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C:\Users\Win11\Desktop\Natasha\ТЕНДЕРСКИ ПОСТАПКИ\LRCP\TENDER 11\ТЕНДЕР 11 ДЕЛ 2\3.Resenie BZP\"/>
    </mc:Choice>
  </mc:AlternateContent>
  <xr:revisionPtr revIDLastSave="0" documentId="13_ncr:1_{059B9599-08D8-4BCE-AE89-1C279C5C0271}" xr6:coauthVersionLast="47" xr6:coauthVersionMax="47" xr10:uidLastSave="{00000000-0000-0000-0000-000000000000}"/>
  <bookViews>
    <workbookView xWindow="-120" yWindow="-120" windowWidth="29040" windowHeight="15720" firstSheet="15" activeTab="19" xr2:uid="{00000000-000D-0000-FFFF-FFFF00000000}"/>
  </bookViews>
  <sheets>
    <sheet name="Општина Охрид" sheetId="3" r:id="rId1"/>
    <sheet name="Општина Струга" sheetId="2" r:id="rId2"/>
    <sheet name="Општина Мак. Брод" sheetId="4" r:id="rId3"/>
    <sheet name="Општина Росоман" sheetId="8" r:id="rId4"/>
    <sheet name="Општина Свети Николе   " sheetId="7" r:id="rId5"/>
    <sheet name="Општина Радовиш" sheetId="6" r:id="rId6"/>
    <sheet name="О.Чашка" sheetId="5" r:id="rId7"/>
    <sheet name="Општина Пробиштип" sheetId="9" r:id="rId8"/>
    <sheet name="Општина Берово" sheetId="10" r:id="rId9"/>
    <sheet name="Општина Виница" sheetId="11" r:id="rId10"/>
    <sheet name="Општина Пехчево " sheetId="12" r:id="rId11"/>
    <sheet name="о. Старо Нагоричане " sheetId="29" r:id="rId12"/>
    <sheet name="Општина Карбинци" sheetId="27" r:id="rId13"/>
    <sheet name="Општина Куманово" sheetId="17" r:id="rId14"/>
    <sheet name="Општина Чучер Сандево" sheetId="15" r:id="rId15"/>
    <sheet name="Општина Сопиште" sheetId="24" r:id="rId16"/>
    <sheet name="Општина Теарце" sheetId="19" r:id="rId17"/>
    <sheet name="Општина Центар" sheetId="20" r:id="rId18"/>
    <sheet name="Општина Шуто Оризари" sheetId="18" r:id="rId19"/>
    <sheet name="Рекапитулар Тендер11-Дел2" sheetId="13" r:id="rId20"/>
    <sheet name="Sheet1" sheetId="28" r:id="rId21"/>
  </sheets>
  <externalReferences>
    <externalReference r:id="rId22"/>
    <externalReference r:id="rId23"/>
    <externalReference r:id="rId24"/>
  </externalReferences>
  <definedNames>
    <definedName name="bazag2" localSheetId="11">[1]Baza!$B$1:$D$82</definedName>
    <definedName name="bazag2" localSheetId="6">[2]Baza!$B$1:$D$82</definedName>
    <definedName name="bazag2" localSheetId="12">[1]Baza!$B$1:$D$82</definedName>
    <definedName name="bazag2" localSheetId="13">[1]Baza!$B$1:$D$82</definedName>
    <definedName name="bazag2" localSheetId="2">[3]Baza!$B$1:$D$82</definedName>
    <definedName name="bazag2" localSheetId="0">[3]Baza!$B$1:$D$82</definedName>
    <definedName name="bazag2" localSheetId="15">[3]Baza!$B$1:$D$82</definedName>
    <definedName name="bazag2" localSheetId="16">[1]Baza!$B$1:$D$82</definedName>
    <definedName name="bazag2" localSheetId="17">[1]Baza!$B$1:$D$82</definedName>
    <definedName name="bazag2" localSheetId="18">[1]Baza!$B$1:$D$82</definedName>
    <definedName name="bazag2" localSheetId="19">[3]Baza!$B$1:$D$82</definedName>
    <definedName name="bazag2">[3]Baza!$B$1:$D$82</definedName>
    <definedName name="Excel_BuiltIn_Print_Area_1">0</definedName>
    <definedName name="Excel_BuiltIn_Print_Area_1_1">0</definedName>
    <definedName name="Excel_BuiltIn_Print_Area_1_1_1">0</definedName>
    <definedName name="Excel_BuiltIn_Print_Area_10">0</definedName>
    <definedName name="Excel_BuiltIn_Print_Area_11">0</definedName>
    <definedName name="Excel_BuiltIn_Print_Area_12">0</definedName>
    <definedName name="Excel_BuiltIn_Print_Area_13">0</definedName>
    <definedName name="Excel_BuiltIn_Print_Area_14">0</definedName>
    <definedName name="Excel_BuiltIn_Print_Area_2">0</definedName>
    <definedName name="Excel_BuiltIn_Print_Area_2_1">0</definedName>
    <definedName name="Excel_BuiltIn_Print_Area_2_1_1">0</definedName>
    <definedName name="Excel_BuiltIn_Print_Area_3">0</definedName>
    <definedName name="Excel_BuiltIn_Print_Area_3_1">0</definedName>
    <definedName name="Excel_BuiltIn_Print_Area_4">0</definedName>
    <definedName name="Excel_BuiltIn_Print_Area_4_1">0</definedName>
    <definedName name="Excel_BuiltIn_Print_Area_4_1_1">0</definedName>
    <definedName name="Excel_BuiltIn_Print_Area_5">0</definedName>
    <definedName name="Excel_BuiltIn_Print_Area_5_1">0</definedName>
    <definedName name="Excel_BuiltIn_Print_Area_6">0</definedName>
    <definedName name="Excel_BuiltIn_Print_Area_6_1">0</definedName>
    <definedName name="Excel_BuiltIn_Print_Area_7">0</definedName>
    <definedName name="Excel_BuiltIn_Print_Area_8">0</definedName>
    <definedName name="Excel_BuiltIn_Print_Area_9">0</definedName>
    <definedName name="Excel_BuiltIn_Print_Titles_1">0</definedName>
    <definedName name="Excel_BuiltIn_Print_Titles_2">0</definedName>
    <definedName name="_xlnm.Print_Area" localSheetId="11">'о. Старо Нагоричане '!$A$1:$I$302</definedName>
    <definedName name="_xlnm.Print_Area" localSheetId="6">О.Чашка!$A$1:$H$83</definedName>
    <definedName name="_xlnm.Print_Area" localSheetId="8">'Општина Берово'!$A$1:$I$64</definedName>
    <definedName name="_xlnm.Print_Area" localSheetId="9">'Општина Виница'!$A$1:$I$40</definedName>
    <definedName name="_xlnm.Print_Area" localSheetId="12">'Општина Карбинци'!$A$1:$I$229</definedName>
    <definedName name="_xlnm.Print_Area" localSheetId="13">'Општина Куманово'!$A$1:$I$227</definedName>
    <definedName name="_xlnm.Print_Area" localSheetId="2">'Општина Мак. Брод'!$A$1:$H$76</definedName>
    <definedName name="_xlnm.Print_Area" localSheetId="0">'Општина Охрид'!$A$1:$H$98</definedName>
    <definedName name="_xlnm.Print_Area" localSheetId="10">'Општина Пехчево '!$A$1:$I$79</definedName>
    <definedName name="_xlnm.Print_Area" localSheetId="7">'Општина Пробиштип'!$A$1:$I$207</definedName>
    <definedName name="_xlnm.Print_Area" localSheetId="5">'Општина Радовиш'!$A$1:$H$135</definedName>
    <definedName name="_xlnm.Print_Area" localSheetId="3">'Општина Росоман'!$A$1:$I$72</definedName>
    <definedName name="_xlnm.Print_Area" localSheetId="4">'Општина Свети Николе   '!$A$1:$I$95</definedName>
    <definedName name="_xlnm.Print_Area" localSheetId="15">'Општина Сопиште'!$A$92:$H$113</definedName>
    <definedName name="_xlnm.Print_Area" localSheetId="1">'Општина Струга'!$A$1:$G$77</definedName>
    <definedName name="_xlnm.Print_Area" localSheetId="16">'Општина Теарце'!$A$1:$H$122</definedName>
    <definedName name="_xlnm.Print_Area" localSheetId="17">'Општина Центар'!$A$1:$H$270</definedName>
    <definedName name="_xlnm.Print_Area" localSheetId="14">'Општина Чучер Сандево'!$A$1:$H$78</definedName>
    <definedName name="_xlnm.Print_Area" localSheetId="18">'Општина Шуто Оризари'!$A$1:$H$83</definedName>
    <definedName name="_xlnm.Print_Area" localSheetId="19">'Рекапитулар Тендер11-Дел2'!$B$1:$Y$55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87" i="29" l="1"/>
  <c r="H286" i="29"/>
  <c r="H285" i="29"/>
  <c r="H284" i="29"/>
  <c r="H283" i="29"/>
  <c r="H282" i="29"/>
  <c r="H280" i="29"/>
  <c r="H279" i="29"/>
  <c r="H277" i="29"/>
  <c r="H276" i="29"/>
  <c r="H275" i="29"/>
  <c r="H274" i="29"/>
  <c r="H273" i="29"/>
  <c r="H272" i="29"/>
  <c r="H288" i="29" s="1"/>
  <c r="H296" i="29" s="1"/>
  <c r="H267" i="29"/>
  <c r="H266" i="29"/>
  <c r="H263" i="29"/>
  <c r="H262" i="29"/>
  <c r="H264" i="29" s="1"/>
  <c r="H260" i="29"/>
  <c r="H259" i="29"/>
  <c r="H258" i="29"/>
  <c r="H257" i="29"/>
  <c r="H254" i="29"/>
  <c r="H253" i="29"/>
  <c r="H252" i="29"/>
  <c r="H255" i="29" s="1"/>
  <c r="H248" i="29"/>
  <c r="H247" i="29"/>
  <c r="H244" i="29"/>
  <c r="H243" i="29"/>
  <c r="H245" i="29" s="1"/>
  <c r="H240" i="29"/>
  <c r="H239" i="29"/>
  <c r="H238" i="29"/>
  <c r="H241" i="29" s="1"/>
  <c r="H235" i="29"/>
  <c r="H236" i="29" s="1"/>
  <c r="H234" i="29"/>
  <c r="H233" i="29"/>
  <c r="H229" i="29"/>
  <c r="H228" i="29"/>
  <c r="H230" i="29" s="1"/>
  <c r="H227" i="29"/>
  <c r="H224" i="29"/>
  <c r="H294" i="29" s="1"/>
  <c r="H223" i="29"/>
  <c r="H222" i="29"/>
  <c r="H221" i="29"/>
  <c r="H220" i="29"/>
  <c r="H219" i="29"/>
  <c r="H218" i="29"/>
  <c r="B218" i="29"/>
  <c r="B219" i="29" s="1"/>
  <c r="B220" i="29" s="1"/>
  <c r="B221" i="29" s="1"/>
  <c r="B222" i="29" s="1"/>
  <c r="B223" i="29" s="1"/>
  <c r="B227" i="29" s="1"/>
  <c r="B228" i="29" s="1"/>
  <c r="B229" i="29" s="1"/>
  <c r="H217" i="29"/>
  <c r="H215" i="29"/>
  <c r="H293" i="29" s="1"/>
  <c r="H214" i="29"/>
  <c r="H213" i="29"/>
  <c r="B213" i="29"/>
  <c r="B214" i="29" s="1"/>
  <c r="H212" i="29"/>
  <c r="B212" i="29"/>
  <c r="H211" i="29"/>
  <c r="H208" i="29"/>
  <c r="H207" i="29"/>
  <c r="H206" i="29"/>
  <c r="H205" i="29"/>
  <c r="H204" i="29"/>
  <c r="H203" i="29"/>
  <c r="H202" i="29"/>
  <c r="H209" i="29" s="1"/>
  <c r="H292" i="29" s="1"/>
  <c r="H199" i="29"/>
  <c r="H198" i="29"/>
  <c r="H197" i="29"/>
  <c r="H196" i="29"/>
  <c r="H195" i="29"/>
  <c r="H194" i="29"/>
  <c r="H200" i="29" s="1"/>
  <c r="H291" i="29" s="1"/>
  <c r="H159" i="29"/>
  <c r="B159" i="29"/>
  <c r="H158" i="29"/>
  <c r="H156" i="29"/>
  <c r="H154" i="29"/>
  <c r="H153" i="29"/>
  <c r="H152" i="29"/>
  <c r="B152" i="29"/>
  <c r="B153" i="29" s="1"/>
  <c r="B154" i="29" s="1"/>
  <c r="H151" i="29"/>
  <c r="H160" i="29" s="1"/>
  <c r="H168" i="29" s="1"/>
  <c r="H147" i="29"/>
  <c r="H146" i="29"/>
  <c r="B146" i="29"/>
  <c r="B147" i="29" s="1"/>
  <c r="H145" i="29"/>
  <c r="H148" i="29" s="1"/>
  <c r="H167" i="29" s="1"/>
  <c r="H143" i="29"/>
  <c r="H166" i="29" s="1"/>
  <c r="H142" i="29"/>
  <c r="H141" i="29"/>
  <c r="B141" i="29"/>
  <c r="B142" i="29" s="1"/>
  <c r="H140" i="29"/>
  <c r="B140" i="29"/>
  <c r="H139" i="29"/>
  <c r="H136" i="29"/>
  <c r="B136" i="29"/>
  <c r="H135" i="29"/>
  <c r="B135" i="29"/>
  <c r="H134" i="29"/>
  <c r="B134" i="29"/>
  <c r="H133" i="29"/>
  <c r="H137" i="29" s="1"/>
  <c r="H165" i="29" s="1"/>
  <c r="H131" i="29"/>
  <c r="H164" i="29" s="1"/>
  <c r="H130" i="29"/>
  <c r="H129" i="29"/>
  <c r="H126" i="29"/>
  <c r="H125" i="29"/>
  <c r="H124" i="29"/>
  <c r="H123" i="29"/>
  <c r="H122" i="29"/>
  <c r="H121" i="29"/>
  <c r="H127" i="29" s="1"/>
  <c r="H163" i="29" s="1"/>
  <c r="H85" i="29"/>
  <c r="H84" i="29"/>
  <c r="H82" i="29"/>
  <c r="H80" i="29"/>
  <c r="H79" i="29"/>
  <c r="H78" i="29"/>
  <c r="H77" i="29"/>
  <c r="H86" i="29" s="1"/>
  <c r="H94" i="29" s="1"/>
  <c r="H72" i="29"/>
  <c r="H71" i="29"/>
  <c r="H70" i="29"/>
  <c r="H69" i="29"/>
  <c r="H68" i="29"/>
  <c r="H67" i="29"/>
  <c r="H66" i="29"/>
  <c r="H65" i="29"/>
  <c r="B65" i="29"/>
  <c r="B66" i="29" s="1"/>
  <c r="B67" i="29" s="1"/>
  <c r="B68" i="29" s="1"/>
  <c r="B69" i="29" s="1"/>
  <c r="B70" i="29" s="1"/>
  <c r="B71" i="29" s="1"/>
  <c r="B72" i="29" s="1"/>
  <c r="B77" i="29" s="1"/>
  <c r="B78" i="29" s="1"/>
  <c r="B79" i="29" s="1"/>
  <c r="B80" i="29" s="1"/>
  <c r="B82" i="29" s="1"/>
  <c r="B84" i="29" s="1"/>
  <c r="B85" i="29" s="1"/>
  <c r="H64" i="29"/>
  <c r="H73" i="29" s="1"/>
  <c r="H61" i="29"/>
  <c r="H60" i="29"/>
  <c r="H59" i="29"/>
  <c r="H58" i="29"/>
  <c r="H57" i="29"/>
  <c r="H56" i="29"/>
  <c r="H55" i="29"/>
  <c r="H54" i="29"/>
  <c r="B54" i="29"/>
  <c r="B55" i="29" s="1"/>
  <c r="B56" i="29" s="1"/>
  <c r="B57" i="29" s="1"/>
  <c r="B58" i="29" s="1"/>
  <c r="B59" i="29" s="1"/>
  <c r="B60" i="29" s="1"/>
  <c r="B61" i="29" s="1"/>
  <c r="H53" i="29"/>
  <c r="H62" i="29" s="1"/>
  <c r="B53" i="29"/>
  <c r="H52" i="29"/>
  <c r="H51" i="29"/>
  <c r="H49" i="29"/>
  <c r="H92" i="29" s="1"/>
  <c r="H48" i="29"/>
  <c r="H47" i="29"/>
  <c r="H46" i="29"/>
  <c r="H45" i="29"/>
  <c r="H42" i="29"/>
  <c r="H41" i="29"/>
  <c r="H40" i="29"/>
  <c r="H39" i="29"/>
  <c r="H43" i="29" s="1"/>
  <c r="H91" i="29" s="1"/>
  <c r="H36" i="29"/>
  <c r="H35" i="29"/>
  <c r="H34" i="29"/>
  <c r="H33" i="29"/>
  <c r="H32" i="29"/>
  <c r="H37" i="29" s="1"/>
  <c r="H90" i="29" s="1"/>
  <c r="H29" i="29"/>
  <c r="H28" i="29"/>
  <c r="H27" i="29"/>
  <c r="H26" i="29"/>
  <c r="H25" i="29"/>
  <c r="H24" i="29"/>
  <c r="H30" i="29" s="1"/>
  <c r="H89" i="29" s="1"/>
  <c r="H74" i="29" l="1"/>
  <c r="H93" i="29" s="1"/>
  <c r="H169" i="29"/>
  <c r="I28" i="13" s="1"/>
  <c r="H95" i="29"/>
  <c r="I27" i="13" s="1"/>
  <c r="H268" i="29"/>
  <c r="H269" i="29" s="1"/>
  <c r="H295" i="29" s="1"/>
  <c r="H297" i="29" s="1"/>
  <c r="I29" i="13" s="1"/>
  <c r="H249" i="29"/>
  <c r="H118" i="6" l="1"/>
  <c r="H117" i="6"/>
  <c r="H116" i="6"/>
  <c r="H115" i="6"/>
  <c r="H114" i="6"/>
  <c r="H113" i="6"/>
  <c r="H111" i="6"/>
  <c r="H109" i="6"/>
  <c r="H108" i="6"/>
  <c r="H107" i="6"/>
  <c r="H106" i="6"/>
  <c r="H105" i="6"/>
  <c r="H104" i="6"/>
  <c r="H103" i="6"/>
  <c r="H119" i="6" l="1"/>
  <c r="H128" i="6" s="1"/>
  <c r="SKF26" i="24" l="1"/>
  <c r="SJX26" i="24"/>
  <c r="SJP26" i="24"/>
  <c r="SJH26" i="24"/>
  <c r="SIZ26" i="24"/>
  <c r="SIR26" i="24"/>
  <c r="SIJ26" i="24"/>
  <c r="SIB26" i="24"/>
  <c r="SHT26" i="24"/>
  <c r="SHL26" i="24"/>
  <c r="SHD26" i="24"/>
  <c r="SGV26" i="24"/>
  <c r="SGN26" i="24"/>
  <c r="SGF26" i="24"/>
  <c r="SFX26" i="24"/>
  <c r="SFP26" i="24"/>
  <c r="SFH26" i="24"/>
  <c r="SEZ26" i="24"/>
  <c r="SER26" i="24"/>
  <c r="SEJ26" i="24"/>
  <c r="SEB26" i="24"/>
  <c r="SDT26" i="24"/>
  <c r="SDL26" i="24"/>
  <c r="SDD26" i="24"/>
  <c r="SCV26" i="24"/>
  <c r="SCN26" i="24"/>
  <c r="SCF26" i="24"/>
  <c r="SBX26" i="24"/>
  <c r="SBP26" i="24"/>
  <c r="SBH26" i="24"/>
  <c r="SAZ26" i="24"/>
  <c r="SAR26" i="24"/>
  <c r="SAJ26" i="24"/>
  <c r="SAB26" i="24"/>
  <c r="RZT26" i="24"/>
  <c r="RZL26" i="24"/>
  <c r="RZD26" i="24"/>
  <c r="RYV26" i="24"/>
  <c r="RYN26" i="24"/>
  <c r="RYF26" i="24"/>
  <c r="RXX26" i="24"/>
  <c r="RXP26" i="24"/>
  <c r="RXH26" i="24"/>
  <c r="RWZ26" i="24"/>
  <c r="RWR26" i="24"/>
  <c r="RWJ26" i="24"/>
  <c r="RWB26" i="24"/>
  <c r="RVT26" i="24"/>
  <c r="RVL26" i="24"/>
  <c r="RVD26" i="24"/>
  <c r="RUV26" i="24"/>
  <c r="RUN26" i="24"/>
  <c r="RUF26" i="24"/>
  <c r="RTX26" i="24"/>
  <c r="RTP26" i="24"/>
  <c r="RTH26" i="24"/>
  <c r="RSZ26" i="24"/>
  <c r="RSR26" i="24"/>
  <c r="RSJ26" i="24"/>
  <c r="RSB26" i="24"/>
  <c r="RRT26" i="24"/>
  <c r="RRL26" i="24"/>
  <c r="RRD26" i="24"/>
  <c r="RQV26" i="24"/>
  <c r="RQN26" i="24"/>
  <c r="RQF26" i="24"/>
  <c r="RPX26" i="24"/>
  <c r="RPP26" i="24"/>
  <c r="RPH26" i="24"/>
  <c r="ROZ26" i="24"/>
  <c r="ROR26" i="24"/>
  <c r="ROJ26" i="24"/>
  <c r="ROB26" i="24"/>
  <c r="RNT26" i="24"/>
  <c r="RNL26" i="24"/>
  <c r="RND26" i="24"/>
  <c r="RMV26" i="24"/>
  <c r="RMN26" i="24"/>
  <c r="RMF26" i="24"/>
  <c r="RLX26" i="24"/>
  <c r="RLP26" i="24"/>
  <c r="RLH26" i="24"/>
  <c r="RKZ26" i="24"/>
  <c r="RKR26" i="24"/>
  <c r="RKJ26" i="24"/>
  <c r="RKB26" i="24"/>
  <c r="RJT26" i="24"/>
  <c r="RJL26" i="24"/>
  <c r="RJD26" i="24"/>
  <c r="RIV26" i="24"/>
  <c r="RIN26" i="24"/>
  <c r="RIF26" i="24"/>
  <c r="RHX26" i="24"/>
  <c r="RHP26" i="24"/>
  <c r="RHH26" i="24"/>
  <c r="RGZ26" i="24"/>
  <c r="RGR26" i="24"/>
  <c r="RGJ26" i="24"/>
  <c r="RGB26" i="24"/>
  <c r="RFT26" i="24"/>
  <c r="RFL26" i="24"/>
  <c r="RFD26" i="24"/>
  <c r="REV26" i="24"/>
  <c r="REN26" i="24"/>
  <c r="REF26" i="24"/>
  <c r="RDX26" i="24"/>
  <c r="RDP26" i="24"/>
  <c r="RDH26" i="24"/>
  <c r="RCZ26" i="24"/>
  <c r="RCR26" i="24"/>
  <c r="RCJ26" i="24"/>
  <c r="RCB26" i="24"/>
  <c r="RBT26" i="24"/>
  <c r="RBL26" i="24"/>
  <c r="RBD26" i="24"/>
  <c r="RAV26" i="24"/>
  <c r="RAN26" i="24"/>
  <c r="RAF26" i="24"/>
  <c r="QZX26" i="24"/>
  <c r="QZP26" i="24"/>
  <c r="QZH26" i="24"/>
  <c r="QYZ26" i="24"/>
  <c r="QYR26" i="24"/>
  <c r="QYJ26" i="24"/>
  <c r="QYB26" i="24"/>
  <c r="QXT26" i="24"/>
  <c r="QXL26" i="24"/>
  <c r="QXD26" i="24"/>
  <c r="QWV26" i="24"/>
  <c r="QWN26" i="24"/>
  <c r="QWF26" i="24"/>
  <c r="QVX26" i="24"/>
  <c r="QVP26" i="24"/>
  <c r="QVH26" i="24"/>
  <c r="QUZ26" i="24"/>
  <c r="QUR26" i="24"/>
  <c r="QUJ26" i="24"/>
  <c r="QUB26" i="24"/>
  <c r="QTT26" i="24"/>
  <c r="QTL26" i="24"/>
  <c r="QTD26" i="24"/>
  <c r="QSV26" i="24"/>
  <c r="QSN26" i="24"/>
  <c r="QSF26" i="24"/>
  <c r="QRX26" i="24"/>
  <c r="QRP26" i="24"/>
  <c r="QRH26" i="24"/>
  <c r="QQZ26" i="24"/>
  <c r="QQR26" i="24"/>
  <c r="QQJ26" i="24"/>
  <c r="QQB26" i="24"/>
  <c r="QPT26" i="24"/>
  <c r="QPL26" i="24"/>
  <c r="QPD26" i="24"/>
  <c r="QOV26" i="24"/>
  <c r="QON26" i="24"/>
  <c r="QOF26" i="24"/>
  <c r="QNX26" i="24"/>
  <c r="QNP26" i="24"/>
  <c r="QNH26" i="24"/>
  <c r="QMZ26" i="24"/>
  <c r="QMR26" i="24"/>
  <c r="QMJ26" i="24"/>
  <c r="QMB26" i="24"/>
  <c r="QLT26" i="24"/>
  <c r="QLL26" i="24"/>
  <c r="QLD26" i="24"/>
  <c r="QKV26" i="24"/>
  <c r="QKN26" i="24"/>
  <c r="QKF26" i="24"/>
  <c r="QJX26" i="24"/>
  <c r="QJP26" i="24"/>
  <c r="QJH26" i="24"/>
  <c r="QIZ26" i="24"/>
  <c r="QIR26" i="24"/>
  <c r="QIJ26" i="24"/>
  <c r="QIB26" i="24"/>
  <c r="QHT26" i="24"/>
  <c r="QHL26" i="24"/>
  <c r="QHD26" i="24"/>
  <c r="QGV26" i="24"/>
  <c r="QGN26" i="24"/>
  <c r="QGF26" i="24"/>
  <c r="QFX26" i="24"/>
  <c r="QFP26" i="24"/>
  <c r="QFH26" i="24"/>
  <c r="QEZ26" i="24"/>
  <c r="QER26" i="24"/>
  <c r="QEJ26" i="24"/>
  <c r="QEB26" i="24"/>
  <c r="QDT26" i="24"/>
  <c r="QDL26" i="24"/>
  <c r="QDD26" i="24"/>
  <c r="QCV26" i="24"/>
  <c r="QCN26" i="24"/>
  <c r="QCF26" i="24"/>
  <c r="QBX26" i="24"/>
  <c r="QBP26" i="24"/>
  <c r="QBH26" i="24"/>
  <c r="QAZ26" i="24"/>
  <c r="QAR26" i="24"/>
  <c r="QAJ26" i="24"/>
  <c r="QAB26" i="24"/>
  <c r="PZT26" i="24"/>
  <c r="PZL26" i="24"/>
  <c r="PZD26" i="24"/>
  <c r="PYV26" i="24"/>
  <c r="PYN26" i="24"/>
  <c r="PYF26" i="24"/>
  <c r="PXX26" i="24"/>
  <c r="PXP26" i="24"/>
  <c r="PXH26" i="24"/>
  <c r="PWZ26" i="24"/>
  <c r="PWR26" i="24"/>
  <c r="PWJ26" i="24"/>
  <c r="PWB26" i="24"/>
  <c r="PVT26" i="24"/>
  <c r="PVL26" i="24"/>
  <c r="PVD26" i="24"/>
  <c r="PUV26" i="24"/>
  <c r="PUN26" i="24"/>
  <c r="PUF26" i="24"/>
  <c r="PTX26" i="24"/>
  <c r="PTP26" i="24"/>
  <c r="PTH26" i="24"/>
  <c r="PSZ26" i="24"/>
  <c r="PSR26" i="24"/>
  <c r="PSJ26" i="24"/>
  <c r="PSB26" i="24"/>
  <c r="PRT26" i="24"/>
  <c r="PRL26" i="24"/>
  <c r="PRD26" i="24"/>
  <c r="PQV26" i="24"/>
  <c r="PQN26" i="24"/>
  <c r="PQF26" i="24"/>
  <c r="PPX26" i="24"/>
  <c r="PPP26" i="24"/>
  <c r="PPH26" i="24"/>
  <c r="POZ26" i="24"/>
  <c r="POR26" i="24"/>
  <c r="POJ26" i="24"/>
  <c r="POB26" i="24"/>
  <c r="PNT26" i="24"/>
  <c r="PNL26" i="24"/>
  <c r="PND26" i="24"/>
  <c r="PMV26" i="24"/>
  <c r="PMN26" i="24"/>
  <c r="PMF26" i="24"/>
  <c r="PLX26" i="24"/>
  <c r="PLP26" i="24"/>
  <c r="PLH26" i="24"/>
  <c r="PKZ26" i="24"/>
  <c r="PKR26" i="24"/>
  <c r="PKJ26" i="24"/>
  <c r="PKB26" i="24"/>
  <c r="PJT26" i="24"/>
  <c r="PJL26" i="24"/>
  <c r="PJD26" i="24"/>
  <c r="PIV26" i="24"/>
  <c r="PIN26" i="24"/>
  <c r="PIF26" i="24"/>
  <c r="PHX26" i="24"/>
  <c r="PHP26" i="24"/>
  <c r="PHH26" i="24"/>
  <c r="PGZ26" i="24"/>
  <c r="PGR26" i="24"/>
  <c r="PGJ26" i="24"/>
  <c r="PGB26" i="24"/>
  <c r="PFT26" i="24"/>
  <c r="PFL26" i="24"/>
  <c r="PFD26" i="24"/>
  <c r="PEV26" i="24"/>
  <c r="PEN26" i="24"/>
  <c r="PEF26" i="24"/>
  <c r="PDX26" i="24"/>
  <c r="PDP26" i="24"/>
  <c r="PDH26" i="24"/>
  <c r="PCZ26" i="24"/>
  <c r="PCR26" i="24"/>
  <c r="PCJ26" i="24"/>
  <c r="PCB26" i="24"/>
  <c r="PBT26" i="24"/>
  <c r="PBL26" i="24"/>
  <c r="PBD26" i="24"/>
  <c r="PAV26" i="24"/>
  <c r="PAN26" i="24"/>
  <c r="PAF26" i="24"/>
  <c r="OZX26" i="24"/>
  <c r="OZP26" i="24"/>
  <c r="OZH26" i="24"/>
  <c r="OYZ26" i="24"/>
  <c r="OYR26" i="24"/>
  <c r="OYJ26" i="24"/>
  <c r="OYB26" i="24"/>
  <c r="OXT26" i="24"/>
  <c r="OXL26" i="24"/>
  <c r="OXD26" i="24"/>
  <c r="OWV26" i="24"/>
  <c r="OWN26" i="24"/>
  <c r="OWF26" i="24"/>
  <c r="OVX26" i="24"/>
  <c r="OVP26" i="24"/>
  <c r="OVH26" i="24"/>
  <c r="OUZ26" i="24"/>
  <c r="OUR26" i="24"/>
  <c r="OUJ26" i="24"/>
  <c r="OUB26" i="24"/>
  <c r="OTT26" i="24"/>
  <c r="OTL26" i="24"/>
  <c r="OTD26" i="24"/>
  <c r="OSV26" i="24"/>
  <c r="OSN26" i="24"/>
  <c r="OSF26" i="24"/>
  <c r="ORX26" i="24"/>
  <c r="ORP26" i="24"/>
  <c r="ORH26" i="24"/>
  <c r="OQZ26" i="24"/>
  <c r="OQR26" i="24"/>
  <c r="OQJ26" i="24"/>
  <c r="OQB26" i="24"/>
  <c r="OPT26" i="24"/>
  <c r="OPL26" i="24"/>
  <c r="OPD26" i="24"/>
  <c r="OOV26" i="24"/>
  <c r="OON26" i="24"/>
  <c r="OOF26" i="24"/>
  <c r="ONX26" i="24"/>
  <c r="ONP26" i="24"/>
  <c r="ONH26" i="24"/>
  <c r="OMZ26" i="24"/>
  <c r="OMR26" i="24"/>
  <c r="OMJ26" i="24"/>
  <c r="OMB26" i="24"/>
  <c r="OLT26" i="24"/>
  <c r="OLL26" i="24"/>
  <c r="OLD26" i="24"/>
  <c r="OKV26" i="24"/>
  <c r="OKN26" i="24"/>
  <c r="OKF26" i="24"/>
  <c r="OJX26" i="24"/>
  <c r="OJP26" i="24"/>
  <c r="OJH26" i="24"/>
  <c r="OIZ26" i="24"/>
  <c r="OIR26" i="24"/>
  <c r="OIJ26" i="24"/>
  <c r="OIB26" i="24"/>
  <c r="OHT26" i="24"/>
  <c r="OHL26" i="24"/>
  <c r="OHD26" i="24"/>
  <c r="OGV26" i="24"/>
  <c r="OGN26" i="24"/>
  <c r="OGF26" i="24"/>
  <c r="OFX26" i="24"/>
  <c r="OFP26" i="24"/>
  <c r="OFH26" i="24"/>
  <c r="OEZ26" i="24"/>
  <c r="OER26" i="24"/>
  <c r="OEJ26" i="24"/>
  <c r="OEB26" i="24"/>
  <c r="ODT26" i="24"/>
  <c r="ODL26" i="24"/>
  <c r="ODD26" i="24"/>
  <c r="OCV26" i="24"/>
  <c r="OCN26" i="24"/>
  <c r="OCF26" i="24"/>
  <c r="OBX26" i="24"/>
  <c r="OBP26" i="24"/>
  <c r="OBH26" i="24"/>
  <c r="OAZ26" i="24"/>
  <c r="OAR26" i="24"/>
  <c r="OAJ26" i="24"/>
  <c r="OAB26" i="24"/>
  <c r="NZT26" i="24"/>
  <c r="NZL26" i="24"/>
  <c r="NZD26" i="24"/>
  <c r="NYV26" i="24"/>
  <c r="NYN26" i="24"/>
  <c r="NYF26" i="24"/>
  <c r="NXX26" i="24"/>
  <c r="NXP26" i="24"/>
  <c r="NXH26" i="24"/>
  <c r="NWZ26" i="24"/>
  <c r="NWR26" i="24"/>
  <c r="NWJ26" i="24"/>
  <c r="NWB26" i="24"/>
  <c r="NVT26" i="24"/>
  <c r="NVL26" i="24"/>
  <c r="NVD26" i="24"/>
  <c r="NUV26" i="24"/>
  <c r="NUN26" i="24"/>
  <c r="NUF26" i="24"/>
  <c r="NTX26" i="24"/>
  <c r="NTP26" i="24"/>
  <c r="NTH26" i="24"/>
  <c r="NSZ26" i="24"/>
  <c r="NSR26" i="24"/>
  <c r="NSJ26" i="24"/>
  <c r="NSB26" i="24"/>
  <c r="NRT26" i="24"/>
  <c r="NRL26" i="24"/>
  <c r="NRD26" i="24"/>
  <c r="NQV26" i="24"/>
  <c r="NQN26" i="24"/>
  <c r="NQF26" i="24"/>
  <c r="NPX26" i="24"/>
  <c r="NPP26" i="24"/>
  <c r="NPH26" i="24"/>
  <c r="NOZ26" i="24"/>
  <c r="NOR26" i="24"/>
  <c r="NOJ26" i="24"/>
  <c r="NOB26" i="24"/>
  <c r="NNT26" i="24"/>
  <c r="NNL26" i="24"/>
  <c r="NND26" i="24"/>
  <c r="NMV26" i="24"/>
  <c r="NMN26" i="24"/>
  <c r="NMF26" i="24"/>
  <c r="NLX26" i="24"/>
  <c r="NLP26" i="24"/>
  <c r="NLH26" i="24"/>
  <c r="NKZ26" i="24"/>
  <c r="NKR26" i="24"/>
  <c r="NKJ26" i="24"/>
  <c r="NKB26" i="24"/>
  <c r="NJT26" i="24"/>
  <c r="NJL26" i="24"/>
  <c r="NJD26" i="24"/>
  <c r="NIV26" i="24"/>
  <c r="NIN26" i="24"/>
  <c r="NIF26" i="24"/>
  <c r="NHX26" i="24"/>
  <c r="NHP26" i="24"/>
  <c r="NHH26" i="24"/>
  <c r="NGZ26" i="24"/>
  <c r="NGR26" i="24"/>
  <c r="NGJ26" i="24"/>
  <c r="NGB26" i="24"/>
  <c r="NFT26" i="24"/>
  <c r="NFL26" i="24"/>
  <c r="NFD26" i="24"/>
  <c r="NEV26" i="24"/>
  <c r="NEN26" i="24"/>
  <c r="NEF26" i="24"/>
  <c r="NDX26" i="24"/>
  <c r="NDP26" i="24"/>
  <c r="NDH26" i="24"/>
  <c r="NCZ26" i="24"/>
  <c r="NCR26" i="24"/>
  <c r="NCJ26" i="24"/>
  <c r="NCB26" i="24"/>
  <c r="NBT26" i="24"/>
  <c r="NBL26" i="24"/>
  <c r="NBD26" i="24"/>
  <c r="NAV26" i="24"/>
  <c r="NAN26" i="24"/>
  <c r="NAF26" i="24"/>
  <c r="MZX26" i="24"/>
  <c r="MZP26" i="24"/>
  <c r="MZH26" i="24"/>
  <c r="MYZ26" i="24"/>
  <c r="MYR26" i="24"/>
  <c r="MYJ26" i="24"/>
  <c r="MYB26" i="24"/>
  <c r="MXT26" i="24"/>
  <c r="MXL26" i="24"/>
  <c r="MXD26" i="24"/>
  <c r="MWV26" i="24"/>
  <c r="MWN26" i="24"/>
  <c r="MWF26" i="24"/>
  <c r="MVX26" i="24"/>
  <c r="MVP26" i="24"/>
  <c r="MVH26" i="24"/>
  <c r="MUZ26" i="24"/>
  <c r="MUR26" i="24"/>
  <c r="MUJ26" i="24"/>
  <c r="MUB26" i="24"/>
  <c r="MTT26" i="24"/>
  <c r="MTL26" i="24"/>
  <c r="MTD26" i="24"/>
  <c r="MSV26" i="24"/>
  <c r="MSN26" i="24"/>
  <c r="MSF26" i="24"/>
  <c r="MRX26" i="24"/>
  <c r="MRP26" i="24"/>
  <c r="MRH26" i="24"/>
  <c r="MQZ26" i="24"/>
  <c r="MQR26" i="24"/>
  <c r="MQJ26" i="24"/>
  <c r="MQB26" i="24"/>
  <c r="MPT26" i="24"/>
  <c r="MPL26" i="24"/>
  <c r="MPD26" i="24"/>
  <c r="MOV26" i="24"/>
  <c r="MON26" i="24"/>
  <c r="MOF26" i="24"/>
  <c r="MNX26" i="24"/>
  <c r="MNP26" i="24"/>
  <c r="MNH26" i="24"/>
  <c r="MMZ26" i="24"/>
  <c r="MMR26" i="24"/>
  <c r="MMJ26" i="24"/>
  <c r="MMB26" i="24"/>
  <c r="MLT26" i="24"/>
  <c r="MLL26" i="24"/>
  <c r="MLD26" i="24"/>
  <c r="MKV26" i="24"/>
  <c r="MKN26" i="24"/>
  <c r="MKF26" i="24"/>
  <c r="MJX26" i="24"/>
  <c r="MJP26" i="24"/>
  <c r="MJH26" i="24"/>
  <c r="MIZ26" i="24"/>
  <c r="MIR26" i="24"/>
  <c r="MIJ26" i="24"/>
  <c r="MIB26" i="24"/>
  <c r="MHT26" i="24"/>
  <c r="MHL26" i="24"/>
  <c r="MHD26" i="24"/>
  <c r="MGV26" i="24"/>
  <c r="MGN26" i="24"/>
  <c r="MGF26" i="24"/>
  <c r="MFX26" i="24"/>
  <c r="MFP26" i="24"/>
  <c r="MFH26" i="24"/>
  <c r="MEZ26" i="24"/>
  <c r="MER26" i="24"/>
  <c r="MEJ26" i="24"/>
  <c r="MEB26" i="24"/>
  <c r="MDT26" i="24"/>
  <c r="MDL26" i="24"/>
  <c r="MDD26" i="24"/>
  <c r="MCV26" i="24"/>
  <c r="MCN26" i="24"/>
  <c r="MCF26" i="24"/>
  <c r="MBX26" i="24"/>
  <c r="MBP26" i="24"/>
  <c r="MBH26" i="24"/>
  <c r="MAZ26" i="24"/>
  <c r="MAR26" i="24"/>
  <c r="MAJ26" i="24"/>
  <c r="MAB26" i="24"/>
  <c r="LZT26" i="24"/>
  <c r="LZL26" i="24"/>
  <c r="LZD26" i="24"/>
  <c r="LYV26" i="24"/>
  <c r="LYN26" i="24"/>
  <c r="LYF26" i="24"/>
  <c r="LXX26" i="24"/>
  <c r="LXP26" i="24"/>
  <c r="LXH26" i="24"/>
  <c r="LWZ26" i="24"/>
  <c r="LWR26" i="24"/>
  <c r="LWJ26" i="24"/>
  <c r="LWB26" i="24"/>
  <c r="LVT26" i="24"/>
  <c r="LVL26" i="24"/>
  <c r="LVD26" i="24"/>
  <c r="LUV26" i="24"/>
  <c r="LUN26" i="24"/>
  <c r="LUF26" i="24"/>
  <c r="LTX26" i="24"/>
  <c r="LTP26" i="24"/>
  <c r="LTH26" i="24"/>
  <c r="LSZ26" i="24"/>
  <c r="LSR26" i="24"/>
  <c r="LSJ26" i="24"/>
  <c r="LSB26" i="24"/>
  <c r="LRT26" i="24"/>
  <c r="LRL26" i="24"/>
  <c r="LRD26" i="24"/>
  <c r="LQV26" i="24"/>
  <c r="LQN26" i="24"/>
  <c r="LQF26" i="24"/>
  <c r="LPX26" i="24"/>
  <c r="LPP26" i="24"/>
  <c r="LPH26" i="24"/>
  <c r="LOZ26" i="24"/>
  <c r="LOR26" i="24"/>
  <c r="LOJ26" i="24"/>
  <c r="LOB26" i="24"/>
  <c r="LNT26" i="24"/>
  <c r="LNL26" i="24"/>
  <c r="LND26" i="24"/>
  <c r="LMV26" i="24"/>
  <c r="LMN26" i="24"/>
  <c r="LMF26" i="24"/>
  <c r="LLX26" i="24"/>
  <c r="LLP26" i="24"/>
  <c r="LLH26" i="24"/>
  <c r="LKZ26" i="24"/>
  <c r="LKR26" i="24"/>
  <c r="LKJ26" i="24"/>
  <c r="LKB26" i="24"/>
  <c r="LJT26" i="24"/>
  <c r="LJL26" i="24"/>
  <c r="LJD26" i="24"/>
  <c r="LIV26" i="24"/>
  <c r="LIN26" i="24"/>
  <c r="LIF26" i="24"/>
  <c r="LHX26" i="24"/>
  <c r="LHP26" i="24"/>
  <c r="LHH26" i="24"/>
  <c r="LGZ26" i="24"/>
  <c r="LGR26" i="24"/>
  <c r="LGJ26" i="24"/>
  <c r="LGB26" i="24"/>
  <c r="LFT26" i="24"/>
  <c r="LFL26" i="24"/>
  <c r="LFD26" i="24"/>
  <c r="LEV26" i="24"/>
  <c r="LEN26" i="24"/>
  <c r="LEF26" i="24"/>
  <c r="LDX26" i="24"/>
  <c r="LDP26" i="24"/>
  <c r="LDH26" i="24"/>
  <c r="LCZ26" i="24"/>
  <c r="LCR26" i="24"/>
  <c r="LCJ26" i="24"/>
  <c r="LCB26" i="24"/>
  <c r="LBT26" i="24"/>
  <c r="LBL26" i="24"/>
  <c r="LBD26" i="24"/>
  <c r="LAV26" i="24"/>
  <c r="LAN26" i="24"/>
  <c r="LAF26" i="24"/>
  <c r="KZX26" i="24"/>
  <c r="KZP26" i="24"/>
  <c r="KZH26" i="24"/>
  <c r="KYZ26" i="24"/>
  <c r="KYR26" i="24"/>
  <c r="KYJ26" i="24"/>
  <c r="KYB26" i="24"/>
  <c r="KXT26" i="24"/>
  <c r="KXL26" i="24"/>
  <c r="KXD26" i="24"/>
  <c r="KWV26" i="24"/>
  <c r="KWN26" i="24"/>
  <c r="KWF26" i="24"/>
  <c r="KVX26" i="24"/>
  <c r="KVP26" i="24"/>
  <c r="KVH26" i="24"/>
  <c r="KUZ26" i="24"/>
  <c r="KUR26" i="24"/>
  <c r="KUJ26" i="24"/>
  <c r="KUB26" i="24"/>
  <c r="KTT26" i="24"/>
  <c r="KTL26" i="24"/>
  <c r="KTD26" i="24"/>
  <c r="KSV26" i="24"/>
  <c r="KSN26" i="24"/>
  <c r="KSF26" i="24"/>
  <c r="KRX26" i="24"/>
  <c r="KRP26" i="24"/>
  <c r="KRH26" i="24"/>
  <c r="KQZ26" i="24"/>
  <c r="KQR26" i="24"/>
  <c r="KQJ26" i="24"/>
  <c r="KQB26" i="24"/>
  <c r="KPT26" i="24"/>
  <c r="KPL26" i="24"/>
  <c r="KPD26" i="24"/>
  <c r="KOV26" i="24"/>
  <c r="KON26" i="24"/>
  <c r="KOF26" i="24"/>
  <c r="KNX26" i="24"/>
  <c r="KNP26" i="24"/>
  <c r="KNH26" i="24"/>
  <c r="KMZ26" i="24"/>
  <c r="KMR26" i="24"/>
  <c r="KMJ26" i="24"/>
  <c r="KMB26" i="24"/>
  <c r="KLT26" i="24"/>
  <c r="KLL26" i="24"/>
  <c r="KLD26" i="24"/>
  <c r="KKV26" i="24"/>
  <c r="KKN26" i="24"/>
  <c r="KKF26" i="24"/>
  <c r="KJX26" i="24"/>
  <c r="KJP26" i="24"/>
  <c r="KJH26" i="24"/>
  <c r="KIZ26" i="24"/>
  <c r="KIR26" i="24"/>
  <c r="KIJ26" i="24"/>
  <c r="KIB26" i="24"/>
  <c r="KHT26" i="24"/>
  <c r="KHL26" i="24"/>
  <c r="KHD26" i="24"/>
  <c r="KGV26" i="24"/>
  <c r="KGN26" i="24"/>
  <c r="KGF26" i="24"/>
  <c r="KFX26" i="24"/>
  <c r="KFP26" i="24"/>
  <c r="KFH26" i="24"/>
  <c r="KEZ26" i="24"/>
  <c r="KER26" i="24"/>
  <c r="KEJ26" i="24"/>
  <c r="KEB26" i="24"/>
  <c r="KDT26" i="24"/>
  <c r="KDL26" i="24"/>
  <c r="KDD26" i="24"/>
  <c r="KCV26" i="24"/>
  <c r="KCN26" i="24"/>
  <c r="KCF26" i="24"/>
  <c r="KBX26" i="24"/>
  <c r="KBP26" i="24"/>
  <c r="KBH26" i="24"/>
  <c r="KAZ26" i="24"/>
  <c r="KAR26" i="24"/>
  <c r="KAJ26" i="24"/>
  <c r="KAB26" i="24"/>
  <c r="JZT26" i="24"/>
  <c r="JZL26" i="24"/>
  <c r="JZD26" i="24"/>
  <c r="JYV26" i="24"/>
  <c r="JYN26" i="24"/>
  <c r="JYF26" i="24"/>
  <c r="JXX26" i="24"/>
  <c r="JXP26" i="24"/>
  <c r="JXH26" i="24"/>
  <c r="JWZ26" i="24"/>
  <c r="JWR26" i="24"/>
  <c r="JWJ26" i="24"/>
  <c r="JWB26" i="24"/>
  <c r="JVT26" i="24"/>
  <c r="JVL26" i="24"/>
  <c r="JVD26" i="24"/>
  <c r="JUV26" i="24"/>
  <c r="JUN26" i="24"/>
  <c r="JUF26" i="24"/>
  <c r="JTX26" i="24"/>
  <c r="JTP26" i="24"/>
  <c r="JTH26" i="24"/>
  <c r="JSZ26" i="24"/>
  <c r="JSR26" i="24"/>
  <c r="JSJ26" i="24"/>
  <c r="JSB26" i="24"/>
  <c r="JRT26" i="24"/>
  <c r="JRL26" i="24"/>
  <c r="JRD26" i="24"/>
  <c r="JQV26" i="24"/>
  <c r="JQN26" i="24"/>
  <c r="JQF26" i="24"/>
  <c r="JPX26" i="24"/>
  <c r="JPP26" i="24"/>
  <c r="JPH26" i="24"/>
  <c r="JOZ26" i="24"/>
  <c r="JOR26" i="24"/>
  <c r="JOJ26" i="24"/>
  <c r="JOB26" i="24"/>
  <c r="JNT26" i="24"/>
  <c r="JNL26" i="24"/>
  <c r="JND26" i="24"/>
  <c r="JMV26" i="24"/>
  <c r="JMN26" i="24"/>
  <c r="JMF26" i="24"/>
  <c r="JLX26" i="24"/>
  <c r="JLP26" i="24"/>
  <c r="JLH26" i="24"/>
  <c r="JKZ26" i="24"/>
  <c r="JKR26" i="24"/>
  <c r="JKJ26" i="24"/>
  <c r="JKB26" i="24"/>
  <c r="JJT26" i="24"/>
  <c r="JJL26" i="24"/>
  <c r="JJD26" i="24"/>
  <c r="JIV26" i="24"/>
  <c r="JIN26" i="24"/>
  <c r="JIF26" i="24"/>
  <c r="JHX26" i="24"/>
  <c r="JHP26" i="24"/>
  <c r="JHH26" i="24"/>
  <c r="JGZ26" i="24"/>
  <c r="JGR26" i="24"/>
  <c r="JGJ26" i="24"/>
  <c r="JGB26" i="24"/>
  <c r="JFT26" i="24"/>
  <c r="JFL26" i="24"/>
  <c r="JFD26" i="24"/>
  <c r="JEV26" i="24"/>
  <c r="JEN26" i="24"/>
  <c r="JEF26" i="24"/>
  <c r="JDX26" i="24"/>
  <c r="JDP26" i="24"/>
  <c r="JDH26" i="24"/>
  <c r="JCZ26" i="24"/>
  <c r="JCR26" i="24"/>
  <c r="JCJ26" i="24"/>
  <c r="JCB26" i="24"/>
  <c r="JBT26" i="24"/>
  <c r="JBL26" i="24"/>
  <c r="JBD26" i="24"/>
  <c r="JAV26" i="24"/>
  <c r="JAN26" i="24"/>
  <c r="JAF26" i="24"/>
  <c r="IZX26" i="24"/>
  <c r="IZP26" i="24"/>
  <c r="IZH26" i="24"/>
  <c r="IYZ26" i="24"/>
  <c r="IYR26" i="24"/>
  <c r="IYJ26" i="24"/>
  <c r="IYB26" i="24"/>
  <c r="IXT26" i="24"/>
  <c r="IXL26" i="24"/>
  <c r="IXD26" i="24"/>
  <c r="IWV26" i="24"/>
  <c r="IWN26" i="24"/>
  <c r="IWF26" i="24"/>
  <c r="IVX26" i="24"/>
  <c r="IVP26" i="24"/>
  <c r="IVH26" i="24"/>
  <c r="IUZ26" i="24"/>
  <c r="IUR26" i="24"/>
  <c r="IUJ26" i="24"/>
  <c r="IUB26" i="24"/>
  <c r="ITT26" i="24"/>
  <c r="ITL26" i="24"/>
  <c r="ITD26" i="24"/>
  <c r="ISV26" i="24"/>
  <c r="ISN26" i="24"/>
  <c r="ISF26" i="24"/>
  <c r="IRX26" i="24"/>
  <c r="IRP26" i="24"/>
  <c r="IRH26" i="24"/>
  <c r="IQZ26" i="24"/>
  <c r="IQR26" i="24"/>
  <c r="IQJ26" i="24"/>
  <c r="IQB26" i="24"/>
  <c r="IPT26" i="24"/>
  <c r="IPL26" i="24"/>
  <c r="IPD26" i="24"/>
  <c r="IOV26" i="24"/>
  <c r="ION26" i="24"/>
  <c r="IOF26" i="24"/>
  <c r="INX26" i="24"/>
  <c r="INP26" i="24"/>
  <c r="INH26" i="24"/>
  <c r="IMZ26" i="24"/>
  <c r="IMR26" i="24"/>
  <c r="IMJ26" i="24"/>
  <c r="IMB26" i="24"/>
  <c r="ILT26" i="24"/>
  <c r="ILL26" i="24"/>
  <c r="ILD26" i="24"/>
  <c r="IKV26" i="24"/>
  <c r="IKN26" i="24"/>
  <c r="IKF26" i="24"/>
  <c r="IJX26" i="24"/>
  <c r="IJP26" i="24"/>
  <c r="IJH26" i="24"/>
  <c r="IIZ26" i="24"/>
  <c r="IIR26" i="24"/>
  <c r="IIJ26" i="24"/>
  <c r="IIB26" i="24"/>
  <c r="IHT26" i="24"/>
  <c r="IHL26" i="24"/>
  <c r="IHD26" i="24"/>
  <c r="IGV26" i="24"/>
  <c r="IGN26" i="24"/>
  <c r="IGF26" i="24"/>
  <c r="IFX26" i="24"/>
  <c r="IFP26" i="24"/>
  <c r="IFH26" i="24"/>
  <c r="IEZ26" i="24"/>
  <c r="IER26" i="24"/>
  <c r="IEJ26" i="24"/>
  <c r="IEB26" i="24"/>
  <c r="IDT26" i="24"/>
  <c r="IDL26" i="24"/>
  <c r="IDD26" i="24"/>
  <c r="ICV26" i="24"/>
  <c r="ICN26" i="24"/>
  <c r="ICF26" i="24"/>
  <c r="IBX26" i="24"/>
  <c r="IBP26" i="24"/>
  <c r="IBH26" i="24"/>
  <c r="IAZ26" i="24"/>
  <c r="IAR26" i="24"/>
  <c r="IAJ26" i="24"/>
  <c r="IAB26" i="24"/>
  <c r="HZT26" i="24"/>
  <c r="HZL26" i="24"/>
  <c r="HZD26" i="24"/>
  <c r="HYV26" i="24"/>
  <c r="HYN26" i="24"/>
  <c r="HYF26" i="24"/>
  <c r="HXX26" i="24"/>
  <c r="HXP26" i="24"/>
  <c r="HXH26" i="24"/>
  <c r="HWZ26" i="24"/>
  <c r="HWR26" i="24"/>
  <c r="HWJ26" i="24"/>
  <c r="HWB26" i="24"/>
  <c r="HVT26" i="24"/>
  <c r="HVL26" i="24"/>
  <c r="HVD26" i="24"/>
  <c r="HUV26" i="24"/>
  <c r="HUN26" i="24"/>
  <c r="HUF26" i="24"/>
  <c r="HTX26" i="24"/>
  <c r="HTP26" i="24"/>
  <c r="HTH26" i="24"/>
  <c r="HSZ26" i="24"/>
  <c r="HSR26" i="24"/>
  <c r="HSJ26" i="24"/>
  <c r="HSB26" i="24"/>
  <c r="HRT26" i="24"/>
  <c r="HRL26" i="24"/>
  <c r="HRD26" i="24"/>
  <c r="HQV26" i="24"/>
  <c r="HQN26" i="24"/>
  <c r="HQF26" i="24"/>
  <c r="HPX26" i="24"/>
  <c r="HPP26" i="24"/>
  <c r="HPH26" i="24"/>
  <c r="HOZ26" i="24"/>
  <c r="HOR26" i="24"/>
  <c r="HOJ26" i="24"/>
  <c r="HOB26" i="24"/>
  <c r="HNT26" i="24"/>
  <c r="HNL26" i="24"/>
  <c r="HND26" i="24"/>
  <c r="HMV26" i="24"/>
  <c r="HMN26" i="24"/>
  <c r="HMF26" i="24"/>
  <c r="HLX26" i="24"/>
  <c r="HLP26" i="24"/>
  <c r="HLH26" i="24"/>
  <c r="HKZ26" i="24"/>
  <c r="HKR26" i="24"/>
  <c r="HKJ26" i="24"/>
  <c r="HKB26" i="24"/>
  <c r="HJT26" i="24"/>
  <c r="HJL26" i="24"/>
  <c r="HJD26" i="24"/>
  <c r="HIV26" i="24"/>
  <c r="HIN26" i="24"/>
  <c r="HIF26" i="24"/>
  <c r="HHX26" i="24"/>
  <c r="HHP26" i="24"/>
  <c r="HHH26" i="24"/>
  <c r="HGZ26" i="24"/>
  <c r="HGR26" i="24"/>
  <c r="HGJ26" i="24"/>
  <c r="HGB26" i="24"/>
  <c r="HFT26" i="24"/>
  <c r="HFL26" i="24"/>
  <c r="HFD26" i="24"/>
  <c r="HEV26" i="24"/>
  <c r="HEN26" i="24"/>
  <c r="HEF26" i="24"/>
  <c r="HDX26" i="24"/>
  <c r="HDP26" i="24"/>
  <c r="HDH26" i="24"/>
  <c r="HCZ26" i="24"/>
  <c r="HCR26" i="24"/>
  <c r="HCJ26" i="24"/>
  <c r="HCB26" i="24"/>
  <c r="HBT26" i="24"/>
  <c r="HBL26" i="24"/>
  <c r="HBD26" i="24"/>
  <c r="HAV26" i="24"/>
  <c r="HAN26" i="24"/>
  <c r="HAF26" i="24"/>
  <c r="GZX26" i="24"/>
  <c r="GZP26" i="24"/>
  <c r="GZH26" i="24"/>
  <c r="GYZ26" i="24"/>
  <c r="GYR26" i="24"/>
  <c r="GYJ26" i="24"/>
  <c r="GYB26" i="24"/>
  <c r="GXT26" i="24"/>
  <c r="GXL26" i="24"/>
  <c r="GXD26" i="24"/>
  <c r="GWV26" i="24"/>
  <c r="GWN26" i="24"/>
  <c r="GWF26" i="24"/>
  <c r="GVX26" i="24"/>
  <c r="GVP26" i="24"/>
  <c r="GVH26" i="24"/>
  <c r="GUZ26" i="24"/>
  <c r="GUR26" i="24"/>
  <c r="GUJ26" i="24"/>
  <c r="GUB26" i="24"/>
  <c r="GTT26" i="24"/>
  <c r="GTL26" i="24"/>
  <c r="GTD26" i="24"/>
  <c r="GSV26" i="24"/>
  <c r="GSN26" i="24"/>
  <c r="GSF26" i="24"/>
  <c r="GRX26" i="24"/>
  <c r="GRP26" i="24"/>
  <c r="GRH26" i="24"/>
  <c r="GQZ26" i="24"/>
  <c r="GQR26" i="24"/>
  <c r="GQJ26" i="24"/>
  <c r="GQB26" i="24"/>
  <c r="GPT26" i="24"/>
  <c r="GPL26" i="24"/>
  <c r="GPD26" i="24"/>
  <c r="GOV26" i="24"/>
  <c r="GON26" i="24"/>
  <c r="GOF26" i="24"/>
  <c r="GNX26" i="24"/>
  <c r="GNP26" i="24"/>
  <c r="GNH26" i="24"/>
  <c r="GMZ26" i="24"/>
  <c r="GMR26" i="24"/>
  <c r="GMJ26" i="24"/>
  <c r="GMB26" i="24"/>
  <c r="GLT26" i="24"/>
  <c r="GLL26" i="24"/>
  <c r="GLD26" i="24"/>
  <c r="GKV26" i="24"/>
  <c r="GKN26" i="24"/>
  <c r="GKF26" i="24"/>
  <c r="GJX26" i="24"/>
  <c r="GJP26" i="24"/>
  <c r="GJH26" i="24"/>
  <c r="GIZ26" i="24"/>
  <c r="GIR26" i="24"/>
  <c r="GIJ26" i="24"/>
  <c r="GIB26" i="24"/>
  <c r="GHT26" i="24"/>
  <c r="GHL26" i="24"/>
  <c r="GHD26" i="24"/>
  <c r="GGV26" i="24"/>
  <c r="GGN26" i="24"/>
  <c r="GGF26" i="24"/>
  <c r="GFX26" i="24"/>
  <c r="GFP26" i="24"/>
  <c r="GFH26" i="24"/>
  <c r="GEZ26" i="24"/>
  <c r="GER26" i="24"/>
  <c r="GEJ26" i="24"/>
  <c r="GEB26" i="24"/>
  <c r="GDT26" i="24"/>
  <c r="GDL26" i="24"/>
  <c r="GDD26" i="24"/>
  <c r="GCV26" i="24"/>
  <c r="GCN26" i="24"/>
  <c r="GCF26" i="24"/>
  <c r="GBX26" i="24"/>
  <c r="GBP26" i="24"/>
  <c r="GBH26" i="24"/>
  <c r="GAZ26" i="24"/>
  <c r="GAR26" i="24"/>
  <c r="GAJ26" i="24"/>
  <c r="GAB26" i="24"/>
  <c r="FZT26" i="24"/>
  <c r="FZL26" i="24"/>
  <c r="FZD26" i="24"/>
  <c r="FYV26" i="24"/>
  <c r="FYN26" i="24"/>
  <c r="FYF26" i="24"/>
  <c r="FXX26" i="24"/>
  <c r="FXP26" i="24"/>
  <c r="FXH26" i="24"/>
  <c r="FWZ26" i="24"/>
  <c r="FWR26" i="24"/>
  <c r="FWJ26" i="24"/>
  <c r="FWB26" i="24"/>
  <c r="FVT26" i="24"/>
  <c r="FVL26" i="24"/>
  <c r="FVD26" i="24"/>
  <c r="FUV26" i="24"/>
  <c r="FUN26" i="24"/>
  <c r="FUF26" i="24"/>
  <c r="FTX26" i="24"/>
  <c r="FTP26" i="24"/>
  <c r="FTH26" i="24"/>
  <c r="FSZ26" i="24"/>
  <c r="FSR26" i="24"/>
  <c r="FSJ26" i="24"/>
  <c r="FSB26" i="24"/>
  <c r="FRT26" i="24"/>
  <c r="FRL26" i="24"/>
  <c r="FRD26" i="24"/>
  <c r="FQV26" i="24"/>
  <c r="FQN26" i="24"/>
  <c r="FQF26" i="24"/>
  <c r="FPX26" i="24"/>
  <c r="FPP26" i="24"/>
  <c r="FPH26" i="24"/>
  <c r="FOZ26" i="24"/>
  <c r="FOR26" i="24"/>
  <c r="FOJ26" i="24"/>
  <c r="FOB26" i="24"/>
  <c r="FNT26" i="24"/>
  <c r="FNL26" i="24"/>
  <c r="FND26" i="24"/>
  <c r="FMV26" i="24"/>
  <c r="FMN26" i="24"/>
  <c r="FMF26" i="24"/>
  <c r="FLX26" i="24"/>
  <c r="FLP26" i="24"/>
  <c r="FLH26" i="24"/>
  <c r="FKZ26" i="24"/>
  <c r="FKR26" i="24"/>
  <c r="FKJ26" i="24"/>
  <c r="FKB26" i="24"/>
  <c r="FJT26" i="24"/>
  <c r="FJL26" i="24"/>
  <c r="FJD26" i="24"/>
  <c r="FIV26" i="24"/>
  <c r="FIN26" i="24"/>
  <c r="FIF26" i="24"/>
  <c r="FHX26" i="24"/>
  <c r="FHP26" i="24"/>
  <c r="FHH26" i="24"/>
  <c r="FGZ26" i="24"/>
  <c r="FGR26" i="24"/>
  <c r="FGJ26" i="24"/>
  <c r="FGB26" i="24"/>
  <c r="FFT26" i="24"/>
  <c r="FFL26" i="24"/>
  <c r="FFD26" i="24"/>
  <c r="FEV26" i="24"/>
  <c r="FEN26" i="24"/>
  <c r="FEF26" i="24"/>
  <c r="FDX26" i="24"/>
  <c r="FDP26" i="24"/>
  <c r="FDH26" i="24"/>
  <c r="FCZ26" i="24"/>
  <c r="FCR26" i="24"/>
  <c r="FCJ26" i="24"/>
  <c r="FCB26" i="24"/>
  <c r="FBT26" i="24"/>
  <c r="FBL26" i="24"/>
  <c r="FBD26" i="24"/>
  <c r="FAV26" i="24"/>
  <c r="FAN26" i="24"/>
  <c r="FAF26" i="24"/>
  <c r="EZX26" i="24"/>
  <c r="EZP26" i="24"/>
  <c r="EZH26" i="24"/>
  <c r="EYZ26" i="24"/>
  <c r="EYR26" i="24"/>
  <c r="EYJ26" i="24"/>
  <c r="EYB26" i="24"/>
  <c r="EXT26" i="24"/>
  <c r="EXL26" i="24"/>
  <c r="EXD26" i="24"/>
  <c r="EWV26" i="24"/>
  <c r="EWN26" i="24"/>
  <c r="EWF26" i="24"/>
  <c r="EVX26" i="24"/>
  <c r="EVP26" i="24"/>
  <c r="EVH26" i="24"/>
  <c r="EUZ26" i="24"/>
  <c r="EUR26" i="24"/>
  <c r="EUJ26" i="24"/>
  <c r="EUB26" i="24"/>
  <c r="ETT26" i="24"/>
  <c r="ETL26" i="24"/>
  <c r="ETD26" i="24"/>
  <c r="ESV26" i="24"/>
  <c r="ESN26" i="24"/>
  <c r="ESF26" i="24"/>
  <c r="ERX26" i="24"/>
  <c r="ERP26" i="24"/>
  <c r="ERH26" i="24"/>
  <c r="EQZ26" i="24"/>
  <c r="EQR26" i="24"/>
  <c r="EQJ26" i="24"/>
  <c r="EQB26" i="24"/>
  <c r="EPT26" i="24"/>
  <c r="EPL26" i="24"/>
  <c r="EPD26" i="24"/>
  <c r="EOV26" i="24"/>
  <c r="EON26" i="24"/>
  <c r="EOF26" i="24"/>
  <c r="ENX26" i="24"/>
  <c r="ENP26" i="24"/>
  <c r="ENH26" i="24"/>
  <c r="EMZ26" i="24"/>
  <c r="EMR26" i="24"/>
  <c r="EMJ26" i="24"/>
  <c r="EMB26" i="24"/>
  <c r="ELT26" i="24"/>
  <c r="ELL26" i="24"/>
  <c r="ELD26" i="24"/>
  <c r="EKV26" i="24"/>
  <c r="EKN26" i="24"/>
  <c r="EKF26" i="24"/>
  <c r="EJX26" i="24"/>
  <c r="EJP26" i="24"/>
  <c r="EJH26" i="24"/>
  <c r="EIZ26" i="24"/>
  <c r="EIR26" i="24"/>
  <c r="EIJ26" i="24"/>
  <c r="EIB26" i="24"/>
  <c r="EHT26" i="24"/>
  <c r="EHL26" i="24"/>
  <c r="EHD26" i="24"/>
  <c r="EGV26" i="24"/>
  <c r="EGN26" i="24"/>
  <c r="EGF26" i="24"/>
  <c r="EFX26" i="24"/>
  <c r="EFP26" i="24"/>
  <c r="EFH26" i="24"/>
  <c r="EEZ26" i="24"/>
  <c r="EER26" i="24"/>
  <c r="EEJ26" i="24"/>
  <c r="EEB26" i="24"/>
  <c r="EDT26" i="24"/>
  <c r="EDL26" i="24"/>
  <c r="EDD26" i="24"/>
  <c r="ECV26" i="24"/>
  <c r="ECN26" i="24"/>
  <c r="ECF26" i="24"/>
  <c r="EBX26" i="24"/>
  <c r="EBP26" i="24"/>
  <c r="EBH26" i="24"/>
  <c r="EAZ26" i="24"/>
  <c r="EAR26" i="24"/>
  <c r="EAJ26" i="24"/>
  <c r="EAB26" i="24"/>
  <c r="DZT26" i="24"/>
  <c r="DZL26" i="24"/>
  <c r="DZD26" i="24"/>
  <c r="DYV26" i="24"/>
  <c r="DYN26" i="24"/>
  <c r="DYF26" i="24"/>
  <c r="DXX26" i="24"/>
  <c r="DXP26" i="24"/>
  <c r="DXH26" i="24"/>
  <c r="DWZ26" i="24"/>
  <c r="DWR26" i="24"/>
  <c r="DWJ26" i="24"/>
  <c r="DWB26" i="24"/>
  <c r="DVT26" i="24"/>
  <c r="DVL26" i="24"/>
  <c r="DVD26" i="24"/>
  <c r="DUV26" i="24"/>
  <c r="DUN26" i="24"/>
  <c r="DUF26" i="24"/>
  <c r="DTX26" i="24"/>
  <c r="DTP26" i="24"/>
  <c r="DTH26" i="24"/>
  <c r="DSZ26" i="24"/>
  <c r="DSR26" i="24"/>
  <c r="DSJ26" i="24"/>
  <c r="DSB26" i="24"/>
  <c r="DRT26" i="24"/>
  <c r="DRL26" i="24"/>
  <c r="DRD26" i="24"/>
  <c r="DQV26" i="24"/>
  <c r="DQN26" i="24"/>
  <c r="DQF26" i="24"/>
  <c r="DPX26" i="24"/>
  <c r="DPP26" i="24"/>
  <c r="DPH26" i="24"/>
  <c r="DOZ26" i="24"/>
  <c r="DOR26" i="24"/>
  <c r="DOJ26" i="24"/>
  <c r="DOB26" i="24"/>
  <c r="DNT26" i="24"/>
  <c r="DNL26" i="24"/>
  <c r="DND26" i="24"/>
  <c r="DMV26" i="24"/>
  <c r="DMN26" i="24"/>
  <c r="DMF26" i="24"/>
  <c r="DLX26" i="24"/>
  <c r="DLP26" i="24"/>
  <c r="DLH26" i="24"/>
  <c r="DKZ26" i="24"/>
  <c r="DKR26" i="24"/>
  <c r="DKJ26" i="24"/>
  <c r="DKB26" i="24"/>
  <c r="DJT26" i="24"/>
  <c r="DJL26" i="24"/>
  <c r="DJD26" i="24"/>
  <c r="DIV26" i="24"/>
  <c r="DIN26" i="24"/>
  <c r="DIF26" i="24"/>
  <c r="DHX26" i="24"/>
  <c r="DHP26" i="24"/>
  <c r="DHH26" i="24"/>
  <c r="DGZ26" i="24"/>
  <c r="DGR26" i="24"/>
  <c r="DGJ26" i="24"/>
  <c r="DGB26" i="24"/>
  <c r="DFT26" i="24"/>
  <c r="DFL26" i="24"/>
  <c r="DFD26" i="24"/>
  <c r="DEV26" i="24"/>
  <c r="DEN26" i="24"/>
  <c r="DEF26" i="24"/>
  <c r="DDX26" i="24"/>
  <c r="DDP26" i="24"/>
  <c r="DDH26" i="24"/>
  <c r="DCZ26" i="24"/>
  <c r="DCR26" i="24"/>
  <c r="DCJ26" i="24"/>
  <c r="DCB26" i="24"/>
  <c r="DBT26" i="24"/>
  <c r="DBL26" i="24"/>
  <c r="DBD26" i="24"/>
  <c r="DAV26" i="24"/>
  <c r="DAN26" i="24"/>
  <c r="DAF26" i="24"/>
  <c r="CZX26" i="24"/>
  <c r="CZP26" i="24"/>
  <c r="CZH26" i="24"/>
  <c r="CYZ26" i="24"/>
  <c r="CYR26" i="24"/>
  <c r="CYJ26" i="24"/>
  <c r="CYB26" i="24"/>
  <c r="CXT26" i="24"/>
  <c r="CXL26" i="24"/>
  <c r="CXD26" i="24"/>
  <c r="CWV26" i="24"/>
  <c r="CWN26" i="24"/>
  <c r="CWF26" i="24"/>
  <c r="CVX26" i="24"/>
  <c r="CVP26" i="24"/>
  <c r="CVH26" i="24"/>
  <c r="CUZ26" i="24"/>
  <c r="CUR26" i="24"/>
  <c r="CUJ26" i="24"/>
  <c r="CUB26" i="24"/>
  <c r="CTT26" i="24"/>
  <c r="CTL26" i="24"/>
  <c r="CTD26" i="24"/>
  <c r="CSV26" i="24"/>
  <c r="CSN26" i="24"/>
  <c r="CSF26" i="24"/>
  <c r="CRX26" i="24"/>
  <c r="CRP26" i="24"/>
  <c r="CRH26" i="24"/>
  <c r="CQZ26" i="24"/>
  <c r="CQR26" i="24"/>
  <c r="CQJ26" i="24"/>
  <c r="CQB26" i="24"/>
  <c r="CPT26" i="24"/>
  <c r="CPL26" i="24"/>
  <c r="CPD26" i="24"/>
  <c r="COV26" i="24"/>
  <c r="CON26" i="24"/>
  <c r="COF26" i="24"/>
  <c r="CNX26" i="24"/>
  <c r="CNP26" i="24"/>
  <c r="CNH26" i="24"/>
  <c r="CMZ26" i="24"/>
  <c r="CMR26" i="24"/>
  <c r="CMJ26" i="24"/>
  <c r="CMB26" i="24"/>
  <c r="CLT26" i="24"/>
  <c r="CLL26" i="24"/>
  <c r="CLD26" i="24"/>
  <c r="CKV26" i="24"/>
  <c r="CKN26" i="24"/>
  <c r="CKF26" i="24"/>
  <c r="CJX26" i="24"/>
  <c r="CJP26" i="24"/>
  <c r="CJH26" i="24"/>
  <c r="CIZ26" i="24"/>
  <c r="CIR26" i="24"/>
  <c r="CIJ26" i="24"/>
  <c r="CIB26" i="24"/>
  <c r="CHT26" i="24"/>
  <c r="CHL26" i="24"/>
  <c r="CHD26" i="24"/>
  <c r="CGV26" i="24"/>
  <c r="CGN26" i="24"/>
  <c r="CGF26" i="24"/>
  <c r="CFX26" i="24"/>
  <c r="CFP26" i="24"/>
  <c r="CFH26" i="24"/>
  <c r="CEZ26" i="24"/>
  <c r="CER26" i="24"/>
  <c r="CEJ26" i="24"/>
  <c r="CEB26" i="24"/>
  <c r="CDT26" i="24"/>
  <c r="CDL26" i="24"/>
  <c r="CDD26" i="24"/>
  <c r="CCV26" i="24"/>
  <c r="CCN26" i="24"/>
  <c r="CCF26" i="24"/>
  <c r="CBX26" i="24"/>
  <c r="CBP26" i="24"/>
  <c r="CBH26" i="24"/>
  <c r="CAZ26" i="24"/>
  <c r="CAR26" i="24"/>
  <c r="CAJ26" i="24"/>
  <c r="CAB26" i="24"/>
  <c r="BZT26" i="24"/>
  <c r="BZL26" i="24"/>
  <c r="BZD26" i="24"/>
  <c r="BYV26" i="24"/>
  <c r="BYN26" i="24"/>
  <c r="BYF26" i="24"/>
  <c r="BXX26" i="24"/>
  <c r="BXP26" i="24"/>
  <c r="BXH26" i="24"/>
  <c r="BWZ26" i="24"/>
  <c r="BWR26" i="24"/>
  <c r="BWJ26" i="24"/>
  <c r="BWB26" i="24"/>
  <c r="BVT26" i="24"/>
  <c r="BVL26" i="24"/>
  <c r="BVD26" i="24"/>
  <c r="BUV26" i="24"/>
  <c r="BUN26" i="24"/>
  <c r="BUF26" i="24"/>
  <c r="BTX26" i="24"/>
  <c r="BTP26" i="24"/>
  <c r="BTH26" i="24"/>
  <c r="BSZ26" i="24"/>
  <c r="BSR26" i="24"/>
  <c r="BSJ26" i="24"/>
  <c r="BSB26" i="24"/>
  <c r="BRT26" i="24"/>
  <c r="BRL26" i="24"/>
  <c r="BRD26" i="24"/>
  <c r="BQV26" i="24"/>
  <c r="BQN26" i="24"/>
  <c r="BQF26" i="24"/>
  <c r="BPX26" i="24"/>
  <c r="BPP26" i="24"/>
  <c r="BPH26" i="24"/>
  <c r="BOZ26" i="24"/>
  <c r="BOR26" i="24"/>
  <c r="BOJ26" i="24"/>
  <c r="BOB26" i="24"/>
  <c r="BNT26" i="24"/>
  <c r="BNL26" i="24"/>
  <c r="BND26" i="24"/>
  <c r="BMV26" i="24"/>
  <c r="BMN26" i="24"/>
  <c r="BMF26" i="24"/>
  <c r="BLX26" i="24"/>
  <c r="BLP26" i="24"/>
  <c r="BLH26" i="24"/>
  <c r="BKZ26" i="24"/>
  <c r="BKR26" i="24"/>
  <c r="BKJ26" i="24"/>
  <c r="BKB26" i="24"/>
  <c r="BJT26" i="24"/>
  <c r="BJL26" i="24"/>
  <c r="BJD26" i="24"/>
  <c r="BIV26" i="24"/>
  <c r="BIN26" i="24"/>
  <c r="BIF26" i="24"/>
  <c r="BHX26" i="24"/>
  <c r="BHP26" i="24"/>
  <c r="BHH26" i="24"/>
  <c r="BGZ26" i="24"/>
  <c r="BGR26" i="24"/>
  <c r="BGJ26" i="24"/>
  <c r="BGB26" i="24"/>
  <c r="BFT26" i="24"/>
  <c r="BFL26" i="24"/>
  <c r="BFD26" i="24"/>
  <c r="BEV26" i="24"/>
  <c r="BEN26" i="24"/>
  <c r="BEF26" i="24"/>
  <c r="BDX26" i="24"/>
  <c r="BDP26" i="24"/>
  <c r="BDH26" i="24"/>
  <c r="BCZ26" i="24"/>
  <c r="BCR26" i="24"/>
  <c r="BCJ26" i="24"/>
  <c r="BCB26" i="24"/>
  <c r="BBT26" i="24"/>
  <c r="BBL26" i="24"/>
  <c r="BBD26" i="24"/>
  <c r="BAV26" i="24"/>
  <c r="BAN26" i="24"/>
  <c r="BAF26" i="24"/>
  <c r="AZX26" i="24"/>
  <c r="AZP26" i="24"/>
  <c r="AZH26" i="24"/>
  <c r="AYZ26" i="24"/>
  <c r="AYR26" i="24"/>
  <c r="AYJ26" i="24"/>
  <c r="AYB26" i="24"/>
  <c r="AXT26" i="24"/>
  <c r="AXL26" i="24"/>
  <c r="AXD26" i="24"/>
  <c r="AWV26" i="24"/>
  <c r="AWN26" i="24"/>
  <c r="AWF26" i="24"/>
  <c r="AVX26" i="24"/>
  <c r="AVP26" i="24"/>
  <c r="AVH26" i="24"/>
  <c r="AUZ26" i="24"/>
  <c r="AUR26" i="24"/>
  <c r="AUJ26" i="24"/>
  <c r="AUB26" i="24"/>
  <c r="ATT26" i="24"/>
  <c r="ATL26" i="24"/>
  <c r="ATD26" i="24"/>
  <c r="ASV26" i="24"/>
  <c r="ASN26" i="24"/>
  <c r="ASF26" i="24"/>
  <c r="ARX26" i="24"/>
  <c r="ARP26" i="24"/>
  <c r="ARH26" i="24"/>
  <c r="AQZ26" i="24"/>
  <c r="AQR26" i="24"/>
  <c r="AQJ26" i="24"/>
  <c r="AQB26" i="24"/>
  <c r="APT26" i="24"/>
  <c r="APL26" i="24"/>
  <c r="APD26" i="24"/>
  <c r="AOV26" i="24"/>
  <c r="AON26" i="24"/>
  <c r="AOF26" i="24"/>
  <c r="ANX26" i="24"/>
  <c r="ANP26" i="24"/>
  <c r="ANH26" i="24"/>
  <c r="AMZ26" i="24"/>
  <c r="AMR26" i="24"/>
  <c r="AMJ26" i="24"/>
  <c r="AMB26" i="24"/>
  <c r="ALT26" i="24"/>
  <c r="ALL26" i="24"/>
  <c r="ALD26" i="24"/>
  <c r="AKV26" i="24"/>
  <c r="AKN26" i="24"/>
  <c r="AKF26" i="24"/>
  <c r="AJX26" i="24"/>
  <c r="AJP26" i="24"/>
  <c r="AJH26" i="24"/>
  <c r="AIZ26" i="24"/>
  <c r="AIR26" i="24"/>
  <c r="AIJ26" i="24"/>
  <c r="AIB26" i="24"/>
  <c r="AHT26" i="24"/>
  <c r="AHL26" i="24"/>
  <c r="AHD26" i="24"/>
  <c r="AGV26" i="24"/>
  <c r="AGN26" i="24"/>
  <c r="AGF26" i="24"/>
  <c r="AFX26" i="24"/>
  <c r="AFP26" i="24"/>
  <c r="AFH26" i="24"/>
  <c r="AEZ26" i="24"/>
  <c r="AER26" i="24"/>
  <c r="AEJ26" i="24"/>
  <c r="AEB26" i="24"/>
  <c r="ADT26" i="24"/>
  <c r="ADL26" i="24"/>
  <c r="ADD26" i="24"/>
  <c r="ACV26" i="24"/>
  <c r="ACN26" i="24"/>
  <c r="ACF26" i="24"/>
  <c r="ABX26" i="24"/>
  <c r="ABP26" i="24"/>
  <c r="ABH26" i="24"/>
  <c r="AAZ26" i="24"/>
  <c r="AAR26" i="24"/>
  <c r="AAJ26" i="24"/>
  <c r="AAB26" i="24"/>
  <c r="ZT26" i="24"/>
  <c r="ZL26" i="24"/>
  <c r="ZD26" i="24"/>
  <c r="YV26" i="24"/>
  <c r="YN26" i="24"/>
  <c r="YF26" i="24"/>
  <c r="XX26" i="24"/>
  <c r="XP26" i="24"/>
  <c r="XH26" i="24"/>
  <c r="WZ26" i="24"/>
  <c r="WR26" i="24"/>
  <c r="WJ26" i="24"/>
  <c r="WB26" i="24"/>
  <c r="VT26" i="24"/>
  <c r="VL26" i="24"/>
  <c r="VD26" i="24"/>
  <c r="UV26" i="24"/>
  <c r="UN26" i="24"/>
  <c r="UF26" i="24"/>
  <c r="TX26" i="24"/>
  <c r="TP26" i="24"/>
  <c r="TH26" i="24"/>
  <c r="SZ26" i="24"/>
  <c r="SR26" i="24"/>
  <c r="SJ26" i="24"/>
  <c r="SB26" i="24"/>
  <c r="RT26" i="24"/>
  <c r="RL26" i="24"/>
  <c r="RD26" i="24"/>
  <c r="QV26" i="24"/>
  <c r="QN26" i="24"/>
  <c r="QF26" i="24"/>
  <c r="PX26" i="24"/>
  <c r="PP26" i="24"/>
  <c r="PH26" i="24"/>
  <c r="OZ26" i="24"/>
  <c r="OR26" i="24"/>
  <c r="OJ26" i="24"/>
  <c r="OB26" i="24"/>
  <c r="NT26" i="24"/>
  <c r="NL26" i="24"/>
  <c r="ND26" i="24"/>
  <c r="MV26" i="24"/>
  <c r="MN26" i="24"/>
  <c r="MF26" i="24"/>
  <c r="LX26" i="24"/>
  <c r="LP26" i="24"/>
  <c r="LH26" i="24"/>
  <c r="KZ26" i="24"/>
  <c r="KR26" i="24"/>
  <c r="KJ26" i="24"/>
  <c r="KB26" i="24"/>
  <c r="JT26" i="24"/>
  <c r="JL26" i="24"/>
  <c r="JD26" i="24"/>
  <c r="IV26" i="24"/>
  <c r="IN26" i="24"/>
  <c r="IF26" i="24"/>
  <c r="HX26" i="24"/>
  <c r="HP26" i="24"/>
  <c r="HH26" i="24"/>
  <c r="GZ26" i="24"/>
  <c r="GR26" i="24"/>
  <c r="GJ26" i="24"/>
  <c r="GB26" i="24"/>
  <c r="FT26" i="24"/>
  <c r="H26" i="24"/>
  <c r="H56" i="27"/>
  <c r="H57" i="27"/>
  <c r="H58" i="27"/>
  <c r="H59" i="27"/>
  <c r="H60" i="27"/>
  <c r="H55" i="27"/>
  <c r="H193" i="27"/>
  <c r="H192" i="27"/>
  <c r="H214" i="27"/>
  <c r="H213" i="27"/>
  <c r="H212" i="27"/>
  <c r="H210" i="27"/>
  <c r="H209" i="27"/>
  <c r="H208" i="27"/>
  <c r="H207" i="27"/>
  <c r="H206" i="27"/>
  <c r="H202" i="27"/>
  <c r="H203" i="27" s="1"/>
  <c r="H223" i="27" s="1"/>
  <c r="H197" i="27"/>
  <c r="H196" i="27"/>
  <c r="H188" i="27"/>
  <c r="H187" i="27"/>
  <c r="H184" i="27"/>
  <c r="H183" i="27"/>
  <c r="H182" i="27"/>
  <c r="H181" i="27"/>
  <c r="H180" i="27"/>
  <c r="B180" i="27"/>
  <c r="B181" i="27" s="1"/>
  <c r="B182" i="27" s="1"/>
  <c r="B183" i="27" s="1"/>
  <c r="B184" i="27" s="1"/>
  <c r="H179" i="27"/>
  <c r="B179" i="27"/>
  <c r="H178" i="27"/>
  <c r="H177" i="27"/>
  <c r="H174" i="27"/>
  <c r="H173" i="27"/>
  <c r="H172" i="27"/>
  <c r="H171" i="27"/>
  <c r="H170" i="27"/>
  <c r="B170" i="27"/>
  <c r="B171" i="27" s="1"/>
  <c r="B172" i="27" s="1"/>
  <c r="B173" i="27" s="1"/>
  <c r="B174" i="27" s="1"/>
  <c r="H169" i="27"/>
  <c r="H175" i="27" s="1"/>
  <c r="H165" i="27"/>
  <c r="H164" i="27"/>
  <c r="F164" i="27"/>
  <c r="H163" i="27"/>
  <c r="H162" i="27"/>
  <c r="H161" i="27"/>
  <c r="H160" i="27"/>
  <c r="B160" i="27"/>
  <c r="B161" i="27" s="1"/>
  <c r="B162" i="27" s="1"/>
  <c r="B163" i="27" s="1"/>
  <c r="B164" i="27" s="1"/>
  <c r="B165" i="27" s="1"/>
  <c r="F159" i="27"/>
  <c r="H159" i="27" s="1"/>
  <c r="H156" i="27"/>
  <c r="H155" i="27"/>
  <c r="H154" i="27"/>
  <c r="H153" i="27"/>
  <c r="H152" i="27"/>
  <c r="B152" i="27"/>
  <c r="B153" i="27" s="1"/>
  <c r="B154" i="27" s="1"/>
  <c r="B155" i="27" s="1"/>
  <c r="B156" i="27" s="1"/>
  <c r="H151" i="27"/>
  <c r="H148" i="27"/>
  <c r="H147" i="27"/>
  <c r="H146" i="27"/>
  <c r="H143" i="27"/>
  <c r="H142" i="27"/>
  <c r="H141" i="27"/>
  <c r="H140" i="27"/>
  <c r="H139" i="27"/>
  <c r="H138" i="27"/>
  <c r="H144" i="27" s="1"/>
  <c r="H218" i="27" s="1"/>
  <c r="H102" i="27"/>
  <c r="H101" i="27"/>
  <c r="H100" i="27"/>
  <c r="H98" i="27"/>
  <c r="H97" i="27"/>
  <c r="H96" i="27"/>
  <c r="H95" i="27"/>
  <c r="H91" i="27"/>
  <c r="H92" i="27" s="1"/>
  <c r="H111" i="27" s="1"/>
  <c r="H86" i="27"/>
  <c r="H85" i="27"/>
  <c r="H87" i="27" s="1"/>
  <c r="H82" i="27"/>
  <c r="H83" i="27" s="1"/>
  <c r="H81" i="27"/>
  <c r="H80" i="27"/>
  <c r="H79" i="27"/>
  <c r="H75" i="27"/>
  <c r="H74" i="27"/>
  <c r="H76" i="27" s="1"/>
  <c r="H71" i="27"/>
  <c r="H70" i="27"/>
  <c r="H69" i="27"/>
  <c r="H68" i="27"/>
  <c r="H67" i="27"/>
  <c r="H66" i="27"/>
  <c r="H65" i="27"/>
  <c r="H64" i="27"/>
  <c r="H51" i="27"/>
  <c r="H50" i="27"/>
  <c r="F50" i="27"/>
  <c r="H49" i="27"/>
  <c r="H48" i="27"/>
  <c r="H47" i="27"/>
  <c r="H46" i="27"/>
  <c r="H45" i="27"/>
  <c r="H44" i="27"/>
  <c r="H41" i="27"/>
  <c r="H40" i="27"/>
  <c r="H39" i="27"/>
  <c r="H38" i="27"/>
  <c r="H37" i="27"/>
  <c r="H34" i="27"/>
  <c r="H33" i="27"/>
  <c r="H32" i="27"/>
  <c r="H35" i="27" s="1"/>
  <c r="H107" i="27" s="1"/>
  <c r="H29" i="27"/>
  <c r="H28" i="27"/>
  <c r="H27" i="27"/>
  <c r="H26" i="27"/>
  <c r="H25" i="27"/>
  <c r="H24" i="27"/>
  <c r="H103" i="27" l="1"/>
  <c r="H112" i="27" s="1"/>
  <c r="H72" i="27"/>
  <c r="H88" i="27" s="1"/>
  <c r="H61" i="27"/>
  <c r="H52" i="27"/>
  <c r="H109" i="27" s="1"/>
  <c r="H42" i="27"/>
  <c r="H108" i="27" s="1"/>
  <c r="H30" i="27"/>
  <c r="H106" i="27" s="1"/>
  <c r="H149" i="27"/>
  <c r="H219" i="27" s="1"/>
  <c r="H157" i="27"/>
  <c r="H220" i="27" s="1"/>
  <c r="H166" i="27"/>
  <c r="H221" i="27" s="1"/>
  <c r="H185" i="27"/>
  <c r="H189" i="27"/>
  <c r="H194" i="27"/>
  <c r="H198" i="27"/>
  <c r="H215" i="27"/>
  <c r="H224" i="27" s="1"/>
  <c r="H89" i="27" l="1"/>
  <c r="H110" i="27" s="1"/>
  <c r="H113" i="27" s="1"/>
  <c r="I32" i="13" s="1"/>
  <c r="H199" i="27"/>
  <c r="H200" i="27" s="1"/>
  <c r="H222" i="27" s="1"/>
  <c r="H225" i="27" s="1"/>
  <c r="I31" i="13" s="1"/>
  <c r="H76" i="24" l="1"/>
  <c r="H75" i="24"/>
  <c r="H74" i="24"/>
  <c r="H73" i="24"/>
  <c r="H71" i="24"/>
  <c r="H69" i="24"/>
  <c r="H68" i="24"/>
  <c r="H67" i="24"/>
  <c r="H66" i="24"/>
  <c r="H65" i="24"/>
  <c r="H64" i="24"/>
  <c r="H60" i="24"/>
  <c r="H59" i="24"/>
  <c r="H61" i="24" s="1"/>
  <c r="H84" i="24" s="1"/>
  <c r="H56" i="24"/>
  <c r="H55" i="24"/>
  <c r="H54" i="24"/>
  <c r="H53" i="24"/>
  <c r="H52" i="24"/>
  <c r="H51" i="24"/>
  <c r="H50" i="24"/>
  <c r="H49" i="24"/>
  <c r="H46" i="24"/>
  <c r="H45" i="24"/>
  <c r="H44" i="24"/>
  <c r="H43" i="24"/>
  <c r="H42" i="24"/>
  <c r="H41" i="24"/>
  <c r="H40" i="24"/>
  <c r="H39" i="24"/>
  <c r="H38" i="24"/>
  <c r="H36" i="24"/>
  <c r="H33" i="24"/>
  <c r="H32" i="24"/>
  <c r="H31" i="24"/>
  <c r="H34" i="24" s="1"/>
  <c r="H81" i="24" s="1"/>
  <c r="H28" i="24"/>
  <c r="H27" i="24"/>
  <c r="H25" i="24"/>
  <c r="H24" i="24"/>
  <c r="H23" i="24"/>
  <c r="H57" i="24" l="1"/>
  <c r="H83" i="24" s="1"/>
  <c r="H77" i="24"/>
  <c r="H85" i="24" s="1"/>
  <c r="H47" i="24"/>
  <c r="H82" i="24" s="1"/>
  <c r="H29" i="24"/>
  <c r="H80" i="24" s="1"/>
  <c r="H86" i="24" l="1"/>
  <c r="I38" i="13" s="1"/>
  <c r="I39" i="13" s="1"/>
  <c r="I33" i="13" l="1"/>
  <c r="I30" i="13" l="1"/>
  <c r="H251" i="20" l="1"/>
  <c r="H250" i="20"/>
  <c r="H248" i="20"/>
  <c r="H247" i="20"/>
  <c r="H246" i="20"/>
  <c r="H245" i="20"/>
  <c r="H244" i="20"/>
  <c r="H243" i="20"/>
  <c r="H252" i="20" s="1"/>
  <c r="H263" i="20" s="1"/>
  <c r="H242" i="20"/>
  <c r="H238" i="20"/>
  <c r="H237" i="20"/>
  <c r="H235" i="20"/>
  <c r="H234" i="20"/>
  <c r="H233" i="20"/>
  <c r="H232" i="20"/>
  <c r="H231" i="20"/>
  <c r="H230" i="20"/>
  <c r="H228" i="20"/>
  <c r="H225" i="20"/>
  <c r="H224" i="20"/>
  <c r="H223" i="20"/>
  <c r="H222" i="20"/>
  <c r="H221" i="20"/>
  <c r="H219" i="20"/>
  <c r="H218" i="20"/>
  <c r="H217" i="20"/>
  <c r="H216" i="20"/>
  <c r="H215" i="20"/>
  <c r="H214" i="20"/>
  <c r="H213" i="20"/>
  <c r="H212" i="20"/>
  <c r="H211" i="20"/>
  <c r="H210" i="20"/>
  <c r="H195" i="20"/>
  <c r="H194" i="20"/>
  <c r="H193" i="20"/>
  <c r="H192" i="20"/>
  <c r="H191" i="20"/>
  <c r="H190" i="20"/>
  <c r="H189" i="20"/>
  <c r="H188" i="20"/>
  <c r="H187" i="20"/>
  <c r="H186" i="20"/>
  <c r="H185" i="20"/>
  <c r="H184" i="20"/>
  <c r="H183" i="20"/>
  <c r="H226" i="20" s="1"/>
  <c r="H261" i="20" s="1"/>
  <c r="H182" i="20"/>
  <c r="H171" i="20"/>
  <c r="H170" i="20"/>
  <c r="H169" i="20"/>
  <c r="H168" i="20"/>
  <c r="H167" i="20"/>
  <c r="H166" i="20"/>
  <c r="H165" i="20"/>
  <c r="H164" i="20"/>
  <c r="H163" i="20"/>
  <c r="H162" i="20"/>
  <c r="H161" i="20"/>
  <c r="H160" i="20"/>
  <c r="H159" i="20"/>
  <c r="H158" i="20"/>
  <c r="H157" i="20"/>
  <c r="H156" i="20"/>
  <c r="H154" i="20"/>
  <c r="H153" i="20"/>
  <c r="H151" i="20"/>
  <c r="H150" i="20"/>
  <c r="H148" i="20"/>
  <c r="H147" i="20"/>
  <c r="H146" i="20"/>
  <c r="H145" i="20"/>
  <c r="H144" i="20"/>
  <c r="H143" i="20"/>
  <c r="H142" i="20"/>
  <c r="H140" i="20"/>
  <c r="H137" i="20"/>
  <c r="H136" i="20"/>
  <c r="H135" i="20"/>
  <c r="H133" i="20"/>
  <c r="H132" i="20"/>
  <c r="H131" i="20"/>
  <c r="H130" i="20"/>
  <c r="H129" i="20"/>
  <c r="H128" i="20"/>
  <c r="H127" i="20"/>
  <c r="F127" i="20"/>
  <c r="H126" i="20"/>
  <c r="F125" i="20"/>
  <c r="H125" i="20" s="1"/>
  <c r="H124" i="20"/>
  <c r="H123" i="20"/>
  <c r="H122" i="20"/>
  <c r="H121" i="20"/>
  <c r="H120" i="20"/>
  <c r="H118" i="20"/>
  <c r="H117" i="20"/>
  <c r="H116" i="20"/>
  <c r="H115" i="20"/>
  <c r="H114" i="20"/>
  <c r="H112" i="20"/>
  <c r="H111" i="20"/>
  <c r="H109" i="20"/>
  <c r="H108" i="20"/>
  <c r="H107" i="20"/>
  <c r="H106" i="20"/>
  <c r="H105" i="20"/>
  <c r="H104" i="20"/>
  <c r="H102" i="20"/>
  <c r="H98" i="20"/>
  <c r="H97" i="20"/>
  <c r="H96" i="20"/>
  <c r="H94" i="20"/>
  <c r="H93" i="20"/>
  <c r="H92" i="20"/>
  <c r="H91" i="20"/>
  <c r="H90" i="20"/>
  <c r="H89" i="20"/>
  <c r="H88" i="20"/>
  <c r="H87" i="20"/>
  <c r="H85" i="20"/>
  <c r="H84" i="20"/>
  <c r="H83" i="20"/>
  <c r="H82" i="20"/>
  <c r="H80" i="20"/>
  <c r="H79" i="20"/>
  <c r="H78" i="20"/>
  <c r="H77" i="20"/>
  <c r="H76" i="20"/>
  <c r="H74" i="20"/>
  <c r="H73" i="20"/>
  <c r="H72" i="20"/>
  <c r="H71" i="20"/>
  <c r="H70" i="20"/>
  <c r="H68" i="20"/>
  <c r="H67" i="20"/>
  <c r="H66" i="20"/>
  <c r="H65" i="20"/>
  <c r="H63" i="20"/>
  <c r="H62" i="20"/>
  <c r="H61" i="20"/>
  <c r="H59" i="20"/>
  <c r="H58" i="20"/>
  <c r="H57" i="20"/>
  <c r="H56" i="20"/>
  <c r="H55" i="20"/>
  <c r="H54" i="20"/>
  <c r="H53" i="20"/>
  <c r="H52" i="20"/>
  <c r="H49" i="20"/>
  <c r="H48" i="20"/>
  <c r="H47" i="20"/>
  <c r="H46" i="20"/>
  <c r="H45" i="20"/>
  <c r="H44" i="20"/>
  <c r="H41" i="20"/>
  <c r="H40" i="20"/>
  <c r="H39" i="20"/>
  <c r="H38" i="20"/>
  <c r="H37" i="20"/>
  <c r="H36" i="20"/>
  <c r="H35" i="20"/>
  <c r="H34" i="20"/>
  <c r="H33" i="20"/>
  <c r="H32" i="20"/>
  <c r="SKF29" i="20"/>
  <c r="SJX29" i="20"/>
  <c r="SJP29" i="20"/>
  <c r="SJH29" i="20"/>
  <c r="SIZ29" i="20"/>
  <c r="SIR29" i="20"/>
  <c r="SIJ29" i="20"/>
  <c r="SIB29" i="20"/>
  <c r="SHT29" i="20"/>
  <c r="SHL29" i="20"/>
  <c r="SHD29" i="20"/>
  <c r="SGV29" i="20"/>
  <c r="SGN29" i="20"/>
  <c r="SGF29" i="20"/>
  <c r="SFX29" i="20"/>
  <c r="SFP29" i="20"/>
  <c r="SFH29" i="20"/>
  <c r="SEZ29" i="20"/>
  <c r="SER29" i="20"/>
  <c r="SEJ29" i="20"/>
  <c r="SEB29" i="20"/>
  <c r="SDT29" i="20"/>
  <c r="SDL29" i="20"/>
  <c r="SDD29" i="20"/>
  <c r="SCV29" i="20"/>
  <c r="SCN29" i="20"/>
  <c r="SCF29" i="20"/>
  <c r="SBX29" i="20"/>
  <c r="SBP29" i="20"/>
  <c r="SBH29" i="20"/>
  <c r="SAZ29" i="20"/>
  <c r="SAR29" i="20"/>
  <c r="SAJ29" i="20"/>
  <c r="SAB29" i="20"/>
  <c r="RZT29" i="20"/>
  <c r="RZL29" i="20"/>
  <c r="RZD29" i="20"/>
  <c r="RYV29" i="20"/>
  <c r="RYN29" i="20"/>
  <c r="RYF29" i="20"/>
  <c r="RXX29" i="20"/>
  <c r="RXP29" i="20"/>
  <c r="RXH29" i="20"/>
  <c r="RWZ29" i="20"/>
  <c r="RWR29" i="20"/>
  <c r="RWJ29" i="20"/>
  <c r="RWB29" i="20"/>
  <c r="RVT29" i="20"/>
  <c r="RVL29" i="20"/>
  <c r="RVD29" i="20"/>
  <c r="RUV29" i="20"/>
  <c r="RUN29" i="20"/>
  <c r="RUF29" i="20"/>
  <c r="RTX29" i="20"/>
  <c r="RTP29" i="20"/>
  <c r="RTH29" i="20"/>
  <c r="RSZ29" i="20"/>
  <c r="RSR29" i="20"/>
  <c r="RSJ29" i="20"/>
  <c r="RSB29" i="20"/>
  <c r="RRT29" i="20"/>
  <c r="RRL29" i="20"/>
  <c r="RRD29" i="20"/>
  <c r="RQV29" i="20"/>
  <c r="RQN29" i="20"/>
  <c r="RQF29" i="20"/>
  <c r="RPX29" i="20"/>
  <c r="RPP29" i="20"/>
  <c r="RPH29" i="20"/>
  <c r="ROZ29" i="20"/>
  <c r="ROR29" i="20"/>
  <c r="ROJ29" i="20"/>
  <c r="ROB29" i="20"/>
  <c r="RNT29" i="20"/>
  <c r="RNL29" i="20"/>
  <c r="RND29" i="20"/>
  <c r="RMV29" i="20"/>
  <c r="RMN29" i="20"/>
  <c r="RMF29" i="20"/>
  <c r="RLX29" i="20"/>
  <c r="RLP29" i="20"/>
  <c r="RLH29" i="20"/>
  <c r="RKZ29" i="20"/>
  <c r="RKR29" i="20"/>
  <c r="RKJ29" i="20"/>
  <c r="RKB29" i="20"/>
  <c r="RJT29" i="20"/>
  <c r="RJL29" i="20"/>
  <c r="RJD29" i="20"/>
  <c r="RIV29" i="20"/>
  <c r="RIN29" i="20"/>
  <c r="RIF29" i="20"/>
  <c r="RHX29" i="20"/>
  <c r="RHP29" i="20"/>
  <c r="RHH29" i="20"/>
  <c r="RGZ29" i="20"/>
  <c r="RGR29" i="20"/>
  <c r="RGJ29" i="20"/>
  <c r="RGB29" i="20"/>
  <c r="RFT29" i="20"/>
  <c r="RFL29" i="20"/>
  <c r="RFD29" i="20"/>
  <c r="REV29" i="20"/>
  <c r="REN29" i="20"/>
  <c r="REF29" i="20"/>
  <c r="RDX29" i="20"/>
  <c r="RDP29" i="20"/>
  <c r="RDH29" i="20"/>
  <c r="RCZ29" i="20"/>
  <c r="RCR29" i="20"/>
  <c r="RCJ29" i="20"/>
  <c r="RCB29" i="20"/>
  <c r="RBT29" i="20"/>
  <c r="RBL29" i="20"/>
  <c r="RBD29" i="20"/>
  <c r="RAV29" i="20"/>
  <c r="RAN29" i="20"/>
  <c r="RAF29" i="20"/>
  <c r="QZX29" i="20"/>
  <c r="QZP29" i="20"/>
  <c r="QZH29" i="20"/>
  <c r="QYZ29" i="20"/>
  <c r="QYR29" i="20"/>
  <c r="QYJ29" i="20"/>
  <c r="QYB29" i="20"/>
  <c r="QXT29" i="20"/>
  <c r="QXL29" i="20"/>
  <c r="QXD29" i="20"/>
  <c r="QWV29" i="20"/>
  <c r="QWN29" i="20"/>
  <c r="QWF29" i="20"/>
  <c r="QVX29" i="20"/>
  <c r="QVP29" i="20"/>
  <c r="QVH29" i="20"/>
  <c r="QUZ29" i="20"/>
  <c r="QUR29" i="20"/>
  <c r="QUJ29" i="20"/>
  <c r="QUB29" i="20"/>
  <c r="QTT29" i="20"/>
  <c r="QTL29" i="20"/>
  <c r="QTD29" i="20"/>
  <c r="QSV29" i="20"/>
  <c r="QSN29" i="20"/>
  <c r="QSF29" i="20"/>
  <c r="QRX29" i="20"/>
  <c r="QRP29" i="20"/>
  <c r="QRH29" i="20"/>
  <c r="QQZ29" i="20"/>
  <c r="QQR29" i="20"/>
  <c r="QQJ29" i="20"/>
  <c r="QQB29" i="20"/>
  <c r="QPT29" i="20"/>
  <c r="QPL29" i="20"/>
  <c r="QPD29" i="20"/>
  <c r="QOV29" i="20"/>
  <c r="QON29" i="20"/>
  <c r="QOF29" i="20"/>
  <c r="QNX29" i="20"/>
  <c r="QNP29" i="20"/>
  <c r="QNH29" i="20"/>
  <c r="QMZ29" i="20"/>
  <c r="QMR29" i="20"/>
  <c r="QMJ29" i="20"/>
  <c r="QMB29" i="20"/>
  <c r="QLT29" i="20"/>
  <c r="QLL29" i="20"/>
  <c r="QLD29" i="20"/>
  <c r="QKV29" i="20"/>
  <c r="QKN29" i="20"/>
  <c r="QKF29" i="20"/>
  <c r="QJX29" i="20"/>
  <c r="QJP29" i="20"/>
  <c r="QJH29" i="20"/>
  <c r="QIZ29" i="20"/>
  <c r="QIR29" i="20"/>
  <c r="QIJ29" i="20"/>
  <c r="QIB29" i="20"/>
  <c r="QHT29" i="20"/>
  <c r="QHL29" i="20"/>
  <c r="QHD29" i="20"/>
  <c r="QGV29" i="20"/>
  <c r="QGN29" i="20"/>
  <c r="QGF29" i="20"/>
  <c r="QFX29" i="20"/>
  <c r="QFP29" i="20"/>
  <c r="QFH29" i="20"/>
  <c r="QEZ29" i="20"/>
  <c r="QER29" i="20"/>
  <c r="QEJ29" i="20"/>
  <c r="QEB29" i="20"/>
  <c r="QDT29" i="20"/>
  <c r="QDL29" i="20"/>
  <c r="QDD29" i="20"/>
  <c r="QCV29" i="20"/>
  <c r="QCN29" i="20"/>
  <c r="QCF29" i="20"/>
  <c r="QBX29" i="20"/>
  <c r="QBP29" i="20"/>
  <c r="QBH29" i="20"/>
  <c r="QAZ29" i="20"/>
  <c r="QAR29" i="20"/>
  <c r="QAJ29" i="20"/>
  <c r="QAB29" i="20"/>
  <c r="PZT29" i="20"/>
  <c r="PZL29" i="20"/>
  <c r="PZD29" i="20"/>
  <c r="PYV29" i="20"/>
  <c r="PYN29" i="20"/>
  <c r="PYF29" i="20"/>
  <c r="PXX29" i="20"/>
  <c r="PXP29" i="20"/>
  <c r="PXH29" i="20"/>
  <c r="PWZ29" i="20"/>
  <c r="PWR29" i="20"/>
  <c r="PWJ29" i="20"/>
  <c r="PWB29" i="20"/>
  <c r="PVT29" i="20"/>
  <c r="PVL29" i="20"/>
  <c r="PVD29" i="20"/>
  <c r="PUV29" i="20"/>
  <c r="PUN29" i="20"/>
  <c r="PUF29" i="20"/>
  <c r="PTX29" i="20"/>
  <c r="PTP29" i="20"/>
  <c r="PTH29" i="20"/>
  <c r="PSZ29" i="20"/>
  <c r="PSR29" i="20"/>
  <c r="PSJ29" i="20"/>
  <c r="PSB29" i="20"/>
  <c r="PRT29" i="20"/>
  <c r="PRL29" i="20"/>
  <c r="PRD29" i="20"/>
  <c r="PQV29" i="20"/>
  <c r="PQN29" i="20"/>
  <c r="PQF29" i="20"/>
  <c r="PPX29" i="20"/>
  <c r="PPP29" i="20"/>
  <c r="PPH29" i="20"/>
  <c r="POZ29" i="20"/>
  <c r="POR29" i="20"/>
  <c r="POJ29" i="20"/>
  <c r="POB29" i="20"/>
  <c r="PNT29" i="20"/>
  <c r="PNL29" i="20"/>
  <c r="PND29" i="20"/>
  <c r="PMV29" i="20"/>
  <c r="PMN29" i="20"/>
  <c r="PMF29" i="20"/>
  <c r="PLX29" i="20"/>
  <c r="PLP29" i="20"/>
  <c r="PLH29" i="20"/>
  <c r="PKZ29" i="20"/>
  <c r="PKR29" i="20"/>
  <c r="PKJ29" i="20"/>
  <c r="PKB29" i="20"/>
  <c r="PJT29" i="20"/>
  <c r="PJL29" i="20"/>
  <c r="PJD29" i="20"/>
  <c r="PIV29" i="20"/>
  <c r="PIN29" i="20"/>
  <c r="PIF29" i="20"/>
  <c r="PHX29" i="20"/>
  <c r="PHP29" i="20"/>
  <c r="PHH29" i="20"/>
  <c r="PGZ29" i="20"/>
  <c r="PGR29" i="20"/>
  <c r="PGJ29" i="20"/>
  <c r="PGB29" i="20"/>
  <c r="PFT29" i="20"/>
  <c r="PFL29" i="20"/>
  <c r="PFD29" i="20"/>
  <c r="PEV29" i="20"/>
  <c r="PEN29" i="20"/>
  <c r="PEF29" i="20"/>
  <c r="PDX29" i="20"/>
  <c r="PDP29" i="20"/>
  <c r="PDH29" i="20"/>
  <c r="PCZ29" i="20"/>
  <c r="PCR29" i="20"/>
  <c r="PCJ29" i="20"/>
  <c r="PCB29" i="20"/>
  <c r="PBT29" i="20"/>
  <c r="PBL29" i="20"/>
  <c r="PBD29" i="20"/>
  <c r="PAV29" i="20"/>
  <c r="PAN29" i="20"/>
  <c r="PAF29" i="20"/>
  <c r="OZX29" i="20"/>
  <c r="OZP29" i="20"/>
  <c r="OZH29" i="20"/>
  <c r="OYZ29" i="20"/>
  <c r="OYR29" i="20"/>
  <c r="OYJ29" i="20"/>
  <c r="OYB29" i="20"/>
  <c r="OXT29" i="20"/>
  <c r="OXL29" i="20"/>
  <c r="OXD29" i="20"/>
  <c r="OWV29" i="20"/>
  <c r="OWN29" i="20"/>
  <c r="OWF29" i="20"/>
  <c r="OVX29" i="20"/>
  <c r="OVP29" i="20"/>
  <c r="OVH29" i="20"/>
  <c r="OUZ29" i="20"/>
  <c r="OUR29" i="20"/>
  <c r="OUJ29" i="20"/>
  <c r="OUB29" i="20"/>
  <c r="OTT29" i="20"/>
  <c r="OTL29" i="20"/>
  <c r="OTD29" i="20"/>
  <c r="OSV29" i="20"/>
  <c r="OSN29" i="20"/>
  <c r="OSF29" i="20"/>
  <c r="ORX29" i="20"/>
  <c r="ORP29" i="20"/>
  <c r="ORH29" i="20"/>
  <c r="OQZ29" i="20"/>
  <c r="OQR29" i="20"/>
  <c r="OQJ29" i="20"/>
  <c r="OQB29" i="20"/>
  <c r="OPT29" i="20"/>
  <c r="OPL29" i="20"/>
  <c r="OPD29" i="20"/>
  <c r="OOV29" i="20"/>
  <c r="OON29" i="20"/>
  <c r="OOF29" i="20"/>
  <c r="ONX29" i="20"/>
  <c r="ONP29" i="20"/>
  <c r="ONH29" i="20"/>
  <c r="OMZ29" i="20"/>
  <c r="OMR29" i="20"/>
  <c r="OMJ29" i="20"/>
  <c r="OMB29" i="20"/>
  <c r="OLT29" i="20"/>
  <c r="OLL29" i="20"/>
  <c r="OLD29" i="20"/>
  <c r="OKV29" i="20"/>
  <c r="OKN29" i="20"/>
  <c r="OKF29" i="20"/>
  <c r="OJX29" i="20"/>
  <c r="OJP29" i="20"/>
  <c r="OJH29" i="20"/>
  <c r="OIZ29" i="20"/>
  <c r="OIR29" i="20"/>
  <c r="OIJ29" i="20"/>
  <c r="OIB29" i="20"/>
  <c r="OHT29" i="20"/>
  <c r="OHL29" i="20"/>
  <c r="OHD29" i="20"/>
  <c r="OGV29" i="20"/>
  <c r="OGN29" i="20"/>
  <c r="OGF29" i="20"/>
  <c r="OFX29" i="20"/>
  <c r="OFP29" i="20"/>
  <c r="OFH29" i="20"/>
  <c r="OEZ29" i="20"/>
  <c r="OER29" i="20"/>
  <c r="OEJ29" i="20"/>
  <c r="OEB29" i="20"/>
  <c r="ODT29" i="20"/>
  <c r="ODL29" i="20"/>
  <c r="ODD29" i="20"/>
  <c r="OCV29" i="20"/>
  <c r="OCN29" i="20"/>
  <c r="OCF29" i="20"/>
  <c r="OBX29" i="20"/>
  <c r="OBP29" i="20"/>
  <c r="OBH29" i="20"/>
  <c r="OAZ29" i="20"/>
  <c r="OAR29" i="20"/>
  <c r="OAJ29" i="20"/>
  <c r="OAB29" i="20"/>
  <c r="NZT29" i="20"/>
  <c r="NZL29" i="20"/>
  <c r="NZD29" i="20"/>
  <c r="NYV29" i="20"/>
  <c r="NYN29" i="20"/>
  <c r="NYF29" i="20"/>
  <c r="NXX29" i="20"/>
  <c r="NXP29" i="20"/>
  <c r="NXH29" i="20"/>
  <c r="NWZ29" i="20"/>
  <c r="NWR29" i="20"/>
  <c r="NWJ29" i="20"/>
  <c r="NWB29" i="20"/>
  <c r="NVT29" i="20"/>
  <c r="NVL29" i="20"/>
  <c r="NVD29" i="20"/>
  <c r="NUV29" i="20"/>
  <c r="NUN29" i="20"/>
  <c r="NUF29" i="20"/>
  <c r="NTX29" i="20"/>
  <c r="NTP29" i="20"/>
  <c r="NTH29" i="20"/>
  <c r="NSZ29" i="20"/>
  <c r="NSR29" i="20"/>
  <c r="NSJ29" i="20"/>
  <c r="NSB29" i="20"/>
  <c r="NRT29" i="20"/>
  <c r="NRL29" i="20"/>
  <c r="NRD29" i="20"/>
  <c r="NQV29" i="20"/>
  <c r="NQN29" i="20"/>
  <c r="NQF29" i="20"/>
  <c r="NPX29" i="20"/>
  <c r="NPP29" i="20"/>
  <c r="NPH29" i="20"/>
  <c r="NOZ29" i="20"/>
  <c r="NOR29" i="20"/>
  <c r="NOJ29" i="20"/>
  <c r="NOB29" i="20"/>
  <c r="NNT29" i="20"/>
  <c r="NNL29" i="20"/>
  <c r="NND29" i="20"/>
  <c r="NMV29" i="20"/>
  <c r="NMN29" i="20"/>
  <c r="NMF29" i="20"/>
  <c r="NLX29" i="20"/>
  <c r="NLP29" i="20"/>
  <c r="NLH29" i="20"/>
  <c r="NKZ29" i="20"/>
  <c r="NKR29" i="20"/>
  <c r="NKJ29" i="20"/>
  <c r="NKB29" i="20"/>
  <c r="NJT29" i="20"/>
  <c r="NJL29" i="20"/>
  <c r="NJD29" i="20"/>
  <c r="NIV29" i="20"/>
  <c r="NIN29" i="20"/>
  <c r="NIF29" i="20"/>
  <c r="NHX29" i="20"/>
  <c r="NHP29" i="20"/>
  <c r="NHH29" i="20"/>
  <c r="NGZ29" i="20"/>
  <c r="NGR29" i="20"/>
  <c r="NGJ29" i="20"/>
  <c r="NGB29" i="20"/>
  <c r="NFT29" i="20"/>
  <c r="NFL29" i="20"/>
  <c r="NFD29" i="20"/>
  <c r="NEV29" i="20"/>
  <c r="NEN29" i="20"/>
  <c r="NEF29" i="20"/>
  <c r="NDX29" i="20"/>
  <c r="NDP29" i="20"/>
  <c r="NDH29" i="20"/>
  <c r="NCZ29" i="20"/>
  <c r="NCR29" i="20"/>
  <c r="NCJ29" i="20"/>
  <c r="NCB29" i="20"/>
  <c r="NBT29" i="20"/>
  <c r="NBL29" i="20"/>
  <c r="NBD29" i="20"/>
  <c r="NAV29" i="20"/>
  <c r="NAN29" i="20"/>
  <c r="NAF29" i="20"/>
  <c r="MZX29" i="20"/>
  <c r="MZP29" i="20"/>
  <c r="MZH29" i="20"/>
  <c r="MYZ29" i="20"/>
  <c r="MYR29" i="20"/>
  <c r="MYJ29" i="20"/>
  <c r="MYB29" i="20"/>
  <c r="MXT29" i="20"/>
  <c r="MXL29" i="20"/>
  <c r="MXD29" i="20"/>
  <c r="MWV29" i="20"/>
  <c r="MWN29" i="20"/>
  <c r="MWF29" i="20"/>
  <c r="MVX29" i="20"/>
  <c r="MVP29" i="20"/>
  <c r="MVH29" i="20"/>
  <c r="MUZ29" i="20"/>
  <c r="MUR29" i="20"/>
  <c r="MUJ29" i="20"/>
  <c r="MUB29" i="20"/>
  <c r="MTT29" i="20"/>
  <c r="MTL29" i="20"/>
  <c r="MTD29" i="20"/>
  <c r="MSV29" i="20"/>
  <c r="MSN29" i="20"/>
  <c r="MSF29" i="20"/>
  <c r="MRX29" i="20"/>
  <c r="MRP29" i="20"/>
  <c r="MRH29" i="20"/>
  <c r="MQZ29" i="20"/>
  <c r="MQR29" i="20"/>
  <c r="MQJ29" i="20"/>
  <c r="MQB29" i="20"/>
  <c r="MPT29" i="20"/>
  <c r="MPL29" i="20"/>
  <c r="MPD29" i="20"/>
  <c r="MOV29" i="20"/>
  <c r="MON29" i="20"/>
  <c r="MOF29" i="20"/>
  <c r="MNX29" i="20"/>
  <c r="MNP29" i="20"/>
  <c r="MNH29" i="20"/>
  <c r="MMZ29" i="20"/>
  <c r="MMR29" i="20"/>
  <c r="MMJ29" i="20"/>
  <c r="MMB29" i="20"/>
  <c r="MLT29" i="20"/>
  <c r="MLL29" i="20"/>
  <c r="MLD29" i="20"/>
  <c r="MKV29" i="20"/>
  <c r="MKN29" i="20"/>
  <c r="MKF29" i="20"/>
  <c r="MJX29" i="20"/>
  <c r="MJP29" i="20"/>
  <c r="MJH29" i="20"/>
  <c r="MIZ29" i="20"/>
  <c r="MIR29" i="20"/>
  <c r="MIJ29" i="20"/>
  <c r="MIB29" i="20"/>
  <c r="MHT29" i="20"/>
  <c r="MHL29" i="20"/>
  <c r="MHD29" i="20"/>
  <c r="MGV29" i="20"/>
  <c r="MGN29" i="20"/>
  <c r="MGF29" i="20"/>
  <c r="MFX29" i="20"/>
  <c r="MFP29" i="20"/>
  <c r="MFH29" i="20"/>
  <c r="MEZ29" i="20"/>
  <c r="MER29" i="20"/>
  <c r="MEJ29" i="20"/>
  <c r="MEB29" i="20"/>
  <c r="MDT29" i="20"/>
  <c r="MDL29" i="20"/>
  <c r="MDD29" i="20"/>
  <c r="MCV29" i="20"/>
  <c r="MCN29" i="20"/>
  <c r="MCF29" i="20"/>
  <c r="MBX29" i="20"/>
  <c r="MBP29" i="20"/>
  <c r="MBH29" i="20"/>
  <c r="MAZ29" i="20"/>
  <c r="MAR29" i="20"/>
  <c r="MAJ29" i="20"/>
  <c r="MAB29" i="20"/>
  <c r="LZT29" i="20"/>
  <c r="LZL29" i="20"/>
  <c r="LZD29" i="20"/>
  <c r="LYV29" i="20"/>
  <c r="LYN29" i="20"/>
  <c r="LYF29" i="20"/>
  <c r="LXX29" i="20"/>
  <c r="LXP29" i="20"/>
  <c r="LXH29" i="20"/>
  <c r="LWZ29" i="20"/>
  <c r="LWR29" i="20"/>
  <c r="LWJ29" i="20"/>
  <c r="LWB29" i="20"/>
  <c r="LVT29" i="20"/>
  <c r="LVL29" i="20"/>
  <c r="LVD29" i="20"/>
  <c r="LUV29" i="20"/>
  <c r="LUN29" i="20"/>
  <c r="LUF29" i="20"/>
  <c r="LTX29" i="20"/>
  <c r="LTP29" i="20"/>
  <c r="LTH29" i="20"/>
  <c r="LSZ29" i="20"/>
  <c r="LSR29" i="20"/>
  <c r="LSJ29" i="20"/>
  <c r="LSB29" i="20"/>
  <c r="LRT29" i="20"/>
  <c r="LRL29" i="20"/>
  <c r="LRD29" i="20"/>
  <c r="LQV29" i="20"/>
  <c r="LQN29" i="20"/>
  <c r="LQF29" i="20"/>
  <c r="LPX29" i="20"/>
  <c r="LPP29" i="20"/>
  <c r="LPH29" i="20"/>
  <c r="LOZ29" i="20"/>
  <c r="LOR29" i="20"/>
  <c r="LOJ29" i="20"/>
  <c r="LOB29" i="20"/>
  <c r="LNT29" i="20"/>
  <c r="LNL29" i="20"/>
  <c r="LND29" i="20"/>
  <c r="LMV29" i="20"/>
  <c r="LMN29" i="20"/>
  <c r="LMF29" i="20"/>
  <c r="LLX29" i="20"/>
  <c r="LLP29" i="20"/>
  <c r="LLH29" i="20"/>
  <c r="LKZ29" i="20"/>
  <c r="LKR29" i="20"/>
  <c r="LKJ29" i="20"/>
  <c r="LKB29" i="20"/>
  <c r="LJT29" i="20"/>
  <c r="LJL29" i="20"/>
  <c r="LJD29" i="20"/>
  <c r="LIV29" i="20"/>
  <c r="LIN29" i="20"/>
  <c r="LIF29" i="20"/>
  <c r="LHX29" i="20"/>
  <c r="LHP29" i="20"/>
  <c r="LHH29" i="20"/>
  <c r="LGZ29" i="20"/>
  <c r="LGR29" i="20"/>
  <c r="LGJ29" i="20"/>
  <c r="LGB29" i="20"/>
  <c r="LFT29" i="20"/>
  <c r="LFL29" i="20"/>
  <c r="LFD29" i="20"/>
  <c r="LEV29" i="20"/>
  <c r="LEN29" i="20"/>
  <c r="LEF29" i="20"/>
  <c r="LDX29" i="20"/>
  <c r="LDP29" i="20"/>
  <c r="LDH29" i="20"/>
  <c r="LCZ29" i="20"/>
  <c r="LCR29" i="20"/>
  <c r="LCJ29" i="20"/>
  <c r="LCB29" i="20"/>
  <c r="LBT29" i="20"/>
  <c r="LBL29" i="20"/>
  <c r="LBD29" i="20"/>
  <c r="LAV29" i="20"/>
  <c r="LAN29" i="20"/>
  <c r="LAF29" i="20"/>
  <c r="KZX29" i="20"/>
  <c r="KZP29" i="20"/>
  <c r="KZH29" i="20"/>
  <c r="KYZ29" i="20"/>
  <c r="KYR29" i="20"/>
  <c r="KYJ29" i="20"/>
  <c r="KYB29" i="20"/>
  <c r="KXT29" i="20"/>
  <c r="KXL29" i="20"/>
  <c r="KXD29" i="20"/>
  <c r="KWV29" i="20"/>
  <c r="KWN29" i="20"/>
  <c r="KWF29" i="20"/>
  <c r="KVX29" i="20"/>
  <c r="KVP29" i="20"/>
  <c r="KVH29" i="20"/>
  <c r="KUZ29" i="20"/>
  <c r="KUR29" i="20"/>
  <c r="KUJ29" i="20"/>
  <c r="KUB29" i="20"/>
  <c r="KTT29" i="20"/>
  <c r="KTL29" i="20"/>
  <c r="KTD29" i="20"/>
  <c r="KSV29" i="20"/>
  <c r="KSN29" i="20"/>
  <c r="KSF29" i="20"/>
  <c r="KRX29" i="20"/>
  <c r="KRP29" i="20"/>
  <c r="KRH29" i="20"/>
  <c r="KQZ29" i="20"/>
  <c r="KQR29" i="20"/>
  <c r="KQJ29" i="20"/>
  <c r="KQB29" i="20"/>
  <c r="KPT29" i="20"/>
  <c r="KPL29" i="20"/>
  <c r="KPD29" i="20"/>
  <c r="KOV29" i="20"/>
  <c r="KON29" i="20"/>
  <c r="KOF29" i="20"/>
  <c r="KNX29" i="20"/>
  <c r="KNP29" i="20"/>
  <c r="KNH29" i="20"/>
  <c r="KMZ29" i="20"/>
  <c r="KMR29" i="20"/>
  <c r="KMJ29" i="20"/>
  <c r="KMB29" i="20"/>
  <c r="KLT29" i="20"/>
  <c r="KLL29" i="20"/>
  <c r="KLD29" i="20"/>
  <c r="KKV29" i="20"/>
  <c r="KKN29" i="20"/>
  <c r="KKF29" i="20"/>
  <c r="KJX29" i="20"/>
  <c r="KJP29" i="20"/>
  <c r="KJH29" i="20"/>
  <c r="KIZ29" i="20"/>
  <c r="KIR29" i="20"/>
  <c r="KIJ29" i="20"/>
  <c r="KIB29" i="20"/>
  <c r="KHT29" i="20"/>
  <c r="KHL29" i="20"/>
  <c r="KHD29" i="20"/>
  <c r="KGV29" i="20"/>
  <c r="KGN29" i="20"/>
  <c r="KGF29" i="20"/>
  <c r="KFX29" i="20"/>
  <c r="KFP29" i="20"/>
  <c r="KFH29" i="20"/>
  <c r="KEZ29" i="20"/>
  <c r="KER29" i="20"/>
  <c r="KEJ29" i="20"/>
  <c r="KEB29" i="20"/>
  <c r="KDT29" i="20"/>
  <c r="KDL29" i="20"/>
  <c r="KDD29" i="20"/>
  <c r="KCV29" i="20"/>
  <c r="KCN29" i="20"/>
  <c r="KCF29" i="20"/>
  <c r="KBX29" i="20"/>
  <c r="KBP29" i="20"/>
  <c r="KBH29" i="20"/>
  <c r="KAZ29" i="20"/>
  <c r="KAR29" i="20"/>
  <c r="KAJ29" i="20"/>
  <c r="KAB29" i="20"/>
  <c r="JZT29" i="20"/>
  <c r="JZL29" i="20"/>
  <c r="JZD29" i="20"/>
  <c r="JYV29" i="20"/>
  <c r="JYN29" i="20"/>
  <c r="JYF29" i="20"/>
  <c r="JXX29" i="20"/>
  <c r="JXP29" i="20"/>
  <c r="JXH29" i="20"/>
  <c r="JWZ29" i="20"/>
  <c r="JWR29" i="20"/>
  <c r="JWJ29" i="20"/>
  <c r="JWB29" i="20"/>
  <c r="JVT29" i="20"/>
  <c r="JVL29" i="20"/>
  <c r="JVD29" i="20"/>
  <c r="JUV29" i="20"/>
  <c r="JUN29" i="20"/>
  <c r="JUF29" i="20"/>
  <c r="JTX29" i="20"/>
  <c r="JTP29" i="20"/>
  <c r="JTH29" i="20"/>
  <c r="JSZ29" i="20"/>
  <c r="JSR29" i="20"/>
  <c r="JSJ29" i="20"/>
  <c r="JSB29" i="20"/>
  <c r="JRT29" i="20"/>
  <c r="JRL29" i="20"/>
  <c r="JRD29" i="20"/>
  <c r="JQV29" i="20"/>
  <c r="JQN29" i="20"/>
  <c r="JQF29" i="20"/>
  <c r="JPX29" i="20"/>
  <c r="JPP29" i="20"/>
  <c r="JPH29" i="20"/>
  <c r="JOZ29" i="20"/>
  <c r="JOR29" i="20"/>
  <c r="JOJ29" i="20"/>
  <c r="JOB29" i="20"/>
  <c r="JNT29" i="20"/>
  <c r="JNL29" i="20"/>
  <c r="JND29" i="20"/>
  <c r="JMV29" i="20"/>
  <c r="JMN29" i="20"/>
  <c r="JMF29" i="20"/>
  <c r="JLX29" i="20"/>
  <c r="JLP29" i="20"/>
  <c r="JLH29" i="20"/>
  <c r="JKZ29" i="20"/>
  <c r="JKR29" i="20"/>
  <c r="JKJ29" i="20"/>
  <c r="JKB29" i="20"/>
  <c r="JJT29" i="20"/>
  <c r="JJL29" i="20"/>
  <c r="JJD29" i="20"/>
  <c r="JIV29" i="20"/>
  <c r="JIN29" i="20"/>
  <c r="JIF29" i="20"/>
  <c r="JHX29" i="20"/>
  <c r="JHP29" i="20"/>
  <c r="JHH29" i="20"/>
  <c r="JGZ29" i="20"/>
  <c r="JGR29" i="20"/>
  <c r="JGJ29" i="20"/>
  <c r="JGB29" i="20"/>
  <c r="JFT29" i="20"/>
  <c r="JFL29" i="20"/>
  <c r="JFD29" i="20"/>
  <c r="JEV29" i="20"/>
  <c r="JEN29" i="20"/>
  <c r="JEF29" i="20"/>
  <c r="JDX29" i="20"/>
  <c r="JDP29" i="20"/>
  <c r="JDH29" i="20"/>
  <c r="JCZ29" i="20"/>
  <c r="JCR29" i="20"/>
  <c r="JCJ29" i="20"/>
  <c r="JCB29" i="20"/>
  <c r="JBT29" i="20"/>
  <c r="JBL29" i="20"/>
  <c r="JBD29" i="20"/>
  <c r="JAV29" i="20"/>
  <c r="JAN29" i="20"/>
  <c r="JAF29" i="20"/>
  <c r="IZX29" i="20"/>
  <c r="IZP29" i="20"/>
  <c r="IZH29" i="20"/>
  <c r="IYZ29" i="20"/>
  <c r="IYR29" i="20"/>
  <c r="IYJ29" i="20"/>
  <c r="IYB29" i="20"/>
  <c r="IXT29" i="20"/>
  <c r="IXL29" i="20"/>
  <c r="IXD29" i="20"/>
  <c r="IWV29" i="20"/>
  <c r="IWN29" i="20"/>
  <c r="IWF29" i="20"/>
  <c r="IVX29" i="20"/>
  <c r="IVP29" i="20"/>
  <c r="IVH29" i="20"/>
  <c r="IUZ29" i="20"/>
  <c r="IUR29" i="20"/>
  <c r="IUJ29" i="20"/>
  <c r="IUB29" i="20"/>
  <c r="ITT29" i="20"/>
  <c r="ITL29" i="20"/>
  <c r="ITD29" i="20"/>
  <c r="ISV29" i="20"/>
  <c r="ISN29" i="20"/>
  <c r="ISF29" i="20"/>
  <c r="IRX29" i="20"/>
  <c r="IRP29" i="20"/>
  <c r="IRH29" i="20"/>
  <c r="IQZ29" i="20"/>
  <c r="IQR29" i="20"/>
  <c r="IQJ29" i="20"/>
  <c r="IQB29" i="20"/>
  <c r="IPT29" i="20"/>
  <c r="IPL29" i="20"/>
  <c r="IPD29" i="20"/>
  <c r="IOV29" i="20"/>
  <c r="ION29" i="20"/>
  <c r="IOF29" i="20"/>
  <c r="INX29" i="20"/>
  <c r="INP29" i="20"/>
  <c r="INH29" i="20"/>
  <c r="IMZ29" i="20"/>
  <c r="IMR29" i="20"/>
  <c r="IMJ29" i="20"/>
  <c r="IMB29" i="20"/>
  <c r="ILT29" i="20"/>
  <c r="ILL29" i="20"/>
  <c r="ILD29" i="20"/>
  <c r="IKV29" i="20"/>
  <c r="IKN29" i="20"/>
  <c r="IKF29" i="20"/>
  <c r="IJX29" i="20"/>
  <c r="IJP29" i="20"/>
  <c r="IJH29" i="20"/>
  <c r="IIZ29" i="20"/>
  <c r="IIR29" i="20"/>
  <c r="IIJ29" i="20"/>
  <c r="IIB29" i="20"/>
  <c r="IHT29" i="20"/>
  <c r="IHL29" i="20"/>
  <c r="IHD29" i="20"/>
  <c r="IGV29" i="20"/>
  <c r="IGN29" i="20"/>
  <c r="IGF29" i="20"/>
  <c r="IFX29" i="20"/>
  <c r="IFP29" i="20"/>
  <c r="IFH29" i="20"/>
  <c r="IEZ29" i="20"/>
  <c r="IER29" i="20"/>
  <c r="IEJ29" i="20"/>
  <c r="IEB29" i="20"/>
  <c r="IDT29" i="20"/>
  <c r="IDL29" i="20"/>
  <c r="IDD29" i="20"/>
  <c r="ICV29" i="20"/>
  <c r="ICN29" i="20"/>
  <c r="ICF29" i="20"/>
  <c r="IBX29" i="20"/>
  <c r="IBP29" i="20"/>
  <c r="IBH29" i="20"/>
  <c r="IAZ29" i="20"/>
  <c r="IAR29" i="20"/>
  <c r="IAJ29" i="20"/>
  <c r="IAB29" i="20"/>
  <c r="HZT29" i="20"/>
  <c r="HZL29" i="20"/>
  <c r="HZD29" i="20"/>
  <c r="HYV29" i="20"/>
  <c r="HYN29" i="20"/>
  <c r="HYF29" i="20"/>
  <c r="HXX29" i="20"/>
  <c r="HXP29" i="20"/>
  <c r="HXH29" i="20"/>
  <c r="HWZ29" i="20"/>
  <c r="HWR29" i="20"/>
  <c r="HWJ29" i="20"/>
  <c r="HWB29" i="20"/>
  <c r="HVT29" i="20"/>
  <c r="HVL29" i="20"/>
  <c r="HVD29" i="20"/>
  <c r="HUV29" i="20"/>
  <c r="HUN29" i="20"/>
  <c r="HUF29" i="20"/>
  <c r="HTX29" i="20"/>
  <c r="HTP29" i="20"/>
  <c r="HTH29" i="20"/>
  <c r="HSZ29" i="20"/>
  <c r="HSR29" i="20"/>
  <c r="HSJ29" i="20"/>
  <c r="HSB29" i="20"/>
  <c r="HRT29" i="20"/>
  <c r="HRL29" i="20"/>
  <c r="HRD29" i="20"/>
  <c r="HQV29" i="20"/>
  <c r="HQN29" i="20"/>
  <c r="HQF29" i="20"/>
  <c r="HPX29" i="20"/>
  <c r="HPP29" i="20"/>
  <c r="HPH29" i="20"/>
  <c r="HOZ29" i="20"/>
  <c r="HOR29" i="20"/>
  <c r="HOJ29" i="20"/>
  <c r="HOB29" i="20"/>
  <c r="HNT29" i="20"/>
  <c r="HNL29" i="20"/>
  <c r="HND29" i="20"/>
  <c r="HMV29" i="20"/>
  <c r="HMN29" i="20"/>
  <c r="HMF29" i="20"/>
  <c r="HLX29" i="20"/>
  <c r="HLP29" i="20"/>
  <c r="HLH29" i="20"/>
  <c r="HKZ29" i="20"/>
  <c r="HKR29" i="20"/>
  <c r="HKJ29" i="20"/>
  <c r="HKB29" i="20"/>
  <c r="HJT29" i="20"/>
  <c r="HJL29" i="20"/>
  <c r="HJD29" i="20"/>
  <c r="HIV29" i="20"/>
  <c r="HIN29" i="20"/>
  <c r="HIF29" i="20"/>
  <c r="HHX29" i="20"/>
  <c r="HHP29" i="20"/>
  <c r="HHH29" i="20"/>
  <c r="HGZ29" i="20"/>
  <c r="HGR29" i="20"/>
  <c r="HGJ29" i="20"/>
  <c r="HGB29" i="20"/>
  <c r="HFT29" i="20"/>
  <c r="HFL29" i="20"/>
  <c r="HFD29" i="20"/>
  <c r="HEV29" i="20"/>
  <c r="HEN29" i="20"/>
  <c r="HEF29" i="20"/>
  <c r="HDX29" i="20"/>
  <c r="HDP29" i="20"/>
  <c r="HDH29" i="20"/>
  <c r="HCZ29" i="20"/>
  <c r="HCR29" i="20"/>
  <c r="HCJ29" i="20"/>
  <c r="HCB29" i="20"/>
  <c r="HBT29" i="20"/>
  <c r="HBL29" i="20"/>
  <c r="HBD29" i="20"/>
  <c r="HAV29" i="20"/>
  <c r="HAN29" i="20"/>
  <c r="HAF29" i="20"/>
  <c r="GZX29" i="20"/>
  <c r="GZP29" i="20"/>
  <c r="GZH29" i="20"/>
  <c r="GYZ29" i="20"/>
  <c r="GYR29" i="20"/>
  <c r="GYJ29" i="20"/>
  <c r="GYB29" i="20"/>
  <c r="GXT29" i="20"/>
  <c r="GXL29" i="20"/>
  <c r="GXD29" i="20"/>
  <c r="GWV29" i="20"/>
  <c r="GWN29" i="20"/>
  <c r="GWF29" i="20"/>
  <c r="GVX29" i="20"/>
  <c r="GVP29" i="20"/>
  <c r="GVH29" i="20"/>
  <c r="GUZ29" i="20"/>
  <c r="GUR29" i="20"/>
  <c r="GUJ29" i="20"/>
  <c r="GUB29" i="20"/>
  <c r="GTT29" i="20"/>
  <c r="GTL29" i="20"/>
  <c r="GTD29" i="20"/>
  <c r="GSV29" i="20"/>
  <c r="GSN29" i="20"/>
  <c r="GSF29" i="20"/>
  <c r="GRX29" i="20"/>
  <c r="GRP29" i="20"/>
  <c r="GRH29" i="20"/>
  <c r="GQZ29" i="20"/>
  <c r="GQR29" i="20"/>
  <c r="GQJ29" i="20"/>
  <c r="GQB29" i="20"/>
  <c r="GPT29" i="20"/>
  <c r="GPL29" i="20"/>
  <c r="GPD29" i="20"/>
  <c r="GOV29" i="20"/>
  <c r="GON29" i="20"/>
  <c r="GOF29" i="20"/>
  <c r="GNX29" i="20"/>
  <c r="GNP29" i="20"/>
  <c r="GNH29" i="20"/>
  <c r="GMZ29" i="20"/>
  <c r="GMR29" i="20"/>
  <c r="GMJ29" i="20"/>
  <c r="GMB29" i="20"/>
  <c r="GLT29" i="20"/>
  <c r="GLL29" i="20"/>
  <c r="GLD29" i="20"/>
  <c r="GKV29" i="20"/>
  <c r="GKN29" i="20"/>
  <c r="GKF29" i="20"/>
  <c r="GJX29" i="20"/>
  <c r="GJP29" i="20"/>
  <c r="GJH29" i="20"/>
  <c r="GIZ29" i="20"/>
  <c r="GIR29" i="20"/>
  <c r="GIJ29" i="20"/>
  <c r="GIB29" i="20"/>
  <c r="GHT29" i="20"/>
  <c r="GHL29" i="20"/>
  <c r="GHD29" i="20"/>
  <c r="GGV29" i="20"/>
  <c r="GGN29" i="20"/>
  <c r="GGF29" i="20"/>
  <c r="GFX29" i="20"/>
  <c r="GFP29" i="20"/>
  <c r="GFH29" i="20"/>
  <c r="GEZ29" i="20"/>
  <c r="GER29" i="20"/>
  <c r="GEJ29" i="20"/>
  <c r="GEB29" i="20"/>
  <c r="GDT29" i="20"/>
  <c r="GDL29" i="20"/>
  <c r="GDD29" i="20"/>
  <c r="GCV29" i="20"/>
  <c r="GCN29" i="20"/>
  <c r="GCF29" i="20"/>
  <c r="GBX29" i="20"/>
  <c r="GBP29" i="20"/>
  <c r="GBH29" i="20"/>
  <c r="GAZ29" i="20"/>
  <c r="GAR29" i="20"/>
  <c r="GAJ29" i="20"/>
  <c r="GAB29" i="20"/>
  <c r="FZT29" i="20"/>
  <c r="FZL29" i="20"/>
  <c r="FZD29" i="20"/>
  <c r="FYV29" i="20"/>
  <c r="FYN29" i="20"/>
  <c r="FYF29" i="20"/>
  <c r="FXX29" i="20"/>
  <c r="FXP29" i="20"/>
  <c r="FXH29" i="20"/>
  <c r="FWZ29" i="20"/>
  <c r="FWR29" i="20"/>
  <c r="FWJ29" i="20"/>
  <c r="FWB29" i="20"/>
  <c r="FVT29" i="20"/>
  <c r="FVL29" i="20"/>
  <c r="FVD29" i="20"/>
  <c r="FUV29" i="20"/>
  <c r="FUN29" i="20"/>
  <c r="FUF29" i="20"/>
  <c r="FTX29" i="20"/>
  <c r="FTP29" i="20"/>
  <c r="FTH29" i="20"/>
  <c r="FSZ29" i="20"/>
  <c r="FSR29" i="20"/>
  <c r="FSJ29" i="20"/>
  <c r="FSB29" i="20"/>
  <c r="FRT29" i="20"/>
  <c r="FRL29" i="20"/>
  <c r="FRD29" i="20"/>
  <c r="FQV29" i="20"/>
  <c r="FQN29" i="20"/>
  <c r="FQF29" i="20"/>
  <c r="FPX29" i="20"/>
  <c r="FPP29" i="20"/>
  <c r="FPH29" i="20"/>
  <c r="FOZ29" i="20"/>
  <c r="FOR29" i="20"/>
  <c r="FOJ29" i="20"/>
  <c r="FOB29" i="20"/>
  <c r="FNT29" i="20"/>
  <c r="FNL29" i="20"/>
  <c r="FND29" i="20"/>
  <c r="FMV29" i="20"/>
  <c r="FMN29" i="20"/>
  <c r="FMF29" i="20"/>
  <c r="FLX29" i="20"/>
  <c r="FLP29" i="20"/>
  <c r="FLH29" i="20"/>
  <c r="FKZ29" i="20"/>
  <c r="FKR29" i="20"/>
  <c r="FKJ29" i="20"/>
  <c r="FKB29" i="20"/>
  <c r="FJT29" i="20"/>
  <c r="FJL29" i="20"/>
  <c r="FJD29" i="20"/>
  <c r="FIV29" i="20"/>
  <c r="FIN29" i="20"/>
  <c r="FIF29" i="20"/>
  <c r="FHX29" i="20"/>
  <c r="FHP29" i="20"/>
  <c r="FHH29" i="20"/>
  <c r="FGZ29" i="20"/>
  <c r="FGR29" i="20"/>
  <c r="FGJ29" i="20"/>
  <c r="FGB29" i="20"/>
  <c r="FFT29" i="20"/>
  <c r="FFL29" i="20"/>
  <c r="FFD29" i="20"/>
  <c r="FEV29" i="20"/>
  <c r="FEN29" i="20"/>
  <c r="FEF29" i="20"/>
  <c r="FDX29" i="20"/>
  <c r="FDP29" i="20"/>
  <c r="FDH29" i="20"/>
  <c r="FCZ29" i="20"/>
  <c r="FCR29" i="20"/>
  <c r="FCJ29" i="20"/>
  <c r="FCB29" i="20"/>
  <c r="FBT29" i="20"/>
  <c r="FBL29" i="20"/>
  <c r="FBD29" i="20"/>
  <c r="FAV29" i="20"/>
  <c r="FAN29" i="20"/>
  <c r="FAF29" i="20"/>
  <c r="EZX29" i="20"/>
  <c r="EZP29" i="20"/>
  <c r="EZH29" i="20"/>
  <c r="EYZ29" i="20"/>
  <c r="EYR29" i="20"/>
  <c r="EYJ29" i="20"/>
  <c r="EYB29" i="20"/>
  <c r="EXT29" i="20"/>
  <c r="EXL29" i="20"/>
  <c r="EXD29" i="20"/>
  <c r="EWV29" i="20"/>
  <c r="EWN29" i="20"/>
  <c r="EWF29" i="20"/>
  <c r="EVX29" i="20"/>
  <c r="EVP29" i="20"/>
  <c r="EVH29" i="20"/>
  <c r="EUZ29" i="20"/>
  <c r="EUR29" i="20"/>
  <c r="EUJ29" i="20"/>
  <c r="EUB29" i="20"/>
  <c r="ETT29" i="20"/>
  <c r="ETL29" i="20"/>
  <c r="ETD29" i="20"/>
  <c r="ESV29" i="20"/>
  <c r="ESN29" i="20"/>
  <c r="ESF29" i="20"/>
  <c r="ERX29" i="20"/>
  <c r="ERP29" i="20"/>
  <c r="ERH29" i="20"/>
  <c r="EQZ29" i="20"/>
  <c r="EQR29" i="20"/>
  <c r="EQJ29" i="20"/>
  <c r="EQB29" i="20"/>
  <c r="EPT29" i="20"/>
  <c r="EPL29" i="20"/>
  <c r="EPD29" i="20"/>
  <c r="EOV29" i="20"/>
  <c r="EON29" i="20"/>
  <c r="EOF29" i="20"/>
  <c r="ENX29" i="20"/>
  <c r="ENP29" i="20"/>
  <c r="ENH29" i="20"/>
  <c r="EMZ29" i="20"/>
  <c r="EMR29" i="20"/>
  <c r="EMJ29" i="20"/>
  <c r="EMB29" i="20"/>
  <c r="ELT29" i="20"/>
  <c r="ELL29" i="20"/>
  <c r="ELD29" i="20"/>
  <c r="EKV29" i="20"/>
  <c r="EKN29" i="20"/>
  <c r="EKF29" i="20"/>
  <c r="EJX29" i="20"/>
  <c r="EJP29" i="20"/>
  <c r="EJH29" i="20"/>
  <c r="EIZ29" i="20"/>
  <c r="EIR29" i="20"/>
  <c r="EIJ29" i="20"/>
  <c r="EIB29" i="20"/>
  <c r="EHT29" i="20"/>
  <c r="EHL29" i="20"/>
  <c r="EHD29" i="20"/>
  <c r="EGV29" i="20"/>
  <c r="EGN29" i="20"/>
  <c r="EGF29" i="20"/>
  <c r="EFX29" i="20"/>
  <c r="EFP29" i="20"/>
  <c r="EFH29" i="20"/>
  <c r="EEZ29" i="20"/>
  <c r="EER29" i="20"/>
  <c r="EEJ29" i="20"/>
  <c r="EEB29" i="20"/>
  <c r="EDT29" i="20"/>
  <c r="EDL29" i="20"/>
  <c r="EDD29" i="20"/>
  <c r="ECV29" i="20"/>
  <c r="ECN29" i="20"/>
  <c r="ECF29" i="20"/>
  <c r="EBX29" i="20"/>
  <c r="EBP29" i="20"/>
  <c r="EBH29" i="20"/>
  <c r="EAZ29" i="20"/>
  <c r="EAR29" i="20"/>
  <c r="EAJ29" i="20"/>
  <c r="EAB29" i="20"/>
  <c r="DZT29" i="20"/>
  <c r="DZL29" i="20"/>
  <c r="DZD29" i="20"/>
  <c r="DYV29" i="20"/>
  <c r="DYN29" i="20"/>
  <c r="DYF29" i="20"/>
  <c r="DXX29" i="20"/>
  <c r="DXP29" i="20"/>
  <c r="DXH29" i="20"/>
  <c r="DWZ29" i="20"/>
  <c r="DWR29" i="20"/>
  <c r="DWJ29" i="20"/>
  <c r="DWB29" i="20"/>
  <c r="DVT29" i="20"/>
  <c r="DVL29" i="20"/>
  <c r="DVD29" i="20"/>
  <c r="DUV29" i="20"/>
  <c r="DUN29" i="20"/>
  <c r="DUF29" i="20"/>
  <c r="DTX29" i="20"/>
  <c r="DTP29" i="20"/>
  <c r="DTH29" i="20"/>
  <c r="DSZ29" i="20"/>
  <c r="DSR29" i="20"/>
  <c r="DSJ29" i="20"/>
  <c r="DSB29" i="20"/>
  <c r="DRT29" i="20"/>
  <c r="DRL29" i="20"/>
  <c r="DRD29" i="20"/>
  <c r="DQV29" i="20"/>
  <c r="DQN29" i="20"/>
  <c r="DQF29" i="20"/>
  <c r="DPX29" i="20"/>
  <c r="DPP29" i="20"/>
  <c r="DPH29" i="20"/>
  <c r="DOZ29" i="20"/>
  <c r="DOR29" i="20"/>
  <c r="DOJ29" i="20"/>
  <c r="DOB29" i="20"/>
  <c r="DNT29" i="20"/>
  <c r="DNL29" i="20"/>
  <c r="DND29" i="20"/>
  <c r="DMV29" i="20"/>
  <c r="DMN29" i="20"/>
  <c r="DMF29" i="20"/>
  <c r="DLX29" i="20"/>
  <c r="DLP29" i="20"/>
  <c r="DLH29" i="20"/>
  <c r="DKZ29" i="20"/>
  <c r="DKR29" i="20"/>
  <c r="DKJ29" i="20"/>
  <c r="DKB29" i="20"/>
  <c r="DJT29" i="20"/>
  <c r="DJL29" i="20"/>
  <c r="DJD29" i="20"/>
  <c r="DIV29" i="20"/>
  <c r="DIN29" i="20"/>
  <c r="DIF29" i="20"/>
  <c r="DHX29" i="20"/>
  <c r="DHP29" i="20"/>
  <c r="DHH29" i="20"/>
  <c r="DGZ29" i="20"/>
  <c r="DGR29" i="20"/>
  <c r="DGJ29" i="20"/>
  <c r="DGB29" i="20"/>
  <c r="DFT29" i="20"/>
  <c r="DFL29" i="20"/>
  <c r="DFD29" i="20"/>
  <c r="DEV29" i="20"/>
  <c r="DEN29" i="20"/>
  <c r="DEF29" i="20"/>
  <c r="DDX29" i="20"/>
  <c r="DDP29" i="20"/>
  <c r="DDH29" i="20"/>
  <c r="DCZ29" i="20"/>
  <c r="DCR29" i="20"/>
  <c r="DCJ29" i="20"/>
  <c r="DCB29" i="20"/>
  <c r="DBT29" i="20"/>
  <c r="DBL29" i="20"/>
  <c r="DBD29" i="20"/>
  <c r="DAV29" i="20"/>
  <c r="DAN29" i="20"/>
  <c r="DAF29" i="20"/>
  <c r="CZX29" i="20"/>
  <c r="CZP29" i="20"/>
  <c r="CZH29" i="20"/>
  <c r="CYZ29" i="20"/>
  <c r="CYR29" i="20"/>
  <c r="CYJ29" i="20"/>
  <c r="CYB29" i="20"/>
  <c r="CXT29" i="20"/>
  <c r="CXL29" i="20"/>
  <c r="CXD29" i="20"/>
  <c r="CWV29" i="20"/>
  <c r="CWN29" i="20"/>
  <c r="CWF29" i="20"/>
  <c r="CVX29" i="20"/>
  <c r="CVP29" i="20"/>
  <c r="CVH29" i="20"/>
  <c r="CUZ29" i="20"/>
  <c r="CUR29" i="20"/>
  <c r="CUJ29" i="20"/>
  <c r="CUB29" i="20"/>
  <c r="CTT29" i="20"/>
  <c r="CTL29" i="20"/>
  <c r="CTD29" i="20"/>
  <c r="CSV29" i="20"/>
  <c r="CSN29" i="20"/>
  <c r="CSF29" i="20"/>
  <c r="CRX29" i="20"/>
  <c r="CRP29" i="20"/>
  <c r="CRH29" i="20"/>
  <c r="CQZ29" i="20"/>
  <c r="CQR29" i="20"/>
  <c r="CQJ29" i="20"/>
  <c r="CQB29" i="20"/>
  <c r="CPT29" i="20"/>
  <c r="CPL29" i="20"/>
  <c r="CPD29" i="20"/>
  <c r="COV29" i="20"/>
  <c r="CON29" i="20"/>
  <c r="COF29" i="20"/>
  <c r="CNX29" i="20"/>
  <c r="CNP29" i="20"/>
  <c r="CNH29" i="20"/>
  <c r="CMZ29" i="20"/>
  <c r="CMR29" i="20"/>
  <c r="CMJ29" i="20"/>
  <c r="CMB29" i="20"/>
  <c r="CLT29" i="20"/>
  <c r="CLL29" i="20"/>
  <c r="CLD29" i="20"/>
  <c r="CKV29" i="20"/>
  <c r="CKN29" i="20"/>
  <c r="CKF29" i="20"/>
  <c r="CJX29" i="20"/>
  <c r="CJP29" i="20"/>
  <c r="CJH29" i="20"/>
  <c r="CIZ29" i="20"/>
  <c r="CIR29" i="20"/>
  <c r="CIJ29" i="20"/>
  <c r="CIB29" i="20"/>
  <c r="CHT29" i="20"/>
  <c r="CHL29" i="20"/>
  <c r="CHD29" i="20"/>
  <c r="CGV29" i="20"/>
  <c r="CGN29" i="20"/>
  <c r="CGF29" i="20"/>
  <c r="CFX29" i="20"/>
  <c r="CFP29" i="20"/>
  <c r="CFH29" i="20"/>
  <c r="CEZ29" i="20"/>
  <c r="CER29" i="20"/>
  <c r="CEJ29" i="20"/>
  <c r="CEB29" i="20"/>
  <c r="CDT29" i="20"/>
  <c r="CDL29" i="20"/>
  <c r="CDD29" i="20"/>
  <c r="CCV29" i="20"/>
  <c r="CCN29" i="20"/>
  <c r="CCF29" i="20"/>
  <c r="CBX29" i="20"/>
  <c r="CBP29" i="20"/>
  <c r="CBH29" i="20"/>
  <c r="CAZ29" i="20"/>
  <c r="CAR29" i="20"/>
  <c r="CAJ29" i="20"/>
  <c r="CAB29" i="20"/>
  <c r="BZT29" i="20"/>
  <c r="BZL29" i="20"/>
  <c r="BZD29" i="20"/>
  <c r="BYV29" i="20"/>
  <c r="BYN29" i="20"/>
  <c r="BYF29" i="20"/>
  <c r="BXX29" i="20"/>
  <c r="BXP29" i="20"/>
  <c r="BXH29" i="20"/>
  <c r="BWZ29" i="20"/>
  <c r="BWR29" i="20"/>
  <c r="BWJ29" i="20"/>
  <c r="BWB29" i="20"/>
  <c r="BVT29" i="20"/>
  <c r="BVL29" i="20"/>
  <c r="BVD29" i="20"/>
  <c r="BUV29" i="20"/>
  <c r="BUN29" i="20"/>
  <c r="BUF29" i="20"/>
  <c r="BTX29" i="20"/>
  <c r="BTP29" i="20"/>
  <c r="BTH29" i="20"/>
  <c r="BSZ29" i="20"/>
  <c r="BSR29" i="20"/>
  <c r="BSJ29" i="20"/>
  <c r="BSB29" i="20"/>
  <c r="BRT29" i="20"/>
  <c r="BRL29" i="20"/>
  <c r="BRD29" i="20"/>
  <c r="BQV29" i="20"/>
  <c r="BQN29" i="20"/>
  <c r="BQF29" i="20"/>
  <c r="BPX29" i="20"/>
  <c r="BPP29" i="20"/>
  <c r="BPH29" i="20"/>
  <c r="BOZ29" i="20"/>
  <c r="BOR29" i="20"/>
  <c r="BOJ29" i="20"/>
  <c r="BOB29" i="20"/>
  <c r="BNT29" i="20"/>
  <c r="BNL29" i="20"/>
  <c r="BND29" i="20"/>
  <c r="BMV29" i="20"/>
  <c r="BMN29" i="20"/>
  <c r="BMF29" i="20"/>
  <c r="BLX29" i="20"/>
  <c r="BLP29" i="20"/>
  <c r="BLH29" i="20"/>
  <c r="BKZ29" i="20"/>
  <c r="BKR29" i="20"/>
  <c r="BKJ29" i="20"/>
  <c r="BKB29" i="20"/>
  <c r="BJT29" i="20"/>
  <c r="BJL29" i="20"/>
  <c r="BJD29" i="20"/>
  <c r="BIV29" i="20"/>
  <c r="BIN29" i="20"/>
  <c r="BIF29" i="20"/>
  <c r="BHX29" i="20"/>
  <c r="BHP29" i="20"/>
  <c r="BHH29" i="20"/>
  <c r="BGZ29" i="20"/>
  <c r="BGR29" i="20"/>
  <c r="BGJ29" i="20"/>
  <c r="BGB29" i="20"/>
  <c r="BFT29" i="20"/>
  <c r="BFL29" i="20"/>
  <c r="BFD29" i="20"/>
  <c r="BEV29" i="20"/>
  <c r="BEN29" i="20"/>
  <c r="BEF29" i="20"/>
  <c r="BDX29" i="20"/>
  <c r="BDP29" i="20"/>
  <c r="BDH29" i="20"/>
  <c r="BCZ29" i="20"/>
  <c r="BCR29" i="20"/>
  <c r="BCJ29" i="20"/>
  <c r="BCB29" i="20"/>
  <c r="BBT29" i="20"/>
  <c r="BBL29" i="20"/>
  <c r="BBD29" i="20"/>
  <c r="BAV29" i="20"/>
  <c r="BAN29" i="20"/>
  <c r="BAF29" i="20"/>
  <c r="AZX29" i="20"/>
  <c r="AZP29" i="20"/>
  <c r="AZH29" i="20"/>
  <c r="AYZ29" i="20"/>
  <c r="AYR29" i="20"/>
  <c r="AYJ29" i="20"/>
  <c r="AYB29" i="20"/>
  <c r="AXT29" i="20"/>
  <c r="AXL29" i="20"/>
  <c r="AXD29" i="20"/>
  <c r="AWV29" i="20"/>
  <c r="AWN29" i="20"/>
  <c r="AWF29" i="20"/>
  <c r="AVX29" i="20"/>
  <c r="AVP29" i="20"/>
  <c r="AVH29" i="20"/>
  <c r="AUZ29" i="20"/>
  <c r="AUR29" i="20"/>
  <c r="AUJ29" i="20"/>
  <c r="AUB29" i="20"/>
  <c r="ATT29" i="20"/>
  <c r="ATL29" i="20"/>
  <c r="ATD29" i="20"/>
  <c r="ASV29" i="20"/>
  <c r="ASN29" i="20"/>
  <c r="ASF29" i="20"/>
  <c r="ARX29" i="20"/>
  <c r="ARP29" i="20"/>
  <c r="ARH29" i="20"/>
  <c r="AQZ29" i="20"/>
  <c r="AQR29" i="20"/>
  <c r="AQJ29" i="20"/>
  <c r="AQB29" i="20"/>
  <c r="APT29" i="20"/>
  <c r="APL29" i="20"/>
  <c r="APD29" i="20"/>
  <c r="AOV29" i="20"/>
  <c r="AON29" i="20"/>
  <c r="AOF29" i="20"/>
  <c r="ANX29" i="20"/>
  <c r="ANP29" i="20"/>
  <c r="ANH29" i="20"/>
  <c r="AMZ29" i="20"/>
  <c r="AMR29" i="20"/>
  <c r="AMJ29" i="20"/>
  <c r="AMB29" i="20"/>
  <c r="ALT29" i="20"/>
  <c r="ALL29" i="20"/>
  <c r="ALD29" i="20"/>
  <c r="AKV29" i="20"/>
  <c r="AKN29" i="20"/>
  <c r="AKF29" i="20"/>
  <c r="AJX29" i="20"/>
  <c r="AJP29" i="20"/>
  <c r="AJH29" i="20"/>
  <c r="AIZ29" i="20"/>
  <c r="AIR29" i="20"/>
  <c r="AIJ29" i="20"/>
  <c r="AIB29" i="20"/>
  <c r="AHT29" i="20"/>
  <c r="AHL29" i="20"/>
  <c r="AHD29" i="20"/>
  <c r="AGV29" i="20"/>
  <c r="AGN29" i="20"/>
  <c r="AGF29" i="20"/>
  <c r="AFX29" i="20"/>
  <c r="AFP29" i="20"/>
  <c r="AFH29" i="20"/>
  <c r="AEZ29" i="20"/>
  <c r="AER29" i="20"/>
  <c r="AEJ29" i="20"/>
  <c r="AEB29" i="20"/>
  <c r="ADT29" i="20"/>
  <c r="ADL29" i="20"/>
  <c r="ADD29" i="20"/>
  <c r="ACV29" i="20"/>
  <c r="ACN29" i="20"/>
  <c r="ACF29" i="20"/>
  <c r="ABX29" i="20"/>
  <c r="ABP29" i="20"/>
  <c r="ABH29" i="20"/>
  <c r="AAZ29" i="20"/>
  <c r="AAR29" i="20"/>
  <c r="AAJ29" i="20"/>
  <c r="AAB29" i="20"/>
  <c r="ZT29" i="20"/>
  <c r="ZL29" i="20"/>
  <c r="ZD29" i="20"/>
  <c r="YV29" i="20"/>
  <c r="YN29" i="20"/>
  <c r="YF29" i="20"/>
  <c r="XX29" i="20"/>
  <c r="XP29" i="20"/>
  <c r="XH29" i="20"/>
  <c r="WZ29" i="20"/>
  <c r="WR29" i="20"/>
  <c r="WJ29" i="20"/>
  <c r="WB29" i="20"/>
  <c r="VT29" i="20"/>
  <c r="VL29" i="20"/>
  <c r="VD29" i="20"/>
  <c r="UV29" i="20"/>
  <c r="UN29" i="20"/>
  <c r="UF29" i="20"/>
  <c r="TX29" i="20"/>
  <c r="TP29" i="20"/>
  <c r="TH29" i="20"/>
  <c r="SZ29" i="20"/>
  <c r="SR29" i="20"/>
  <c r="SJ29" i="20"/>
  <c r="SB29" i="20"/>
  <c r="RT29" i="20"/>
  <c r="RL29" i="20"/>
  <c r="RD29" i="20"/>
  <c r="QV29" i="20"/>
  <c r="QN29" i="20"/>
  <c r="QF29" i="20"/>
  <c r="PX29" i="20"/>
  <c r="PP29" i="20"/>
  <c r="PH29" i="20"/>
  <c r="OZ29" i="20"/>
  <c r="OR29" i="20"/>
  <c r="OJ29" i="20"/>
  <c r="OB29" i="20"/>
  <c r="NT29" i="20"/>
  <c r="NL29" i="20"/>
  <c r="ND29" i="20"/>
  <c r="MV29" i="20"/>
  <c r="MN29" i="20"/>
  <c r="MF29" i="20"/>
  <c r="LX29" i="20"/>
  <c r="LP29" i="20"/>
  <c r="LH29" i="20"/>
  <c r="KZ29" i="20"/>
  <c r="KR29" i="20"/>
  <c r="KJ29" i="20"/>
  <c r="KB29" i="20"/>
  <c r="JT29" i="20"/>
  <c r="JL29" i="20"/>
  <c r="JD29" i="20"/>
  <c r="IV29" i="20"/>
  <c r="IN29" i="20"/>
  <c r="IF29" i="20"/>
  <c r="HX29" i="20"/>
  <c r="HP29" i="20"/>
  <c r="HH29" i="20"/>
  <c r="GZ29" i="20"/>
  <c r="GR29" i="20"/>
  <c r="GJ29" i="20"/>
  <c r="GB29" i="20"/>
  <c r="FT29" i="20"/>
  <c r="H29" i="20"/>
  <c r="SKF28" i="20"/>
  <c r="SJX28" i="20"/>
  <c r="SJP28" i="20"/>
  <c r="SJH28" i="20"/>
  <c r="SIZ28" i="20"/>
  <c r="SIR28" i="20"/>
  <c r="SIJ28" i="20"/>
  <c r="SIB28" i="20"/>
  <c r="SHT28" i="20"/>
  <c r="SHL28" i="20"/>
  <c r="SHD28" i="20"/>
  <c r="SGV28" i="20"/>
  <c r="SGN28" i="20"/>
  <c r="SGF28" i="20"/>
  <c r="SFX28" i="20"/>
  <c r="SFP28" i="20"/>
  <c r="SFH28" i="20"/>
  <c r="SEZ28" i="20"/>
  <c r="SER28" i="20"/>
  <c r="SEJ28" i="20"/>
  <c r="SEB28" i="20"/>
  <c r="SDT28" i="20"/>
  <c r="SDL28" i="20"/>
  <c r="SDD28" i="20"/>
  <c r="SCV28" i="20"/>
  <c r="SCN28" i="20"/>
  <c r="SCF28" i="20"/>
  <c r="SBX28" i="20"/>
  <c r="SBP28" i="20"/>
  <c r="SBH28" i="20"/>
  <c r="SAZ28" i="20"/>
  <c r="SAR28" i="20"/>
  <c r="SAJ28" i="20"/>
  <c r="SAB28" i="20"/>
  <c r="RZT28" i="20"/>
  <c r="RZL28" i="20"/>
  <c r="RZD28" i="20"/>
  <c r="RYV28" i="20"/>
  <c r="RYN28" i="20"/>
  <c r="RYF28" i="20"/>
  <c r="RXX28" i="20"/>
  <c r="RXP28" i="20"/>
  <c r="RXH28" i="20"/>
  <c r="RWZ28" i="20"/>
  <c r="RWR28" i="20"/>
  <c r="RWJ28" i="20"/>
  <c r="RWB28" i="20"/>
  <c r="RVT28" i="20"/>
  <c r="RVL28" i="20"/>
  <c r="RVD28" i="20"/>
  <c r="RUV28" i="20"/>
  <c r="RUN28" i="20"/>
  <c r="RUF28" i="20"/>
  <c r="RTX28" i="20"/>
  <c r="RTP28" i="20"/>
  <c r="RTH28" i="20"/>
  <c r="RSZ28" i="20"/>
  <c r="RSR28" i="20"/>
  <c r="RSJ28" i="20"/>
  <c r="RSB28" i="20"/>
  <c r="RRT28" i="20"/>
  <c r="RRL28" i="20"/>
  <c r="RRD28" i="20"/>
  <c r="RQV28" i="20"/>
  <c r="RQN28" i="20"/>
  <c r="RQF28" i="20"/>
  <c r="RPX28" i="20"/>
  <c r="RPP28" i="20"/>
  <c r="RPH28" i="20"/>
  <c r="ROZ28" i="20"/>
  <c r="ROR28" i="20"/>
  <c r="ROJ28" i="20"/>
  <c r="ROB28" i="20"/>
  <c r="RNT28" i="20"/>
  <c r="RNL28" i="20"/>
  <c r="RND28" i="20"/>
  <c r="RMV28" i="20"/>
  <c r="RMN28" i="20"/>
  <c r="RMF28" i="20"/>
  <c r="RLX28" i="20"/>
  <c r="RLP28" i="20"/>
  <c r="RLH28" i="20"/>
  <c r="RKZ28" i="20"/>
  <c r="RKR28" i="20"/>
  <c r="RKJ28" i="20"/>
  <c r="RKB28" i="20"/>
  <c r="RJT28" i="20"/>
  <c r="RJL28" i="20"/>
  <c r="RJD28" i="20"/>
  <c r="RIV28" i="20"/>
  <c r="RIN28" i="20"/>
  <c r="RIF28" i="20"/>
  <c r="RHX28" i="20"/>
  <c r="RHP28" i="20"/>
  <c r="RHH28" i="20"/>
  <c r="RGZ28" i="20"/>
  <c r="RGR28" i="20"/>
  <c r="RGJ28" i="20"/>
  <c r="RGB28" i="20"/>
  <c r="RFT28" i="20"/>
  <c r="RFL28" i="20"/>
  <c r="RFD28" i="20"/>
  <c r="REV28" i="20"/>
  <c r="REN28" i="20"/>
  <c r="REF28" i="20"/>
  <c r="RDX28" i="20"/>
  <c r="RDP28" i="20"/>
  <c r="RDH28" i="20"/>
  <c r="RCZ28" i="20"/>
  <c r="RCR28" i="20"/>
  <c r="RCJ28" i="20"/>
  <c r="RCB28" i="20"/>
  <c r="RBT28" i="20"/>
  <c r="RBL28" i="20"/>
  <c r="RBD28" i="20"/>
  <c r="RAV28" i="20"/>
  <c r="RAN28" i="20"/>
  <c r="RAF28" i="20"/>
  <c r="QZX28" i="20"/>
  <c r="QZP28" i="20"/>
  <c r="QZH28" i="20"/>
  <c r="QYZ28" i="20"/>
  <c r="QYR28" i="20"/>
  <c r="QYJ28" i="20"/>
  <c r="QYB28" i="20"/>
  <c r="QXT28" i="20"/>
  <c r="QXL28" i="20"/>
  <c r="QXD28" i="20"/>
  <c r="QWV28" i="20"/>
  <c r="QWN28" i="20"/>
  <c r="QWF28" i="20"/>
  <c r="QVX28" i="20"/>
  <c r="QVP28" i="20"/>
  <c r="QVH28" i="20"/>
  <c r="QUZ28" i="20"/>
  <c r="QUR28" i="20"/>
  <c r="QUJ28" i="20"/>
  <c r="QUB28" i="20"/>
  <c r="QTT28" i="20"/>
  <c r="QTL28" i="20"/>
  <c r="QTD28" i="20"/>
  <c r="QSV28" i="20"/>
  <c r="QSN28" i="20"/>
  <c r="QSF28" i="20"/>
  <c r="QRX28" i="20"/>
  <c r="QRP28" i="20"/>
  <c r="QRH28" i="20"/>
  <c r="QQZ28" i="20"/>
  <c r="QQR28" i="20"/>
  <c r="QQJ28" i="20"/>
  <c r="QQB28" i="20"/>
  <c r="QPT28" i="20"/>
  <c r="QPL28" i="20"/>
  <c r="QPD28" i="20"/>
  <c r="QOV28" i="20"/>
  <c r="QON28" i="20"/>
  <c r="QOF28" i="20"/>
  <c r="QNX28" i="20"/>
  <c r="QNP28" i="20"/>
  <c r="QNH28" i="20"/>
  <c r="QMZ28" i="20"/>
  <c r="QMR28" i="20"/>
  <c r="QMJ28" i="20"/>
  <c r="QMB28" i="20"/>
  <c r="QLT28" i="20"/>
  <c r="QLL28" i="20"/>
  <c r="QLD28" i="20"/>
  <c r="QKV28" i="20"/>
  <c r="QKN28" i="20"/>
  <c r="QKF28" i="20"/>
  <c r="QJX28" i="20"/>
  <c r="QJP28" i="20"/>
  <c r="QJH28" i="20"/>
  <c r="QIZ28" i="20"/>
  <c r="QIR28" i="20"/>
  <c r="QIJ28" i="20"/>
  <c r="QIB28" i="20"/>
  <c r="QHT28" i="20"/>
  <c r="QHL28" i="20"/>
  <c r="QHD28" i="20"/>
  <c r="QGV28" i="20"/>
  <c r="QGN28" i="20"/>
  <c r="QGF28" i="20"/>
  <c r="QFX28" i="20"/>
  <c r="QFP28" i="20"/>
  <c r="QFH28" i="20"/>
  <c r="QEZ28" i="20"/>
  <c r="QER28" i="20"/>
  <c r="QEJ28" i="20"/>
  <c r="QEB28" i="20"/>
  <c r="QDT28" i="20"/>
  <c r="QDL28" i="20"/>
  <c r="QDD28" i="20"/>
  <c r="QCV28" i="20"/>
  <c r="QCN28" i="20"/>
  <c r="QCF28" i="20"/>
  <c r="QBX28" i="20"/>
  <c r="QBP28" i="20"/>
  <c r="QBH28" i="20"/>
  <c r="QAZ28" i="20"/>
  <c r="QAR28" i="20"/>
  <c r="QAJ28" i="20"/>
  <c r="QAB28" i="20"/>
  <c r="PZT28" i="20"/>
  <c r="PZL28" i="20"/>
  <c r="PZD28" i="20"/>
  <c r="PYV28" i="20"/>
  <c r="PYN28" i="20"/>
  <c r="PYF28" i="20"/>
  <c r="PXX28" i="20"/>
  <c r="PXP28" i="20"/>
  <c r="PXH28" i="20"/>
  <c r="PWZ28" i="20"/>
  <c r="PWR28" i="20"/>
  <c r="PWJ28" i="20"/>
  <c r="PWB28" i="20"/>
  <c r="PVT28" i="20"/>
  <c r="PVL28" i="20"/>
  <c r="PVD28" i="20"/>
  <c r="PUV28" i="20"/>
  <c r="PUN28" i="20"/>
  <c r="PUF28" i="20"/>
  <c r="PTX28" i="20"/>
  <c r="PTP28" i="20"/>
  <c r="PTH28" i="20"/>
  <c r="PSZ28" i="20"/>
  <c r="PSR28" i="20"/>
  <c r="PSJ28" i="20"/>
  <c r="PSB28" i="20"/>
  <c r="PRT28" i="20"/>
  <c r="PRL28" i="20"/>
  <c r="PRD28" i="20"/>
  <c r="PQV28" i="20"/>
  <c r="PQN28" i="20"/>
  <c r="PQF28" i="20"/>
  <c r="PPX28" i="20"/>
  <c r="PPP28" i="20"/>
  <c r="PPH28" i="20"/>
  <c r="POZ28" i="20"/>
  <c r="POR28" i="20"/>
  <c r="POJ28" i="20"/>
  <c r="POB28" i="20"/>
  <c r="PNT28" i="20"/>
  <c r="PNL28" i="20"/>
  <c r="PND28" i="20"/>
  <c r="PMV28" i="20"/>
  <c r="PMN28" i="20"/>
  <c r="PMF28" i="20"/>
  <c r="PLX28" i="20"/>
  <c r="PLP28" i="20"/>
  <c r="PLH28" i="20"/>
  <c r="PKZ28" i="20"/>
  <c r="PKR28" i="20"/>
  <c r="PKJ28" i="20"/>
  <c r="PKB28" i="20"/>
  <c r="PJT28" i="20"/>
  <c r="PJL28" i="20"/>
  <c r="PJD28" i="20"/>
  <c r="PIV28" i="20"/>
  <c r="PIN28" i="20"/>
  <c r="PIF28" i="20"/>
  <c r="PHX28" i="20"/>
  <c r="PHP28" i="20"/>
  <c r="PHH28" i="20"/>
  <c r="PGZ28" i="20"/>
  <c r="PGR28" i="20"/>
  <c r="PGJ28" i="20"/>
  <c r="PGB28" i="20"/>
  <c r="PFT28" i="20"/>
  <c r="PFL28" i="20"/>
  <c r="PFD28" i="20"/>
  <c r="PEV28" i="20"/>
  <c r="PEN28" i="20"/>
  <c r="PEF28" i="20"/>
  <c r="PDX28" i="20"/>
  <c r="PDP28" i="20"/>
  <c r="PDH28" i="20"/>
  <c r="PCZ28" i="20"/>
  <c r="PCR28" i="20"/>
  <c r="PCJ28" i="20"/>
  <c r="PCB28" i="20"/>
  <c r="PBT28" i="20"/>
  <c r="PBL28" i="20"/>
  <c r="PBD28" i="20"/>
  <c r="PAV28" i="20"/>
  <c r="PAN28" i="20"/>
  <c r="PAF28" i="20"/>
  <c r="OZX28" i="20"/>
  <c r="OZP28" i="20"/>
  <c r="OZH28" i="20"/>
  <c r="OYZ28" i="20"/>
  <c r="OYR28" i="20"/>
  <c r="OYJ28" i="20"/>
  <c r="OYB28" i="20"/>
  <c r="OXT28" i="20"/>
  <c r="OXL28" i="20"/>
  <c r="OXD28" i="20"/>
  <c r="OWV28" i="20"/>
  <c r="OWN28" i="20"/>
  <c r="OWF28" i="20"/>
  <c r="OVX28" i="20"/>
  <c r="OVP28" i="20"/>
  <c r="OVH28" i="20"/>
  <c r="OUZ28" i="20"/>
  <c r="OUR28" i="20"/>
  <c r="OUJ28" i="20"/>
  <c r="OUB28" i="20"/>
  <c r="OTT28" i="20"/>
  <c r="OTL28" i="20"/>
  <c r="OTD28" i="20"/>
  <c r="OSV28" i="20"/>
  <c r="OSN28" i="20"/>
  <c r="OSF28" i="20"/>
  <c r="ORX28" i="20"/>
  <c r="ORP28" i="20"/>
  <c r="ORH28" i="20"/>
  <c r="OQZ28" i="20"/>
  <c r="OQR28" i="20"/>
  <c r="OQJ28" i="20"/>
  <c r="OQB28" i="20"/>
  <c r="OPT28" i="20"/>
  <c r="OPL28" i="20"/>
  <c r="OPD28" i="20"/>
  <c r="OOV28" i="20"/>
  <c r="OON28" i="20"/>
  <c r="OOF28" i="20"/>
  <c r="ONX28" i="20"/>
  <c r="ONP28" i="20"/>
  <c r="ONH28" i="20"/>
  <c r="OMZ28" i="20"/>
  <c r="OMR28" i="20"/>
  <c r="OMJ28" i="20"/>
  <c r="OMB28" i="20"/>
  <c r="OLT28" i="20"/>
  <c r="OLL28" i="20"/>
  <c r="OLD28" i="20"/>
  <c r="OKV28" i="20"/>
  <c r="OKN28" i="20"/>
  <c r="OKF28" i="20"/>
  <c r="OJX28" i="20"/>
  <c r="OJP28" i="20"/>
  <c r="OJH28" i="20"/>
  <c r="OIZ28" i="20"/>
  <c r="OIR28" i="20"/>
  <c r="OIJ28" i="20"/>
  <c r="OIB28" i="20"/>
  <c r="OHT28" i="20"/>
  <c r="OHL28" i="20"/>
  <c r="OHD28" i="20"/>
  <c r="OGV28" i="20"/>
  <c r="OGN28" i="20"/>
  <c r="OGF28" i="20"/>
  <c r="OFX28" i="20"/>
  <c r="OFP28" i="20"/>
  <c r="OFH28" i="20"/>
  <c r="OEZ28" i="20"/>
  <c r="OER28" i="20"/>
  <c r="OEJ28" i="20"/>
  <c r="OEB28" i="20"/>
  <c r="ODT28" i="20"/>
  <c r="ODL28" i="20"/>
  <c r="ODD28" i="20"/>
  <c r="OCV28" i="20"/>
  <c r="OCN28" i="20"/>
  <c r="OCF28" i="20"/>
  <c r="OBX28" i="20"/>
  <c r="OBP28" i="20"/>
  <c r="OBH28" i="20"/>
  <c r="OAZ28" i="20"/>
  <c r="OAR28" i="20"/>
  <c r="OAJ28" i="20"/>
  <c r="OAB28" i="20"/>
  <c r="NZT28" i="20"/>
  <c r="NZL28" i="20"/>
  <c r="NZD28" i="20"/>
  <c r="NYV28" i="20"/>
  <c r="NYN28" i="20"/>
  <c r="NYF28" i="20"/>
  <c r="NXX28" i="20"/>
  <c r="NXP28" i="20"/>
  <c r="NXH28" i="20"/>
  <c r="NWZ28" i="20"/>
  <c r="NWR28" i="20"/>
  <c r="NWJ28" i="20"/>
  <c r="NWB28" i="20"/>
  <c r="NVT28" i="20"/>
  <c r="NVL28" i="20"/>
  <c r="NVD28" i="20"/>
  <c r="NUV28" i="20"/>
  <c r="NUN28" i="20"/>
  <c r="NUF28" i="20"/>
  <c r="NTX28" i="20"/>
  <c r="NTP28" i="20"/>
  <c r="NTH28" i="20"/>
  <c r="NSZ28" i="20"/>
  <c r="NSR28" i="20"/>
  <c r="NSJ28" i="20"/>
  <c r="NSB28" i="20"/>
  <c r="NRT28" i="20"/>
  <c r="NRL28" i="20"/>
  <c r="NRD28" i="20"/>
  <c r="NQV28" i="20"/>
  <c r="NQN28" i="20"/>
  <c r="NQF28" i="20"/>
  <c r="NPX28" i="20"/>
  <c r="NPP28" i="20"/>
  <c r="NPH28" i="20"/>
  <c r="NOZ28" i="20"/>
  <c r="NOR28" i="20"/>
  <c r="NOJ28" i="20"/>
  <c r="NOB28" i="20"/>
  <c r="NNT28" i="20"/>
  <c r="NNL28" i="20"/>
  <c r="NND28" i="20"/>
  <c r="NMV28" i="20"/>
  <c r="NMN28" i="20"/>
  <c r="NMF28" i="20"/>
  <c r="NLX28" i="20"/>
  <c r="NLP28" i="20"/>
  <c r="NLH28" i="20"/>
  <c r="NKZ28" i="20"/>
  <c r="NKR28" i="20"/>
  <c r="NKJ28" i="20"/>
  <c r="NKB28" i="20"/>
  <c r="NJT28" i="20"/>
  <c r="NJL28" i="20"/>
  <c r="NJD28" i="20"/>
  <c r="NIV28" i="20"/>
  <c r="NIN28" i="20"/>
  <c r="NIF28" i="20"/>
  <c r="NHX28" i="20"/>
  <c r="NHP28" i="20"/>
  <c r="NHH28" i="20"/>
  <c r="NGZ28" i="20"/>
  <c r="NGR28" i="20"/>
  <c r="NGJ28" i="20"/>
  <c r="NGB28" i="20"/>
  <c r="NFT28" i="20"/>
  <c r="NFL28" i="20"/>
  <c r="NFD28" i="20"/>
  <c r="NEV28" i="20"/>
  <c r="NEN28" i="20"/>
  <c r="NEF28" i="20"/>
  <c r="NDX28" i="20"/>
  <c r="NDP28" i="20"/>
  <c r="NDH28" i="20"/>
  <c r="NCZ28" i="20"/>
  <c r="NCR28" i="20"/>
  <c r="NCJ28" i="20"/>
  <c r="NCB28" i="20"/>
  <c r="NBT28" i="20"/>
  <c r="NBL28" i="20"/>
  <c r="NBD28" i="20"/>
  <c r="NAV28" i="20"/>
  <c r="NAN28" i="20"/>
  <c r="NAF28" i="20"/>
  <c r="MZX28" i="20"/>
  <c r="MZP28" i="20"/>
  <c r="MZH28" i="20"/>
  <c r="MYZ28" i="20"/>
  <c r="MYR28" i="20"/>
  <c r="MYJ28" i="20"/>
  <c r="MYB28" i="20"/>
  <c r="MXT28" i="20"/>
  <c r="MXL28" i="20"/>
  <c r="MXD28" i="20"/>
  <c r="MWV28" i="20"/>
  <c r="MWN28" i="20"/>
  <c r="MWF28" i="20"/>
  <c r="MVX28" i="20"/>
  <c r="MVP28" i="20"/>
  <c r="MVH28" i="20"/>
  <c r="MUZ28" i="20"/>
  <c r="MUR28" i="20"/>
  <c r="MUJ28" i="20"/>
  <c r="MUB28" i="20"/>
  <c r="MTT28" i="20"/>
  <c r="MTL28" i="20"/>
  <c r="MTD28" i="20"/>
  <c r="MSV28" i="20"/>
  <c r="MSN28" i="20"/>
  <c r="MSF28" i="20"/>
  <c r="MRX28" i="20"/>
  <c r="MRP28" i="20"/>
  <c r="MRH28" i="20"/>
  <c r="MQZ28" i="20"/>
  <c r="MQR28" i="20"/>
  <c r="MQJ28" i="20"/>
  <c r="MQB28" i="20"/>
  <c r="MPT28" i="20"/>
  <c r="MPL28" i="20"/>
  <c r="MPD28" i="20"/>
  <c r="MOV28" i="20"/>
  <c r="MON28" i="20"/>
  <c r="MOF28" i="20"/>
  <c r="MNX28" i="20"/>
  <c r="MNP28" i="20"/>
  <c r="MNH28" i="20"/>
  <c r="MMZ28" i="20"/>
  <c r="MMR28" i="20"/>
  <c r="MMJ28" i="20"/>
  <c r="MMB28" i="20"/>
  <c r="MLT28" i="20"/>
  <c r="MLL28" i="20"/>
  <c r="MLD28" i="20"/>
  <c r="MKV28" i="20"/>
  <c r="MKN28" i="20"/>
  <c r="MKF28" i="20"/>
  <c r="MJX28" i="20"/>
  <c r="MJP28" i="20"/>
  <c r="MJH28" i="20"/>
  <c r="MIZ28" i="20"/>
  <c r="MIR28" i="20"/>
  <c r="MIJ28" i="20"/>
  <c r="MIB28" i="20"/>
  <c r="MHT28" i="20"/>
  <c r="MHL28" i="20"/>
  <c r="MHD28" i="20"/>
  <c r="MGV28" i="20"/>
  <c r="MGN28" i="20"/>
  <c r="MGF28" i="20"/>
  <c r="MFX28" i="20"/>
  <c r="MFP28" i="20"/>
  <c r="MFH28" i="20"/>
  <c r="MEZ28" i="20"/>
  <c r="MER28" i="20"/>
  <c r="MEJ28" i="20"/>
  <c r="MEB28" i="20"/>
  <c r="MDT28" i="20"/>
  <c r="MDL28" i="20"/>
  <c r="MDD28" i="20"/>
  <c r="MCV28" i="20"/>
  <c r="MCN28" i="20"/>
  <c r="MCF28" i="20"/>
  <c r="MBX28" i="20"/>
  <c r="MBP28" i="20"/>
  <c r="MBH28" i="20"/>
  <c r="MAZ28" i="20"/>
  <c r="MAR28" i="20"/>
  <c r="MAJ28" i="20"/>
  <c r="MAB28" i="20"/>
  <c r="LZT28" i="20"/>
  <c r="LZL28" i="20"/>
  <c r="LZD28" i="20"/>
  <c r="LYV28" i="20"/>
  <c r="LYN28" i="20"/>
  <c r="LYF28" i="20"/>
  <c r="LXX28" i="20"/>
  <c r="LXP28" i="20"/>
  <c r="LXH28" i="20"/>
  <c r="LWZ28" i="20"/>
  <c r="LWR28" i="20"/>
  <c r="LWJ28" i="20"/>
  <c r="LWB28" i="20"/>
  <c r="LVT28" i="20"/>
  <c r="LVL28" i="20"/>
  <c r="LVD28" i="20"/>
  <c r="LUV28" i="20"/>
  <c r="LUN28" i="20"/>
  <c r="LUF28" i="20"/>
  <c r="LTX28" i="20"/>
  <c r="LTP28" i="20"/>
  <c r="LTH28" i="20"/>
  <c r="LSZ28" i="20"/>
  <c r="LSR28" i="20"/>
  <c r="LSJ28" i="20"/>
  <c r="LSB28" i="20"/>
  <c r="LRT28" i="20"/>
  <c r="LRL28" i="20"/>
  <c r="LRD28" i="20"/>
  <c r="LQV28" i="20"/>
  <c r="LQN28" i="20"/>
  <c r="LQF28" i="20"/>
  <c r="LPX28" i="20"/>
  <c r="LPP28" i="20"/>
  <c r="LPH28" i="20"/>
  <c r="LOZ28" i="20"/>
  <c r="LOR28" i="20"/>
  <c r="LOJ28" i="20"/>
  <c r="LOB28" i="20"/>
  <c r="LNT28" i="20"/>
  <c r="LNL28" i="20"/>
  <c r="LND28" i="20"/>
  <c r="LMV28" i="20"/>
  <c r="LMN28" i="20"/>
  <c r="LMF28" i="20"/>
  <c r="LLX28" i="20"/>
  <c r="LLP28" i="20"/>
  <c r="LLH28" i="20"/>
  <c r="LKZ28" i="20"/>
  <c r="LKR28" i="20"/>
  <c r="LKJ28" i="20"/>
  <c r="LKB28" i="20"/>
  <c r="LJT28" i="20"/>
  <c r="LJL28" i="20"/>
  <c r="LJD28" i="20"/>
  <c r="LIV28" i="20"/>
  <c r="LIN28" i="20"/>
  <c r="LIF28" i="20"/>
  <c r="LHX28" i="20"/>
  <c r="LHP28" i="20"/>
  <c r="LHH28" i="20"/>
  <c r="LGZ28" i="20"/>
  <c r="LGR28" i="20"/>
  <c r="LGJ28" i="20"/>
  <c r="LGB28" i="20"/>
  <c r="LFT28" i="20"/>
  <c r="LFL28" i="20"/>
  <c r="LFD28" i="20"/>
  <c r="LEV28" i="20"/>
  <c r="LEN28" i="20"/>
  <c r="LEF28" i="20"/>
  <c r="LDX28" i="20"/>
  <c r="LDP28" i="20"/>
  <c r="LDH28" i="20"/>
  <c r="LCZ28" i="20"/>
  <c r="LCR28" i="20"/>
  <c r="LCJ28" i="20"/>
  <c r="LCB28" i="20"/>
  <c r="LBT28" i="20"/>
  <c r="LBL28" i="20"/>
  <c r="LBD28" i="20"/>
  <c r="LAV28" i="20"/>
  <c r="LAN28" i="20"/>
  <c r="LAF28" i="20"/>
  <c r="KZX28" i="20"/>
  <c r="KZP28" i="20"/>
  <c r="KZH28" i="20"/>
  <c r="KYZ28" i="20"/>
  <c r="KYR28" i="20"/>
  <c r="KYJ28" i="20"/>
  <c r="KYB28" i="20"/>
  <c r="KXT28" i="20"/>
  <c r="KXL28" i="20"/>
  <c r="KXD28" i="20"/>
  <c r="KWV28" i="20"/>
  <c r="KWN28" i="20"/>
  <c r="KWF28" i="20"/>
  <c r="KVX28" i="20"/>
  <c r="KVP28" i="20"/>
  <c r="KVH28" i="20"/>
  <c r="KUZ28" i="20"/>
  <c r="KUR28" i="20"/>
  <c r="KUJ28" i="20"/>
  <c r="KUB28" i="20"/>
  <c r="KTT28" i="20"/>
  <c r="KTL28" i="20"/>
  <c r="KTD28" i="20"/>
  <c r="KSV28" i="20"/>
  <c r="KSN28" i="20"/>
  <c r="KSF28" i="20"/>
  <c r="KRX28" i="20"/>
  <c r="KRP28" i="20"/>
  <c r="KRH28" i="20"/>
  <c r="KQZ28" i="20"/>
  <c r="KQR28" i="20"/>
  <c r="KQJ28" i="20"/>
  <c r="KQB28" i="20"/>
  <c r="KPT28" i="20"/>
  <c r="KPL28" i="20"/>
  <c r="KPD28" i="20"/>
  <c r="KOV28" i="20"/>
  <c r="KON28" i="20"/>
  <c r="KOF28" i="20"/>
  <c r="KNX28" i="20"/>
  <c r="KNP28" i="20"/>
  <c r="KNH28" i="20"/>
  <c r="KMZ28" i="20"/>
  <c r="KMR28" i="20"/>
  <c r="KMJ28" i="20"/>
  <c r="KMB28" i="20"/>
  <c r="KLT28" i="20"/>
  <c r="KLL28" i="20"/>
  <c r="KLD28" i="20"/>
  <c r="KKV28" i="20"/>
  <c r="KKN28" i="20"/>
  <c r="KKF28" i="20"/>
  <c r="KJX28" i="20"/>
  <c r="KJP28" i="20"/>
  <c r="KJH28" i="20"/>
  <c r="KIZ28" i="20"/>
  <c r="KIR28" i="20"/>
  <c r="KIJ28" i="20"/>
  <c r="KIB28" i="20"/>
  <c r="KHT28" i="20"/>
  <c r="KHL28" i="20"/>
  <c r="KHD28" i="20"/>
  <c r="KGV28" i="20"/>
  <c r="KGN28" i="20"/>
  <c r="KGF28" i="20"/>
  <c r="KFX28" i="20"/>
  <c r="KFP28" i="20"/>
  <c r="KFH28" i="20"/>
  <c r="KEZ28" i="20"/>
  <c r="KER28" i="20"/>
  <c r="KEJ28" i="20"/>
  <c r="KEB28" i="20"/>
  <c r="KDT28" i="20"/>
  <c r="KDL28" i="20"/>
  <c r="KDD28" i="20"/>
  <c r="KCV28" i="20"/>
  <c r="KCN28" i="20"/>
  <c r="KCF28" i="20"/>
  <c r="KBX28" i="20"/>
  <c r="KBP28" i="20"/>
  <c r="KBH28" i="20"/>
  <c r="KAZ28" i="20"/>
  <c r="KAR28" i="20"/>
  <c r="KAJ28" i="20"/>
  <c r="KAB28" i="20"/>
  <c r="JZT28" i="20"/>
  <c r="JZL28" i="20"/>
  <c r="JZD28" i="20"/>
  <c r="JYV28" i="20"/>
  <c r="JYN28" i="20"/>
  <c r="JYF28" i="20"/>
  <c r="JXX28" i="20"/>
  <c r="JXP28" i="20"/>
  <c r="JXH28" i="20"/>
  <c r="JWZ28" i="20"/>
  <c r="JWR28" i="20"/>
  <c r="JWJ28" i="20"/>
  <c r="JWB28" i="20"/>
  <c r="JVT28" i="20"/>
  <c r="JVL28" i="20"/>
  <c r="JVD28" i="20"/>
  <c r="JUV28" i="20"/>
  <c r="JUN28" i="20"/>
  <c r="JUF28" i="20"/>
  <c r="JTX28" i="20"/>
  <c r="JTP28" i="20"/>
  <c r="JTH28" i="20"/>
  <c r="JSZ28" i="20"/>
  <c r="JSR28" i="20"/>
  <c r="JSJ28" i="20"/>
  <c r="JSB28" i="20"/>
  <c r="JRT28" i="20"/>
  <c r="JRL28" i="20"/>
  <c r="JRD28" i="20"/>
  <c r="JQV28" i="20"/>
  <c r="JQN28" i="20"/>
  <c r="JQF28" i="20"/>
  <c r="JPX28" i="20"/>
  <c r="JPP28" i="20"/>
  <c r="JPH28" i="20"/>
  <c r="JOZ28" i="20"/>
  <c r="JOR28" i="20"/>
  <c r="JOJ28" i="20"/>
  <c r="JOB28" i="20"/>
  <c r="JNT28" i="20"/>
  <c r="JNL28" i="20"/>
  <c r="JND28" i="20"/>
  <c r="JMV28" i="20"/>
  <c r="JMN28" i="20"/>
  <c r="JMF28" i="20"/>
  <c r="JLX28" i="20"/>
  <c r="JLP28" i="20"/>
  <c r="JLH28" i="20"/>
  <c r="JKZ28" i="20"/>
  <c r="JKR28" i="20"/>
  <c r="JKJ28" i="20"/>
  <c r="JKB28" i="20"/>
  <c r="JJT28" i="20"/>
  <c r="JJL28" i="20"/>
  <c r="JJD28" i="20"/>
  <c r="JIV28" i="20"/>
  <c r="JIN28" i="20"/>
  <c r="JIF28" i="20"/>
  <c r="JHX28" i="20"/>
  <c r="JHP28" i="20"/>
  <c r="JHH28" i="20"/>
  <c r="JGZ28" i="20"/>
  <c r="JGR28" i="20"/>
  <c r="JGJ28" i="20"/>
  <c r="JGB28" i="20"/>
  <c r="JFT28" i="20"/>
  <c r="JFL28" i="20"/>
  <c r="JFD28" i="20"/>
  <c r="JEV28" i="20"/>
  <c r="JEN28" i="20"/>
  <c r="JEF28" i="20"/>
  <c r="JDX28" i="20"/>
  <c r="JDP28" i="20"/>
  <c r="JDH28" i="20"/>
  <c r="JCZ28" i="20"/>
  <c r="JCR28" i="20"/>
  <c r="JCJ28" i="20"/>
  <c r="JCB28" i="20"/>
  <c r="JBT28" i="20"/>
  <c r="JBL28" i="20"/>
  <c r="JBD28" i="20"/>
  <c r="JAV28" i="20"/>
  <c r="JAN28" i="20"/>
  <c r="JAF28" i="20"/>
  <c r="IZX28" i="20"/>
  <c r="IZP28" i="20"/>
  <c r="IZH28" i="20"/>
  <c r="IYZ28" i="20"/>
  <c r="IYR28" i="20"/>
  <c r="IYJ28" i="20"/>
  <c r="IYB28" i="20"/>
  <c r="IXT28" i="20"/>
  <c r="IXL28" i="20"/>
  <c r="IXD28" i="20"/>
  <c r="IWV28" i="20"/>
  <c r="IWN28" i="20"/>
  <c r="IWF28" i="20"/>
  <c r="IVX28" i="20"/>
  <c r="IVP28" i="20"/>
  <c r="IVH28" i="20"/>
  <c r="IUZ28" i="20"/>
  <c r="IUR28" i="20"/>
  <c r="IUJ28" i="20"/>
  <c r="IUB28" i="20"/>
  <c r="ITT28" i="20"/>
  <c r="ITL28" i="20"/>
  <c r="ITD28" i="20"/>
  <c r="ISV28" i="20"/>
  <c r="ISN28" i="20"/>
  <c r="ISF28" i="20"/>
  <c r="IRX28" i="20"/>
  <c r="IRP28" i="20"/>
  <c r="IRH28" i="20"/>
  <c r="IQZ28" i="20"/>
  <c r="IQR28" i="20"/>
  <c r="IQJ28" i="20"/>
  <c r="IQB28" i="20"/>
  <c r="IPT28" i="20"/>
  <c r="IPL28" i="20"/>
  <c r="IPD28" i="20"/>
  <c r="IOV28" i="20"/>
  <c r="ION28" i="20"/>
  <c r="IOF28" i="20"/>
  <c r="INX28" i="20"/>
  <c r="INP28" i="20"/>
  <c r="INH28" i="20"/>
  <c r="IMZ28" i="20"/>
  <c r="IMR28" i="20"/>
  <c r="IMJ28" i="20"/>
  <c r="IMB28" i="20"/>
  <c r="ILT28" i="20"/>
  <c r="ILL28" i="20"/>
  <c r="ILD28" i="20"/>
  <c r="IKV28" i="20"/>
  <c r="IKN28" i="20"/>
  <c r="IKF28" i="20"/>
  <c r="IJX28" i="20"/>
  <c r="IJP28" i="20"/>
  <c r="IJH28" i="20"/>
  <c r="IIZ28" i="20"/>
  <c r="IIR28" i="20"/>
  <c r="IIJ28" i="20"/>
  <c r="IIB28" i="20"/>
  <c r="IHT28" i="20"/>
  <c r="IHL28" i="20"/>
  <c r="IHD28" i="20"/>
  <c r="IGV28" i="20"/>
  <c r="IGN28" i="20"/>
  <c r="IGF28" i="20"/>
  <c r="IFX28" i="20"/>
  <c r="IFP28" i="20"/>
  <c r="IFH28" i="20"/>
  <c r="IEZ28" i="20"/>
  <c r="IER28" i="20"/>
  <c r="IEJ28" i="20"/>
  <c r="IEB28" i="20"/>
  <c r="IDT28" i="20"/>
  <c r="IDL28" i="20"/>
  <c r="IDD28" i="20"/>
  <c r="ICV28" i="20"/>
  <c r="ICN28" i="20"/>
  <c r="ICF28" i="20"/>
  <c r="IBX28" i="20"/>
  <c r="IBP28" i="20"/>
  <c r="IBH28" i="20"/>
  <c r="IAZ28" i="20"/>
  <c r="IAR28" i="20"/>
  <c r="IAJ28" i="20"/>
  <c r="IAB28" i="20"/>
  <c r="HZT28" i="20"/>
  <c r="HZL28" i="20"/>
  <c r="HZD28" i="20"/>
  <c r="HYV28" i="20"/>
  <c r="HYN28" i="20"/>
  <c r="HYF28" i="20"/>
  <c r="HXX28" i="20"/>
  <c r="HXP28" i="20"/>
  <c r="HXH28" i="20"/>
  <c r="HWZ28" i="20"/>
  <c r="HWR28" i="20"/>
  <c r="HWJ28" i="20"/>
  <c r="HWB28" i="20"/>
  <c r="HVT28" i="20"/>
  <c r="HVL28" i="20"/>
  <c r="HVD28" i="20"/>
  <c r="HUV28" i="20"/>
  <c r="HUN28" i="20"/>
  <c r="HUF28" i="20"/>
  <c r="HTX28" i="20"/>
  <c r="HTP28" i="20"/>
  <c r="HTH28" i="20"/>
  <c r="HSZ28" i="20"/>
  <c r="HSR28" i="20"/>
  <c r="HSJ28" i="20"/>
  <c r="HSB28" i="20"/>
  <c r="HRT28" i="20"/>
  <c r="HRL28" i="20"/>
  <c r="HRD28" i="20"/>
  <c r="HQV28" i="20"/>
  <c r="HQN28" i="20"/>
  <c r="HQF28" i="20"/>
  <c r="HPX28" i="20"/>
  <c r="HPP28" i="20"/>
  <c r="HPH28" i="20"/>
  <c r="HOZ28" i="20"/>
  <c r="HOR28" i="20"/>
  <c r="HOJ28" i="20"/>
  <c r="HOB28" i="20"/>
  <c r="HNT28" i="20"/>
  <c r="HNL28" i="20"/>
  <c r="HND28" i="20"/>
  <c r="HMV28" i="20"/>
  <c r="HMN28" i="20"/>
  <c r="HMF28" i="20"/>
  <c r="HLX28" i="20"/>
  <c r="HLP28" i="20"/>
  <c r="HLH28" i="20"/>
  <c r="HKZ28" i="20"/>
  <c r="HKR28" i="20"/>
  <c r="HKJ28" i="20"/>
  <c r="HKB28" i="20"/>
  <c r="HJT28" i="20"/>
  <c r="HJL28" i="20"/>
  <c r="HJD28" i="20"/>
  <c r="HIV28" i="20"/>
  <c r="HIN28" i="20"/>
  <c r="HIF28" i="20"/>
  <c r="HHX28" i="20"/>
  <c r="HHP28" i="20"/>
  <c r="HHH28" i="20"/>
  <c r="HGZ28" i="20"/>
  <c r="HGR28" i="20"/>
  <c r="HGJ28" i="20"/>
  <c r="HGB28" i="20"/>
  <c r="HFT28" i="20"/>
  <c r="HFL28" i="20"/>
  <c r="HFD28" i="20"/>
  <c r="HEV28" i="20"/>
  <c r="HEN28" i="20"/>
  <c r="HEF28" i="20"/>
  <c r="HDX28" i="20"/>
  <c r="HDP28" i="20"/>
  <c r="HDH28" i="20"/>
  <c r="HCZ28" i="20"/>
  <c r="HCR28" i="20"/>
  <c r="HCJ28" i="20"/>
  <c r="HCB28" i="20"/>
  <c r="HBT28" i="20"/>
  <c r="HBL28" i="20"/>
  <c r="HBD28" i="20"/>
  <c r="HAV28" i="20"/>
  <c r="HAN28" i="20"/>
  <c r="HAF28" i="20"/>
  <c r="GZX28" i="20"/>
  <c r="GZP28" i="20"/>
  <c r="GZH28" i="20"/>
  <c r="GYZ28" i="20"/>
  <c r="GYR28" i="20"/>
  <c r="GYJ28" i="20"/>
  <c r="GYB28" i="20"/>
  <c r="GXT28" i="20"/>
  <c r="GXL28" i="20"/>
  <c r="GXD28" i="20"/>
  <c r="GWV28" i="20"/>
  <c r="GWN28" i="20"/>
  <c r="GWF28" i="20"/>
  <c r="GVX28" i="20"/>
  <c r="GVP28" i="20"/>
  <c r="GVH28" i="20"/>
  <c r="GUZ28" i="20"/>
  <c r="GUR28" i="20"/>
  <c r="GUJ28" i="20"/>
  <c r="GUB28" i="20"/>
  <c r="GTT28" i="20"/>
  <c r="GTL28" i="20"/>
  <c r="GTD28" i="20"/>
  <c r="GSV28" i="20"/>
  <c r="GSN28" i="20"/>
  <c r="GSF28" i="20"/>
  <c r="GRX28" i="20"/>
  <c r="GRP28" i="20"/>
  <c r="GRH28" i="20"/>
  <c r="GQZ28" i="20"/>
  <c r="GQR28" i="20"/>
  <c r="GQJ28" i="20"/>
  <c r="GQB28" i="20"/>
  <c r="GPT28" i="20"/>
  <c r="GPL28" i="20"/>
  <c r="GPD28" i="20"/>
  <c r="GOV28" i="20"/>
  <c r="GON28" i="20"/>
  <c r="GOF28" i="20"/>
  <c r="GNX28" i="20"/>
  <c r="GNP28" i="20"/>
  <c r="GNH28" i="20"/>
  <c r="GMZ28" i="20"/>
  <c r="GMR28" i="20"/>
  <c r="GMJ28" i="20"/>
  <c r="GMB28" i="20"/>
  <c r="GLT28" i="20"/>
  <c r="GLL28" i="20"/>
  <c r="GLD28" i="20"/>
  <c r="GKV28" i="20"/>
  <c r="GKN28" i="20"/>
  <c r="GKF28" i="20"/>
  <c r="GJX28" i="20"/>
  <c r="GJP28" i="20"/>
  <c r="GJH28" i="20"/>
  <c r="GIZ28" i="20"/>
  <c r="GIR28" i="20"/>
  <c r="GIJ28" i="20"/>
  <c r="GIB28" i="20"/>
  <c r="GHT28" i="20"/>
  <c r="GHL28" i="20"/>
  <c r="GHD28" i="20"/>
  <c r="GGV28" i="20"/>
  <c r="GGN28" i="20"/>
  <c r="GGF28" i="20"/>
  <c r="GFX28" i="20"/>
  <c r="GFP28" i="20"/>
  <c r="GFH28" i="20"/>
  <c r="GEZ28" i="20"/>
  <c r="GER28" i="20"/>
  <c r="GEJ28" i="20"/>
  <c r="GEB28" i="20"/>
  <c r="GDT28" i="20"/>
  <c r="GDL28" i="20"/>
  <c r="GDD28" i="20"/>
  <c r="GCV28" i="20"/>
  <c r="GCN28" i="20"/>
  <c r="GCF28" i="20"/>
  <c r="GBX28" i="20"/>
  <c r="GBP28" i="20"/>
  <c r="GBH28" i="20"/>
  <c r="GAZ28" i="20"/>
  <c r="GAR28" i="20"/>
  <c r="GAJ28" i="20"/>
  <c r="GAB28" i="20"/>
  <c r="FZT28" i="20"/>
  <c r="FZL28" i="20"/>
  <c r="FZD28" i="20"/>
  <c r="FYV28" i="20"/>
  <c r="FYN28" i="20"/>
  <c r="FYF28" i="20"/>
  <c r="FXX28" i="20"/>
  <c r="FXP28" i="20"/>
  <c r="FXH28" i="20"/>
  <c r="FWZ28" i="20"/>
  <c r="FWR28" i="20"/>
  <c r="FWJ28" i="20"/>
  <c r="FWB28" i="20"/>
  <c r="FVT28" i="20"/>
  <c r="FVL28" i="20"/>
  <c r="FVD28" i="20"/>
  <c r="FUV28" i="20"/>
  <c r="FUN28" i="20"/>
  <c r="FUF28" i="20"/>
  <c r="FTX28" i="20"/>
  <c r="FTP28" i="20"/>
  <c r="FTH28" i="20"/>
  <c r="FSZ28" i="20"/>
  <c r="FSR28" i="20"/>
  <c r="FSJ28" i="20"/>
  <c r="FSB28" i="20"/>
  <c r="FRT28" i="20"/>
  <c r="FRL28" i="20"/>
  <c r="FRD28" i="20"/>
  <c r="FQV28" i="20"/>
  <c r="FQN28" i="20"/>
  <c r="FQF28" i="20"/>
  <c r="FPX28" i="20"/>
  <c r="FPP28" i="20"/>
  <c r="FPH28" i="20"/>
  <c r="FOZ28" i="20"/>
  <c r="FOR28" i="20"/>
  <c r="FOJ28" i="20"/>
  <c r="FOB28" i="20"/>
  <c r="FNT28" i="20"/>
  <c r="FNL28" i="20"/>
  <c r="FND28" i="20"/>
  <c r="FMV28" i="20"/>
  <c r="FMN28" i="20"/>
  <c r="FMF28" i="20"/>
  <c r="FLX28" i="20"/>
  <c r="FLP28" i="20"/>
  <c r="FLH28" i="20"/>
  <c r="FKZ28" i="20"/>
  <c r="FKR28" i="20"/>
  <c r="FKJ28" i="20"/>
  <c r="FKB28" i="20"/>
  <c r="FJT28" i="20"/>
  <c r="FJL28" i="20"/>
  <c r="FJD28" i="20"/>
  <c r="FIV28" i="20"/>
  <c r="FIN28" i="20"/>
  <c r="FIF28" i="20"/>
  <c r="FHX28" i="20"/>
  <c r="FHP28" i="20"/>
  <c r="FHH28" i="20"/>
  <c r="FGZ28" i="20"/>
  <c r="FGR28" i="20"/>
  <c r="FGJ28" i="20"/>
  <c r="FGB28" i="20"/>
  <c r="FFT28" i="20"/>
  <c r="FFL28" i="20"/>
  <c r="FFD28" i="20"/>
  <c r="FEV28" i="20"/>
  <c r="FEN28" i="20"/>
  <c r="FEF28" i="20"/>
  <c r="FDX28" i="20"/>
  <c r="FDP28" i="20"/>
  <c r="FDH28" i="20"/>
  <c r="FCZ28" i="20"/>
  <c r="FCR28" i="20"/>
  <c r="FCJ28" i="20"/>
  <c r="FCB28" i="20"/>
  <c r="FBT28" i="20"/>
  <c r="FBL28" i="20"/>
  <c r="FBD28" i="20"/>
  <c r="FAV28" i="20"/>
  <c r="FAN28" i="20"/>
  <c r="FAF28" i="20"/>
  <c r="EZX28" i="20"/>
  <c r="EZP28" i="20"/>
  <c r="EZH28" i="20"/>
  <c r="EYZ28" i="20"/>
  <c r="EYR28" i="20"/>
  <c r="EYJ28" i="20"/>
  <c r="EYB28" i="20"/>
  <c r="EXT28" i="20"/>
  <c r="EXL28" i="20"/>
  <c r="EXD28" i="20"/>
  <c r="EWV28" i="20"/>
  <c r="EWN28" i="20"/>
  <c r="EWF28" i="20"/>
  <c r="EVX28" i="20"/>
  <c r="EVP28" i="20"/>
  <c r="EVH28" i="20"/>
  <c r="EUZ28" i="20"/>
  <c r="EUR28" i="20"/>
  <c r="EUJ28" i="20"/>
  <c r="EUB28" i="20"/>
  <c r="ETT28" i="20"/>
  <c r="ETL28" i="20"/>
  <c r="ETD28" i="20"/>
  <c r="ESV28" i="20"/>
  <c r="ESN28" i="20"/>
  <c r="ESF28" i="20"/>
  <c r="ERX28" i="20"/>
  <c r="ERP28" i="20"/>
  <c r="ERH28" i="20"/>
  <c r="EQZ28" i="20"/>
  <c r="EQR28" i="20"/>
  <c r="EQJ28" i="20"/>
  <c r="EQB28" i="20"/>
  <c r="EPT28" i="20"/>
  <c r="EPL28" i="20"/>
  <c r="EPD28" i="20"/>
  <c r="EOV28" i="20"/>
  <c r="EON28" i="20"/>
  <c r="EOF28" i="20"/>
  <c r="ENX28" i="20"/>
  <c r="ENP28" i="20"/>
  <c r="ENH28" i="20"/>
  <c r="EMZ28" i="20"/>
  <c r="EMR28" i="20"/>
  <c r="EMJ28" i="20"/>
  <c r="EMB28" i="20"/>
  <c r="ELT28" i="20"/>
  <c r="ELL28" i="20"/>
  <c r="ELD28" i="20"/>
  <c r="EKV28" i="20"/>
  <c r="EKN28" i="20"/>
  <c r="EKF28" i="20"/>
  <c r="EJX28" i="20"/>
  <c r="EJP28" i="20"/>
  <c r="EJH28" i="20"/>
  <c r="EIZ28" i="20"/>
  <c r="EIR28" i="20"/>
  <c r="EIJ28" i="20"/>
  <c r="EIB28" i="20"/>
  <c r="EHT28" i="20"/>
  <c r="EHL28" i="20"/>
  <c r="EHD28" i="20"/>
  <c r="EGV28" i="20"/>
  <c r="EGN28" i="20"/>
  <c r="EGF28" i="20"/>
  <c r="EFX28" i="20"/>
  <c r="EFP28" i="20"/>
  <c r="EFH28" i="20"/>
  <c r="EEZ28" i="20"/>
  <c r="EER28" i="20"/>
  <c r="EEJ28" i="20"/>
  <c r="EEB28" i="20"/>
  <c r="EDT28" i="20"/>
  <c r="EDL28" i="20"/>
  <c r="EDD28" i="20"/>
  <c r="ECV28" i="20"/>
  <c r="ECN28" i="20"/>
  <c r="ECF28" i="20"/>
  <c r="EBX28" i="20"/>
  <c r="EBP28" i="20"/>
  <c r="EBH28" i="20"/>
  <c r="EAZ28" i="20"/>
  <c r="EAR28" i="20"/>
  <c r="EAJ28" i="20"/>
  <c r="EAB28" i="20"/>
  <c r="DZT28" i="20"/>
  <c r="DZL28" i="20"/>
  <c r="DZD28" i="20"/>
  <c r="DYV28" i="20"/>
  <c r="DYN28" i="20"/>
  <c r="DYF28" i="20"/>
  <c r="DXX28" i="20"/>
  <c r="DXP28" i="20"/>
  <c r="DXH28" i="20"/>
  <c r="DWZ28" i="20"/>
  <c r="DWR28" i="20"/>
  <c r="DWJ28" i="20"/>
  <c r="DWB28" i="20"/>
  <c r="DVT28" i="20"/>
  <c r="DVL28" i="20"/>
  <c r="DVD28" i="20"/>
  <c r="DUV28" i="20"/>
  <c r="DUN28" i="20"/>
  <c r="DUF28" i="20"/>
  <c r="DTX28" i="20"/>
  <c r="DTP28" i="20"/>
  <c r="DTH28" i="20"/>
  <c r="DSZ28" i="20"/>
  <c r="DSR28" i="20"/>
  <c r="DSJ28" i="20"/>
  <c r="DSB28" i="20"/>
  <c r="DRT28" i="20"/>
  <c r="DRL28" i="20"/>
  <c r="DRD28" i="20"/>
  <c r="DQV28" i="20"/>
  <c r="DQN28" i="20"/>
  <c r="DQF28" i="20"/>
  <c r="DPX28" i="20"/>
  <c r="DPP28" i="20"/>
  <c r="DPH28" i="20"/>
  <c r="DOZ28" i="20"/>
  <c r="DOR28" i="20"/>
  <c r="DOJ28" i="20"/>
  <c r="DOB28" i="20"/>
  <c r="DNT28" i="20"/>
  <c r="DNL28" i="20"/>
  <c r="DND28" i="20"/>
  <c r="DMV28" i="20"/>
  <c r="DMN28" i="20"/>
  <c r="DMF28" i="20"/>
  <c r="DLX28" i="20"/>
  <c r="DLP28" i="20"/>
  <c r="DLH28" i="20"/>
  <c r="DKZ28" i="20"/>
  <c r="DKR28" i="20"/>
  <c r="DKJ28" i="20"/>
  <c r="DKB28" i="20"/>
  <c r="DJT28" i="20"/>
  <c r="DJL28" i="20"/>
  <c r="DJD28" i="20"/>
  <c r="DIV28" i="20"/>
  <c r="DIN28" i="20"/>
  <c r="DIF28" i="20"/>
  <c r="DHX28" i="20"/>
  <c r="DHP28" i="20"/>
  <c r="DHH28" i="20"/>
  <c r="DGZ28" i="20"/>
  <c r="DGR28" i="20"/>
  <c r="DGJ28" i="20"/>
  <c r="DGB28" i="20"/>
  <c r="DFT28" i="20"/>
  <c r="DFL28" i="20"/>
  <c r="DFD28" i="20"/>
  <c r="DEV28" i="20"/>
  <c r="DEN28" i="20"/>
  <c r="DEF28" i="20"/>
  <c r="DDX28" i="20"/>
  <c r="DDP28" i="20"/>
  <c r="DDH28" i="20"/>
  <c r="DCZ28" i="20"/>
  <c r="DCR28" i="20"/>
  <c r="DCJ28" i="20"/>
  <c r="DCB28" i="20"/>
  <c r="DBT28" i="20"/>
  <c r="DBL28" i="20"/>
  <c r="DBD28" i="20"/>
  <c r="DAV28" i="20"/>
  <c r="DAN28" i="20"/>
  <c r="DAF28" i="20"/>
  <c r="CZX28" i="20"/>
  <c r="CZP28" i="20"/>
  <c r="CZH28" i="20"/>
  <c r="CYZ28" i="20"/>
  <c r="CYR28" i="20"/>
  <c r="CYJ28" i="20"/>
  <c r="CYB28" i="20"/>
  <c r="CXT28" i="20"/>
  <c r="CXL28" i="20"/>
  <c r="CXD28" i="20"/>
  <c r="CWV28" i="20"/>
  <c r="CWN28" i="20"/>
  <c r="CWF28" i="20"/>
  <c r="CVX28" i="20"/>
  <c r="CVP28" i="20"/>
  <c r="CVH28" i="20"/>
  <c r="CUZ28" i="20"/>
  <c r="CUR28" i="20"/>
  <c r="CUJ28" i="20"/>
  <c r="CUB28" i="20"/>
  <c r="CTT28" i="20"/>
  <c r="CTL28" i="20"/>
  <c r="CTD28" i="20"/>
  <c r="CSV28" i="20"/>
  <c r="CSN28" i="20"/>
  <c r="CSF28" i="20"/>
  <c r="CRX28" i="20"/>
  <c r="CRP28" i="20"/>
  <c r="CRH28" i="20"/>
  <c r="CQZ28" i="20"/>
  <c r="CQR28" i="20"/>
  <c r="CQJ28" i="20"/>
  <c r="CQB28" i="20"/>
  <c r="CPT28" i="20"/>
  <c r="CPL28" i="20"/>
  <c r="CPD28" i="20"/>
  <c r="COV28" i="20"/>
  <c r="CON28" i="20"/>
  <c r="COF28" i="20"/>
  <c r="CNX28" i="20"/>
  <c r="CNP28" i="20"/>
  <c r="CNH28" i="20"/>
  <c r="CMZ28" i="20"/>
  <c r="CMR28" i="20"/>
  <c r="CMJ28" i="20"/>
  <c r="CMB28" i="20"/>
  <c r="CLT28" i="20"/>
  <c r="CLL28" i="20"/>
  <c r="CLD28" i="20"/>
  <c r="CKV28" i="20"/>
  <c r="CKN28" i="20"/>
  <c r="CKF28" i="20"/>
  <c r="CJX28" i="20"/>
  <c r="CJP28" i="20"/>
  <c r="CJH28" i="20"/>
  <c r="CIZ28" i="20"/>
  <c r="CIR28" i="20"/>
  <c r="CIJ28" i="20"/>
  <c r="CIB28" i="20"/>
  <c r="CHT28" i="20"/>
  <c r="CHL28" i="20"/>
  <c r="CHD28" i="20"/>
  <c r="CGV28" i="20"/>
  <c r="CGN28" i="20"/>
  <c r="CGF28" i="20"/>
  <c r="CFX28" i="20"/>
  <c r="CFP28" i="20"/>
  <c r="CFH28" i="20"/>
  <c r="CEZ28" i="20"/>
  <c r="CER28" i="20"/>
  <c r="CEJ28" i="20"/>
  <c r="CEB28" i="20"/>
  <c r="CDT28" i="20"/>
  <c r="CDL28" i="20"/>
  <c r="CDD28" i="20"/>
  <c r="CCV28" i="20"/>
  <c r="CCN28" i="20"/>
  <c r="CCF28" i="20"/>
  <c r="CBX28" i="20"/>
  <c r="CBP28" i="20"/>
  <c r="CBH28" i="20"/>
  <c r="CAZ28" i="20"/>
  <c r="CAR28" i="20"/>
  <c r="CAJ28" i="20"/>
  <c r="CAB28" i="20"/>
  <c r="BZT28" i="20"/>
  <c r="BZL28" i="20"/>
  <c r="BZD28" i="20"/>
  <c r="BYV28" i="20"/>
  <c r="BYN28" i="20"/>
  <c r="BYF28" i="20"/>
  <c r="BXX28" i="20"/>
  <c r="BXP28" i="20"/>
  <c r="BXH28" i="20"/>
  <c r="BWZ28" i="20"/>
  <c r="BWR28" i="20"/>
  <c r="BWJ28" i="20"/>
  <c r="BWB28" i="20"/>
  <c r="BVT28" i="20"/>
  <c r="BVL28" i="20"/>
  <c r="BVD28" i="20"/>
  <c r="BUV28" i="20"/>
  <c r="BUN28" i="20"/>
  <c r="BUF28" i="20"/>
  <c r="BTX28" i="20"/>
  <c r="BTP28" i="20"/>
  <c r="BTH28" i="20"/>
  <c r="BSZ28" i="20"/>
  <c r="BSR28" i="20"/>
  <c r="BSJ28" i="20"/>
  <c r="BSB28" i="20"/>
  <c r="BRT28" i="20"/>
  <c r="BRL28" i="20"/>
  <c r="BRD28" i="20"/>
  <c r="BQV28" i="20"/>
  <c r="BQN28" i="20"/>
  <c r="BQF28" i="20"/>
  <c r="BPX28" i="20"/>
  <c r="BPP28" i="20"/>
  <c r="BPH28" i="20"/>
  <c r="BOZ28" i="20"/>
  <c r="BOR28" i="20"/>
  <c r="BOJ28" i="20"/>
  <c r="BOB28" i="20"/>
  <c r="BNT28" i="20"/>
  <c r="BNL28" i="20"/>
  <c r="BND28" i="20"/>
  <c r="BMV28" i="20"/>
  <c r="BMN28" i="20"/>
  <c r="BMF28" i="20"/>
  <c r="BLX28" i="20"/>
  <c r="BLP28" i="20"/>
  <c r="BLH28" i="20"/>
  <c r="BKZ28" i="20"/>
  <c r="BKR28" i="20"/>
  <c r="BKJ28" i="20"/>
  <c r="BKB28" i="20"/>
  <c r="BJT28" i="20"/>
  <c r="BJL28" i="20"/>
  <c r="BJD28" i="20"/>
  <c r="BIV28" i="20"/>
  <c r="BIN28" i="20"/>
  <c r="BIF28" i="20"/>
  <c r="BHX28" i="20"/>
  <c r="BHP28" i="20"/>
  <c r="BHH28" i="20"/>
  <c r="BGZ28" i="20"/>
  <c r="BGR28" i="20"/>
  <c r="BGJ28" i="20"/>
  <c r="BGB28" i="20"/>
  <c r="BFT28" i="20"/>
  <c r="BFL28" i="20"/>
  <c r="BFD28" i="20"/>
  <c r="BEV28" i="20"/>
  <c r="BEN28" i="20"/>
  <c r="BEF28" i="20"/>
  <c r="BDX28" i="20"/>
  <c r="BDP28" i="20"/>
  <c r="BDH28" i="20"/>
  <c r="BCZ28" i="20"/>
  <c r="BCR28" i="20"/>
  <c r="BCJ28" i="20"/>
  <c r="BCB28" i="20"/>
  <c r="BBT28" i="20"/>
  <c r="BBL28" i="20"/>
  <c r="BBD28" i="20"/>
  <c r="BAV28" i="20"/>
  <c r="BAN28" i="20"/>
  <c r="BAF28" i="20"/>
  <c r="AZX28" i="20"/>
  <c r="AZP28" i="20"/>
  <c r="AZH28" i="20"/>
  <c r="AYZ28" i="20"/>
  <c r="AYR28" i="20"/>
  <c r="AYJ28" i="20"/>
  <c r="AYB28" i="20"/>
  <c r="AXT28" i="20"/>
  <c r="AXL28" i="20"/>
  <c r="AXD28" i="20"/>
  <c r="AWV28" i="20"/>
  <c r="AWN28" i="20"/>
  <c r="AWF28" i="20"/>
  <c r="AVX28" i="20"/>
  <c r="AVP28" i="20"/>
  <c r="AVH28" i="20"/>
  <c r="AUZ28" i="20"/>
  <c r="AUR28" i="20"/>
  <c r="AUJ28" i="20"/>
  <c r="AUB28" i="20"/>
  <c r="ATT28" i="20"/>
  <c r="ATL28" i="20"/>
  <c r="ATD28" i="20"/>
  <c r="ASV28" i="20"/>
  <c r="ASN28" i="20"/>
  <c r="ASF28" i="20"/>
  <c r="ARX28" i="20"/>
  <c r="ARP28" i="20"/>
  <c r="ARH28" i="20"/>
  <c r="AQZ28" i="20"/>
  <c r="AQR28" i="20"/>
  <c r="AQJ28" i="20"/>
  <c r="AQB28" i="20"/>
  <c r="APT28" i="20"/>
  <c r="APL28" i="20"/>
  <c r="APD28" i="20"/>
  <c r="AOV28" i="20"/>
  <c r="AON28" i="20"/>
  <c r="AOF28" i="20"/>
  <c r="ANX28" i="20"/>
  <c r="ANP28" i="20"/>
  <c r="ANH28" i="20"/>
  <c r="AMZ28" i="20"/>
  <c r="AMR28" i="20"/>
  <c r="AMJ28" i="20"/>
  <c r="AMB28" i="20"/>
  <c r="ALT28" i="20"/>
  <c r="ALL28" i="20"/>
  <c r="ALD28" i="20"/>
  <c r="AKV28" i="20"/>
  <c r="AKN28" i="20"/>
  <c r="AKF28" i="20"/>
  <c r="AJX28" i="20"/>
  <c r="AJP28" i="20"/>
  <c r="AJH28" i="20"/>
  <c r="AIZ28" i="20"/>
  <c r="AIR28" i="20"/>
  <c r="AIJ28" i="20"/>
  <c r="AIB28" i="20"/>
  <c r="AHT28" i="20"/>
  <c r="AHL28" i="20"/>
  <c r="AHD28" i="20"/>
  <c r="AGV28" i="20"/>
  <c r="AGN28" i="20"/>
  <c r="AGF28" i="20"/>
  <c r="AFX28" i="20"/>
  <c r="AFP28" i="20"/>
  <c r="AFH28" i="20"/>
  <c r="AEZ28" i="20"/>
  <c r="AER28" i="20"/>
  <c r="AEJ28" i="20"/>
  <c r="AEB28" i="20"/>
  <c r="ADT28" i="20"/>
  <c r="ADL28" i="20"/>
  <c r="ADD28" i="20"/>
  <c r="ACV28" i="20"/>
  <c r="ACN28" i="20"/>
  <c r="ACF28" i="20"/>
  <c r="ABX28" i="20"/>
  <c r="ABP28" i="20"/>
  <c r="ABH28" i="20"/>
  <c r="AAZ28" i="20"/>
  <c r="AAR28" i="20"/>
  <c r="AAJ28" i="20"/>
  <c r="AAB28" i="20"/>
  <c r="ZT28" i="20"/>
  <c r="ZL28" i="20"/>
  <c r="ZD28" i="20"/>
  <c r="YV28" i="20"/>
  <c r="YN28" i="20"/>
  <c r="YF28" i="20"/>
  <c r="XX28" i="20"/>
  <c r="XP28" i="20"/>
  <c r="XH28" i="20"/>
  <c r="WZ28" i="20"/>
  <c r="WR28" i="20"/>
  <c r="WJ28" i="20"/>
  <c r="WB28" i="20"/>
  <c r="VT28" i="20"/>
  <c r="VL28" i="20"/>
  <c r="VD28" i="20"/>
  <c r="UV28" i="20"/>
  <c r="UN28" i="20"/>
  <c r="UF28" i="20"/>
  <c r="TX28" i="20"/>
  <c r="TP28" i="20"/>
  <c r="TH28" i="20"/>
  <c r="SZ28" i="20"/>
  <c r="SR28" i="20"/>
  <c r="SJ28" i="20"/>
  <c r="SB28" i="20"/>
  <c r="RT28" i="20"/>
  <c r="RL28" i="20"/>
  <c r="RD28" i="20"/>
  <c r="QV28" i="20"/>
  <c r="QN28" i="20"/>
  <c r="QF28" i="20"/>
  <c r="PX28" i="20"/>
  <c r="PP28" i="20"/>
  <c r="PH28" i="20"/>
  <c r="OZ28" i="20"/>
  <c r="OR28" i="20"/>
  <c r="OJ28" i="20"/>
  <c r="OB28" i="20"/>
  <c r="NT28" i="20"/>
  <c r="NL28" i="20"/>
  <c r="ND28" i="20"/>
  <c r="MV28" i="20"/>
  <c r="MN28" i="20"/>
  <c r="MF28" i="20"/>
  <c r="LX28" i="20"/>
  <c r="LP28" i="20"/>
  <c r="LH28" i="20"/>
  <c r="KZ28" i="20"/>
  <c r="KR28" i="20"/>
  <c r="KJ28" i="20"/>
  <c r="KB28" i="20"/>
  <c r="JT28" i="20"/>
  <c r="JL28" i="20"/>
  <c r="JD28" i="20"/>
  <c r="IV28" i="20"/>
  <c r="IN28" i="20"/>
  <c r="IF28" i="20"/>
  <c r="HX28" i="20"/>
  <c r="HP28" i="20"/>
  <c r="HH28" i="20"/>
  <c r="GZ28" i="20"/>
  <c r="GR28" i="20"/>
  <c r="GJ28" i="20"/>
  <c r="GB28" i="20"/>
  <c r="FT28" i="20"/>
  <c r="H28" i="20"/>
  <c r="SKF27" i="20"/>
  <c r="SJX27" i="20"/>
  <c r="SJP27" i="20"/>
  <c r="SJH27" i="20"/>
  <c r="SIZ27" i="20"/>
  <c r="SIR27" i="20"/>
  <c r="SIJ27" i="20"/>
  <c r="SIB27" i="20"/>
  <c r="SHT27" i="20"/>
  <c r="SHL27" i="20"/>
  <c r="SHD27" i="20"/>
  <c r="SGV27" i="20"/>
  <c r="SGN27" i="20"/>
  <c r="SGF27" i="20"/>
  <c r="SFX27" i="20"/>
  <c r="SFP27" i="20"/>
  <c r="SFH27" i="20"/>
  <c r="SEZ27" i="20"/>
  <c r="SER27" i="20"/>
  <c r="SEJ27" i="20"/>
  <c r="SEB27" i="20"/>
  <c r="SDT27" i="20"/>
  <c r="SDL27" i="20"/>
  <c r="SDD27" i="20"/>
  <c r="SCV27" i="20"/>
  <c r="SCN27" i="20"/>
  <c r="SCF27" i="20"/>
  <c r="SBX27" i="20"/>
  <c r="SBP27" i="20"/>
  <c r="SBH27" i="20"/>
  <c r="SAZ27" i="20"/>
  <c r="SAR27" i="20"/>
  <c r="SAJ27" i="20"/>
  <c r="SAB27" i="20"/>
  <c r="RZT27" i="20"/>
  <c r="RZL27" i="20"/>
  <c r="RZD27" i="20"/>
  <c r="RYV27" i="20"/>
  <c r="RYN27" i="20"/>
  <c r="RYF27" i="20"/>
  <c r="RXX27" i="20"/>
  <c r="RXP27" i="20"/>
  <c r="RXH27" i="20"/>
  <c r="RWZ27" i="20"/>
  <c r="RWR27" i="20"/>
  <c r="RWJ27" i="20"/>
  <c r="RWB27" i="20"/>
  <c r="RVT27" i="20"/>
  <c r="RVL27" i="20"/>
  <c r="RVD27" i="20"/>
  <c r="RUV27" i="20"/>
  <c r="RUN27" i="20"/>
  <c r="RUF27" i="20"/>
  <c r="RTX27" i="20"/>
  <c r="RTP27" i="20"/>
  <c r="RTH27" i="20"/>
  <c r="RSZ27" i="20"/>
  <c r="RSR27" i="20"/>
  <c r="RSJ27" i="20"/>
  <c r="RSB27" i="20"/>
  <c r="RRT27" i="20"/>
  <c r="RRL27" i="20"/>
  <c r="RRD27" i="20"/>
  <c r="RQV27" i="20"/>
  <c r="RQN27" i="20"/>
  <c r="RQF27" i="20"/>
  <c r="RPX27" i="20"/>
  <c r="RPP27" i="20"/>
  <c r="RPH27" i="20"/>
  <c r="ROZ27" i="20"/>
  <c r="ROR27" i="20"/>
  <c r="ROJ27" i="20"/>
  <c r="ROB27" i="20"/>
  <c r="RNT27" i="20"/>
  <c r="RNL27" i="20"/>
  <c r="RND27" i="20"/>
  <c r="RMV27" i="20"/>
  <c r="RMN27" i="20"/>
  <c r="RMF27" i="20"/>
  <c r="RLX27" i="20"/>
  <c r="RLP27" i="20"/>
  <c r="RLH27" i="20"/>
  <c r="RKZ27" i="20"/>
  <c r="RKR27" i="20"/>
  <c r="RKJ27" i="20"/>
  <c r="RKB27" i="20"/>
  <c r="RJT27" i="20"/>
  <c r="RJL27" i="20"/>
  <c r="RJD27" i="20"/>
  <c r="RIV27" i="20"/>
  <c r="RIN27" i="20"/>
  <c r="RIF27" i="20"/>
  <c r="RHX27" i="20"/>
  <c r="RHP27" i="20"/>
  <c r="RHH27" i="20"/>
  <c r="RGZ27" i="20"/>
  <c r="RGR27" i="20"/>
  <c r="RGJ27" i="20"/>
  <c r="RGB27" i="20"/>
  <c r="RFT27" i="20"/>
  <c r="RFL27" i="20"/>
  <c r="RFD27" i="20"/>
  <c r="REV27" i="20"/>
  <c r="REN27" i="20"/>
  <c r="REF27" i="20"/>
  <c r="RDX27" i="20"/>
  <c r="RDP27" i="20"/>
  <c r="RDH27" i="20"/>
  <c r="RCZ27" i="20"/>
  <c r="RCR27" i="20"/>
  <c r="RCJ27" i="20"/>
  <c r="RCB27" i="20"/>
  <c r="RBT27" i="20"/>
  <c r="RBL27" i="20"/>
  <c r="RBD27" i="20"/>
  <c r="RAV27" i="20"/>
  <c r="RAN27" i="20"/>
  <c r="RAF27" i="20"/>
  <c r="QZX27" i="20"/>
  <c r="QZP27" i="20"/>
  <c r="QZH27" i="20"/>
  <c r="QYZ27" i="20"/>
  <c r="QYR27" i="20"/>
  <c r="QYJ27" i="20"/>
  <c r="QYB27" i="20"/>
  <c r="QXT27" i="20"/>
  <c r="QXL27" i="20"/>
  <c r="QXD27" i="20"/>
  <c r="QWV27" i="20"/>
  <c r="QWN27" i="20"/>
  <c r="QWF27" i="20"/>
  <c r="QVX27" i="20"/>
  <c r="QVP27" i="20"/>
  <c r="QVH27" i="20"/>
  <c r="QUZ27" i="20"/>
  <c r="QUR27" i="20"/>
  <c r="QUJ27" i="20"/>
  <c r="QUB27" i="20"/>
  <c r="QTT27" i="20"/>
  <c r="QTL27" i="20"/>
  <c r="QTD27" i="20"/>
  <c r="QSV27" i="20"/>
  <c r="QSN27" i="20"/>
  <c r="QSF27" i="20"/>
  <c r="QRX27" i="20"/>
  <c r="QRP27" i="20"/>
  <c r="QRH27" i="20"/>
  <c r="QQZ27" i="20"/>
  <c r="QQR27" i="20"/>
  <c r="QQJ27" i="20"/>
  <c r="QQB27" i="20"/>
  <c r="QPT27" i="20"/>
  <c r="QPL27" i="20"/>
  <c r="QPD27" i="20"/>
  <c r="QOV27" i="20"/>
  <c r="QON27" i="20"/>
  <c r="QOF27" i="20"/>
  <c r="QNX27" i="20"/>
  <c r="QNP27" i="20"/>
  <c r="QNH27" i="20"/>
  <c r="QMZ27" i="20"/>
  <c r="QMR27" i="20"/>
  <c r="QMJ27" i="20"/>
  <c r="QMB27" i="20"/>
  <c r="QLT27" i="20"/>
  <c r="QLL27" i="20"/>
  <c r="QLD27" i="20"/>
  <c r="QKV27" i="20"/>
  <c r="QKN27" i="20"/>
  <c r="QKF27" i="20"/>
  <c r="QJX27" i="20"/>
  <c r="QJP27" i="20"/>
  <c r="QJH27" i="20"/>
  <c r="QIZ27" i="20"/>
  <c r="QIR27" i="20"/>
  <c r="QIJ27" i="20"/>
  <c r="QIB27" i="20"/>
  <c r="QHT27" i="20"/>
  <c r="QHL27" i="20"/>
  <c r="QHD27" i="20"/>
  <c r="QGV27" i="20"/>
  <c r="QGN27" i="20"/>
  <c r="QGF27" i="20"/>
  <c r="QFX27" i="20"/>
  <c r="QFP27" i="20"/>
  <c r="QFH27" i="20"/>
  <c r="QEZ27" i="20"/>
  <c r="QER27" i="20"/>
  <c r="QEJ27" i="20"/>
  <c r="QEB27" i="20"/>
  <c r="QDT27" i="20"/>
  <c r="QDL27" i="20"/>
  <c r="QDD27" i="20"/>
  <c r="QCV27" i="20"/>
  <c r="QCN27" i="20"/>
  <c r="QCF27" i="20"/>
  <c r="QBX27" i="20"/>
  <c r="QBP27" i="20"/>
  <c r="QBH27" i="20"/>
  <c r="QAZ27" i="20"/>
  <c r="QAR27" i="20"/>
  <c r="QAJ27" i="20"/>
  <c r="QAB27" i="20"/>
  <c r="PZT27" i="20"/>
  <c r="PZL27" i="20"/>
  <c r="PZD27" i="20"/>
  <c r="PYV27" i="20"/>
  <c r="PYN27" i="20"/>
  <c r="PYF27" i="20"/>
  <c r="PXX27" i="20"/>
  <c r="PXP27" i="20"/>
  <c r="PXH27" i="20"/>
  <c r="PWZ27" i="20"/>
  <c r="PWR27" i="20"/>
  <c r="PWJ27" i="20"/>
  <c r="PWB27" i="20"/>
  <c r="PVT27" i="20"/>
  <c r="PVL27" i="20"/>
  <c r="PVD27" i="20"/>
  <c r="PUV27" i="20"/>
  <c r="PUN27" i="20"/>
  <c r="PUF27" i="20"/>
  <c r="PTX27" i="20"/>
  <c r="PTP27" i="20"/>
  <c r="PTH27" i="20"/>
  <c r="PSZ27" i="20"/>
  <c r="PSR27" i="20"/>
  <c r="PSJ27" i="20"/>
  <c r="PSB27" i="20"/>
  <c r="PRT27" i="20"/>
  <c r="PRL27" i="20"/>
  <c r="PRD27" i="20"/>
  <c r="PQV27" i="20"/>
  <c r="PQN27" i="20"/>
  <c r="PQF27" i="20"/>
  <c r="PPX27" i="20"/>
  <c r="PPP27" i="20"/>
  <c r="PPH27" i="20"/>
  <c r="POZ27" i="20"/>
  <c r="POR27" i="20"/>
  <c r="POJ27" i="20"/>
  <c r="POB27" i="20"/>
  <c r="PNT27" i="20"/>
  <c r="PNL27" i="20"/>
  <c r="PND27" i="20"/>
  <c r="PMV27" i="20"/>
  <c r="PMN27" i="20"/>
  <c r="PMF27" i="20"/>
  <c r="PLX27" i="20"/>
  <c r="PLP27" i="20"/>
  <c r="PLH27" i="20"/>
  <c r="PKZ27" i="20"/>
  <c r="PKR27" i="20"/>
  <c r="PKJ27" i="20"/>
  <c r="PKB27" i="20"/>
  <c r="PJT27" i="20"/>
  <c r="PJL27" i="20"/>
  <c r="PJD27" i="20"/>
  <c r="PIV27" i="20"/>
  <c r="PIN27" i="20"/>
  <c r="PIF27" i="20"/>
  <c r="PHX27" i="20"/>
  <c r="PHP27" i="20"/>
  <c r="PHH27" i="20"/>
  <c r="PGZ27" i="20"/>
  <c r="PGR27" i="20"/>
  <c r="PGJ27" i="20"/>
  <c r="PGB27" i="20"/>
  <c r="PFT27" i="20"/>
  <c r="PFL27" i="20"/>
  <c r="PFD27" i="20"/>
  <c r="PEV27" i="20"/>
  <c r="PEN27" i="20"/>
  <c r="PEF27" i="20"/>
  <c r="PDX27" i="20"/>
  <c r="PDP27" i="20"/>
  <c r="PDH27" i="20"/>
  <c r="PCZ27" i="20"/>
  <c r="PCR27" i="20"/>
  <c r="PCJ27" i="20"/>
  <c r="PCB27" i="20"/>
  <c r="PBT27" i="20"/>
  <c r="PBL27" i="20"/>
  <c r="PBD27" i="20"/>
  <c r="PAV27" i="20"/>
  <c r="PAN27" i="20"/>
  <c r="PAF27" i="20"/>
  <c r="OZX27" i="20"/>
  <c r="OZP27" i="20"/>
  <c r="OZH27" i="20"/>
  <c r="OYZ27" i="20"/>
  <c r="OYR27" i="20"/>
  <c r="OYJ27" i="20"/>
  <c r="OYB27" i="20"/>
  <c r="OXT27" i="20"/>
  <c r="OXL27" i="20"/>
  <c r="OXD27" i="20"/>
  <c r="OWV27" i="20"/>
  <c r="OWN27" i="20"/>
  <c r="OWF27" i="20"/>
  <c r="OVX27" i="20"/>
  <c r="OVP27" i="20"/>
  <c r="OVH27" i="20"/>
  <c r="OUZ27" i="20"/>
  <c r="OUR27" i="20"/>
  <c r="OUJ27" i="20"/>
  <c r="OUB27" i="20"/>
  <c r="OTT27" i="20"/>
  <c r="OTL27" i="20"/>
  <c r="OTD27" i="20"/>
  <c r="OSV27" i="20"/>
  <c r="OSN27" i="20"/>
  <c r="OSF27" i="20"/>
  <c r="ORX27" i="20"/>
  <c r="ORP27" i="20"/>
  <c r="ORH27" i="20"/>
  <c r="OQZ27" i="20"/>
  <c r="OQR27" i="20"/>
  <c r="OQJ27" i="20"/>
  <c r="OQB27" i="20"/>
  <c r="OPT27" i="20"/>
  <c r="OPL27" i="20"/>
  <c r="OPD27" i="20"/>
  <c r="OOV27" i="20"/>
  <c r="OON27" i="20"/>
  <c r="OOF27" i="20"/>
  <c r="ONX27" i="20"/>
  <c r="ONP27" i="20"/>
  <c r="ONH27" i="20"/>
  <c r="OMZ27" i="20"/>
  <c r="OMR27" i="20"/>
  <c r="OMJ27" i="20"/>
  <c r="OMB27" i="20"/>
  <c r="OLT27" i="20"/>
  <c r="OLL27" i="20"/>
  <c r="OLD27" i="20"/>
  <c r="OKV27" i="20"/>
  <c r="OKN27" i="20"/>
  <c r="OKF27" i="20"/>
  <c r="OJX27" i="20"/>
  <c r="OJP27" i="20"/>
  <c r="OJH27" i="20"/>
  <c r="OIZ27" i="20"/>
  <c r="OIR27" i="20"/>
  <c r="OIJ27" i="20"/>
  <c r="OIB27" i="20"/>
  <c r="OHT27" i="20"/>
  <c r="OHL27" i="20"/>
  <c r="OHD27" i="20"/>
  <c r="OGV27" i="20"/>
  <c r="OGN27" i="20"/>
  <c r="OGF27" i="20"/>
  <c r="OFX27" i="20"/>
  <c r="OFP27" i="20"/>
  <c r="OFH27" i="20"/>
  <c r="OEZ27" i="20"/>
  <c r="OER27" i="20"/>
  <c r="OEJ27" i="20"/>
  <c r="OEB27" i="20"/>
  <c r="ODT27" i="20"/>
  <c r="ODL27" i="20"/>
  <c r="ODD27" i="20"/>
  <c r="OCV27" i="20"/>
  <c r="OCN27" i="20"/>
  <c r="OCF27" i="20"/>
  <c r="OBX27" i="20"/>
  <c r="OBP27" i="20"/>
  <c r="OBH27" i="20"/>
  <c r="OAZ27" i="20"/>
  <c r="OAR27" i="20"/>
  <c r="OAJ27" i="20"/>
  <c r="OAB27" i="20"/>
  <c r="NZT27" i="20"/>
  <c r="NZL27" i="20"/>
  <c r="NZD27" i="20"/>
  <c r="NYV27" i="20"/>
  <c r="NYN27" i="20"/>
  <c r="NYF27" i="20"/>
  <c r="NXX27" i="20"/>
  <c r="NXP27" i="20"/>
  <c r="NXH27" i="20"/>
  <c r="NWZ27" i="20"/>
  <c r="NWR27" i="20"/>
  <c r="NWJ27" i="20"/>
  <c r="NWB27" i="20"/>
  <c r="NVT27" i="20"/>
  <c r="NVL27" i="20"/>
  <c r="NVD27" i="20"/>
  <c r="NUV27" i="20"/>
  <c r="NUN27" i="20"/>
  <c r="NUF27" i="20"/>
  <c r="NTX27" i="20"/>
  <c r="NTP27" i="20"/>
  <c r="NTH27" i="20"/>
  <c r="NSZ27" i="20"/>
  <c r="NSR27" i="20"/>
  <c r="NSJ27" i="20"/>
  <c r="NSB27" i="20"/>
  <c r="NRT27" i="20"/>
  <c r="NRL27" i="20"/>
  <c r="NRD27" i="20"/>
  <c r="NQV27" i="20"/>
  <c r="NQN27" i="20"/>
  <c r="NQF27" i="20"/>
  <c r="NPX27" i="20"/>
  <c r="NPP27" i="20"/>
  <c r="NPH27" i="20"/>
  <c r="NOZ27" i="20"/>
  <c r="NOR27" i="20"/>
  <c r="NOJ27" i="20"/>
  <c r="NOB27" i="20"/>
  <c r="NNT27" i="20"/>
  <c r="NNL27" i="20"/>
  <c r="NND27" i="20"/>
  <c r="NMV27" i="20"/>
  <c r="NMN27" i="20"/>
  <c r="NMF27" i="20"/>
  <c r="NLX27" i="20"/>
  <c r="NLP27" i="20"/>
  <c r="NLH27" i="20"/>
  <c r="NKZ27" i="20"/>
  <c r="NKR27" i="20"/>
  <c r="NKJ27" i="20"/>
  <c r="NKB27" i="20"/>
  <c r="NJT27" i="20"/>
  <c r="NJL27" i="20"/>
  <c r="NJD27" i="20"/>
  <c r="NIV27" i="20"/>
  <c r="NIN27" i="20"/>
  <c r="NIF27" i="20"/>
  <c r="NHX27" i="20"/>
  <c r="NHP27" i="20"/>
  <c r="NHH27" i="20"/>
  <c r="NGZ27" i="20"/>
  <c r="NGR27" i="20"/>
  <c r="NGJ27" i="20"/>
  <c r="NGB27" i="20"/>
  <c r="NFT27" i="20"/>
  <c r="NFL27" i="20"/>
  <c r="NFD27" i="20"/>
  <c r="NEV27" i="20"/>
  <c r="NEN27" i="20"/>
  <c r="NEF27" i="20"/>
  <c r="NDX27" i="20"/>
  <c r="NDP27" i="20"/>
  <c r="NDH27" i="20"/>
  <c r="NCZ27" i="20"/>
  <c r="NCR27" i="20"/>
  <c r="NCJ27" i="20"/>
  <c r="NCB27" i="20"/>
  <c r="NBT27" i="20"/>
  <c r="NBL27" i="20"/>
  <c r="NBD27" i="20"/>
  <c r="NAV27" i="20"/>
  <c r="NAN27" i="20"/>
  <c r="NAF27" i="20"/>
  <c r="MZX27" i="20"/>
  <c r="MZP27" i="20"/>
  <c r="MZH27" i="20"/>
  <c r="MYZ27" i="20"/>
  <c r="MYR27" i="20"/>
  <c r="MYJ27" i="20"/>
  <c r="MYB27" i="20"/>
  <c r="MXT27" i="20"/>
  <c r="MXL27" i="20"/>
  <c r="MXD27" i="20"/>
  <c r="MWV27" i="20"/>
  <c r="MWN27" i="20"/>
  <c r="MWF27" i="20"/>
  <c r="MVX27" i="20"/>
  <c r="MVP27" i="20"/>
  <c r="MVH27" i="20"/>
  <c r="MUZ27" i="20"/>
  <c r="MUR27" i="20"/>
  <c r="MUJ27" i="20"/>
  <c r="MUB27" i="20"/>
  <c r="MTT27" i="20"/>
  <c r="MTL27" i="20"/>
  <c r="MTD27" i="20"/>
  <c r="MSV27" i="20"/>
  <c r="MSN27" i="20"/>
  <c r="MSF27" i="20"/>
  <c r="MRX27" i="20"/>
  <c r="MRP27" i="20"/>
  <c r="MRH27" i="20"/>
  <c r="MQZ27" i="20"/>
  <c r="MQR27" i="20"/>
  <c r="MQJ27" i="20"/>
  <c r="MQB27" i="20"/>
  <c r="MPT27" i="20"/>
  <c r="MPL27" i="20"/>
  <c r="MPD27" i="20"/>
  <c r="MOV27" i="20"/>
  <c r="MON27" i="20"/>
  <c r="MOF27" i="20"/>
  <c r="MNX27" i="20"/>
  <c r="MNP27" i="20"/>
  <c r="MNH27" i="20"/>
  <c r="MMZ27" i="20"/>
  <c r="MMR27" i="20"/>
  <c r="MMJ27" i="20"/>
  <c r="MMB27" i="20"/>
  <c r="MLT27" i="20"/>
  <c r="MLL27" i="20"/>
  <c r="MLD27" i="20"/>
  <c r="MKV27" i="20"/>
  <c r="MKN27" i="20"/>
  <c r="MKF27" i="20"/>
  <c r="MJX27" i="20"/>
  <c r="MJP27" i="20"/>
  <c r="MJH27" i="20"/>
  <c r="MIZ27" i="20"/>
  <c r="MIR27" i="20"/>
  <c r="MIJ27" i="20"/>
  <c r="MIB27" i="20"/>
  <c r="MHT27" i="20"/>
  <c r="MHL27" i="20"/>
  <c r="MHD27" i="20"/>
  <c r="MGV27" i="20"/>
  <c r="MGN27" i="20"/>
  <c r="MGF27" i="20"/>
  <c r="MFX27" i="20"/>
  <c r="MFP27" i="20"/>
  <c r="MFH27" i="20"/>
  <c r="MEZ27" i="20"/>
  <c r="MER27" i="20"/>
  <c r="MEJ27" i="20"/>
  <c r="MEB27" i="20"/>
  <c r="MDT27" i="20"/>
  <c r="MDL27" i="20"/>
  <c r="MDD27" i="20"/>
  <c r="MCV27" i="20"/>
  <c r="MCN27" i="20"/>
  <c r="MCF27" i="20"/>
  <c r="MBX27" i="20"/>
  <c r="MBP27" i="20"/>
  <c r="MBH27" i="20"/>
  <c r="MAZ27" i="20"/>
  <c r="MAR27" i="20"/>
  <c r="MAJ27" i="20"/>
  <c r="MAB27" i="20"/>
  <c r="LZT27" i="20"/>
  <c r="LZL27" i="20"/>
  <c r="LZD27" i="20"/>
  <c r="LYV27" i="20"/>
  <c r="LYN27" i="20"/>
  <c r="LYF27" i="20"/>
  <c r="LXX27" i="20"/>
  <c r="LXP27" i="20"/>
  <c r="LXH27" i="20"/>
  <c r="LWZ27" i="20"/>
  <c r="LWR27" i="20"/>
  <c r="LWJ27" i="20"/>
  <c r="LWB27" i="20"/>
  <c r="LVT27" i="20"/>
  <c r="LVL27" i="20"/>
  <c r="LVD27" i="20"/>
  <c r="LUV27" i="20"/>
  <c r="LUN27" i="20"/>
  <c r="LUF27" i="20"/>
  <c r="LTX27" i="20"/>
  <c r="LTP27" i="20"/>
  <c r="LTH27" i="20"/>
  <c r="LSZ27" i="20"/>
  <c r="LSR27" i="20"/>
  <c r="LSJ27" i="20"/>
  <c r="LSB27" i="20"/>
  <c r="LRT27" i="20"/>
  <c r="LRL27" i="20"/>
  <c r="LRD27" i="20"/>
  <c r="LQV27" i="20"/>
  <c r="LQN27" i="20"/>
  <c r="LQF27" i="20"/>
  <c r="LPX27" i="20"/>
  <c r="LPP27" i="20"/>
  <c r="LPH27" i="20"/>
  <c r="LOZ27" i="20"/>
  <c r="LOR27" i="20"/>
  <c r="LOJ27" i="20"/>
  <c r="LOB27" i="20"/>
  <c r="LNT27" i="20"/>
  <c r="LNL27" i="20"/>
  <c r="LND27" i="20"/>
  <c r="LMV27" i="20"/>
  <c r="LMN27" i="20"/>
  <c r="LMF27" i="20"/>
  <c r="LLX27" i="20"/>
  <c r="LLP27" i="20"/>
  <c r="LLH27" i="20"/>
  <c r="LKZ27" i="20"/>
  <c r="LKR27" i="20"/>
  <c r="LKJ27" i="20"/>
  <c r="LKB27" i="20"/>
  <c r="LJT27" i="20"/>
  <c r="LJL27" i="20"/>
  <c r="LJD27" i="20"/>
  <c r="LIV27" i="20"/>
  <c r="LIN27" i="20"/>
  <c r="LIF27" i="20"/>
  <c r="LHX27" i="20"/>
  <c r="LHP27" i="20"/>
  <c r="LHH27" i="20"/>
  <c r="LGZ27" i="20"/>
  <c r="LGR27" i="20"/>
  <c r="LGJ27" i="20"/>
  <c r="LGB27" i="20"/>
  <c r="LFT27" i="20"/>
  <c r="LFL27" i="20"/>
  <c r="LFD27" i="20"/>
  <c r="LEV27" i="20"/>
  <c r="LEN27" i="20"/>
  <c r="LEF27" i="20"/>
  <c r="LDX27" i="20"/>
  <c r="LDP27" i="20"/>
  <c r="LDH27" i="20"/>
  <c r="LCZ27" i="20"/>
  <c r="LCR27" i="20"/>
  <c r="LCJ27" i="20"/>
  <c r="LCB27" i="20"/>
  <c r="LBT27" i="20"/>
  <c r="LBL27" i="20"/>
  <c r="LBD27" i="20"/>
  <c r="LAV27" i="20"/>
  <c r="LAN27" i="20"/>
  <c r="LAF27" i="20"/>
  <c r="KZX27" i="20"/>
  <c r="KZP27" i="20"/>
  <c r="KZH27" i="20"/>
  <c r="KYZ27" i="20"/>
  <c r="KYR27" i="20"/>
  <c r="KYJ27" i="20"/>
  <c r="KYB27" i="20"/>
  <c r="KXT27" i="20"/>
  <c r="KXL27" i="20"/>
  <c r="KXD27" i="20"/>
  <c r="KWV27" i="20"/>
  <c r="KWN27" i="20"/>
  <c r="KWF27" i="20"/>
  <c r="KVX27" i="20"/>
  <c r="KVP27" i="20"/>
  <c r="KVH27" i="20"/>
  <c r="KUZ27" i="20"/>
  <c r="KUR27" i="20"/>
  <c r="KUJ27" i="20"/>
  <c r="KUB27" i="20"/>
  <c r="KTT27" i="20"/>
  <c r="KTL27" i="20"/>
  <c r="KTD27" i="20"/>
  <c r="KSV27" i="20"/>
  <c r="KSN27" i="20"/>
  <c r="KSF27" i="20"/>
  <c r="KRX27" i="20"/>
  <c r="KRP27" i="20"/>
  <c r="KRH27" i="20"/>
  <c r="KQZ27" i="20"/>
  <c r="KQR27" i="20"/>
  <c r="KQJ27" i="20"/>
  <c r="KQB27" i="20"/>
  <c r="KPT27" i="20"/>
  <c r="KPL27" i="20"/>
  <c r="KPD27" i="20"/>
  <c r="KOV27" i="20"/>
  <c r="KON27" i="20"/>
  <c r="KOF27" i="20"/>
  <c r="KNX27" i="20"/>
  <c r="KNP27" i="20"/>
  <c r="KNH27" i="20"/>
  <c r="KMZ27" i="20"/>
  <c r="KMR27" i="20"/>
  <c r="KMJ27" i="20"/>
  <c r="KMB27" i="20"/>
  <c r="KLT27" i="20"/>
  <c r="KLL27" i="20"/>
  <c r="KLD27" i="20"/>
  <c r="KKV27" i="20"/>
  <c r="KKN27" i="20"/>
  <c r="KKF27" i="20"/>
  <c r="KJX27" i="20"/>
  <c r="KJP27" i="20"/>
  <c r="KJH27" i="20"/>
  <c r="KIZ27" i="20"/>
  <c r="KIR27" i="20"/>
  <c r="KIJ27" i="20"/>
  <c r="KIB27" i="20"/>
  <c r="KHT27" i="20"/>
  <c r="KHL27" i="20"/>
  <c r="KHD27" i="20"/>
  <c r="KGV27" i="20"/>
  <c r="KGN27" i="20"/>
  <c r="KGF27" i="20"/>
  <c r="KFX27" i="20"/>
  <c r="KFP27" i="20"/>
  <c r="KFH27" i="20"/>
  <c r="KEZ27" i="20"/>
  <c r="KER27" i="20"/>
  <c r="KEJ27" i="20"/>
  <c r="KEB27" i="20"/>
  <c r="KDT27" i="20"/>
  <c r="KDL27" i="20"/>
  <c r="KDD27" i="20"/>
  <c r="KCV27" i="20"/>
  <c r="KCN27" i="20"/>
  <c r="KCF27" i="20"/>
  <c r="KBX27" i="20"/>
  <c r="KBP27" i="20"/>
  <c r="KBH27" i="20"/>
  <c r="KAZ27" i="20"/>
  <c r="KAR27" i="20"/>
  <c r="KAJ27" i="20"/>
  <c r="KAB27" i="20"/>
  <c r="JZT27" i="20"/>
  <c r="JZL27" i="20"/>
  <c r="JZD27" i="20"/>
  <c r="JYV27" i="20"/>
  <c r="JYN27" i="20"/>
  <c r="JYF27" i="20"/>
  <c r="JXX27" i="20"/>
  <c r="JXP27" i="20"/>
  <c r="JXH27" i="20"/>
  <c r="JWZ27" i="20"/>
  <c r="JWR27" i="20"/>
  <c r="JWJ27" i="20"/>
  <c r="JWB27" i="20"/>
  <c r="JVT27" i="20"/>
  <c r="JVL27" i="20"/>
  <c r="JVD27" i="20"/>
  <c r="JUV27" i="20"/>
  <c r="JUN27" i="20"/>
  <c r="JUF27" i="20"/>
  <c r="JTX27" i="20"/>
  <c r="JTP27" i="20"/>
  <c r="JTH27" i="20"/>
  <c r="JSZ27" i="20"/>
  <c r="JSR27" i="20"/>
  <c r="JSJ27" i="20"/>
  <c r="JSB27" i="20"/>
  <c r="JRT27" i="20"/>
  <c r="JRL27" i="20"/>
  <c r="JRD27" i="20"/>
  <c r="JQV27" i="20"/>
  <c r="JQN27" i="20"/>
  <c r="JQF27" i="20"/>
  <c r="JPX27" i="20"/>
  <c r="JPP27" i="20"/>
  <c r="JPH27" i="20"/>
  <c r="JOZ27" i="20"/>
  <c r="JOR27" i="20"/>
  <c r="JOJ27" i="20"/>
  <c r="JOB27" i="20"/>
  <c r="JNT27" i="20"/>
  <c r="JNL27" i="20"/>
  <c r="JND27" i="20"/>
  <c r="JMV27" i="20"/>
  <c r="JMN27" i="20"/>
  <c r="JMF27" i="20"/>
  <c r="JLX27" i="20"/>
  <c r="JLP27" i="20"/>
  <c r="JLH27" i="20"/>
  <c r="JKZ27" i="20"/>
  <c r="JKR27" i="20"/>
  <c r="JKJ27" i="20"/>
  <c r="JKB27" i="20"/>
  <c r="JJT27" i="20"/>
  <c r="JJL27" i="20"/>
  <c r="JJD27" i="20"/>
  <c r="JIV27" i="20"/>
  <c r="JIN27" i="20"/>
  <c r="JIF27" i="20"/>
  <c r="JHX27" i="20"/>
  <c r="JHP27" i="20"/>
  <c r="JHH27" i="20"/>
  <c r="JGZ27" i="20"/>
  <c r="JGR27" i="20"/>
  <c r="JGJ27" i="20"/>
  <c r="JGB27" i="20"/>
  <c r="JFT27" i="20"/>
  <c r="JFL27" i="20"/>
  <c r="JFD27" i="20"/>
  <c r="JEV27" i="20"/>
  <c r="JEN27" i="20"/>
  <c r="JEF27" i="20"/>
  <c r="JDX27" i="20"/>
  <c r="JDP27" i="20"/>
  <c r="JDH27" i="20"/>
  <c r="JCZ27" i="20"/>
  <c r="JCR27" i="20"/>
  <c r="JCJ27" i="20"/>
  <c r="JCB27" i="20"/>
  <c r="JBT27" i="20"/>
  <c r="JBL27" i="20"/>
  <c r="JBD27" i="20"/>
  <c r="JAV27" i="20"/>
  <c r="JAN27" i="20"/>
  <c r="JAF27" i="20"/>
  <c r="IZX27" i="20"/>
  <c r="IZP27" i="20"/>
  <c r="IZH27" i="20"/>
  <c r="IYZ27" i="20"/>
  <c r="IYR27" i="20"/>
  <c r="IYJ27" i="20"/>
  <c r="IYB27" i="20"/>
  <c r="IXT27" i="20"/>
  <c r="IXL27" i="20"/>
  <c r="IXD27" i="20"/>
  <c r="IWV27" i="20"/>
  <c r="IWN27" i="20"/>
  <c r="IWF27" i="20"/>
  <c r="IVX27" i="20"/>
  <c r="IVP27" i="20"/>
  <c r="IVH27" i="20"/>
  <c r="IUZ27" i="20"/>
  <c r="IUR27" i="20"/>
  <c r="IUJ27" i="20"/>
  <c r="IUB27" i="20"/>
  <c r="ITT27" i="20"/>
  <c r="ITL27" i="20"/>
  <c r="ITD27" i="20"/>
  <c r="ISV27" i="20"/>
  <c r="ISN27" i="20"/>
  <c r="ISF27" i="20"/>
  <c r="IRX27" i="20"/>
  <c r="IRP27" i="20"/>
  <c r="IRH27" i="20"/>
  <c r="IQZ27" i="20"/>
  <c r="IQR27" i="20"/>
  <c r="IQJ27" i="20"/>
  <c r="IQB27" i="20"/>
  <c r="IPT27" i="20"/>
  <c r="IPL27" i="20"/>
  <c r="IPD27" i="20"/>
  <c r="IOV27" i="20"/>
  <c r="ION27" i="20"/>
  <c r="IOF27" i="20"/>
  <c r="INX27" i="20"/>
  <c r="INP27" i="20"/>
  <c r="INH27" i="20"/>
  <c r="IMZ27" i="20"/>
  <c r="IMR27" i="20"/>
  <c r="IMJ27" i="20"/>
  <c r="IMB27" i="20"/>
  <c r="ILT27" i="20"/>
  <c r="ILL27" i="20"/>
  <c r="ILD27" i="20"/>
  <c r="IKV27" i="20"/>
  <c r="IKN27" i="20"/>
  <c r="IKF27" i="20"/>
  <c r="IJX27" i="20"/>
  <c r="IJP27" i="20"/>
  <c r="IJH27" i="20"/>
  <c r="IIZ27" i="20"/>
  <c r="IIR27" i="20"/>
  <c r="IIJ27" i="20"/>
  <c r="IIB27" i="20"/>
  <c r="IHT27" i="20"/>
  <c r="IHL27" i="20"/>
  <c r="IHD27" i="20"/>
  <c r="IGV27" i="20"/>
  <c r="IGN27" i="20"/>
  <c r="IGF27" i="20"/>
  <c r="IFX27" i="20"/>
  <c r="IFP27" i="20"/>
  <c r="IFH27" i="20"/>
  <c r="IEZ27" i="20"/>
  <c r="IER27" i="20"/>
  <c r="IEJ27" i="20"/>
  <c r="IEB27" i="20"/>
  <c r="IDT27" i="20"/>
  <c r="IDL27" i="20"/>
  <c r="IDD27" i="20"/>
  <c r="ICV27" i="20"/>
  <c r="ICN27" i="20"/>
  <c r="ICF27" i="20"/>
  <c r="IBX27" i="20"/>
  <c r="IBP27" i="20"/>
  <c r="IBH27" i="20"/>
  <c r="IAZ27" i="20"/>
  <c r="IAR27" i="20"/>
  <c r="IAJ27" i="20"/>
  <c r="IAB27" i="20"/>
  <c r="HZT27" i="20"/>
  <c r="HZL27" i="20"/>
  <c r="HZD27" i="20"/>
  <c r="HYV27" i="20"/>
  <c r="HYN27" i="20"/>
  <c r="HYF27" i="20"/>
  <c r="HXX27" i="20"/>
  <c r="HXP27" i="20"/>
  <c r="HXH27" i="20"/>
  <c r="HWZ27" i="20"/>
  <c r="HWR27" i="20"/>
  <c r="HWJ27" i="20"/>
  <c r="HWB27" i="20"/>
  <c r="HVT27" i="20"/>
  <c r="HVL27" i="20"/>
  <c r="HVD27" i="20"/>
  <c r="HUV27" i="20"/>
  <c r="HUN27" i="20"/>
  <c r="HUF27" i="20"/>
  <c r="HTX27" i="20"/>
  <c r="HTP27" i="20"/>
  <c r="HTH27" i="20"/>
  <c r="HSZ27" i="20"/>
  <c r="HSR27" i="20"/>
  <c r="HSJ27" i="20"/>
  <c r="HSB27" i="20"/>
  <c r="HRT27" i="20"/>
  <c r="HRL27" i="20"/>
  <c r="HRD27" i="20"/>
  <c r="HQV27" i="20"/>
  <c r="HQN27" i="20"/>
  <c r="HQF27" i="20"/>
  <c r="HPX27" i="20"/>
  <c r="HPP27" i="20"/>
  <c r="HPH27" i="20"/>
  <c r="HOZ27" i="20"/>
  <c r="HOR27" i="20"/>
  <c r="HOJ27" i="20"/>
  <c r="HOB27" i="20"/>
  <c r="HNT27" i="20"/>
  <c r="HNL27" i="20"/>
  <c r="HND27" i="20"/>
  <c r="HMV27" i="20"/>
  <c r="HMN27" i="20"/>
  <c r="HMF27" i="20"/>
  <c r="HLX27" i="20"/>
  <c r="HLP27" i="20"/>
  <c r="HLH27" i="20"/>
  <c r="HKZ27" i="20"/>
  <c r="HKR27" i="20"/>
  <c r="HKJ27" i="20"/>
  <c r="HKB27" i="20"/>
  <c r="HJT27" i="20"/>
  <c r="HJL27" i="20"/>
  <c r="HJD27" i="20"/>
  <c r="HIV27" i="20"/>
  <c r="HIN27" i="20"/>
  <c r="HIF27" i="20"/>
  <c r="HHX27" i="20"/>
  <c r="HHP27" i="20"/>
  <c r="HHH27" i="20"/>
  <c r="HGZ27" i="20"/>
  <c r="HGR27" i="20"/>
  <c r="HGJ27" i="20"/>
  <c r="HGB27" i="20"/>
  <c r="HFT27" i="20"/>
  <c r="HFL27" i="20"/>
  <c r="HFD27" i="20"/>
  <c r="HEV27" i="20"/>
  <c r="HEN27" i="20"/>
  <c r="HEF27" i="20"/>
  <c r="HDX27" i="20"/>
  <c r="HDP27" i="20"/>
  <c r="HDH27" i="20"/>
  <c r="HCZ27" i="20"/>
  <c r="HCR27" i="20"/>
  <c r="HCJ27" i="20"/>
  <c r="HCB27" i="20"/>
  <c r="HBT27" i="20"/>
  <c r="HBL27" i="20"/>
  <c r="HBD27" i="20"/>
  <c r="HAV27" i="20"/>
  <c r="HAN27" i="20"/>
  <c r="HAF27" i="20"/>
  <c r="GZX27" i="20"/>
  <c r="GZP27" i="20"/>
  <c r="GZH27" i="20"/>
  <c r="GYZ27" i="20"/>
  <c r="GYR27" i="20"/>
  <c r="GYJ27" i="20"/>
  <c r="GYB27" i="20"/>
  <c r="GXT27" i="20"/>
  <c r="GXL27" i="20"/>
  <c r="GXD27" i="20"/>
  <c r="GWV27" i="20"/>
  <c r="GWN27" i="20"/>
  <c r="GWF27" i="20"/>
  <c r="GVX27" i="20"/>
  <c r="GVP27" i="20"/>
  <c r="GVH27" i="20"/>
  <c r="GUZ27" i="20"/>
  <c r="GUR27" i="20"/>
  <c r="GUJ27" i="20"/>
  <c r="GUB27" i="20"/>
  <c r="GTT27" i="20"/>
  <c r="GTL27" i="20"/>
  <c r="GTD27" i="20"/>
  <c r="GSV27" i="20"/>
  <c r="GSN27" i="20"/>
  <c r="GSF27" i="20"/>
  <c r="GRX27" i="20"/>
  <c r="GRP27" i="20"/>
  <c r="GRH27" i="20"/>
  <c r="GQZ27" i="20"/>
  <c r="GQR27" i="20"/>
  <c r="GQJ27" i="20"/>
  <c r="GQB27" i="20"/>
  <c r="GPT27" i="20"/>
  <c r="GPL27" i="20"/>
  <c r="GPD27" i="20"/>
  <c r="GOV27" i="20"/>
  <c r="GON27" i="20"/>
  <c r="GOF27" i="20"/>
  <c r="GNX27" i="20"/>
  <c r="GNP27" i="20"/>
  <c r="GNH27" i="20"/>
  <c r="GMZ27" i="20"/>
  <c r="GMR27" i="20"/>
  <c r="GMJ27" i="20"/>
  <c r="GMB27" i="20"/>
  <c r="GLT27" i="20"/>
  <c r="GLL27" i="20"/>
  <c r="GLD27" i="20"/>
  <c r="GKV27" i="20"/>
  <c r="GKN27" i="20"/>
  <c r="GKF27" i="20"/>
  <c r="GJX27" i="20"/>
  <c r="GJP27" i="20"/>
  <c r="GJH27" i="20"/>
  <c r="GIZ27" i="20"/>
  <c r="GIR27" i="20"/>
  <c r="GIJ27" i="20"/>
  <c r="GIB27" i="20"/>
  <c r="GHT27" i="20"/>
  <c r="GHL27" i="20"/>
  <c r="GHD27" i="20"/>
  <c r="GGV27" i="20"/>
  <c r="GGN27" i="20"/>
  <c r="GGF27" i="20"/>
  <c r="GFX27" i="20"/>
  <c r="GFP27" i="20"/>
  <c r="GFH27" i="20"/>
  <c r="GEZ27" i="20"/>
  <c r="GER27" i="20"/>
  <c r="GEJ27" i="20"/>
  <c r="GEB27" i="20"/>
  <c r="GDT27" i="20"/>
  <c r="GDL27" i="20"/>
  <c r="GDD27" i="20"/>
  <c r="GCV27" i="20"/>
  <c r="GCN27" i="20"/>
  <c r="GCF27" i="20"/>
  <c r="GBX27" i="20"/>
  <c r="GBP27" i="20"/>
  <c r="GBH27" i="20"/>
  <c r="GAZ27" i="20"/>
  <c r="GAR27" i="20"/>
  <c r="GAJ27" i="20"/>
  <c r="GAB27" i="20"/>
  <c r="FZT27" i="20"/>
  <c r="FZL27" i="20"/>
  <c r="FZD27" i="20"/>
  <c r="FYV27" i="20"/>
  <c r="FYN27" i="20"/>
  <c r="FYF27" i="20"/>
  <c r="FXX27" i="20"/>
  <c r="FXP27" i="20"/>
  <c r="FXH27" i="20"/>
  <c r="FWZ27" i="20"/>
  <c r="FWR27" i="20"/>
  <c r="FWJ27" i="20"/>
  <c r="FWB27" i="20"/>
  <c r="FVT27" i="20"/>
  <c r="FVL27" i="20"/>
  <c r="FVD27" i="20"/>
  <c r="FUV27" i="20"/>
  <c r="FUN27" i="20"/>
  <c r="FUF27" i="20"/>
  <c r="FTX27" i="20"/>
  <c r="FTP27" i="20"/>
  <c r="FTH27" i="20"/>
  <c r="FSZ27" i="20"/>
  <c r="FSR27" i="20"/>
  <c r="FSJ27" i="20"/>
  <c r="FSB27" i="20"/>
  <c r="FRT27" i="20"/>
  <c r="FRL27" i="20"/>
  <c r="FRD27" i="20"/>
  <c r="FQV27" i="20"/>
  <c r="FQN27" i="20"/>
  <c r="FQF27" i="20"/>
  <c r="FPX27" i="20"/>
  <c r="FPP27" i="20"/>
  <c r="FPH27" i="20"/>
  <c r="FOZ27" i="20"/>
  <c r="FOR27" i="20"/>
  <c r="FOJ27" i="20"/>
  <c r="FOB27" i="20"/>
  <c r="FNT27" i="20"/>
  <c r="FNL27" i="20"/>
  <c r="FND27" i="20"/>
  <c r="FMV27" i="20"/>
  <c r="FMN27" i="20"/>
  <c r="FMF27" i="20"/>
  <c r="FLX27" i="20"/>
  <c r="FLP27" i="20"/>
  <c r="FLH27" i="20"/>
  <c r="FKZ27" i="20"/>
  <c r="FKR27" i="20"/>
  <c r="FKJ27" i="20"/>
  <c r="FKB27" i="20"/>
  <c r="FJT27" i="20"/>
  <c r="FJL27" i="20"/>
  <c r="FJD27" i="20"/>
  <c r="FIV27" i="20"/>
  <c r="FIN27" i="20"/>
  <c r="FIF27" i="20"/>
  <c r="FHX27" i="20"/>
  <c r="FHP27" i="20"/>
  <c r="FHH27" i="20"/>
  <c r="FGZ27" i="20"/>
  <c r="FGR27" i="20"/>
  <c r="FGJ27" i="20"/>
  <c r="FGB27" i="20"/>
  <c r="FFT27" i="20"/>
  <c r="FFL27" i="20"/>
  <c r="FFD27" i="20"/>
  <c r="FEV27" i="20"/>
  <c r="FEN27" i="20"/>
  <c r="FEF27" i="20"/>
  <c r="FDX27" i="20"/>
  <c r="FDP27" i="20"/>
  <c r="FDH27" i="20"/>
  <c r="FCZ27" i="20"/>
  <c r="FCR27" i="20"/>
  <c r="FCJ27" i="20"/>
  <c r="FCB27" i="20"/>
  <c r="FBT27" i="20"/>
  <c r="FBL27" i="20"/>
  <c r="FBD27" i="20"/>
  <c r="FAV27" i="20"/>
  <c r="FAN27" i="20"/>
  <c r="FAF27" i="20"/>
  <c r="EZX27" i="20"/>
  <c r="EZP27" i="20"/>
  <c r="EZH27" i="20"/>
  <c r="EYZ27" i="20"/>
  <c r="EYR27" i="20"/>
  <c r="EYJ27" i="20"/>
  <c r="EYB27" i="20"/>
  <c r="EXT27" i="20"/>
  <c r="EXL27" i="20"/>
  <c r="EXD27" i="20"/>
  <c r="EWV27" i="20"/>
  <c r="EWN27" i="20"/>
  <c r="EWF27" i="20"/>
  <c r="EVX27" i="20"/>
  <c r="EVP27" i="20"/>
  <c r="EVH27" i="20"/>
  <c r="EUZ27" i="20"/>
  <c r="EUR27" i="20"/>
  <c r="EUJ27" i="20"/>
  <c r="EUB27" i="20"/>
  <c r="ETT27" i="20"/>
  <c r="ETL27" i="20"/>
  <c r="ETD27" i="20"/>
  <c r="ESV27" i="20"/>
  <c r="ESN27" i="20"/>
  <c r="ESF27" i="20"/>
  <c r="ERX27" i="20"/>
  <c r="ERP27" i="20"/>
  <c r="ERH27" i="20"/>
  <c r="EQZ27" i="20"/>
  <c r="EQR27" i="20"/>
  <c r="EQJ27" i="20"/>
  <c r="EQB27" i="20"/>
  <c r="EPT27" i="20"/>
  <c r="EPL27" i="20"/>
  <c r="EPD27" i="20"/>
  <c r="EOV27" i="20"/>
  <c r="EON27" i="20"/>
  <c r="EOF27" i="20"/>
  <c r="ENX27" i="20"/>
  <c r="ENP27" i="20"/>
  <c r="ENH27" i="20"/>
  <c r="EMZ27" i="20"/>
  <c r="EMR27" i="20"/>
  <c r="EMJ27" i="20"/>
  <c r="EMB27" i="20"/>
  <c r="ELT27" i="20"/>
  <c r="ELL27" i="20"/>
  <c r="ELD27" i="20"/>
  <c r="EKV27" i="20"/>
  <c r="EKN27" i="20"/>
  <c r="EKF27" i="20"/>
  <c r="EJX27" i="20"/>
  <c r="EJP27" i="20"/>
  <c r="EJH27" i="20"/>
  <c r="EIZ27" i="20"/>
  <c r="EIR27" i="20"/>
  <c r="EIJ27" i="20"/>
  <c r="EIB27" i="20"/>
  <c r="EHT27" i="20"/>
  <c r="EHL27" i="20"/>
  <c r="EHD27" i="20"/>
  <c r="EGV27" i="20"/>
  <c r="EGN27" i="20"/>
  <c r="EGF27" i="20"/>
  <c r="EFX27" i="20"/>
  <c r="EFP27" i="20"/>
  <c r="EFH27" i="20"/>
  <c r="EEZ27" i="20"/>
  <c r="EER27" i="20"/>
  <c r="EEJ27" i="20"/>
  <c r="EEB27" i="20"/>
  <c r="EDT27" i="20"/>
  <c r="EDL27" i="20"/>
  <c r="EDD27" i="20"/>
  <c r="ECV27" i="20"/>
  <c r="ECN27" i="20"/>
  <c r="ECF27" i="20"/>
  <c r="EBX27" i="20"/>
  <c r="EBP27" i="20"/>
  <c r="EBH27" i="20"/>
  <c r="EAZ27" i="20"/>
  <c r="EAR27" i="20"/>
  <c r="EAJ27" i="20"/>
  <c r="EAB27" i="20"/>
  <c r="DZT27" i="20"/>
  <c r="DZL27" i="20"/>
  <c r="DZD27" i="20"/>
  <c r="DYV27" i="20"/>
  <c r="DYN27" i="20"/>
  <c r="DYF27" i="20"/>
  <c r="DXX27" i="20"/>
  <c r="DXP27" i="20"/>
  <c r="DXH27" i="20"/>
  <c r="DWZ27" i="20"/>
  <c r="DWR27" i="20"/>
  <c r="DWJ27" i="20"/>
  <c r="DWB27" i="20"/>
  <c r="DVT27" i="20"/>
  <c r="DVL27" i="20"/>
  <c r="DVD27" i="20"/>
  <c r="DUV27" i="20"/>
  <c r="DUN27" i="20"/>
  <c r="DUF27" i="20"/>
  <c r="DTX27" i="20"/>
  <c r="DTP27" i="20"/>
  <c r="DTH27" i="20"/>
  <c r="DSZ27" i="20"/>
  <c r="DSR27" i="20"/>
  <c r="DSJ27" i="20"/>
  <c r="DSB27" i="20"/>
  <c r="DRT27" i="20"/>
  <c r="DRL27" i="20"/>
  <c r="DRD27" i="20"/>
  <c r="DQV27" i="20"/>
  <c r="DQN27" i="20"/>
  <c r="DQF27" i="20"/>
  <c r="DPX27" i="20"/>
  <c r="DPP27" i="20"/>
  <c r="DPH27" i="20"/>
  <c r="DOZ27" i="20"/>
  <c r="DOR27" i="20"/>
  <c r="DOJ27" i="20"/>
  <c r="DOB27" i="20"/>
  <c r="DNT27" i="20"/>
  <c r="DNL27" i="20"/>
  <c r="DND27" i="20"/>
  <c r="DMV27" i="20"/>
  <c r="DMN27" i="20"/>
  <c r="DMF27" i="20"/>
  <c r="DLX27" i="20"/>
  <c r="DLP27" i="20"/>
  <c r="DLH27" i="20"/>
  <c r="DKZ27" i="20"/>
  <c r="DKR27" i="20"/>
  <c r="DKJ27" i="20"/>
  <c r="DKB27" i="20"/>
  <c r="DJT27" i="20"/>
  <c r="DJL27" i="20"/>
  <c r="DJD27" i="20"/>
  <c r="DIV27" i="20"/>
  <c r="DIN27" i="20"/>
  <c r="DIF27" i="20"/>
  <c r="DHX27" i="20"/>
  <c r="DHP27" i="20"/>
  <c r="DHH27" i="20"/>
  <c r="DGZ27" i="20"/>
  <c r="DGR27" i="20"/>
  <c r="DGJ27" i="20"/>
  <c r="DGB27" i="20"/>
  <c r="DFT27" i="20"/>
  <c r="DFL27" i="20"/>
  <c r="DFD27" i="20"/>
  <c r="DEV27" i="20"/>
  <c r="DEN27" i="20"/>
  <c r="DEF27" i="20"/>
  <c r="DDX27" i="20"/>
  <c r="DDP27" i="20"/>
  <c r="DDH27" i="20"/>
  <c r="DCZ27" i="20"/>
  <c r="DCR27" i="20"/>
  <c r="DCJ27" i="20"/>
  <c r="DCB27" i="20"/>
  <c r="DBT27" i="20"/>
  <c r="DBL27" i="20"/>
  <c r="DBD27" i="20"/>
  <c r="DAV27" i="20"/>
  <c r="DAN27" i="20"/>
  <c r="DAF27" i="20"/>
  <c r="CZX27" i="20"/>
  <c r="CZP27" i="20"/>
  <c r="CZH27" i="20"/>
  <c r="CYZ27" i="20"/>
  <c r="CYR27" i="20"/>
  <c r="CYJ27" i="20"/>
  <c r="CYB27" i="20"/>
  <c r="CXT27" i="20"/>
  <c r="CXL27" i="20"/>
  <c r="CXD27" i="20"/>
  <c r="CWV27" i="20"/>
  <c r="CWN27" i="20"/>
  <c r="CWF27" i="20"/>
  <c r="CVX27" i="20"/>
  <c r="CVP27" i="20"/>
  <c r="CVH27" i="20"/>
  <c r="CUZ27" i="20"/>
  <c r="CUR27" i="20"/>
  <c r="CUJ27" i="20"/>
  <c r="CUB27" i="20"/>
  <c r="CTT27" i="20"/>
  <c r="CTL27" i="20"/>
  <c r="CTD27" i="20"/>
  <c r="CSV27" i="20"/>
  <c r="CSN27" i="20"/>
  <c r="CSF27" i="20"/>
  <c r="CRX27" i="20"/>
  <c r="CRP27" i="20"/>
  <c r="CRH27" i="20"/>
  <c r="CQZ27" i="20"/>
  <c r="CQR27" i="20"/>
  <c r="CQJ27" i="20"/>
  <c r="CQB27" i="20"/>
  <c r="CPT27" i="20"/>
  <c r="CPL27" i="20"/>
  <c r="CPD27" i="20"/>
  <c r="COV27" i="20"/>
  <c r="CON27" i="20"/>
  <c r="COF27" i="20"/>
  <c r="CNX27" i="20"/>
  <c r="CNP27" i="20"/>
  <c r="CNH27" i="20"/>
  <c r="CMZ27" i="20"/>
  <c r="CMR27" i="20"/>
  <c r="CMJ27" i="20"/>
  <c r="CMB27" i="20"/>
  <c r="CLT27" i="20"/>
  <c r="CLL27" i="20"/>
  <c r="CLD27" i="20"/>
  <c r="CKV27" i="20"/>
  <c r="CKN27" i="20"/>
  <c r="CKF27" i="20"/>
  <c r="CJX27" i="20"/>
  <c r="CJP27" i="20"/>
  <c r="CJH27" i="20"/>
  <c r="CIZ27" i="20"/>
  <c r="CIR27" i="20"/>
  <c r="CIJ27" i="20"/>
  <c r="CIB27" i="20"/>
  <c r="CHT27" i="20"/>
  <c r="CHL27" i="20"/>
  <c r="CHD27" i="20"/>
  <c r="CGV27" i="20"/>
  <c r="CGN27" i="20"/>
  <c r="CGF27" i="20"/>
  <c r="CFX27" i="20"/>
  <c r="CFP27" i="20"/>
  <c r="CFH27" i="20"/>
  <c r="CEZ27" i="20"/>
  <c r="CER27" i="20"/>
  <c r="CEJ27" i="20"/>
  <c r="CEB27" i="20"/>
  <c r="CDT27" i="20"/>
  <c r="CDL27" i="20"/>
  <c r="CDD27" i="20"/>
  <c r="CCV27" i="20"/>
  <c r="CCN27" i="20"/>
  <c r="CCF27" i="20"/>
  <c r="CBX27" i="20"/>
  <c r="CBP27" i="20"/>
  <c r="CBH27" i="20"/>
  <c r="CAZ27" i="20"/>
  <c r="CAR27" i="20"/>
  <c r="CAJ27" i="20"/>
  <c r="CAB27" i="20"/>
  <c r="BZT27" i="20"/>
  <c r="BZL27" i="20"/>
  <c r="BZD27" i="20"/>
  <c r="BYV27" i="20"/>
  <c r="BYN27" i="20"/>
  <c r="BYF27" i="20"/>
  <c r="BXX27" i="20"/>
  <c r="BXP27" i="20"/>
  <c r="BXH27" i="20"/>
  <c r="BWZ27" i="20"/>
  <c r="BWR27" i="20"/>
  <c r="BWJ27" i="20"/>
  <c r="BWB27" i="20"/>
  <c r="BVT27" i="20"/>
  <c r="BVL27" i="20"/>
  <c r="BVD27" i="20"/>
  <c r="BUV27" i="20"/>
  <c r="BUN27" i="20"/>
  <c r="BUF27" i="20"/>
  <c r="BTX27" i="20"/>
  <c r="BTP27" i="20"/>
  <c r="BTH27" i="20"/>
  <c r="BSZ27" i="20"/>
  <c r="BSR27" i="20"/>
  <c r="BSJ27" i="20"/>
  <c r="BSB27" i="20"/>
  <c r="BRT27" i="20"/>
  <c r="BRL27" i="20"/>
  <c r="BRD27" i="20"/>
  <c r="BQV27" i="20"/>
  <c r="BQN27" i="20"/>
  <c r="BQF27" i="20"/>
  <c r="BPX27" i="20"/>
  <c r="BPP27" i="20"/>
  <c r="BPH27" i="20"/>
  <c r="BOZ27" i="20"/>
  <c r="BOR27" i="20"/>
  <c r="BOJ27" i="20"/>
  <c r="BOB27" i="20"/>
  <c r="BNT27" i="20"/>
  <c r="BNL27" i="20"/>
  <c r="BND27" i="20"/>
  <c r="BMV27" i="20"/>
  <c r="BMN27" i="20"/>
  <c r="BMF27" i="20"/>
  <c r="BLX27" i="20"/>
  <c r="BLP27" i="20"/>
  <c r="BLH27" i="20"/>
  <c r="BKZ27" i="20"/>
  <c r="BKR27" i="20"/>
  <c r="BKJ27" i="20"/>
  <c r="BKB27" i="20"/>
  <c r="BJT27" i="20"/>
  <c r="BJL27" i="20"/>
  <c r="BJD27" i="20"/>
  <c r="BIV27" i="20"/>
  <c r="BIN27" i="20"/>
  <c r="BIF27" i="20"/>
  <c r="BHX27" i="20"/>
  <c r="BHP27" i="20"/>
  <c r="BHH27" i="20"/>
  <c r="BGZ27" i="20"/>
  <c r="BGR27" i="20"/>
  <c r="BGJ27" i="20"/>
  <c r="BGB27" i="20"/>
  <c r="BFT27" i="20"/>
  <c r="BFL27" i="20"/>
  <c r="BFD27" i="20"/>
  <c r="BEV27" i="20"/>
  <c r="BEN27" i="20"/>
  <c r="BEF27" i="20"/>
  <c r="BDX27" i="20"/>
  <c r="BDP27" i="20"/>
  <c r="BDH27" i="20"/>
  <c r="BCZ27" i="20"/>
  <c r="BCR27" i="20"/>
  <c r="BCJ27" i="20"/>
  <c r="BCB27" i="20"/>
  <c r="BBT27" i="20"/>
  <c r="BBL27" i="20"/>
  <c r="BBD27" i="20"/>
  <c r="BAV27" i="20"/>
  <c r="BAN27" i="20"/>
  <c r="BAF27" i="20"/>
  <c r="AZX27" i="20"/>
  <c r="AZP27" i="20"/>
  <c r="AZH27" i="20"/>
  <c r="AYZ27" i="20"/>
  <c r="AYR27" i="20"/>
  <c r="AYJ27" i="20"/>
  <c r="AYB27" i="20"/>
  <c r="AXT27" i="20"/>
  <c r="AXL27" i="20"/>
  <c r="AXD27" i="20"/>
  <c r="AWV27" i="20"/>
  <c r="AWN27" i="20"/>
  <c r="AWF27" i="20"/>
  <c r="AVX27" i="20"/>
  <c r="AVP27" i="20"/>
  <c r="AVH27" i="20"/>
  <c r="AUZ27" i="20"/>
  <c r="AUR27" i="20"/>
  <c r="AUJ27" i="20"/>
  <c r="AUB27" i="20"/>
  <c r="ATT27" i="20"/>
  <c r="ATL27" i="20"/>
  <c r="ATD27" i="20"/>
  <c r="ASV27" i="20"/>
  <c r="ASN27" i="20"/>
  <c r="ASF27" i="20"/>
  <c r="ARX27" i="20"/>
  <c r="ARP27" i="20"/>
  <c r="ARH27" i="20"/>
  <c r="AQZ27" i="20"/>
  <c r="AQR27" i="20"/>
  <c r="AQJ27" i="20"/>
  <c r="AQB27" i="20"/>
  <c r="APT27" i="20"/>
  <c r="APL27" i="20"/>
  <c r="APD27" i="20"/>
  <c r="AOV27" i="20"/>
  <c r="AON27" i="20"/>
  <c r="AOF27" i="20"/>
  <c r="ANX27" i="20"/>
  <c r="ANP27" i="20"/>
  <c r="ANH27" i="20"/>
  <c r="AMZ27" i="20"/>
  <c r="AMR27" i="20"/>
  <c r="AMJ27" i="20"/>
  <c r="AMB27" i="20"/>
  <c r="ALT27" i="20"/>
  <c r="ALL27" i="20"/>
  <c r="ALD27" i="20"/>
  <c r="AKV27" i="20"/>
  <c r="AKN27" i="20"/>
  <c r="AKF27" i="20"/>
  <c r="AJX27" i="20"/>
  <c r="AJP27" i="20"/>
  <c r="AJH27" i="20"/>
  <c r="AIZ27" i="20"/>
  <c r="AIR27" i="20"/>
  <c r="AIJ27" i="20"/>
  <c r="AIB27" i="20"/>
  <c r="AHT27" i="20"/>
  <c r="AHL27" i="20"/>
  <c r="AHD27" i="20"/>
  <c r="AGV27" i="20"/>
  <c r="AGN27" i="20"/>
  <c r="AGF27" i="20"/>
  <c r="AFX27" i="20"/>
  <c r="AFP27" i="20"/>
  <c r="AFH27" i="20"/>
  <c r="AEZ27" i="20"/>
  <c r="AER27" i="20"/>
  <c r="AEJ27" i="20"/>
  <c r="AEB27" i="20"/>
  <c r="ADT27" i="20"/>
  <c r="ADL27" i="20"/>
  <c r="ADD27" i="20"/>
  <c r="ACV27" i="20"/>
  <c r="ACN27" i="20"/>
  <c r="ACF27" i="20"/>
  <c r="ABX27" i="20"/>
  <c r="ABP27" i="20"/>
  <c r="ABH27" i="20"/>
  <c r="AAZ27" i="20"/>
  <c r="AAR27" i="20"/>
  <c r="AAJ27" i="20"/>
  <c r="AAB27" i="20"/>
  <c r="ZT27" i="20"/>
  <c r="ZL27" i="20"/>
  <c r="ZD27" i="20"/>
  <c r="YV27" i="20"/>
  <c r="YN27" i="20"/>
  <c r="YF27" i="20"/>
  <c r="XX27" i="20"/>
  <c r="XP27" i="20"/>
  <c r="XH27" i="20"/>
  <c r="WZ27" i="20"/>
  <c r="WR27" i="20"/>
  <c r="WJ27" i="20"/>
  <c r="WB27" i="20"/>
  <c r="VT27" i="20"/>
  <c r="VL27" i="20"/>
  <c r="VD27" i="20"/>
  <c r="UV27" i="20"/>
  <c r="UN27" i="20"/>
  <c r="UF27" i="20"/>
  <c r="TX27" i="20"/>
  <c r="TP27" i="20"/>
  <c r="TH27" i="20"/>
  <c r="SZ27" i="20"/>
  <c r="SR27" i="20"/>
  <c r="SJ27" i="20"/>
  <c r="SB27" i="20"/>
  <c r="RT27" i="20"/>
  <c r="RL27" i="20"/>
  <c r="RD27" i="20"/>
  <c r="QV27" i="20"/>
  <c r="QN27" i="20"/>
  <c r="QF27" i="20"/>
  <c r="PX27" i="20"/>
  <c r="PP27" i="20"/>
  <c r="PH27" i="20"/>
  <c r="OZ27" i="20"/>
  <c r="OR27" i="20"/>
  <c r="OJ27" i="20"/>
  <c r="OB27" i="20"/>
  <c r="NT27" i="20"/>
  <c r="NL27" i="20"/>
  <c r="ND27" i="20"/>
  <c r="MV27" i="20"/>
  <c r="MN27" i="20"/>
  <c r="MF27" i="20"/>
  <c r="LX27" i="20"/>
  <c r="LP27" i="20"/>
  <c r="LH27" i="20"/>
  <c r="KZ27" i="20"/>
  <c r="KR27" i="20"/>
  <c r="KJ27" i="20"/>
  <c r="KB27" i="20"/>
  <c r="JT27" i="20"/>
  <c r="JL27" i="20"/>
  <c r="JD27" i="20"/>
  <c r="IV27" i="20"/>
  <c r="IN27" i="20"/>
  <c r="IF27" i="20"/>
  <c r="HX27" i="20"/>
  <c r="HP27" i="20"/>
  <c r="HH27" i="20"/>
  <c r="GZ27" i="20"/>
  <c r="GR27" i="20"/>
  <c r="GJ27" i="20"/>
  <c r="GB27" i="20"/>
  <c r="FT27" i="20"/>
  <c r="H27" i="20"/>
  <c r="SKF26" i="20"/>
  <c r="SJX26" i="20"/>
  <c r="SJP26" i="20"/>
  <c r="SJH26" i="20"/>
  <c r="SIZ26" i="20"/>
  <c r="SIR26" i="20"/>
  <c r="SIJ26" i="20"/>
  <c r="SIB26" i="20"/>
  <c r="SHT26" i="20"/>
  <c r="SHL26" i="20"/>
  <c r="SHD26" i="20"/>
  <c r="SGV26" i="20"/>
  <c r="SGN26" i="20"/>
  <c r="SGF26" i="20"/>
  <c r="SFX26" i="20"/>
  <c r="SFP26" i="20"/>
  <c r="SFH26" i="20"/>
  <c r="SEZ26" i="20"/>
  <c r="SER26" i="20"/>
  <c r="SEJ26" i="20"/>
  <c r="SEB26" i="20"/>
  <c r="SDT26" i="20"/>
  <c r="SDL26" i="20"/>
  <c r="SDD26" i="20"/>
  <c r="SCV26" i="20"/>
  <c r="SCN26" i="20"/>
  <c r="SCF26" i="20"/>
  <c r="SBX26" i="20"/>
  <c r="SBP26" i="20"/>
  <c r="SBH26" i="20"/>
  <c r="SAZ26" i="20"/>
  <c r="SAR26" i="20"/>
  <c r="SAJ26" i="20"/>
  <c r="SAB26" i="20"/>
  <c r="RZT26" i="20"/>
  <c r="RZL26" i="20"/>
  <c r="RZD26" i="20"/>
  <c r="RYV26" i="20"/>
  <c r="RYN26" i="20"/>
  <c r="RYF26" i="20"/>
  <c r="RXX26" i="20"/>
  <c r="RXP26" i="20"/>
  <c r="RXH26" i="20"/>
  <c r="RWZ26" i="20"/>
  <c r="RWR26" i="20"/>
  <c r="RWJ26" i="20"/>
  <c r="RWB26" i="20"/>
  <c r="RVT26" i="20"/>
  <c r="RVL26" i="20"/>
  <c r="RVD26" i="20"/>
  <c r="RUV26" i="20"/>
  <c r="RUN26" i="20"/>
  <c r="RUF26" i="20"/>
  <c r="RTX26" i="20"/>
  <c r="RTP26" i="20"/>
  <c r="RTH26" i="20"/>
  <c r="RSZ26" i="20"/>
  <c r="RSR26" i="20"/>
  <c r="RSJ26" i="20"/>
  <c r="RSB26" i="20"/>
  <c r="RRT26" i="20"/>
  <c r="RRL26" i="20"/>
  <c r="RRD26" i="20"/>
  <c r="RQV26" i="20"/>
  <c r="RQN26" i="20"/>
  <c r="RQF26" i="20"/>
  <c r="RPX26" i="20"/>
  <c r="RPP26" i="20"/>
  <c r="RPH26" i="20"/>
  <c r="ROZ26" i="20"/>
  <c r="ROR26" i="20"/>
  <c r="ROJ26" i="20"/>
  <c r="ROB26" i="20"/>
  <c r="RNT26" i="20"/>
  <c r="RNL26" i="20"/>
  <c r="RND26" i="20"/>
  <c r="RMV26" i="20"/>
  <c r="RMN26" i="20"/>
  <c r="RMF26" i="20"/>
  <c r="RLX26" i="20"/>
  <c r="RLP26" i="20"/>
  <c r="RLH26" i="20"/>
  <c r="RKZ26" i="20"/>
  <c r="RKR26" i="20"/>
  <c r="RKJ26" i="20"/>
  <c r="RKB26" i="20"/>
  <c r="RJT26" i="20"/>
  <c r="RJL26" i="20"/>
  <c r="RJD26" i="20"/>
  <c r="RIV26" i="20"/>
  <c r="RIN26" i="20"/>
  <c r="RIF26" i="20"/>
  <c r="RHX26" i="20"/>
  <c r="RHP26" i="20"/>
  <c r="RHH26" i="20"/>
  <c r="RGZ26" i="20"/>
  <c r="RGR26" i="20"/>
  <c r="RGJ26" i="20"/>
  <c r="RGB26" i="20"/>
  <c r="RFT26" i="20"/>
  <c r="RFL26" i="20"/>
  <c r="RFD26" i="20"/>
  <c r="REV26" i="20"/>
  <c r="REN26" i="20"/>
  <c r="REF26" i="20"/>
  <c r="RDX26" i="20"/>
  <c r="RDP26" i="20"/>
  <c r="RDH26" i="20"/>
  <c r="RCZ26" i="20"/>
  <c r="RCR26" i="20"/>
  <c r="RCJ26" i="20"/>
  <c r="RCB26" i="20"/>
  <c r="RBT26" i="20"/>
  <c r="RBL26" i="20"/>
  <c r="RBD26" i="20"/>
  <c r="RAV26" i="20"/>
  <c r="RAN26" i="20"/>
  <c r="RAF26" i="20"/>
  <c r="QZX26" i="20"/>
  <c r="QZP26" i="20"/>
  <c r="QZH26" i="20"/>
  <c r="QYZ26" i="20"/>
  <c r="QYR26" i="20"/>
  <c r="QYJ26" i="20"/>
  <c r="QYB26" i="20"/>
  <c r="QXT26" i="20"/>
  <c r="QXL26" i="20"/>
  <c r="QXD26" i="20"/>
  <c r="QWV26" i="20"/>
  <c r="QWN26" i="20"/>
  <c r="QWF26" i="20"/>
  <c r="QVX26" i="20"/>
  <c r="QVP26" i="20"/>
  <c r="QVH26" i="20"/>
  <c r="QUZ26" i="20"/>
  <c r="QUR26" i="20"/>
  <c r="QUJ26" i="20"/>
  <c r="QUB26" i="20"/>
  <c r="QTT26" i="20"/>
  <c r="QTL26" i="20"/>
  <c r="QTD26" i="20"/>
  <c r="QSV26" i="20"/>
  <c r="QSN26" i="20"/>
  <c r="QSF26" i="20"/>
  <c r="QRX26" i="20"/>
  <c r="QRP26" i="20"/>
  <c r="QRH26" i="20"/>
  <c r="QQZ26" i="20"/>
  <c r="QQR26" i="20"/>
  <c r="QQJ26" i="20"/>
  <c r="QQB26" i="20"/>
  <c r="QPT26" i="20"/>
  <c r="QPL26" i="20"/>
  <c r="QPD26" i="20"/>
  <c r="QOV26" i="20"/>
  <c r="QON26" i="20"/>
  <c r="QOF26" i="20"/>
  <c r="QNX26" i="20"/>
  <c r="QNP26" i="20"/>
  <c r="QNH26" i="20"/>
  <c r="QMZ26" i="20"/>
  <c r="QMR26" i="20"/>
  <c r="QMJ26" i="20"/>
  <c r="QMB26" i="20"/>
  <c r="QLT26" i="20"/>
  <c r="QLL26" i="20"/>
  <c r="QLD26" i="20"/>
  <c r="QKV26" i="20"/>
  <c r="QKN26" i="20"/>
  <c r="QKF26" i="20"/>
  <c r="QJX26" i="20"/>
  <c r="QJP26" i="20"/>
  <c r="QJH26" i="20"/>
  <c r="QIZ26" i="20"/>
  <c r="QIR26" i="20"/>
  <c r="QIJ26" i="20"/>
  <c r="QIB26" i="20"/>
  <c r="QHT26" i="20"/>
  <c r="QHL26" i="20"/>
  <c r="QHD26" i="20"/>
  <c r="QGV26" i="20"/>
  <c r="QGN26" i="20"/>
  <c r="QGF26" i="20"/>
  <c r="QFX26" i="20"/>
  <c r="QFP26" i="20"/>
  <c r="QFH26" i="20"/>
  <c r="QEZ26" i="20"/>
  <c r="QER26" i="20"/>
  <c r="QEJ26" i="20"/>
  <c r="QEB26" i="20"/>
  <c r="QDT26" i="20"/>
  <c r="QDL26" i="20"/>
  <c r="QDD26" i="20"/>
  <c r="QCV26" i="20"/>
  <c r="QCN26" i="20"/>
  <c r="QCF26" i="20"/>
  <c r="QBX26" i="20"/>
  <c r="QBP26" i="20"/>
  <c r="QBH26" i="20"/>
  <c r="QAZ26" i="20"/>
  <c r="QAR26" i="20"/>
  <c r="QAJ26" i="20"/>
  <c r="QAB26" i="20"/>
  <c r="PZT26" i="20"/>
  <c r="PZL26" i="20"/>
  <c r="PZD26" i="20"/>
  <c r="PYV26" i="20"/>
  <c r="PYN26" i="20"/>
  <c r="PYF26" i="20"/>
  <c r="PXX26" i="20"/>
  <c r="PXP26" i="20"/>
  <c r="PXH26" i="20"/>
  <c r="PWZ26" i="20"/>
  <c r="PWR26" i="20"/>
  <c r="PWJ26" i="20"/>
  <c r="PWB26" i="20"/>
  <c r="PVT26" i="20"/>
  <c r="PVL26" i="20"/>
  <c r="PVD26" i="20"/>
  <c r="PUV26" i="20"/>
  <c r="PUN26" i="20"/>
  <c r="PUF26" i="20"/>
  <c r="PTX26" i="20"/>
  <c r="PTP26" i="20"/>
  <c r="PTH26" i="20"/>
  <c r="PSZ26" i="20"/>
  <c r="PSR26" i="20"/>
  <c r="PSJ26" i="20"/>
  <c r="PSB26" i="20"/>
  <c r="PRT26" i="20"/>
  <c r="PRL26" i="20"/>
  <c r="PRD26" i="20"/>
  <c r="PQV26" i="20"/>
  <c r="PQN26" i="20"/>
  <c r="PQF26" i="20"/>
  <c r="PPX26" i="20"/>
  <c r="PPP26" i="20"/>
  <c r="PPH26" i="20"/>
  <c r="POZ26" i="20"/>
  <c r="POR26" i="20"/>
  <c r="POJ26" i="20"/>
  <c r="POB26" i="20"/>
  <c r="PNT26" i="20"/>
  <c r="PNL26" i="20"/>
  <c r="PND26" i="20"/>
  <c r="PMV26" i="20"/>
  <c r="PMN26" i="20"/>
  <c r="PMF26" i="20"/>
  <c r="PLX26" i="20"/>
  <c r="PLP26" i="20"/>
  <c r="PLH26" i="20"/>
  <c r="PKZ26" i="20"/>
  <c r="PKR26" i="20"/>
  <c r="PKJ26" i="20"/>
  <c r="PKB26" i="20"/>
  <c r="PJT26" i="20"/>
  <c r="PJL26" i="20"/>
  <c r="PJD26" i="20"/>
  <c r="PIV26" i="20"/>
  <c r="PIN26" i="20"/>
  <c r="PIF26" i="20"/>
  <c r="PHX26" i="20"/>
  <c r="PHP26" i="20"/>
  <c r="PHH26" i="20"/>
  <c r="PGZ26" i="20"/>
  <c r="PGR26" i="20"/>
  <c r="PGJ26" i="20"/>
  <c r="PGB26" i="20"/>
  <c r="PFT26" i="20"/>
  <c r="PFL26" i="20"/>
  <c r="PFD26" i="20"/>
  <c r="PEV26" i="20"/>
  <c r="PEN26" i="20"/>
  <c r="PEF26" i="20"/>
  <c r="PDX26" i="20"/>
  <c r="PDP26" i="20"/>
  <c r="PDH26" i="20"/>
  <c r="PCZ26" i="20"/>
  <c r="PCR26" i="20"/>
  <c r="PCJ26" i="20"/>
  <c r="PCB26" i="20"/>
  <c r="PBT26" i="20"/>
  <c r="PBL26" i="20"/>
  <c r="PBD26" i="20"/>
  <c r="PAV26" i="20"/>
  <c r="PAN26" i="20"/>
  <c r="PAF26" i="20"/>
  <c r="OZX26" i="20"/>
  <c r="OZP26" i="20"/>
  <c r="OZH26" i="20"/>
  <c r="OYZ26" i="20"/>
  <c r="OYR26" i="20"/>
  <c r="OYJ26" i="20"/>
  <c r="OYB26" i="20"/>
  <c r="OXT26" i="20"/>
  <c r="OXL26" i="20"/>
  <c r="OXD26" i="20"/>
  <c r="OWV26" i="20"/>
  <c r="OWN26" i="20"/>
  <c r="OWF26" i="20"/>
  <c r="OVX26" i="20"/>
  <c r="OVP26" i="20"/>
  <c r="OVH26" i="20"/>
  <c r="OUZ26" i="20"/>
  <c r="OUR26" i="20"/>
  <c r="OUJ26" i="20"/>
  <c r="OUB26" i="20"/>
  <c r="OTT26" i="20"/>
  <c r="OTL26" i="20"/>
  <c r="OTD26" i="20"/>
  <c r="OSV26" i="20"/>
  <c r="OSN26" i="20"/>
  <c r="OSF26" i="20"/>
  <c r="ORX26" i="20"/>
  <c r="ORP26" i="20"/>
  <c r="ORH26" i="20"/>
  <c r="OQZ26" i="20"/>
  <c r="OQR26" i="20"/>
  <c r="OQJ26" i="20"/>
  <c r="OQB26" i="20"/>
  <c r="OPT26" i="20"/>
  <c r="OPL26" i="20"/>
  <c r="OPD26" i="20"/>
  <c r="OOV26" i="20"/>
  <c r="OON26" i="20"/>
  <c r="OOF26" i="20"/>
  <c r="ONX26" i="20"/>
  <c r="ONP26" i="20"/>
  <c r="ONH26" i="20"/>
  <c r="OMZ26" i="20"/>
  <c r="OMR26" i="20"/>
  <c r="OMJ26" i="20"/>
  <c r="OMB26" i="20"/>
  <c r="OLT26" i="20"/>
  <c r="OLL26" i="20"/>
  <c r="OLD26" i="20"/>
  <c r="OKV26" i="20"/>
  <c r="OKN26" i="20"/>
  <c r="OKF26" i="20"/>
  <c r="OJX26" i="20"/>
  <c r="OJP26" i="20"/>
  <c r="OJH26" i="20"/>
  <c r="OIZ26" i="20"/>
  <c r="OIR26" i="20"/>
  <c r="OIJ26" i="20"/>
  <c r="OIB26" i="20"/>
  <c r="OHT26" i="20"/>
  <c r="OHL26" i="20"/>
  <c r="OHD26" i="20"/>
  <c r="OGV26" i="20"/>
  <c r="OGN26" i="20"/>
  <c r="OGF26" i="20"/>
  <c r="OFX26" i="20"/>
  <c r="OFP26" i="20"/>
  <c r="OFH26" i="20"/>
  <c r="OEZ26" i="20"/>
  <c r="OER26" i="20"/>
  <c r="OEJ26" i="20"/>
  <c r="OEB26" i="20"/>
  <c r="ODT26" i="20"/>
  <c r="ODL26" i="20"/>
  <c r="ODD26" i="20"/>
  <c r="OCV26" i="20"/>
  <c r="OCN26" i="20"/>
  <c r="OCF26" i="20"/>
  <c r="OBX26" i="20"/>
  <c r="OBP26" i="20"/>
  <c r="OBH26" i="20"/>
  <c r="OAZ26" i="20"/>
  <c r="OAR26" i="20"/>
  <c r="OAJ26" i="20"/>
  <c r="OAB26" i="20"/>
  <c r="NZT26" i="20"/>
  <c r="NZL26" i="20"/>
  <c r="NZD26" i="20"/>
  <c r="NYV26" i="20"/>
  <c r="NYN26" i="20"/>
  <c r="NYF26" i="20"/>
  <c r="NXX26" i="20"/>
  <c r="NXP26" i="20"/>
  <c r="NXH26" i="20"/>
  <c r="NWZ26" i="20"/>
  <c r="NWR26" i="20"/>
  <c r="NWJ26" i="20"/>
  <c r="NWB26" i="20"/>
  <c r="NVT26" i="20"/>
  <c r="NVL26" i="20"/>
  <c r="NVD26" i="20"/>
  <c r="NUV26" i="20"/>
  <c r="NUN26" i="20"/>
  <c r="NUF26" i="20"/>
  <c r="NTX26" i="20"/>
  <c r="NTP26" i="20"/>
  <c r="NTH26" i="20"/>
  <c r="NSZ26" i="20"/>
  <c r="NSR26" i="20"/>
  <c r="NSJ26" i="20"/>
  <c r="NSB26" i="20"/>
  <c r="NRT26" i="20"/>
  <c r="NRL26" i="20"/>
  <c r="NRD26" i="20"/>
  <c r="NQV26" i="20"/>
  <c r="NQN26" i="20"/>
  <c r="NQF26" i="20"/>
  <c r="NPX26" i="20"/>
  <c r="NPP26" i="20"/>
  <c r="NPH26" i="20"/>
  <c r="NOZ26" i="20"/>
  <c r="NOR26" i="20"/>
  <c r="NOJ26" i="20"/>
  <c r="NOB26" i="20"/>
  <c r="NNT26" i="20"/>
  <c r="NNL26" i="20"/>
  <c r="NND26" i="20"/>
  <c r="NMV26" i="20"/>
  <c r="NMN26" i="20"/>
  <c r="NMF26" i="20"/>
  <c r="NLX26" i="20"/>
  <c r="NLP26" i="20"/>
  <c r="NLH26" i="20"/>
  <c r="NKZ26" i="20"/>
  <c r="NKR26" i="20"/>
  <c r="NKJ26" i="20"/>
  <c r="NKB26" i="20"/>
  <c r="NJT26" i="20"/>
  <c r="NJL26" i="20"/>
  <c r="NJD26" i="20"/>
  <c r="NIV26" i="20"/>
  <c r="NIN26" i="20"/>
  <c r="NIF26" i="20"/>
  <c r="NHX26" i="20"/>
  <c r="NHP26" i="20"/>
  <c r="NHH26" i="20"/>
  <c r="NGZ26" i="20"/>
  <c r="NGR26" i="20"/>
  <c r="NGJ26" i="20"/>
  <c r="NGB26" i="20"/>
  <c r="NFT26" i="20"/>
  <c r="NFL26" i="20"/>
  <c r="NFD26" i="20"/>
  <c r="NEV26" i="20"/>
  <c r="NEN26" i="20"/>
  <c r="NEF26" i="20"/>
  <c r="NDX26" i="20"/>
  <c r="NDP26" i="20"/>
  <c r="NDH26" i="20"/>
  <c r="NCZ26" i="20"/>
  <c r="NCR26" i="20"/>
  <c r="NCJ26" i="20"/>
  <c r="NCB26" i="20"/>
  <c r="NBT26" i="20"/>
  <c r="NBL26" i="20"/>
  <c r="NBD26" i="20"/>
  <c r="NAV26" i="20"/>
  <c r="NAN26" i="20"/>
  <c r="NAF26" i="20"/>
  <c r="MZX26" i="20"/>
  <c r="MZP26" i="20"/>
  <c r="MZH26" i="20"/>
  <c r="MYZ26" i="20"/>
  <c r="MYR26" i="20"/>
  <c r="MYJ26" i="20"/>
  <c r="MYB26" i="20"/>
  <c r="MXT26" i="20"/>
  <c r="MXL26" i="20"/>
  <c r="MXD26" i="20"/>
  <c r="MWV26" i="20"/>
  <c r="MWN26" i="20"/>
  <c r="MWF26" i="20"/>
  <c r="MVX26" i="20"/>
  <c r="MVP26" i="20"/>
  <c r="MVH26" i="20"/>
  <c r="MUZ26" i="20"/>
  <c r="MUR26" i="20"/>
  <c r="MUJ26" i="20"/>
  <c r="MUB26" i="20"/>
  <c r="MTT26" i="20"/>
  <c r="MTL26" i="20"/>
  <c r="MTD26" i="20"/>
  <c r="MSV26" i="20"/>
  <c r="MSN26" i="20"/>
  <c r="MSF26" i="20"/>
  <c r="MRX26" i="20"/>
  <c r="MRP26" i="20"/>
  <c r="MRH26" i="20"/>
  <c r="MQZ26" i="20"/>
  <c r="MQR26" i="20"/>
  <c r="MQJ26" i="20"/>
  <c r="MQB26" i="20"/>
  <c r="MPT26" i="20"/>
  <c r="MPL26" i="20"/>
  <c r="MPD26" i="20"/>
  <c r="MOV26" i="20"/>
  <c r="MON26" i="20"/>
  <c r="MOF26" i="20"/>
  <c r="MNX26" i="20"/>
  <c r="MNP26" i="20"/>
  <c r="MNH26" i="20"/>
  <c r="MMZ26" i="20"/>
  <c r="MMR26" i="20"/>
  <c r="MMJ26" i="20"/>
  <c r="MMB26" i="20"/>
  <c r="MLT26" i="20"/>
  <c r="MLL26" i="20"/>
  <c r="MLD26" i="20"/>
  <c r="MKV26" i="20"/>
  <c r="MKN26" i="20"/>
  <c r="MKF26" i="20"/>
  <c r="MJX26" i="20"/>
  <c r="MJP26" i="20"/>
  <c r="MJH26" i="20"/>
  <c r="MIZ26" i="20"/>
  <c r="MIR26" i="20"/>
  <c r="MIJ26" i="20"/>
  <c r="MIB26" i="20"/>
  <c r="MHT26" i="20"/>
  <c r="MHL26" i="20"/>
  <c r="MHD26" i="20"/>
  <c r="MGV26" i="20"/>
  <c r="MGN26" i="20"/>
  <c r="MGF26" i="20"/>
  <c r="MFX26" i="20"/>
  <c r="MFP26" i="20"/>
  <c r="MFH26" i="20"/>
  <c r="MEZ26" i="20"/>
  <c r="MER26" i="20"/>
  <c r="MEJ26" i="20"/>
  <c r="MEB26" i="20"/>
  <c r="MDT26" i="20"/>
  <c r="MDL26" i="20"/>
  <c r="MDD26" i="20"/>
  <c r="MCV26" i="20"/>
  <c r="MCN26" i="20"/>
  <c r="MCF26" i="20"/>
  <c r="MBX26" i="20"/>
  <c r="MBP26" i="20"/>
  <c r="MBH26" i="20"/>
  <c r="MAZ26" i="20"/>
  <c r="MAR26" i="20"/>
  <c r="MAJ26" i="20"/>
  <c r="MAB26" i="20"/>
  <c r="LZT26" i="20"/>
  <c r="LZL26" i="20"/>
  <c r="LZD26" i="20"/>
  <c r="LYV26" i="20"/>
  <c r="LYN26" i="20"/>
  <c r="LYF26" i="20"/>
  <c r="LXX26" i="20"/>
  <c r="LXP26" i="20"/>
  <c r="LXH26" i="20"/>
  <c r="LWZ26" i="20"/>
  <c r="LWR26" i="20"/>
  <c r="LWJ26" i="20"/>
  <c r="LWB26" i="20"/>
  <c r="LVT26" i="20"/>
  <c r="LVL26" i="20"/>
  <c r="LVD26" i="20"/>
  <c r="LUV26" i="20"/>
  <c r="LUN26" i="20"/>
  <c r="LUF26" i="20"/>
  <c r="LTX26" i="20"/>
  <c r="LTP26" i="20"/>
  <c r="LTH26" i="20"/>
  <c r="LSZ26" i="20"/>
  <c r="LSR26" i="20"/>
  <c r="LSJ26" i="20"/>
  <c r="LSB26" i="20"/>
  <c r="LRT26" i="20"/>
  <c r="LRL26" i="20"/>
  <c r="LRD26" i="20"/>
  <c r="LQV26" i="20"/>
  <c r="LQN26" i="20"/>
  <c r="LQF26" i="20"/>
  <c r="LPX26" i="20"/>
  <c r="LPP26" i="20"/>
  <c r="LPH26" i="20"/>
  <c r="LOZ26" i="20"/>
  <c r="LOR26" i="20"/>
  <c r="LOJ26" i="20"/>
  <c r="LOB26" i="20"/>
  <c r="LNT26" i="20"/>
  <c r="LNL26" i="20"/>
  <c r="LND26" i="20"/>
  <c r="LMV26" i="20"/>
  <c r="LMN26" i="20"/>
  <c r="LMF26" i="20"/>
  <c r="LLX26" i="20"/>
  <c r="LLP26" i="20"/>
  <c r="LLH26" i="20"/>
  <c r="LKZ26" i="20"/>
  <c r="LKR26" i="20"/>
  <c r="LKJ26" i="20"/>
  <c r="LKB26" i="20"/>
  <c r="LJT26" i="20"/>
  <c r="LJL26" i="20"/>
  <c r="LJD26" i="20"/>
  <c r="LIV26" i="20"/>
  <c r="LIN26" i="20"/>
  <c r="LIF26" i="20"/>
  <c r="LHX26" i="20"/>
  <c r="LHP26" i="20"/>
  <c r="LHH26" i="20"/>
  <c r="LGZ26" i="20"/>
  <c r="LGR26" i="20"/>
  <c r="LGJ26" i="20"/>
  <c r="LGB26" i="20"/>
  <c r="LFT26" i="20"/>
  <c r="LFL26" i="20"/>
  <c r="LFD26" i="20"/>
  <c r="LEV26" i="20"/>
  <c r="LEN26" i="20"/>
  <c r="LEF26" i="20"/>
  <c r="LDX26" i="20"/>
  <c r="LDP26" i="20"/>
  <c r="LDH26" i="20"/>
  <c r="LCZ26" i="20"/>
  <c r="LCR26" i="20"/>
  <c r="LCJ26" i="20"/>
  <c r="LCB26" i="20"/>
  <c r="LBT26" i="20"/>
  <c r="LBL26" i="20"/>
  <c r="LBD26" i="20"/>
  <c r="LAV26" i="20"/>
  <c r="LAN26" i="20"/>
  <c r="LAF26" i="20"/>
  <c r="KZX26" i="20"/>
  <c r="KZP26" i="20"/>
  <c r="KZH26" i="20"/>
  <c r="KYZ26" i="20"/>
  <c r="KYR26" i="20"/>
  <c r="KYJ26" i="20"/>
  <c r="KYB26" i="20"/>
  <c r="KXT26" i="20"/>
  <c r="KXL26" i="20"/>
  <c r="KXD26" i="20"/>
  <c r="KWV26" i="20"/>
  <c r="KWN26" i="20"/>
  <c r="KWF26" i="20"/>
  <c r="KVX26" i="20"/>
  <c r="KVP26" i="20"/>
  <c r="KVH26" i="20"/>
  <c r="KUZ26" i="20"/>
  <c r="KUR26" i="20"/>
  <c r="KUJ26" i="20"/>
  <c r="KUB26" i="20"/>
  <c r="KTT26" i="20"/>
  <c r="KTL26" i="20"/>
  <c r="KTD26" i="20"/>
  <c r="KSV26" i="20"/>
  <c r="KSN26" i="20"/>
  <c r="KSF26" i="20"/>
  <c r="KRX26" i="20"/>
  <c r="KRP26" i="20"/>
  <c r="KRH26" i="20"/>
  <c r="KQZ26" i="20"/>
  <c r="KQR26" i="20"/>
  <c r="KQJ26" i="20"/>
  <c r="KQB26" i="20"/>
  <c r="KPT26" i="20"/>
  <c r="KPL26" i="20"/>
  <c r="KPD26" i="20"/>
  <c r="KOV26" i="20"/>
  <c r="KON26" i="20"/>
  <c r="KOF26" i="20"/>
  <c r="KNX26" i="20"/>
  <c r="KNP26" i="20"/>
  <c r="KNH26" i="20"/>
  <c r="KMZ26" i="20"/>
  <c r="KMR26" i="20"/>
  <c r="KMJ26" i="20"/>
  <c r="KMB26" i="20"/>
  <c r="KLT26" i="20"/>
  <c r="KLL26" i="20"/>
  <c r="KLD26" i="20"/>
  <c r="KKV26" i="20"/>
  <c r="KKN26" i="20"/>
  <c r="KKF26" i="20"/>
  <c r="KJX26" i="20"/>
  <c r="KJP26" i="20"/>
  <c r="KJH26" i="20"/>
  <c r="KIZ26" i="20"/>
  <c r="KIR26" i="20"/>
  <c r="KIJ26" i="20"/>
  <c r="KIB26" i="20"/>
  <c r="KHT26" i="20"/>
  <c r="KHL26" i="20"/>
  <c r="KHD26" i="20"/>
  <c r="KGV26" i="20"/>
  <c r="KGN26" i="20"/>
  <c r="KGF26" i="20"/>
  <c r="KFX26" i="20"/>
  <c r="KFP26" i="20"/>
  <c r="KFH26" i="20"/>
  <c r="KEZ26" i="20"/>
  <c r="KER26" i="20"/>
  <c r="KEJ26" i="20"/>
  <c r="KEB26" i="20"/>
  <c r="KDT26" i="20"/>
  <c r="KDL26" i="20"/>
  <c r="KDD26" i="20"/>
  <c r="KCV26" i="20"/>
  <c r="KCN26" i="20"/>
  <c r="KCF26" i="20"/>
  <c r="KBX26" i="20"/>
  <c r="KBP26" i="20"/>
  <c r="KBH26" i="20"/>
  <c r="KAZ26" i="20"/>
  <c r="KAR26" i="20"/>
  <c r="KAJ26" i="20"/>
  <c r="KAB26" i="20"/>
  <c r="JZT26" i="20"/>
  <c r="JZL26" i="20"/>
  <c r="JZD26" i="20"/>
  <c r="JYV26" i="20"/>
  <c r="JYN26" i="20"/>
  <c r="JYF26" i="20"/>
  <c r="JXX26" i="20"/>
  <c r="JXP26" i="20"/>
  <c r="JXH26" i="20"/>
  <c r="JWZ26" i="20"/>
  <c r="JWR26" i="20"/>
  <c r="JWJ26" i="20"/>
  <c r="JWB26" i="20"/>
  <c r="JVT26" i="20"/>
  <c r="JVL26" i="20"/>
  <c r="JVD26" i="20"/>
  <c r="JUV26" i="20"/>
  <c r="JUN26" i="20"/>
  <c r="JUF26" i="20"/>
  <c r="JTX26" i="20"/>
  <c r="JTP26" i="20"/>
  <c r="JTH26" i="20"/>
  <c r="JSZ26" i="20"/>
  <c r="JSR26" i="20"/>
  <c r="JSJ26" i="20"/>
  <c r="JSB26" i="20"/>
  <c r="JRT26" i="20"/>
  <c r="JRL26" i="20"/>
  <c r="JRD26" i="20"/>
  <c r="JQV26" i="20"/>
  <c r="JQN26" i="20"/>
  <c r="JQF26" i="20"/>
  <c r="JPX26" i="20"/>
  <c r="JPP26" i="20"/>
  <c r="JPH26" i="20"/>
  <c r="JOZ26" i="20"/>
  <c r="JOR26" i="20"/>
  <c r="JOJ26" i="20"/>
  <c r="JOB26" i="20"/>
  <c r="JNT26" i="20"/>
  <c r="JNL26" i="20"/>
  <c r="JND26" i="20"/>
  <c r="JMV26" i="20"/>
  <c r="JMN26" i="20"/>
  <c r="JMF26" i="20"/>
  <c r="JLX26" i="20"/>
  <c r="JLP26" i="20"/>
  <c r="JLH26" i="20"/>
  <c r="JKZ26" i="20"/>
  <c r="JKR26" i="20"/>
  <c r="JKJ26" i="20"/>
  <c r="JKB26" i="20"/>
  <c r="JJT26" i="20"/>
  <c r="JJL26" i="20"/>
  <c r="JJD26" i="20"/>
  <c r="JIV26" i="20"/>
  <c r="JIN26" i="20"/>
  <c r="JIF26" i="20"/>
  <c r="JHX26" i="20"/>
  <c r="JHP26" i="20"/>
  <c r="JHH26" i="20"/>
  <c r="JGZ26" i="20"/>
  <c r="JGR26" i="20"/>
  <c r="JGJ26" i="20"/>
  <c r="JGB26" i="20"/>
  <c r="JFT26" i="20"/>
  <c r="JFL26" i="20"/>
  <c r="JFD26" i="20"/>
  <c r="JEV26" i="20"/>
  <c r="JEN26" i="20"/>
  <c r="JEF26" i="20"/>
  <c r="JDX26" i="20"/>
  <c r="JDP26" i="20"/>
  <c r="JDH26" i="20"/>
  <c r="JCZ26" i="20"/>
  <c r="JCR26" i="20"/>
  <c r="JCJ26" i="20"/>
  <c r="JCB26" i="20"/>
  <c r="JBT26" i="20"/>
  <c r="JBL26" i="20"/>
  <c r="JBD26" i="20"/>
  <c r="JAV26" i="20"/>
  <c r="JAN26" i="20"/>
  <c r="JAF26" i="20"/>
  <c r="IZX26" i="20"/>
  <c r="IZP26" i="20"/>
  <c r="IZH26" i="20"/>
  <c r="IYZ26" i="20"/>
  <c r="IYR26" i="20"/>
  <c r="IYJ26" i="20"/>
  <c r="IYB26" i="20"/>
  <c r="IXT26" i="20"/>
  <c r="IXL26" i="20"/>
  <c r="IXD26" i="20"/>
  <c r="IWV26" i="20"/>
  <c r="IWN26" i="20"/>
  <c r="IWF26" i="20"/>
  <c r="IVX26" i="20"/>
  <c r="IVP26" i="20"/>
  <c r="IVH26" i="20"/>
  <c r="IUZ26" i="20"/>
  <c r="IUR26" i="20"/>
  <c r="IUJ26" i="20"/>
  <c r="IUB26" i="20"/>
  <c r="ITT26" i="20"/>
  <c r="ITL26" i="20"/>
  <c r="ITD26" i="20"/>
  <c r="ISV26" i="20"/>
  <c r="ISN26" i="20"/>
  <c r="ISF26" i="20"/>
  <c r="IRX26" i="20"/>
  <c r="IRP26" i="20"/>
  <c r="IRH26" i="20"/>
  <c r="IQZ26" i="20"/>
  <c r="IQR26" i="20"/>
  <c r="IQJ26" i="20"/>
  <c r="IQB26" i="20"/>
  <c r="IPT26" i="20"/>
  <c r="IPL26" i="20"/>
  <c r="IPD26" i="20"/>
  <c r="IOV26" i="20"/>
  <c r="ION26" i="20"/>
  <c r="IOF26" i="20"/>
  <c r="INX26" i="20"/>
  <c r="INP26" i="20"/>
  <c r="INH26" i="20"/>
  <c r="IMZ26" i="20"/>
  <c r="IMR26" i="20"/>
  <c r="IMJ26" i="20"/>
  <c r="IMB26" i="20"/>
  <c r="ILT26" i="20"/>
  <c r="ILL26" i="20"/>
  <c r="ILD26" i="20"/>
  <c r="IKV26" i="20"/>
  <c r="IKN26" i="20"/>
  <c r="IKF26" i="20"/>
  <c r="IJX26" i="20"/>
  <c r="IJP26" i="20"/>
  <c r="IJH26" i="20"/>
  <c r="IIZ26" i="20"/>
  <c r="IIR26" i="20"/>
  <c r="IIJ26" i="20"/>
  <c r="IIB26" i="20"/>
  <c r="IHT26" i="20"/>
  <c r="IHL26" i="20"/>
  <c r="IHD26" i="20"/>
  <c r="IGV26" i="20"/>
  <c r="IGN26" i="20"/>
  <c r="IGF26" i="20"/>
  <c r="IFX26" i="20"/>
  <c r="IFP26" i="20"/>
  <c r="IFH26" i="20"/>
  <c r="IEZ26" i="20"/>
  <c r="IER26" i="20"/>
  <c r="IEJ26" i="20"/>
  <c r="IEB26" i="20"/>
  <c r="IDT26" i="20"/>
  <c r="IDL26" i="20"/>
  <c r="IDD26" i="20"/>
  <c r="ICV26" i="20"/>
  <c r="ICN26" i="20"/>
  <c r="ICF26" i="20"/>
  <c r="IBX26" i="20"/>
  <c r="IBP26" i="20"/>
  <c r="IBH26" i="20"/>
  <c r="IAZ26" i="20"/>
  <c r="IAR26" i="20"/>
  <c r="IAJ26" i="20"/>
  <c r="IAB26" i="20"/>
  <c r="HZT26" i="20"/>
  <c r="HZL26" i="20"/>
  <c r="HZD26" i="20"/>
  <c r="HYV26" i="20"/>
  <c r="HYN26" i="20"/>
  <c r="HYF26" i="20"/>
  <c r="HXX26" i="20"/>
  <c r="HXP26" i="20"/>
  <c r="HXH26" i="20"/>
  <c r="HWZ26" i="20"/>
  <c r="HWR26" i="20"/>
  <c r="HWJ26" i="20"/>
  <c r="HWB26" i="20"/>
  <c r="HVT26" i="20"/>
  <c r="HVL26" i="20"/>
  <c r="HVD26" i="20"/>
  <c r="HUV26" i="20"/>
  <c r="HUN26" i="20"/>
  <c r="HUF26" i="20"/>
  <c r="HTX26" i="20"/>
  <c r="HTP26" i="20"/>
  <c r="HTH26" i="20"/>
  <c r="HSZ26" i="20"/>
  <c r="HSR26" i="20"/>
  <c r="HSJ26" i="20"/>
  <c r="HSB26" i="20"/>
  <c r="HRT26" i="20"/>
  <c r="HRL26" i="20"/>
  <c r="HRD26" i="20"/>
  <c r="HQV26" i="20"/>
  <c r="HQN26" i="20"/>
  <c r="HQF26" i="20"/>
  <c r="HPX26" i="20"/>
  <c r="HPP26" i="20"/>
  <c r="HPH26" i="20"/>
  <c r="HOZ26" i="20"/>
  <c r="HOR26" i="20"/>
  <c r="HOJ26" i="20"/>
  <c r="HOB26" i="20"/>
  <c r="HNT26" i="20"/>
  <c r="HNL26" i="20"/>
  <c r="HND26" i="20"/>
  <c r="HMV26" i="20"/>
  <c r="HMN26" i="20"/>
  <c r="HMF26" i="20"/>
  <c r="HLX26" i="20"/>
  <c r="HLP26" i="20"/>
  <c r="HLH26" i="20"/>
  <c r="HKZ26" i="20"/>
  <c r="HKR26" i="20"/>
  <c r="HKJ26" i="20"/>
  <c r="HKB26" i="20"/>
  <c r="HJT26" i="20"/>
  <c r="HJL26" i="20"/>
  <c r="HJD26" i="20"/>
  <c r="HIV26" i="20"/>
  <c r="HIN26" i="20"/>
  <c r="HIF26" i="20"/>
  <c r="HHX26" i="20"/>
  <c r="HHP26" i="20"/>
  <c r="HHH26" i="20"/>
  <c r="HGZ26" i="20"/>
  <c r="HGR26" i="20"/>
  <c r="HGJ26" i="20"/>
  <c r="HGB26" i="20"/>
  <c r="HFT26" i="20"/>
  <c r="HFL26" i="20"/>
  <c r="HFD26" i="20"/>
  <c r="HEV26" i="20"/>
  <c r="HEN26" i="20"/>
  <c r="HEF26" i="20"/>
  <c r="HDX26" i="20"/>
  <c r="HDP26" i="20"/>
  <c r="HDH26" i="20"/>
  <c r="HCZ26" i="20"/>
  <c r="HCR26" i="20"/>
  <c r="HCJ26" i="20"/>
  <c r="HCB26" i="20"/>
  <c r="HBT26" i="20"/>
  <c r="HBL26" i="20"/>
  <c r="HBD26" i="20"/>
  <c r="HAV26" i="20"/>
  <c r="HAN26" i="20"/>
  <c r="HAF26" i="20"/>
  <c r="GZX26" i="20"/>
  <c r="GZP26" i="20"/>
  <c r="GZH26" i="20"/>
  <c r="GYZ26" i="20"/>
  <c r="GYR26" i="20"/>
  <c r="GYJ26" i="20"/>
  <c r="GYB26" i="20"/>
  <c r="GXT26" i="20"/>
  <c r="GXL26" i="20"/>
  <c r="GXD26" i="20"/>
  <c r="GWV26" i="20"/>
  <c r="GWN26" i="20"/>
  <c r="GWF26" i="20"/>
  <c r="GVX26" i="20"/>
  <c r="GVP26" i="20"/>
  <c r="GVH26" i="20"/>
  <c r="GUZ26" i="20"/>
  <c r="GUR26" i="20"/>
  <c r="GUJ26" i="20"/>
  <c r="GUB26" i="20"/>
  <c r="GTT26" i="20"/>
  <c r="GTL26" i="20"/>
  <c r="GTD26" i="20"/>
  <c r="GSV26" i="20"/>
  <c r="GSN26" i="20"/>
  <c r="GSF26" i="20"/>
  <c r="GRX26" i="20"/>
  <c r="GRP26" i="20"/>
  <c r="GRH26" i="20"/>
  <c r="GQZ26" i="20"/>
  <c r="GQR26" i="20"/>
  <c r="GQJ26" i="20"/>
  <c r="GQB26" i="20"/>
  <c r="GPT26" i="20"/>
  <c r="GPL26" i="20"/>
  <c r="GPD26" i="20"/>
  <c r="GOV26" i="20"/>
  <c r="GON26" i="20"/>
  <c r="GOF26" i="20"/>
  <c r="GNX26" i="20"/>
  <c r="GNP26" i="20"/>
  <c r="GNH26" i="20"/>
  <c r="GMZ26" i="20"/>
  <c r="GMR26" i="20"/>
  <c r="GMJ26" i="20"/>
  <c r="GMB26" i="20"/>
  <c r="GLT26" i="20"/>
  <c r="GLL26" i="20"/>
  <c r="GLD26" i="20"/>
  <c r="GKV26" i="20"/>
  <c r="GKN26" i="20"/>
  <c r="GKF26" i="20"/>
  <c r="GJX26" i="20"/>
  <c r="GJP26" i="20"/>
  <c r="GJH26" i="20"/>
  <c r="GIZ26" i="20"/>
  <c r="GIR26" i="20"/>
  <c r="GIJ26" i="20"/>
  <c r="GIB26" i="20"/>
  <c r="GHT26" i="20"/>
  <c r="GHL26" i="20"/>
  <c r="GHD26" i="20"/>
  <c r="GGV26" i="20"/>
  <c r="GGN26" i="20"/>
  <c r="GGF26" i="20"/>
  <c r="GFX26" i="20"/>
  <c r="GFP26" i="20"/>
  <c r="GFH26" i="20"/>
  <c r="GEZ26" i="20"/>
  <c r="GER26" i="20"/>
  <c r="GEJ26" i="20"/>
  <c r="GEB26" i="20"/>
  <c r="GDT26" i="20"/>
  <c r="GDL26" i="20"/>
  <c r="GDD26" i="20"/>
  <c r="GCV26" i="20"/>
  <c r="GCN26" i="20"/>
  <c r="GCF26" i="20"/>
  <c r="GBX26" i="20"/>
  <c r="GBP26" i="20"/>
  <c r="GBH26" i="20"/>
  <c r="GAZ26" i="20"/>
  <c r="GAR26" i="20"/>
  <c r="GAJ26" i="20"/>
  <c r="GAB26" i="20"/>
  <c r="FZT26" i="20"/>
  <c r="FZL26" i="20"/>
  <c r="FZD26" i="20"/>
  <c r="FYV26" i="20"/>
  <c r="FYN26" i="20"/>
  <c r="FYF26" i="20"/>
  <c r="FXX26" i="20"/>
  <c r="FXP26" i="20"/>
  <c r="FXH26" i="20"/>
  <c r="FWZ26" i="20"/>
  <c r="FWR26" i="20"/>
  <c r="FWJ26" i="20"/>
  <c r="FWB26" i="20"/>
  <c r="FVT26" i="20"/>
  <c r="FVL26" i="20"/>
  <c r="FVD26" i="20"/>
  <c r="FUV26" i="20"/>
  <c r="FUN26" i="20"/>
  <c r="FUF26" i="20"/>
  <c r="FTX26" i="20"/>
  <c r="FTP26" i="20"/>
  <c r="FTH26" i="20"/>
  <c r="FSZ26" i="20"/>
  <c r="FSR26" i="20"/>
  <c r="FSJ26" i="20"/>
  <c r="FSB26" i="20"/>
  <c r="FRT26" i="20"/>
  <c r="FRL26" i="20"/>
  <c r="FRD26" i="20"/>
  <c r="FQV26" i="20"/>
  <c r="FQN26" i="20"/>
  <c r="FQF26" i="20"/>
  <c r="FPX26" i="20"/>
  <c r="FPP26" i="20"/>
  <c r="FPH26" i="20"/>
  <c r="FOZ26" i="20"/>
  <c r="FOR26" i="20"/>
  <c r="FOJ26" i="20"/>
  <c r="FOB26" i="20"/>
  <c r="FNT26" i="20"/>
  <c r="FNL26" i="20"/>
  <c r="FND26" i="20"/>
  <c r="FMV26" i="20"/>
  <c r="FMN26" i="20"/>
  <c r="FMF26" i="20"/>
  <c r="FLX26" i="20"/>
  <c r="FLP26" i="20"/>
  <c r="FLH26" i="20"/>
  <c r="FKZ26" i="20"/>
  <c r="FKR26" i="20"/>
  <c r="FKJ26" i="20"/>
  <c r="FKB26" i="20"/>
  <c r="FJT26" i="20"/>
  <c r="FJL26" i="20"/>
  <c r="FJD26" i="20"/>
  <c r="FIV26" i="20"/>
  <c r="FIN26" i="20"/>
  <c r="FIF26" i="20"/>
  <c r="FHX26" i="20"/>
  <c r="FHP26" i="20"/>
  <c r="FHH26" i="20"/>
  <c r="FGZ26" i="20"/>
  <c r="FGR26" i="20"/>
  <c r="FGJ26" i="20"/>
  <c r="FGB26" i="20"/>
  <c r="FFT26" i="20"/>
  <c r="FFL26" i="20"/>
  <c r="FFD26" i="20"/>
  <c r="FEV26" i="20"/>
  <c r="FEN26" i="20"/>
  <c r="FEF26" i="20"/>
  <c r="FDX26" i="20"/>
  <c r="FDP26" i="20"/>
  <c r="FDH26" i="20"/>
  <c r="FCZ26" i="20"/>
  <c r="FCR26" i="20"/>
  <c r="FCJ26" i="20"/>
  <c r="FCB26" i="20"/>
  <c r="FBT26" i="20"/>
  <c r="FBL26" i="20"/>
  <c r="FBD26" i="20"/>
  <c r="FAV26" i="20"/>
  <c r="FAN26" i="20"/>
  <c r="FAF26" i="20"/>
  <c r="EZX26" i="20"/>
  <c r="EZP26" i="20"/>
  <c r="EZH26" i="20"/>
  <c r="EYZ26" i="20"/>
  <c r="EYR26" i="20"/>
  <c r="EYJ26" i="20"/>
  <c r="EYB26" i="20"/>
  <c r="EXT26" i="20"/>
  <c r="EXL26" i="20"/>
  <c r="EXD26" i="20"/>
  <c r="EWV26" i="20"/>
  <c r="EWN26" i="20"/>
  <c r="EWF26" i="20"/>
  <c r="EVX26" i="20"/>
  <c r="EVP26" i="20"/>
  <c r="EVH26" i="20"/>
  <c r="EUZ26" i="20"/>
  <c r="EUR26" i="20"/>
  <c r="EUJ26" i="20"/>
  <c r="EUB26" i="20"/>
  <c r="ETT26" i="20"/>
  <c r="ETL26" i="20"/>
  <c r="ETD26" i="20"/>
  <c r="ESV26" i="20"/>
  <c r="ESN26" i="20"/>
  <c r="ESF26" i="20"/>
  <c r="ERX26" i="20"/>
  <c r="ERP26" i="20"/>
  <c r="ERH26" i="20"/>
  <c r="EQZ26" i="20"/>
  <c r="EQR26" i="20"/>
  <c r="EQJ26" i="20"/>
  <c r="EQB26" i="20"/>
  <c r="EPT26" i="20"/>
  <c r="EPL26" i="20"/>
  <c r="EPD26" i="20"/>
  <c r="EOV26" i="20"/>
  <c r="EON26" i="20"/>
  <c r="EOF26" i="20"/>
  <c r="ENX26" i="20"/>
  <c r="ENP26" i="20"/>
  <c r="ENH26" i="20"/>
  <c r="EMZ26" i="20"/>
  <c r="EMR26" i="20"/>
  <c r="EMJ26" i="20"/>
  <c r="EMB26" i="20"/>
  <c r="ELT26" i="20"/>
  <c r="ELL26" i="20"/>
  <c r="ELD26" i="20"/>
  <c r="EKV26" i="20"/>
  <c r="EKN26" i="20"/>
  <c r="EKF26" i="20"/>
  <c r="EJX26" i="20"/>
  <c r="EJP26" i="20"/>
  <c r="EJH26" i="20"/>
  <c r="EIZ26" i="20"/>
  <c r="EIR26" i="20"/>
  <c r="EIJ26" i="20"/>
  <c r="EIB26" i="20"/>
  <c r="EHT26" i="20"/>
  <c r="EHL26" i="20"/>
  <c r="EHD26" i="20"/>
  <c r="EGV26" i="20"/>
  <c r="EGN26" i="20"/>
  <c r="EGF26" i="20"/>
  <c r="EFX26" i="20"/>
  <c r="EFP26" i="20"/>
  <c r="EFH26" i="20"/>
  <c r="EEZ26" i="20"/>
  <c r="EER26" i="20"/>
  <c r="EEJ26" i="20"/>
  <c r="EEB26" i="20"/>
  <c r="EDT26" i="20"/>
  <c r="EDL26" i="20"/>
  <c r="EDD26" i="20"/>
  <c r="ECV26" i="20"/>
  <c r="ECN26" i="20"/>
  <c r="ECF26" i="20"/>
  <c r="EBX26" i="20"/>
  <c r="EBP26" i="20"/>
  <c r="EBH26" i="20"/>
  <c r="EAZ26" i="20"/>
  <c r="EAR26" i="20"/>
  <c r="EAJ26" i="20"/>
  <c r="EAB26" i="20"/>
  <c r="DZT26" i="20"/>
  <c r="DZL26" i="20"/>
  <c r="DZD26" i="20"/>
  <c r="DYV26" i="20"/>
  <c r="DYN26" i="20"/>
  <c r="DYF26" i="20"/>
  <c r="DXX26" i="20"/>
  <c r="DXP26" i="20"/>
  <c r="DXH26" i="20"/>
  <c r="DWZ26" i="20"/>
  <c r="DWR26" i="20"/>
  <c r="DWJ26" i="20"/>
  <c r="DWB26" i="20"/>
  <c r="DVT26" i="20"/>
  <c r="DVL26" i="20"/>
  <c r="DVD26" i="20"/>
  <c r="DUV26" i="20"/>
  <c r="DUN26" i="20"/>
  <c r="DUF26" i="20"/>
  <c r="DTX26" i="20"/>
  <c r="DTP26" i="20"/>
  <c r="DTH26" i="20"/>
  <c r="DSZ26" i="20"/>
  <c r="DSR26" i="20"/>
  <c r="DSJ26" i="20"/>
  <c r="DSB26" i="20"/>
  <c r="DRT26" i="20"/>
  <c r="DRL26" i="20"/>
  <c r="DRD26" i="20"/>
  <c r="DQV26" i="20"/>
  <c r="DQN26" i="20"/>
  <c r="DQF26" i="20"/>
  <c r="DPX26" i="20"/>
  <c r="DPP26" i="20"/>
  <c r="DPH26" i="20"/>
  <c r="DOZ26" i="20"/>
  <c r="DOR26" i="20"/>
  <c r="DOJ26" i="20"/>
  <c r="DOB26" i="20"/>
  <c r="DNT26" i="20"/>
  <c r="DNL26" i="20"/>
  <c r="DND26" i="20"/>
  <c r="DMV26" i="20"/>
  <c r="DMN26" i="20"/>
  <c r="DMF26" i="20"/>
  <c r="DLX26" i="20"/>
  <c r="DLP26" i="20"/>
  <c r="DLH26" i="20"/>
  <c r="DKZ26" i="20"/>
  <c r="DKR26" i="20"/>
  <c r="DKJ26" i="20"/>
  <c r="DKB26" i="20"/>
  <c r="DJT26" i="20"/>
  <c r="DJL26" i="20"/>
  <c r="DJD26" i="20"/>
  <c r="DIV26" i="20"/>
  <c r="DIN26" i="20"/>
  <c r="DIF26" i="20"/>
  <c r="DHX26" i="20"/>
  <c r="DHP26" i="20"/>
  <c r="DHH26" i="20"/>
  <c r="DGZ26" i="20"/>
  <c r="DGR26" i="20"/>
  <c r="DGJ26" i="20"/>
  <c r="DGB26" i="20"/>
  <c r="DFT26" i="20"/>
  <c r="DFL26" i="20"/>
  <c r="DFD26" i="20"/>
  <c r="DEV26" i="20"/>
  <c r="DEN26" i="20"/>
  <c r="DEF26" i="20"/>
  <c r="DDX26" i="20"/>
  <c r="DDP26" i="20"/>
  <c r="DDH26" i="20"/>
  <c r="DCZ26" i="20"/>
  <c r="DCR26" i="20"/>
  <c r="DCJ26" i="20"/>
  <c r="DCB26" i="20"/>
  <c r="DBT26" i="20"/>
  <c r="DBL26" i="20"/>
  <c r="DBD26" i="20"/>
  <c r="DAV26" i="20"/>
  <c r="DAN26" i="20"/>
  <c r="DAF26" i="20"/>
  <c r="CZX26" i="20"/>
  <c r="CZP26" i="20"/>
  <c r="CZH26" i="20"/>
  <c r="CYZ26" i="20"/>
  <c r="CYR26" i="20"/>
  <c r="CYJ26" i="20"/>
  <c r="CYB26" i="20"/>
  <c r="CXT26" i="20"/>
  <c r="CXL26" i="20"/>
  <c r="CXD26" i="20"/>
  <c r="CWV26" i="20"/>
  <c r="CWN26" i="20"/>
  <c r="CWF26" i="20"/>
  <c r="CVX26" i="20"/>
  <c r="CVP26" i="20"/>
  <c r="CVH26" i="20"/>
  <c r="CUZ26" i="20"/>
  <c r="CUR26" i="20"/>
  <c r="CUJ26" i="20"/>
  <c r="CUB26" i="20"/>
  <c r="CTT26" i="20"/>
  <c r="CTL26" i="20"/>
  <c r="CTD26" i="20"/>
  <c r="CSV26" i="20"/>
  <c r="CSN26" i="20"/>
  <c r="CSF26" i="20"/>
  <c r="CRX26" i="20"/>
  <c r="CRP26" i="20"/>
  <c r="CRH26" i="20"/>
  <c r="CQZ26" i="20"/>
  <c r="CQR26" i="20"/>
  <c r="CQJ26" i="20"/>
  <c r="CQB26" i="20"/>
  <c r="CPT26" i="20"/>
  <c r="CPL26" i="20"/>
  <c r="CPD26" i="20"/>
  <c r="COV26" i="20"/>
  <c r="CON26" i="20"/>
  <c r="COF26" i="20"/>
  <c r="CNX26" i="20"/>
  <c r="CNP26" i="20"/>
  <c r="CNH26" i="20"/>
  <c r="CMZ26" i="20"/>
  <c r="CMR26" i="20"/>
  <c r="CMJ26" i="20"/>
  <c r="CMB26" i="20"/>
  <c r="CLT26" i="20"/>
  <c r="CLL26" i="20"/>
  <c r="CLD26" i="20"/>
  <c r="CKV26" i="20"/>
  <c r="CKN26" i="20"/>
  <c r="CKF26" i="20"/>
  <c r="CJX26" i="20"/>
  <c r="CJP26" i="20"/>
  <c r="CJH26" i="20"/>
  <c r="CIZ26" i="20"/>
  <c r="CIR26" i="20"/>
  <c r="CIJ26" i="20"/>
  <c r="CIB26" i="20"/>
  <c r="CHT26" i="20"/>
  <c r="CHL26" i="20"/>
  <c r="CHD26" i="20"/>
  <c r="CGV26" i="20"/>
  <c r="CGN26" i="20"/>
  <c r="CGF26" i="20"/>
  <c r="CFX26" i="20"/>
  <c r="CFP26" i="20"/>
  <c r="CFH26" i="20"/>
  <c r="CEZ26" i="20"/>
  <c r="CER26" i="20"/>
  <c r="CEJ26" i="20"/>
  <c r="CEB26" i="20"/>
  <c r="CDT26" i="20"/>
  <c r="CDL26" i="20"/>
  <c r="CDD26" i="20"/>
  <c r="CCV26" i="20"/>
  <c r="CCN26" i="20"/>
  <c r="CCF26" i="20"/>
  <c r="CBX26" i="20"/>
  <c r="CBP26" i="20"/>
  <c r="CBH26" i="20"/>
  <c r="CAZ26" i="20"/>
  <c r="CAR26" i="20"/>
  <c r="CAJ26" i="20"/>
  <c r="CAB26" i="20"/>
  <c r="BZT26" i="20"/>
  <c r="BZL26" i="20"/>
  <c r="BZD26" i="20"/>
  <c r="BYV26" i="20"/>
  <c r="BYN26" i="20"/>
  <c r="BYF26" i="20"/>
  <c r="BXX26" i="20"/>
  <c r="BXP26" i="20"/>
  <c r="BXH26" i="20"/>
  <c r="BWZ26" i="20"/>
  <c r="BWR26" i="20"/>
  <c r="BWJ26" i="20"/>
  <c r="BWB26" i="20"/>
  <c r="BVT26" i="20"/>
  <c r="BVL26" i="20"/>
  <c r="BVD26" i="20"/>
  <c r="BUV26" i="20"/>
  <c r="BUN26" i="20"/>
  <c r="BUF26" i="20"/>
  <c r="BTX26" i="20"/>
  <c r="BTP26" i="20"/>
  <c r="BTH26" i="20"/>
  <c r="BSZ26" i="20"/>
  <c r="BSR26" i="20"/>
  <c r="BSJ26" i="20"/>
  <c r="BSB26" i="20"/>
  <c r="BRT26" i="20"/>
  <c r="BRL26" i="20"/>
  <c r="BRD26" i="20"/>
  <c r="BQV26" i="20"/>
  <c r="BQN26" i="20"/>
  <c r="BQF26" i="20"/>
  <c r="BPX26" i="20"/>
  <c r="BPP26" i="20"/>
  <c r="BPH26" i="20"/>
  <c r="BOZ26" i="20"/>
  <c r="BOR26" i="20"/>
  <c r="BOJ26" i="20"/>
  <c r="BOB26" i="20"/>
  <c r="BNT26" i="20"/>
  <c r="BNL26" i="20"/>
  <c r="BND26" i="20"/>
  <c r="BMV26" i="20"/>
  <c r="BMN26" i="20"/>
  <c r="BMF26" i="20"/>
  <c r="BLX26" i="20"/>
  <c r="BLP26" i="20"/>
  <c r="BLH26" i="20"/>
  <c r="BKZ26" i="20"/>
  <c r="BKR26" i="20"/>
  <c r="BKJ26" i="20"/>
  <c r="BKB26" i="20"/>
  <c r="BJT26" i="20"/>
  <c r="BJL26" i="20"/>
  <c r="BJD26" i="20"/>
  <c r="BIV26" i="20"/>
  <c r="BIN26" i="20"/>
  <c r="BIF26" i="20"/>
  <c r="BHX26" i="20"/>
  <c r="BHP26" i="20"/>
  <c r="BHH26" i="20"/>
  <c r="BGZ26" i="20"/>
  <c r="BGR26" i="20"/>
  <c r="BGJ26" i="20"/>
  <c r="BGB26" i="20"/>
  <c r="BFT26" i="20"/>
  <c r="BFL26" i="20"/>
  <c r="BFD26" i="20"/>
  <c r="BEV26" i="20"/>
  <c r="BEN26" i="20"/>
  <c r="BEF26" i="20"/>
  <c r="BDX26" i="20"/>
  <c r="BDP26" i="20"/>
  <c r="BDH26" i="20"/>
  <c r="BCZ26" i="20"/>
  <c r="BCR26" i="20"/>
  <c r="BCJ26" i="20"/>
  <c r="BCB26" i="20"/>
  <c r="BBT26" i="20"/>
  <c r="BBL26" i="20"/>
  <c r="BBD26" i="20"/>
  <c r="BAV26" i="20"/>
  <c r="BAN26" i="20"/>
  <c r="BAF26" i="20"/>
  <c r="AZX26" i="20"/>
  <c r="AZP26" i="20"/>
  <c r="AZH26" i="20"/>
  <c r="AYZ26" i="20"/>
  <c r="AYR26" i="20"/>
  <c r="AYJ26" i="20"/>
  <c r="AYB26" i="20"/>
  <c r="AXT26" i="20"/>
  <c r="AXL26" i="20"/>
  <c r="AXD26" i="20"/>
  <c r="AWV26" i="20"/>
  <c r="AWN26" i="20"/>
  <c r="AWF26" i="20"/>
  <c r="AVX26" i="20"/>
  <c r="AVP26" i="20"/>
  <c r="AVH26" i="20"/>
  <c r="AUZ26" i="20"/>
  <c r="AUR26" i="20"/>
  <c r="AUJ26" i="20"/>
  <c r="AUB26" i="20"/>
  <c r="ATT26" i="20"/>
  <c r="ATL26" i="20"/>
  <c r="ATD26" i="20"/>
  <c r="ASV26" i="20"/>
  <c r="ASN26" i="20"/>
  <c r="ASF26" i="20"/>
  <c r="ARX26" i="20"/>
  <c r="ARP26" i="20"/>
  <c r="ARH26" i="20"/>
  <c r="AQZ26" i="20"/>
  <c r="AQR26" i="20"/>
  <c r="AQJ26" i="20"/>
  <c r="AQB26" i="20"/>
  <c r="APT26" i="20"/>
  <c r="APL26" i="20"/>
  <c r="APD26" i="20"/>
  <c r="AOV26" i="20"/>
  <c r="AON26" i="20"/>
  <c r="AOF26" i="20"/>
  <c r="ANX26" i="20"/>
  <c r="ANP26" i="20"/>
  <c r="ANH26" i="20"/>
  <c r="AMZ26" i="20"/>
  <c r="AMR26" i="20"/>
  <c r="AMJ26" i="20"/>
  <c r="AMB26" i="20"/>
  <c r="ALT26" i="20"/>
  <c r="ALL26" i="20"/>
  <c r="ALD26" i="20"/>
  <c r="AKV26" i="20"/>
  <c r="AKN26" i="20"/>
  <c r="AKF26" i="20"/>
  <c r="AJX26" i="20"/>
  <c r="AJP26" i="20"/>
  <c r="AJH26" i="20"/>
  <c r="AIZ26" i="20"/>
  <c r="AIR26" i="20"/>
  <c r="AIJ26" i="20"/>
  <c r="AIB26" i="20"/>
  <c r="AHT26" i="20"/>
  <c r="AHL26" i="20"/>
  <c r="AHD26" i="20"/>
  <c r="AGV26" i="20"/>
  <c r="AGN26" i="20"/>
  <c r="AGF26" i="20"/>
  <c r="AFX26" i="20"/>
  <c r="AFP26" i="20"/>
  <c r="AFH26" i="20"/>
  <c r="AEZ26" i="20"/>
  <c r="AER26" i="20"/>
  <c r="AEJ26" i="20"/>
  <c r="AEB26" i="20"/>
  <c r="ADT26" i="20"/>
  <c r="ADL26" i="20"/>
  <c r="ADD26" i="20"/>
  <c r="ACV26" i="20"/>
  <c r="ACN26" i="20"/>
  <c r="ACF26" i="20"/>
  <c r="ABX26" i="20"/>
  <c r="ABP26" i="20"/>
  <c r="ABH26" i="20"/>
  <c r="AAZ26" i="20"/>
  <c r="AAR26" i="20"/>
  <c r="AAJ26" i="20"/>
  <c r="AAB26" i="20"/>
  <c r="ZT26" i="20"/>
  <c r="ZL26" i="20"/>
  <c r="ZD26" i="20"/>
  <c r="YV26" i="20"/>
  <c r="YN26" i="20"/>
  <c r="YF26" i="20"/>
  <c r="XX26" i="20"/>
  <c r="XP26" i="20"/>
  <c r="XH26" i="20"/>
  <c r="WZ26" i="20"/>
  <c r="WR26" i="20"/>
  <c r="WJ26" i="20"/>
  <c r="WB26" i="20"/>
  <c r="VT26" i="20"/>
  <c r="VL26" i="20"/>
  <c r="VD26" i="20"/>
  <c r="UV26" i="20"/>
  <c r="UN26" i="20"/>
  <c r="UF26" i="20"/>
  <c r="TX26" i="20"/>
  <c r="TP26" i="20"/>
  <c r="TH26" i="20"/>
  <c r="SZ26" i="20"/>
  <c r="SR26" i="20"/>
  <c r="SJ26" i="20"/>
  <c r="SB26" i="20"/>
  <c r="RT26" i="20"/>
  <c r="RL26" i="20"/>
  <c r="RD26" i="20"/>
  <c r="QV26" i="20"/>
  <c r="QN26" i="20"/>
  <c r="QF26" i="20"/>
  <c r="PX26" i="20"/>
  <c r="PP26" i="20"/>
  <c r="PH26" i="20"/>
  <c r="OZ26" i="20"/>
  <c r="OR26" i="20"/>
  <c r="OJ26" i="20"/>
  <c r="OB26" i="20"/>
  <c r="NT26" i="20"/>
  <c r="NL26" i="20"/>
  <c r="ND26" i="20"/>
  <c r="MV26" i="20"/>
  <c r="MN26" i="20"/>
  <c r="MF26" i="20"/>
  <c r="LX26" i="20"/>
  <c r="LP26" i="20"/>
  <c r="LH26" i="20"/>
  <c r="KZ26" i="20"/>
  <c r="KR26" i="20"/>
  <c r="KJ26" i="20"/>
  <c r="KB26" i="20"/>
  <c r="JT26" i="20"/>
  <c r="JL26" i="20"/>
  <c r="JD26" i="20"/>
  <c r="IV26" i="20"/>
  <c r="IN26" i="20"/>
  <c r="IF26" i="20"/>
  <c r="HX26" i="20"/>
  <c r="HP26" i="20"/>
  <c r="HH26" i="20"/>
  <c r="GZ26" i="20"/>
  <c r="GR26" i="20"/>
  <c r="GJ26" i="20"/>
  <c r="GB26" i="20"/>
  <c r="FT26" i="20"/>
  <c r="H26" i="20"/>
  <c r="SKF25" i="20"/>
  <c r="SJX25" i="20"/>
  <c r="SJP25" i="20"/>
  <c r="SJH25" i="20"/>
  <c r="SIZ25" i="20"/>
  <c r="SIR25" i="20"/>
  <c r="SIJ25" i="20"/>
  <c r="SIB25" i="20"/>
  <c r="SHT25" i="20"/>
  <c r="SHL25" i="20"/>
  <c r="SHD25" i="20"/>
  <c r="SGV25" i="20"/>
  <c r="SGN25" i="20"/>
  <c r="SGF25" i="20"/>
  <c r="SFX25" i="20"/>
  <c r="SFP25" i="20"/>
  <c r="SFH25" i="20"/>
  <c r="SEZ25" i="20"/>
  <c r="SER25" i="20"/>
  <c r="SEJ25" i="20"/>
  <c r="SEB25" i="20"/>
  <c r="SDT25" i="20"/>
  <c r="SDL25" i="20"/>
  <c r="SDD25" i="20"/>
  <c r="SCV25" i="20"/>
  <c r="SCN25" i="20"/>
  <c r="SCF25" i="20"/>
  <c r="SBX25" i="20"/>
  <c r="SBP25" i="20"/>
  <c r="SBH25" i="20"/>
  <c r="SAZ25" i="20"/>
  <c r="SAR25" i="20"/>
  <c r="SAJ25" i="20"/>
  <c r="SAB25" i="20"/>
  <c r="RZT25" i="20"/>
  <c r="RZL25" i="20"/>
  <c r="RZD25" i="20"/>
  <c r="RYV25" i="20"/>
  <c r="RYN25" i="20"/>
  <c r="RYF25" i="20"/>
  <c r="RXX25" i="20"/>
  <c r="RXP25" i="20"/>
  <c r="RXH25" i="20"/>
  <c r="RWZ25" i="20"/>
  <c r="RWR25" i="20"/>
  <c r="RWJ25" i="20"/>
  <c r="RWB25" i="20"/>
  <c r="RVT25" i="20"/>
  <c r="RVL25" i="20"/>
  <c r="RVD25" i="20"/>
  <c r="RUV25" i="20"/>
  <c r="RUN25" i="20"/>
  <c r="RUF25" i="20"/>
  <c r="RTX25" i="20"/>
  <c r="RTP25" i="20"/>
  <c r="RTH25" i="20"/>
  <c r="RSZ25" i="20"/>
  <c r="RSR25" i="20"/>
  <c r="RSJ25" i="20"/>
  <c r="RSB25" i="20"/>
  <c r="RRT25" i="20"/>
  <c r="RRL25" i="20"/>
  <c r="RRD25" i="20"/>
  <c r="RQV25" i="20"/>
  <c r="RQN25" i="20"/>
  <c r="RQF25" i="20"/>
  <c r="RPX25" i="20"/>
  <c r="RPP25" i="20"/>
  <c r="RPH25" i="20"/>
  <c r="ROZ25" i="20"/>
  <c r="ROR25" i="20"/>
  <c r="ROJ25" i="20"/>
  <c r="ROB25" i="20"/>
  <c r="RNT25" i="20"/>
  <c r="RNL25" i="20"/>
  <c r="RND25" i="20"/>
  <c r="RMV25" i="20"/>
  <c r="RMN25" i="20"/>
  <c r="RMF25" i="20"/>
  <c r="RLX25" i="20"/>
  <c r="RLP25" i="20"/>
  <c r="RLH25" i="20"/>
  <c r="RKZ25" i="20"/>
  <c r="RKR25" i="20"/>
  <c r="RKJ25" i="20"/>
  <c r="RKB25" i="20"/>
  <c r="RJT25" i="20"/>
  <c r="RJL25" i="20"/>
  <c r="RJD25" i="20"/>
  <c r="RIV25" i="20"/>
  <c r="RIN25" i="20"/>
  <c r="RIF25" i="20"/>
  <c r="RHX25" i="20"/>
  <c r="RHP25" i="20"/>
  <c r="RHH25" i="20"/>
  <c r="RGZ25" i="20"/>
  <c r="RGR25" i="20"/>
  <c r="RGJ25" i="20"/>
  <c r="RGB25" i="20"/>
  <c r="RFT25" i="20"/>
  <c r="RFL25" i="20"/>
  <c r="RFD25" i="20"/>
  <c r="REV25" i="20"/>
  <c r="REN25" i="20"/>
  <c r="REF25" i="20"/>
  <c r="RDX25" i="20"/>
  <c r="RDP25" i="20"/>
  <c r="RDH25" i="20"/>
  <c r="RCZ25" i="20"/>
  <c r="RCR25" i="20"/>
  <c r="RCJ25" i="20"/>
  <c r="RCB25" i="20"/>
  <c r="RBT25" i="20"/>
  <c r="RBL25" i="20"/>
  <c r="RBD25" i="20"/>
  <c r="RAV25" i="20"/>
  <c r="RAN25" i="20"/>
  <c r="RAF25" i="20"/>
  <c r="QZX25" i="20"/>
  <c r="QZP25" i="20"/>
  <c r="QZH25" i="20"/>
  <c r="QYZ25" i="20"/>
  <c r="QYR25" i="20"/>
  <c r="QYJ25" i="20"/>
  <c r="QYB25" i="20"/>
  <c r="QXT25" i="20"/>
  <c r="QXL25" i="20"/>
  <c r="QXD25" i="20"/>
  <c r="QWV25" i="20"/>
  <c r="QWN25" i="20"/>
  <c r="QWF25" i="20"/>
  <c r="QVX25" i="20"/>
  <c r="QVP25" i="20"/>
  <c r="QVH25" i="20"/>
  <c r="QUZ25" i="20"/>
  <c r="QUR25" i="20"/>
  <c r="QUJ25" i="20"/>
  <c r="QUB25" i="20"/>
  <c r="QTT25" i="20"/>
  <c r="QTL25" i="20"/>
  <c r="QTD25" i="20"/>
  <c r="QSV25" i="20"/>
  <c r="QSN25" i="20"/>
  <c r="QSF25" i="20"/>
  <c r="QRX25" i="20"/>
  <c r="QRP25" i="20"/>
  <c r="QRH25" i="20"/>
  <c r="QQZ25" i="20"/>
  <c r="QQR25" i="20"/>
  <c r="QQJ25" i="20"/>
  <c r="QQB25" i="20"/>
  <c r="QPT25" i="20"/>
  <c r="QPL25" i="20"/>
  <c r="QPD25" i="20"/>
  <c r="QOV25" i="20"/>
  <c r="QON25" i="20"/>
  <c r="QOF25" i="20"/>
  <c r="QNX25" i="20"/>
  <c r="QNP25" i="20"/>
  <c r="QNH25" i="20"/>
  <c r="QMZ25" i="20"/>
  <c r="QMR25" i="20"/>
  <c r="QMJ25" i="20"/>
  <c r="QMB25" i="20"/>
  <c r="QLT25" i="20"/>
  <c r="QLL25" i="20"/>
  <c r="QLD25" i="20"/>
  <c r="QKV25" i="20"/>
  <c r="QKN25" i="20"/>
  <c r="QKF25" i="20"/>
  <c r="QJX25" i="20"/>
  <c r="QJP25" i="20"/>
  <c r="QJH25" i="20"/>
  <c r="QIZ25" i="20"/>
  <c r="QIR25" i="20"/>
  <c r="QIJ25" i="20"/>
  <c r="QIB25" i="20"/>
  <c r="QHT25" i="20"/>
  <c r="QHL25" i="20"/>
  <c r="QHD25" i="20"/>
  <c r="QGV25" i="20"/>
  <c r="QGN25" i="20"/>
  <c r="QGF25" i="20"/>
  <c r="QFX25" i="20"/>
  <c r="QFP25" i="20"/>
  <c r="QFH25" i="20"/>
  <c r="QEZ25" i="20"/>
  <c r="QER25" i="20"/>
  <c r="QEJ25" i="20"/>
  <c r="QEB25" i="20"/>
  <c r="QDT25" i="20"/>
  <c r="QDL25" i="20"/>
  <c r="QDD25" i="20"/>
  <c r="QCV25" i="20"/>
  <c r="QCN25" i="20"/>
  <c r="QCF25" i="20"/>
  <c r="QBX25" i="20"/>
  <c r="QBP25" i="20"/>
  <c r="QBH25" i="20"/>
  <c r="QAZ25" i="20"/>
  <c r="QAR25" i="20"/>
  <c r="QAJ25" i="20"/>
  <c r="QAB25" i="20"/>
  <c r="PZT25" i="20"/>
  <c r="PZL25" i="20"/>
  <c r="PZD25" i="20"/>
  <c r="PYV25" i="20"/>
  <c r="PYN25" i="20"/>
  <c r="PYF25" i="20"/>
  <c r="PXX25" i="20"/>
  <c r="PXP25" i="20"/>
  <c r="PXH25" i="20"/>
  <c r="PWZ25" i="20"/>
  <c r="PWR25" i="20"/>
  <c r="PWJ25" i="20"/>
  <c r="PWB25" i="20"/>
  <c r="PVT25" i="20"/>
  <c r="PVL25" i="20"/>
  <c r="PVD25" i="20"/>
  <c r="PUV25" i="20"/>
  <c r="PUN25" i="20"/>
  <c r="PUF25" i="20"/>
  <c r="PTX25" i="20"/>
  <c r="PTP25" i="20"/>
  <c r="PTH25" i="20"/>
  <c r="PSZ25" i="20"/>
  <c r="PSR25" i="20"/>
  <c r="PSJ25" i="20"/>
  <c r="PSB25" i="20"/>
  <c r="PRT25" i="20"/>
  <c r="PRL25" i="20"/>
  <c r="PRD25" i="20"/>
  <c r="PQV25" i="20"/>
  <c r="PQN25" i="20"/>
  <c r="PQF25" i="20"/>
  <c r="PPX25" i="20"/>
  <c r="PPP25" i="20"/>
  <c r="PPH25" i="20"/>
  <c r="POZ25" i="20"/>
  <c r="POR25" i="20"/>
  <c r="POJ25" i="20"/>
  <c r="POB25" i="20"/>
  <c r="PNT25" i="20"/>
  <c r="PNL25" i="20"/>
  <c r="PND25" i="20"/>
  <c r="PMV25" i="20"/>
  <c r="PMN25" i="20"/>
  <c r="PMF25" i="20"/>
  <c r="PLX25" i="20"/>
  <c r="PLP25" i="20"/>
  <c r="PLH25" i="20"/>
  <c r="PKZ25" i="20"/>
  <c r="PKR25" i="20"/>
  <c r="PKJ25" i="20"/>
  <c r="PKB25" i="20"/>
  <c r="PJT25" i="20"/>
  <c r="PJL25" i="20"/>
  <c r="PJD25" i="20"/>
  <c r="PIV25" i="20"/>
  <c r="PIN25" i="20"/>
  <c r="PIF25" i="20"/>
  <c r="PHX25" i="20"/>
  <c r="PHP25" i="20"/>
  <c r="PHH25" i="20"/>
  <c r="PGZ25" i="20"/>
  <c r="PGR25" i="20"/>
  <c r="PGJ25" i="20"/>
  <c r="PGB25" i="20"/>
  <c r="PFT25" i="20"/>
  <c r="PFL25" i="20"/>
  <c r="PFD25" i="20"/>
  <c r="PEV25" i="20"/>
  <c r="PEN25" i="20"/>
  <c r="PEF25" i="20"/>
  <c r="PDX25" i="20"/>
  <c r="PDP25" i="20"/>
  <c r="PDH25" i="20"/>
  <c r="PCZ25" i="20"/>
  <c r="PCR25" i="20"/>
  <c r="PCJ25" i="20"/>
  <c r="PCB25" i="20"/>
  <c r="PBT25" i="20"/>
  <c r="PBL25" i="20"/>
  <c r="PBD25" i="20"/>
  <c r="PAV25" i="20"/>
  <c r="PAN25" i="20"/>
  <c r="PAF25" i="20"/>
  <c r="OZX25" i="20"/>
  <c r="OZP25" i="20"/>
  <c r="OZH25" i="20"/>
  <c r="OYZ25" i="20"/>
  <c r="OYR25" i="20"/>
  <c r="OYJ25" i="20"/>
  <c r="OYB25" i="20"/>
  <c r="OXT25" i="20"/>
  <c r="OXL25" i="20"/>
  <c r="OXD25" i="20"/>
  <c r="OWV25" i="20"/>
  <c r="OWN25" i="20"/>
  <c r="OWF25" i="20"/>
  <c r="OVX25" i="20"/>
  <c r="OVP25" i="20"/>
  <c r="OVH25" i="20"/>
  <c r="OUZ25" i="20"/>
  <c r="OUR25" i="20"/>
  <c r="OUJ25" i="20"/>
  <c r="OUB25" i="20"/>
  <c r="OTT25" i="20"/>
  <c r="OTL25" i="20"/>
  <c r="OTD25" i="20"/>
  <c r="OSV25" i="20"/>
  <c r="OSN25" i="20"/>
  <c r="OSF25" i="20"/>
  <c r="ORX25" i="20"/>
  <c r="ORP25" i="20"/>
  <c r="ORH25" i="20"/>
  <c r="OQZ25" i="20"/>
  <c r="OQR25" i="20"/>
  <c r="OQJ25" i="20"/>
  <c r="OQB25" i="20"/>
  <c r="OPT25" i="20"/>
  <c r="OPL25" i="20"/>
  <c r="OPD25" i="20"/>
  <c r="OOV25" i="20"/>
  <c r="OON25" i="20"/>
  <c r="OOF25" i="20"/>
  <c r="ONX25" i="20"/>
  <c r="ONP25" i="20"/>
  <c r="ONH25" i="20"/>
  <c r="OMZ25" i="20"/>
  <c r="OMR25" i="20"/>
  <c r="OMJ25" i="20"/>
  <c r="OMB25" i="20"/>
  <c r="OLT25" i="20"/>
  <c r="OLL25" i="20"/>
  <c r="OLD25" i="20"/>
  <c r="OKV25" i="20"/>
  <c r="OKN25" i="20"/>
  <c r="OKF25" i="20"/>
  <c r="OJX25" i="20"/>
  <c r="OJP25" i="20"/>
  <c r="OJH25" i="20"/>
  <c r="OIZ25" i="20"/>
  <c r="OIR25" i="20"/>
  <c r="OIJ25" i="20"/>
  <c r="OIB25" i="20"/>
  <c r="OHT25" i="20"/>
  <c r="OHL25" i="20"/>
  <c r="OHD25" i="20"/>
  <c r="OGV25" i="20"/>
  <c r="OGN25" i="20"/>
  <c r="OGF25" i="20"/>
  <c r="OFX25" i="20"/>
  <c r="OFP25" i="20"/>
  <c r="OFH25" i="20"/>
  <c r="OEZ25" i="20"/>
  <c r="OER25" i="20"/>
  <c r="OEJ25" i="20"/>
  <c r="OEB25" i="20"/>
  <c r="ODT25" i="20"/>
  <c r="ODL25" i="20"/>
  <c r="ODD25" i="20"/>
  <c r="OCV25" i="20"/>
  <c r="OCN25" i="20"/>
  <c r="OCF25" i="20"/>
  <c r="OBX25" i="20"/>
  <c r="OBP25" i="20"/>
  <c r="OBH25" i="20"/>
  <c r="OAZ25" i="20"/>
  <c r="OAR25" i="20"/>
  <c r="OAJ25" i="20"/>
  <c r="OAB25" i="20"/>
  <c r="NZT25" i="20"/>
  <c r="NZL25" i="20"/>
  <c r="NZD25" i="20"/>
  <c r="NYV25" i="20"/>
  <c r="NYN25" i="20"/>
  <c r="NYF25" i="20"/>
  <c r="NXX25" i="20"/>
  <c r="NXP25" i="20"/>
  <c r="NXH25" i="20"/>
  <c r="NWZ25" i="20"/>
  <c r="NWR25" i="20"/>
  <c r="NWJ25" i="20"/>
  <c r="NWB25" i="20"/>
  <c r="NVT25" i="20"/>
  <c r="NVL25" i="20"/>
  <c r="NVD25" i="20"/>
  <c r="NUV25" i="20"/>
  <c r="NUN25" i="20"/>
  <c r="NUF25" i="20"/>
  <c r="NTX25" i="20"/>
  <c r="NTP25" i="20"/>
  <c r="NTH25" i="20"/>
  <c r="NSZ25" i="20"/>
  <c r="NSR25" i="20"/>
  <c r="NSJ25" i="20"/>
  <c r="NSB25" i="20"/>
  <c r="NRT25" i="20"/>
  <c r="NRL25" i="20"/>
  <c r="NRD25" i="20"/>
  <c r="NQV25" i="20"/>
  <c r="NQN25" i="20"/>
  <c r="NQF25" i="20"/>
  <c r="NPX25" i="20"/>
  <c r="NPP25" i="20"/>
  <c r="NPH25" i="20"/>
  <c r="NOZ25" i="20"/>
  <c r="NOR25" i="20"/>
  <c r="NOJ25" i="20"/>
  <c r="NOB25" i="20"/>
  <c r="NNT25" i="20"/>
  <c r="NNL25" i="20"/>
  <c r="NND25" i="20"/>
  <c r="NMV25" i="20"/>
  <c r="NMN25" i="20"/>
  <c r="NMF25" i="20"/>
  <c r="NLX25" i="20"/>
  <c r="NLP25" i="20"/>
  <c r="NLH25" i="20"/>
  <c r="NKZ25" i="20"/>
  <c r="NKR25" i="20"/>
  <c r="NKJ25" i="20"/>
  <c r="NKB25" i="20"/>
  <c r="NJT25" i="20"/>
  <c r="NJL25" i="20"/>
  <c r="NJD25" i="20"/>
  <c r="NIV25" i="20"/>
  <c r="NIN25" i="20"/>
  <c r="NIF25" i="20"/>
  <c r="NHX25" i="20"/>
  <c r="NHP25" i="20"/>
  <c r="NHH25" i="20"/>
  <c r="NGZ25" i="20"/>
  <c r="NGR25" i="20"/>
  <c r="NGJ25" i="20"/>
  <c r="NGB25" i="20"/>
  <c r="NFT25" i="20"/>
  <c r="NFL25" i="20"/>
  <c r="NFD25" i="20"/>
  <c r="NEV25" i="20"/>
  <c r="NEN25" i="20"/>
  <c r="NEF25" i="20"/>
  <c r="NDX25" i="20"/>
  <c r="NDP25" i="20"/>
  <c r="NDH25" i="20"/>
  <c r="NCZ25" i="20"/>
  <c r="NCR25" i="20"/>
  <c r="NCJ25" i="20"/>
  <c r="NCB25" i="20"/>
  <c r="NBT25" i="20"/>
  <c r="NBL25" i="20"/>
  <c r="NBD25" i="20"/>
  <c r="NAV25" i="20"/>
  <c r="NAN25" i="20"/>
  <c r="NAF25" i="20"/>
  <c r="MZX25" i="20"/>
  <c r="MZP25" i="20"/>
  <c r="MZH25" i="20"/>
  <c r="MYZ25" i="20"/>
  <c r="MYR25" i="20"/>
  <c r="MYJ25" i="20"/>
  <c r="MYB25" i="20"/>
  <c r="MXT25" i="20"/>
  <c r="MXL25" i="20"/>
  <c r="MXD25" i="20"/>
  <c r="MWV25" i="20"/>
  <c r="MWN25" i="20"/>
  <c r="MWF25" i="20"/>
  <c r="MVX25" i="20"/>
  <c r="MVP25" i="20"/>
  <c r="MVH25" i="20"/>
  <c r="MUZ25" i="20"/>
  <c r="MUR25" i="20"/>
  <c r="MUJ25" i="20"/>
  <c r="MUB25" i="20"/>
  <c r="MTT25" i="20"/>
  <c r="MTL25" i="20"/>
  <c r="MTD25" i="20"/>
  <c r="MSV25" i="20"/>
  <c r="MSN25" i="20"/>
  <c r="MSF25" i="20"/>
  <c r="MRX25" i="20"/>
  <c r="MRP25" i="20"/>
  <c r="MRH25" i="20"/>
  <c r="MQZ25" i="20"/>
  <c r="MQR25" i="20"/>
  <c r="MQJ25" i="20"/>
  <c r="MQB25" i="20"/>
  <c r="MPT25" i="20"/>
  <c r="MPL25" i="20"/>
  <c r="MPD25" i="20"/>
  <c r="MOV25" i="20"/>
  <c r="MON25" i="20"/>
  <c r="MOF25" i="20"/>
  <c r="MNX25" i="20"/>
  <c r="MNP25" i="20"/>
  <c r="MNH25" i="20"/>
  <c r="MMZ25" i="20"/>
  <c r="MMR25" i="20"/>
  <c r="MMJ25" i="20"/>
  <c r="MMB25" i="20"/>
  <c r="MLT25" i="20"/>
  <c r="MLL25" i="20"/>
  <c r="MLD25" i="20"/>
  <c r="MKV25" i="20"/>
  <c r="MKN25" i="20"/>
  <c r="MKF25" i="20"/>
  <c r="MJX25" i="20"/>
  <c r="MJP25" i="20"/>
  <c r="MJH25" i="20"/>
  <c r="MIZ25" i="20"/>
  <c r="MIR25" i="20"/>
  <c r="MIJ25" i="20"/>
  <c r="MIB25" i="20"/>
  <c r="MHT25" i="20"/>
  <c r="MHL25" i="20"/>
  <c r="MHD25" i="20"/>
  <c r="MGV25" i="20"/>
  <c r="MGN25" i="20"/>
  <c r="MGF25" i="20"/>
  <c r="MFX25" i="20"/>
  <c r="MFP25" i="20"/>
  <c r="MFH25" i="20"/>
  <c r="MEZ25" i="20"/>
  <c r="MER25" i="20"/>
  <c r="MEJ25" i="20"/>
  <c r="MEB25" i="20"/>
  <c r="MDT25" i="20"/>
  <c r="MDL25" i="20"/>
  <c r="MDD25" i="20"/>
  <c r="MCV25" i="20"/>
  <c r="MCN25" i="20"/>
  <c r="MCF25" i="20"/>
  <c r="MBX25" i="20"/>
  <c r="MBP25" i="20"/>
  <c r="MBH25" i="20"/>
  <c r="MAZ25" i="20"/>
  <c r="MAR25" i="20"/>
  <c r="MAJ25" i="20"/>
  <c r="MAB25" i="20"/>
  <c r="LZT25" i="20"/>
  <c r="LZL25" i="20"/>
  <c r="LZD25" i="20"/>
  <c r="LYV25" i="20"/>
  <c r="LYN25" i="20"/>
  <c r="LYF25" i="20"/>
  <c r="LXX25" i="20"/>
  <c r="LXP25" i="20"/>
  <c r="LXH25" i="20"/>
  <c r="LWZ25" i="20"/>
  <c r="LWR25" i="20"/>
  <c r="LWJ25" i="20"/>
  <c r="LWB25" i="20"/>
  <c r="LVT25" i="20"/>
  <c r="LVL25" i="20"/>
  <c r="LVD25" i="20"/>
  <c r="LUV25" i="20"/>
  <c r="LUN25" i="20"/>
  <c r="LUF25" i="20"/>
  <c r="LTX25" i="20"/>
  <c r="LTP25" i="20"/>
  <c r="LTH25" i="20"/>
  <c r="LSZ25" i="20"/>
  <c r="LSR25" i="20"/>
  <c r="LSJ25" i="20"/>
  <c r="LSB25" i="20"/>
  <c r="LRT25" i="20"/>
  <c r="LRL25" i="20"/>
  <c r="LRD25" i="20"/>
  <c r="LQV25" i="20"/>
  <c r="LQN25" i="20"/>
  <c r="LQF25" i="20"/>
  <c r="LPX25" i="20"/>
  <c r="LPP25" i="20"/>
  <c r="LPH25" i="20"/>
  <c r="LOZ25" i="20"/>
  <c r="LOR25" i="20"/>
  <c r="LOJ25" i="20"/>
  <c r="LOB25" i="20"/>
  <c r="LNT25" i="20"/>
  <c r="LNL25" i="20"/>
  <c r="LND25" i="20"/>
  <c r="LMV25" i="20"/>
  <c r="LMN25" i="20"/>
  <c r="LMF25" i="20"/>
  <c r="LLX25" i="20"/>
  <c r="LLP25" i="20"/>
  <c r="LLH25" i="20"/>
  <c r="LKZ25" i="20"/>
  <c r="LKR25" i="20"/>
  <c r="LKJ25" i="20"/>
  <c r="LKB25" i="20"/>
  <c r="LJT25" i="20"/>
  <c r="LJL25" i="20"/>
  <c r="LJD25" i="20"/>
  <c r="LIV25" i="20"/>
  <c r="LIN25" i="20"/>
  <c r="LIF25" i="20"/>
  <c r="LHX25" i="20"/>
  <c r="LHP25" i="20"/>
  <c r="LHH25" i="20"/>
  <c r="LGZ25" i="20"/>
  <c r="LGR25" i="20"/>
  <c r="LGJ25" i="20"/>
  <c r="LGB25" i="20"/>
  <c r="LFT25" i="20"/>
  <c r="LFL25" i="20"/>
  <c r="LFD25" i="20"/>
  <c r="LEV25" i="20"/>
  <c r="LEN25" i="20"/>
  <c r="LEF25" i="20"/>
  <c r="LDX25" i="20"/>
  <c r="LDP25" i="20"/>
  <c r="LDH25" i="20"/>
  <c r="LCZ25" i="20"/>
  <c r="LCR25" i="20"/>
  <c r="LCJ25" i="20"/>
  <c r="LCB25" i="20"/>
  <c r="LBT25" i="20"/>
  <c r="LBL25" i="20"/>
  <c r="LBD25" i="20"/>
  <c r="LAV25" i="20"/>
  <c r="LAN25" i="20"/>
  <c r="LAF25" i="20"/>
  <c r="KZX25" i="20"/>
  <c r="KZP25" i="20"/>
  <c r="KZH25" i="20"/>
  <c r="KYZ25" i="20"/>
  <c r="KYR25" i="20"/>
  <c r="KYJ25" i="20"/>
  <c r="KYB25" i="20"/>
  <c r="KXT25" i="20"/>
  <c r="KXL25" i="20"/>
  <c r="KXD25" i="20"/>
  <c r="KWV25" i="20"/>
  <c r="KWN25" i="20"/>
  <c r="KWF25" i="20"/>
  <c r="KVX25" i="20"/>
  <c r="KVP25" i="20"/>
  <c r="KVH25" i="20"/>
  <c r="KUZ25" i="20"/>
  <c r="KUR25" i="20"/>
  <c r="KUJ25" i="20"/>
  <c r="KUB25" i="20"/>
  <c r="KTT25" i="20"/>
  <c r="KTL25" i="20"/>
  <c r="KTD25" i="20"/>
  <c r="KSV25" i="20"/>
  <c r="KSN25" i="20"/>
  <c r="KSF25" i="20"/>
  <c r="KRX25" i="20"/>
  <c r="KRP25" i="20"/>
  <c r="KRH25" i="20"/>
  <c r="KQZ25" i="20"/>
  <c r="KQR25" i="20"/>
  <c r="KQJ25" i="20"/>
  <c r="KQB25" i="20"/>
  <c r="KPT25" i="20"/>
  <c r="KPL25" i="20"/>
  <c r="KPD25" i="20"/>
  <c r="KOV25" i="20"/>
  <c r="KON25" i="20"/>
  <c r="KOF25" i="20"/>
  <c r="KNX25" i="20"/>
  <c r="KNP25" i="20"/>
  <c r="KNH25" i="20"/>
  <c r="KMZ25" i="20"/>
  <c r="KMR25" i="20"/>
  <c r="KMJ25" i="20"/>
  <c r="KMB25" i="20"/>
  <c r="KLT25" i="20"/>
  <c r="KLL25" i="20"/>
  <c r="KLD25" i="20"/>
  <c r="KKV25" i="20"/>
  <c r="KKN25" i="20"/>
  <c r="KKF25" i="20"/>
  <c r="KJX25" i="20"/>
  <c r="KJP25" i="20"/>
  <c r="KJH25" i="20"/>
  <c r="KIZ25" i="20"/>
  <c r="KIR25" i="20"/>
  <c r="KIJ25" i="20"/>
  <c r="KIB25" i="20"/>
  <c r="KHT25" i="20"/>
  <c r="KHL25" i="20"/>
  <c r="KHD25" i="20"/>
  <c r="KGV25" i="20"/>
  <c r="KGN25" i="20"/>
  <c r="KGF25" i="20"/>
  <c r="KFX25" i="20"/>
  <c r="KFP25" i="20"/>
  <c r="KFH25" i="20"/>
  <c r="KEZ25" i="20"/>
  <c r="KER25" i="20"/>
  <c r="KEJ25" i="20"/>
  <c r="KEB25" i="20"/>
  <c r="KDT25" i="20"/>
  <c r="KDL25" i="20"/>
  <c r="KDD25" i="20"/>
  <c r="KCV25" i="20"/>
  <c r="KCN25" i="20"/>
  <c r="KCF25" i="20"/>
  <c r="KBX25" i="20"/>
  <c r="KBP25" i="20"/>
  <c r="KBH25" i="20"/>
  <c r="KAZ25" i="20"/>
  <c r="KAR25" i="20"/>
  <c r="KAJ25" i="20"/>
  <c r="KAB25" i="20"/>
  <c r="JZT25" i="20"/>
  <c r="JZL25" i="20"/>
  <c r="JZD25" i="20"/>
  <c r="JYV25" i="20"/>
  <c r="JYN25" i="20"/>
  <c r="JYF25" i="20"/>
  <c r="JXX25" i="20"/>
  <c r="JXP25" i="20"/>
  <c r="JXH25" i="20"/>
  <c r="JWZ25" i="20"/>
  <c r="JWR25" i="20"/>
  <c r="JWJ25" i="20"/>
  <c r="JWB25" i="20"/>
  <c r="JVT25" i="20"/>
  <c r="JVL25" i="20"/>
  <c r="JVD25" i="20"/>
  <c r="JUV25" i="20"/>
  <c r="JUN25" i="20"/>
  <c r="JUF25" i="20"/>
  <c r="JTX25" i="20"/>
  <c r="JTP25" i="20"/>
  <c r="JTH25" i="20"/>
  <c r="JSZ25" i="20"/>
  <c r="JSR25" i="20"/>
  <c r="JSJ25" i="20"/>
  <c r="JSB25" i="20"/>
  <c r="JRT25" i="20"/>
  <c r="JRL25" i="20"/>
  <c r="JRD25" i="20"/>
  <c r="JQV25" i="20"/>
  <c r="JQN25" i="20"/>
  <c r="JQF25" i="20"/>
  <c r="JPX25" i="20"/>
  <c r="JPP25" i="20"/>
  <c r="JPH25" i="20"/>
  <c r="JOZ25" i="20"/>
  <c r="JOR25" i="20"/>
  <c r="JOJ25" i="20"/>
  <c r="JOB25" i="20"/>
  <c r="JNT25" i="20"/>
  <c r="JNL25" i="20"/>
  <c r="JND25" i="20"/>
  <c r="JMV25" i="20"/>
  <c r="JMN25" i="20"/>
  <c r="JMF25" i="20"/>
  <c r="JLX25" i="20"/>
  <c r="JLP25" i="20"/>
  <c r="JLH25" i="20"/>
  <c r="JKZ25" i="20"/>
  <c r="JKR25" i="20"/>
  <c r="JKJ25" i="20"/>
  <c r="JKB25" i="20"/>
  <c r="JJT25" i="20"/>
  <c r="JJL25" i="20"/>
  <c r="JJD25" i="20"/>
  <c r="JIV25" i="20"/>
  <c r="JIN25" i="20"/>
  <c r="JIF25" i="20"/>
  <c r="JHX25" i="20"/>
  <c r="JHP25" i="20"/>
  <c r="JHH25" i="20"/>
  <c r="JGZ25" i="20"/>
  <c r="JGR25" i="20"/>
  <c r="JGJ25" i="20"/>
  <c r="JGB25" i="20"/>
  <c r="JFT25" i="20"/>
  <c r="JFL25" i="20"/>
  <c r="JFD25" i="20"/>
  <c r="JEV25" i="20"/>
  <c r="JEN25" i="20"/>
  <c r="JEF25" i="20"/>
  <c r="JDX25" i="20"/>
  <c r="JDP25" i="20"/>
  <c r="JDH25" i="20"/>
  <c r="JCZ25" i="20"/>
  <c r="JCR25" i="20"/>
  <c r="JCJ25" i="20"/>
  <c r="JCB25" i="20"/>
  <c r="JBT25" i="20"/>
  <c r="JBL25" i="20"/>
  <c r="JBD25" i="20"/>
  <c r="JAV25" i="20"/>
  <c r="JAN25" i="20"/>
  <c r="JAF25" i="20"/>
  <c r="IZX25" i="20"/>
  <c r="IZP25" i="20"/>
  <c r="IZH25" i="20"/>
  <c r="IYZ25" i="20"/>
  <c r="IYR25" i="20"/>
  <c r="IYJ25" i="20"/>
  <c r="IYB25" i="20"/>
  <c r="IXT25" i="20"/>
  <c r="IXL25" i="20"/>
  <c r="IXD25" i="20"/>
  <c r="IWV25" i="20"/>
  <c r="IWN25" i="20"/>
  <c r="IWF25" i="20"/>
  <c r="IVX25" i="20"/>
  <c r="IVP25" i="20"/>
  <c r="IVH25" i="20"/>
  <c r="IUZ25" i="20"/>
  <c r="IUR25" i="20"/>
  <c r="IUJ25" i="20"/>
  <c r="IUB25" i="20"/>
  <c r="ITT25" i="20"/>
  <c r="ITL25" i="20"/>
  <c r="ITD25" i="20"/>
  <c r="ISV25" i="20"/>
  <c r="ISN25" i="20"/>
  <c r="ISF25" i="20"/>
  <c r="IRX25" i="20"/>
  <c r="IRP25" i="20"/>
  <c r="IRH25" i="20"/>
  <c r="IQZ25" i="20"/>
  <c r="IQR25" i="20"/>
  <c r="IQJ25" i="20"/>
  <c r="IQB25" i="20"/>
  <c r="IPT25" i="20"/>
  <c r="IPL25" i="20"/>
  <c r="IPD25" i="20"/>
  <c r="IOV25" i="20"/>
  <c r="ION25" i="20"/>
  <c r="IOF25" i="20"/>
  <c r="INX25" i="20"/>
  <c r="INP25" i="20"/>
  <c r="INH25" i="20"/>
  <c r="IMZ25" i="20"/>
  <c r="IMR25" i="20"/>
  <c r="IMJ25" i="20"/>
  <c r="IMB25" i="20"/>
  <c r="ILT25" i="20"/>
  <c r="ILL25" i="20"/>
  <c r="ILD25" i="20"/>
  <c r="IKV25" i="20"/>
  <c r="IKN25" i="20"/>
  <c r="IKF25" i="20"/>
  <c r="IJX25" i="20"/>
  <c r="IJP25" i="20"/>
  <c r="IJH25" i="20"/>
  <c r="IIZ25" i="20"/>
  <c r="IIR25" i="20"/>
  <c r="IIJ25" i="20"/>
  <c r="IIB25" i="20"/>
  <c r="IHT25" i="20"/>
  <c r="IHL25" i="20"/>
  <c r="IHD25" i="20"/>
  <c r="IGV25" i="20"/>
  <c r="IGN25" i="20"/>
  <c r="IGF25" i="20"/>
  <c r="IFX25" i="20"/>
  <c r="IFP25" i="20"/>
  <c r="IFH25" i="20"/>
  <c r="IEZ25" i="20"/>
  <c r="IER25" i="20"/>
  <c r="IEJ25" i="20"/>
  <c r="IEB25" i="20"/>
  <c r="IDT25" i="20"/>
  <c r="IDL25" i="20"/>
  <c r="IDD25" i="20"/>
  <c r="ICV25" i="20"/>
  <c r="ICN25" i="20"/>
  <c r="ICF25" i="20"/>
  <c r="IBX25" i="20"/>
  <c r="IBP25" i="20"/>
  <c r="IBH25" i="20"/>
  <c r="IAZ25" i="20"/>
  <c r="IAR25" i="20"/>
  <c r="IAJ25" i="20"/>
  <c r="IAB25" i="20"/>
  <c r="HZT25" i="20"/>
  <c r="HZL25" i="20"/>
  <c r="HZD25" i="20"/>
  <c r="HYV25" i="20"/>
  <c r="HYN25" i="20"/>
  <c r="HYF25" i="20"/>
  <c r="HXX25" i="20"/>
  <c r="HXP25" i="20"/>
  <c r="HXH25" i="20"/>
  <c r="HWZ25" i="20"/>
  <c r="HWR25" i="20"/>
  <c r="HWJ25" i="20"/>
  <c r="HWB25" i="20"/>
  <c r="HVT25" i="20"/>
  <c r="HVL25" i="20"/>
  <c r="HVD25" i="20"/>
  <c r="HUV25" i="20"/>
  <c r="HUN25" i="20"/>
  <c r="HUF25" i="20"/>
  <c r="HTX25" i="20"/>
  <c r="HTP25" i="20"/>
  <c r="HTH25" i="20"/>
  <c r="HSZ25" i="20"/>
  <c r="HSR25" i="20"/>
  <c r="HSJ25" i="20"/>
  <c r="HSB25" i="20"/>
  <c r="HRT25" i="20"/>
  <c r="HRL25" i="20"/>
  <c r="HRD25" i="20"/>
  <c r="HQV25" i="20"/>
  <c r="HQN25" i="20"/>
  <c r="HQF25" i="20"/>
  <c r="HPX25" i="20"/>
  <c r="HPP25" i="20"/>
  <c r="HPH25" i="20"/>
  <c r="HOZ25" i="20"/>
  <c r="HOR25" i="20"/>
  <c r="HOJ25" i="20"/>
  <c r="HOB25" i="20"/>
  <c r="HNT25" i="20"/>
  <c r="HNL25" i="20"/>
  <c r="HND25" i="20"/>
  <c r="HMV25" i="20"/>
  <c r="HMN25" i="20"/>
  <c r="HMF25" i="20"/>
  <c r="HLX25" i="20"/>
  <c r="HLP25" i="20"/>
  <c r="HLH25" i="20"/>
  <c r="HKZ25" i="20"/>
  <c r="HKR25" i="20"/>
  <c r="HKJ25" i="20"/>
  <c r="HKB25" i="20"/>
  <c r="HJT25" i="20"/>
  <c r="HJL25" i="20"/>
  <c r="HJD25" i="20"/>
  <c r="HIV25" i="20"/>
  <c r="HIN25" i="20"/>
  <c r="HIF25" i="20"/>
  <c r="HHX25" i="20"/>
  <c r="HHP25" i="20"/>
  <c r="HHH25" i="20"/>
  <c r="HGZ25" i="20"/>
  <c r="HGR25" i="20"/>
  <c r="HGJ25" i="20"/>
  <c r="HGB25" i="20"/>
  <c r="HFT25" i="20"/>
  <c r="HFL25" i="20"/>
  <c r="HFD25" i="20"/>
  <c r="HEV25" i="20"/>
  <c r="HEN25" i="20"/>
  <c r="HEF25" i="20"/>
  <c r="HDX25" i="20"/>
  <c r="HDP25" i="20"/>
  <c r="HDH25" i="20"/>
  <c r="HCZ25" i="20"/>
  <c r="HCR25" i="20"/>
  <c r="HCJ25" i="20"/>
  <c r="HCB25" i="20"/>
  <c r="HBT25" i="20"/>
  <c r="HBL25" i="20"/>
  <c r="HBD25" i="20"/>
  <c r="HAV25" i="20"/>
  <c r="HAN25" i="20"/>
  <c r="HAF25" i="20"/>
  <c r="GZX25" i="20"/>
  <c r="GZP25" i="20"/>
  <c r="GZH25" i="20"/>
  <c r="GYZ25" i="20"/>
  <c r="GYR25" i="20"/>
  <c r="GYJ25" i="20"/>
  <c r="GYB25" i="20"/>
  <c r="GXT25" i="20"/>
  <c r="GXL25" i="20"/>
  <c r="GXD25" i="20"/>
  <c r="GWV25" i="20"/>
  <c r="GWN25" i="20"/>
  <c r="GWF25" i="20"/>
  <c r="GVX25" i="20"/>
  <c r="GVP25" i="20"/>
  <c r="GVH25" i="20"/>
  <c r="GUZ25" i="20"/>
  <c r="GUR25" i="20"/>
  <c r="GUJ25" i="20"/>
  <c r="GUB25" i="20"/>
  <c r="GTT25" i="20"/>
  <c r="GTL25" i="20"/>
  <c r="GTD25" i="20"/>
  <c r="GSV25" i="20"/>
  <c r="GSN25" i="20"/>
  <c r="GSF25" i="20"/>
  <c r="GRX25" i="20"/>
  <c r="GRP25" i="20"/>
  <c r="GRH25" i="20"/>
  <c r="GQZ25" i="20"/>
  <c r="GQR25" i="20"/>
  <c r="GQJ25" i="20"/>
  <c r="GQB25" i="20"/>
  <c r="GPT25" i="20"/>
  <c r="GPL25" i="20"/>
  <c r="GPD25" i="20"/>
  <c r="GOV25" i="20"/>
  <c r="GON25" i="20"/>
  <c r="GOF25" i="20"/>
  <c r="GNX25" i="20"/>
  <c r="GNP25" i="20"/>
  <c r="GNH25" i="20"/>
  <c r="GMZ25" i="20"/>
  <c r="GMR25" i="20"/>
  <c r="GMJ25" i="20"/>
  <c r="GMB25" i="20"/>
  <c r="GLT25" i="20"/>
  <c r="GLL25" i="20"/>
  <c r="GLD25" i="20"/>
  <c r="GKV25" i="20"/>
  <c r="GKN25" i="20"/>
  <c r="GKF25" i="20"/>
  <c r="GJX25" i="20"/>
  <c r="GJP25" i="20"/>
  <c r="GJH25" i="20"/>
  <c r="GIZ25" i="20"/>
  <c r="GIR25" i="20"/>
  <c r="GIJ25" i="20"/>
  <c r="GIB25" i="20"/>
  <c r="GHT25" i="20"/>
  <c r="GHL25" i="20"/>
  <c r="GHD25" i="20"/>
  <c r="GGV25" i="20"/>
  <c r="GGN25" i="20"/>
  <c r="GGF25" i="20"/>
  <c r="GFX25" i="20"/>
  <c r="GFP25" i="20"/>
  <c r="GFH25" i="20"/>
  <c r="GEZ25" i="20"/>
  <c r="GER25" i="20"/>
  <c r="GEJ25" i="20"/>
  <c r="GEB25" i="20"/>
  <c r="GDT25" i="20"/>
  <c r="GDL25" i="20"/>
  <c r="GDD25" i="20"/>
  <c r="GCV25" i="20"/>
  <c r="GCN25" i="20"/>
  <c r="GCF25" i="20"/>
  <c r="GBX25" i="20"/>
  <c r="GBP25" i="20"/>
  <c r="GBH25" i="20"/>
  <c r="GAZ25" i="20"/>
  <c r="GAR25" i="20"/>
  <c r="GAJ25" i="20"/>
  <c r="GAB25" i="20"/>
  <c r="FZT25" i="20"/>
  <c r="FZL25" i="20"/>
  <c r="FZD25" i="20"/>
  <c r="FYV25" i="20"/>
  <c r="FYN25" i="20"/>
  <c r="FYF25" i="20"/>
  <c r="FXX25" i="20"/>
  <c r="FXP25" i="20"/>
  <c r="FXH25" i="20"/>
  <c r="FWZ25" i="20"/>
  <c r="FWR25" i="20"/>
  <c r="FWJ25" i="20"/>
  <c r="FWB25" i="20"/>
  <c r="FVT25" i="20"/>
  <c r="FVL25" i="20"/>
  <c r="FVD25" i="20"/>
  <c r="FUV25" i="20"/>
  <c r="FUN25" i="20"/>
  <c r="FUF25" i="20"/>
  <c r="FTX25" i="20"/>
  <c r="FTP25" i="20"/>
  <c r="FTH25" i="20"/>
  <c r="FSZ25" i="20"/>
  <c r="FSR25" i="20"/>
  <c r="FSJ25" i="20"/>
  <c r="FSB25" i="20"/>
  <c r="FRT25" i="20"/>
  <c r="FRL25" i="20"/>
  <c r="FRD25" i="20"/>
  <c r="FQV25" i="20"/>
  <c r="FQN25" i="20"/>
  <c r="FQF25" i="20"/>
  <c r="FPX25" i="20"/>
  <c r="FPP25" i="20"/>
  <c r="FPH25" i="20"/>
  <c r="FOZ25" i="20"/>
  <c r="FOR25" i="20"/>
  <c r="FOJ25" i="20"/>
  <c r="FOB25" i="20"/>
  <c r="FNT25" i="20"/>
  <c r="FNL25" i="20"/>
  <c r="FND25" i="20"/>
  <c r="FMV25" i="20"/>
  <c r="FMN25" i="20"/>
  <c r="FMF25" i="20"/>
  <c r="FLX25" i="20"/>
  <c r="FLP25" i="20"/>
  <c r="FLH25" i="20"/>
  <c r="FKZ25" i="20"/>
  <c r="FKR25" i="20"/>
  <c r="FKJ25" i="20"/>
  <c r="FKB25" i="20"/>
  <c r="FJT25" i="20"/>
  <c r="FJL25" i="20"/>
  <c r="FJD25" i="20"/>
  <c r="FIV25" i="20"/>
  <c r="FIN25" i="20"/>
  <c r="FIF25" i="20"/>
  <c r="FHX25" i="20"/>
  <c r="FHP25" i="20"/>
  <c r="FHH25" i="20"/>
  <c r="FGZ25" i="20"/>
  <c r="FGR25" i="20"/>
  <c r="FGJ25" i="20"/>
  <c r="FGB25" i="20"/>
  <c r="FFT25" i="20"/>
  <c r="FFL25" i="20"/>
  <c r="FFD25" i="20"/>
  <c r="FEV25" i="20"/>
  <c r="FEN25" i="20"/>
  <c r="FEF25" i="20"/>
  <c r="FDX25" i="20"/>
  <c r="FDP25" i="20"/>
  <c r="FDH25" i="20"/>
  <c r="FCZ25" i="20"/>
  <c r="FCR25" i="20"/>
  <c r="FCJ25" i="20"/>
  <c r="FCB25" i="20"/>
  <c r="FBT25" i="20"/>
  <c r="FBL25" i="20"/>
  <c r="FBD25" i="20"/>
  <c r="FAV25" i="20"/>
  <c r="FAN25" i="20"/>
  <c r="FAF25" i="20"/>
  <c r="EZX25" i="20"/>
  <c r="EZP25" i="20"/>
  <c r="EZH25" i="20"/>
  <c r="EYZ25" i="20"/>
  <c r="EYR25" i="20"/>
  <c r="EYJ25" i="20"/>
  <c r="EYB25" i="20"/>
  <c r="EXT25" i="20"/>
  <c r="EXL25" i="20"/>
  <c r="EXD25" i="20"/>
  <c r="EWV25" i="20"/>
  <c r="EWN25" i="20"/>
  <c r="EWF25" i="20"/>
  <c r="EVX25" i="20"/>
  <c r="EVP25" i="20"/>
  <c r="EVH25" i="20"/>
  <c r="EUZ25" i="20"/>
  <c r="EUR25" i="20"/>
  <c r="EUJ25" i="20"/>
  <c r="EUB25" i="20"/>
  <c r="ETT25" i="20"/>
  <c r="ETL25" i="20"/>
  <c r="ETD25" i="20"/>
  <c r="ESV25" i="20"/>
  <c r="ESN25" i="20"/>
  <c r="ESF25" i="20"/>
  <c r="ERX25" i="20"/>
  <c r="ERP25" i="20"/>
  <c r="ERH25" i="20"/>
  <c r="EQZ25" i="20"/>
  <c r="EQR25" i="20"/>
  <c r="EQJ25" i="20"/>
  <c r="EQB25" i="20"/>
  <c r="EPT25" i="20"/>
  <c r="EPL25" i="20"/>
  <c r="EPD25" i="20"/>
  <c r="EOV25" i="20"/>
  <c r="EON25" i="20"/>
  <c r="EOF25" i="20"/>
  <c r="ENX25" i="20"/>
  <c r="ENP25" i="20"/>
  <c r="ENH25" i="20"/>
  <c r="EMZ25" i="20"/>
  <c r="EMR25" i="20"/>
  <c r="EMJ25" i="20"/>
  <c r="EMB25" i="20"/>
  <c r="ELT25" i="20"/>
  <c r="ELL25" i="20"/>
  <c r="ELD25" i="20"/>
  <c r="EKV25" i="20"/>
  <c r="EKN25" i="20"/>
  <c r="EKF25" i="20"/>
  <c r="EJX25" i="20"/>
  <c r="EJP25" i="20"/>
  <c r="EJH25" i="20"/>
  <c r="EIZ25" i="20"/>
  <c r="EIR25" i="20"/>
  <c r="EIJ25" i="20"/>
  <c r="EIB25" i="20"/>
  <c r="EHT25" i="20"/>
  <c r="EHL25" i="20"/>
  <c r="EHD25" i="20"/>
  <c r="EGV25" i="20"/>
  <c r="EGN25" i="20"/>
  <c r="EGF25" i="20"/>
  <c r="EFX25" i="20"/>
  <c r="EFP25" i="20"/>
  <c r="EFH25" i="20"/>
  <c r="EEZ25" i="20"/>
  <c r="EER25" i="20"/>
  <c r="EEJ25" i="20"/>
  <c r="EEB25" i="20"/>
  <c r="EDT25" i="20"/>
  <c r="EDL25" i="20"/>
  <c r="EDD25" i="20"/>
  <c r="ECV25" i="20"/>
  <c r="ECN25" i="20"/>
  <c r="ECF25" i="20"/>
  <c r="EBX25" i="20"/>
  <c r="EBP25" i="20"/>
  <c r="EBH25" i="20"/>
  <c r="EAZ25" i="20"/>
  <c r="EAR25" i="20"/>
  <c r="EAJ25" i="20"/>
  <c r="EAB25" i="20"/>
  <c r="DZT25" i="20"/>
  <c r="DZL25" i="20"/>
  <c r="DZD25" i="20"/>
  <c r="DYV25" i="20"/>
  <c r="DYN25" i="20"/>
  <c r="DYF25" i="20"/>
  <c r="DXX25" i="20"/>
  <c r="DXP25" i="20"/>
  <c r="DXH25" i="20"/>
  <c r="DWZ25" i="20"/>
  <c r="DWR25" i="20"/>
  <c r="DWJ25" i="20"/>
  <c r="DWB25" i="20"/>
  <c r="DVT25" i="20"/>
  <c r="DVL25" i="20"/>
  <c r="DVD25" i="20"/>
  <c r="DUV25" i="20"/>
  <c r="DUN25" i="20"/>
  <c r="DUF25" i="20"/>
  <c r="DTX25" i="20"/>
  <c r="DTP25" i="20"/>
  <c r="DTH25" i="20"/>
  <c r="DSZ25" i="20"/>
  <c r="DSR25" i="20"/>
  <c r="DSJ25" i="20"/>
  <c r="DSB25" i="20"/>
  <c r="DRT25" i="20"/>
  <c r="DRL25" i="20"/>
  <c r="DRD25" i="20"/>
  <c r="DQV25" i="20"/>
  <c r="DQN25" i="20"/>
  <c r="DQF25" i="20"/>
  <c r="DPX25" i="20"/>
  <c r="DPP25" i="20"/>
  <c r="DPH25" i="20"/>
  <c r="DOZ25" i="20"/>
  <c r="DOR25" i="20"/>
  <c r="DOJ25" i="20"/>
  <c r="DOB25" i="20"/>
  <c r="DNT25" i="20"/>
  <c r="DNL25" i="20"/>
  <c r="DND25" i="20"/>
  <c r="DMV25" i="20"/>
  <c r="DMN25" i="20"/>
  <c r="DMF25" i="20"/>
  <c r="DLX25" i="20"/>
  <c r="DLP25" i="20"/>
  <c r="DLH25" i="20"/>
  <c r="DKZ25" i="20"/>
  <c r="DKR25" i="20"/>
  <c r="DKJ25" i="20"/>
  <c r="DKB25" i="20"/>
  <c r="DJT25" i="20"/>
  <c r="DJL25" i="20"/>
  <c r="DJD25" i="20"/>
  <c r="DIV25" i="20"/>
  <c r="DIN25" i="20"/>
  <c r="DIF25" i="20"/>
  <c r="DHX25" i="20"/>
  <c r="DHP25" i="20"/>
  <c r="DHH25" i="20"/>
  <c r="DGZ25" i="20"/>
  <c r="DGR25" i="20"/>
  <c r="DGJ25" i="20"/>
  <c r="DGB25" i="20"/>
  <c r="DFT25" i="20"/>
  <c r="DFL25" i="20"/>
  <c r="DFD25" i="20"/>
  <c r="DEV25" i="20"/>
  <c r="DEN25" i="20"/>
  <c r="DEF25" i="20"/>
  <c r="DDX25" i="20"/>
  <c r="DDP25" i="20"/>
  <c r="DDH25" i="20"/>
  <c r="DCZ25" i="20"/>
  <c r="DCR25" i="20"/>
  <c r="DCJ25" i="20"/>
  <c r="DCB25" i="20"/>
  <c r="DBT25" i="20"/>
  <c r="DBL25" i="20"/>
  <c r="DBD25" i="20"/>
  <c r="DAV25" i="20"/>
  <c r="DAN25" i="20"/>
  <c r="DAF25" i="20"/>
  <c r="CZX25" i="20"/>
  <c r="CZP25" i="20"/>
  <c r="CZH25" i="20"/>
  <c r="CYZ25" i="20"/>
  <c r="CYR25" i="20"/>
  <c r="CYJ25" i="20"/>
  <c r="CYB25" i="20"/>
  <c r="CXT25" i="20"/>
  <c r="CXL25" i="20"/>
  <c r="CXD25" i="20"/>
  <c r="CWV25" i="20"/>
  <c r="CWN25" i="20"/>
  <c r="CWF25" i="20"/>
  <c r="CVX25" i="20"/>
  <c r="CVP25" i="20"/>
  <c r="CVH25" i="20"/>
  <c r="CUZ25" i="20"/>
  <c r="CUR25" i="20"/>
  <c r="CUJ25" i="20"/>
  <c r="CUB25" i="20"/>
  <c r="CTT25" i="20"/>
  <c r="CTL25" i="20"/>
  <c r="CTD25" i="20"/>
  <c r="CSV25" i="20"/>
  <c r="CSN25" i="20"/>
  <c r="CSF25" i="20"/>
  <c r="CRX25" i="20"/>
  <c r="CRP25" i="20"/>
  <c r="CRH25" i="20"/>
  <c r="CQZ25" i="20"/>
  <c r="CQR25" i="20"/>
  <c r="CQJ25" i="20"/>
  <c r="CQB25" i="20"/>
  <c r="CPT25" i="20"/>
  <c r="CPL25" i="20"/>
  <c r="CPD25" i="20"/>
  <c r="COV25" i="20"/>
  <c r="CON25" i="20"/>
  <c r="COF25" i="20"/>
  <c r="CNX25" i="20"/>
  <c r="CNP25" i="20"/>
  <c r="CNH25" i="20"/>
  <c r="CMZ25" i="20"/>
  <c r="CMR25" i="20"/>
  <c r="CMJ25" i="20"/>
  <c r="CMB25" i="20"/>
  <c r="CLT25" i="20"/>
  <c r="CLL25" i="20"/>
  <c r="CLD25" i="20"/>
  <c r="CKV25" i="20"/>
  <c r="CKN25" i="20"/>
  <c r="CKF25" i="20"/>
  <c r="CJX25" i="20"/>
  <c r="CJP25" i="20"/>
  <c r="CJH25" i="20"/>
  <c r="CIZ25" i="20"/>
  <c r="CIR25" i="20"/>
  <c r="CIJ25" i="20"/>
  <c r="CIB25" i="20"/>
  <c r="CHT25" i="20"/>
  <c r="CHL25" i="20"/>
  <c r="CHD25" i="20"/>
  <c r="CGV25" i="20"/>
  <c r="CGN25" i="20"/>
  <c r="CGF25" i="20"/>
  <c r="CFX25" i="20"/>
  <c r="CFP25" i="20"/>
  <c r="CFH25" i="20"/>
  <c r="CEZ25" i="20"/>
  <c r="CER25" i="20"/>
  <c r="CEJ25" i="20"/>
  <c r="CEB25" i="20"/>
  <c r="CDT25" i="20"/>
  <c r="CDL25" i="20"/>
  <c r="CDD25" i="20"/>
  <c r="CCV25" i="20"/>
  <c r="CCN25" i="20"/>
  <c r="CCF25" i="20"/>
  <c r="CBX25" i="20"/>
  <c r="CBP25" i="20"/>
  <c r="CBH25" i="20"/>
  <c r="CAZ25" i="20"/>
  <c r="CAR25" i="20"/>
  <c r="CAJ25" i="20"/>
  <c r="CAB25" i="20"/>
  <c r="BZT25" i="20"/>
  <c r="BZL25" i="20"/>
  <c r="BZD25" i="20"/>
  <c r="BYV25" i="20"/>
  <c r="BYN25" i="20"/>
  <c r="BYF25" i="20"/>
  <c r="BXX25" i="20"/>
  <c r="BXP25" i="20"/>
  <c r="BXH25" i="20"/>
  <c r="BWZ25" i="20"/>
  <c r="BWR25" i="20"/>
  <c r="BWJ25" i="20"/>
  <c r="BWB25" i="20"/>
  <c r="BVT25" i="20"/>
  <c r="BVL25" i="20"/>
  <c r="BVD25" i="20"/>
  <c r="BUV25" i="20"/>
  <c r="BUN25" i="20"/>
  <c r="BUF25" i="20"/>
  <c r="BTX25" i="20"/>
  <c r="BTP25" i="20"/>
  <c r="BTH25" i="20"/>
  <c r="BSZ25" i="20"/>
  <c r="BSR25" i="20"/>
  <c r="BSJ25" i="20"/>
  <c r="BSB25" i="20"/>
  <c r="BRT25" i="20"/>
  <c r="BRL25" i="20"/>
  <c r="BRD25" i="20"/>
  <c r="BQV25" i="20"/>
  <c r="BQN25" i="20"/>
  <c r="BQF25" i="20"/>
  <c r="BPX25" i="20"/>
  <c r="BPP25" i="20"/>
  <c r="BPH25" i="20"/>
  <c r="BOZ25" i="20"/>
  <c r="BOR25" i="20"/>
  <c r="BOJ25" i="20"/>
  <c r="BOB25" i="20"/>
  <c r="BNT25" i="20"/>
  <c r="BNL25" i="20"/>
  <c r="BND25" i="20"/>
  <c r="BMV25" i="20"/>
  <c r="BMN25" i="20"/>
  <c r="BMF25" i="20"/>
  <c r="BLX25" i="20"/>
  <c r="BLP25" i="20"/>
  <c r="BLH25" i="20"/>
  <c r="BKZ25" i="20"/>
  <c r="BKR25" i="20"/>
  <c r="BKJ25" i="20"/>
  <c r="BKB25" i="20"/>
  <c r="BJT25" i="20"/>
  <c r="BJL25" i="20"/>
  <c r="BJD25" i="20"/>
  <c r="BIV25" i="20"/>
  <c r="BIN25" i="20"/>
  <c r="BIF25" i="20"/>
  <c r="BHX25" i="20"/>
  <c r="BHP25" i="20"/>
  <c r="BHH25" i="20"/>
  <c r="BGZ25" i="20"/>
  <c r="BGR25" i="20"/>
  <c r="BGJ25" i="20"/>
  <c r="BGB25" i="20"/>
  <c r="BFT25" i="20"/>
  <c r="BFL25" i="20"/>
  <c r="BFD25" i="20"/>
  <c r="BEV25" i="20"/>
  <c r="BEN25" i="20"/>
  <c r="BEF25" i="20"/>
  <c r="BDX25" i="20"/>
  <c r="BDP25" i="20"/>
  <c r="BDH25" i="20"/>
  <c r="BCZ25" i="20"/>
  <c r="BCR25" i="20"/>
  <c r="BCJ25" i="20"/>
  <c r="BCB25" i="20"/>
  <c r="BBT25" i="20"/>
  <c r="BBL25" i="20"/>
  <c r="BBD25" i="20"/>
  <c r="BAV25" i="20"/>
  <c r="BAN25" i="20"/>
  <c r="BAF25" i="20"/>
  <c r="AZX25" i="20"/>
  <c r="AZP25" i="20"/>
  <c r="AZH25" i="20"/>
  <c r="AYZ25" i="20"/>
  <c r="AYR25" i="20"/>
  <c r="AYJ25" i="20"/>
  <c r="AYB25" i="20"/>
  <c r="AXT25" i="20"/>
  <c r="AXL25" i="20"/>
  <c r="AXD25" i="20"/>
  <c r="AWV25" i="20"/>
  <c r="AWN25" i="20"/>
  <c r="AWF25" i="20"/>
  <c r="AVX25" i="20"/>
  <c r="AVP25" i="20"/>
  <c r="AVH25" i="20"/>
  <c r="AUZ25" i="20"/>
  <c r="AUR25" i="20"/>
  <c r="AUJ25" i="20"/>
  <c r="AUB25" i="20"/>
  <c r="ATT25" i="20"/>
  <c r="ATL25" i="20"/>
  <c r="ATD25" i="20"/>
  <c r="ASV25" i="20"/>
  <c r="ASN25" i="20"/>
  <c r="ASF25" i="20"/>
  <c r="ARX25" i="20"/>
  <c r="ARP25" i="20"/>
  <c r="ARH25" i="20"/>
  <c r="AQZ25" i="20"/>
  <c r="AQR25" i="20"/>
  <c r="AQJ25" i="20"/>
  <c r="AQB25" i="20"/>
  <c r="APT25" i="20"/>
  <c r="APL25" i="20"/>
  <c r="APD25" i="20"/>
  <c r="AOV25" i="20"/>
  <c r="AON25" i="20"/>
  <c r="AOF25" i="20"/>
  <c r="ANX25" i="20"/>
  <c r="ANP25" i="20"/>
  <c r="ANH25" i="20"/>
  <c r="AMZ25" i="20"/>
  <c r="AMR25" i="20"/>
  <c r="AMJ25" i="20"/>
  <c r="AMB25" i="20"/>
  <c r="ALT25" i="20"/>
  <c r="ALL25" i="20"/>
  <c r="ALD25" i="20"/>
  <c r="AKV25" i="20"/>
  <c r="AKN25" i="20"/>
  <c r="AKF25" i="20"/>
  <c r="AJX25" i="20"/>
  <c r="AJP25" i="20"/>
  <c r="AJH25" i="20"/>
  <c r="AIZ25" i="20"/>
  <c r="AIR25" i="20"/>
  <c r="AIJ25" i="20"/>
  <c r="AIB25" i="20"/>
  <c r="AHT25" i="20"/>
  <c r="AHL25" i="20"/>
  <c r="AHD25" i="20"/>
  <c r="AGV25" i="20"/>
  <c r="AGN25" i="20"/>
  <c r="AGF25" i="20"/>
  <c r="AFX25" i="20"/>
  <c r="AFP25" i="20"/>
  <c r="AFH25" i="20"/>
  <c r="AEZ25" i="20"/>
  <c r="AER25" i="20"/>
  <c r="AEJ25" i="20"/>
  <c r="AEB25" i="20"/>
  <c r="ADT25" i="20"/>
  <c r="ADL25" i="20"/>
  <c r="ADD25" i="20"/>
  <c r="ACV25" i="20"/>
  <c r="ACN25" i="20"/>
  <c r="ACF25" i="20"/>
  <c r="ABX25" i="20"/>
  <c r="ABP25" i="20"/>
  <c r="ABH25" i="20"/>
  <c r="AAZ25" i="20"/>
  <c r="AAR25" i="20"/>
  <c r="AAJ25" i="20"/>
  <c r="AAB25" i="20"/>
  <c r="ZT25" i="20"/>
  <c r="ZL25" i="20"/>
  <c r="ZD25" i="20"/>
  <c r="YV25" i="20"/>
  <c r="YN25" i="20"/>
  <c r="YF25" i="20"/>
  <c r="XX25" i="20"/>
  <c r="XP25" i="20"/>
  <c r="XH25" i="20"/>
  <c r="WZ25" i="20"/>
  <c r="WR25" i="20"/>
  <c r="WJ25" i="20"/>
  <c r="WB25" i="20"/>
  <c r="VT25" i="20"/>
  <c r="VL25" i="20"/>
  <c r="VD25" i="20"/>
  <c r="UV25" i="20"/>
  <c r="UN25" i="20"/>
  <c r="UF25" i="20"/>
  <c r="TX25" i="20"/>
  <c r="TP25" i="20"/>
  <c r="TH25" i="20"/>
  <c r="SZ25" i="20"/>
  <c r="SR25" i="20"/>
  <c r="SJ25" i="20"/>
  <c r="SB25" i="20"/>
  <c r="RT25" i="20"/>
  <c r="RL25" i="20"/>
  <c r="RD25" i="20"/>
  <c r="QV25" i="20"/>
  <c r="QN25" i="20"/>
  <c r="QF25" i="20"/>
  <c r="PX25" i="20"/>
  <c r="PP25" i="20"/>
  <c r="PH25" i="20"/>
  <c r="OZ25" i="20"/>
  <c r="OR25" i="20"/>
  <c r="OJ25" i="20"/>
  <c r="OB25" i="20"/>
  <c r="NT25" i="20"/>
  <c r="NL25" i="20"/>
  <c r="ND25" i="20"/>
  <c r="MV25" i="20"/>
  <c r="MN25" i="20"/>
  <c r="MF25" i="20"/>
  <c r="LX25" i="20"/>
  <c r="LP25" i="20"/>
  <c r="LH25" i="20"/>
  <c r="KZ25" i="20"/>
  <c r="KR25" i="20"/>
  <c r="KJ25" i="20"/>
  <c r="KB25" i="20"/>
  <c r="JT25" i="20"/>
  <c r="JL25" i="20"/>
  <c r="JD25" i="20"/>
  <c r="IV25" i="20"/>
  <c r="IN25" i="20"/>
  <c r="IF25" i="20"/>
  <c r="HX25" i="20"/>
  <c r="HP25" i="20"/>
  <c r="HH25" i="20"/>
  <c r="GZ25" i="20"/>
  <c r="GR25" i="20"/>
  <c r="GJ25" i="20"/>
  <c r="GB25" i="20"/>
  <c r="FT25" i="20"/>
  <c r="H25" i="20"/>
  <c r="SKF24" i="20"/>
  <c r="SJX24" i="20"/>
  <c r="SJP24" i="20"/>
  <c r="SJH24" i="20"/>
  <c r="SIZ24" i="20"/>
  <c r="SIR24" i="20"/>
  <c r="SIJ24" i="20"/>
  <c r="SIB24" i="20"/>
  <c r="SHT24" i="20"/>
  <c r="SHL24" i="20"/>
  <c r="SHD24" i="20"/>
  <c r="SGV24" i="20"/>
  <c r="SGN24" i="20"/>
  <c r="SGF24" i="20"/>
  <c r="SFX24" i="20"/>
  <c r="SFP24" i="20"/>
  <c r="SFH24" i="20"/>
  <c r="SEZ24" i="20"/>
  <c r="SER24" i="20"/>
  <c r="SEJ24" i="20"/>
  <c r="SEB24" i="20"/>
  <c r="SDT24" i="20"/>
  <c r="SDL24" i="20"/>
  <c r="SDD24" i="20"/>
  <c r="SCV24" i="20"/>
  <c r="SCN24" i="20"/>
  <c r="SCF24" i="20"/>
  <c r="SBX24" i="20"/>
  <c r="SBP24" i="20"/>
  <c r="SBH24" i="20"/>
  <c r="SAZ24" i="20"/>
  <c r="SAR24" i="20"/>
  <c r="SAJ24" i="20"/>
  <c r="SAB24" i="20"/>
  <c r="RZT24" i="20"/>
  <c r="RZL24" i="20"/>
  <c r="RZD24" i="20"/>
  <c r="RYV24" i="20"/>
  <c r="RYN24" i="20"/>
  <c r="RYF24" i="20"/>
  <c r="RXX24" i="20"/>
  <c r="RXP24" i="20"/>
  <c r="RXH24" i="20"/>
  <c r="RWZ24" i="20"/>
  <c r="RWR24" i="20"/>
  <c r="RWJ24" i="20"/>
  <c r="RWB24" i="20"/>
  <c r="RVT24" i="20"/>
  <c r="RVL24" i="20"/>
  <c r="RVD24" i="20"/>
  <c r="RUV24" i="20"/>
  <c r="RUN24" i="20"/>
  <c r="RUF24" i="20"/>
  <c r="RTX24" i="20"/>
  <c r="RTP24" i="20"/>
  <c r="RTH24" i="20"/>
  <c r="RSZ24" i="20"/>
  <c r="RSR24" i="20"/>
  <c r="RSJ24" i="20"/>
  <c r="RSB24" i="20"/>
  <c r="RRT24" i="20"/>
  <c r="RRL24" i="20"/>
  <c r="RRD24" i="20"/>
  <c r="RQV24" i="20"/>
  <c r="RQN24" i="20"/>
  <c r="RQF24" i="20"/>
  <c r="RPX24" i="20"/>
  <c r="RPP24" i="20"/>
  <c r="RPH24" i="20"/>
  <c r="ROZ24" i="20"/>
  <c r="ROR24" i="20"/>
  <c r="ROJ24" i="20"/>
  <c r="ROB24" i="20"/>
  <c r="RNT24" i="20"/>
  <c r="RNL24" i="20"/>
  <c r="RND24" i="20"/>
  <c r="RMV24" i="20"/>
  <c r="RMN24" i="20"/>
  <c r="RMF24" i="20"/>
  <c r="RLX24" i="20"/>
  <c r="RLP24" i="20"/>
  <c r="RLH24" i="20"/>
  <c r="RKZ24" i="20"/>
  <c r="RKR24" i="20"/>
  <c r="RKJ24" i="20"/>
  <c r="RKB24" i="20"/>
  <c r="RJT24" i="20"/>
  <c r="RJL24" i="20"/>
  <c r="RJD24" i="20"/>
  <c r="RIV24" i="20"/>
  <c r="RIN24" i="20"/>
  <c r="RIF24" i="20"/>
  <c r="RHX24" i="20"/>
  <c r="RHP24" i="20"/>
  <c r="RHH24" i="20"/>
  <c r="RGZ24" i="20"/>
  <c r="RGR24" i="20"/>
  <c r="RGJ24" i="20"/>
  <c r="RGB24" i="20"/>
  <c r="RFT24" i="20"/>
  <c r="RFL24" i="20"/>
  <c r="RFD24" i="20"/>
  <c r="REV24" i="20"/>
  <c r="REN24" i="20"/>
  <c r="REF24" i="20"/>
  <c r="RDX24" i="20"/>
  <c r="RDP24" i="20"/>
  <c r="RDH24" i="20"/>
  <c r="RCZ24" i="20"/>
  <c r="RCR24" i="20"/>
  <c r="RCJ24" i="20"/>
  <c r="RCB24" i="20"/>
  <c r="RBT24" i="20"/>
  <c r="RBL24" i="20"/>
  <c r="RBD24" i="20"/>
  <c r="RAV24" i="20"/>
  <c r="RAN24" i="20"/>
  <c r="RAF24" i="20"/>
  <c r="QZX24" i="20"/>
  <c r="QZP24" i="20"/>
  <c r="QZH24" i="20"/>
  <c r="QYZ24" i="20"/>
  <c r="QYR24" i="20"/>
  <c r="QYJ24" i="20"/>
  <c r="QYB24" i="20"/>
  <c r="QXT24" i="20"/>
  <c r="QXL24" i="20"/>
  <c r="QXD24" i="20"/>
  <c r="QWV24" i="20"/>
  <c r="QWN24" i="20"/>
  <c r="QWF24" i="20"/>
  <c r="QVX24" i="20"/>
  <c r="QVP24" i="20"/>
  <c r="QVH24" i="20"/>
  <c r="QUZ24" i="20"/>
  <c r="QUR24" i="20"/>
  <c r="QUJ24" i="20"/>
  <c r="QUB24" i="20"/>
  <c r="QTT24" i="20"/>
  <c r="QTL24" i="20"/>
  <c r="QTD24" i="20"/>
  <c r="QSV24" i="20"/>
  <c r="QSN24" i="20"/>
  <c r="QSF24" i="20"/>
  <c r="QRX24" i="20"/>
  <c r="QRP24" i="20"/>
  <c r="QRH24" i="20"/>
  <c r="QQZ24" i="20"/>
  <c r="QQR24" i="20"/>
  <c r="QQJ24" i="20"/>
  <c r="QQB24" i="20"/>
  <c r="QPT24" i="20"/>
  <c r="QPL24" i="20"/>
  <c r="QPD24" i="20"/>
  <c r="QOV24" i="20"/>
  <c r="QON24" i="20"/>
  <c r="QOF24" i="20"/>
  <c r="QNX24" i="20"/>
  <c r="QNP24" i="20"/>
  <c r="QNH24" i="20"/>
  <c r="QMZ24" i="20"/>
  <c r="QMR24" i="20"/>
  <c r="QMJ24" i="20"/>
  <c r="QMB24" i="20"/>
  <c r="QLT24" i="20"/>
  <c r="QLL24" i="20"/>
  <c r="QLD24" i="20"/>
  <c r="QKV24" i="20"/>
  <c r="QKN24" i="20"/>
  <c r="QKF24" i="20"/>
  <c r="QJX24" i="20"/>
  <c r="QJP24" i="20"/>
  <c r="QJH24" i="20"/>
  <c r="QIZ24" i="20"/>
  <c r="QIR24" i="20"/>
  <c r="QIJ24" i="20"/>
  <c r="QIB24" i="20"/>
  <c r="QHT24" i="20"/>
  <c r="QHL24" i="20"/>
  <c r="QHD24" i="20"/>
  <c r="QGV24" i="20"/>
  <c r="QGN24" i="20"/>
  <c r="QGF24" i="20"/>
  <c r="QFX24" i="20"/>
  <c r="QFP24" i="20"/>
  <c r="QFH24" i="20"/>
  <c r="QEZ24" i="20"/>
  <c r="QER24" i="20"/>
  <c r="QEJ24" i="20"/>
  <c r="QEB24" i="20"/>
  <c r="QDT24" i="20"/>
  <c r="QDL24" i="20"/>
  <c r="QDD24" i="20"/>
  <c r="QCV24" i="20"/>
  <c r="QCN24" i="20"/>
  <c r="QCF24" i="20"/>
  <c r="QBX24" i="20"/>
  <c r="QBP24" i="20"/>
  <c r="QBH24" i="20"/>
  <c r="QAZ24" i="20"/>
  <c r="QAR24" i="20"/>
  <c r="QAJ24" i="20"/>
  <c r="QAB24" i="20"/>
  <c r="PZT24" i="20"/>
  <c r="PZL24" i="20"/>
  <c r="PZD24" i="20"/>
  <c r="PYV24" i="20"/>
  <c r="PYN24" i="20"/>
  <c r="PYF24" i="20"/>
  <c r="PXX24" i="20"/>
  <c r="PXP24" i="20"/>
  <c r="PXH24" i="20"/>
  <c r="PWZ24" i="20"/>
  <c r="PWR24" i="20"/>
  <c r="PWJ24" i="20"/>
  <c r="PWB24" i="20"/>
  <c r="PVT24" i="20"/>
  <c r="PVL24" i="20"/>
  <c r="PVD24" i="20"/>
  <c r="PUV24" i="20"/>
  <c r="PUN24" i="20"/>
  <c r="PUF24" i="20"/>
  <c r="PTX24" i="20"/>
  <c r="PTP24" i="20"/>
  <c r="PTH24" i="20"/>
  <c r="PSZ24" i="20"/>
  <c r="PSR24" i="20"/>
  <c r="PSJ24" i="20"/>
  <c r="PSB24" i="20"/>
  <c r="PRT24" i="20"/>
  <c r="PRL24" i="20"/>
  <c r="PRD24" i="20"/>
  <c r="PQV24" i="20"/>
  <c r="PQN24" i="20"/>
  <c r="PQF24" i="20"/>
  <c r="PPX24" i="20"/>
  <c r="PPP24" i="20"/>
  <c r="PPH24" i="20"/>
  <c r="POZ24" i="20"/>
  <c r="POR24" i="20"/>
  <c r="POJ24" i="20"/>
  <c r="POB24" i="20"/>
  <c r="PNT24" i="20"/>
  <c r="PNL24" i="20"/>
  <c r="PND24" i="20"/>
  <c r="PMV24" i="20"/>
  <c r="PMN24" i="20"/>
  <c r="PMF24" i="20"/>
  <c r="PLX24" i="20"/>
  <c r="PLP24" i="20"/>
  <c r="PLH24" i="20"/>
  <c r="PKZ24" i="20"/>
  <c r="PKR24" i="20"/>
  <c r="PKJ24" i="20"/>
  <c r="PKB24" i="20"/>
  <c r="PJT24" i="20"/>
  <c r="PJL24" i="20"/>
  <c r="PJD24" i="20"/>
  <c r="PIV24" i="20"/>
  <c r="PIN24" i="20"/>
  <c r="PIF24" i="20"/>
  <c r="PHX24" i="20"/>
  <c r="PHP24" i="20"/>
  <c r="PHH24" i="20"/>
  <c r="PGZ24" i="20"/>
  <c r="PGR24" i="20"/>
  <c r="PGJ24" i="20"/>
  <c r="PGB24" i="20"/>
  <c r="PFT24" i="20"/>
  <c r="PFL24" i="20"/>
  <c r="PFD24" i="20"/>
  <c r="PEV24" i="20"/>
  <c r="PEN24" i="20"/>
  <c r="PEF24" i="20"/>
  <c r="PDX24" i="20"/>
  <c r="PDP24" i="20"/>
  <c r="PDH24" i="20"/>
  <c r="PCZ24" i="20"/>
  <c r="PCR24" i="20"/>
  <c r="PCJ24" i="20"/>
  <c r="PCB24" i="20"/>
  <c r="PBT24" i="20"/>
  <c r="PBL24" i="20"/>
  <c r="PBD24" i="20"/>
  <c r="PAV24" i="20"/>
  <c r="PAN24" i="20"/>
  <c r="PAF24" i="20"/>
  <c r="OZX24" i="20"/>
  <c r="OZP24" i="20"/>
  <c r="OZH24" i="20"/>
  <c r="OYZ24" i="20"/>
  <c r="OYR24" i="20"/>
  <c r="OYJ24" i="20"/>
  <c r="OYB24" i="20"/>
  <c r="OXT24" i="20"/>
  <c r="OXL24" i="20"/>
  <c r="OXD24" i="20"/>
  <c r="OWV24" i="20"/>
  <c r="OWN24" i="20"/>
  <c r="OWF24" i="20"/>
  <c r="OVX24" i="20"/>
  <c r="OVP24" i="20"/>
  <c r="OVH24" i="20"/>
  <c r="OUZ24" i="20"/>
  <c r="OUR24" i="20"/>
  <c r="OUJ24" i="20"/>
  <c r="OUB24" i="20"/>
  <c r="OTT24" i="20"/>
  <c r="OTL24" i="20"/>
  <c r="OTD24" i="20"/>
  <c r="OSV24" i="20"/>
  <c r="OSN24" i="20"/>
  <c r="OSF24" i="20"/>
  <c r="ORX24" i="20"/>
  <c r="ORP24" i="20"/>
  <c r="ORH24" i="20"/>
  <c r="OQZ24" i="20"/>
  <c r="OQR24" i="20"/>
  <c r="OQJ24" i="20"/>
  <c r="OQB24" i="20"/>
  <c r="OPT24" i="20"/>
  <c r="OPL24" i="20"/>
  <c r="OPD24" i="20"/>
  <c r="OOV24" i="20"/>
  <c r="OON24" i="20"/>
  <c r="OOF24" i="20"/>
  <c r="ONX24" i="20"/>
  <c r="ONP24" i="20"/>
  <c r="ONH24" i="20"/>
  <c r="OMZ24" i="20"/>
  <c r="OMR24" i="20"/>
  <c r="OMJ24" i="20"/>
  <c r="OMB24" i="20"/>
  <c r="OLT24" i="20"/>
  <c r="OLL24" i="20"/>
  <c r="OLD24" i="20"/>
  <c r="OKV24" i="20"/>
  <c r="OKN24" i="20"/>
  <c r="OKF24" i="20"/>
  <c r="OJX24" i="20"/>
  <c r="OJP24" i="20"/>
  <c r="OJH24" i="20"/>
  <c r="OIZ24" i="20"/>
  <c r="OIR24" i="20"/>
  <c r="OIJ24" i="20"/>
  <c r="OIB24" i="20"/>
  <c r="OHT24" i="20"/>
  <c r="OHL24" i="20"/>
  <c r="OHD24" i="20"/>
  <c r="OGV24" i="20"/>
  <c r="OGN24" i="20"/>
  <c r="OGF24" i="20"/>
  <c r="OFX24" i="20"/>
  <c r="OFP24" i="20"/>
  <c r="OFH24" i="20"/>
  <c r="OEZ24" i="20"/>
  <c r="OER24" i="20"/>
  <c r="OEJ24" i="20"/>
  <c r="OEB24" i="20"/>
  <c r="ODT24" i="20"/>
  <c r="ODL24" i="20"/>
  <c r="ODD24" i="20"/>
  <c r="OCV24" i="20"/>
  <c r="OCN24" i="20"/>
  <c r="OCF24" i="20"/>
  <c r="OBX24" i="20"/>
  <c r="OBP24" i="20"/>
  <c r="OBH24" i="20"/>
  <c r="OAZ24" i="20"/>
  <c r="OAR24" i="20"/>
  <c r="OAJ24" i="20"/>
  <c r="OAB24" i="20"/>
  <c r="NZT24" i="20"/>
  <c r="NZL24" i="20"/>
  <c r="NZD24" i="20"/>
  <c r="NYV24" i="20"/>
  <c r="NYN24" i="20"/>
  <c r="NYF24" i="20"/>
  <c r="NXX24" i="20"/>
  <c r="NXP24" i="20"/>
  <c r="NXH24" i="20"/>
  <c r="NWZ24" i="20"/>
  <c r="NWR24" i="20"/>
  <c r="NWJ24" i="20"/>
  <c r="NWB24" i="20"/>
  <c r="NVT24" i="20"/>
  <c r="NVL24" i="20"/>
  <c r="NVD24" i="20"/>
  <c r="NUV24" i="20"/>
  <c r="NUN24" i="20"/>
  <c r="NUF24" i="20"/>
  <c r="NTX24" i="20"/>
  <c r="NTP24" i="20"/>
  <c r="NTH24" i="20"/>
  <c r="NSZ24" i="20"/>
  <c r="NSR24" i="20"/>
  <c r="NSJ24" i="20"/>
  <c r="NSB24" i="20"/>
  <c r="NRT24" i="20"/>
  <c r="NRL24" i="20"/>
  <c r="NRD24" i="20"/>
  <c r="NQV24" i="20"/>
  <c r="NQN24" i="20"/>
  <c r="NQF24" i="20"/>
  <c r="NPX24" i="20"/>
  <c r="NPP24" i="20"/>
  <c r="NPH24" i="20"/>
  <c r="NOZ24" i="20"/>
  <c r="NOR24" i="20"/>
  <c r="NOJ24" i="20"/>
  <c r="NOB24" i="20"/>
  <c r="NNT24" i="20"/>
  <c r="NNL24" i="20"/>
  <c r="NND24" i="20"/>
  <c r="NMV24" i="20"/>
  <c r="NMN24" i="20"/>
  <c r="NMF24" i="20"/>
  <c r="NLX24" i="20"/>
  <c r="NLP24" i="20"/>
  <c r="NLH24" i="20"/>
  <c r="NKZ24" i="20"/>
  <c r="NKR24" i="20"/>
  <c r="NKJ24" i="20"/>
  <c r="NKB24" i="20"/>
  <c r="NJT24" i="20"/>
  <c r="NJL24" i="20"/>
  <c r="NJD24" i="20"/>
  <c r="NIV24" i="20"/>
  <c r="NIN24" i="20"/>
  <c r="NIF24" i="20"/>
  <c r="NHX24" i="20"/>
  <c r="NHP24" i="20"/>
  <c r="NHH24" i="20"/>
  <c r="NGZ24" i="20"/>
  <c r="NGR24" i="20"/>
  <c r="NGJ24" i="20"/>
  <c r="NGB24" i="20"/>
  <c r="NFT24" i="20"/>
  <c r="NFL24" i="20"/>
  <c r="NFD24" i="20"/>
  <c r="NEV24" i="20"/>
  <c r="NEN24" i="20"/>
  <c r="NEF24" i="20"/>
  <c r="NDX24" i="20"/>
  <c r="NDP24" i="20"/>
  <c r="NDH24" i="20"/>
  <c r="NCZ24" i="20"/>
  <c r="NCR24" i="20"/>
  <c r="NCJ24" i="20"/>
  <c r="NCB24" i="20"/>
  <c r="NBT24" i="20"/>
  <c r="NBL24" i="20"/>
  <c r="NBD24" i="20"/>
  <c r="NAV24" i="20"/>
  <c r="NAN24" i="20"/>
  <c r="NAF24" i="20"/>
  <c r="MZX24" i="20"/>
  <c r="MZP24" i="20"/>
  <c r="MZH24" i="20"/>
  <c r="MYZ24" i="20"/>
  <c r="MYR24" i="20"/>
  <c r="MYJ24" i="20"/>
  <c r="MYB24" i="20"/>
  <c r="MXT24" i="20"/>
  <c r="MXL24" i="20"/>
  <c r="MXD24" i="20"/>
  <c r="MWV24" i="20"/>
  <c r="MWN24" i="20"/>
  <c r="MWF24" i="20"/>
  <c r="MVX24" i="20"/>
  <c r="MVP24" i="20"/>
  <c r="MVH24" i="20"/>
  <c r="MUZ24" i="20"/>
  <c r="MUR24" i="20"/>
  <c r="MUJ24" i="20"/>
  <c r="MUB24" i="20"/>
  <c r="MTT24" i="20"/>
  <c r="MTL24" i="20"/>
  <c r="MTD24" i="20"/>
  <c r="MSV24" i="20"/>
  <c r="MSN24" i="20"/>
  <c r="MSF24" i="20"/>
  <c r="MRX24" i="20"/>
  <c r="MRP24" i="20"/>
  <c r="MRH24" i="20"/>
  <c r="MQZ24" i="20"/>
  <c r="MQR24" i="20"/>
  <c r="MQJ24" i="20"/>
  <c r="MQB24" i="20"/>
  <c r="MPT24" i="20"/>
  <c r="MPL24" i="20"/>
  <c r="MPD24" i="20"/>
  <c r="MOV24" i="20"/>
  <c r="MON24" i="20"/>
  <c r="MOF24" i="20"/>
  <c r="MNX24" i="20"/>
  <c r="MNP24" i="20"/>
  <c r="MNH24" i="20"/>
  <c r="MMZ24" i="20"/>
  <c r="MMR24" i="20"/>
  <c r="MMJ24" i="20"/>
  <c r="MMB24" i="20"/>
  <c r="MLT24" i="20"/>
  <c r="MLL24" i="20"/>
  <c r="MLD24" i="20"/>
  <c r="MKV24" i="20"/>
  <c r="MKN24" i="20"/>
  <c r="MKF24" i="20"/>
  <c r="MJX24" i="20"/>
  <c r="MJP24" i="20"/>
  <c r="MJH24" i="20"/>
  <c r="MIZ24" i="20"/>
  <c r="MIR24" i="20"/>
  <c r="MIJ24" i="20"/>
  <c r="MIB24" i="20"/>
  <c r="MHT24" i="20"/>
  <c r="MHL24" i="20"/>
  <c r="MHD24" i="20"/>
  <c r="MGV24" i="20"/>
  <c r="MGN24" i="20"/>
  <c r="MGF24" i="20"/>
  <c r="MFX24" i="20"/>
  <c r="MFP24" i="20"/>
  <c r="MFH24" i="20"/>
  <c r="MEZ24" i="20"/>
  <c r="MER24" i="20"/>
  <c r="MEJ24" i="20"/>
  <c r="MEB24" i="20"/>
  <c r="MDT24" i="20"/>
  <c r="MDL24" i="20"/>
  <c r="MDD24" i="20"/>
  <c r="MCV24" i="20"/>
  <c r="MCN24" i="20"/>
  <c r="MCF24" i="20"/>
  <c r="MBX24" i="20"/>
  <c r="MBP24" i="20"/>
  <c r="MBH24" i="20"/>
  <c r="MAZ24" i="20"/>
  <c r="MAR24" i="20"/>
  <c r="MAJ24" i="20"/>
  <c r="MAB24" i="20"/>
  <c r="LZT24" i="20"/>
  <c r="LZL24" i="20"/>
  <c r="LZD24" i="20"/>
  <c r="LYV24" i="20"/>
  <c r="LYN24" i="20"/>
  <c r="LYF24" i="20"/>
  <c r="LXX24" i="20"/>
  <c r="LXP24" i="20"/>
  <c r="LXH24" i="20"/>
  <c r="LWZ24" i="20"/>
  <c r="LWR24" i="20"/>
  <c r="LWJ24" i="20"/>
  <c r="LWB24" i="20"/>
  <c r="LVT24" i="20"/>
  <c r="LVL24" i="20"/>
  <c r="LVD24" i="20"/>
  <c r="LUV24" i="20"/>
  <c r="LUN24" i="20"/>
  <c r="LUF24" i="20"/>
  <c r="LTX24" i="20"/>
  <c r="LTP24" i="20"/>
  <c r="LTH24" i="20"/>
  <c r="LSZ24" i="20"/>
  <c r="LSR24" i="20"/>
  <c r="LSJ24" i="20"/>
  <c r="LSB24" i="20"/>
  <c r="LRT24" i="20"/>
  <c r="LRL24" i="20"/>
  <c r="LRD24" i="20"/>
  <c r="LQV24" i="20"/>
  <c r="LQN24" i="20"/>
  <c r="LQF24" i="20"/>
  <c r="LPX24" i="20"/>
  <c r="LPP24" i="20"/>
  <c r="LPH24" i="20"/>
  <c r="LOZ24" i="20"/>
  <c r="LOR24" i="20"/>
  <c r="LOJ24" i="20"/>
  <c r="LOB24" i="20"/>
  <c r="LNT24" i="20"/>
  <c r="LNL24" i="20"/>
  <c r="LND24" i="20"/>
  <c r="LMV24" i="20"/>
  <c r="LMN24" i="20"/>
  <c r="LMF24" i="20"/>
  <c r="LLX24" i="20"/>
  <c r="LLP24" i="20"/>
  <c r="LLH24" i="20"/>
  <c r="LKZ24" i="20"/>
  <c r="LKR24" i="20"/>
  <c r="LKJ24" i="20"/>
  <c r="LKB24" i="20"/>
  <c r="LJT24" i="20"/>
  <c r="LJL24" i="20"/>
  <c r="LJD24" i="20"/>
  <c r="LIV24" i="20"/>
  <c r="LIN24" i="20"/>
  <c r="LIF24" i="20"/>
  <c r="LHX24" i="20"/>
  <c r="LHP24" i="20"/>
  <c r="LHH24" i="20"/>
  <c r="LGZ24" i="20"/>
  <c r="LGR24" i="20"/>
  <c r="LGJ24" i="20"/>
  <c r="LGB24" i="20"/>
  <c r="LFT24" i="20"/>
  <c r="LFL24" i="20"/>
  <c r="LFD24" i="20"/>
  <c r="LEV24" i="20"/>
  <c r="LEN24" i="20"/>
  <c r="LEF24" i="20"/>
  <c r="LDX24" i="20"/>
  <c r="LDP24" i="20"/>
  <c r="LDH24" i="20"/>
  <c r="LCZ24" i="20"/>
  <c r="LCR24" i="20"/>
  <c r="LCJ24" i="20"/>
  <c r="LCB24" i="20"/>
  <c r="LBT24" i="20"/>
  <c r="LBL24" i="20"/>
  <c r="LBD24" i="20"/>
  <c r="LAV24" i="20"/>
  <c r="LAN24" i="20"/>
  <c r="LAF24" i="20"/>
  <c r="KZX24" i="20"/>
  <c r="KZP24" i="20"/>
  <c r="KZH24" i="20"/>
  <c r="KYZ24" i="20"/>
  <c r="KYR24" i="20"/>
  <c r="KYJ24" i="20"/>
  <c r="KYB24" i="20"/>
  <c r="KXT24" i="20"/>
  <c r="KXL24" i="20"/>
  <c r="KXD24" i="20"/>
  <c r="KWV24" i="20"/>
  <c r="KWN24" i="20"/>
  <c r="KWF24" i="20"/>
  <c r="KVX24" i="20"/>
  <c r="KVP24" i="20"/>
  <c r="KVH24" i="20"/>
  <c r="KUZ24" i="20"/>
  <c r="KUR24" i="20"/>
  <c r="KUJ24" i="20"/>
  <c r="KUB24" i="20"/>
  <c r="KTT24" i="20"/>
  <c r="KTL24" i="20"/>
  <c r="KTD24" i="20"/>
  <c r="KSV24" i="20"/>
  <c r="KSN24" i="20"/>
  <c r="KSF24" i="20"/>
  <c r="KRX24" i="20"/>
  <c r="KRP24" i="20"/>
  <c r="KRH24" i="20"/>
  <c r="KQZ24" i="20"/>
  <c r="KQR24" i="20"/>
  <c r="KQJ24" i="20"/>
  <c r="KQB24" i="20"/>
  <c r="KPT24" i="20"/>
  <c r="KPL24" i="20"/>
  <c r="KPD24" i="20"/>
  <c r="KOV24" i="20"/>
  <c r="KON24" i="20"/>
  <c r="KOF24" i="20"/>
  <c r="KNX24" i="20"/>
  <c r="KNP24" i="20"/>
  <c r="KNH24" i="20"/>
  <c r="KMZ24" i="20"/>
  <c r="KMR24" i="20"/>
  <c r="KMJ24" i="20"/>
  <c r="KMB24" i="20"/>
  <c r="KLT24" i="20"/>
  <c r="KLL24" i="20"/>
  <c r="KLD24" i="20"/>
  <c r="KKV24" i="20"/>
  <c r="KKN24" i="20"/>
  <c r="KKF24" i="20"/>
  <c r="KJX24" i="20"/>
  <c r="KJP24" i="20"/>
  <c r="KJH24" i="20"/>
  <c r="KIZ24" i="20"/>
  <c r="KIR24" i="20"/>
  <c r="KIJ24" i="20"/>
  <c r="KIB24" i="20"/>
  <c r="KHT24" i="20"/>
  <c r="KHL24" i="20"/>
  <c r="KHD24" i="20"/>
  <c r="KGV24" i="20"/>
  <c r="KGN24" i="20"/>
  <c r="KGF24" i="20"/>
  <c r="KFX24" i="20"/>
  <c r="KFP24" i="20"/>
  <c r="KFH24" i="20"/>
  <c r="KEZ24" i="20"/>
  <c r="KER24" i="20"/>
  <c r="KEJ24" i="20"/>
  <c r="KEB24" i="20"/>
  <c r="KDT24" i="20"/>
  <c r="KDL24" i="20"/>
  <c r="KDD24" i="20"/>
  <c r="KCV24" i="20"/>
  <c r="KCN24" i="20"/>
  <c r="KCF24" i="20"/>
  <c r="KBX24" i="20"/>
  <c r="KBP24" i="20"/>
  <c r="KBH24" i="20"/>
  <c r="KAZ24" i="20"/>
  <c r="KAR24" i="20"/>
  <c r="KAJ24" i="20"/>
  <c r="KAB24" i="20"/>
  <c r="JZT24" i="20"/>
  <c r="JZL24" i="20"/>
  <c r="JZD24" i="20"/>
  <c r="JYV24" i="20"/>
  <c r="JYN24" i="20"/>
  <c r="JYF24" i="20"/>
  <c r="JXX24" i="20"/>
  <c r="JXP24" i="20"/>
  <c r="JXH24" i="20"/>
  <c r="JWZ24" i="20"/>
  <c r="JWR24" i="20"/>
  <c r="JWJ24" i="20"/>
  <c r="JWB24" i="20"/>
  <c r="JVT24" i="20"/>
  <c r="JVL24" i="20"/>
  <c r="JVD24" i="20"/>
  <c r="JUV24" i="20"/>
  <c r="JUN24" i="20"/>
  <c r="JUF24" i="20"/>
  <c r="JTX24" i="20"/>
  <c r="JTP24" i="20"/>
  <c r="JTH24" i="20"/>
  <c r="JSZ24" i="20"/>
  <c r="JSR24" i="20"/>
  <c r="JSJ24" i="20"/>
  <c r="JSB24" i="20"/>
  <c r="JRT24" i="20"/>
  <c r="JRL24" i="20"/>
  <c r="JRD24" i="20"/>
  <c r="JQV24" i="20"/>
  <c r="JQN24" i="20"/>
  <c r="JQF24" i="20"/>
  <c r="JPX24" i="20"/>
  <c r="JPP24" i="20"/>
  <c r="JPH24" i="20"/>
  <c r="JOZ24" i="20"/>
  <c r="JOR24" i="20"/>
  <c r="JOJ24" i="20"/>
  <c r="JOB24" i="20"/>
  <c r="JNT24" i="20"/>
  <c r="JNL24" i="20"/>
  <c r="JND24" i="20"/>
  <c r="JMV24" i="20"/>
  <c r="JMN24" i="20"/>
  <c r="JMF24" i="20"/>
  <c r="JLX24" i="20"/>
  <c r="JLP24" i="20"/>
  <c r="JLH24" i="20"/>
  <c r="JKZ24" i="20"/>
  <c r="JKR24" i="20"/>
  <c r="JKJ24" i="20"/>
  <c r="JKB24" i="20"/>
  <c r="JJT24" i="20"/>
  <c r="JJL24" i="20"/>
  <c r="JJD24" i="20"/>
  <c r="JIV24" i="20"/>
  <c r="JIN24" i="20"/>
  <c r="JIF24" i="20"/>
  <c r="JHX24" i="20"/>
  <c r="JHP24" i="20"/>
  <c r="JHH24" i="20"/>
  <c r="JGZ24" i="20"/>
  <c r="JGR24" i="20"/>
  <c r="JGJ24" i="20"/>
  <c r="JGB24" i="20"/>
  <c r="JFT24" i="20"/>
  <c r="JFL24" i="20"/>
  <c r="JFD24" i="20"/>
  <c r="JEV24" i="20"/>
  <c r="JEN24" i="20"/>
  <c r="JEF24" i="20"/>
  <c r="JDX24" i="20"/>
  <c r="JDP24" i="20"/>
  <c r="JDH24" i="20"/>
  <c r="JCZ24" i="20"/>
  <c r="JCR24" i="20"/>
  <c r="JCJ24" i="20"/>
  <c r="JCB24" i="20"/>
  <c r="JBT24" i="20"/>
  <c r="JBL24" i="20"/>
  <c r="JBD24" i="20"/>
  <c r="JAV24" i="20"/>
  <c r="JAN24" i="20"/>
  <c r="JAF24" i="20"/>
  <c r="IZX24" i="20"/>
  <c r="IZP24" i="20"/>
  <c r="IZH24" i="20"/>
  <c r="IYZ24" i="20"/>
  <c r="IYR24" i="20"/>
  <c r="IYJ24" i="20"/>
  <c r="IYB24" i="20"/>
  <c r="IXT24" i="20"/>
  <c r="IXL24" i="20"/>
  <c r="IXD24" i="20"/>
  <c r="IWV24" i="20"/>
  <c r="IWN24" i="20"/>
  <c r="IWF24" i="20"/>
  <c r="IVX24" i="20"/>
  <c r="IVP24" i="20"/>
  <c r="IVH24" i="20"/>
  <c r="IUZ24" i="20"/>
  <c r="IUR24" i="20"/>
  <c r="IUJ24" i="20"/>
  <c r="IUB24" i="20"/>
  <c r="ITT24" i="20"/>
  <c r="ITL24" i="20"/>
  <c r="ITD24" i="20"/>
  <c r="ISV24" i="20"/>
  <c r="ISN24" i="20"/>
  <c r="ISF24" i="20"/>
  <c r="IRX24" i="20"/>
  <c r="IRP24" i="20"/>
  <c r="IRH24" i="20"/>
  <c r="IQZ24" i="20"/>
  <c r="IQR24" i="20"/>
  <c r="IQJ24" i="20"/>
  <c r="IQB24" i="20"/>
  <c r="IPT24" i="20"/>
  <c r="IPL24" i="20"/>
  <c r="IPD24" i="20"/>
  <c r="IOV24" i="20"/>
  <c r="ION24" i="20"/>
  <c r="IOF24" i="20"/>
  <c r="INX24" i="20"/>
  <c r="INP24" i="20"/>
  <c r="INH24" i="20"/>
  <c r="IMZ24" i="20"/>
  <c r="IMR24" i="20"/>
  <c r="IMJ24" i="20"/>
  <c r="IMB24" i="20"/>
  <c r="ILT24" i="20"/>
  <c r="ILL24" i="20"/>
  <c r="ILD24" i="20"/>
  <c r="IKV24" i="20"/>
  <c r="IKN24" i="20"/>
  <c r="IKF24" i="20"/>
  <c r="IJX24" i="20"/>
  <c r="IJP24" i="20"/>
  <c r="IJH24" i="20"/>
  <c r="IIZ24" i="20"/>
  <c r="IIR24" i="20"/>
  <c r="IIJ24" i="20"/>
  <c r="IIB24" i="20"/>
  <c r="IHT24" i="20"/>
  <c r="IHL24" i="20"/>
  <c r="IHD24" i="20"/>
  <c r="IGV24" i="20"/>
  <c r="IGN24" i="20"/>
  <c r="IGF24" i="20"/>
  <c r="IFX24" i="20"/>
  <c r="IFP24" i="20"/>
  <c r="IFH24" i="20"/>
  <c r="IEZ24" i="20"/>
  <c r="IER24" i="20"/>
  <c r="IEJ24" i="20"/>
  <c r="IEB24" i="20"/>
  <c r="IDT24" i="20"/>
  <c r="IDL24" i="20"/>
  <c r="IDD24" i="20"/>
  <c r="ICV24" i="20"/>
  <c r="ICN24" i="20"/>
  <c r="ICF24" i="20"/>
  <c r="IBX24" i="20"/>
  <c r="IBP24" i="20"/>
  <c r="IBH24" i="20"/>
  <c r="IAZ24" i="20"/>
  <c r="IAR24" i="20"/>
  <c r="IAJ24" i="20"/>
  <c r="IAB24" i="20"/>
  <c r="HZT24" i="20"/>
  <c r="HZL24" i="20"/>
  <c r="HZD24" i="20"/>
  <c r="HYV24" i="20"/>
  <c r="HYN24" i="20"/>
  <c r="HYF24" i="20"/>
  <c r="HXX24" i="20"/>
  <c r="HXP24" i="20"/>
  <c r="HXH24" i="20"/>
  <c r="HWZ24" i="20"/>
  <c r="HWR24" i="20"/>
  <c r="HWJ24" i="20"/>
  <c r="HWB24" i="20"/>
  <c r="HVT24" i="20"/>
  <c r="HVL24" i="20"/>
  <c r="HVD24" i="20"/>
  <c r="HUV24" i="20"/>
  <c r="HUN24" i="20"/>
  <c r="HUF24" i="20"/>
  <c r="HTX24" i="20"/>
  <c r="HTP24" i="20"/>
  <c r="HTH24" i="20"/>
  <c r="HSZ24" i="20"/>
  <c r="HSR24" i="20"/>
  <c r="HSJ24" i="20"/>
  <c r="HSB24" i="20"/>
  <c r="HRT24" i="20"/>
  <c r="HRL24" i="20"/>
  <c r="HRD24" i="20"/>
  <c r="HQV24" i="20"/>
  <c r="HQN24" i="20"/>
  <c r="HQF24" i="20"/>
  <c r="HPX24" i="20"/>
  <c r="HPP24" i="20"/>
  <c r="HPH24" i="20"/>
  <c r="HOZ24" i="20"/>
  <c r="HOR24" i="20"/>
  <c r="HOJ24" i="20"/>
  <c r="HOB24" i="20"/>
  <c r="HNT24" i="20"/>
  <c r="HNL24" i="20"/>
  <c r="HND24" i="20"/>
  <c r="HMV24" i="20"/>
  <c r="HMN24" i="20"/>
  <c r="HMF24" i="20"/>
  <c r="HLX24" i="20"/>
  <c r="HLP24" i="20"/>
  <c r="HLH24" i="20"/>
  <c r="HKZ24" i="20"/>
  <c r="HKR24" i="20"/>
  <c r="HKJ24" i="20"/>
  <c r="HKB24" i="20"/>
  <c r="HJT24" i="20"/>
  <c r="HJL24" i="20"/>
  <c r="HJD24" i="20"/>
  <c r="HIV24" i="20"/>
  <c r="HIN24" i="20"/>
  <c r="HIF24" i="20"/>
  <c r="HHX24" i="20"/>
  <c r="HHP24" i="20"/>
  <c r="HHH24" i="20"/>
  <c r="HGZ24" i="20"/>
  <c r="HGR24" i="20"/>
  <c r="HGJ24" i="20"/>
  <c r="HGB24" i="20"/>
  <c r="HFT24" i="20"/>
  <c r="HFL24" i="20"/>
  <c r="HFD24" i="20"/>
  <c r="HEV24" i="20"/>
  <c r="HEN24" i="20"/>
  <c r="HEF24" i="20"/>
  <c r="HDX24" i="20"/>
  <c r="HDP24" i="20"/>
  <c r="HDH24" i="20"/>
  <c r="HCZ24" i="20"/>
  <c r="HCR24" i="20"/>
  <c r="HCJ24" i="20"/>
  <c r="HCB24" i="20"/>
  <c r="HBT24" i="20"/>
  <c r="HBL24" i="20"/>
  <c r="HBD24" i="20"/>
  <c r="HAV24" i="20"/>
  <c r="HAN24" i="20"/>
  <c r="HAF24" i="20"/>
  <c r="GZX24" i="20"/>
  <c r="GZP24" i="20"/>
  <c r="GZH24" i="20"/>
  <c r="GYZ24" i="20"/>
  <c r="GYR24" i="20"/>
  <c r="GYJ24" i="20"/>
  <c r="GYB24" i="20"/>
  <c r="GXT24" i="20"/>
  <c r="GXL24" i="20"/>
  <c r="GXD24" i="20"/>
  <c r="GWV24" i="20"/>
  <c r="GWN24" i="20"/>
  <c r="GWF24" i="20"/>
  <c r="GVX24" i="20"/>
  <c r="GVP24" i="20"/>
  <c r="GVH24" i="20"/>
  <c r="GUZ24" i="20"/>
  <c r="GUR24" i="20"/>
  <c r="GUJ24" i="20"/>
  <c r="GUB24" i="20"/>
  <c r="GTT24" i="20"/>
  <c r="GTL24" i="20"/>
  <c r="GTD24" i="20"/>
  <c r="GSV24" i="20"/>
  <c r="GSN24" i="20"/>
  <c r="GSF24" i="20"/>
  <c r="GRX24" i="20"/>
  <c r="GRP24" i="20"/>
  <c r="GRH24" i="20"/>
  <c r="GQZ24" i="20"/>
  <c r="GQR24" i="20"/>
  <c r="GQJ24" i="20"/>
  <c r="GQB24" i="20"/>
  <c r="GPT24" i="20"/>
  <c r="GPL24" i="20"/>
  <c r="GPD24" i="20"/>
  <c r="GOV24" i="20"/>
  <c r="GON24" i="20"/>
  <c r="GOF24" i="20"/>
  <c r="GNX24" i="20"/>
  <c r="GNP24" i="20"/>
  <c r="GNH24" i="20"/>
  <c r="GMZ24" i="20"/>
  <c r="GMR24" i="20"/>
  <c r="GMJ24" i="20"/>
  <c r="GMB24" i="20"/>
  <c r="GLT24" i="20"/>
  <c r="GLL24" i="20"/>
  <c r="GLD24" i="20"/>
  <c r="GKV24" i="20"/>
  <c r="GKN24" i="20"/>
  <c r="GKF24" i="20"/>
  <c r="GJX24" i="20"/>
  <c r="GJP24" i="20"/>
  <c r="GJH24" i="20"/>
  <c r="GIZ24" i="20"/>
  <c r="GIR24" i="20"/>
  <c r="GIJ24" i="20"/>
  <c r="GIB24" i="20"/>
  <c r="GHT24" i="20"/>
  <c r="GHL24" i="20"/>
  <c r="GHD24" i="20"/>
  <c r="GGV24" i="20"/>
  <c r="GGN24" i="20"/>
  <c r="GGF24" i="20"/>
  <c r="GFX24" i="20"/>
  <c r="GFP24" i="20"/>
  <c r="GFH24" i="20"/>
  <c r="GEZ24" i="20"/>
  <c r="GER24" i="20"/>
  <c r="GEJ24" i="20"/>
  <c r="GEB24" i="20"/>
  <c r="GDT24" i="20"/>
  <c r="GDL24" i="20"/>
  <c r="GDD24" i="20"/>
  <c r="GCV24" i="20"/>
  <c r="GCN24" i="20"/>
  <c r="GCF24" i="20"/>
  <c r="GBX24" i="20"/>
  <c r="GBP24" i="20"/>
  <c r="GBH24" i="20"/>
  <c r="GAZ24" i="20"/>
  <c r="GAR24" i="20"/>
  <c r="GAJ24" i="20"/>
  <c r="GAB24" i="20"/>
  <c r="FZT24" i="20"/>
  <c r="FZL24" i="20"/>
  <c r="FZD24" i="20"/>
  <c r="FYV24" i="20"/>
  <c r="FYN24" i="20"/>
  <c r="FYF24" i="20"/>
  <c r="FXX24" i="20"/>
  <c r="FXP24" i="20"/>
  <c r="FXH24" i="20"/>
  <c r="FWZ24" i="20"/>
  <c r="FWR24" i="20"/>
  <c r="FWJ24" i="20"/>
  <c r="FWB24" i="20"/>
  <c r="FVT24" i="20"/>
  <c r="FVL24" i="20"/>
  <c r="FVD24" i="20"/>
  <c r="FUV24" i="20"/>
  <c r="FUN24" i="20"/>
  <c r="FUF24" i="20"/>
  <c r="FTX24" i="20"/>
  <c r="FTP24" i="20"/>
  <c r="FTH24" i="20"/>
  <c r="FSZ24" i="20"/>
  <c r="FSR24" i="20"/>
  <c r="FSJ24" i="20"/>
  <c r="FSB24" i="20"/>
  <c r="FRT24" i="20"/>
  <c r="FRL24" i="20"/>
  <c r="FRD24" i="20"/>
  <c r="FQV24" i="20"/>
  <c r="FQN24" i="20"/>
  <c r="FQF24" i="20"/>
  <c r="FPX24" i="20"/>
  <c r="FPP24" i="20"/>
  <c r="FPH24" i="20"/>
  <c r="FOZ24" i="20"/>
  <c r="FOR24" i="20"/>
  <c r="FOJ24" i="20"/>
  <c r="FOB24" i="20"/>
  <c r="FNT24" i="20"/>
  <c r="FNL24" i="20"/>
  <c r="FND24" i="20"/>
  <c r="FMV24" i="20"/>
  <c r="FMN24" i="20"/>
  <c r="FMF24" i="20"/>
  <c r="FLX24" i="20"/>
  <c r="FLP24" i="20"/>
  <c r="FLH24" i="20"/>
  <c r="FKZ24" i="20"/>
  <c r="FKR24" i="20"/>
  <c r="FKJ24" i="20"/>
  <c r="FKB24" i="20"/>
  <c r="FJT24" i="20"/>
  <c r="FJL24" i="20"/>
  <c r="FJD24" i="20"/>
  <c r="FIV24" i="20"/>
  <c r="FIN24" i="20"/>
  <c r="FIF24" i="20"/>
  <c r="FHX24" i="20"/>
  <c r="FHP24" i="20"/>
  <c r="FHH24" i="20"/>
  <c r="FGZ24" i="20"/>
  <c r="FGR24" i="20"/>
  <c r="FGJ24" i="20"/>
  <c r="FGB24" i="20"/>
  <c r="FFT24" i="20"/>
  <c r="FFL24" i="20"/>
  <c r="FFD24" i="20"/>
  <c r="FEV24" i="20"/>
  <c r="FEN24" i="20"/>
  <c r="FEF24" i="20"/>
  <c r="FDX24" i="20"/>
  <c r="FDP24" i="20"/>
  <c r="FDH24" i="20"/>
  <c r="FCZ24" i="20"/>
  <c r="FCR24" i="20"/>
  <c r="FCJ24" i="20"/>
  <c r="FCB24" i="20"/>
  <c r="FBT24" i="20"/>
  <c r="FBL24" i="20"/>
  <c r="FBD24" i="20"/>
  <c r="FAV24" i="20"/>
  <c r="FAN24" i="20"/>
  <c r="FAF24" i="20"/>
  <c r="EZX24" i="20"/>
  <c r="EZP24" i="20"/>
  <c r="EZH24" i="20"/>
  <c r="EYZ24" i="20"/>
  <c r="EYR24" i="20"/>
  <c r="EYJ24" i="20"/>
  <c r="EYB24" i="20"/>
  <c r="EXT24" i="20"/>
  <c r="EXL24" i="20"/>
  <c r="EXD24" i="20"/>
  <c r="EWV24" i="20"/>
  <c r="EWN24" i="20"/>
  <c r="EWF24" i="20"/>
  <c r="EVX24" i="20"/>
  <c r="EVP24" i="20"/>
  <c r="EVH24" i="20"/>
  <c r="EUZ24" i="20"/>
  <c r="EUR24" i="20"/>
  <c r="EUJ24" i="20"/>
  <c r="EUB24" i="20"/>
  <c r="ETT24" i="20"/>
  <c r="ETL24" i="20"/>
  <c r="ETD24" i="20"/>
  <c r="ESV24" i="20"/>
  <c r="ESN24" i="20"/>
  <c r="ESF24" i="20"/>
  <c r="ERX24" i="20"/>
  <c r="ERP24" i="20"/>
  <c r="ERH24" i="20"/>
  <c r="EQZ24" i="20"/>
  <c r="EQR24" i="20"/>
  <c r="EQJ24" i="20"/>
  <c r="EQB24" i="20"/>
  <c r="EPT24" i="20"/>
  <c r="EPL24" i="20"/>
  <c r="EPD24" i="20"/>
  <c r="EOV24" i="20"/>
  <c r="EON24" i="20"/>
  <c r="EOF24" i="20"/>
  <c r="ENX24" i="20"/>
  <c r="ENP24" i="20"/>
  <c r="ENH24" i="20"/>
  <c r="EMZ24" i="20"/>
  <c r="EMR24" i="20"/>
  <c r="EMJ24" i="20"/>
  <c r="EMB24" i="20"/>
  <c r="ELT24" i="20"/>
  <c r="ELL24" i="20"/>
  <c r="ELD24" i="20"/>
  <c r="EKV24" i="20"/>
  <c r="EKN24" i="20"/>
  <c r="EKF24" i="20"/>
  <c r="EJX24" i="20"/>
  <c r="EJP24" i="20"/>
  <c r="EJH24" i="20"/>
  <c r="EIZ24" i="20"/>
  <c r="EIR24" i="20"/>
  <c r="EIJ24" i="20"/>
  <c r="EIB24" i="20"/>
  <c r="EHT24" i="20"/>
  <c r="EHL24" i="20"/>
  <c r="EHD24" i="20"/>
  <c r="EGV24" i="20"/>
  <c r="EGN24" i="20"/>
  <c r="EGF24" i="20"/>
  <c r="EFX24" i="20"/>
  <c r="EFP24" i="20"/>
  <c r="EFH24" i="20"/>
  <c r="EEZ24" i="20"/>
  <c r="EER24" i="20"/>
  <c r="EEJ24" i="20"/>
  <c r="EEB24" i="20"/>
  <c r="EDT24" i="20"/>
  <c r="EDL24" i="20"/>
  <c r="EDD24" i="20"/>
  <c r="ECV24" i="20"/>
  <c r="ECN24" i="20"/>
  <c r="ECF24" i="20"/>
  <c r="EBX24" i="20"/>
  <c r="EBP24" i="20"/>
  <c r="EBH24" i="20"/>
  <c r="EAZ24" i="20"/>
  <c r="EAR24" i="20"/>
  <c r="EAJ24" i="20"/>
  <c r="EAB24" i="20"/>
  <c r="DZT24" i="20"/>
  <c r="DZL24" i="20"/>
  <c r="DZD24" i="20"/>
  <c r="DYV24" i="20"/>
  <c r="DYN24" i="20"/>
  <c r="DYF24" i="20"/>
  <c r="DXX24" i="20"/>
  <c r="DXP24" i="20"/>
  <c r="DXH24" i="20"/>
  <c r="DWZ24" i="20"/>
  <c r="DWR24" i="20"/>
  <c r="DWJ24" i="20"/>
  <c r="DWB24" i="20"/>
  <c r="DVT24" i="20"/>
  <c r="DVL24" i="20"/>
  <c r="DVD24" i="20"/>
  <c r="DUV24" i="20"/>
  <c r="DUN24" i="20"/>
  <c r="DUF24" i="20"/>
  <c r="DTX24" i="20"/>
  <c r="DTP24" i="20"/>
  <c r="DTH24" i="20"/>
  <c r="DSZ24" i="20"/>
  <c r="DSR24" i="20"/>
  <c r="DSJ24" i="20"/>
  <c r="DSB24" i="20"/>
  <c r="DRT24" i="20"/>
  <c r="DRL24" i="20"/>
  <c r="DRD24" i="20"/>
  <c r="DQV24" i="20"/>
  <c r="DQN24" i="20"/>
  <c r="DQF24" i="20"/>
  <c r="DPX24" i="20"/>
  <c r="DPP24" i="20"/>
  <c r="DPH24" i="20"/>
  <c r="DOZ24" i="20"/>
  <c r="DOR24" i="20"/>
  <c r="DOJ24" i="20"/>
  <c r="DOB24" i="20"/>
  <c r="DNT24" i="20"/>
  <c r="DNL24" i="20"/>
  <c r="DND24" i="20"/>
  <c r="DMV24" i="20"/>
  <c r="DMN24" i="20"/>
  <c r="DMF24" i="20"/>
  <c r="DLX24" i="20"/>
  <c r="DLP24" i="20"/>
  <c r="DLH24" i="20"/>
  <c r="DKZ24" i="20"/>
  <c r="DKR24" i="20"/>
  <c r="DKJ24" i="20"/>
  <c r="DKB24" i="20"/>
  <c r="DJT24" i="20"/>
  <c r="DJL24" i="20"/>
  <c r="DJD24" i="20"/>
  <c r="DIV24" i="20"/>
  <c r="DIN24" i="20"/>
  <c r="DIF24" i="20"/>
  <c r="DHX24" i="20"/>
  <c r="DHP24" i="20"/>
  <c r="DHH24" i="20"/>
  <c r="DGZ24" i="20"/>
  <c r="DGR24" i="20"/>
  <c r="DGJ24" i="20"/>
  <c r="DGB24" i="20"/>
  <c r="DFT24" i="20"/>
  <c r="DFL24" i="20"/>
  <c r="DFD24" i="20"/>
  <c r="DEV24" i="20"/>
  <c r="DEN24" i="20"/>
  <c r="DEF24" i="20"/>
  <c r="DDX24" i="20"/>
  <c r="DDP24" i="20"/>
  <c r="DDH24" i="20"/>
  <c r="DCZ24" i="20"/>
  <c r="DCR24" i="20"/>
  <c r="DCJ24" i="20"/>
  <c r="DCB24" i="20"/>
  <c r="DBT24" i="20"/>
  <c r="DBL24" i="20"/>
  <c r="DBD24" i="20"/>
  <c r="DAV24" i="20"/>
  <c r="DAN24" i="20"/>
  <c r="DAF24" i="20"/>
  <c r="CZX24" i="20"/>
  <c r="CZP24" i="20"/>
  <c r="CZH24" i="20"/>
  <c r="CYZ24" i="20"/>
  <c r="CYR24" i="20"/>
  <c r="CYJ24" i="20"/>
  <c r="CYB24" i="20"/>
  <c r="CXT24" i="20"/>
  <c r="CXL24" i="20"/>
  <c r="CXD24" i="20"/>
  <c r="CWV24" i="20"/>
  <c r="CWN24" i="20"/>
  <c r="CWF24" i="20"/>
  <c r="CVX24" i="20"/>
  <c r="CVP24" i="20"/>
  <c r="CVH24" i="20"/>
  <c r="CUZ24" i="20"/>
  <c r="CUR24" i="20"/>
  <c r="CUJ24" i="20"/>
  <c r="CUB24" i="20"/>
  <c r="CTT24" i="20"/>
  <c r="CTL24" i="20"/>
  <c r="CTD24" i="20"/>
  <c r="CSV24" i="20"/>
  <c r="CSN24" i="20"/>
  <c r="CSF24" i="20"/>
  <c r="CRX24" i="20"/>
  <c r="CRP24" i="20"/>
  <c r="CRH24" i="20"/>
  <c r="CQZ24" i="20"/>
  <c r="CQR24" i="20"/>
  <c r="CQJ24" i="20"/>
  <c r="CQB24" i="20"/>
  <c r="CPT24" i="20"/>
  <c r="CPL24" i="20"/>
  <c r="CPD24" i="20"/>
  <c r="COV24" i="20"/>
  <c r="CON24" i="20"/>
  <c r="COF24" i="20"/>
  <c r="CNX24" i="20"/>
  <c r="CNP24" i="20"/>
  <c r="CNH24" i="20"/>
  <c r="CMZ24" i="20"/>
  <c r="CMR24" i="20"/>
  <c r="CMJ24" i="20"/>
  <c r="CMB24" i="20"/>
  <c r="CLT24" i="20"/>
  <c r="CLL24" i="20"/>
  <c r="CLD24" i="20"/>
  <c r="CKV24" i="20"/>
  <c r="CKN24" i="20"/>
  <c r="CKF24" i="20"/>
  <c r="CJX24" i="20"/>
  <c r="CJP24" i="20"/>
  <c r="CJH24" i="20"/>
  <c r="CIZ24" i="20"/>
  <c r="CIR24" i="20"/>
  <c r="CIJ24" i="20"/>
  <c r="CIB24" i="20"/>
  <c r="CHT24" i="20"/>
  <c r="CHL24" i="20"/>
  <c r="CHD24" i="20"/>
  <c r="CGV24" i="20"/>
  <c r="CGN24" i="20"/>
  <c r="CGF24" i="20"/>
  <c r="CFX24" i="20"/>
  <c r="CFP24" i="20"/>
  <c r="CFH24" i="20"/>
  <c r="CEZ24" i="20"/>
  <c r="CER24" i="20"/>
  <c r="CEJ24" i="20"/>
  <c r="CEB24" i="20"/>
  <c r="CDT24" i="20"/>
  <c r="CDL24" i="20"/>
  <c r="CDD24" i="20"/>
  <c r="CCV24" i="20"/>
  <c r="CCN24" i="20"/>
  <c r="CCF24" i="20"/>
  <c r="CBX24" i="20"/>
  <c r="CBP24" i="20"/>
  <c r="CBH24" i="20"/>
  <c r="CAZ24" i="20"/>
  <c r="CAR24" i="20"/>
  <c r="CAJ24" i="20"/>
  <c r="CAB24" i="20"/>
  <c r="BZT24" i="20"/>
  <c r="BZL24" i="20"/>
  <c r="BZD24" i="20"/>
  <c r="BYV24" i="20"/>
  <c r="BYN24" i="20"/>
  <c r="BYF24" i="20"/>
  <c r="BXX24" i="20"/>
  <c r="BXP24" i="20"/>
  <c r="BXH24" i="20"/>
  <c r="BWZ24" i="20"/>
  <c r="BWR24" i="20"/>
  <c r="BWJ24" i="20"/>
  <c r="BWB24" i="20"/>
  <c r="BVT24" i="20"/>
  <c r="BVL24" i="20"/>
  <c r="BVD24" i="20"/>
  <c r="BUV24" i="20"/>
  <c r="BUN24" i="20"/>
  <c r="BUF24" i="20"/>
  <c r="BTX24" i="20"/>
  <c r="BTP24" i="20"/>
  <c r="BTH24" i="20"/>
  <c r="BSZ24" i="20"/>
  <c r="BSR24" i="20"/>
  <c r="BSJ24" i="20"/>
  <c r="BSB24" i="20"/>
  <c r="BRT24" i="20"/>
  <c r="BRL24" i="20"/>
  <c r="BRD24" i="20"/>
  <c r="BQV24" i="20"/>
  <c r="BQN24" i="20"/>
  <c r="BQF24" i="20"/>
  <c r="BPX24" i="20"/>
  <c r="BPP24" i="20"/>
  <c r="BPH24" i="20"/>
  <c r="BOZ24" i="20"/>
  <c r="BOR24" i="20"/>
  <c r="BOJ24" i="20"/>
  <c r="BOB24" i="20"/>
  <c r="BNT24" i="20"/>
  <c r="BNL24" i="20"/>
  <c r="BND24" i="20"/>
  <c r="BMV24" i="20"/>
  <c r="BMN24" i="20"/>
  <c r="BMF24" i="20"/>
  <c r="BLX24" i="20"/>
  <c r="BLP24" i="20"/>
  <c r="BLH24" i="20"/>
  <c r="BKZ24" i="20"/>
  <c r="BKR24" i="20"/>
  <c r="BKJ24" i="20"/>
  <c r="BKB24" i="20"/>
  <c r="BJT24" i="20"/>
  <c r="BJL24" i="20"/>
  <c r="BJD24" i="20"/>
  <c r="BIV24" i="20"/>
  <c r="BIN24" i="20"/>
  <c r="BIF24" i="20"/>
  <c r="BHX24" i="20"/>
  <c r="BHP24" i="20"/>
  <c r="BHH24" i="20"/>
  <c r="BGZ24" i="20"/>
  <c r="BGR24" i="20"/>
  <c r="BGJ24" i="20"/>
  <c r="BGB24" i="20"/>
  <c r="BFT24" i="20"/>
  <c r="BFL24" i="20"/>
  <c r="BFD24" i="20"/>
  <c r="BEV24" i="20"/>
  <c r="BEN24" i="20"/>
  <c r="BEF24" i="20"/>
  <c r="BDX24" i="20"/>
  <c r="BDP24" i="20"/>
  <c r="BDH24" i="20"/>
  <c r="BCZ24" i="20"/>
  <c r="BCR24" i="20"/>
  <c r="BCJ24" i="20"/>
  <c r="BCB24" i="20"/>
  <c r="BBT24" i="20"/>
  <c r="BBL24" i="20"/>
  <c r="BBD24" i="20"/>
  <c r="BAV24" i="20"/>
  <c r="BAN24" i="20"/>
  <c r="BAF24" i="20"/>
  <c r="AZX24" i="20"/>
  <c r="AZP24" i="20"/>
  <c r="AZH24" i="20"/>
  <c r="AYZ24" i="20"/>
  <c r="AYR24" i="20"/>
  <c r="AYJ24" i="20"/>
  <c r="AYB24" i="20"/>
  <c r="AXT24" i="20"/>
  <c r="AXL24" i="20"/>
  <c r="AXD24" i="20"/>
  <c r="AWV24" i="20"/>
  <c r="AWN24" i="20"/>
  <c r="AWF24" i="20"/>
  <c r="AVX24" i="20"/>
  <c r="AVP24" i="20"/>
  <c r="AVH24" i="20"/>
  <c r="AUZ24" i="20"/>
  <c r="AUR24" i="20"/>
  <c r="AUJ24" i="20"/>
  <c r="AUB24" i="20"/>
  <c r="ATT24" i="20"/>
  <c r="ATL24" i="20"/>
  <c r="ATD24" i="20"/>
  <c r="ASV24" i="20"/>
  <c r="ASN24" i="20"/>
  <c r="ASF24" i="20"/>
  <c r="ARX24" i="20"/>
  <c r="ARP24" i="20"/>
  <c r="ARH24" i="20"/>
  <c r="AQZ24" i="20"/>
  <c r="AQR24" i="20"/>
  <c r="AQJ24" i="20"/>
  <c r="AQB24" i="20"/>
  <c r="APT24" i="20"/>
  <c r="APL24" i="20"/>
  <c r="APD24" i="20"/>
  <c r="AOV24" i="20"/>
  <c r="AON24" i="20"/>
  <c r="AOF24" i="20"/>
  <c r="ANX24" i="20"/>
  <c r="ANP24" i="20"/>
  <c r="ANH24" i="20"/>
  <c r="AMZ24" i="20"/>
  <c r="AMR24" i="20"/>
  <c r="AMJ24" i="20"/>
  <c r="AMB24" i="20"/>
  <c r="ALT24" i="20"/>
  <c r="ALL24" i="20"/>
  <c r="ALD24" i="20"/>
  <c r="AKV24" i="20"/>
  <c r="AKN24" i="20"/>
  <c r="AKF24" i="20"/>
  <c r="AJX24" i="20"/>
  <c r="AJP24" i="20"/>
  <c r="AJH24" i="20"/>
  <c r="AIZ24" i="20"/>
  <c r="AIR24" i="20"/>
  <c r="AIJ24" i="20"/>
  <c r="AIB24" i="20"/>
  <c r="AHT24" i="20"/>
  <c r="AHL24" i="20"/>
  <c r="AHD24" i="20"/>
  <c r="AGV24" i="20"/>
  <c r="AGN24" i="20"/>
  <c r="AGF24" i="20"/>
  <c r="AFX24" i="20"/>
  <c r="AFP24" i="20"/>
  <c r="AFH24" i="20"/>
  <c r="AEZ24" i="20"/>
  <c r="AER24" i="20"/>
  <c r="AEJ24" i="20"/>
  <c r="AEB24" i="20"/>
  <c r="ADT24" i="20"/>
  <c r="ADL24" i="20"/>
  <c r="ADD24" i="20"/>
  <c r="ACV24" i="20"/>
  <c r="ACN24" i="20"/>
  <c r="ACF24" i="20"/>
  <c r="ABX24" i="20"/>
  <c r="ABP24" i="20"/>
  <c r="ABH24" i="20"/>
  <c r="AAZ24" i="20"/>
  <c r="AAR24" i="20"/>
  <c r="AAJ24" i="20"/>
  <c r="AAB24" i="20"/>
  <c r="ZT24" i="20"/>
  <c r="ZL24" i="20"/>
  <c r="ZD24" i="20"/>
  <c r="YV24" i="20"/>
  <c r="YN24" i="20"/>
  <c r="YF24" i="20"/>
  <c r="XX24" i="20"/>
  <c r="XP24" i="20"/>
  <c r="XH24" i="20"/>
  <c r="WZ24" i="20"/>
  <c r="WR24" i="20"/>
  <c r="WJ24" i="20"/>
  <c r="WB24" i="20"/>
  <c r="VT24" i="20"/>
  <c r="VL24" i="20"/>
  <c r="VD24" i="20"/>
  <c r="UV24" i="20"/>
  <c r="UN24" i="20"/>
  <c r="UF24" i="20"/>
  <c r="TX24" i="20"/>
  <c r="TP24" i="20"/>
  <c r="TH24" i="20"/>
  <c r="SZ24" i="20"/>
  <c r="SR24" i="20"/>
  <c r="SJ24" i="20"/>
  <c r="SB24" i="20"/>
  <c r="RT24" i="20"/>
  <c r="RL24" i="20"/>
  <c r="RD24" i="20"/>
  <c r="QV24" i="20"/>
  <c r="QN24" i="20"/>
  <c r="QF24" i="20"/>
  <c r="PX24" i="20"/>
  <c r="PP24" i="20"/>
  <c r="PH24" i="20"/>
  <c r="OZ24" i="20"/>
  <c r="OR24" i="20"/>
  <c r="OJ24" i="20"/>
  <c r="OB24" i="20"/>
  <c r="NT24" i="20"/>
  <c r="NL24" i="20"/>
  <c r="ND24" i="20"/>
  <c r="MV24" i="20"/>
  <c r="MN24" i="20"/>
  <c r="MF24" i="20"/>
  <c r="LX24" i="20"/>
  <c r="LP24" i="20"/>
  <c r="LH24" i="20"/>
  <c r="KZ24" i="20"/>
  <c r="KR24" i="20"/>
  <c r="KJ24" i="20"/>
  <c r="KB24" i="20"/>
  <c r="JT24" i="20"/>
  <c r="JL24" i="20"/>
  <c r="JD24" i="20"/>
  <c r="IV24" i="20"/>
  <c r="IN24" i="20"/>
  <c r="IF24" i="20"/>
  <c r="HX24" i="20"/>
  <c r="HP24" i="20"/>
  <c r="HH24" i="20"/>
  <c r="GZ24" i="20"/>
  <c r="GR24" i="20"/>
  <c r="GJ24" i="20"/>
  <c r="GB24" i="20"/>
  <c r="FT24" i="20"/>
  <c r="H24" i="20"/>
  <c r="H239" i="20" l="1"/>
  <c r="H262" i="20" s="1"/>
  <c r="H172" i="20"/>
  <c r="H260" i="20" s="1"/>
  <c r="H138" i="20"/>
  <c r="H259" i="20" s="1"/>
  <c r="H99" i="20"/>
  <c r="H258" i="20" s="1"/>
  <c r="H50" i="20"/>
  <c r="H257" i="20" s="1"/>
  <c r="H42" i="20"/>
  <c r="H256" i="20" s="1"/>
  <c r="H30" i="20"/>
  <c r="H255" i="20" s="1"/>
  <c r="H264" i="20" l="1"/>
  <c r="I42" i="13" s="1"/>
  <c r="I43" i="13" s="1"/>
  <c r="H105" i="19"/>
  <c r="H103" i="19"/>
  <c r="H102" i="19"/>
  <c r="H101" i="19"/>
  <c r="H100" i="19"/>
  <c r="H96" i="19"/>
  <c r="H95" i="19"/>
  <c r="H94" i="19"/>
  <c r="H81" i="19"/>
  <c r="H80" i="19"/>
  <c r="H79" i="19"/>
  <c r="H78" i="19"/>
  <c r="H77" i="19"/>
  <c r="H76" i="19"/>
  <c r="H74" i="19"/>
  <c r="H73" i="19"/>
  <c r="H72" i="19"/>
  <c r="H71" i="19"/>
  <c r="F70" i="19"/>
  <c r="H70" i="19" s="1"/>
  <c r="H69" i="19"/>
  <c r="H68" i="19"/>
  <c r="F68" i="19"/>
  <c r="F67" i="19"/>
  <c r="H67" i="19" s="1"/>
  <c r="F66" i="19"/>
  <c r="H66" i="19" s="1"/>
  <c r="H65" i="19"/>
  <c r="H64" i="19"/>
  <c r="F63" i="19"/>
  <c r="H63" i="19" s="1"/>
  <c r="F62" i="19"/>
  <c r="H62" i="19" s="1"/>
  <c r="H61" i="19"/>
  <c r="F61" i="19"/>
  <c r="F60" i="19"/>
  <c r="H60" i="19" s="1"/>
  <c r="H59" i="19"/>
  <c r="H55" i="19"/>
  <c r="H54" i="19"/>
  <c r="H56" i="19" s="1"/>
  <c r="H113" i="19" s="1"/>
  <c r="H51" i="19"/>
  <c r="H50" i="19"/>
  <c r="H49" i="19"/>
  <c r="H48" i="19"/>
  <c r="H47" i="19"/>
  <c r="H46" i="19"/>
  <c r="H43" i="19"/>
  <c r="H42" i="19"/>
  <c r="H41" i="19"/>
  <c r="H44" i="19" s="1"/>
  <c r="H111" i="19" s="1"/>
  <c r="H40" i="19"/>
  <c r="H37" i="19"/>
  <c r="H36" i="19"/>
  <c r="H35" i="19"/>
  <c r="H34" i="19"/>
  <c r="H33" i="19"/>
  <c r="H32" i="19"/>
  <c r="SKF29" i="19"/>
  <c r="SJX29" i="19"/>
  <c r="SJP29" i="19"/>
  <c r="SJH29" i="19"/>
  <c r="SIZ29" i="19"/>
  <c r="SIR29" i="19"/>
  <c r="SIJ29" i="19"/>
  <c r="SIB29" i="19"/>
  <c r="SHT29" i="19"/>
  <c r="SHL29" i="19"/>
  <c r="SHD29" i="19"/>
  <c r="SGV29" i="19"/>
  <c r="SGN29" i="19"/>
  <c r="SGF29" i="19"/>
  <c r="SFX29" i="19"/>
  <c r="SFP29" i="19"/>
  <c r="SFH29" i="19"/>
  <c r="SEZ29" i="19"/>
  <c r="SER29" i="19"/>
  <c r="SEJ29" i="19"/>
  <c r="SEB29" i="19"/>
  <c r="SDT29" i="19"/>
  <c r="SDL29" i="19"/>
  <c r="SDD29" i="19"/>
  <c r="SCV29" i="19"/>
  <c r="SCN29" i="19"/>
  <c r="SCF29" i="19"/>
  <c r="SBX29" i="19"/>
  <c r="SBP29" i="19"/>
  <c r="SBH29" i="19"/>
  <c r="SAZ29" i="19"/>
  <c r="SAR29" i="19"/>
  <c r="SAJ29" i="19"/>
  <c r="SAB29" i="19"/>
  <c r="RZT29" i="19"/>
  <c r="RZL29" i="19"/>
  <c r="RZD29" i="19"/>
  <c r="RYV29" i="19"/>
  <c r="RYN29" i="19"/>
  <c r="RYF29" i="19"/>
  <c r="RXX29" i="19"/>
  <c r="RXP29" i="19"/>
  <c r="RXH29" i="19"/>
  <c r="RWZ29" i="19"/>
  <c r="RWR29" i="19"/>
  <c r="RWJ29" i="19"/>
  <c r="RWB29" i="19"/>
  <c r="RVT29" i="19"/>
  <c r="RVL29" i="19"/>
  <c r="RVD29" i="19"/>
  <c r="RUV29" i="19"/>
  <c r="RUN29" i="19"/>
  <c r="RUF29" i="19"/>
  <c r="RTX29" i="19"/>
  <c r="RTP29" i="19"/>
  <c r="RTH29" i="19"/>
  <c r="RSZ29" i="19"/>
  <c r="RSR29" i="19"/>
  <c r="RSJ29" i="19"/>
  <c r="RSB29" i="19"/>
  <c r="RRT29" i="19"/>
  <c r="RRL29" i="19"/>
  <c r="RRD29" i="19"/>
  <c r="RQV29" i="19"/>
  <c r="RQN29" i="19"/>
  <c r="RQF29" i="19"/>
  <c r="RPX29" i="19"/>
  <c r="RPP29" i="19"/>
  <c r="RPH29" i="19"/>
  <c r="ROZ29" i="19"/>
  <c r="ROR29" i="19"/>
  <c r="ROJ29" i="19"/>
  <c r="ROB29" i="19"/>
  <c r="RNT29" i="19"/>
  <c r="RNL29" i="19"/>
  <c r="RND29" i="19"/>
  <c r="RMV29" i="19"/>
  <c r="RMN29" i="19"/>
  <c r="RMF29" i="19"/>
  <c r="RLX29" i="19"/>
  <c r="RLP29" i="19"/>
  <c r="RLH29" i="19"/>
  <c r="RKZ29" i="19"/>
  <c r="RKR29" i="19"/>
  <c r="RKJ29" i="19"/>
  <c r="RKB29" i="19"/>
  <c r="RJT29" i="19"/>
  <c r="RJL29" i="19"/>
  <c r="RJD29" i="19"/>
  <c r="RIV29" i="19"/>
  <c r="RIN29" i="19"/>
  <c r="RIF29" i="19"/>
  <c r="RHX29" i="19"/>
  <c r="RHP29" i="19"/>
  <c r="RHH29" i="19"/>
  <c r="RGZ29" i="19"/>
  <c r="RGR29" i="19"/>
  <c r="RGJ29" i="19"/>
  <c r="RGB29" i="19"/>
  <c r="RFT29" i="19"/>
  <c r="RFL29" i="19"/>
  <c r="RFD29" i="19"/>
  <c r="REV29" i="19"/>
  <c r="REN29" i="19"/>
  <c r="REF29" i="19"/>
  <c r="RDX29" i="19"/>
  <c r="RDP29" i="19"/>
  <c r="RDH29" i="19"/>
  <c r="RCZ29" i="19"/>
  <c r="RCR29" i="19"/>
  <c r="RCJ29" i="19"/>
  <c r="RCB29" i="19"/>
  <c r="RBT29" i="19"/>
  <c r="RBL29" i="19"/>
  <c r="RBD29" i="19"/>
  <c r="RAV29" i="19"/>
  <c r="RAN29" i="19"/>
  <c r="RAF29" i="19"/>
  <c r="QZX29" i="19"/>
  <c r="QZP29" i="19"/>
  <c r="QZH29" i="19"/>
  <c r="QYZ29" i="19"/>
  <c r="QYR29" i="19"/>
  <c r="QYJ29" i="19"/>
  <c r="QYB29" i="19"/>
  <c r="QXT29" i="19"/>
  <c r="QXL29" i="19"/>
  <c r="QXD29" i="19"/>
  <c r="QWV29" i="19"/>
  <c r="QWN29" i="19"/>
  <c r="QWF29" i="19"/>
  <c r="QVX29" i="19"/>
  <c r="QVP29" i="19"/>
  <c r="QVH29" i="19"/>
  <c r="QUZ29" i="19"/>
  <c r="QUR29" i="19"/>
  <c r="QUJ29" i="19"/>
  <c r="QUB29" i="19"/>
  <c r="QTT29" i="19"/>
  <c r="QTL29" i="19"/>
  <c r="QTD29" i="19"/>
  <c r="QSV29" i="19"/>
  <c r="QSN29" i="19"/>
  <c r="QSF29" i="19"/>
  <c r="QRX29" i="19"/>
  <c r="QRP29" i="19"/>
  <c r="QRH29" i="19"/>
  <c r="QQZ29" i="19"/>
  <c r="QQR29" i="19"/>
  <c r="QQJ29" i="19"/>
  <c r="QQB29" i="19"/>
  <c r="QPT29" i="19"/>
  <c r="QPL29" i="19"/>
  <c r="QPD29" i="19"/>
  <c r="QOV29" i="19"/>
  <c r="QON29" i="19"/>
  <c r="QOF29" i="19"/>
  <c r="QNX29" i="19"/>
  <c r="QNP29" i="19"/>
  <c r="QNH29" i="19"/>
  <c r="QMZ29" i="19"/>
  <c r="QMR29" i="19"/>
  <c r="QMJ29" i="19"/>
  <c r="QMB29" i="19"/>
  <c r="QLT29" i="19"/>
  <c r="QLL29" i="19"/>
  <c r="QLD29" i="19"/>
  <c r="QKV29" i="19"/>
  <c r="QKN29" i="19"/>
  <c r="QKF29" i="19"/>
  <c r="QJX29" i="19"/>
  <c r="QJP29" i="19"/>
  <c r="QJH29" i="19"/>
  <c r="QIZ29" i="19"/>
  <c r="QIR29" i="19"/>
  <c r="QIJ29" i="19"/>
  <c r="QIB29" i="19"/>
  <c r="QHT29" i="19"/>
  <c r="QHL29" i="19"/>
  <c r="QHD29" i="19"/>
  <c r="QGV29" i="19"/>
  <c r="QGN29" i="19"/>
  <c r="QGF29" i="19"/>
  <c r="QFX29" i="19"/>
  <c r="QFP29" i="19"/>
  <c r="QFH29" i="19"/>
  <c r="QEZ29" i="19"/>
  <c r="QER29" i="19"/>
  <c r="QEJ29" i="19"/>
  <c r="QEB29" i="19"/>
  <c r="QDT29" i="19"/>
  <c r="QDL29" i="19"/>
  <c r="QDD29" i="19"/>
  <c r="QCV29" i="19"/>
  <c r="QCN29" i="19"/>
  <c r="QCF29" i="19"/>
  <c r="QBX29" i="19"/>
  <c r="QBP29" i="19"/>
  <c r="QBH29" i="19"/>
  <c r="QAZ29" i="19"/>
  <c r="QAR29" i="19"/>
  <c r="QAJ29" i="19"/>
  <c r="QAB29" i="19"/>
  <c r="PZT29" i="19"/>
  <c r="PZL29" i="19"/>
  <c r="PZD29" i="19"/>
  <c r="PYV29" i="19"/>
  <c r="PYN29" i="19"/>
  <c r="PYF29" i="19"/>
  <c r="PXX29" i="19"/>
  <c r="PXP29" i="19"/>
  <c r="PXH29" i="19"/>
  <c r="PWZ29" i="19"/>
  <c r="PWR29" i="19"/>
  <c r="PWJ29" i="19"/>
  <c r="PWB29" i="19"/>
  <c r="PVT29" i="19"/>
  <c r="PVL29" i="19"/>
  <c r="PVD29" i="19"/>
  <c r="PUV29" i="19"/>
  <c r="PUN29" i="19"/>
  <c r="PUF29" i="19"/>
  <c r="PTX29" i="19"/>
  <c r="PTP29" i="19"/>
  <c r="PTH29" i="19"/>
  <c r="PSZ29" i="19"/>
  <c r="PSR29" i="19"/>
  <c r="PSJ29" i="19"/>
  <c r="PSB29" i="19"/>
  <c r="PRT29" i="19"/>
  <c r="PRL29" i="19"/>
  <c r="PRD29" i="19"/>
  <c r="PQV29" i="19"/>
  <c r="PQN29" i="19"/>
  <c r="PQF29" i="19"/>
  <c r="PPX29" i="19"/>
  <c r="PPP29" i="19"/>
  <c r="PPH29" i="19"/>
  <c r="POZ29" i="19"/>
  <c r="POR29" i="19"/>
  <c r="POJ29" i="19"/>
  <c r="POB29" i="19"/>
  <c r="PNT29" i="19"/>
  <c r="PNL29" i="19"/>
  <c r="PND29" i="19"/>
  <c r="PMV29" i="19"/>
  <c r="PMN29" i="19"/>
  <c r="PMF29" i="19"/>
  <c r="PLX29" i="19"/>
  <c r="PLP29" i="19"/>
  <c r="PLH29" i="19"/>
  <c r="PKZ29" i="19"/>
  <c r="PKR29" i="19"/>
  <c r="PKJ29" i="19"/>
  <c r="PKB29" i="19"/>
  <c r="PJT29" i="19"/>
  <c r="PJL29" i="19"/>
  <c r="PJD29" i="19"/>
  <c r="PIV29" i="19"/>
  <c r="PIN29" i="19"/>
  <c r="PIF29" i="19"/>
  <c r="PHX29" i="19"/>
  <c r="PHP29" i="19"/>
  <c r="PHH29" i="19"/>
  <c r="PGZ29" i="19"/>
  <c r="PGR29" i="19"/>
  <c r="PGJ29" i="19"/>
  <c r="PGB29" i="19"/>
  <c r="PFT29" i="19"/>
  <c r="PFL29" i="19"/>
  <c r="PFD29" i="19"/>
  <c r="PEV29" i="19"/>
  <c r="PEN29" i="19"/>
  <c r="PEF29" i="19"/>
  <c r="PDX29" i="19"/>
  <c r="PDP29" i="19"/>
  <c r="PDH29" i="19"/>
  <c r="PCZ29" i="19"/>
  <c r="PCR29" i="19"/>
  <c r="PCJ29" i="19"/>
  <c r="PCB29" i="19"/>
  <c r="PBT29" i="19"/>
  <c r="PBL29" i="19"/>
  <c r="PBD29" i="19"/>
  <c r="PAV29" i="19"/>
  <c r="PAN29" i="19"/>
  <c r="PAF29" i="19"/>
  <c r="OZX29" i="19"/>
  <c r="OZP29" i="19"/>
  <c r="OZH29" i="19"/>
  <c r="OYZ29" i="19"/>
  <c r="OYR29" i="19"/>
  <c r="OYJ29" i="19"/>
  <c r="OYB29" i="19"/>
  <c r="OXT29" i="19"/>
  <c r="OXL29" i="19"/>
  <c r="OXD29" i="19"/>
  <c r="OWV29" i="19"/>
  <c r="OWN29" i="19"/>
  <c r="OWF29" i="19"/>
  <c r="OVX29" i="19"/>
  <c r="OVP29" i="19"/>
  <c r="OVH29" i="19"/>
  <c r="OUZ29" i="19"/>
  <c r="OUR29" i="19"/>
  <c r="OUJ29" i="19"/>
  <c r="OUB29" i="19"/>
  <c r="OTT29" i="19"/>
  <c r="OTL29" i="19"/>
  <c r="OTD29" i="19"/>
  <c r="OSV29" i="19"/>
  <c r="OSN29" i="19"/>
  <c r="OSF29" i="19"/>
  <c r="ORX29" i="19"/>
  <c r="ORP29" i="19"/>
  <c r="ORH29" i="19"/>
  <c r="OQZ29" i="19"/>
  <c r="OQR29" i="19"/>
  <c r="OQJ29" i="19"/>
  <c r="OQB29" i="19"/>
  <c r="OPT29" i="19"/>
  <c r="OPL29" i="19"/>
  <c r="OPD29" i="19"/>
  <c r="OOV29" i="19"/>
  <c r="OON29" i="19"/>
  <c r="OOF29" i="19"/>
  <c r="ONX29" i="19"/>
  <c r="ONP29" i="19"/>
  <c r="ONH29" i="19"/>
  <c r="OMZ29" i="19"/>
  <c r="OMR29" i="19"/>
  <c r="OMJ29" i="19"/>
  <c r="OMB29" i="19"/>
  <c r="OLT29" i="19"/>
  <c r="OLL29" i="19"/>
  <c r="OLD29" i="19"/>
  <c r="OKV29" i="19"/>
  <c r="OKN29" i="19"/>
  <c r="OKF29" i="19"/>
  <c r="OJX29" i="19"/>
  <c r="OJP29" i="19"/>
  <c r="OJH29" i="19"/>
  <c r="OIZ29" i="19"/>
  <c r="OIR29" i="19"/>
  <c r="OIJ29" i="19"/>
  <c r="OIB29" i="19"/>
  <c r="OHT29" i="19"/>
  <c r="OHL29" i="19"/>
  <c r="OHD29" i="19"/>
  <c r="OGV29" i="19"/>
  <c r="OGN29" i="19"/>
  <c r="OGF29" i="19"/>
  <c r="OFX29" i="19"/>
  <c r="OFP29" i="19"/>
  <c r="OFH29" i="19"/>
  <c r="OEZ29" i="19"/>
  <c r="OER29" i="19"/>
  <c r="OEJ29" i="19"/>
  <c r="OEB29" i="19"/>
  <c r="ODT29" i="19"/>
  <c r="ODL29" i="19"/>
  <c r="ODD29" i="19"/>
  <c r="OCV29" i="19"/>
  <c r="OCN29" i="19"/>
  <c r="OCF29" i="19"/>
  <c r="OBX29" i="19"/>
  <c r="OBP29" i="19"/>
  <c r="OBH29" i="19"/>
  <c r="OAZ29" i="19"/>
  <c r="OAR29" i="19"/>
  <c r="OAJ29" i="19"/>
  <c r="OAB29" i="19"/>
  <c r="NZT29" i="19"/>
  <c r="NZL29" i="19"/>
  <c r="NZD29" i="19"/>
  <c r="NYV29" i="19"/>
  <c r="NYN29" i="19"/>
  <c r="NYF29" i="19"/>
  <c r="NXX29" i="19"/>
  <c r="NXP29" i="19"/>
  <c r="NXH29" i="19"/>
  <c r="NWZ29" i="19"/>
  <c r="NWR29" i="19"/>
  <c r="NWJ29" i="19"/>
  <c r="NWB29" i="19"/>
  <c r="NVT29" i="19"/>
  <c r="NVL29" i="19"/>
  <c r="NVD29" i="19"/>
  <c r="NUV29" i="19"/>
  <c r="NUN29" i="19"/>
  <c r="NUF29" i="19"/>
  <c r="NTX29" i="19"/>
  <c r="NTP29" i="19"/>
  <c r="NTH29" i="19"/>
  <c r="NSZ29" i="19"/>
  <c r="NSR29" i="19"/>
  <c r="NSJ29" i="19"/>
  <c r="NSB29" i="19"/>
  <c r="NRT29" i="19"/>
  <c r="NRL29" i="19"/>
  <c r="NRD29" i="19"/>
  <c r="NQV29" i="19"/>
  <c r="NQN29" i="19"/>
  <c r="NQF29" i="19"/>
  <c r="NPX29" i="19"/>
  <c r="NPP29" i="19"/>
  <c r="NPH29" i="19"/>
  <c r="NOZ29" i="19"/>
  <c r="NOR29" i="19"/>
  <c r="NOJ29" i="19"/>
  <c r="NOB29" i="19"/>
  <c r="NNT29" i="19"/>
  <c r="NNL29" i="19"/>
  <c r="NND29" i="19"/>
  <c r="NMV29" i="19"/>
  <c r="NMN29" i="19"/>
  <c r="NMF29" i="19"/>
  <c r="NLX29" i="19"/>
  <c r="NLP29" i="19"/>
  <c r="NLH29" i="19"/>
  <c r="NKZ29" i="19"/>
  <c r="NKR29" i="19"/>
  <c r="NKJ29" i="19"/>
  <c r="NKB29" i="19"/>
  <c r="NJT29" i="19"/>
  <c r="NJL29" i="19"/>
  <c r="NJD29" i="19"/>
  <c r="NIV29" i="19"/>
  <c r="NIN29" i="19"/>
  <c r="NIF29" i="19"/>
  <c r="NHX29" i="19"/>
  <c r="NHP29" i="19"/>
  <c r="NHH29" i="19"/>
  <c r="NGZ29" i="19"/>
  <c r="NGR29" i="19"/>
  <c r="NGJ29" i="19"/>
  <c r="NGB29" i="19"/>
  <c r="NFT29" i="19"/>
  <c r="NFL29" i="19"/>
  <c r="NFD29" i="19"/>
  <c r="NEV29" i="19"/>
  <c r="NEN29" i="19"/>
  <c r="NEF29" i="19"/>
  <c r="NDX29" i="19"/>
  <c r="NDP29" i="19"/>
  <c r="NDH29" i="19"/>
  <c r="NCZ29" i="19"/>
  <c r="NCR29" i="19"/>
  <c r="NCJ29" i="19"/>
  <c r="NCB29" i="19"/>
  <c r="NBT29" i="19"/>
  <c r="NBL29" i="19"/>
  <c r="NBD29" i="19"/>
  <c r="NAV29" i="19"/>
  <c r="NAN29" i="19"/>
  <c r="NAF29" i="19"/>
  <c r="MZX29" i="19"/>
  <c r="MZP29" i="19"/>
  <c r="MZH29" i="19"/>
  <c r="MYZ29" i="19"/>
  <c r="MYR29" i="19"/>
  <c r="MYJ29" i="19"/>
  <c r="MYB29" i="19"/>
  <c r="MXT29" i="19"/>
  <c r="MXL29" i="19"/>
  <c r="MXD29" i="19"/>
  <c r="MWV29" i="19"/>
  <c r="MWN29" i="19"/>
  <c r="MWF29" i="19"/>
  <c r="MVX29" i="19"/>
  <c r="MVP29" i="19"/>
  <c r="MVH29" i="19"/>
  <c r="MUZ29" i="19"/>
  <c r="MUR29" i="19"/>
  <c r="MUJ29" i="19"/>
  <c r="MUB29" i="19"/>
  <c r="MTT29" i="19"/>
  <c r="MTL29" i="19"/>
  <c r="MTD29" i="19"/>
  <c r="MSV29" i="19"/>
  <c r="MSN29" i="19"/>
  <c r="MSF29" i="19"/>
  <c r="MRX29" i="19"/>
  <c r="MRP29" i="19"/>
  <c r="MRH29" i="19"/>
  <c r="MQZ29" i="19"/>
  <c r="MQR29" i="19"/>
  <c r="MQJ29" i="19"/>
  <c r="MQB29" i="19"/>
  <c r="MPT29" i="19"/>
  <c r="MPL29" i="19"/>
  <c r="MPD29" i="19"/>
  <c r="MOV29" i="19"/>
  <c r="MON29" i="19"/>
  <c r="MOF29" i="19"/>
  <c r="MNX29" i="19"/>
  <c r="MNP29" i="19"/>
  <c r="MNH29" i="19"/>
  <c r="MMZ29" i="19"/>
  <c r="MMR29" i="19"/>
  <c r="MMJ29" i="19"/>
  <c r="MMB29" i="19"/>
  <c r="MLT29" i="19"/>
  <c r="MLL29" i="19"/>
  <c r="MLD29" i="19"/>
  <c r="MKV29" i="19"/>
  <c r="MKN29" i="19"/>
  <c r="MKF29" i="19"/>
  <c r="MJX29" i="19"/>
  <c r="MJP29" i="19"/>
  <c r="MJH29" i="19"/>
  <c r="MIZ29" i="19"/>
  <c r="MIR29" i="19"/>
  <c r="MIJ29" i="19"/>
  <c r="MIB29" i="19"/>
  <c r="MHT29" i="19"/>
  <c r="MHL29" i="19"/>
  <c r="MHD29" i="19"/>
  <c r="MGV29" i="19"/>
  <c r="MGN29" i="19"/>
  <c r="MGF29" i="19"/>
  <c r="MFX29" i="19"/>
  <c r="MFP29" i="19"/>
  <c r="MFH29" i="19"/>
  <c r="MEZ29" i="19"/>
  <c r="MER29" i="19"/>
  <c r="MEJ29" i="19"/>
  <c r="MEB29" i="19"/>
  <c r="MDT29" i="19"/>
  <c r="MDL29" i="19"/>
  <c r="MDD29" i="19"/>
  <c r="MCV29" i="19"/>
  <c r="MCN29" i="19"/>
  <c r="MCF29" i="19"/>
  <c r="MBX29" i="19"/>
  <c r="MBP29" i="19"/>
  <c r="MBH29" i="19"/>
  <c r="MAZ29" i="19"/>
  <c r="MAR29" i="19"/>
  <c r="MAJ29" i="19"/>
  <c r="MAB29" i="19"/>
  <c r="LZT29" i="19"/>
  <c r="LZL29" i="19"/>
  <c r="LZD29" i="19"/>
  <c r="LYV29" i="19"/>
  <c r="LYN29" i="19"/>
  <c r="LYF29" i="19"/>
  <c r="LXX29" i="19"/>
  <c r="LXP29" i="19"/>
  <c r="LXH29" i="19"/>
  <c r="LWZ29" i="19"/>
  <c r="LWR29" i="19"/>
  <c r="LWJ29" i="19"/>
  <c r="LWB29" i="19"/>
  <c r="LVT29" i="19"/>
  <c r="LVL29" i="19"/>
  <c r="LVD29" i="19"/>
  <c r="LUV29" i="19"/>
  <c r="LUN29" i="19"/>
  <c r="LUF29" i="19"/>
  <c r="LTX29" i="19"/>
  <c r="LTP29" i="19"/>
  <c r="LTH29" i="19"/>
  <c r="LSZ29" i="19"/>
  <c r="LSR29" i="19"/>
  <c r="LSJ29" i="19"/>
  <c r="LSB29" i="19"/>
  <c r="LRT29" i="19"/>
  <c r="LRL29" i="19"/>
  <c r="LRD29" i="19"/>
  <c r="LQV29" i="19"/>
  <c r="LQN29" i="19"/>
  <c r="LQF29" i="19"/>
  <c r="LPX29" i="19"/>
  <c r="LPP29" i="19"/>
  <c r="LPH29" i="19"/>
  <c r="LOZ29" i="19"/>
  <c r="LOR29" i="19"/>
  <c r="LOJ29" i="19"/>
  <c r="LOB29" i="19"/>
  <c r="LNT29" i="19"/>
  <c r="LNL29" i="19"/>
  <c r="LND29" i="19"/>
  <c r="LMV29" i="19"/>
  <c r="LMN29" i="19"/>
  <c r="LMF29" i="19"/>
  <c r="LLX29" i="19"/>
  <c r="LLP29" i="19"/>
  <c r="LLH29" i="19"/>
  <c r="LKZ29" i="19"/>
  <c r="LKR29" i="19"/>
  <c r="LKJ29" i="19"/>
  <c r="LKB29" i="19"/>
  <c r="LJT29" i="19"/>
  <c r="LJL29" i="19"/>
  <c r="LJD29" i="19"/>
  <c r="LIV29" i="19"/>
  <c r="LIN29" i="19"/>
  <c r="LIF29" i="19"/>
  <c r="LHX29" i="19"/>
  <c r="LHP29" i="19"/>
  <c r="LHH29" i="19"/>
  <c r="LGZ29" i="19"/>
  <c r="LGR29" i="19"/>
  <c r="LGJ29" i="19"/>
  <c r="LGB29" i="19"/>
  <c r="LFT29" i="19"/>
  <c r="LFL29" i="19"/>
  <c r="LFD29" i="19"/>
  <c r="LEV29" i="19"/>
  <c r="LEN29" i="19"/>
  <c r="LEF29" i="19"/>
  <c r="LDX29" i="19"/>
  <c r="LDP29" i="19"/>
  <c r="LDH29" i="19"/>
  <c r="LCZ29" i="19"/>
  <c r="LCR29" i="19"/>
  <c r="LCJ29" i="19"/>
  <c r="LCB29" i="19"/>
  <c r="LBT29" i="19"/>
  <c r="LBL29" i="19"/>
  <c r="LBD29" i="19"/>
  <c r="LAV29" i="19"/>
  <c r="LAN29" i="19"/>
  <c r="LAF29" i="19"/>
  <c r="KZX29" i="19"/>
  <c r="KZP29" i="19"/>
  <c r="KZH29" i="19"/>
  <c r="KYZ29" i="19"/>
  <c r="KYR29" i="19"/>
  <c r="KYJ29" i="19"/>
  <c r="KYB29" i="19"/>
  <c r="KXT29" i="19"/>
  <c r="KXL29" i="19"/>
  <c r="KXD29" i="19"/>
  <c r="KWV29" i="19"/>
  <c r="KWN29" i="19"/>
  <c r="KWF29" i="19"/>
  <c r="KVX29" i="19"/>
  <c r="KVP29" i="19"/>
  <c r="KVH29" i="19"/>
  <c r="KUZ29" i="19"/>
  <c r="KUR29" i="19"/>
  <c r="KUJ29" i="19"/>
  <c r="KUB29" i="19"/>
  <c r="KTT29" i="19"/>
  <c r="KTL29" i="19"/>
  <c r="KTD29" i="19"/>
  <c r="KSV29" i="19"/>
  <c r="KSN29" i="19"/>
  <c r="KSF29" i="19"/>
  <c r="KRX29" i="19"/>
  <c r="KRP29" i="19"/>
  <c r="KRH29" i="19"/>
  <c r="KQZ29" i="19"/>
  <c r="KQR29" i="19"/>
  <c r="KQJ29" i="19"/>
  <c r="KQB29" i="19"/>
  <c r="KPT29" i="19"/>
  <c r="KPL29" i="19"/>
  <c r="KPD29" i="19"/>
  <c r="KOV29" i="19"/>
  <c r="KON29" i="19"/>
  <c r="KOF29" i="19"/>
  <c r="KNX29" i="19"/>
  <c r="KNP29" i="19"/>
  <c r="KNH29" i="19"/>
  <c r="KMZ29" i="19"/>
  <c r="KMR29" i="19"/>
  <c r="KMJ29" i="19"/>
  <c r="KMB29" i="19"/>
  <c r="KLT29" i="19"/>
  <c r="KLL29" i="19"/>
  <c r="KLD29" i="19"/>
  <c r="KKV29" i="19"/>
  <c r="KKN29" i="19"/>
  <c r="KKF29" i="19"/>
  <c r="KJX29" i="19"/>
  <c r="KJP29" i="19"/>
  <c r="KJH29" i="19"/>
  <c r="KIZ29" i="19"/>
  <c r="KIR29" i="19"/>
  <c r="KIJ29" i="19"/>
  <c r="KIB29" i="19"/>
  <c r="KHT29" i="19"/>
  <c r="KHL29" i="19"/>
  <c r="KHD29" i="19"/>
  <c r="KGV29" i="19"/>
  <c r="KGN29" i="19"/>
  <c r="KGF29" i="19"/>
  <c r="KFX29" i="19"/>
  <c r="KFP29" i="19"/>
  <c r="KFH29" i="19"/>
  <c r="KEZ29" i="19"/>
  <c r="KER29" i="19"/>
  <c r="KEJ29" i="19"/>
  <c r="KEB29" i="19"/>
  <c r="KDT29" i="19"/>
  <c r="KDL29" i="19"/>
  <c r="KDD29" i="19"/>
  <c r="KCV29" i="19"/>
  <c r="KCN29" i="19"/>
  <c r="KCF29" i="19"/>
  <c r="KBX29" i="19"/>
  <c r="KBP29" i="19"/>
  <c r="KBH29" i="19"/>
  <c r="KAZ29" i="19"/>
  <c r="KAR29" i="19"/>
  <c r="KAJ29" i="19"/>
  <c r="KAB29" i="19"/>
  <c r="JZT29" i="19"/>
  <c r="JZL29" i="19"/>
  <c r="JZD29" i="19"/>
  <c r="JYV29" i="19"/>
  <c r="JYN29" i="19"/>
  <c r="JYF29" i="19"/>
  <c r="JXX29" i="19"/>
  <c r="JXP29" i="19"/>
  <c r="JXH29" i="19"/>
  <c r="JWZ29" i="19"/>
  <c r="JWR29" i="19"/>
  <c r="JWJ29" i="19"/>
  <c r="JWB29" i="19"/>
  <c r="JVT29" i="19"/>
  <c r="JVL29" i="19"/>
  <c r="JVD29" i="19"/>
  <c r="JUV29" i="19"/>
  <c r="JUN29" i="19"/>
  <c r="JUF29" i="19"/>
  <c r="JTX29" i="19"/>
  <c r="JTP29" i="19"/>
  <c r="JTH29" i="19"/>
  <c r="JSZ29" i="19"/>
  <c r="JSR29" i="19"/>
  <c r="JSJ29" i="19"/>
  <c r="JSB29" i="19"/>
  <c r="JRT29" i="19"/>
  <c r="JRL29" i="19"/>
  <c r="JRD29" i="19"/>
  <c r="JQV29" i="19"/>
  <c r="JQN29" i="19"/>
  <c r="JQF29" i="19"/>
  <c r="JPX29" i="19"/>
  <c r="JPP29" i="19"/>
  <c r="JPH29" i="19"/>
  <c r="JOZ29" i="19"/>
  <c r="JOR29" i="19"/>
  <c r="JOJ29" i="19"/>
  <c r="JOB29" i="19"/>
  <c r="JNT29" i="19"/>
  <c r="JNL29" i="19"/>
  <c r="JND29" i="19"/>
  <c r="JMV29" i="19"/>
  <c r="JMN29" i="19"/>
  <c r="JMF29" i="19"/>
  <c r="JLX29" i="19"/>
  <c r="JLP29" i="19"/>
  <c r="JLH29" i="19"/>
  <c r="JKZ29" i="19"/>
  <c r="JKR29" i="19"/>
  <c r="JKJ29" i="19"/>
  <c r="JKB29" i="19"/>
  <c r="JJT29" i="19"/>
  <c r="JJL29" i="19"/>
  <c r="JJD29" i="19"/>
  <c r="JIV29" i="19"/>
  <c r="JIN29" i="19"/>
  <c r="JIF29" i="19"/>
  <c r="JHX29" i="19"/>
  <c r="JHP29" i="19"/>
  <c r="JHH29" i="19"/>
  <c r="JGZ29" i="19"/>
  <c r="JGR29" i="19"/>
  <c r="JGJ29" i="19"/>
  <c r="JGB29" i="19"/>
  <c r="JFT29" i="19"/>
  <c r="JFL29" i="19"/>
  <c r="JFD29" i="19"/>
  <c r="JEV29" i="19"/>
  <c r="JEN29" i="19"/>
  <c r="JEF29" i="19"/>
  <c r="JDX29" i="19"/>
  <c r="JDP29" i="19"/>
  <c r="JDH29" i="19"/>
  <c r="JCZ29" i="19"/>
  <c r="JCR29" i="19"/>
  <c r="JCJ29" i="19"/>
  <c r="JCB29" i="19"/>
  <c r="JBT29" i="19"/>
  <c r="JBL29" i="19"/>
  <c r="JBD29" i="19"/>
  <c r="JAV29" i="19"/>
  <c r="JAN29" i="19"/>
  <c r="JAF29" i="19"/>
  <c r="IZX29" i="19"/>
  <c r="IZP29" i="19"/>
  <c r="IZH29" i="19"/>
  <c r="IYZ29" i="19"/>
  <c r="IYR29" i="19"/>
  <c r="IYJ29" i="19"/>
  <c r="IYB29" i="19"/>
  <c r="IXT29" i="19"/>
  <c r="IXL29" i="19"/>
  <c r="IXD29" i="19"/>
  <c r="IWV29" i="19"/>
  <c r="IWN29" i="19"/>
  <c r="IWF29" i="19"/>
  <c r="IVX29" i="19"/>
  <c r="IVP29" i="19"/>
  <c r="IVH29" i="19"/>
  <c r="IUZ29" i="19"/>
  <c r="IUR29" i="19"/>
  <c r="IUJ29" i="19"/>
  <c r="IUB29" i="19"/>
  <c r="ITT29" i="19"/>
  <c r="ITL29" i="19"/>
  <c r="ITD29" i="19"/>
  <c r="ISV29" i="19"/>
  <c r="ISN29" i="19"/>
  <c r="ISF29" i="19"/>
  <c r="IRX29" i="19"/>
  <c r="IRP29" i="19"/>
  <c r="IRH29" i="19"/>
  <c r="IQZ29" i="19"/>
  <c r="IQR29" i="19"/>
  <c r="IQJ29" i="19"/>
  <c r="IQB29" i="19"/>
  <c r="IPT29" i="19"/>
  <c r="IPL29" i="19"/>
  <c r="IPD29" i="19"/>
  <c r="IOV29" i="19"/>
  <c r="ION29" i="19"/>
  <c r="IOF29" i="19"/>
  <c r="INX29" i="19"/>
  <c r="INP29" i="19"/>
  <c r="INH29" i="19"/>
  <c r="IMZ29" i="19"/>
  <c r="IMR29" i="19"/>
  <c r="IMJ29" i="19"/>
  <c r="IMB29" i="19"/>
  <c r="ILT29" i="19"/>
  <c r="ILL29" i="19"/>
  <c r="ILD29" i="19"/>
  <c r="IKV29" i="19"/>
  <c r="IKN29" i="19"/>
  <c r="IKF29" i="19"/>
  <c r="IJX29" i="19"/>
  <c r="IJP29" i="19"/>
  <c r="IJH29" i="19"/>
  <c r="IIZ29" i="19"/>
  <c r="IIR29" i="19"/>
  <c r="IIJ29" i="19"/>
  <c r="IIB29" i="19"/>
  <c r="IHT29" i="19"/>
  <c r="IHL29" i="19"/>
  <c r="IHD29" i="19"/>
  <c r="IGV29" i="19"/>
  <c r="IGN29" i="19"/>
  <c r="IGF29" i="19"/>
  <c r="IFX29" i="19"/>
  <c r="IFP29" i="19"/>
  <c r="IFH29" i="19"/>
  <c r="IEZ29" i="19"/>
  <c r="IER29" i="19"/>
  <c r="IEJ29" i="19"/>
  <c r="IEB29" i="19"/>
  <c r="IDT29" i="19"/>
  <c r="IDL29" i="19"/>
  <c r="IDD29" i="19"/>
  <c r="ICV29" i="19"/>
  <c r="ICN29" i="19"/>
  <c r="ICF29" i="19"/>
  <c r="IBX29" i="19"/>
  <c r="IBP29" i="19"/>
  <c r="IBH29" i="19"/>
  <c r="IAZ29" i="19"/>
  <c r="IAR29" i="19"/>
  <c r="IAJ29" i="19"/>
  <c r="IAB29" i="19"/>
  <c r="HZT29" i="19"/>
  <c r="HZL29" i="19"/>
  <c r="HZD29" i="19"/>
  <c r="HYV29" i="19"/>
  <c r="HYN29" i="19"/>
  <c r="HYF29" i="19"/>
  <c r="HXX29" i="19"/>
  <c r="HXP29" i="19"/>
  <c r="HXH29" i="19"/>
  <c r="HWZ29" i="19"/>
  <c r="HWR29" i="19"/>
  <c r="HWJ29" i="19"/>
  <c r="HWB29" i="19"/>
  <c r="HVT29" i="19"/>
  <c r="HVL29" i="19"/>
  <c r="HVD29" i="19"/>
  <c r="HUV29" i="19"/>
  <c r="HUN29" i="19"/>
  <c r="HUF29" i="19"/>
  <c r="HTX29" i="19"/>
  <c r="HTP29" i="19"/>
  <c r="HTH29" i="19"/>
  <c r="HSZ29" i="19"/>
  <c r="HSR29" i="19"/>
  <c r="HSJ29" i="19"/>
  <c r="HSB29" i="19"/>
  <c r="HRT29" i="19"/>
  <c r="HRL29" i="19"/>
  <c r="HRD29" i="19"/>
  <c r="HQV29" i="19"/>
  <c r="HQN29" i="19"/>
  <c r="HQF29" i="19"/>
  <c r="HPX29" i="19"/>
  <c r="HPP29" i="19"/>
  <c r="HPH29" i="19"/>
  <c r="HOZ29" i="19"/>
  <c r="HOR29" i="19"/>
  <c r="HOJ29" i="19"/>
  <c r="HOB29" i="19"/>
  <c r="HNT29" i="19"/>
  <c r="HNL29" i="19"/>
  <c r="HND29" i="19"/>
  <c r="HMV29" i="19"/>
  <c r="HMN29" i="19"/>
  <c r="HMF29" i="19"/>
  <c r="HLX29" i="19"/>
  <c r="HLP29" i="19"/>
  <c r="HLH29" i="19"/>
  <c r="HKZ29" i="19"/>
  <c r="HKR29" i="19"/>
  <c r="HKJ29" i="19"/>
  <c r="HKB29" i="19"/>
  <c r="HJT29" i="19"/>
  <c r="HJL29" i="19"/>
  <c r="HJD29" i="19"/>
  <c r="HIV29" i="19"/>
  <c r="HIN29" i="19"/>
  <c r="HIF29" i="19"/>
  <c r="HHX29" i="19"/>
  <c r="HHP29" i="19"/>
  <c r="HHH29" i="19"/>
  <c r="HGZ29" i="19"/>
  <c r="HGR29" i="19"/>
  <c r="HGJ29" i="19"/>
  <c r="HGB29" i="19"/>
  <c r="HFT29" i="19"/>
  <c r="HFL29" i="19"/>
  <c r="HFD29" i="19"/>
  <c r="HEV29" i="19"/>
  <c r="HEN29" i="19"/>
  <c r="HEF29" i="19"/>
  <c r="HDX29" i="19"/>
  <c r="HDP29" i="19"/>
  <c r="HDH29" i="19"/>
  <c r="HCZ29" i="19"/>
  <c r="HCR29" i="19"/>
  <c r="HCJ29" i="19"/>
  <c r="HCB29" i="19"/>
  <c r="HBT29" i="19"/>
  <c r="HBL29" i="19"/>
  <c r="HBD29" i="19"/>
  <c r="HAV29" i="19"/>
  <c r="HAN29" i="19"/>
  <c r="HAF29" i="19"/>
  <c r="GZX29" i="19"/>
  <c r="GZP29" i="19"/>
  <c r="GZH29" i="19"/>
  <c r="GYZ29" i="19"/>
  <c r="GYR29" i="19"/>
  <c r="GYJ29" i="19"/>
  <c r="GYB29" i="19"/>
  <c r="GXT29" i="19"/>
  <c r="GXL29" i="19"/>
  <c r="GXD29" i="19"/>
  <c r="GWV29" i="19"/>
  <c r="GWN29" i="19"/>
  <c r="GWF29" i="19"/>
  <c r="GVX29" i="19"/>
  <c r="GVP29" i="19"/>
  <c r="GVH29" i="19"/>
  <c r="GUZ29" i="19"/>
  <c r="GUR29" i="19"/>
  <c r="GUJ29" i="19"/>
  <c r="GUB29" i="19"/>
  <c r="GTT29" i="19"/>
  <c r="GTL29" i="19"/>
  <c r="GTD29" i="19"/>
  <c r="GSV29" i="19"/>
  <c r="GSN29" i="19"/>
  <c r="GSF29" i="19"/>
  <c r="GRX29" i="19"/>
  <c r="GRP29" i="19"/>
  <c r="GRH29" i="19"/>
  <c r="GQZ29" i="19"/>
  <c r="GQR29" i="19"/>
  <c r="GQJ29" i="19"/>
  <c r="GQB29" i="19"/>
  <c r="GPT29" i="19"/>
  <c r="GPL29" i="19"/>
  <c r="GPD29" i="19"/>
  <c r="GOV29" i="19"/>
  <c r="GON29" i="19"/>
  <c r="GOF29" i="19"/>
  <c r="GNX29" i="19"/>
  <c r="GNP29" i="19"/>
  <c r="GNH29" i="19"/>
  <c r="GMZ29" i="19"/>
  <c r="GMR29" i="19"/>
  <c r="GMJ29" i="19"/>
  <c r="GMB29" i="19"/>
  <c r="GLT29" i="19"/>
  <c r="GLL29" i="19"/>
  <c r="GLD29" i="19"/>
  <c r="GKV29" i="19"/>
  <c r="GKN29" i="19"/>
  <c r="GKF29" i="19"/>
  <c r="GJX29" i="19"/>
  <c r="GJP29" i="19"/>
  <c r="GJH29" i="19"/>
  <c r="GIZ29" i="19"/>
  <c r="GIR29" i="19"/>
  <c r="GIJ29" i="19"/>
  <c r="GIB29" i="19"/>
  <c r="GHT29" i="19"/>
  <c r="GHL29" i="19"/>
  <c r="GHD29" i="19"/>
  <c r="GGV29" i="19"/>
  <c r="GGN29" i="19"/>
  <c r="GGF29" i="19"/>
  <c r="GFX29" i="19"/>
  <c r="GFP29" i="19"/>
  <c r="GFH29" i="19"/>
  <c r="GEZ29" i="19"/>
  <c r="GER29" i="19"/>
  <c r="GEJ29" i="19"/>
  <c r="GEB29" i="19"/>
  <c r="GDT29" i="19"/>
  <c r="GDL29" i="19"/>
  <c r="GDD29" i="19"/>
  <c r="GCV29" i="19"/>
  <c r="GCN29" i="19"/>
  <c r="GCF29" i="19"/>
  <c r="GBX29" i="19"/>
  <c r="GBP29" i="19"/>
  <c r="GBH29" i="19"/>
  <c r="GAZ29" i="19"/>
  <c r="GAR29" i="19"/>
  <c r="GAJ29" i="19"/>
  <c r="GAB29" i="19"/>
  <c r="FZT29" i="19"/>
  <c r="FZL29" i="19"/>
  <c r="FZD29" i="19"/>
  <c r="FYV29" i="19"/>
  <c r="FYN29" i="19"/>
  <c r="FYF29" i="19"/>
  <c r="FXX29" i="19"/>
  <c r="FXP29" i="19"/>
  <c r="FXH29" i="19"/>
  <c r="FWZ29" i="19"/>
  <c r="FWR29" i="19"/>
  <c r="FWJ29" i="19"/>
  <c r="FWB29" i="19"/>
  <c r="FVT29" i="19"/>
  <c r="FVL29" i="19"/>
  <c r="FVD29" i="19"/>
  <c r="FUV29" i="19"/>
  <c r="FUN29" i="19"/>
  <c r="FUF29" i="19"/>
  <c r="FTX29" i="19"/>
  <c r="FTP29" i="19"/>
  <c r="FTH29" i="19"/>
  <c r="FSZ29" i="19"/>
  <c r="FSR29" i="19"/>
  <c r="FSJ29" i="19"/>
  <c r="FSB29" i="19"/>
  <c r="FRT29" i="19"/>
  <c r="FRL29" i="19"/>
  <c r="FRD29" i="19"/>
  <c r="FQV29" i="19"/>
  <c r="FQN29" i="19"/>
  <c r="FQF29" i="19"/>
  <c r="FPX29" i="19"/>
  <c r="FPP29" i="19"/>
  <c r="FPH29" i="19"/>
  <c r="FOZ29" i="19"/>
  <c r="FOR29" i="19"/>
  <c r="FOJ29" i="19"/>
  <c r="FOB29" i="19"/>
  <c r="FNT29" i="19"/>
  <c r="FNL29" i="19"/>
  <c r="FND29" i="19"/>
  <c r="FMV29" i="19"/>
  <c r="FMN29" i="19"/>
  <c r="FMF29" i="19"/>
  <c r="FLX29" i="19"/>
  <c r="FLP29" i="19"/>
  <c r="FLH29" i="19"/>
  <c r="FKZ29" i="19"/>
  <c r="FKR29" i="19"/>
  <c r="FKJ29" i="19"/>
  <c r="FKB29" i="19"/>
  <c r="FJT29" i="19"/>
  <c r="FJL29" i="19"/>
  <c r="FJD29" i="19"/>
  <c r="FIV29" i="19"/>
  <c r="FIN29" i="19"/>
  <c r="FIF29" i="19"/>
  <c r="FHX29" i="19"/>
  <c r="FHP29" i="19"/>
  <c r="FHH29" i="19"/>
  <c r="FGZ29" i="19"/>
  <c r="FGR29" i="19"/>
  <c r="FGJ29" i="19"/>
  <c r="FGB29" i="19"/>
  <c r="FFT29" i="19"/>
  <c r="FFL29" i="19"/>
  <c r="FFD29" i="19"/>
  <c r="FEV29" i="19"/>
  <c r="FEN29" i="19"/>
  <c r="FEF29" i="19"/>
  <c r="FDX29" i="19"/>
  <c r="FDP29" i="19"/>
  <c r="FDH29" i="19"/>
  <c r="FCZ29" i="19"/>
  <c r="FCR29" i="19"/>
  <c r="FCJ29" i="19"/>
  <c r="FCB29" i="19"/>
  <c r="FBT29" i="19"/>
  <c r="FBL29" i="19"/>
  <c r="FBD29" i="19"/>
  <c r="FAV29" i="19"/>
  <c r="FAN29" i="19"/>
  <c r="FAF29" i="19"/>
  <c r="EZX29" i="19"/>
  <c r="EZP29" i="19"/>
  <c r="EZH29" i="19"/>
  <c r="EYZ29" i="19"/>
  <c r="EYR29" i="19"/>
  <c r="EYJ29" i="19"/>
  <c r="EYB29" i="19"/>
  <c r="EXT29" i="19"/>
  <c r="EXL29" i="19"/>
  <c r="EXD29" i="19"/>
  <c r="EWV29" i="19"/>
  <c r="EWN29" i="19"/>
  <c r="EWF29" i="19"/>
  <c r="EVX29" i="19"/>
  <c r="EVP29" i="19"/>
  <c r="EVH29" i="19"/>
  <c r="EUZ29" i="19"/>
  <c r="EUR29" i="19"/>
  <c r="EUJ29" i="19"/>
  <c r="EUB29" i="19"/>
  <c r="ETT29" i="19"/>
  <c r="ETL29" i="19"/>
  <c r="ETD29" i="19"/>
  <c r="ESV29" i="19"/>
  <c r="ESN29" i="19"/>
  <c r="ESF29" i="19"/>
  <c r="ERX29" i="19"/>
  <c r="ERP29" i="19"/>
  <c r="ERH29" i="19"/>
  <c r="EQZ29" i="19"/>
  <c r="EQR29" i="19"/>
  <c r="EQJ29" i="19"/>
  <c r="EQB29" i="19"/>
  <c r="EPT29" i="19"/>
  <c r="EPL29" i="19"/>
  <c r="EPD29" i="19"/>
  <c r="EOV29" i="19"/>
  <c r="EON29" i="19"/>
  <c r="EOF29" i="19"/>
  <c r="ENX29" i="19"/>
  <c r="ENP29" i="19"/>
  <c r="ENH29" i="19"/>
  <c r="EMZ29" i="19"/>
  <c r="EMR29" i="19"/>
  <c r="EMJ29" i="19"/>
  <c r="EMB29" i="19"/>
  <c r="ELT29" i="19"/>
  <c r="ELL29" i="19"/>
  <c r="ELD29" i="19"/>
  <c r="EKV29" i="19"/>
  <c r="EKN29" i="19"/>
  <c r="EKF29" i="19"/>
  <c r="EJX29" i="19"/>
  <c r="EJP29" i="19"/>
  <c r="EJH29" i="19"/>
  <c r="EIZ29" i="19"/>
  <c r="EIR29" i="19"/>
  <c r="EIJ29" i="19"/>
  <c r="EIB29" i="19"/>
  <c r="EHT29" i="19"/>
  <c r="EHL29" i="19"/>
  <c r="EHD29" i="19"/>
  <c r="EGV29" i="19"/>
  <c r="EGN29" i="19"/>
  <c r="EGF29" i="19"/>
  <c r="EFX29" i="19"/>
  <c r="EFP29" i="19"/>
  <c r="EFH29" i="19"/>
  <c r="EEZ29" i="19"/>
  <c r="EER29" i="19"/>
  <c r="EEJ29" i="19"/>
  <c r="EEB29" i="19"/>
  <c r="EDT29" i="19"/>
  <c r="EDL29" i="19"/>
  <c r="EDD29" i="19"/>
  <c r="ECV29" i="19"/>
  <c r="ECN29" i="19"/>
  <c r="ECF29" i="19"/>
  <c r="EBX29" i="19"/>
  <c r="EBP29" i="19"/>
  <c r="EBH29" i="19"/>
  <c r="EAZ29" i="19"/>
  <c r="EAR29" i="19"/>
  <c r="EAJ29" i="19"/>
  <c r="EAB29" i="19"/>
  <c r="DZT29" i="19"/>
  <c r="DZL29" i="19"/>
  <c r="DZD29" i="19"/>
  <c r="DYV29" i="19"/>
  <c r="DYN29" i="19"/>
  <c r="DYF29" i="19"/>
  <c r="DXX29" i="19"/>
  <c r="DXP29" i="19"/>
  <c r="DXH29" i="19"/>
  <c r="DWZ29" i="19"/>
  <c r="DWR29" i="19"/>
  <c r="DWJ29" i="19"/>
  <c r="DWB29" i="19"/>
  <c r="DVT29" i="19"/>
  <c r="DVL29" i="19"/>
  <c r="DVD29" i="19"/>
  <c r="DUV29" i="19"/>
  <c r="DUN29" i="19"/>
  <c r="DUF29" i="19"/>
  <c r="DTX29" i="19"/>
  <c r="DTP29" i="19"/>
  <c r="DTH29" i="19"/>
  <c r="DSZ29" i="19"/>
  <c r="DSR29" i="19"/>
  <c r="DSJ29" i="19"/>
  <c r="DSB29" i="19"/>
  <c r="DRT29" i="19"/>
  <c r="DRL29" i="19"/>
  <c r="DRD29" i="19"/>
  <c r="DQV29" i="19"/>
  <c r="DQN29" i="19"/>
  <c r="DQF29" i="19"/>
  <c r="DPX29" i="19"/>
  <c r="DPP29" i="19"/>
  <c r="DPH29" i="19"/>
  <c r="DOZ29" i="19"/>
  <c r="DOR29" i="19"/>
  <c r="DOJ29" i="19"/>
  <c r="DOB29" i="19"/>
  <c r="DNT29" i="19"/>
  <c r="DNL29" i="19"/>
  <c r="DND29" i="19"/>
  <c r="DMV29" i="19"/>
  <c r="DMN29" i="19"/>
  <c r="DMF29" i="19"/>
  <c r="DLX29" i="19"/>
  <c r="DLP29" i="19"/>
  <c r="DLH29" i="19"/>
  <c r="DKZ29" i="19"/>
  <c r="DKR29" i="19"/>
  <c r="DKJ29" i="19"/>
  <c r="DKB29" i="19"/>
  <c r="DJT29" i="19"/>
  <c r="DJL29" i="19"/>
  <c r="DJD29" i="19"/>
  <c r="DIV29" i="19"/>
  <c r="DIN29" i="19"/>
  <c r="DIF29" i="19"/>
  <c r="DHX29" i="19"/>
  <c r="DHP29" i="19"/>
  <c r="DHH29" i="19"/>
  <c r="DGZ29" i="19"/>
  <c r="DGR29" i="19"/>
  <c r="DGJ29" i="19"/>
  <c r="DGB29" i="19"/>
  <c r="DFT29" i="19"/>
  <c r="DFL29" i="19"/>
  <c r="DFD29" i="19"/>
  <c r="DEV29" i="19"/>
  <c r="DEN29" i="19"/>
  <c r="DEF29" i="19"/>
  <c r="DDX29" i="19"/>
  <c r="DDP29" i="19"/>
  <c r="DDH29" i="19"/>
  <c r="DCZ29" i="19"/>
  <c r="DCR29" i="19"/>
  <c r="DCJ29" i="19"/>
  <c r="DCB29" i="19"/>
  <c r="DBT29" i="19"/>
  <c r="DBL29" i="19"/>
  <c r="DBD29" i="19"/>
  <c r="DAV29" i="19"/>
  <c r="DAN29" i="19"/>
  <c r="DAF29" i="19"/>
  <c r="CZX29" i="19"/>
  <c r="CZP29" i="19"/>
  <c r="CZH29" i="19"/>
  <c r="CYZ29" i="19"/>
  <c r="CYR29" i="19"/>
  <c r="CYJ29" i="19"/>
  <c r="CYB29" i="19"/>
  <c r="CXT29" i="19"/>
  <c r="CXL29" i="19"/>
  <c r="CXD29" i="19"/>
  <c r="CWV29" i="19"/>
  <c r="CWN29" i="19"/>
  <c r="CWF29" i="19"/>
  <c r="CVX29" i="19"/>
  <c r="CVP29" i="19"/>
  <c r="CVH29" i="19"/>
  <c r="CUZ29" i="19"/>
  <c r="CUR29" i="19"/>
  <c r="CUJ29" i="19"/>
  <c r="CUB29" i="19"/>
  <c r="CTT29" i="19"/>
  <c r="CTL29" i="19"/>
  <c r="CTD29" i="19"/>
  <c r="CSV29" i="19"/>
  <c r="CSN29" i="19"/>
  <c r="CSF29" i="19"/>
  <c r="CRX29" i="19"/>
  <c r="CRP29" i="19"/>
  <c r="CRH29" i="19"/>
  <c r="CQZ29" i="19"/>
  <c r="CQR29" i="19"/>
  <c r="CQJ29" i="19"/>
  <c r="CQB29" i="19"/>
  <c r="CPT29" i="19"/>
  <c r="CPL29" i="19"/>
  <c r="CPD29" i="19"/>
  <c r="COV29" i="19"/>
  <c r="CON29" i="19"/>
  <c r="COF29" i="19"/>
  <c r="CNX29" i="19"/>
  <c r="CNP29" i="19"/>
  <c r="CNH29" i="19"/>
  <c r="CMZ29" i="19"/>
  <c r="CMR29" i="19"/>
  <c r="CMJ29" i="19"/>
  <c r="CMB29" i="19"/>
  <c r="CLT29" i="19"/>
  <c r="CLL29" i="19"/>
  <c r="CLD29" i="19"/>
  <c r="CKV29" i="19"/>
  <c r="CKN29" i="19"/>
  <c r="CKF29" i="19"/>
  <c r="CJX29" i="19"/>
  <c r="CJP29" i="19"/>
  <c r="CJH29" i="19"/>
  <c r="CIZ29" i="19"/>
  <c r="CIR29" i="19"/>
  <c r="CIJ29" i="19"/>
  <c r="CIB29" i="19"/>
  <c r="CHT29" i="19"/>
  <c r="CHL29" i="19"/>
  <c r="CHD29" i="19"/>
  <c r="CGV29" i="19"/>
  <c r="CGN29" i="19"/>
  <c r="CGF29" i="19"/>
  <c r="CFX29" i="19"/>
  <c r="CFP29" i="19"/>
  <c r="CFH29" i="19"/>
  <c r="CEZ29" i="19"/>
  <c r="CER29" i="19"/>
  <c r="CEJ29" i="19"/>
  <c r="CEB29" i="19"/>
  <c r="CDT29" i="19"/>
  <c r="CDL29" i="19"/>
  <c r="CDD29" i="19"/>
  <c r="CCV29" i="19"/>
  <c r="CCN29" i="19"/>
  <c r="CCF29" i="19"/>
  <c r="CBX29" i="19"/>
  <c r="CBP29" i="19"/>
  <c r="CBH29" i="19"/>
  <c r="CAZ29" i="19"/>
  <c r="CAR29" i="19"/>
  <c r="CAJ29" i="19"/>
  <c r="CAB29" i="19"/>
  <c r="BZT29" i="19"/>
  <c r="BZL29" i="19"/>
  <c r="BZD29" i="19"/>
  <c r="BYV29" i="19"/>
  <c r="BYN29" i="19"/>
  <c r="BYF29" i="19"/>
  <c r="BXX29" i="19"/>
  <c r="BXP29" i="19"/>
  <c r="BXH29" i="19"/>
  <c r="BWZ29" i="19"/>
  <c r="BWR29" i="19"/>
  <c r="BWJ29" i="19"/>
  <c r="BWB29" i="19"/>
  <c r="BVT29" i="19"/>
  <c r="BVL29" i="19"/>
  <c r="BVD29" i="19"/>
  <c r="BUV29" i="19"/>
  <c r="BUN29" i="19"/>
  <c r="BUF29" i="19"/>
  <c r="BTX29" i="19"/>
  <c r="BTP29" i="19"/>
  <c r="BTH29" i="19"/>
  <c r="BSZ29" i="19"/>
  <c r="BSR29" i="19"/>
  <c r="BSJ29" i="19"/>
  <c r="BSB29" i="19"/>
  <c r="BRT29" i="19"/>
  <c r="BRL29" i="19"/>
  <c r="BRD29" i="19"/>
  <c r="BQV29" i="19"/>
  <c r="BQN29" i="19"/>
  <c r="BQF29" i="19"/>
  <c r="BPX29" i="19"/>
  <c r="BPP29" i="19"/>
  <c r="BPH29" i="19"/>
  <c r="BOZ29" i="19"/>
  <c r="BOR29" i="19"/>
  <c r="BOJ29" i="19"/>
  <c r="BOB29" i="19"/>
  <c r="BNT29" i="19"/>
  <c r="BNL29" i="19"/>
  <c r="BND29" i="19"/>
  <c r="BMV29" i="19"/>
  <c r="BMN29" i="19"/>
  <c r="BMF29" i="19"/>
  <c r="BLX29" i="19"/>
  <c r="BLP29" i="19"/>
  <c r="BLH29" i="19"/>
  <c r="BKZ29" i="19"/>
  <c r="BKR29" i="19"/>
  <c r="BKJ29" i="19"/>
  <c r="BKB29" i="19"/>
  <c r="BJT29" i="19"/>
  <c r="BJL29" i="19"/>
  <c r="BJD29" i="19"/>
  <c r="BIV29" i="19"/>
  <c r="BIN29" i="19"/>
  <c r="BIF29" i="19"/>
  <c r="BHX29" i="19"/>
  <c r="BHP29" i="19"/>
  <c r="BHH29" i="19"/>
  <c r="BGZ29" i="19"/>
  <c r="BGR29" i="19"/>
  <c r="BGJ29" i="19"/>
  <c r="BGB29" i="19"/>
  <c r="BFT29" i="19"/>
  <c r="BFL29" i="19"/>
  <c r="BFD29" i="19"/>
  <c r="BEV29" i="19"/>
  <c r="BEN29" i="19"/>
  <c r="BEF29" i="19"/>
  <c r="BDX29" i="19"/>
  <c r="BDP29" i="19"/>
  <c r="BDH29" i="19"/>
  <c r="BCZ29" i="19"/>
  <c r="BCR29" i="19"/>
  <c r="BCJ29" i="19"/>
  <c r="BCB29" i="19"/>
  <c r="BBT29" i="19"/>
  <c r="BBL29" i="19"/>
  <c r="BBD29" i="19"/>
  <c r="BAV29" i="19"/>
  <c r="BAN29" i="19"/>
  <c r="BAF29" i="19"/>
  <c r="AZX29" i="19"/>
  <c r="AZP29" i="19"/>
  <c r="AZH29" i="19"/>
  <c r="AYZ29" i="19"/>
  <c r="AYR29" i="19"/>
  <c r="AYJ29" i="19"/>
  <c r="AYB29" i="19"/>
  <c r="AXT29" i="19"/>
  <c r="AXL29" i="19"/>
  <c r="AXD29" i="19"/>
  <c r="AWV29" i="19"/>
  <c r="AWN29" i="19"/>
  <c r="AWF29" i="19"/>
  <c r="AVX29" i="19"/>
  <c r="AVP29" i="19"/>
  <c r="AVH29" i="19"/>
  <c r="AUZ29" i="19"/>
  <c r="AUR29" i="19"/>
  <c r="AUJ29" i="19"/>
  <c r="AUB29" i="19"/>
  <c r="ATT29" i="19"/>
  <c r="ATL29" i="19"/>
  <c r="ATD29" i="19"/>
  <c r="ASV29" i="19"/>
  <c r="ASN29" i="19"/>
  <c r="ASF29" i="19"/>
  <c r="ARX29" i="19"/>
  <c r="ARP29" i="19"/>
  <c r="ARH29" i="19"/>
  <c r="AQZ29" i="19"/>
  <c r="AQR29" i="19"/>
  <c r="AQJ29" i="19"/>
  <c r="AQB29" i="19"/>
  <c r="APT29" i="19"/>
  <c r="APL29" i="19"/>
  <c r="APD29" i="19"/>
  <c r="AOV29" i="19"/>
  <c r="AON29" i="19"/>
  <c r="AOF29" i="19"/>
  <c r="ANX29" i="19"/>
  <c r="ANP29" i="19"/>
  <c r="ANH29" i="19"/>
  <c r="AMZ29" i="19"/>
  <c r="AMR29" i="19"/>
  <c r="AMJ29" i="19"/>
  <c r="AMB29" i="19"/>
  <c r="ALT29" i="19"/>
  <c r="ALL29" i="19"/>
  <c r="ALD29" i="19"/>
  <c r="AKV29" i="19"/>
  <c r="AKN29" i="19"/>
  <c r="AKF29" i="19"/>
  <c r="AJX29" i="19"/>
  <c r="AJP29" i="19"/>
  <c r="AJH29" i="19"/>
  <c r="AIZ29" i="19"/>
  <c r="AIR29" i="19"/>
  <c r="AIJ29" i="19"/>
  <c r="AIB29" i="19"/>
  <c r="AHT29" i="19"/>
  <c r="AHL29" i="19"/>
  <c r="AHD29" i="19"/>
  <c r="AGV29" i="19"/>
  <c r="AGN29" i="19"/>
  <c r="AGF29" i="19"/>
  <c r="AFX29" i="19"/>
  <c r="AFP29" i="19"/>
  <c r="AFH29" i="19"/>
  <c r="AEZ29" i="19"/>
  <c r="AER29" i="19"/>
  <c r="AEJ29" i="19"/>
  <c r="AEB29" i="19"/>
  <c r="ADT29" i="19"/>
  <c r="ADL29" i="19"/>
  <c r="ADD29" i="19"/>
  <c r="ACV29" i="19"/>
  <c r="ACN29" i="19"/>
  <c r="ACF29" i="19"/>
  <c r="ABX29" i="19"/>
  <c r="ABP29" i="19"/>
  <c r="ABH29" i="19"/>
  <c r="AAZ29" i="19"/>
  <c r="AAR29" i="19"/>
  <c r="AAJ29" i="19"/>
  <c r="AAB29" i="19"/>
  <c r="ZT29" i="19"/>
  <c r="ZL29" i="19"/>
  <c r="ZD29" i="19"/>
  <c r="YV29" i="19"/>
  <c r="YN29" i="19"/>
  <c r="YF29" i="19"/>
  <c r="XX29" i="19"/>
  <c r="XP29" i="19"/>
  <c r="XH29" i="19"/>
  <c r="WZ29" i="19"/>
  <c r="WR29" i="19"/>
  <c r="WJ29" i="19"/>
  <c r="WB29" i="19"/>
  <c r="VT29" i="19"/>
  <c r="VL29" i="19"/>
  <c r="VD29" i="19"/>
  <c r="UV29" i="19"/>
  <c r="UN29" i="19"/>
  <c r="UF29" i="19"/>
  <c r="TX29" i="19"/>
  <c r="TP29" i="19"/>
  <c r="TH29" i="19"/>
  <c r="SZ29" i="19"/>
  <c r="SR29" i="19"/>
  <c r="SJ29" i="19"/>
  <c r="SB29" i="19"/>
  <c r="RT29" i="19"/>
  <c r="RL29" i="19"/>
  <c r="RD29" i="19"/>
  <c r="QV29" i="19"/>
  <c r="QN29" i="19"/>
  <c r="QF29" i="19"/>
  <c r="PX29" i="19"/>
  <c r="PP29" i="19"/>
  <c r="PH29" i="19"/>
  <c r="OZ29" i="19"/>
  <c r="OR29" i="19"/>
  <c r="OJ29" i="19"/>
  <c r="OB29" i="19"/>
  <c r="NT29" i="19"/>
  <c r="NL29" i="19"/>
  <c r="ND29" i="19"/>
  <c r="MV29" i="19"/>
  <c r="MN29" i="19"/>
  <c r="MF29" i="19"/>
  <c r="LX29" i="19"/>
  <c r="LP29" i="19"/>
  <c r="LH29" i="19"/>
  <c r="KZ29" i="19"/>
  <c r="KR29" i="19"/>
  <c r="KJ29" i="19"/>
  <c r="KB29" i="19"/>
  <c r="JT29" i="19"/>
  <c r="JL29" i="19"/>
  <c r="JD29" i="19"/>
  <c r="IV29" i="19"/>
  <c r="IN29" i="19"/>
  <c r="IF29" i="19"/>
  <c r="HX29" i="19"/>
  <c r="HP29" i="19"/>
  <c r="HH29" i="19"/>
  <c r="GZ29" i="19"/>
  <c r="GR29" i="19"/>
  <c r="GJ29" i="19"/>
  <c r="GB29" i="19"/>
  <c r="FT29" i="19"/>
  <c r="H29" i="19"/>
  <c r="SKF28" i="19"/>
  <c r="SJX28" i="19"/>
  <c r="SJP28" i="19"/>
  <c r="SJH28" i="19"/>
  <c r="SIZ28" i="19"/>
  <c r="SIR28" i="19"/>
  <c r="SIJ28" i="19"/>
  <c r="SIB28" i="19"/>
  <c r="SHT28" i="19"/>
  <c r="SHL28" i="19"/>
  <c r="SHD28" i="19"/>
  <c r="SGV28" i="19"/>
  <c r="SGN28" i="19"/>
  <c r="SGF28" i="19"/>
  <c r="SFX28" i="19"/>
  <c r="SFP28" i="19"/>
  <c r="SFH28" i="19"/>
  <c r="SEZ28" i="19"/>
  <c r="SER28" i="19"/>
  <c r="SEJ28" i="19"/>
  <c r="SEB28" i="19"/>
  <c r="SDT28" i="19"/>
  <c r="SDL28" i="19"/>
  <c r="SDD28" i="19"/>
  <c r="SCV28" i="19"/>
  <c r="SCN28" i="19"/>
  <c r="SCF28" i="19"/>
  <c r="SBX28" i="19"/>
  <c r="SBP28" i="19"/>
  <c r="SBH28" i="19"/>
  <c r="SAZ28" i="19"/>
  <c r="SAR28" i="19"/>
  <c r="SAJ28" i="19"/>
  <c r="SAB28" i="19"/>
  <c r="RZT28" i="19"/>
  <c r="RZL28" i="19"/>
  <c r="RZD28" i="19"/>
  <c r="RYV28" i="19"/>
  <c r="RYN28" i="19"/>
  <c r="RYF28" i="19"/>
  <c r="RXX28" i="19"/>
  <c r="RXP28" i="19"/>
  <c r="RXH28" i="19"/>
  <c r="RWZ28" i="19"/>
  <c r="RWR28" i="19"/>
  <c r="RWJ28" i="19"/>
  <c r="RWB28" i="19"/>
  <c r="RVT28" i="19"/>
  <c r="RVL28" i="19"/>
  <c r="RVD28" i="19"/>
  <c r="RUV28" i="19"/>
  <c r="RUN28" i="19"/>
  <c r="RUF28" i="19"/>
  <c r="RTX28" i="19"/>
  <c r="RTP28" i="19"/>
  <c r="RTH28" i="19"/>
  <c r="RSZ28" i="19"/>
  <c r="RSR28" i="19"/>
  <c r="RSJ28" i="19"/>
  <c r="RSB28" i="19"/>
  <c r="RRT28" i="19"/>
  <c r="RRL28" i="19"/>
  <c r="RRD28" i="19"/>
  <c r="RQV28" i="19"/>
  <c r="RQN28" i="19"/>
  <c r="RQF28" i="19"/>
  <c r="RPX28" i="19"/>
  <c r="RPP28" i="19"/>
  <c r="RPH28" i="19"/>
  <c r="ROZ28" i="19"/>
  <c r="ROR28" i="19"/>
  <c r="ROJ28" i="19"/>
  <c r="ROB28" i="19"/>
  <c r="RNT28" i="19"/>
  <c r="RNL28" i="19"/>
  <c r="RND28" i="19"/>
  <c r="RMV28" i="19"/>
  <c r="RMN28" i="19"/>
  <c r="RMF28" i="19"/>
  <c r="RLX28" i="19"/>
  <c r="RLP28" i="19"/>
  <c r="RLH28" i="19"/>
  <c r="RKZ28" i="19"/>
  <c r="RKR28" i="19"/>
  <c r="RKJ28" i="19"/>
  <c r="RKB28" i="19"/>
  <c r="RJT28" i="19"/>
  <c r="RJL28" i="19"/>
  <c r="RJD28" i="19"/>
  <c r="RIV28" i="19"/>
  <c r="RIN28" i="19"/>
  <c r="RIF28" i="19"/>
  <c r="RHX28" i="19"/>
  <c r="RHP28" i="19"/>
  <c r="RHH28" i="19"/>
  <c r="RGZ28" i="19"/>
  <c r="RGR28" i="19"/>
  <c r="RGJ28" i="19"/>
  <c r="RGB28" i="19"/>
  <c r="RFT28" i="19"/>
  <c r="RFL28" i="19"/>
  <c r="RFD28" i="19"/>
  <c r="REV28" i="19"/>
  <c r="REN28" i="19"/>
  <c r="REF28" i="19"/>
  <c r="RDX28" i="19"/>
  <c r="RDP28" i="19"/>
  <c r="RDH28" i="19"/>
  <c r="RCZ28" i="19"/>
  <c r="RCR28" i="19"/>
  <c r="RCJ28" i="19"/>
  <c r="RCB28" i="19"/>
  <c r="RBT28" i="19"/>
  <c r="RBL28" i="19"/>
  <c r="RBD28" i="19"/>
  <c r="RAV28" i="19"/>
  <c r="RAN28" i="19"/>
  <c r="RAF28" i="19"/>
  <c r="QZX28" i="19"/>
  <c r="QZP28" i="19"/>
  <c r="QZH28" i="19"/>
  <c r="QYZ28" i="19"/>
  <c r="QYR28" i="19"/>
  <c r="QYJ28" i="19"/>
  <c r="QYB28" i="19"/>
  <c r="QXT28" i="19"/>
  <c r="QXL28" i="19"/>
  <c r="QXD28" i="19"/>
  <c r="QWV28" i="19"/>
  <c r="QWN28" i="19"/>
  <c r="QWF28" i="19"/>
  <c r="QVX28" i="19"/>
  <c r="QVP28" i="19"/>
  <c r="QVH28" i="19"/>
  <c r="QUZ28" i="19"/>
  <c r="QUR28" i="19"/>
  <c r="QUJ28" i="19"/>
  <c r="QUB28" i="19"/>
  <c r="QTT28" i="19"/>
  <c r="QTL28" i="19"/>
  <c r="QTD28" i="19"/>
  <c r="QSV28" i="19"/>
  <c r="QSN28" i="19"/>
  <c r="QSF28" i="19"/>
  <c r="QRX28" i="19"/>
  <c r="QRP28" i="19"/>
  <c r="QRH28" i="19"/>
  <c r="QQZ28" i="19"/>
  <c r="QQR28" i="19"/>
  <c r="QQJ28" i="19"/>
  <c r="QQB28" i="19"/>
  <c r="QPT28" i="19"/>
  <c r="QPL28" i="19"/>
  <c r="QPD28" i="19"/>
  <c r="QOV28" i="19"/>
  <c r="QON28" i="19"/>
  <c r="QOF28" i="19"/>
  <c r="QNX28" i="19"/>
  <c r="QNP28" i="19"/>
  <c r="QNH28" i="19"/>
  <c r="QMZ28" i="19"/>
  <c r="QMR28" i="19"/>
  <c r="QMJ28" i="19"/>
  <c r="QMB28" i="19"/>
  <c r="QLT28" i="19"/>
  <c r="QLL28" i="19"/>
  <c r="QLD28" i="19"/>
  <c r="QKV28" i="19"/>
  <c r="QKN28" i="19"/>
  <c r="QKF28" i="19"/>
  <c r="QJX28" i="19"/>
  <c r="QJP28" i="19"/>
  <c r="QJH28" i="19"/>
  <c r="QIZ28" i="19"/>
  <c r="QIR28" i="19"/>
  <c r="QIJ28" i="19"/>
  <c r="QIB28" i="19"/>
  <c r="QHT28" i="19"/>
  <c r="QHL28" i="19"/>
  <c r="QHD28" i="19"/>
  <c r="QGV28" i="19"/>
  <c r="QGN28" i="19"/>
  <c r="QGF28" i="19"/>
  <c r="QFX28" i="19"/>
  <c r="QFP28" i="19"/>
  <c r="QFH28" i="19"/>
  <c r="QEZ28" i="19"/>
  <c r="QER28" i="19"/>
  <c r="QEJ28" i="19"/>
  <c r="QEB28" i="19"/>
  <c r="QDT28" i="19"/>
  <c r="QDL28" i="19"/>
  <c r="QDD28" i="19"/>
  <c r="QCV28" i="19"/>
  <c r="QCN28" i="19"/>
  <c r="QCF28" i="19"/>
  <c r="QBX28" i="19"/>
  <c r="QBP28" i="19"/>
  <c r="QBH28" i="19"/>
  <c r="QAZ28" i="19"/>
  <c r="QAR28" i="19"/>
  <c r="QAJ28" i="19"/>
  <c r="QAB28" i="19"/>
  <c r="PZT28" i="19"/>
  <c r="PZL28" i="19"/>
  <c r="PZD28" i="19"/>
  <c r="PYV28" i="19"/>
  <c r="PYN28" i="19"/>
  <c r="PYF28" i="19"/>
  <c r="PXX28" i="19"/>
  <c r="PXP28" i="19"/>
  <c r="PXH28" i="19"/>
  <c r="PWZ28" i="19"/>
  <c r="PWR28" i="19"/>
  <c r="PWJ28" i="19"/>
  <c r="PWB28" i="19"/>
  <c r="PVT28" i="19"/>
  <c r="PVL28" i="19"/>
  <c r="PVD28" i="19"/>
  <c r="PUV28" i="19"/>
  <c r="PUN28" i="19"/>
  <c r="PUF28" i="19"/>
  <c r="PTX28" i="19"/>
  <c r="PTP28" i="19"/>
  <c r="PTH28" i="19"/>
  <c r="PSZ28" i="19"/>
  <c r="PSR28" i="19"/>
  <c r="PSJ28" i="19"/>
  <c r="PSB28" i="19"/>
  <c r="PRT28" i="19"/>
  <c r="PRL28" i="19"/>
  <c r="PRD28" i="19"/>
  <c r="PQV28" i="19"/>
  <c r="PQN28" i="19"/>
  <c r="PQF28" i="19"/>
  <c r="PPX28" i="19"/>
  <c r="PPP28" i="19"/>
  <c r="PPH28" i="19"/>
  <c r="POZ28" i="19"/>
  <c r="POR28" i="19"/>
  <c r="POJ28" i="19"/>
  <c r="POB28" i="19"/>
  <c r="PNT28" i="19"/>
  <c r="PNL28" i="19"/>
  <c r="PND28" i="19"/>
  <c r="PMV28" i="19"/>
  <c r="PMN28" i="19"/>
  <c r="PMF28" i="19"/>
  <c r="PLX28" i="19"/>
  <c r="PLP28" i="19"/>
  <c r="PLH28" i="19"/>
  <c r="PKZ28" i="19"/>
  <c r="PKR28" i="19"/>
  <c r="PKJ28" i="19"/>
  <c r="PKB28" i="19"/>
  <c r="PJT28" i="19"/>
  <c r="PJL28" i="19"/>
  <c r="PJD28" i="19"/>
  <c r="PIV28" i="19"/>
  <c r="PIN28" i="19"/>
  <c r="PIF28" i="19"/>
  <c r="PHX28" i="19"/>
  <c r="PHP28" i="19"/>
  <c r="PHH28" i="19"/>
  <c r="PGZ28" i="19"/>
  <c r="PGR28" i="19"/>
  <c r="PGJ28" i="19"/>
  <c r="PGB28" i="19"/>
  <c r="PFT28" i="19"/>
  <c r="PFL28" i="19"/>
  <c r="PFD28" i="19"/>
  <c r="PEV28" i="19"/>
  <c r="PEN28" i="19"/>
  <c r="PEF28" i="19"/>
  <c r="PDX28" i="19"/>
  <c r="PDP28" i="19"/>
  <c r="PDH28" i="19"/>
  <c r="PCZ28" i="19"/>
  <c r="PCR28" i="19"/>
  <c r="PCJ28" i="19"/>
  <c r="PCB28" i="19"/>
  <c r="PBT28" i="19"/>
  <c r="PBL28" i="19"/>
  <c r="PBD28" i="19"/>
  <c r="PAV28" i="19"/>
  <c r="PAN28" i="19"/>
  <c r="PAF28" i="19"/>
  <c r="OZX28" i="19"/>
  <c r="OZP28" i="19"/>
  <c r="OZH28" i="19"/>
  <c r="OYZ28" i="19"/>
  <c r="OYR28" i="19"/>
  <c r="OYJ28" i="19"/>
  <c r="OYB28" i="19"/>
  <c r="OXT28" i="19"/>
  <c r="OXL28" i="19"/>
  <c r="OXD28" i="19"/>
  <c r="OWV28" i="19"/>
  <c r="OWN28" i="19"/>
  <c r="OWF28" i="19"/>
  <c r="OVX28" i="19"/>
  <c r="OVP28" i="19"/>
  <c r="OVH28" i="19"/>
  <c r="OUZ28" i="19"/>
  <c r="OUR28" i="19"/>
  <c r="OUJ28" i="19"/>
  <c r="OUB28" i="19"/>
  <c r="OTT28" i="19"/>
  <c r="OTL28" i="19"/>
  <c r="OTD28" i="19"/>
  <c r="OSV28" i="19"/>
  <c r="OSN28" i="19"/>
  <c r="OSF28" i="19"/>
  <c r="ORX28" i="19"/>
  <c r="ORP28" i="19"/>
  <c r="ORH28" i="19"/>
  <c r="OQZ28" i="19"/>
  <c r="OQR28" i="19"/>
  <c r="OQJ28" i="19"/>
  <c r="OQB28" i="19"/>
  <c r="OPT28" i="19"/>
  <c r="OPL28" i="19"/>
  <c r="OPD28" i="19"/>
  <c r="OOV28" i="19"/>
  <c r="OON28" i="19"/>
  <c r="OOF28" i="19"/>
  <c r="ONX28" i="19"/>
  <c r="ONP28" i="19"/>
  <c r="ONH28" i="19"/>
  <c r="OMZ28" i="19"/>
  <c r="OMR28" i="19"/>
  <c r="OMJ28" i="19"/>
  <c r="OMB28" i="19"/>
  <c r="OLT28" i="19"/>
  <c r="OLL28" i="19"/>
  <c r="OLD28" i="19"/>
  <c r="OKV28" i="19"/>
  <c r="OKN28" i="19"/>
  <c r="OKF28" i="19"/>
  <c r="OJX28" i="19"/>
  <c r="OJP28" i="19"/>
  <c r="OJH28" i="19"/>
  <c r="OIZ28" i="19"/>
  <c r="OIR28" i="19"/>
  <c r="OIJ28" i="19"/>
  <c r="OIB28" i="19"/>
  <c r="OHT28" i="19"/>
  <c r="OHL28" i="19"/>
  <c r="OHD28" i="19"/>
  <c r="OGV28" i="19"/>
  <c r="OGN28" i="19"/>
  <c r="OGF28" i="19"/>
  <c r="OFX28" i="19"/>
  <c r="OFP28" i="19"/>
  <c r="OFH28" i="19"/>
  <c r="OEZ28" i="19"/>
  <c r="OER28" i="19"/>
  <c r="OEJ28" i="19"/>
  <c r="OEB28" i="19"/>
  <c r="ODT28" i="19"/>
  <c r="ODL28" i="19"/>
  <c r="ODD28" i="19"/>
  <c r="OCV28" i="19"/>
  <c r="OCN28" i="19"/>
  <c r="OCF28" i="19"/>
  <c r="OBX28" i="19"/>
  <c r="OBP28" i="19"/>
  <c r="OBH28" i="19"/>
  <c r="OAZ28" i="19"/>
  <c r="OAR28" i="19"/>
  <c r="OAJ28" i="19"/>
  <c r="OAB28" i="19"/>
  <c r="NZT28" i="19"/>
  <c r="NZL28" i="19"/>
  <c r="NZD28" i="19"/>
  <c r="NYV28" i="19"/>
  <c r="NYN28" i="19"/>
  <c r="NYF28" i="19"/>
  <c r="NXX28" i="19"/>
  <c r="NXP28" i="19"/>
  <c r="NXH28" i="19"/>
  <c r="NWZ28" i="19"/>
  <c r="NWR28" i="19"/>
  <c r="NWJ28" i="19"/>
  <c r="NWB28" i="19"/>
  <c r="NVT28" i="19"/>
  <c r="NVL28" i="19"/>
  <c r="NVD28" i="19"/>
  <c r="NUV28" i="19"/>
  <c r="NUN28" i="19"/>
  <c r="NUF28" i="19"/>
  <c r="NTX28" i="19"/>
  <c r="NTP28" i="19"/>
  <c r="NTH28" i="19"/>
  <c r="NSZ28" i="19"/>
  <c r="NSR28" i="19"/>
  <c r="NSJ28" i="19"/>
  <c r="NSB28" i="19"/>
  <c r="NRT28" i="19"/>
  <c r="NRL28" i="19"/>
  <c r="NRD28" i="19"/>
  <c r="NQV28" i="19"/>
  <c r="NQN28" i="19"/>
  <c r="NQF28" i="19"/>
  <c r="NPX28" i="19"/>
  <c r="NPP28" i="19"/>
  <c r="NPH28" i="19"/>
  <c r="NOZ28" i="19"/>
  <c r="NOR28" i="19"/>
  <c r="NOJ28" i="19"/>
  <c r="NOB28" i="19"/>
  <c r="NNT28" i="19"/>
  <c r="NNL28" i="19"/>
  <c r="NND28" i="19"/>
  <c r="NMV28" i="19"/>
  <c r="NMN28" i="19"/>
  <c r="NMF28" i="19"/>
  <c r="NLX28" i="19"/>
  <c r="NLP28" i="19"/>
  <c r="NLH28" i="19"/>
  <c r="NKZ28" i="19"/>
  <c r="NKR28" i="19"/>
  <c r="NKJ28" i="19"/>
  <c r="NKB28" i="19"/>
  <c r="NJT28" i="19"/>
  <c r="NJL28" i="19"/>
  <c r="NJD28" i="19"/>
  <c r="NIV28" i="19"/>
  <c r="NIN28" i="19"/>
  <c r="NIF28" i="19"/>
  <c r="NHX28" i="19"/>
  <c r="NHP28" i="19"/>
  <c r="NHH28" i="19"/>
  <c r="NGZ28" i="19"/>
  <c r="NGR28" i="19"/>
  <c r="NGJ28" i="19"/>
  <c r="NGB28" i="19"/>
  <c r="NFT28" i="19"/>
  <c r="NFL28" i="19"/>
  <c r="NFD28" i="19"/>
  <c r="NEV28" i="19"/>
  <c r="NEN28" i="19"/>
  <c r="NEF28" i="19"/>
  <c r="NDX28" i="19"/>
  <c r="NDP28" i="19"/>
  <c r="NDH28" i="19"/>
  <c r="NCZ28" i="19"/>
  <c r="NCR28" i="19"/>
  <c r="NCJ28" i="19"/>
  <c r="NCB28" i="19"/>
  <c r="NBT28" i="19"/>
  <c r="NBL28" i="19"/>
  <c r="NBD28" i="19"/>
  <c r="NAV28" i="19"/>
  <c r="NAN28" i="19"/>
  <c r="NAF28" i="19"/>
  <c r="MZX28" i="19"/>
  <c r="MZP28" i="19"/>
  <c r="MZH28" i="19"/>
  <c r="MYZ28" i="19"/>
  <c r="MYR28" i="19"/>
  <c r="MYJ28" i="19"/>
  <c r="MYB28" i="19"/>
  <c r="MXT28" i="19"/>
  <c r="MXL28" i="19"/>
  <c r="MXD28" i="19"/>
  <c r="MWV28" i="19"/>
  <c r="MWN28" i="19"/>
  <c r="MWF28" i="19"/>
  <c r="MVX28" i="19"/>
  <c r="MVP28" i="19"/>
  <c r="MVH28" i="19"/>
  <c r="MUZ28" i="19"/>
  <c r="MUR28" i="19"/>
  <c r="MUJ28" i="19"/>
  <c r="MUB28" i="19"/>
  <c r="MTT28" i="19"/>
  <c r="MTL28" i="19"/>
  <c r="MTD28" i="19"/>
  <c r="MSV28" i="19"/>
  <c r="MSN28" i="19"/>
  <c r="MSF28" i="19"/>
  <c r="MRX28" i="19"/>
  <c r="MRP28" i="19"/>
  <c r="MRH28" i="19"/>
  <c r="MQZ28" i="19"/>
  <c r="MQR28" i="19"/>
  <c r="MQJ28" i="19"/>
  <c r="MQB28" i="19"/>
  <c r="MPT28" i="19"/>
  <c r="MPL28" i="19"/>
  <c r="MPD28" i="19"/>
  <c r="MOV28" i="19"/>
  <c r="MON28" i="19"/>
  <c r="MOF28" i="19"/>
  <c r="MNX28" i="19"/>
  <c r="MNP28" i="19"/>
  <c r="MNH28" i="19"/>
  <c r="MMZ28" i="19"/>
  <c r="MMR28" i="19"/>
  <c r="MMJ28" i="19"/>
  <c r="MMB28" i="19"/>
  <c r="MLT28" i="19"/>
  <c r="MLL28" i="19"/>
  <c r="MLD28" i="19"/>
  <c r="MKV28" i="19"/>
  <c r="MKN28" i="19"/>
  <c r="MKF28" i="19"/>
  <c r="MJX28" i="19"/>
  <c r="MJP28" i="19"/>
  <c r="MJH28" i="19"/>
  <c r="MIZ28" i="19"/>
  <c r="MIR28" i="19"/>
  <c r="MIJ28" i="19"/>
  <c r="MIB28" i="19"/>
  <c r="MHT28" i="19"/>
  <c r="MHL28" i="19"/>
  <c r="MHD28" i="19"/>
  <c r="MGV28" i="19"/>
  <c r="MGN28" i="19"/>
  <c r="MGF28" i="19"/>
  <c r="MFX28" i="19"/>
  <c r="MFP28" i="19"/>
  <c r="MFH28" i="19"/>
  <c r="MEZ28" i="19"/>
  <c r="MER28" i="19"/>
  <c r="MEJ28" i="19"/>
  <c r="MEB28" i="19"/>
  <c r="MDT28" i="19"/>
  <c r="MDL28" i="19"/>
  <c r="MDD28" i="19"/>
  <c r="MCV28" i="19"/>
  <c r="MCN28" i="19"/>
  <c r="MCF28" i="19"/>
  <c r="MBX28" i="19"/>
  <c r="MBP28" i="19"/>
  <c r="MBH28" i="19"/>
  <c r="MAZ28" i="19"/>
  <c r="MAR28" i="19"/>
  <c r="MAJ28" i="19"/>
  <c r="MAB28" i="19"/>
  <c r="LZT28" i="19"/>
  <c r="LZL28" i="19"/>
  <c r="LZD28" i="19"/>
  <c r="LYV28" i="19"/>
  <c r="LYN28" i="19"/>
  <c r="LYF28" i="19"/>
  <c r="LXX28" i="19"/>
  <c r="LXP28" i="19"/>
  <c r="LXH28" i="19"/>
  <c r="LWZ28" i="19"/>
  <c r="LWR28" i="19"/>
  <c r="LWJ28" i="19"/>
  <c r="LWB28" i="19"/>
  <c r="LVT28" i="19"/>
  <c r="LVL28" i="19"/>
  <c r="LVD28" i="19"/>
  <c r="LUV28" i="19"/>
  <c r="LUN28" i="19"/>
  <c r="LUF28" i="19"/>
  <c r="LTX28" i="19"/>
  <c r="LTP28" i="19"/>
  <c r="LTH28" i="19"/>
  <c r="LSZ28" i="19"/>
  <c r="LSR28" i="19"/>
  <c r="LSJ28" i="19"/>
  <c r="LSB28" i="19"/>
  <c r="LRT28" i="19"/>
  <c r="LRL28" i="19"/>
  <c r="LRD28" i="19"/>
  <c r="LQV28" i="19"/>
  <c r="LQN28" i="19"/>
  <c r="LQF28" i="19"/>
  <c r="LPX28" i="19"/>
  <c r="LPP28" i="19"/>
  <c r="LPH28" i="19"/>
  <c r="LOZ28" i="19"/>
  <c r="LOR28" i="19"/>
  <c r="LOJ28" i="19"/>
  <c r="LOB28" i="19"/>
  <c r="LNT28" i="19"/>
  <c r="LNL28" i="19"/>
  <c r="LND28" i="19"/>
  <c r="LMV28" i="19"/>
  <c r="LMN28" i="19"/>
  <c r="LMF28" i="19"/>
  <c r="LLX28" i="19"/>
  <c r="LLP28" i="19"/>
  <c r="LLH28" i="19"/>
  <c r="LKZ28" i="19"/>
  <c r="LKR28" i="19"/>
  <c r="LKJ28" i="19"/>
  <c r="LKB28" i="19"/>
  <c r="LJT28" i="19"/>
  <c r="LJL28" i="19"/>
  <c r="LJD28" i="19"/>
  <c r="LIV28" i="19"/>
  <c r="LIN28" i="19"/>
  <c r="LIF28" i="19"/>
  <c r="LHX28" i="19"/>
  <c r="LHP28" i="19"/>
  <c r="LHH28" i="19"/>
  <c r="LGZ28" i="19"/>
  <c r="LGR28" i="19"/>
  <c r="LGJ28" i="19"/>
  <c r="LGB28" i="19"/>
  <c r="LFT28" i="19"/>
  <c r="LFL28" i="19"/>
  <c r="LFD28" i="19"/>
  <c r="LEV28" i="19"/>
  <c r="LEN28" i="19"/>
  <c r="LEF28" i="19"/>
  <c r="LDX28" i="19"/>
  <c r="LDP28" i="19"/>
  <c r="LDH28" i="19"/>
  <c r="LCZ28" i="19"/>
  <c r="LCR28" i="19"/>
  <c r="LCJ28" i="19"/>
  <c r="LCB28" i="19"/>
  <c r="LBT28" i="19"/>
  <c r="LBL28" i="19"/>
  <c r="LBD28" i="19"/>
  <c r="LAV28" i="19"/>
  <c r="LAN28" i="19"/>
  <c r="LAF28" i="19"/>
  <c r="KZX28" i="19"/>
  <c r="KZP28" i="19"/>
  <c r="KZH28" i="19"/>
  <c r="KYZ28" i="19"/>
  <c r="KYR28" i="19"/>
  <c r="KYJ28" i="19"/>
  <c r="KYB28" i="19"/>
  <c r="KXT28" i="19"/>
  <c r="KXL28" i="19"/>
  <c r="KXD28" i="19"/>
  <c r="KWV28" i="19"/>
  <c r="KWN28" i="19"/>
  <c r="KWF28" i="19"/>
  <c r="KVX28" i="19"/>
  <c r="KVP28" i="19"/>
  <c r="KVH28" i="19"/>
  <c r="KUZ28" i="19"/>
  <c r="KUR28" i="19"/>
  <c r="KUJ28" i="19"/>
  <c r="KUB28" i="19"/>
  <c r="KTT28" i="19"/>
  <c r="KTL28" i="19"/>
  <c r="KTD28" i="19"/>
  <c r="KSV28" i="19"/>
  <c r="KSN28" i="19"/>
  <c r="KSF28" i="19"/>
  <c r="KRX28" i="19"/>
  <c r="KRP28" i="19"/>
  <c r="KRH28" i="19"/>
  <c r="KQZ28" i="19"/>
  <c r="KQR28" i="19"/>
  <c r="KQJ28" i="19"/>
  <c r="KQB28" i="19"/>
  <c r="KPT28" i="19"/>
  <c r="KPL28" i="19"/>
  <c r="KPD28" i="19"/>
  <c r="KOV28" i="19"/>
  <c r="KON28" i="19"/>
  <c r="KOF28" i="19"/>
  <c r="KNX28" i="19"/>
  <c r="KNP28" i="19"/>
  <c r="KNH28" i="19"/>
  <c r="KMZ28" i="19"/>
  <c r="KMR28" i="19"/>
  <c r="KMJ28" i="19"/>
  <c r="KMB28" i="19"/>
  <c r="KLT28" i="19"/>
  <c r="KLL28" i="19"/>
  <c r="KLD28" i="19"/>
  <c r="KKV28" i="19"/>
  <c r="KKN28" i="19"/>
  <c r="KKF28" i="19"/>
  <c r="KJX28" i="19"/>
  <c r="KJP28" i="19"/>
  <c r="KJH28" i="19"/>
  <c r="KIZ28" i="19"/>
  <c r="KIR28" i="19"/>
  <c r="KIJ28" i="19"/>
  <c r="KIB28" i="19"/>
  <c r="KHT28" i="19"/>
  <c r="KHL28" i="19"/>
  <c r="KHD28" i="19"/>
  <c r="KGV28" i="19"/>
  <c r="KGN28" i="19"/>
  <c r="KGF28" i="19"/>
  <c r="KFX28" i="19"/>
  <c r="KFP28" i="19"/>
  <c r="KFH28" i="19"/>
  <c r="KEZ28" i="19"/>
  <c r="KER28" i="19"/>
  <c r="KEJ28" i="19"/>
  <c r="KEB28" i="19"/>
  <c r="KDT28" i="19"/>
  <c r="KDL28" i="19"/>
  <c r="KDD28" i="19"/>
  <c r="KCV28" i="19"/>
  <c r="KCN28" i="19"/>
  <c r="KCF28" i="19"/>
  <c r="KBX28" i="19"/>
  <c r="KBP28" i="19"/>
  <c r="KBH28" i="19"/>
  <c r="KAZ28" i="19"/>
  <c r="KAR28" i="19"/>
  <c r="KAJ28" i="19"/>
  <c r="KAB28" i="19"/>
  <c r="JZT28" i="19"/>
  <c r="JZL28" i="19"/>
  <c r="JZD28" i="19"/>
  <c r="JYV28" i="19"/>
  <c r="JYN28" i="19"/>
  <c r="JYF28" i="19"/>
  <c r="JXX28" i="19"/>
  <c r="JXP28" i="19"/>
  <c r="JXH28" i="19"/>
  <c r="JWZ28" i="19"/>
  <c r="JWR28" i="19"/>
  <c r="JWJ28" i="19"/>
  <c r="JWB28" i="19"/>
  <c r="JVT28" i="19"/>
  <c r="JVL28" i="19"/>
  <c r="JVD28" i="19"/>
  <c r="JUV28" i="19"/>
  <c r="JUN28" i="19"/>
  <c r="JUF28" i="19"/>
  <c r="JTX28" i="19"/>
  <c r="JTP28" i="19"/>
  <c r="JTH28" i="19"/>
  <c r="JSZ28" i="19"/>
  <c r="JSR28" i="19"/>
  <c r="JSJ28" i="19"/>
  <c r="JSB28" i="19"/>
  <c r="JRT28" i="19"/>
  <c r="JRL28" i="19"/>
  <c r="JRD28" i="19"/>
  <c r="JQV28" i="19"/>
  <c r="JQN28" i="19"/>
  <c r="JQF28" i="19"/>
  <c r="JPX28" i="19"/>
  <c r="JPP28" i="19"/>
  <c r="JPH28" i="19"/>
  <c r="JOZ28" i="19"/>
  <c r="JOR28" i="19"/>
  <c r="JOJ28" i="19"/>
  <c r="JOB28" i="19"/>
  <c r="JNT28" i="19"/>
  <c r="JNL28" i="19"/>
  <c r="JND28" i="19"/>
  <c r="JMV28" i="19"/>
  <c r="JMN28" i="19"/>
  <c r="JMF28" i="19"/>
  <c r="JLX28" i="19"/>
  <c r="JLP28" i="19"/>
  <c r="JLH28" i="19"/>
  <c r="JKZ28" i="19"/>
  <c r="JKR28" i="19"/>
  <c r="JKJ28" i="19"/>
  <c r="JKB28" i="19"/>
  <c r="JJT28" i="19"/>
  <c r="JJL28" i="19"/>
  <c r="JJD28" i="19"/>
  <c r="JIV28" i="19"/>
  <c r="JIN28" i="19"/>
  <c r="JIF28" i="19"/>
  <c r="JHX28" i="19"/>
  <c r="JHP28" i="19"/>
  <c r="JHH28" i="19"/>
  <c r="JGZ28" i="19"/>
  <c r="JGR28" i="19"/>
  <c r="JGJ28" i="19"/>
  <c r="JGB28" i="19"/>
  <c r="JFT28" i="19"/>
  <c r="JFL28" i="19"/>
  <c r="JFD28" i="19"/>
  <c r="JEV28" i="19"/>
  <c r="JEN28" i="19"/>
  <c r="JEF28" i="19"/>
  <c r="JDX28" i="19"/>
  <c r="JDP28" i="19"/>
  <c r="JDH28" i="19"/>
  <c r="JCZ28" i="19"/>
  <c r="JCR28" i="19"/>
  <c r="JCJ28" i="19"/>
  <c r="JCB28" i="19"/>
  <c r="JBT28" i="19"/>
  <c r="JBL28" i="19"/>
  <c r="JBD28" i="19"/>
  <c r="JAV28" i="19"/>
  <c r="JAN28" i="19"/>
  <c r="JAF28" i="19"/>
  <c r="IZX28" i="19"/>
  <c r="IZP28" i="19"/>
  <c r="IZH28" i="19"/>
  <c r="IYZ28" i="19"/>
  <c r="IYR28" i="19"/>
  <c r="IYJ28" i="19"/>
  <c r="IYB28" i="19"/>
  <c r="IXT28" i="19"/>
  <c r="IXL28" i="19"/>
  <c r="IXD28" i="19"/>
  <c r="IWV28" i="19"/>
  <c r="IWN28" i="19"/>
  <c r="IWF28" i="19"/>
  <c r="IVX28" i="19"/>
  <c r="IVP28" i="19"/>
  <c r="IVH28" i="19"/>
  <c r="IUZ28" i="19"/>
  <c r="IUR28" i="19"/>
  <c r="IUJ28" i="19"/>
  <c r="IUB28" i="19"/>
  <c r="ITT28" i="19"/>
  <c r="ITL28" i="19"/>
  <c r="ITD28" i="19"/>
  <c r="ISV28" i="19"/>
  <c r="ISN28" i="19"/>
  <c r="ISF28" i="19"/>
  <c r="IRX28" i="19"/>
  <c r="IRP28" i="19"/>
  <c r="IRH28" i="19"/>
  <c r="IQZ28" i="19"/>
  <c r="IQR28" i="19"/>
  <c r="IQJ28" i="19"/>
  <c r="IQB28" i="19"/>
  <c r="IPT28" i="19"/>
  <c r="IPL28" i="19"/>
  <c r="IPD28" i="19"/>
  <c r="IOV28" i="19"/>
  <c r="ION28" i="19"/>
  <c r="IOF28" i="19"/>
  <c r="INX28" i="19"/>
  <c r="INP28" i="19"/>
  <c r="INH28" i="19"/>
  <c r="IMZ28" i="19"/>
  <c r="IMR28" i="19"/>
  <c r="IMJ28" i="19"/>
  <c r="IMB28" i="19"/>
  <c r="ILT28" i="19"/>
  <c r="ILL28" i="19"/>
  <c r="ILD28" i="19"/>
  <c r="IKV28" i="19"/>
  <c r="IKN28" i="19"/>
  <c r="IKF28" i="19"/>
  <c r="IJX28" i="19"/>
  <c r="IJP28" i="19"/>
  <c r="IJH28" i="19"/>
  <c r="IIZ28" i="19"/>
  <c r="IIR28" i="19"/>
  <c r="IIJ28" i="19"/>
  <c r="IIB28" i="19"/>
  <c r="IHT28" i="19"/>
  <c r="IHL28" i="19"/>
  <c r="IHD28" i="19"/>
  <c r="IGV28" i="19"/>
  <c r="IGN28" i="19"/>
  <c r="IGF28" i="19"/>
  <c r="IFX28" i="19"/>
  <c r="IFP28" i="19"/>
  <c r="IFH28" i="19"/>
  <c r="IEZ28" i="19"/>
  <c r="IER28" i="19"/>
  <c r="IEJ28" i="19"/>
  <c r="IEB28" i="19"/>
  <c r="IDT28" i="19"/>
  <c r="IDL28" i="19"/>
  <c r="IDD28" i="19"/>
  <c r="ICV28" i="19"/>
  <c r="ICN28" i="19"/>
  <c r="ICF28" i="19"/>
  <c r="IBX28" i="19"/>
  <c r="IBP28" i="19"/>
  <c r="IBH28" i="19"/>
  <c r="IAZ28" i="19"/>
  <c r="IAR28" i="19"/>
  <c r="IAJ28" i="19"/>
  <c r="IAB28" i="19"/>
  <c r="HZT28" i="19"/>
  <c r="HZL28" i="19"/>
  <c r="HZD28" i="19"/>
  <c r="HYV28" i="19"/>
  <c r="HYN28" i="19"/>
  <c r="HYF28" i="19"/>
  <c r="HXX28" i="19"/>
  <c r="HXP28" i="19"/>
  <c r="HXH28" i="19"/>
  <c r="HWZ28" i="19"/>
  <c r="HWR28" i="19"/>
  <c r="HWJ28" i="19"/>
  <c r="HWB28" i="19"/>
  <c r="HVT28" i="19"/>
  <c r="HVL28" i="19"/>
  <c r="HVD28" i="19"/>
  <c r="HUV28" i="19"/>
  <c r="HUN28" i="19"/>
  <c r="HUF28" i="19"/>
  <c r="HTX28" i="19"/>
  <c r="HTP28" i="19"/>
  <c r="HTH28" i="19"/>
  <c r="HSZ28" i="19"/>
  <c r="HSR28" i="19"/>
  <c r="HSJ28" i="19"/>
  <c r="HSB28" i="19"/>
  <c r="HRT28" i="19"/>
  <c r="HRL28" i="19"/>
  <c r="HRD28" i="19"/>
  <c r="HQV28" i="19"/>
  <c r="HQN28" i="19"/>
  <c r="HQF28" i="19"/>
  <c r="HPX28" i="19"/>
  <c r="HPP28" i="19"/>
  <c r="HPH28" i="19"/>
  <c r="HOZ28" i="19"/>
  <c r="HOR28" i="19"/>
  <c r="HOJ28" i="19"/>
  <c r="HOB28" i="19"/>
  <c r="HNT28" i="19"/>
  <c r="HNL28" i="19"/>
  <c r="HND28" i="19"/>
  <c r="HMV28" i="19"/>
  <c r="HMN28" i="19"/>
  <c r="HMF28" i="19"/>
  <c r="HLX28" i="19"/>
  <c r="HLP28" i="19"/>
  <c r="HLH28" i="19"/>
  <c r="HKZ28" i="19"/>
  <c r="HKR28" i="19"/>
  <c r="HKJ28" i="19"/>
  <c r="HKB28" i="19"/>
  <c r="HJT28" i="19"/>
  <c r="HJL28" i="19"/>
  <c r="HJD28" i="19"/>
  <c r="HIV28" i="19"/>
  <c r="HIN28" i="19"/>
  <c r="HIF28" i="19"/>
  <c r="HHX28" i="19"/>
  <c r="HHP28" i="19"/>
  <c r="HHH28" i="19"/>
  <c r="HGZ28" i="19"/>
  <c r="HGR28" i="19"/>
  <c r="HGJ28" i="19"/>
  <c r="HGB28" i="19"/>
  <c r="HFT28" i="19"/>
  <c r="HFL28" i="19"/>
  <c r="HFD28" i="19"/>
  <c r="HEV28" i="19"/>
  <c r="HEN28" i="19"/>
  <c r="HEF28" i="19"/>
  <c r="HDX28" i="19"/>
  <c r="HDP28" i="19"/>
  <c r="HDH28" i="19"/>
  <c r="HCZ28" i="19"/>
  <c r="HCR28" i="19"/>
  <c r="HCJ28" i="19"/>
  <c r="HCB28" i="19"/>
  <c r="HBT28" i="19"/>
  <c r="HBL28" i="19"/>
  <c r="HBD28" i="19"/>
  <c r="HAV28" i="19"/>
  <c r="HAN28" i="19"/>
  <c r="HAF28" i="19"/>
  <c r="GZX28" i="19"/>
  <c r="GZP28" i="19"/>
  <c r="GZH28" i="19"/>
  <c r="GYZ28" i="19"/>
  <c r="GYR28" i="19"/>
  <c r="GYJ28" i="19"/>
  <c r="GYB28" i="19"/>
  <c r="GXT28" i="19"/>
  <c r="GXL28" i="19"/>
  <c r="GXD28" i="19"/>
  <c r="GWV28" i="19"/>
  <c r="GWN28" i="19"/>
  <c r="GWF28" i="19"/>
  <c r="GVX28" i="19"/>
  <c r="GVP28" i="19"/>
  <c r="GVH28" i="19"/>
  <c r="GUZ28" i="19"/>
  <c r="GUR28" i="19"/>
  <c r="GUJ28" i="19"/>
  <c r="GUB28" i="19"/>
  <c r="GTT28" i="19"/>
  <c r="GTL28" i="19"/>
  <c r="GTD28" i="19"/>
  <c r="GSV28" i="19"/>
  <c r="GSN28" i="19"/>
  <c r="GSF28" i="19"/>
  <c r="GRX28" i="19"/>
  <c r="GRP28" i="19"/>
  <c r="GRH28" i="19"/>
  <c r="GQZ28" i="19"/>
  <c r="GQR28" i="19"/>
  <c r="GQJ28" i="19"/>
  <c r="GQB28" i="19"/>
  <c r="GPT28" i="19"/>
  <c r="GPL28" i="19"/>
  <c r="GPD28" i="19"/>
  <c r="GOV28" i="19"/>
  <c r="GON28" i="19"/>
  <c r="GOF28" i="19"/>
  <c r="GNX28" i="19"/>
  <c r="GNP28" i="19"/>
  <c r="GNH28" i="19"/>
  <c r="GMZ28" i="19"/>
  <c r="GMR28" i="19"/>
  <c r="GMJ28" i="19"/>
  <c r="GMB28" i="19"/>
  <c r="GLT28" i="19"/>
  <c r="GLL28" i="19"/>
  <c r="GLD28" i="19"/>
  <c r="GKV28" i="19"/>
  <c r="GKN28" i="19"/>
  <c r="GKF28" i="19"/>
  <c r="GJX28" i="19"/>
  <c r="GJP28" i="19"/>
  <c r="GJH28" i="19"/>
  <c r="GIZ28" i="19"/>
  <c r="GIR28" i="19"/>
  <c r="GIJ28" i="19"/>
  <c r="GIB28" i="19"/>
  <c r="GHT28" i="19"/>
  <c r="GHL28" i="19"/>
  <c r="GHD28" i="19"/>
  <c r="GGV28" i="19"/>
  <c r="GGN28" i="19"/>
  <c r="GGF28" i="19"/>
  <c r="GFX28" i="19"/>
  <c r="GFP28" i="19"/>
  <c r="GFH28" i="19"/>
  <c r="GEZ28" i="19"/>
  <c r="GER28" i="19"/>
  <c r="GEJ28" i="19"/>
  <c r="GEB28" i="19"/>
  <c r="GDT28" i="19"/>
  <c r="GDL28" i="19"/>
  <c r="GDD28" i="19"/>
  <c r="GCV28" i="19"/>
  <c r="GCN28" i="19"/>
  <c r="GCF28" i="19"/>
  <c r="GBX28" i="19"/>
  <c r="GBP28" i="19"/>
  <c r="GBH28" i="19"/>
  <c r="GAZ28" i="19"/>
  <c r="GAR28" i="19"/>
  <c r="GAJ28" i="19"/>
  <c r="GAB28" i="19"/>
  <c r="FZT28" i="19"/>
  <c r="FZL28" i="19"/>
  <c r="FZD28" i="19"/>
  <c r="FYV28" i="19"/>
  <c r="FYN28" i="19"/>
  <c r="FYF28" i="19"/>
  <c r="FXX28" i="19"/>
  <c r="FXP28" i="19"/>
  <c r="FXH28" i="19"/>
  <c r="FWZ28" i="19"/>
  <c r="FWR28" i="19"/>
  <c r="FWJ28" i="19"/>
  <c r="FWB28" i="19"/>
  <c r="FVT28" i="19"/>
  <c r="FVL28" i="19"/>
  <c r="FVD28" i="19"/>
  <c r="FUV28" i="19"/>
  <c r="FUN28" i="19"/>
  <c r="FUF28" i="19"/>
  <c r="FTX28" i="19"/>
  <c r="FTP28" i="19"/>
  <c r="FTH28" i="19"/>
  <c r="FSZ28" i="19"/>
  <c r="FSR28" i="19"/>
  <c r="FSJ28" i="19"/>
  <c r="FSB28" i="19"/>
  <c r="FRT28" i="19"/>
  <c r="FRL28" i="19"/>
  <c r="FRD28" i="19"/>
  <c r="FQV28" i="19"/>
  <c r="FQN28" i="19"/>
  <c r="FQF28" i="19"/>
  <c r="FPX28" i="19"/>
  <c r="FPP28" i="19"/>
  <c r="FPH28" i="19"/>
  <c r="FOZ28" i="19"/>
  <c r="FOR28" i="19"/>
  <c r="FOJ28" i="19"/>
  <c r="FOB28" i="19"/>
  <c r="FNT28" i="19"/>
  <c r="FNL28" i="19"/>
  <c r="FND28" i="19"/>
  <c r="FMV28" i="19"/>
  <c r="FMN28" i="19"/>
  <c r="FMF28" i="19"/>
  <c r="FLX28" i="19"/>
  <c r="FLP28" i="19"/>
  <c r="FLH28" i="19"/>
  <c r="FKZ28" i="19"/>
  <c r="FKR28" i="19"/>
  <c r="FKJ28" i="19"/>
  <c r="FKB28" i="19"/>
  <c r="FJT28" i="19"/>
  <c r="FJL28" i="19"/>
  <c r="FJD28" i="19"/>
  <c r="FIV28" i="19"/>
  <c r="FIN28" i="19"/>
  <c r="FIF28" i="19"/>
  <c r="FHX28" i="19"/>
  <c r="FHP28" i="19"/>
  <c r="FHH28" i="19"/>
  <c r="FGZ28" i="19"/>
  <c r="FGR28" i="19"/>
  <c r="FGJ28" i="19"/>
  <c r="FGB28" i="19"/>
  <c r="FFT28" i="19"/>
  <c r="FFL28" i="19"/>
  <c r="FFD28" i="19"/>
  <c r="FEV28" i="19"/>
  <c r="FEN28" i="19"/>
  <c r="FEF28" i="19"/>
  <c r="FDX28" i="19"/>
  <c r="FDP28" i="19"/>
  <c r="FDH28" i="19"/>
  <c r="FCZ28" i="19"/>
  <c r="FCR28" i="19"/>
  <c r="FCJ28" i="19"/>
  <c r="FCB28" i="19"/>
  <c r="FBT28" i="19"/>
  <c r="FBL28" i="19"/>
  <c r="FBD28" i="19"/>
  <c r="FAV28" i="19"/>
  <c r="FAN28" i="19"/>
  <c r="FAF28" i="19"/>
  <c r="EZX28" i="19"/>
  <c r="EZP28" i="19"/>
  <c r="EZH28" i="19"/>
  <c r="EYZ28" i="19"/>
  <c r="EYR28" i="19"/>
  <c r="EYJ28" i="19"/>
  <c r="EYB28" i="19"/>
  <c r="EXT28" i="19"/>
  <c r="EXL28" i="19"/>
  <c r="EXD28" i="19"/>
  <c r="EWV28" i="19"/>
  <c r="EWN28" i="19"/>
  <c r="EWF28" i="19"/>
  <c r="EVX28" i="19"/>
  <c r="EVP28" i="19"/>
  <c r="EVH28" i="19"/>
  <c r="EUZ28" i="19"/>
  <c r="EUR28" i="19"/>
  <c r="EUJ28" i="19"/>
  <c r="EUB28" i="19"/>
  <c r="ETT28" i="19"/>
  <c r="ETL28" i="19"/>
  <c r="ETD28" i="19"/>
  <c r="ESV28" i="19"/>
  <c r="ESN28" i="19"/>
  <c r="ESF28" i="19"/>
  <c r="ERX28" i="19"/>
  <c r="ERP28" i="19"/>
  <c r="ERH28" i="19"/>
  <c r="EQZ28" i="19"/>
  <c r="EQR28" i="19"/>
  <c r="EQJ28" i="19"/>
  <c r="EQB28" i="19"/>
  <c r="EPT28" i="19"/>
  <c r="EPL28" i="19"/>
  <c r="EPD28" i="19"/>
  <c r="EOV28" i="19"/>
  <c r="EON28" i="19"/>
  <c r="EOF28" i="19"/>
  <c r="ENX28" i="19"/>
  <c r="ENP28" i="19"/>
  <c r="ENH28" i="19"/>
  <c r="EMZ28" i="19"/>
  <c r="EMR28" i="19"/>
  <c r="EMJ28" i="19"/>
  <c r="EMB28" i="19"/>
  <c r="ELT28" i="19"/>
  <c r="ELL28" i="19"/>
  <c r="ELD28" i="19"/>
  <c r="EKV28" i="19"/>
  <c r="EKN28" i="19"/>
  <c r="EKF28" i="19"/>
  <c r="EJX28" i="19"/>
  <c r="EJP28" i="19"/>
  <c r="EJH28" i="19"/>
  <c r="EIZ28" i="19"/>
  <c r="EIR28" i="19"/>
  <c r="EIJ28" i="19"/>
  <c r="EIB28" i="19"/>
  <c r="EHT28" i="19"/>
  <c r="EHL28" i="19"/>
  <c r="EHD28" i="19"/>
  <c r="EGV28" i="19"/>
  <c r="EGN28" i="19"/>
  <c r="EGF28" i="19"/>
  <c r="EFX28" i="19"/>
  <c r="EFP28" i="19"/>
  <c r="EFH28" i="19"/>
  <c r="EEZ28" i="19"/>
  <c r="EER28" i="19"/>
  <c r="EEJ28" i="19"/>
  <c r="EEB28" i="19"/>
  <c r="EDT28" i="19"/>
  <c r="EDL28" i="19"/>
  <c r="EDD28" i="19"/>
  <c r="ECV28" i="19"/>
  <c r="ECN28" i="19"/>
  <c r="ECF28" i="19"/>
  <c r="EBX28" i="19"/>
  <c r="EBP28" i="19"/>
  <c r="EBH28" i="19"/>
  <c r="EAZ28" i="19"/>
  <c r="EAR28" i="19"/>
  <c r="EAJ28" i="19"/>
  <c r="EAB28" i="19"/>
  <c r="DZT28" i="19"/>
  <c r="DZL28" i="19"/>
  <c r="DZD28" i="19"/>
  <c r="DYV28" i="19"/>
  <c r="DYN28" i="19"/>
  <c r="DYF28" i="19"/>
  <c r="DXX28" i="19"/>
  <c r="DXP28" i="19"/>
  <c r="DXH28" i="19"/>
  <c r="DWZ28" i="19"/>
  <c r="DWR28" i="19"/>
  <c r="DWJ28" i="19"/>
  <c r="DWB28" i="19"/>
  <c r="DVT28" i="19"/>
  <c r="DVL28" i="19"/>
  <c r="DVD28" i="19"/>
  <c r="DUV28" i="19"/>
  <c r="DUN28" i="19"/>
  <c r="DUF28" i="19"/>
  <c r="DTX28" i="19"/>
  <c r="DTP28" i="19"/>
  <c r="DTH28" i="19"/>
  <c r="DSZ28" i="19"/>
  <c r="DSR28" i="19"/>
  <c r="DSJ28" i="19"/>
  <c r="DSB28" i="19"/>
  <c r="DRT28" i="19"/>
  <c r="DRL28" i="19"/>
  <c r="DRD28" i="19"/>
  <c r="DQV28" i="19"/>
  <c r="DQN28" i="19"/>
  <c r="DQF28" i="19"/>
  <c r="DPX28" i="19"/>
  <c r="DPP28" i="19"/>
  <c r="DPH28" i="19"/>
  <c r="DOZ28" i="19"/>
  <c r="DOR28" i="19"/>
  <c r="DOJ28" i="19"/>
  <c r="DOB28" i="19"/>
  <c r="DNT28" i="19"/>
  <c r="DNL28" i="19"/>
  <c r="DND28" i="19"/>
  <c r="DMV28" i="19"/>
  <c r="DMN28" i="19"/>
  <c r="DMF28" i="19"/>
  <c r="DLX28" i="19"/>
  <c r="DLP28" i="19"/>
  <c r="DLH28" i="19"/>
  <c r="DKZ28" i="19"/>
  <c r="DKR28" i="19"/>
  <c r="DKJ28" i="19"/>
  <c r="DKB28" i="19"/>
  <c r="DJT28" i="19"/>
  <c r="DJL28" i="19"/>
  <c r="DJD28" i="19"/>
  <c r="DIV28" i="19"/>
  <c r="DIN28" i="19"/>
  <c r="DIF28" i="19"/>
  <c r="DHX28" i="19"/>
  <c r="DHP28" i="19"/>
  <c r="DHH28" i="19"/>
  <c r="DGZ28" i="19"/>
  <c r="DGR28" i="19"/>
  <c r="DGJ28" i="19"/>
  <c r="DGB28" i="19"/>
  <c r="DFT28" i="19"/>
  <c r="DFL28" i="19"/>
  <c r="DFD28" i="19"/>
  <c r="DEV28" i="19"/>
  <c r="DEN28" i="19"/>
  <c r="DEF28" i="19"/>
  <c r="DDX28" i="19"/>
  <c r="DDP28" i="19"/>
  <c r="DDH28" i="19"/>
  <c r="DCZ28" i="19"/>
  <c r="DCR28" i="19"/>
  <c r="DCJ28" i="19"/>
  <c r="DCB28" i="19"/>
  <c r="DBT28" i="19"/>
  <c r="DBL28" i="19"/>
  <c r="DBD28" i="19"/>
  <c r="DAV28" i="19"/>
  <c r="DAN28" i="19"/>
  <c r="DAF28" i="19"/>
  <c r="CZX28" i="19"/>
  <c r="CZP28" i="19"/>
  <c r="CZH28" i="19"/>
  <c r="CYZ28" i="19"/>
  <c r="CYR28" i="19"/>
  <c r="CYJ28" i="19"/>
  <c r="CYB28" i="19"/>
  <c r="CXT28" i="19"/>
  <c r="CXL28" i="19"/>
  <c r="CXD28" i="19"/>
  <c r="CWV28" i="19"/>
  <c r="CWN28" i="19"/>
  <c r="CWF28" i="19"/>
  <c r="CVX28" i="19"/>
  <c r="CVP28" i="19"/>
  <c r="CVH28" i="19"/>
  <c r="CUZ28" i="19"/>
  <c r="CUR28" i="19"/>
  <c r="CUJ28" i="19"/>
  <c r="CUB28" i="19"/>
  <c r="CTT28" i="19"/>
  <c r="CTL28" i="19"/>
  <c r="CTD28" i="19"/>
  <c r="CSV28" i="19"/>
  <c r="CSN28" i="19"/>
  <c r="CSF28" i="19"/>
  <c r="CRX28" i="19"/>
  <c r="CRP28" i="19"/>
  <c r="CRH28" i="19"/>
  <c r="CQZ28" i="19"/>
  <c r="CQR28" i="19"/>
  <c r="CQJ28" i="19"/>
  <c r="CQB28" i="19"/>
  <c r="CPT28" i="19"/>
  <c r="CPL28" i="19"/>
  <c r="CPD28" i="19"/>
  <c r="COV28" i="19"/>
  <c r="CON28" i="19"/>
  <c r="COF28" i="19"/>
  <c r="CNX28" i="19"/>
  <c r="CNP28" i="19"/>
  <c r="CNH28" i="19"/>
  <c r="CMZ28" i="19"/>
  <c r="CMR28" i="19"/>
  <c r="CMJ28" i="19"/>
  <c r="CMB28" i="19"/>
  <c r="CLT28" i="19"/>
  <c r="CLL28" i="19"/>
  <c r="CLD28" i="19"/>
  <c r="CKV28" i="19"/>
  <c r="CKN28" i="19"/>
  <c r="CKF28" i="19"/>
  <c r="CJX28" i="19"/>
  <c r="CJP28" i="19"/>
  <c r="CJH28" i="19"/>
  <c r="CIZ28" i="19"/>
  <c r="CIR28" i="19"/>
  <c r="CIJ28" i="19"/>
  <c r="CIB28" i="19"/>
  <c r="CHT28" i="19"/>
  <c r="CHL28" i="19"/>
  <c r="CHD28" i="19"/>
  <c r="CGV28" i="19"/>
  <c r="CGN28" i="19"/>
  <c r="CGF28" i="19"/>
  <c r="CFX28" i="19"/>
  <c r="CFP28" i="19"/>
  <c r="CFH28" i="19"/>
  <c r="CEZ28" i="19"/>
  <c r="CER28" i="19"/>
  <c r="CEJ28" i="19"/>
  <c r="CEB28" i="19"/>
  <c r="CDT28" i="19"/>
  <c r="CDL28" i="19"/>
  <c r="CDD28" i="19"/>
  <c r="CCV28" i="19"/>
  <c r="CCN28" i="19"/>
  <c r="CCF28" i="19"/>
  <c r="CBX28" i="19"/>
  <c r="CBP28" i="19"/>
  <c r="CBH28" i="19"/>
  <c r="CAZ28" i="19"/>
  <c r="CAR28" i="19"/>
  <c r="CAJ28" i="19"/>
  <c r="CAB28" i="19"/>
  <c r="BZT28" i="19"/>
  <c r="BZL28" i="19"/>
  <c r="BZD28" i="19"/>
  <c r="BYV28" i="19"/>
  <c r="BYN28" i="19"/>
  <c r="BYF28" i="19"/>
  <c r="BXX28" i="19"/>
  <c r="BXP28" i="19"/>
  <c r="BXH28" i="19"/>
  <c r="BWZ28" i="19"/>
  <c r="BWR28" i="19"/>
  <c r="BWJ28" i="19"/>
  <c r="BWB28" i="19"/>
  <c r="BVT28" i="19"/>
  <c r="BVL28" i="19"/>
  <c r="BVD28" i="19"/>
  <c r="BUV28" i="19"/>
  <c r="BUN28" i="19"/>
  <c r="BUF28" i="19"/>
  <c r="BTX28" i="19"/>
  <c r="BTP28" i="19"/>
  <c r="BTH28" i="19"/>
  <c r="BSZ28" i="19"/>
  <c r="BSR28" i="19"/>
  <c r="BSJ28" i="19"/>
  <c r="BSB28" i="19"/>
  <c r="BRT28" i="19"/>
  <c r="BRL28" i="19"/>
  <c r="BRD28" i="19"/>
  <c r="BQV28" i="19"/>
  <c r="BQN28" i="19"/>
  <c r="BQF28" i="19"/>
  <c r="BPX28" i="19"/>
  <c r="BPP28" i="19"/>
  <c r="BPH28" i="19"/>
  <c r="BOZ28" i="19"/>
  <c r="BOR28" i="19"/>
  <c r="BOJ28" i="19"/>
  <c r="BOB28" i="19"/>
  <c r="BNT28" i="19"/>
  <c r="BNL28" i="19"/>
  <c r="BND28" i="19"/>
  <c r="BMV28" i="19"/>
  <c r="BMN28" i="19"/>
  <c r="BMF28" i="19"/>
  <c r="BLX28" i="19"/>
  <c r="BLP28" i="19"/>
  <c r="BLH28" i="19"/>
  <c r="BKZ28" i="19"/>
  <c r="BKR28" i="19"/>
  <c r="BKJ28" i="19"/>
  <c r="BKB28" i="19"/>
  <c r="BJT28" i="19"/>
  <c r="BJL28" i="19"/>
  <c r="BJD28" i="19"/>
  <c r="BIV28" i="19"/>
  <c r="BIN28" i="19"/>
  <c r="BIF28" i="19"/>
  <c r="BHX28" i="19"/>
  <c r="BHP28" i="19"/>
  <c r="BHH28" i="19"/>
  <c r="BGZ28" i="19"/>
  <c r="BGR28" i="19"/>
  <c r="BGJ28" i="19"/>
  <c r="BGB28" i="19"/>
  <c r="BFT28" i="19"/>
  <c r="BFL28" i="19"/>
  <c r="BFD28" i="19"/>
  <c r="BEV28" i="19"/>
  <c r="BEN28" i="19"/>
  <c r="BEF28" i="19"/>
  <c r="BDX28" i="19"/>
  <c r="BDP28" i="19"/>
  <c r="BDH28" i="19"/>
  <c r="BCZ28" i="19"/>
  <c r="BCR28" i="19"/>
  <c r="BCJ28" i="19"/>
  <c r="BCB28" i="19"/>
  <c r="BBT28" i="19"/>
  <c r="BBL28" i="19"/>
  <c r="BBD28" i="19"/>
  <c r="BAV28" i="19"/>
  <c r="BAN28" i="19"/>
  <c r="BAF28" i="19"/>
  <c r="AZX28" i="19"/>
  <c r="AZP28" i="19"/>
  <c r="AZH28" i="19"/>
  <c r="AYZ28" i="19"/>
  <c r="AYR28" i="19"/>
  <c r="AYJ28" i="19"/>
  <c r="AYB28" i="19"/>
  <c r="AXT28" i="19"/>
  <c r="AXL28" i="19"/>
  <c r="AXD28" i="19"/>
  <c r="AWV28" i="19"/>
  <c r="AWN28" i="19"/>
  <c r="AWF28" i="19"/>
  <c r="AVX28" i="19"/>
  <c r="AVP28" i="19"/>
  <c r="AVH28" i="19"/>
  <c r="AUZ28" i="19"/>
  <c r="AUR28" i="19"/>
  <c r="AUJ28" i="19"/>
  <c r="AUB28" i="19"/>
  <c r="ATT28" i="19"/>
  <c r="ATL28" i="19"/>
  <c r="ATD28" i="19"/>
  <c r="ASV28" i="19"/>
  <c r="ASN28" i="19"/>
  <c r="ASF28" i="19"/>
  <c r="ARX28" i="19"/>
  <c r="ARP28" i="19"/>
  <c r="ARH28" i="19"/>
  <c r="AQZ28" i="19"/>
  <c r="AQR28" i="19"/>
  <c r="AQJ28" i="19"/>
  <c r="AQB28" i="19"/>
  <c r="APT28" i="19"/>
  <c r="APL28" i="19"/>
  <c r="APD28" i="19"/>
  <c r="AOV28" i="19"/>
  <c r="AON28" i="19"/>
  <c r="AOF28" i="19"/>
  <c r="ANX28" i="19"/>
  <c r="ANP28" i="19"/>
  <c r="ANH28" i="19"/>
  <c r="AMZ28" i="19"/>
  <c r="AMR28" i="19"/>
  <c r="AMJ28" i="19"/>
  <c r="AMB28" i="19"/>
  <c r="ALT28" i="19"/>
  <c r="ALL28" i="19"/>
  <c r="ALD28" i="19"/>
  <c r="AKV28" i="19"/>
  <c r="AKN28" i="19"/>
  <c r="AKF28" i="19"/>
  <c r="AJX28" i="19"/>
  <c r="AJP28" i="19"/>
  <c r="AJH28" i="19"/>
  <c r="AIZ28" i="19"/>
  <c r="AIR28" i="19"/>
  <c r="AIJ28" i="19"/>
  <c r="AIB28" i="19"/>
  <c r="AHT28" i="19"/>
  <c r="AHL28" i="19"/>
  <c r="AHD28" i="19"/>
  <c r="AGV28" i="19"/>
  <c r="AGN28" i="19"/>
  <c r="AGF28" i="19"/>
  <c r="AFX28" i="19"/>
  <c r="AFP28" i="19"/>
  <c r="AFH28" i="19"/>
  <c r="AEZ28" i="19"/>
  <c r="AER28" i="19"/>
  <c r="AEJ28" i="19"/>
  <c r="AEB28" i="19"/>
  <c r="ADT28" i="19"/>
  <c r="ADL28" i="19"/>
  <c r="ADD28" i="19"/>
  <c r="ACV28" i="19"/>
  <c r="ACN28" i="19"/>
  <c r="ACF28" i="19"/>
  <c r="ABX28" i="19"/>
  <c r="ABP28" i="19"/>
  <c r="ABH28" i="19"/>
  <c r="AAZ28" i="19"/>
  <c r="AAR28" i="19"/>
  <c r="AAJ28" i="19"/>
  <c r="AAB28" i="19"/>
  <c r="ZT28" i="19"/>
  <c r="ZL28" i="19"/>
  <c r="ZD28" i="19"/>
  <c r="YV28" i="19"/>
  <c r="YN28" i="19"/>
  <c r="YF28" i="19"/>
  <c r="XX28" i="19"/>
  <c r="XP28" i="19"/>
  <c r="XH28" i="19"/>
  <c r="WZ28" i="19"/>
  <c r="WR28" i="19"/>
  <c r="WJ28" i="19"/>
  <c r="WB28" i="19"/>
  <c r="VT28" i="19"/>
  <c r="VL28" i="19"/>
  <c r="VD28" i="19"/>
  <c r="UV28" i="19"/>
  <c r="UN28" i="19"/>
  <c r="UF28" i="19"/>
  <c r="TX28" i="19"/>
  <c r="TP28" i="19"/>
  <c r="TH28" i="19"/>
  <c r="SZ28" i="19"/>
  <c r="SR28" i="19"/>
  <c r="SJ28" i="19"/>
  <c r="SB28" i="19"/>
  <c r="RT28" i="19"/>
  <c r="RL28" i="19"/>
  <c r="RD28" i="19"/>
  <c r="QV28" i="19"/>
  <c r="QN28" i="19"/>
  <c r="QF28" i="19"/>
  <c r="PX28" i="19"/>
  <c r="PP28" i="19"/>
  <c r="PH28" i="19"/>
  <c r="OZ28" i="19"/>
  <c r="OR28" i="19"/>
  <c r="OJ28" i="19"/>
  <c r="OB28" i="19"/>
  <c r="NT28" i="19"/>
  <c r="NL28" i="19"/>
  <c r="ND28" i="19"/>
  <c r="MV28" i="19"/>
  <c r="MN28" i="19"/>
  <c r="MF28" i="19"/>
  <c r="LX28" i="19"/>
  <c r="LP28" i="19"/>
  <c r="LH28" i="19"/>
  <c r="KZ28" i="19"/>
  <c r="KR28" i="19"/>
  <c r="KJ28" i="19"/>
  <c r="KB28" i="19"/>
  <c r="JT28" i="19"/>
  <c r="JL28" i="19"/>
  <c r="JD28" i="19"/>
  <c r="IV28" i="19"/>
  <c r="IN28" i="19"/>
  <c r="IF28" i="19"/>
  <c r="HX28" i="19"/>
  <c r="HP28" i="19"/>
  <c r="HH28" i="19"/>
  <c r="GZ28" i="19"/>
  <c r="GR28" i="19"/>
  <c r="GJ28" i="19"/>
  <c r="GB28" i="19"/>
  <c r="FT28" i="19"/>
  <c r="H28" i="19"/>
  <c r="SKF27" i="19"/>
  <c r="SJX27" i="19"/>
  <c r="SJP27" i="19"/>
  <c r="SJH27" i="19"/>
  <c r="SIZ27" i="19"/>
  <c r="SIR27" i="19"/>
  <c r="SIJ27" i="19"/>
  <c r="SIB27" i="19"/>
  <c r="SHT27" i="19"/>
  <c r="SHL27" i="19"/>
  <c r="SHD27" i="19"/>
  <c r="SGV27" i="19"/>
  <c r="SGN27" i="19"/>
  <c r="SGF27" i="19"/>
  <c r="SFX27" i="19"/>
  <c r="SFP27" i="19"/>
  <c r="SFH27" i="19"/>
  <c r="SEZ27" i="19"/>
  <c r="SER27" i="19"/>
  <c r="SEJ27" i="19"/>
  <c r="SEB27" i="19"/>
  <c r="SDT27" i="19"/>
  <c r="SDL27" i="19"/>
  <c r="SDD27" i="19"/>
  <c r="SCV27" i="19"/>
  <c r="SCN27" i="19"/>
  <c r="SCF27" i="19"/>
  <c r="SBX27" i="19"/>
  <c r="SBP27" i="19"/>
  <c r="SBH27" i="19"/>
  <c r="SAZ27" i="19"/>
  <c r="SAR27" i="19"/>
  <c r="SAJ27" i="19"/>
  <c r="SAB27" i="19"/>
  <c r="RZT27" i="19"/>
  <c r="RZL27" i="19"/>
  <c r="RZD27" i="19"/>
  <c r="RYV27" i="19"/>
  <c r="RYN27" i="19"/>
  <c r="RYF27" i="19"/>
  <c r="RXX27" i="19"/>
  <c r="RXP27" i="19"/>
  <c r="RXH27" i="19"/>
  <c r="RWZ27" i="19"/>
  <c r="RWR27" i="19"/>
  <c r="RWJ27" i="19"/>
  <c r="RWB27" i="19"/>
  <c r="RVT27" i="19"/>
  <c r="RVL27" i="19"/>
  <c r="RVD27" i="19"/>
  <c r="RUV27" i="19"/>
  <c r="RUN27" i="19"/>
  <c r="RUF27" i="19"/>
  <c r="RTX27" i="19"/>
  <c r="RTP27" i="19"/>
  <c r="RTH27" i="19"/>
  <c r="RSZ27" i="19"/>
  <c r="RSR27" i="19"/>
  <c r="RSJ27" i="19"/>
  <c r="RSB27" i="19"/>
  <c r="RRT27" i="19"/>
  <c r="RRL27" i="19"/>
  <c r="RRD27" i="19"/>
  <c r="RQV27" i="19"/>
  <c r="RQN27" i="19"/>
  <c r="RQF27" i="19"/>
  <c r="RPX27" i="19"/>
  <c r="RPP27" i="19"/>
  <c r="RPH27" i="19"/>
  <c r="ROZ27" i="19"/>
  <c r="ROR27" i="19"/>
  <c r="ROJ27" i="19"/>
  <c r="ROB27" i="19"/>
  <c r="RNT27" i="19"/>
  <c r="RNL27" i="19"/>
  <c r="RND27" i="19"/>
  <c r="RMV27" i="19"/>
  <c r="RMN27" i="19"/>
  <c r="RMF27" i="19"/>
  <c r="RLX27" i="19"/>
  <c r="RLP27" i="19"/>
  <c r="RLH27" i="19"/>
  <c r="RKZ27" i="19"/>
  <c r="RKR27" i="19"/>
  <c r="RKJ27" i="19"/>
  <c r="RKB27" i="19"/>
  <c r="RJT27" i="19"/>
  <c r="RJL27" i="19"/>
  <c r="RJD27" i="19"/>
  <c r="RIV27" i="19"/>
  <c r="RIN27" i="19"/>
  <c r="RIF27" i="19"/>
  <c r="RHX27" i="19"/>
  <c r="RHP27" i="19"/>
  <c r="RHH27" i="19"/>
  <c r="RGZ27" i="19"/>
  <c r="RGR27" i="19"/>
  <c r="RGJ27" i="19"/>
  <c r="RGB27" i="19"/>
  <c r="RFT27" i="19"/>
  <c r="RFL27" i="19"/>
  <c r="RFD27" i="19"/>
  <c r="REV27" i="19"/>
  <c r="REN27" i="19"/>
  <c r="REF27" i="19"/>
  <c r="RDX27" i="19"/>
  <c r="RDP27" i="19"/>
  <c r="RDH27" i="19"/>
  <c r="RCZ27" i="19"/>
  <c r="RCR27" i="19"/>
  <c r="RCJ27" i="19"/>
  <c r="RCB27" i="19"/>
  <c r="RBT27" i="19"/>
  <c r="RBL27" i="19"/>
  <c r="RBD27" i="19"/>
  <c r="RAV27" i="19"/>
  <c r="RAN27" i="19"/>
  <c r="RAF27" i="19"/>
  <c r="QZX27" i="19"/>
  <c r="QZP27" i="19"/>
  <c r="QZH27" i="19"/>
  <c r="QYZ27" i="19"/>
  <c r="QYR27" i="19"/>
  <c r="QYJ27" i="19"/>
  <c r="QYB27" i="19"/>
  <c r="QXT27" i="19"/>
  <c r="QXL27" i="19"/>
  <c r="QXD27" i="19"/>
  <c r="QWV27" i="19"/>
  <c r="QWN27" i="19"/>
  <c r="QWF27" i="19"/>
  <c r="QVX27" i="19"/>
  <c r="QVP27" i="19"/>
  <c r="QVH27" i="19"/>
  <c r="QUZ27" i="19"/>
  <c r="QUR27" i="19"/>
  <c r="QUJ27" i="19"/>
  <c r="QUB27" i="19"/>
  <c r="QTT27" i="19"/>
  <c r="QTL27" i="19"/>
  <c r="QTD27" i="19"/>
  <c r="QSV27" i="19"/>
  <c r="QSN27" i="19"/>
  <c r="QSF27" i="19"/>
  <c r="QRX27" i="19"/>
  <c r="QRP27" i="19"/>
  <c r="QRH27" i="19"/>
  <c r="QQZ27" i="19"/>
  <c r="QQR27" i="19"/>
  <c r="QQJ27" i="19"/>
  <c r="QQB27" i="19"/>
  <c r="QPT27" i="19"/>
  <c r="QPL27" i="19"/>
  <c r="QPD27" i="19"/>
  <c r="QOV27" i="19"/>
  <c r="QON27" i="19"/>
  <c r="QOF27" i="19"/>
  <c r="QNX27" i="19"/>
  <c r="QNP27" i="19"/>
  <c r="QNH27" i="19"/>
  <c r="QMZ27" i="19"/>
  <c r="QMR27" i="19"/>
  <c r="QMJ27" i="19"/>
  <c r="QMB27" i="19"/>
  <c r="QLT27" i="19"/>
  <c r="QLL27" i="19"/>
  <c r="QLD27" i="19"/>
  <c r="QKV27" i="19"/>
  <c r="QKN27" i="19"/>
  <c r="QKF27" i="19"/>
  <c r="QJX27" i="19"/>
  <c r="QJP27" i="19"/>
  <c r="QJH27" i="19"/>
  <c r="QIZ27" i="19"/>
  <c r="QIR27" i="19"/>
  <c r="QIJ27" i="19"/>
  <c r="QIB27" i="19"/>
  <c r="QHT27" i="19"/>
  <c r="QHL27" i="19"/>
  <c r="QHD27" i="19"/>
  <c r="QGV27" i="19"/>
  <c r="QGN27" i="19"/>
  <c r="QGF27" i="19"/>
  <c r="QFX27" i="19"/>
  <c r="QFP27" i="19"/>
  <c r="QFH27" i="19"/>
  <c r="QEZ27" i="19"/>
  <c r="QER27" i="19"/>
  <c r="QEJ27" i="19"/>
  <c r="QEB27" i="19"/>
  <c r="QDT27" i="19"/>
  <c r="QDL27" i="19"/>
  <c r="QDD27" i="19"/>
  <c r="QCV27" i="19"/>
  <c r="QCN27" i="19"/>
  <c r="QCF27" i="19"/>
  <c r="QBX27" i="19"/>
  <c r="QBP27" i="19"/>
  <c r="QBH27" i="19"/>
  <c r="QAZ27" i="19"/>
  <c r="QAR27" i="19"/>
  <c r="QAJ27" i="19"/>
  <c r="QAB27" i="19"/>
  <c r="PZT27" i="19"/>
  <c r="PZL27" i="19"/>
  <c r="PZD27" i="19"/>
  <c r="PYV27" i="19"/>
  <c r="PYN27" i="19"/>
  <c r="PYF27" i="19"/>
  <c r="PXX27" i="19"/>
  <c r="PXP27" i="19"/>
  <c r="PXH27" i="19"/>
  <c r="PWZ27" i="19"/>
  <c r="PWR27" i="19"/>
  <c r="PWJ27" i="19"/>
  <c r="PWB27" i="19"/>
  <c r="PVT27" i="19"/>
  <c r="PVL27" i="19"/>
  <c r="PVD27" i="19"/>
  <c r="PUV27" i="19"/>
  <c r="PUN27" i="19"/>
  <c r="PUF27" i="19"/>
  <c r="PTX27" i="19"/>
  <c r="PTP27" i="19"/>
  <c r="PTH27" i="19"/>
  <c r="PSZ27" i="19"/>
  <c r="PSR27" i="19"/>
  <c r="PSJ27" i="19"/>
  <c r="PSB27" i="19"/>
  <c r="PRT27" i="19"/>
  <c r="PRL27" i="19"/>
  <c r="PRD27" i="19"/>
  <c r="PQV27" i="19"/>
  <c r="PQN27" i="19"/>
  <c r="PQF27" i="19"/>
  <c r="PPX27" i="19"/>
  <c r="PPP27" i="19"/>
  <c r="PPH27" i="19"/>
  <c r="POZ27" i="19"/>
  <c r="POR27" i="19"/>
  <c r="POJ27" i="19"/>
  <c r="POB27" i="19"/>
  <c r="PNT27" i="19"/>
  <c r="PNL27" i="19"/>
  <c r="PND27" i="19"/>
  <c r="PMV27" i="19"/>
  <c r="PMN27" i="19"/>
  <c r="PMF27" i="19"/>
  <c r="PLX27" i="19"/>
  <c r="PLP27" i="19"/>
  <c r="PLH27" i="19"/>
  <c r="PKZ27" i="19"/>
  <c r="PKR27" i="19"/>
  <c r="PKJ27" i="19"/>
  <c r="PKB27" i="19"/>
  <c r="PJT27" i="19"/>
  <c r="PJL27" i="19"/>
  <c r="PJD27" i="19"/>
  <c r="PIV27" i="19"/>
  <c r="PIN27" i="19"/>
  <c r="PIF27" i="19"/>
  <c r="PHX27" i="19"/>
  <c r="PHP27" i="19"/>
  <c r="PHH27" i="19"/>
  <c r="PGZ27" i="19"/>
  <c r="PGR27" i="19"/>
  <c r="PGJ27" i="19"/>
  <c r="PGB27" i="19"/>
  <c r="PFT27" i="19"/>
  <c r="PFL27" i="19"/>
  <c r="PFD27" i="19"/>
  <c r="PEV27" i="19"/>
  <c r="PEN27" i="19"/>
  <c r="PEF27" i="19"/>
  <c r="PDX27" i="19"/>
  <c r="PDP27" i="19"/>
  <c r="PDH27" i="19"/>
  <c r="PCZ27" i="19"/>
  <c r="PCR27" i="19"/>
  <c r="PCJ27" i="19"/>
  <c r="PCB27" i="19"/>
  <c r="PBT27" i="19"/>
  <c r="PBL27" i="19"/>
  <c r="PBD27" i="19"/>
  <c r="PAV27" i="19"/>
  <c r="PAN27" i="19"/>
  <c r="PAF27" i="19"/>
  <c r="OZX27" i="19"/>
  <c r="OZP27" i="19"/>
  <c r="OZH27" i="19"/>
  <c r="OYZ27" i="19"/>
  <c r="OYR27" i="19"/>
  <c r="OYJ27" i="19"/>
  <c r="OYB27" i="19"/>
  <c r="OXT27" i="19"/>
  <c r="OXL27" i="19"/>
  <c r="OXD27" i="19"/>
  <c r="OWV27" i="19"/>
  <c r="OWN27" i="19"/>
  <c r="OWF27" i="19"/>
  <c r="OVX27" i="19"/>
  <c r="OVP27" i="19"/>
  <c r="OVH27" i="19"/>
  <c r="OUZ27" i="19"/>
  <c r="OUR27" i="19"/>
  <c r="OUJ27" i="19"/>
  <c r="OUB27" i="19"/>
  <c r="OTT27" i="19"/>
  <c r="OTL27" i="19"/>
  <c r="OTD27" i="19"/>
  <c r="OSV27" i="19"/>
  <c r="OSN27" i="19"/>
  <c r="OSF27" i="19"/>
  <c r="ORX27" i="19"/>
  <c r="ORP27" i="19"/>
  <c r="ORH27" i="19"/>
  <c r="OQZ27" i="19"/>
  <c r="OQR27" i="19"/>
  <c r="OQJ27" i="19"/>
  <c r="OQB27" i="19"/>
  <c r="OPT27" i="19"/>
  <c r="OPL27" i="19"/>
  <c r="OPD27" i="19"/>
  <c r="OOV27" i="19"/>
  <c r="OON27" i="19"/>
  <c r="OOF27" i="19"/>
  <c r="ONX27" i="19"/>
  <c r="ONP27" i="19"/>
  <c r="ONH27" i="19"/>
  <c r="OMZ27" i="19"/>
  <c r="OMR27" i="19"/>
  <c r="OMJ27" i="19"/>
  <c r="OMB27" i="19"/>
  <c r="OLT27" i="19"/>
  <c r="OLL27" i="19"/>
  <c r="OLD27" i="19"/>
  <c r="OKV27" i="19"/>
  <c r="OKN27" i="19"/>
  <c r="OKF27" i="19"/>
  <c r="OJX27" i="19"/>
  <c r="OJP27" i="19"/>
  <c r="OJH27" i="19"/>
  <c r="OIZ27" i="19"/>
  <c r="OIR27" i="19"/>
  <c r="OIJ27" i="19"/>
  <c r="OIB27" i="19"/>
  <c r="OHT27" i="19"/>
  <c r="OHL27" i="19"/>
  <c r="OHD27" i="19"/>
  <c r="OGV27" i="19"/>
  <c r="OGN27" i="19"/>
  <c r="OGF27" i="19"/>
  <c r="OFX27" i="19"/>
  <c r="OFP27" i="19"/>
  <c r="OFH27" i="19"/>
  <c r="OEZ27" i="19"/>
  <c r="OER27" i="19"/>
  <c r="OEJ27" i="19"/>
  <c r="OEB27" i="19"/>
  <c r="ODT27" i="19"/>
  <c r="ODL27" i="19"/>
  <c r="ODD27" i="19"/>
  <c r="OCV27" i="19"/>
  <c r="OCN27" i="19"/>
  <c r="OCF27" i="19"/>
  <c r="OBX27" i="19"/>
  <c r="OBP27" i="19"/>
  <c r="OBH27" i="19"/>
  <c r="OAZ27" i="19"/>
  <c r="OAR27" i="19"/>
  <c r="OAJ27" i="19"/>
  <c r="OAB27" i="19"/>
  <c r="NZT27" i="19"/>
  <c r="NZL27" i="19"/>
  <c r="NZD27" i="19"/>
  <c r="NYV27" i="19"/>
  <c r="NYN27" i="19"/>
  <c r="NYF27" i="19"/>
  <c r="NXX27" i="19"/>
  <c r="NXP27" i="19"/>
  <c r="NXH27" i="19"/>
  <c r="NWZ27" i="19"/>
  <c r="NWR27" i="19"/>
  <c r="NWJ27" i="19"/>
  <c r="NWB27" i="19"/>
  <c r="NVT27" i="19"/>
  <c r="NVL27" i="19"/>
  <c r="NVD27" i="19"/>
  <c r="NUV27" i="19"/>
  <c r="NUN27" i="19"/>
  <c r="NUF27" i="19"/>
  <c r="NTX27" i="19"/>
  <c r="NTP27" i="19"/>
  <c r="NTH27" i="19"/>
  <c r="NSZ27" i="19"/>
  <c r="NSR27" i="19"/>
  <c r="NSJ27" i="19"/>
  <c r="NSB27" i="19"/>
  <c r="NRT27" i="19"/>
  <c r="NRL27" i="19"/>
  <c r="NRD27" i="19"/>
  <c r="NQV27" i="19"/>
  <c r="NQN27" i="19"/>
  <c r="NQF27" i="19"/>
  <c r="NPX27" i="19"/>
  <c r="NPP27" i="19"/>
  <c r="NPH27" i="19"/>
  <c r="NOZ27" i="19"/>
  <c r="NOR27" i="19"/>
  <c r="NOJ27" i="19"/>
  <c r="NOB27" i="19"/>
  <c r="NNT27" i="19"/>
  <c r="NNL27" i="19"/>
  <c r="NND27" i="19"/>
  <c r="NMV27" i="19"/>
  <c r="NMN27" i="19"/>
  <c r="NMF27" i="19"/>
  <c r="NLX27" i="19"/>
  <c r="NLP27" i="19"/>
  <c r="NLH27" i="19"/>
  <c r="NKZ27" i="19"/>
  <c r="NKR27" i="19"/>
  <c r="NKJ27" i="19"/>
  <c r="NKB27" i="19"/>
  <c r="NJT27" i="19"/>
  <c r="NJL27" i="19"/>
  <c r="NJD27" i="19"/>
  <c r="NIV27" i="19"/>
  <c r="NIN27" i="19"/>
  <c r="NIF27" i="19"/>
  <c r="NHX27" i="19"/>
  <c r="NHP27" i="19"/>
  <c r="NHH27" i="19"/>
  <c r="NGZ27" i="19"/>
  <c r="NGR27" i="19"/>
  <c r="NGJ27" i="19"/>
  <c r="NGB27" i="19"/>
  <c r="NFT27" i="19"/>
  <c r="NFL27" i="19"/>
  <c r="NFD27" i="19"/>
  <c r="NEV27" i="19"/>
  <c r="NEN27" i="19"/>
  <c r="NEF27" i="19"/>
  <c r="NDX27" i="19"/>
  <c r="NDP27" i="19"/>
  <c r="NDH27" i="19"/>
  <c r="NCZ27" i="19"/>
  <c r="NCR27" i="19"/>
  <c r="NCJ27" i="19"/>
  <c r="NCB27" i="19"/>
  <c r="NBT27" i="19"/>
  <c r="NBL27" i="19"/>
  <c r="NBD27" i="19"/>
  <c r="NAV27" i="19"/>
  <c r="NAN27" i="19"/>
  <c r="NAF27" i="19"/>
  <c r="MZX27" i="19"/>
  <c r="MZP27" i="19"/>
  <c r="MZH27" i="19"/>
  <c r="MYZ27" i="19"/>
  <c r="MYR27" i="19"/>
  <c r="MYJ27" i="19"/>
  <c r="MYB27" i="19"/>
  <c r="MXT27" i="19"/>
  <c r="MXL27" i="19"/>
  <c r="MXD27" i="19"/>
  <c r="MWV27" i="19"/>
  <c r="MWN27" i="19"/>
  <c r="MWF27" i="19"/>
  <c r="MVX27" i="19"/>
  <c r="MVP27" i="19"/>
  <c r="MVH27" i="19"/>
  <c r="MUZ27" i="19"/>
  <c r="MUR27" i="19"/>
  <c r="MUJ27" i="19"/>
  <c r="MUB27" i="19"/>
  <c r="MTT27" i="19"/>
  <c r="MTL27" i="19"/>
  <c r="MTD27" i="19"/>
  <c r="MSV27" i="19"/>
  <c r="MSN27" i="19"/>
  <c r="MSF27" i="19"/>
  <c r="MRX27" i="19"/>
  <c r="MRP27" i="19"/>
  <c r="MRH27" i="19"/>
  <c r="MQZ27" i="19"/>
  <c r="MQR27" i="19"/>
  <c r="MQJ27" i="19"/>
  <c r="MQB27" i="19"/>
  <c r="MPT27" i="19"/>
  <c r="MPL27" i="19"/>
  <c r="MPD27" i="19"/>
  <c r="MOV27" i="19"/>
  <c r="MON27" i="19"/>
  <c r="MOF27" i="19"/>
  <c r="MNX27" i="19"/>
  <c r="MNP27" i="19"/>
  <c r="MNH27" i="19"/>
  <c r="MMZ27" i="19"/>
  <c r="MMR27" i="19"/>
  <c r="MMJ27" i="19"/>
  <c r="MMB27" i="19"/>
  <c r="MLT27" i="19"/>
  <c r="MLL27" i="19"/>
  <c r="MLD27" i="19"/>
  <c r="MKV27" i="19"/>
  <c r="MKN27" i="19"/>
  <c r="MKF27" i="19"/>
  <c r="MJX27" i="19"/>
  <c r="MJP27" i="19"/>
  <c r="MJH27" i="19"/>
  <c r="MIZ27" i="19"/>
  <c r="MIR27" i="19"/>
  <c r="MIJ27" i="19"/>
  <c r="MIB27" i="19"/>
  <c r="MHT27" i="19"/>
  <c r="MHL27" i="19"/>
  <c r="MHD27" i="19"/>
  <c r="MGV27" i="19"/>
  <c r="MGN27" i="19"/>
  <c r="MGF27" i="19"/>
  <c r="MFX27" i="19"/>
  <c r="MFP27" i="19"/>
  <c r="MFH27" i="19"/>
  <c r="MEZ27" i="19"/>
  <c r="MER27" i="19"/>
  <c r="MEJ27" i="19"/>
  <c r="MEB27" i="19"/>
  <c r="MDT27" i="19"/>
  <c r="MDL27" i="19"/>
  <c r="MDD27" i="19"/>
  <c r="MCV27" i="19"/>
  <c r="MCN27" i="19"/>
  <c r="MCF27" i="19"/>
  <c r="MBX27" i="19"/>
  <c r="MBP27" i="19"/>
  <c r="MBH27" i="19"/>
  <c r="MAZ27" i="19"/>
  <c r="MAR27" i="19"/>
  <c r="MAJ27" i="19"/>
  <c r="MAB27" i="19"/>
  <c r="LZT27" i="19"/>
  <c r="LZL27" i="19"/>
  <c r="LZD27" i="19"/>
  <c r="LYV27" i="19"/>
  <c r="LYN27" i="19"/>
  <c r="LYF27" i="19"/>
  <c r="LXX27" i="19"/>
  <c r="LXP27" i="19"/>
  <c r="LXH27" i="19"/>
  <c r="LWZ27" i="19"/>
  <c r="LWR27" i="19"/>
  <c r="LWJ27" i="19"/>
  <c r="LWB27" i="19"/>
  <c r="LVT27" i="19"/>
  <c r="LVL27" i="19"/>
  <c r="LVD27" i="19"/>
  <c r="LUV27" i="19"/>
  <c r="LUN27" i="19"/>
  <c r="LUF27" i="19"/>
  <c r="LTX27" i="19"/>
  <c r="LTP27" i="19"/>
  <c r="LTH27" i="19"/>
  <c r="LSZ27" i="19"/>
  <c r="LSR27" i="19"/>
  <c r="LSJ27" i="19"/>
  <c r="LSB27" i="19"/>
  <c r="LRT27" i="19"/>
  <c r="LRL27" i="19"/>
  <c r="LRD27" i="19"/>
  <c r="LQV27" i="19"/>
  <c r="LQN27" i="19"/>
  <c r="LQF27" i="19"/>
  <c r="LPX27" i="19"/>
  <c r="LPP27" i="19"/>
  <c r="LPH27" i="19"/>
  <c r="LOZ27" i="19"/>
  <c r="LOR27" i="19"/>
  <c r="LOJ27" i="19"/>
  <c r="LOB27" i="19"/>
  <c r="LNT27" i="19"/>
  <c r="LNL27" i="19"/>
  <c r="LND27" i="19"/>
  <c r="LMV27" i="19"/>
  <c r="LMN27" i="19"/>
  <c r="LMF27" i="19"/>
  <c r="LLX27" i="19"/>
  <c r="LLP27" i="19"/>
  <c r="LLH27" i="19"/>
  <c r="LKZ27" i="19"/>
  <c r="LKR27" i="19"/>
  <c r="LKJ27" i="19"/>
  <c r="LKB27" i="19"/>
  <c r="LJT27" i="19"/>
  <c r="LJL27" i="19"/>
  <c r="LJD27" i="19"/>
  <c r="LIV27" i="19"/>
  <c r="LIN27" i="19"/>
  <c r="LIF27" i="19"/>
  <c r="LHX27" i="19"/>
  <c r="LHP27" i="19"/>
  <c r="LHH27" i="19"/>
  <c r="LGZ27" i="19"/>
  <c r="LGR27" i="19"/>
  <c r="LGJ27" i="19"/>
  <c r="LGB27" i="19"/>
  <c r="LFT27" i="19"/>
  <c r="LFL27" i="19"/>
  <c r="LFD27" i="19"/>
  <c r="LEV27" i="19"/>
  <c r="LEN27" i="19"/>
  <c r="LEF27" i="19"/>
  <c r="LDX27" i="19"/>
  <c r="LDP27" i="19"/>
  <c r="LDH27" i="19"/>
  <c r="LCZ27" i="19"/>
  <c r="LCR27" i="19"/>
  <c r="LCJ27" i="19"/>
  <c r="LCB27" i="19"/>
  <c r="LBT27" i="19"/>
  <c r="LBL27" i="19"/>
  <c r="LBD27" i="19"/>
  <c r="LAV27" i="19"/>
  <c r="LAN27" i="19"/>
  <c r="LAF27" i="19"/>
  <c r="KZX27" i="19"/>
  <c r="KZP27" i="19"/>
  <c r="KZH27" i="19"/>
  <c r="KYZ27" i="19"/>
  <c r="KYR27" i="19"/>
  <c r="KYJ27" i="19"/>
  <c r="KYB27" i="19"/>
  <c r="KXT27" i="19"/>
  <c r="KXL27" i="19"/>
  <c r="KXD27" i="19"/>
  <c r="KWV27" i="19"/>
  <c r="KWN27" i="19"/>
  <c r="KWF27" i="19"/>
  <c r="KVX27" i="19"/>
  <c r="KVP27" i="19"/>
  <c r="KVH27" i="19"/>
  <c r="KUZ27" i="19"/>
  <c r="KUR27" i="19"/>
  <c r="KUJ27" i="19"/>
  <c r="KUB27" i="19"/>
  <c r="KTT27" i="19"/>
  <c r="KTL27" i="19"/>
  <c r="KTD27" i="19"/>
  <c r="KSV27" i="19"/>
  <c r="KSN27" i="19"/>
  <c r="KSF27" i="19"/>
  <c r="KRX27" i="19"/>
  <c r="KRP27" i="19"/>
  <c r="KRH27" i="19"/>
  <c r="KQZ27" i="19"/>
  <c r="KQR27" i="19"/>
  <c r="KQJ27" i="19"/>
  <c r="KQB27" i="19"/>
  <c r="KPT27" i="19"/>
  <c r="KPL27" i="19"/>
  <c r="KPD27" i="19"/>
  <c r="KOV27" i="19"/>
  <c r="KON27" i="19"/>
  <c r="KOF27" i="19"/>
  <c r="KNX27" i="19"/>
  <c r="KNP27" i="19"/>
  <c r="KNH27" i="19"/>
  <c r="KMZ27" i="19"/>
  <c r="KMR27" i="19"/>
  <c r="KMJ27" i="19"/>
  <c r="KMB27" i="19"/>
  <c r="KLT27" i="19"/>
  <c r="KLL27" i="19"/>
  <c r="KLD27" i="19"/>
  <c r="KKV27" i="19"/>
  <c r="KKN27" i="19"/>
  <c r="KKF27" i="19"/>
  <c r="KJX27" i="19"/>
  <c r="KJP27" i="19"/>
  <c r="KJH27" i="19"/>
  <c r="KIZ27" i="19"/>
  <c r="KIR27" i="19"/>
  <c r="KIJ27" i="19"/>
  <c r="KIB27" i="19"/>
  <c r="KHT27" i="19"/>
  <c r="KHL27" i="19"/>
  <c r="KHD27" i="19"/>
  <c r="KGV27" i="19"/>
  <c r="KGN27" i="19"/>
  <c r="KGF27" i="19"/>
  <c r="KFX27" i="19"/>
  <c r="KFP27" i="19"/>
  <c r="KFH27" i="19"/>
  <c r="KEZ27" i="19"/>
  <c r="KER27" i="19"/>
  <c r="KEJ27" i="19"/>
  <c r="KEB27" i="19"/>
  <c r="KDT27" i="19"/>
  <c r="KDL27" i="19"/>
  <c r="KDD27" i="19"/>
  <c r="KCV27" i="19"/>
  <c r="KCN27" i="19"/>
  <c r="KCF27" i="19"/>
  <c r="KBX27" i="19"/>
  <c r="KBP27" i="19"/>
  <c r="KBH27" i="19"/>
  <c r="KAZ27" i="19"/>
  <c r="KAR27" i="19"/>
  <c r="KAJ27" i="19"/>
  <c r="KAB27" i="19"/>
  <c r="JZT27" i="19"/>
  <c r="JZL27" i="19"/>
  <c r="JZD27" i="19"/>
  <c r="JYV27" i="19"/>
  <c r="JYN27" i="19"/>
  <c r="JYF27" i="19"/>
  <c r="JXX27" i="19"/>
  <c r="JXP27" i="19"/>
  <c r="JXH27" i="19"/>
  <c r="JWZ27" i="19"/>
  <c r="JWR27" i="19"/>
  <c r="JWJ27" i="19"/>
  <c r="JWB27" i="19"/>
  <c r="JVT27" i="19"/>
  <c r="JVL27" i="19"/>
  <c r="JVD27" i="19"/>
  <c r="JUV27" i="19"/>
  <c r="JUN27" i="19"/>
  <c r="JUF27" i="19"/>
  <c r="JTX27" i="19"/>
  <c r="JTP27" i="19"/>
  <c r="JTH27" i="19"/>
  <c r="JSZ27" i="19"/>
  <c r="JSR27" i="19"/>
  <c r="JSJ27" i="19"/>
  <c r="JSB27" i="19"/>
  <c r="JRT27" i="19"/>
  <c r="JRL27" i="19"/>
  <c r="JRD27" i="19"/>
  <c r="JQV27" i="19"/>
  <c r="JQN27" i="19"/>
  <c r="JQF27" i="19"/>
  <c r="JPX27" i="19"/>
  <c r="JPP27" i="19"/>
  <c r="JPH27" i="19"/>
  <c r="JOZ27" i="19"/>
  <c r="JOR27" i="19"/>
  <c r="JOJ27" i="19"/>
  <c r="JOB27" i="19"/>
  <c r="JNT27" i="19"/>
  <c r="JNL27" i="19"/>
  <c r="JND27" i="19"/>
  <c r="JMV27" i="19"/>
  <c r="JMN27" i="19"/>
  <c r="JMF27" i="19"/>
  <c r="JLX27" i="19"/>
  <c r="JLP27" i="19"/>
  <c r="JLH27" i="19"/>
  <c r="JKZ27" i="19"/>
  <c r="JKR27" i="19"/>
  <c r="JKJ27" i="19"/>
  <c r="JKB27" i="19"/>
  <c r="JJT27" i="19"/>
  <c r="JJL27" i="19"/>
  <c r="JJD27" i="19"/>
  <c r="JIV27" i="19"/>
  <c r="JIN27" i="19"/>
  <c r="JIF27" i="19"/>
  <c r="JHX27" i="19"/>
  <c r="JHP27" i="19"/>
  <c r="JHH27" i="19"/>
  <c r="JGZ27" i="19"/>
  <c r="JGR27" i="19"/>
  <c r="JGJ27" i="19"/>
  <c r="JGB27" i="19"/>
  <c r="JFT27" i="19"/>
  <c r="JFL27" i="19"/>
  <c r="JFD27" i="19"/>
  <c r="JEV27" i="19"/>
  <c r="JEN27" i="19"/>
  <c r="JEF27" i="19"/>
  <c r="JDX27" i="19"/>
  <c r="JDP27" i="19"/>
  <c r="JDH27" i="19"/>
  <c r="JCZ27" i="19"/>
  <c r="JCR27" i="19"/>
  <c r="JCJ27" i="19"/>
  <c r="JCB27" i="19"/>
  <c r="JBT27" i="19"/>
  <c r="JBL27" i="19"/>
  <c r="JBD27" i="19"/>
  <c r="JAV27" i="19"/>
  <c r="JAN27" i="19"/>
  <c r="JAF27" i="19"/>
  <c r="IZX27" i="19"/>
  <c r="IZP27" i="19"/>
  <c r="IZH27" i="19"/>
  <c r="IYZ27" i="19"/>
  <c r="IYR27" i="19"/>
  <c r="IYJ27" i="19"/>
  <c r="IYB27" i="19"/>
  <c r="IXT27" i="19"/>
  <c r="IXL27" i="19"/>
  <c r="IXD27" i="19"/>
  <c r="IWV27" i="19"/>
  <c r="IWN27" i="19"/>
  <c r="IWF27" i="19"/>
  <c r="IVX27" i="19"/>
  <c r="IVP27" i="19"/>
  <c r="IVH27" i="19"/>
  <c r="IUZ27" i="19"/>
  <c r="IUR27" i="19"/>
  <c r="IUJ27" i="19"/>
  <c r="IUB27" i="19"/>
  <c r="ITT27" i="19"/>
  <c r="ITL27" i="19"/>
  <c r="ITD27" i="19"/>
  <c r="ISV27" i="19"/>
  <c r="ISN27" i="19"/>
  <c r="ISF27" i="19"/>
  <c r="IRX27" i="19"/>
  <c r="IRP27" i="19"/>
  <c r="IRH27" i="19"/>
  <c r="IQZ27" i="19"/>
  <c r="IQR27" i="19"/>
  <c r="IQJ27" i="19"/>
  <c r="IQB27" i="19"/>
  <c r="IPT27" i="19"/>
  <c r="IPL27" i="19"/>
  <c r="IPD27" i="19"/>
  <c r="IOV27" i="19"/>
  <c r="ION27" i="19"/>
  <c r="IOF27" i="19"/>
  <c r="INX27" i="19"/>
  <c r="INP27" i="19"/>
  <c r="INH27" i="19"/>
  <c r="IMZ27" i="19"/>
  <c r="IMR27" i="19"/>
  <c r="IMJ27" i="19"/>
  <c r="IMB27" i="19"/>
  <c r="ILT27" i="19"/>
  <c r="ILL27" i="19"/>
  <c r="ILD27" i="19"/>
  <c r="IKV27" i="19"/>
  <c r="IKN27" i="19"/>
  <c r="IKF27" i="19"/>
  <c r="IJX27" i="19"/>
  <c r="IJP27" i="19"/>
  <c r="IJH27" i="19"/>
  <c r="IIZ27" i="19"/>
  <c r="IIR27" i="19"/>
  <c r="IIJ27" i="19"/>
  <c r="IIB27" i="19"/>
  <c r="IHT27" i="19"/>
  <c r="IHL27" i="19"/>
  <c r="IHD27" i="19"/>
  <c r="IGV27" i="19"/>
  <c r="IGN27" i="19"/>
  <c r="IGF27" i="19"/>
  <c r="IFX27" i="19"/>
  <c r="IFP27" i="19"/>
  <c r="IFH27" i="19"/>
  <c r="IEZ27" i="19"/>
  <c r="IER27" i="19"/>
  <c r="IEJ27" i="19"/>
  <c r="IEB27" i="19"/>
  <c r="IDT27" i="19"/>
  <c r="IDL27" i="19"/>
  <c r="IDD27" i="19"/>
  <c r="ICV27" i="19"/>
  <c r="ICN27" i="19"/>
  <c r="ICF27" i="19"/>
  <c r="IBX27" i="19"/>
  <c r="IBP27" i="19"/>
  <c r="IBH27" i="19"/>
  <c r="IAZ27" i="19"/>
  <c r="IAR27" i="19"/>
  <c r="IAJ27" i="19"/>
  <c r="IAB27" i="19"/>
  <c r="HZT27" i="19"/>
  <c r="HZL27" i="19"/>
  <c r="HZD27" i="19"/>
  <c r="HYV27" i="19"/>
  <c r="HYN27" i="19"/>
  <c r="HYF27" i="19"/>
  <c r="HXX27" i="19"/>
  <c r="HXP27" i="19"/>
  <c r="HXH27" i="19"/>
  <c r="HWZ27" i="19"/>
  <c r="HWR27" i="19"/>
  <c r="HWJ27" i="19"/>
  <c r="HWB27" i="19"/>
  <c r="HVT27" i="19"/>
  <c r="HVL27" i="19"/>
  <c r="HVD27" i="19"/>
  <c r="HUV27" i="19"/>
  <c r="HUN27" i="19"/>
  <c r="HUF27" i="19"/>
  <c r="HTX27" i="19"/>
  <c r="HTP27" i="19"/>
  <c r="HTH27" i="19"/>
  <c r="HSZ27" i="19"/>
  <c r="HSR27" i="19"/>
  <c r="HSJ27" i="19"/>
  <c r="HSB27" i="19"/>
  <c r="HRT27" i="19"/>
  <c r="HRL27" i="19"/>
  <c r="HRD27" i="19"/>
  <c r="HQV27" i="19"/>
  <c r="HQN27" i="19"/>
  <c r="HQF27" i="19"/>
  <c r="HPX27" i="19"/>
  <c r="HPP27" i="19"/>
  <c r="HPH27" i="19"/>
  <c r="HOZ27" i="19"/>
  <c r="HOR27" i="19"/>
  <c r="HOJ27" i="19"/>
  <c r="HOB27" i="19"/>
  <c r="HNT27" i="19"/>
  <c r="HNL27" i="19"/>
  <c r="HND27" i="19"/>
  <c r="HMV27" i="19"/>
  <c r="HMN27" i="19"/>
  <c r="HMF27" i="19"/>
  <c r="HLX27" i="19"/>
  <c r="HLP27" i="19"/>
  <c r="HLH27" i="19"/>
  <c r="HKZ27" i="19"/>
  <c r="HKR27" i="19"/>
  <c r="HKJ27" i="19"/>
  <c r="HKB27" i="19"/>
  <c r="HJT27" i="19"/>
  <c r="HJL27" i="19"/>
  <c r="HJD27" i="19"/>
  <c r="HIV27" i="19"/>
  <c r="HIN27" i="19"/>
  <c r="HIF27" i="19"/>
  <c r="HHX27" i="19"/>
  <c r="HHP27" i="19"/>
  <c r="HHH27" i="19"/>
  <c r="HGZ27" i="19"/>
  <c r="HGR27" i="19"/>
  <c r="HGJ27" i="19"/>
  <c r="HGB27" i="19"/>
  <c r="HFT27" i="19"/>
  <c r="HFL27" i="19"/>
  <c r="HFD27" i="19"/>
  <c r="HEV27" i="19"/>
  <c r="HEN27" i="19"/>
  <c r="HEF27" i="19"/>
  <c r="HDX27" i="19"/>
  <c r="HDP27" i="19"/>
  <c r="HDH27" i="19"/>
  <c r="HCZ27" i="19"/>
  <c r="HCR27" i="19"/>
  <c r="HCJ27" i="19"/>
  <c r="HCB27" i="19"/>
  <c r="HBT27" i="19"/>
  <c r="HBL27" i="19"/>
  <c r="HBD27" i="19"/>
  <c r="HAV27" i="19"/>
  <c r="HAN27" i="19"/>
  <c r="HAF27" i="19"/>
  <c r="GZX27" i="19"/>
  <c r="GZP27" i="19"/>
  <c r="GZH27" i="19"/>
  <c r="GYZ27" i="19"/>
  <c r="GYR27" i="19"/>
  <c r="GYJ27" i="19"/>
  <c r="GYB27" i="19"/>
  <c r="GXT27" i="19"/>
  <c r="GXL27" i="19"/>
  <c r="GXD27" i="19"/>
  <c r="GWV27" i="19"/>
  <c r="GWN27" i="19"/>
  <c r="GWF27" i="19"/>
  <c r="GVX27" i="19"/>
  <c r="GVP27" i="19"/>
  <c r="GVH27" i="19"/>
  <c r="GUZ27" i="19"/>
  <c r="GUR27" i="19"/>
  <c r="GUJ27" i="19"/>
  <c r="GUB27" i="19"/>
  <c r="GTT27" i="19"/>
  <c r="GTL27" i="19"/>
  <c r="GTD27" i="19"/>
  <c r="GSV27" i="19"/>
  <c r="GSN27" i="19"/>
  <c r="GSF27" i="19"/>
  <c r="GRX27" i="19"/>
  <c r="GRP27" i="19"/>
  <c r="GRH27" i="19"/>
  <c r="GQZ27" i="19"/>
  <c r="GQR27" i="19"/>
  <c r="GQJ27" i="19"/>
  <c r="GQB27" i="19"/>
  <c r="GPT27" i="19"/>
  <c r="GPL27" i="19"/>
  <c r="GPD27" i="19"/>
  <c r="GOV27" i="19"/>
  <c r="GON27" i="19"/>
  <c r="GOF27" i="19"/>
  <c r="GNX27" i="19"/>
  <c r="GNP27" i="19"/>
  <c r="GNH27" i="19"/>
  <c r="GMZ27" i="19"/>
  <c r="GMR27" i="19"/>
  <c r="GMJ27" i="19"/>
  <c r="GMB27" i="19"/>
  <c r="GLT27" i="19"/>
  <c r="GLL27" i="19"/>
  <c r="GLD27" i="19"/>
  <c r="GKV27" i="19"/>
  <c r="GKN27" i="19"/>
  <c r="GKF27" i="19"/>
  <c r="GJX27" i="19"/>
  <c r="GJP27" i="19"/>
  <c r="GJH27" i="19"/>
  <c r="GIZ27" i="19"/>
  <c r="GIR27" i="19"/>
  <c r="GIJ27" i="19"/>
  <c r="GIB27" i="19"/>
  <c r="GHT27" i="19"/>
  <c r="GHL27" i="19"/>
  <c r="GHD27" i="19"/>
  <c r="GGV27" i="19"/>
  <c r="GGN27" i="19"/>
  <c r="GGF27" i="19"/>
  <c r="GFX27" i="19"/>
  <c r="GFP27" i="19"/>
  <c r="GFH27" i="19"/>
  <c r="GEZ27" i="19"/>
  <c r="GER27" i="19"/>
  <c r="GEJ27" i="19"/>
  <c r="GEB27" i="19"/>
  <c r="GDT27" i="19"/>
  <c r="GDL27" i="19"/>
  <c r="GDD27" i="19"/>
  <c r="GCV27" i="19"/>
  <c r="GCN27" i="19"/>
  <c r="GCF27" i="19"/>
  <c r="GBX27" i="19"/>
  <c r="GBP27" i="19"/>
  <c r="GBH27" i="19"/>
  <c r="GAZ27" i="19"/>
  <c r="GAR27" i="19"/>
  <c r="GAJ27" i="19"/>
  <c r="GAB27" i="19"/>
  <c r="FZT27" i="19"/>
  <c r="FZL27" i="19"/>
  <c r="FZD27" i="19"/>
  <c r="FYV27" i="19"/>
  <c r="FYN27" i="19"/>
  <c r="FYF27" i="19"/>
  <c r="FXX27" i="19"/>
  <c r="FXP27" i="19"/>
  <c r="FXH27" i="19"/>
  <c r="FWZ27" i="19"/>
  <c r="FWR27" i="19"/>
  <c r="FWJ27" i="19"/>
  <c r="FWB27" i="19"/>
  <c r="FVT27" i="19"/>
  <c r="FVL27" i="19"/>
  <c r="FVD27" i="19"/>
  <c r="FUV27" i="19"/>
  <c r="FUN27" i="19"/>
  <c r="FUF27" i="19"/>
  <c r="FTX27" i="19"/>
  <c r="FTP27" i="19"/>
  <c r="FTH27" i="19"/>
  <c r="FSZ27" i="19"/>
  <c r="FSR27" i="19"/>
  <c r="FSJ27" i="19"/>
  <c r="FSB27" i="19"/>
  <c r="FRT27" i="19"/>
  <c r="FRL27" i="19"/>
  <c r="FRD27" i="19"/>
  <c r="FQV27" i="19"/>
  <c r="FQN27" i="19"/>
  <c r="FQF27" i="19"/>
  <c r="FPX27" i="19"/>
  <c r="FPP27" i="19"/>
  <c r="FPH27" i="19"/>
  <c r="FOZ27" i="19"/>
  <c r="FOR27" i="19"/>
  <c r="FOJ27" i="19"/>
  <c r="FOB27" i="19"/>
  <c r="FNT27" i="19"/>
  <c r="FNL27" i="19"/>
  <c r="FND27" i="19"/>
  <c r="FMV27" i="19"/>
  <c r="FMN27" i="19"/>
  <c r="FMF27" i="19"/>
  <c r="FLX27" i="19"/>
  <c r="FLP27" i="19"/>
  <c r="FLH27" i="19"/>
  <c r="FKZ27" i="19"/>
  <c r="FKR27" i="19"/>
  <c r="FKJ27" i="19"/>
  <c r="FKB27" i="19"/>
  <c r="FJT27" i="19"/>
  <c r="FJL27" i="19"/>
  <c r="FJD27" i="19"/>
  <c r="FIV27" i="19"/>
  <c r="FIN27" i="19"/>
  <c r="FIF27" i="19"/>
  <c r="FHX27" i="19"/>
  <c r="FHP27" i="19"/>
  <c r="FHH27" i="19"/>
  <c r="FGZ27" i="19"/>
  <c r="FGR27" i="19"/>
  <c r="FGJ27" i="19"/>
  <c r="FGB27" i="19"/>
  <c r="FFT27" i="19"/>
  <c r="FFL27" i="19"/>
  <c r="FFD27" i="19"/>
  <c r="FEV27" i="19"/>
  <c r="FEN27" i="19"/>
  <c r="FEF27" i="19"/>
  <c r="FDX27" i="19"/>
  <c r="FDP27" i="19"/>
  <c r="FDH27" i="19"/>
  <c r="FCZ27" i="19"/>
  <c r="FCR27" i="19"/>
  <c r="FCJ27" i="19"/>
  <c r="FCB27" i="19"/>
  <c r="FBT27" i="19"/>
  <c r="FBL27" i="19"/>
  <c r="FBD27" i="19"/>
  <c r="FAV27" i="19"/>
  <c r="FAN27" i="19"/>
  <c r="FAF27" i="19"/>
  <c r="EZX27" i="19"/>
  <c r="EZP27" i="19"/>
  <c r="EZH27" i="19"/>
  <c r="EYZ27" i="19"/>
  <c r="EYR27" i="19"/>
  <c r="EYJ27" i="19"/>
  <c r="EYB27" i="19"/>
  <c r="EXT27" i="19"/>
  <c r="EXL27" i="19"/>
  <c r="EXD27" i="19"/>
  <c r="EWV27" i="19"/>
  <c r="EWN27" i="19"/>
  <c r="EWF27" i="19"/>
  <c r="EVX27" i="19"/>
  <c r="EVP27" i="19"/>
  <c r="EVH27" i="19"/>
  <c r="EUZ27" i="19"/>
  <c r="EUR27" i="19"/>
  <c r="EUJ27" i="19"/>
  <c r="EUB27" i="19"/>
  <c r="ETT27" i="19"/>
  <c r="ETL27" i="19"/>
  <c r="ETD27" i="19"/>
  <c r="ESV27" i="19"/>
  <c r="ESN27" i="19"/>
  <c r="ESF27" i="19"/>
  <c r="ERX27" i="19"/>
  <c r="ERP27" i="19"/>
  <c r="ERH27" i="19"/>
  <c r="EQZ27" i="19"/>
  <c r="EQR27" i="19"/>
  <c r="EQJ27" i="19"/>
  <c r="EQB27" i="19"/>
  <c r="EPT27" i="19"/>
  <c r="EPL27" i="19"/>
  <c r="EPD27" i="19"/>
  <c r="EOV27" i="19"/>
  <c r="EON27" i="19"/>
  <c r="EOF27" i="19"/>
  <c r="ENX27" i="19"/>
  <c r="ENP27" i="19"/>
  <c r="ENH27" i="19"/>
  <c r="EMZ27" i="19"/>
  <c r="EMR27" i="19"/>
  <c r="EMJ27" i="19"/>
  <c r="EMB27" i="19"/>
  <c r="ELT27" i="19"/>
  <c r="ELL27" i="19"/>
  <c r="ELD27" i="19"/>
  <c r="EKV27" i="19"/>
  <c r="EKN27" i="19"/>
  <c r="EKF27" i="19"/>
  <c r="EJX27" i="19"/>
  <c r="EJP27" i="19"/>
  <c r="EJH27" i="19"/>
  <c r="EIZ27" i="19"/>
  <c r="EIR27" i="19"/>
  <c r="EIJ27" i="19"/>
  <c r="EIB27" i="19"/>
  <c r="EHT27" i="19"/>
  <c r="EHL27" i="19"/>
  <c r="EHD27" i="19"/>
  <c r="EGV27" i="19"/>
  <c r="EGN27" i="19"/>
  <c r="EGF27" i="19"/>
  <c r="EFX27" i="19"/>
  <c r="EFP27" i="19"/>
  <c r="EFH27" i="19"/>
  <c r="EEZ27" i="19"/>
  <c r="EER27" i="19"/>
  <c r="EEJ27" i="19"/>
  <c r="EEB27" i="19"/>
  <c r="EDT27" i="19"/>
  <c r="EDL27" i="19"/>
  <c r="EDD27" i="19"/>
  <c r="ECV27" i="19"/>
  <c r="ECN27" i="19"/>
  <c r="ECF27" i="19"/>
  <c r="EBX27" i="19"/>
  <c r="EBP27" i="19"/>
  <c r="EBH27" i="19"/>
  <c r="EAZ27" i="19"/>
  <c r="EAR27" i="19"/>
  <c r="EAJ27" i="19"/>
  <c r="EAB27" i="19"/>
  <c r="DZT27" i="19"/>
  <c r="DZL27" i="19"/>
  <c r="DZD27" i="19"/>
  <c r="DYV27" i="19"/>
  <c r="DYN27" i="19"/>
  <c r="DYF27" i="19"/>
  <c r="DXX27" i="19"/>
  <c r="DXP27" i="19"/>
  <c r="DXH27" i="19"/>
  <c r="DWZ27" i="19"/>
  <c r="DWR27" i="19"/>
  <c r="DWJ27" i="19"/>
  <c r="DWB27" i="19"/>
  <c r="DVT27" i="19"/>
  <c r="DVL27" i="19"/>
  <c r="DVD27" i="19"/>
  <c r="DUV27" i="19"/>
  <c r="DUN27" i="19"/>
  <c r="DUF27" i="19"/>
  <c r="DTX27" i="19"/>
  <c r="DTP27" i="19"/>
  <c r="DTH27" i="19"/>
  <c r="DSZ27" i="19"/>
  <c r="DSR27" i="19"/>
  <c r="DSJ27" i="19"/>
  <c r="DSB27" i="19"/>
  <c r="DRT27" i="19"/>
  <c r="DRL27" i="19"/>
  <c r="DRD27" i="19"/>
  <c r="DQV27" i="19"/>
  <c r="DQN27" i="19"/>
  <c r="DQF27" i="19"/>
  <c r="DPX27" i="19"/>
  <c r="DPP27" i="19"/>
  <c r="DPH27" i="19"/>
  <c r="DOZ27" i="19"/>
  <c r="DOR27" i="19"/>
  <c r="DOJ27" i="19"/>
  <c r="DOB27" i="19"/>
  <c r="DNT27" i="19"/>
  <c r="DNL27" i="19"/>
  <c r="DND27" i="19"/>
  <c r="DMV27" i="19"/>
  <c r="DMN27" i="19"/>
  <c r="DMF27" i="19"/>
  <c r="DLX27" i="19"/>
  <c r="DLP27" i="19"/>
  <c r="DLH27" i="19"/>
  <c r="DKZ27" i="19"/>
  <c r="DKR27" i="19"/>
  <c r="DKJ27" i="19"/>
  <c r="DKB27" i="19"/>
  <c r="DJT27" i="19"/>
  <c r="DJL27" i="19"/>
  <c r="DJD27" i="19"/>
  <c r="DIV27" i="19"/>
  <c r="DIN27" i="19"/>
  <c r="DIF27" i="19"/>
  <c r="DHX27" i="19"/>
  <c r="DHP27" i="19"/>
  <c r="DHH27" i="19"/>
  <c r="DGZ27" i="19"/>
  <c r="DGR27" i="19"/>
  <c r="DGJ27" i="19"/>
  <c r="DGB27" i="19"/>
  <c r="DFT27" i="19"/>
  <c r="DFL27" i="19"/>
  <c r="DFD27" i="19"/>
  <c r="DEV27" i="19"/>
  <c r="DEN27" i="19"/>
  <c r="DEF27" i="19"/>
  <c r="DDX27" i="19"/>
  <c r="DDP27" i="19"/>
  <c r="DDH27" i="19"/>
  <c r="DCZ27" i="19"/>
  <c r="DCR27" i="19"/>
  <c r="DCJ27" i="19"/>
  <c r="DCB27" i="19"/>
  <c r="DBT27" i="19"/>
  <c r="DBL27" i="19"/>
  <c r="DBD27" i="19"/>
  <c r="DAV27" i="19"/>
  <c r="DAN27" i="19"/>
  <c r="DAF27" i="19"/>
  <c r="CZX27" i="19"/>
  <c r="CZP27" i="19"/>
  <c r="CZH27" i="19"/>
  <c r="CYZ27" i="19"/>
  <c r="CYR27" i="19"/>
  <c r="CYJ27" i="19"/>
  <c r="CYB27" i="19"/>
  <c r="CXT27" i="19"/>
  <c r="CXL27" i="19"/>
  <c r="CXD27" i="19"/>
  <c r="CWV27" i="19"/>
  <c r="CWN27" i="19"/>
  <c r="CWF27" i="19"/>
  <c r="CVX27" i="19"/>
  <c r="CVP27" i="19"/>
  <c r="CVH27" i="19"/>
  <c r="CUZ27" i="19"/>
  <c r="CUR27" i="19"/>
  <c r="CUJ27" i="19"/>
  <c r="CUB27" i="19"/>
  <c r="CTT27" i="19"/>
  <c r="CTL27" i="19"/>
  <c r="CTD27" i="19"/>
  <c r="CSV27" i="19"/>
  <c r="CSN27" i="19"/>
  <c r="CSF27" i="19"/>
  <c r="CRX27" i="19"/>
  <c r="CRP27" i="19"/>
  <c r="CRH27" i="19"/>
  <c r="CQZ27" i="19"/>
  <c r="CQR27" i="19"/>
  <c r="CQJ27" i="19"/>
  <c r="CQB27" i="19"/>
  <c r="CPT27" i="19"/>
  <c r="CPL27" i="19"/>
  <c r="CPD27" i="19"/>
  <c r="COV27" i="19"/>
  <c r="CON27" i="19"/>
  <c r="COF27" i="19"/>
  <c r="CNX27" i="19"/>
  <c r="CNP27" i="19"/>
  <c r="CNH27" i="19"/>
  <c r="CMZ27" i="19"/>
  <c r="CMR27" i="19"/>
  <c r="CMJ27" i="19"/>
  <c r="CMB27" i="19"/>
  <c r="CLT27" i="19"/>
  <c r="CLL27" i="19"/>
  <c r="CLD27" i="19"/>
  <c r="CKV27" i="19"/>
  <c r="CKN27" i="19"/>
  <c r="CKF27" i="19"/>
  <c r="CJX27" i="19"/>
  <c r="CJP27" i="19"/>
  <c r="CJH27" i="19"/>
  <c r="CIZ27" i="19"/>
  <c r="CIR27" i="19"/>
  <c r="CIJ27" i="19"/>
  <c r="CIB27" i="19"/>
  <c r="CHT27" i="19"/>
  <c r="CHL27" i="19"/>
  <c r="CHD27" i="19"/>
  <c r="CGV27" i="19"/>
  <c r="CGN27" i="19"/>
  <c r="CGF27" i="19"/>
  <c r="CFX27" i="19"/>
  <c r="CFP27" i="19"/>
  <c r="CFH27" i="19"/>
  <c r="CEZ27" i="19"/>
  <c r="CER27" i="19"/>
  <c r="CEJ27" i="19"/>
  <c r="CEB27" i="19"/>
  <c r="CDT27" i="19"/>
  <c r="CDL27" i="19"/>
  <c r="CDD27" i="19"/>
  <c r="CCV27" i="19"/>
  <c r="CCN27" i="19"/>
  <c r="CCF27" i="19"/>
  <c r="CBX27" i="19"/>
  <c r="CBP27" i="19"/>
  <c r="CBH27" i="19"/>
  <c r="CAZ27" i="19"/>
  <c r="CAR27" i="19"/>
  <c r="CAJ27" i="19"/>
  <c r="CAB27" i="19"/>
  <c r="BZT27" i="19"/>
  <c r="BZL27" i="19"/>
  <c r="BZD27" i="19"/>
  <c r="BYV27" i="19"/>
  <c r="BYN27" i="19"/>
  <c r="BYF27" i="19"/>
  <c r="BXX27" i="19"/>
  <c r="BXP27" i="19"/>
  <c r="BXH27" i="19"/>
  <c r="BWZ27" i="19"/>
  <c r="BWR27" i="19"/>
  <c r="BWJ27" i="19"/>
  <c r="BWB27" i="19"/>
  <c r="BVT27" i="19"/>
  <c r="BVL27" i="19"/>
  <c r="BVD27" i="19"/>
  <c r="BUV27" i="19"/>
  <c r="BUN27" i="19"/>
  <c r="BUF27" i="19"/>
  <c r="BTX27" i="19"/>
  <c r="BTP27" i="19"/>
  <c r="BTH27" i="19"/>
  <c r="BSZ27" i="19"/>
  <c r="BSR27" i="19"/>
  <c r="BSJ27" i="19"/>
  <c r="BSB27" i="19"/>
  <c r="BRT27" i="19"/>
  <c r="BRL27" i="19"/>
  <c r="BRD27" i="19"/>
  <c r="BQV27" i="19"/>
  <c r="BQN27" i="19"/>
  <c r="BQF27" i="19"/>
  <c r="BPX27" i="19"/>
  <c r="BPP27" i="19"/>
  <c r="BPH27" i="19"/>
  <c r="BOZ27" i="19"/>
  <c r="BOR27" i="19"/>
  <c r="BOJ27" i="19"/>
  <c r="BOB27" i="19"/>
  <c r="BNT27" i="19"/>
  <c r="BNL27" i="19"/>
  <c r="BND27" i="19"/>
  <c r="BMV27" i="19"/>
  <c r="BMN27" i="19"/>
  <c r="BMF27" i="19"/>
  <c r="BLX27" i="19"/>
  <c r="BLP27" i="19"/>
  <c r="BLH27" i="19"/>
  <c r="BKZ27" i="19"/>
  <c r="BKR27" i="19"/>
  <c r="BKJ27" i="19"/>
  <c r="BKB27" i="19"/>
  <c r="BJT27" i="19"/>
  <c r="BJL27" i="19"/>
  <c r="BJD27" i="19"/>
  <c r="BIV27" i="19"/>
  <c r="BIN27" i="19"/>
  <c r="BIF27" i="19"/>
  <c r="BHX27" i="19"/>
  <c r="BHP27" i="19"/>
  <c r="BHH27" i="19"/>
  <c r="BGZ27" i="19"/>
  <c r="BGR27" i="19"/>
  <c r="BGJ27" i="19"/>
  <c r="BGB27" i="19"/>
  <c r="BFT27" i="19"/>
  <c r="BFL27" i="19"/>
  <c r="BFD27" i="19"/>
  <c r="BEV27" i="19"/>
  <c r="BEN27" i="19"/>
  <c r="BEF27" i="19"/>
  <c r="BDX27" i="19"/>
  <c r="BDP27" i="19"/>
  <c r="BDH27" i="19"/>
  <c r="BCZ27" i="19"/>
  <c r="BCR27" i="19"/>
  <c r="BCJ27" i="19"/>
  <c r="BCB27" i="19"/>
  <c r="BBT27" i="19"/>
  <c r="BBL27" i="19"/>
  <c r="BBD27" i="19"/>
  <c r="BAV27" i="19"/>
  <c r="BAN27" i="19"/>
  <c r="BAF27" i="19"/>
  <c r="AZX27" i="19"/>
  <c r="AZP27" i="19"/>
  <c r="AZH27" i="19"/>
  <c r="AYZ27" i="19"/>
  <c r="AYR27" i="19"/>
  <c r="AYJ27" i="19"/>
  <c r="AYB27" i="19"/>
  <c r="AXT27" i="19"/>
  <c r="AXL27" i="19"/>
  <c r="AXD27" i="19"/>
  <c r="AWV27" i="19"/>
  <c r="AWN27" i="19"/>
  <c r="AWF27" i="19"/>
  <c r="AVX27" i="19"/>
  <c r="AVP27" i="19"/>
  <c r="AVH27" i="19"/>
  <c r="AUZ27" i="19"/>
  <c r="AUR27" i="19"/>
  <c r="AUJ27" i="19"/>
  <c r="AUB27" i="19"/>
  <c r="ATT27" i="19"/>
  <c r="ATL27" i="19"/>
  <c r="ATD27" i="19"/>
  <c r="ASV27" i="19"/>
  <c r="ASN27" i="19"/>
  <c r="ASF27" i="19"/>
  <c r="ARX27" i="19"/>
  <c r="ARP27" i="19"/>
  <c r="ARH27" i="19"/>
  <c r="AQZ27" i="19"/>
  <c r="AQR27" i="19"/>
  <c r="AQJ27" i="19"/>
  <c r="AQB27" i="19"/>
  <c r="APT27" i="19"/>
  <c r="APL27" i="19"/>
  <c r="APD27" i="19"/>
  <c r="AOV27" i="19"/>
  <c r="AON27" i="19"/>
  <c r="AOF27" i="19"/>
  <c r="ANX27" i="19"/>
  <c r="ANP27" i="19"/>
  <c r="ANH27" i="19"/>
  <c r="AMZ27" i="19"/>
  <c r="AMR27" i="19"/>
  <c r="AMJ27" i="19"/>
  <c r="AMB27" i="19"/>
  <c r="ALT27" i="19"/>
  <c r="ALL27" i="19"/>
  <c r="ALD27" i="19"/>
  <c r="AKV27" i="19"/>
  <c r="AKN27" i="19"/>
  <c r="AKF27" i="19"/>
  <c r="AJX27" i="19"/>
  <c r="AJP27" i="19"/>
  <c r="AJH27" i="19"/>
  <c r="AIZ27" i="19"/>
  <c r="AIR27" i="19"/>
  <c r="AIJ27" i="19"/>
  <c r="AIB27" i="19"/>
  <c r="AHT27" i="19"/>
  <c r="AHL27" i="19"/>
  <c r="AHD27" i="19"/>
  <c r="AGV27" i="19"/>
  <c r="AGN27" i="19"/>
  <c r="AGF27" i="19"/>
  <c r="AFX27" i="19"/>
  <c r="AFP27" i="19"/>
  <c r="AFH27" i="19"/>
  <c r="AEZ27" i="19"/>
  <c r="AER27" i="19"/>
  <c r="AEJ27" i="19"/>
  <c r="AEB27" i="19"/>
  <c r="ADT27" i="19"/>
  <c r="ADL27" i="19"/>
  <c r="ADD27" i="19"/>
  <c r="ACV27" i="19"/>
  <c r="ACN27" i="19"/>
  <c r="ACF27" i="19"/>
  <c r="ABX27" i="19"/>
  <c r="ABP27" i="19"/>
  <c r="ABH27" i="19"/>
  <c r="AAZ27" i="19"/>
  <c r="AAR27" i="19"/>
  <c r="AAJ27" i="19"/>
  <c r="AAB27" i="19"/>
  <c r="ZT27" i="19"/>
  <c r="ZL27" i="19"/>
  <c r="ZD27" i="19"/>
  <c r="YV27" i="19"/>
  <c r="YN27" i="19"/>
  <c r="YF27" i="19"/>
  <c r="XX27" i="19"/>
  <c r="XP27" i="19"/>
  <c r="XH27" i="19"/>
  <c r="WZ27" i="19"/>
  <c r="WR27" i="19"/>
  <c r="WJ27" i="19"/>
  <c r="WB27" i="19"/>
  <c r="VT27" i="19"/>
  <c r="VL27" i="19"/>
  <c r="VD27" i="19"/>
  <c r="UV27" i="19"/>
  <c r="UN27" i="19"/>
  <c r="UF27" i="19"/>
  <c r="TX27" i="19"/>
  <c r="TP27" i="19"/>
  <c r="TH27" i="19"/>
  <c r="SZ27" i="19"/>
  <c r="SR27" i="19"/>
  <c r="SJ27" i="19"/>
  <c r="SB27" i="19"/>
  <c r="RT27" i="19"/>
  <c r="RL27" i="19"/>
  <c r="RD27" i="19"/>
  <c r="QV27" i="19"/>
  <c r="QN27" i="19"/>
  <c r="QF27" i="19"/>
  <c r="PX27" i="19"/>
  <c r="PP27" i="19"/>
  <c r="PH27" i="19"/>
  <c r="OZ27" i="19"/>
  <c r="OR27" i="19"/>
  <c r="OJ27" i="19"/>
  <c r="OB27" i="19"/>
  <c r="NT27" i="19"/>
  <c r="NL27" i="19"/>
  <c r="ND27" i="19"/>
  <c r="MV27" i="19"/>
  <c r="MN27" i="19"/>
  <c r="MF27" i="19"/>
  <c r="LX27" i="19"/>
  <c r="LP27" i="19"/>
  <c r="LH27" i="19"/>
  <c r="KZ27" i="19"/>
  <c r="KR27" i="19"/>
  <c r="KJ27" i="19"/>
  <c r="KB27" i="19"/>
  <c r="JT27" i="19"/>
  <c r="JL27" i="19"/>
  <c r="JD27" i="19"/>
  <c r="IV27" i="19"/>
  <c r="IN27" i="19"/>
  <c r="IF27" i="19"/>
  <c r="HX27" i="19"/>
  <c r="HP27" i="19"/>
  <c r="HH27" i="19"/>
  <c r="GZ27" i="19"/>
  <c r="GR27" i="19"/>
  <c r="GJ27" i="19"/>
  <c r="GB27" i="19"/>
  <c r="FT27" i="19"/>
  <c r="H27" i="19"/>
  <c r="SKF26" i="19"/>
  <c r="SJX26" i="19"/>
  <c r="SJP26" i="19"/>
  <c r="SJH26" i="19"/>
  <c r="SIZ26" i="19"/>
  <c r="SIR26" i="19"/>
  <c r="SIJ26" i="19"/>
  <c r="SIB26" i="19"/>
  <c r="SHT26" i="19"/>
  <c r="SHL26" i="19"/>
  <c r="SHD26" i="19"/>
  <c r="SGV26" i="19"/>
  <c r="SGN26" i="19"/>
  <c r="SGF26" i="19"/>
  <c r="SFX26" i="19"/>
  <c r="SFP26" i="19"/>
  <c r="SFH26" i="19"/>
  <c r="SEZ26" i="19"/>
  <c r="SER26" i="19"/>
  <c r="SEJ26" i="19"/>
  <c r="SEB26" i="19"/>
  <c r="SDT26" i="19"/>
  <c r="SDL26" i="19"/>
  <c r="SDD26" i="19"/>
  <c r="SCV26" i="19"/>
  <c r="SCN26" i="19"/>
  <c r="SCF26" i="19"/>
  <c r="SBX26" i="19"/>
  <c r="SBP26" i="19"/>
  <c r="SBH26" i="19"/>
  <c r="SAZ26" i="19"/>
  <c r="SAR26" i="19"/>
  <c r="SAJ26" i="19"/>
  <c r="SAB26" i="19"/>
  <c r="RZT26" i="19"/>
  <c r="RZL26" i="19"/>
  <c r="RZD26" i="19"/>
  <c r="RYV26" i="19"/>
  <c r="RYN26" i="19"/>
  <c r="RYF26" i="19"/>
  <c r="RXX26" i="19"/>
  <c r="RXP26" i="19"/>
  <c r="RXH26" i="19"/>
  <c r="RWZ26" i="19"/>
  <c r="RWR26" i="19"/>
  <c r="RWJ26" i="19"/>
  <c r="RWB26" i="19"/>
  <c r="RVT26" i="19"/>
  <c r="RVL26" i="19"/>
  <c r="RVD26" i="19"/>
  <c r="RUV26" i="19"/>
  <c r="RUN26" i="19"/>
  <c r="RUF26" i="19"/>
  <c r="RTX26" i="19"/>
  <c r="RTP26" i="19"/>
  <c r="RTH26" i="19"/>
  <c r="RSZ26" i="19"/>
  <c r="RSR26" i="19"/>
  <c r="RSJ26" i="19"/>
  <c r="RSB26" i="19"/>
  <c r="RRT26" i="19"/>
  <c r="RRL26" i="19"/>
  <c r="RRD26" i="19"/>
  <c r="RQV26" i="19"/>
  <c r="RQN26" i="19"/>
  <c r="RQF26" i="19"/>
  <c r="RPX26" i="19"/>
  <c r="RPP26" i="19"/>
  <c r="RPH26" i="19"/>
  <c r="ROZ26" i="19"/>
  <c r="ROR26" i="19"/>
  <c r="ROJ26" i="19"/>
  <c r="ROB26" i="19"/>
  <c r="RNT26" i="19"/>
  <c r="RNL26" i="19"/>
  <c r="RND26" i="19"/>
  <c r="RMV26" i="19"/>
  <c r="RMN26" i="19"/>
  <c r="RMF26" i="19"/>
  <c r="RLX26" i="19"/>
  <c r="RLP26" i="19"/>
  <c r="RLH26" i="19"/>
  <c r="RKZ26" i="19"/>
  <c r="RKR26" i="19"/>
  <c r="RKJ26" i="19"/>
  <c r="RKB26" i="19"/>
  <c r="RJT26" i="19"/>
  <c r="RJL26" i="19"/>
  <c r="RJD26" i="19"/>
  <c r="RIV26" i="19"/>
  <c r="RIN26" i="19"/>
  <c r="RIF26" i="19"/>
  <c r="RHX26" i="19"/>
  <c r="RHP26" i="19"/>
  <c r="RHH26" i="19"/>
  <c r="RGZ26" i="19"/>
  <c r="RGR26" i="19"/>
  <c r="RGJ26" i="19"/>
  <c r="RGB26" i="19"/>
  <c r="RFT26" i="19"/>
  <c r="RFL26" i="19"/>
  <c r="RFD26" i="19"/>
  <c r="REV26" i="19"/>
  <c r="REN26" i="19"/>
  <c r="REF26" i="19"/>
  <c r="RDX26" i="19"/>
  <c r="RDP26" i="19"/>
  <c r="RDH26" i="19"/>
  <c r="RCZ26" i="19"/>
  <c r="RCR26" i="19"/>
  <c r="RCJ26" i="19"/>
  <c r="RCB26" i="19"/>
  <c r="RBT26" i="19"/>
  <c r="RBL26" i="19"/>
  <c r="RBD26" i="19"/>
  <c r="RAV26" i="19"/>
  <c r="RAN26" i="19"/>
  <c r="RAF26" i="19"/>
  <c r="QZX26" i="19"/>
  <c r="QZP26" i="19"/>
  <c r="QZH26" i="19"/>
  <c r="QYZ26" i="19"/>
  <c r="QYR26" i="19"/>
  <c r="QYJ26" i="19"/>
  <c r="QYB26" i="19"/>
  <c r="QXT26" i="19"/>
  <c r="QXL26" i="19"/>
  <c r="QXD26" i="19"/>
  <c r="QWV26" i="19"/>
  <c r="QWN26" i="19"/>
  <c r="QWF26" i="19"/>
  <c r="QVX26" i="19"/>
  <c r="QVP26" i="19"/>
  <c r="QVH26" i="19"/>
  <c r="QUZ26" i="19"/>
  <c r="QUR26" i="19"/>
  <c r="QUJ26" i="19"/>
  <c r="QUB26" i="19"/>
  <c r="QTT26" i="19"/>
  <c r="QTL26" i="19"/>
  <c r="QTD26" i="19"/>
  <c r="QSV26" i="19"/>
  <c r="QSN26" i="19"/>
  <c r="QSF26" i="19"/>
  <c r="QRX26" i="19"/>
  <c r="QRP26" i="19"/>
  <c r="QRH26" i="19"/>
  <c r="QQZ26" i="19"/>
  <c r="QQR26" i="19"/>
  <c r="QQJ26" i="19"/>
  <c r="QQB26" i="19"/>
  <c r="QPT26" i="19"/>
  <c r="QPL26" i="19"/>
  <c r="QPD26" i="19"/>
  <c r="QOV26" i="19"/>
  <c r="QON26" i="19"/>
  <c r="QOF26" i="19"/>
  <c r="QNX26" i="19"/>
  <c r="QNP26" i="19"/>
  <c r="QNH26" i="19"/>
  <c r="QMZ26" i="19"/>
  <c r="QMR26" i="19"/>
  <c r="QMJ26" i="19"/>
  <c r="QMB26" i="19"/>
  <c r="QLT26" i="19"/>
  <c r="QLL26" i="19"/>
  <c r="QLD26" i="19"/>
  <c r="QKV26" i="19"/>
  <c r="QKN26" i="19"/>
  <c r="QKF26" i="19"/>
  <c r="QJX26" i="19"/>
  <c r="QJP26" i="19"/>
  <c r="QJH26" i="19"/>
  <c r="QIZ26" i="19"/>
  <c r="QIR26" i="19"/>
  <c r="QIJ26" i="19"/>
  <c r="QIB26" i="19"/>
  <c r="QHT26" i="19"/>
  <c r="QHL26" i="19"/>
  <c r="QHD26" i="19"/>
  <c r="QGV26" i="19"/>
  <c r="QGN26" i="19"/>
  <c r="QGF26" i="19"/>
  <c r="QFX26" i="19"/>
  <c r="QFP26" i="19"/>
  <c r="QFH26" i="19"/>
  <c r="QEZ26" i="19"/>
  <c r="QER26" i="19"/>
  <c r="QEJ26" i="19"/>
  <c r="QEB26" i="19"/>
  <c r="QDT26" i="19"/>
  <c r="QDL26" i="19"/>
  <c r="QDD26" i="19"/>
  <c r="QCV26" i="19"/>
  <c r="QCN26" i="19"/>
  <c r="QCF26" i="19"/>
  <c r="QBX26" i="19"/>
  <c r="QBP26" i="19"/>
  <c r="QBH26" i="19"/>
  <c r="QAZ26" i="19"/>
  <c r="QAR26" i="19"/>
  <c r="QAJ26" i="19"/>
  <c r="QAB26" i="19"/>
  <c r="PZT26" i="19"/>
  <c r="PZL26" i="19"/>
  <c r="PZD26" i="19"/>
  <c r="PYV26" i="19"/>
  <c r="PYN26" i="19"/>
  <c r="PYF26" i="19"/>
  <c r="PXX26" i="19"/>
  <c r="PXP26" i="19"/>
  <c r="PXH26" i="19"/>
  <c r="PWZ26" i="19"/>
  <c r="PWR26" i="19"/>
  <c r="PWJ26" i="19"/>
  <c r="PWB26" i="19"/>
  <c r="PVT26" i="19"/>
  <c r="PVL26" i="19"/>
  <c r="PVD26" i="19"/>
  <c r="PUV26" i="19"/>
  <c r="PUN26" i="19"/>
  <c r="PUF26" i="19"/>
  <c r="PTX26" i="19"/>
  <c r="PTP26" i="19"/>
  <c r="PTH26" i="19"/>
  <c r="PSZ26" i="19"/>
  <c r="PSR26" i="19"/>
  <c r="PSJ26" i="19"/>
  <c r="PSB26" i="19"/>
  <c r="PRT26" i="19"/>
  <c r="PRL26" i="19"/>
  <c r="PRD26" i="19"/>
  <c r="PQV26" i="19"/>
  <c r="PQN26" i="19"/>
  <c r="PQF26" i="19"/>
  <c r="PPX26" i="19"/>
  <c r="PPP26" i="19"/>
  <c r="PPH26" i="19"/>
  <c r="POZ26" i="19"/>
  <c r="POR26" i="19"/>
  <c r="POJ26" i="19"/>
  <c r="POB26" i="19"/>
  <c r="PNT26" i="19"/>
  <c r="PNL26" i="19"/>
  <c r="PND26" i="19"/>
  <c r="PMV26" i="19"/>
  <c r="PMN26" i="19"/>
  <c r="PMF26" i="19"/>
  <c r="PLX26" i="19"/>
  <c r="PLP26" i="19"/>
  <c r="PLH26" i="19"/>
  <c r="PKZ26" i="19"/>
  <c r="PKR26" i="19"/>
  <c r="PKJ26" i="19"/>
  <c r="PKB26" i="19"/>
  <c r="PJT26" i="19"/>
  <c r="PJL26" i="19"/>
  <c r="PJD26" i="19"/>
  <c r="PIV26" i="19"/>
  <c r="PIN26" i="19"/>
  <c r="PIF26" i="19"/>
  <c r="PHX26" i="19"/>
  <c r="PHP26" i="19"/>
  <c r="PHH26" i="19"/>
  <c r="PGZ26" i="19"/>
  <c r="PGR26" i="19"/>
  <c r="PGJ26" i="19"/>
  <c r="PGB26" i="19"/>
  <c r="PFT26" i="19"/>
  <c r="PFL26" i="19"/>
  <c r="PFD26" i="19"/>
  <c r="PEV26" i="19"/>
  <c r="PEN26" i="19"/>
  <c r="PEF26" i="19"/>
  <c r="PDX26" i="19"/>
  <c r="PDP26" i="19"/>
  <c r="PDH26" i="19"/>
  <c r="PCZ26" i="19"/>
  <c r="PCR26" i="19"/>
  <c r="PCJ26" i="19"/>
  <c r="PCB26" i="19"/>
  <c r="PBT26" i="19"/>
  <c r="PBL26" i="19"/>
  <c r="PBD26" i="19"/>
  <c r="PAV26" i="19"/>
  <c r="PAN26" i="19"/>
  <c r="PAF26" i="19"/>
  <c r="OZX26" i="19"/>
  <c r="OZP26" i="19"/>
  <c r="OZH26" i="19"/>
  <c r="OYZ26" i="19"/>
  <c r="OYR26" i="19"/>
  <c r="OYJ26" i="19"/>
  <c r="OYB26" i="19"/>
  <c r="OXT26" i="19"/>
  <c r="OXL26" i="19"/>
  <c r="OXD26" i="19"/>
  <c r="OWV26" i="19"/>
  <c r="OWN26" i="19"/>
  <c r="OWF26" i="19"/>
  <c r="OVX26" i="19"/>
  <c r="OVP26" i="19"/>
  <c r="OVH26" i="19"/>
  <c r="OUZ26" i="19"/>
  <c r="OUR26" i="19"/>
  <c r="OUJ26" i="19"/>
  <c r="OUB26" i="19"/>
  <c r="OTT26" i="19"/>
  <c r="OTL26" i="19"/>
  <c r="OTD26" i="19"/>
  <c r="OSV26" i="19"/>
  <c r="OSN26" i="19"/>
  <c r="OSF26" i="19"/>
  <c r="ORX26" i="19"/>
  <c r="ORP26" i="19"/>
  <c r="ORH26" i="19"/>
  <c r="OQZ26" i="19"/>
  <c r="OQR26" i="19"/>
  <c r="OQJ26" i="19"/>
  <c r="OQB26" i="19"/>
  <c r="OPT26" i="19"/>
  <c r="OPL26" i="19"/>
  <c r="OPD26" i="19"/>
  <c r="OOV26" i="19"/>
  <c r="OON26" i="19"/>
  <c r="OOF26" i="19"/>
  <c r="ONX26" i="19"/>
  <c r="ONP26" i="19"/>
  <c r="ONH26" i="19"/>
  <c r="OMZ26" i="19"/>
  <c r="OMR26" i="19"/>
  <c r="OMJ26" i="19"/>
  <c r="OMB26" i="19"/>
  <c r="OLT26" i="19"/>
  <c r="OLL26" i="19"/>
  <c r="OLD26" i="19"/>
  <c r="OKV26" i="19"/>
  <c r="OKN26" i="19"/>
  <c r="OKF26" i="19"/>
  <c r="OJX26" i="19"/>
  <c r="OJP26" i="19"/>
  <c r="OJH26" i="19"/>
  <c r="OIZ26" i="19"/>
  <c r="OIR26" i="19"/>
  <c r="OIJ26" i="19"/>
  <c r="OIB26" i="19"/>
  <c r="OHT26" i="19"/>
  <c r="OHL26" i="19"/>
  <c r="OHD26" i="19"/>
  <c r="OGV26" i="19"/>
  <c r="OGN26" i="19"/>
  <c r="OGF26" i="19"/>
  <c r="OFX26" i="19"/>
  <c r="OFP26" i="19"/>
  <c r="OFH26" i="19"/>
  <c r="OEZ26" i="19"/>
  <c r="OER26" i="19"/>
  <c r="OEJ26" i="19"/>
  <c r="OEB26" i="19"/>
  <c r="ODT26" i="19"/>
  <c r="ODL26" i="19"/>
  <c r="ODD26" i="19"/>
  <c r="OCV26" i="19"/>
  <c r="OCN26" i="19"/>
  <c r="OCF26" i="19"/>
  <c r="OBX26" i="19"/>
  <c r="OBP26" i="19"/>
  <c r="OBH26" i="19"/>
  <c r="OAZ26" i="19"/>
  <c r="OAR26" i="19"/>
  <c r="OAJ26" i="19"/>
  <c r="OAB26" i="19"/>
  <c r="NZT26" i="19"/>
  <c r="NZL26" i="19"/>
  <c r="NZD26" i="19"/>
  <c r="NYV26" i="19"/>
  <c r="NYN26" i="19"/>
  <c r="NYF26" i="19"/>
  <c r="NXX26" i="19"/>
  <c r="NXP26" i="19"/>
  <c r="NXH26" i="19"/>
  <c r="NWZ26" i="19"/>
  <c r="NWR26" i="19"/>
  <c r="NWJ26" i="19"/>
  <c r="NWB26" i="19"/>
  <c r="NVT26" i="19"/>
  <c r="NVL26" i="19"/>
  <c r="NVD26" i="19"/>
  <c r="NUV26" i="19"/>
  <c r="NUN26" i="19"/>
  <c r="NUF26" i="19"/>
  <c r="NTX26" i="19"/>
  <c r="NTP26" i="19"/>
  <c r="NTH26" i="19"/>
  <c r="NSZ26" i="19"/>
  <c r="NSR26" i="19"/>
  <c r="NSJ26" i="19"/>
  <c r="NSB26" i="19"/>
  <c r="NRT26" i="19"/>
  <c r="NRL26" i="19"/>
  <c r="NRD26" i="19"/>
  <c r="NQV26" i="19"/>
  <c r="NQN26" i="19"/>
  <c r="NQF26" i="19"/>
  <c r="NPX26" i="19"/>
  <c r="NPP26" i="19"/>
  <c r="NPH26" i="19"/>
  <c r="NOZ26" i="19"/>
  <c r="NOR26" i="19"/>
  <c r="NOJ26" i="19"/>
  <c r="NOB26" i="19"/>
  <c r="NNT26" i="19"/>
  <c r="NNL26" i="19"/>
  <c r="NND26" i="19"/>
  <c r="NMV26" i="19"/>
  <c r="NMN26" i="19"/>
  <c r="NMF26" i="19"/>
  <c r="NLX26" i="19"/>
  <c r="NLP26" i="19"/>
  <c r="NLH26" i="19"/>
  <c r="NKZ26" i="19"/>
  <c r="NKR26" i="19"/>
  <c r="NKJ26" i="19"/>
  <c r="NKB26" i="19"/>
  <c r="NJT26" i="19"/>
  <c r="NJL26" i="19"/>
  <c r="NJD26" i="19"/>
  <c r="NIV26" i="19"/>
  <c r="NIN26" i="19"/>
  <c r="NIF26" i="19"/>
  <c r="NHX26" i="19"/>
  <c r="NHP26" i="19"/>
  <c r="NHH26" i="19"/>
  <c r="NGZ26" i="19"/>
  <c r="NGR26" i="19"/>
  <c r="NGJ26" i="19"/>
  <c r="NGB26" i="19"/>
  <c r="NFT26" i="19"/>
  <c r="NFL26" i="19"/>
  <c r="NFD26" i="19"/>
  <c r="NEV26" i="19"/>
  <c r="NEN26" i="19"/>
  <c r="NEF26" i="19"/>
  <c r="NDX26" i="19"/>
  <c r="NDP26" i="19"/>
  <c r="NDH26" i="19"/>
  <c r="NCZ26" i="19"/>
  <c r="NCR26" i="19"/>
  <c r="NCJ26" i="19"/>
  <c r="NCB26" i="19"/>
  <c r="NBT26" i="19"/>
  <c r="NBL26" i="19"/>
  <c r="NBD26" i="19"/>
  <c r="NAV26" i="19"/>
  <c r="NAN26" i="19"/>
  <c r="NAF26" i="19"/>
  <c r="MZX26" i="19"/>
  <c r="MZP26" i="19"/>
  <c r="MZH26" i="19"/>
  <c r="MYZ26" i="19"/>
  <c r="MYR26" i="19"/>
  <c r="MYJ26" i="19"/>
  <c r="MYB26" i="19"/>
  <c r="MXT26" i="19"/>
  <c r="MXL26" i="19"/>
  <c r="MXD26" i="19"/>
  <c r="MWV26" i="19"/>
  <c r="MWN26" i="19"/>
  <c r="MWF26" i="19"/>
  <c r="MVX26" i="19"/>
  <c r="MVP26" i="19"/>
  <c r="MVH26" i="19"/>
  <c r="MUZ26" i="19"/>
  <c r="MUR26" i="19"/>
  <c r="MUJ26" i="19"/>
  <c r="MUB26" i="19"/>
  <c r="MTT26" i="19"/>
  <c r="MTL26" i="19"/>
  <c r="MTD26" i="19"/>
  <c r="MSV26" i="19"/>
  <c r="MSN26" i="19"/>
  <c r="MSF26" i="19"/>
  <c r="MRX26" i="19"/>
  <c r="MRP26" i="19"/>
  <c r="MRH26" i="19"/>
  <c r="MQZ26" i="19"/>
  <c r="MQR26" i="19"/>
  <c r="MQJ26" i="19"/>
  <c r="MQB26" i="19"/>
  <c r="MPT26" i="19"/>
  <c r="MPL26" i="19"/>
  <c r="MPD26" i="19"/>
  <c r="MOV26" i="19"/>
  <c r="MON26" i="19"/>
  <c r="MOF26" i="19"/>
  <c r="MNX26" i="19"/>
  <c r="MNP26" i="19"/>
  <c r="MNH26" i="19"/>
  <c r="MMZ26" i="19"/>
  <c r="MMR26" i="19"/>
  <c r="MMJ26" i="19"/>
  <c r="MMB26" i="19"/>
  <c r="MLT26" i="19"/>
  <c r="MLL26" i="19"/>
  <c r="MLD26" i="19"/>
  <c r="MKV26" i="19"/>
  <c r="MKN26" i="19"/>
  <c r="MKF26" i="19"/>
  <c r="MJX26" i="19"/>
  <c r="MJP26" i="19"/>
  <c r="MJH26" i="19"/>
  <c r="MIZ26" i="19"/>
  <c r="MIR26" i="19"/>
  <c r="MIJ26" i="19"/>
  <c r="MIB26" i="19"/>
  <c r="MHT26" i="19"/>
  <c r="MHL26" i="19"/>
  <c r="MHD26" i="19"/>
  <c r="MGV26" i="19"/>
  <c r="MGN26" i="19"/>
  <c r="MGF26" i="19"/>
  <c r="MFX26" i="19"/>
  <c r="MFP26" i="19"/>
  <c r="MFH26" i="19"/>
  <c r="MEZ26" i="19"/>
  <c r="MER26" i="19"/>
  <c r="MEJ26" i="19"/>
  <c r="MEB26" i="19"/>
  <c r="MDT26" i="19"/>
  <c r="MDL26" i="19"/>
  <c r="MDD26" i="19"/>
  <c r="MCV26" i="19"/>
  <c r="MCN26" i="19"/>
  <c r="MCF26" i="19"/>
  <c r="MBX26" i="19"/>
  <c r="MBP26" i="19"/>
  <c r="MBH26" i="19"/>
  <c r="MAZ26" i="19"/>
  <c r="MAR26" i="19"/>
  <c r="MAJ26" i="19"/>
  <c r="MAB26" i="19"/>
  <c r="LZT26" i="19"/>
  <c r="LZL26" i="19"/>
  <c r="LZD26" i="19"/>
  <c r="LYV26" i="19"/>
  <c r="LYN26" i="19"/>
  <c r="LYF26" i="19"/>
  <c r="LXX26" i="19"/>
  <c r="LXP26" i="19"/>
  <c r="LXH26" i="19"/>
  <c r="LWZ26" i="19"/>
  <c r="LWR26" i="19"/>
  <c r="LWJ26" i="19"/>
  <c r="LWB26" i="19"/>
  <c r="LVT26" i="19"/>
  <c r="LVL26" i="19"/>
  <c r="LVD26" i="19"/>
  <c r="LUV26" i="19"/>
  <c r="LUN26" i="19"/>
  <c r="LUF26" i="19"/>
  <c r="LTX26" i="19"/>
  <c r="LTP26" i="19"/>
  <c r="LTH26" i="19"/>
  <c r="LSZ26" i="19"/>
  <c r="LSR26" i="19"/>
  <c r="LSJ26" i="19"/>
  <c r="LSB26" i="19"/>
  <c r="LRT26" i="19"/>
  <c r="LRL26" i="19"/>
  <c r="LRD26" i="19"/>
  <c r="LQV26" i="19"/>
  <c r="LQN26" i="19"/>
  <c r="LQF26" i="19"/>
  <c r="LPX26" i="19"/>
  <c r="LPP26" i="19"/>
  <c r="LPH26" i="19"/>
  <c r="LOZ26" i="19"/>
  <c r="LOR26" i="19"/>
  <c r="LOJ26" i="19"/>
  <c r="LOB26" i="19"/>
  <c r="LNT26" i="19"/>
  <c r="LNL26" i="19"/>
  <c r="LND26" i="19"/>
  <c r="LMV26" i="19"/>
  <c r="LMN26" i="19"/>
  <c r="LMF26" i="19"/>
  <c r="LLX26" i="19"/>
  <c r="LLP26" i="19"/>
  <c r="LLH26" i="19"/>
  <c r="LKZ26" i="19"/>
  <c r="LKR26" i="19"/>
  <c r="LKJ26" i="19"/>
  <c r="LKB26" i="19"/>
  <c r="LJT26" i="19"/>
  <c r="LJL26" i="19"/>
  <c r="LJD26" i="19"/>
  <c r="LIV26" i="19"/>
  <c r="LIN26" i="19"/>
  <c r="LIF26" i="19"/>
  <c r="LHX26" i="19"/>
  <c r="LHP26" i="19"/>
  <c r="LHH26" i="19"/>
  <c r="LGZ26" i="19"/>
  <c r="LGR26" i="19"/>
  <c r="LGJ26" i="19"/>
  <c r="LGB26" i="19"/>
  <c r="LFT26" i="19"/>
  <c r="LFL26" i="19"/>
  <c r="LFD26" i="19"/>
  <c r="LEV26" i="19"/>
  <c r="LEN26" i="19"/>
  <c r="LEF26" i="19"/>
  <c r="LDX26" i="19"/>
  <c r="LDP26" i="19"/>
  <c r="LDH26" i="19"/>
  <c r="LCZ26" i="19"/>
  <c r="LCR26" i="19"/>
  <c r="LCJ26" i="19"/>
  <c r="LCB26" i="19"/>
  <c r="LBT26" i="19"/>
  <c r="LBL26" i="19"/>
  <c r="LBD26" i="19"/>
  <c r="LAV26" i="19"/>
  <c r="LAN26" i="19"/>
  <c r="LAF26" i="19"/>
  <c r="KZX26" i="19"/>
  <c r="KZP26" i="19"/>
  <c r="KZH26" i="19"/>
  <c r="KYZ26" i="19"/>
  <c r="KYR26" i="19"/>
  <c r="KYJ26" i="19"/>
  <c r="KYB26" i="19"/>
  <c r="KXT26" i="19"/>
  <c r="KXL26" i="19"/>
  <c r="KXD26" i="19"/>
  <c r="KWV26" i="19"/>
  <c r="KWN26" i="19"/>
  <c r="KWF26" i="19"/>
  <c r="KVX26" i="19"/>
  <c r="KVP26" i="19"/>
  <c r="KVH26" i="19"/>
  <c r="KUZ26" i="19"/>
  <c r="KUR26" i="19"/>
  <c r="KUJ26" i="19"/>
  <c r="KUB26" i="19"/>
  <c r="KTT26" i="19"/>
  <c r="KTL26" i="19"/>
  <c r="KTD26" i="19"/>
  <c r="KSV26" i="19"/>
  <c r="KSN26" i="19"/>
  <c r="KSF26" i="19"/>
  <c r="KRX26" i="19"/>
  <c r="KRP26" i="19"/>
  <c r="KRH26" i="19"/>
  <c r="KQZ26" i="19"/>
  <c r="KQR26" i="19"/>
  <c r="KQJ26" i="19"/>
  <c r="KQB26" i="19"/>
  <c r="KPT26" i="19"/>
  <c r="KPL26" i="19"/>
  <c r="KPD26" i="19"/>
  <c r="KOV26" i="19"/>
  <c r="KON26" i="19"/>
  <c r="KOF26" i="19"/>
  <c r="KNX26" i="19"/>
  <c r="KNP26" i="19"/>
  <c r="KNH26" i="19"/>
  <c r="KMZ26" i="19"/>
  <c r="KMR26" i="19"/>
  <c r="KMJ26" i="19"/>
  <c r="KMB26" i="19"/>
  <c r="KLT26" i="19"/>
  <c r="KLL26" i="19"/>
  <c r="KLD26" i="19"/>
  <c r="KKV26" i="19"/>
  <c r="KKN26" i="19"/>
  <c r="KKF26" i="19"/>
  <c r="KJX26" i="19"/>
  <c r="KJP26" i="19"/>
  <c r="KJH26" i="19"/>
  <c r="KIZ26" i="19"/>
  <c r="KIR26" i="19"/>
  <c r="KIJ26" i="19"/>
  <c r="KIB26" i="19"/>
  <c r="KHT26" i="19"/>
  <c r="KHL26" i="19"/>
  <c r="KHD26" i="19"/>
  <c r="KGV26" i="19"/>
  <c r="KGN26" i="19"/>
  <c r="KGF26" i="19"/>
  <c r="KFX26" i="19"/>
  <c r="KFP26" i="19"/>
  <c r="KFH26" i="19"/>
  <c r="KEZ26" i="19"/>
  <c r="KER26" i="19"/>
  <c r="KEJ26" i="19"/>
  <c r="KEB26" i="19"/>
  <c r="KDT26" i="19"/>
  <c r="KDL26" i="19"/>
  <c r="KDD26" i="19"/>
  <c r="KCV26" i="19"/>
  <c r="KCN26" i="19"/>
  <c r="KCF26" i="19"/>
  <c r="KBX26" i="19"/>
  <c r="KBP26" i="19"/>
  <c r="KBH26" i="19"/>
  <c r="KAZ26" i="19"/>
  <c r="KAR26" i="19"/>
  <c r="KAJ26" i="19"/>
  <c r="KAB26" i="19"/>
  <c r="JZT26" i="19"/>
  <c r="JZL26" i="19"/>
  <c r="JZD26" i="19"/>
  <c r="JYV26" i="19"/>
  <c r="JYN26" i="19"/>
  <c r="JYF26" i="19"/>
  <c r="JXX26" i="19"/>
  <c r="JXP26" i="19"/>
  <c r="JXH26" i="19"/>
  <c r="JWZ26" i="19"/>
  <c r="JWR26" i="19"/>
  <c r="JWJ26" i="19"/>
  <c r="JWB26" i="19"/>
  <c r="JVT26" i="19"/>
  <c r="JVL26" i="19"/>
  <c r="JVD26" i="19"/>
  <c r="JUV26" i="19"/>
  <c r="JUN26" i="19"/>
  <c r="JUF26" i="19"/>
  <c r="JTX26" i="19"/>
  <c r="JTP26" i="19"/>
  <c r="JTH26" i="19"/>
  <c r="JSZ26" i="19"/>
  <c r="JSR26" i="19"/>
  <c r="JSJ26" i="19"/>
  <c r="JSB26" i="19"/>
  <c r="JRT26" i="19"/>
  <c r="JRL26" i="19"/>
  <c r="JRD26" i="19"/>
  <c r="JQV26" i="19"/>
  <c r="JQN26" i="19"/>
  <c r="JQF26" i="19"/>
  <c r="JPX26" i="19"/>
  <c r="JPP26" i="19"/>
  <c r="JPH26" i="19"/>
  <c r="JOZ26" i="19"/>
  <c r="JOR26" i="19"/>
  <c r="JOJ26" i="19"/>
  <c r="JOB26" i="19"/>
  <c r="JNT26" i="19"/>
  <c r="JNL26" i="19"/>
  <c r="JND26" i="19"/>
  <c r="JMV26" i="19"/>
  <c r="JMN26" i="19"/>
  <c r="JMF26" i="19"/>
  <c r="JLX26" i="19"/>
  <c r="JLP26" i="19"/>
  <c r="JLH26" i="19"/>
  <c r="JKZ26" i="19"/>
  <c r="JKR26" i="19"/>
  <c r="JKJ26" i="19"/>
  <c r="JKB26" i="19"/>
  <c r="JJT26" i="19"/>
  <c r="JJL26" i="19"/>
  <c r="JJD26" i="19"/>
  <c r="JIV26" i="19"/>
  <c r="JIN26" i="19"/>
  <c r="JIF26" i="19"/>
  <c r="JHX26" i="19"/>
  <c r="JHP26" i="19"/>
  <c r="JHH26" i="19"/>
  <c r="JGZ26" i="19"/>
  <c r="JGR26" i="19"/>
  <c r="JGJ26" i="19"/>
  <c r="JGB26" i="19"/>
  <c r="JFT26" i="19"/>
  <c r="JFL26" i="19"/>
  <c r="JFD26" i="19"/>
  <c r="JEV26" i="19"/>
  <c r="JEN26" i="19"/>
  <c r="JEF26" i="19"/>
  <c r="JDX26" i="19"/>
  <c r="JDP26" i="19"/>
  <c r="JDH26" i="19"/>
  <c r="JCZ26" i="19"/>
  <c r="JCR26" i="19"/>
  <c r="JCJ26" i="19"/>
  <c r="JCB26" i="19"/>
  <c r="JBT26" i="19"/>
  <c r="JBL26" i="19"/>
  <c r="JBD26" i="19"/>
  <c r="JAV26" i="19"/>
  <c r="JAN26" i="19"/>
  <c r="JAF26" i="19"/>
  <c r="IZX26" i="19"/>
  <c r="IZP26" i="19"/>
  <c r="IZH26" i="19"/>
  <c r="IYZ26" i="19"/>
  <c r="IYR26" i="19"/>
  <c r="IYJ26" i="19"/>
  <c r="IYB26" i="19"/>
  <c r="IXT26" i="19"/>
  <c r="IXL26" i="19"/>
  <c r="IXD26" i="19"/>
  <c r="IWV26" i="19"/>
  <c r="IWN26" i="19"/>
  <c r="IWF26" i="19"/>
  <c r="IVX26" i="19"/>
  <c r="IVP26" i="19"/>
  <c r="IVH26" i="19"/>
  <c r="IUZ26" i="19"/>
  <c r="IUR26" i="19"/>
  <c r="IUJ26" i="19"/>
  <c r="IUB26" i="19"/>
  <c r="ITT26" i="19"/>
  <c r="ITL26" i="19"/>
  <c r="ITD26" i="19"/>
  <c r="ISV26" i="19"/>
  <c r="ISN26" i="19"/>
  <c r="ISF26" i="19"/>
  <c r="IRX26" i="19"/>
  <c r="IRP26" i="19"/>
  <c r="IRH26" i="19"/>
  <c r="IQZ26" i="19"/>
  <c r="IQR26" i="19"/>
  <c r="IQJ26" i="19"/>
  <c r="IQB26" i="19"/>
  <c r="IPT26" i="19"/>
  <c r="IPL26" i="19"/>
  <c r="IPD26" i="19"/>
  <c r="IOV26" i="19"/>
  <c r="ION26" i="19"/>
  <c r="IOF26" i="19"/>
  <c r="INX26" i="19"/>
  <c r="INP26" i="19"/>
  <c r="INH26" i="19"/>
  <c r="IMZ26" i="19"/>
  <c r="IMR26" i="19"/>
  <c r="IMJ26" i="19"/>
  <c r="IMB26" i="19"/>
  <c r="ILT26" i="19"/>
  <c r="ILL26" i="19"/>
  <c r="ILD26" i="19"/>
  <c r="IKV26" i="19"/>
  <c r="IKN26" i="19"/>
  <c r="IKF26" i="19"/>
  <c r="IJX26" i="19"/>
  <c r="IJP26" i="19"/>
  <c r="IJH26" i="19"/>
  <c r="IIZ26" i="19"/>
  <c r="IIR26" i="19"/>
  <c r="IIJ26" i="19"/>
  <c r="IIB26" i="19"/>
  <c r="IHT26" i="19"/>
  <c r="IHL26" i="19"/>
  <c r="IHD26" i="19"/>
  <c r="IGV26" i="19"/>
  <c r="IGN26" i="19"/>
  <c r="IGF26" i="19"/>
  <c r="IFX26" i="19"/>
  <c r="IFP26" i="19"/>
  <c r="IFH26" i="19"/>
  <c r="IEZ26" i="19"/>
  <c r="IER26" i="19"/>
  <c r="IEJ26" i="19"/>
  <c r="IEB26" i="19"/>
  <c r="IDT26" i="19"/>
  <c r="IDL26" i="19"/>
  <c r="IDD26" i="19"/>
  <c r="ICV26" i="19"/>
  <c r="ICN26" i="19"/>
  <c r="ICF26" i="19"/>
  <c r="IBX26" i="19"/>
  <c r="IBP26" i="19"/>
  <c r="IBH26" i="19"/>
  <c r="IAZ26" i="19"/>
  <c r="IAR26" i="19"/>
  <c r="IAJ26" i="19"/>
  <c r="IAB26" i="19"/>
  <c r="HZT26" i="19"/>
  <c r="HZL26" i="19"/>
  <c r="HZD26" i="19"/>
  <c r="HYV26" i="19"/>
  <c r="HYN26" i="19"/>
  <c r="HYF26" i="19"/>
  <c r="HXX26" i="19"/>
  <c r="HXP26" i="19"/>
  <c r="HXH26" i="19"/>
  <c r="HWZ26" i="19"/>
  <c r="HWR26" i="19"/>
  <c r="HWJ26" i="19"/>
  <c r="HWB26" i="19"/>
  <c r="HVT26" i="19"/>
  <c r="HVL26" i="19"/>
  <c r="HVD26" i="19"/>
  <c r="HUV26" i="19"/>
  <c r="HUN26" i="19"/>
  <c r="HUF26" i="19"/>
  <c r="HTX26" i="19"/>
  <c r="HTP26" i="19"/>
  <c r="HTH26" i="19"/>
  <c r="HSZ26" i="19"/>
  <c r="HSR26" i="19"/>
  <c r="HSJ26" i="19"/>
  <c r="HSB26" i="19"/>
  <c r="HRT26" i="19"/>
  <c r="HRL26" i="19"/>
  <c r="HRD26" i="19"/>
  <c r="HQV26" i="19"/>
  <c r="HQN26" i="19"/>
  <c r="HQF26" i="19"/>
  <c r="HPX26" i="19"/>
  <c r="HPP26" i="19"/>
  <c r="HPH26" i="19"/>
  <c r="HOZ26" i="19"/>
  <c r="HOR26" i="19"/>
  <c r="HOJ26" i="19"/>
  <c r="HOB26" i="19"/>
  <c r="HNT26" i="19"/>
  <c r="HNL26" i="19"/>
  <c r="HND26" i="19"/>
  <c r="HMV26" i="19"/>
  <c r="HMN26" i="19"/>
  <c r="HMF26" i="19"/>
  <c r="HLX26" i="19"/>
  <c r="HLP26" i="19"/>
  <c r="HLH26" i="19"/>
  <c r="HKZ26" i="19"/>
  <c r="HKR26" i="19"/>
  <c r="HKJ26" i="19"/>
  <c r="HKB26" i="19"/>
  <c r="HJT26" i="19"/>
  <c r="HJL26" i="19"/>
  <c r="HJD26" i="19"/>
  <c r="HIV26" i="19"/>
  <c r="HIN26" i="19"/>
  <c r="HIF26" i="19"/>
  <c r="HHX26" i="19"/>
  <c r="HHP26" i="19"/>
  <c r="HHH26" i="19"/>
  <c r="HGZ26" i="19"/>
  <c r="HGR26" i="19"/>
  <c r="HGJ26" i="19"/>
  <c r="HGB26" i="19"/>
  <c r="HFT26" i="19"/>
  <c r="HFL26" i="19"/>
  <c r="HFD26" i="19"/>
  <c r="HEV26" i="19"/>
  <c r="HEN26" i="19"/>
  <c r="HEF26" i="19"/>
  <c r="HDX26" i="19"/>
  <c r="HDP26" i="19"/>
  <c r="HDH26" i="19"/>
  <c r="HCZ26" i="19"/>
  <c r="HCR26" i="19"/>
  <c r="HCJ26" i="19"/>
  <c r="HCB26" i="19"/>
  <c r="HBT26" i="19"/>
  <c r="HBL26" i="19"/>
  <c r="HBD26" i="19"/>
  <c r="HAV26" i="19"/>
  <c r="HAN26" i="19"/>
  <c r="HAF26" i="19"/>
  <c r="GZX26" i="19"/>
  <c r="GZP26" i="19"/>
  <c r="GZH26" i="19"/>
  <c r="GYZ26" i="19"/>
  <c r="GYR26" i="19"/>
  <c r="GYJ26" i="19"/>
  <c r="GYB26" i="19"/>
  <c r="GXT26" i="19"/>
  <c r="GXL26" i="19"/>
  <c r="GXD26" i="19"/>
  <c r="GWV26" i="19"/>
  <c r="GWN26" i="19"/>
  <c r="GWF26" i="19"/>
  <c r="GVX26" i="19"/>
  <c r="GVP26" i="19"/>
  <c r="GVH26" i="19"/>
  <c r="GUZ26" i="19"/>
  <c r="GUR26" i="19"/>
  <c r="GUJ26" i="19"/>
  <c r="GUB26" i="19"/>
  <c r="GTT26" i="19"/>
  <c r="GTL26" i="19"/>
  <c r="GTD26" i="19"/>
  <c r="GSV26" i="19"/>
  <c r="GSN26" i="19"/>
  <c r="GSF26" i="19"/>
  <c r="GRX26" i="19"/>
  <c r="GRP26" i="19"/>
  <c r="GRH26" i="19"/>
  <c r="GQZ26" i="19"/>
  <c r="GQR26" i="19"/>
  <c r="GQJ26" i="19"/>
  <c r="GQB26" i="19"/>
  <c r="GPT26" i="19"/>
  <c r="GPL26" i="19"/>
  <c r="GPD26" i="19"/>
  <c r="GOV26" i="19"/>
  <c r="GON26" i="19"/>
  <c r="GOF26" i="19"/>
  <c r="GNX26" i="19"/>
  <c r="GNP26" i="19"/>
  <c r="GNH26" i="19"/>
  <c r="GMZ26" i="19"/>
  <c r="GMR26" i="19"/>
  <c r="GMJ26" i="19"/>
  <c r="GMB26" i="19"/>
  <c r="GLT26" i="19"/>
  <c r="GLL26" i="19"/>
  <c r="GLD26" i="19"/>
  <c r="GKV26" i="19"/>
  <c r="GKN26" i="19"/>
  <c r="GKF26" i="19"/>
  <c r="GJX26" i="19"/>
  <c r="GJP26" i="19"/>
  <c r="GJH26" i="19"/>
  <c r="GIZ26" i="19"/>
  <c r="GIR26" i="19"/>
  <c r="GIJ26" i="19"/>
  <c r="GIB26" i="19"/>
  <c r="GHT26" i="19"/>
  <c r="GHL26" i="19"/>
  <c r="GHD26" i="19"/>
  <c r="GGV26" i="19"/>
  <c r="GGN26" i="19"/>
  <c r="GGF26" i="19"/>
  <c r="GFX26" i="19"/>
  <c r="GFP26" i="19"/>
  <c r="GFH26" i="19"/>
  <c r="GEZ26" i="19"/>
  <c r="GER26" i="19"/>
  <c r="GEJ26" i="19"/>
  <c r="GEB26" i="19"/>
  <c r="GDT26" i="19"/>
  <c r="GDL26" i="19"/>
  <c r="GDD26" i="19"/>
  <c r="GCV26" i="19"/>
  <c r="GCN26" i="19"/>
  <c r="GCF26" i="19"/>
  <c r="GBX26" i="19"/>
  <c r="GBP26" i="19"/>
  <c r="GBH26" i="19"/>
  <c r="GAZ26" i="19"/>
  <c r="GAR26" i="19"/>
  <c r="GAJ26" i="19"/>
  <c r="GAB26" i="19"/>
  <c r="FZT26" i="19"/>
  <c r="FZL26" i="19"/>
  <c r="FZD26" i="19"/>
  <c r="FYV26" i="19"/>
  <c r="FYN26" i="19"/>
  <c r="FYF26" i="19"/>
  <c r="FXX26" i="19"/>
  <c r="FXP26" i="19"/>
  <c r="FXH26" i="19"/>
  <c r="FWZ26" i="19"/>
  <c r="FWR26" i="19"/>
  <c r="FWJ26" i="19"/>
  <c r="FWB26" i="19"/>
  <c r="FVT26" i="19"/>
  <c r="FVL26" i="19"/>
  <c r="FVD26" i="19"/>
  <c r="FUV26" i="19"/>
  <c r="FUN26" i="19"/>
  <c r="FUF26" i="19"/>
  <c r="FTX26" i="19"/>
  <c r="FTP26" i="19"/>
  <c r="FTH26" i="19"/>
  <c r="FSZ26" i="19"/>
  <c r="FSR26" i="19"/>
  <c r="FSJ26" i="19"/>
  <c r="FSB26" i="19"/>
  <c r="FRT26" i="19"/>
  <c r="FRL26" i="19"/>
  <c r="FRD26" i="19"/>
  <c r="FQV26" i="19"/>
  <c r="FQN26" i="19"/>
  <c r="FQF26" i="19"/>
  <c r="FPX26" i="19"/>
  <c r="FPP26" i="19"/>
  <c r="FPH26" i="19"/>
  <c r="FOZ26" i="19"/>
  <c r="FOR26" i="19"/>
  <c r="FOJ26" i="19"/>
  <c r="FOB26" i="19"/>
  <c r="FNT26" i="19"/>
  <c r="FNL26" i="19"/>
  <c r="FND26" i="19"/>
  <c r="FMV26" i="19"/>
  <c r="FMN26" i="19"/>
  <c r="FMF26" i="19"/>
  <c r="FLX26" i="19"/>
  <c r="FLP26" i="19"/>
  <c r="FLH26" i="19"/>
  <c r="FKZ26" i="19"/>
  <c r="FKR26" i="19"/>
  <c r="FKJ26" i="19"/>
  <c r="FKB26" i="19"/>
  <c r="FJT26" i="19"/>
  <c r="FJL26" i="19"/>
  <c r="FJD26" i="19"/>
  <c r="FIV26" i="19"/>
  <c r="FIN26" i="19"/>
  <c r="FIF26" i="19"/>
  <c r="FHX26" i="19"/>
  <c r="FHP26" i="19"/>
  <c r="FHH26" i="19"/>
  <c r="FGZ26" i="19"/>
  <c r="FGR26" i="19"/>
  <c r="FGJ26" i="19"/>
  <c r="FGB26" i="19"/>
  <c r="FFT26" i="19"/>
  <c r="FFL26" i="19"/>
  <c r="FFD26" i="19"/>
  <c r="FEV26" i="19"/>
  <c r="FEN26" i="19"/>
  <c r="FEF26" i="19"/>
  <c r="FDX26" i="19"/>
  <c r="FDP26" i="19"/>
  <c r="FDH26" i="19"/>
  <c r="FCZ26" i="19"/>
  <c r="FCR26" i="19"/>
  <c r="FCJ26" i="19"/>
  <c r="FCB26" i="19"/>
  <c r="FBT26" i="19"/>
  <c r="FBL26" i="19"/>
  <c r="FBD26" i="19"/>
  <c r="FAV26" i="19"/>
  <c r="FAN26" i="19"/>
  <c r="FAF26" i="19"/>
  <c r="EZX26" i="19"/>
  <c r="EZP26" i="19"/>
  <c r="EZH26" i="19"/>
  <c r="EYZ26" i="19"/>
  <c r="EYR26" i="19"/>
  <c r="EYJ26" i="19"/>
  <c r="EYB26" i="19"/>
  <c r="EXT26" i="19"/>
  <c r="EXL26" i="19"/>
  <c r="EXD26" i="19"/>
  <c r="EWV26" i="19"/>
  <c r="EWN26" i="19"/>
  <c r="EWF26" i="19"/>
  <c r="EVX26" i="19"/>
  <c r="EVP26" i="19"/>
  <c r="EVH26" i="19"/>
  <c r="EUZ26" i="19"/>
  <c r="EUR26" i="19"/>
  <c r="EUJ26" i="19"/>
  <c r="EUB26" i="19"/>
  <c r="ETT26" i="19"/>
  <c r="ETL26" i="19"/>
  <c r="ETD26" i="19"/>
  <c r="ESV26" i="19"/>
  <c r="ESN26" i="19"/>
  <c r="ESF26" i="19"/>
  <c r="ERX26" i="19"/>
  <c r="ERP26" i="19"/>
  <c r="ERH26" i="19"/>
  <c r="EQZ26" i="19"/>
  <c r="EQR26" i="19"/>
  <c r="EQJ26" i="19"/>
  <c r="EQB26" i="19"/>
  <c r="EPT26" i="19"/>
  <c r="EPL26" i="19"/>
  <c r="EPD26" i="19"/>
  <c r="EOV26" i="19"/>
  <c r="EON26" i="19"/>
  <c r="EOF26" i="19"/>
  <c r="ENX26" i="19"/>
  <c r="ENP26" i="19"/>
  <c r="ENH26" i="19"/>
  <c r="EMZ26" i="19"/>
  <c r="EMR26" i="19"/>
  <c r="EMJ26" i="19"/>
  <c r="EMB26" i="19"/>
  <c r="ELT26" i="19"/>
  <c r="ELL26" i="19"/>
  <c r="ELD26" i="19"/>
  <c r="EKV26" i="19"/>
  <c r="EKN26" i="19"/>
  <c r="EKF26" i="19"/>
  <c r="EJX26" i="19"/>
  <c r="EJP26" i="19"/>
  <c r="EJH26" i="19"/>
  <c r="EIZ26" i="19"/>
  <c r="EIR26" i="19"/>
  <c r="EIJ26" i="19"/>
  <c r="EIB26" i="19"/>
  <c r="EHT26" i="19"/>
  <c r="EHL26" i="19"/>
  <c r="EHD26" i="19"/>
  <c r="EGV26" i="19"/>
  <c r="EGN26" i="19"/>
  <c r="EGF26" i="19"/>
  <c r="EFX26" i="19"/>
  <c r="EFP26" i="19"/>
  <c r="EFH26" i="19"/>
  <c r="EEZ26" i="19"/>
  <c r="EER26" i="19"/>
  <c r="EEJ26" i="19"/>
  <c r="EEB26" i="19"/>
  <c r="EDT26" i="19"/>
  <c r="EDL26" i="19"/>
  <c r="EDD26" i="19"/>
  <c r="ECV26" i="19"/>
  <c r="ECN26" i="19"/>
  <c r="ECF26" i="19"/>
  <c r="EBX26" i="19"/>
  <c r="EBP26" i="19"/>
  <c r="EBH26" i="19"/>
  <c r="EAZ26" i="19"/>
  <c r="EAR26" i="19"/>
  <c r="EAJ26" i="19"/>
  <c r="EAB26" i="19"/>
  <c r="DZT26" i="19"/>
  <c r="DZL26" i="19"/>
  <c r="DZD26" i="19"/>
  <c r="DYV26" i="19"/>
  <c r="DYN26" i="19"/>
  <c r="DYF26" i="19"/>
  <c r="DXX26" i="19"/>
  <c r="DXP26" i="19"/>
  <c r="DXH26" i="19"/>
  <c r="DWZ26" i="19"/>
  <c r="DWR26" i="19"/>
  <c r="DWJ26" i="19"/>
  <c r="DWB26" i="19"/>
  <c r="DVT26" i="19"/>
  <c r="DVL26" i="19"/>
  <c r="DVD26" i="19"/>
  <c r="DUV26" i="19"/>
  <c r="DUN26" i="19"/>
  <c r="DUF26" i="19"/>
  <c r="DTX26" i="19"/>
  <c r="DTP26" i="19"/>
  <c r="DTH26" i="19"/>
  <c r="DSZ26" i="19"/>
  <c r="DSR26" i="19"/>
  <c r="DSJ26" i="19"/>
  <c r="DSB26" i="19"/>
  <c r="DRT26" i="19"/>
  <c r="DRL26" i="19"/>
  <c r="DRD26" i="19"/>
  <c r="DQV26" i="19"/>
  <c r="DQN26" i="19"/>
  <c r="DQF26" i="19"/>
  <c r="DPX26" i="19"/>
  <c r="DPP26" i="19"/>
  <c r="DPH26" i="19"/>
  <c r="DOZ26" i="19"/>
  <c r="DOR26" i="19"/>
  <c r="DOJ26" i="19"/>
  <c r="DOB26" i="19"/>
  <c r="DNT26" i="19"/>
  <c r="DNL26" i="19"/>
  <c r="DND26" i="19"/>
  <c r="DMV26" i="19"/>
  <c r="DMN26" i="19"/>
  <c r="DMF26" i="19"/>
  <c r="DLX26" i="19"/>
  <c r="DLP26" i="19"/>
  <c r="DLH26" i="19"/>
  <c r="DKZ26" i="19"/>
  <c r="DKR26" i="19"/>
  <c r="DKJ26" i="19"/>
  <c r="DKB26" i="19"/>
  <c r="DJT26" i="19"/>
  <c r="DJL26" i="19"/>
  <c r="DJD26" i="19"/>
  <c r="DIV26" i="19"/>
  <c r="DIN26" i="19"/>
  <c r="DIF26" i="19"/>
  <c r="DHX26" i="19"/>
  <c r="DHP26" i="19"/>
  <c r="DHH26" i="19"/>
  <c r="DGZ26" i="19"/>
  <c r="DGR26" i="19"/>
  <c r="DGJ26" i="19"/>
  <c r="DGB26" i="19"/>
  <c r="DFT26" i="19"/>
  <c r="DFL26" i="19"/>
  <c r="DFD26" i="19"/>
  <c r="DEV26" i="19"/>
  <c r="DEN26" i="19"/>
  <c r="DEF26" i="19"/>
  <c r="DDX26" i="19"/>
  <c r="DDP26" i="19"/>
  <c r="DDH26" i="19"/>
  <c r="DCZ26" i="19"/>
  <c r="DCR26" i="19"/>
  <c r="DCJ26" i="19"/>
  <c r="DCB26" i="19"/>
  <c r="DBT26" i="19"/>
  <c r="DBL26" i="19"/>
  <c r="DBD26" i="19"/>
  <c r="DAV26" i="19"/>
  <c r="DAN26" i="19"/>
  <c r="DAF26" i="19"/>
  <c r="CZX26" i="19"/>
  <c r="CZP26" i="19"/>
  <c r="CZH26" i="19"/>
  <c r="CYZ26" i="19"/>
  <c r="CYR26" i="19"/>
  <c r="CYJ26" i="19"/>
  <c r="CYB26" i="19"/>
  <c r="CXT26" i="19"/>
  <c r="CXL26" i="19"/>
  <c r="CXD26" i="19"/>
  <c r="CWV26" i="19"/>
  <c r="CWN26" i="19"/>
  <c r="CWF26" i="19"/>
  <c r="CVX26" i="19"/>
  <c r="CVP26" i="19"/>
  <c r="CVH26" i="19"/>
  <c r="CUZ26" i="19"/>
  <c r="CUR26" i="19"/>
  <c r="CUJ26" i="19"/>
  <c r="CUB26" i="19"/>
  <c r="CTT26" i="19"/>
  <c r="CTL26" i="19"/>
  <c r="CTD26" i="19"/>
  <c r="CSV26" i="19"/>
  <c r="CSN26" i="19"/>
  <c r="CSF26" i="19"/>
  <c r="CRX26" i="19"/>
  <c r="CRP26" i="19"/>
  <c r="CRH26" i="19"/>
  <c r="CQZ26" i="19"/>
  <c r="CQR26" i="19"/>
  <c r="CQJ26" i="19"/>
  <c r="CQB26" i="19"/>
  <c r="CPT26" i="19"/>
  <c r="CPL26" i="19"/>
  <c r="CPD26" i="19"/>
  <c r="COV26" i="19"/>
  <c r="CON26" i="19"/>
  <c r="COF26" i="19"/>
  <c r="CNX26" i="19"/>
  <c r="CNP26" i="19"/>
  <c r="CNH26" i="19"/>
  <c r="CMZ26" i="19"/>
  <c r="CMR26" i="19"/>
  <c r="CMJ26" i="19"/>
  <c r="CMB26" i="19"/>
  <c r="CLT26" i="19"/>
  <c r="CLL26" i="19"/>
  <c r="CLD26" i="19"/>
  <c r="CKV26" i="19"/>
  <c r="CKN26" i="19"/>
  <c r="CKF26" i="19"/>
  <c r="CJX26" i="19"/>
  <c r="CJP26" i="19"/>
  <c r="CJH26" i="19"/>
  <c r="CIZ26" i="19"/>
  <c r="CIR26" i="19"/>
  <c r="CIJ26" i="19"/>
  <c r="CIB26" i="19"/>
  <c r="CHT26" i="19"/>
  <c r="CHL26" i="19"/>
  <c r="CHD26" i="19"/>
  <c r="CGV26" i="19"/>
  <c r="CGN26" i="19"/>
  <c r="CGF26" i="19"/>
  <c r="CFX26" i="19"/>
  <c r="CFP26" i="19"/>
  <c r="CFH26" i="19"/>
  <c r="CEZ26" i="19"/>
  <c r="CER26" i="19"/>
  <c r="CEJ26" i="19"/>
  <c r="CEB26" i="19"/>
  <c r="CDT26" i="19"/>
  <c r="CDL26" i="19"/>
  <c r="CDD26" i="19"/>
  <c r="CCV26" i="19"/>
  <c r="CCN26" i="19"/>
  <c r="CCF26" i="19"/>
  <c r="CBX26" i="19"/>
  <c r="CBP26" i="19"/>
  <c r="CBH26" i="19"/>
  <c r="CAZ26" i="19"/>
  <c r="CAR26" i="19"/>
  <c r="CAJ26" i="19"/>
  <c r="CAB26" i="19"/>
  <c r="BZT26" i="19"/>
  <c r="BZL26" i="19"/>
  <c r="BZD26" i="19"/>
  <c r="BYV26" i="19"/>
  <c r="BYN26" i="19"/>
  <c r="BYF26" i="19"/>
  <c r="BXX26" i="19"/>
  <c r="BXP26" i="19"/>
  <c r="BXH26" i="19"/>
  <c r="BWZ26" i="19"/>
  <c r="BWR26" i="19"/>
  <c r="BWJ26" i="19"/>
  <c r="BWB26" i="19"/>
  <c r="BVT26" i="19"/>
  <c r="BVL26" i="19"/>
  <c r="BVD26" i="19"/>
  <c r="BUV26" i="19"/>
  <c r="BUN26" i="19"/>
  <c r="BUF26" i="19"/>
  <c r="BTX26" i="19"/>
  <c r="BTP26" i="19"/>
  <c r="BTH26" i="19"/>
  <c r="BSZ26" i="19"/>
  <c r="BSR26" i="19"/>
  <c r="BSJ26" i="19"/>
  <c r="BSB26" i="19"/>
  <c r="BRT26" i="19"/>
  <c r="BRL26" i="19"/>
  <c r="BRD26" i="19"/>
  <c r="BQV26" i="19"/>
  <c r="BQN26" i="19"/>
  <c r="BQF26" i="19"/>
  <c r="BPX26" i="19"/>
  <c r="BPP26" i="19"/>
  <c r="BPH26" i="19"/>
  <c r="BOZ26" i="19"/>
  <c r="BOR26" i="19"/>
  <c r="BOJ26" i="19"/>
  <c r="BOB26" i="19"/>
  <c r="BNT26" i="19"/>
  <c r="BNL26" i="19"/>
  <c r="BND26" i="19"/>
  <c r="BMV26" i="19"/>
  <c r="BMN26" i="19"/>
  <c r="BMF26" i="19"/>
  <c r="BLX26" i="19"/>
  <c r="BLP26" i="19"/>
  <c r="BLH26" i="19"/>
  <c r="BKZ26" i="19"/>
  <c r="BKR26" i="19"/>
  <c r="BKJ26" i="19"/>
  <c r="BKB26" i="19"/>
  <c r="BJT26" i="19"/>
  <c r="BJL26" i="19"/>
  <c r="BJD26" i="19"/>
  <c r="BIV26" i="19"/>
  <c r="BIN26" i="19"/>
  <c r="BIF26" i="19"/>
  <c r="BHX26" i="19"/>
  <c r="BHP26" i="19"/>
  <c r="BHH26" i="19"/>
  <c r="BGZ26" i="19"/>
  <c r="BGR26" i="19"/>
  <c r="BGJ26" i="19"/>
  <c r="BGB26" i="19"/>
  <c r="BFT26" i="19"/>
  <c r="BFL26" i="19"/>
  <c r="BFD26" i="19"/>
  <c r="BEV26" i="19"/>
  <c r="BEN26" i="19"/>
  <c r="BEF26" i="19"/>
  <c r="BDX26" i="19"/>
  <c r="BDP26" i="19"/>
  <c r="BDH26" i="19"/>
  <c r="BCZ26" i="19"/>
  <c r="BCR26" i="19"/>
  <c r="BCJ26" i="19"/>
  <c r="BCB26" i="19"/>
  <c r="BBT26" i="19"/>
  <c r="BBL26" i="19"/>
  <c r="BBD26" i="19"/>
  <c r="BAV26" i="19"/>
  <c r="BAN26" i="19"/>
  <c r="BAF26" i="19"/>
  <c r="AZX26" i="19"/>
  <c r="AZP26" i="19"/>
  <c r="AZH26" i="19"/>
  <c r="AYZ26" i="19"/>
  <c r="AYR26" i="19"/>
  <c r="AYJ26" i="19"/>
  <c r="AYB26" i="19"/>
  <c r="AXT26" i="19"/>
  <c r="AXL26" i="19"/>
  <c r="AXD26" i="19"/>
  <c r="AWV26" i="19"/>
  <c r="AWN26" i="19"/>
  <c r="AWF26" i="19"/>
  <c r="AVX26" i="19"/>
  <c r="AVP26" i="19"/>
  <c r="AVH26" i="19"/>
  <c r="AUZ26" i="19"/>
  <c r="AUR26" i="19"/>
  <c r="AUJ26" i="19"/>
  <c r="AUB26" i="19"/>
  <c r="ATT26" i="19"/>
  <c r="ATL26" i="19"/>
  <c r="ATD26" i="19"/>
  <c r="ASV26" i="19"/>
  <c r="ASN26" i="19"/>
  <c r="ASF26" i="19"/>
  <c r="ARX26" i="19"/>
  <c r="ARP26" i="19"/>
  <c r="ARH26" i="19"/>
  <c r="AQZ26" i="19"/>
  <c r="AQR26" i="19"/>
  <c r="AQJ26" i="19"/>
  <c r="AQB26" i="19"/>
  <c r="APT26" i="19"/>
  <c r="APL26" i="19"/>
  <c r="APD26" i="19"/>
  <c r="AOV26" i="19"/>
  <c r="AON26" i="19"/>
  <c r="AOF26" i="19"/>
  <c r="ANX26" i="19"/>
  <c r="ANP26" i="19"/>
  <c r="ANH26" i="19"/>
  <c r="AMZ26" i="19"/>
  <c r="AMR26" i="19"/>
  <c r="AMJ26" i="19"/>
  <c r="AMB26" i="19"/>
  <c r="ALT26" i="19"/>
  <c r="ALL26" i="19"/>
  <c r="ALD26" i="19"/>
  <c r="AKV26" i="19"/>
  <c r="AKN26" i="19"/>
  <c r="AKF26" i="19"/>
  <c r="AJX26" i="19"/>
  <c r="AJP26" i="19"/>
  <c r="AJH26" i="19"/>
  <c r="AIZ26" i="19"/>
  <c r="AIR26" i="19"/>
  <c r="AIJ26" i="19"/>
  <c r="AIB26" i="19"/>
  <c r="AHT26" i="19"/>
  <c r="AHL26" i="19"/>
  <c r="AHD26" i="19"/>
  <c r="AGV26" i="19"/>
  <c r="AGN26" i="19"/>
  <c r="AGF26" i="19"/>
  <c r="AFX26" i="19"/>
  <c r="AFP26" i="19"/>
  <c r="AFH26" i="19"/>
  <c r="AEZ26" i="19"/>
  <c r="AER26" i="19"/>
  <c r="AEJ26" i="19"/>
  <c r="AEB26" i="19"/>
  <c r="ADT26" i="19"/>
  <c r="ADL26" i="19"/>
  <c r="ADD26" i="19"/>
  <c r="ACV26" i="19"/>
  <c r="ACN26" i="19"/>
  <c r="ACF26" i="19"/>
  <c r="ABX26" i="19"/>
  <c r="ABP26" i="19"/>
  <c r="ABH26" i="19"/>
  <c r="AAZ26" i="19"/>
  <c r="AAR26" i="19"/>
  <c r="AAJ26" i="19"/>
  <c r="AAB26" i="19"/>
  <c r="ZT26" i="19"/>
  <c r="ZL26" i="19"/>
  <c r="ZD26" i="19"/>
  <c r="YV26" i="19"/>
  <c r="YN26" i="19"/>
  <c r="YF26" i="19"/>
  <c r="XX26" i="19"/>
  <c r="XP26" i="19"/>
  <c r="XH26" i="19"/>
  <c r="WZ26" i="19"/>
  <c r="WR26" i="19"/>
  <c r="WJ26" i="19"/>
  <c r="WB26" i="19"/>
  <c r="VT26" i="19"/>
  <c r="VL26" i="19"/>
  <c r="VD26" i="19"/>
  <c r="UV26" i="19"/>
  <c r="UN26" i="19"/>
  <c r="UF26" i="19"/>
  <c r="TX26" i="19"/>
  <c r="TP26" i="19"/>
  <c r="TH26" i="19"/>
  <c r="SZ26" i="19"/>
  <c r="SR26" i="19"/>
  <c r="SJ26" i="19"/>
  <c r="SB26" i="19"/>
  <c r="RT26" i="19"/>
  <c r="RL26" i="19"/>
  <c r="RD26" i="19"/>
  <c r="QV26" i="19"/>
  <c r="QN26" i="19"/>
  <c r="QF26" i="19"/>
  <c r="PX26" i="19"/>
  <c r="PP26" i="19"/>
  <c r="PH26" i="19"/>
  <c r="OZ26" i="19"/>
  <c r="OR26" i="19"/>
  <c r="OJ26" i="19"/>
  <c r="OB26" i="19"/>
  <c r="NT26" i="19"/>
  <c r="NL26" i="19"/>
  <c r="ND26" i="19"/>
  <c r="MV26" i="19"/>
  <c r="MN26" i="19"/>
  <c r="MF26" i="19"/>
  <c r="LX26" i="19"/>
  <c r="LP26" i="19"/>
  <c r="LH26" i="19"/>
  <c r="KZ26" i="19"/>
  <c r="KR26" i="19"/>
  <c r="KJ26" i="19"/>
  <c r="KB26" i="19"/>
  <c r="JT26" i="19"/>
  <c r="JL26" i="19"/>
  <c r="JD26" i="19"/>
  <c r="IV26" i="19"/>
  <c r="IN26" i="19"/>
  <c r="IF26" i="19"/>
  <c r="HX26" i="19"/>
  <c r="HP26" i="19"/>
  <c r="HH26" i="19"/>
  <c r="GZ26" i="19"/>
  <c r="GR26" i="19"/>
  <c r="GJ26" i="19"/>
  <c r="GB26" i="19"/>
  <c r="FT26" i="19"/>
  <c r="H26" i="19"/>
  <c r="SKF25" i="19"/>
  <c r="SJX25" i="19"/>
  <c r="SJP25" i="19"/>
  <c r="SJH25" i="19"/>
  <c r="SIZ25" i="19"/>
  <c r="SIR25" i="19"/>
  <c r="SIJ25" i="19"/>
  <c r="SIB25" i="19"/>
  <c r="SHT25" i="19"/>
  <c r="SHL25" i="19"/>
  <c r="SHD25" i="19"/>
  <c r="SGV25" i="19"/>
  <c r="SGN25" i="19"/>
  <c r="SGF25" i="19"/>
  <c r="SFX25" i="19"/>
  <c r="SFP25" i="19"/>
  <c r="SFH25" i="19"/>
  <c r="SEZ25" i="19"/>
  <c r="SER25" i="19"/>
  <c r="SEJ25" i="19"/>
  <c r="SEB25" i="19"/>
  <c r="SDT25" i="19"/>
  <c r="SDL25" i="19"/>
  <c r="SDD25" i="19"/>
  <c r="SCV25" i="19"/>
  <c r="SCN25" i="19"/>
  <c r="SCF25" i="19"/>
  <c r="SBX25" i="19"/>
  <c r="SBP25" i="19"/>
  <c r="SBH25" i="19"/>
  <c r="SAZ25" i="19"/>
  <c r="SAR25" i="19"/>
  <c r="SAJ25" i="19"/>
  <c r="SAB25" i="19"/>
  <c r="RZT25" i="19"/>
  <c r="RZL25" i="19"/>
  <c r="RZD25" i="19"/>
  <c r="RYV25" i="19"/>
  <c r="RYN25" i="19"/>
  <c r="RYF25" i="19"/>
  <c r="RXX25" i="19"/>
  <c r="RXP25" i="19"/>
  <c r="RXH25" i="19"/>
  <c r="RWZ25" i="19"/>
  <c r="RWR25" i="19"/>
  <c r="RWJ25" i="19"/>
  <c r="RWB25" i="19"/>
  <c r="RVT25" i="19"/>
  <c r="RVL25" i="19"/>
  <c r="RVD25" i="19"/>
  <c r="RUV25" i="19"/>
  <c r="RUN25" i="19"/>
  <c r="RUF25" i="19"/>
  <c r="RTX25" i="19"/>
  <c r="RTP25" i="19"/>
  <c r="RTH25" i="19"/>
  <c r="RSZ25" i="19"/>
  <c r="RSR25" i="19"/>
  <c r="RSJ25" i="19"/>
  <c r="RSB25" i="19"/>
  <c r="RRT25" i="19"/>
  <c r="RRL25" i="19"/>
  <c r="RRD25" i="19"/>
  <c r="RQV25" i="19"/>
  <c r="RQN25" i="19"/>
  <c r="RQF25" i="19"/>
  <c r="RPX25" i="19"/>
  <c r="RPP25" i="19"/>
  <c r="RPH25" i="19"/>
  <c r="ROZ25" i="19"/>
  <c r="ROR25" i="19"/>
  <c r="ROJ25" i="19"/>
  <c r="ROB25" i="19"/>
  <c r="RNT25" i="19"/>
  <c r="RNL25" i="19"/>
  <c r="RND25" i="19"/>
  <c r="RMV25" i="19"/>
  <c r="RMN25" i="19"/>
  <c r="RMF25" i="19"/>
  <c r="RLX25" i="19"/>
  <c r="RLP25" i="19"/>
  <c r="RLH25" i="19"/>
  <c r="RKZ25" i="19"/>
  <c r="RKR25" i="19"/>
  <c r="RKJ25" i="19"/>
  <c r="RKB25" i="19"/>
  <c r="RJT25" i="19"/>
  <c r="RJL25" i="19"/>
  <c r="RJD25" i="19"/>
  <c r="RIV25" i="19"/>
  <c r="RIN25" i="19"/>
  <c r="RIF25" i="19"/>
  <c r="RHX25" i="19"/>
  <c r="RHP25" i="19"/>
  <c r="RHH25" i="19"/>
  <c r="RGZ25" i="19"/>
  <c r="RGR25" i="19"/>
  <c r="RGJ25" i="19"/>
  <c r="RGB25" i="19"/>
  <c r="RFT25" i="19"/>
  <c r="RFL25" i="19"/>
  <c r="RFD25" i="19"/>
  <c r="REV25" i="19"/>
  <c r="REN25" i="19"/>
  <c r="REF25" i="19"/>
  <c r="RDX25" i="19"/>
  <c r="RDP25" i="19"/>
  <c r="RDH25" i="19"/>
  <c r="RCZ25" i="19"/>
  <c r="RCR25" i="19"/>
  <c r="RCJ25" i="19"/>
  <c r="RCB25" i="19"/>
  <c r="RBT25" i="19"/>
  <c r="RBL25" i="19"/>
  <c r="RBD25" i="19"/>
  <c r="RAV25" i="19"/>
  <c r="RAN25" i="19"/>
  <c r="RAF25" i="19"/>
  <c r="QZX25" i="19"/>
  <c r="QZP25" i="19"/>
  <c r="QZH25" i="19"/>
  <c r="QYZ25" i="19"/>
  <c r="QYR25" i="19"/>
  <c r="QYJ25" i="19"/>
  <c r="QYB25" i="19"/>
  <c r="QXT25" i="19"/>
  <c r="QXL25" i="19"/>
  <c r="QXD25" i="19"/>
  <c r="QWV25" i="19"/>
  <c r="QWN25" i="19"/>
  <c r="QWF25" i="19"/>
  <c r="QVX25" i="19"/>
  <c r="QVP25" i="19"/>
  <c r="QVH25" i="19"/>
  <c r="QUZ25" i="19"/>
  <c r="QUR25" i="19"/>
  <c r="QUJ25" i="19"/>
  <c r="QUB25" i="19"/>
  <c r="QTT25" i="19"/>
  <c r="QTL25" i="19"/>
  <c r="QTD25" i="19"/>
  <c r="QSV25" i="19"/>
  <c r="QSN25" i="19"/>
  <c r="QSF25" i="19"/>
  <c r="QRX25" i="19"/>
  <c r="QRP25" i="19"/>
  <c r="QRH25" i="19"/>
  <c r="QQZ25" i="19"/>
  <c r="QQR25" i="19"/>
  <c r="QQJ25" i="19"/>
  <c r="QQB25" i="19"/>
  <c r="QPT25" i="19"/>
  <c r="QPL25" i="19"/>
  <c r="QPD25" i="19"/>
  <c r="QOV25" i="19"/>
  <c r="QON25" i="19"/>
  <c r="QOF25" i="19"/>
  <c r="QNX25" i="19"/>
  <c r="QNP25" i="19"/>
  <c r="QNH25" i="19"/>
  <c r="QMZ25" i="19"/>
  <c r="QMR25" i="19"/>
  <c r="QMJ25" i="19"/>
  <c r="QMB25" i="19"/>
  <c r="QLT25" i="19"/>
  <c r="QLL25" i="19"/>
  <c r="QLD25" i="19"/>
  <c r="QKV25" i="19"/>
  <c r="QKN25" i="19"/>
  <c r="QKF25" i="19"/>
  <c r="QJX25" i="19"/>
  <c r="QJP25" i="19"/>
  <c r="QJH25" i="19"/>
  <c r="QIZ25" i="19"/>
  <c r="QIR25" i="19"/>
  <c r="QIJ25" i="19"/>
  <c r="QIB25" i="19"/>
  <c r="QHT25" i="19"/>
  <c r="QHL25" i="19"/>
  <c r="QHD25" i="19"/>
  <c r="QGV25" i="19"/>
  <c r="QGN25" i="19"/>
  <c r="QGF25" i="19"/>
  <c r="QFX25" i="19"/>
  <c r="QFP25" i="19"/>
  <c r="QFH25" i="19"/>
  <c r="QEZ25" i="19"/>
  <c r="QER25" i="19"/>
  <c r="QEJ25" i="19"/>
  <c r="QEB25" i="19"/>
  <c r="QDT25" i="19"/>
  <c r="QDL25" i="19"/>
  <c r="QDD25" i="19"/>
  <c r="QCV25" i="19"/>
  <c r="QCN25" i="19"/>
  <c r="QCF25" i="19"/>
  <c r="QBX25" i="19"/>
  <c r="QBP25" i="19"/>
  <c r="QBH25" i="19"/>
  <c r="QAZ25" i="19"/>
  <c r="QAR25" i="19"/>
  <c r="QAJ25" i="19"/>
  <c r="QAB25" i="19"/>
  <c r="PZT25" i="19"/>
  <c r="PZL25" i="19"/>
  <c r="PZD25" i="19"/>
  <c r="PYV25" i="19"/>
  <c r="PYN25" i="19"/>
  <c r="PYF25" i="19"/>
  <c r="PXX25" i="19"/>
  <c r="PXP25" i="19"/>
  <c r="PXH25" i="19"/>
  <c r="PWZ25" i="19"/>
  <c r="PWR25" i="19"/>
  <c r="PWJ25" i="19"/>
  <c r="PWB25" i="19"/>
  <c r="PVT25" i="19"/>
  <c r="PVL25" i="19"/>
  <c r="PVD25" i="19"/>
  <c r="PUV25" i="19"/>
  <c r="PUN25" i="19"/>
  <c r="PUF25" i="19"/>
  <c r="PTX25" i="19"/>
  <c r="PTP25" i="19"/>
  <c r="PTH25" i="19"/>
  <c r="PSZ25" i="19"/>
  <c r="PSR25" i="19"/>
  <c r="PSJ25" i="19"/>
  <c r="PSB25" i="19"/>
  <c r="PRT25" i="19"/>
  <c r="PRL25" i="19"/>
  <c r="PRD25" i="19"/>
  <c r="PQV25" i="19"/>
  <c r="PQN25" i="19"/>
  <c r="PQF25" i="19"/>
  <c r="PPX25" i="19"/>
  <c r="PPP25" i="19"/>
  <c r="PPH25" i="19"/>
  <c r="POZ25" i="19"/>
  <c r="POR25" i="19"/>
  <c r="POJ25" i="19"/>
  <c r="POB25" i="19"/>
  <c r="PNT25" i="19"/>
  <c r="PNL25" i="19"/>
  <c r="PND25" i="19"/>
  <c r="PMV25" i="19"/>
  <c r="PMN25" i="19"/>
  <c r="PMF25" i="19"/>
  <c r="PLX25" i="19"/>
  <c r="PLP25" i="19"/>
  <c r="PLH25" i="19"/>
  <c r="PKZ25" i="19"/>
  <c r="PKR25" i="19"/>
  <c r="PKJ25" i="19"/>
  <c r="PKB25" i="19"/>
  <c r="PJT25" i="19"/>
  <c r="PJL25" i="19"/>
  <c r="PJD25" i="19"/>
  <c r="PIV25" i="19"/>
  <c r="PIN25" i="19"/>
  <c r="PIF25" i="19"/>
  <c r="PHX25" i="19"/>
  <c r="PHP25" i="19"/>
  <c r="PHH25" i="19"/>
  <c r="PGZ25" i="19"/>
  <c r="PGR25" i="19"/>
  <c r="PGJ25" i="19"/>
  <c r="PGB25" i="19"/>
  <c r="PFT25" i="19"/>
  <c r="PFL25" i="19"/>
  <c r="PFD25" i="19"/>
  <c r="PEV25" i="19"/>
  <c r="PEN25" i="19"/>
  <c r="PEF25" i="19"/>
  <c r="PDX25" i="19"/>
  <c r="PDP25" i="19"/>
  <c r="PDH25" i="19"/>
  <c r="PCZ25" i="19"/>
  <c r="PCR25" i="19"/>
  <c r="PCJ25" i="19"/>
  <c r="PCB25" i="19"/>
  <c r="PBT25" i="19"/>
  <c r="PBL25" i="19"/>
  <c r="PBD25" i="19"/>
  <c r="PAV25" i="19"/>
  <c r="PAN25" i="19"/>
  <c r="PAF25" i="19"/>
  <c r="OZX25" i="19"/>
  <c r="OZP25" i="19"/>
  <c r="OZH25" i="19"/>
  <c r="OYZ25" i="19"/>
  <c r="OYR25" i="19"/>
  <c r="OYJ25" i="19"/>
  <c r="OYB25" i="19"/>
  <c r="OXT25" i="19"/>
  <c r="OXL25" i="19"/>
  <c r="OXD25" i="19"/>
  <c r="OWV25" i="19"/>
  <c r="OWN25" i="19"/>
  <c r="OWF25" i="19"/>
  <c r="OVX25" i="19"/>
  <c r="OVP25" i="19"/>
  <c r="OVH25" i="19"/>
  <c r="OUZ25" i="19"/>
  <c r="OUR25" i="19"/>
  <c r="OUJ25" i="19"/>
  <c r="OUB25" i="19"/>
  <c r="OTT25" i="19"/>
  <c r="OTL25" i="19"/>
  <c r="OTD25" i="19"/>
  <c r="OSV25" i="19"/>
  <c r="OSN25" i="19"/>
  <c r="OSF25" i="19"/>
  <c r="ORX25" i="19"/>
  <c r="ORP25" i="19"/>
  <c r="ORH25" i="19"/>
  <c r="OQZ25" i="19"/>
  <c r="OQR25" i="19"/>
  <c r="OQJ25" i="19"/>
  <c r="OQB25" i="19"/>
  <c r="OPT25" i="19"/>
  <c r="OPL25" i="19"/>
  <c r="OPD25" i="19"/>
  <c r="OOV25" i="19"/>
  <c r="OON25" i="19"/>
  <c r="OOF25" i="19"/>
  <c r="ONX25" i="19"/>
  <c r="ONP25" i="19"/>
  <c r="ONH25" i="19"/>
  <c r="OMZ25" i="19"/>
  <c r="OMR25" i="19"/>
  <c r="OMJ25" i="19"/>
  <c r="OMB25" i="19"/>
  <c r="OLT25" i="19"/>
  <c r="OLL25" i="19"/>
  <c r="OLD25" i="19"/>
  <c r="OKV25" i="19"/>
  <c r="OKN25" i="19"/>
  <c r="OKF25" i="19"/>
  <c r="OJX25" i="19"/>
  <c r="OJP25" i="19"/>
  <c r="OJH25" i="19"/>
  <c r="OIZ25" i="19"/>
  <c r="OIR25" i="19"/>
  <c r="OIJ25" i="19"/>
  <c r="OIB25" i="19"/>
  <c r="OHT25" i="19"/>
  <c r="OHL25" i="19"/>
  <c r="OHD25" i="19"/>
  <c r="OGV25" i="19"/>
  <c r="OGN25" i="19"/>
  <c r="OGF25" i="19"/>
  <c r="OFX25" i="19"/>
  <c r="OFP25" i="19"/>
  <c r="OFH25" i="19"/>
  <c r="OEZ25" i="19"/>
  <c r="OER25" i="19"/>
  <c r="OEJ25" i="19"/>
  <c r="OEB25" i="19"/>
  <c r="ODT25" i="19"/>
  <c r="ODL25" i="19"/>
  <c r="ODD25" i="19"/>
  <c r="OCV25" i="19"/>
  <c r="OCN25" i="19"/>
  <c r="OCF25" i="19"/>
  <c r="OBX25" i="19"/>
  <c r="OBP25" i="19"/>
  <c r="OBH25" i="19"/>
  <c r="OAZ25" i="19"/>
  <c r="OAR25" i="19"/>
  <c r="OAJ25" i="19"/>
  <c r="OAB25" i="19"/>
  <c r="NZT25" i="19"/>
  <c r="NZL25" i="19"/>
  <c r="NZD25" i="19"/>
  <c r="NYV25" i="19"/>
  <c r="NYN25" i="19"/>
  <c r="NYF25" i="19"/>
  <c r="NXX25" i="19"/>
  <c r="NXP25" i="19"/>
  <c r="NXH25" i="19"/>
  <c r="NWZ25" i="19"/>
  <c r="NWR25" i="19"/>
  <c r="NWJ25" i="19"/>
  <c r="NWB25" i="19"/>
  <c r="NVT25" i="19"/>
  <c r="NVL25" i="19"/>
  <c r="NVD25" i="19"/>
  <c r="NUV25" i="19"/>
  <c r="NUN25" i="19"/>
  <c r="NUF25" i="19"/>
  <c r="NTX25" i="19"/>
  <c r="NTP25" i="19"/>
  <c r="NTH25" i="19"/>
  <c r="NSZ25" i="19"/>
  <c r="NSR25" i="19"/>
  <c r="NSJ25" i="19"/>
  <c r="NSB25" i="19"/>
  <c r="NRT25" i="19"/>
  <c r="NRL25" i="19"/>
  <c r="NRD25" i="19"/>
  <c r="NQV25" i="19"/>
  <c r="NQN25" i="19"/>
  <c r="NQF25" i="19"/>
  <c r="NPX25" i="19"/>
  <c r="NPP25" i="19"/>
  <c r="NPH25" i="19"/>
  <c r="NOZ25" i="19"/>
  <c r="NOR25" i="19"/>
  <c r="NOJ25" i="19"/>
  <c r="NOB25" i="19"/>
  <c r="NNT25" i="19"/>
  <c r="NNL25" i="19"/>
  <c r="NND25" i="19"/>
  <c r="NMV25" i="19"/>
  <c r="NMN25" i="19"/>
  <c r="NMF25" i="19"/>
  <c r="NLX25" i="19"/>
  <c r="NLP25" i="19"/>
  <c r="NLH25" i="19"/>
  <c r="NKZ25" i="19"/>
  <c r="NKR25" i="19"/>
  <c r="NKJ25" i="19"/>
  <c r="NKB25" i="19"/>
  <c r="NJT25" i="19"/>
  <c r="NJL25" i="19"/>
  <c r="NJD25" i="19"/>
  <c r="NIV25" i="19"/>
  <c r="NIN25" i="19"/>
  <c r="NIF25" i="19"/>
  <c r="NHX25" i="19"/>
  <c r="NHP25" i="19"/>
  <c r="NHH25" i="19"/>
  <c r="NGZ25" i="19"/>
  <c r="NGR25" i="19"/>
  <c r="NGJ25" i="19"/>
  <c r="NGB25" i="19"/>
  <c r="NFT25" i="19"/>
  <c r="NFL25" i="19"/>
  <c r="NFD25" i="19"/>
  <c r="NEV25" i="19"/>
  <c r="NEN25" i="19"/>
  <c r="NEF25" i="19"/>
  <c r="NDX25" i="19"/>
  <c r="NDP25" i="19"/>
  <c r="NDH25" i="19"/>
  <c r="NCZ25" i="19"/>
  <c r="NCR25" i="19"/>
  <c r="NCJ25" i="19"/>
  <c r="NCB25" i="19"/>
  <c r="NBT25" i="19"/>
  <c r="NBL25" i="19"/>
  <c r="NBD25" i="19"/>
  <c r="NAV25" i="19"/>
  <c r="NAN25" i="19"/>
  <c r="NAF25" i="19"/>
  <c r="MZX25" i="19"/>
  <c r="MZP25" i="19"/>
  <c r="MZH25" i="19"/>
  <c r="MYZ25" i="19"/>
  <c r="MYR25" i="19"/>
  <c r="MYJ25" i="19"/>
  <c r="MYB25" i="19"/>
  <c r="MXT25" i="19"/>
  <c r="MXL25" i="19"/>
  <c r="MXD25" i="19"/>
  <c r="MWV25" i="19"/>
  <c r="MWN25" i="19"/>
  <c r="MWF25" i="19"/>
  <c r="MVX25" i="19"/>
  <c r="MVP25" i="19"/>
  <c r="MVH25" i="19"/>
  <c r="MUZ25" i="19"/>
  <c r="MUR25" i="19"/>
  <c r="MUJ25" i="19"/>
  <c r="MUB25" i="19"/>
  <c r="MTT25" i="19"/>
  <c r="MTL25" i="19"/>
  <c r="MTD25" i="19"/>
  <c r="MSV25" i="19"/>
  <c r="MSN25" i="19"/>
  <c r="MSF25" i="19"/>
  <c r="MRX25" i="19"/>
  <c r="MRP25" i="19"/>
  <c r="MRH25" i="19"/>
  <c r="MQZ25" i="19"/>
  <c r="MQR25" i="19"/>
  <c r="MQJ25" i="19"/>
  <c r="MQB25" i="19"/>
  <c r="MPT25" i="19"/>
  <c r="MPL25" i="19"/>
  <c r="MPD25" i="19"/>
  <c r="MOV25" i="19"/>
  <c r="MON25" i="19"/>
  <c r="MOF25" i="19"/>
  <c r="MNX25" i="19"/>
  <c r="MNP25" i="19"/>
  <c r="MNH25" i="19"/>
  <c r="MMZ25" i="19"/>
  <c r="MMR25" i="19"/>
  <c r="MMJ25" i="19"/>
  <c r="MMB25" i="19"/>
  <c r="MLT25" i="19"/>
  <c r="MLL25" i="19"/>
  <c r="MLD25" i="19"/>
  <c r="MKV25" i="19"/>
  <c r="MKN25" i="19"/>
  <c r="MKF25" i="19"/>
  <c r="MJX25" i="19"/>
  <c r="MJP25" i="19"/>
  <c r="MJH25" i="19"/>
  <c r="MIZ25" i="19"/>
  <c r="MIR25" i="19"/>
  <c r="MIJ25" i="19"/>
  <c r="MIB25" i="19"/>
  <c r="MHT25" i="19"/>
  <c r="MHL25" i="19"/>
  <c r="MHD25" i="19"/>
  <c r="MGV25" i="19"/>
  <c r="MGN25" i="19"/>
  <c r="MGF25" i="19"/>
  <c r="MFX25" i="19"/>
  <c r="MFP25" i="19"/>
  <c r="MFH25" i="19"/>
  <c r="MEZ25" i="19"/>
  <c r="MER25" i="19"/>
  <c r="MEJ25" i="19"/>
  <c r="MEB25" i="19"/>
  <c r="MDT25" i="19"/>
  <c r="MDL25" i="19"/>
  <c r="MDD25" i="19"/>
  <c r="MCV25" i="19"/>
  <c r="MCN25" i="19"/>
  <c r="MCF25" i="19"/>
  <c r="MBX25" i="19"/>
  <c r="MBP25" i="19"/>
  <c r="MBH25" i="19"/>
  <c r="MAZ25" i="19"/>
  <c r="MAR25" i="19"/>
  <c r="MAJ25" i="19"/>
  <c r="MAB25" i="19"/>
  <c r="LZT25" i="19"/>
  <c r="LZL25" i="19"/>
  <c r="LZD25" i="19"/>
  <c r="LYV25" i="19"/>
  <c r="LYN25" i="19"/>
  <c r="LYF25" i="19"/>
  <c r="LXX25" i="19"/>
  <c r="LXP25" i="19"/>
  <c r="LXH25" i="19"/>
  <c r="LWZ25" i="19"/>
  <c r="LWR25" i="19"/>
  <c r="LWJ25" i="19"/>
  <c r="LWB25" i="19"/>
  <c r="LVT25" i="19"/>
  <c r="LVL25" i="19"/>
  <c r="LVD25" i="19"/>
  <c r="LUV25" i="19"/>
  <c r="LUN25" i="19"/>
  <c r="LUF25" i="19"/>
  <c r="LTX25" i="19"/>
  <c r="LTP25" i="19"/>
  <c r="LTH25" i="19"/>
  <c r="LSZ25" i="19"/>
  <c r="LSR25" i="19"/>
  <c r="LSJ25" i="19"/>
  <c r="LSB25" i="19"/>
  <c r="LRT25" i="19"/>
  <c r="LRL25" i="19"/>
  <c r="LRD25" i="19"/>
  <c r="LQV25" i="19"/>
  <c r="LQN25" i="19"/>
  <c r="LQF25" i="19"/>
  <c r="LPX25" i="19"/>
  <c r="LPP25" i="19"/>
  <c r="LPH25" i="19"/>
  <c r="LOZ25" i="19"/>
  <c r="LOR25" i="19"/>
  <c r="LOJ25" i="19"/>
  <c r="LOB25" i="19"/>
  <c r="LNT25" i="19"/>
  <c r="LNL25" i="19"/>
  <c r="LND25" i="19"/>
  <c r="LMV25" i="19"/>
  <c r="LMN25" i="19"/>
  <c r="LMF25" i="19"/>
  <c r="LLX25" i="19"/>
  <c r="LLP25" i="19"/>
  <c r="LLH25" i="19"/>
  <c r="LKZ25" i="19"/>
  <c r="LKR25" i="19"/>
  <c r="LKJ25" i="19"/>
  <c r="LKB25" i="19"/>
  <c r="LJT25" i="19"/>
  <c r="LJL25" i="19"/>
  <c r="LJD25" i="19"/>
  <c r="LIV25" i="19"/>
  <c r="LIN25" i="19"/>
  <c r="LIF25" i="19"/>
  <c r="LHX25" i="19"/>
  <c r="LHP25" i="19"/>
  <c r="LHH25" i="19"/>
  <c r="LGZ25" i="19"/>
  <c r="LGR25" i="19"/>
  <c r="LGJ25" i="19"/>
  <c r="LGB25" i="19"/>
  <c r="LFT25" i="19"/>
  <c r="LFL25" i="19"/>
  <c r="LFD25" i="19"/>
  <c r="LEV25" i="19"/>
  <c r="LEN25" i="19"/>
  <c r="LEF25" i="19"/>
  <c r="LDX25" i="19"/>
  <c r="LDP25" i="19"/>
  <c r="LDH25" i="19"/>
  <c r="LCZ25" i="19"/>
  <c r="LCR25" i="19"/>
  <c r="LCJ25" i="19"/>
  <c r="LCB25" i="19"/>
  <c r="LBT25" i="19"/>
  <c r="LBL25" i="19"/>
  <c r="LBD25" i="19"/>
  <c r="LAV25" i="19"/>
  <c r="LAN25" i="19"/>
  <c r="LAF25" i="19"/>
  <c r="KZX25" i="19"/>
  <c r="KZP25" i="19"/>
  <c r="KZH25" i="19"/>
  <c r="KYZ25" i="19"/>
  <c r="KYR25" i="19"/>
  <c r="KYJ25" i="19"/>
  <c r="KYB25" i="19"/>
  <c r="KXT25" i="19"/>
  <c r="KXL25" i="19"/>
  <c r="KXD25" i="19"/>
  <c r="KWV25" i="19"/>
  <c r="KWN25" i="19"/>
  <c r="KWF25" i="19"/>
  <c r="KVX25" i="19"/>
  <c r="KVP25" i="19"/>
  <c r="KVH25" i="19"/>
  <c r="KUZ25" i="19"/>
  <c r="KUR25" i="19"/>
  <c r="KUJ25" i="19"/>
  <c r="KUB25" i="19"/>
  <c r="KTT25" i="19"/>
  <c r="KTL25" i="19"/>
  <c r="KTD25" i="19"/>
  <c r="KSV25" i="19"/>
  <c r="KSN25" i="19"/>
  <c r="KSF25" i="19"/>
  <c r="KRX25" i="19"/>
  <c r="KRP25" i="19"/>
  <c r="KRH25" i="19"/>
  <c r="KQZ25" i="19"/>
  <c r="KQR25" i="19"/>
  <c r="KQJ25" i="19"/>
  <c r="KQB25" i="19"/>
  <c r="KPT25" i="19"/>
  <c r="KPL25" i="19"/>
  <c r="KPD25" i="19"/>
  <c r="KOV25" i="19"/>
  <c r="KON25" i="19"/>
  <c r="KOF25" i="19"/>
  <c r="KNX25" i="19"/>
  <c r="KNP25" i="19"/>
  <c r="KNH25" i="19"/>
  <c r="KMZ25" i="19"/>
  <c r="KMR25" i="19"/>
  <c r="KMJ25" i="19"/>
  <c r="KMB25" i="19"/>
  <c r="KLT25" i="19"/>
  <c r="KLL25" i="19"/>
  <c r="KLD25" i="19"/>
  <c r="KKV25" i="19"/>
  <c r="KKN25" i="19"/>
  <c r="KKF25" i="19"/>
  <c r="KJX25" i="19"/>
  <c r="KJP25" i="19"/>
  <c r="KJH25" i="19"/>
  <c r="KIZ25" i="19"/>
  <c r="KIR25" i="19"/>
  <c r="KIJ25" i="19"/>
  <c r="KIB25" i="19"/>
  <c r="KHT25" i="19"/>
  <c r="KHL25" i="19"/>
  <c r="KHD25" i="19"/>
  <c r="KGV25" i="19"/>
  <c r="KGN25" i="19"/>
  <c r="KGF25" i="19"/>
  <c r="KFX25" i="19"/>
  <c r="KFP25" i="19"/>
  <c r="KFH25" i="19"/>
  <c r="KEZ25" i="19"/>
  <c r="KER25" i="19"/>
  <c r="KEJ25" i="19"/>
  <c r="KEB25" i="19"/>
  <c r="KDT25" i="19"/>
  <c r="KDL25" i="19"/>
  <c r="KDD25" i="19"/>
  <c r="KCV25" i="19"/>
  <c r="KCN25" i="19"/>
  <c r="KCF25" i="19"/>
  <c r="KBX25" i="19"/>
  <c r="KBP25" i="19"/>
  <c r="KBH25" i="19"/>
  <c r="KAZ25" i="19"/>
  <c r="KAR25" i="19"/>
  <c r="KAJ25" i="19"/>
  <c r="KAB25" i="19"/>
  <c r="JZT25" i="19"/>
  <c r="JZL25" i="19"/>
  <c r="JZD25" i="19"/>
  <c r="JYV25" i="19"/>
  <c r="JYN25" i="19"/>
  <c r="JYF25" i="19"/>
  <c r="JXX25" i="19"/>
  <c r="JXP25" i="19"/>
  <c r="JXH25" i="19"/>
  <c r="JWZ25" i="19"/>
  <c r="JWR25" i="19"/>
  <c r="JWJ25" i="19"/>
  <c r="JWB25" i="19"/>
  <c r="JVT25" i="19"/>
  <c r="JVL25" i="19"/>
  <c r="JVD25" i="19"/>
  <c r="JUV25" i="19"/>
  <c r="JUN25" i="19"/>
  <c r="JUF25" i="19"/>
  <c r="JTX25" i="19"/>
  <c r="JTP25" i="19"/>
  <c r="JTH25" i="19"/>
  <c r="JSZ25" i="19"/>
  <c r="JSR25" i="19"/>
  <c r="JSJ25" i="19"/>
  <c r="JSB25" i="19"/>
  <c r="JRT25" i="19"/>
  <c r="JRL25" i="19"/>
  <c r="JRD25" i="19"/>
  <c r="JQV25" i="19"/>
  <c r="JQN25" i="19"/>
  <c r="JQF25" i="19"/>
  <c r="JPX25" i="19"/>
  <c r="JPP25" i="19"/>
  <c r="JPH25" i="19"/>
  <c r="JOZ25" i="19"/>
  <c r="JOR25" i="19"/>
  <c r="JOJ25" i="19"/>
  <c r="JOB25" i="19"/>
  <c r="JNT25" i="19"/>
  <c r="JNL25" i="19"/>
  <c r="JND25" i="19"/>
  <c r="JMV25" i="19"/>
  <c r="JMN25" i="19"/>
  <c r="JMF25" i="19"/>
  <c r="JLX25" i="19"/>
  <c r="JLP25" i="19"/>
  <c r="JLH25" i="19"/>
  <c r="JKZ25" i="19"/>
  <c r="JKR25" i="19"/>
  <c r="JKJ25" i="19"/>
  <c r="JKB25" i="19"/>
  <c r="JJT25" i="19"/>
  <c r="JJL25" i="19"/>
  <c r="JJD25" i="19"/>
  <c r="JIV25" i="19"/>
  <c r="JIN25" i="19"/>
  <c r="JIF25" i="19"/>
  <c r="JHX25" i="19"/>
  <c r="JHP25" i="19"/>
  <c r="JHH25" i="19"/>
  <c r="JGZ25" i="19"/>
  <c r="JGR25" i="19"/>
  <c r="JGJ25" i="19"/>
  <c r="JGB25" i="19"/>
  <c r="JFT25" i="19"/>
  <c r="JFL25" i="19"/>
  <c r="JFD25" i="19"/>
  <c r="JEV25" i="19"/>
  <c r="JEN25" i="19"/>
  <c r="JEF25" i="19"/>
  <c r="JDX25" i="19"/>
  <c r="JDP25" i="19"/>
  <c r="JDH25" i="19"/>
  <c r="JCZ25" i="19"/>
  <c r="JCR25" i="19"/>
  <c r="JCJ25" i="19"/>
  <c r="JCB25" i="19"/>
  <c r="JBT25" i="19"/>
  <c r="JBL25" i="19"/>
  <c r="JBD25" i="19"/>
  <c r="JAV25" i="19"/>
  <c r="JAN25" i="19"/>
  <c r="JAF25" i="19"/>
  <c r="IZX25" i="19"/>
  <c r="IZP25" i="19"/>
  <c r="IZH25" i="19"/>
  <c r="IYZ25" i="19"/>
  <c r="IYR25" i="19"/>
  <c r="IYJ25" i="19"/>
  <c r="IYB25" i="19"/>
  <c r="IXT25" i="19"/>
  <c r="IXL25" i="19"/>
  <c r="IXD25" i="19"/>
  <c r="IWV25" i="19"/>
  <c r="IWN25" i="19"/>
  <c r="IWF25" i="19"/>
  <c r="IVX25" i="19"/>
  <c r="IVP25" i="19"/>
  <c r="IVH25" i="19"/>
  <c r="IUZ25" i="19"/>
  <c r="IUR25" i="19"/>
  <c r="IUJ25" i="19"/>
  <c r="IUB25" i="19"/>
  <c r="ITT25" i="19"/>
  <c r="ITL25" i="19"/>
  <c r="ITD25" i="19"/>
  <c r="ISV25" i="19"/>
  <c r="ISN25" i="19"/>
  <c r="ISF25" i="19"/>
  <c r="IRX25" i="19"/>
  <c r="IRP25" i="19"/>
  <c r="IRH25" i="19"/>
  <c r="IQZ25" i="19"/>
  <c r="IQR25" i="19"/>
  <c r="IQJ25" i="19"/>
  <c r="IQB25" i="19"/>
  <c r="IPT25" i="19"/>
  <c r="IPL25" i="19"/>
  <c r="IPD25" i="19"/>
  <c r="IOV25" i="19"/>
  <c r="ION25" i="19"/>
  <c r="IOF25" i="19"/>
  <c r="INX25" i="19"/>
  <c r="INP25" i="19"/>
  <c r="INH25" i="19"/>
  <c r="IMZ25" i="19"/>
  <c r="IMR25" i="19"/>
  <c r="IMJ25" i="19"/>
  <c r="IMB25" i="19"/>
  <c r="ILT25" i="19"/>
  <c r="ILL25" i="19"/>
  <c r="ILD25" i="19"/>
  <c r="IKV25" i="19"/>
  <c r="IKN25" i="19"/>
  <c r="IKF25" i="19"/>
  <c r="IJX25" i="19"/>
  <c r="IJP25" i="19"/>
  <c r="IJH25" i="19"/>
  <c r="IIZ25" i="19"/>
  <c r="IIR25" i="19"/>
  <c r="IIJ25" i="19"/>
  <c r="IIB25" i="19"/>
  <c r="IHT25" i="19"/>
  <c r="IHL25" i="19"/>
  <c r="IHD25" i="19"/>
  <c r="IGV25" i="19"/>
  <c r="IGN25" i="19"/>
  <c r="IGF25" i="19"/>
  <c r="IFX25" i="19"/>
  <c r="IFP25" i="19"/>
  <c r="IFH25" i="19"/>
  <c r="IEZ25" i="19"/>
  <c r="IER25" i="19"/>
  <c r="IEJ25" i="19"/>
  <c r="IEB25" i="19"/>
  <c r="IDT25" i="19"/>
  <c r="IDL25" i="19"/>
  <c r="IDD25" i="19"/>
  <c r="ICV25" i="19"/>
  <c r="ICN25" i="19"/>
  <c r="ICF25" i="19"/>
  <c r="IBX25" i="19"/>
  <c r="IBP25" i="19"/>
  <c r="IBH25" i="19"/>
  <c r="IAZ25" i="19"/>
  <c r="IAR25" i="19"/>
  <c r="IAJ25" i="19"/>
  <c r="IAB25" i="19"/>
  <c r="HZT25" i="19"/>
  <c r="HZL25" i="19"/>
  <c r="HZD25" i="19"/>
  <c r="HYV25" i="19"/>
  <c r="HYN25" i="19"/>
  <c r="HYF25" i="19"/>
  <c r="HXX25" i="19"/>
  <c r="HXP25" i="19"/>
  <c r="HXH25" i="19"/>
  <c r="HWZ25" i="19"/>
  <c r="HWR25" i="19"/>
  <c r="HWJ25" i="19"/>
  <c r="HWB25" i="19"/>
  <c r="HVT25" i="19"/>
  <c r="HVL25" i="19"/>
  <c r="HVD25" i="19"/>
  <c r="HUV25" i="19"/>
  <c r="HUN25" i="19"/>
  <c r="HUF25" i="19"/>
  <c r="HTX25" i="19"/>
  <c r="HTP25" i="19"/>
  <c r="HTH25" i="19"/>
  <c r="HSZ25" i="19"/>
  <c r="HSR25" i="19"/>
  <c r="HSJ25" i="19"/>
  <c r="HSB25" i="19"/>
  <c r="HRT25" i="19"/>
  <c r="HRL25" i="19"/>
  <c r="HRD25" i="19"/>
  <c r="HQV25" i="19"/>
  <c r="HQN25" i="19"/>
  <c r="HQF25" i="19"/>
  <c r="HPX25" i="19"/>
  <c r="HPP25" i="19"/>
  <c r="HPH25" i="19"/>
  <c r="HOZ25" i="19"/>
  <c r="HOR25" i="19"/>
  <c r="HOJ25" i="19"/>
  <c r="HOB25" i="19"/>
  <c r="HNT25" i="19"/>
  <c r="HNL25" i="19"/>
  <c r="HND25" i="19"/>
  <c r="HMV25" i="19"/>
  <c r="HMN25" i="19"/>
  <c r="HMF25" i="19"/>
  <c r="HLX25" i="19"/>
  <c r="HLP25" i="19"/>
  <c r="HLH25" i="19"/>
  <c r="HKZ25" i="19"/>
  <c r="HKR25" i="19"/>
  <c r="HKJ25" i="19"/>
  <c r="HKB25" i="19"/>
  <c r="HJT25" i="19"/>
  <c r="HJL25" i="19"/>
  <c r="HJD25" i="19"/>
  <c r="HIV25" i="19"/>
  <c r="HIN25" i="19"/>
  <c r="HIF25" i="19"/>
  <c r="HHX25" i="19"/>
  <c r="HHP25" i="19"/>
  <c r="HHH25" i="19"/>
  <c r="HGZ25" i="19"/>
  <c r="HGR25" i="19"/>
  <c r="HGJ25" i="19"/>
  <c r="HGB25" i="19"/>
  <c r="HFT25" i="19"/>
  <c r="HFL25" i="19"/>
  <c r="HFD25" i="19"/>
  <c r="HEV25" i="19"/>
  <c r="HEN25" i="19"/>
  <c r="HEF25" i="19"/>
  <c r="HDX25" i="19"/>
  <c r="HDP25" i="19"/>
  <c r="HDH25" i="19"/>
  <c r="HCZ25" i="19"/>
  <c r="HCR25" i="19"/>
  <c r="HCJ25" i="19"/>
  <c r="HCB25" i="19"/>
  <c r="HBT25" i="19"/>
  <c r="HBL25" i="19"/>
  <c r="HBD25" i="19"/>
  <c r="HAV25" i="19"/>
  <c r="HAN25" i="19"/>
  <c r="HAF25" i="19"/>
  <c r="GZX25" i="19"/>
  <c r="GZP25" i="19"/>
  <c r="GZH25" i="19"/>
  <c r="GYZ25" i="19"/>
  <c r="GYR25" i="19"/>
  <c r="GYJ25" i="19"/>
  <c r="GYB25" i="19"/>
  <c r="GXT25" i="19"/>
  <c r="GXL25" i="19"/>
  <c r="GXD25" i="19"/>
  <c r="GWV25" i="19"/>
  <c r="GWN25" i="19"/>
  <c r="GWF25" i="19"/>
  <c r="GVX25" i="19"/>
  <c r="GVP25" i="19"/>
  <c r="GVH25" i="19"/>
  <c r="GUZ25" i="19"/>
  <c r="GUR25" i="19"/>
  <c r="GUJ25" i="19"/>
  <c r="GUB25" i="19"/>
  <c r="GTT25" i="19"/>
  <c r="GTL25" i="19"/>
  <c r="GTD25" i="19"/>
  <c r="GSV25" i="19"/>
  <c r="GSN25" i="19"/>
  <c r="GSF25" i="19"/>
  <c r="GRX25" i="19"/>
  <c r="GRP25" i="19"/>
  <c r="GRH25" i="19"/>
  <c r="GQZ25" i="19"/>
  <c r="GQR25" i="19"/>
  <c r="GQJ25" i="19"/>
  <c r="GQB25" i="19"/>
  <c r="GPT25" i="19"/>
  <c r="GPL25" i="19"/>
  <c r="GPD25" i="19"/>
  <c r="GOV25" i="19"/>
  <c r="GON25" i="19"/>
  <c r="GOF25" i="19"/>
  <c r="GNX25" i="19"/>
  <c r="GNP25" i="19"/>
  <c r="GNH25" i="19"/>
  <c r="GMZ25" i="19"/>
  <c r="GMR25" i="19"/>
  <c r="GMJ25" i="19"/>
  <c r="GMB25" i="19"/>
  <c r="GLT25" i="19"/>
  <c r="GLL25" i="19"/>
  <c r="GLD25" i="19"/>
  <c r="GKV25" i="19"/>
  <c r="GKN25" i="19"/>
  <c r="GKF25" i="19"/>
  <c r="GJX25" i="19"/>
  <c r="GJP25" i="19"/>
  <c r="GJH25" i="19"/>
  <c r="GIZ25" i="19"/>
  <c r="GIR25" i="19"/>
  <c r="GIJ25" i="19"/>
  <c r="GIB25" i="19"/>
  <c r="GHT25" i="19"/>
  <c r="GHL25" i="19"/>
  <c r="GHD25" i="19"/>
  <c r="GGV25" i="19"/>
  <c r="GGN25" i="19"/>
  <c r="GGF25" i="19"/>
  <c r="GFX25" i="19"/>
  <c r="GFP25" i="19"/>
  <c r="GFH25" i="19"/>
  <c r="GEZ25" i="19"/>
  <c r="GER25" i="19"/>
  <c r="GEJ25" i="19"/>
  <c r="GEB25" i="19"/>
  <c r="GDT25" i="19"/>
  <c r="GDL25" i="19"/>
  <c r="GDD25" i="19"/>
  <c r="GCV25" i="19"/>
  <c r="GCN25" i="19"/>
  <c r="GCF25" i="19"/>
  <c r="GBX25" i="19"/>
  <c r="GBP25" i="19"/>
  <c r="GBH25" i="19"/>
  <c r="GAZ25" i="19"/>
  <c r="GAR25" i="19"/>
  <c r="GAJ25" i="19"/>
  <c r="GAB25" i="19"/>
  <c r="FZT25" i="19"/>
  <c r="FZL25" i="19"/>
  <c r="FZD25" i="19"/>
  <c r="FYV25" i="19"/>
  <c r="FYN25" i="19"/>
  <c r="FYF25" i="19"/>
  <c r="FXX25" i="19"/>
  <c r="FXP25" i="19"/>
  <c r="FXH25" i="19"/>
  <c r="FWZ25" i="19"/>
  <c r="FWR25" i="19"/>
  <c r="FWJ25" i="19"/>
  <c r="FWB25" i="19"/>
  <c r="FVT25" i="19"/>
  <c r="FVL25" i="19"/>
  <c r="FVD25" i="19"/>
  <c r="FUV25" i="19"/>
  <c r="FUN25" i="19"/>
  <c r="FUF25" i="19"/>
  <c r="FTX25" i="19"/>
  <c r="FTP25" i="19"/>
  <c r="FTH25" i="19"/>
  <c r="FSZ25" i="19"/>
  <c r="FSR25" i="19"/>
  <c r="FSJ25" i="19"/>
  <c r="FSB25" i="19"/>
  <c r="FRT25" i="19"/>
  <c r="FRL25" i="19"/>
  <c r="FRD25" i="19"/>
  <c r="FQV25" i="19"/>
  <c r="FQN25" i="19"/>
  <c r="FQF25" i="19"/>
  <c r="FPX25" i="19"/>
  <c r="FPP25" i="19"/>
  <c r="FPH25" i="19"/>
  <c r="FOZ25" i="19"/>
  <c r="FOR25" i="19"/>
  <c r="FOJ25" i="19"/>
  <c r="FOB25" i="19"/>
  <c r="FNT25" i="19"/>
  <c r="FNL25" i="19"/>
  <c r="FND25" i="19"/>
  <c r="FMV25" i="19"/>
  <c r="FMN25" i="19"/>
  <c r="FMF25" i="19"/>
  <c r="FLX25" i="19"/>
  <c r="FLP25" i="19"/>
  <c r="FLH25" i="19"/>
  <c r="FKZ25" i="19"/>
  <c r="FKR25" i="19"/>
  <c r="FKJ25" i="19"/>
  <c r="FKB25" i="19"/>
  <c r="FJT25" i="19"/>
  <c r="FJL25" i="19"/>
  <c r="FJD25" i="19"/>
  <c r="FIV25" i="19"/>
  <c r="FIN25" i="19"/>
  <c r="FIF25" i="19"/>
  <c r="FHX25" i="19"/>
  <c r="FHP25" i="19"/>
  <c r="FHH25" i="19"/>
  <c r="FGZ25" i="19"/>
  <c r="FGR25" i="19"/>
  <c r="FGJ25" i="19"/>
  <c r="FGB25" i="19"/>
  <c r="FFT25" i="19"/>
  <c r="FFL25" i="19"/>
  <c r="FFD25" i="19"/>
  <c r="FEV25" i="19"/>
  <c r="FEN25" i="19"/>
  <c r="FEF25" i="19"/>
  <c r="FDX25" i="19"/>
  <c r="FDP25" i="19"/>
  <c r="FDH25" i="19"/>
  <c r="FCZ25" i="19"/>
  <c r="FCR25" i="19"/>
  <c r="FCJ25" i="19"/>
  <c r="FCB25" i="19"/>
  <c r="FBT25" i="19"/>
  <c r="FBL25" i="19"/>
  <c r="FBD25" i="19"/>
  <c r="FAV25" i="19"/>
  <c r="FAN25" i="19"/>
  <c r="FAF25" i="19"/>
  <c r="EZX25" i="19"/>
  <c r="EZP25" i="19"/>
  <c r="EZH25" i="19"/>
  <c r="EYZ25" i="19"/>
  <c r="EYR25" i="19"/>
  <c r="EYJ25" i="19"/>
  <c r="EYB25" i="19"/>
  <c r="EXT25" i="19"/>
  <c r="EXL25" i="19"/>
  <c r="EXD25" i="19"/>
  <c r="EWV25" i="19"/>
  <c r="EWN25" i="19"/>
  <c r="EWF25" i="19"/>
  <c r="EVX25" i="19"/>
  <c r="EVP25" i="19"/>
  <c r="EVH25" i="19"/>
  <c r="EUZ25" i="19"/>
  <c r="EUR25" i="19"/>
  <c r="EUJ25" i="19"/>
  <c r="EUB25" i="19"/>
  <c r="ETT25" i="19"/>
  <c r="ETL25" i="19"/>
  <c r="ETD25" i="19"/>
  <c r="ESV25" i="19"/>
  <c r="ESN25" i="19"/>
  <c r="ESF25" i="19"/>
  <c r="ERX25" i="19"/>
  <c r="ERP25" i="19"/>
  <c r="ERH25" i="19"/>
  <c r="EQZ25" i="19"/>
  <c r="EQR25" i="19"/>
  <c r="EQJ25" i="19"/>
  <c r="EQB25" i="19"/>
  <c r="EPT25" i="19"/>
  <c r="EPL25" i="19"/>
  <c r="EPD25" i="19"/>
  <c r="EOV25" i="19"/>
  <c r="EON25" i="19"/>
  <c r="EOF25" i="19"/>
  <c r="ENX25" i="19"/>
  <c r="ENP25" i="19"/>
  <c r="ENH25" i="19"/>
  <c r="EMZ25" i="19"/>
  <c r="EMR25" i="19"/>
  <c r="EMJ25" i="19"/>
  <c r="EMB25" i="19"/>
  <c r="ELT25" i="19"/>
  <c r="ELL25" i="19"/>
  <c r="ELD25" i="19"/>
  <c r="EKV25" i="19"/>
  <c r="EKN25" i="19"/>
  <c r="EKF25" i="19"/>
  <c r="EJX25" i="19"/>
  <c r="EJP25" i="19"/>
  <c r="EJH25" i="19"/>
  <c r="EIZ25" i="19"/>
  <c r="EIR25" i="19"/>
  <c r="EIJ25" i="19"/>
  <c r="EIB25" i="19"/>
  <c r="EHT25" i="19"/>
  <c r="EHL25" i="19"/>
  <c r="EHD25" i="19"/>
  <c r="EGV25" i="19"/>
  <c r="EGN25" i="19"/>
  <c r="EGF25" i="19"/>
  <c r="EFX25" i="19"/>
  <c r="EFP25" i="19"/>
  <c r="EFH25" i="19"/>
  <c r="EEZ25" i="19"/>
  <c r="EER25" i="19"/>
  <c r="EEJ25" i="19"/>
  <c r="EEB25" i="19"/>
  <c r="EDT25" i="19"/>
  <c r="EDL25" i="19"/>
  <c r="EDD25" i="19"/>
  <c r="ECV25" i="19"/>
  <c r="ECN25" i="19"/>
  <c r="ECF25" i="19"/>
  <c r="EBX25" i="19"/>
  <c r="EBP25" i="19"/>
  <c r="EBH25" i="19"/>
  <c r="EAZ25" i="19"/>
  <c r="EAR25" i="19"/>
  <c r="EAJ25" i="19"/>
  <c r="EAB25" i="19"/>
  <c r="DZT25" i="19"/>
  <c r="DZL25" i="19"/>
  <c r="DZD25" i="19"/>
  <c r="DYV25" i="19"/>
  <c r="DYN25" i="19"/>
  <c r="DYF25" i="19"/>
  <c r="DXX25" i="19"/>
  <c r="DXP25" i="19"/>
  <c r="DXH25" i="19"/>
  <c r="DWZ25" i="19"/>
  <c r="DWR25" i="19"/>
  <c r="DWJ25" i="19"/>
  <c r="DWB25" i="19"/>
  <c r="DVT25" i="19"/>
  <c r="DVL25" i="19"/>
  <c r="DVD25" i="19"/>
  <c r="DUV25" i="19"/>
  <c r="DUN25" i="19"/>
  <c r="DUF25" i="19"/>
  <c r="DTX25" i="19"/>
  <c r="DTP25" i="19"/>
  <c r="DTH25" i="19"/>
  <c r="DSZ25" i="19"/>
  <c r="DSR25" i="19"/>
  <c r="DSJ25" i="19"/>
  <c r="DSB25" i="19"/>
  <c r="DRT25" i="19"/>
  <c r="DRL25" i="19"/>
  <c r="DRD25" i="19"/>
  <c r="DQV25" i="19"/>
  <c r="DQN25" i="19"/>
  <c r="DQF25" i="19"/>
  <c r="DPX25" i="19"/>
  <c r="DPP25" i="19"/>
  <c r="DPH25" i="19"/>
  <c r="DOZ25" i="19"/>
  <c r="DOR25" i="19"/>
  <c r="DOJ25" i="19"/>
  <c r="DOB25" i="19"/>
  <c r="DNT25" i="19"/>
  <c r="DNL25" i="19"/>
  <c r="DND25" i="19"/>
  <c r="DMV25" i="19"/>
  <c r="DMN25" i="19"/>
  <c r="DMF25" i="19"/>
  <c r="DLX25" i="19"/>
  <c r="DLP25" i="19"/>
  <c r="DLH25" i="19"/>
  <c r="DKZ25" i="19"/>
  <c r="DKR25" i="19"/>
  <c r="DKJ25" i="19"/>
  <c r="DKB25" i="19"/>
  <c r="DJT25" i="19"/>
  <c r="DJL25" i="19"/>
  <c r="DJD25" i="19"/>
  <c r="DIV25" i="19"/>
  <c r="DIN25" i="19"/>
  <c r="DIF25" i="19"/>
  <c r="DHX25" i="19"/>
  <c r="DHP25" i="19"/>
  <c r="DHH25" i="19"/>
  <c r="DGZ25" i="19"/>
  <c r="DGR25" i="19"/>
  <c r="DGJ25" i="19"/>
  <c r="DGB25" i="19"/>
  <c r="DFT25" i="19"/>
  <c r="DFL25" i="19"/>
  <c r="DFD25" i="19"/>
  <c r="DEV25" i="19"/>
  <c r="DEN25" i="19"/>
  <c r="DEF25" i="19"/>
  <c r="DDX25" i="19"/>
  <c r="DDP25" i="19"/>
  <c r="DDH25" i="19"/>
  <c r="DCZ25" i="19"/>
  <c r="DCR25" i="19"/>
  <c r="DCJ25" i="19"/>
  <c r="DCB25" i="19"/>
  <c r="DBT25" i="19"/>
  <c r="DBL25" i="19"/>
  <c r="DBD25" i="19"/>
  <c r="DAV25" i="19"/>
  <c r="DAN25" i="19"/>
  <c r="DAF25" i="19"/>
  <c r="CZX25" i="19"/>
  <c r="CZP25" i="19"/>
  <c r="CZH25" i="19"/>
  <c r="CYZ25" i="19"/>
  <c r="CYR25" i="19"/>
  <c r="CYJ25" i="19"/>
  <c r="CYB25" i="19"/>
  <c r="CXT25" i="19"/>
  <c r="CXL25" i="19"/>
  <c r="CXD25" i="19"/>
  <c r="CWV25" i="19"/>
  <c r="CWN25" i="19"/>
  <c r="CWF25" i="19"/>
  <c r="CVX25" i="19"/>
  <c r="CVP25" i="19"/>
  <c r="CVH25" i="19"/>
  <c r="CUZ25" i="19"/>
  <c r="CUR25" i="19"/>
  <c r="CUJ25" i="19"/>
  <c r="CUB25" i="19"/>
  <c r="CTT25" i="19"/>
  <c r="CTL25" i="19"/>
  <c r="CTD25" i="19"/>
  <c r="CSV25" i="19"/>
  <c r="CSN25" i="19"/>
  <c r="CSF25" i="19"/>
  <c r="CRX25" i="19"/>
  <c r="CRP25" i="19"/>
  <c r="CRH25" i="19"/>
  <c r="CQZ25" i="19"/>
  <c r="CQR25" i="19"/>
  <c r="CQJ25" i="19"/>
  <c r="CQB25" i="19"/>
  <c r="CPT25" i="19"/>
  <c r="CPL25" i="19"/>
  <c r="CPD25" i="19"/>
  <c r="COV25" i="19"/>
  <c r="CON25" i="19"/>
  <c r="COF25" i="19"/>
  <c r="CNX25" i="19"/>
  <c r="CNP25" i="19"/>
  <c r="CNH25" i="19"/>
  <c r="CMZ25" i="19"/>
  <c r="CMR25" i="19"/>
  <c r="CMJ25" i="19"/>
  <c r="CMB25" i="19"/>
  <c r="CLT25" i="19"/>
  <c r="CLL25" i="19"/>
  <c r="CLD25" i="19"/>
  <c r="CKV25" i="19"/>
  <c r="CKN25" i="19"/>
  <c r="CKF25" i="19"/>
  <c r="CJX25" i="19"/>
  <c r="CJP25" i="19"/>
  <c r="CJH25" i="19"/>
  <c r="CIZ25" i="19"/>
  <c r="CIR25" i="19"/>
  <c r="CIJ25" i="19"/>
  <c r="CIB25" i="19"/>
  <c r="CHT25" i="19"/>
  <c r="CHL25" i="19"/>
  <c r="CHD25" i="19"/>
  <c r="CGV25" i="19"/>
  <c r="CGN25" i="19"/>
  <c r="CGF25" i="19"/>
  <c r="CFX25" i="19"/>
  <c r="CFP25" i="19"/>
  <c r="CFH25" i="19"/>
  <c r="CEZ25" i="19"/>
  <c r="CER25" i="19"/>
  <c r="CEJ25" i="19"/>
  <c r="CEB25" i="19"/>
  <c r="CDT25" i="19"/>
  <c r="CDL25" i="19"/>
  <c r="CDD25" i="19"/>
  <c r="CCV25" i="19"/>
  <c r="CCN25" i="19"/>
  <c r="CCF25" i="19"/>
  <c r="CBX25" i="19"/>
  <c r="CBP25" i="19"/>
  <c r="CBH25" i="19"/>
  <c r="CAZ25" i="19"/>
  <c r="CAR25" i="19"/>
  <c r="CAJ25" i="19"/>
  <c r="CAB25" i="19"/>
  <c r="BZT25" i="19"/>
  <c r="BZL25" i="19"/>
  <c r="BZD25" i="19"/>
  <c r="BYV25" i="19"/>
  <c r="BYN25" i="19"/>
  <c r="BYF25" i="19"/>
  <c r="BXX25" i="19"/>
  <c r="BXP25" i="19"/>
  <c r="BXH25" i="19"/>
  <c r="BWZ25" i="19"/>
  <c r="BWR25" i="19"/>
  <c r="BWJ25" i="19"/>
  <c r="BWB25" i="19"/>
  <c r="BVT25" i="19"/>
  <c r="BVL25" i="19"/>
  <c r="BVD25" i="19"/>
  <c r="BUV25" i="19"/>
  <c r="BUN25" i="19"/>
  <c r="BUF25" i="19"/>
  <c r="BTX25" i="19"/>
  <c r="BTP25" i="19"/>
  <c r="BTH25" i="19"/>
  <c r="BSZ25" i="19"/>
  <c r="BSR25" i="19"/>
  <c r="BSJ25" i="19"/>
  <c r="BSB25" i="19"/>
  <c r="BRT25" i="19"/>
  <c r="BRL25" i="19"/>
  <c r="BRD25" i="19"/>
  <c r="BQV25" i="19"/>
  <c r="BQN25" i="19"/>
  <c r="BQF25" i="19"/>
  <c r="BPX25" i="19"/>
  <c r="BPP25" i="19"/>
  <c r="BPH25" i="19"/>
  <c r="BOZ25" i="19"/>
  <c r="BOR25" i="19"/>
  <c r="BOJ25" i="19"/>
  <c r="BOB25" i="19"/>
  <c r="BNT25" i="19"/>
  <c r="BNL25" i="19"/>
  <c r="BND25" i="19"/>
  <c r="BMV25" i="19"/>
  <c r="BMN25" i="19"/>
  <c r="BMF25" i="19"/>
  <c r="BLX25" i="19"/>
  <c r="BLP25" i="19"/>
  <c r="BLH25" i="19"/>
  <c r="BKZ25" i="19"/>
  <c r="BKR25" i="19"/>
  <c r="BKJ25" i="19"/>
  <c r="BKB25" i="19"/>
  <c r="BJT25" i="19"/>
  <c r="BJL25" i="19"/>
  <c r="BJD25" i="19"/>
  <c r="BIV25" i="19"/>
  <c r="BIN25" i="19"/>
  <c r="BIF25" i="19"/>
  <c r="BHX25" i="19"/>
  <c r="BHP25" i="19"/>
  <c r="BHH25" i="19"/>
  <c r="BGZ25" i="19"/>
  <c r="BGR25" i="19"/>
  <c r="BGJ25" i="19"/>
  <c r="BGB25" i="19"/>
  <c r="BFT25" i="19"/>
  <c r="BFL25" i="19"/>
  <c r="BFD25" i="19"/>
  <c r="BEV25" i="19"/>
  <c r="BEN25" i="19"/>
  <c r="BEF25" i="19"/>
  <c r="BDX25" i="19"/>
  <c r="BDP25" i="19"/>
  <c r="BDH25" i="19"/>
  <c r="BCZ25" i="19"/>
  <c r="BCR25" i="19"/>
  <c r="BCJ25" i="19"/>
  <c r="BCB25" i="19"/>
  <c r="BBT25" i="19"/>
  <c r="BBL25" i="19"/>
  <c r="BBD25" i="19"/>
  <c r="BAV25" i="19"/>
  <c r="BAN25" i="19"/>
  <c r="BAF25" i="19"/>
  <c r="AZX25" i="19"/>
  <c r="AZP25" i="19"/>
  <c r="AZH25" i="19"/>
  <c r="AYZ25" i="19"/>
  <c r="AYR25" i="19"/>
  <c r="AYJ25" i="19"/>
  <c r="AYB25" i="19"/>
  <c r="AXT25" i="19"/>
  <c r="AXL25" i="19"/>
  <c r="AXD25" i="19"/>
  <c r="AWV25" i="19"/>
  <c r="AWN25" i="19"/>
  <c r="AWF25" i="19"/>
  <c r="AVX25" i="19"/>
  <c r="AVP25" i="19"/>
  <c r="AVH25" i="19"/>
  <c r="AUZ25" i="19"/>
  <c r="AUR25" i="19"/>
  <c r="AUJ25" i="19"/>
  <c r="AUB25" i="19"/>
  <c r="ATT25" i="19"/>
  <c r="ATL25" i="19"/>
  <c r="ATD25" i="19"/>
  <c r="ASV25" i="19"/>
  <c r="ASN25" i="19"/>
  <c r="ASF25" i="19"/>
  <c r="ARX25" i="19"/>
  <c r="ARP25" i="19"/>
  <c r="ARH25" i="19"/>
  <c r="AQZ25" i="19"/>
  <c r="AQR25" i="19"/>
  <c r="AQJ25" i="19"/>
  <c r="AQB25" i="19"/>
  <c r="APT25" i="19"/>
  <c r="APL25" i="19"/>
  <c r="APD25" i="19"/>
  <c r="AOV25" i="19"/>
  <c r="AON25" i="19"/>
  <c r="AOF25" i="19"/>
  <c r="ANX25" i="19"/>
  <c r="ANP25" i="19"/>
  <c r="ANH25" i="19"/>
  <c r="AMZ25" i="19"/>
  <c r="AMR25" i="19"/>
  <c r="AMJ25" i="19"/>
  <c r="AMB25" i="19"/>
  <c r="ALT25" i="19"/>
  <c r="ALL25" i="19"/>
  <c r="ALD25" i="19"/>
  <c r="AKV25" i="19"/>
  <c r="AKN25" i="19"/>
  <c r="AKF25" i="19"/>
  <c r="AJX25" i="19"/>
  <c r="AJP25" i="19"/>
  <c r="AJH25" i="19"/>
  <c r="AIZ25" i="19"/>
  <c r="AIR25" i="19"/>
  <c r="AIJ25" i="19"/>
  <c r="AIB25" i="19"/>
  <c r="AHT25" i="19"/>
  <c r="AHL25" i="19"/>
  <c r="AHD25" i="19"/>
  <c r="AGV25" i="19"/>
  <c r="AGN25" i="19"/>
  <c r="AGF25" i="19"/>
  <c r="AFX25" i="19"/>
  <c r="AFP25" i="19"/>
  <c r="AFH25" i="19"/>
  <c r="AEZ25" i="19"/>
  <c r="AER25" i="19"/>
  <c r="AEJ25" i="19"/>
  <c r="AEB25" i="19"/>
  <c r="ADT25" i="19"/>
  <c r="ADL25" i="19"/>
  <c r="ADD25" i="19"/>
  <c r="ACV25" i="19"/>
  <c r="ACN25" i="19"/>
  <c r="ACF25" i="19"/>
  <c r="ABX25" i="19"/>
  <c r="ABP25" i="19"/>
  <c r="ABH25" i="19"/>
  <c r="AAZ25" i="19"/>
  <c r="AAR25" i="19"/>
  <c r="AAJ25" i="19"/>
  <c r="AAB25" i="19"/>
  <c r="ZT25" i="19"/>
  <c r="ZL25" i="19"/>
  <c r="ZD25" i="19"/>
  <c r="YV25" i="19"/>
  <c r="YN25" i="19"/>
  <c r="YF25" i="19"/>
  <c r="XX25" i="19"/>
  <c r="XP25" i="19"/>
  <c r="XH25" i="19"/>
  <c r="WZ25" i="19"/>
  <c r="WR25" i="19"/>
  <c r="WJ25" i="19"/>
  <c r="WB25" i="19"/>
  <c r="VT25" i="19"/>
  <c r="VL25" i="19"/>
  <c r="VD25" i="19"/>
  <c r="UV25" i="19"/>
  <c r="UN25" i="19"/>
  <c r="UF25" i="19"/>
  <c r="TX25" i="19"/>
  <c r="TP25" i="19"/>
  <c r="TH25" i="19"/>
  <c r="SZ25" i="19"/>
  <c r="SR25" i="19"/>
  <c r="SJ25" i="19"/>
  <c r="SB25" i="19"/>
  <c r="RT25" i="19"/>
  <c r="RL25" i="19"/>
  <c r="RD25" i="19"/>
  <c r="QV25" i="19"/>
  <c r="QN25" i="19"/>
  <c r="QF25" i="19"/>
  <c r="PX25" i="19"/>
  <c r="PP25" i="19"/>
  <c r="PH25" i="19"/>
  <c r="OZ25" i="19"/>
  <c r="OR25" i="19"/>
  <c r="OJ25" i="19"/>
  <c r="OB25" i="19"/>
  <c r="NT25" i="19"/>
  <c r="NL25" i="19"/>
  <c r="ND25" i="19"/>
  <c r="MV25" i="19"/>
  <c r="MN25" i="19"/>
  <c r="MF25" i="19"/>
  <c r="LX25" i="19"/>
  <c r="LP25" i="19"/>
  <c r="LH25" i="19"/>
  <c r="KZ25" i="19"/>
  <c r="KR25" i="19"/>
  <c r="KJ25" i="19"/>
  <c r="KB25" i="19"/>
  <c r="JT25" i="19"/>
  <c r="JL25" i="19"/>
  <c r="JD25" i="19"/>
  <c r="IV25" i="19"/>
  <c r="IN25" i="19"/>
  <c r="IF25" i="19"/>
  <c r="HX25" i="19"/>
  <c r="HP25" i="19"/>
  <c r="HH25" i="19"/>
  <c r="GZ25" i="19"/>
  <c r="GR25" i="19"/>
  <c r="GJ25" i="19"/>
  <c r="GB25" i="19"/>
  <c r="FT25" i="19"/>
  <c r="H25" i="19"/>
  <c r="SKF24" i="19"/>
  <c r="SJX24" i="19"/>
  <c r="SJP24" i="19"/>
  <c r="SJH24" i="19"/>
  <c r="SIZ24" i="19"/>
  <c r="SIR24" i="19"/>
  <c r="SIJ24" i="19"/>
  <c r="SIB24" i="19"/>
  <c r="SHT24" i="19"/>
  <c r="SHL24" i="19"/>
  <c r="SHD24" i="19"/>
  <c r="SGV24" i="19"/>
  <c r="SGN24" i="19"/>
  <c r="SGF24" i="19"/>
  <c r="SFX24" i="19"/>
  <c r="SFP24" i="19"/>
  <c r="SFH24" i="19"/>
  <c r="SEZ24" i="19"/>
  <c r="SER24" i="19"/>
  <c r="SEJ24" i="19"/>
  <c r="SEB24" i="19"/>
  <c r="SDT24" i="19"/>
  <c r="SDL24" i="19"/>
  <c r="SDD24" i="19"/>
  <c r="SCV24" i="19"/>
  <c r="SCN24" i="19"/>
  <c r="SCF24" i="19"/>
  <c r="SBX24" i="19"/>
  <c r="SBP24" i="19"/>
  <c r="SBH24" i="19"/>
  <c r="SAZ24" i="19"/>
  <c r="SAR24" i="19"/>
  <c r="SAJ24" i="19"/>
  <c r="SAB24" i="19"/>
  <c r="RZT24" i="19"/>
  <c r="RZL24" i="19"/>
  <c r="RZD24" i="19"/>
  <c r="RYV24" i="19"/>
  <c r="RYN24" i="19"/>
  <c r="RYF24" i="19"/>
  <c r="RXX24" i="19"/>
  <c r="RXP24" i="19"/>
  <c r="RXH24" i="19"/>
  <c r="RWZ24" i="19"/>
  <c r="RWR24" i="19"/>
  <c r="RWJ24" i="19"/>
  <c r="RWB24" i="19"/>
  <c r="RVT24" i="19"/>
  <c r="RVL24" i="19"/>
  <c r="RVD24" i="19"/>
  <c r="RUV24" i="19"/>
  <c r="RUN24" i="19"/>
  <c r="RUF24" i="19"/>
  <c r="RTX24" i="19"/>
  <c r="RTP24" i="19"/>
  <c r="RTH24" i="19"/>
  <c r="RSZ24" i="19"/>
  <c r="RSR24" i="19"/>
  <c r="RSJ24" i="19"/>
  <c r="RSB24" i="19"/>
  <c r="RRT24" i="19"/>
  <c r="RRL24" i="19"/>
  <c r="RRD24" i="19"/>
  <c r="RQV24" i="19"/>
  <c r="RQN24" i="19"/>
  <c r="RQF24" i="19"/>
  <c r="RPX24" i="19"/>
  <c r="RPP24" i="19"/>
  <c r="RPH24" i="19"/>
  <c r="ROZ24" i="19"/>
  <c r="ROR24" i="19"/>
  <c r="ROJ24" i="19"/>
  <c r="ROB24" i="19"/>
  <c r="RNT24" i="19"/>
  <c r="RNL24" i="19"/>
  <c r="RND24" i="19"/>
  <c r="RMV24" i="19"/>
  <c r="RMN24" i="19"/>
  <c r="RMF24" i="19"/>
  <c r="RLX24" i="19"/>
  <c r="RLP24" i="19"/>
  <c r="RLH24" i="19"/>
  <c r="RKZ24" i="19"/>
  <c r="RKR24" i="19"/>
  <c r="RKJ24" i="19"/>
  <c r="RKB24" i="19"/>
  <c r="RJT24" i="19"/>
  <c r="RJL24" i="19"/>
  <c r="RJD24" i="19"/>
  <c r="RIV24" i="19"/>
  <c r="RIN24" i="19"/>
  <c r="RIF24" i="19"/>
  <c r="RHX24" i="19"/>
  <c r="RHP24" i="19"/>
  <c r="RHH24" i="19"/>
  <c r="RGZ24" i="19"/>
  <c r="RGR24" i="19"/>
  <c r="RGJ24" i="19"/>
  <c r="RGB24" i="19"/>
  <c r="RFT24" i="19"/>
  <c r="RFL24" i="19"/>
  <c r="RFD24" i="19"/>
  <c r="REV24" i="19"/>
  <c r="REN24" i="19"/>
  <c r="REF24" i="19"/>
  <c r="RDX24" i="19"/>
  <c r="RDP24" i="19"/>
  <c r="RDH24" i="19"/>
  <c r="RCZ24" i="19"/>
  <c r="RCR24" i="19"/>
  <c r="RCJ24" i="19"/>
  <c r="RCB24" i="19"/>
  <c r="RBT24" i="19"/>
  <c r="RBL24" i="19"/>
  <c r="RBD24" i="19"/>
  <c r="RAV24" i="19"/>
  <c r="RAN24" i="19"/>
  <c r="RAF24" i="19"/>
  <c r="QZX24" i="19"/>
  <c r="QZP24" i="19"/>
  <c r="QZH24" i="19"/>
  <c r="QYZ24" i="19"/>
  <c r="QYR24" i="19"/>
  <c r="QYJ24" i="19"/>
  <c r="QYB24" i="19"/>
  <c r="QXT24" i="19"/>
  <c r="QXL24" i="19"/>
  <c r="QXD24" i="19"/>
  <c r="QWV24" i="19"/>
  <c r="QWN24" i="19"/>
  <c r="QWF24" i="19"/>
  <c r="QVX24" i="19"/>
  <c r="QVP24" i="19"/>
  <c r="QVH24" i="19"/>
  <c r="QUZ24" i="19"/>
  <c r="QUR24" i="19"/>
  <c r="QUJ24" i="19"/>
  <c r="QUB24" i="19"/>
  <c r="QTT24" i="19"/>
  <c r="QTL24" i="19"/>
  <c r="QTD24" i="19"/>
  <c r="QSV24" i="19"/>
  <c r="QSN24" i="19"/>
  <c r="QSF24" i="19"/>
  <c r="QRX24" i="19"/>
  <c r="QRP24" i="19"/>
  <c r="QRH24" i="19"/>
  <c r="QQZ24" i="19"/>
  <c r="QQR24" i="19"/>
  <c r="QQJ24" i="19"/>
  <c r="QQB24" i="19"/>
  <c r="QPT24" i="19"/>
  <c r="QPL24" i="19"/>
  <c r="QPD24" i="19"/>
  <c r="QOV24" i="19"/>
  <c r="QON24" i="19"/>
  <c r="QOF24" i="19"/>
  <c r="QNX24" i="19"/>
  <c r="QNP24" i="19"/>
  <c r="QNH24" i="19"/>
  <c r="QMZ24" i="19"/>
  <c r="QMR24" i="19"/>
  <c r="QMJ24" i="19"/>
  <c r="QMB24" i="19"/>
  <c r="QLT24" i="19"/>
  <c r="QLL24" i="19"/>
  <c r="QLD24" i="19"/>
  <c r="QKV24" i="19"/>
  <c r="QKN24" i="19"/>
  <c r="QKF24" i="19"/>
  <c r="QJX24" i="19"/>
  <c r="QJP24" i="19"/>
  <c r="QJH24" i="19"/>
  <c r="QIZ24" i="19"/>
  <c r="QIR24" i="19"/>
  <c r="QIJ24" i="19"/>
  <c r="QIB24" i="19"/>
  <c r="QHT24" i="19"/>
  <c r="QHL24" i="19"/>
  <c r="QHD24" i="19"/>
  <c r="QGV24" i="19"/>
  <c r="QGN24" i="19"/>
  <c r="QGF24" i="19"/>
  <c r="QFX24" i="19"/>
  <c r="QFP24" i="19"/>
  <c r="QFH24" i="19"/>
  <c r="QEZ24" i="19"/>
  <c r="QER24" i="19"/>
  <c r="QEJ24" i="19"/>
  <c r="QEB24" i="19"/>
  <c r="QDT24" i="19"/>
  <c r="QDL24" i="19"/>
  <c r="QDD24" i="19"/>
  <c r="QCV24" i="19"/>
  <c r="QCN24" i="19"/>
  <c r="QCF24" i="19"/>
  <c r="QBX24" i="19"/>
  <c r="QBP24" i="19"/>
  <c r="QBH24" i="19"/>
  <c r="QAZ24" i="19"/>
  <c r="QAR24" i="19"/>
  <c r="QAJ24" i="19"/>
  <c r="QAB24" i="19"/>
  <c r="PZT24" i="19"/>
  <c r="PZL24" i="19"/>
  <c r="PZD24" i="19"/>
  <c r="PYV24" i="19"/>
  <c r="PYN24" i="19"/>
  <c r="PYF24" i="19"/>
  <c r="PXX24" i="19"/>
  <c r="PXP24" i="19"/>
  <c r="PXH24" i="19"/>
  <c r="PWZ24" i="19"/>
  <c r="PWR24" i="19"/>
  <c r="PWJ24" i="19"/>
  <c r="PWB24" i="19"/>
  <c r="PVT24" i="19"/>
  <c r="PVL24" i="19"/>
  <c r="PVD24" i="19"/>
  <c r="PUV24" i="19"/>
  <c r="PUN24" i="19"/>
  <c r="PUF24" i="19"/>
  <c r="PTX24" i="19"/>
  <c r="PTP24" i="19"/>
  <c r="PTH24" i="19"/>
  <c r="PSZ24" i="19"/>
  <c r="PSR24" i="19"/>
  <c r="PSJ24" i="19"/>
  <c r="PSB24" i="19"/>
  <c r="PRT24" i="19"/>
  <c r="PRL24" i="19"/>
  <c r="PRD24" i="19"/>
  <c r="PQV24" i="19"/>
  <c r="PQN24" i="19"/>
  <c r="PQF24" i="19"/>
  <c r="PPX24" i="19"/>
  <c r="PPP24" i="19"/>
  <c r="PPH24" i="19"/>
  <c r="POZ24" i="19"/>
  <c r="POR24" i="19"/>
  <c r="POJ24" i="19"/>
  <c r="POB24" i="19"/>
  <c r="PNT24" i="19"/>
  <c r="PNL24" i="19"/>
  <c r="PND24" i="19"/>
  <c r="PMV24" i="19"/>
  <c r="PMN24" i="19"/>
  <c r="PMF24" i="19"/>
  <c r="PLX24" i="19"/>
  <c r="PLP24" i="19"/>
  <c r="PLH24" i="19"/>
  <c r="PKZ24" i="19"/>
  <c r="PKR24" i="19"/>
  <c r="PKJ24" i="19"/>
  <c r="PKB24" i="19"/>
  <c r="PJT24" i="19"/>
  <c r="PJL24" i="19"/>
  <c r="PJD24" i="19"/>
  <c r="PIV24" i="19"/>
  <c r="PIN24" i="19"/>
  <c r="PIF24" i="19"/>
  <c r="PHX24" i="19"/>
  <c r="PHP24" i="19"/>
  <c r="PHH24" i="19"/>
  <c r="PGZ24" i="19"/>
  <c r="PGR24" i="19"/>
  <c r="PGJ24" i="19"/>
  <c r="PGB24" i="19"/>
  <c r="PFT24" i="19"/>
  <c r="PFL24" i="19"/>
  <c r="PFD24" i="19"/>
  <c r="PEV24" i="19"/>
  <c r="PEN24" i="19"/>
  <c r="PEF24" i="19"/>
  <c r="PDX24" i="19"/>
  <c r="PDP24" i="19"/>
  <c r="PDH24" i="19"/>
  <c r="PCZ24" i="19"/>
  <c r="PCR24" i="19"/>
  <c r="PCJ24" i="19"/>
  <c r="PCB24" i="19"/>
  <c r="PBT24" i="19"/>
  <c r="PBL24" i="19"/>
  <c r="PBD24" i="19"/>
  <c r="PAV24" i="19"/>
  <c r="PAN24" i="19"/>
  <c r="PAF24" i="19"/>
  <c r="OZX24" i="19"/>
  <c r="OZP24" i="19"/>
  <c r="OZH24" i="19"/>
  <c r="OYZ24" i="19"/>
  <c r="OYR24" i="19"/>
  <c r="OYJ24" i="19"/>
  <c r="OYB24" i="19"/>
  <c r="OXT24" i="19"/>
  <c r="OXL24" i="19"/>
  <c r="OXD24" i="19"/>
  <c r="OWV24" i="19"/>
  <c r="OWN24" i="19"/>
  <c r="OWF24" i="19"/>
  <c r="OVX24" i="19"/>
  <c r="OVP24" i="19"/>
  <c r="OVH24" i="19"/>
  <c r="OUZ24" i="19"/>
  <c r="OUR24" i="19"/>
  <c r="OUJ24" i="19"/>
  <c r="OUB24" i="19"/>
  <c r="OTT24" i="19"/>
  <c r="OTL24" i="19"/>
  <c r="OTD24" i="19"/>
  <c r="OSV24" i="19"/>
  <c r="OSN24" i="19"/>
  <c r="OSF24" i="19"/>
  <c r="ORX24" i="19"/>
  <c r="ORP24" i="19"/>
  <c r="ORH24" i="19"/>
  <c r="OQZ24" i="19"/>
  <c r="OQR24" i="19"/>
  <c r="OQJ24" i="19"/>
  <c r="OQB24" i="19"/>
  <c r="OPT24" i="19"/>
  <c r="OPL24" i="19"/>
  <c r="OPD24" i="19"/>
  <c r="OOV24" i="19"/>
  <c r="OON24" i="19"/>
  <c r="OOF24" i="19"/>
  <c r="ONX24" i="19"/>
  <c r="ONP24" i="19"/>
  <c r="ONH24" i="19"/>
  <c r="OMZ24" i="19"/>
  <c r="OMR24" i="19"/>
  <c r="OMJ24" i="19"/>
  <c r="OMB24" i="19"/>
  <c r="OLT24" i="19"/>
  <c r="OLL24" i="19"/>
  <c r="OLD24" i="19"/>
  <c r="OKV24" i="19"/>
  <c r="OKN24" i="19"/>
  <c r="OKF24" i="19"/>
  <c r="OJX24" i="19"/>
  <c r="OJP24" i="19"/>
  <c r="OJH24" i="19"/>
  <c r="OIZ24" i="19"/>
  <c r="OIR24" i="19"/>
  <c r="OIJ24" i="19"/>
  <c r="OIB24" i="19"/>
  <c r="OHT24" i="19"/>
  <c r="OHL24" i="19"/>
  <c r="OHD24" i="19"/>
  <c r="OGV24" i="19"/>
  <c r="OGN24" i="19"/>
  <c r="OGF24" i="19"/>
  <c r="OFX24" i="19"/>
  <c r="OFP24" i="19"/>
  <c r="OFH24" i="19"/>
  <c r="OEZ24" i="19"/>
  <c r="OER24" i="19"/>
  <c r="OEJ24" i="19"/>
  <c r="OEB24" i="19"/>
  <c r="ODT24" i="19"/>
  <c r="ODL24" i="19"/>
  <c r="ODD24" i="19"/>
  <c r="OCV24" i="19"/>
  <c r="OCN24" i="19"/>
  <c r="OCF24" i="19"/>
  <c r="OBX24" i="19"/>
  <c r="OBP24" i="19"/>
  <c r="OBH24" i="19"/>
  <c r="OAZ24" i="19"/>
  <c r="OAR24" i="19"/>
  <c r="OAJ24" i="19"/>
  <c r="OAB24" i="19"/>
  <c r="NZT24" i="19"/>
  <c r="NZL24" i="19"/>
  <c r="NZD24" i="19"/>
  <c r="NYV24" i="19"/>
  <c r="NYN24" i="19"/>
  <c r="NYF24" i="19"/>
  <c r="NXX24" i="19"/>
  <c r="NXP24" i="19"/>
  <c r="NXH24" i="19"/>
  <c r="NWZ24" i="19"/>
  <c r="NWR24" i="19"/>
  <c r="NWJ24" i="19"/>
  <c r="NWB24" i="19"/>
  <c r="NVT24" i="19"/>
  <c r="NVL24" i="19"/>
  <c r="NVD24" i="19"/>
  <c r="NUV24" i="19"/>
  <c r="NUN24" i="19"/>
  <c r="NUF24" i="19"/>
  <c r="NTX24" i="19"/>
  <c r="NTP24" i="19"/>
  <c r="NTH24" i="19"/>
  <c r="NSZ24" i="19"/>
  <c r="NSR24" i="19"/>
  <c r="NSJ24" i="19"/>
  <c r="NSB24" i="19"/>
  <c r="NRT24" i="19"/>
  <c r="NRL24" i="19"/>
  <c r="NRD24" i="19"/>
  <c r="NQV24" i="19"/>
  <c r="NQN24" i="19"/>
  <c r="NQF24" i="19"/>
  <c r="NPX24" i="19"/>
  <c r="NPP24" i="19"/>
  <c r="NPH24" i="19"/>
  <c r="NOZ24" i="19"/>
  <c r="NOR24" i="19"/>
  <c r="NOJ24" i="19"/>
  <c r="NOB24" i="19"/>
  <c r="NNT24" i="19"/>
  <c r="NNL24" i="19"/>
  <c r="NND24" i="19"/>
  <c r="NMV24" i="19"/>
  <c r="NMN24" i="19"/>
  <c r="NMF24" i="19"/>
  <c r="NLX24" i="19"/>
  <c r="NLP24" i="19"/>
  <c r="NLH24" i="19"/>
  <c r="NKZ24" i="19"/>
  <c r="NKR24" i="19"/>
  <c r="NKJ24" i="19"/>
  <c r="NKB24" i="19"/>
  <c r="NJT24" i="19"/>
  <c r="NJL24" i="19"/>
  <c r="NJD24" i="19"/>
  <c r="NIV24" i="19"/>
  <c r="NIN24" i="19"/>
  <c r="NIF24" i="19"/>
  <c r="NHX24" i="19"/>
  <c r="NHP24" i="19"/>
  <c r="NHH24" i="19"/>
  <c r="NGZ24" i="19"/>
  <c r="NGR24" i="19"/>
  <c r="NGJ24" i="19"/>
  <c r="NGB24" i="19"/>
  <c r="NFT24" i="19"/>
  <c r="NFL24" i="19"/>
  <c r="NFD24" i="19"/>
  <c r="NEV24" i="19"/>
  <c r="NEN24" i="19"/>
  <c r="NEF24" i="19"/>
  <c r="NDX24" i="19"/>
  <c r="NDP24" i="19"/>
  <c r="NDH24" i="19"/>
  <c r="NCZ24" i="19"/>
  <c r="NCR24" i="19"/>
  <c r="NCJ24" i="19"/>
  <c r="NCB24" i="19"/>
  <c r="NBT24" i="19"/>
  <c r="NBL24" i="19"/>
  <c r="NBD24" i="19"/>
  <c r="NAV24" i="19"/>
  <c r="NAN24" i="19"/>
  <c r="NAF24" i="19"/>
  <c r="MZX24" i="19"/>
  <c r="MZP24" i="19"/>
  <c r="MZH24" i="19"/>
  <c r="MYZ24" i="19"/>
  <c r="MYR24" i="19"/>
  <c r="MYJ24" i="19"/>
  <c r="MYB24" i="19"/>
  <c r="MXT24" i="19"/>
  <c r="MXL24" i="19"/>
  <c r="MXD24" i="19"/>
  <c r="MWV24" i="19"/>
  <c r="MWN24" i="19"/>
  <c r="MWF24" i="19"/>
  <c r="MVX24" i="19"/>
  <c r="MVP24" i="19"/>
  <c r="MVH24" i="19"/>
  <c r="MUZ24" i="19"/>
  <c r="MUR24" i="19"/>
  <c r="MUJ24" i="19"/>
  <c r="MUB24" i="19"/>
  <c r="MTT24" i="19"/>
  <c r="MTL24" i="19"/>
  <c r="MTD24" i="19"/>
  <c r="MSV24" i="19"/>
  <c r="MSN24" i="19"/>
  <c r="MSF24" i="19"/>
  <c r="MRX24" i="19"/>
  <c r="MRP24" i="19"/>
  <c r="MRH24" i="19"/>
  <c r="MQZ24" i="19"/>
  <c r="MQR24" i="19"/>
  <c r="MQJ24" i="19"/>
  <c r="MQB24" i="19"/>
  <c r="MPT24" i="19"/>
  <c r="MPL24" i="19"/>
  <c r="MPD24" i="19"/>
  <c r="MOV24" i="19"/>
  <c r="MON24" i="19"/>
  <c r="MOF24" i="19"/>
  <c r="MNX24" i="19"/>
  <c r="MNP24" i="19"/>
  <c r="MNH24" i="19"/>
  <c r="MMZ24" i="19"/>
  <c r="MMR24" i="19"/>
  <c r="MMJ24" i="19"/>
  <c r="MMB24" i="19"/>
  <c r="MLT24" i="19"/>
  <c r="MLL24" i="19"/>
  <c r="MLD24" i="19"/>
  <c r="MKV24" i="19"/>
  <c r="MKN24" i="19"/>
  <c r="MKF24" i="19"/>
  <c r="MJX24" i="19"/>
  <c r="MJP24" i="19"/>
  <c r="MJH24" i="19"/>
  <c r="MIZ24" i="19"/>
  <c r="MIR24" i="19"/>
  <c r="MIJ24" i="19"/>
  <c r="MIB24" i="19"/>
  <c r="MHT24" i="19"/>
  <c r="MHL24" i="19"/>
  <c r="MHD24" i="19"/>
  <c r="MGV24" i="19"/>
  <c r="MGN24" i="19"/>
  <c r="MGF24" i="19"/>
  <c r="MFX24" i="19"/>
  <c r="MFP24" i="19"/>
  <c r="MFH24" i="19"/>
  <c r="MEZ24" i="19"/>
  <c r="MER24" i="19"/>
  <c r="MEJ24" i="19"/>
  <c r="MEB24" i="19"/>
  <c r="MDT24" i="19"/>
  <c r="MDL24" i="19"/>
  <c r="MDD24" i="19"/>
  <c r="MCV24" i="19"/>
  <c r="MCN24" i="19"/>
  <c r="MCF24" i="19"/>
  <c r="MBX24" i="19"/>
  <c r="MBP24" i="19"/>
  <c r="MBH24" i="19"/>
  <c r="MAZ24" i="19"/>
  <c r="MAR24" i="19"/>
  <c r="MAJ24" i="19"/>
  <c r="MAB24" i="19"/>
  <c r="LZT24" i="19"/>
  <c r="LZL24" i="19"/>
  <c r="LZD24" i="19"/>
  <c r="LYV24" i="19"/>
  <c r="LYN24" i="19"/>
  <c r="LYF24" i="19"/>
  <c r="LXX24" i="19"/>
  <c r="LXP24" i="19"/>
  <c r="LXH24" i="19"/>
  <c r="LWZ24" i="19"/>
  <c r="LWR24" i="19"/>
  <c r="LWJ24" i="19"/>
  <c r="LWB24" i="19"/>
  <c r="LVT24" i="19"/>
  <c r="LVL24" i="19"/>
  <c r="LVD24" i="19"/>
  <c r="LUV24" i="19"/>
  <c r="LUN24" i="19"/>
  <c r="LUF24" i="19"/>
  <c r="LTX24" i="19"/>
  <c r="LTP24" i="19"/>
  <c r="LTH24" i="19"/>
  <c r="LSZ24" i="19"/>
  <c r="LSR24" i="19"/>
  <c r="LSJ24" i="19"/>
  <c r="LSB24" i="19"/>
  <c r="LRT24" i="19"/>
  <c r="LRL24" i="19"/>
  <c r="LRD24" i="19"/>
  <c r="LQV24" i="19"/>
  <c r="LQN24" i="19"/>
  <c r="LQF24" i="19"/>
  <c r="LPX24" i="19"/>
  <c r="LPP24" i="19"/>
  <c r="LPH24" i="19"/>
  <c r="LOZ24" i="19"/>
  <c r="LOR24" i="19"/>
  <c r="LOJ24" i="19"/>
  <c r="LOB24" i="19"/>
  <c r="LNT24" i="19"/>
  <c r="LNL24" i="19"/>
  <c r="LND24" i="19"/>
  <c r="LMV24" i="19"/>
  <c r="LMN24" i="19"/>
  <c r="LMF24" i="19"/>
  <c r="LLX24" i="19"/>
  <c r="LLP24" i="19"/>
  <c r="LLH24" i="19"/>
  <c r="LKZ24" i="19"/>
  <c r="LKR24" i="19"/>
  <c r="LKJ24" i="19"/>
  <c r="LKB24" i="19"/>
  <c r="LJT24" i="19"/>
  <c r="LJL24" i="19"/>
  <c r="LJD24" i="19"/>
  <c r="LIV24" i="19"/>
  <c r="LIN24" i="19"/>
  <c r="LIF24" i="19"/>
  <c r="LHX24" i="19"/>
  <c r="LHP24" i="19"/>
  <c r="LHH24" i="19"/>
  <c r="LGZ24" i="19"/>
  <c r="LGR24" i="19"/>
  <c r="LGJ24" i="19"/>
  <c r="LGB24" i="19"/>
  <c r="LFT24" i="19"/>
  <c r="LFL24" i="19"/>
  <c r="LFD24" i="19"/>
  <c r="LEV24" i="19"/>
  <c r="LEN24" i="19"/>
  <c r="LEF24" i="19"/>
  <c r="LDX24" i="19"/>
  <c r="LDP24" i="19"/>
  <c r="LDH24" i="19"/>
  <c r="LCZ24" i="19"/>
  <c r="LCR24" i="19"/>
  <c r="LCJ24" i="19"/>
  <c r="LCB24" i="19"/>
  <c r="LBT24" i="19"/>
  <c r="LBL24" i="19"/>
  <c r="LBD24" i="19"/>
  <c r="LAV24" i="19"/>
  <c r="LAN24" i="19"/>
  <c r="LAF24" i="19"/>
  <c r="KZX24" i="19"/>
  <c r="KZP24" i="19"/>
  <c r="KZH24" i="19"/>
  <c r="KYZ24" i="19"/>
  <c r="KYR24" i="19"/>
  <c r="KYJ24" i="19"/>
  <c r="KYB24" i="19"/>
  <c r="KXT24" i="19"/>
  <c r="KXL24" i="19"/>
  <c r="KXD24" i="19"/>
  <c r="KWV24" i="19"/>
  <c r="KWN24" i="19"/>
  <c r="KWF24" i="19"/>
  <c r="KVX24" i="19"/>
  <c r="KVP24" i="19"/>
  <c r="KVH24" i="19"/>
  <c r="KUZ24" i="19"/>
  <c r="KUR24" i="19"/>
  <c r="KUJ24" i="19"/>
  <c r="KUB24" i="19"/>
  <c r="KTT24" i="19"/>
  <c r="KTL24" i="19"/>
  <c r="KTD24" i="19"/>
  <c r="KSV24" i="19"/>
  <c r="KSN24" i="19"/>
  <c r="KSF24" i="19"/>
  <c r="KRX24" i="19"/>
  <c r="KRP24" i="19"/>
  <c r="KRH24" i="19"/>
  <c r="KQZ24" i="19"/>
  <c r="KQR24" i="19"/>
  <c r="KQJ24" i="19"/>
  <c r="KQB24" i="19"/>
  <c r="KPT24" i="19"/>
  <c r="KPL24" i="19"/>
  <c r="KPD24" i="19"/>
  <c r="KOV24" i="19"/>
  <c r="KON24" i="19"/>
  <c r="KOF24" i="19"/>
  <c r="KNX24" i="19"/>
  <c r="KNP24" i="19"/>
  <c r="KNH24" i="19"/>
  <c r="KMZ24" i="19"/>
  <c r="KMR24" i="19"/>
  <c r="KMJ24" i="19"/>
  <c r="KMB24" i="19"/>
  <c r="KLT24" i="19"/>
  <c r="KLL24" i="19"/>
  <c r="KLD24" i="19"/>
  <c r="KKV24" i="19"/>
  <c r="KKN24" i="19"/>
  <c r="KKF24" i="19"/>
  <c r="KJX24" i="19"/>
  <c r="KJP24" i="19"/>
  <c r="KJH24" i="19"/>
  <c r="KIZ24" i="19"/>
  <c r="KIR24" i="19"/>
  <c r="KIJ24" i="19"/>
  <c r="KIB24" i="19"/>
  <c r="KHT24" i="19"/>
  <c r="KHL24" i="19"/>
  <c r="KHD24" i="19"/>
  <c r="KGV24" i="19"/>
  <c r="KGN24" i="19"/>
  <c r="KGF24" i="19"/>
  <c r="KFX24" i="19"/>
  <c r="KFP24" i="19"/>
  <c r="KFH24" i="19"/>
  <c r="KEZ24" i="19"/>
  <c r="KER24" i="19"/>
  <c r="KEJ24" i="19"/>
  <c r="KEB24" i="19"/>
  <c r="KDT24" i="19"/>
  <c r="KDL24" i="19"/>
  <c r="KDD24" i="19"/>
  <c r="KCV24" i="19"/>
  <c r="KCN24" i="19"/>
  <c r="KCF24" i="19"/>
  <c r="KBX24" i="19"/>
  <c r="KBP24" i="19"/>
  <c r="KBH24" i="19"/>
  <c r="KAZ24" i="19"/>
  <c r="KAR24" i="19"/>
  <c r="KAJ24" i="19"/>
  <c r="KAB24" i="19"/>
  <c r="JZT24" i="19"/>
  <c r="JZL24" i="19"/>
  <c r="JZD24" i="19"/>
  <c r="JYV24" i="19"/>
  <c r="JYN24" i="19"/>
  <c r="JYF24" i="19"/>
  <c r="JXX24" i="19"/>
  <c r="JXP24" i="19"/>
  <c r="JXH24" i="19"/>
  <c r="JWZ24" i="19"/>
  <c r="JWR24" i="19"/>
  <c r="JWJ24" i="19"/>
  <c r="JWB24" i="19"/>
  <c r="JVT24" i="19"/>
  <c r="JVL24" i="19"/>
  <c r="JVD24" i="19"/>
  <c r="JUV24" i="19"/>
  <c r="JUN24" i="19"/>
  <c r="JUF24" i="19"/>
  <c r="JTX24" i="19"/>
  <c r="JTP24" i="19"/>
  <c r="JTH24" i="19"/>
  <c r="JSZ24" i="19"/>
  <c r="JSR24" i="19"/>
  <c r="JSJ24" i="19"/>
  <c r="JSB24" i="19"/>
  <c r="JRT24" i="19"/>
  <c r="JRL24" i="19"/>
  <c r="JRD24" i="19"/>
  <c r="JQV24" i="19"/>
  <c r="JQN24" i="19"/>
  <c r="JQF24" i="19"/>
  <c r="JPX24" i="19"/>
  <c r="JPP24" i="19"/>
  <c r="JPH24" i="19"/>
  <c r="JOZ24" i="19"/>
  <c r="JOR24" i="19"/>
  <c r="JOJ24" i="19"/>
  <c r="JOB24" i="19"/>
  <c r="JNT24" i="19"/>
  <c r="JNL24" i="19"/>
  <c r="JND24" i="19"/>
  <c r="JMV24" i="19"/>
  <c r="JMN24" i="19"/>
  <c r="JMF24" i="19"/>
  <c r="JLX24" i="19"/>
  <c r="JLP24" i="19"/>
  <c r="JLH24" i="19"/>
  <c r="JKZ24" i="19"/>
  <c r="JKR24" i="19"/>
  <c r="JKJ24" i="19"/>
  <c r="JKB24" i="19"/>
  <c r="JJT24" i="19"/>
  <c r="JJL24" i="19"/>
  <c r="JJD24" i="19"/>
  <c r="JIV24" i="19"/>
  <c r="JIN24" i="19"/>
  <c r="JIF24" i="19"/>
  <c r="JHX24" i="19"/>
  <c r="JHP24" i="19"/>
  <c r="JHH24" i="19"/>
  <c r="JGZ24" i="19"/>
  <c r="JGR24" i="19"/>
  <c r="JGJ24" i="19"/>
  <c r="JGB24" i="19"/>
  <c r="JFT24" i="19"/>
  <c r="JFL24" i="19"/>
  <c r="JFD24" i="19"/>
  <c r="JEV24" i="19"/>
  <c r="JEN24" i="19"/>
  <c r="JEF24" i="19"/>
  <c r="JDX24" i="19"/>
  <c r="JDP24" i="19"/>
  <c r="JDH24" i="19"/>
  <c r="JCZ24" i="19"/>
  <c r="JCR24" i="19"/>
  <c r="JCJ24" i="19"/>
  <c r="JCB24" i="19"/>
  <c r="JBT24" i="19"/>
  <c r="JBL24" i="19"/>
  <c r="JBD24" i="19"/>
  <c r="JAV24" i="19"/>
  <c r="JAN24" i="19"/>
  <c r="JAF24" i="19"/>
  <c r="IZX24" i="19"/>
  <c r="IZP24" i="19"/>
  <c r="IZH24" i="19"/>
  <c r="IYZ24" i="19"/>
  <c r="IYR24" i="19"/>
  <c r="IYJ24" i="19"/>
  <c r="IYB24" i="19"/>
  <c r="IXT24" i="19"/>
  <c r="IXL24" i="19"/>
  <c r="IXD24" i="19"/>
  <c r="IWV24" i="19"/>
  <c r="IWN24" i="19"/>
  <c r="IWF24" i="19"/>
  <c r="IVX24" i="19"/>
  <c r="IVP24" i="19"/>
  <c r="IVH24" i="19"/>
  <c r="IUZ24" i="19"/>
  <c r="IUR24" i="19"/>
  <c r="IUJ24" i="19"/>
  <c r="IUB24" i="19"/>
  <c r="ITT24" i="19"/>
  <c r="ITL24" i="19"/>
  <c r="ITD24" i="19"/>
  <c r="ISV24" i="19"/>
  <c r="ISN24" i="19"/>
  <c r="ISF24" i="19"/>
  <c r="IRX24" i="19"/>
  <c r="IRP24" i="19"/>
  <c r="IRH24" i="19"/>
  <c r="IQZ24" i="19"/>
  <c r="IQR24" i="19"/>
  <c r="IQJ24" i="19"/>
  <c r="IQB24" i="19"/>
  <c r="IPT24" i="19"/>
  <c r="IPL24" i="19"/>
  <c r="IPD24" i="19"/>
  <c r="IOV24" i="19"/>
  <c r="ION24" i="19"/>
  <c r="IOF24" i="19"/>
  <c r="INX24" i="19"/>
  <c r="INP24" i="19"/>
  <c r="INH24" i="19"/>
  <c r="IMZ24" i="19"/>
  <c r="IMR24" i="19"/>
  <c r="IMJ24" i="19"/>
  <c r="IMB24" i="19"/>
  <c r="ILT24" i="19"/>
  <c r="ILL24" i="19"/>
  <c r="ILD24" i="19"/>
  <c r="IKV24" i="19"/>
  <c r="IKN24" i="19"/>
  <c r="IKF24" i="19"/>
  <c r="IJX24" i="19"/>
  <c r="IJP24" i="19"/>
  <c r="IJH24" i="19"/>
  <c r="IIZ24" i="19"/>
  <c r="IIR24" i="19"/>
  <c r="IIJ24" i="19"/>
  <c r="IIB24" i="19"/>
  <c r="IHT24" i="19"/>
  <c r="IHL24" i="19"/>
  <c r="IHD24" i="19"/>
  <c r="IGV24" i="19"/>
  <c r="IGN24" i="19"/>
  <c r="IGF24" i="19"/>
  <c r="IFX24" i="19"/>
  <c r="IFP24" i="19"/>
  <c r="IFH24" i="19"/>
  <c r="IEZ24" i="19"/>
  <c r="IER24" i="19"/>
  <c r="IEJ24" i="19"/>
  <c r="IEB24" i="19"/>
  <c r="IDT24" i="19"/>
  <c r="IDL24" i="19"/>
  <c r="IDD24" i="19"/>
  <c r="ICV24" i="19"/>
  <c r="ICN24" i="19"/>
  <c r="ICF24" i="19"/>
  <c r="IBX24" i="19"/>
  <c r="IBP24" i="19"/>
  <c r="IBH24" i="19"/>
  <c r="IAZ24" i="19"/>
  <c r="IAR24" i="19"/>
  <c r="IAJ24" i="19"/>
  <c r="IAB24" i="19"/>
  <c r="HZT24" i="19"/>
  <c r="HZL24" i="19"/>
  <c r="HZD24" i="19"/>
  <c r="HYV24" i="19"/>
  <c r="HYN24" i="19"/>
  <c r="HYF24" i="19"/>
  <c r="HXX24" i="19"/>
  <c r="HXP24" i="19"/>
  <c r="HXH24" i="19"/>
  <c r="HWZ24" i="19"/>
  <c r="HWR24" i="19"/>
  <c r="HWJ24" i="19"/>
  <c r="HWB24" i="19"/>
  <c r="HVT24" i="19"/>
  <c r="HVL24" i="19"/>
  <c r="HVD24" i="19"/>
  <c r="HUV24" i="19"/>
  <c r="HUN24" i="19"/>
  <c r="HUF24" i="19"/>
  <c r="HTX24" i="19"/>
  <c r="HTP24" i="19"/>
  <c r="HTH24" i="19"/>
  <c r="HSZ24" i="19"/>
  <c r="HSR24" i="19"/>
  <c r="HSJ24" i="19"/>
  <c r="HSB24" i="19"/>
  <c r="HRT24" i="19"/>
  <c r="HRL24" i="19"/>
  <c r="HRD24" i="19"/>
  <c r="HQV24" i="19"/>
  <c r="HQN24" i="19"/>
  <c r="HQF24" i="19"/>
  <c r="HPX24" i="19"/>
  <c r="HPP24" i="19"/>
  <c r="HPH24" i="19"/>
  <c r="HOZ24" i="19"/>
  <c r="HOR24" i="19"/>
  <c r="HOJ24" i="19"/>
  <c r="HOB24" i="19"/>
  <c r="HNT24" i="19"/>
  <c r="HNL24" i="19"/>
  <c r="HND24" i="19"/>
  <c r="HMV24" i="19"/>
  <c r="HMN24" i="19"/>
  <c r="HMF24" i="19"/>
  <c r="HLX24" i="19"/>
  <c r="HLP24" i="19"/>
  <c r="HLH24" i="19"/>
  <c r="HKZ24" i="19"/>
  <c r="HKR24" i="19"/>
  <c r="HKJ24" i="19"/>
  <c r="HKB24" i="19"/>
  <c r="HJT24" i="19"/>
  <c r="HJL24" i="19"/>
  <c r="HJD24" i="19"/>
  <c r="HIV24" i="19"/>
  <c r="HIN24" i="19"/>
  <c r="HIF24" i="19"/>
  <c r="HHX24" i="19"/>
  <c r="HHP24" i="19"/>
  <c r="HHH24" i="19"/>
  <c r="HGZ24" i="19"/>
  <c r="HGR24" i="19"/>
  <c r="HGJ24" i="19"/>
  <c r="HGB24" i="19"/>
  <c r="HFT24" i="19"/>
  <c r="HFL24" i="19"/>
  <c r="HFD24" i="19"/>
  <c r="HEV24" i="19"/>
  <c r="HEN24" i="19"/>
  <c r="HEF24" i="19"/>
  <c r="HDX24" i="19"/>
  <c r="HDP24" i="19"/>
  <c r="HDH24" i="19"/>
  <c r="HCZ24" i="19"/>
  <c r="HCR24" i="19"/>
  <c r="HCJ24" i="19"/>
  <c r="HCB24" i="19"/>
  <c r="HBT24" i="19"/>
  <c r="HBL24" i="19"/>
  <c r="HBD24" i="19"/>
  <c r="HAV24" i="19"/>
  <c r="HAN24" i="19"/>
  <c r="HAF24" i="19"/>
  <c r="GZX24" i="19"/>
  <c r="GZP24" i="19"/>
  <c r="GZH24" i="19"/>
  <c r="GYZ24" i="19"/>
  <c r="GYR24" i="19"/>
  <c r="GYJ24" i="19"/>
  <c r="GYB24" i="19"/>
  <c r="GXT24" i="19"/>
  <c r="GXL24" i="19"/>
  <c r="GXD24" i="19"/>
  <c r="GWV24" i="19"/>
  <c r="GWN24" i="19"/>
  <c r="GWF24" i="19"/>
  <c r="GVX24" i="19"/>
  <c r="GVP24" i="19"/>
  <c r="GVH24" i="19"/>
  <c r="GUZ24" i="19"/>
  <c r="GUR24" i="19"/>
  <c r="GUJ24" i="19"/>
  <c r="GUB24" i="19"/>
  <c r="GTT24" i="19"/>
  <c r="GTL24" i="19"/>
  <c r="GTD24" i="19"/>
  <c r="GSV24" i="19"/>
  <c r="GSN24" i="19"/>
  <c r="GSF24" i="19"/>
  <c r="GRX24" i="19"/>
  <c r="GRP24" i="19"/>
  <c r="GRH24" i="19"/>
  <c r="GQZ24" i="19"/>
  <c r="GQR24" i="19"/>
  <c r="GQJ24" i="19"/>
  <c r="GQB24" i="19"/>
  <c r="GPT24" i="19"/>
  <c r="GPL24" i="19"/>
  <c r="GPD24" i="19"/>
  <c r="GOV24" i="19"/>
  <c r="GON24" i="19"/>
  <c r="GOF24" i="19"/>
  <c r="GNX24" i="19"/>
  <c r="GNP24" i="19"/>
  <c r="GNH24" i="19"/>
  <c r="GMZ24" i="19"/>
  <c r="GMR24" i="19"/>
  <c r="GMJ24" i="19"/>
  <c r="GMB24" i="19"/>
  <c r="GLT24" i="19"/>
  <c r="GLL24" i="19"/>
  <c r="GLD24" i="19"/>
  <c r="GKV24" i="19"/>
  <c r="GKN24" i="19"/>
  <c r="GKF24" i="19"/>
  <c r="GJX24" i="19"/>
  <c r="GJP24" i="19"/>
  <c r="GJH24" i="19"/>
  <c r="GIZ24" i="19"/>
  <c r="GIR24" i="19"/>
  <c r="GIJ24" i="19"/>
  <c r="GIB24" i="19"/>
  <c r="GHT24" i="19"/>
  <c r="GHL24" i="19"/>
  <c r="GHD24" i="19"/>
  <c r="GGV24" i="19"/>
  <c r="GGN24" i="19"/>
  <c r="GGF24" i="19"/>
  <c r="GFX24" i="19"/>
  <c r="GFP24" i="19"/>
  <c r="GFH24" i="19"/>
  <c r="GEZ24" i="19"/>
  <c r="GER24" i="19"/>
  <c r="GEJ24" i="19"/>
  <c r="GEB24" i="19"/>
  <c r="GDT24" i="19"/>
  <c r="GDL24" i="19"/>
  <c r="GDD24" i="19"/>
  <c r="GCV24" i="19"/>
  <c r="GCN24" i="19"/>
  <c r="GCF24" i="19"/>
  <c r="GBX24" i="19"/>
  <c r="GBP24" i="19"/>
  <c r="GBH24" i="19"/>
  <c r="GAZ24" i="19"/>
  <c r="GAR24" i="19"/>
  <c r="GAJ24" i="19"/>
  <c r="GAB24" i="19"/>
  <c r="FZT24" i="19"/>
  <c r="FZL24" i="19"/>
  <c r="FZD24" i="19"/>
  <c r="FYV24" i="19"/>
  <c r="FYN24" i="19"/>
  <c r="FYF24" i="19"/>
  <c r="FXX24" i="19"/>
  <c r="FXP24" i="19"/>
  <c r="FXH24" i="19"/>
  <c r="FWZ24" i="19"/>
  <c r="FWR24" i="19"/>
  <c r="FWJ24" i="19"/>
  <c r="FWB24" i="19"/>
  <c r="FVT24" i="19"/>
  <c r="FVL24" i="19"/>
  <c r="FVD24" i="19"/>
  <c r="FUV24" i="19"/>
  <c r="FUN24" i="19"/>
  <c r="FUF24" i="19"/>
  <c r="FTX24" i="19"/>
  <c r="FTP24" i="19"/>
  <c r="FTH24" i="19"/>
  <c r="FSZ24" i="19"/>
  <c r="FSR24" i="19"/>
  <c r="FSJ24" i="19"/>
  <c r="FSB24" i="19"/>
  <c r="FRT24" i="19"/>
  <c r="FRL24" i="19"/>
  <c r="FRD24" i="19"/>
  <c r="FQV24" i="19"/>
  <c r="FQN24" i="19"/>
  <c r="FQF24" i="19"/>
  <c r="FPX24" i="19"/>
  <c r="FPP24" i="19"/>
  <c r="FPH24" i="19"/>
  <c r="FOZ24" i="19"/>
  <c r="FOR24" i="19"/>
  <c r="FOJ24" i="19"/>
  <c r="FOB24" i="19"/>
  <c r="FNT24" i="19"/>
  <c r="FNL24" i="19"/>
  <c r="FND24" i="19"/>
  <c r="FMV24" i="19"/>
  <c r="FMN24" i="19"/>
  <c r="FMF24" i="19"/>
  <c r="FLX24" i="19"/>
  <c r="FLP24" i="19"/>
  <c r="FLH24" i="19"/>
  <c r="FKZ24" i="19"/>
  <c r="FKR24" i="19"/>
  <c r="FKJ24" i="19"/>
  <c r="FKB24" i="19"/>
  <c r="FJT24" i="19"/>
  <c r="FJL24" i="19"/>
  <c r="FJD24" i="19"/>
  <c r="FIV24" i="19"/>
  <c r="FIN24" i="19"/>
  <c r="FIF24" i="19"/>
  <c r="FHX24" i="19"/>
  <c r="FHP24" i="19"/>
  <c r="FHH24" i="19"/>
  <c r="FGZ24" i="19"/>
  <c r="FGR24" i="19"/>
  <c r="FGJ24" i="19"/>
  <c r="FGB24" i="19"/>
  <c r="FFT24" i="19"/>
  <c r="FFL24" i="19"/>
  <c r="FFD24" i="19"/>
  <c r="FEV24" i="19"/>
  <c r="FEN24" i="19"/>
  <c r="FEF24" i="19"/>
  <c r="FDX24" i="19"/>
  <c r="FDP24" i="19"/>
  <c r="FDH24" i="19"/>
  <c r="FCZ24" i="19"/>
  <c r="FCR24" i="19"/>
  <c r="FCJ24" i="19"/>
  <c r="FCB24" i="19"/>
  <c r="FBT24" i="19"/>
  <c r="FBL24" i="19"/>
  <c r="FBD24" i="19"/>
  <c r="FAV24" i="19"/>
  <c r="FAN24" i="19"/>
  <c r="FAF24" i="19"/>
  <c r="EZX24" i="19"/>
  <c r="EZP24" i="19"/>
  <c r="EZH24" i="19"/>
  <c r="EYZ24" i="19"/>
  <c r="EYR24" i="19"/>
  <c r="EYJ24" i="19"/>
  <c r="EYB24" i="19"/>
  <c r="EXT24" i="19"/>
  <c r="EXL24" i="19"/>
  <c r="EXD24" i="19"/>
  <c r="EWV24" i="19"/>
  <c r="EWN24" i="19"/>
  <c r="EWF24" i="19"/>
  <c r="EVX24" i="19"/>
  <c r="EVP24" i="19"/>
  <c r="EVH24" i="19"/>
  <c r="EUZ24" i="19"/>
  <c r="EUR24" i="19"/>
  <c r="EUJ24" i="19"/>
  <c r="EUB24" i="19"/>
  <c r="ETT24" i="19"/>
  <c r="ETL24" i="19"/>
  <c r="ETD24" i="19"/>
  <c r="ESV24" i="19"/>
  <c r="ESN24" i="19"/>
  <c r="ESF24" i="19"/>
  <c r="ERX24" i="19"/>
  <c r="ERP24" i="19"/>
  <c r="ERH24" i="19"/>
  <c r="EQZ24" i="19"/>
  <c r="EQR24" i="19"/>
  <c r="EQJ24" i="19"/>
  <c r="EQB24" i="19"/>
  <c r="EPT24" i="19"/>
  <c r="EPL24" i="19"/>
  <c r="EPD24" i="19"/>
  <c r="EOV24" i="19"/>
  <c r="EON24" i="19"/>
  <c r="EOF24" i="19"/>
  <c r="ENX24" i="19"/>
  <c r="ENP24" i="19"/>
  <c r="ENH24" i="19"/>
  <c r="EMZ24" i="19"/>
  <c r="EMR24" i="19"/>
  <c r="EMJ24" i="19"/>
  <c r="EMB24" i="19"/>
  <c r="ELT24" i="19"/>
  <c r="ELL24" i="19"/>
  <c r="ELD24" i="19"/>
  <c r="EKV24" i="19"/>
  <c r="EKN24" i="19"/>
  <c r="EKF24" i="19"/>
  <c r="EJX24" i="19"/>
  <c r="EJP24" i="19"/>
  <c r="EJH24" i="19"/>
  <c r="EIZ24" i="19"/>
  <c r="EIR24" i="19"/>
  <c r="EIJ24" i="19"/>
  <c r="EIB24" i="19"/>
  <c r="EHT24" i="19"/>
  <c r="EHL24" i="19"/>
  <c r="EHD24" i="19"/>
  <c r="EGV24" i="19"/>
  <c r="EGN24" i="19"/>
  <c r="EGF24" i="19"/>
  <c r="EFX24" i="19"/>
  <c r="EFP24" i="19"/>
  <c r="EFH24" i="19"/>
  <c r="EEZ24" i="19"/>
  <c r="EER24" i="19"/>
  <c r="EEJ24" i="19"/>
  <c r="EEB24" i="19"/>
  <c r="EDT24" i="19"/>
  <c r="EDL24" i="19"/>
  <c r="EDD24" i="19"/>
  <c r="ECV24" i="19"/>
  <c r="ECN24" i="19"/>
  <c r="ECF24" i="19"/>
  <c r="EBX24" i="19"/>
  <c r="EBP24" i="19"/>
  <c r="EBH24" i="19"/>
  <c r="EAZ24" i="19"/>
  <c r="EAR24" i="19"/>
  <c r="EAJ24" i="19"/>
  <c r="EAB24" i="19"/>
  <c r="DZT24" i="19"/>
  <c r="DZL24" i="19"/>
  <c r="DZD24" i="19"/>
  <c r="DYV24" i="19"/>
  <c r="DYN24" i="19"/>
  <c r="DYF24" i="19"/>
  <c r="DXX24" i="19"/>
  <c r="DXP24" i="19"/>
  <c r="DXH24" i="19"/>
  <c r="DWZ24" i="19"/>
  <c r="DWR24" i="19"/>
  <c r="DWJ24" i="19"/>
  <c r="DWB24" i="19"/>
  <c r="DVT24" i="19"/>
  <c r="DVL24" i="19"/>
  <c r="DVD24" i="19"/>
  <c r="DUV24" i="19"/>
  <c r="DUN24" i="19"/>
  <c r="DUF24" i="19"/>
  <c r="DTX24" i="19"/>
  <c r="DTP24" i="19"/>
  <c r="DTH24" i="19"/>
  <c r="DSZ24" i="19"/>
  <c r="DSR24" i="19"/>
  <c r="DSJ24" i="19"/>
  <c r="DSB24" i="19"/>
  <c r="DRT24" i="19"/>
  <c r="DRL24" i="19"/>
  <c r="DRD24" i="19"/>
  <c r="DQV24" i="19"/>
  <c r="DQN24" i="19"/>
  <c r="DQF24" i="19"/>
  <c r="DPX24" i="19"/>
  <c r="DPP24" i="19"/>
  <c r="DPH24" i="19"/>
  <c r="DOZ24" i="19"/>
  <c r="DOR24" i="19"/>
  <c r="DOJ24" i="19"/>
  <c r="DOB24" i="19"/>
  <c r="DNT24" i="19"/>
  <c r="DNL24" i="19"/>
  <c r="DND24" i="19"/>
  <c r="DMV24" i="19"/>
  <c r="DMN24" i="19"/>
  <c r="DMF24" i="19"/>
  <c r="DLX24" i="19"/>
  <c r="DLP24" i="19"/>
  <c r="DLH24" i="19"/>
  <c r="DKZ24" i="19"/>
  <c r="DKR24" i="19"/>
  <c r="DKJ24" i="19"/>
  <c r="DKB24" i="19"/>
  <c r="DJT24" i="19"/>
  <c r="DJL24" i="19"/>
  <c r="DJD24" i="19"/>
  <c r="DIV24" i="19"/>
  <c r="DIN24" i="19"/>
  <c r="DIF24" i="19"/>
  <c r="DHX24" i="19"/>
  <c r="DHP24" i="19"/>
  <c r="DHH24" i="19"/>
  <c r="DGZ24" i="19"/>
  <c r="DGR24" i="19"/>
  <c r="DGJ24" i="19"/>
  <c r="DGB24" i="19"/>
  <c r="DFT24" i="19"/>
  <c r="DFL24" i="19"/>
  <c r="DFD24" i="19"/>
  <c r="DEV24" i="19"/>
  <c r="DEN24" i="19"/>
  <c r="DEF24" i="19"/>
  <c r="DDX24" i="19"/>
  <c r="DDP24" i="19"/>
  <c r="DDH24" i="19"/>
  <c r="DCZ24" i="19"/>
  <c r="DCR24" i="19"/>
  <c r="DCJ24" i="19"/>
  <c r="DCB24" i="19"/>
  <c r="DBT24" i="19"/>
  <c r="DBL24" i="19"/>
  <c r="DBD24" i="19"/>
  <c r="DAV24" i="19"/>
  <c r="DAN24" i="19"/>
  <c r="DAF24" i="19"/>
  <c r="CZX24" i="19"/>
  <c r="CZP24" i="19"/>
  <c r="CZH24" i="19"/>
  <c r="CYZ24" i="19"/>
  <c r="CYR24" i="19"/>
  <c r="CYJ24" i="19"/>
  <c r="CYB24" i="19"/>
  <c r="CXT24" i="19"/>
  <c r="CXL24" i="19"/>
  <c r="CXD24" i="19"/>
  <c r="CWV24" i="19"/>
  <c r="CWN24" i="19"/>
  <c r="CWF24" i="19"/>
  <c r="CVX24" i="19"/>
  <c r="CVP24" i="19"/>
  <c r="CVH24" i="19"/>
  <c r="CUZ24" i="19"/>
  <c r="CUR24" i="19"/>
  <c r="CUJ24" i="19"/>
  <c r="CUB24" i="19"/>
  <c r="CTT24" i="19"/>
  <c r="CTL24" i="19"/>
  <c r="CTD24" i="19"/>
  <c r="CSV24" i="19"/>
  <c r="CSN24" i="19"/>
  <c r="CSF24" i="19"/>
  <c r="CRX24" i="19"/>
  <c r="CRP24" i="19"/>
  <c r="CRH24" i="19"/>
  <c r="CQZ24" i="19"/>
  <c r="CQR24" i="19"/>
  <c r="CQJ24" i="19"/>
  <c r="CQB24" i="19"/>
  <c r="CPT24" i="19"/>
  <c r="CPL24" i="19"/>
  <c r="CPD24" i="19"/>
  <c r="COV24" i="19"/>
  <c r="CON24" i="19"/>
  <c r="COF24" i="19"/>
  <c r="CNX24" i="19"/>
  <c r="CNP24" i="19"/>
  <c r="CNH24" i="19"/>
  <c r="CMZ24" i="19"/>
  <c r="CMR24" i="19"/>
  <c r="CMJ24" i="19"/>
  <c r="CMB24" i="19"/>
  <c r="CLT24" i="19"/>
  <c r="CLL24" i="19"/>
  <c r="CLD24" i="19"/>
  <c r="CKV24" i="19"/>
  <c r="CKN24" i="19"/>
  <c r="CKF24" i="19"/>
  <c r="CJX24" i="19"/>
  <c r="CJP24" i="19"/>
  <c r="CJH24" i="19"/>
  <c r="CIZ24" i="19"/>
  <c r="CIR24" i="19"/>
  <c r="CIJ24" i="19"/>
  <c r="CIB24" i="19"/>
  <c r="CHT24" i="19"/>
  <c r="CHL24" i="19"/>
  <c r="CHD24" i="19"/>
  <c r="CGV24" i="19"/>
  <c r="CGN24" i="19"/>
  <c r="CGF24" i="19"/>
  <c r="CFX24" i="19"/>
  <c r="CFP24" i="19"/>
  <c r="CFH24" i="19"/>
  <c r="CEZ24" i="19"/>
  <c r="CER24" i="19"/>
  <c r="CEJ24" i="19"/>
  <c r="CEB24" i="19"/>
  <c r="CDT24" i="19"/>
  <c r="CDL24" i="19"/>
  <c r="CDD24" i="19"/>
  <c r="CCV24" i="19"/>
  <c r="CCN24" i="19"/>
  <c r="CCF24" i="19"/>
  <c r="CBX24" i="19"/>
  <c r="CBP24" i="19"/>
  <c r="CBH24" i="19"/>
  <c r="CAZ24" i="19"/>
  <c r="CAR24" i="19"/>
  <c r="CAJ24" i="19"/>
  <c r="CAB24" i="19"/>
  <c r="BZT24" i="19"/>
  <c r="BZL24" i="19"/>
  <c r="BZD24" i="19"/>
  <c r="BYV24" i="19"/>
  <c r="BYN24" i="19"/>
  <c r="BYF24" i="19"/>
  <c r="BXX24" i="19"/>
  <c r="BXP24" i="19"/>
  <c r="BXH24" i="19"/>
  <c r="BWZ24" i="19"/>
  <c r="BWR24" i="19"/>
  <c r="BWJ24" i="19"/>
  <c r="BWB24" i="19"/>
  <c r="BVT24" i="19"/>
  <c r="BVL24" i="19"/>
  <c r="BVD24" i="19"/>
  <c r="BUV24" i="19"/>
  <c r="BUN24" i="19"/>
  <c r="BUF24" i="19"/>
  <c r="BTX24" i="19"/>
  <c r="BTP24" i="19"/>
  <c r="BTH24" i="19"/>
  <c r="BSZ24" i="19"/>
  <c r="BSR24" i="19"/>
  <c r="BSJ24" i="19"/>
  <c r="BSB24" i="19"/>
  <c r="BRT24" i="19"/>
  <c r="BRL24" i="19"/>
  <c r="BRD24" i="19"/>
  <c r="BQV24" i="19"/>
  <c r="BQN24" i="19"/>
  <c r="BQF24" i="19"/>
  <c r="BPX24" i="19"/>
  <c r="BPP24" i="19"/>
  <c r="BPH24" i="19"/>
  <c r="BOZ24" i="19"/>
  <c r="BOR24" i="19"/>
  <c r="BOJ24" i="19"/>
  <c r="BOB24" i="19"/>
  <c r="BNT24" i="19"/>
  <c r="BNL24" i="19"/>
  <c r="BND24" i="19"/>
  <c r="BMV24" i="19"/>
  <c r="BMN24" i="19"/>
  <c r="BMF24" i="19"/>
  <c r="BLX24" i="19"/>
  <c r="BLP24" i="19"/>
  <c r="BLH24" i="19"/>
  <c r="BKZ24" i="19"/>
  <c r="BKR24" i="19"/>
  <c r="BKJ24" i="19"/>
  <c r="BKB24" i="19"/>
  <c r="BJT24" i="19"/>
  <c r="BJL24" i="19"/>
  <c r="BJD24" i="19"/>
  <c r="BIV24" i="19"/>
  <c r="BIN24" i="19"/>
  <c r="BIF24" i="19"/>
  <c r="BHX24" i="19"/>
  <c r="BHP24" i="19"/>
  <c r="BHH24" i="19"/>
  <c r="BGZ24" i="19"/>
  <c r="BGR24" i="19"/>
  <c r="BGJ24" i="19"/>
  <c r="BGB24" i="19"/>
  <c r="BFT24" i="19"/>
  <c r="BFL24" i="19"/>
  <c r="BFD24" i="19"/>
  <c r="BEV24" i="19"/>
  <c r="BEN24" i="19"/>
  <c r="BEF24" i="19"/>
  <c r="BDX24" i="19"/>
  <c r="BDP24" i="19"/>
  <c r="BDH24" i="19"/>
  <c r="BCZ24" i="19"/>
  <c r="BCR24" i="19"/>
  <c r="BCJ24" i="19"/>
  <c r="BCB24" i="19"/>
  <c r="BBT24" i="19"/>
  <c r="BBL24" i="19"/>
  <c r="BBD24" i="19"/>
  <c r="BAV24" i="19"/>
  <c r="BAN24" i="19"/>
  <c r="BAF24" i="19"/>
  <c r="AZX24" i="19"/>
  <c r="AZP24" i="19"/>
  <c r="AZH24" i="19"/>
  <c r="AYZ24" i="19"/>
  <c r="AYR24" i="19"/>
  <c r="AYJ24" i="19"/>
  <c r="AYB24" i="19"/>
  <c r="AXT24" i="19"/>
  <c r="AXL24" i="19"/>
  <c r="AXD24" i="19"/>
  <c r="AWV24" i="19"/>
  <c r="AWN24" i="19"/>
  <c r="AWF24" i="19"/>
  <c r="AVX24" i="19"/>
  <c r="AVP24" i="19"/>
  <c r="AVH24" i="19"/>
  <c r="AUZ24" i="19"/>
  <c r="AUR24" i="19"/>
  <c r="AUJ24" i="19"/>
  <c r="AUB24" i="19"/>
  <c r="ATT24" i="19"/>
  <c r="ATL24" i="19"/>
  <c r="ATD24" i="19"/>
  <c r="ASV24" i="19"/>
  <c r="ASN24" i="19"/>
  <c r="ASF24" i="19"/>
  <c r="ARX24" i="19"/>
  <c r="ARP24" i="19"/>
  <c r="ARH24" i="19"/>
  <c r="AQZ24" i="19"/>
  <c r="AQR24" i="19"/>
  <c r="AQJ24" i="19"/>
  <c r="AQB24" i="19"/>
  <c r="APT24" i="19"/>
  <c r="APL24" i="19"/>
  <c r="APD24" i="19"/>
  <c r="AOV24" i="19"/>
  <c r="AON24" i="19"/>
  <c r="AOF24" i="19"/>
  <c r="ANX24" i="19"/>
  <c r="ANP24" i="19"/>
  <c r="ANH24" i="19"/>
  <c r="AMZ24" i="19"/>
  <c r="AMR24" i="19"/>
  <c r="AMJ24" i="19"/>
  <c r="AMB24" i="19"/>
  <c r="ALT24" i="19"/>
  <c r="ALL24" i="19"/>
  <c r="ALD24" i="19"/>
  <c r="AKV24" i="19"/>
  <c r="AKN24" i="19"/>
  <c r="AKF24" i="19"/>
  <c r="AJX24" i="19"/>
  <c r="AJP24" i="19"/>
  <c r="AJH24" i="19"/>
  <c r="AIZ24" i="19"/>
  <c r="AIR24" i="19"/>
  <c r="AIJ24" i="19"/>
  <c r="AIB24" i="19"/>
  <c r="AHT24" i="19"/>
  <c r="AHL24" i="19"/>
  <c r="AHD24" i="19"/>
  <c r="AGV24" i="19"/>
  <c r="AGN24" i="19"/>
  <c r="AGF24" i="19"/>
  <c r="AFX24" i="19"/>
  <c r="AFP24" i="19"/>
  <c r="AFH24" i="19"/>
  <c r="AEZ24" i="19"/>
  <c r="AER24" i="19"/>
  <c r="AEJ24" i="19"/>
  <c r="AEB24" i="19"/>
  <c r="ADT24" i="19"/>
  <c r="ADL24" i="19"/>
  <c r="ADD24" i="19"/>
  <c r="ACV24" i="19"/>
  <c r="ACN24" i="19"/>
  <c r="ACF24" i="19"/>
  <c r="ABX24" i="19"/>
  <c r="ABP24" i="19"/>
  <c r="ABH24" i="19"/>
  <c r="AAZ24" i="19"/>
  <c r="AAR24" i="19"/>
  <c r="AAJ24" i="19"/>
  <c r="AAB24" i="19"/>
  <c r="ZT24" i="19"/>
  <c r="ZL24" i="19"/>
  <c r="ZD24" i="19"/>
  <c r="YV24" i="19"/>
  <c r="YN24" i="19"/>
  <c r="YF24" i="19"/>
  <c r="XX24" i="19"/>
  <c r="XP24" i="19"/>
  <c r="XH24" i="19"/>
  <c r="WZ24" i="19"/>
  <c r="WR24" i="19"/>
  <c r="WJ24" i="19"/>
  <c r="WB24" i="19"/>
  <c r="VT24" i="19"/>
  <c r="VL24" i="19"/>
  <c r="VD24" i="19"/>
  <c r="UV24" i="19"/>
  <c r="UN24" i="19"/>
  <c r="UF24" i="19"/>
  <c r="TX24" i="19"/>
  <c r="TP24" i="19"/>
  <c r="TH24" i="19"/>
  <c r="SZ24" i="19"/>
  <c r="SR24" i="19"/>
  <c r="SJ24" i="19"/>
  <c r="SB24" i="19"/>
  <c r="RT24" i="19"/>
  <c r="RL24" i="19"/>
  <c r="RD24" i="19"/>
  <c r="QV24" i="19"/>
  <c r="QN24" i="19"/>
  <c r="QF24" i="19"/>
  <c r="PX24" i="19"/>
  <c r="PP24" i="19"/>
  <c r="PH24" i="19"/>
  <c r="OZ24" i="19"/>
  <c r="OR24" i="19"/>
  <c r="OJ24" i="19"/>
  <c r="OB24" i="19"/>
  <c r="NT24" i="19"/>
  <c r="NL24" i="19"/>
  <c r="ND24" i="19"/>
  <c r="MV24" i="19"/>
  <c r="MN24" i="19"/>
  <c r="MF24" i="19"/>
  <c r="LX24" i="19"/>
  <c r="LP24" i="19"/>
  <c r="LH24" i="19"/>
  <c r="KZ24" i="19"/>
  <c r="KR24" i="19"/>
  <c r="KJ24" i="19"/>
  <c r="KB24" i="19"/>
  <c r="JT24" i="19"/>
  <c r="JL24" i="19"/>
  <c r="JD24" i="19"/>
  <c r="IV24" i="19"/>
  <c r="IN24" i="19"/>
  <c r="IF24" i="19"/>
  <c r="HX24" i="19"/>
  <c r="HP24" i="19"/>
  <c r="HH24" i="19"/>
  <c r="GZ24" i="19"/>
  <c r="GR24" i="19"/>
  <c r="GJ24" i="19"/>
  <c r="GB24" i="19"/>
  <c r="FT24" i="19"/>
  <c r="H24" i="19"/>
  <c r="H30" i="19" l="1"/>
  <c r="H109" i="19" s="1"/>
  <c r="H38" i="19"/>
  <c r="H110" i="19" s="1"/>
  <c r="H52" i="19"/>
  <c r="H112" i="19" s="1"/>
  <c r="H106" i="19"/>
  <c r="H115" i="19" s="1"/>
  <c r="H97" i="19"/>
  <c r="H114" i="19" s="1"/>
  <c r="H116" i="19" l="1"/>
  <c r="I40" i="13" s="1"/>
  <c r="I41" i="13" s="1"/>
  <c r="H68" i="18"/>
  <c r="H67" i="18"/>
  <c r="H66" i="18"/>
  <c r="H64" i="18"/>
  <c r="H62" i="18"/>
  <c r="H61" i="18"/>
  <c r="H60" i="18"/>
  <c r="H59" i="18"/>
  <c r="H58" i="18"/>
  <c r="H54" i="18"/>
  <c r="H53" i="18"/>
  <c r="H52" i="18"/>
  <c r="H51" i="18"/>
  <c r="H50" i="18"/>
  <c r="H49" i="18"/>
  <c r="H48" i="18"/>
  <c r="H47" i="18"/>
  <c r="H44" i="18"/>
  <c r="H43" i="18"/>
  <c r="H42" i="18"/>
  <c r="H41" i="18"/>
  <c r="H45" i="18" s="1"/>
  <c r="H74" i="18" s="1"/>
  <c r="H40" i="18"/>
  <c r="H37" i="18"/>
  <c r="H36" i="18"/>
  <c r="H35" i="18"/>
  <c r="H34" i="18"/>
  <c r="H33" i="18"/>
  <c r="H32" i="18"/>
  <c r="SKF29" i="18"/>
  <c r="SJX29" i="18"/>
  <c r="SJP29" i="18"/>
  <c r="SJH29" i="18"/>
  <c r="SIZ29" i="18"/>
  <c r="SIR29" i="18"/>
  <c r="SIJ29" i="18"/>
  <c r="SIB29" i="18"/>
  <c r="SHT29" i="18"/>
  <c r="SHL29" i="18"/>
  <c r="SHD29" i="18"/>
  <c r="SGV29" i="18"/>
  <c r="SGN29" i="18"/>
  <c r="SGF29" i="18"/>
  <c r="SFX29" i="18"/>
  <c r="SFP29" i="18"/>
  <c r="SFH29" i="18"/>
  <c r="SEZ29" i="18"/>
  <c r="SER29" i="18"/>
  <c r="SEJ29" i="18"/>
  <c r="SEB29" i="18"/>
  <c r="SDT29" i="18"/>
  <c r="SDL29" i="18"/>
  <c r="SDD29" i="18"/>
  <c r="SCV29" i="18"/>
  <c r="SCN29" i="18"/>
  <c r="SCF29" i="18"/>
  <c r="SBX29" i="18"/>
  <c r="SBP29" i="18"/>
  <c r="SBH29" i="18"/>
  <c r="SAZ29" i="18"/>
  <c r="SAR29" i="18"/>
  <c r="SAJ29" i="18"/>
  <c r="SAB29" i="18"/>
  <c r="RZT29" i="18"/>
  <c r="RZL29" i="18"/>
  <c r="RZD29" i="18"/>
  <c r="RYV29" i="18"/>
  <c r="RYN29" i="18"/>
  <c r="RYF29" i="18"/>
  <c r="RXX29" i="18"/>
  <c r="RXP29" i="18"/>
  <c r="RXH29" i="18"/>
  <c r="RWZ29" i="18"/>
  <c r="RWR29" i="18"/>
  <c r="RWJ29" i="18"/>
  <c r="RWB29" i="18"/>
  <c r="RVT29" i="18"/>
  <c r="RVL29" i="18"/>
  <c r="RVD29" i="18"/>
  <c r="RUV29" i="18"/>
  <c r="RUN29" i="18"/>
  <c r="RUF29" i="18"/>
  <c r="RTX29" i="18"/>
  <c r="RTP29" i="18"/>
  <c r="RTH29" i="18"/>
  <c r="RSZ29" i="18"/>
  <c r="RSR29" i="18"/>
  <c r="RSJ29" i="18"/>
  <c r="RSB29" i="18"/>
  <c r="RRT29" i="18"/>
  <c r="RRL29" i="18"/>
  <c r="RRD29" i="18"/>
  <c r="RQV29" i="18"/>
  <c r="RQN29" i="18"/>
  <c r="RQF29" i="18"/>
  <c r="RPX29" i="18"/>
  <c r="RPP29" i="18"/>
  <c r="RPH29" i="18"/>
  <c r="ROZ29" i="18"/>
  <c r="ROR29" i="18"/>
  <c r="ROJ29" i="18"/>
  <c r="ROB29" i="18"/>
  <c r="RNT29" i="18"/>
  <c r="RNL29" i="18"/>
  <c r="RND29" i="18"/>
  <c r="RMV29" i="18"/>
  <c r="RMN29" i="18"/>
  <c r="RMF29" i="18"/>
  <c r="RLX29" i="18"/>
  <c r="RLP29" i="18"/>
  <c r="RLH29" i="18"/>
  <c r="RKZ29" i="18"/>
  <c r="RKR29" i="18"/>
  <c r="RKJ29" i="18"/>
  <c r="RKB29" i="18"/>
  <c r="RJT29" i="18"/>
  <c r="RJL29" i="18"/>
  <c r="RJD29" i="18"/>
  <c r="RIV29" i="18"/>
  <c r="RIN29" i="18"/>
  <c r="RIF29" i="18"/>
  <c r="RHX29" i="18"/>
  <c r="RHP29" i="18"/>
  <c r="RHH29" i="18"/>
  <c r="RGZ29" i="18"/>
  <c r="RGR29" i="18"/>
  <c r="RGJ29" i="18"/>
  <c r="RGB29" i="18"/>
  <c r="RFT29" i="18"/>
  <c r="RFL29" i="18"/>
  <c r="RFD29" i="18"/>
  <c r="REV29" i="18"/>
  <c r="REN29" i="18"/>
  <c r="REF29" i="18"/>
  <c r="RDX29" i="18"/>
  <c r="RDP29" i="18"/>
  <c r="RDH29" i="18"/>
  <c r="RCZ29" i="18"/>
  <c r="RCR29" i="18"/>
  <c r="RCJ29" i="18"/>
  <c r="RCB29" i="18"/>
  <c r="RBT29" i="18"/>
  <c r="RBL29" i="18"/>
  <c r="RBD29" i="18"/>
  <c r="RAV29" i="18"/>
  <c r="RAN29" i="18"/>
  <c r="RAF29" i="18"/>
  <c r="QZX29" i="18"/>
  <c r="QZP29" i="18"/>
  <c r="QZH29" i="18"/>
  <c r="QYZ29" i="18"/>
  <c r="QYR29" i="18"/>
  <c r="QYJ29" i="18"/>
  <c r="QYB29" i="18"/>
  <c r="QXT29" i="18"/>
  <c r="QXL29" i="18"/>
  <c r="QXD29" i="18"/>
  <c r="QWV29" i="18"/>
  <c r="QWN29" i="18"/>
  <c r="QWF29" i="18"/>
  <c r="QVX29" i="18"/>
  <c r="QVP29" i="18"/>
  <c r="QVH29" i="18"/>
  <c r="QUZ29" i="18"/>
  <c r="QUR29" i="18"/>
  <c r="QUJ29" i="18"/>
  <c r="QUB29" i="18"/>
  <c r="QTT29" i="18"/>
  <c r="QTL29" i="18"/>
  <c r="QTD29" i="18"/>
  <c r="QSV29" i="18"/>
  <c r="QSN29" i="18"/>
  <c r="QSF29" i="18"/>
  <c r="QRX29" i="18"/>
  <c r="QRP29" i="18"/>
  <c r="QRH29" i="18"/>
  <c r="QQZ29" i="18"/>
  <c r="QQR29" i="18"/>
  <c r="QQJ29" i="18"/>
  <c r="QQB29" i="18"/>
  <c r="QPT29" i="18"/>
  <c r="QPL29" i="18"/>
  <c r="QPD29" i="18"/>
  <c r="QOV29" i="18"/>
  <c r="QON29" i="18"/>
  <c r="QOF29" i="18"/>
  <c r="QNX29" i="18"/>
  <c r="QNP29" i="18"/>
  <c r="QNH29" i="18"/>
  <c r="QMZ29" i="18"/>
  <c r="QMR29" i="18"/>
  <c r="QMJ29" i="18"/>
  <c r="QMB29" i="18"/>
  <c r="QLT29" i="18"/>
  <c r="QLL29" i="18"/>
  <c r="QLD29" i="18"/>
  <c r="QKV29" i="18"/>
  <c r="QKN29" i="18"/>
  <c r="QKF29" i="18"/>
  <c r="QJX29" i="18"/>
  <c r="QJP29" i="18"/>
  <c r="QJH29" i="18"/>
  <c r="QIZ29" i="18"/>
  <c r="QIR29" i="18"/>
  <c r="QIJ29" i="18"/>
  <c r="QIB29" i="18"/>
  <c r="QHT29" i="18"/>
  <c r="QHL29" i="18"/>
  <c r="QHD29" i="18"/>
  <c r="QGV29" i="18"/>
  <c r="QGN29" i="18"/>
  <c r="QGF29" i="18"/>
  <c r="QFX29" i="18"/>
  <c r="QFP29" i="18"/>
  <c r="QFH29" i="18"/>
  <c r="QEZ29" i="18"/>
  <c r="QER29" i="18"/>
  <c r="QEJ29" i="18"/>
  <c r="QEB29" i="18"/>
  <c r="QDT29" i="18"/>
  <c r="QDL29" i="18"/>
  <c r="QDD29" i="18"/>
  <c r="QCV29" i="18"/>
  <c r="QCN29" i="18"/>
  <c r="QCF29" i="18"/>
  <c r="QBX29" i="18"/>
  <c r="QBP29" i="18"/>
  <c r="QBH29" i="18"/>
  <c r="QAZ29" i="18"/>
  <c r="QAR29" i="18"/>
  <c r="QAJ29" i="18"/>
  <c r="QAB29" i="18"/>
  <c r="PZT29" i="18"/>
  <c r="PZL29" i="18"/>
  <c r="PZD29" i="18"/>
  <c r="PYV29" i="18"/>
  <c r="PYN29" i="18"/>
  <c r="PYF29" i="18"/>
  <c r="PXX29" i="18"/>
  <c r="PXP29" i="18"/>
  <c r="PXH29" i="18"/>
  <c r="PWZ29" i="18"/>
  <c r="PWR29" i="18"/>
  <c r="PWJ29" i="18"/>
  <c r="PWB29" i="18"/>
  <c r="PVT29" i="18"/>
  <c r="PVL29" i="18"/>
  <c r="PVD29" i="18"/>
  <c r="PUV29" i="18"/>
  <c r="PUN29" i="18"/>
  <c r="PUF29" i="18"/>
  <c r="PTX29" i="18"/>
  <c r="PTP29" i="18"/>
  <c r="PTH29" i="18"/>
  <c r="PSZ29" i="18"/>
  <c r="PSR29" i="18"/>
  <c r="PSJ29" i="18"/>
  <c r="PSB29" i="18"/>
  <c r="PRT29" i="18"/>
  <c r="PRL29" i="18"/>
  <c r="PRD29" i="18"/>
  <c r="PQV29" i="18"/>
  <c r="PQN29" i="18"/>
  <c r="PQF29" i="18"/>
  <c r="PPX29" i="18"/>
  <c r="PPP29" i="18"/>
  <c r="PPH29" i="18"/>
  <c r="POZ29" i="18"/>
  <c r="POR29" i="18"/>
  <c r="POJ29" i="18"/>
  <c r="POB29" i="18"/>
  <c r="PNT29" i="18"/>
  <c r="PNL29" i="18"/>
  <c r="PND29" i="18"/>
  <c r="PMV29" i="18"/>
  <c r="PMN29" i="18"/>
  <c r="PMF29" i="18"/>
  <c r="PLX29" i="18"/>
  <c r="PLP29" i="18"/>
  <c r="PLH29" i="18"/>
  <c r="PKZ29" i="18"/>
  <c r="PKR29" i="18"/>
  <c r="PKJ29" i="18"/>
  <c r="PKB29" i="18"/>
  <c r="PJT29" i="18"/>
  <c r="PJL29" i="18"/>
  <c r="PJD29" i="18"/>
  <c r="PIV29" i="18"/>
  <c r="PIN29" i="18"/>
  <c r="PIF29" i="18"/>
  <c r="PHX29" i="18"/>
  <c r="PHP29" i="18"/>
  <c r="PHH29" i="18"/>
  <c r="PGZ29" i="18"/>
  <c r="PGR29" i="18"/>
  <c r="PGJ29" i="18"/>
  <c r="PGB29" i="18"/>
  <c r="PFT29" i="18"/>
  <c r="PFL29" i="18"/>
  <c r="PFD29" i="18"/>
  <c r="PEV29" i="18"/>
  <c r="PEN29" i="18"/>
  <c r="PEF29" i="18"/>
  <c r="PDX29" i="18"/>
  <c r="PDP29" i="18"/>
  <c r="PDH29" i="18"/>
  <c r="PCZ29" i="18"/>
  <c r="PCR29" i="18"/>
  <c r="PCJ29" i="18"/>
  <c r="PCB29" i="18"/>
  <c r="PBT29" i="18"/>
  <c r="PBL29" i="18"/>
  <c r="PBD29" i="18"/>
  <c r="PAV29" i="18"/>
  <c r="PAN29" i="18"/>
  <c r="PAF29" i="18"/>
  <c r="OZX29" i="18"/>
  <c r="OZP29" i="18"/>
  <c r="OZH29" i="18"/>
  <c r="OYZ29" i="18"/>
  <c r="OYR29" i="18"/>
  <c r="OYJ29" i="18"/>
  <c r="OYB29" i="18"/>
  <c r="OXT29" i="18"/>
  <c r="OXL29" i="18"/>
  <c r="OXD29" i="18"/>
  <c r="OWV29" i="18"/>
  <c r="OWN29" i="18"/>
  <c r="OWF29" i="18"/>
  <c r="OVX29" i="18"/>
  <c r="OVP29" i="18"/>
  <c r="OVH29" i="18"/>
  <c r="OUZ29" i="18"/>
  <c r="OUR29" i="18"/>
  <c r="OUJ29" i="18"/>
  <c r="OUB29" i="18"/>
  <c r="OTT29" i="18"/>
  <c r="OTL29" i="18"/>
  <c r="OTD29" i="18"/>
  <c r="OSV29" i="18"/>
  <c r="OSN29" i="18"/>
  <c r="OSF29" i="18"/>
  <c r="ORX29" i="18"/>
  <c r="ORP29" i="18"/>
  <c r="ORH29" i="18"/>
  <c r="OQZ29" i="18"/>
  <c r="OQR29" i="18"/>
  <c r="OQJ29" i="18"/>
  <c r="OQB29" i="18"/>
  <c r="OPT29" i="18"/>
  <c r="OPL29" i="18"/>
  <c r="OPD29" i="18"/>
  <c r="OOV29" i="18"/>
  <c r="OON29" i="18"/>
  <c r="OOF29" i="18"/>
  <c r="ONX29" i="18"/>
  <c r="ONP29" i="18"/>
  <c r="ONH29" i="18"/>
  <c r="OMZ29" i="18"/>
  <c r="OMR29" i="18"/>
  <c r="OMJ29" i="18"/>
  <c r="OMB29" i="18"/>
  <c r="OLT29" i="18"/>
  <c r="OLL29" i="18"/>
  <c r="OLD29" i="18"/>
  <c r="OKV29" i="18"/>
  <c r="OKN29" i="18"/>
  <c r="OKF29" i="18"/>
  <c r="OJX29" i="18"/>
  <c r="OJP29" i="18"/>
  <c r="OJH29" i="18"/>
  <c r="OIZ29" i="18"/>
  <c r="OIR29" i="18"/>
  <c r="OIJ29" i="18"/>
  <c r="OIB29" i="18"/>
  <c r="OHT29" i="18"/>
  <c r="OHL29" i="18"/>
  <c r="OHD29" i="18"/>
  <c r="OGV29" i="18"/>
  <c r="OGN29" i="18"/>
  <c r="OGF29" i="18"/>
  <c r="OFX29" i="18"/>
  <c r="OFP29" i="18"/>
  <c r="OFH29" i="18"/>
  <c r="OEZ29" i="18"/>
  <c r="OER29" i="18"/>
  <c r="OEJ29" i="18"/>
  <c r="OEB29" i="18"/>
  <c r="ODT29" i="18"/>
  <c r="ODL29" i="18"/>
  <c r="ODD29" i="18"/>
  <c r="OCV29" i="18"/>
  <c r="OCN29" i="18"/>
  <c r="OCF29" i="18"/>
  <c r="OBX29" i="18"/>
  <c r="OBP29" i="18"/>
  <c r="OBH29" i="18"/>
  <c r="OAZ29" i="18"/>
  <c r="OAR29" i="18"/>
  <c r="OAJ29" i="18"/>
  <c r="OAB29" i="18"/>
  <c r="NZT29" i="18"/>
  <c r="NZL29" i="18"/>
  <c r="NZD29" i="18"/>
  <c r="NYV29" i="18"/>
  <c r="NYN29" i="18"/>
  <c r="NYF29" i="18"/>
  <c r="NXX29" i="18"/>
  <c r="NXP29" i="18"/>
  <c r="NXH29" i="18"/>
  <c r="NWZ29" i="18"/>
  <c r="NWR29" i="18"/>
  <c r="NWJ29" i="18"/>
  <c r="NWB29" i="18"/>
  <c r="NVT29" i="18"/>
  <c r="NVL29" i="18"/>
  <c r="NVD29" i="18"/>
  <c r="NUV29" i="18"/>
  <c r="NUN29" i="18"/>
  <c r="NUF29" i="18"/>
  <c r="NTX29" i="18"/>
  <c r="NTP29" i="18"/>
  <c r="NTH29" i="18"/>
  <c r="NSZ29" i="18"/>
  <c r="NSR29" i="18"/>
  <c r="NSJ29" i="18"/>
  <c r="NSB29" i="18"/>
  <c r="NRT29" i="18"/>
  <c r="NRL29" i="18"/>
  <c r="NRD29" i="18"/>
  <c r="NQV29" i="18"/>
  <c r="NQN29" i="18"/>
  <c r="NQF29" i="18"/>
  <c r="NPX29" i="18"/>
  <c r="NPP29" i="18"/>
  <c r="NPH29" i="18"/>
  <c r="NOZ29" i="18"/>
  <c r="NOR29" i="18"/>
  <c r="NOJ29" i="18"/>
  <c r="NOB29" i="18"/>
  <c r="NNT29" i="18"/>
  <c r="NNL29" i="18"/>
  <c r="NND29" i="18"/>
  <c r="NMV29" i="18"/>
  <c r="NMN29" i="18"/>
  <c r="NMF29" i="18"/>
  <c r="NLX29" i="18"/>
  <c r="NLP29" i="18"/>
  <c r="NLH29" i="18"/>
  <c r="NKZ29" i="18"/>
  <c r="NKR29" i="18"/>
  <c r="NKJ29" i="18"/>
  <c r="NKB29" i="18"/>
  <c r="NJT29" i="18"/>
  <c r="NJL29" i="18"/>
  <c r="NJD29" i="18"/>
  <c r="NIV29" i="18"/>
  <c r="NIN29" i="18"/>
  <c r="NIF29" i="18"/>
  <c r="NHX29" i="18"/>
  <c r="NHP29" i="18"/>
  <c r="NHH29" i="18"/>
  <c r="NGZ29" i="18"/>
  <c r="NGR29" i="18"/>
  <c r="NGJ29" i="18"/>
  <c r="NGB29" i="18"/>
  <c r="NFT29" i="18"/>
  <c r="NFL29" i="18"/>
  <c r="NFD29" i="18"/>
  <c r="NEV29" i="18"/>
  <c r="NEN29" i="18"/>
  <c r="NEF29" i="18"/>
  <c r="NDX29" i="18"/>
  <c r="NDP29" i="18"/>
  <c r="NDH29" i="18"/>
  <c r="NCZ29" i="18"/>
  <c r="NCR29" i="18"/>
  <c r="NCJ29" i="18"/>
  <c r="NCB29" i="18"/>
  <c r="NBT29" i="18"/>
  <c r="NBL29" i="18"/>
  <c r="NBD29" i="18"/>
  <c r="NAV29" i="18"/>
  <c r="NAN29" i="18"/>
  <c r="NAF29" i="18"/>
  <c r="MZX29" i="18"/>
  <c r="MZP29" i="18"/>
  <c r="MZH29" i="18"/>
  <c r="MYZ29" i="18"/>
  <c r="MYR29" i="18"/>
  <c r="MYJ29" i="18"/>
  <c r="MYB29" i="18"/>
  <c r="MXT29" i="18"/>
  <c r="MXL29" i="18"/>
  <c r="MXD29" i="18"/>
  <c r="MWV29" i="18"/>
  <c r="MWN29" i="18"/>
  <c r="MWF29" i="18"/>
  <c r="MVX29" i="18"/>
  <c r="MVP29" i="18"/>
  <c r="MVH29" i="18"/>
  <c r="MUZ29" i="18"/>
  <c r="MUR29" i="18"/>
  <c r="MUJ29" i="18"/>
  <c r="MUB29" i="18"/>
  <c r="MTT29" i="18"/>
  <c r="MTL29" i="18"/>
  <c r="MTD29" i="18"/>
  <c r="MSV29" i="18"/>
  <c r="MSN29" i="18"/>
  <c r="MSF29" i="18"/>
  <c r="MRX29" i="18"/>
  <c r="MRP29" i="18"/>
  <c r="MRH29" i="18"/>
  <c r="MQZ29" i="18"/>
  <c r="MQR29" i="18"/>
  <c r="MQJ29" i="18"/>
  <c r="MQB29" i="18"/>
  <c r="MPT29" i="18"/>
  <c r="MPL29" i="18"/>
  <c r="MPD29" i="18"/>
  <c r="MOV29" i="18"/>
  <c r="MON29" i="18"/>
  <c r="MOF29" i="18"/>
  <c r="MNX29" i="18"/>
  <c r="MNP29" i="18"/>
  <c r="MNH29" i="18"/>
  <c r="MMZ29" i="18"/>
  <c r="MMR29" i="18"/>
  <c r="MMJ29" i="18"/>
  <c r="MMB29" i="18"/>
  <c r="MLT29" i="18"/>
  <c r="MLL29" i="18"/>
  <c r="MLD29" i="18"/>
  <c r="MKV29" i="18"/>
  <c r="MKN29" i="18"/>
  <c r="MKF29" i="18"/>
  <c r="MJX29" i="18"/>
  <c r="MJP29" i="18"/>
  <c r="MJH29" i="18"/>
  <c r="MIZ29" i="18"/>
  <c r="MIR29" i="18"/>
  <c r="MIJ29" i="18"/>
  <c r="MIB29" i="18"/>
  <c r="MHT29" i="18"/>
  <c r="MHL29" i="18"/>
  <c r="MHD29" i="18"/>
  <c r="MGV29" i="18"/>
  <c r="MGN29" i="18"/>
  <c r="MGF29" i="18"/>
  <c r="MFX29" i="18"/>
  <c r="MFP29" i="18"/>
  <c r="MFH29" i="18"/>
  <c r="MEZ29" i="18"/>
  <c r="MER29" i="18"/>
  <c r="MEJ29" i="18"/>
  <c r="MEB29" i="18"/>
  <c r="MDT29" i="18"/>
  <c r="MDL29" i="18"/>
  <c r="MDD29" i="18"/>
  <c r="MCV29" i="18"/>
  <c r="MCN29" i="18"/>
  <c r="MCF29" i="18"/>
  <c r="MBX29" i="18"/>
  <c r="MBP29" i="18"/>
  <c r="MBH29" i="18"/>
  <c r="MAZ29" i="18"/>
  <c r="MAR29" i="18"/>
  <c r="MAJ29" i="18"/>
  <c r="MAB29" i="18"/>
  <c r="LZT29" i="18"/>
  <c r="LZL29" i="18"/>
  <c r="LZD29" i="18"/>
  <c r="LYV29" i="18"/>
  <c r="LYN29" i="18"/>
  <c r="LYF29" i="18"/>
  <c r="LXX29" i="18"/>
  <c r="LXP29" i="18"/>
  <c r="LXH29" i="18"/>
  <c r="LWZ29" i="18"/>
  <c r="LWR29" i="18"/>
  <c r="LWJ29" i="18"/>
  <c r="LWB29" i="18"/>
  <c r="LVT29" i="18"/>
  <c r="LVL29" i="18"/>
  <c r="LVD29" i="18"/>
  <c r="LUV29" i="18"/>
  <c r="LUN29" i="18"/>
  <c r="LUF29" i="18"/>
  <c r="LTX29" i="18"/>
  <c r="LTP29" i="18"/>
  <c r="LTH29" i="18"/>
  <c r="LSZ29" i="18"/>
  <c r="LSR29" i="18"/>
  <c r="LSJ29" i="18"/>
  <c r="LSB29" i="18"/>
  <c r="LRT29" i="18"/>
  <c r="LRL29" i="18"/>
  <c r="LRD29" i="18"/>
  <c r="LQV29" i="18"/>
  <c r="LQN29" i="18"/>
  <c r="LQF29" i="18"/>
  <c r="LPX29" i="18"/>
  <c r="LPP29" i="18"/>
  <c r="LPH29" i="18"/>
  <c r="LOZ29" i="18"/>
  <c r="LOR29" i="18"/>
  <c r="LOJ29" i="18"/>
  <c r="LOB29" i="18"/>
  <c r="LNT29" i="18"/>
  <c r="LNL29" i="18"/>
  <c r="LND29" i="18"/>
  <c r="LMV29" i="18"/>
  <c r="LMN29" i="18"/>
  <c r="LMF29" i="18"/>
  <c r="LLX29" i="18"/>
  <c r="LLP29" i="18"/>
  <c r="LLH29" i="18"/>
  <c r="LKZ29" i="18"/>
  <c r="LKR29" i="18"/>
  <c r="LKJ29" i="18"/>
  <c r="LKB29" i="18"/>
  <c r="LJT29" i="18"/>
  <c r="LJL29" i="18"/>
  <c r="LJD29" i="18"/>
  <c r="LIV29" i="18"/>
  <c r="LIN29" i="18"/>
  <c r="LIF29" i="18"/>
  <c r="LHX29" i="18"/>
  <c r="LHP29" i="18"/>
  <c r="LHH29" i="18"/>
  <c r="LGZ29" i="18"/>
  <c r="LGR29" i="18"/>
  <c r="LGJ29" i="18"/>
  <c r="LGB29" i="18"/>
  <c r="LFT29" i="18"/>
  <c r="LFL29" i="18"/>
  <c r="LFD29" i="18"/>
  <c r="LEV29" i="18"/>
  <c r="LEN29" i="18"/>
  <c r="LEF29" i="18"/>
  <c r="LDX29" i="18"/>
  <c r="LDP29" i="18"/>
  <c r="LDH29" i="18"/>
  <c r="LCZ29" i="18"/>
  <c r="LCR29" i="18"/>
  <c r="LCJ29" i="18"/>
  <c r="LCB29" i="18"/>
  <c r="LBT29" i="18"/>
  <c r="LBL29" i="18"/>
  <c r="LBD29" i="18"/>
  <c r="LAV29" i="18"/>
  <c r="LAN29" i="18"/>
  <c r="LAF29" i="18"/>
  <c r="KZX29" i="18"/>
  <c r="KZP29" i="18"/>
  <c r="KZH29" i="18"/>
  <c r="KYZ29" i="18"/>
  <c r="KYR29" i="18"/>
  <c r="KYJ29" i="18"/>
  <c r="KYB29" i="18"/>
  <c r="KXT29" i="18"/>
  <c r="KXL29" i="18"/>
  <c r="KXD29" i="18"/>
  <c r="KWV29" i="18"/>
  <c r="KWN29" i="18"/>
  <c r="KWF29" i="18"/>
  <c r="KVX29" i="18"/>
  <c r="KVP29" i="18"/>
  <c r="KVH29" i="18"/>
  <c r="KUZ29" i="18"/>
  <c r="KUR29" i="18"/>
  <c r="KUJ29" i="18"/>
  <c r="KUB29" i="18"/>
  <c r="KTT29" i="18"/>
  <c r="KTL29" i="18"/>
  <c r="KTD29" i="18"/>
  <c r="KSV29" i="18"/>
  <c r="KSN29" i="18"/>
  <c r="KSF29" i="18"/>
  <c r="KRX29" i="18"/>
  <c r="KRP29" i="18"/>
  <c r="KRH29" i="18"/>
  <c r="KQZ29" i="18"/>
  <c r="KQR29" i="18"/>
  <c r="KQJ29" i="18"/>
  <c r="KQB29" i="18"/>
  <c r="KPT29" i="18"/>
  <c r="KPL29" i="18"/>
  <c r="KPD29" i="18"/>
  <c r="KOV29" i="18"/>
  <c r="KON29" i="18"/>
  <c r="KOF29" i="18"/>
  <c r="KNX29" i="18"/>
  <c r="KNP29" i="18"/>
  <c r="KNH29" i="18"/>
  <c r="KMZ29" i="18"/>
  <c r="KMR29" i="18"/>
  <c r="KMJ29" i="18"/>
  <c r="KMB29" i="18"/>
  <c r="KLT29" i="18"/>
  <c r="KLL29" i="18"/>
  <c r="KLD29" i="18"/>
  <c r="KKV29" i="18"/>
  <c r="KKN29" i="18"/>
  <c r="KKF29" i="18"/>
  <c r="KJX29" i="18"/>
  <c r="KJP29" i="18"/>
  <c r="KJH29" i="18"/>
  <c r="KIZ29" i="18"/>
  <c r="KIR29" i="18"/>
  <c r="KIJ29" i="18"/>
  <c r="KIB29" i="18"/>
  <c r="KHT29" i="18"/>
  <c r="KHL29" i="18"/>
  <c r="KHD29" i="18"/>
  <c r="KGV29" i="18"/>
  <c r="KGN29" i="18"/>
  <c r="KGF29" i="18"/>
  <c r="KFX29" i="18"/>
  <c r="KFP29" i="18"/>
  <c r="KFH29" i="18"/>
  <c r="KEZ29" i="18"/>
  <c r="KER29" i="18"/>
  <c r="KEJ29" i="18"/>
  <c r="KEB29" i="18"/>
  <c r="KDT29" i="18"/>
  <c r="KDL29" i="18"/>
  <c r="KDD29" i="18"/>
  <c r="KCV29" i="18"/>
  <c r="KCN29" i="18"/>
  <c r="KCF29" i="18"/>
  <c r="KBX29" i="18"/>
  <c r="KBP29" i="18"/>
  <c r="KBH29" i="18"/>
  <c r="KAZ29" i="18"/>
  <c r="KAR29" i="18"/>
  <c r="KAJ29" i="18"/>
  <c r="KAB29" i="18"/>
  <c r="JZT29" i="18"/>
  <c r="JZL29" i="18"/>
  <c r="JZD29" i="18"/>
  <c r="JYV29" i="18"/>
  <c r="JYN29" i="18"/>
  <c r="JYF29" i="18"/>
  <c r="JXX29" i="18"/>
  <c r="JXP29" i="18"/>
  <c r="JXH29" i="18"/>
  <c r="JWZ29" i="18"/>
  <c r="JWR29" i="18"/>
  <c r="JWJ29" i="18"/>
  <c r="JWB29" i="18"/>
  <c r="JVT29" i="18"/>
  <c r="JVL29" i="18"/>
  <c r="JVD29" i="18"/>
  <c r="JUV29" i="18"/>
  <c r="JUN29" i="18"/>
  <c r="JUF29" i="18"/>
  <c r="JTX29" i="18"/>
  <c r="JTP29" i="18"/>
  <c r="JTH29" i="18"/>
  <c r="JSZ29" i="18"/>
  <c r="JSR29" i="18"/>
  <c r="JSJ29" i="18"/>
  <c r="JSB29" i="18"/>
  <c r="JRT29" i="18"/>
  <c r="JRL29" i="18"/>
  <c r="JRD29" i="18"/>
  <c r="JQV29" i="18"/>
  <c r="JQN29" i="18"/>
  <c r="JQF29" i="18"/>
  <c r="JPX29" i="18"/>
  <c r="JPP29" i="18"/>
  <c r="JPH29" i="18"/>
  <c r="JOZ29" i="18"/>
  <c r="JOR29" i="18"/>
  <c r="JOJ29" i="18"/>
  <c r="JOB29" i="18"/>
  <c r="JNT29" i="18"/>
  <c r="JNL29" i="18"/>
  <c r="JND29" i="18"/>
  <c r="JMV29" i="18"/>
  <c r="JMN29" i="18"/>
  <c r="JMF29" i="18"/>
  <c r="JLX29" i="18"/>
  <c r="JLP29" i="18"/>
  <c r="JLH29" i="18"/>
  <c r="JKZ29" i="18"/>
  <c r="JKR29" i="18"/>
  <c r="JKJ29" i="18"/>
  <c r="JKB29" i="18"/>
  <c r="JJT29" i="18"/>
  <c r="JJL29" i="18"/>
  <c r="JJD29" i="18"/>
  <c r="JIV29" i="18"/>
  <c r="JIN29" i="18"/>
  <c r="JIF29" i="18"/>
  <c r="JHX29" i="18"/>
  <c r="JHP29" i="18"/>
  <c r="JHH29" i="18"/>
  <c r="JGZ29" i="18"/>
  <c r="JGR29" i="18"/>
  <c r="JGJ29" i="18"/>
  <c r="JGB29" i="18"/>
  <c r="JFT29" i="18"/>
  <c r="JFL29" i="18"/>
  <c r="JFD29" i="18"/>
  <c r="JEV29" i="18"/>
  <c r="JEN29" i="18"/>
  <c r="JEF29" i="18"/>
  <c r="JDX29" i="18"/>
  <c r="JDP29" i="18"/>
  <c r="JDH29" i="18"/>
  <c r="JCZ29" i="18"/>
  <c r="JCR29" i="18"/>
  <c r="JCJ29" i="18"/>
  <c r="JCB29" i="18"/>
  <c r="JBT29" i="18"/>
  <c r="JBL29" i="18"/>
  <c r="JBD29" i="18"/>
  <c r="JAV29" i="18"/>
  <c r="JAN29" i="18"/>
  <c r="JAF29" i="18"/>
  <c r="IZX29" i="18"/>
  <c r="IZP29" i="18"/>
  <c r="IZH29" i="18"/>
  <c r="IYZ29" i="18"/>
  <c r="IYR29" i="18"/>
  <c r="IYJ29" i="18"/>
  <c r="IYB29" i="18"/>
  <c r="IXT29" i="18"/>
  <c r="IXL29" i="18"/>
  <c r="IXD29" i="18"/>
  <c r="IWV29" i="18"/>
  <c r="IWN29" i="18"/>
  <c r="IWF29" i="18"/>
  <c r="IVX29" i="18"/>
  <c r="IVP29" i="18"/>
  <c r="IVH29" i="18"/>
  <c r="IUZ29" i="18"/>
  <c r="IUR29" i="18"/>
  <c r="IUJ29" i="18"/>
  <c r="IUB29" i="18"/>
  <c r="ITT29" i="18"/>
  <c r="ITL29" i="18"/>
  <c r="ITD29" i="18"/>
  <c r="ISV29" i="18"/>
  <c r="ISN29" i="18"/>
  <c r="ISF29" i="18"/>
  <c r="IRX29" i="18"/>
  <c r="IRP29" i="18"/>
  <c r="IRH29" i="18"/>
  <c r="IQZ29" i="18"/>
  <c r="IQR29" i="18"/>
  <c r="IQJ29" i="18"/>
  <c r="IQB29" i="18"/>
  <c r="IPT29" i="18"/>
  <c r="IPL29" i="18"/>
  <c r="IPD29" i="18"/>
  <c r="IOV29" i="18"/>
  <c r="ION29" i="18"/>
  <c r="IOF29" i="18"/>
  <c r="INX29" i="18"/>
  <c r="INP29" i="18"/>
  <c r="INH29" i="18"/>
  <c r="IMZ29" i="18"/>
  <c r="IMR29" i="18"/>
  <c r="IMJ29" i="18"/>
  <c r="IMB29" i="18"/>
  <c r="ILT29" i="18"/>
  <c r="ILL29" i="18"/>
  <c r="ILD29" i="18"/>
  <c r="IKV29" i="18"/>
  <c r="IKN29" i="18"/>
  <c r="IKF29" i="18"/>
  <c r="IJX29" i="18"/>
  <c r="IJP29" i="18"/>
  <c r="IJH29" i="18"/>
  <c r="IIZ29" i="18"/>
  <c r="IIR29" i="18"/>
  <c r="IIJ29" i="18"/>
  <c r="IIB29" i="18"/>
  <c r="IHT29" i="18"/>
  <c r="IHL29" i="18"/>
  <c r="IHD29" i="18"/>
  <c r="IGV29" i="18"/>
  <c r="IGN29" i="18"/>
  <c r="IGF29" i="18"/>
  <c r="IFX29" i="18"/>
  <c r="IFP29" i="18"/>
  <c r="IFH29" i="18"/>
  <c r="IEZ29" i="18"/>
  <c r="IER29" i="18"/>
  <c r="IEJ29" i="18"/>
  <c r="IEB29" i="18"/>
  <c r="IDT29" i="18"/>
  <c r="IDL29" i="18"/>
  <c r="IDD29" i="18"/>
  <c r="ICV29" i="18"/>
  <c r="ICN29" i="18"/>
  <c r="ICF29" i="18"/>
  <c r="IBX29" i="18"/>
  <c r="IBP29" i="18"/>
  <c r="IBH29" i="18"/>
  <c r="IAZ29" i="18"/>
  <c r="IAR29" i="18"/>
  <c r="IAJ29" i="18"/>
  <c r="IAB29" i="18"/>
  <c r="HZT29" i="18"/>
  <c r="HZL29" i="18"/>
  <c r="HZD29" i="18"/>
  <c r="HYV29" i="18"/>
  <c r="HYN29" i="18"/>
  <c r="HYF29" i="18"/>
  <c r="HXX29" i="18"/>
  <c r="HXP29" i="18"/>
  <c r="HXH29" i="18"/>
  <c r="HWZ29" i="18"/>
  <c r="HWR29" i="18"/>
  <c r="HWJ29" i="18"/>
  <c r="HWB29" i="18"/>
  <c r="HVT29" i="18"/>
  <c r="HVL29" i="18"/>
  <c r="HVD29" i="18"/>
  <c r="HUV29" i="18"/>
  <c r="HUN29" i="18"/>
  <c r="HUF29" i="18"/>
  <c r="HTX29" i="18"/>
  <c r="HTP29" i="18"/>
  <c r="HTH29" i="18"/>
  <c r="HSZ29" i="18"/>
  <c r="HSR29" i="18"/>
  <c r="HSJ29" i="18"/>
  <c r="HSB29" i="18"/>
  <c r="HRT29" i="18"/>
  <c r="HRL29" i="18"/>
  <c r="HRD29" i="18"/>
  <c r="HQV29" i="18"/>
  <c r="HQN29" i="18"/>
  <c r="HQF29" i="18"/>
  <c r="HPX29" i="18"/>
  <c r="HPP29" i="18"/>
  <c r="HPH29" i="18"/>
  <c r="HOZ29" i="18"/>
  <c r="HOR29" i="18"/>
  <c r="HOJ29" i="18"/>
  <c r="HOB29" i="18"/>
  <c r="HNT29" i="18"/>
  <c r="HNL29" i="18"/>
  <c r="HND29" i="18"/>
  <c r="HMV29" i="18"/>
  <c r="HMN29" i="18"/>
  <c r="HMF29" i="18"/>
  <c r="HLX29" i="18"/>
  <c r="HLP29" i="18"/>
  <c r="HLH29" i="18"/>
  <c r="HKZ29" i="18"/>
  <c r="HKR29" i="18"/>
  <c r="HKJ29" i="18"/>
  <c r="HKB29" i="18"/>
  <c r="HJT29" i="18"/>
  <c r="HJL29" i="18"/>
  <c r="HJD29" i="18"/>
  <c r="HIV29" i="18"/>
  <c r="HIN29" i="18"/>
  <c r="HIF29" i="18"/>
  <c r="HHX29" i="18"/>
  <c r="HHP29" i="18"/>
  <c r="HHH29" i="18"/>
  <c r="HGZ29" i="18"/>
  <c r="HGR29" i="18"/>
  <c r="HGJ29" i="18"/>
  <c r="HGB29" i="18"/>
  <c r="HFT29" i="18"/>
  <c r="HFL29" i="18"/>
  <c r="HFD29" i="18"/>
  <c r="HEV29" i="18"/>
  <c r="HEN29" i="18"/>
  <c r="HEF29" i="18"/>
  <c r="HDX29" i="18"/>
  <c r="HDP29" i="18"/>
  <c r="HDH29" i="18"/>
  <c r="HCZ29" i="18"/>
  <c r="HCR29" i="18"/>
  <c r="HCJ29" i="18"/>
  <c r="HCB29" i="18"/>
  <c r="HBT29" i="18"/>
  <c r="HBL29" i="18"/>
  <c r="HBD29" i="18"/>
  <c r="HAV29" i="18"/>
  <c r="HAN29" i="18"/>
  <c r="HAF29" i="18"/>
  <c r="GZX29" i="18"/>
  <c r="GZP29" i="18"/>
  <c r="GZH29" i="18"/>
  <c r="GYZ29" i="18"/>
  <c r="GYR29" i="18"/>
  <c r="GYJ29" i="18"/>
  <c r="GYB29" i="18"/>
  <c r="GXT29" i="18"/>
  <c r="GXL29" i="18"/>
  <c r="GXD29" i="18"/>
  <c r="GWV29" i="18"/>
  <c r="GWN29" i="18"/>
  <c r="GWF29" i="18"/>
  <c r="GVX29" i="18"/>
  <c r="GVP29" i="18"/>
  <c r="GVH29" i="18"/>
  <c r="GUZ29" i="18"/>
  <c r="GUR29" i="18"/>
  <c r="GUJ29" i="18"/>
  <c r="GUB29" i="18"/>
  <c r="GTT29" i="18"/>
  <c r="GTL29" i="18"/>
  <c r="GTD29" i="18"/>
  <c r="GSV29" i="18"/>
  <c r="GSN29" i="18"/>
  <c r="GSF29" i="18"/>
  <c r="GRX29" i="18"/>
  <c r="GRP29" i="18"/>
  <c r="GRH29" i="18"/>
  <c r="GQZ29" i="18"/>
  <c r="GQR29" i="18"/>
  <c r="GQJ29" i="18"/>
  <c r="GQB29" i="18"/>
  <c r="GPT29" i="18"/>
  <c r="GPL29" i="18"/>
  <c r="GPD29" i="18"/>
  <c r="GOV29" i="18"/>
  <c r="GON29" i="18"/>
  <c r="GOF29" i="18"/>
  <c r="GNX29" i="18"/>
  <c r="GNP29" i="18"/>
  <c r="GNH29" i="18"/>
  <c r="GMZ29" i="18"/>
  <c r="GMR29" i="18"/>
  <c r="GMJ29" i="18"/>
  <c r="GMB29" i="18"/>
  <c r="GLT29" i="18"/>
  <c r="GLL29" i="18"/>
  <c r="GLD29" i="18"/>
  <c r="GKV29" i="18"/>
  <c r="GKN29" i="18"/>
  <c r="GKF29" i="18"/>
  <c r="GJX29" i="18"/>
  <c r="GJP29" i="18"/>
  <c r="GJH29" i="18"/>
  <c r="GIZ29" i="18"/>
  <c r="GIR29" i="18"/>
  <c r="GIJ29" i="18"/>
  <c r="GIB29" i="18"/>
  <c r="GHT29" i="18"/>
  <c r="GHL29" i="18"/>
  <c r="GHD29" i="18"/>
  <c r="GGV29" i="18"/>
  <c r="GGN29" i="18"/>
  <c r="GGF29" i="18"/>
  <c r="GFX29" i="18"/>
  <c r="GFP29" i="18"/>
  <c r="GFH29" i="18"/>
  <c r="GEZ29" i="18"/>
  <c r="GER29" i="18"/>
  <c r="GEJ29" i="18"/>
  <c r="GEB29" i="18"/>
  <c r="GDT29" i="18"/>
  <c r="GDL29" i="18"/>
  <c r="GDD29" i="18"/>
  <c r="GCV29" i="18"/>
  <c r="GCN29" i="18"/>
  <c r="GCF29" i="18"/>
  <c r="GBX29" i="18"/>
  <c r="GBP29" i="18"/>
  <c r="GBH29" i="18"/>
  <c r="GAZ29" i="18"/>
  <c r="GAR29" i="18"/>
  <c r="GAJ29" i="18"/>
  <c r="GAB29" i="18"/>
  <c r="FZT29" i="18"/>
  <c r="FZL29" i="18"/>
  <c r="FZD29" i="18"/>
  <c r="FYV29" i="18"/>
  <c r="FYN29" i="18"/>
  <c r="FYF29" i="18"/>
  <c r="FXX29" i="18"/>
  <c r="FXP29" i="18"/>
  <c r="FXH29" i="18"/>
  <c r="FWZ29" i="18"/>
  <c r="FWR29" i="18"/>
  <c r="FWJ29" i="18"/>
  <c r="FWB29" i="18"/>
  <c r="FVT29" i="18"/>
  <c r="FVL29" i="18"/>
  <c r="FVD29" i="18"/>
  <c r="FUV29" i="18"/>
  <c r="FUN29" i="18"/>
  <c r="FUF29" i="18"/>
  <c r="FTX29" i="18"/>
  <c r="FTP29" i="18"/>
  <c r="FTH29" i="18"/>
  <c r="FSZ29" i="18"/>
  <c r="FSR29" i="18"/>
  <c r="FSJ29" i="18"/>
  <c r="FSB29" i="18"/>
  <c r="FRT29" i="18"/>
  <c r="FRL29" i="18"/>
  <c r="FRD29" i="18"/>
  <c r="FQV29" i="18"/>
  <c r="FQN29" i="18"/>
  <c r="FQF29" i="18"/>
  <c r="FPX29" i="18"/>
  <c r="FPP29" i="18"/>
  <c r="FPH29" i="18"/>
  <c r="FOZ29" i="18"/>
  <c r="FOR29" i="18"/>
  <c r="FOJ29" i="18"/>
  <c r="FOB29" i="18"/>
  <c r="FNT29" i="18"/>
  <c r="FNL29" i="18"/>
  <c r="FND29" i="18"/>
  <c r="FMV29" i="18"/>
  <c r="FMN29" i="18"/>
  <c r="FMF29" i="18"/>
  <c r="FLX29" i="18"/>
  <c r="FLP29" i="18"/>
  <c r="FLH29" i="18"/>
  <c r="FKZ29" i="18"/>
  <c r="FKR29" i="18"/>
  <c r="FKJ29" i="18"/>
  <c r="FKB29" i="18"/>
  <c r="FJT29" i="18"/>
  <c r="FJL29" i="18"/>
  <c r="FJD29" i="18"/>
  <c r="FIV29" i="18"/>
  <c r="FIN29" i="18"/>
  <c r="FIF29" i="18"/>
  <c r="FHX29" i="18"/>
  <c r="FHP29" i="18"/>
  <c r="FHH29" i="18"/>
  <c r="FGZ29" i="18"/>
  <c r="FGR29" i="18"/>
  <c r="FGJ29" i="18"/>
  <c r="FGB29" i="18"/>
  <c r="FFT29" i="18"/>
  <c r="FFL29" i="18"/>
  <c r="FFD29" i="18"/>
  <c r="FEV29" i="18"/>
  <c r="FEN29" i="18"/>
  <c r="FEF29" i="18"/>
  <c r="FDX29" i="18"/>
  <c r="FDP29" i="18"/>
  <c r="FDH29" i="18"/>
  <c r="FCZ29" i="18"/>
  <c r="FCR29" i="18"/>
  <c r="FCJ29" i="18"/>
  <c r="FCB29" i="18"/>
  <c r="FBT29" i="18"/>
  <c r="FBL29" i="18"/>
  <c r="FBD29" i="18"/>
  <c r="FAV29" i="18"/>
  <c r="FAN29" i="18"/>
  <c r="FAF29" i="18"/>
  <c r="EZX29" i="18"/>
  <c r="EZP29" i="18"/>
  <c r="EZH29" i="18"/>
  <c r="EYZ29" i="18"/>
  <c r="EYR29" i="18"/>
  <c r="EYJ29" i="18"/>
  <c r="EYB29" i="18"/>
  <c r="EXT29" i="18"/>
  <c r="EXL29" i="18"/>
  <c r="EXD29" i="18"/>
  <c r="EWV29" i="18"/>
  <c r="EWN29" i="18"/>
  <c r="EWF29" i="18"/>
  <c r="EVX29" i="18"/>
  <c r="EVP29" i="18"/>
  <c r="EVH29" i="18"/>
  <c r="EUZ29" i="18"/>
  <c r="EUR29" i="18"/>
  <c r="EUJ29" i="18"/>
  <c r="EUB29" i="18"/>
  <c r="ETT29" i="18"/>
  <c r="ETL29" i="18"/>
  <c r="ETD29" i="18"/>
  <c r="ESV29" i="18"/>
  <c r="ESN29" i="18"/>
  <c r="ESF29" i="18"/>
  <c r="ERX29" i="18"/>
  <c r="ERP29" i="18"/>
  <c r="ERH29" i="18"/>
  <c r="EQZ29" i="18"/>
  <c r="EQR29" i="18"/>
  <c r="EQJ29" i="18"/>
  <c r="EQB29" i="18"/>
  <c r="EPT29" i="18"/>
  <c r="EPL29" i="18"/>
  <c r="EPD29" i="18"/>
  <c r="EOV29" i="18"/>
  <c r="EON29" i="18"/>
  <c r="EOF29" i="18"/>
  <c r="ENX29" i="18"/>
  <c r="ENP29" i="18"/>
  <c r="ENH29" i="18"/>
  <c r="EMZ29" i="18"/>
  <c r="EMR29" i="18"/>
  <c r="EMJ29" i="18"/>
  <c r="EMB29" i="18"/>
  <c r="ELT29" i="18"/>
  <c r="ELL29" i="18"/>
  <c r="ELD29" i="18"/>
  <c r="EKV29" i="18"/>
  <c r="EKN29" i="18"/>
  <c r="EKF29" i="18"/>
  <c r="EJX29" i="18"/>
  <c r="EJP29" i="18"/>
  <c r="EJH29" i="18"/>
  <c r="EIZ29" i="18"/>
  <c r="EIR29" i="18"/>
  <c r="EIJ29" i="18"/>
  <c r="EIB29" i="18"/>
  <c r="EHT29" i="18"/>
  <c r="EHL29" i="18"/>
  <c r="EHD29" i="18"/>
  <c r="EGV29" i="18"/>
  <c r="EGN29" i="18"/>
  <c r="EGF29" i="18"/>
  <c r="EFX29" i="18"/>
  <c r="EFP29" i="18"/>
  <c r="EFH29" i="18"/>
  <c r="EEZ29" i="18"/>
  <c r="EER29" i="18"/>
  <c r="EEJ29" i="18"/>
  <c r="EEB29" i="18"/>
  <c r="EDT29" i="18"/>
  <c r="EDL29" i="18"/>
  <c r="EDD29" i="18"/>
  <c r="ECV29" i="18"/>
  <c r="ECN29" i="18"/>
  <c r="ECF29" i="18"/>
  <c r="EBX29" i="18"/>
  <c r="EBP29" i="18"/>
  <c r="EBH29" i="18"/>
  <c r="EAZ29" i="18"/>
  <c r="EAR29" i="18"/>
  <c r="EAJ29" i="18"/>
  <c r="EAB29" i="18"/>
  <c r="DZT29" i="18"/>
  <c r="DZL29" i="18"/>
  <c r="DZD29" i="18"/>
  <c r="DYV29" i="18"/>
  <c r="DYN29" i="18"/>
  <c r="DYF29" i="18"/>
  <c r="DXX29" i="18"/>
  <c r="DXP29" i="18"/>
  <c r="DXH29" i="18"/>
  <c r="DWZ29" i="18"/>
  <c r="DWR29" i="18"/>
  <c r="DWJ29" i="18"/>
  <c r="DWB29" i="18"/>
  <c r="DVT29" i="18"/>
  <c r="DVL29" i="18"/>
  <c r="DVD29" i="18"/>
  <c r="DUV29" i="18"/>
  <c r="DUN29" i="18"/>
  <c r="DUF29" i="18"/>
  <c r="DTX29" i="18"/>
  <c r="DTP29" i="18"/>
  <c r="DTH29" i="18"/>
  <c r="DSZ29" i="18"/>
  <c r="DSR29" i="18"/>
  <c r="DSJ29" i="18"/>
  <c r="DSB29" i="18"/>
  <c r="DRT29" i="18"/>
  <c r="DRL29" i="18"/>
  <c r="DRD29" i="18"/>
  <c r="DQV29" i="18"/>
  <c r="DQN29" i="18"/>
  <c r="DQF29" i="18"/>
  <c r="DPX29" i="18"/>
  <c r="DPP29" i="18"/>
  <c r="DPH29" i="18"/>
  <c r="DOZ29" i="18"/>
  <c r="DOR29" i="18"/>
  <c r="DOJ29" i="18"/>
  <c r="DOB29" i="18"/>
  <c r="DNT29" i="18"/>
  <c r="DNL29" i="18"/>
  <c r="DND29" i="18"/>
  <c r="DMV29" i="18"/>
  <c r="DMN29" i="18"/>
  <c r="DMF29" i="18"/>
  <c r="DLX29" i="18"/>
  <c r="DLP29" i="18"/>
  <c r="DLH29" i="18"/>
  <c r="DKZ29" i="18"/>
  <c r="DKR29" i="18"/>
  <c r="DKJ29" i="18"/>
  <c r="DKB29" i="18"/>
  <c r="DJT29" i="18"/>
  <c r="DJL29" i="18"/>
  <c r="DJD29" i="18"/>
  <c r="DIV29" i="18"/>
  <c r="DIN29" i="18"/>
  <c r="DIF29" i="18"/>
  <c r="DHX29" i="18"/>
  <c r="DHP29" i="18"/>
  <c r="DHH29" i="18"/>
  <c r="DGZ29" i="18"/>
  <c r="DGR29" i="18"/>
  <c r="DGJ29" i="18"/>
  <c r="DGB29" i="18"/>
  <c r="DFT29" i="18"/>
  <c r="DFL29" i="18"/>
  <c r="DFD29" i="18"/>
  <c r="DEV29" i="18"/>
  <c r="DEN29" i="18"/>
  <c r="DEF29" i="18"/>
  <c r="DDX29" i="18"/>
  <c r="DDP29" i="18"/>
  <c r="DDH29" i="18"/>
  <c r="DCZ29" i="18"/>
  <c r="DCR29" i="18"/>
  <c r="DCJ29" i="18"/>
  <c r="DCB29" i="18"/>
  <c r="DBT29" i="18"/>
  <c r="DBL29" i="18"/>
  <c r="DBD29" i="18"/>
  <c r="DAV29" i="18"/>
  <c r="DAN29" i="18"/>
  <c r="DAF29" i="18"/>
  <c r="CZX29" i="18"/>
  <c r="CZP29" i="18"/>
  <c r="CZH29" i="18"/>
  <c r="CYZ29" i="18"/>
  <c r="CYR29" i="18"/>
  <c r="CYJ29" i="18"/>
  <c r="CYB29" i="18"/>
  <c r="CXT29" i="18"/>
  <c r="CXL29" i="18"/>
  <c r="CXD29" i="18"/>
  <c r="CWV29" i="18"/>
  <c r="CWN29" i="18"/>
  <c r="CWF29" i="18"/>
  <c r="CVX29" i="18"/>
  <c r="CVP29" i="18"/>
  <c r="CVH29" i="18"/>
  <c r="CUZ29" i="18"/>
  <c r="CUR29" i="18"/>
  <c r="CUJ29" i="18"/>
  <c r="CUB29" i="18"/>
  <c r="CTT29" i="18"/>
  <c r="CTL29" i="18"/>
  <c r="CTD29" i="18"/>
  <c r="CSV29" i="18"/>
  <c r="CSN29" i="18"/>
  <c r="CSF29" i="18"/>
  <c r="CRX29" i="18"/>
  <c r="CRP29" i="18"/>
  <c r="CRH29" i="18"/>
  <c r="CQZ29" i="18"/>
  <c r="CQR29" i="18"/>
  <c r="CQJ29" i="18"/>
  <c r="CQB29" i="18"/>
  <c r="CPT29" i="18"/>
  <c r="CPL29" i="18"/>
  <c r="CPD29" i="18"/>
  <c r="COV29" i="18"/>
  <c r="CON29" i="18"/>
  <c r="COF29" i="18"/>
  <c r="CNX29" i="18"/>
  <c r="CNP29" i="18"/>
  <c r="CNH29" i="18"/>
  <c r="CMZ29" i="18"/>
  <c r="CMR29" i="18"/>
  <c r="CMJ29" i="18"/>
  <c r="CMB29" i="18"/>
  <c r="CLT29" i="18"/>
  <c r="CLL29" i="18"/>
  <c r="CLD29" i="18"/>
  <c r="CKV29" i="18"/>
  <c r="CKN29" i="18"/>
  <c r="CKF29" i="18"/>
  <c r="CJX29" i="18"/>
  <c r="CJP29" i="18"/>
  <c r="CJH29" i="18"/>
  <c r="CIZ29" i="18"/>
  <c r="CIR29" i="18"/>
  <c r="CIJ29" i="18"/>
  <c r="CIB29" i="18"/>
  <c r="CHT29" i="18"/>
  <c r="CHL29" i="18"/>
  <c r="CHD29" i="18"/>
  <c r="CGV29" i="18"/>
  <c r="CGN29" i="18"/>
  <c r="CGF29" i="18"/>
  <c r="CFX29" i="18"/>
  <c r="CFP29" i="18"/>
  <c r="CFH29" i="18"/>
  <c r="CEZ29" i="18"/>
  <c r="CER29" i="18"/>
  <c r="CEJ29" i="18"/>
  <c r="CEB29" i="18"/>
  <c r="CDT29" i="18"/>
  <c r="CDL29" i="18"/>
  <c r="CDD29" i="18"/>
  <c r="CCV29" i="18"/>
  <c r="CCN29" i="18"/>
  <c r="CCF29" i="18"/>
  <c r="CBX29" i="18"/>
  <c r="CBP29" i="18"/>
  <c r="CBH29" i="18"/>
  <c r="CAZ29" i="18"/>
  <c r="CAR29" i="18"/>
  <c r="CAJ29" i="18"/>
  <c r="CAB29" i="18"/>
  <c r="BZT29" i="18"/>
  <c r="BZL29" i="18"/>
  <c r="BZD29" i="18"/>
  <c r="BYV29" i="18"/>
  <c r="BYN29" i="18"/>
  <c r="BYF29" i="18"/>
  <c r="BXX29" i="18"/>
  <c r="BXP29" i="18"/>
  <c r="BXH29" i="18"/>
  <c r="BWZ29" i="18"/>
  <c r="BWR29" i="18"/>
  <c r="BWJ29" i="18"/>
  <c r="BWB29" i="18"/>
  <c r="BVT29" i="18"/>
  <c r="BVL29" i="18"/>
  <c r="BVD29" i="18"/>
  <c r="BUV29" i="18"/>
  <c r="BUN29" i="18"/>
  <c r="BUF29" i="18"/>
  <c r="BTX29" i="18"/>
  <c r="BTP29" i="18"/>
  <c r="BTH29" i="18"/>
  <c r="BSZ29" i="18"/>
  <c r="BSR29" i="18"/>
  <c r="BSJ29" i="18"/>
  <c r="BSB29" i="18"/>
  <c r="BRT29" i="18"/>
  <c r="BRL29" i="18"/>
  <c r="BRD29" i="18"/>
  <c r="BQV29" i="18"/>
  <c r="BQN29" i="18"/>
  <c r="BQF29" i="18"/>
  <c r="BPX29" i="18"/>
  <c r="BPP29" i="18"/>
  <c r="BPH29" i="18"/>
  <c r="BOZ29" i="18"/>
  <c r="BOR29" i="18"/>
  <c r="BOJ29" i="18"/>
  <c r="BOB29" i="18"/>
  <c r="BNT29" i="18"/>
  <c r="BNL29" i="18"/>
  <c r="BND29" i="18"/>
  <c r="BMV29" i="18"/>
  <c r="BMN29" i="18"/>
  <c r="BMF29" i="18"/>
  <c r="BLX29" i="18"/>
  <c r="BLP29" i="18"/>
  <c r="BLH29" i="18"/>
  <c r="BKZ29" i="18"/>
  <c r="BKR29" i="18"/>
  <c r="BKJ29" i="18"/>
  <c r="BKB29" i="18"/>
  <c r="BJT29" i="18"/>
  <c r="BJL29" i="18"/>
  <c r="BJD29" i="18"/>
  <c r="BIV29" i="18"/>
  <c r="BIN29" i="18"/>
  <c r="BIF29" i="18"/>
  <c r="BHX29" i="18"/>
  <c r="BHP29" i="18"/>
  <c r="BHH29" i="18"/>
  <c r="BGZ29" i="18"/>
  <c r="BGR29" i="18"/>
  <c r="BGJ29" i="18"/>
  <c r="BGB29" i="18"/>
  <c r="BFT29" i="18"/>
  <c r="BFL29" i="18"/>
  <c r="BFD29" i="18"/>
  <c r="BEV29" i="18"/>
  <c r="BEN29" i="18"/>
  <c r="BEF29" i="18"/>
  <c r="BDX29" i="18"/>
  <c r="BDP29" i="18"/>
  <c r="BDH29" i="18"/>
  <c r="BCZ29" i="18"/>
  <c r="BCR29" i="18"/>
  <c r="BCJ29" i="18"/>
  <c r="BCB29" i="18"/>
  <c r="BBT29" i="18"/>
  <c r="BBL29" i="18"/>
  <c r="BBD29" i="18"/>
  <c r="BAV29" i="18"/>
  <c r="BAN29" i="18"/>
  <c r="BAF29" i="18"/>
  <c r="AZX29" i="18"/>
  <c r="AZP29" i="18"/>
  <c r="AZH29" i="18"/>
  <c r="AYZ29" i="18"/>
  <c r="AYR29" i="18"/>
  <c r="AYJ29" i="18"/>
  <c r="AYB29" i="18"/>
  <c r="AXT29" i="18"/>
  <c r="AXL29" i="18"/>
  <c r="AXD29" i="18"/>
  <c r="AWV29" i="18"/>
  <c r="AWN29" i="18"/>
  <c r="AWF29" i="18"/>
  <c r="AVX29" i="18"/>
  <c r="AVP29" i="18"/>
  <c r="AVH29" i="18"/>
  <c r="AUZ29" i="18"/>
  <c r="AUR29" i="18"/>
  <c r="AUJ29" i="18"/>
  <c r="AUB29" i="18"/>
  <c r="ATT29" i="18"/>
  <c r="ATL29" i="18"/>
  <c r="ATD29" i="18"/>
  <c r="ASV29" i="18"/>
  <c r="ASN29" i="18"/>
  <c r="ASF29" i="18"/>
  <c r="ARX29" i="18"/>
  <c r="ARP29" i="18"/>
  <c r="ARH29" i="18"/>
  <c r="AQZ29" i="18"/>
  <c r="AQR29" i="18"/>
  <c r="AQJ29" i="18"/>
  <c r="AQB29" i="18"/>
  <c r="APT29" i="18"/>
  <c r="APL29" i="18"/>
  <c r="APD29" i="18"/>
  <c r="AOV29" i="18"/>
  <c r="AON29" i="18"/>
  <c r="AOF29" i="18"/>
  <c r="ANX29" i="18"/>
  <c r="ANP29" i="18"/>
  <c r="ANH29" i="18"/>
  <c r="AMZ29" i="18"/>
  <c r="AMR29" i="18"/>
  <c r="AMJ29" i="18"/>
  <c r="AMB29" i="18"/>
  <c r="ALT29" i="18"/>
  <c r="ALL29" i="18"/>
  <c r="ALD29" i="18"/>
  <c r="AKV29" i="18"/>
  <c r="AKN29" i="18"/>
  <c r="AKF29" i="18"/>
  <c r="AJX29" i="18"/>
  <c r="AJP29" i="18"/>
  <c r="AJH29" i="18"/>
  <c r="AIZ29" i="18"/>
  <c r="AIR29" i="18"/>
  <c r="AIJ29" i="18"/>
  <c r="AIB29" i="18"/>
  <c r="AHT29" i="18"/>
  <c r="AHL29" i="18"/>
  <c r="AHD29" i="18"/>
  <c r="AGV29" i="18"/>
  <c r="AGN29" i="18"/>
  <c r="AGF29" i="18"/>
  <c r="AFX29" i="18"/>
  <c r="AFP29" i="18"/>
  <c r="AFH29" i="18"/>
  <c r="AEZ29" i="18"/>
  <c r="AER29" i="18"/>
  <c r="AEJ29" i="18"/>
  <c r="AEB29" i="18"/>
  <c r="ADT29" i="18"/>
  <c r="ADL29" i="18"/>
  <c r="ADD29" i="18"/>
  <c r="ACV29" i="18"/>
  <c r="ACN29" i="18"/>
  <c r="ACF29" i="18"/>
  <c r="ABX29" i="18"/>
  <c r="ABP29" i="18"/>
  <c r="ABH29" i="18"/>
  <c r="AAZ29" i="18"/>
  <c r="AAR29" i="18"/>
  <c r="AAJ29" i="18"/>
  <c r="AAB29" i="18"/>
  <c r="ZT29" i="18"/>
  <c r="ZL29" i="18"/>
  <c r="ZD29" i="18"/>
  <c r="YV29" i="18"/>
  <c r="YN29" i="18"/>
  <c r="YF29" i="18"/>
  <c r="XX29" i="18"/>
  <c r="XP29" i="18"/>
  <c r="XH29" i="18"/>
  <c r="WZ29" i="18"/>
  <c r="WR29" i="18"/>
  <c r="WJ29" i="18"/>
  <c r="WB29" i="18"/>
  <c r="VT29" i="18"/>
  <c r="VL29" i="18"/>
  <c r="VD29" i="18"/>
  <c r="UV29" i="18"/>
  <c r="UN29" i="18"/>
  <c r="UF29" i="18"/>
  <c r="TX29" i="18"/>
  <c r="TP29" i="18"/>
  <c r="TH29" i="18"/>
  <c r="SZ29" i="18"/>
  <c r="SR29" i="18"/>
  <c r="SJ29" i="18"/>
  <c r="SB29" i="18"/>
  <c r="RT29" i="18"/>
  <c r="RL29" i="18"/>
  <c r="RD29" i="18"/>
  <c r="QV29" i="18"/>
  <c r="QN29" i="18"/>
  <c r="QF29" i="18"/>
  <c r="PX29" i="18"/>
  <c r="PP29" i="18"/>
  <c r="PH29" i="18"/>
  <c r="OZ29" i="18"/>
  <c r="OR29" i="18"/>
  <c r="OJ29" i="18"/>
  <c r="OB29" i="18"/>
  <c r="NT29" i="18"/>
  <c r="NL29" i="18"/>
  <c r="ND29" i="18"/>
  <c r="MV29" i="18"/>
  <c r="MN29" i="18"/>
  <c r="MF29" i="18"/>
  <c r="LX29" i="18"/>
  <c r="LP29" i="18"/>
  <c r="LH29" i="18"/>
  <c r="KZ29" i="18"/>
  <c r="KR29" i="18"/>
  <c r="KJ29" i="18"/>
  <c r="KB29" i="18"/>
  <c r="JT29" i="18"/>
  <c r="JL29" i="18"/>
  <c r="JD29" i="18"/>
  <c r="IV29" i="18"/>
  <c r="IN29" i="18"/>
  <c r="IF29" i="18"/>
  <c r="HX29" i="18"/>
  <c r="HP29" i="18"/>
  <c r="HH29" i="18"/>
  <c r="GZ29" i="18"/>
  <c r="GR29" i="18"/>
  <c r="GJ29" i="18"/>
  <c r="GB29" i="18"/>
  <c r="FT29" i="18"/>
  <c r="H29" i="18"/>
  <c r="SKF28" i="18"/>
  <c r="SJX28" i="18"/>
  <c r="SJP28" i="18"/>
  <c r="SJH28" i="18"/>
  <c r="SIZ28" i="18"/>
  <c r="SIR28" i="18"/>
  <c r="SIJ28" i="18"/>
  <c r="SIB28" i="18"/>
  <c r="SHT28" i="18"/>
  <c r="SHL28" i="18"/>
  <c r="SHD28" i="18"/>
  <c r="SGV28" i="18"/>
  <c r="SGN28" i="18"/>
  <c r="SGF28" i="18"/>
  <c r="SFX28" i="18"/>
  <c r="SFP28" i="18"/>
  <c r="SFH28" i="18"/>
  <c r="SEZ28" i="18"/>
  <c r="SER28" i="18"/>
  <c r="SEJ28" i="18"/>
  <c r="SEB28" i="18"/>
  <c r="SDT28" i="18"/>
  <c r="SDL28" i="18"/>
  <c r="SDD28" i="18"/>
  <c r="SCV28" i="18"/>
  <c r="SCN28" i="18"/>
  <c r="SCF28" i="18"/>
  <c r="SBX28" i="18"/>
  <c r="SBP28" i="18"/>
  <c r="SBH28" i="18"/>
  <c r="SAZ28" i="18"/>
  <c r="SAR28" i="18"/>
  <c r="SAJ28" i="18"/>
  <c r="SAB28" i="18"/>
  <c r="RZT28" i="18"/>
  <c r="RZL28" i="18"/>
  <c r="RZD28" i="18"/>
  <c r="RYV28" i="18"/>
  <c r="RYN28" i="18"/>
  <c r="RYF28" i="18"/>
  <c r="RXX28" i="18"/>
  <c r="RXP28" i="18"/>
  <c r="RXH28" i="18"/>
  <c r="RWZ28" i="18"/>
  <c r="RWR28" i="18"/>
  <c r="RWJ28" i="18"/>
  <c r="RWB28" i="18"/>
  <c r="RVT28" i="18"/>
  <c r="RVL28" i="18"/>
  <c r="RVD28" i="18"/>
  <c r="RUV28" i="18"/>
  <c r="RUN28" i="18"/>
  <c r="RUF28" i="18"/>
  <c r="RTX28" i="18"/>
  <c r="RTP28" i="18"/>
  <c r="RTH28" i="18"/>
  <c r="RSZ28" i="18"/>
  <c r="RSR28" i="18"/>
  <c r="RSJ28" i="18"/>
  <c r="RSB28" i="18"/>
  <c r="RRT28" i="18"/>
  <c r="RRL28" i="18"/>
  <c r="RRD28" i="18"/>
  <c r="RQV28" i="18"/>
  <c r="RQN28" i="18"/>
  <c r="RQF28" i="18"/>
  <c r="RPX28" i="18"/>
  <c r="RPP28" i="18"/>
  <c r="RPH28" i="18"/>
  <c r="ROZ28" i="18"/>
  <c r="ROR28" i="18"/>
  <c r="ROJ28" i="18"/>
  <c r="ROB28" i="18"/>
  <c r="RNT28" i="18"/>
  <c r="RNL28" i="18"/>
  <c r="RND28" i="18"/>
  <c r="RMV28" i="18"/>
  <c r="RMN28" i="18"/>
  <c r="RMF28" i="18"/>
  <c r="RLX28" i="18"/>
  <c r="RLP28" i="18"/>
  <c r="RLH28" i="18"/>
  <c r="RKZ28" i="18"/>
  <c r="RKR28" i="18"/>
  <c r="RKJ28" i="18"/>
  <c r="RKB28" i="18"/>
  <c r="RJT28" i="18"/>
  <c r="RJL28" i="18"/>
  <c r="RJD28" i="18"/>
  <c r="RIV28" i="18"/>
  <c r="RIN28" i="18"/>
  <c r="RIF28" i="18"/>
  <c r="RHX28" i="18"/>
  <c r="RHP28" i="18"/>
  <c r="RHH28" i="18"/>
  <c r="RGZ28" i="18"/>
  <c r="RGR28" i="18"/>
  <c r="RGJ28" i="18"/>
  <c r="RGB28" i="18"/>
  <c r="RFT28" i="18"/>
  <c r="RFL28" i="18"/>
  <c r="RFD28" i="18"/>
  <c r="REV28" i="18"/>
  <c r="REN28" i="18"/>
  <c r="REF28" i="18"/>
  <c r="RDX28" i="18"/>
  <c r="RDP28" i="18"/>
  <c r="RDH28" i="18"/>
  <c r="RCZ28" i="18"/>
  <c r="RCR28" i="18"/>
  <c r="RCJ28" i="18"/>
  <c r="RCB28" i="18"/>
  <c r="RBT28" i="18"/>
  <c r="RBL28" i="18"/>
  <c r="RBD28" i="18"/>
  <c r="RAV28" i="18"/>
  <c r="RAN28" i="18"/>
  <c r="RAF28" i="18"/>
  <c r="QZX28" i="18"/>
  <c r="QZP28" i="18"/>
  <c r="QZH28" i="18"/>
  <c r="QYZ28" i="18"/>
  <c r="QYR28" i="18"/>
  <c r="QYJ28" i="18"/>
  <c r="QYB28" i="18"/>
  <c r="QXT28" i="18"/>
  <c r="QXL28" i="18"/>
  <c r="QXD28" i="18"/>
  <c r="QWV28" i="18"/>
  <c r="QWN28" i="18"/>
  <c r="QWF28" i="18"/>
  <c r="QVX28" i="18"/>
  <c r="QVP28" i="18"/>
  <c r="QVH28" i="18"/>
  <c r="QUZ28" i="18"/>
  <c r="QUR28" i="18"/>
  <c r="QUJ28" i="18"/>
  <c r="QUB28" i="18"/>
  <c r="QTT28" i="18"/>
  <c r="QTL28" i="18"/>
  <c r="QTD28" i="18"/>
  <c r="QSV28" i="18"/>
  <c r="QSN28" i="18"/>
  <c r="QSF28" i="18"/>
  <c r="QRX28" i="18"/>
  <c r="QRP28" i="18"/>
  <c r="QRH28" i="18"/>
  <c r="QQZ28" i="18"/>
  <c r="QQR28" i="18"/>
  <c r="QQJ28" i="18"/>
  <c r="QQB28" i="18"/>
  <c r="QPT28" i="18"/>
  <c r="QPL28" i="18"/>
  <c r="QPD28" i="18"/>
  <c r="QOV28" i="18"/>
  <c r="QON28" i="18"/>
  <c r="QOF28" i="18"/>
  <c r="QNX28" i="18"/>
  <c r="QNP28" i="18"/>
  <c r="QNH28" i="18"/>
  <c r="QMZ28" i="18"/>
  <c r="QMR28" i="18"/>
  <c r="QMJ28" i="18"/>
  <c r="QMB28" i="18"/>
  <c r="QLT28" i="18"/>
  <c r="QLL28" i="18"/>
  <c r="QLD28" i="18"/>
  <c r="QKV28" i="18"/>
  <c r="QKN28" i="18"/>
  <c r="QKF28" i="18"/>
  <c r="QJX28" i="18"/>
  <c r="QJP28" i="18"/>
  <c r="QJH28" i="18"/>
  <c r="QIZ28" i="18"/>
  <c r="QIR28" i="18"/>
  <c r="QIJ28" i="18"/>
  <c r="QIB28" i="18"/>
  <c r="QHT28" i="18"/>
  <c r="QHL28" i="18"/>
  <c r="QHD28" i="18"/>
  <c r="QGV28" i="18"/>
  <c r="QGN28" i="18"/>
  <c r="QGF28" i="18"/>
  <c r="QFX28" i="18"/>
  <c r="QFP28" i="18"/>
  <c r="QFH28" i="18"/>
  <c r="QEZ28" i="18"/>
  <c r="QER28" i="18"/>
  <c r="QEJ28" i="18"/>
  <c r="QEB28" i="18"/>
  <c r="QDT28" i="18"/>
  <c r="QDL28" i="18"/>
  <c r="QDD28" i="18"/>
  <c r="QCV28" i="18"/>
  <c r="QCN28" i="18"/>
  <c r="QCF28" i="18"/>
  <c r="QBX28" i="18"/>
  <c r="QBP28" i="18"/>
  <c r="QBH28" i="18"/>
  <c r="QAZ28" i="18"/>
  <c r="QAR28" i="18"/>
  <c r="QAJ28" i="18"/>
  <c r="QAB28" i="18"/>
  <c r="PZT28" i="18"/>
  <c r="PZL28" i="18"/>
  <c r="PZD28" i="18"/>
  <c r="PYV28" i="18"/>
  <c r="PYN28" i="18"/>
  <c r="PYF28" i="18"/>
  <c r="PXX28" i="18"/>
  <c r="PXP28" i="18"/>
  <c r="PXH28" i="18"/>
  <c r="PWZ28" i="18"/>
  <c r="PWR28" i="18"/>
  <c r="PWJ28" i="18"/>
  <c r="PWB28" i="18"/>
  <c r="PVT28" i="18"/>
  <c r="PVL28" i="18"/>
  <c r="PVD28" i="18"/>
  <c r="PUV28" i="18"/>
  <c r="PUN28" i="18"/>
  <c r="PUF28" i="18"/>
  <c r="PTX28" i="18"/>
  <c r="PTP28" i="18"/>
  <c r="PTH28" i="18"/>
  <c r="PSZ28" i="18"/>
  <c r="PSR28" i="18"/>
  <c r="PSJ28" i="18"/>
  <c r="PSB28" i="18"/>
  <c r="PRT28" i="18"/>
  <c r="PRL28" i="18"/>
  <c r="PRD28" i="18"/>
  <c r="PQV28" i="18"/>
  <c r="PQN28" i="18"/>
  <c r="PQF28" i="18"/>
  <c r="PPX28" i="18"/>
  <c r="PPP28" i="18"/>
  <c r="PPH28" i="18"/>
  <c r="POZ28" i="18"/>
  <c r="POR28" i="18"/>
  <c r="POJ28" i="18"/>
  <c r="POB28" i="18"/>
  <c r="PNT28" i="18"/>
  <c r="PNL28" i="18"/>
  <c r="PND28" i="18"/>
  <c r="PMV28" i="18"/>
  <c r="PMN28" i="18"/>
  <c r="PMF28" i="18"/>
  <c r="PLX28" i="18"/>
  <c r="PLP28" i="18"/>
  <c r="PLH28" i="18"/>
  <c r="PKZ28" i="18"/>
  <c r="PKR28" i="18"/>
  <c r="PKJ28" i="18"/>
  <c r="PKB28" i="18"/>
  <c r="PJT28" i="18"/>
  <c r="PJL28" i="18"/>
  <c r="PJD28" i="18"/>
  <c r="PIV28" i="18"/>
  <c r="PIN28" i="18"/>
  <c r="PIF28" i="18"/>
  <c r="PHX28" i="18"/>
  <c r="PHP28" i="18"/>
  <c r="PHH28" i="18"/>
  <c r="PGZ28" i="18"/>
  <c r="PGR28" i="18"/>
  <c r="PGJ28" i="18"/>
  <c r="PGB28" i="18"/>
  <c r="PFT28" i="18"/>
  <c r="PFL28" i="18"/>
  <c r="PFD28" i="18"/>
  <c r="PEV28" i="18"/>
  <c r="PEN28" i="18"/>
  <c r="PEF28" i="18"/>
  <c r="PDX28" i="18"/>
  <c r="PDP28" i="18"/>
  <c r="PDH28" i="18"/>
  <c r="PCZ28" i="18"/>
  <c r="PCR28" i="18"/>
  <c r="PCJ28" i="18"/>
  <c r="PCB28" i="18"/>
  <c r="PBT28" i="18"/>
  <c r="PBL28" i="18"/>
  <c r="PBD28" i="18"/>
  <c r="PAV28" i="18"/>
  <c r="PAN28" i="18"/>
  <c r="PAF28" i="18"/>
  <c r="OZX28" i="18"/>
  <c r="OZP28" i="18"/>
  <c r="OZH28" i="18"/>
  <c r="OYZ28" i="18"/>
  <c r="OYR28" i="18"/>
  <c r="OYJ28" i="18"/>
  <c r="OYB28" i="18"/>
  <c r="OXT28" i="18"/>
  <c r="OXL28" i="18"/>
  <c r="OXD28" i="18"/>
  <c r="OWV28" i="18"/>
  <c r="OWN28" i="18"/>
  <c r="OWF28" i="18"/>
  <c r="OVX28" i="18"/>
  <c r="OVP28" i="18"/>
  <c r="OVH28" i="18"/>
  <c r="OUZ28" i="18"/>
  <c r="OUR28" i="18"/>
  <c r="OUJ28" i="18"/>
  <c r="OUB28" i="18"/>
  <c r="OTT28" i="18"/>
  <c r="OTL28" i="18"/>
  <c r="OTD28" i="18"/>
  <c r="OSV28" i="18"/>
  <c r="OSN28" i="18"/>
  <c r="OSF28" i="18"/>
  <c r="ORX28" i="18"/>
  <c r="ORP28" i="18"/>
  <c r="ORH28" i="18"/>
  <c r="OQZ28" i="18"/>
  <c r="OQR28" i="18"/>
  <c r="OQJ28" i="18"/>
  <c r="OQB28" i="18"/>
  <c r="OPT28" i="18"/>
  <c r="OPL28" i="18"/>
  <c r="OPD28" i="18"/>
  <c r="OOV28" i="18"/>
  <c r="OON28" i="18"/>
  <c r="OOF28" i="18"/>
  <c r="ONX28" i="18"/>
  <c r="ONP28" i="18"/>
  <c r="ONH28" i="18"/>
  <c r="OMZ28" i="18"/>
  <c r="OMR28" i="18"/>
  <c r="OMJ28" i="18"/>
  <c r="OMB28" i="18"/>
  <c r="OLT28" i="18"/>
  <c r="OLL28" i="18"/>
  <c r="OLD28" i="18"/>
  <c r="OKV28" i="18"/>
  <c r="OKN28" i="18"/>
  <c r="OKF28" i="18"/>
  <c r="OJX28" i="18"/>
  <c r="OJP28" i="18"/>
  <c r="OJH28" i="18"/>
  <c r="OIZ28" i="18"/>
  <c r="OIR28" i="18"/>
  <c r="OIJ28" i="18"/>
  <c r="OIB28" i="18"/>
  <c r="OHT28" i="18"/>
  <c r="OHL28" i="18"/>
  <c r="OHD28" i="18"/>
  <c r="OGV28" i="18"/>
  <c r="OGN28" i="18"/>
  <c r="OGF28" i="18"/>
  <c r="OFX28" i="18"/>
  <c r="OFP28" i="18"/>
  <c r="OFH28" i="18"/>
  <c r="OEZ28" i="18"/>
  <c r="OER28" i="18"/>
  <c r="OEJ28" i="18"/>
  <c r="OEB28" i="18"/>
  <c r="ODT28" i="18"/>
  <c r="ODL28" i="18"/>
  <c r="ODD28" i="18"/>
  <c r="OCV28" i="18"/>
  <c r="OCN28" i="18"/>
  <c r="OCF28" i="18"/>
  <c r="OBX28" i="18"/>
  <c r="OBP28" i="18"/>
  <c r="OBH28" i="18"/>
  <c r="OAZ28" i="18"/>
  <c r="OAR28" i="18"/>
  <c r="OAJ28" i="18"/>
  <c r="OAB28" i="18"/>
  <c r="NZT28" i="18"/>
  <c r="NZL28" i="18"/>
  <c r="NZD28" i="18"/>
  <c r="NYV28" i="18"/>
  <c r="NYN28" i="18"/>
  <c r="NYF28" i="18"/>
  <c r="NXX28" i="18"/>
  <c r="NXP28" i="18"/>
  <c r="NXH28" i="18"/>
  <c r="NWZ28" i="18"/>
  <c r="NWR28" i="18"/>
  <c r="NWJ28" i="18"/>
  <c r="NWB28" i="18"/>
  <c r="NVT28" i="18"/>
  <c r="NVL28" i="18"/>
  <c r="NVD28" i="18"/>
  <c r="NUV28" i="18"/>
  <c r="NUN28" i="18"/>
  <c r="NUF28" i="18"/>
  <c r="NTX28" i="18"/>
  <c r="NTP28" i="18"/>
  <c r="NTH28" i="18"/>
  <c r="NSZ28" i="18"/>
  <c r="NSR28" i="18"/>
  <c r="NSJ28" i="18"/>
  <c r="NSB28" i="18"/>
  <c r="NRT28" i="18"/>
  <c r="NRL28" i="18"/>
  <c r="NRD28" i="18"/>
  <c r="NQV28" i="18"/>
  <c r="NQN28" i="18"/>
  <c r="NQF28" i="18"/>
  <c r="NPX28" i="18"/>
  <c r="NPP28" i="18"/>
  <c r="NPH28" i="18"/>
  <c r="NOZ28" i="18"/>
  <c r="NOR28" i="18"/>
  <c r="NOJ28" i="18"/>
  <c r="NOB28" i="18"/>
  <c r="NNT28" i="18"/>
  <c r="NNL28" i="18"/>
  <c r="NND28" i="18"/>
  <c r="NMV28" i="18"/>
  <c r="NMN28" i="18"/>
  <c r="NMF28" i="18"/>
  <c r="NLX28" i="18"/>
  <c r="NLP28" i="18"/>
  <c r="NLH28" i="18"/>
  <c r="NKZ28" i="18"/>
  <c r="NKR28" i="18"/>
  <c r="NKJ28" i="18"/>
  <c r="NKB28" i="18"/>
  <c r="NJT28" i="18"/>
  <c r="NJL28" i="18"/>
  <c r="NJD28" i="18"/>
  <c r="NIV28" i="18"/>
  <c r="NIN28" i="18"/>
  <c r="NIF28" i="18"/>
  <c r="NHX28" i="18"/>
  <c r="NHP28" i="18"/>
  <c r="NHH28" i="18"/>
  <c r="NGZ28" i="18"/>
  <c r="NGR28" i="18"/>
  <c r="NGJ28" i="18"/>
  <c r="NGB28" i="18"/>
  <c r="NFT28" i="18"/>
  <c r="NFL28" i="18"/>
  <c r="NFD28" i="18"/>
  <c r="NEV28" i="18"/>
  <c r="NEN28" i="18"/>
  <c r="NEF28" i="18"/>
  <c r="NDX28" i="18"/>
  <c r="NDP28" i="18"/>
  <c r="NDH28" i="18"/>
  <c r="NCZ28" i="18"/>
  <c r="NCR28" i="18"/>
  <c r="NCJ28" i="18"/>
  <c r="NCB28" i="18"/>
  <c r="NBT28" i="18"/>
  <c r="NBL28" i="18"/>
  <c r="NBD28" i="18"/>
  <c r="NAV28" i="18"/>
  <c r="NAN28" i="18"/>
  <c r="NAF28" i="18"/>
  <c r="MZX28" i="18"/>
  <c r="MZP28" i="18"/>
  <c r="MZH28" i="18"/>
  <c r="MYZ28" i="18"/>
  <c r="MYR28" i="18"/>
  <c r="MYJ28" i="18"/>
  <c r="MYB28" i="18"/>
  <c r="MXT28" i="18"/>
  <c r="MXL28" i="18"/>
  <c r="MXD28" i="18"/>
  <c r="MWV28" i="18"/>
  <c r="MWN28" i="18"/>
  <c r="MWF28" i="18"/>
  <c r="MVX28" i="18"/>
  <c r="MVP28" i="18"/>
  <c r="MVH28" i="18"/>
  <c r="MUZ28" i="18"/>
  <c r="MUR28" i="18"/>
  <c r="MUJ28" i="18"/>
  <c r="MUB28" i="18"/>
  <c r="MTT28" i="18"/>
  <c r="MTL28" i="18"/>
  <c r="MTD28" i="18"/>
  <c r="MSV28" i="18"/>
  <c r="MSN28" i="18"/>
  <c r="MSF28" i="18"/>
  <c r="MRX28" i="18"/>
  <c r="MRP28" i="18"/>
  <c r="MRH28" i="18"/>
  <c r="MQZ28" i="18"/>
  <c r="MQR28" i="18"/>
  <c r="MQJ28" i="18"/>
  <c r="MQB28" i="18"/>
  <c r="MPT28" i="18"/>
  <c r="MPL28" i="18"/>
  <c r="MPD28" i="18"/>
  <c r="MOV28" i="18"/>
  <c r="MON28" i="18"/>
  <c r="MOF28" i="18"/>
  <c r="MNX28" i="18"/>
  <c r="MNP28" i="18"/>
  <c r="MNH28" i="18"/>
  <c r="MMZ28" i="18"/>
  <c r="MMR28" i="18"/>
  <c r="MMJ28" i="18"/>
  <c r="MMB28" i="18"/>
  <c r="MLT28" i="18"/>
  <c r="MLL28" i="18"/>
  <c r="MLD28" i="18"/>
  <c r="MKV28" i="18"/>
  <c r="MKN28" i="18"/>
  <c r="MKF28" i="18"/>
  <c r="MJX28" i="18"/>
  <c r="MJP28" i="18"/>
  <c r="MJH28" i="18"/>
  <c r="MIZ28" i="18"/>
  <c r="MIR28" i="18"/>
  <c r="MIJ28" i="18"/>
  <c r="MIB28" i="18"/>
  <c r="MHT28" i="18"/>
  <c r="MHL28" i="18"/>
  <c r="MHD28" i="18"/>
  <c r="MGV28" i="18"/>
  <c r="MGN28" i="18"/>
  <c r="MGF28" i="18"/>
  <c r="MFX28" i="18"/>
  <c r="MFP28" i="18"/>
  <c r="MFH28" i="18"/>
  <c r="MEZ28" i="18"/>
  <c r="MER28" i="18"/>
  <c r="MEJ28" i="18"/>
  <c r="MEB28" i="18"/>
  <c r="MDT28" i="18"/>
  <c r="MDL28" i="18"/>
  <c r="MDD28" i="18"/>
  <c r="MCV28" i="18"/>
  <c r="MCN28" i="18"/>
  <c r="MCF28" i="18"/>
  <c r="MBX28" i="18"/>
  <c r="MBP28" i="18"/>
  <c r="MBH28" i="18"/>
  <c r="MAZ28" i="18"/>
  <c r="MAR28" i="18"/>
  <c r="MAJ28" i="18"/>
  <c r="MAB28" i="18"/>
  <c r="LZT28" i="18"/>
  <c r="LZL28" i="18"/>
  <c r="LZD28" i="18"/>
  <c r="LYV28" i="18"/>
  <c r="LYN28" i="18"/>
  <c r="LYF28" i="18"/>
  <c r="LXX28" i="18"/>
  <c r="LXP28" i="18"/>
  <c r="LXH28" i="18"/>
  <c r="LWZ28" i="18"/>
  <c r="LWR28" i="18"/>
  <c r="LWJ28" i="18"/>
  <c r="LWB28" i="18"/>
  <c r="LVT28" i="18"/>
  <c r="LVL28" i="18"/>
  <c r="LVD28" i="18"/>
  <c r="LUV28" i="18"/>
  <c r="LUN28" i="18"/>
  <c r="LUF28" i="18"/>
  <c r="LTX28" i="18"/>
  <c r="LTP28" i="18"/>
  <c r="LTH28" i="18"/>
  <c r="LSZ28" i="18"/>
  <c r="LSR28" i="18"/>
  <c r="LSJ28" i="18"/>
  <c r="LSB28" i="18"/>
  <c r="LRT28" i="18"/>
  <c r="LRL28" i="18"/>
  <c r="LRD28" i="18"/>
  <c r="LQV28" i="18"/>
  <c r="LQN28" i="18"/>
  <c r="LQF28" i="18"/>
  <c r="LPX28" i="18"/>
  <c r="LPP28" i="18"/>
  <c r="LPH28" i="18"/>
  <c r="LOZ28" i="18"/>
  <c r="LOR28" i="18"/>
  <c r="LOJ28" i="18"/>
  <c r="LOB28" i="18"/>
  <c r="LNT28" i="18"/>
  <c r="LNL28" i="18"/>
  <c r="LND28" i="18"/>
  <c r="LMV28" i="18"/>
  <c r="LMN28" i="18"/>
  <c r="LMF28" i="18"/>
  <c r="LLX28" i="18"/>
  <c r="LLP28" i="18"/>
  <c r="LLH28" i="18"/>
  <c r="LKZ28" i="18"/>
  <c r="LKR28" i="18"/>
  <c r="LKJ28" i="18"/>
  <c r="LKB28" i="18"/>
  <c r="LJT28" i="18"/>
  <c r="LJL28" i="18"/>
  <c r="LJD28" i="18"/>
  <c r="LIV28" i="18"/>
  <c r="LIN28" i="18"/>
  <c r="LIF28" i="18"/>
  <c r="LHX28" i="18"/>
  <c r="LHP28" i="18"/>
  <c r="LHH28" i="18"/>
  <c r="LGZ28" i="18"/>
  <c r="LGR28" i="18"/>
  <c r="LGJ28" i="18"/>
  <c r="LGB28" i="18"/>
  <c r="LFT28" i="18"/>
  <c r="LFL28" i="18"/>
  <c r="LFD28" i="18"/>
  <c r="LEV28" i="18"/>
  <c r="LEN28" i="18"/>
  <c r="LEF28" i="18"/>
  <c r="LDX28" i="18"/>
  <c r="LDP28" i="18"/>
  <c r="LDH28" i="18"/>
  <c r="LCZ28" i="18"/>
  <c r="LCR28" i="18"/>
  <c r="LCJ28" i="18"/>
  <c r="LCB28" i="18"/>
  <c r="LBT28" i="18"/>
  <c r="LBL28" i="18"/>
  <c r="LBD28" i="18"/>
  <c r="LAV28" i="18"/>
  <c r="LAN28" i="18"/>
  <c r="LAF28" i="18"/>
  <c r="KZX28" i="18"/>
  <c r="KZP28" i="18"/>
  <c r="KZH28" i="18"/>
  <c r="KYZ28" i="18"/>
  <c r="KYR28" i="18"/>
  <c r="KYJ28" i="18"/>
  <c r="KYB28" i="18"/>
  <c r="KXT28" i="18"/>
  <c r="KXL28" i="18"/>
  <c r="KXD28" i="18"/>
  <c r="KWV28" i="18"/>
  <c r="KWN28" i="18"/>
  <c r="KWF28" i="18"/>
  <c r="KVX28" i="18"/>
  <c r="KVP28" i="18"/>
  <c r="KVH28" i="18"/>
  <c r="KUZ28" i="18"/>
  <c r="KUR28" i="18"/>
  <c r="KUJ28" i="18"/>
  <c r="KUB28" i="18"/>
  <c r="KTT28" i="18"/>
  <c r="KTL28" i="18"/>
  <c r="KTD28" i="18"/>
  <c r="KSV28" i="18"/>
  <c r="KSN28" i="18"/>
  <c r="KSF28" i="18"/>
  <c r="KRX28" i="18"/>
  <c r="KRP28" i="18"/>
  <c r="KRH28" i="18"/>
  <c r="KQZ28" i="18"/>
  <c r="KQR28" i="18"/>
  <c r="KQJ28" i="18"/>
  <c r="KQB28" i="18"/>
  <c r="KPT28" i="18"/>
  <c r="KPL28" i="18"/>
  <c r="KPD28" i="18"/>
  <c r="KOV28" i="18"/>
  <c r="KON28" i="18"/>
  <c r="KOF28" i="18"/>
  <c r="KNX28" i="18"/>
  <c r="KNP28" i="18"/>
  <c r="KNH28" i="18"/>
  <c r="KMZ28" i="18"/>
  <c r="KMR28" i="18"/>
  <c r="KMJ28" i="18"/>
  <c r="KMB28" i="18"/>
  <c r="KLT28" i="18"/>
  <c r="KLL28" i="18"/>
  <c r="KLD28" i="18"/>
  <c r="KKV28" i="18"/>
  <c r="KKN28" i="18"/>
  <c r="KKF28" i="18"/>
  <c r="KJX28" i="18"/>
  <c r="KJP28" i="18"/>
  <c r="KJH28" i="18"/>
  <c r="KIZ28" i="18"/>
  <c r="KIR28" i="18"/>
  <c r="KIJ28" i="18"/>
  <c r="KIB28" i="18"/>
  <c r="KHT28" i="18"/>
  <c r="KHL28" i="18"/>
  <c r="KHD28" i="18"/>
  <c r="KGV28" i="18"/>
  <c r="KGN28" i="18"/>
  <c r="KGF28" i="18"/>
  <c r="KFX28" i="18"/>
  <c r="KFP28" i="18"/>
  <c r="KFH28" i="18"/>
  <c r="KEZ28" i="18"/>
  <c r="KER28" i="18"/>
  <c r="KEJ28" i="18"/>
  <c r="KEB28" i="18"/>
  <c r="KDT28" i="18"/>
  <c r="KDL28" i="18"/>
  <c r="KDD28" i="18"/>
  <c r="KCV28" i="18"/>
  <c r="KCN28" i="18"/>
  <c r="KCF28" i="18"/>
  <c r="KBX28" i="18"/>
  <c r="KBP28" i="18"/>
  <c r="KBH28" i="18"/>
  <c r="KAZ28" i="18"/>
  <c r="KAR28" i="18"/>
  <c r="KAJ28" i="18"/>
  <c r="KAB28" i="18"/>
  <c r="JZT28" i="18"/>
  <c r="JZL28" i="18"/>
  <c r="JZD28" i="18"/>
  <c r="JYV28" i="18"/>
  <c r="JYN28" i="18"/>
  <c r="JYF28" i="18"/>
  <c r="JXX28" i="18"/>
  <c r="JXP28" i="18"/>
  <c r="JXH28" i="18"/>
  <c r="JWZ28" i="18"/>
  <c r="JWR28" i="18"/>
  <c r="JWJ28" i="18"/>
  <c r="JWB28" i="18"/>
  <c r="JVT28" i="18"/>
  <c r="JVL28" i="18"/>
  <c r="JVD28" i="18"/>
  <c r="JUV28" i="18"/>
  <c r="JUN28" i="18"/>
  <c r="JUF28" i="18"/>
  <c r="JTX28" i="18"/>
  <c r="JTP28" i="18"/>
  <c r="JTH28" i="18"/>
  <c r="JSZ28" i="18"/>
  <c r="JSR28" i="18"/>
  <c r="JSJ28" i="18"/>
  <c r="JSB28" i="18"/>
  <c r="JRT28" i="18"/>
  <c r="JRL28" i="18"/>
  <c r="JRD28" i="18"/>
  <c r="JQV28" i="18"/>
  <c r="JQN28" i="18"/>
  <c r="JQF28" i="18"/>
  <c r="JPX28" i="18"/>
  <c r="JPP28" i="18"/>
  <c r="JPH28" i="18"/>
  <c r="JOZ28" i="18"/>
  <c r="JOR28" i="18"/>
  <c r="JOJ28" i="18"/>
  <c r="JOB28" i="18"/>
  <c r="JNT28" i="18"/>
  <c r="JNL28" i="18"/>
  <c r="JND28" i="18"/>
  <c r="JMV28" i="18"/>
  <c r="JMN28" i="18"/>
  <c r="JMF28" i="18"/>
  <c r="JLX28" i="18"/>
  <c r="JLP28" i="18"/>
  <c r="JLH28" i="18"/>
  <c r="JKZ28" i="18"/>
  <c r="JKR28" i="18"/>
  <c r="JKJ28" i="18"/>
  <c r="JKB28" i="18"/>
  <c r="JJT28" i="18"/>
  <c r="JJL28" i="18"/>
  <c r="JJD28" i="18"/>
  <c r="JIV28" i="18"/>
  <c r="JIN28" i="18"/>
  <c r="JIF28" i="18"/>
  <c r="JHX28" i="18"/>
  <c r="JHP28" i="18"/>
  <c r="JHH28" i="18"/>
  <c r="JGZ28" i="18"/>
  <c r="JGR28" i="18"/>
  <c r="JGJ28" i="18"/>
  <c r="JGB28" i="18"/>
  <c r="JFT28" i="18"/>
  <c r="JFL28" i="18"/>
  <c r="JFD28" i="18"/>
  <c r="JEV28" i="18"/>
  <c r="JEN28" i="18"/>
  <c r="JEF28" i="18"/>
  <c r="JDX28" i="18"/>
  <c r="JDP28" i="18"/>
  <c r="JDH28" i="18"/>
  <c r="JCZ28" i="18"/>
  <c r="JCR28" i="18"/>
  <c r="JCJ28" i="18"/>
  <c r="JCB28" i="18"/>
  <c r="JBT28" i="18"/>
  <c r="JBL28" i="18"/>
  <c r="JBD28" i="18"/>
  <c r="JAV28" i="18"/>
  <c r="JAN28" i="18"/>
  <c r="JAF28" i="18"/>
  <c r="IZX28" i="18"/>
  <c r="IZP28" i="18"/>
  <c r="IZH28" i="18"/>
  <c r="IYZ28" i="18"/>
  <c r="IYR28" i="18"/>
  <c r="IYJ28" i="18"/>
  <c r="IYB28" i="18"/>
  <c r="IXT28" i="18"/>
  <c r="IXL28" i="18"/>
  <c r="IXD28" i="18"/>
  <c r="IWV28" i="18"/>
  <c r="IWN28" i="18"/>
  <c r="IWF28" i="18"/>
  <c r="IVX28" i="18"/>
  <c r="IVP28" i="18"/>
  <c r="IVH28" i="18"/>
  <c r="IUZ28" i="18"/>
  <c r="IUR28" i="18"/>
  <c r="IUJ28" i="18"/>
  <c r="IUB28" i="18"/>
  <c r="ITT28" i="18"/>
  <c r="ITL28" i="18"/>
  <c r="ITD28" i="18"/>
  <c r="ISV28" i="18"/>
  <c r="ISN28" i="18"/>
  <c r="ISF28" i="18"/>
  <c r="IRX28" i="18"/>
  <c r="IRP28" i="18"/>
  <c r="IRH28" i="18"/>
  <c r="IQZ28" i="18"/>
  <c r="IQR28" i="18"/>
  <c r="IQJ28" i="18"/>
  <c r="IQB28" i="18"/>
  <c r="IPT28" i="18"/>
  <c r="IPL28" i="18"/>
  <c r="IPD28" i="18"/>
  <c r="IOV28" i="18"/>
  <c r="ION28" i="18"/>
  <c r="IOF28" i="18"/>
  <c r="INX28" i="18"/>
  <c r="INP28" i="18"/>
  <c r="INH28" i="18"/>
  <c r="IMZ28" i="18"/>
  <c r="IMR28" i="18"/>
  <c r="IMJ28" i="18"/>
  <c r="IMB28" i="18"/>
  <c r="ILT28" i="18"/>
  <c r="ILL28" i="18"/>
  <c r="ILD28" i="18"/>
  <c r="IKV28" i="18"/>
  <c r="IKN28" i="18"/>
  <c r="IKF28" i="18"/>
  <c r="IJX28" i="18"/>
  <c r="IJP28" i="18"/>
  <c r="IJH28" i="18"/>
  <c r="IIZ28" i="18"/>
  <c r="IIR28" i="18"/>
  <c r="IIJ28" i="18"/>
  <c r="IIB28" i="18"/>
  <c r="IHT28" i="18"/>
  <c r="IHL28" i="18"/>
  <c r="IHD28" i="18"/>
  <c r="IGV28" i="18"/>
  <c r="IGN28" i="18"/>
  <c r="IGF28" i="18"/>
  <c r="IFX28" i="18"/>
  <c r="IFP28" i="18"/>
  <c r="IFH28" i="18"/>
  <c r="IEZ28" i="18"/>
  <c r="IER28" i="18"/>
  <c r="IEJ28" i="18"/>
  <c r="IEB28" i="18"/>
  <c r="IDT28" i="18"/>
  <c r="IDL28" i="18"/>
  <c r="IDD28" i="18"/>
  <c r="ICV28" i="18"/>
  <c r="ICN28" i="18"/>
  <c r="ICF28" i="18"/>
  <c r="IBX28" i="18"/>
  <c r="IBP28" i="18"/>
  <c r="IBH28" i="18"/>
  <c r="IAZ28" i="18"/>
  <c r="IAR28" i="18"/>
  <c r="IAJ28" i="18"/>
  <c r="IAB28" i="18"/>
  <c r="HZT28" i="18"/>
  <c r="HZL28" i="18"/>
  <c r="HZD28" i="18"/>
  <c r="HYV28" i="18"/>
  <c r="HYN28" i="18"/>
  <c r="HYF28" i="18"/>
  <c r="HXX28" i="18"/>
  <c r="HXP28" i="18"/>
  <c r="HXH28" i="18"/>
  <c r="HWZ28" i="18"/>
  <c r="HWR28" i="18"/>
  <c r="HWJ28" i="18"/>
  <c r="HWB28" i="18"/>
  <c r="HVT28" i="18"/>
  <c r="HVL28" i="18"/>
  <c r="HVD28" i="18"/>
  <c r="HUV28" i="18"/>
  <c r="HUN28" i="18"/>
  <c r="HUF28" i="18"/>
  <c r="HTX28" i="18"/>
  <c r="HTP28" i="18"/>
  <c r="HTH28" i="18"/>
  <c r="HSZ28" i="18"/>
  <c r="HSR28" i="18"/>
  <c r="HSJ28" i="18"/>
  <c r="HSB28" i="18"/>
  <c r="HRT28" i="18"/>
  <c r="HRL28" i="18"/>
  <c r="HRD28" i="18"/>
  <c r="HQV28" i="18"/>
  <c r="HQN28" i="18"/>
  <c r="HQF28" i="18"/>
  <c r="HPX28" i="18"/>
  <c r="HPP28" i="18"/>
  <c r="HPH28" i="18"/>
  <c r="HOZ28" i="18"/>
  <c r="HOR28" i="18"/>
  <c r="HOJ28" i="18"/>
  <c r="HOB28" i="18"/>
  <c r="HNT28" i="18"/>
  <c r="HNL28" i="18"/>
  <c r="HND28" i="18"/>
  <c r="HMV28" i="18"/>
  <c r="HMN28" i="18"/>
  <c r="HMF28" i="18"/>
  <c r="HLX28" i="18"/>
  <c r="HLP28" i="18"/>
  <c r="HLH28" i="18"/>
  <c r="HKZ28" i="18"/>
  <c r="HKR28" i="18"/>
  <c r="HKJ28" i="18"/>
  <c r="HKB28" i="18"/>
  <c r="HJT28" i="18"/>
  <c r="HJL28" i="18"/>
  <c r="HJD28" i="18"/>
  <c r="HIV28" i="18"/>
  <c r="HIN28" i="18"/>
  <c r="HIF28" i="18"/>
  <c r="HHX28" i="18"/>
  <c r="HHP28" i="18"/>
  <c r="HHH28" i="18"/>
  <c r="HGZ28" i="18"/>
  <c r="HGR28" i="18"/>
  <c r="HGJ28" i="18"/>
  <c r="HGB28" i="18"/>
  <c r="HFT28" i="18"/>
  <c r="HFL28" i="18"/>
  <c r="HFD28" i="18"/>
  <c r="HEV28" i="18"/>
  <c r="HEN28" i="18"/>
  <c r="HEF28" i="18"/>
  <c r="HDX28" i="18"/>
  <c r="HDP28" i="18"/>
  <c r="HDH28" i="18"/>
  <c r="HCZ28" i="18"/>
  <c r="HCR28" i="18"/>
  <c r="HCJ28" i="18"/>
  <c r="HCB28" i="18"/>
  <c r="HBT28" i="18"/>
  <c r="HBL28" i="18"/>
  <c r="HBD28" i="18"/>
  <c r="HAV28" i="18"/>
  <c r="HAN28" i="18"/>
  <c r="HAF28" i="18"/>
  <c r="GZX28" i="18"/>
  <c r="GZP28" i="18"/>
  <c r="GZH28" i="18"/>
  <c r="GYZ28" i="18"/>
  <c r="GYR28" i="18"/>
  <c r="GYJ28" i="18"/>
  <c r="GYB28" i="18"/>
  <c r="GXT28" i="18"/>
  <c r="GXL28" i="18"/>
  <c r="GXD28" i="18"/>
  <c r="GWV28" i="18"/>
  <c r="GWN28" i="18"/>
  <c r="GWF28" i="18"/>
  <c r="GVX28" i="18"/>
  <c r="GVP28" i="18"/>
  <c r="GVH28" i="18"/>
  <c r="GUZ28" i="18"/>
  <c r="GUR28" i="18"/>
  <c r="GUJ28" i="18"/>
  <c r="GUB28" i="18"/>
  <c r="GTT28" i="18"/>
  <c r="GTL28" i="18"/>
  <c r="GTD28" i="18"/>
  <c r="GSV28" i="18"/>
  <c r="GSN28" i="18"/>
  <c r="GSF28" i="18"/>
  <c r="GRX28" i="18"/>
  <c r="GRP28" i="18"/>
  <c r="GRH28" i="18"/>
  <c r="GQZ28" i="18"/>
  <c r="GQR28" i="18"/>
  <c r="GQJ28" i="18"/>
  <c r="GQB28" i="18"/>
  <c r="GPT28" i="18"/>
  <c r="GPL28" i="18"/>
  <c r="GPD28" i="18"/>
  <c r="GOV28" i="18"/>
  <c r="GON28" i="18"/>
  <c r="GOF28" i="18"/>
  <c r="GNX28" i="18"/>
  <c r="GNP28" i="18"/>
  <c r="GNH28" i="18"/>
  <c r="GMZ28" i="18"/>
  <c r="GMR28" i="18"/>
  <c r="GMJ28" i="18"/>
  <c r="GMB28" i="18"/>
  <c r="GLT28" i="18"/>
  <c r="GLL28" i="18"/>
  <c r="GLD28" i="18"/>
  <c r="GKV28" i="18"/>
  <c r="GKN28" i="18"/>
  <c r="GKF28" i="18"/>
  <c r="GJX28" i="18"/>
  <c r="GJP28" i="18"/>
  <c r="GJH28" i="18"/>
  <c r="GIZ28" i="18"/>
  <c r="GIR28" i="18"/>
  <c r="GIJ28" i="18"/>
  <c r="GIB28" i="18"/>
  <c r="GHT28" i="18"/>
  <c r="GHL28" i="18"/>
  <c r="GHD28" i="18"/>
  <c r="GGV28" i="18"/>
  <c r="GGN28" i="18"/>
  <c r="GGF28" i="18"/>
  <c r="GFX28" i="18"/>
  <c r="GFP28" i="18"/>
  <c r="GFH28" i="18"/>
  <c r="GEZ28" i="18"/>
  <c r="GER28" i="18"/>
  <c r="GEJ28" i="18"/>
  <c r="GEB28" i="18"/>
  <c r="GDT28" i="18"/>
  <c r="GDL28" i="18"/>
  <c r="GDD28" i="18"/>
  <c r="GCV28" i="18"/>
  <c r="GCN28" i="18"/>
  <c r="GCF28" i="18"/>
  <c r="GBX28" i="18"/>
  <c r="GBP28" i="18"/>
  <c r="GBH28" i="18"/>
  <c r="GAZ28" i="18"/>
  <c r="GAR28" i="18"/>
  <c r="GAJ28" i="18"/>
  <c r="GAB28" i="18"/>
  <c r="FZT28" i="18"/>
  <c r="FZL28" i="18"/>
  <c r="FZD28" i="18"/>
  <c r="FYV28" i="18"/>
  <c r="FYN28" i="18"/>
  <c r="FYF28" i="18"/>
  <c r="FXX28" i="18"/>
  <c r="FXP28" i="18"/>
  <c r="FXH28" i="18"/>
  <c r="FWZ28" i="18"/>
  <c r="FWR28" i="18"/>
  <c r="FWJ28" i="18"/>
  <c r="FWB28" i="18"/>
  <c r="FVT28" i="18"/>
  <c r="FVL28" i="18"/>
  <c r="FVD28" i="18"/>
  <c r="FUV28" i="18"/>
  <c r="FUN28" i="18"/>
  <c r="FUF28" i="18"/>
  <c r="FTX28" i="18"/>
  <c r="FTP28" i="18"/>
  <c r="FTH28" i="18"/>
  <c r="FSZ28" i="18"/>
  <c r="FSR28" i="18"/>
  <c r="FSJ28" i="18"/>
  <c r="FSB28" i="18"/>
  <c r="FRT28" i="18"/>
  <c r="FRL28" i="18"/>
  <c r="FRD28" i="18"/>
  <c r="FQV28" i="18"/>
  <c r="FQN28" i="18"/>
  <c r="FQF28" i="18"/>
  <c r="FPX28" i="18"/>
  <c r="FPP28" i="18"/>
  <c r="FPH28" i="18"/>
  <c r="FOZ28" i="18"/>
  <c r="FOR28" i="18"/>
  <c r="FOJ28" i="18"/>
  <c r="FOB28" i="18"/>
  <c r="FNT28" i="18"/>
  <c r="FNL28" i="18"/>
  <c r="FND28" i="18"/>
  <c r="FMV28" i="18"/>
  <c r="FMN28" i="18"/>
  <c r="FMF28" i="18"/>
  <c r="FLX28" i="18"/>
  <c r="FLP28" i="18"/>
  <c r="FLH28" i="18"/>
  <c r="FKZ28" i="18"/>
  <c r="FKR28" i="18"/>
  <c r="FKJ28" i="18"/>
  <c r="FKB28" i="18"/>
  <c r="FJT28" i="18"/>
  <c r="FJL28" i="18"/>
  <c r="FJD28" i="18"/>
  <c r="FIV28" i="18"/>
  <c r="FIN28" i="18"/>
  <c r="FIF28" i="18"/>
  <c r="FHX28" i="18"/>
  <c r="FHP28" i="18"/>
  <c r="FHH28" i="18"/>
  <c r="FGZ28" i="18"/>
  <c r="FGR28" i="18"/>
  <c r="FGJ28" i="18"/>
  <c r="FGB28" i="18"/>
  <c r="FFT28" i="18"/>
  <c r="FFL28" i="18"/>
  <c r="FFD28" i="18"/>
  <c r="FEV28" i="18"/>
  <c r="FEN28" i="18"/>
  <c r="FEF28" i="18"/>
  <c r="FDX28" i="18"/>
  <c r="FDP28" i="18"/>
  <c r="FDH28" i="18"/>
  <c r="FCZ28" i="18"/>
  <c r="FCR28" i="18"/>
  <c r="FCJ28" i="18"/>
  <c r="FCB28" i="18"/>
  <c r="FBT28" i="18"/>
  <c r="FBL28" i="18"/>
  <c r="FBD28" i="18"/>
  <c r="FAV28" i="18"/>
  <c r="FAN28" i="18"/>
  <c r="FAF28" i="18"/>
  <c r="EZX28" i="18"/>
  <c r="EZP28" i="18"/>
  <c r="EZH28" i="18"/>
  <c r="EYZ28" i="18"/>
  <c r="EYR28" i="18"/>
  <c r="EYJ28" i="18"/>
  <c r="EYB28" i="18"/>
  <c r="EXT28" i="18"/>
  <c r="EXL28" i="18"/>
  <c r="EXD28" i="18"/>
  <c r="EWV28" i="18"/>
  <c r="EWN28" i="18"/>
  <c r="EWF28" i="18"/>
  <c r="EVX28" i="18"/>
  <c r="EVP28" i="18"/>
  <c r="EVH28" i="18"/>
  <c r="EUZ28" i="18"/>
  <c r="EUR28" i="18"/>
  <c r="EUJ28" i="18"/>
  <c r="EUB28" i="18"/>
  <c r="ETT28" i="18"/>
  <c r="ETL28" i="18"/>
  <c r="ETD28" i="18"/>
  <c r="ESV28" i="18"/>
  <c r="ESN28" i="18"/>
  <c r="ESF28" i="18"/>
  <c r="ERX28" i="18"/>
  <c r="ERP28" i="18"/>
  <c r="ERH28" i="18"/>
  <c r="EQZ28" i="18"/>
  <c r="EQR28" i="18"/>
  <c r="EQJ28" i="18"/>
  <c r="EQB28" i="18"/>
  <c r="EPT28" i="18"/>
  <c r="EPL28" i="18"/>
  <c r="EPD28" i="18"/>
  <c r="EOV28" i="18"/>
  <c r="EON28" i="18"/>
  <c r="EOF28" i="18"/>
  <c r="ENX28" i="18"/>
  <c r="ENP28" i="18"/>
  <c r="ENH28" i="18"/>
  <c r="EMZ28" i="18"/>
  <c r="EMR28" i="18"/>
  <c r="EMJ28" i="18"/>
  <c r="EMB28" i="18"/>
  <c r="ELT28" i="18"/>
  <c r="ELL28" i="18"/>
  <c r="ELD28" i="18"/>
  <c r="EKV28" i="18"/>
  <c r="EKN28" i="18"/>
  <c r="EKF28" i="18"/>
  <c r="EJX28" i="18"/>
  <c r="EJP28" i="18"/>
  <c r="EJH28" i="18"/>
  <c r="EIZ28" i="18"/>
  <c r="EIR28" i="18"/>
  <c r="EIJ28" i="18"/>
  <c r="EIB28" i="18"/>
  <c r="EHT28" i="18"/>
  <c r="EHL28" i="18"/>
  <c r="EHD28" i="18"/>
  <c r="EGV28" i="18"/>
  <c r="EGN28" i="18"/>
  <c r="EGF28" i="18"/>
  <c r="EFX28" i="18"/>
  <c r="EFP28" i="18"/>
  <c r="EFH28" i="18"/>
  <c r="EEZ28" i="18"/>
  <c r="EER28" i="18"/>
  <c r="EEJ28" i="18"/>
  <c r="EEB28" i="18"/>
  <c r="EDT28" i="18"/>
  <c r="EDL28" i="18"/>
  <c r="EDD28" i="18"/>
  <c r="ECV28" i="18"/>
  <c r="ECN28" i="18"/>
  <c r="ECF28" i="18"/>
  <c r="EBX28" i="18"/>
  <c r="EBP28" i="18"/>
  <c r="EBH28" i="18"/>
  <c r="EAZ28" i="18"/>
  <c r="EAR28" i="18"/>
  <c r="EAJ28" i="18"/>
  <c r="EAB28" i="18"/>
  <c r="DZT28" i="18"/>
  <c r="DZL28" i="18"/>
  <c r="DZD28" i="18"/>
  <c r="DYV28" i="18"/>
  <c r="DYN28" i="18"/>
  <c r="DYF28" i="18"/>
  <c r="DXX28" i="18"/>
  <c r="DXP28" i="18"/>
  <c r="DXH28" i="18"/>
  <c r="DWZ28" i="18"/>
  <c r="DWR28" i="18"/>
  <c r="DWJ28" i="18"/>
  <c r="DWB28" i="18"/>
  <c r="DVT28" i="18"/>
  <c r="DVL28" i="18"/>
  <c r="DVD28" i="18"/>
  <c r="DUV28" i="18"/>
  <c r="DUN28" i="18"/>
  <c r="DUF28" i="18"/>
  <c r="DTX28" i="18"/>
  <c r="DTP28" i="18"/>
  <c r="DTH28" i="18"/>
  <c r="DSZ28" i="18"/>
  <c r="DSR28" i="18"/>
  <c r="DSJ28" i="18"/>
  <c r="DSB28" i="18"/>
  <c r="DRT28" i="18"/>
  <c r="DRL28" i="18"/>
  <c r="DRD28" i="18"/>
  <c r="DQV28" i="18"/>
  <c r="DQN28" i="18"/>
  <c r="DQF28" i="18"/>
  <c r="DPX28" i="18"/>
  <c r="DPP28" i="18"/>
  <c r="DPH28" i="18"/>
  <c r="DOZ28" i="18"/>
  <c r="DOR28" i="18"/>
  <c r="DOJ28" i="18"/>
  <c r="DOB28" i="18"/>
  <c r="DNT28" i="18"/>
  <c r="DNL28" i="18"/>
  <c r="DND28" i="18"/>
  <c r="DMV28" i="18"/>
  <c r="DMN28" i="18"/>
  <c r="DMF28" i="18"/>
  <c r="DLX28" i="18"/>
  <c r="DLP28" i="18"/>
  <c r="DLH28" i="18"/>
  <c r="DKZ28" i="18"/>
  <c r="DKR28" i="18"/>
  <c r="DKJ28" i="18"/>
  <c r="DKB28" i="18"/>
  <c r="DJT28" i="18"/>
  <c r="DJL28" i="18"/>
  <c r="DJD28" i="18"/>
  <c r="DIV28" i="18"/>
  <c r="DIN28" i="18"/>
  <c r="DIF28" i="18"/>
  <c r="DHX28" i="18"/>
  <c r="DHP28" i="18"/>
  <c r="DHH28" i="18"/>
  <c r="DGZ28" i="18"/>
  <c r="DGR28" i="18"/>
  <c r="DGJ28" i="18"/>
  <c r="DGB28" i="18"/>
  <c r="DFT28" i="18"/>
  <c r="DFL28" i="18"/>
  <c r="DFD28" i="18"/>
  <c r="DEV28" i="18"/>
  <c r="DEN28" i="18"/>
  <c r="DEF28" i="18"/>
  <c r="DDX28" i="18"/>
  <c r="DDP28" i="18"/>
  <c r="DDH28" i="18"/>
  <c r="DCZ28" i="18"/>
  <c r="DCR28" i="18"/>
  <c r="DCJ28" i="18"/>
  <c r="DCB28" i="18"/>
  <c r="DBT28" i="18"/>
  <c r="DBL28" i="18"/>
  <c r="DBD28" i="18"/>
  <c r="DAV28" i="18"/>
  <c r="DAN28" i="18"/>
  <c r="DAF28" i="18"/>
  <c r="CZX28" i="18"/>
  <c r="CZP28" i="18"/>
  <c r="CZH28" i="18"/>
  <c r="CYZ28" i="18"/>
  <c r="CYR28" i="18"/>
  <c r="CYJ28" i="18"/>
  <c r="CYB28" i="18"/>
  <c r="CXT28" i="18"/>
  <c r="CXL28" i="18"/>
  <c r="CXD28" i="18"/>
  <c r="CWV28" i="18"/>
  <c r="CWN28" i="18"/>
  <c r="CWF28" i="18"/>
  <c r="CVX28" i="18"/>
  <c r="CVP28" i="18"/>
  <c r="CVH28" i="18"/>
  <c r="CUZ28" i="18"/>
  <c r="CUR28" i="18"/>
  <c r="CUJ28" i="18"/>
  <c r="CUB28" i="18"/>
  <c r="CTT28" i="18"/>
  <c r="CTL28" i="18"/>
  <c r="CTD28" i="18"/>
  <c r="CSV28" i="18"/>
  <c r="CSN28" i="18"/>
  <c r="CSF28" i="18"/>
  <c r="CRX28" i="18"/>
  <c r="CRP28" i="18"/>
  <c r="CRH28" i="18"/>
  <c r="CQZ28" i="18"/>
  <c r="CQR28" i="18"/>
  <c r="CQJ28" i="18"/>
  <c r="CQB28" i="18"/>
  <c r="CPT28" i="18"/>
  <c r="CPL28" i="18"/>
  <c r="CPD28" i="18"/>
  <c r="COV28" i="18"/>
  <c r="CON28" i="18"/>
  <c r="COF28" i="18"/>
  <c r="CNX28" i="18"/>
  <c r="CNP28" i="18"/>
  <c r="CNH28" i="18"/>
  <c r="CMZ28" i="18"/>
  <c r="CMR28" i="18"/>
  <c r="CMJ28" i="18"/>
  <c r="CMB28" i="18"/>
  <c r="CLT28" i="18"/>
  <c r="CLL28" i="18"/>
  <c r="CLD28" i="18"/>
  <c r="CKV28" i="18"/>
  <c r="CKN28" i="18"/>
  <c r="CKF28" i="18"/>
  <c r="CJX28" i="18"/>
  <c r="CJP28" i="18"/>
  <c r="CJH28" i="18"/>
  <c r="CIZ28" i="18"/>
  <c r="CIR28" i="18"/>
  <c r="CIJ28" i="18"/>
  <c r="CIB28" i="18"/>
  <c r="CHT28" i="18"/>
  <c r="CHL28" i="18"/>
  <c r="CHD28" i="18"/>
  <c r="CGV28" i="18"/>
  <c r="CGN28" i="18"/>
  <c r="CGF28" i="18"/>
  <c r="CFX28" i="18"/>
  <c r="CFP28" i="18"/>
  <c r="CFH28" i="18"/>
  <c r="CEZ28" i="18"/>
  <c r="CER28" i="18"/>
  <c r="CEJ28" i="18"/>
  <c r="CEB28" i="18"/>
  <c r="CDT28" i="18"/>
  <c r="CDL28" i="18"/>
  <c r="CDD28" i="18"/>
  <c r="CCV28" i="18"/>
  <c r="CCN28" i="18"/>
  <c r="CCF28" i="18"/>
  <c r="CBX28" i="18"/>
  <c r="CBP28" i="18"/>
  <c r="CBH28" i="18"/>
  <c r="CAZ28" i="18"/>
  <c r="CAR28" i="18"/>
  <c r="CAJ28" i="18"/>
  <c r="CAB28" i="18"/>
  <c r="BZT28" i="18"/>
  <c r="BZL28" i="18"/>
  <c r="BZD28" i="18"/>
  <c r="BYV28" i="18"/>
  <c r="BYN28" i="18"/>
  <c r="BYF28" i="18"/>
  <c r="BXX28" i="18"/>
  <c r="BXP28" i="18"/>
  <c r="BXH28" i="18"/>
  <c r="BWZ28" i="18"/>
  <c r="BWR28" i="18"/>
  <c r="BWJ28" i="18"/>
  <c r="BWB28" i="18"/>
  <c r="BVT28" i="18"/>
  <c r="BVL28" i="18"/>
  <c r="BVD28" i="18"/>
  <c r="BUV28" i="18"/>
  <c r="BUN28" i="18"/>
  <c r="BUF28" i="18"/>
  <c r="BTX28" i="18"/>
  <c r="BTP28" i="18"/>
  <c r="BTH28" i="18"/>
  <c r="BSZ28" i="18"/>
  <c r="BSR28" i="18"/>
  <c r="BSJ28" i="18"/>
  <c r="BSB28" i="18"/>
  <c r="BRT28" i="18"/>
  <c r="BRL28" i="18"/>
  <c r="BRD28" i="18"/>
  <c r="BQV28" i="18"/>
  <c r="BQN28" i="18"/>
  <c r="BQF28" i="18"/>
  <c r="BPX28" i="18"/>
  <c r="BPP28" i="18"/>
  <c r="BPH28" i="18"/>
  <c r="BOZ28" i="18"/>
  <c r="BOR28" i="18"/>
  <c r="BOJ28" i="18"/>
  <c r="BOB28" i="18"/>
  <c r="BNT28" i="18"/>
  <c r="BNL28" i="18"/>
  <c r="BND28" i="18"/>
  <c r="BMV28" i="18"/>
  <c r="BMN28" i="18"/>
  <c r="BMF28" i="18"/>
  <c r="BLX28" i="18"/>
  <c r="BLP28" i="18"/>
  <c r="BLH28" i="18"/>
  <c r="BKZ28" i="18"/>
  <c r="BKR28" i="18"/>
  <c r="BKJ28" i="18"/>
  <c r="BKB28" i="18"/>
  <c r="BJT28" i="18"/>
  <c r="BJL28" i="18"/>
  <c r="BJD28" i="18"/>
  <c r="BIV28" i="18"/>
  <c r="BIN28" i="18"/>
  <c r="BIF28" i="18"/>
  <c r="BHX28" i="18"/>
  <c r="BHP28" i="18"/>
  <c r="BHH28" i="18"/>
  <c r="BGZ28" i="18"/>
  <c r="BGR28" i="18"/>
  <c r="BGJ28" i="18"/>
  <c r="BGB28" i="18"/>
  <c r="BFT28" i="18"/>
  <c r="BFL28" i="18"/>
  <c r="BFD28" i="18"/>
  <c r="BEV28" i="18"/>
  <c r="BEN28" i="18"/>
  <c r="BEF28" i="18"/>
  <c r="BDX28" i="18"/>
  <c r="BDP28" i="18"/>
  <c r="BDH28" i="18"/>
  <c r="BCZ28" i="18"/>
  <c r="BCR28" i="18"/>
  <c r="BCJ28" i="18"/>
  <c r="BCB28" i="18"/>
  <c r="BBT28" i="18"/>
  <c r="BBL28" i="18"/>
  <c r="BBD28" i="18"/>
  <c r="BAV28" i="18"/>
  <c r="BAN28" i="18"/>
  <c r="BAF28" i="18"/>
  <c r="AZX28" i="18"/>
  <c r="AZP28" i="18"/>
  <c r="AZH28" i="18"/>
  <c r="AYZ28" i="18"/>
  <c r="AYR28" i="18"/>
  <c r="AYJ28" i="18"/>
  <c r="AYB28" i="18"/>
  <c r="AXT28" i="18"/>
  <c r="AXL28" i="18"/>
  <c r="AXD28" i="18"/>
  <c r="AWV28" i="18"/>
  <c r="AWN28" i="18"/>
  <c r="AWF28" i="18"/>
  <c r="AVX28" i="18"/>
  <c r="AVP28" i="18"/>
  <c r="AVH28" i="18"/>
  <c r="AUZ28" i="18"/>
  <c r="AUR28" i="18"/>
  <c r="AUJ28" i="18"/>
  <c r="AUB28" i="18"/>
  <c r="ATT28" i="18"/>
  <c r="ATL28" i="18"/>
  <c r="ATD28" i="18"/>
  <c r="ASV28" i="18"/>
  <c r="ASN28" i="18"/>
  <c r="ASF28" i="18"/>
  <c r="ARX28" i="18"/>
  <c r="ARP28" i="18"/>
  <c r="ARH28" i="18"/>
  <c r="AQZ28" i="18"/>
  <c r="AQR28" i="18"/>
  <c r="AQJ28" i="18"/>
  <c r="AQB28" i="18"/>
  <c r="APT28" i="18"/>
  <c r="APL28" i="18"/>
  <c r="APD28" i="18"/>
  <c r="AOV28" i="18"/>
  <c r="AON28" i="18"/>
  <c r="AOF28" i="18"/>
  <c r="ANX28" i="18"/>
  <c r="ANP28" i="18"/>
  <c r="ANH28" i="18"/>
  <c r="AMZ28" i="18"/>
  <c r="AMR28" i="18"/>
  <c r="AMJ28" i="18"/>
  <c r="AMB28" i="18"/>
  <c r="ALT28" i="18"/>
  <c r="ALL28" i="18"/>
  <c r="ALD28" i="18"/>
  <c r="AKV28" i="18"/>
  <c r="AKN28" i="18"/>
  <c r="AKF28" i="18"/>
  <c r="AJX28" i="18"/>
  <c r="AJP28" i="18"/>
  <c r="AJH28" i="18"/>
  <c r="AIZ28" i="18"/>
  <c r="AIR28" i="18"/>
  <c r="AIJ28" i="18"/>
  <c r="AIB28" i="18"/>
  <c r="AHT28" i="18"/>
  <c r="AHL28" i="18"/>
  <c r="AHD28" i="18"/>
  <c r="AGV28" i="18"/>
  <c r="AGN28" i="18"/>
  <c r="AGF28" i="18"/>
  <c r="AFX28" i="18"/>
  <c r="AFP28" i="18"/>
  <c r="AFH28" i="18"/>
  <c r="AEZ28" i="18"/>
  <c r="AER28" i="18"/>
  <c r="AEJ28" i="18"/>
  <c r="AEB28" i="18"/>
  <c r="ADT28" i="18"/>
  <c r="ADL28" i="18"/>
  <c r="ADD28" i="18"/>
  <c r="ACV28" i="18"/>
  <c r="ACN28" i="18"/>
  <c r="ACF28" i="18"/>
  <c r="ABX28" i="18"/>
  <c r="ABP28" i="18"/>
  <c r="ABH28" i="18"/>
  <c r="AAZ28" i="18"/>
  <c r="AAR28" i="18"/>
  <c r="AAJ28" i="18"/>
  <c r="AAB28" i="18"/>
  <c r="ZT28" i="18"/>
  <c r="ZL28" i="18"/>
  <c r="ZD28" i="18"/>
  <c r="YV28" i="18"/>
  <c r="YN28" i="18"/>
  <c r="YF28" i="18"/>
  <c r="XX28" i="18"/>
  <c r="XP28" i="18"/>
  <c r="XH28" i="18"/>
  <c r="WZ28" i="18"/>
  <c r="WR28" i="18"/>
  <c r="WJ28" i="18"/>
  <c r="WB28" i="18"/>
  <c r="VT28" i="18"/>
  <c r="VL28" i="18"/>
  <c r="VD28" i="18"/>
  <c r="UV28" i="18"/>
  <c r="UN28" i="18"/>
  <c r="UF28" i="18"/>
  <c r="TX28" i="18"/>
  <c r="TP28" i="18"/>
  <c r="TH28" i="18"/>
  <c r="SZ28" i="18"/>
  <c r="SR28" i="18"/>
  <c r="SJ28" i="18"/>
  <c r="SB28" i="18"/>
  <c r="RT28" i="18"/>
  <c r="RL28" i="18"/>
  <c r="RD28" i="18"/>
  <c r="QV28" i="18"/>
  <c r="QN28" i="18"/>
  <c r="QF28" i="18"/>
  <c r="PX28" i="18"/>
  <c r="PP28" i="18"/>
  <c r="PH28" i="18"/>
  <c r="OZ28" i="18"/>
  <c r="OR28" i="18"/>
  <c r="OJ28" i="18"/>
  <c r="OB28" i="18"/>
  <c r="NT28" i="18"/>
  <c r="NL28" i="18"/>
  <c r="ND28" i="18"/>
  <c r="MV28" i="18"/>
  <c r="MN28" i="18"/>
  <c r="MF28" i="18"/>
  <c r="LX28" i="18"/>
  <c r="LP28" i="18"/>
  <c r="LH28" i="18"/>
  <c r="KZ28" i="18"/>
  <c r="KR28" i="18"/>
  <c r="KJ28" i="18"/>
  <c r="KB28" i="18"/>
  <c r="JT28" i="18"/>
  <c r="JL28" i="18"/>
  <c r="JD28" i="18"/>
  <c r="IV28" i="18"/>
  <c r="IN28" i="18"/>
  <c r="IF28" i="18"/>
  <c r="HX28" i="18"/>
  <c r="HP28" i="18"/>
  <c r="HH28" i="18"/>
  <c r="GZ28" i="18"/>
  <c r="GR28" i="18"/>
  <c r="GJ28" i="18"/>
  <c r="GB28" i="18"/>
  <c r="FT28" i="18"/>
  <c r="H28" i="18"/>
  <c r="SKF27" i="18"/>
  <c r="SJX27" i="18"/>
  <c r="SJP27" i="18"/>
  <c r="SJH27" i="18"/>
  <c r="SIZ27" i="18"/>
  <c r="SIR27" i="18"/>
  <c r="SIJ27" i="18"/>
  <c r="SIB27" i="18"/>
  <c r="SHT27" i="18"/>
  <c r="SHL27" i="18"/>
  <c r="SHD27" i="18"/>
  <c r="SGV27" i="18"/>
  <c r="SGN27" i="18"/>
  <c r="SGF27" i="18"/>
  <c r="SFX27" i="18"/>
  <c r="SFP27" i="18"/>
  <c r="SFH27" i="18"/>
  <c r="SEZ27" i="18"/>
  <c r="SER27" i="18"/>
  <c r="SEJ27" i="18"/>
  <c r="SEB27" i="18"/>
  <c r="SDT27" i="18"/>
  <c r="SDL27" i="18"/>
  <c r="SDD27" i="18"/>
  <c r="SCV27" i="18"/>
  <c r="SCN27" i="18"/>
  <c r="SCF27" i="18"/>
  <c r="SBX27" i="18"/>
  <c r="SBP27" i="18"/>
  <c r="SBH27" i="18"/>
  <c r="SAZ27" i="18"/>
  <c r="SAR27" i="18"/>
  <c r="SAJ27" i="18"/>
  <c r="SAB27" i="18"/>
  <c r="RZT27" i="18"/>
  <c r="RZL27" i="18"/>
  <c r="RZD27" i="18"/>
  <c r="RYV27" i="18"/>
  <c r="RYN27" i="18"/>
  <c r="RYF27" i="18"/>
  <c r="RXX27" i="18"/>
  <c r="RXP27" i="18"/>
  <c r="RXH27" i="18"/>
  <c r="RWZ27" i="18"/>
  <c r="RWR27" i="18"/>
  <c r="RWJ27" i="18"/>
  <c r="RWB27" i="18"/>
  <c r="RVT27" i="18"/>
  <c r="RVL27" i="18"/>
  <c r="RVD27" i="18"/>
  <c r="RUV27" i="18"/>
  <c r="RUN27" i="18"/>
  <c r="RUF27" i="18"/>
  <c r="RTX27" i="18"/>
  <c r="RTP27" i="18"/>
  <c r="RTH27" i="18"/>
  <c r="RSZ27" i="18"/>
  <c r="RSR27" i="18"/>
  <c r="RSJ27" i="18"/>
  <c r="RSB27" i="18"/>
  <c r="RRT27" i="18"/>
  <c r="RRL27" i="18"/>
  <c r="RRD27" i="18"/>
  <c r="RQV27" i="18"/>
  <c r="RQN27" i="18"/>
  <c r="RQF27" i="18"/>
  <c r="RPX27" i="18"/>
  <c r="RPP27" i="18"/>
  <c r="RPH27" i="18"/>
  <c r="ROZ27" i="18"/>
  <c r="ROR27" i="18"/>
  <c r="ROJ27" i="18"/>
  <c r="ROB27" i="18"/>
  <c r="RNT27" i="18"/>
  <c r="RNL27" i="18"/>
  <c r="RND27" i="18"/>
  <c r="RMV27" i="18"/>
  <c r="RMN27" i="18"/>
  <c r="RMF27" i="18"/>
  <c r="RLX27" i="18"/>
  <c r="RLP27" i="18"/>
  <c r="RLH27" i="18"/>
  <c r="RKZ27" i="18"/>
  <c r="RKR27" i="18"/>
  <c r="RKJ27" i="18"/>
  <c r="RKB27" i="18"/>
  <c r="RJT27" i="18"/>
  <c r="RJL27" i="18"/>
  <c r="RJD27" i="18"/>
  <c r="RIV27" i="18"/>
  <c r="RIN27" i="18"/>
  <c r="RIF27" i="18"/>
  <c r="RHX27" i="18"/>
  <c r="RHP27" i="18"/>
  <c r="RHH27" i="18"/>
  <c r="RGZ27" i="18"/>
  <c r="RGR27" i="18"/>
  <c r="RGJ27" i="18"/>
  <c r="RGB27" i="18"/>
  <c r="RFT27" i="18"/>
  <c r="RFL27" i="18"/>
  <c r="RFD27" i="18"/>
  <c r="REV27" i="18"/>
  <c r="REN27" i="18"/>
  <c r="REF27" i="18"/>
  <c r="RDX27" i="18"/>
  <c r="RDP27" i="18"/>
  <c r="RDH27" i="18"/>
  <c r="RCZ27" i="18"/>
  <c r="RCR27" i="18"/>
  <c r="RCJ27" i="18"/>
  <c r="RCB27" i="18"/>
  <c r="RBT27" i="18"/>
  <c r="RBL27" i="18"/>
  <c r="RBD27" i="18"/>
  <c r="RAV27" i="18"/>
  <c r="RAN27" i="18"/>
  <c r="RAF27" i="18"/>
  <c r="QZX27" i="18"/>
  <c r="QZP27" i="18"/>
  <c r="QZH27" i="18"/>
  <c r="QYZ27" i="18"/>
  <c r="QYR27" i="18"/>
  <c r="QYJ27" i="18"/>
  <c r="QYB27" i="18"/>
  <c r="QXT27" i="18"/>
  <c r="QXL27" i="18"/>
  <c r="QXD27" i="18"/>
  <c r="QWV27" i="18"/>
  <c r="QWN27" i="18"/>
  <c r="QWF27" i="18"/>
  <c r="QVX27" i="18"/>
  <c r="QVP27" i="18"/>
  <c r="QVH27" i="18"/>
  <c r="QUZ27" i="18"/>
  <c r="QUR27" i="18"/>
  <c r="QUJ27" i="18"/>
  <c r="QUB27" i="18"/>
  <c r="QTT27" i="18"/>
  <c r="QTL27" i="18"/>
  <c r="QTD27" i="18"/>
  <c r="QSV27" i="18"/>
  <c r="QSN27" i="18"/>
  <c r="QSF27" i="18"/>
  <c r="QRX27" i="18"/>
  <c r="QRP27" i="18"/>
  <c r="QRH27" i="18"/>
  <c r="QQZ27" i="18"/>
  <c r="QQR27" i="18"/>
  <c r="QQJ27" i="18"/>
  <c r="QQB27" i="18"/>
  <c r="QPT27" i="18"/>
  <c r="QPL27" i="18"/>
  <c r="QPD27" i="18"/>
  <c r="QOV27" i="18"/>
  <c r="QON27" i="18"/>
  <c r="QOF27" i="18"/>
  <c r="QNX27" i="18"/>
  <c r="QNP27" i="18"/>
  <c r="QNH27" i="18"/>
  <c r="QMZ27" i="18"/>
  <c r="QMR27" i="18"/>
  <c r="QMJ27" i="18"/>
  <c r="QMB27" i="18"/>
  <c r="QLT27" i="18"/>
  <c r="QLL27" i="18"/>
  <c r="QLD27" i="18"/>
  <c r="QKV27" i="18"/>
  <c r="QKN27" i="18"/>
  <c r="QKF27" i="18"/>
  <c r="QJX27" i="18"/>
  <c r="QJP27" i="18"/>
  <c r="QJH27" i="18"/>
  <c r="QIZ27" i="18"/>
  <c r="QIR27" i="18"/>
  <c r="QIJ27" i="18"/>
  <c r="QIB27" i="18"/>
  <c r="QHT27" i="18"/>
  <c r="QHL27" i="18"/>
  <c r="QHD27" i="18"/>
  <c r="QGV27" i="18"/>
  <c r="QGN27" i="18"/>
  <c r="QGF27" i="18"/>
  <c r="QFX27" i="18"/>
  <c r="QFP27" i="18"/>
  <c r="QFH27" i="18"/>
  <c r="QEZ27" i="18"/>
  <c r="QER27" i="18"/>
  <c r="QEJ27" i="18"/>
  <c r="QEB27" i="18"/>
  <c r="QDT27" i="18"/>
  <c r="QDL27" i="18"/>
  <c r="QDD27" i="18"/>
  <c r="QCV27" i="18"/>
  <c r="QCN27" i="18"/>
  <c r="QCF27" i="18"/>
  <c r="QBX27" i="18"/>
  <c r="QBP27" i="18"/>
  <c r="QBH27" i="18"/>
  <c r="QAZ27" i="18"/>
  <c r="QAR27" i="18"/>
  <c r="QAJ27" i="18"/>
  <c r="QAB27" i="18"/>
  <c r="PZT27" i="18"/>
  <c r="PZL27" i="18"/>
  <c r="PZD27" i="18"/>
  <c r="PYV27" i="18"/>
  <c r="PYN27" i="18"/>
  <c r="PYF27" i="18"/>
  <c r="PXX27" i="18"/>
  <c r="PXP27" i="18"/>
  <c r="PXH27" i="18"/>
  <c r="PWZ27" i="18"/>
  <c r="PWR27" i="18"/>
  <c r="PWJ27" i="18"/>
  <c r="PWB27" i="18"/>
  <c r="PVT27" i="18"/>
  <c r="PVL27" i="18"/>
  <c r="PVD27" i="18"/>
  <c r="PUV27" i="18"/>
  <c r="PUN27" i="18"/>
  <c r="PUF27" i="18"/>
  <c r="PTX27" i="18"/>
  <c r="PTP27" i="18"/>
  <c r="PTH27" i="18"/>
  <c r="PSZ27" i="18"/>
  <c r="PSR27" i="18"/>
  <c r="PSJ27" i="18"/>
  <c r="PSB27" i="18"/>
  <c r="PRT27" i="18"/>
  <c r="PRL27" i="18"/>
  <c r="PRD27" i="18"/>
  <c r="PQV27" i="18"/>
  <c r="PQN27" i="18"/>
  <c r="PQF27" i="18"/>
  <c r="PPX27" i="18"/>
  <c r="PPP27" i="18"/>
  <c r="PPH27" i="18"/>
  <c r="POZ27" i="18"/>
  <c r="POR27" i="18"/>
  <c r="POJ27" i="18"/>
  <c r="POB27" i="18"/>
  <c r="PNT27" i="18"/>
  <c r="PNL27" i="18"/>
  <c r="PND27" i="18"/>
  <c r="PMV27" i="18"/>
  <c r="PMN27" i="18"/>
  <c r="PMF27" i="18"/>
  <c r="PLX27" i="18"/>
  <c r="PLP27" i="18"/>
  <c r="PLH27" i="18"/>
  <c r="PKZ27" i="18"/>
  <c r="PKR27" i="18"/>
  <c r="PKJ27" i="18"/>
  <c r="PKB27" i="18"/>
  <c r="PJT27" i="18"/>
  <c r="PJL27" i="18"/>
  <c r="PJD27" i="18"/>
  <c r="PIV27" i="18"/>
  <c r="PIN27" i="18"/>
  <c r="PIF27" i="18"/>
  <c r="PHX27" i="18"/>
  <c r="PHP27" i="18"/>
  <c r="PHH27" i="18"/>
  <c r="PGZ27" i="18"/>
  <c r="PGR27" i="18"/>
  <c r="PGJ27" i="18"/>
  <c r="PGB27" i="18"/>
  <c r="PFT27" i="18"/>
  <c r="PFL27" i="18"/>
  <c r="PFD27" i="18"/>
  <c r="PEV27" i="18"/>
  <c r="PEN27" i="18"/>
  <c r="PEF27" i="18"/>
  <c r="PDX27" i="18"/>
  <c r="PDP27" i="18"/>
  <c r="PDH27" i="18"/>
  <c r="PCZ27" i="18"/>
  <c r="PCR27" i="18"/>
  <c r="PCJ27" i="18"/>
  <c r="PCB27" i="18"/>
  <c r="PBT27" i="18"/>
  <c r="PBL27" i="18"/>
  <c r="PBD27" i="18"/>
  <c r="PAV27" i="18"/>
  <c r="PAN27" i="18"/>
  <c r="PAF27" i="18"/>
  <c r="OZX27" i="18"/>
  <c r="OZP27" i="18"/>
  <c r="OZH27" i="18"/>
  <c r="OYZ27" i="18"/>
  <c r="OYR27" i="18"/>
  <c r="OYJ27" i="18"/>
  <c r="OYB27" i="18"/>
  <c r="OXT27" i="18"/>
  <c r="OXL27" i="18"/>
  <c r="OXD27" i="18"/>
  <c r="OWV27" i="18"/>
  <c r="OWN27" i="18"/>
  <c r="OWF27" i="18"/>
  <c r="OVX27" i="18"/>
  <c r="OVP27" i="18"/>
  <c r="OVH27" i="18"/>
  <c r="OUZ27" i="18"/>
  <c r="OUR27" i="18"/>
  <c r="OUJ27" i="18"/>
  <c r="OUB27" i="18"/>
  <c r="OTT27" i="18"/>
  <c r="OTL27" i="18"/>
  <c r="OTD27" i="18"/>
  <c r="OSV27" i="18"/>
  <c r="OSN27" i="18"/>
  <c r="OSF27" i="18"/>
  <c r="ORX27" i="18"/>
  <c r="ORP27" i="18"/>
  <c r="ORH27" i="18"/>
  <c r="OQZ27" i="18"/>
  <c r="OQR27" i="18"/>
  <c r="OQJ27" i="18"/>
  <c r="OQB27" i="18"/>
  <c r="OPT27" i="18"/>
  <c r="OPL27" i="18"/>
  <c r="OPD27" i="18"/>
  <c r="OOV27" i="18"/>
  <c r="OON27" i="18"/>
  <c r="OOF27" i="18"/>
  <c r="ONX27" i="18"/>
  <c r="ONP27" i="18"/>
  <c r="ONH27" i="18"/>
  <c r="OMZ27" i="18"/>
  <c r="OMR27" i="18"/>
  <c r="OMJ27" i="18"/>
  <c r="OMB27" i="18"/>
  <c r="OLT27" i="18"/>
  <c r="OLL27" i="18"/>
  <c r="OLD27" i="18"/>
  <c r="OKV27" i="18"/>
  <c r="OKN27" i="18"/>
  <c r="OKF27" i="18"/>
  <c r="OJX27" i="18"/>
  <c r="OJP27" i="18"/>
  <c r="OJH27" i="18"/>
  <c r="OIZ27" i="18"/>
  <c r="OIR27" i="18"/>
  <c r="OIJ27" i="18"/>
  <c r="OIB27" i="18"/>
  <c r="OHT27" i="18"/>
  <c r="OHL27" i="18"/>
  <c r="OHD27" i="18"/>
  <c r="OGV27" i="18"/>
  <c r="OGN27" i="18"/>
  <c r="OGF27" i="18"/>
  <c r="OFX27" i="18"/>
  <c r="OFP27" i="18"/>
  <c r="OFH27" i="18"/>
  <c r="OEZ27" i="18"/>
  <c r="OER27" i="18"/>
  <c r="OEJ27" i="18"/>
  <c r="OEB27" i="18"/>
  <c r="ODT27" i="18"/>
  <c r="ODL27" i="18"/>
  <c r="ODD27" i="18"/>
  <c r="OCV27" i="18"/>
  <c r="OCN27" i="18"/>
  <c r="OCF27" i="18"/>
  <c r="OBX27" i="18"/>
  <c r="OBP27" i="18"/>
  <c r="OBH27" i="18"/>
  <c r="OAZ27" i="18"/>
  <c r="OAR27" i="18"/>
  <c r="OAJ27" i="18"/>
  <c r="OAB27" i="18"/>
  <c r="NZT27" i="18"/>
  <c r="NZL27" i="18"/>
  <c r="NZD27" i="18"/>
  <c r="NYV27" i="18"/>
  <c r="NYN27" i="18"/>
  <c r="NYF27" i="18"/>
  <c r="NXX27" i="18"/>
  <c r="NXP27" i="18"/>
  <c r="NXH27" i="18"/>
  <c r="NWZ27" i="18"/>
  <c r="NWR27" i="18"/>
  <c r="NWJ27" i="18"/>
  <c r="NWB27" i="18"/>
  <c r="NVT27" i="18"/>
  <c r="NVL27" i="18"/>
  <c r="NVD27" i="18"/>
  <c r="NUV27" i="18"/>
  <c r="NUN27" i="18"/>
  <c r="NUF27" i="18"/>
  <c r="NTX27" i="18"/>
  <c r="NTP27" i="18"/>
  <c r="NTH27" i="18"/>
  <c r="NSZ27" i="18"/>
  <c r="NSR27" i="18"/>
  <c r="NSJ27" i="18"/>
  <c r="NSB27" i="18"/>
  <c r="NRT27" i="18"/>
  <c r="NRL27" i="18"/>
  <c r="NRD27" i="18"/>
  <c r="NQV27" i="18"/>
  <c r="NQN27" i="18"/>
  <c r="NQF27" i="18"/>
  <c r="NPX27" i="18"/>
  <c r="NPP27" i="18"/>
  <c r="NPH27" i="18"/>
  <c r="NOZ27" i="18"/>
  <c r="NOR27" i="18"/>
  <c r="NOJ27" i="18"/>
  <c r="NOB27" i="18"/>
  <c r="NNT27" i="18"/>
  <c r="NNL27" i="18"/>
  <c r="NND27" i="18"/>
  <c r="NMV27" i="18"/>
  <c r="NMN27" i="18"/>
  <c r="NMF27" i="18"/>
  <c r="NLX27" i="18"/>
  <c r="NLP27" i="18"/>
  <c r="NLH27" i="18"/>
  <c r="NKZ27" i="18"/>
  <c r="NKR27" i="18"/>
  <c r="NKJ27" i="18"/>
  <c r="NKB27" i="18"/>
  <c r="NJT27" i="18"/>
  <c r="NJL27" i="18"/>
  <c r="NJD27" i="18"/>
  <c r="NIV27" i="18"/>
  <c r="NIN27" i="18"/>
  <c r="NIF27" i="18"/>
  <c r="NHX27" i="18"/>
  <c r="NHP27" i="18"/>
  <c r="NHH27" i="18"/>
  <c r="NGZ27" i="18"/>
  <c r="NGR27" i="18"/>
  <c r="NGJ27" i="18"/>
  <c r="NGB27" i="18"/>
  <c r="NFT27" i="18"/>
  <c r="NFL27" i="18"/>
  <c r="NFD27" i="18"/>
  <c r="NEV27" i="18"/>
  <c r="NEN27" i="18"/>
  <c r="NEF27" i="18"/>
  <c r="NDX27" i="18"/>
  <c r="NDP27" i="18"/>
  <c r="NDH27" i="18"/>
  <c r="NCZ27" i="18"/>
  <c r="NCR27" i="18"/>
  <c r="NCJ27" i="18"/>
  <c r="NCB27" i="18"/>
  <c r="NBT27" i="18"/>
  <c r="NBL27" i="18"/>
  <c r="NBD27" i="18"/>
  <c r="NAV27" i="18"/>
  <c r="NAN27" i="18"/>
  <c r="NAF27" i="18"/>
  <c r="MZX27" i="18"/>
  <c r="MZP27" i="18"/>
  <c r="MZH27" i="18"/>
  <c r="MYZ27" i="18"/>
  <c r="MYR27" i="18"/>
  <c r="MYJ27" i="18"/>
  <c r="MYB27" i="18"/>
  <c r="MXT27" i="18"/>
  <c r="MXL27" i="18"/>
  <c r="MXD27" i="18"/>
  <c r="MWV27" i="18"/>
  <c r="MWN27" i="18"/>
  <c r="MWF27" i="18"/>
  <c r="MVX27" i="18"/>
  <c r="MVP27" i="18"/>
  <c r="MVH27" i="18"/>
  <c r="MUZ27" i="18"/>
  <c r="MUR27" i="18"/>
  <c r="MUJ27" i="18"/>
  <c r="MUB27" i="18"/>
  <c r="MTT27" i="18"/>
  <c r="MTL27" i="18"/>
  <c r="MTD27" i="18"/>
  <c r="MSV27" i="18"/>
  <c r="MSN27" i="18"/>
  <c r="MSF27" i="18"/>
  <c r="MRX27" i="18"/>
  <c r="MRP27" i="18"/>
  <c r="MRH27" i="18"/>
  <c r="MQZ27" i="18"/>
  <c r="MQR27" i="18"/>
  <c r="MQJ27" i="18"/>
  <c r="MQB27" i="18"/>
  <c r="MPT27" i="18"/>
  <c r="MPL27" i="18"/>
  <c r="MPD27" i="18"/>
  <c r="MOV27" i="18"/>
  <c r="MON27" i="18"/>
  <c r="MOF27" i="18"/>
  <c r="MNX27" i="18"/>
  <c r="MNP27" i="18"/>
  <c r="MNH27" i="18"/>
  <c r="MMZ27" i="18"/>
  <c r="MMR27" i="18"/>
  <c r="MMJ27" i="18"/>
  <c r="MMB27" i="18"/>
  <c r="MLT27" i="18"/>
  <c r="MLL27" i="18"/>
  <c r="MLD27" i="18"/>
  <c r="MKV27" i="18"/>
  <c r="MKN27" i="18"/>
  <c r="MKF27" i="18"/>
  <c r="MJX27" i="18"/>
  <c r="MJP27" i="18"/>
  <c r="MJH27" i="18"/>
  <c r="MIZ27" i="18"/>
  <c r="MIR27" i="18"/>
  <c r="MIJ27" i="18"/>
  <c r="MIB27" i="18"/>
  <c r="MHT27" i="18"/>
  <c r="MHL27" i="18"/>
  <c r="MHD27" i="18"/>
  <c r="MGV27" i="18"/>
  <c r="MGN27" i="18"/>
  <c r="MGF27" i="18"/>
  <c r="MFX27" i="18"/>
  <c r="MFP27" i="18"/>
  <c r="MFH27" i="18"/>
  <c r="MEZ27" i="18"/>
  <c r="MER27" i="18"/>
  <c r="MEJ27" i="18"/>
  <c r="MEB27" i="18"/>
  <c r="MDT27" i="18"/>
  <c r="MDL27" i="18"/>
  <c r="MDD27" i="18"/>
  <c r="MCV27" i="18"/>
  <c r="MCN27" i="18"/>
  <c r="MCF27" i="18"/>
  <c r="MBX27" i="18"/>
  <c r="MBP27" i="18"/>
  <c r="MBH27" i="18"/>
  <c r="MAZ27" i="18"/>
  <c r="MAR27" i="18"/>
  <c r="MAJ27" i="18"/>
  <c r="MAB27" i="18"/>
  <c r="LZT27" i="18"/>
  <c r="LZL27" i="18"/>
  <c r="LZD27" i="18"/>
  <c r="LYV27" i="18"/>
  <c r="LYN27" i="18"/>
  <c r="LYF27" i="18"/>
  <c r="LXX27" i="18"/>
  <c r="LXP27" i="18"/>
  <c r="LXH27" i="18"/>
  <c r="LWZ27" i="18"/>
  <c r="LWR27" i="18"/>
  <c r="LWJ27" i="18"/>
  <c r="LWB27" i="18"/>
  <c r="LVT27" i="18"/>
  <c r="LVL27" i="18"/>
  <c r="LVD27" i="18"/>
  <c r="LUV27" i="18"/>
  <c r="LUN27" i="18"/>
  <c r="LUF27" i="18"/>
  <c r="LTX27" i="18"/>
  <c r="LTP27" i="18"/>
  <c r="LTH27" i="18"/>
  <c r="LSZ27" i="18"/>
  <c r="LSR27" i="18"/>
  <c r="LSJ27" i="18"/>
  <c r="LSB27" i="18"/>
  <c r="LRT27" i="18"/>
  <c r="LRL27" i="18"/>
  <c r="LRD27" i="18"/>
  <c r="LQV27" i="18"/>
  <c r="LQN27" i="18"/>
  <c r="LQF27" i="18"/>
  <c r="LPX27" i="18"/>
  <c r="LPP27" i="18"/>
  <c r="LPH27" i="18"/>
  <c r="LOZ27" i="18"/>
  <c r="LOR27" i="18"/>
  <c r="LOJ27" i="18"/>
  <c r="LOB27" i="18"/>
  <c r="LNT27" i="18"/>
  <c r="LNL27" i="18"/>
  <c r="LND27" i="18"/>
  <c r="LMV27" i="18"/>
  <c r="LMN27" i="18"/>
  <c r="LMF27" i="18"/>
  <c r="LLX27" i="18"/>
  <c r="LLP27" i="18"/>
  <c r="LLH27" i="18"/>
  <c r="LKZ27" i="18"/>
  <c r="LKR27" i="18"/>
  <c r="LKJ27" i="18"/>
  <c r="LKB27" i="18"/>
  <c r="LJT27" i="18"/>
  <c r="LJL27" i="18"/>
  <c r="LJD27" i="18"/>
  <c r="LIV27" i="18"/>
  <c r="LIN27" i="18"/>
  <c r="LIF27" i="18"/>
  <c r="LHX27" i="18"/>
  <c r="LHP27" i="18"/>
  <c r="LHH27" i="18"/>
  <c r="LGZ27" i="18"/>
  <c r="LGR27" i="18"/>
  <c r="LGJ27" i="18"/>
  <c r="LGB27" i="18"/>
  <c r="LFT27" i="18"/>
  <c r="LFL27" i="18"/>
  <c r="LFD27" i="18"/>
  <c r="LEV27" i="18"/>
  <c r="LEN27" i="18"/>
  <c r="LEF27" i="18"/>
  <c r="LDX27" i="18"/>
  <c r="LDP27" i="18"/>
  <c r="LDH27" i="18"/>
  <c r="LCZ27" i="18"/>
  <c r="LCR27" i="18"/>
  <c r="LCJ27" i="18"/>
  <c r="LCB27" i="18"/>
  <c r="LBT27" i="18"/>
  <c r="LBL27" i="18"/>
  <c r="LBD27" i="18"/>
  <c r="LAV27" i="18"/>
  <c r="LAN27" i="18"/>
  <c r="LAF27" i="18"/>
  <c r="KZX27" i="18"/>
  <c r="KZP27" i="18"/>
  <c r="KZH27" i="18"/>
  <c r="KYZ27" i="18"/>
  <c r="KYR27" i="18"/>
  <c r="KYJ27" i="18"/>
  <c r="KYB27" i="18"/>
  <c r="KXT27" i="18"/>
  <c r="KXL27" i="18"/>
  <c r="KXD27" i="18"/>
  <c r="KWV27" i="18"/>
  <c r="KWN27" i="18"/>
  <c r="KWF27" i="18"/>
  <c r="KVX27" i="18"/>
  <c r="KVP27" i="18"/>
  <c r="KVH27" i="18"/>
  <c r="KUZ27" i="18"/>
  <c r="KUR27" i="18"/>
  <c r="KUJ27" i="18"/>
  <c r="KUB27" i="18"/>
  <c r="KTT27" i="18"/>
  <c r="KTL27" i="18"/>
  <c r="KTD27" i="18"/>
  <c r="KSV27" i="18"/>
  <c r="KSN27" i="18"/>
  <c r="KSF27" i="18"/>
  <c r="KRX27" i="18"/>
  <c r="KRP27" i="18"/>
  <c r="KRH27" i="18"/>
  <c r="KQZ27" i="18"/>
  <c r="KQR27" i="18"/>
  <c r="KQJ27" i="18"/>
  <c r="KQB27" i="18"/>
  <c r="KPT27" i="18"/>
  <c r="KPL27" i="18"/>
  <c r="KPD27" i="18"/>
  <c r="KOV27" i="18"/>
  <c r="KON27" i="18"/>
  <c r="KOF27" i="18"/>
  <c r="KNX27" i="18"/>
  <c r="KNP27" i="18"/>
  <c r="KNH27" i="18"/>
  <c r="KMZ27" i="18"/>
  <c r="KMR27" i="18"/>
  <c r="KMJ27" i="18"/>
  <c r="KMB27" i="18"/>
  <c r="KLT27" i="18"/>
  <c r="KLL27" i="18"/>
  <c r="KLD27" i="18"/>
  <c r="KKV27" i="18"/>
  <c r="KKN27" i="18"/>
  <c r="KKF27" i="18"/>
  <c r="KJX27" i="18"/>
  <c r="KJP27" i="18"/>
  <c r="KJH27" i="18"/>
  <c r="KIZ27" i="18"/>
  <c r="KIR27" i="18"/>
  <c r="KIJ27" i="18"/>
  <c r="KIB27" i="18"/>
  <c r="KHT27" i="18"/>
  <c r="KHL27" i="18"/>
  <c r="KHD27" i="18"/>
  <c r="KGV27" i="18"/>
  <c r="KGN27" i="18"/>
  <c r="KGF27" i="18"/>
  <c r="KFX27" i="18"/>
  <c r="KFP27" i="18"/>
  <c r="KFH27" i="18"/>
  <c r="KEZ27" i="18"/>
  <c r="KER27" i="18"/>
  <c r="KEJ27" i="18"/>
  <c r="KEB27" i="18"/>
  <c r="KDT27" i="18"/>
  <c r="KDL27" i="18"/>
  <c r="KDD27" i="18"/>
  <c r="KCV27" i="18"/>
  <c r="KCN27" i="18"/>
  <c r="KCF27" i="18"/>
  <c r="KBX27" i="18"/>
  <c r="KBP27" i="18"/>
  <c r="KBH27" i="18"/>
  <c r="KAZ27" i="18"/>
  <c r="KAR27" i="18"/>
  <c r="KAJ27" i="18"/>
  <c r="KAB27" i="18"/>
  <c r="JZT27" i="18"/>
  <c r="JZL27" i="18"/>
  <c r="JZD27" i="18"/>
  <c r="JYV27" i="18"/>
  <c r="JYN27" i="18"/>
  <c r="JYF27" i="18"/>
  <c r="JXX27" i="18"/>
  <c r="JXP27" i="18"/>
  <c r="JXH27" i="18"/>
  <c r="JWZ27" i="18"/>
  <c r="JWR27" i="18"/>
  <c r="JWJ27" i="18"/>
  <c r="JWB27" i="18"/>
  <c r="JVT27" i="18"/>
  <c r="JVL27" i="18"/>
  <c r="JVD27" i="18"/>
  <c r="JUV27" i="18"/>
  <c r="JUN27" i="18"/>
  <c r="JUF27" i="18"/>
  <c r="JTX27" i="18"/>
  <c r="JTP27" i="18"/>
  <c r="JTH27" i="18"/>
  <c r="JSZ27" i="18"/>
  <c r="JSR27" i="18"/>
  <c r="JSJ27" i="18"/>
  <c r="JSB27" i="18"/>
  <c r="JRT27" i="18"/>
  <c r="JRL27" i="18"/>
  <c r="JRD27" i="18"/>
  <c r="JQV27" i="18"/>
  <c r="JQN27" i="18"/>
  <c r="JQF27" i="18"/>
  <c r="JPX27" i="18"/>
  <c r="JPP27" i="18"/>
  <c r="JPH27" i="18"/>
  <c r="JOZ27" i="18"/>
  <c r="JOR27" i="18"/>
  <c r="JOJ27" i="18"/>
  <c r="JOB27" i="18"/>
  <c r="JNT27" i="18"/>
  <c r="JNL27" i="18"/>
  <c r="JND27" i="18"/>
  <c r="JMV27" i="18"/>
  <c r="JMN27" i="18"/>
  <c r="JMF27" i="18"/>
  <c r="JLX27" i="18"/>
  <c r="JLP27" i="18"/>
  <c r="JLH27" i="18"/>
  <c r="JKZ27" i="18"/>
  <c r="JKR27" i="18"/>
  <c r="JKJ27" i="18"/>
  <c r="JKB27" i="18"/>
  <c r="JJT27" i="18"/>
  <c r="JJL27" i="18"/>
  <c r="JJD27" i="18"/>
  <c r="JIV27" i="18"/>
  <c r="JIN27" i="18"/>
  <c r="JIF27" i="18"/>
  <c r="JHX27" i="18"/>
  <c r="JHP27" i="18"/>
  <c r="JHH27" i="18"/>
  <c r="JGZ27" i="18"/>
  <c r="JGR27" i="18"/>
  <c r="JGJ27" i="18"/>
  <c r="JGB27" i="18"/>
  <c r="JFT27" i="18"/>
  <c r="JFL27" i="18"/>
  <c r="JFD27" i="18"/>
  <c r="JEV27" i="18"/>
  <c r="JEN27" i="18"/>
  <c r="JEF27" i="18"/>
  <c r="JDX27" i="18"/>
  <c r="JDP27" i="18"/>
  <c r="JDH27" i="18"/>
  <c r="JCZ27" i="18"/>
  <c r="JCR27" i="18"/>
  <c r="JCJ27" i="18"/>
  <c r="JCB27" i="18"/>
  <c r="JBT27" i="18"/>
  <c r="JBL27" i="18"/>
  <c r="JBD27" i="18"/>
  <c r="JAV27" i="18"/>
  <c r="JAN27" i="18"/>
  <c r="JAF27" i="18"/>
  <c r="IZX27" i="18"/>
  <c r="IZP27" i="18"/>
  <c r="IZH27" i="18"/>
  <c r="IYZ27" i="18"/>
  <c r="IYR27" i="18"/>
  <c r="IYJ27" i="18"/>
  <c r="IYB27" i="18"/>
  <c r="IXT27" i="18"/>
  <c r="IXL27" i="18"/>
  <c r="IXD27" i="18"/>
  <c r="IWV27" i="18"/>
  <c r="IWN27" i="18"/>
  <c r="IWF27" i="18"/>
  <c r="IVX27" i="18"/>
  <c r="IVP27" i="18"/>
  <c r="IVH27" i="18"/>
  <c r="IUZ27" i="18"/>
  <c r="IUR27" i="18"/>
  <c r="IUJ27" i="18"/>
  <c r="IUB27" i="18"/>
  <c r="ITT27" i="18"/>
  <c r="ITL27" i="18"/>
  <c r="ITD27" i="18"/>
  <c r="ISV27" i="18"/>
  <c r="ISN27" i="18"/>
  <c r="ISF27" i="18"/>
  <c r="IRX27" i="18"/>
  <c r="IRP27" i="18"/>
  <c r="IRH27" i="18"/>
  <c r="IQZ27" i="18"/>
  <c r="IQR27" i="18"/>
  <c r="IQJ27" i="18"/>
  <c r="IQB27" i="18"/>
  <c r="IPT27" i="18"/>
  <c r="IPL27" i="18"/>
  <c r="IPD27" i="18"/>
  <c r="IOV27" i="18"/>
  <c r="ION27" i="18"/>
  <c r="IOF27" i="18"/>
  <c r="INX27" i="18"/>
  <c r="INP27" i="18"/>
  <c r="INH27" i="18"/>
  <c r="IMZ27" i="18"/>
  <c r="IMR27" i="18"/>
  <c r="IMJ27" i="18"/>
  <c r="IMB27" i="18"/>
  <c r="ILT27" i="18"/>
  <c r="ILL27" i="18"/>
  <c r="ILD27" i="18"/>
  <c r="IKV27" i="18"/>
  <c r="IKN27" i="18"/>
  <c r="IKF27" i="18"/>
  <c r="IJX27" i="18"/>
  <c r="IJP27" i="18"/>
  <c r="IJH27" i="18"/>
  <c r="IIZ27" i="18"/>
  <c r="IIR27" i="18"/>
  <c r="IIJ27" i="18"/>
  <c r="IIB27" i="18"/>
  <c r="IHT27" i="18"/>
  <c r="IHL27" i="18"/>
  <c r="IHD27" i="18"/>
  <c r="IGV27" i="18"/>
  <c r="IGN27" i="18"/>
  <c r="IGF27" i="18"/>
  <c r="IFX27" i="18"/>
  <c r="IFP27" i="18"/>
  <c r="IFH27" i="18"/>
  <c r="IEZ27" i="18"/>
  <c r="IER27" i="18"/>
  <c r="IEJ27" i="18"/>
  <c r="IEB27" i="18"/>
  <c r="IDT27" i="18"/>
  <c r="IDL27" i="18"/>
  <c r="IDD27" i="18"/>
  <c r="ICV27" i="18"/>
  <c r="ICN27" i="18"/>
  <c r="ICF27" i="18"/>
  <c r="IBX27" i="18"/>
  <c r="IBP27" i="18"/>
  <c r="IBH27" i="18"/>
  <c r="IAZ27" i="18"/>
  <c r="IAR27" i="18"/>
  <c r="IAJ27" i="18"/>
  <c r="IAB27" i="18"/>
  <c r="HZT27" i="18"/>
  <c r="HZL27" i="18"/>
  <c r="HZD27" i="18"/>
  <c r="HYV27" i="18"/>
  <c r="HYN27" i="18"/>
  <c r="HYF27" i="18"/>
  <c r="HXX27" i="18"/>
  <c r="HXP27" i="18"/>
  <c r="HXH27" i="18"/>
  <c r="HWZ27" i="18"/>
  <c r="HWR27" i="18"/>
  <c r="HWJ27" i="18"/>
  <c r="HWB27" i="18"/>
  <c r="HVT27" i="18"/>
  <c r="HVL27" i="18"/>
  <c r="HVD27" i="18"/>
  <c r="HUV27" i="18"/>
  <c r="HUN27" i="18"/>
  <c r="HUF27" i="18"/>
  <c r="HTX27" i="18"/>
  <c r="HTP27" i="18"/>
  <c r="HTH27" i="18"/>
  <c r="HSZ27" i="18"/>
  <c r="HSR27" i="18"/>
  <c r="HSJ27" i="18"/>
  <c r="HSB27" i="18"/>
  <c r="HRT27" i="18"/>
  <c r="HRL27" i="18"/>
  <c r="HRD27" i="18"/>
  <c r="HQV27" i="18"/>
  <c r="HQN27" i="18"/>
  <c r="HQF27" i="18"/>
  <c r="HPX27" i="18"/>
  <c r="HPP27" i="18"/>
  <c r="HPH27" i="18"/>
  <c r="HOZ27" i="18"/>
  <c r="HOR27" i="18"/>
  <c r="HOJ27" i="18"/>
  <c r="HOB27" i="18"/>
  <c r="HNT27" i="18"/>
  <c r="HNL27" i="18"/>
  <c r="HND27" i="18"/>
  <c r="HMV27" i="18"/>
  <c r="HMN27" i="18"/>
  <c r="HMF27" i="18"/>
  <c r="HLX27" i="18"/>
  <c r="HLP27" i="18"/>
  <c r="HLH27" i="18"/>
  <c r="HKZ27" i="18"/>
  <c r="HKR27" i="18"/>
  <c r="HKJ27" i="18"/>
  <c r="HKB27" i="18"/>
  <c r="HJT27" i="18"/>
  <c r="HJL27" i="18"/>
  <c r="HJD27" i="18"/>
  <c r="HIV27" i="18"/>
  <c r="HIN27" i="18"/>
  <c r="HIF27" i="18"/>
  <c r="HHX27" i="18"/>
  <c r="HHP27" i="18"/>
  <c r="HHH27" i="18"/>
  <c r="HGZ27" i="18"/>
  <c r="HGR27" i="18"/>
  <c r="HGJ27" i="18"/>
  <c r="HGB27" i="18"/>
  <c r="HFT27" i="18"/>
  <c r="HFL27" i="18"/>
  <c r="HFD27" i="18"/>
  <c r="HEV27" i="18"/>
  <c r="HEN27" i="18"/>
  <c r="HEF27" i="18"/>
  <c r="HDX27" i="18"/>
  <c r="HDP27" i="18"/>
  <c r="HDH27" i="18"/>
  <c r="HCZ27" i="18"/>
  <c r="HCR27" i="18"/>
  <c r="HCJ27" i="18"/>
  <c r="HCB27" i="18"/>
  <c r="HBT27" i="18"/>
  <c r="HBL27" i="18"/>
  <c r="HBD27" i="18"/>
  <c r="HAV27" i="18"/>
  <c r="HAN27" i="18"/>
  <c r="HAF27" i="18"/>
  <c r="GZX27" i="18"/>
  <c r="GZP27" i="18"/>
  <c r="GZH27" i="18"/>
  <c r="GYZ27" i="18"/>
  <c r="GYR27" i="18"/>
  <c r="GYJ27" i="18"/>
  <c r="GYB27" i="18"/>
  <c r="GXT27" i="18"/>
  <c r="GXL27" i="18"/>
  <c r="GXD27" i="18"/>
  <c r="GWV27" i="18"/>
  <c r="GWN27" i="18"/>
  <c r="GWF27" i="18"/>
  <c r="GVX27" i="18"/>
  <c r="GVP27" i="18"/>
  <c r="GVH27" i="18"/>
  <c r="GUZ27" i="18"/>
  <c r="GUR27" i="18"/>
  <c r="GUJ27" i="18"/>
  <c r="GUB27" i="18"/>
  <c r="GTT27" i="18"/>
  <c r="GTL27" i="18"/>
  <c r="GTD27" i="18"/>
  <c r="GSV27" i="18"/>
  <c r="GSN27" i="18"/>
  <c r="GSF27" i="18"/>
  <c r="GRX27" i="18"/>
  <c r="GRP27" i="18"/>
  <c r="GRH27" i="18"/>
  <c r="GQZ27" i="18"/>
  <c r="GQR27" i="18"/>
  <c r="GQJ27" i="18"/>
  <c r="GQB27" i="18"/>
  <c r="GPT27" i="18"/>
  <c r="GPL27" i="18"/>
  <c r="GPD27" i="18"/>
  <c r="GOV27" i="18"/>
  <c r="GON27" i="18"/>
  <c r="GOF27" i="18"/>
  <c r="GNX27" i="18"/>
  <c r="GNP27" i="18"/>
  <c r="GNH27" i="18"/>
  <c r="GMZ27" i="18"/>
  <c r="GMR27" i="18"/>
  <c r="GMJ27" i="18"/>
  <c r="GMB27" i="18"/>
  <c r="GLT27" i="18"/>
  <c r="GLL27" i="18"/>
  <c r="GLD27" i="18"/>
  <c r="GKV27" i="18"/>
  <c r="GKN27" i="18"/>
  <c r="GKF27" i="18"/>
  <c r="GJX27" i="18"/>
  <c r="GJP27" i="18"/>
  <c r="GJH27" i="18"/>
  <c r="GIZ27" i="18"/>
  <c r="GIR27" i="18"/>
  <c r="GIJ27" i="18"/>
  <c r="GIB27" i="18"/>
  <c r="GHT27" i="18"/>
  <c r="GHL27" i="18"/>
  <c r="GHD27" i="18"/>
  <c r="GGV27" i="18"/>
  <c r="GGN27" i="18"/>
  <c r="GGF27" i="18"/>
  <c r="GFX27" i="18"/>
  <c r="GFP27" i="18"/>
  <c r="GFH27" i="18"/>
  <c r="GEZ27" i="18"/>
  <c r="GER27" i="18"/>
  <c r="GEJ27" i="18"/>
  <c r="GEB27" i="18"/>
  <c r="GDT27" i="18"/>
  <c r="GDL27" i="18"/>
  <c r="GDD27" i="18"/>
  <c r="GCV27" i="18"/>
  <c r="GCN27" i="18"/>
  <c r="GCF27" i="18"/>
  <c r="GBX27" i="18"/>
  <c r="GBP27" i="18"/>
  <c r="GBH27" i="18"/>
  <c r="GAZ27" i="18"/>
  <c r="GAR27" i="18"/>
  <c r="GAJ27" i="18"/>
  <c r="GAB27" i="18"/>
  <c r="FZT27" i="18"/>
  <c r="FZL27" i="18"/>
  <c r="FZD27" i="18"/>
  <c r="FYV27" i="18"/>
  <c r="FYN27" i="18"/>
  <c r="FYF27" i="18"/>
  <c r="FXX27" i="18"/>
  <c r="FXP27" i="18"/>
  <c r="FXH27" i="18"/>
  <c r="FWZ27" i="18"/>
  <c r="FWR27" i="18"/>
  <c r="FWJ27" i="18"/>
  <c r="FWB27" i="18"/>
  <c r="FVT27" i="18"/>
  <c r="FVL27" i="18"/>
  <c r="FVD27" i="18"/>
  <c r="FUV27" i="18"/>
  <c r="FUN27" i="18"/>
  <c r="FUF27" i="18"/>
  <c r="FTX27" i="18"/>
  <c r="FTP27" i="18"/>
  <c r="FTH27" i="18"/>
  <c r="FSZ27" i="18"/>
  <c r="FSR27" i="18"/>
  <c r="FSJ27" i="18"/>
  <c r="FSB27" i="18"/>
  <c r="FRT27" i="18"/>
  <c r="FRL27" i="18"/>
  <c r="FRD27" i="18"/>
  <c r="FQV27" i="18"/>
  <c r="FQN27" i="18"/>
  <c r="FQF27" i="18"/>
  <c r="FPX27" i="18"/>
  <c r="FPP27" i="18"/>
  <c r="FPH27" i="18"/>
  <c r="FOZ27" i="18"/>
  <c r="FOR27" i="18"/>
  <c r="FOJ27" i="18"/>
  <c r="FOB27" i="18"/>
  <c r="FNT27" i="18"/>
  <c r="FNL27" i="18"/>
  <c r="FND27" i="18"/>
  <c r="FMV27" i="18"/>
  <c r="FMN27" i="18"/>
  <c r="FMF27" i="18"/>
  <c r="FLX27" i="18"/>
  <c r="FLP27" i="18"/>
  <c r="FLH27" i="18"/>
  <c r="FKZ27" i="18"/>
  <c r="FKR27" i="18"/>
  <c r="FKJ27" i="18"/>
  <c r="FKB27" i="18"/>
  <c r="FJT27" i="18"/>
  <c r="FJL27" i="18"/>
  <c r="FJD27" i="18"/>
  <c r="FIV27" i="18"/>
  <c r="FIN27" i="18"/>
  <c r="FIF27" i="18"/>
  <c r="FHX27" i="18"/>
  <c r="FHP27" i="18"/>
  <c r="FHH27" i="18"/>
  <c r="FGZ27" i="18"/>
  <c r="FGR27" i="18"/>
  <c r="FGJ27" i="18"/>
  <c r="FGB27" i="18"/>
  <c r="FFT27" i="18"/>
  <c r="FFL27" i="18"/>
  <c r="FFD27" i="18"/>
  <c r="FEV27" i="18"/>
  <c r="FEN27" i="18"/>
  <c r="FEF27" i="18"/>
  <c r="FDX27" i="18"/>
  <c r="FDP27" i="18"/>
  <c r="FDH27" i="18"/>
  <c r="FCZ27" i="18"/>
  <c r="FCR27" i="18"/>
  <c r="FCJ27" i="18"/>
  <c r="FCB27" i="18"/>
  <c r="FBT27" i="18"/>
  <c r="FBL27" i="18"/>
  <c r="FBD27" i="18"/>
  <c r="FAV27" i="18"/>
  <c r="FAN27" i="18"/>
  <c r="FAF27" i="18"/>
  <c r="EZX27" i="18"/>
  <c r="EZP27" i="18"/>
  <c r="EZH27" i="18"/>
  <c r="EYZ27" i="18"/>
  <c r="EYR27" i="18"/>
  <c r="EYJ27" i="18"/>
  <c r="EYB27" i="18"/>
  <c r="EXT27" i="18"/>
  <c r="EXL27" i="18"/>
  <c r="EXD27" i="18"/>
  <c r="EWV27" i="18"/>
  <c r="EWN27" i="18"/>
  <c r="EWF27" i="18"/>
  <c r="EVX27" i="18"/>
  <c r="EVP27" i="18"/>
  <c r="EVH27" i="18"/>
  <c r="EUZ27" i="18"/>
  <c r="EUR27" i="18"/>
  <c r="EUJ27" i="18"/>
  <c r="EUB27" i="18"/>
  <c r="ETT27" i="18"/>
  <c r="ETL27" i="18"/>
  <c r="ETD27" i="18"/>
  <c r="ESV27" i="18"/>
  <c r="ESN27" i="18"/>
  <c r="ESF27" i="18"/>
  <c r="ERX27" i="18"/>
  <c r="ERP27" i="18"/>
  <c r="ERH27" i="18"/>
  <c r="EQZ27" i="18"/>
  <c r="EQR27" i="18"/>
  <c r="EQJ27" i="18"/>
  <c r="EQB27" i="18"/>
  <c r="EPT27" i="18"/>
  <c r="EPL27" i="18"/>
  <c r="EPD27" i="18"/>
  <c r="EOV27" i="18"/>
  <c r="EON27" i="18"/>
  <c r="EOF27" i="18"/>
  <c r="ENX27" i="18"/>
  <c r="ENP27" i="18"/>
  <c r="ENH27" i="18"/>
  <c r="EMZ27" i="18"/>
  <c r="EMR27" i="18"/>
  <c r="EMJ27" i="18"/>
  <c r="EMB27" i="18"/>
  <c r="ELT27" i="18"/>
  <c r="ELL27" i="18"/>
  <c r="ELD27" i="18"/>
  <c r="EKV27" i="18"/>
  <c r="EKN27" i="18"/>
  <c r="EKF27" i="18"/>
  <c r="EJX27" i="18"/>
  <c r="EJP27" i="18"/>
  <c r="EJH27" i="18"/>
  <c r="EIZ27" i="18"/>
  <c r="EIR27" i="18"/>
  <c r="EIJ27" i="18"/>
  <c r="EIB27" i="18"/>
  <c r="EHT27" i="18"/>
  <c r="EHL27" i="18"/>
  <c r="EHD27" i="18"/>
  <c r="EGV27" i="18"/>
  <c r="EGN27" i="18"/>
  <c r="EGF27" i="18"/>
  <c r="EFX27" i="18"/>
  <c r="EFP27" i="18"/>
  <c r="EFH27" i="18"/>
  <c r="EEZ27" i="18"/>
  <c r="EER27" i="18"/>
  <c r="EEJ27" i="18"/>
  <c r="EEB27" i="18"/>
  <c r="EDT27" i="18"/>
  <c r="EDL27" i="18"/>
  <c r="EDD27" i="18"/>
  <c r="ECV27" i="18"/>
  <c r="ECN27" i="18"/>
  <c r="ECF27" i="18"/>
  <c r="EBX27" i="18"/>
  <c r="EBP27" i="18"/>
  <c r="EBH27" i="18"/>
  <c r="EAZ27" i="18"/>
  <c r="EAR27" i="18"/>
  <c r="EAJ27" i="18"/>
  <c r="EAB27" i="18"/>
  <c r="DZT27" i="18"/>
  <c r="DZL27" i="18"/>
  <c r="DZD27" i="18"/>
  <c r="DYV27" i="18"/>
  <c r="DYN27" i="18"/>
  <c r="DYF27" i="18"/>
  <c r="DXX27" i="18"/>
  <c r="DXP27" i="18"/>
  <c r="DXH27" i="18"/>
  <c r="DWZ27" i="18"/>
  <c r="DWR27" i="18"/>
  <c r="DWJ27" i="18"/>
  <c r="DWB27" i="18"/>
  <c r="DVT27" i="18"/>
  <c r="DVL27" i="18"/>
  <c r="DVD27" i="18"/>
  <c r="DUV27" i="18"/>
  <c r="DUN27" i="18"/>
  <c r="DUF27" i="18"/>
  <c r="DTX27" i="18"/>
  <c r="DTP27" i="18"/>
  <c r="DTH27" i="18"/>
  <c r="DSZ27" i="18"/>
  <c r="DSR27" i="18"/>
  <c r="DSJ27" i="18"/>
  <c r="DSB27" i="18"/>
  <c r="DRT27" i="18"/>
  <c r="DRL27" i="18"/>
  <c r="DRD27" i="18"/>
  <c r="DQV27" i="18"/>
  <c r="DQN27" i="18"/>
  <c r="DQF27" i="18"/>
  <c r="DPX27" i="18"/>
  <c r="DPP27" i="18"/>
  <c r="DPH27" i="18"/>
  <c r="DOZ27" i="18"/>
  <c r="DOR27" i="18"/>
  <c r="DOJ27" i="18"/>
  <c r="DOB27" i="18"/>
  <c r="DNT27" i="18"/>
  <c r="DNL27" i="18"/>
  <c r="DND27" i="18"/>
  <c r="DMV27" i="18"/>
  <c r="DMN27" i="18"/>
  <c r="DMF27" i="18"/>
  <c r="DLX27" i="18"/>
  <c r="DLP27" i="18"/>
  <c r="DLH27" i="18"/>
  <c r="DKZ27" i="18"/>
  <c r="DKR27" i="18"/>
  <c r="DKJ27" i="18"/>
  <c r="DKB27" i="18"/>
  <c r="DJT27" i="18"/>
  <c r="DJL27" i="18"/>
  <c r="DJD27" i="18"/>
  <c r="DIV27" i="18"/>
  <c r="DIN27" i="18"/>
  <c r="DIF27" i="18"/>
  <c r="DHX27" i="18"/>
  <c r="DHP27" i="18"/>
  <c r="DHH27" i="18"/>
  <c r="DGZ27" i="18"/>
  <c r="DGR27" i="18"/>
  <c r="DGJ27" i="18"/>
  <c r="DGB27" i="18"/>
  <c r="DFT27" i="18"/>
  <c r="DFL27" i="18"/>
  <c r="DFD27" i="18"/>
  <c r="DEV27" i="18"/>
  <c r="DEN27" i="18"/>
  <c r="DEF27" i="18"/>
  <c r="DDX27" i="18"/>
  <c r="DDP27" i="18"/>
  <c r="DDH27" i="18"/>
  <c r="DCZ27" i="18"/>
  <c r="DCR27" i="18"/>
  <c r="DCJ27" i="18"/>
  <c r="DCB27" i="18"/>
  <c r="DBT27" i="18"/>
  <c r="DBL27" i="18"/>
  <c r="DBD27" i="18"/>
  <c r="DAV27" i="18"/>
  <c r="DAN27" i="18"/>
  <c r="DAF27" i="18"/>
  <c r="CZX27" i="18"/>
  <c r="CZP27" i="18"/>
  <c r="CZH27" i="18"/>
  <c r="CYZ27" i="18"/>
  <c r="CYR27" i="18"/>
  <c r="CYJ27" i="18"/>
  <c r="CYB27" i="18"/>
  <c r="CXT27" i="18"/>
  <c r="CXL27" i="18"/>
  <c r="CXD27" i="18"/>
  <c r="CWV27" i="18"/>
  <c r="CWN27" i="18"/>
  <c r="CWF27" i="18"/>
  <c r="CVX27" i="18"/>
  <c r="CVP27" i="18"/>
  <c r="CVH27" i="18"/>
  <c r="CUZ27" i="18"/>
  <c r="CUR27" i="18"/>
  <c r="CUJ27" i="18"/>
  <c r="CUB27" i="18"/>
  <c r="CTT27" i="18"/>
  <c r="CTL27" i="18"/>
  <c r="CTD27" i="18"/>
  <c r="CSV27" i="18"/>
  <c r="CSN27" i="18"/>
  <c r="CSF27" i="18"/>
  <c r="CRX27" i="18"/>
  <c r="CRP27" i="18"/>
  <c r="CRH27" i="18"/>
  <c r="CQZ27" i="18"/>
  <c r="CQR27" i="18"/>
  <c r="CQJ27" i="18"/>
  <c r="CQB27" i="18"/>
  <c r="CPT27" i="18"/>
  <c r="CPL27" i="18"/>
  <c r="CPD27" i="18"/>
  <c r="COV27" i="18"/>
  <c r="CON27" i="18"/>
  <c r="COF27" i="18"/>
  <c r="CNX27" i="18"/>
  <c r="CNP27" i="18"/>
  <c r="CNH27" i="18"/>
  <c r="CMZ27" i="18"/>
  <c r="CMR27" i="18"/>
  <c r="CMJ27" i="18"/>
  <c r="CMB27" i="18"/>
  <c r="CLT27" i="18"/>
  <c r="CLL27" i="18"/>
  <c r="CLD27" i="18"/>
  <c r="CKV27" i="18"/>
  <c r="CKN27" i="18"/>
  <c r="CKF27" i="18"/>
  <c r="CJX27" i="18"/>
  <c r="CJP27" i="18"/>
  <c r="CJH27" i="18"/>
  <c r="CIZ27" i="18"/>
  <c r="CIR27" i="18"/>
  <c r="CIJ27" i="18"/>
  <c r="CIB27" i="18"/>
  <c r="CHT27" i="18"/>
  <c r="CHL27" i="18"/>
  <c r="CHD27" i="18"/>
  <c r="CGV27" i="18"/>
  <c r="CGN27" i="18"/>
  <c r="CGF27" i="18"/>
  <c r="CFX27" i="18"/>
  <c r="CFP27" i="18"/>
  <c r="CFH27" i="18"/>
  <c r="CEZ27" i="18"/>
  <c r="CER27" i="18"/>
  <c r="CEJ27" i="18"/>
  <c r="CEB27" i="18"/>
  <c r="CDT27" i="18"/>
  <c r="CDL27" i="18"/>
  <c r="CDD27" i="18"/>
  <c r="CCV27" i="18"/>
  <c r="CCN27" i="18"/>
  <c r="CCF27" i="18"/>
  <c r="CBX27" i="18"/>
  <c r="CBP27" i="18"/>
  <c r="CBH27" i="18"/>
  <c r="CAZ27" i="18"/>
  <c r="CAR27" i="18"/>
  <c r="CAJ27" i="18"/>
  <c r="CAB27" i="18"/>
  <c r="BZT27" i="18"/>
  <c r="BZL27" i="18"/>
  <c r="BZD27" i="18"/>
  <c r="BYV27" i="18"/>
  <c r="BYN27" i="18"/>
  <c r="BYF27" i="18"/>
  <c r="BXX27" i="18"/>
  <c r="BXP27" i="18"/>
  <c r="BXH27" i="18"/>
  <c r="BWZ27" i="18"/>
  <c r="BWR27" i="18"/>
  <c r="BWJ27" i="18"/>
  <c r="BWB27" i="18"/>
  <c r="BVT27" i="18"/>
  <c r="BVL27" i="18"/>
  <c r="BVD27" i="18"/>
  <c r="BUV27" i="18"/>
  <c r="BUN27" i="18"/>
  <c r="BUF27" i="18"/>
  <c r="BTX27" i="18"/>
  <c r="BTP27" i="18"/>
  <c r="BTH27" i="18"/>
  <c r="BSZ27" i="18"/>
  <c r="BSR27" i="18"/>
  <c r="BSJ27" i="18"/>
  <c r="BSB27" i="18"/>
  <c r="BRT27" i="18"/>
  <c r="BRL27" i="18"/>
  <c r="BRD27" i="18"/>
  <c r="BQV27" i="18"/>
  <c r="BQN27" i="18"/>
  <c r="BQF27" i="18"/>
  <c r="BPX27" i="18"/>
  <c r="BPP27" i="18"/>
  <c r="BPH27" i="18"/>
  <c r="BOZ27" i="18"/>
  <c r="BOR27" i="18"/>
  <c r="BOJ27" i="18"/>
  <c r="BOB27" i="18"/>
  <c r="BNT27" i="18"/>
  <c r="BNL27" i="18"/>
  <c r="BND27" i="18"/>
  <c r="BMV27" i="18"/>
  <c r="BMN27" i="18"/>
  <c r="BMF27" i="18"/>
  <c r="BLX27" i="18"/>
  <c r="BLP27" i="18"/>
  <c r="BLH27" i="18"/>
  <c r="BKZ27" i="18"/>
  <c r="BKR27" i="18"/>
  <c r="BKJ27" i="18"/>
  <c r="BKB27" i="18"/>
  <c r="BJT27" i="18"/>
  <c r="BJL27" i="18"/>
  <c r="BJD27" i="18"/>
  <c r="BIV27" i="18"/>
  <c r="BIN27" i="18"/>
  <c r="BIF27" i="18"/>
  <c r="BHX27" i="18"/>
  <c r="BHP27" i="18"/>
  <c r="BHH27" i="18"/>
  <c r="BGZ27" i="18"/>
  <c r="BGR27" i="18"/>
  <c r="BGJ27" i="18"/>
  <c r="BGB27" i="18"/>
  <c r="BFT27" i="18"/>
  <c r="BFL27" i="18"/>
  <c r="BFD27" i="18"/>
  <c r="BEV27" i="18"/>
  <c r="BEN27" i="18"/>
  <c r="BEF27" i="18"/>
  <c r="BDX27" i="18"/>
  <c r="BDP27" i="18"/>
  <c r="BDH27" i="18"/>
  <c r="BCZ27" i="18"/>
  <c r="BCR27" i="18"/>
  <c r="BCJ27" i="18"/>
  <c r="BCB27" i="18"/>
  <c r="BBT27" i="18"/>
  <c r="BBL27" i="18"/>
  <c r="BBD27" i="18"/>
  <c r="BAV27" i="18"/>
  <c r="BAN27" i="18"/>
  <c r="BAF27" i="18"/>
  <c r="AZX27" i="18"/>
  <c r="AZP27" i="18"/>
  <c r="AZH27" i="18"/>
  <c r="AYZ27" i="18"/>
  <c r="AYR27" i="18"/>
  <c r="AYJ27" i="18"/>
  <c r="AYB27" i="18"/>
  <c r="AXT27" i="18"/>
  <c r="AXL27" i="18"/>
  <c r="AXD27" i="18"/>
  <c r="AWV27" i="18"/>
  <c r="AWN27" i="18"/>
  <c r="AWF27" i="18"/>
  <c r="AVX27" i="18"/>
  <c r="AVP27" i="18"/>
  <c r="AVH27" i="18"/>
  <c r="AUZ27" i="18"/>
  <c r="AUR27" i="18"/>
  <c r="AUJ27" i="18"/>
  <c r="AUB27" i="18"/>
  <c r="ATT27" i="18"/>
  <c r="ATL27" i="18"/>
  <c r="ATD27" i="18"/>
  <c r="ASV27" i="18"/>
  <c r="ASN27" i="18"/>
  <c r="ASF27" i="18"/>
  <c r="ARX27" i="18"/>
  <c r="ARP27" i="18"/>
  <c r="ARH27" i="18"/>
  <c r="AQZ27" i="18"/>
  <c r="AQR27" i="18"/>
  <c r="AQJ27" i="18"/>
  <c r="AQB27" i="18"/>
  <c r="APT27" i="18"/>
  <c r="APL27" i="18"/>
  <c r="APD27" i="18"/>
  <c r="AOV27" i="18"/>
  <c r="AON27" i="18"/>
  <c r="AOF27" i="18"/>
  <c r="ANX27" i="18"/>
  <c r="ANP27" i="18"/>
  <c r="ANH27" i="18"/>
  <c r="AMZ27" i="18"/>
  <c r="AMR27" i="18"/>
  <c r="AMJ27" i="18"/>
  <c r="AMB27" i="18"/>
  <c r="ALT27" i="18"/>
  <c r="ALL27" i="18"/>
  <c r="ALD27" i="18"/>
  <c r="AKV27" i="18"/>
  <c r="AKN27" i="18"/>
  <c r="AKF27" i="18"/>
  <c r="AJX27" i="18"/>
  <c r="AJP27" i="18"/>
  <c r="AJH27" i="18"/>
  <c r="AIZ27" i="18"/>
  <c r="AIR27" i="18"/>
  <c r="AIJ27" i="18"/>
  <c r="AIB27" i="18"/>
  <c r="AHT27" i="18"/>
  <c r="AHL27" i="18"/>
  <c r="AHD27" i="18"/>
  <c r="AGV27" i="18"/>
  <c r="AGN27" i="18"/>
  <c r="AGF27" i="18"/>
  <c r="AFX27" i="18"/>
  <c r="AFP27" i="18"/>
  <c r="AFH27" i="18"/>
  <c r="AEZ27" i="18"/>
  <c r="AER27" i="18"/>
  <c r="AEJ27" i="18"/>
  <c r="AEB27" i="18"/>
  <c r="ADT27" i="18"/>
  <c r="ADL27" i="18"/>
  <c r="ADD27" i="18"/>
  <c r="ACV27" i="18"/>
  <c r="ACN27" i="18"/>
  <c r="ACF27" i="18"/>
  <c r="ABX27" i="18"/>
  <c r="ABP27" i="18"/>
  <c r="ABH27" i="18"/>
  <c r="AAZ27" i="18"/>
  <c r="AAR27" i="18"/>
  <c r="AAJ27" i="18"/>
  <c r="AAB27" i="18"/>
  <c r="ZT27" i="18"/>
  <c r="ZL27" i="18"/>
  <c r="ZD27" i="18"/>
  <c r="YV27" i="18"/>
  <c r="YN27" i="18"/>
  <c r="YF27" i="18"/>
  <c r="XX27" i="18"/>
  <c r="XP27" i="18"/>
  <c r="XH27" i="18"/>
  <c r="WZ27" i="18"/>
  <c r="WR27" i="18"/>
  <c r="WJ27" i="18"/>
  <c r="WB27" i="18"/>
  <c r="VT27" i="18"/>
  <c r="VL27" i="18"/>
  <c r="VD27" i="18"/>
  <c r="UV27" i="18"/>
  <c r="UN27" i="18"/>
  <c r="UF27" i="18"/>
  <c r="TX27" i="18"/>
  <c r="TP27" i="18"/>
  <c r="TH27" i="18"/>
  <c r="SZ27" i="18"/>
  <c r="SR27" i="18"/>
  <c r="SJ27" i="18"/>
  <c r="SB27" i="18"/>
  <c r="RT27" i="18"/>
  <c r="RL27" i="18"/>
  <c r="RD27" i="18"/>
  <c r="QV27" i="18"/>
  <c r="QN27" i="18"/>
  <c r="QF27" i="18"/>
  <c r="PX27" i="18"/>
  <c r="PP27" i="18"/>
  <c r="PH27" i="18"/>
  <c r="OZ27" i="18"/>
  <c r="OR27" i="18"/>
  <c r="OJ27" i="18"/>
  <c r="OB27" i="18"/>
  <c r="NT27" i="18"/>
  <c r="NL27" i="18"/>
  <c r="ND27" i="18"/>
  <c r="MV27" i="18"/>
  <c r="MN27" i="18"/>
  <c r="MF27" i="18"/>
  <c r="LX27" i="18"/>
  <c r="LP27" i="18"/>
  <c r="LH27" i="18"/>
  <c r="KZ27" i="18"/>
  <c r="KR27" i="18"/>
  <c r="KJ27" i="18"/>
  <c r="KB27" i="18"/>
  <c r="JT27" i="18"/>
  <c r="JL27" i="18"/>
  <c r="JD27" i="18"/>
  <c r="IV27" i="18"/>
  <c r="IN27" i="18"/>
  <c r="IF27" i="18"/>
  <c r="HX27" i="18"/>
  <c r="HP27" i="18"/>
  <c r="HH27" i="18"/>
  <c r="GZ27" i="18"/>
  <c r="GR27" i="18"/>
  <c r="GJ27" i="18"/>
  <c r="GB27" i="18"/>
  <c r="FT27" i="18"/>
  <c r="H27" i="18"/>
  <c r="SKF26" i="18"/>
  <c r="SJX26" i="18"/>
  <c r="SJP26" i="18"/>
  <c r="SJH26" i="18"/>
  <c r="SIZ26" i="18"/>
  <c r="SIR26" i="18"/>
  <c r="SIJ26" i="18"/>
  <c r="SIB26" i="18"/>
  <c r="SHT26" i="18"/>
  <c r="SHL26" i="18"/>
  <c r="SHD26" i="18"/>
  <c r="SGV26" i="18"/>
  <c r="SGN26" i="18"/>
  <c r="SGF26" i="18"/>
  <c r="SFX26" i="18"/>
  <c r="SFP26" i="18"/>
  <c r="SFH26" i="18"/>
  <c r="SEZ26" i="18"/>
  <c r="SER26" i="18"/>
  <c r="SEJ26" i="18"/>
  <c r="SEB26" i="18"/>
  <c r="SDT26" i="18"/>
  <c r="SDL26" i="18"/>
  <c r="SDD26" i="18"/>
  <c r="SCV26" i="18"/>
  <c r="SCN26" i="18"/>
  <c r="SCF26" i="18"/>
  <c r="SBX26" i="18"/>
  <c r="SBP26" i="18"/>
  <c r="SBH26" i="18"/>
  <c r="SAZ26" i="18"/>
  <c r="SAR26" i="18"/>
  <c r="SAJ26" i="18"/>
  <c r="SAB26" i="18"/>
  <c r="RZT26" i="18"/>
  <c r="RZL26" i="18"/>
  <c r="RZD26" i="18"/>
  <c r="RYV26" i="18"/>
  <c r="RYN26" i="18"/>
  <c r="RYF26" i="18"/>
  <c r="RXX26" i="18"/>
  <c r="RXP26" i="18"/>
  <c r="RXH26" i="18"/>
  <c r="RWZ26" i="18"/>
  <c r="RWR26" i="18"/>
  <c r="RWJ26" i="18"/>
  <c r="RWB26" i="18"/>
  <c r="RVT26" i="18"/>
  <c r="RVL26" i="18"/>
  <c r="RVD26" i="18"/>
  <c r="RUV26" i="18"/>
  <c r="RUN26" i="18"/>
  <c r="RUF26" i="18"/>
  <c r="RTX26" i="18"/>
  <c r="RTP26" i="18"/>
  <c r="RTH26" i="18"/>
  <c r="RSZ26" i="18"/>
  <c r="RSR26" i="18"/>
  <c r="RSJ26" i="18"/>
  <c r="RSB26" i="18"/>
  <c r="RRT26" i="18"/>
  <c r="RRL26" i="18"/>
  <c r="RRD26" i="18"/>
  <c r="RQV26" i="18"/>
  <c r="RQN26" i="18"/>
  <c r="RQF26" i="18"/>
  <c r="RPX26" i="18"/>
  <c r="RPP26" i="18"/>
  <c r="RPH26" i="18"/>
  <c r="ROZ26" i="18"/>
  <c r="ROR26" i="18"/>
  <c r="ROJ26" i="18"/>
  <c r="ROB26" i="18"/>
  <c r="RNT26" i="18"/>
  <c r="RNL26" i="18"/>
  <c r="RND26" i="18"/>
  <c r="RMV26" i="18"/>
  <c r="RMN26" i="18"/>
  <c r="RMF26" i="18"/>
  <c r="RLX26" i="18"/>
  <c r="RLP26" i="18"/>
  <c r="RLH26" i="18"/>
  <c r="RKZ26" i="18"/>
  <c r="RKR26" i="18"/>
  <c r="RKJ26" i="18"/>
  <c r="RKB26" i="18"/>
  <c r="RJT26" i="18"/>
  <c r="RJL26" i="18"/>
  <c r="RJD26" i="18"/>
  <c r="RIV26" i="18"/>
  <c r="RIN26" i="18"/>
  <c r="RIF26" i="18"/>
  <c r="RHX26" i="18"/>
  <c r="RHP26" i="18"/>
  <c r="RHH26" i="18"/>
  <c r="RGZ26" i="18"/>
  <c r="RGR26" i="18"/>
  <c r="RGJ26" i="18"/>
  <c r="RGB26" i="18"/>
  <c r="RFT26" i="18"/>
  <c r="RFL26" i="18"/>
  <c r="RFD26" i="18"/>
  <c r="REV26" i="18"/>
  <c r="REN26" i="18"/>
  <c r="REF26" i="18"/>
  <c r="RDX26" i="18"/>
  <c r="RDP26" i="18"/>
  <c r="RDH26" i="18"/>
  <c r="RCZ26" i="18"/>
  <c r="RCR26" i="18"/>
  <c r="RCJ26" i="18"/>
  <c r="RCB26" i="18"/>
  <c r="RBT26" i="18"/>
  <c r="RBL26" i="18"/>
  <c r="RBD26" i="18"/>
  <c r="RAV26" i="18"/>
  <c r="RAN26" i="18"/>
  <c r="RAF26" i="18"/>
  <c r="QZX26" i="18"/>
  <c r="QZP26" i="18"/>
  <c r="QZH26" i="18"/>
  <c r="QYZ26" i="18"/>
  <c r="QYR26" i="18"/>
  <c r="QYJ26" i="18"/>
  <c r="QYB26" i="18"/>
  <c r="QXT26" i="18"/>
  <c r="QXL26" i="18"/>
  <c r="QXD26" i="18"/>
  <c r="QWV26" i="18"/>
  <c r="QWN26" i="18"/>
  <c r="QWF26" i="18"/>
  <c r="QVX26" i="18"/>
  <c r="QVP26" i="18"/>
  <c r="QVH26" i="18"/>
  <c r="QUZ26" i="18"/>
  <c r="QUR26" i="18"/>
  <c r="QUJ26" i="18"/>
  <c r="QUB26" i="18"/>
  <c r="QTT26" i="18"/>
  <c r="QTL26" i="18"/>
  <c r="QTD26" i="18"/>
  <c r="QSV26" i="18"/>
  <c r="QSN26" i="18"/>
  <c r="QSF26" i="18"/>
  <c r="QRX26" i="18"/>
  <c r="QRP26" i="18"/>
  <c r="QRH26" i="18"/>
  <c r="QQZ26" i="18"/>
  <c r="QQR26" i="18"/>
  <c r="QQJ26" i="18"/>
  <c r="QQB26" i="18"/>
  <c r="QPT26" i="18"/>
  <c r="QPL26" i="18"/>
  <c r="QPD26" i="18"/>
  <c r="QOV26" i="18"/>
  <c r="QON26" i="18"/>
  <c r="QOF26" i="18"/>
  <c r="QNX26" i="18"/>
  <c r="QNP26" i="18"/>
  <c r="QNH26" i="18"/>
  <c r="QMZ26" i="18"/>
  <c r="QMR26" i="18"/>
  <c r="QMJ26" i="18"/>
  <c r="QMB26" i="18"/>
  <c r="QLT26" i="18"/>
  <c r="QLL26" i="18"/>
  <c r="QLD26" i="18"/>
  <c r="QKV26" i="18"/>
  <c r="QKN26" i="18"/>
  <c r="QKF26" i="18"/>
  <c r="QJX26" i="18"/>
  <c r="QJP26" i="18"/>
  <c r="QJH26" i="18"/>
  <c r="QIZ26" i="18"/>
  <c r="QIR26" i="18"/>
  <c r="QIJ26" i="18"/>
  <c r="QIB26" i="18"/>
  <c r="QHT26" i="18"/>
  <c r="QHL26" i="18"/>
  <c r="QHD26" i="18"/>
  <c r="QGV26" i="18"/>
  <c r="QGN26" i="18"/>
  <c r="QGF26" i="18"/>
  <c r="QFX26" i="18"/>
  <c r="QFP26" i="18"/>
  <c r="QFH26" i="18"/>
  <c r="QEZ26" i="18"/>
  <c r="QER26" i="18"/>
  <c r="QEJ26" i="18"/>
  <c r="QEB26" i="18"/>
  <c r="QDT26" i="18"/>
  <c r="QDL26" i="18"/>
  <c r="QDD26" i="18"/>
  <c r="QCV26" i="18"/>
  <c r="QCN26" i="18"/>
  <c r="QCF26" i="18"/>
  <c r="QBX26" i="18"/>
  <c r="QBP26" i="18"/>
  <c r="QBH26" i="18"/>
  <c r="QAZ26" i="18"/>
  <c r="QAR26" i="18"/>
  <c r="QAJ26" i="18"/>
  <c r="QAB26" i="18"/>
  <c r="PZT26" i="18"/>
  <c r="PZL26" i="18"/>
  <c r="PZD26" i="18"/>
  <c r="PYV26" i="18"/>
  <c r="PYN26" i="18"/>
  <c r="PYF26" i="18"/>
  <c r="PXX26" i="18"/>
  <c r="PXP26" i="18"/>
  <c r="PXH26" i="18"/>
  <c r="PWZ26" i="18"/>
  <c r="PWR26" i="18"/>
  <c r="PWJ26" i="18"/>
  <c r="PWB26" i="18"/>
  <c r="PVT26" i="18"/>
  <c r="PVL26" i="18"/>
  <c r="PVD26" i="18"/>
  <c r="PUV26" i="18"/>
  <c r="PUN26" i="18"/>
  <c r="PUF26" i="18"/>
  <c r="PTX26" i="18"/>
  <c r="PTP26" i="18"/>
  <c r="PTH26" i="18"/>
  <c r="PSZ26" i="18"/>
  <c r="PSR26" i="18"/>
  <c r="PSJ26" i="18"/>
  <c r="PSB26" i="18"/>
  <c r="PRT26" i="18"/>
  <c r="PRL26" i="18"/>
  <c r="PRD26" i="18"/>
  <c r="PQV26" i="18"/>
  <c r="PQN26" i="18"/>
  <c r="PQF26" i="18"/>
  <c r="PPX26" i="18"/>
  <c r="PPP26" i="18"/>
  <c r="PPH26" i="18"/>
  <c r="POZ26" i="18"/>
  <c r="POR26" i="18"/>
  <c r="POJ26" i="18"/>
  <c r="POB26" i="18"/>
  <c r="PNT26" i="18"/>
  <c r="PNL26" i="18"/>
  <c r="PND26" i="18"/>
  <c r="PMV26" i="18"/>
  <c r="PMN26" i="18"/>
  <c r="PMF26" i="18"/>
  <c r="PLX26" i="18"/>
  <c r="PLP26" i="18"/>
  <c r="PLH26" i="18"/>
  <c r="PKZ26" i="18"/>
  <c r="PKR26" i="18"/>
  <c r="PKJ26" i="18"/>
  <c r="PKB26" i="18"/>
  <c r="PJT26" i="18"/>
  <c r="PJL26" i="18"/>
  <c r="PJD26" i="18"/>
  <c r="PIV26" i="18"/>
  <c r="PIN26" i="18"/>
  <c r="PIF26" i="18"/>
  <c r="PHX26" i="18"/>
  <c r="PHP26" i="18"/>
  <c r="PHH26" i="18"/>
  <c r="PGZ26" i="18"/>
  <c r="PGR26" i="18"/>
  <c r="PGJ26" i="18"/>
  <c r="PGB26" i="18"/>
  <c r="PFT26" i="18"/>
  <c r="PFL26" i="18"/>
  <c r="PFD26" i="18"/>
  <c r="PEV26" i="18"/>
  <c r="PEN26" i="18"/>
  <c r="PEF26" i="18"/>
  <c r="PDX26" i="18"/>
  <c r="PDP26" i="18"/>
  <c r="PDH26" i="18"/>
  <c r="PCZ26" i="18"/>
  <c r="PCR26" i="18"/>
  <c r="PCJ26" i="18"/>
  <c r="PCB26" i="18"/>
  <c r="PBT26" i="18"/>
  <c r="PBL26" i="18"/>
  <c r="PBD26" i="18"/>
  <c r="PAV26" i="18"/>
  <c r="PAN26" i="18"/>
  <c r="PAF26" i="18"/>
  <c r="OZX26" i="18"/>
  <c r="OZP26" i="18"/>
  <c r="OZH26" i="18"/>
  <c r="OYZ26" i="18"/>
  <c r="OYR26" i="18"/>
  <c r="OYJ26" i="18"/>
  <c r="OYB26" i="18"/>
  <c r="OXT26" i="18"/>
  <c r="OXL26" i="18"/>
  <c r="OXD26" i="18"/>
  <c r="OWV26" i="18"/>
  <c r="OWN26" i="18"/>
  <c r="OWF26" i="18"/>
  <c r="OVX26" i="18"/>
  <c r="OVP26" i="18"/>
  <c r="OVH26" i="18"/>
  <c r="OUZ26" i="18"/>
  <c r="OUR26" i="18"/>
  <c r="OUJ26" i="18"/>
  <c r="OUB26" i="18"/>
  <c r="OTT26" i="18"/>
  <c r="OTL26" i="18"/>
  <c r="OTD26" i="18"/>
  <c r="OSV26" i="18"/>
  <c r="OSN26" i="18"/>
  <c r="OSF26" i="18"/>
  <c r="ORX26" i="18"/>
  <c r="ORP26" i="18"/>
  <c r="ORH26" i="18"/>
  <c r="OQZ26" i="18"/>
  <c r="OQR26" i="18"/>
  <c r="OQJ26" i="18"/>
  <c r="OQB26" i="18"/>
  <c r="OPT26" i="18"/>
  <c r="OPL26" i="18"/>
  <c r="OPD26" i="18"/>
  <c r="OOV26" i="18"/>
  <c r="OON26" i="18"/>
  <c r="OOF26" i="18"/>
  <c r="ONX26" i="18"/>
  <c r="ONP26" i="18"/>
  <c r="ONH26" i="18"/>
  <c r="OMZ26" i="18"/>
  <c r="OMR26" i="18"/>
  <c r="OMJ26" i="18"/>
  <c r="OMB26" i="18"/>
  <c r="OLT26" i="18"/>
  <c r="OLL26" i="18"/>
  <c r="OLD26" i="18"/>
  <c r="OKV26" i="18"/>
  <c r="OKN26" i="18"/>
  <c r="OKF26" i="18"/>
  <c r="OJX26" i="18"/>
  <c r="OJP26" i="18"/>
  <c r="OJH26" i="18"/>
  <c r="OIZ26" i="18"/>
  <c r="OIR26" i="18"/>
  <c r="OIJ26" i="18"/>
  <c r="OIB26" i="18"/>
  <c r="OHT26" i="18"/>
  <c r="OHL26" i="18"/>
  <c r="OHD26" i="18"/>
  <c r="OGV26" i="18"/>
  <c r="OGN26" i="18"/>
  <c r="OGF26" i="18"/>
  <c r="OFX26" i="18"/>
  <c r="OFP26" i="18"/>
  <c r="OFH26" i="18"/>
  <c r="OEZ26" i="18"/>
  <c r="OER26" i="18"/>
  <c r="OEJ26" i="18"/>
  <c r="OEB26" i="18"/>
  <c r="ODT26" i="18"/>
  <c r="ODL26" i="18"/>
  <c r="ODD26" i="18"/>
  <c r="OCV26" i="18"/>
  <c r="OCN26" i="18"/>
  <c r="OCF26" i="18"/>
  <c r="OBX26" i="18"/>
  <c r="OBP26" i="18"/>
  <c r="OBH26" i="18"/>
  <c r="OAZ26" i="18"/>
  <c r="OAR26" i="18"/>
  <c r="OAJ26" i="18"/>
  <c r="OAB26" i="18"/>
  <c r="NZT26" i="18"/>
  <c r="NZL26" i="18"/>
  <c r="NZD26" i="18"/>
  <c r="NYV26" i="18"/>
  <c r="NYN26" i="18"/>
  <c r="NYF26" i="18"/>
  <c r="NXX26" i="18"/>
  <c r="NXP26" i="18"/>
  <c r="NXH26" i="18"/>
  <c r="NWZ26" i="18"/>
  <c r="NWR26" i="18"/>
  <c r="NWJ26" i="18"/>
  <c r="NWB26" i="18"/>
  <c r="NVT26" i="18"/>
  <c r="NVL26" i="18"/>
  <c r="NVD26" i="18"/>
  <c r="NUV26" i="18"/>
  <c r="NUN26" i="18"/>
  <c r="NUF26" i="18"/>
  <c r="NTX26" i="18"/>
  <c r="NTP26" i="18"/>
  <c r="NTH26" i="18"/>
  <c r="NSZ26" i="18"/>
  <c r="NSR26" i="18"/>
  <c r="NSJ26" i="18"/>
  <c r="NSB26" i="18"/>
  <c r="NRT26" i="18"/>
  <c r="NRL26" i="18"/>
  <c r="NRD26" i="18"/>
  <c r="NQV26" i="18"/>
  <c r="NQN26" i="18"/>
  <c r="NQF26" i="18"/>
  <c r="NPX26" i="18"/>
  <c r="NPP26" i="18"/>
  <c r="NPH26" i="18"/>
  <c r="NOZ26" i="18"/>
  <c r="NOR26" i="18"/>
  <c r="NOJ26" i="18"/>
  <c r="NOB26" i="18"/>
  <c r="NNT26" i="18"/>
  <c r="NNL26" i="18"/>
  <c r="NND26" i="18"/>
  <c r="NMV26" i="18"/>
  <c r="NMN26" i="18"/>
  <c r="NMF26" i="18"/>
  <c r="NLX26" i="18"/>
  <c r="NLP26" i="18"/>
  <c r="NLH26" i="18"/>
  <c r="NKZ26" i="18"/>
  <c r="NKR26" i="18"/>
  <c r="NKJ26" i="18"/>
  <c r="NKB26" i="18"/>
  <c r="NJT26" i="18"/>
  <c r="NJL26" i="18"/>
  <c r="NJD26" i="18"/>
  <c r="NIV26" i="18"/>
  <c r="NIN26" i="18"/>
  <c r="NIF26" i="18"/>
  <c r="NHX26" i="18"/>
  <c r="NHP26" i="18"/>
  <c r="NHH26" i="18"/>
  <c r="NGZ26" i="18"/>
  <c r="NGR26" i="18"/>
  <c r="NGJ26" i="18"/>
  <c r="NGB26" i="18"/>
  <c r="NFT26" i="18"/>
  <c r="NFL26" i="18"/>
  <c r="NFD26" i="18"/>
  <c r="NEV26" i="18"/>
  <c r="NEN26" i="18"/>
  <c r="NEF26" i="18"/>
  <c r="NDX26" i="18"/>
  <c r="NDP26" i="18"/>
  <c r="NDH26" i="18"/>
  <c r="NCZ26" i="18"/>
  <c r="NCR26" i="18"/>
  <c r="NCJ26" i="18"/>
  <c r="NCB26" i="18"/>
  <c r="NBT26" i="18"/>
  <c r="NBL26" i="18"/>
  <c r="NBD26" i="18"/>
  <c r="NAV26" i="18"/>
  <c r="NAN26" i="18"/>
  <c r="NAF26" i="18"/>
  <c r="MZX26" i="18"/>
  <c r="MZP26" i="18"/>
  <c r="MZH26" i="18"/>
  <c r="MYZ26" i="18"/>
  <c r="MYR26" i="18"/>
  <c r="MYJ26" i="18"/>
  <c r="MYB26" i="18"/>
  <c r="MXT26" i="18"/>
  <c r="MXL26" i="18"/>
  <c r="MXD26" i="18"/>
  <c r="MWV26" i="18"/>
  <c r="MWN26" i="18"/>
  <c r="MWF26" i="18"/>
  <c r="MVX26" i="18"/>
  <c r="MVP26" i="18"/>
  <c r="MVH26" i="18"/>
  <c r="MUZ26" i="18"/>
  <c r="MUR26" i="18"/>
  <c r="MUJ26" i="18"/>
  <c r="MUB26" i="18"/>
  <c r="MTT26" i="18"/>
  <c r="MTL26" i="18"/>
  <c r="MTD26" i="18"/>
  <c r="MSV26" i="18"/>
  <c r="MSN26" i="18"/>
  <c r="MSF26" i="18"/>
  <c r="MRX26" i="18"/>
  <c r="MRP26" i="18"/>
  <c r="MRH26" i="18"/>
  <c r="MQZ26" i="18"/>
  <c r="MQR26" i="18"/>
  <c r="MQJ26" i="18"/>
  <c r="MQB26" i="18"/>
  <c r="MPT26" i="18"/>
  <c r="MPL26" i="18"/>
  <c r="MPD26" i="18"/>
  <c r="MOV26" i="18"/>
  <c r="MON26" i="18"/>
  <c r="MOF26" i="18"/>
  <c r="MNX26" i="18"/>
  <c r="MNP26" i="18"/>
  <c r="MNH26" i="18"/>
  <c r="MMZ26" i="18"/>
  <c r="MMR26" i="18"/>
  <c r="MMJ26" i="18"/>
  <c r="MMB26" i="18"/>
  <c r="MLT26" i="18"/>
  <c r="MLL26" i="18"/>
  <c r="MLD26" i="18"/>
  <c r="MKV26" i="18"/>
  <c r="MKN26" i="18"/>
  <c r="MKF26" i="18"/>
  <c r="MJX26" i="18"/>
  <c r="MJP26" i="18"/>
  <c r="MJH26" i="18"/>
  <c r="MIZ26" i="18"/>
  <c r="MIR26" i="18"/>
  <c r="MIJ26" i="18"/>
  <c r="MIB26" i="18"/>
  <c r="MHT26" i="18"/>
  <c r="MHL26" i="18"/>
  <c r="MHD26" i="18"/>
  <c r="MGV26" i="18"/>
  <c r="MGN26" i="18"/>
  <c r="MGF26" i="18"/>
  <c r="MFX26" i="18"/>
  <c r="MFP26" i="18"/>
  <c r="MFH26" i="18"/>
  <c r="MEZ26" i="18"/>
  <c r="MER26" i="18"/>
  <c r="MEJ26" i="18"/>
  <c r="MEB26" i="18"/>
  <c r="MDT26" i="18"/>
  <c r="MDL26" i="18"/>
  <c r="MDD26" i="18"/>
  <c r="MCV26" i="18"/>
  <c r="MCN26" i="18"/>
  <c r="MCF26" i="18"/>
  <c r="MBX26" i="18"/>
  <c r="MBP26" i="18"/>
  <c r="MBH26" i="18"/>
  <c r="MAZ26" i="18"/>
  <c r="MAR26" i="18"/>
  <c r="MAJ26" i="18"/>
  <c r="MAB26" i="18"/>
  <c r="LZT26" i="18"/>
  <c r="LZL26" i="18"/>
  <c r="LZD26" i="18"/>
  <c r="LYV26" i="18"/>
  <c r="LYN26" i="18"/>
  <c r="LYF26" i="18"/>
  <c r="LXX26" i="18"/>
  <c r="LXP26" i="18"/>
  <c r="LXH26" i="18"/>
  <c r="LWZ26" i="18"/>
  <c r="LWR26" i="18"/>
  <c r="LWJ26" i="18"/>
  <c r="LWB26" i="18"/>
  <c r="LVT26" i="18"/>
  <c r="LVL26" i="18"/>
  <c r="LVD26" i="18"/>
  <c r="LUV26" i="18"/>
  <c r="LUN26" i="18"/>
  <c r="LUF26" i="18"/>
  <c r="LTX26" i="18"/>
  <c r="LTP26" i="18"/>
  <c r="LTH26" i="18"/>
  <c r="LSZ26" i="18"/>
  <c r="LSR26" i="18"/>
  <c r="LSJ26" i="18"/>
  <c r="LSB26" i="18"/>
  <c r="LRT26" i="18"/>
  <c r="LRL26" i="18"/>
  <c r="LRD26" i="18"/>
  <c r="LQV26" i="18"/>
  <c r="LQN26" i="18"/>
  <c r="LQF26" i="18"/>
  <c r="LPX26" i="18"/>
  <c r="LPP26" i="18"/>
  <c r="LPH26" i="18"/>
  <c r="LOZ26" i="18"/>
  <c r="LOR26" i="18"/>
  <c r="LOJ26" i="18"/>
  <c r="LOB26" i="18"/>
  <c r="LNT26" i="18"/>
  <c r="LNL26" i="18"/>
  <c r="LND26" i="18"/>
  <c r="LMV26" i="18"/>
  <c r="LMN26" i="18"/>
  <c r="LMF26" i="18"/>
  <c r="LLX26" i="18"/>
  <c r="LLP26" i="18"/>
  <c r="LLH26" i="18"/>
  <c r="LKZ26" i="18"/>
  <c r="LKR26" i="18"/>
  <c r="LKJ26" i="18"/>
  <c r="LKB26" i="18"/>
  <c r="LJT26" i="18"/>
  <c r="LJL26" i="18"/>
  <c r="LJD26" i="18"/>
  <c r="LIV26" i="18"/>
  <c r="LIN26" i="18"/>
  <c r="LIF26" i="18"/>
  <c r="LHX26" i="18"/>
  <c r="LHP26" i="18"/>
  <c r="LHH26" i="18"/>
  <c r="LGZ26" i="18"/>
  <c r="LGR26" i="18"/>
  <c r="LGJ26" i="18"/>
  <c r="LGB26" i="18"/>
  <c r="LFT26" i="18"/>
  <c r="LFL26" i="18"/>
  <c r="LFD26" i="18"/>
  <c r="LEV26" i="18"/>
  <c r="LEN26" i="18"/>
  <c r="LEF26" i="18"/>
  <c r="LDX26" i="18"/>
  <c r="LDP26" i="18"/>
  <c r="LDH26" i="18"/>
  <c r="LCZ26" i="18"/>
  <c r="LCR26" i="18"/>
  <c r="LCJ26" i="18"/>
  <c r="LCB26" i="18"/>
  <c r="LBT26" i="18"/>
  <c r="LBL26" i="18"/>
  <c r="LBD26" i="18"/>
  <c r="LAV26" i="18"/>
  <c r="LAN26" i="18"/>
  <c r="LAF26" i="18"/>
  <c r="KZX26" i="18"/>
  <c r="KZP26" i="18"/>
  <c r="KZH26" i="18"/>
  <c r="KYZ26" i="18"/>
  <c r="KYR26" i="18"/>
  <c r="KYJ26" i="18"/>
  <c r="KYB26" i="18"/>
  <c r="KXT26" i="18"/>
  <c r="KXL26" i="18"/>
  <c r="KXD26" i="18"/>
  <c r="KWV26" i="18"/>
  <c r="KWN26" i="18"/>
  <c r="KWF26" i="18"/>
  <c r="KVX26" i="18"/>
  <c r="KVP26" i="18"/>
  <c r="KVH26" i="18"/>
  <c r="KUZ26" i="18"/>
  <c r="KUR26" i="18"/>
  <c r="KUJ26" i="18"/>
  <c r="KUB26" i="18"/>
  <c r="KTT26" i="18"/>
  <c r="KTL26" i="18"/>
  <c r="KTD26" i="18"/>
  <c r="KSV26" i="18"/>
  <c r="KSN26" i="18"/>
  <c r="KSF26" i="18"/>
  <c r="KRX26" i="18"/>
  <c r="KRP26" i="18"/>
  <c r="KRH26" i="18"/>
  <c r="KQZ26" i="18"/>
  <c r="KQR26" i="18"/>
  <c r="KQJ26" i="18"/>
  <c r="KQB26" i="18"/>
  <c r="KPT26" i="18"/>
  <c r="KPL26" i="18"/>
  <c r="KPD26" i="18"/>
  <c r="KOV26" i="18"/>
  <c r="KON26" i="18"/>
  <c r="KOF26" i="18"/>
  <c r="KNX26" i="18"/>
  <c r="KNP26" i="18"/>
  <c r="KNH26" i="18"/>
  <c r="KMZ26" i="18"/>
  <c r="KMR26" i="18"/>
  <c r="KMJ26" i="18"/>
  <c r="KMB26" i="18"/>
  <c r="KLT26" i="18"/>
  <c r="KLL26" i="18"/>
  <c r="KLD26" i="18"/>
  <c r="KKV26" i="18"/>
  <c r="KKN26" i="18"/>
  <c r="KKF26" i="18"/>
  <c r="KJX26" i="18"/>
  <c r="KJP26" i="18"/>
  <c r="KJH26" i="18"/>
  <c r="KIZ26" i="18"/>
  <c r="KIR26" i="18"/>
  <c r="KIJ26" i="18"/>
  <c r="KIB26" i="18"/>
  <c r="KHT26" i="18"/>
  <c r="KHL26" i="18"/>
  <c r="KHD26" i="18"/>
  <c r="KGV26" i="18"/>
  <c r="KGN26" i="18"/>
  <c r="KGF26" i="18"/>
  <c r="KFX26" i="18"/>
  <c r="KFP26" i="18"/>
  <c r="KFH26" i="18"/>
  <c r="KEZ26" i="18"/>
  <c r="KER26" i="18"/>
  <c r="KEJ26" i="18"/>
  <c r="KEB26" i="18"/>
  <c r="KDT26" i="18"/>
  <c r="KDL26" i="18"/>
  <c r="KDD26" i="18"/>
  <c r="KCV26" i="18"/>
  <c r="KCN26" i="18"/>
  <c r="KCF26" i="18"/>
  <c r="KBX26" i="18"/>
  <c r="KBP26" i="18"/>
  <c r="KBH26" i="18"/>
  <c r="KAZ26" i="18"/>
  <c r="KAR26" i="18"/>
  <c r="KAJ26" i="18"/>
  <c r="KAB26" i="18"/>
  <c r="JZT26" i="18"/>
  <c r="JZL26" i="18"/>
  <c r="JZD26" i="18"/>
  <c r="JYV26" i="18"/>
  <c r="JYN26" i="18"/>
  <c r="JYF26" i="18"/>
  <c r="JXX26" i="18"/>
  <c r="JXP26" i="18"/>
  <c r="JXH26" i="18"/>
  <c r="JWZ26" i="18"/>
  <c r="JWR26" i="18"/>
  <c r="JWJ26" i="18"/>
  <c r="JWB26" i="18"/>
  <c r="JVT26" i="18"/>
  <c r="JVL26" i="18"/>
  <c r="JVD26" i="18"/>
  <c r="JUV26" i="18"/>
  <c r="JUN26" i="18"/>
  <c r="JUF26" i="18"/>
  <c r="JTX26" i="18"/>
  <c r="JTP26" i="18"/>
  <c r="JTH26" i="18"/>
  <c r="JSZ26" i="18"/>
  <c r="JSR26" i="18"/>
  <c r="JSJ26" i="18"/>
  <c r="JSB26" i="18"/>
  <c r="JRT26" i="18"/>
  <c r="JRL26" i="18"/>
  <c r="JRD26" i="18"/>
  <c r="JQV26" i="18"/>
  <c r="JQN26" i="18"/>
  <c r="JQF26" i="18"/>
  <c r="JPX26" i="18"/>
  <c r="JPP26" i="18"/>
  <c r="JPH26" i="18"/>
  <c r="JOZ26" i="18"/>
  <c r="JOR26" i="18"/>
  <c r="JOJ26" i="18"/>
  <c r="JOB26" i="18"/>
  <c r="JNT26" i="18"/>
  <c r="JNL26" i="18"/>
  <c r="JND26" i="18"/>
  <c r="JMV26" i="18"/>
  <c r="JMN26" i="18"/>
  <c r="JMF26" i="18"/>
  <c r="JLX26" i="18"/>
  <c r="JLP26" i="18"/>
  <c r="JLH26" i="18"/>
  <c r="JKZ26" i="18"/>
  <c r="JKR26" i="18"/>
  <c r="JKJ26" i="18"/>
  <c r="JKB26" i="18"/>
  <c r="JJT26" i="18"/>
  <c r="JJL26" i="18"/>
  <c r="JJD26" i="18"/>
  <c r="JIV26" i="18"/>
  <c r="JIN26" i="18"/>
  <c r="JIF26" i="18"/>
  <c r="JHX26" i="18"/>
  <c r="JHP26" i="18"/>
  <c r="JHH26" i="18"/>
  <c r="JGZ26" i="18"/>
  <c r="JGR26" i="18"/>
  <c r="JGJ26" i="18"/>
  <c r="JGB26" i="18"/>
  <c r="JFT26" i="18"/>
  <c r="JFL26" i="18"/>
  <c r="JFD26" i="18"/>
  <c r="JEV26" i="18"/>
  <c r="JEN26" i="18"/>
  <c r="JEF26" i="18"/>
  <c r="JDX26" i="18"/>
  <c r="JDP26" i="18"/>
  <c r="JDH26" i="18"/>
  <c r="JCZ26" i="18"/>
  <c r="JCR26" i="18"/>
  <c r="JCJ26" i="18"/>
  <c r="JCB26" i="18"/>
  <c r="JBT26" i="18"/>
  <c r="JBL26" i="18"/>
  <c r="JBD26" i="18"/>
  <c r="JAV26" i="18"/>
  <c r="JAN26" i="18"/>
  <c r="JAF26" i="18"/>
  <c r="IZX26" i="18"/>
  <c r="IZP26" i="18"/>
  <c r="IZH26" i="18"/>
  <c r="IYZ26" i="18"/>
  <c r="IYR26" i="18"/>
  <c r="IYJ26" i="18"/>
  <c r="IYB26" i="18"/>
  <c r="IXT26" i="18"/>
  <c r="IXL26" i="18"/>
  <c r="IXD26" i="18"/>
  <c r="IWV26" i="18"/>
  <c r="IWN26" i="18"/>
  <c r="IWF26" i="18"/>
  <c r="IVX26" i="18"/>
  <c r="IVP26" i="18"/>
  <c r="IVH26" i="18"/>
  <c r="IUZ26" i="18"/>
  <c r="IUR26" i="18"/>
  <c r="IUJ26" i="18"/>
  <c r="IUB26" i="18"/>
  <c r="ITT26" i="18"/>
  <c r="ITL26" i="18"/>
  <c r="ITD26" i="18"/>
  <c r="ISV26" i="18"/>
  <c r="ISN26" i="18"/>
  <c r="ISF26" i="18"/>
  <c r="IRX26" i="18"/>
  <c r="IRP26" i="18"/>
  <c r="IRH26" i="18"/>
  <c r="IQZ26" i="18"/>
  <c r="IQR26" i="18"/>
  <c r="IQJ26" i="18"/>
  <c r="IQB26" i="18"/>
  <c r="IPT26" i="18"/>
  <c r="IPL26" i="18"/>
  <c r="IPD26" i="18"/>
  <c r="IOV26" i="18"/>
  <c r="ION26" i="18"/>
  <c r="IOF26" i="18"/>
  <c r="INX26" i="18"/>
  <c r="INP26" i="18"/>
  <c r="INH26" i="18"/>
  <c r="IMZ26" i="18"/>
  <c r="IMR26" i="18"/>
  <c r="IMJ26" i="18"/>
  <c r="IMB26" i="18"/>
  <c r="ILT26" i="18"/>
  <c r="ILL26" i="18"/>
  <c r="ILD26" i="18"/>
  <c r="IKV26" i="18"/>
  <c r="IKN26" i="18"/>
  <c r="IKF26" i="18"/>
  <c r="IJX26" i="18"/>
  <c r="IJP26" i="18"/>
  <c r="IJH26" i="18"/>
  <c r="IIZ26" i="18"/>
  <c r="IIR26" i="18"/>
  <c r="IIJ26" i="18"/>
  <c r="IIB26" i="18"/>
  <c r="IHT26" i="18"/>
  <c r="IHL26" i="18"/>
  <c r="IHD26" i="18"/>
  <c r="IGV26" i="18"/>
  <c r="IGN26" i="18"/>
  <c r="IGF26" i="18"/>
  <c r="IFX26" i="18"/>
  <c r="IFP26" i="18"/>
  <c r="IFH26" i="18"/>
  <c r="IEZ26" i="18"/>
  <c r="IER26" i="18"/>
  <c r="IEJ26" i="18"/>
  <c r="IEB26" i="18"/>
  <c r="IDT26" i="18"/>
  <c r="IDL26" i="18"/>
  <c r="IDD26" i="18"/>
  <c r="ICV26" i="18"/>
  <c r="ICN26" i="18"/>
  <c r="ICF26" i="18"/>
  <c r="IBX26" i="18"/>
  <c r="IBP26" i="18"/>
  <c r="IBH26" i="18"/>
  <c r="IAZ26" i="18"/>
  <c r="IAR26" i="18"/>
  <c r="IAJ26" i="18"/>
  <c r="IAB26" i="18"/>
  <c r="HZT26" i="18"/>
  <c r="HZL26" i="18"/>
  <c r="HZD26" i="18"/>
  <c r="HYV26" i="18"/>
  <c r="HYN26" i="18"/>
  <c r="HYF26" i="18"/>
  <c r="HXX26" i="18"/>
  <c r="HXP26" i="18"/>
  <c r="HXH26" i="18"/>
  <c r="HWZ26" i="18"/>
  <c r="HWR26" i="18"/>
  <c r="HWJ26" i="18"/>
  <c r="HWB26" i="18"/>
  <c r="HVT26" i="18"/>
  <c r="HVL26" i="18"/>
  <c r="HVD26" i="18"/>
  <c r="HUV26" i="18"/>
  <c r="HUN26" i="18"/>
  <c r="HUF26" i="18"/>
  <c r="HTX26" i="18"/>
  <c r="HTP26" i="18"/>
  <c r="HTH26" i="18"/>
  <c r="HSZ26" i="18"/>
  <c r="HSR26" i="18"/>
  <c r="HSJ26" i="18"/>
  <c r="HSB26" i="18"/>
  <c r="HRT26" i="18"/>
  <c r="HRL26" i="18"/>
  <c r="HRD26" i="18"/>
  <c r="HQV26" i="18"/>
  <c r="HQN26" i="18"/>
  <c r="HQF26" i="18"/>
  <c r="HPX26" i="18"/>
  <c r="HPP26" i="18"/>
  <c r="HPH26" i="18"/>
  <c r="HOZ26" i="18"/>
  <c r="HOR26" i="18"/>
  <c r="HOJ26" i="18"/>
  <c r="HOB26" i="18"/>
  <c r="HNT26" i="18"/>
  <c r="HNL26" i="18"/>
  <c r="HND26" i="18"/>
  <c r="HMV26" i="18"/>
  <c r="HMN26" i="18"/>
  <c r="HMF26" i="18"/>
  <c r="HLX26" i="18"/>
  <c r="HLP26" i="18"/>
  <c r="HLH26" i="18"/>
  <c r="HKZ26" i="18"/>
  <c r="HKR26" i="18"/>
  <c r="HKJ26" i="18"/>
  <c r="HKB26" i="18"/>
  <c r="HJT26" i="18"/>
  <c r="HJL26" i="18"/>
  <c r="HJD26" i="18"/>
  <c r="HIV26" i="18"/>
  <c r="HIN26" i="18"/>
  <c r="HIF26" i="18"/>
  <c r="HHX26" i="18"/>
  <c r="HHP26" i="18"/>
  <c r="HHH26" i="18"/>
  <c r="HGZ26" i="18"/>
  <c r="HGR26" i="18"/>
  <c r="HGJ26" i="18"/>
  <c r="HGB26" i="18"/>
  <c r="HFT26" i="18"/>
  <c r="HFL26" i="18"/>
  <c r="HFD26" i="18"/>
  <c r="HEV26" i="18"/>
  <c r="HEN26" i="18"/>
  <c r="HEF26" i="18"/>
  <c r="HDX26" i="18"/>
  <c r="HDP26" i="18"/>
  <c r="HDH26" i="18"/>
  <c r="HCZ26" i="18"/>
  <c r="HCR26" i="18"/>
  <c r="HCJ26" i="18"/>
  <c r="HCB26" i="18"/>
  <c r="HBT26" i="18"/>
  <c r="HBL26" i="18"/>
  <c r="HBD26" i="18"/>
  <c r="HAV26" i="18"/>
  <c r="HAN26" i="18"/>
  <c r="HAF26" i="18"/>
  <c r="GZX26" i="18"/>
  <c r="GZP26" i="18"/>
  <c r="GZH26" i="18"/>
  <c r="GYZ26" i="18"/>
  <c r="GYR26" i="18"/>
  <c r="GYJ26" i="18"/>
  <c r="GYB26" i="18"/>
  <c r="GXT26" i="18"/>
  <c r="GXL26" i="18"/>
  <c r="GXD26" i="18"/>
  <c r="GWV26" i="18"/>
  <c r="GWN26" i="18"/>
  <c r="GWF26" i="18"/>
  <c r="GVX26" i="18"/>
  <c r="GVP26" i="18"/>
  <c r="GVH26" i="18"/>
  <c r="GUZ26" i="18"/>
  <c r="GUR26" i="18"/>
  <c r="GUJ26" i="18"/>
  <c r="GUB26" i="18"/>
  <c r="GTT26" i="18"/>
  <c r="GTL26" i="18"/>
  <c r="GTD26" i="18"/>
  <c r="GSV26" i="18"/>
  <c r="GSN26" i="18"/>
  <c r="GSF26" i="18"/>
  <c r="GRX26" i="18"/>
  <c r="GRP26" i="18"/>
  <c r="GRH26" i="18"/>
  <c r="GQZ26" i="18"/>
  <c r="GQR26" i="18"/>
  <c r="GQJ26" i="18"/>
  <c r="GQB26" i="18"/>
  <c r="GPT26" i="18"/>
  <c r="GPL26" i="18"/>
  <c r="GPD26" i="18"/>
  <c r="GOV26" i="18"/>
  <c r="GON26" i="18"/>
  <c r="GOF26" i="18"/>
  <c r="GNX26" i="18"/>
  <c r="GNP26" i="18"/>
  <c r="GNH26" i="18"/>
  <c r="GMZ26" i="18"/>
  <c r="GMR26" i="18"/>
  <c r="GMJ26" i="18"/>
  <c r="GMB26" i="18"/>
  <c r="GLT26" i="18"/>
  <c r="GLL26" i="18"/>
  <c r="GLD26" i="18"/>
  <c r="GKV26" i="18"/>
  <c r="GKN26" i="18"/>
  <c r="GKF26" i="18"/>
  <c r="GJX26" i="18"/>
  <c r="GJP26" i="18"/>
  <c r="GJH26" i="18"/>
  <c r="GIZ26" i="18"/>
  <c r="GIR26" i="18"/>
  <c r="GIJ26" i="18"/>
  <c r="GIB26" i="18"/>
  <c r="GHT26" i="18"/>
  <c r="GHL26" i="18"/>
  <c r="GHD26" i="18"/>
  <c r="GGV26" i="18"/>
  <c r="GGN26" i="18"/>
  <c r="GGF26" i="18"/>
  <c r="GFX26" i="18"/>
  <c r="GFP26" i="18"/>
  <c r="GFH26" i="18"/>
  <c r="GEZ26" i="18"/>
  <c r="GER26" i="18"/>
  <c r="GEJ26" i="18"/>
  <c r="GEB26" i="18"/>
  <c r="GDT26" i="18"/>
  <c r="GDL26" i="18"/>
  <c r="GDD26" i="18"/>
  <c r="GCV26" i="18"/>
  <c r="GCN26" i="18"/>
  <c r="GCF26" i="18"/>
  <c r="GBX26" i="18"/>
  <c r="GBP26" i="18"/>
  <c r="GBH26" i="18"/>
  <c r="GAZ26" i="18"/>
  <c r="GAR26" i="18"/>
  <c r="GAJ26" i="18"/>
  <c r="GAB26" i="18"/>
  <c r="FZT26" i="18"/>
  <c r="FZL26" i="18"/>
  <c r="FZD26" i="18"/>
  <c r="FYV26" i="18"/>
  <c r="FYN26" i="18"/>
  <c r="FYF26" i="18"/>
  <c r="FXX26" i="18"/>
  <c r="FXP26" i="18"/>
  <c r="FXH26" i="18"/>
  <c r="FWZ26" i="18"/>
  <c r="FWR26" i="18"/>
  <c r="FWJ26" i="18"/>
  <c r="FWB26" i="18"/>
  <c r="FVT26" i="18"/>
  <c r="FVL26" i="18"/>
  <c r="FVD26" i="18"/>
  <c r="FUV26" i="18"/>
  <c r="FUN26" i="18"/>
  <c r="FUF26" i="18"/>
  <c r="FTX26" i="18"/>
  <c r="FTP26" i="18"/>
  <c r="FTH26" i="18"/>
  <c r="FSZ26" i="18"/>
  <c r="FSR26" i="18"/>
  <c r="FSJ26" i="18"/>
  <c r="FSB26" i="18"/>
  <c r="FRT26" i="18"/>
  <c r="FRL26" i="18"/>
  <c r="FRD26" i="18"/>
  <c r="FQV26" i="18"/>
  <c r="FQN26" i="18"/>
  <c r="FQF26" i="18"/>
  <c r="FPX26" i="18"/>
  <c r="FPP26" i="18"/>
  <c r="FPH26" i="18"/>
  <c r="FOZ26" i="18"/>
  <c r="FOR26" i="18"/>
  <c r="FOJ26" i="18"/>
  <c r="FOB26" i="18"/>
  <c r="FNT26" i="18"/>
  <c r="FNL26" i="18"/>
  <c r="FND26" i="18"/>
  <c r="FMV26" i="18"/>
  <c r="FMN26" i="18"/>
  <c r="FMF26" i="18"/>
  <c r="FLX26" i="18"/>
  <c r="FLP26" i="18"/>
  <c r="FLH26" i="18"/>
  <c r="FKZ26" i="18"/>
  <c r="FKR26" i="18"/>
  <c r="FKJ26" i="18"/>
  <c r="FKB26" i="18"/>
  <c r="FJT26" i="18"/>
  <c r="FJL26" i="18"/>
  <c r="FJD26" i="18"/>
  <c r="FIV26" i="18"/>
  <c r="FIN26" i="18"/>
  <c r="FIF26" i="18"/>
  <c r="FHX26" i="18"/>
  <c r="FHP26" i="18"/>
  <c r="FHH26" i="18"/>
  <c r="FGZ26" i="18"/>
  <c r="FGR26" i="18"/>
  <c r="FGJ26" i="18"/>
  <c r="FGB26" i="18"/>
  <c r="FFT26" i="18"/>
  <c r="FFL26" i="18"/>
  <c r="FFD26" i="18"/>
  <c r="FEV26" i="18"/>
  <c r="FEN26" i="18"/>
  <c r="FEF26" i="18"/>
  <c r="FDX26" i="18"/>
  <c r="FDP26" i="18"/>
  <c r="FDH26" i="18"/>
  <c r="FCZ26" i="18"/>
  <c r="FCR26" i="18"/>
  <c r="FCJ26" i="18"/>
  <c r="FCB26" i="18"/>
  <c r="FBT26" i="18"/>
  <c r="FBL26" i="18"/>
  <c r="FBD26" i="18"/>
  <c r="FAV26" i="18"/>
  <c r="FAN26" i="18"/>
  <c r="FAF26" i="18"/>
  <c r="EZX26" i="18"/>
  <c r="EZP26" i="18"/>
  <c r="EZH26" i="18"/>
  <c r="EYZ26" i="18"/>
  <c r="EYR26" i="18"/>
  <c r="EYJ26" i="18"/>
  <c r="EYB26" i="18"/>
  <c r="EXT26" i="18"/>
  <c r="EXL26" i="18"/>
  <c r="EXD26" i="18"/>
  <c r="EWV26" i="18"/>
  <c r="EWN26" i="18"/>
  <c r="EWF26" i="18"/>
  <c r="EVX26" i="18"/>
  <c r="EVP26" i="18"/>
  <c r="EVH26" i="18"/>
  <c r="EUZ26" i="18"/>
  <c r="EUR26" i="18"/>
  <c r="EUJ26" i="18"/>
  <c r="EUB26" i="18"/>
  <c r="ETT26" i="18"/>
  <c r="ETL26" i="18"/>
  <c r="ETD26" i="18"/>
  <c r="ESV26" i="18"/>
  <c r="ESN26" i="18"/>
  <c r="ESF26" i="18"/>
  <c r="ERX26" i="18"/>
  <c r="ERP26" i="18"/>
  <c r="ERH26" i="18"/>
  <c r="EQZ26" i="18"/>
  <c r="EQR26" i="18"/>
  <c r="EQJ26" i="18"/>
  <c r="EQB26" i="18"/>
  <c r="EPT26" i="18"/>
  <c r="EPL26" i="18"/>
  <c r="EPD26" i="18"/>
  <c r="EOV26" i="18"/>
  <c r="EON26" i="18"/>
  <c r="EOF26" i="18"/>
  <c r="ENX26" i="18"/>
  <c r="ENP26" i="18"/>
  <c r="ENH26" i="18"/>
  <c r="EMZ26" i="18"/>
  <c r="EMR26" i="18"/>
  <c r="EMJ26" i="18"/>
  <c r="EMB26" i="18"/>
  <c r="ELT26" i="18"/>
  <c r="ELL26" i="18"/>
  <c r="ELD26" i="18"/>
  <c r="EKV26" i="18"/>
  <c r="EKN26" i="18"/>
  <c r="EKF26" i="18"/>
  <c r="EJX26" i="18"/>
  <c r="EJP26" i="18"/>
  <c r="EJH26" i="18"/>
  <c r="EIZ26" i="18"/>
  <c r="EIR26" i="18"/>
  <c r="EIJ26" i="18"/>
  <c r="EIB26" i="18"/>
  <c r="EHT26" i="18"/>
  <c r="EHL26" i="18"/>
  <c r="EHD26" i="18"/>
  <c r="EGV26" i="18"/>
  <c r="EGN26" i="18"/>
  <c r="EGF26" i="18"/>
  <c r="EFX26" i="18"/>
  <c r="EFP26" i="18"/>
  <c r="EFH26" i="18"/>
  <c r="EEZ26" i="18"/>
  <c r="EER26" i="18"/>
  <c r="EEJ26" i="18"/>
  <c r="EEB26" i="18"/>
  <c r="EDT26" i="18"/>
  <c r="EDL26" i="18"/>
  <c r="EDD26" i="18"/>
  <c r="ECV26" i="18"/>
  <c r="ECN26" i="18"/>
  <c r="ECF26" i="18"/>
  <c r="EBX26" i="18"/>
  <c r="EBP26" i="18"/>
  <c r="EBH26" i="18"/>
  <c r="EAZ26" i="18"/>
  <c r="EAR26" i="18"/>
  <c r="EAJ26" i="18"/>
  <c r="EAB26" i="18"/>
  <c r="DZT26" i="18"/>
  <c r="DZL26" i="18"/>
  <c r="DZD26" i="18"/>
  <c r="DYV26" i="18"/>
  <c r="DYN26" i="18"/>
  <c r="DYF26" i="18"/>
  <c r="DXX26" i="18"/>
  <c r="DXP26" i="18"/>
  <c r="DXH26" i="18"/>
  <c r="DWZ26" i="18"/>
  <c r="DWR26" i="18"/>
  <c r="DWJ26" i="18"/>
  <c r="DWB26" i="18"/>
  <c r="DVT26" i="18"/>
  <c r="DVL26" i="18"/>
  <c r="DVD26" i="18"/>
  <c r="DUV26" i="18"/>
  <c r="DUN26" i="18"/>
  <c r="DUF26" i="18"/>
  <c r="DTX26" i="18"/>
  <c r="DTP26" i="18"/>
  <c r="DTH26" i="18"/>
  <c r="DSZ26" i="18"/>
  <c r="DSR26" i="18"/>
  <c r="DSJ26" i="18"/>
  <c r="DSB26" i="18"/>
  <c r="DRT26" i="18"/>
  <c r="DRL26" i="18"/>
  <c r="DRD26" i="18"/>
  <c r="DQV26" i="18"/>
  <c r="DQN26" i="18"/>
  <c r="DQF26" i="18"/>
  <c r="DPX26" i="18"/>
  <c r="DPP26" i="18"/>
  <c r="DPH26" i="18"/>
  <c r="DOZ26" i="18"/>
  <c r="DOR26" i="18"/>
  <c r="DOJ26" i="18"/>
  <c r="DOB26" i="18"/>
  <c r="DNT26" i="18"/>
  <c r="DNL26" i="18"/>
  <c r="DND26" i="18"/>
  <c r="DMV26" i="18"/>
  <c r="DMN26" i="18"/>
  <c r="DMF26" i="18"/>
  <c r="DLX26" i="18"/>
  <c r="DLP26" i="18"/>
  <c r="DLH26" i="18"/>
  <c r="DKZ26" i="18"/>
  <c r="DKR26" i="18"/>
  <c r="DKJ26" i="18"/>
  <c r="DKB26" i="18"/>
  <c r="DJT26" i="18"/>
  <c r="DJL26" i="18"/>
  <c r="DJD26" i="18"/>
  <c r="DIV26" i="18"/>
  <c r="DIN26" i="18"/>
  <c r="DIF26" i="18"/>
  <c r="DHX26" i="18"/>
  <c r="DHP26" i="18"/>
  <c r="DHH26" i="18"/>
  <c r="DGZ26" i="18"/>
  <c r="DGR26" i="18"/>
  <c r="DGJ26" i="18"/>
  <c r="DGB26" i="18"/>
  <c r="DFT26" i="18"/>
  <c r="DFL26" i="18"/>
  <c r="DFD26" i="18"/>
  <c r="DEV26" i="18"/>
  <c r="DEN26" i="18"/>
  <c r="DEF26" i="18"/>
  <c r="DDX26" i="18"/>
  <c r="DDP26" i="18"/>
  <c r="DDH26" i="18"/>
  <c r="DCZ26" i="18"/>
  <c r="DCR26" i="18"/>
  <c r="DCJ26" i="18"/>
  <c r="DCB26" i="18"/>
  <c r="DBT26" i="18"/>
  <c r="DBL26" i="18"/>
  <c r="DBD26" i="18"/>
  <c r="DAV26" i="18"/>
  <c r="DAN26" i="18"/>
  <c r="DAF26" i="18"/>
  <c r="CZX26" i="18"/>
  <c r="CZP26" i="18"/>
  <c r="CZH26" i="18"/>
  <c r="CYZ26" i="18"/>
  <c r="CYR26" i="18"/>
  <c r="CYJ26" i="18"/>
  <c r="CYB26" i="18"/>
  <c r="CXT26" i="18"/>
  <c r="CXL26" i="18"/>
  <c r="CXD26" i="18"/>
  <c r="CWV26" i="18"/>
  <c r="CWN26" i="18"/>
  <c r="CWF26" i="18"/>
  <c r="CVX26" i="18"/>
  <c r="CVP26" i="18"/>
  <c r="CVH26" i="18"/>
  <c r="CUZ26" i="18"/>
  <c r="CUR26" i="18"/>
  <c r="CUJ26" i="18"/>
  <c r="CUB26" i="18"/>
  <c r="CTT26" i="18"/>
  <c r="CTL26" i="18"/>
  <c r="CTD26" i="18"/>
  <c r="CSV26" i="18"/>
  <c r="CSN26" i="18"/>
  <c r="CSF26" i="18"/>
  <c r="CRX26" i="18"/>
  <c r="CRP26" i="18"/>
  <c r="CRH26" i="18"/>
  <c r="CQZ26" i="18"/>
  <c r="CQR26" i="18"/>
  <c r="CQJ26" i="18"/>
  <c r="CQB26" i="18"/>
  <c r="CPT26" i="18"/>
  <c r="CPL26" i="18"/>
  <c r="CPD26" i="18"/>
  <c r="COV26" i="18"/>
  <c r="CON26" i="18"/>
  <c r="COF26" i="18"/>
  <c r="CNX26" i="18"/>
  <c r="CNP26" i="18"/>
  <c r="CNH26" i="18"/>
  <c r="CMZ26" i="18"/>
  <c r="CMR26" i="18"/>
  <c r="CMJ26" i="18"/>
  <c r="CMB26" i="18"/>
  <c r="CLT26" i="18"/>
  <c r="CLL26" i="18"/>
  <c r="CLD26" i="18"/>
  <c r="CKV26" i="18"/>
  <c r="CKN26" i="18"/>
  <c r="CKF26" i="18"/>
  <c r="CJX26" i="18"/>
  <c r="CJP26" i="18"/>
  <c r="CJH26" i="18"/>
  <c r="CIZ26" i="18"/>
  <c r="CIR26" i="18"/>
  <c r="CIJ26" i="18"/>
  <c r="CIB26" i="18"/>
  <c r="CHT26" i="18"/>
  <c r="CHL26" i="18"/>
  <c r="CHD26" i="18"/>
  <c r="CGV26" i="18"/>
  <c r="CGN26" i="18"/>
  <c r="CGF26" i="18"/>
  <c r="CFX26" i="18"/>
  <c r="CFP26" i="18"/>
  <c r="CFH26" i="18"/>
  <c r="CEZ26" i="18"/>
  <c r="CER26" i="18"/>
  <c r="CEJ26" i="18"/>
  <c r="CEB26" i="18"/>
  <c r="CDT26" i="18"/>
  <c r="CDL26" i="18"/>
  <c r="CDD26" i="18"/>
  <c r="CCV26" i="18"/>
  <c r="CCN26" i="18"/>
  <c r="CCF26" i="18"/>
  <c r="CBX26" i="18"/>
  <c r="CBP26" i="18"/>
  <c r="CBH26" i="18"/>
  <c r="CAZ26" i="18"/>
  <c r="CAR26" i="18"/>
  <c r="CAJ26" i="18"/>
  <c r="CAB26" i="18"/>
  <c r="BZT26" i="18"/>
  <c r="BZL26" i="18"/>
  <c r="BZD26" i="18"/>
  <c r="BYV26" i="18"/>
  <c r="BYN26" i="18"/>
  <c r="BYF26" i="18"/>
  <c r="BXX26" i="18"/>
  <c r="BXP26" i="18"/>
  <c r="BXH26" i="18"/>
  <c r="BWZ26" i="18"/>
  <c r="BWR26" i="18"/>
  <c r="BWJ26" i="18"/>
  <c r="BWB26" i="18"/>
  <c r="BVT26" i="18"/>
  <c r="BVL26" i="18"/>
  <c r="BVD26" i="18"/>
  <c r="BUV26" i="18"/>
  <c r="BUN26" i="18"/>
  <c r="BUF26" i="18"/>
  <c r="BTX26" i="18"/>
  <c r="BTP26" i="18"/>
  <c r="BTH26" i="18"/>
  <c r="BSZ26" i="18"/>
  <c r="BSR26" i="18"/>
  <c r="BSJ26" i="18"/>
  <c r="BSB26" i="18"/>
  <c r="BRT26" i="18"/>
  <c r="BRL26" i="18"/>
  <c r="BRD26" i="18"/>
  <c r="BQV26" i="18"/>
  <c r="BQN26" i="18"/>
  <c r="BQF26" i="18"/>
  <c r="BPX26" i="18"/>
  <c r="BPP26" i="18"/>
  <c r="BPH26" i="18"/>
  <c r="BOZ26" i="18"/>
  <c r="BOR26" i="18"/>
  <c r="BOJ26" i="18"/>
  <c r="BOB26" i="18"/>
  <c r="BNT26" i="18"/>
  <c r="BNL26" i="18"/>
  <c r="BND26" i="18"/>
  <c r="BMV26" i="18"/>
  <c r="BMN26" i="18"/>
  <c r="BMF26" i="18"/>
  <c r="BLX26" i="18"/>
  <c r="BLP26" i="18"/>
  <c r="BLH26" i="18"/>
  <c r="BKZ26" i="18"/>
  <c r="BKR26" i="18"/>
  <c r="BKJ26" i="18"/>
  <c r="BKB26" i="18"/>
  <c r="BJT26" i="18"/>
  <c r="BJL26" i="18"/>
  <c r="BJD26" i="18"/>
  <c r="BIV26" i="18"/>
  <c r="BIN26" i="18"/>
  <c r="BIF26" i="18"/>
  <c r="BHX26" i="18"/>
  <c r="BHP26" i="18"/>
  <c r="BHH26" i="18"/>
  <c r="BGZ26" i="18"/>
  <c r="BGR26" i="18"/>
  <c r="BGJ26" i="18"/>
  <c r="BGB26" i="18"/>
  <c r="BFT26" i="18"/>
  <c r="BFL26" i="18"/>
  <c r="BFD26" i="18"/>
  <c r="BEV26" i="18"/>
  <c r="BEN26" i="18"/>
  <c r="BEF26" i="18"/>
  <c r="BDX26" i="18"/>
  <c r="BDP26" i="18"/>
  <c r="BDH26" i="18"/>
  <c r="BCZ26" i="18"/>
  <c r="BCR26" i="18"/>
  <c r="BCJ26" i="18"/>
  <c r="BCB26" i="18"/>
  <c r="BBT26" i="18"/>
  <c r="BBL26" i="18"/>
  <c r="BBD26" i="18"/>
  <c r="BAV26" i="18"/>
  <c r="BAN26" i="18"/>
  <c r="BAF26" i="18"/>
  <c r="AZX26" i="18"/>
  <c r="AZP26" i="18"/>
  <c r="AZH26" i="18"/>
  <c r="AYZ26" i="18"/>
  <c r="AYR26" i="18"/>
  <c r="AYJ26" i="18"/>
  <c r="AYB26" i="18"/>
  <c r="AXT26" i="18"/>
  <c r="AXL26" i="18"/>
  <c r="AXD26" i="18"/>
  <c r="AWV26" i="18"/>
  <c r="AWN26" i="18"/>
  <c r="AWF26" i="18"/>
  <c r="AVX26" i="18"/>
  <c r="AVP26" i="18"/>
  <c r="AVH26" i="18"/>
  <c r="AUZ26" i="18"/>
  <c r="AUR26" i="18"/>
  <c r="AUJ26" i="18"/>
  <c r="AUB26" i="18"/>
  <c r="ATT26" i="18"/>
  <c r="ATL26" i="18"/>
  <c r="ATD26" i="18"/>
  <c r="ASV26" i="18"/>
  <c r="ASN26" i="18"/>
  <c r="ASF26" i="18"/>
  <c r="ARX26" i="18"/>
  <c r="ARP26" i="18"/>
  <c r="ARH26" i="18"/>
  <c r="AQZ26" i="18"/>
  <c r="AQR26" i="18"/>
  <c r="AQJ26" i="18"/>
  <c r="AQB26" i="18"/>
  <c r="APT26" i="18"/>
  <c r="APL26" i="18"/>
  <c r="APD26" i="18"/>
  <c r="AOV26" i="18"/>
  <c r="AON26" i="18"/>
  <c r="AOF26" i="18"/>
  <c r="ANX26" i="18"/>
  <c r="ANP26" i="18"/>
  <c r="ANH26" i="18"/>
  <c r="AMZ26" i="18"/>
  <c r="AMR26" i="18"/>
  <c r="AMJ26" i="18"/>
  <c r="AMB26" i="18"/>
  <c r="ALT26" i="18"/>
  <c r="ALL26" i="18"/>
  <c r="ALD26" i="18"/>
  <c r="AKV26" i="18"/>
  <c r="AKN26" i="18"/>
  <c r="AKF26" i="18"/>
  <c r="AJX26" i="18"/>
  <c r="AJP26" i="18"/>
  <c r="AJH26" i="18"/>
  <c r="AIZ26" i="18"/>
  <c r="AIR26" i="18"/>
  <c r="AIJ26" i="18"/>
  <c r="AIB26" i="18"/>
  <c r="AHT26" i="18"/>
  <c r="AHL26" i="18"/>
  <c r="AHD26" i="18"/>
  <c r="AGV26" i="18"/>
  <c r="AGN26" i="18"/>
  <c r="AGF26" i="18"/>
  <c r="AFX26" i="18"/>
  <c r="AFP26" i="18"/>
  <c r="AFH26" i="18"/>
  <c r="AEZ26" i="18"/>
  <c r="AER26" i="18"/>
  <c r="AEJ26" i="18"/>
  <c r="AEB26" i="18"/>
  <c r="ADT26" i="18"/>
  <c r="ADL26" i="18"/>
  <c r="ADD26" i="18"/>
  <c r="ACV26" i="18"/>
  <c r="ACN26" i="18"/>
  <c r="ACF26" i="18"/>
  <c r="ABX26" i="18"/>
  <c r="ABP26" i="18"/>
  <c r="ABH26" i="18"/>
  <c r="AAZ26" i="18"/>
  <c r="AAR26" i="18"/>
  <c r="AAJ26" i="18"/>
  <c r="AAB26" i="18"/>
  <c r="ZT26" i="18"/>
  <c r="ZL26" i="18"/>
  <c r="ZD26" i="18"/>
  <c r="YV26" i="18"/>
  <c r="YN26" i="18"/>
  <c r="YF26" i="18"/>
  <c r="XX26" i="18"/>
  <c r="XP26" i="18"/>
  <c r="XH26" i="18"/>
  <c r="WZ26" i="18"/>
  <c r="WR26" i="18"/>
  <c r="WJ26" i="18"/>
  <c r="WB26" i="18"/>
  <c r="VT26" i="18"/>
  <c r="VL26" i="18"/>
  <c r="VD26" i="18"/>
  <c r="UV26" i="18"/>
  <c r="UN26" i="18"/>
  <c r="UF26" i="18"/>
  <c r="TX26" i="18"/>
  <c r="TP26" i="18"/>
  <c r="TH26" i="18"/>
  <c r="SZ26" i="18"/>
  <c r="SR26" i="18"/>
  <c r="SJ26" i="18"/>
  <c r="SB26" i="18"/>
  <c r="RT26" i="18"/>
  <c r="RL26" i="18"/>
  <c r="RD26" i="18"/>
  <c r="QV26" i="18"/>
  <c r="QN26" i="18"/>
  <c r="QF26" i="18"/>
  <c r="PX26" i="18"/>
  <c r="PP26" i="18"/>
  <c r="PH26" i="18"/>
  <c r="OZ26" i="18"/>
  <c r="OR26" i="18"/>
  <c r="OJ26" i="18"/>
  <c r="OB26" i="18"/>
  <c r="NT26" i="18"/>
  <c r="NL26" i="18"/>
  <c r="ND26" i="18"/>
  <c r="MV26" i="18"/>
  <c r="MN26" i="18"/>
  <c r="MF26" i="18"/>
  <c r="LX26" i="18"/>
  <c r="LP26" i="18"/>
  <c r="LH26" i="18"/>
  <c r="KZ26" i="18"/>
  <c r="KR26" i="18"/>
  <c r="KJ26" i="18"/>
  <c r="KB26" i="18"/>
  <c r="JT26" i="18"/>
  <c r="JL26" i="18"/>
  <c r="JD26" i="18"/>
  <c r="IV26" i="18"/>
  <c r="IN26" i="18"/>
  <c r="IF26" i="18"/>
  <c r="HX26" i="18"/>
  <c r="HP26" i="18"/>
  <c r="HH26" i="18"/>
  <c r="GZ26" i="18"/>
  <c r="GR26" i="18"/>
  <c r="GJ26" i="18"/>
  <c r="GB26" i="18"/>
  <c r="FT26" i="18"/>
  <c r="H26" i="18"/>
  <c r="SKF25" i="18"/>
  <c r="SJX25" i="18"/>
  <c r="SJP25" i="18"/>
  <c r="SJH25" i="18"/>
  <c r="SIZ25" i="18"/>
  <c r="SIR25" i="18"/>
  <c r="SIJ25" i="18"/>
  <c r="SIB25" i="18"/>
  <c r="SHT25" i="18"/>
  <c r="SHL25" i="18"/>
  <c r="SHD25" i="18"/>
  <c r="SGV25" i="18"/>
  <c r="SGN25" i="18"/>
  <c r="SGF25" i="18"/>
  <c r="SFX25" i="18"/>
  <c r="SFP25" i="18"/>
  <c r="SFH25" i="18"/>
  <c r="SEZ25" i="18"/>
  <c r="SER25" i="18"/>
  <c r="SEJ25" i="18"/>
  <c r="SEB25" i="18"/>
  <c r="SDT25" i="18"/>
  <c r="SDL25" i="18"/>
  <c r="SDD25" i="18"/>
  <c r="SCV25" i="18"/>
  <c r="SCN25" i="18"/>
  <c r="SCF25" i="18"/>
  <c r="SBX25" i="18"/>
  <c r="SBP25" i="18"/>
  <c r="SBH25" i="18"/>
  <c r="SAZ25" i="18"/>
  <c r="SAR25" i="18"/>
  <c r="SAJ25" i="18"/>
  <c r="SAB25" i="18"/>
  <c r="RZT25" i="18"/>
  <c r="RZL25" i="18"/>
  <c r="RZD25" i="18"/>
  <c r="RYV25" i="18"/>
  <c r="RYN25" i="18"/>
  <c r="RYF25" i="18"/>
  <c r="RXX25" i="18"/>
  <c r="RXP25" i="18"/>
  <c r="RXH25" i="18"/>
  <c r="RWZ25" i="18"/>
  <c r="RWR25" i="18"/>
  <c r="RWJ25" i="18"/>
  <c r="RWB25" i="18"/>
  <c r="RVT25" i="18"/>
  <c r="RVL25" i="18"/>
  <c r="RVD25" i="18"/>
  <c r="RUV25" i="18"/>
  <c r="RUN25" i="18"/>
  <c r="RUF25" i="18"/>
  <c r="RTX25" i="18"/>
  <c r="RTP25" i="18"/>
  <c r="RTH25" i="18"/>
  <c r="RSZ25" i="18"/>
  <c r="RSR25" i="18"/>
  <c r="RSJ25" i="18"/>
  <c r="RSB25" i="18"/>
  <c r="RRT25" i="18"/>
  <c r="RRL25" i="18"/>
  <c r="RRD25" i="18"/>
  <c r="RQV25" i="18"/>
  <c r="RQN25" i="18"/>
  <c r="RQF25" i="18"/>
  <c r="RPX25" i="18"/>
  <c r="RPP25" i="18"/>
  <c r="RPH25" i="18"/>
  <c r="ROZ25" i="18"/>
  <c r="ROR25" i="18"/>
  <c r="ROJ25" i="18"/>
  <c r="ROB25" i="18"/>
  <c r="RNT25" i="18"/>
  <c r="RNL25" i="18"/>
  <c r="RND25" i="18"/>
  <c r="RMV25" i="18"/>
  <c r="RMN25" i="18"/>
  <c r="RMF25" i="18"/>
  <c r="RLX25" i="18"/>
  <c r="RLP25" i="18"/>
  <c r="RLH25" i="18"/>
  <c r="RKZ25" i="18"/>
  <c r="RKR25" i="18"/>
  <c r="RKJ25" i="18"/>
  <c r="RKB25" i="18"/>
  <c r="RJT25" i="18"/>
  <c r="RJL25" i="18"/>
  <c r="RJD25" i="18"/>
  <c r="RIV25" i="18"/>
  <c r="RIN25" i="18"/>
  <c r="RIF25" i="18"/>
  <c r="RHX25" i="18"/>
  <c r="RHP25" i="18"/>
  <c r="RHH25" i="18"/>
  <c r="RGZ25" i="18"/>
  <c r="RGR25" i="18"/>
  <c r="RGJ25" i="18"/>
  <c r="RGB25" i="18"/>
  <c r="RFT25" i="18"/>
  <c r="RFL25" i="18"/>
  <c r="RFD25" i="18"/>
  <c r="REV25" i="18"/>
  <c r="REN25" i="18"/>
  <c r="REF25" i="18"/>
  <c r="RDX25" i="18"/>
  <c r="RDP25" i="18"/>
  <c r="RDH25" i="18"/>
  <c r="RCZ25" i="18"/>
  <c r="RCR25" i="18"/>
  <c r="RCJ25" i="18"/>
  <c r="RCB25" i="18"/>
  <c r="RBT25" i="18"/>
  <c r="RBL25" i="18"/>
  <c r="RBD25" i="18"/>
  <c r="RAV25" i="18"/>
  <c r="RAN25" i="18"/>
  <c r="RAF25" i="18"/>
  <c r="QZX25" i="18"/>
  <c r="QZP25" i="18"/>
  <c r="QZH25" i="18"/>
  <c r="QYZ25" i="18"/>
  <c r="QYR25" i="18"/>
  <c r="QYJ25" i="18"/>
  <c r="QYB25" i="18"/>
  <c r="QXT25" i="18"/>
  <c r="QXL25" i="18"/>
  <c r="QXD25" i="18"/>
  <c r="QWV25" i="18"/>
  <c r="QWN25" i="18"/>
  <c r="QWF25" i="18"/>
  <c r="QVX25" i="18"/>
  <c r="QVP25" i="18"/>
  <c r="QVH25" i="18"/>
  <c r="QUZ25" i="18"/>
  <c r="QUR25" i="18"/>
  <c r="QUJ25" i="18"/>
  <c r="QUB25" i="18"/>
  <c r="QTT25" i="18"/>
  <c r="QTL25" i="18"/>
  <c r="QTD25" i="18"/>
  <c r="QSV25" i="18"/>
  <c r="QSN25" i="18"/>
  <c r="QSF25" i="18"/>
  <c r="QRX25" i="18"/>
  <c r="QRP25" i="18"/>
  <c r="QRH25" i="18"/>
  <c r="QQZ25" i="18"/>
  <c r="QQR25" i="18"/>
  <c r="QQJ25" i="18"/>
  <c r="QQB25" i="18"/>
  <c r="QPT25" i="18"/>
  <c r="QPL25" i="18"/>
  <c r="QPD25" i="18"/>
  <c r="QOV25" i="18"/>
  <c r="QON25" i="18"/>
  <c r="QOF25" i="18"/>
  <c r="QNX25" i="18"/>
  <c r="QNP25" i="18"/>
  <c r="QNH25" i="18"/>
  <c r="QMZ25" i="18"/>
  <c r="QMR25" i="18"/>
  <c r="QMJ25" i="18"/>
  <c r="QMB25" i="18"/>
  <c r="QLT25" i="18"/>
  <c r="QLL25" i="18"/>
  <c r="QLD25" i="18"/>
  <c r="QKV25" i="18"/>
  <c r="QKN25" i="18"/>
  <c r="QKF25" i="18"/>
  <c r="QJX25" i="18"/>
  <c r="QJP25" i="18"/>
  <c r="QJH25" i="18"/>
  <c r="QIZ25" i="18"/>
  <c r="QIR25" i="18"/>
  <c r="QIJ25" i="18"/>
  <c r="QIB25" i="18"/>
  <c r="QHT25" i="18"/>
  <c r="QHL25" i="18"/>
  <c r="QHD25" i="18"/>
  <c r="QGV25" i="18"/>
  <c r="QGN25" i="18"/>
  <c r="QGF25" i="18"/>
  <c r="QFX25" i="18"/>
  <c r="QFP25" i="18"/>
  <c r="QFH25" i="18"/>
  <c r="QEZ25" i="18"/>
  <c r="QER25" i="18"/>
  <c r="QEJ25" i="18"/>
  <c r="QEB25" i="18"/>
  <c r="QDT25" i="18"/>
  <c r="QDL25" i="18"/>
  <c r="QDD25" i="18"/>
  <c r="QCV25" i="18"/>
  <c r="QCN25" i="18"/>
  <c r="QCF25" i="18"/>
  <c r="QBX25" i="18"/>
  <c r="QBP25" i="18"/>
  <c r="QBH25" i="18"/>
  <c r="QAZ25" i="18"/>
  <c r="QAR25" i="18"/>
  <c r="QAJ25" i="18"/>
  <c r="QAB25" i="18"/>
  <c r="PZT25" i="18"/>
  <c r="PZL25" i="18"/>
  <c r="PZD25" i="18"/>
  <c r="PYV25" i="18"/>
  <c r="PYN25" i="18"/>
  <c r="PYF25" i="18"/>
  <c r="PXX25" i="18"/>
  <c r="PXP25" i="18"/>
  <c r="PXH25" i="18"/>
  <c r="PWZ25" i="18"/>
  <c r="PWR25" i="18"/>
  <c r="PWJ25" i="18"/>
  <c r="PWB25" i="18"/>
  <c r="PVT25" i="18"/>
  <c r="PVL25" i="18"/>
  <c r="PVD25" i="18"/>
  <c r="PUV25" i="18"/>
  <c r="PUN25" i="18"/>
  <c r="PUF25" i="18"/>
  <c r="PTX25" i="18"/>
  <c r="PTP25" i="18"/>
  <c r="PTH25" i="18"/>
  <c r="PSZ25" i="18"/>
  <c r="PSR25" i="18"/>
  <c r="PSJ25" i="18"/>
  <c r="PSB25" i="18"/>
  <c r="PRT25" i="18"/>
  <c r="PRL25" i="18"/>
  <c r="PRD25" i="18"/>
  <c r="PQV25" i="18"/>
  <c r="PQN25" i="18"/>
  <c r="PQF25" i="18"/>
  <c r="PPX25" i="18"/>
  <c r="PPP25" i="18"/>
  <c r="PPH25" i="18"/>
  <c r="POZ25" i="18"/>
  <c r="POR25" i="18"/>
  <c r="POJ25" i="18"/>
  <c r="POB25" i="18"/>
  <c r="PNT25" i="18"/>
  <c r="PNL25" i="18"/>
  <c r="PND25" i="18"/>
  <c r="PMV25" i="18"/>
  <c r="PMN25" i="18"/>
  <c r="PMF25" i="18"/>
  <c r="PLX25" i="18"/>
  <c r="PLP25" i="18"/>
  <c r="PLH25" i="18"/>
  <c r="PKZ25" i="18"/>
  <c r="PKR25" i="18"/>
  <c r="PKJ25" i="18"/>
  <c r="PKB25" i="18"/>
  <c r="PJT25" i="18"/>
  <c r="PJL25" i="18"/>
  <c r="PJD25" i="18"/>
  <c r="PIV25" i="18"/>
  <c r="PIN25" i="18"/>
  <c r="PIF25" i="18"/>
  <c r="PHX25" i="18"/>
  <c r="PHP25" i="18"/>
  <c r="PHH25" i="18"/>
  <c r="PGZ25" i="18"/>
  <c r="PGR25" i="18"/>
  <c r="PGJ25" i="18"/>
  <c r="PGB25" i="18"/>
  <c r="PFT25" i="18"/>
  <c r="PFL25" i="18"/>
  <c r="PFD25" i="18"/>
  <c r="PEV25" i="18"/>
  <c r="PEN25" i="18"/>
  <c r="PEF25" i="18"/>
  <c r="PDX25" i="18"/>
  <c r="PDP25" i="18"/>
  <c r="PDH25" i="18"/>
  <c r="PCZ25" i="18"/>
  <c r="PCR25" i="18"/>
  <c r="PCJ25" i="18"/>
  <c r="PCB25" i="18"/>
  <c r="PBT25" i="18"/>
  <c r="PBL25" i="18"/>
  <c r="PBD25" i="18"/>
  <c r="PAV25" i="18"/>
  <c r="PAN25" i="18"/>
  <c r="PAF25" i="18"/>
  <c r="OZX25" i="18"/>
  <c r="OZP25" i="18"/>
  <c r="OZH25" i="18"/>
  <c r="OYZ25" i="18"/>
  <c r="OYR25" i="18"/>
  <c r="OYJ25" i="18"/>
  <c r="OYB25" i="18"/>
  <c r="OXT25" i="18"/>
  <c r="OXL25" i="18"/>
  <c r="OXD25" i="18"/>
  <c r="OWV25" i="18"/>
  <c r="OWN25" i="18"/>
  <c r="OWF25" i="18"/>
  <c r="OVX25" i="18"/>
  <c r="OVP25" i="18"/>
  <c r="OVH25" i="18"/>
  <c r="OUZ25" i="18"/>
  <c r="OUR25" i="18"/>
  <c r="OUJ25" i="18"/>
  <c r="OUB25" i="18"/>
  <c r="OTT25" i="18"/>
  <c r="OTL25" i="18"/>
  <c r="OTD25" i="18"/>
  <c r="OSV25" i="18"/>
  <c r="OSN25" i="18"/>
  <c r="OSF25" i="18"/>
  <c r="ORX25" i="18"/>
  <c r="ORP25" i="18"/>
  <c r="ORH25" i="18"/>
  <c r="OQZ25" i="18"/>
  <c r="OQR25" i="18"/>
  <c r="OQJ25" i="18"/>
  <c r="OQB25" i="18"/>
  <c r="OPT25" i="18"/>
  <c r="OPL25" i="18"/>
  <c r="OPD25" i="18"/>
  <c r="OOV25" i="18"/>
  <c r="OON25" i="18"/>
  <c r="OOF25" i="18"/>
  <c r="ONX25" i="18"/>
  <c r="ONP25" i="18"/>
  <c r="ONH25" i="18"/>
  <c r="OMZ25" i="18"/>
  <c r="OMR25" i="18"/>
  <c r="OMJ25" i="18"/>
  <c r="OMB25" i="18"/>
  <c r="OLT25" i="18"/>
  <c r="OLL25" i="18"/>
  <c r="OLD25" i="18"/>
  <c r="OKV25" i="18"/>
  <c r="OKN25" i="18"/>
  <c r="OKF25" i="18"/>
  <c r="OJX25" i="18"/>
  <c r="OJP25" i="18"/>
  <c r="OJH25" i="18"/>
  <c r="OIZ25" i="18"/>
  <c r="OIR25" i="18"/>
  <c r="OIJ25" i="18"/>
  <c r="OIB25" i="18"/>
  <c r="OHT25" i="18"/>
  <c r="OHL25" i="18"/>
  <c r="OHD25" i="18"/>
  <c r="OGV25" i="18"/>
  <c r="OGN25" i="18"/>
  <c r="OGF25" i="18"/>
  <c r="OFX25" i="18"/>
  <c r="OFP25" i="18"/>
  <c r="OFH25" i="18"/>
  <c r="OEZ25" i="18"/>
  <c r="OER25" i="18"/>
  <c r="OEJ25" i="18"/>
  <c r="OEB25" i="18"/>
  <c r="ODT25" i="18"/>
  <c r="ODL25" i="18"/>
  <c r="ODD25" i="18"/>
  <c r="OCV25" i="18"/>
  <c r="OCN25" i="18"/>
  <c r="OCF25" i="18"/>
  <c r="OBX25" i="18"/>
  <c r="OBP25" i="18"/>
  <c r="OBH25" i="18"/>
  <c r="OAZ25" i="18"/>
  <c r="OAR25" i="18"/>
  <c r="OAJ25" i="18"/>
  <c r="OAB25" i="18"/>
  <c r="NZT25" i="18"/>
  <c r="NZL25" i="18"/>
  <c r="NZD25" i="18"/>
  <c r="NYV25" i="18"/>
  <c r="NYN25" i="18"/>
  <c r="NYF25" i="18"/>
  <c r="NXX25" i="18"/>
  <c r="NXP25" i="18"/>
  <c r="NXH25" i="18"/>
  <c r="NWZ25" i="18"/>
  <c r="NWR25" i="18"/>
  <c r="NWJ25" i="18"/>
  <c r="NWB25" i="18"/>
  <c r="NVT25" i="18"/>
  <c r="NVL25" i="18"/>
  <c r="NVD25" i="18"/>
  <c r="NUV25" i="18"/>
  <c r="NUN25" i="18"/>
  <c r="NUF25" i="18"/>
  <c r="NTX25" i="18"/>
  <c r="NTP25" i="18"/>
  <c r="NTH25" i="18"/>
  <c r="NSZ25" i="18"/>
  <c r="NSR25" i="18"/>
  <c r="NSJ25" i="18"/>
  <c r="NSB25" i="18"/>
  <c r="NRT25" i="18"/>
  <c r="NRL25" i="18"/>
  <c r="NRD25" i="18"/>
  <c r="NQV25" i="18"/>
  <c r="NQN25" i="18"/>
  <c r="NQF25" i="18"/>
  <c r="NPX25" i="18"/>
  <c r="NPP25" i="18"/>
  <c r="NPH25" i="18"/>
  <c r="NOZ25" i="18"/>
  <c r="NOR25" i="18"/>
  <c r="NOJ25" i="18"/>
  <c r="NOB25" i="18"/>
  <c r="NNT25" i="18"/>
  <c r="NNL25" i="18"/>
  <c r="NND25" i="18"/>
  <c r="NMV25" i="18"/>
  <c r="NMN25" i="18"/>
  <c r="NMF25" i="18"/>
  <c r="NLX25" i="18"/>
  <c r="NLP25" i="18"/>
  <c r="NLH25" i="18"/>
  <c r="NKZ25" i="18"/>
  <c r="NKR25" i="18"/>
  <c r="NKJ25" i="18"/>
  <c r="NKB25" i="18"/>
  <c r="NJT25" i="18"/>
  <c r="NJL25" i="18"/>
  <c r="NJD25" i="18"/>
  <c r="NIV25" i="18"/>
  <c r="NIN25" i="18"/>
  <c r="NIF25" i="18"/>
  <c r="NHX25" i="18"/>
  <c r="NHP25" i="18"/>
  <c r="NHH25" i="18"/>
  <c r="NGZ25" i="18"/>
  <c r="NGR25" i="18"/>
  <c r="NGJ25" i="18"/>
  <c r="NGB25" i="18"/>
  <c r="NFT25" i="18"/>
  <c r="NFL25" i="18"/>
  <c r="NFD25" i="18"/>
  <c r="NEV25" i="18"/>
  <c r="NEN25" i="18"/>
  <c r="NEF25" i="18"/>
  <c r="NDX25" i="18"/>
  <c r="NDP25" i="18"/>
  <c r="NDH25" i="18"/>
  <c r="NCZ25" i="18"/>
  <c r="NCR25" i="18"/>
  <c r="NCJ25" i="18"/>
  <c r="NCB25" i="18"/>
  <c r="NBT25" i="18"/>
  <c r="NBL25" i="18"/>
  <c r="NBD25" i="18"/>
  <c r="NAV25" i="18"/>
  <c r="NAN25" i="18"/>
  <c r="NAF25" i="18"/>
  <c r="MZX25" i="18"/>
  <c r="MZP25" i="18"/>
  <c r="MZH25" i="18"/>
  <c r="MYZ25" i="18"/>
  <c r="MYR25" i="18"/>
  <c r="MYJ25" i="18"/>
  <c r="MYB25" i="18"/>
  <c r="MXT25" i="18"/>
  <c r="MXL25" i="18"/>
  <c r="MXD25" i="18"/>
  <c r="MWV25" i="18"/>
  <c r="MWN25" i="18"/>
  <c r="MWF25" i="18"/>
  <c r="MVX25" i="18"/>
  <c r="MVP25" i="18"/>
  <c r="MVH25" i="18"/>
  <c r="MUZ25" i="18"/>
  <c r="MUR25" i="18"/>
  <c r="MUJ25" i="18"/>
  <c r="MUB25" i="18"/>
  <c r="MTT25" i="18"/>
  <c r="MTL25" i="18"/>
  <c r="MTD25" i="18"/>
  <c r="MSV25" i="18"/>
  <c r="MSN25" i="18"/>
  <c r="MSF25" i="18"/>
  <c r="MRX25" i="18"/>
  <c r="MRP25" i="18"/>
  <c r="MRH25" i="18"/>
  <c r="MQZ25" i="18"/>
  <c r="MQR25" i="18"/>
  <c r="MQJ25" i="18"/>
  <c r="MQB25" i="18"/>
  <c r="MPT25" i="18"/>
  <c r="MPL25" i="18"/>
  <c r="MPD25" i="18"/>
  <c r="MOV25" i="18"/>
  <c r="MON25" i="18"/>
  <c r="MOF25" i="18"/>
  <c r="MNX25" i="18"/>
  <c r="MNP25" i="18"/>
  <c r="MNH25" i="18"/>
  <c r="MMZ25" i="18"/>
  <c r="MMR25" i="18"/>
  <c r="MMJ25" i="18"/>
  <c r="MMB25" i="18"/>
  <c r="MLT25" i="18"/>
  <c r="MLL25" i="18"/>
  <c r="MLD25" i="18"/>
  <c r="MKV25" i="18"/>
  <c r="MKN25" i="18"/>
  <c r="MKF25" i="18"/>
  <c r="MJX25" i="18"/>
  <c r="MJP25" i="18"/>
  <c r="MJH25" i="18"/>
  <c r="MIZ25" i="18"/>
  <c r="MIR25" i="18"/>
  <c r="MIJ25" i="18"/>
  <c r="MIB25" i="18"/>
  <c r="MHT25" i="18"/>
  <c r="MHL25" i="18"/>
  <c r="MHD25" i="18"/>
  <c r="MGV25" i="18"/>
  <c r="MGN25" i="18"/>
  <c r="MGF25" i="18"/>
  <c r="MFX25" i="18"/>
  <c r="MFP25" i="18"/>
  <c r="MFH25" i="18"/>
  <c r="MEZ25" i="18"/>
  <c r="MER25" i="18"/>
  <c r="MEJ25" i="18"/>
  <c r="MEB25" i="18"/>
  <c r="MDT25" i="18"/>
  <c r="MDL25" i="18"/>
  <c r="MDD25" i="18"/>
  <c r="MCV25" i="18"/>
  <c r="MCN25" i="18"/>
  <c r="MCF25" i="18"/>
  <c r="MBX25" i="18"/>
  <c r="MBP25" i="18"/>
  <c r="MBH25" i="18"/>
  <c r="MAZ25" i="18"/>
  <c r="MAR25" i="18"/>
  <c r="MAJ25" i="18"/>
  <c r="MAB25" i="18"/>
  <c r="LZT25" i="18"/>
  <c r="LZL25" i="18"/>
  <c r="LZD25" i="18"/>
  <c r="LYV25" i="18"/>
  <c r="LYN25" i="18"/>
  <c r="LYF25" i="18"/>
  <c r="LXX25" i="18"/>
  <c r="LXP25" i="18"/>
  <c r="LXH25" i="18"/>
  <c r="LWZ25" i="18"/>
  <c r="LWR25" i="18"/>
  <c r="LWJ25" i="18"/>
  <c r="LWB25" i="18"/>
  <c r="LVT25" i="18"/>
  <c r="LVL25" i="18"/>
  <c r="LVD25" i="18"/>
  <c r="LUV25" i="18"/>
  <c r="LUN25" i="18"/>
  <c r="LUF25" i="18"/>
  <c r="LTX25" i="18"/>
  <c r="LTP25" i="18"/>
  <c r="LTH25" i="18"/>
  <c r="LSZ25" i="18"/>
  <c r="LSR25" i="18"/>
  <c r="LSJ25" i="18"/>
  <c r="LSB25" i="18"/>
  <c r="LRT25" i="18"/>
  <c r="LRL25" i="18"/>
  <c r="LRD25" i="18"/>
  <c r="LQV25" i="18"/>
  <c r="LQN25" i="18"/>
  <c r="LQF25" i="18"/>
  <c r="LPX25" i="18"/>
  <c r="LPP25" i="18"/>
  <c r="LPH25" i="18"/>
  <c r="LOZ25" i="18"/>
  <c r="LOR25" i="18"/>
  <c r="LOJ25" i="18"/>
  <c r="LOB25" i="18"/>
  <c r="LNT25" i="18"/>
  <c r="LNL25" i="18"/>
  <c r="LND25" i="18"/>
  <c r="LMV25" i="18"/>
  <c r="LMN25" i="18"/>
  <c r="LMF25" i="18"/>
  <c r="LLX25" i="18"/>
  <c r="LLP25" i="18"/>
  <c r="LLH25" i="18"/>
  <c r="LKZ25" i="18"/>
  <c r="LKR25" i="18"/>
  <c r="LKJ25" i="18"/>
  <c r="LKB25" i="18"/>
  <c r="LJT25" i="18"/>
  <c r="LJL25" i="18"/>
  <c r="LJD25" i="18"/>
  <c r="LIV25" i="18"/>
  <c r="LIN25" i="18"/>
  <c r="LIF25" i="18"/>
  <c r="LHX25" i="18"/>
  <c r="LHP25" i="18"/>
  <c r="LHH25" i="18"/>
  <c r="LGZ25" i="18"/>
  <c r="LGR25" i="18"/>
  <c r="LGJ25" i="18"/>
  <c r="LGB25" i="18"/>
  <c r="LFT25" i="18"/>
  <c r="LFL25" i="18"/>
  <c r="LFD25" i="18"/>
  <c r="LEV25" i="18"/>
  <c r="LEN25" i="18"/>
  <c r="LEF25" i="18"/>
  <c r="LDX25" i="18"/>
  <c r="LDP25" i="18"/>
  <c r="LDH25" i="18"/>
  <c r="LCZ25" i="18"/>
  <c r="LCR25" i="18"/>
  <c r="LCJ25" i="18"/>
  <c r="LCB25" i="18"/>
  <c r="LBT25" i="18"/>
  <c r="LBL25" i="18"/>
  <c r="LBD25" i="18"/>
  <c r="LAV25" i="18"/>
  <c r="LAN25" i="18"/>
  <c r="LAF25" i="18"/>
  <c r="KZX25" i="18"/>
  <c r="KZP25" i="18"/>
  <c r="KZH25" i="18"/>
  <c r="KYZ25" i="18"/>
  <c r="KYR25" i="18"/>
  <c r="KYJ25" i="18"/>
  <c r="KYB25" i="18"/>
  <c r="KXT25" i="18"/>
  <c r="KXL25" i="18"/>
  <c r="KXD25" i="18"/>
  <c r="KWV25" i="18"/>
  <c r="KWN25" i="18"/>
  <c r="KWF25" i="18"/>
  <c r="KVX25" i="18"/>
  <c r="KVP25" i="18"/>
  <c r="KVH25" i="18"/>
  <c r="KUZ25" i="18"/>
  <c r="KUR25" i="18"/>
  <c r="KUJ25" i="18"/>
  <c r="KUB25" i="18"/>
  <c r="KTT25" i="18"/>
  <c r="KTL25" i="18"/>
  <c r="KTD25" i="18"/>
  <c r="KSV25" i="18"/>
  <c r="KSN25" i="18"/>
  <c r="KSF25" i="18"/>
  <c r="KRX25" i="18"/>
  <c r="KRP25" i="18"/>
  <c r="KRH25" i="18"/>
  <c r="KQZ25" i="18"/>
  <c r="KQR25" i="18"/>
  <c r="KQJ25" i="18"/>
  <c r="KQB25" i="18"/>
  <c r="KPT25" i="18"/>
  <c r="KPL25" i="18"/>
  <c r="KPD25" i="18"/>
  <c r="KOV25" i="18"/>
  <c r="KON25" i="18"/>
  <c r="KOF25" i="18"/>
  <c r="KNX25" i="18"/>
  <c r="KNP25" i="18"/>
  <c r="KNH25" i="18"/>
  <c r="KMZ25" i="18"/>
  <c r="KMR25" i="18"/>
  <c r="KMJ25" i="18"/>
  <c r="KMB25" i="18"/>
  <c r="KLT25" i="18"/>
  <c r="KLL25" i="18"/>
  <c r="KLD25" i="18"/>
  <c r="KKV25" i="18"/>
  <c r="KKN25" i="18"/>
  <c r="KKF25" i="18"/>
  <c r="KJX25" i="18"/>
  <c r="KJP25" i="18"/>
  <c r="KJH25" i="18"/>
  <c r="KIZ25" i="18"/>
  <c r="KIR25" i="18"/>
  <c r="KIJ25" i="18"/>
  <c r="KIB25" i="18"/>
  <c r="KHT25" i="18"/>
  <c r="KHL25" i="18"/>
  <c r="KHD25" i="18"/>
  <c r="KGV25" i="18"/>
  <c r="KGN25" i="18"/>
  <c r="KGF25" i="18"/>
  <c r="KFX25" i="18"/>
  <c r="KFP25" i="18"/>
  <c r="KFH25" i="18"/>
  <c r="KEZ25" i="18"/>
  <c r="KER25" i="18"/>
  <c r="KEJ25" i="18"/>
  <c r="KEB25" i="18"/>
  <c r="KDT25" i="18"/>
  <c r="KDL25" i="18"/>
  <c r="KDD25" i="18"/>
  <c r="KCV25" i="18"/>
  <c r="KCN25" i="18"/>
  <c r="KCF25" i="18"/>
  <c r="KBX25" i="18"/>
  <c r="KBP25" i="18"/>
  <c r="KBH25" i="18"/>
  <c r="KAZ25" i="18"/>
  <c r="KAR25" i="18"/>
  <c r="KAJ25" i="18"/>
  <c r="KAB25" i="18"/>
  <c r="JZT25" i="18"/>
  <c r="JZL25" i="18"/>
  <c r="JZD25" i="18"/>
  <c r="JYV25" i="18"/>
  <c r="JYN25" i="18"/>
  <c r="JYF25" i="18"/>
  <c r="JXX25" i="18"/>
  <c r="JXP25" i="18"/>
  <c r="JXH25" i="18"/>
  <c r="JWZ25" i="18"/>
  <c r="JWR25" i="18"/>
  <c r="JWJ25" i="18"/>
  <c r="JWB25" i="18"/>
  <c r="JVT25" i="18"/>
  <c r="JVL25" i="18"/>
  <c r="JVD25" i="18"/>
  <c r="JUV25" i="18"/>
  <c r="JUN25" i="18"/>
  <c r="JUF25" i="18"/>
  <c r="JTX25" i="18"/>
  <c r="JTP25" i="18"/>
  <c r="JTH25" i="18"/>
  <c r="JSZ25" i="18"/>
  <c r="JSR25" i="18"/>
  <c r="JSJ25" i="18"/>
  <c r="JSB25" i="18"/>
  <c r="JRT25" i="18"/>
  <c r="JRL25" i="18"/>
  <c r="JRD25" i="18"/>
  <c r="JQV25" i="18"/>
  <c r="JQN25" i="18"/>
  <c r="JQF25" i="18"/>
  <c r="JPX25" i="18"/>
  <c r="JPP25" i="18"/>
  <c r="JPH25" i="18"/>
  <c r="JOZ25" i="18"/>
  <c r="JOR25" i="18"/>
  <c r="JOJ25" i="18"/>
  <c r="JOB25" i="18"/>
  <c r="JNT25" i="18"/>
  <c r="JNL25" i="18"/>
  <c r="JND25" i="18"/>
  <c r="JMV25" i="18"/>
  <c r="JMN25" i="18"/>
  <c r="JMF25" i="18"/>
  <c r="JLX25" i="18"/>
  <c r="JLP25" i="18"/>
  <c r="JLH25" i="18"/>
  <c r="JKZ25" i="18"/>
  <c r="JKR25" i="18"/>
  <c r="JKJ25" i="18"/>
  <c r="JKB25" i="18"/>
  <c r="JJT25" i="18"/>
  <c r="JJL25" i="18"/>
  <c r="JJD25" i="18"/>
  <c r="JIV25" i="18"/>
  <c r="JIN25" i="18"/>
  <c r="JIF25" i="18"/>
  <c r="JHX25" i="18"/>
  <c r="JHP25" i="18"/>
  <c r="JHH25" i="18"/>
  <c r="JGZ25" i="18"/>
  <c r="JGR25" i="18"/>
  <c r="JGJ25" i="18"/>
  <c r="JGB25" i="18"/>
  <c r="JFT25" i="18"/>
  <c r="JFL25" i="18"/>
  <c r="JFD25" i="18"/>
  <c r="JEV25" i="18"/>
  <c r="JEN25" i="18"/>
  <c r="JEF25" i="18"/>
  <c r="JDX25" i="18"/>
  <c r="JDP25" i="18"/>
  <c r="JDH25" i="18"/>
  <c r="JCZ25" i="18"/>
  <c r="JCR25" i="18"/>
  <c r="JCJ25" i="18"/>
  <c r="JCB25" i="18"/>
  <c r="JBT25" i="18"/>
  <c r="JBL25" i="18"/>
  <c r="JBD25" i="18"/>
  <c r="JAV25" i="18"/>
  <c r="JAN25" i="18"/>
  <c r="JAF25" i="18"/>
  <c r="IZX25" i="18"/>
  <c r="IZP25" i="18"/>
  <c r="IZH25" i="18"/>
  <c r="IYZ25" i="18"/>
  <c r="IYR25" i="18"/>
  <c r="IYJ25" i="18"/>
  <c r="IYB25" i="18"/>
  <c r="IXT25" i="18"/>
  <c r="IXL25" i="18"/>
  <c r="IXD25" i="18"/>
  <c r="IWV25" i="18"/>
  <c r="IWN25" i="18"/>
  <c r="IWF25" i="18"/>
  <c r="IVX25" i="18"/>
  <c r="IVP25" i="18"/>
  <c r="IVH25" i="18"/>
  <c r="IUZ25" i="18"/>
  <c r="IUR25" i="18"/>
  <c r="IUJ25" i="18"/>
  <c r="IUB25" i="18"/>
  <c r="ITT25" i="18"/>
  <c r="ITL25" i="18"/>
  <c r="ITD25" i="18"/>
  <c r="ISV25" i="18"/>
  <c r="ISN25" i="18"/>
  <c r="ISF25" i="18"/>
  <c r="IRX25" i="18"/>
  <c r="IRP25" i="18"/>
  <c r="IRH25" i="18"/>
  <c r="IQZ25" i="18"/>
  <c r="IQR25" i="18"/>
  <c r="IQJ25" i="18"/>
  <c r="IQB25" i="18"/>
  <c r="IPT25" i="18"/>
  <c r="IPL25" i="18"/>
  <c r="IPD25" i="18"/>
  <c r="IOV25" i="18"/>
  <c r="ION25" i="18"/>
  <c r="IOF25" i="18"/>
  <c r="INX25" i="18"/>
  <c r="INP25" i="18"/>
  <c r="INH25" i="18"/>
  <c r="IMZ25" i="18"/>
  <c r="IMR25" i="18"/>
  <c r="IMJ25" i="18"/>
  <c r="IMB25" i="18"/>
  <c r="ILT25" i="18"/>
  <c r="ILL25" i="18"/>
  <c r="ILD25" i="18"/>
  <c r="IKV25" i="18"/>
  <c r="IKN25" i="18"/>
  <c r="IKF25" i="18"/>
  <c r="IJX25" i="18"/>
  <c r="IJP25" i="18"/>
  <c r="IJH25" i="18"/>
  <c r="IIZ25" i="18"/>
  <c r="IIR25" i="18"/>
  <c r="IIJ25" i="18"/>
  <c r="IIB25" i="18"/>
  <c r="IHT25" i="18"/>
  <c r="IHL25" i="18"/>
  <c r="IHD25" i="18"/>
  <c r="IGV25" i="18"/>
  <c r="IGN25" i="18"/>
  <c r="IGF25" i="18"/>
  <c r="IFX25" i="18"/>
  <c r="IFP25" i="18"/>
  <c r="IFH25" i="18"/>
  <c r="IEZ25" i="18"/>
  <c r="IER25" i="18"/>
  <c r="IEJ25" i="18"/>
  <c r="IEB25" i="18"/>
  <c r="IDT25" i="18"/>
  <c r="IDL25" i="18"/>
  <c r="IDD25" i="18"/>
  <c r="ICV25" i="18"/>
  <c r="ICN25" i="18"/>
  <c r="ICF25" i="18"/>
  <c r="IBX25" i="18"/>
  <c r="IBP25" i="18"/>
  <c r="IBH25" i="18"/>
  <c r="IAZ25" i="18"/>
  <c r="IAR25" i="18"/>
  <c r="IAJ25" i="18"/>
  <c r="IAB25" i="18"/>
  <c r="HZT25" i="18"/>
  <c r="HZL25" i="18"/>
  <c r="HZD25" i="18"/>
  <c r="HYV25" i="18"/>
  <c r="HYN25" i="18"/>
  <c r="HYF25" i="18"/>
  <c r="HXX25" i="18"/>
  <c r="HXP25" i="18"/>
  <c r="HXH25" i="18"/>
  <c r="HWZ25" i="18"/>
  <c r="HWR25" i="18"/>
  <c r="HWJ25" i="18"/>
  <c r="HWB25" i="18"/>
  <c r="HVT25" i="18"/>
  <c r="HVL25" i="18"/>
  <c r="HVD25" i="18"/>
  <c r="HUV25" i="18"/>
  <c r="HUN25" i="18"/>
  <c r="HUF25" i="18"/>
  <c r="HTX25" i="18"/>
  <c r="HTP25" i="18"/>
  <c r="HTH25" i="18"/>
  <c r="HSZ25" i="18"/>
  <c r="HSR25" i="18"/>
  <c r="HSJ25" i="18"/>
  <c r="HSB25" i="18"/>
  <c r="HRT25" i="18"/>
  <c r="HRL25" i="18"/>
  <c r="HRD25" i="18"/>
  <c r="HQV25" i="18"/>
  <c r="HQN25" i="18"/>
  <c r="HQF25" i="18"/>
  <c r="HPX25" i="18"/>
  <c r="HPP25" i="18"/>
  <c r="HPH25" i="18"/>
  <c r="HOZ25" i="18"/>
  <c r="HOR25" i="18"/>
  <c r="HOJ25" i="18"/>
  <c r="HOB25" i="18"/>
  <c r="HNT25" i="18"/>
  <c r="HNL25" i="18"/>
  <c r="HND25" i="18"/>
  <c r="HMV25" i="18"/>
  <c r="HMN25" i="18"/>
  <c r="HMF25" i="18"/>
  <c r="HLX25" i="18"/>
  <c r="HLP25" i="18"/>
  <c r="HLH25" i="18"/>
  <c r="HKZ25" i="18"/>
  <c r="HKR25" i="18"/>
  <c r="HKJ25" i="18"/>
  <c r="HKB25" i="18"/>
  <c r="HJT25" i="18"/>
  <c r="HJL25" i="18"/>
  <c r="HJD25" i="18"/>
  <c r="HIV25" i="18"/>
  <c r="HIN25" i="18"/>
  <c r="HIF25" i="18"/>
  <c r="HHX25" i="18"/>
  <c r="HHP25" i="18"/>
  <c r="HHH25" i="18"/>
  <c r="HGZ25" i="18"/>
  <c r="HGR25" i="18"/>
  <c r="HGJ25" i="18"/>
  <c r="HGB25" i="18"/>
  <c r="HFT25" i="18"/>
  <c r="HFL25" i="18"/>
  <c r="HFD25" i="18"/>
  <c r="HEV25" i="18"/>
  <c r="HEN25" i="18"/>
  <c r="HEF25" i="18"/>
  <c r="HDX25" i="18"/>
  <c r="HDP25" i="18"/>
  <c r="HDH25" i="18"/>
  <c r="HCZ25" i="18"/>
  <c r="HCR25" i="18"/>
  <c r="HCJ25" i="18"/>
  <c r="HCB25" i="18"/>
  <c r="HBT25" i="18"/>
  <c r="HBL25" i="18"/>
  <c r="HBD25" i="18"/>
  <c r="HAV25" i="18"/>
  <c r="HAN25" i="18"/>
  <c r="HAF25" i="18"/>
  <c r="GZX25" i="18"/>
  <c r="GZP25" i="18"/>
  <c r="GZH25" i="18"/>
  <c r="GYZ25" i="18"/>
  <c r="GYR25" i="18"/>
  <c r="GYJ25" i="18"/>
  <c r="GYB25" i="18"/>
  <c r="GXT25" i="18"/>
  <c r="GXL25" i="18"/>
  <c r="GXD25" i="18"/>
  <c r="GWV25" i="18"/>
  <c r="GWN25" i="18"/>
  <c r="GWF25" i="18"/>
  <c r="GVX25" i="18"/>
  <c r="GVP25" i="18"/>
  <c r="GVH25" i="18"/>
  <c r="GUZ25" i="18"/>
  <c r="GUR25" i="18"/>
  <c r="GUJ25" i="18"/>
  <c r="GUB25" i="18"/>
  <c r="GTT25" i="18"/>
  <c r="GTL25" i="18"/>
  <c r="GTD25" i="18"/>
  <c r="GSV25" i="18"/>
  <c r="GSN25" i="18"/>
  <c r="GSF25" i="18"/>
  <c r="GRX25" i="18"/>
  <c r="GRP25" i="18"/>
  <c r="GRH25" i="18"/>
  <c r="GQZ25" i="18"/>
  <c r="GQR25" i="18"/>
  <c r="GQJ25" i="18"/>
  <c r="GQB25" i="18"/>
  <c r="GPT25" i="18"/>
  <c r="GPL25" i="18"/>
  <c r="GPD25" i="18"/>
  <c r="GOV25" i="18"/>
  <c r="GON25" i="18"/>
  <c r="GOF25" i="18"/>
  <c r="GNX25" i="18"/>
  <c r="GNP25" i="18"/>
  <c r="GNH25" i="18"/>
  <c r="GMZ25" i="18"/>
  <c r="GMR25" i="18"/>
  <c r="GMJ25" i="18"/>
  <c r="GMB25" i="18"/>
  <c r="GLT25" i="18"/>
  <c r="GLL25" i="18"/>
  <c r="GLD25" i="18"/>
  <c r="GKV25" i="18"/>
  <c r="GKN25" i="18"/>
  <c r="GKF25" i="18"/>
  <c r="GJX25" i="18"/>
  <c r="GJP25" i="18"/>
  <c r="GJH25" i="18"/>
  <c r="GIZ25" i="18"/>
  <c r="GIR25" i="18"/>
  <c r="GIJ25" i="18"/>
  <c r="GIB25" i="18"/>
  <c r="GHT25" i="18"/>
  <c r="GHL25" i="18"/>
  <c r="GHD25" i="18"/>
  <c r="GGV25" i="18"/>
  <c r="GGN25" i="18"/>
  <c r="GGF25" i="18"/>
  <c r="GFX25" i="18"/>
  <c r="GFP25" i="18"/>
  <c r="GFH25" i="18"/>
  <c r="GEZ25" i="18"/>
  <c r="GER25" i="18"/>
  <c r="GEJ25" i="18"/>
  <c r="GEB25" i="18"/>
  <c r="GDT25" i="18"/>
  <c r="GDL25" i="18"/>
  <c r="GDD25" i="18"/>
  <c r="GCV25" i="18"/>
  <c r="GCN25" i="18"/>
  <c r="GCF25" i="18"/>
  <c r="GBX25" i="18"/>
  <c r="GBP25" i="18"/>
  <c r="GBH25" i="18"/>
  <c r="GAZ25" i="18"/>
  <c r="GAR25" i="18"/>
  <c r="GAJ25" i="18"/>
  <c r="GAB25" i="18"/>
  <c r="FZT25" i="18"/>
  <c r="FZL25" i="18"/>
  <c r="FZD25" i="18"/>
  <c r="FYV25" i="18"/>
  <c r="FYN25" i="18"/>
  <c r="FYF25" i="18"/>
  <c r="FXX25" i="18"/>
  <c r="FXP25" i="18"/>
  <c r="FXH25" i="18"/>
  <c r="FWZ25" i="18"/>
  <c r="FWR25" i="18"/>
  <c r="FWJ25" i="18"/>
  <c r="FWB25" i="18"/>
  <c r="FVT25" i="18"/>
  <c r="FVL25" i="18"/>
  <c r="FVD25" i="18"/>
  <c r="FUV25" i="18"/>
  <c r="FUN25" i="18"/>
  <c r="FUF25" i="18"/>
  <c r="FTX25" i="18"/>
  <c r="FTP25" i="18"/>
  <c r="FTH25" i="18"/>
  <c r="FSZ25" i="18"/>
  <c r="FSR25" i="18"/>
  <c r="FSJ25" i="18"/>
  <c r="FSB25" i="18"/>
  <c r="FRT25" i="18"/>
  <c r="FRL25" i="18"/>
  <c r="FRD25" i="18"/>
  <c r="FQV25" i="18"/>
  <c r="FQN25" i="18"/>
  <c r="FQF25" i="18"/>
  <c r="FPX25" i="18"/>
  <c r="FPP25" i="18"/>
  <c r="FPH25" i="18"/>
  <c r="FOZ25" i="18"/>
  <c r="FOR25" i="18"/>
  <c r="FOJ25" i="18"/>
  <c r="FOB25" i="18"/>
  <c r="FNT25" i="18"/>
  <c r="FNL25" i="18"/>
  <c r="FND25" i="18"/>
  <c r="FMV25" i="18"/>
  <c r="FMN25" i="18"/>
  <c r="FMF25" i="18"/>
  <c r="FLX25" i="18"/>
  <c r="FLP25" i="18"/>
  <c r="FLH25" i="18"/>
  <c r="FKZ25" i="18"/>
  <c r="FKR25" i="18"/>
  <c r="FKJ25" i="18"/>
  <c r="FKB25" i="18"/>
  <c r="FJT25" i="18"/>
  <c r="FJL25" i="18"/>
  <c r="FJD25" i="18"/>
  <c r="FIV25" i="18"/>
  <c r="FIN25" i="18"/>
  <c r="FIF25" i="18"/>
  <c r="FHX25" i="18"/>
  <c r="FHP25" i="18"/>
  <c r="FHH25" i="18"/>
  <c r="FGZ25" i="18"/>
  <c r="FGR25" i="18"/>
  <c r="FGJ25" i="18"/>
  <c r="FGB25" i="18"/>
  <c r="FFT25" i="18"/>
  <c r="FFL25" i="18"/>
  <c r="FFD25" i="18"/>
  <c r="FEV25" i="18"/>
  <c r="FEN25" i="18"/>
  <c r="FEF25" i="18"/>
  <c r="FDX25" i="18"/>
  <c r="FDP25" i="18"/>
  <c r="FDH25" i="18"/>
  <c r="FCZ25" i="18"/>
  <c r="FCR25" i="18"/>
  <c r="FCJ25" i="18"/>
  <c r="FCB25" i="18"/>
  <c r="FBT25" i="18"/>
  <c r="FBL25" i="18"/>
  <c r="FBD25" i="18"/>
  <c r="FAV25" i="18"/>
  <c r="FAN25" i="18"/>
  <c r="FAF25" i="18"/>
  <c r="EZX25" i="18"/>
  <c r="EZP25" i="18"/>
  <c r="EZH25" i="18"/>
  <c r="EYZ25" i="18"/>
  <c r="EYR25" i="18"/>
  <c r="EYJ25" i="18"/>
  <c r="EYB25" i="18"/>
  <c r="EXT25" i="18"/>
  <c r="EXL25" i="18"/>
  <c r="EXD25" i="18"/>
  <c r="EWV25" i="18"/>
  <c r="EWN25" i="18"/>
  <c r="EWF25" i="18"/>
  <c r="EVX25" i="18"/>
  <c r="EVP25" i="18"/>
  <c r="EVH25" i="18"/>
  <c r="EUZ25" i="18"/>
  <c r="EUR25" i="18"/>
  <c r="EUJ25" i="18"/>
  <c r="EUB25" i="18"/>
  <c r="ETT25" i="18"/>
  <c r="ETL25" i="18"/>
  <c r="ETD25" i="18"/>
  <c r="ESV25" i="18"/>
  <c r="ESN25" i="18"/>
  <c r="ESF25" i="18"/>
  <c r="ERX25" i="18"/>
  <c r="ERP25" i="18"/>
  <c r="ERH25" i="18"/>
  <c r="EQZ25" i="18"/>
  <c r="EQR25" i="18"/>
  <c r="EQJ25" i="18"/>
  <c r="EQB25" i="18"/>
  <c r="EPT25" i="18"/>
  <c r="EPL25" i="18"/>
  <c r="EPD25" i="18"/>
  <c r="EOV25" i="18"/>
  <c r="EON25" i="18"/>
  <c r="EOF25" i="18"/>
  <c r="ENX25" i="18"/>
  <c r="ENP25" i="18"/>
  <c r="ENH25" i="18"/>
  <c r="EMZ25" i="18"/>
  <c r="EMR25" i="18"/>
  <c r="EMJ25" i="18"/>
  <c r="EMB25" i="18"/>
  <c r="ELT25" i="18"/>
  <c r="ELL25" i="18"/>
  <c r="ELD25" i="18"/>
  <c r="EKV25" i="18"/>
  <c r="EKN25" i="18"/>
  <c r="EKF25" i="18"/>
  <c r="EJX25" i="18"/>
  <c r="EJP25" i="18"/>
  <c r="EJH25" i="18"/>
  <c r="EIZ25" i="18"/>
  <c r="EIR25" i="18"/>
  <c r="EIJ25" i="18"/>
  <c r="EIB25" i="18"/>
  <c r="EHT25" i="18"/>
  <c r="EHL25" i="18"/>
  <c r="EHD25" i="18"/>
  <c r="EGV25" i="18"/>
  <c r="EGN25" i="18"/>
  <c r="EGF25" i="18"/>
  <c r="EFX25" i="18"/>
  <c r="EFP25" i="18"/>
  <c r="EFH25" i="18"/>
  <c r="EEZ25" i="18"/>
  <c r="EER25" i="18"/>
  <c r="EEJ25" i="18"/>
  <c r="EEB25" i="18"/>
  <c r="EDT25" i="18"/>
  <c r="EDL25" i="18"/>
  <c r="EDD25" i="18"/>
  <c r="ECV25" i="18"/>
  <c r="ECN25" i="18"/>
  <c r="ECF25" i="18"/>
  <c r="EBX25" i="18"/>
  <c r="EBP25" i="18"/>
  <c r="EBH25" i="18"/>
  <c r="EAZ25" i="18"/>
  <c r="EAR25" i="18"/>
  <c r="EAJ25" i="18"/>
  <c r="EAB25" i="18"/>
  <c r="DZT25" i="18"/>
  <c r="DZL25" i="18"/>
  <c r="DZD25" i="18"/>
  <c r="DYV25" i="18"/>
  <c r="DYN25" i="18"/>
  <c r="DYF25" i="18"/>
  <c r="DXX25" i="18"/>
  <c r="DXP25" i="18"/>
  <c r="DXH25" i="18"/>
  <c r="DWZ25" i="18"/>
  <c r="DWR25" i="18"/>
  <c r="DWJ25" i="18"/>
  <c r="DWB25" i="18"/>
  <c r="DVT25" i="18"/>
  <c r="DVL25" i="18"/>
  <c r="DVD25" i="18"/>
  <c r="DUV25" i="18"/>
  <c r="DUN25" i="18"/>
  <c r="DUF25" i="18"/>
  <c r="DTX25" i="18"/>
  <c r="DTP25" i="18"/>
  <c r="DTH25" i="18"/>
  <c r="DSZ25" i="18"/>
  <c r="DSR25" i="18"/>
  <c r="DSJ25" i="18"/>
  <c r="DSB25" i="18"/>
  <c r="DRT25" i="18"/>
  <c r="DRL25" i="18"/>
  <c r="DRD25" i="18"/>
  <c r="DQV25" i="18"/>
  <c r="DQN25" i="18"/>
  <c r="DQF25" i="18"/>
  <c r="DPX25" i="18"/>
  <c r="DPP25" i="18"/>
  <c r="DPH25" i="18"/>
  <c r="DOZ25" i="18"/>
  <c r="DOR25" i="18"/>
  <c r="DOJ25" i="18"/>
  <c r="DOB25" i="18"/>
  <c r="DNT25" i="18"/>
  <c r="DNL25" i="18"/>
  <c r="DND25" i="18"/>
  <c r="DMV25" i="18"/>
  <c r="DMN25" i="18"/>
  <c r="DMF25" i="18"/>
  <c r="DLX25" i="18"/>
  <c r="DLP25" i="18"/>
  <c r="DLH25" i="18"/>
  <c r="DKZ25" i="18"/>
  <c r="DKR25" i="18"/>
  <c r="DKJ25" i="18"/>
  <c r="DKB25" i="18"/>
  <c r="DJT25" i="18"/>
  <c r="DJL25" i="18"/>
  <c r="DJD25" i="18"/>
  <c r="DIV25" i="18"/>
  <c r="DIN25" i="18"/>
  <c r="DIF25" i="18"/>
  <c r="DHX25" i="18"/>
  <c r="DHP25" i="18"/>
  <c r="DHH25" i="18"/>
  <c r="DGZ25" i="18"/>
  <c r="DGR25" i="18"/>
  <c r="DGJ25" i="18"/>
  <c r="DGB25" i="18"/>
  <c r="DFT25" i="18"/>
  <c r="DFL25" i="18"/>
  <c r="DFD25" i="18"/>
  <c r="DEV25" i="18"/>
  <c r="DEN25" i="18"/>
  <c r="DEF25" i="18"/>
  <c r="DDX25" i="18"/>
  <c r="DDP25" i="18"/>
  <c r="DDH25" i="18"/>
  <c r="DCZ25" i="18"/>
  <c r="DCR25" i="18"/>
  <c r="DCJ25" i="18"/>
  <c r="DCB25" i="18"/>
  <c r="DBT25" i="18"/>
  <c r="DBL25" i="18"/>
  <c r="DBD25" i="18"/>
  <c r="DAV25" i="18"/>
  <c r="DAN25" i="18"/>
  <c r="DAF25" i="18"/>
  <c r="CZX25" i="18"/>
  <c r="CZP25" i="18"/>
  <c r="CZH25" i="18"/>
  <c r="CYZ25" i="18"/>
  <c r="CYR25" i="18"/>
  <c r="CYJ25" i="18"/>
  <c r="CYB25" i="18"/>
  <c r="CXT25" i="18"/>
  <c r="CXL25" i="18"/>
  <c r="CXD25" i="18"/>
  <c r="CWV25" i="18"/>
  <c r="CWN25" i="18"/>
  <c r="CWF25" i="18"/>
  <c r="CVX25" i="18"/>
  <c r="CVP25" i="18"/>
  <c r="CVH25" i="18"/>
  <c r="CUZ25" i="18"/>
  <c r="CUR25" i="18"/>
  <c r="CUJ25" i="18"/>
  <c r="CUB25" i="18"/>
  <c r="CTT25" i="18"/>
  <c r="CTL25" i="18"/>
  <c r="CTD25" i="18"/>
  <c r="CSV25" i="18"/>
  <c r="CSN25" i="18"/>
  <c r="CSF25" i="18"/>
  <c r="CRX25" i="18"/>
  <c r="CRP25" i="18"/>
  <c r="CRH25" i="18"/>
  <c r="CQZ25" i="18"/>
  <c r="CQR25" i="18"/>
  <c r="CQJ25" i="18"/>
  <c r="CQB25" i="18"/>
  <c r="CPT25" i="18"/>
  <c r="CPL25" i="18"/>
  <c r="CPD25" i="18"/>
  <c r="COV25" i="18"/>
  <c r="CON25" i="18"/>
  <c r="COF25" i="18"/>
  <c r="CNX25" i="18"/>
  <c r="CNP25" i="18"/>
  <c r="CNH25" i="18"/>
  <c r="CMZ25" i="18"/>
  <c r="CMR25" i="18"/>
  <c r="CMJ25" i="18"/>
  <c r="CMB25" i="18"/>
  <c r="CLT25" i="18"/>
  <c r="CLL25" i="18"/>
  <c r="CLD25" i="18"/>
  <c r="CKV25" i="18"/>
  <c r="CKN25" i="18"/>
  <c r="CKF25" i="18"/>
  <c r="CJX25" i="18"/>
  <c r="CJP25" i="18"/>
  <c r="CJH25" i="18"/>
  <c r="CIZ25" i="18"/>
  <c r="CIR25" i="18"/>
  <c r="CIJ25" i="18"/>
  <c r="CIB25" i="18"/>
  <c r="CHT25" i="18"/>
  <c r="CHL25" i="18"/>
  <c r="CHD25" i="18"/>
  <c r="CGV25" i="18"/>
  <c r="CGN25" i="18"/>
  <c r="CGF25" i="18"/>
  <c r="CFX25" i="18"/>
  <c r="CFP25" i="18"/>
  <c r="CFH25" i="18"/>
  <c r="CEZ25" i="18"/>
  <c r="CER25" i="18"/>
  <c r="CEJ25" i="18"/>
  <c r="CEB25" i="18"/>
  <c r="CDT25" i="18"/>
  <c r="CDL25" i="18"/>
  <c r="CDD25" i="18"/>
  <c r="CCV25" i="18"/>
  <c r="CCN25" i="18"/>
  <c r="CCF25" i="18"/>
  <c r="CBX25" i="18"/>
  <c r="CBP25" i="18"/>
  <c r="CBH25" i="18"/>
  <c r="CAZ25" i="18"/>
  <c r="CAR25" i="18"/>
  <c r="CAJ25" i="18"/>
  <c r="CAB25" i="18"/>
  <c r="BZT25" i="18"/>
  <c r="BZL25" i="18"/>
  <c r="BZD25" i="18"/>
  <c r="BYV25" i="18"/>
  <c r="BYN25" i="18"/>
  <c r="BYF25" i="18"/>
  <c r="BXX25" i="18"/>
  <c r="BXP25" i="18"/>
  <c r="BXH25" i="18"/>
  <c r="BWZ25" i="18"/>
  <c r="BWR25" i="18"/>
  <c r="BWJ25" i="18"/>
  <c r="BWB25" i="18"/>
  <c r="BVT25" i="18"/>
  <c r="BVL25" i="18"/>
  <c r="BVD25" i="18"/>
  <c r="BUV25" i="18"/>
  <c r="BUN25" i="18"/>
  <c r="BUF25" i="18"/>
  <c r="BTX25" i="18"/>
  <c r="BTP25" i="18"/>
  <c r="BTH25" i="18"/>
  <c r="BSZ25" i="18"/>
  <c r="BSR25" i="18"/>
  <c r="BSJ25" i="18"/>
  <c r="BSB25" i="18"/>
  <c r="BRT25" i="18"/>
  <c r="BRL25" i="18"/>
  <c r="BRD25" i="18"/>
  <c r="BQV25" i="18"/>
  <c r="BQN25" i="18"/>
  <c r="BQF25" i="18"/>
  <c r="BPX25" i="18"/>
  <c r="BPP25" i="18"/>
  <c r="BPH25" i="18"/>
  <c r="BOZ25" i="18"/>
  <c r="BOR25" i="18"/>
  <c r="BOJ25" i="18"/>
  <c r="BOB25" i="18"/>
  <c r="BNT25" i="18"/>
  <c r="BNL25" i="18"/>
  <c r="BND25" i="18"/>
  <c r="BMV25" i="18"/>
  <c r="BMN25" i="18"/>
  <c r="BMF25" i="18"/>
  <c r="BLX25" i="18"/>
  <c r="BLP25" i="18"/>
  <c r="BLH25" i="18"/>
  <c r="BKZ25" i="18"/>
  <c r="BKR25" i="18"/>
  <c r="BKJ25" i="18"/>
  <c r="BKB25" i="18"/>
  <c r="BJT25" i="18"/>
  <c r="BJL25" i="18"/>
  <c r="BJD25" i="18"/>
  <c r="BIV25" i="18"/>
  <c r="BIN25" i="18"/>
  <c r="BIF25" i="18"/>
  <c r="BHX25" i="18"/>
  <c r="BHP25" i="18"/>
  <c r="BHH25" i="18"/>
  <c r="BGZ25" i="18"/>
  <c r="BGR25" i="18"/>
  <c r="BGJ25" i="18"/>
  <c r="BGB25" i="18"/>
  <c r="BFT25" i="18"/>
  <c r="BFL25" i="18"/>
  <c r="BFD25" i="18"/>
  <c r="BEV25" i="18"/>
  <c r="BEN25" i="18"/>
  <c r="BEF25" i="18"/>
  <c r="BDX25" i="18"/>
  <c r="BDP25" i="18"/>
  <c r="BDH25" i="18"/>
  <c r="BCZ25" i="18"/>
  <c r="BCR25" i="18"/>
  <c r="BCJ25" i="18"/>
  <c r="BCB25" i="18"/>
  <c r="BBT25" i="18"/>
  <c r="BBL25" i="18"/>
  <c r="BBD25" i="18"/>
  <c r="BAV25" i="18"/>
  <c r="BAN25" i="18"/>
  <c r="BAF25" i="18"/>
  <c r="AZX25" i="18"/>
  <c r="AZP25" i="18"/>
  <c r="AZH25" i="18"/>
  <c r="AYZ25" i="18"/>
  <c r="AYR25" i="18"/>
  <c r="AYJ25" i="18"/>
  <c r="AYB25" i="18"/>
  <c r="AXT25" i="18"/>
  <c r="AXL25" i="18"/>
  <c r="AXD25" i="18"/>
  <c r="AWV25" i="18"/>
  <c r="AWN25" i="18"/>
  <c r="AWF25" i="18"/>
  <c r="AVX25" i="18"/>
  <c r="AVP25" i="18"/>
  <c r="AVH25" i="18"/>
  <c r="AUZ25" i="18"/>
  <c r="AUR25" i="18"/>
  <c r="AUJ25" i="18"/>
  <c r="AUB25" i="18"/>
  <c r="ATT25" i="18"/>
  <c r="ATL25" i="18"/>
  <c r="ATD25" i="18"/>
  <c r="ASV25" i="18"/>
  <c r="ASN25" i="18"/>
  <c r="ASF25" i="18"/>
  <c r="ARX25" i="18"/>
  <c r="ARP25" i="18"/>
  <c r="ARH25" i="18"/>
  <c r="AQZ25" i="18"/>
  <c r="AQR25" i="18"/>
  <c r="AQJ25" i="18"/>
  <c r="AQB25" i="18"/>
  <c r="APT25" i="18"/>
  <c r="APL25" i="18"/>
  <c r="APD25" i="18"/>
  <c r="AOV25" i="18"/>
  <c r="AON25" i="18"/>
  <c r="AOF25" i="18"/>
  <c r="ANX25" i="18"/>
  <c r="ANP25" i="18"/>
  <c r="ANH25" i="18"/>
  <c r="AMZ25" i="18"/>
  <c r="AMR25" i="18"/>
  <c r="AMJ25" i="18"/>
  <c r="AMB25" i="18"/>
  <c r="ALT25" i="18"/>
  <c r="ALL25" i="18"/>
  <c r="ALD25" i="18"/>
  <c r="AKV25" i="18"/>
  <c r="AKN25" i="18"/>
  <c r="AKF25" i="18"/>
  <c r="AJX25" i="18"/>
  <c r="AJP25" i="18"/>
  <c r="AJH25" i="18"/>
  <c r="AIZ25" i="18"/>
  <c r="AIR25" i="18"/>
  <c r="AIJ25" i="18"/>
  <c r="AIB25" i="18"/>
  <c r="AHT25" i="18"/>
  <c r="AHL25" i="18"/>
  <c r="AHD25" i="18"/>
  <c r="AGV25" i="18"/>
  <c r="AGN25" i="18"/>
  <c r="AGF25" i="18"/>
  <c r="AFX25" i="18"/>
  <c r="AFP25" i="18"/>
  <c r="AFH25" i="18"/>
  <c r="AEZ25" i="18"/>
  <c r="AER25" i="18"/>
  <c r="AEJ25" i="18"/>
  <c r="AEB25" i="18"/>
  <c r="ADT25" i="18"/>
  <c r="ADL25" i="18"/>
  <c r="ADD25" i="18"/>
  <c r="ACV25" i="18"/>
  <c r="ACN25" i="18"/>
  <c r="ACF25" i="18"/>
  <c r="ABX25" i="18"/>
  <c r="ABP25" i="18"/>
  <c r="ABH25" i="18"/>
  <c r="AAZ25" i="18"/>
  <c r="AAR25" i="18"/>
  <c r="AAJ25" i="18"/>
  <c r="AAB25" i="18"/>
  <c r="ZT25" i="18"/>
  <c r="ZL25" i="18"/>
  <c r="ZD25" i="18"/>
  <c r="YV25" i="18"/>
  <c r="YN25" i="18"/>
  <c r="YF25" i="18"/>
  <c r="XX25" i="18"/>
  <c r="XP25" i="18"/>
  <c r="XH25" i="18"/>
  <c r="WZ25" i="18"/>
  <c r="WR25" i="18"/>
  <c r="WJ25" i="18"/>
  <c r="WB25" i="18"/>
  <c r="VT25" i="18"/>
  <c r="VL25" i="18"/>
  <c r="VD25" i="18"/>
  <c r="UV25" i="18"/>
  <c r="UN25" i="18"/>
  <c r="UF25" i="18"/>
  <c r="TX25" i="18"/>
  <c r="TP25" i="18"/>
  <c r="TH25" i="18"/>
  <c r="SZ25" i="18"/>
  <c r="SR25" i="18"/>
  <c r="SJ25" i="18"/>
  <c r="SB25" i="18"/>
  <c r="RT25" i="18"/>
  <c r="RL25" i="18"/>
  <c r="RD25" i="18"/>
  <c r="QV25" i="18"/>
  <c r="QN25" i="18"/>
  <c r="QF25" i="18"/>
  <c r="PX25" i="18"/>
  <c r="PP25" i="18"/>
  <c r="PH25" i="18"/>
  <c r="OZ25" i="18"/>
  <c r="OR25" i="18"/>
  <c r="OJ25" i="18"/>
  <c r="OB25" i="18"/>
  <c r="NT25" i="18"/>
  <c r="NL25" i="18"/>
  <c r="ND25" i="18"/>
  <c r="MV25" i="18"/>
  <c r="MN25" i="18"/>
  <c r="MF25" i="18"/>
  <c r="LX25" i="18"/>
  <c r="LP25" i="18"/>
  <c r="LH25" i="18"/>
  <c r="KZ25" i="18"/>
  <c r="KR25" i="18"/>
  <c r="KJ25" i="18"/>
  <c r="KB25" i="18"/>
  <c r="JT25" i="18"/>
  <c r="JL25" i="18"/>
  <c r="JD25" i="18"/>
  <c r="IV25" i="18"/>
  <c r="IN25" i="18"/>
  <c r="IF25" i="18"/>
  <c r="HX25" i="18"/>
  <c r="HP25" i="18"/>
  <c r="HH25" i="18"/>
  <c r="GZ25" i="18"/>
  <c r="GR25" i="18"/>
  <c r="GJ25" i="18"/>
  <c r="GB25" i="18"/>
  <c r="FT25" i="18"/>
  <c r="H25" i="18"/>
  <c r="SKF24" i="18"/>
  <c r="SJX24" i="18"/>
  <c r="SJP24" i="18"/>
  <c r="SJH24" i="18"/>
  <c r="SIZ24" i="18"/>
  <c r="SIR24" i="18"/>
  <c r="SIJ24" i="18"/>
  <c r="SIB24" i="18"/>
  <c r="SHT24" i="18"/>
  <c r="SHL24" i="18"/>
  <c r="SHD24" i="18"/>
  <c r="SGV24" i="18"/>
  <c r="SGN24" i="18"/>
  <c r="SGF24" i="18"/>
  <c r="SFX24" i="18"/>
  <c r="SFP24" i="18"/>
  <c r="SFH24" i="18"/>
  <c r="SEZ24" i="18"/>
  <c r="SER24" i="18"/>
  <c r="SEJ24" i="18"/>
  <c r="SEB24" i="18"/>
  <c r="SDT24" i="18"/>
  <c r="SDL24" i="18"/>
  <c r="SDD24" i="18"/>
  <c r="SCV24" i="18"/>
  <c r="SCN24" i="18"/>
  <c r="SCF24" i="18"/>
  <c r="SBX24" i="18"/>
  <c r="SBP24" i="18"/>
  <c r="SBH24" i="18"/>
  <c r="SAZ24" i="18"/>
  <c r="SAR24" i="18"/>
  <c r="SAJ24" i="18"/>
  <c r="SAB24" i="18"/>
  <c r="RZT24" i="18"/>
  <c r="RZL24" i="18"/>
  <c r="RZD24" i="18"/>
  <c r="RYV24" i="18"/>
  <c r="RYN24" i="18"/>
  <c r="RYF24" i="18"/>
  <c r="RXX24" i="18"/>
  <c r="RXP24" i="18"/>
  <c r="RXH24" i="18"/>
  <c r="RWZ24" i="18"/>
  <c r="RWR24" i="18"/>
  <c r="RWJ24" i="18"/>
  <c r="RWB24" i="18"/>
  <c r="RVT24" i="18"/>
  <c r="RVL24" i="18"/>
  <c r="RVD24" i="18"/>
  <c r="RUV24" i="18"/>
  <c r="RUN24" i="18"/>
  <c r="RUF24" i="18"/>
  <c r="RTX24" i="18"/>
  <c r="RTP24" i="18"/>
  <c r="RTH24" i="18"/>
  <c r="RSZ24" i="18"/>
  <c r="RSR24" i="18"/>
  <c r="RSJ24" i="18"/>
  <c r="RSB24" i="18"/>
  <c r="RRT24" i="18"/>
  <c r="RRL24" i="18"/>
  <c r="RRD24" i="18"/>
  <c r="RQV24" i="18"/>
  <c r="RQN24" i="18"/>
  <c r="RQF24" i="18"/>
  <c r="RPX24" i="18"/>
  <c r="RPP24" i="18"/>
  <c r="RPH24" i="18"/>
  <c r="ROZ24" i="18"/>
  <c r="ROR24" i="18"/>
  <c r="ROJ24" i="18"/>
  <c r="ROB24" i="18"/>
  <c r="RNT24" i="18"/>
  <c r="RNL24" i="18"/>
  <c r="RND24" i="18"/>
  <c r="RMV24" i="18"/>
  <c r="RMN24" i="18"/>
  <c r="RMF24" i="18"/>
  <c r="RLX24" i="18"/>
  <c r="RLP24" i="18"/>
  <c r="RLH24" i="18"/>
  <c r="RKZ24" i="18"/>
  <c r="RKR24" i="18"/>
  <c r="RKJ24" i="18"/>
  <c r="RKB24" i="18"/>
  <c r="RJT24" i="18"/>
  <c r="RJL24" i="18"/>
  <c r="RJD24" i="18"/>
  <c r="RIV24" i="18"/>
  <c r="RIN24" i="18"/>
  <c r="RIF24" i="18"/>
  <c r="RHX24" i="18"/>
  <c r="RHP24" i="18"/>
  <c r="RHH24" i="18"/>
  <c r="RGZ24" i="18"/>
  <c r="RGR24" i="18"/>
  <c r="RGJ24" i="18"/>
  <c r="RGB24" i="18"/>
  <c r="RFT24" i="18"/>
  <c r="RFL24" i="18"/>
  <c r="RFD24" i="18"/>
  <c r="REV24" i="18"/>
  <c r="REN24" i="18"/>
  <c r="REF24" i="18"/>
  <c r="RDX24" i="18"/>
  <c r="RDP24" i="18"/>
  <c r="RDH24" i="18"/>
  <c r="RCZ24" i="18"/>
  <c r="RCR24" i="18"/>
  <c r="RCJ24" i="18"/>
  <c r="RCB24" i="18"/>
  <c r="RBT24" i="18"/>
  <c r="RBL24" i="18"/>
  <c r="RBD24" i="18"/>
  <c r="RAV24" i="18"/>
  <c r="RAN24" i="18"/>
  <c r="RAF24" i="18"/>
  <c r="QZX24" i="18"/>
  <c r="QZP24" i="18"/>
  <c r="QZH24" i="18"/>
  <c r="QYZ24" i="18"/>
  <c r="QYR24" i="18"/>
  <c r="QYJ24" i="18"/>
  <c r="QYB24" i="18"/>
  <c r="QXT24" i="18"/>
  <c r="QXL24" i="18"/>
  <c r="QXD24" i="18"/>
  <c r="QWV24" i="18"/>
  <c r="QWN24" i="18"/>
  <c r="QWF24" i="18"/>
  <c r="QVX24" i="18"/>
  <c r="QVP24" i="18"/>
  <c r="QVH24" i="18"/>
  <c r="QUZ24" i="18"/>
  <c r="QUR24" i="18"/>
  <c r="QUJ24" i="18"/>
  <c r="QUB24" i="18"/>
  <c r="QTT24" i="18"/>
  <c r="QTL24" i="18"/>
  <c r="QTD24" i="18"/>
  <c r="QSV24" i="18"/>
  <c r="QSN24" i="18"/>
  <c r="QSF24" i="18"/>
  <c r="QRX24" i="18"/>
  <c r="QRP24" i="18"/>
  <c r="QRH24" i="18"/>
  <c r="QQZ24" i="18"/>
  <c r="QQR24" i="18"/>
  <c r="QQJ24" i="18"/>
  <c r="QQB24" i="18"/>
  <c r="QPT24" i="18"/>
  <c r="QPL24" i="18"/>
  <c r="QPD24" i="18"/>
  <c r="QOV24" i="18"/>
  <c r="QON24" i="18"/>
  <c r="QOF24" i="18"/>
  <c r="QNX24" i="18"/>
  <c r="QNP24" i="18"/>
  <c r="QNH24" i="18"/>
  <c r="QMZ24" i="18"/>
  <c r="QMR24" i="18"/>
  <c r="QMJ24" i="18"/>
  <c r="QMB24" i="18"/>
  <c r="QLT24" i="18"/>
  <c r="QLL24" i="18"/>
  <c r="QLD24" i="18"/>
  <c r="QKV24" i="18"/>
  <c r="QKN24" i="18"/>
  <c r="QKF24" i="18"/>
  <c r="QJX24" i="18"/>
  <c r="QJP24" i="18"/>
  <c r="QJH24" i="18"/>
  <c r="QIZ24" i="18"/>
  <c r="QIR24" i="18"/>
  <c r="QIJ24" i="18"/>
  <c r="QIB24" i="18"/>
  <c r="QHT24" i="18"/>
  <c r="QHL24" i="18"/>
  <c r="QHD24" i="18"/>
  <c r="QGV24" i="18"/>
  <c r="QGN24" i="18"/>
  <c r="QGF24" i="18"/>
  <c r="QFX24" i="18"/>
  <c r="QFP24" i="18"/>
  <c r="QFH24" i="18"/>
  <c r="QEZ24" i="18"/>
  <c r="QER24" i="18"/>
  <c r="QEJ24" i="18"/>
  <c r="QEB24" i="18"/>
  <c r="QDT24" i="18"/>
  <c r="QDL24" i="18"/>
  <c r="QDD24" i="18"/>
  <c r="QCV24" i="18"/>
  <c r="QCN24" i="18"/>
  <c r="QCF24" i="18"/>
  <c r="QBX24" i="18"/>
  <c r="QBP24" i="18"/>
  <c r="QBH24" i="18"/>
  <c r="QAZ24" i="18"/>
  <c r="QAR24" i="18"/>
  <c r="QAJ24" i="18"/>
  <c r="QAB24" i="18"/>
  <c r="PZT24" i="18"/>
  <c r="PZL24" i="18"/>
  <c r="PZD24" i="18"/>
  <c r="PYV24" i="18"/>
  <c r="PYN24" i="18"/>
  <c r="PYF24" i="18"/>
  <c r="PXX24" i="18"/>
  <c r="PXP24" i="18"/>
  <c r="PXH24" i="18"/>
  <c r="PWZ24" i="18"/>
  <c r="PWR24" i="18"/>
  <c r="PWJ24" i="18"/>
  <c r="PWB24" i="18"/>
  <c r="PVT24" i="18"/>
  <c r="PVL24" i="18"/>
  <c r="PVD24" i="18"/>
  <c r="PUV24" i="18"/>
  <c r="PUN24" i="18"/>
  <c r="PUF24" i="18"/>
  <c r="PTX24" i="18"/>
  <c r="PTP24" i="18"/>
  <c r="PTH24" i="18"/>
  <c r="PSZ24" i="18"/>
  <c r="PSR24" i="18"/>
  <c r="PSJ24" i="18"/>
  <c r="PSB24" i="18"/>
  <c r="PRT24" i="18"/>
  <c r="PRL24" i="18"/>
  <c r="PRD24" i="18"/>
  <c r="PQV24" i="18"/>
  <c r="PQN24" i="18"/>
  <c r="PQF24" i="18"/>
  <c r="PPX24" i="18"/>
  <c r="PPP24" i="18"/>
  <c r="PPH24" i="18"/>
  <c r="POZ24" i="18"/>
  <c r="POR24" i="18"/>
  <c r="POJ24" i="18"/>
  <c r="POB24" i="18"/>
  <c r="PNT24" i="18"/>
  <c r="PNL24" i="18"/>
  <c r="PND24" i="18"/>
  <c r="PMV24" i="18"/>
  <c r="PMN24" i="18"/>
  <c r="PMF24" i="18"/>
  <c r="PLX24" i="18"/>
  <c r="PLP24" i="18"/>
  <c r="PLH24" i="18"/>
  <c r="PKZ24" i="18"/>
  <c r="PKR24" i="18"/>
  <c r="PKJ24" i="18"/>
  <c r="PKB24" i="18"/>
  <c r="PJT24" i="18"/>
  <c r="PJL24" i="18"/>
  <c r="PJD24" i="18"/>
  <c r="PIV24" i="18"/>
  <c r="PIN24" i="18"/>
  <c r="PIF24" i="18"/>
  <c r="PHX24" i="18"/>
  <c r="PHP24" i="18"/>
  <c r="PHH24" i="18"/>
  <c r="PGZ24" i="18"/>
  <c r="PGR24" i="18"/>
  <c r="PGJ24" i="18"/>
  <c r="PGB24" i="18"/>
  <c r="PFT24" i="18"/>
  <c r="PFL24" i="18"/>
  <c r="PFD24" i="18"/>
  <c r="PEV24" i="18"/>
  <c r="PEN24" i="18"/>
  <c r="PEF24" i="18"/>
  <c r="PDX24" i="18"/>
  <c r="PDP24" i="18"/>
  <c r="PDH24" i="18"/>
  <c r="PCZ24" i="18"/>
  <c r="PCR24" i="18"/>
  <c r="PCJ24" i="18"/>
  <c r="PCB24" i="18"/>
  <c r="PBT24" i="18"/>
  <c r="PBL24" i="18"/>
  <c r="PBD24" i="18"/>
  <c r="PAV24" i="18"/>
  <c r="PAN24" i="18"/>
  <c r="PAF24" i="18"/>
  <c r="OZX24" i="18"/>
  <c r="OZP24" i="18"/>
  <c r="OZH24" i="18"/>
  <c r="OYZ24" i="18"/>
  <c r="OYR24" i="18"/>
  <c r="OYJ24" i="18"/>
  <c r="OYB24" i="18"/>
  <c r="OXT24" i="18"/>
  <c r="OXL24" i="18"/>
  <c r="OXD24" i="18"/>
  <c r="OWV24" i="18"/>
  <c r="OWN24" i="18"/>
  <c r="OWF24" i="18"/>
  <c r="OVX24" i="18"/>
  <c r="OVP24" i="18"/>
  <c r="OVH24" i="18"/>
  <c r="OUZ24" i="18"/>
  <c r="OUR24" i="18"/>
  <c r="OUJ24" i="18"/>
  <c r="OUB24" i="18"/>
  <c r="OTT24" i="18"/>
  <c r="OTL24" i="18"/>
  <c r="OTD24" i="18"/>
  <c r="OSV24" i="18"/>
  <c r="OSN24" i="18"/>
  <c r="OSF24" i="18"/>
  <c r="ORX24" i="18"/>
  <c r="ORP24" i="18"/>
  <c r="ORH24" i="18"/>
  <c r="OQZ24" i="18"/>
  <c r="OQR24" i="18"/>
  <c r="OQJ24" i="18"/>
  <c r="OQB24" i="18"/>
  <c r="OPT24" i="18"/>
  <c r="OPL24" i="18"/>
  <c r="OPD24" i="18"/>
  <c r="OOV24" i="18"/>
  <c r="OON24" i="18"/>
  <c r="OOF24" i="18"/>
  <c r="ONX24" i="18"/>
  <c r="ONP24" i="18"/>
  <c r="ONH24" i="18"/>
  <c r="OMZ24" i="18"/>
  <c r="OMR24" i="18"/>
  <c r="OMJ24" i="18"/>
  <c r="OMB24" i="18"/>
  <c r="OLT24" i="18"/>
  <c r="OLL24" i="18"/>
  <c r="OLD24" i="18"/>
  <c r="OKV24" i="18"/>
  <c r="OKN24" i="18"/>
  <c r="OKF24" i="18"/>
  <c r="OJX24" i="18"/>
  <c r="OJP24" i="18"/>
  <c r="OJH24" i="18"/>
  <c r="OIZ24" i="18"/>
  <c r="OIR24" i="18"/>
  <c r="OIJ24" i="18"/>
  <c r="OIB24" i="18"/>
  <c r="OHT24" i="18"/>
  <c r="OHL24" i="18"/>
  <c r="OHD24" i="18"/>
  <c r="OGV24" i="18"/>
  <c r="OGN24" i="18"/>
  <c r="OGF24" i="18"/>
  <c r="OFX24" i="18"/>
  <c r="OFP24" i="18"/>
  <c r="OFH24" i="18"/>
  <c r="OEZ24" i="18"/>
  <c r="OER24" i="18"/>
  <c r="OEJ24" i="18"/>
  <c r="OEB24" i="18"/>
  <c r="ODT24" i="18"/>
  <c r="ODL24" i="18"/>
  <c r="ODD24" i="18"/>
  <c r="OCV24" i="18"/>
  <c r="OCN24" i="18"/>
  <c r="OCF24" i="18"/>
  <c r="OBX24" i="18"/>
  <c r="OBP24" i="18"/>
  <c r="OBH24" i="18"/>
  <c r="OAZ24" i="18"/>
  <c r="OAR24" i="18"/>
  <c r="OAJ24" i="18"/>
  <c r="OAB24" i="18"/>
  <c r="NZT24" i="18"/>
  <c r="NZL24" i="18"/>
  <c r="NZD24" i="18"/>
  <c r="NYV24" i="18"/>
  <c r="NYN24" i="18"/>
  <c r="NYF24" i="18"/>
  <c r="NXX24" i="18"/>
  <c r="NXP24" i="18"/>
  <c r="NXH24" i="18"/>
  <c r="NWZ24" i="18"/>
  <c r="NWR24" i="18"/>
  <c r="NWJ24" i="18"/>
  <c r="NWB24" i="18"/>
  <c r="NVT24" i="18"/>
  <c r="NVL24" i="18"/>
  <c r="NVD24" i="18"/>
  <c r="NUV24" i="18"/>
  <c r="NUN24" i="18"/>
  <c r="NUF24" i="18"/>
  <c r="NTX24" i="18"/>
  <c r="NTP24" i="18"/>
  <c r="NTH24" i="18"/>
  <c r="NSZ24" i="18"/>
  <c r="NSR24" i="18"/>
  <c r="NSJ24" i="18"/>
  <c r="NSB24" i="18"/>
  <c r="NRT24" i="18"/>
  <c r="NRL24" i="18"/>
  <c r="NRD24" i="18"/>
  <c r="NQV24" i="18"/>
  <c r="NQN24" i="18"/>
  <c r="NQF24" i="18"/>
  <c r="NPX24" i="18"/>
  <c r="NPP24" i="18"/>
  <c r="NPH24" i="18"/>
  <c r="NOZ24" i="18"/>
  <c r="NOR24" i="18"/>
  <c r="NOJ24" i="18"/>
  <c r="NOB24" i="18"/>
  <c r="NNT24" i="18"/>
  <c r="NNL24" i="18"/>
  <c r="NND24" i="18"/>
  <c r="NMV24" i="18"/>
  <c r="NMN24" i="18"/>
  <c r="NMF24" i="18"/>
  <c r="NLX24" i="18"/>
  <c r="NLP24" i="18"/>
  <c r="NLH24" i="18"/>
  <c r="NKZ24" i="18"/>
  <c r="NKR24" i="18"/>
  <c r="NKJ24" i="18"/>
  <c r="NKB24" i="18"/>
  <c r="NJT24" i="18"/>
  <c r="NJL24" i="18"/>
  <c r="NJD24" i="18"/>
  <c r="NIV24" i="18"/>
  <c r="NIN24" i="18"/>
  <c r="NIF24" i="18"/>
  <c r="NHX24" i="18"/>
  <c r="NHP24" i="18"/>
  <c r="NHH24" i="18"/>
  <c r="NGZ24" i="18"/>
  <c r="NGR24" i="18"/>
  <c r="NGJ24" i="18"/>
  <c r="NGB24" i="18"/>
  <c r="NFT24" i="18"/>
  <c r="NFL24" i="18"/>
  <c r="NFD24" i="18"/>
  <c r="NEV24" i="18"/>
  <c r="NEN24" i="18"/>
  <c r="NEF24" i="18"/>
  <c r="NDX24" i="18"/>
  <c r="NDP24" i="18"/>
  <c r="NDH24" i="18"/>
  <c r="NCZ24" i="18"/>
  <c r="NCR24" i="18"/>
  <c r="NCJ24" i="18"/>
  <c r="NCB24" i="18"/>
  <c r="NBT24" i="18"/>
  <c r="NBL24" i="18"/>
  <c r="NBD24" i="18"/>
  <c r="NAV24" i="18"/>
  <c r="NAN24" i="18"/>
  <c r="NAF24" i="18"/>
  <c r="MZX24" i="18"/>
  <c r="MZP24" i="18"/>
  <c r="MZH24" i="18"/>
  <c r="MYZ24" i="18"/>
  <c r="MYR24" i="18"/>
  <c r="MYJ24" i="18"/>
  <c r="MYB24" i="18"/>
  <c r="MXT24" i="18"/>
  <c r="MXL24" i="18"/>
  <c r="MXD24" i="18"/>
  <c r="MWV24" i="18"/>
  <c r="MWN24" i="18"/>
  <c r="MWF24" i="18"/>
  <c r="MVX24" i="18"/>
  <c r="MVP24" i="18"/>
  <c r="MVH24" i="18"/>
  <c r="MUZ24" i="18"/>
  <c r="MUR24" i="18"/>
  <c r="MUJ24" i="18"/>
  <c r="MUB24" i="18"/>
  <c r="MTT24" i="18"/>
  <c r="MTL24" i="18"/>
  <c r="MTD24" i="18"/>
  <c r="MSV24" i="18"/>
  <c r="MSN24" i="18"/>
  <c r="MSF24" i="18"/>
  <c r="MRX24" i="18"/>
  <c r="MRP24" i="18"/>
  <c r="MRH24" i="18"/>
  <c r="MQZ24" i="18"/>
  <c r="MQR24" i="18"/>
  <c r="MQJ24" i="18"/>
  <c r="MQB24" i="18"/>
  <c r="MPT24" i="18"/>
  <c r="MPL24" i="18"/>
  <c r="MPD24" i="18"/>
  <c r="MOV24" i="18"/>
  <c r="MON24" i="18"/>
  <c r="MOF24" i="18"/>
  <c r="MNX24" i="18"/>
  <c r="MNP24" i="18"/>
  <c r="MNH24" i="18"/>
  <c r="MMZ24" i="18"/>
  <c r="MMR24" i="18"/>
  <c r="MMJ24" i="18"/>
  <c r="MMB24" i="18"/>
  <c r="MLT24" i="18"/>
  <c r="MLL24" i="18"/>
  <c r="MLD24" i="18"/>
  <c r="MKV24" i="18"/>
  <c r="MKN24" i="18"/>
  <c r="MKF24" i="18"/>
  <c r="MJX24" i="18"/>
  <c r="MJP24" i="18"/>
  <c r="MJH24" i="18"/>
  <c r="MIZ24" i="18"/>
  <c r="MIR24" i="18"/>
  <c r="MIJ24" i="18"/>
  <c r="MIB24" i="18"/>
  <c r="MHT24" i="18"/>
  <c r="MHL24" i="18"/>
  <c r="MHD24" i="18"/>
  <c r="MGV24" i="18"/>
  <c r="MGN24" i="18"/>
  <c r="MGF24" i="18"/>
  <c r="MFX24" i="18"/>
  <c r="MFP24" i="18"/>
  <c r="MFH24" i="18"/>
  <c r="MEZ24" i="18"/>
  <c r="MER24" i="18"/>
  <c r="MEJ24" i="18"/>
  <c r="MEB24" i="18"/>
  <c r="MDT24" i="18"/>
  <c r="MDL24" i="18"/>
  <c r="MDD24" i="18"/>
  <c r="MCV24" i="18"/>
  <c r="MCN24" i="18"/>
  <c r="MCF24" i="18"/>
  <c r="MBX24" i="18"/>
  <c r="MBP24" i="18"/>
  <c r="MBH24" i="18"/>
  <c r="MAZ24" i="18"/>
  <c r="MAR24" i="18"/>
  <c r="MAJ24" i="18"/>
  <c r="MAB24" i="18"/>
  <c r="LZT24" i="18"/>
  <c r="LZL24" i="18"/>
  <c r="LZD24" i="18"/>
  <c r="LYV24" i="18"/>
  <c r="LYN24" i="18"/>
  <c r="LYF24" i="18"/>
  <c r="LXX24" i="18"/>
  <c r="LXP24" i="18"/>
  <c r="LXH24" i="18"/>
  <c r="LWZ24" i="18"/>
  <c r="LWR24" i="18"/>
  <c r="LWJ24" i="18"/>
  <c r="LWB24" i="18"/>
  <c r="LVT24" i="18"/>
  <c r="LVL24" i="18"/>
  <c r="LVD24" i="18"/>
  <c r="LUV24" i="18"/>
  <c r="LUN24" i="18"/>
  <c r="LUF24" i="18"/>
  <c r="LTX24" i="18"/>
  <c r="LTP24" i="18"/>
  <c r="LTH24" i="18"/>
  <c r="LSZ24" i="18"/>
  <c r="LSR24" i="18"/>
  <c r="LSJ24" i="18"/>
  <c r="LSB24" i="18"/>
  <c r="LRT24" i="18"/>
  <c r="LRL24" i="18"/>
  <c r="LRD24" i="18"/>
  <c r="LQV24" i="18"/>
  <c r="LQN24" i="18"/>
  <c r="LQF24" i="18"/>
  <c r="LPX24" i="18"/>
  <c r="LPP24" i="18"/>
  <c r="LPH24" i="18"/>
  <c r="LOZ24" i="18"/>
  <c r="LOR24" i="18"/>
  <c r="LOJ24" i="18"/>
  <c r="LOB24" i="18"/>
  <c r="LNT24" i="18"/>
  <c r="LNL24" i="18"/>
  <c r="LND24" i="18"/>
  <c r="LMV24" i="18"/>
  <c r="LMN24" i="18"/>
  <c r="LMF24" i="18"/>
  <c r="LLX24" i="18"/>
  <c r="LLP24" i="18"/>
  <c r="LLH24" i="18"/>
  <c r="LKZ24" i="18"/>
  <c r="LKR24" i="18"/>
  <c r="LKJ24" i="18"/>
  <c r="LKB24" i="18"/>
  <c r="LJT24" i="18"/>
  <c r="LJL24" i="18"/>
  <c r="LJD24" i="18"/>
  <c r="LIV24" i="18"/>
  <c r="LIN24" i="18"/>
  <c r="LIF24" i="18"/>
  <c r="LHX24" i="18"/>
  <c r="LHP24" i="18"/>
  <c r="LHH24" i="18"/>
  <c r="LGZ24" i="18"/>
  <c r="LGR24" i="18"/>
  <c r="LGJ24" i="18"/>
  <c r="LGB24" i="18"/>
  <c r="LFT24" i="18"/>
  <c r="LFL24" i="18"/>
  <c r="LFD24" i="18"/>
  <c r="LEV24" i="18"/>
  <c r="LEN24" i="18"/>
  <c r="LEF24" i="18"/>
  <c r="LDX24" i="18"/>
  <c r="LDP24" i="18"/>
  <c r="LDH24" i="18"/>
  <c r="LCZ24" i="18"/>
  <c r="LCR24" i="18"/>
  <c r="LCJ24" i="18"/>
  <c r="LCB24" i="18"/>
  <c r="LBT24" i="18"/>
  <c r="LBL24" i="18"/>
  <c r="LBD24" i="18"/>
  <c r="LAV24" i="18"/>
  <c r="LAN24" i="18"/>
  <c r="LAF24" i="18"/>
  <c r="KZX24" i="18"/>
  <c r="KZP24" i="18"/>
  <c r="KZH24" i="18"/>
  <c r="KYZ24" i="18"/>
  <c r="KYR24" i="18"/>
  <c r="KYJ24" i="18"/>
  <c r="KYB24" i="18"/>
  <c r="KXT24" i="18"/>
  <c r="KXL24" i="18"/>
  <c r="KXD24" i="18"/>
  <c r="KWV24" i="18"/>
  <c r="KWN24" i="18"/>
  <c r="KWF24" i="18"/>
  <c r="KVX24" i="18"/>
  <c r="KVP24" i="18"/>
  <c r="KVH24" i="18"/>
  <c r="KUZ24" i="18"/>
  <c r="KUR24" i="18"/>
  <c r="KUJ24" i="18"/>
  <c r="KUB24" i="18"/>
  <c r="KTT24" i="18"/>
  <c r="KTL24" i="18"/>
  <c r="KTD24" i="18"/>
  <c r="KSV24" i="18"/>
  <c r="KSN24" i="18"/>
  <c r="KSF24" i="18"/>
  <c r="KRX24" i="18"/>
  <c r="KRP24" i="18"/>
  <c r="KRH24" i="18"/>
  <c r="KQZ24" i="18"/>
  <c r="KQR24" i="18"/>
  <c r="KQJ24" i="18"/>
  <c r="KQB24" i="18"/>
  <c r="KPT24" i="18"/>
  <c r="KPL24" i="18"/>
  <c r="KPD24" i="18"/>
  <c r="KOV24" i="18"/>
  <c r="KON24" i="18"/>
  <c r="KOF24" i="18"/>
  <c r="KNX24" i="18"/>
  <c r="KNP24" i="18"/>
  <c r="KNH24" i="18"/>
  <c r="KMZ24" i="18"/>
  <c r="KMR24" i="18"/>
  <c r="KMJ24" i="18"/>
  <c r="KMB24" i="18"/>
  <c r="KLT24" i="18"/>
  <c r="KLL24" i="18"/>
  <c r="KLD24" i="18"/>
  <c r="KKV24" i="18"/>
  <c r="KKN24" i="18"/>
  <c r="KKF24" i="18"/>
  <c r="KJX24" i="18"/>
  <c r="KJP24" i="18"/>
  <c r="KJH24" i="18"/>
  <c r="KIZ24" i="18"/>
  <c r="KIR24" i="18"/>
  <c r="KIJ24" i="18"/>
  <c r="KIB24" i="18"/>
  <c r="KHT24" i="18"/>
  <c r="KHL24" i="18"/>
  <c r="KHD24" i="18"/>
  <c r="KGV24" i="18"/>
  <c r="KGN24" i="18"/>
  <c r="KGF24" i="18"/>
  <c r="KFX24" i="18"/>
  <c r="KFP24" i="18"/>
  <c r="KFH24" i="18"/>
  <c r="KEZ24" i="18"/>
  <c r="KER24" i="18"/>
  <c r="KEJ24" i="18"/>
  <c r="KEB24" i="18"/>
  <c r="KDT24" i="18"/>
  <c r="KDL24" i="18"/>
  <c r="KDD24" i="18"/>
  <c r="KCV24" i="18"/>
  <c r="KCN24" i="18"/>
  <c r="KCF24" i="18"/>
  <c r="KBX24" i="18"/>
  <c r="KBP24" i="18"/>
  <c r="KBH24" i="18"/>
  <c r="KAZ24" i="18"/>
  <c r="KAR24" i="18"/>
  <c r="KAJ24" i="18"/>
  <c r="KAB24" i="18"/>
  <c r="JZT24" i="18"/>
  <c r="JZL24" i="18"/>
  <c r="JZD24" i="18"/>
  <c r="JYV24" i="18"/>
  <c r="JYN24" i="18"/>
  <c r="JYF24" i="18"/>
  <c r="JXX24" i="18"/>
  <c r="JXP24" i="18"/>
  <c r="JXH24" i="18"/>
  <c r="JWZ24" i="18"/>
  <c r="JWR24" i="18"/>
  <c r="JWJ24" i="18"/>
  <c r="JWB24" i="18"/>
  <c r="JVT24" i="18"/>
  <c r="JVL24" i="18"/>
  <c r="JVD24" i="18"/>
  <c r="JUV24" i="18"/>
  <c r="JUN24" i="18"/>
  <c r="JUF24" i="18"/>
  <c r="JTX24" i="18"/>
  <c r="JTP24" i="18"/>
  <c r="JTH24" i="18"/>
  <c r="JSZ24" i="18"/>
  <c r="JSR24" i="18"/>
  <c r="JSJ24" i="18"/>
  <c r="JSB24" i="18"/>
  <c r="JRT24" i="18"/>
  <c r="JRL24" i="18"/>
  <c r="JRD24" i="18"/>
  <c r="JQV24" i="18"/>
  <c r="JQN24" i="18"/>
  <c r="JQF24" i="18"/>
  <c r="JPX24" i="18"/>
  <c r="JPP24" i="18"/>
  <c r="JPH24" i="18"/>
  <c r="JOZ24" i="18"/>
  <c r="JOR24" i="18"/>
  <c r="JOJ24" i="18"/>
  <c r="JOB24" i="18"/>
  <c r="JNT24" i="18"/>
  <c r="JNL24" i="18"/>
  <c r="JND24" i="18"/>
  <c r="JMV24" i="18"/>
  <c r="JMN24" i="18"/>
  <c r="JMF24" i="18"/>
  <c r="JLX24" i="18"/>
  <c r="JLP24" i="18"/>
  <c r="JLH24" i="18"/>
  <c r="JKZ24" i="18"/>
  <c r="JKR24" i="18"/>
  <c r="JKJ24" i="18"/>
  <c r="JKB24" i="18"/>
  <c r="JJT24" i="18"/>
  <c r="JJL24" i="18"/>
  <c r="JJD24" i="18"/>
  <c r="JIV24" i="18"/>
  <c r="JIN24" i="18"/>
  <c r="JIF24" i="18"/>
  <c r="JHX24" i="18"/>
  <c r="JHP24" i="18"/>
  <c r="JHH24" i="18"/>
  <c r="JGZ24" i="18"/>
  <c r="JGR24" i="18"/>
  <c r="JGJ24" i="18"/>
  <c r="JGB24" i="18"/>
  <c r="JFT24" i="18"/>
  <c r="JFL24" i="18"/>
  <c r="JFD24" i="18"/>
  <c r="JEV24" i="18"/>
  <c r="JEN24" i="18"/>
  <c r="JEF24" i="18"/>
  <c r="JDX24" i="18"/>
  <c r="JDP24" i="18"/>
  <c r="JDH24" i="18"/>
  <c r="JCZ24" i="18"/>
  <c r="JCR24" i="18"/>
  <c r="JCJ24" i="18"/>
  <c r="JCB24" i="18"/>
  <c r="JBT24" i="18"/>
  <c r="JBL24" i="18"/>
  <c r="JBD24" i="18"/>
  <c r="JAV24" i="18"/>
  <c r="JAN24" i="18"/>
  <c r="JAF24" i="18"/>
  <c r="IZX24" i="18"/>
  <c r="IZP24" i="18"/>
  <c r="IZH24" i="18"/>
  <c r="IYZ24" i="18"/>
  <c r="IYR24" i="18"/>
  <c r="IYJ24" i="18"/>
  <c r="IYB24" i="18"/>
  <c r="IXT24" i="18"/>
  <c r="IXL24" i="18"/>
  <c r="IXD24" i="18"/>
  <c r="IWV24" i="18"/>
  <c r="IWN24" i="18"/>
  <c r="IWF24" i="18"/>
  <c r="IVX24" i="18"/>
  <c r="IVP24" i="18"/>
  <c r="IVH24" i="18"/>
  <c r="IUZ24" i="18"/>
  <c r="IUR24" i="18"/>
  <c r="IUJ24" i="18"/>
  <c r="IUB24" i="18"/>
  <c r="ITT24" i="18"/>
  <c r="ITL24" i="18"/>
  <c r="ITD24" i="18"/>
  <c r="ISV24" i="18"/>
  <c r="ISN24" i="18"/>
  <c r="ISF24" i="18"/>
  <c r="IRX24" i="18"/>
  <c r="IRP24" i="18"/>
  <c r="IRH24" i="18"/>
  <c r="IQZ24" i="18"/>
  <c r="IQR24" i="18"/>
  <c r="IQJ24" i="18"/>
  <c r="IQB24" i="18"/>
  <c r="IPT24" i="18"/>
  <c r="IPL24" i="18"/>
  <c r="IPD24" i="18"/>
  <c r="IOV24" i="18"/>
  <c r="ION24" i="18"/>
  <c r="IOF24" i="18"/>
  <c r="INX24" i="18"/>
  <c r="INP24" i="18"/>
  <c r="INH24" i="18"/>
  <c r="IMZ24" i="18"/>
  <c r="IMR24" i="18"/>
  <c r="IMJ24" i="18"/>
  <c r="IMB24" i="18"/>
  <c r="ILT24" i="18"/>
  <c r="ILL24" i="18"/>
  <c r="ILD24" i="18"/>
  <c r="IKV24" i="18"/>
  <c r="IKN24" i="18"/>
  <c r="IKF24" i="18"/>
  <c r="IJX24" i="18"/>
  <c r="IJP24" i="18"/>
  <c r="IJH24" i="18"/>
  <c r="IIZ24" i="18"/>
  <c r="IIR24" i="18"/>
  <c r="IIJ24" i="18"/>
  <c r="IIB24" i="18"/>
  <c r="IHT24" i="18"/>
  <c r="IHL24" i="18"/>
  <c r="IHD24" i="18"/>
  <c r="IGV24" i="18"/>
  <c r="IGN24" i="18"/>
  <c r="IGF24" i="18"/>
  <c r="IFX24" i="18"/>
  <c r="IFP24" i="18"/>
  <c r="IFH24" i="18"/>
  <c r="IEZ24" i="18"/>
  <c r="IER24" i="18"/>
  <c r="IEJ24" i="18"/>
  <c r="IEB24" i="18"/>
  <c r="IDT24" i="18"/>
  <c r="IDL24" i="18"/>
  <c r="IDD24" i="18"/>
  <c r="ICV24" i="18"/>
  <c r="ICN24" i="18"/>
  <c r="ICF24" i="18"/>
  <c r="IBX24" i="18"/>
  <c r="IBP24" i="18"/>
  <c r="IBH24" i="18"/>
  <c r="IAZ24" i="18"/>
  <c r="IAR24" i="18"/>
  <c r="IAJ24" i="18"/>
  <c r="IAB24" i="18"/>
  <c r="HZT24" i="18"/>
  <c r="HZL24" i="18"/>
  <c r="HZD24" i="18"/>
  <c r="HYV24" i="18"/>
  <c r="HYN24" i="18"/>
  <c r="HYF24" i="18"/>
  <c r="HXX24" i="18"/>
  <c r="HXP24" i="18"/>
  <c r="HXH24" i="18"/>
  <c r="HWZ24" i="18"/>
  <c r="HWR24" i="18"/>
  <c r="HWJ24" i="18"/>
  <c r="HWB24" i="18"/>
  <c r="HVT24" i="18"/>
  <c r="HVL24" i="18"/>
  <c r="HVD24" i="18"/>
  <c r="HUV24" i="18"/>
  <c r="HUN24" i="18"/>
  <c r="HUF24" i="18"/>
  <c r="HTX24" i="18"/>
  <c r="HTP24" i="18"/>
  <c r="HTH24" i="18"/>
  <c r="HSZ24" i="18"/>
  <c r="HSR24" i="18"/>
  <c r="HSJ24" i="18"/>
  <c r="HSB24" i="18"/>
  <c r="HRT24" i="18"/>
  <c r="HRL24" i="18"/>
  <c r="HRD24" i="18"/>
  <c r="HQV24" i="18"/>
  <c r="HQN24" i="18"/>
  <c r="HQF24" i="18"/>
  <c r="HPX24" i="18"/>
  <c r="HPP24" i="18"/>
  <c r="HPH24" i="18"/>
  <c r="HOZ24" i="18"/>
  <c r="HOR24" i="18"/>
  <c r="HOJ24" i="18"/>
  <c r="HOB24" i="18"/>
  <c r="HNT24" i="18"/>
  <c r="HNL24" i="18"/>
  <c r="HND24" i="18"/>
  <c r="HMV24" i="18"/>
  <c r="HMN24" i="18"/>
  <c r="HMF24" i="18"/>
  <c r="HLX24" i="18"/>
  <c r="HLP24" i="18"/>
  <c r="HLH24" i="18"/>
  <c r="HKZ24" i="18"/>
  <c r="HKR24" i="18"/>
  <c r="HKJ24" i="18"/>
  <c r="HKB24" i="18"/>
  <c r="HJT24" i="18"/>
  <c r="HJL24" i="18"/>
  <c r="HJD24" i="18"/>
  <c r="HIV24" i="18"/>
  <c r="HIN24" i="18"/>
  <c r="HIF24" i="18"/>
  <c r="HHX24" i="18"/>
  <c r="HHP24" i="18"/>
  <c r="HHH24" i="18"/>
  <c r="HGZ24" i="18"/>
  <c r="HGR24" i="18"/>
  <c r="HGJ24" i="18"/>
  <c r="HGB24" i="18"/>
  <c r="HFT24" i="18"/>
  <c r="HFL24" i="18"/>
  <c r="HFD24" i="18"/>
  <c r="HEV24" i="18"/>
  <c r="HEN24" i="18"/>
  <c r="HEF24" i="18"/>
  <c r="HDX24" i="18"/>
  <c r="HDP24" i="18"/>
  <c r="HDH24" i="18"/>
  <c r="HCZ24" i="18"/>
  <c r="HCR24" i="18"/>
  <c r="HCJ24" i="18"/>
  <c r="HCB24" i="18"/>
  <c r="HBT24" i="18"/>
  <c r="HBL24" i="18"/>
  <c r="HBD24" i="18"/>
  <c r="HAV24" i="18"/>
  <c r="HAN24" i="18"/>
  <c r="HAF24" i="18"/>
  <c r="GZX24" i="18"/>
  <c r="GZP24" i="18"/>
  <c r="GZH24" i="18"/>
  <c r="GYZ24" i="18"/>
  <c r="GYR24" i="18"/>
  <c r="GYJ24" i="18"/>
  <c r="GYB24" i="18"/>
  <c r="GXT24" i="18"/>
  <c r="GXL24" i="18"/>
  <c r="GXD24" i="18"/>
  <c r="GWV24" i="18"/>
  <c r="GWN24" i="18"/>
  <c r="GWF24" i="18"/>
  <c r="GVX24" i="18"/>
  <c r="GVP24" i="18"/>
  <c r="GVH24" i="18"/>
  <c r="GUZ24" i="18"/>
  <c r="GUR24" i="18"/>
  <c r="GUJ24" i="18"/>
  <c r="GUB24" i="18"/>
  <c r="GTT24" i="18"/>
  <c r="GTL24" i="18"/>
  <c r="GTD24" i="18"/>
  <c r="GSV24" i="18"/>
  <c r="GSN24" i="18"/>
  <c r="GSF24" i="18"/>
  <c r="GRX24" i="18"/>
  <c r="GRP24" i="18"/>
  <c r="GRH24" i="18"/>
  <c r="GQZ24" i="18"/>
  <c r="GQR24" i="18"/>
  <c r="GQJ24" i="18"/>
  <c r="GQB24" i="18"/>
  <c r="GPT24" i="18"/>
  <c r="GPL24" i="18"/>
  <c r="GPD24" i="18"/>
  <c r="GOV24" i="18"/>
  <c r="GON24" i="18"/>
  <c r="GOF24" i="18"/>
  <c r="GNX24" i="18"/>
  <c r="GNP24" i="18"/>
  <c r="GNH24" i="18"/>
  <c r="GMZ24" i="18"/>
  <c r="GMR24" i="18"/>
  <c r="GMJ24" i="18"/>
  <c r="GMB24" i="18"/>
  <c r="GLT24" i="18"/>
  <c r="GLL24" i="18"/>
  <c r="GLD24" i="18"/>
  <c r="GKV24" i="18"/>
  <c r="GKN24" i="18"/>
  <c r="GKF24" i="18"/>
  <c r="GJX24" i="18"/>
  <c r="GJP24" i="18"/>
  <c r="GJH24" i="18"/>
  <c r="GIZ24" i="18"/>
  <c r="GIR24" i="18"/>
  <c r="GIJ24" i="18"/>
  <c r="GIB24" i="18"/>
  <c r="GHT24" i="18"/>
  <c r="GHL24" i="18"/>
  <c r="GHD24" i="18"/>
  <c r="GGV24" i="18"/>
  <c r="GGN24" i="18"/>
  <c r="GGF24" i="18"/>
  <c r="GFX24" i="18"/>
  <c r="GFP24" i="18"/>
  <c r="GFH24" i="18"/>
  <c r="GEZ24" i="18"/>
  <c r="GER24" i="18"/>
  <c r="GEJ24" i="18"/>
  <c r="GEB24" i="18"/>
  <c r="GDT24" i="18"/>
  <c r="GDL24" i="18"/>
  <c r="GDD24" i="18"/>
  <c r="GCV24" i="18"/>
  <c r="GCN24" i="18"/>
  <c r="GCF24" i="18"/>
  <c r="GBX24" i="18"/>
  <c r="GBP24" i="18"/>
  <c r="GBH24" i="18"/>
  <c r="GAZ24" i="18"/>
  <c r="GAR24" i="18"/>
  <c r="GAJ24" i="18"/>
  <c r="GAB24" i="18"/>
  <c r="FZT24" i="18"/>
  <c r="FZL24" i="18"/>
  <c r="FZD24" i="18"/>
  <c r="FYV24" i="18"/>
  <c r="FYN24" i="18"/>
  <c r="FYF24" i="18"/>
  <c r="FXX24" i="18"/>
  <c r="FXP24" i="18"/>
  <c r="FXH24" i="18"/>
  <c r="FWZ24" i="18"/>
  <c r="FWR24" i="18"/>
  <c r="FWJ24" i="18"/>
  <c r="FWB24" i="18"/>
  <c r="FVT24" i="18"/>
  <c r="FVL24" i="18"/>
  <c r="FVD24" i="18"/>
  <c r="FUV24" i="18"/>
  <c r="FUN24" i="18"/>
  <c r="FUF24" i="18"/>
  <c r="FTX24" i="18"/>
  <c r="FTP24" i="18"/>
  <c r="FTH24" i="18"/>
  <c r="FSZ24" i="18"/>
  <c r="FSR24" i="18"/>
  <c r="FSJ24" i="18"/>
  <c r="FSB24" i="18"/>
  <c r="FRT24" i="18"/>
  <c r="FRL24" i="18"/>
  <c r="FRD24" i="18"/>
  <c r="FQV24" i="18"/>
  <c r="FQN24" i="18"/>
  <c r="FQF24" i="18"/>
  <c r="FPX24" i="18"/>
  <c r="FPP24" i="18"/>
  <c r="FPH24" i="18"/>
  <c r="FOZ24" i="18"/>
  <c r="FOR24" i="18"/>
  <c r="FOJ24" i="18"/>
  <c r="FOB24" i="18"/>
  <c r="FNT24" i="18"/>
  <c r="FNL24" i="18"/>
  <c r="FND24" i="18"/>
  <c r="FMV24" i="18"/>
  <c r="FMN24" i="18"/>
  <c r="FMF24" i="18"/>
  <c r="FLX24" i="18"/>
  <c r="FLP24" i="18"/>
  <c r="FLH24" i="18"/>
  <c r="FKZ24" i="18"/>
  <c r="FKR24" i="18"/>
  <c r="FKJ24" i="18"/>
  <c r="FKB24" i="18"/>
  <c r="FJT24" i="18"/>
  <c r="FJL24" i="18"/>
  <c r="FJD24" i="18"/>
  <c r="FIV24" i="18"/>
  <c r="FIN24" i="18"/>
  <c r="FIF24" i="18"/>
  <c r="FHX24" i="18"/>
  <c r="FHP24" i="18"/>
  <c r="FHH24" i="18"/>
  <c r="FGZ24" i="18"/>
  <c r="FGR24" i="18"/>
  <c r="FGJ24" i="18"/>
  <c r="FGB24" i="18"/>
  <c r="FFT24" i="18"/>
  <c r="FFL24" i="18"/>
  <c r="FFD24" i="18"/>
  <c r="FEV24" i="18"/>
  <c r="FEN24" i="18"/>
  <c r="FEF24" i="18"/>
  <c r="FDX24" i="18"/>
  <c r="FDP24" i="18"/>
  <c r="FDH24" i="18"/>
  <c r="FCZ24" i="18"/>
  <c r="FCR24" i="18"/>
  <c r="FCJ24" i="18"/>
  <c r="FCB24" i="18"/>
  <c r="FBT24" i="18"/>
  <c r="FBL24" i="18"/>
  <c r="FBD24" i="18"/>
  <c r="FAV24" i="18"/>
  <c r="FAN24" i="18"/>
  <c r="FAF24" i="18"/>
  <c r="EZX24" i="18"/>
  <c r="EZP24" i="18"/>
  <c r="EZH24" i="18"/>
  <c r="EYZ24" i="18"/>
  <c r="EYR24" i="18"/>
  <c r="EYJ24" i="18"/>
  <c r="EYB24" i="18"/>
  <c r="EXT24" i="18"/>
  <c r="EXL24" i="18"/>
  <c r="EXD24" i="18"/>
  <c r="EWV24" i="18"/>
  <c r="EWN24" i="18"/>
  <c r="EWF24" i="18"/>
  <c r="EVX24" i="18"/>
  <c r="EVP24" i="18"/>
  <c r="EVH24" i="18"/>
  <c r="EUZ24" i="18"/>
  <c r="EUR24" i="18"/>
  <c r="EUJ24" i="18"/>
  <c r="EUB24" i="18"/>
  <c r="ETT24" i="18"/>
  <c r="ETL24" i="18"/>
  <c r="ETD24" i="18"/>
  <c r="ESV24" i="18"/>
  <c r="ESN24" i="18"/>
  <c r="ESF24" i="18"/>
  <c r="ERX24" i="18"/>
  <c r="ERP24" i="18"/>
  <c r="ERH24" i="18"/>
  <c r="EQZ24" i="18"/>
  <c r="EQR24" i="18"/>
  <c r="EQJ24" i="18"/>
  <c r="EQB24" i="18"/>
  <c r="EPT24" i="18"/>
  <c r="EPL24" i="18"/>
  <c r="EPD24" i="18"/>
  <c r="EOV24" i="18"/>
  <c r="EON24" i="18"/>
  <c r="EOF24" i="18"/>
  <c r="ENX24" i="18"/>
  <c r="ENP24" i="18"/>
  <c r="ENH24" i="18"/>
  <c r="EMZ24" i="18"/>
  <c r="EMR24" i="18"/>
  <c r="EMJ24" i="18"/>
  <c r="EMB24" i="18"/>
  <c r="ELT24" i="18"/>
  <c r="ELL24" i="18"/>
  <c r="ELD24" i="18"/>
  <c r="EKV24" i="18"/>
  <c r="EKN24" i="18"/>
  <c r="EKF24" i="18"/>
  <c r="EJX24" i="18"/>
  <c r="EJP24" i="18"/>
  <c r="EJH24" i="18"/>
  <c r="EIZ24" i="18"/>
  <c r="EIR24" i="18"/>
  <c r="EIJ24" i="18"/>
  <c r="EIB24" i="18"/>
  <c r="EHT24" i="18"/>
  <c r="EHL24" i="18"/>
  <c r="EHD24" i="18"/>
  <c r="EGV24" i="18"/>
  <c r="EGN24" i="18"/>
  <c r="EGF24" i="18"/>
  <c r="EFX24" i="18"/>
  <c r="EFP24" i="18"/>
  <c r="EFH24" i="18"/>
  <c r="EEZ24" i="18"/>
  <c r="EER24" i="18"/>
  <c r="EEJ24" i="18"/>
  <c r="EEB24" i="18"/>
  <c r="EDT24" i="18"/>
  <c r="EDL24" i="18"/>
  <c r="EDD24" i="18"/>
  <c r="ECV24" i="18"/>
  <c r="ECN24" i="18"/>
  <c r="ECF24" i="18"/>
  <c r="EBX24" i="18"/>
  <c r="EBP24" i="18"/>
  <c r="EBH24" i="18"/>
  <c r="EAZ24" i="18"/>
  <c r="EAR24" i="18"/>
  <c r="EAJ24" i="18"/>
  <c r="EAB24" i="18"/>
  <c r="DZT24" i="18"/>
  <c r="DZL24" i="18"/>
  <c r="DZD24" i="18"/>
  <c r="DYV24" i="18"/>
  <c r="DYN24" i="18"/>
  <c r="DYF24" i="18"/>
  <c r="DXX24" i="18"/>
  <c r="DXP24" i="18"/>
  <c r="DXH24" i="18"/>
  <c r="DWZ24" i="18"/>
  <c r="DWR24" i="18"/>
  <c r="DWJ24" i="18"/>
  <c r="DWB24" i="18"/>
  <c r="DVT24" i="18"/>
  <c r="DVL24" i="18"/>
  <c r="DVD24" i="18"/>
  <c r="DUV24" i="18"/>
  <c r="DUN24" i="18"/>
  <c r="DUF24" i="18"/>
  <c r="DTX24" i="18"/>
  <c r="DTP24" i="18"/>
  <c r="DTH24" i="18"/>
  <c r="DSZ24" i="18"/>
  <c r="DSR24" i="18"/>
  <c r="DSJ24" i="18"/>
  <c r="DSB24" i="18"/>
  <c r="DRT24" i="18"/>
  <c r="DRL24" i="18"/>
  <c r="DRD24" i="18"/>
  <c r="DQV24" i="18"/>
  <c r="DQN24" i="18"/>
  <c r="DQF24" i="18"/>
  <c r="DPX24" i="18"/>
  <c r="DPP24" i="18"/>
  <c r="DPH24" i="18"/>
  <c r="DOZ24" i="18"/>
  <c r="DOR24" i="18"/>
  <c r="DOJ24" i="18"/>
  <c r="DOB24" i="18"/>
  <c r="DNT24" i="18"/>
  <c r="DNL24" i="18"/>
  <c r="DND24" i="18"/>
  <c r="DMV24" i="18"/>
  <c r="DMN24" i="18"/>
  <c r="DMF24" i="18"/>
  <c r="DLX24" i="18"/>
  <c r="DLP24" i="18"/>
  <c r="DLH24" i="18"/>
  <c r="DKZ24" i="18"/>
  <c r="DKR24" i="18"/>
  <c r="DKJ24" i="18"/>
  <c r="DKB24" i="18"/>
  <c r="DJT24" i="18"/>
  <c r="DJL24" i="18"/>
  <c r="DJD24" i="18"/>
  <c r="DIV24" i="18"/>
  <c r="DIN24" i="18"/>
  <c r="DIF24" i="18"/>
  <c r="DHX24" i="18"/>
  <c r="DHP24" i="18"/>
  <c r="DHH24" i="18"/>
  <c r="DGZ24" i="18"/>
  <c r="DGR24" i="18"/>
  <c r="DGJ24" i="18"/>
  <c r="DGB24" i="18"/>
  <c r="DFT24" i="18"/>
  <c r="DFL24" i="18"/>
  <c r="DFD24" i="18"/>
  <c r="DEV24" i="18"/>
  <c r="DEN24" i="18"/>
  <c r="DEF24" i="18"/>
  <c r="DDX24" i="18"/>
  <c r="DDP24" i="18"/>
  <c r="DDH24" i="18"/>
  <c r="DCZ24" i="18"/>
  <c r="DCR24" i="18"/>
  <c r="DCJ24" i="18"/>
  <c r="DCB24" i="18"/>
  <c r="DBT24" i="18"/>
  <c r="DBL24" i="18"/>
  <c r="DBD24" i="18"/>
  <c r="DAV24" i="18"/>
  <c r="DAN24" i="18"/>
  <c r="DAF24" i="18"/>
  <c r="CZX24" i="18"/>
  <c r="CZP24" i="18"/>
  <c r="CZH24" i="18"/>
  <c r="CYZ24" i="18"/>
  <c r="CYR24" i="18"/>
  <c r="CYJ24" i="18"/>
  <c r="CYB24" i="18"/>
  <c r="CXT24" i="18"/>
  <c r="CXL24" i="18"/>
  <c r="CXD24" i="18"/>
  <c r="CWV24" i="18"/>
  <c r="CWN24" i="18"/>
  <c r="CWF24" i="18"/>
  <c r="CVX24" i="18"/>
  <c r="CVP24" i="18"/>
  <c r="CVH24" i="18"/>
  <c r="CUZ24" i="18"/>
  <c r="CUR24" i="18"/>
  <c r="CUJ24" i="18"/>
  <c r="CUB24" i="18"/>
  <c r="CTT24" i="18"/>
  <c r="CTL24" i="18"/>
  <c r="CTD24" i="18"/>
  <c r="CSV24" i="18"/>
  <c r="CSN24" i="18"/>
  <c r="CSF24" i="18"/>
  <c r="CRX24" i="18"/>
  <c r="CRP24" i="18"/>
  <c r="CRH24" i="18"/>
  <c r="CQZ24" i="18"/>
  <c r="CQR24" i="18"/>
  <c r="CQJ24" i="18"/>
  <c r="CQB24" i="18"/>
  <c r="CPT24" i="18"/>
  <c r="CPL24" i="18"/>
  <c r="CPD24" i="18"/>
  <c r="COV24" i="18"/>
  <c r="CON24" i="18"/>
  <c r="COF24" i="18"/>
  <c r="CNX24" i="18"/>
  <c r="CNP24" i="18"/>
  <c r="CNH24" i="18"/>
  <c r="CMZ24" i="18"/>
  <c r="CMR24" i="18"/>
  <c r="CMJ24" i="18"/>
  <c r="CMB24" i="18"/>
  <c r="CLT24" i="18"/>
  <c r="CLL24" i="18"/>
  <c r="CLD24" i="18"/>
  <c r="CKV24" i="18"/>
  <c r="CKN24" i="18"/>
  <c r="CKF24" i="18"/>
  <c r="CJX24" i="18"/>
  <c r="CJP24" i="18"/>
  <c r="CJH24" i="18"/>
  <c r="CIZ24" i="18"/>
  <c r="CIR24" i="18"/>
  <c r="CIJ24" i="18"/>
  <c r="CIB24" i="18"/>
  <c r="CHT24" i="18"/>
  <c r="CHL24" i="18"/>
  <c r="CHD24" i="18"/>
  <c r="CGV24" i="18"/>
  <c r="CGN24" i="18"/>
  <c r="CGF24" i="18"/>
  <c r="CFX24" i="18"/>
  <c r="CFP24" i="18"/>
  <c r="CFH24" i="18"/>
  <c r="CEZ24" i="18"/>
  <c r="CER24" i="18"/>
  <c r="CEJ24" i="18"/>
  <c r="CEB24" i="18"/>
  <c r="CDT24" i="18"/>
  <c r="CDL24" i="18"/>
  <c r="CDD24" i="18"/>
  <c r="CCV24" i="18"/>
  <c r="CCN24" i="18"/>
  <c r="CCF24" i="18"/>
  <c r="CBX24" i="18"/>
  <c r="CBP24" i="18"/>
  <c r="CBH24" i="18"/>
  <c r="CAZ24" i="18"/>
  <c r="CAR24" i="18"/>
  <c r="CAJ24" i="18"/>
  <c r="CAB24" i="18"/>
  <c r="BZT24" i="18"/>
  <c r="BZL24" i="18"/>
  <c r="BZD24" i="18"/>
  <c r="BYV24" i="18"/>
  <c r="BYN24" i="18"/>
  <c r="BYF24" i="18"/>
  <c r="BXX24" i="18"/>
  <c r="BXP24" i="18"/>
  <c r="BXH24" i="18"/>
  <c r="BWZ24" i="18"/>
  <c r="BWR24" i="18"/>
  <c r="BWJ24" i="18"/>
  <c r="BWB24" i="18"/>
  <c r="BVT24" i="18"/>
  <c r="BVL24" i="18"/>
  <c r="BVD24" i="18"/>
  <c r="BUV24" i="18"/>
  <c r="BUN24" i="18"/>
  <c r="BUF24" i="18"/>
  <c r="BTX24" i="18"/>
  <c r="BTP24" i="18"/>
  <c r="BTH24" i="18"/>
  <c r="BSZ24" i="18"/>
  <c r="BSR24" i="18"/>
  <c r="BSJ24" i="18"/>
  <c r="BSB24" i="18"/>
  <c r="BRT24" i="18"/>
  <c r="BRL24" i="18"/>
  <c r="BRD24" i="18"/>
  <c r="BQV24" i="18"/>
  <c r="BQN24" i="18"/>
  <c r="BQF24" i="18"/>
  <c r="BPX24" i="18"/>
  <c r="BPP24" i="18"/>
  <c r="BPH24" i="18"/>
  <c r="BOZ24" i="18"/>
  <c r="BOR24" i="18"/>
  <c r="BOJ24" i="18"/>
  <c r="BOB24" i="18"/>
  <c r="BNT24" i="18"/>
  <c r="BNL24" i="18"/>
  <c r="BND24" i="18"/>
  <c r="BMV24" i="18"/>
  <c r="BMN24" i="18"/>
  <c r="BMF24" i="18"/>
  <c r="BLX24" i="18"/>
  <c r="BLP24" i="18"/>
  <c r="BLH24" i="18"/>
  <c r="BKZ24" i="18"/>
  <c r="BKR24" i="18"/>
  <c r="BKJ24" i="18"/>
  <c r="BKB24" i="18"/>
  <c r="BJT24" i="18"/>
  <c r="BJL24" i="18"/>
  <c r="BJD24" i="18"/>
  <c r="BIV24" i="18"/>
  <c r="BIN24" i="18"/>
  <c r="BIF24" i="18"/>
  <c r="BHX24" i="18"/>
  <c r="BHP24" i="18"/>
  <c r="BHH24" i="18"/>
  <c r="BGZ24" i="18"/>
  <c r="BGR24" i="18"/>
  <c r="BGJ24" i="18"/>
  <c r="BGB24" i="18"/>
  <c r="BFT24" i="18"/>
  <c r="BFL24" i="18"/>
  <c r="BFD24" i="18"/>
  <c r="BEV24" i="18"/>
  <c r="BEN24" i="18"/>
  <c r="BEF24" i="18"/>
  <c r="BDX24" i="18"/>
  <c r="BDP24" i="18"/>
  <c r="BDH24" i="18"/>
  <c r="BCZ24" i="18"/>
  <c r="BCR24" i="18"/>
  <c r="BCJ24" i="18"/>
  <c r="BCB24" i="18"/>
  <c r="BBT24" i="18"/>
  <c r="BBL24" i="18"/>
  <c r="BBD24" i="18"/>
  <c r="BAV24" i="18"/>
  <c r="BAN24" i="18"/>
  <c r="BAF24" i="18"/>
  <c r="AZX24" i="18"/>
  <c r="AZP24" i="18"/>
  <c r="AZH24" i="18"/>
  <c r="AYZ24" i="18"/>
  <c r="AYR24" i="18"/>
  <c r="AYJ24" i="18"/>
  <c r="AYB24" i="18"/>
  <c r="AXT24" i="18"/>
  <c r="AXL24" i="18"/>
  <c r="AXD24" i="18"/>
  <c r="AWV24" i="18"/>
  <c r="AWN24" i="18"/>
  <c r="AWF24" i="18"/>
  <c r="AVX24" i="18"/>
  <c r="AVP24" i="18"/>
  <c r="AVH24" i="18"/>
  <c r="AUZ24" i="18"/>
  <c r="AUR24" i="18"/>
  <c r="AUJ24" i="18"/>
  <c r="AUB24" i="18"/>
  <c r="ATT24" i="18"/>
  <c r="ATL24" i="18"/>
  <c r="ATD24" i="18"/>
  <c r="ASV24" i="18"/>
  <c r="ASN24" i="18"/>
  <c r="ASF24" i="18"/>
  <c r="ARX24" i="18"/>
  <c r="ARP24" i="18"/>
  <c r="ARH24" i="18"/>
  <c r="AQZ24" i="18"/>
  <c r="AQR24" i="18"/>
  <c r="AQJ24" i="18"/>
  <c r="AQB24" i="18"/>
  <c r="APT24" i="18"/>
  <c r="APL24" i="18"/>
  <c r="APD24" i="18"/>
  <c r="AOV24" i="18"/>
  <c r="AON24" i="18"/>
  <c r="AOF24" i="18"/>
  <c r="ANX24" i="18"/>
  <c r="ANP24" i="18"/>
  <c r="ANH24" i="18"/>
  <c r="AMZ24" i="18"/>
  <c r="AMR24" i="18"/>
  <c r="AMJ24" i="18"/>
  <c r="AMB24" i="18"/>
  <c r="ALT24" i="18"/>
  <c r="ALL24" i="18"/>
  <c r="ALD24" i="18"/>
  <c r="AKV24" i="18"/>
  <c r="AKN24" i="18"/>
  <c r="AKF24" i="18"/>
  <c r="AJX24" i="18"/>
  <c r="AJP24" i="18"/>
  <c r="AJH24" i="18"/>
  <c r="AIZ24" i="18"/>
  <c r="AIR24" i="18"/>
  <c r="AIJ24" i="18"/>
  <c r="AIB24" i="18"/>
  <c r="AHT24" i="18"/>
  <c r="AHL24" i="18"/>
  <c r="AHD24" i="18"/>
  <c r="AGV24" i="18"/>
  <c r="AGN24" i="18"/>
  <c r="AGF24" i="18"/>
  <c r="AFX24" i="18"/>
  <c r="AFP24" i="18"/>
  <c r="AFH24" i="18"/>
  <c r="AEZ24" i="18"/>
  <c r="AER24" i="18"/>
  <c r="AEJ24" i="18"/>
  <c r="AEB24" i="18"/>
  <c r="ADT24" i="18"/>
  <c r="ADL24" i="18"/>
  <c r="ADD24" i="18"/>
  <c r="ACV24" i="18"/>
  <c r="ACN24" i="18"/>
  <c r="ACF24" i="18"/>
  <c r="ABX24" i="18"/>
  <c r="ABP24" i="18"/>
  <c r="ABH24" i="18"/>
  <c r="AAZ24" i="18"/>
  <c r="AAR24" i="18"/>
  <c r="AAJ24" i="18"/>
  <c r="AAB24" i="18"/>
  <c r="ZT24" i="18"/>
  <c r="ZL24" i="18"/>
  <c r="ZD24" i="18"/>
  <c r="YV24" i="18"/>
  <c r="YN24" i="18"/>
  <c r="YF24" i="18"/>
  <c r="XX24" i="18"/>
  <c r="XP24" i="18"/>
  <c r="XH24" i="18"/>
  <c r="WZ24" i="18"/>
  <c r="WR24" i="18"/>
  <c r="WJ24" i="18"/>
  <c r="WB24" i="18"/>
  <c r="VT24" i="18"/>
  <c r="VL24" i="18"/>
  <c r="VD24" i="18"/>
  <c r="UV24" i="18"/>
  <c r="UN24" i="18"/>
  <c r="UF24" i="18"/>
  <c r="TX24" i="18"/>
  <c r="TP24" i="18"/>
  <c r="TH24" i="18"/>
  <c r="SZ24" i="18"/>
  <c r="SR24" i="18"/>
  <c r="SJ24" i="18"/>
  <c r="SB24" i="18"/>
  <c r="RT24" i="18"/>
  <c r="RL24" i="18"/>
  <c r="RD24" i="18"/>
  <c r="QV24" i="18"/>
  <c r="QN24" i="18"/>
  <c r="QF24" i="18"/>
  <c r="PX24" i="18"/>
  <c r="PP24" i="18"/>
  <c r="PH24" i="18"/>
  <c r="OZ24" i="18"/>
  <c r="OR24" i="18"/>
  <c r="OJ24" i="18"/>
  <c r="OB24" i="18"/>
  <c r="NT24" i="18"/>
  <c r="NL24" i="18"/>
  <c r="ND24" i="18"/>
  <c r="MV24" i="18"/>
  <c r="MN24" i="18"/>
  <c r="MF24" i="18"/>
  <c r="LX24" i="18"/>
  <c r="LP24" i="18"/>
  <c r="LH24" i="18"/>
  <c r="KZ24" i="18"/>
  <c r="KR24" i="18"/>
  <c r="KJ24" i="18"/>
  <c r="KB24" i="18"/>
  <c r="JT24" i="18"/>
  <c r="JL24" i="18"/>
  <c r="JD24" i="18"/>
  <c r="IV24" i="18"/>
  <c r="IN24" i="18"/>
  <c r="IF24" i="18"/>
  <c r="HX24" i="18"/>
  <c r="HP24" i="18"/>
  <c r="HH24" i="18"/>
  <c r="GZ24" i="18"/>
  <c r="GR24" i="18"/>
  <c r="GJ24" i="18"/>
  <c r="GB24" i="18"/>
  <c r="FT24" i="18"/>
  <c r="H24" i="18"/>
  <c r="H30" i="18" s="1"/>
  <c r="H72" i="18" s="1"/>
  <c r="H38" i="18" l="1"/>
  <c r="H73" i="18" s="1"/>
  <c r="H55" i="18"/>
  <c r="H75" i="18" s="1"/>
  <c r="H69" i="18"/>
  <c r="H76" i="18" s="1"/>
  <c r="H77" i="18" s="1"/>
  <c r="I44" i="13" s="1"/>
  <c r="I45" i="13" s="1"/>
  <c r="H206" i="17"/>
  <c r="H205" i="17"/>
  <c r="H204" i="17"/>
  <c r="H203" i="17"/>
  <c r="H202" i="17"/>
  <c r="H201" i="17"/>
  <c r="H198" i="17"/>
  <c r="H197" i="17"/>
  <c r="H196" i="17"/>
  <c r="H195" i="17"/>
  <c r="H194" i="17"/>
  <c r="H193" i="17"/>
  <c r="H191" i="17"/>
  <c r="H190" i="17"/>
  <c r="H189" i="17"/>
  <c r="H187" i="17"/>
  <c r="H186" i="17"/>
  <c r="H185" i="17"/>
  <c r="H184" i="17"/>
  <c r="H183" i="17"/>
  <c r="H179" i="17"/>
  <c r="H178" i="17"/>
  <c r="H173" i="17"/>
  <c r="H174" i="17" s="1"/>
  <c r="H170" i="17"/>
  <c r="H171" i="17" s="1"/>
  <c r="H167" i="17"/>
  <c r="H166" i="17"/>
  <c r="H165" i="17"/>
  <c r="H164" i="17"/>
  <c r="H163" i="17"/>
  <c r="H162" i="17"/>
  <c r="H161" i="17"/>
  <c r="H168" i="17" s="1"/>
  <c r="H160" i="17"/>
  <c r="H155" i="17"/>
  <c r="H154" i="17"/>
  <c r="H153" i="17"/>
  <c r="H152" i="17"/>
  <c r="H151" i="17"/>
  <c r="H150" i="17"/>
  <c r="H149" i="17"/>
  <c r="H148" i="17"/>
  <c r="H144" i="17"/>
  <c r="H145" i="17" s="1"/>
  <c r="H140" i="17"/>
  <c r="H139" i="17"/>
  <c r="H141" i="17" s="1"/>
  <c r="H136" i="17"/>
  <c r="H135" i="17"/>
  <c r="H134" i="17"/>
  <c r="H133" i="17"/>
  <c r="H132" i="17"/>
  <c r="H131" i="17"/>
  <c r="H130" i="17"/>
  <c r="H129" i="17"/>
  <c r="H137" i="17" s="1"/>
  <c r="H124" i="17"/>
  <c r="H125" i="17" s="1"/>
  <c r="H121" i="17"/>
  <c r="H122" i="17" s="1"/>
  <c r="H118" i="17"/>
  <c r="H117" i="17"/>
  <c r="H116" i="17"/>
  <c r="H115" i="17"/>
  <c r="H114" i="17"/>
  <c r="H113" i="17"/>
  <c r="H112" i="17"/>
  <c r="H111" i="17"/>
  <c r="H106" i="17"/>
  <c r="H105" i="17"/>
  <c r="H102" i="17"/>
  <c r="H101" i="17"/>
  <c r="H100" i="17"/>
  <c r="H99" i="17"/>
  <c r="H98" i="17"/>
  <c r="H97" i="17"/>
  <c r="H96" i="17"/>
  <c r="H95" i="17"/>
  <c r="H94" i="17"/>
  <c r="H93" i="17"/>
  <c r="H92" i="17"/>
  <c r="H91" i="17"/>
  <c r="H90" i="17"/>
  <c r="H89" i="17"/>
  <c r="H88" i="17"/>
  <c r="H85" i="17"/>
  <c r="H84" i="17"/>
  <c r="H80" i="17"/>
  <c r="H79" i="17"/>
  <c r="H76" i="17"/>
  <c r="H75" i="17"/>
  <c r="H74" i="17"/>
  <c r="H73" i="17"/>
  <c r="H72" i="17"/>
  <c r="H71" i="17"/>
  <c r="H70" i="17"/>
  <c r="H69" i="17"/>
  <c r="H77" i="17" s="1"/>
  <c r="H64" i="17"/>
  <c r="H63" i="17"/>
  <c r="H62" i="17"/>
  <c r="H61" i="17"/>
  <c r="H60" i="17"/>
  <c r="H59" i="17"/>
  <c r="H58" i="17"/>
  <c r="H57" i="17"/>
  <c r="H56" i="17"/>
  <c r="H55" i="17"/>
  <c r="H54" i="17"/>
  <c r="H53" i="17"/>
  <c r="H46" i="17"/>
  <c r="H45" i="17"/>
  <c r="H44" i="17"/>
  <c r="H43" i="17"/>
  <c r="H40" i="17"/>
  <c r="H39" i="17"/>
  <c r="H38" i="17"/>
  <c r="H37" i="17"/>
  <c r="H36" i="17"/>
  <c r="H35" i="17"/>
  <c r="H34" i="17"/>
  <c r="H33" i="17"/>
  <c r="H32" i="17"/>
  <c r="H29" i="17"/>
  <c r="H28" i="17"/>
  <c r="H27" i="17"/>
  <c r="H26" i="17"/>
  <c r="H25" i="17"/>
  <c r="H24" i="17"/>
  <c r="H30" i="17" l="1"/>
  <c r="H211" i="17" s="1"/>
  <c r="H41" i="17"/>
  <c r="H212" i="17" s="1"/>
  <c r="H51" i="17"/>
  <c r="H213" i="17" s="1"/>
  <c r="H65" i="17"/>
  <c r="H214" i="17" s="1"/>
  <c r="H81" i="17"/>
  <c r="H103" i="17"/>
  <c r="H107" i="17"/>
  <c r="H108" i="17" s="1"/>
  <c r="H119" i="17"/>
  <c r="H126" i="17" s="1"/>
  <c r="H156" i="17"/>
  <c r="H157" i="17" s="1"/>
  <c r="H175" i="17"/>
  <c r="H180" i="17"/>
  <c r="H216" i="17" s="1"/>
  <c r="H199" i="17"/>
  <c r="H217" i="17" s="1"/>
  <c r="H207" i="17"/>
  <c r="H208" i="17" s="1"/>
  <c r="H218" i="17" s="1"/>
  <c r="H176" i="17" l="1"/>
  <c r="H215" i="17" s="1"/>
  <c r="H219" i="17" s="1"/>
  <c r="I34" i="13" s="1"/>
  <c r="I35" i="13" s="1"/>
  <c r="J27" i="13"/>
  <c r="K27" i="13" s="1"/>
  <c r="J28" i="13"/>
  <c r="K28" i="13" s="1"/>
  <c r="J31" i="13"/>
  <c r="K31" i="13" s="1"/>
  <c r="J45" i="13"/>
  <c r="K45" i="13" s="1"/>
  <c r="J44" i="13"/>
  <c r="K44" i="13" s="1"/>
  <c r="J43" i="13"/>
  <c r="K43" i="13" s="1"/>
  <c r="J42" i="13"/>
  <c r="K42" i="13" s="1"/>
  <c r="H63" i="15"/>
  <c r="H61" i="15"/>
  <c r="H60" i="15"/>
  <c r="H59" i="15"/>
  <c r="B59" i="15"/>
  <c r="B60" i="15" s="1"/>
  <c r="B61" i="15" s="1"/>
  <c r="H58" i="15"/>
  <c r="H57" i="15"/>
  <c r="H53" i="15"/>
  <c r="H54" i="15" s="1"/>
  <c r="H71" i="15" s="1"/>
  <c r="H50" i="15"/>
  <c r="H49" i="15"/>
  <c r="H48" i="15"/>
  <c r="H47" i="15"/>
  <c r="H46" i="15"/>
  <c r="H45" i="15"/>
  <c r="H44" i="15"/>
  <c r="H43" i="15"/>
  <c r="H42" i="15"/>
  <c r="H51" i="15" s="1"/>
  <c r="H70" i="15" s="1"/>
  <c r="H39" i="15"/>
  <c r="H38" i="15"/>
  <c r="H40" i="15" s="1"/>
  <c r="H69" i="15" s="1"/>
  <c r="H35" i="15"/>
  <c r="H34" i="15"/>
  <c r="H33" i="15"/>
  <c r="H32" i="15"/>
  <c r="H36" i="15" s="1"/>
  <c r="H68" i="15" s="1"/>
  <c r="H29" i="15"/>
  <c r="H28" i="15"/>
  <c r="H27" i="15"/>
  <c r="H26" i="15"/>
  <c r="H30" i="15" s="1"/>
  <c r="H67" i="15" s="1"/>
  <c r="H25" i="15"/>
  <c r="H24" i="15"/>
  <c r="H64" i="15" l="1"/>
  <c r="H72" i="15" s="1"/>
  <c r="H73" i="15" s="1"/>
  <c r="I36" i="13" s="1"/>
  <c r="I37" i="13" s="1"/>
  <c r="J36" i="13" l="1"/>
  <c r="K36" i="13" s="1"/>
  <c r="J34" i="13"/>
  <c r="K34" i="13" s="1"/>
  <c r="J29" i="13"/>
  <c r="K29" i="13" s="1"/>
  <c r="J32" i="13" l="1"/>
  <c r="K32" i="13" s="1"/>
  <c r="J38" i="13"/>
  <c r="K38" i="13" s="1"/>
  <c r="J39" i="13"/>
  <c r="K39" i="13" s="1"/>
  <c r="J41" i="13"/>
  <c r="K41" i="13" s="1"/>
  <c r="J37" i="13"/>
  <c r="K37" i="13" s="1"/>
  <c r="J30" i="13"/>
  <c r="K30" i="13" s="1"/>
  <c r="J35" i="13"/>
  <c r="K35" i="13" s="1"/>
  <c r="J40" i="13"/>
  <c r="K40" i="13" s="1"/>
  <c r="J33" i="13"/>
  <c r="K33" i="13" s="1"/>
  <c r="H65" i="12" l="1"/>
  <c r="H64" i="12"/>
  <c r="H62" i="12"/>
  <c r="H60" i="12"/>
  <c r="H59" i="12"/>
  <c r="H58" i="12"/>
  <c r="H57" i="12"/>
  <c r="H56" i="12"/>
  <c r="H55" i="12"/>
  <c r="H51" i="12"/>
  <c r="H50" i="12"/>
  <c r="H49" i="12"/>
  <c r="H48" i="12"/>
  <c r="H47" i="12"/>
  <c r="H46" i="12"/>
  <c r="H45" i="12"/>
  <c r="H44" i="12"/>
  <c r="H41" i="12"/>
  <c r="H40" i="12"/>
  <c r="H39" i="12"/>
  <c r="H42" i="12" s="1"/>
  <c r="H71" i="12" s="1"/>
  <c r="H36" i="12"/>
  <c r="H35" i="12"/>
  <c r="H34" i="12"/>
  <c r="H33" i="12"/>
  <c r="H30" i="12"/>
  <c r="H29" i="12"/>
  <c r="H28" i="12"/>
  <c r="H27" i="12"/>
  <c r="H26" i="12"/>
  <c r="H25" i="12"/>
  <c r="H30" i="11"/>
  <c r="H29" i="11"/>
  <c r="H28" i="11"/>
  <c r="H27" i="11"/>
  <c r="H24" i="11"/>
  <c r="H25" i="11" s="1"/>
  <c r="H34" i="11" s="1"/>
  <c r="H51" i="10"/>
  <c r="H50" i="10"/>
  <c r="H49" i="10"/>
  <c r="H48" i="10"/>
  <c r="H47" i="10"/>
  <c r="H44" i="10"/>
  <c r="H43" i="10"/>
  <c r="H42" i="10"/>
  <c r="H41" i="10"/>
  <c r="H45" i="10" s="1"/>
  <c r="H57" i="10" s="1"/>
  <c r="H38" i="10"/>
  <c r="H37" i="10"/>
  <c r="H36" i="10"/>
  <c r="H35" i="10"/>
  <c r="H34" i="10"/>
  <c r="H33" i="10"/>
  <c r="H32" i="10"/>
  <c r="H29" i="10"/>
  <c r="H28" i="10"/>
  <c r="H27" i="10"/>
  <c r="H26" i="10"/>
  <c r="H25" i="10"/>
  <c r="H24" i="10"/>
  <c r="H30" i="10" s="1"/>
  <c r="H55" i="10" s="1"/>
  <c r="H192" i="9"/>
  <c r="H191" i="9"/>
  <c r="H190" i="9"/>
  <c r="H188" i="9"/>
  <c r="H187" i="9"/>
  <c r="H186" i="9"/>
  <c r="H185" i="9"/>
  <c r="H184" i="9"/>
  <c r="H180" i="9"/>
  <c r="H179" i="9"/>
  <c r="H178" i="9"/>
  <c r="H177" i="9"/>
  <c r="H176" i="9"/>
  <c r="H181" i="9" s="1"/>
  <c r="H201" i="9" s="1"/>
  <c r="H172" i="9"/>
  <c r="H171" i="9"/>
  <c r="H170" i="9"/>
  <c r="H173" i="9" s="1"/>
  <c r="H167" i="9"/>
  <c r="H166" i="9"/>
  <c r="H164" i="9"/>
  <c r="H163" i="9"/>
  <c r="H159" i="9"/>
  <c r="H158" i="9"/>
  <c r="H155" i="9"/>
  <c r="H153" i="9"/>
  <c r="H149" i="9"/>
  <c r="H148" i="9"/>
  <c r="H147" i="9"/>
  <c r="H144" i="9"/>
  <c r="H143" i="9"/>
  <c r="H141" i="9"/>
  <c r="H140" i="9"/>
  <c r="H135" i="9"/>
  <c r="H134" i="9"/>
  <c r="H133" i="9"/>
  <c r="H132" i="9"/>
  <c r="H131" i="9"/>
  <c r="H130" i="9"/>
  <c r="H129" i="9"/>
  <c r="H136" i="9" s="1"/>
  <c r="H199" i="9" s="1"/>
  <c r="H126" i="9"/>
  <c r="H125" i="9"/>
  <c r="H124" i="9"/>
  <c r="H127" i="9" s="1"/>
  <c r="H198" i="9" s="1"/>
  <c r="H120" i="9"/>
  <c r="H119" i="9"/>
  <c r="H118" i="9"/>
  <c r="H117" i="9"/>
  <c r="H116" i="9"/>
  <c r="H121" i="9" s="1"/>
  <c r="H197" i="9" s="1"/>
  <c r="H113" i="9"/>
  <c r="H112" i="9"/>
  <c r="H111" i="9"/>
  <c r="H110" i="9"/>
  <c r="H109" i="9"/>
  <c r="H108" i="9"/>
  <c r="H73" i="9"/>
  <c r="H72" i="9"/>
  <c r="H71" i="9"/>
  <c r="H69" i="9"/>
  <c r="H68" i="9"/>
  <c r="H67" i="9"/>
  <c r="H66" i="9"/>
  <c r="H65" i="9"/>
  <c r="H61" i="9"/>
  <c r="H60" i="9"/>
  <c r="H59" i="9"/>
  <c r="H58" i="9"/>
  <c r="H57" i="9"/>
  <c r="H54" i="9"/>
  <c r="H53" i="9"/>
  <c r="H52" i="9"/>
  <c r="H51" i="9"/>
  <c r="H50" i="9"/>
  <c r="H49" i="9"/>
  <c r="H48" i="9"/>
  <c r="H47" i="9"/>
  <c r="H44" i="9"/>
  <c r="H43" i="9"/>
  <c r="H42" i="9"/>
  <c r="H41" i="9"/>
  <c r="H40" i="9"/>
  <c r="H39" i="9"/>
  <c r="H38" i="9"/>
  <c r="H35" i="9"/>
  <c r="H34" i="9"/>
  <c r="H33" i="9"/>
  <c r="H32" i="9"/>
  <c r="H31" i="9"/>
  <c r="H36" i="9" s="1"/>
  <c r="H78" i="9" s="1"/>
  <c r="H28" i="9"/>
  <c r="H27" i="9"/>
  <c r="H26" i="9"/>
  <c r="H25" i="9"/>
  <c r="H24" i="9"/>
  <c r="H23" i="9"/>
  <c r="H29" i="9" s="1"/>
  <c r="H77" i="9" s="1"/>
  <c r="H45" i="9" l="1"/>
  <c r="H79" i="9" s="1"/>
  <c r="H55" i="9"/>
  <c r="H80" i="9" s="1"/>
  <c r="H62" i="9"/>
  <c r="H81" i="9" s="1"/>
  <c r="H74" i="9"/>
  <c r="H82" i="9" s="1"/>
  <c r="H193" i="9"/>
  <c r="H202" i="9" s="1"/>
  <c r="H160" i="9"/>
  <c r="H150" i="9"/>
  <c r="H114" i="9"/>
  <c r="H196" i="9" s="1"/>
  <c r="H52" i="10"/>
  <c r="H58" i="10" s="1"/>
  <c r="H39" i="10"/>
  <c r="H56" i="10" s="1"/>
  <c r="H59" i="10" s="1"/>
  <c r="I21" i="13" s="1"/>
  <c r="H31" i="11"/>
  <c r="H35" i="11" s="1"/>
  <c r="H36" i="11" s="1"/>
  <c r="I23" i="13" s="1"/>
  <c r="J23" i="13" s="1"/>
  <c r="K23" i="13" s="1"/>
  <c r="H66" i="12"/>
  <c r="H73" i="12" s="1"/>
  <c r="H52" i="12"/>
  <c r="H72" i="12" s="1"/>
  <c r="H37" i="12"/>
  <c r="H70" i="12" s="1"/>
  <c r="H31" i="12"/>
  <c r="H69" i="12" s="1"/>
  <c r="H83" i="9" l="1"/>
  <c r="I18" i="13" s="1"/>
  <c r="J18" i="13" s="1"/>
  <c r="K18" i="13" s="1"/>
  <c r="H174" i="9"/>
  <c r="H200" i="9" s="1"/>
  <c r="H203" i="9" s="1"/>
  <c r="I19" i="13" s="1"/>
  <c r="J19" i="13" s="1"/>
  <c r="K19" i="13" s="1"/>
  <c r="J21" i="13"/>
  <c r="K21" i="13" s="1"/>
  <c r="I22" i="13"/>
  <c r="J22" i="13" s="1"/>
  <c r="K22" i="13" s="1"/>
  <c r="I24" i="13"/>
  <c r="J24" i="13" s="1"/>
  <c r="K24" i="13" s="1"/>
  <c r="H74" i="12"/>
  <c r="I25" i="13" s="1"/>
  <c r="J25" i="13" s="1"/>
  <c r="K25" i="13" s="1"/>
  <c r="H59" i="8"/>
  <c r="H57" i="8"/>
  <c r="H56" i="8"/>
  <c r="H54" i="8"/>
  <c r="H53" i="8"/>
  <c r="H52" i="8"/>
  <c r="H51" i="8"/>
  <c r="H50" i="8"/>
  <c r="H49" i="8"/>
  <c r="H48" i="8"/>
  <c r="H44" i="8"/>
  <c r="H43" i="8"/>
  <c r="H42" i="8"/>
  <c r="B42" i="8"/>
  <c r="B43" i="8" s="1"/>
  <c r="B44" i="8" s="1"/>
  <c r="H41" i="8"/>
  <c r="H38" i="8"/>
  <c r="H39" i="8" s="1"/>
  <c r="H65" i="8" s="1"/>
  <c r="H35" i="8"/>
  <c r="H34" i="8"/>
  <c r="H33" i="8"/>
  <c r="B33" i="8"/>
  <c r="B34" i="8" s="1"/>
  <c r="B35" i="8" s="1"/>
  <c r="H32" i="8"/>
  <c r="H29" i="8"/>
  <c r="H28" i="8"/>
  <c r="H27" i="8"/>
  <c r="H26" i="8"/>
  <c r="H25" i="8"/>
  <c r="H24" i="8"/>
  <c r="H30" i="8" s="1"/>
  <c r="G81" i="7"/>
  <c r="G79" i="7"/>
  <c r="G78" i="7"/>
  <c r="G76" i="7"/>
  <c r="G75" i="7"/>
  <c r="G74" i="7"/>
  <c r="G73" i="7"/>
  <c r="G72" i="7"/>
  <c r="G71" i="7"/>
  <c r="A71" i="7"/>
  <c r="A72" i="7" s="1"/>
  <c r="A73" i="7" s="1"/>
  <c r="A74" i="7" s="1"/>
  <c r="A75" i="7" s="1"/>
  <c r="A76" i="7" s="1"/>
  <c r="G70" i="7"/>
  <c r="G65" i="7"/>
  <c r="G64" i="7"/>
  <c r="G63" i="7"/>
  <c r="G60" i="7"/>
  <c r="G59" i="7"/>
  <c r="G58" i="7"/>
  <c r="G57" i="7"/>
  <c r="G56" i="7"/>
  <c r="G52" i="7"/>
  <c r="G51" i="7"/>
  <c r="G50" i="7"/>
  <c r="G49" i="7"/>
  <c r="G48" i="7"/>
  <c r="G47" i="7"/>
  <c r="G44" i="7"/>
  <c r="G43" i="7"/>
  <c r="G42" i="7"/>
  <c r="G41" i="7"/>
  <c r="G40" i="7"/>
  <c r="G36" i="7"/>
  <c r="G35" i="7"/>
  <c r="G34" i="7"/>
  <c r="E33" i="7"/>
  <c r="G33" i="7" s="1"/>
  <c r="G30" i="7"/>
  <c r="G29" i="7"/>
  <c r="G28" i="7"/>
  <c r="G27" i="7"/>
  <c r="G26" i="7"/>
  <c r="G25" i="7"/>
  <c r="H99" i="6"/>
  <c r="H98" i="6"/>
  <c r="H96" i="6"/>
  <c r="H94" i="6"/>
  <c r="H93" i="6"/>
  <c r="H92" i="6"/>
  <c r="H91" i="6"/>
  <c r="H90" i="6"/>
  <c r="H88" i="6"/>
  <c r="H87" i="6"/>
  <c r="H86" i="6"/>
  <c r="B86" i="6"/>
  <c r="B87" i="6" s="1"/>
  <c r="B88" i="6" s="1"/>
  <c r="B90" i="6" s="1"/>
  <c r="B91" i="6" s="1"/>
  <c r="B92" i="6" s="1"/>
  <c r="B93" i="6" s="1"/>
  <c r="B94" i="6" s="1"/>
  <c r="B96" i="6" s="1"/>
  <c r="B98" i="6" s="1"/>
  <c r="B99" i="6" s="1"/>
  <c r="H85" i="6"/>
  <c r="H83" i="6"/>
  <c r="H79" i="6"/>
  <c r="H78" i="6"/>
  <c r="H77" i="6"/>
  <c r="H76" i="6"/>
  <c r="H75" i="6"/>
  <c r="H74" i="6"/>
  <c r="H73" i="6"/>
  <c r="B73" i="6"/>
  <c r="B74" i="6" s="1"/>
  <c r="B75" i="6" s="1"/>
  <c r="B76" i="6" s="1"/>
  <c r="B77" i="6" s="1"/>
  <c r="B78" i="6" s="1"/>
  <c r="B79" i="6" s="1"/>
  <c r="H72" i="6"/>
  <c r="B72" i="6"/>
  <c r="H71" i="6"/>
  <c r="H69" i="6"/>
  <c r="H68" i="6"/>
  <c r="H67" i="6"/>
  <c r="H66" i="6"/>
  <c r="H65" i="6"/>
  <c r="H64" i="6"/>
  <c r="B64" i="6"/>
  <c r="B65" i="6" s="1"/>
  <c r="B66" i="6" s="1"/>
  <c r="B67" i="6" s="1"/>
  <c r="B68" i="6" s="1"/>
  <c r="B69" i="6" s="1"/>
  <c r="H63" i="6"/>
  <c r="H61" i="6"/>
  <c r="H60" i="6"/>
  <c r="H59" i="6"/>
  <c r="B59" i="6"/>
  <c r="B60" i="6" s="1"/>
  <c r="B61" i="6" s="1"/>
  <c r="H58" i="6"/>
  <c r="H54" i="6"/>
  <c r="H53" i="6"/>
  <c r="H52" i="6"/>
  <c r="H51" i="6"/>
  <c r="H50" i="6"/>
  <c r="H49" i="6"/>
  <c r="H48" i="6"/>
  <c r="B48" i="6"/>
  <c r="B49" i="6" s="1"/>
  <c r="B50" i="6" s="1"/>
  <c r="B51" i="6" s="1"/>
  <c r="B52" i="6" s="1"/>
  <c r="B53" i="6" s="1"/>
  <c r="B54" i="6" s="1"/>
  <c r="H47" i="6"/>
  <c r="H44" i="6"/>
  <c r="H43" i="6"/>
  <c r="H42" i="6"/>
  <c r="H41" i="6"/>
  <c r="H40" i="6"/>
  <c r="H39" i="6"/>
  <c r="B39" i="6"/>
  <c r="B40" i="6" s="1"/>
  <c r="B41" i="6" s="1"/>
  <c r="B42" i="6" s="1"/>
  <c r="B43" i="6" s="1"/>
  <c r="B44" i="6" s="1"/>
  <c r="H38" i="6"/>
  <c r="H35" i="6"/>
  <c r="H34" i="6"/>
  <c r="H33" i="6"/>
  <c r="B33" i="6"/>
  <c r="B34" i="6" s="1"/>
  <c r="B35" i="6" s="1"/>
  <c r="H32" i="6"/>
  <c r="H29" i="6"/>
  <c r="H28" i="6"/>
  <c r="H27" i="6"/>
  <c r="H26" i="6"/>
  <c r="H25" i="6"/>
  <c r="H24" i="6"/>
  <c r="H69" i="5"/>
  <c r="H68" i="5"/>
  <c r="H67" i="5"/>
  <c r="H66" i="5"/>
  <c r="H65" i="5"/>
  <c r="H63" i="5"/>
  <c r="H61" i="5"/>
  <c r="H60" i="5"/>
  <c r="H59" i="5"/>
  <c r="H58" i="5"/>
  <c r="H57" i="5"/>
  <c r="H53" i="5"/>
  <c r="H54" i="5" s="1"/>
  <c r="H76" i="5" s="1"/>
  <c r="H50" i="5"/>
  <c r="F50" i="5"/>
  <c r="F49" i="5"/>
  <c r="H49" i="5" s="1"/>
  <c r="H51" i="5" s="1"/>
  <c r="H75" i="5" s="1"/>
  <c r="H48" i="5"/>
  <c r="F45" i="5"/>
  <c r="H45" i="5" s="1"/>
  <c r="H44" i="5"/>
  <c r="F44" i="5"/>
  <c r="H43" i="5"/>
  <c r="H42" i="5"/>
  <c r="H41" i="5"/>
  <c r="H40" i="5"/>
  <c r="F39" i="5"/>
  <c r="H39" i="5" s="1"/>
  <c r="F38" i="5"/>
  <c r="H38" i="5" s="1"/>
  <c r="B38" i="5"/>
  <c r="B39" i="5" s="1"/>
  <c r="B40" i="5" s="1"/>
  <c r="B41" i="5" s="1"/>
  <c r="B42" i="5" s="1"/>
  <c r="B43" i="5" s="1"/>
  <c r="B44" i="5" s="1"/>
  <c r="B45" i="5" s="1"/>
  <c r="B48" i="5" s="1"/>
  <c r="B49" i="5" s="1"/>
  <c r="B50" i="5" s="1"/>
  <c r="B53" i="5" s="1"/>
  <c r="H37" i="5"/>
  <c r="H34" i="5"/>
  <c r="H33" i="5"/>
  <c r="H32" i="5"/>
  <c r="H35" i="5" s="1"/>
  <c r="H73" i="5" s="1"/>
  <c r="H29" i="5"/>
  <c r="H28" i="5"/>
  <c r="H27" i="5"/>
  <c r="H26" i="5"/>
  <c r="H25" i="5"/>
  <c r="H24" i="5"/>
  <c r="G59" i="4"/>
  <c r="G57" i="4"/>
  <c r="G53" i="4"/>
  <c r="G52" i="4"/>
  <c r="G54" i="4" s="1"/>
  <c r="G67" i="4" s="1"/>
  <c r="G48" i="4"/>
  <c r="G47" i="4"/>
  <c r="G46" i="4"/>
  <c r="G45" i="4" a="1"/>
  <c r="G45" i="4" s="1"/>
  <c r="G44" i="4"/>
  <c r="G43" i="4"/>
  <c r="G42" i="4"/>
  <c r="G41" i="4"/>
  <c r="G38" i="4"/>
  <c r="G37" i="4"/>
  <c r="G34" i="4" a="1"/>
  <c r="G34" i="4" s="1"/>
  <c r="G33" i="4"/>
  <c r="G32" i="4"/>
  <c r="G31" i="4"/>
  <c r="G28" i="4"/>
  <c r="G27" i="4"/>
  <c r="G26" i="4"/>
  <c r="G25" i="4"/>
  <c r="G24" i="4"/>
  <c r="H36" i="6" l="1"/>
  <c r="H123" i="6" s="1"/>
  <c r="H45" i="6"/>
  <c r="H124" i="6" s="1"/>
  <c r="H55" i="6"/>
  <c r="H125" i="6" s="1"/>
  <c r="H30" i="6"/>
  <c r="H122" i="6" s="1"/>
  <c r="G39" i="4"/>
  <c r="G65" i="4" s="1"/>
  <c r="G29" i="4"/>
  <c r="G63" i="4" s="1"/>
  <c r="G60" i="4"/>
  <c r="G68" i="4" s="1"/>
  <c r="H60" i="8"/>
  <c r="H67" i="8" s="1"/>
  <c r="H100" i="6"/>
  <c r="H127" i="6" s="1"/>
  <c r="H80" i="6"/>
  <c r="H126" i="6" s="1"/>
  <c r="H46" i="5"/>
  <c r="I20" i="13"/>
  <c r="J20" i="13" s="1"/>
  <c r="K20" i="13" s="1"/>
  <c r="I26" i="13"/>
  <c r="J26" i="13" s="1"/>
  <c r="K26" i="13" s="1"/>
  <c r="H30" i="5"/>
  <c r="H72" i="5" s="1"/>
  <c r="H70" i="5"/>
  <c r="H77" i="5" s="1"/>
  <c r="G45" i="7"/>
  <c r="G87" i="7" s="1"/>
  <c r="G66" i="7"/>
  <c r="G38" i="7"/>
  <c r="G86" i="7" s="1"/>
  <c r="H63" i="8"/>
  <c r="H36" i="8"/>
  <c r="H64" i="8" s="1"/>
  <c r="H45" i="8"/>
  <c r="H66" i="8" s="1"/>
  <c r="G61" i="7"/>
  <c r="G82" i="7"/>
  <c r="G90" i="7" s="1"/>
  <c r="G31" i="7"/>
  <c r="G85" i="7" s="1"/>
  <c r="G53" i="7"/>
  <c r="G88" i="7" s="1"/>
  <c r="H74" i="5"/>
  <c r="G35" i="4"/>
  <c r="G64" i="4" s="1"/>
  <c r="G49" i="4"/>
  <c r="G66" i="4" s="1"/>
  <c r="H129" i="6" l="1"/>
  <c r="I14" i="13" s="1"/>
  <c r="J14" i="13" s="1"/>
  <c r="G69" i="4"/>
  <c r="I8" i="13" s="1"/>
  <c r="J8" i="13" s="1"/>
  <c r="K8" i="13" s="1"/>
  <c r="G67" i="7"/>
  <c r="G89" i="7" s="1"/>
  <c r="G91" i="7" s="1"/>
  <c r="I12" i="13" s="1"/>
  <c r="H68" i="8"/>
  <c r="H78" i="5"/>
  <c r="I16" i="13" s="1"/>
  <c r="I10" i="13"/>
  <c r="J10" i="13" s="1"/>
  <c r="G81" i="3"/>
  <c r="G79" i="3"/>
  <c r="G78" i="3"/>
  <c r="G77" i="3"/>
  <c r="G75" i="3"/>
  <c r="G74" i="3"/>
  <c r="G73" i="3"/>
  <c r="G72" i="3"/>
  <c r="G71" i="3"/>
  <c r="G67" i="3"/>
  <c r="G66" i="3"/>
  <c r="G65" i="3"/>
  <c r="E63" i="3"/>
  <c r="E64" i="3" s="1"/>
  <c r="G64" i="3" s="1"/>
  <c r="E62" i="3"/>
  <c r="G62" i="3" s="1"/>
  <c r="G60" i="3"/>
  <c r="G58" i="3"/>
  <c r="E56" i="3"/>
  <c r="G56" i="3" s="1"/>
  <c r="E55" i="3"/>
  <c r="G55" i="3" s="1"/>
  <c r="G52" i="3"/>
  <c r="E52" i="3"/>
  <c r="E51" i="3"/>
  <c r="G51" i="3" s="1"/>
  <c r="G50" i="3"/>
  <c r="G49" i="3"/>
  <c r="G46" i="3"/>
  <c r="G45" i="3"/>
  <c r="G44" i="3"/>
  <c r="G47" i="3" s="1"/>
  <c r="G88" i="3" s="1"/>
  <c r="G43" i="3"/>
  <c r="G42" i="3"/>
  <c r="G39" i="3"/>
  <c r="G38" i="3"/>
  <c r="G40" i="3" s="1"/>
  <c r="G87" i="3" s="1"/>
  <c r="G35" i="3" a="1"/>
  <c r="G35" i="3" s="1"/>
  <c r="G34" i="3" a="1"/>
  <c r="G34" i="3" s="1"/>
  <c r="G33" i="3"/>
  <c r="G32" i="3"/>
  <c r="G31" i="3"/>
  <c r="G28" i="3"/>
  <c r="G27" i="3"/>
  <c r="G26" i="3"/>
  <c r="G25" i="3"/>
  <c r="G24" i="3"/>
  <c r="K14" i="13" l="1"/>
  <c r="I15" i="13"/>
  <c r="J15" i="13" s="1"/>
  <c r="K15" i="13" s="1"/>
  <c r="G63" i="3"/>
  <c r="G29" i="3"/>
  <c r="G85" i="3" s="1"/>
  <c r="G36" i="3"/>
  <c r="G86" i="3" s="1"/>
  <c r="G82" i="3"/>
  <c r="G90" i="3" s="1"/>
  <c r="I9" i="13"/>
  <c r="J9" i="13" s="1"/>
  <c r="K9" i="13" s="1"/>
  <c r="J16" i="13"/>
  <c r="K16" i="13" s="1"/>
  <c r="I17" i="13"/>
  <c r="J17" i="13" s="1"/>
  <c r="K17" i="13" s="1"/>
  <c r="I13" i="13"/>
  <c r="J13" i="13" s="1"/>
  <c r="K13" i="13" s="1"/>
  <c r="J12" i="13"/>
  <c r="K12" i="13" s="1"/>
  <c r="K10" i="13"/>
  <c r="I11" i="13"/>
  <c r="J11" i="13" s="1"/>
  <c r="K11" i="13" s="1"/>
  <c r="G68" i="3"/>
  <c r="G89" i="3" s="1"/>
  <c r="G91" i="3" s="1"/>
  <c r="I4" i="13" s="1"/>
  <c r="I5" i="13" l="1"/>
  <c r="J5" i="13" s="1"/>
  <c r="K5" i="13" s="1"/>
  <c r="J4" i="13"/>
  <c r="K4" i="13" s="1"/>
  <c r="G63" i="2"/>
  <c r="G61" i="2"/>
  <c r="G60" i="2"/>
  <c r="G59" i="2"/>
  <c r="G64" i="2" l="1"/>
  <c r="G71" i="2" s="1"/>
  <c r="G49" i="2"/>
  <c r="G55" i="2"/>
  <c r="G54" i="2"/>
  <c r="G53" i="2"/>
  <c r="G52" i="2"/>
  <c r="G51" i="2"/>
  <c r="G46" i="2"/>
  <c r="G45" i="2"/>
  <c r="G50" i="2" l="1"/>
  <c r="G56" i="2" s="1"/>
  <c r="G25" i="2" l="1"/>
  <c r="G26" i="2"/>
  <c r="G27" i="2"/>
  <c r="G28" i="2"/>
  <c r="G29" i="2"/>
  <c r="G43" i="2" l="1"/>
  <c r="G44" i="2"/>
  <c r="G42" i="2"/>
  <c r="G41" i="2"/>
  <c r="G32" i="2"/>
  <c r="G40" i="2"/>
  <c r="G37" i="2"/>
  <c r="G36" i="2"/>
  <c r="G35" i="2"/>
  <c r="G34" i="2"/>
  <c r="G33" i="2"/>
  <c r="G24" i="2"/>
  <c r="G30" i="2" s="1"/>
  <c r="G67" i="2" s="1"/>
  <c r="G47" i="2" l="1"/>
  <c r="G69" i="2" s="1"/>
  <c r="G38" i="2"/>
  <c r="G68" i="2" s="1"/>
  <c r="G70" i="2"/>
  <c r="G72" i="2" l="1"/>
  <c r="I6" i="13" s="1"/>
  <c r="I7" i="13" s="1"/>
  <c r="J7" i="13" l="1"/>
  <c r="K7" i="13" s="1"/>
  <c r="I46" i="13"/>
  <c r="J46" i="13" s="1"/>
  <c r="K46" i="13" s="1"/>
  <c r="J6" i="13"/>
  <c r="K6" i="13" s="1"/>
</calcChain>
</file>

<file path=xl/sharedStrings.xml><?xml version="1.0" encoding="utf-8"?>
<sst xmlns="http://schemas.openxmlformats.org/spreadsheetml/2006/main" count="92070" uniqueCount="1271">
  <si>
    <t xml:space="preserve">  ПРЕДМЕР ПРЕСМЕТКА</t>
  </si>
  <si>
    <t>А. ОПШТИ НАПОМЕНИ:</t>
  </si>
  <si>
    <t>А.1</t>
  </si>
  <si>
    <t>За сите работи содржани во Предмер Пресметката, Изведувачот треба да ги применува техничките прописи, градежните норми и применливите стандарди во Република Северна Македонија како и позитивната пракса.</t>
  </si>
  <si>
    <t>А.2</t>
  </si>
  <si>
    <t>При формирање на единечните цени, Изведувачот треба да има предвид  дека цените содржани во Предмер Пресметката се целосно вклучителни вредности на работите опишани со позициите, вклучувајќи ги сите трошоци како и трошоци што може да бидат потребни за изведба на работите опишани со позициите, заедно со сите привремени работи и инсталации што може да бидат неопходни како и сите општи ризици и обврски што се утврдени со документите на кои се заснова понудата. Се претпоставува дека сите менаџерски трошоци, трошоци за тековни лабораториски тестирања за докажување на квалитет на изведените работи како и профит се содржани во единечните цени на Предмер Пресметката.</t>
  </si>
  <si>
    <t>А.3</t>
  </si>
  <si>
    <t>Се препорачува на Изведувачот пред доставување на понудата да ја посети локацијата, да ја проучи проектната документација и соодветно на тоа да ја формира цената. Во случај некои позиции да не се јасни, задолжително да се обрати до Инвеститорот за појаснување на истите.  Докoлку писмено не се обрати во текот на тендерската постапка се подразбира дека нема нејасни позиции.</t>
  </si>
  <si>
    <t>А.4</t>
  </si>
  <si>
    <t>А.5</t>
  </si>
  <si>
    <t>А.6</t>
  </si>
  <si>
    <t>А.7</t>
  </si>
  <si>
    <t xml:space="preserve">Сите мерки за заштита при работа мора да бидат преземени на градилиштето во согласност со применливата позитивна законска и подзаконска легислатива. </t>
  </si>
  <si>
    <t>А.8</t>
  </si>
  <si>
    <t>А.9</t>
  </si>
  <si>
    <t>Пред почетокот на работите, Општината ќе ги достави на Изведувачот сите податоци и информации за постојни инсталации со кои располага прибавени од различни инситуции. Сите дополнителни дислокации ќе треба да бидат извршени од страна на Изведувачот. Надзорниот орган е должен да ја констатира и потврди секоја дислокација.</t>
  </si>
  <si>
    <t>А.10</t>
  </si>
  <si>
    <t>А.11</t>
  </si>
  <si>
    <t>А.12</t>
  </si>
  <si>
    <t>Изведувачот има обврска, по завршувањето на работите да изработи Проект на изведена состојба во согласност со применливата позитивна законска легислатива. Проектот на изведена состојба треба да претставува веродостојна проектна снимка на фактичката изведена состојба на градбата, со реални и разработени детални цртежи и пресеци, со детален опис на изведените работи и позитивни резултати од лабараториските испитувања, сѐ во согласност со одобрените дополни кон основниот проект и неговите прифатени измени.  Проектот на изведена состојба треба биде доставен до Надзорниот орган на одобрување. Проектот на изведена состојба треба да се предаде во оригинал, 3 хартиени копии и електронска копија на ЦД.</t>
  </si>
  <si>
    <t>А.13</t>
  </si>
  <si>
    <t xml:space="preserve">Изведувачот има обврска да изврши дополнителнителни геотехнички истражни работи онаму каде што е утврдено дека овие работи не се извршени за време на проектирањето од оправдани причини, или истите се ценат за недоволни, или пак ако во текот на изградбата се јавила потреба за нив, како и дополнителни лабораториски тестирања доколку има потреба. Надзорниот орган треба да ја потврди потребата од дополнителни геотехнички истражувања и лабораториски тестирања. </t>
  </si>
  <si>
    <t>А.14</t>
  </si>
  <si>
    <t>А.15</t>
  </si>
  <si>
    <t>Ред.бр.</t>
  </si>
  <si>
    <t>Опис на работите</t>
  </si>
  <si>
    <t>Ед. мера</t>
  </si>
  <si>
    <t>Количина</t>
  </si>
  <si>
    <t>Ед. цена (ден. без ДДВ)</t>
  </si>
  <si>
    <t>Вк. Цена
(ден. без ДДВ)</t>
  </si>
  <si>
    <t>1. ОПШТИ РАБОТИ</t>
  </si>
  <si>
    <t>Изработка на план за контрола на квалитет</t>
  </si>
  <si>
    <t>паушал</t>
  </si>
  <si>
    <t>Дополнителни геотехнички истражувања и лабораториски тестирања</t>
  </si>
  <si>
    <t>Изработка на проект на изведена состојба</t>
  </si>
  <si>
    <t>2. ПРИПРЕМНИ РАБОТИ</t>
  </si>
  <si>
    <t>км</t>
  </si>
  <si>
    <t>м1</t>
  </si>
  <si>
    <t>м2</t>
  </si>
  <si>
    <t>м3</t>
  </si>
  <si>
    <t>парче</t>
  </si>
  <si>
    <t>2.ВКУПНО ЗА ПРИПРЕМНИ РАБОТИ</t>
  </si>
  <si>
    <t>3. ДОЛЕН СТРОЈ</t>
  </si>
  <si>
    <t>Ископ на хумус со транспорт на материјалот во депонија</t>
  </si>
  <si>
    <t>3.ВКУПНО ЗА ДОЛЕН СТРОЈ:</t>
  </si>
  <si>
    <t>4.ГOРЕН СТРОЈ</t>
  </si>
  <si>
    <t>4.ВКУПНО ЗА ГОРЕН СТРОЈ:</t>
  </si>
  <si>
    <t>ВКУПНО за 1. ОПШТИ РАБОТИ:</t>
  </si>
  <si>
    <t>ВКУПНО за 2. ПРИПРЕМНИ РАБОТИ:</t>
  </si>
  <si>
    <t>ВКУПНО за 3. ДОЛЕН СТРОЈ:</t>
  </si>
  <si>
    <t>ВКУПНО за 4. ГОРЕН СТРОЈ</t>
  </si>
  <si>
    <t xml:space="preserve"> </t>
  </si>
  <si>
    <t>Тех. Спе.</t>
  </si>
  <si>
    <t>1.3.1            1.3.4</t>
  </si>
  <si>
    <t>1.ВКУПНО  ЗА ОПШТИ РАБОТИ</t>
  </si>
  <si>
    <t>Изработка на сообраќаен проект за времена измена на режим за сообраќај</t>
  </si>
  <si>
    <t>10.2</t>
  </si>
  <si>
    <t>Парче</t>
  </si>
  <si>
    <t>Oдржување на привремена сообраќајна сигнализација и опрема и дневна оперативна проверка на управувањето на сообраќајот за време на изведување на работи на пат</t>
  </si>
  <si>
    <t>Изведувачот има обврска да ги примени сите мерки предвидени со документите за заштита на животната средина  и социјални аспекти. Изведувачот има обврска целиот градежен шут /отпад  да го транспортира на депонијата за градежен шут/отпад кој ќе му го одреди и назначи Општината (крајниот корисник).                                                                                                                                               
Во случај да има потреба од привремено одлагалиште за материјали кои не се еколошки штетни за околината, Изведувачот е должен на сопствен трошок истото да го обезбеди со согласност на општината на чија територија се наоѓа. По завршување на работите локацијата да ја уреди и врати во првобитна состојба и писмено да го извести Надзорниот орган, за што ќе се состави Записник.</t>
  </si>
  <si>
    <t>Изведувачот е должен по завршување на работите, локациите кои привремено ги користи за сопствени потреби, на сопствен трошок целосно да ги исчисти, да ги отстрани сите насипи, бетонски подлоги, работни и помошни простории и сл. По завршување на работите локацијата да ја уреди и врати во првобитна состојба и  писмено да го извести Надзорниот орган, за што ќе се состави Записник.</t>
  </si>
  <si>
    <t>Дислокација на постојни столбови за инсталации</t>
  </si>
  <si>
    <t>1.2</t>
  </si>
  <si>
    <t>1.6</t>
  </si>
  <si>
    <t>1.7</t>
  </si>
  <si>
    <t>1.8</t>
  </si>
  <si>
    <t>2.2</t>
  </si>
  <si>
    <t>2.4</t>
  </si>
  <si>
    <t>2.5</t>
  </si>
  <si>
    <t>2.7</t>
  </si>
  <si>
    <t>2.8</t>
  </si>
  <si>
    <t>3.1</t>
  </si>
  <si>
    <t>3.2</t>
  </si>
  <si>
    <t>3.4</t>
  </si>
  <si>
    <t>3.6</t>
  </si>
  <si>
    <t>3.11</t>
  </si>
  <si>
    <t>3.10.9</t>
  </si>
  <si>
    <t>4.1</t>
  </si>
  <si>
    <t>4.2</t>
  </si>
  <si>
    <t>4.3</t>
  </si>
  <si>
    <t>4.52</t>
  </si>
  <si>
    <t>10.3</t>
  </si>
  <si>
    <t>Изведувачот има обврска на сопствен трошок да изврши набавка, транспорт и поставување на 2 информативни табли изработени согласно применливата позитивна законска и подзаконска легислатива. Димензиите и содржината претставена на таблата треба да биде усогласена и одобрена од страна на Инвеститорот.Таблите треба да бидат изработени од цврст материјал со минимални димензии 150х200см.</t>
  </si>
  <si>
    <t>Изведувачот има обврска да ги подобри или да изработи објекти (легнати рабници, пристапни рампи и сл. зависно од потребата) за чувствителните групи на корисниции (колички за луѓе со посебни потреби, колички за бебиња, и сл.) со цел да им овозможи на истите непречен пристап до коловоз и од коловоз.Ширината на овие објекти ќе биде определена во договор со Надзорниот Орган</t>
  </si>
  <si>
    <t>Изведувачот има обврска да достави доказ (приложи копија) дека набавените материјали се произведени во компании кои поседуваат дозвола за ИСКЗ (интегрирано спречување и контрола на загадувањето), сѐ во согласност со применливата позитивна законска и подзаконска легислатива.</t>
  </si>
  <si>
    <t>Спроведување на мерки за животна средина и социјални аспекти</t>
  </si>
  <si>
    <t>Име на Понудувачот:</t>
  </si>
  <si>
    <t>Име на овластениот потписник:</t>
  </si>
  <si>
    <t>Потпис и печат:</t>
  </si>
  <si>
    <t>Расчистување на трасата од грмушки,дрвја и корења</t>
  </si>
  <si>
    <t>Набавка,транспорт и вградување на мали бетонски рабници 8/15, МB40 на темел од МB20 со фугирање.</t>
  </si>
  <si>
    <t>2.64</t>
  </si>
  <si>
    <t>3.10.10</t>
  </si>
  <si>
    <t>Изработка на стабилизирана банкина изработена од материјал ист како Т.С. 4.1</t>
  </si>
  <si>
    <t>4.9</t>
  </si>
  <si>
    <t>Набавка, транспорт и поставување на топло поцинкуван рамен цевен носач на сообраќајни знаци и опрема со надворешен дијаметар најмалку D=60 mm и дебелина најмалку 2 mm</t>
  </si>
  <si>
    <t>3.2
8
10.2</t>
  </si>
  <si>
    <t xml:space="preserve">Изведувачот е одговорен за управување на сообраќајот за време на изведување на работи на пат вклучително и по завршување на работното време, како и во периодот од завршување на градежните работи до целосно означување на утврдениот режим на сообраќај на патот. Изведувачот треба да ја обезбеди, постави и одржува целокупната привремена сообраќајна сигнализација и опрема неопходна за безбедно одвивање на сообраќајот и да го означи привремениот режим на сообраќај согласно одобрениот сообраќаен проект за времена измена на режимот на сообраќај, притоа почитувајќи ги и применувајќи ги во целост условите наведени во одобренијата и согласностите издадени од соодветните институции. 
</t>
  </si>
  <si>
    <t xml:space="preserve">Изведувачот е одговорен за означување на утврдениот режим на сообраќај на патот. Доколку во текот на изведување на градежните работи се измени утврдениот режим на сообраќај заради идентификувани неусогласености или недостатоци од аспект на безбедност во сообраќајот, изведувачот има обврска да ги имплементира мерките за унапредување на безбедноста на патот и да го означи изменетиот режим на сообраќај односно да постапи согласно Решението за изменување/утврдување на режомот на сообраќај. </t>
  </si>
  <si>
    <t>Геодетско Обележување и осигурање на трасата</t>
  </si>
  <si>
    <t>Рушење на постојни бетонски  банкини по должина на левиот раб на постоечкиот коловоз</t>
  </si>
  <si>
    <t>Машински ископ на земја во широк откоп  III и IV категорија  до проектирани коти за изработка на коловоз тротоари и банкини, со утовар и транспорт до локација или депонија посочена од страна на Инвеститорот -Општината.</t>
  </si>
  <si>
    <t>Изработка на насипсо машинско разастирање и набивање на слоеви (да се користи матерјал од позајмиште кое го одредува инвеститопрот и исполнува карактеристики за изработка на насип)</t>
  </si>
  <si>
    <t>Изработка  на постелка -планум на долен строј</t>
  </si>
  <si>
    <t>Хумусирање на косини кај насипи д=20цм</t>
  </si>
  <si>
    <t>Затревнување на коси и равни површини (според табеларен преглед)</t>
  </si>
  <si>
    <t xml:space="preserve"> СЕ ВКУПНО</t>
  </si>
  <si>
    <t>Попречно сечење на постоечки асфалт и премачкување на споеви d=12 см</t>
  </si>
  <si>
    <t>РЕКОНСТРУКЦИЈА НА УЛИЦA ЕЗЕРКИ ЛОЗЈА, ОПШТИНА СТРУГА</t>
  </si>
  <si>
    <t>Рушење на постоечки асфалт од коловоз d=6см со утовар и транспорт до локација или депонија посочена од страна на Општината.</t>
  </si>
  <si>
    <t>Набавка,транспорт и машинско вградување на асфалтна мешавина од тип БНАС 16 со дебелина   d=7см за коловоз</t>
  </si>
  <si>
    <t>Набавка, транспорт и вградување на асфалтна мешавина од тип БНАС 16 дебелина д=6цм за велосипедска патека.</t>
  </si>
  <si>
    <t xml:space="preserve">Набавка,транспорт и вградување на тампонски слој од дробен камен матријал со ЦБР=100%, MS &gt;90MPA и големина на зрно до 63мм , за коловоз според напречни профили , вклучувајќи и матерјал за банкини. </t>
  </si>
  <si>
    <t>Набавка,транспорт и машинско вградување на лиени бетонски рабници 15/18 со МБ 40 на подлога од бетон со МБ 25, заливање на истите со бетон од задната страна и  изработка на фуги од цементен малтер на споевите.</t>
  </si>
  <si>
    <t>Набавка, транспорт и вградување на лиени бетонски рабници 18/24 со МБ 40 на подлога од бетон со МБ 25, заливање на истите со бетон од задната страна и и зработка на фуги од цементен малтер на споевите.</t>
  </si>
  <si>
    <t>Набавка, транспорт и вгардување на бетонски павер елементи за тротоар 6/11/20см поставен на подлога од ситен песок за пешачка патека.</t>
  </si>
  <si>
    <t>РЕКАПИТУЛАР - РЕКОНСТРУКЦИЈА НА УЛИЦA ЕЗЕРКИ ЛОЗЈА, ОПШТИНА СТРУГА</t>
  </si>
  <si>
    <t>5. СООБРАЌАЈНА СИГНАЛИЗАЦИЈА И ОПРЕМА</t>
  </si>
  <si>
    <t>5.1 ВЕРТИКАЛНА СИГНАЛИЗАЦИЈА</t>
  </si>
  <si>
    <t>5.2 ХОРИЗОНТАЛНА СИГНАЛИЗАЦИЈА</t>
  </si>
  <si>
    <t>5. ВКУПНО ЗА СООБРАЌАЈНА СИГНАЛИЗАЦИЈА И ОПРЕМА</t>
  </si>
  <si>
    <t>ВКУПНО за 5. ХОРИЗОНТАЛНА И ВЕРТИКАЛНА СИГНАЛИЗАЦИЈА:</t>
  </si>
  <si>
    <t>Набавка, транспорт и монтажа на сообраќајни знаци со облик на круг или осмоаголник со дијаметар D=600 mm, класа на ретрорефлексија I</t>
  </si>
  <si>
    <t>Набавка, транспорт, ископ и бетонирање на темели за носачи на сообраќајни знаци со бетон најмалку МБ20 и димензии најмалку 40/40/50 cm</t>
  </si>
  <si>
    <t>Набавка и транспорт, чистење на коловозна површина, маркирање и изведување на тенкослојни ознаки и натписи во бела боја</t>
  </si>
  <si>
    <t xml:space="preserve">Пред почетокот на работите за секоја позиција, Изведувачот мора да достави на одобрување до Надзорниот орган комплетни атести за квалитетот на сите материјали како и  важечки сертификати за сообразност на контрола на фабрички производи кои ќе ги употреби при изведба на таа позиција Изведувачот ќе мора да изработи и достави на одобрување до Надзорниот орган План за контрола на квалитет на работите, во кој ќе бидат презентирани методологии за изведба и начин на контрола при постигнување на бараниот квалитет на завршните работи, претходно дефиниран од Инвеститорот. Изведувачот врши претходни, контролни и тековни истражувања и испитувања во  акредитирани лабаратории или акредитирани специјализирани институции со соодветна опрема за истражување и испитување. Атестите и сите податоци од испитувањата Изведувачот ги става на располагање на Надзорниот орган во бараниот обем и форма. Пред доставување на Завршната ситуација, Изведувачот ќе достави Завршен елаборат за постигнатиот квалитет. </t>
  </si>
  <si>
    <t>БАРАЊЕ ЗА ПОНУДИ - Тендер 11 - Дел 2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t>
  </si>
  <si>
    <t>Реконструкција на улица  „Аџи Мустафа“ (км 0+000,00 до км 0+740,41), Општина Охрид</t>
  </si>
  <si>
    <t>1.1</t>
  </si>
  <si>
    <t>1.3</t>
  </si>
  <si>
    <t>1.4</t>
  </si>
  <si>
    <t xml:space="preserve">Обележување и осигурување на трасата </t>
  </si>
  <si>
    <t>Демонтажа и нивелирање на стари рабници</t>
  </si>
  <si>
    <t>2.3</t>
  </si>
  <si>
    <t>Нивелирање на постоечките капаци од постоечки шахти до кота на асфалт</t>
  </si>
  <si>
    <t>Попречно и подолжно сечење на постоечки асфалт со дебелина до д=10см и премачкување на споевите на стар со нов асфалт  со РБ200</t>
  </si>
  <si>
    <t>3. ДОЛЕН СЛОЈ</t>
  </si>
  <si>
    <t xml:space="preserve">Машински ископ на земја во широк откоп III и IV категорија со утовар и транспорт до депонија посочена од страна на Општината до 2км </t>
  </si>
  <si>
    <t>Изработка на постелka-планум на долен строј со
валирање</t>
  </si>
  <si>
    <t>3.ВКУПНО ЗА ДОЛЕН СЛОЈ:</t>
  </si>
  <si>
    <t>Набавка,транспорт и вградување на тампонски материал од дробен камен со ЦБР= 80% , МС &gt;100Мпа, многу оштетени делови од сообраќајницата.</t>
  </si>
  <si>
    <t>4.4</t>
  </si>
  <si>
    <t>Прскање помеѓу слоеви со нестабилна катјонска емулзија од 0,3-0,5 кг/м2</t>
  </si>
  <si>
    <t>4.5</t>
  </si>
  <si>
    <t>4.6</t>
  </si>
  <si>
    <t xml:space="preserve">Набавка,транспорт и вградување на асфалтна мешавина од тип АБ11 д=5см за коловоз со претходно прскање на емулзија. </t>
  </si>
  <si>
    <t>4.7</t>
  </si>
  <si>
    <t>Набавка,транспорт и вградување на бетонски
рабници 15/24/80, МB40 на темел од МB20 со фугирање.</t>
  </si>
  <si>
    <t>5. ОДВОДНУВАЊЕ</t>
  </si>
  <si>
    <t>Обележување на трасата</t>
  </si>
  <si>
    <t>Сечење на асфалт , бетон</t>
  </si>
  <si>
    <t xml:space="preserve">Вадење на бекатон и бетонски плочки со вградување и поставување на истите со поравнување </t>
  </si>
  <si>
    <t>Штемовање со компресор</t>
  </si>
  <si>
    <t>h</t>
  </si>
  <si>
    <t xml:space="preserve">Ископ на земја III кат. за каналски ров на длабина до 2м </t>
  </si>
  <si>
    <t>156х0.6х1.2</t>
  </si>
  <si>
    <t>машински 60%</t>
  </si>
  <si>
    <t>рачно 40%</t>
  </si>
  <si>
    <t>Планирање и валирање на постелица, тлото на ровот или трупот на патот</t>
  </si>
  <si>
    <t>156х0.6</t>
  </si>
  <si>
    <t xml:space="preserve">Набавка,транспорт и вградување на песок  во каналски ров со набивање </t>
  </si>
  <si>
    <t>156х0.6х0.6</t>
  </si>
  <si>
    <t xml:space="preserve">Набавка, транспорт и монтажа на  ПЕ коругирани канализациони  цевки СН8 заедно со споен материјал </t>
  </si>
  <si>
    <t>OD 200</t>
  </si>
  <si>
    <t xml:space="preserve">Набавка,транспорт и вградување на тампон во каналски ров со набивање </t>
  </si>
  <si>
    <t>Утовар , транспорт и истовар  на вишокот на матерјал на далечина до 5 км</t>
  </si>
  <si>
    <t>Изработка на армирано бетонска  ревизиона шахта  (монолитна или од готови елементи ) со армирани бетонски капак и уграден лиено железен капак ,класа на оптеретување 400KN(D400)</t>
  </si>
  <si>
    <t>Бетонирање на елементи во еднострана оплата</t>
  </si>
  <si>
    <t>Изработка на сливник шахта со уградена лиеножелезна решетка за атмосферска вода со правоаголен отвор ,тежок тип, класа на оптеретување min 400KN(D400)</t>
  </si>
  <si>
    <t>5.ВКУПНО ЗА ГОРЕН СТРОЈ:</t>
  </si>
  <si>
    <t>6. СООБРАЌАЈНА СИГНАЛИЗАЦИЈА И ОПРЕМА</t>
  </si>
  <si>
    <t>6.1 ВЕРТИКАЛНА СИГНАЛИЗАЦИЈА</t>
  </si>
  <si>
    <t>Набавка, транспорт и поставување на сообраќајни знаци со облик на рамностран триаголник со должина на страните L=600 mm, класа на ретрорефлексија II</t>
  </si>
  <si>
    <t>Набавка, транспорт и монтажа на сообраќајни знаци со облик на круг или осмоаголник со дијаметар D=400 mm, класа на ретрорефлексија II</t>
  </si>
  <si>
    <t>Набавка, транспорт и поставување на сообраќајни знаци со облик на квадрат со димензии L=400 mm, класа на ретрорефлексија II</t>
  </si>
  <si>
    <t>Набавка, транспорт, ископ и бетонирање на темели за носачи на сообраќајни знаци и опрема со бетон најмалку МБ20 и димензии најмалку 40/40/50 cm</t>
  </si>
  <si>
    <t>6.2 ХОРИЗОНТАЛНА СИГНАЛИЗАЦИЈА</t>
  </si>
  <si>
    <t>Набавка и транспорт, чистење на коловозна површина, маркирање и изведување на тенкослојни надолжни  рефлектирачки ознаки во бела боја</t>
  </si>
  <si>
    <t>Набавка и транспорт, чистење на коловозна површина, маркирање и изведување на тенкослојни напречни рефлектирачки ознаки во бела боја</t>
  </si>
  <si>
    <t>Набавка и транспорт, чистење на коловозна површина, маркирање и изведување на тенкослојни напречни и останати  рефлектирачки ознаки и натписи во бела боја</t>
  </si>
  <si>
    <t>6.3 СООБРАЌАЈНА ОПРЕМА</t>
  </si>
  <si>
    <t>10.6</t>
  </si>
  <si>
    <t>Набавка, транспорт и поставување на гумени столпчиња во црвена боја со рефлектирачки полиња во бела боја со висина H=750mm и дијаметар D=85mm</t>
  </si>
  <si>
    <t>6. ВКУПНО ЗА СООБРАЌАЈНА СИГНАЛИЗАЦИЈА И ОПРЕМА</t>
  </si>
  <si>
    <t>РЕКАПИТУЛАР - Реконструкција на улица  „Аџи Мустафа“ (км 0+000,00 до км 0+740,41), Општина Охрид</t>
  </si>
  <si>
    <t>ВКУПНО за 4. ГОРЕН СТРОЈ:</t>
  </si>
  <si>
    <t>ВКУПНО за 5. ОДВОДНУВАЊЕ:</t>
  </si>
  <si>
    <t>ВКУПНО за 6. СООБРАЌАЈНА СИГНАЛИЗАЦИЈА И ОПРЕМА</t>
  </si>
  <si>
    <t>СЕ ВКУПНО :</t>
  </si>
  <si>
    <t>Реконструкција на улица Поречка, дел од Крак 1 (0,000 + 0,199.34), Општина Македонски Брод</t>
  </si>
  <si>
    <t>Рушење на постоечките рабници со утовар и транспорт на материјал до локација одредена од страна на Општината на растојание до 2 км.</t>
  </si>
  <si>
    <t>Стругање на коловоз со д=3-5см со утовар и транспорт на материјал до депонија одредена од страна на Општинатана растојание до 2 км.</t>
  </si>
  <si>
    <t>Висинско дотерување на сливници и капаци на постоечки шахти за висини до 20 cm</t>
  </si>
  <si>
    <t>Премачкување на споевите на стар со нов асфалт  со РБ200</t>
  </si>
  <si>
    <t>Набавка,транспорт и вградување на тампонски материал од дробен камен со ЦБР= 100% , МС &gt;95Мпа,  за тротоари со д= 25 см</t>
  </si>
  <si>
    <t>Набавка,транспорт и вградување на тампонски материал од дробен камен со ЦБР= 100% , МС &gt;95Мпа, многу оштетени делови од сообраќајницата.</t>
  </si>
  <si>
    <t>Набавка,транспорт и вградување на асфалтна мешавина од тип БНС 22 СА д=6см за коловоз.</t>
  </si>
  <si>
    <t xml:space="preserve">Набавка,транспорт и вградување на асфалтна мешавина од тип АБ11С д=5см за коловоз со претходно прскање на емулзија. </t>
  </si>
  <si>
    <t>Набавка,транспорт и вградување на бетонски павер
елементи 6/12 врз песочна подлога ( со фракција на зрно од 4-8мм) со дебелина од 4-5 см со фугирање.</t>
  </si>
  <si>
    <t>5. БЕТОНСКИ И АРМАТУРНИ РАБОТИ</t>
  </si>
  <si>
    <t>ПОТПОРЕН ЗИД L= 15m</t>
  </si>
  <si>
    <t>5.1</t>
  </si>
  <si>
    <t>Набавка и транспорт и вградување на бетон МБ20 за АБ потпорен ѕид со дебелина (d=30cm, h=100cm) во двострана оплата (15м x 1m x 0.3m)</t>
  </si>
  <si>
    <t>5.2</t>
  </si>
  <si>
    <t>Набавка и транспорт и вградување на двострана арматурна мрежа Q335 во потпорен ѕид</t>
  </si>
  <si>
    <t>кг</t>
  </si>
  <si>
    <t>5.ВКУПНО ЗА БЕТОНСКИ И АРМАТУРНИ РАБОТИ:</t>
  </si>
  <si>
    <t>6.1 ХОРИЗОНТАЛНА СИГНАЛИЗАЦИЈА</t>
  </si>
  <si>
    <t>Набавка и транспорт, чистење на коловозна површина, маркирање и изведување на тенкослојни напречни  рефлектирачки ознаки во бела боја.</t>
  </si>
  <si>
    <t>6.2 ВЕРТИКАЛНА СИГНАЛИЗАЦИЈА</t>
  </si>
  <si>
    <t>6.2</t>
  </si>
  <si>
    <t>РЕКАПИТУЛАР - Реконструкција на улица Поречка, дел од Крак 1 (0,000 + 0,199.34), Општина Македонски Брод</t>
  </si>
  <si>
    <t>ВКУПНО за 5. БЕТОНСКИ И АРМАТУРНИ РАБОТИ:</t>
  </si>
  <si>
    <t>БАРАЊЕ ЗА ПОНУДИ - Тендер 11-Дел 2
Реф. Бр.: LRCP-9034-9210-MK-RFB-A.2.1.11- Тендер 11-Дел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t>
  </si>
  <si>
    <t>ИЗГРАДБА НА ЛОКАЛЕН ПАТ ОД НАС.ЧАШКА ДО С.РАКОВЕЦ И ОПШТИНСКА ДЕПОНИЈА ВО С.РАКОВЕЦ , ОПШТИНА ЧАШКА, L=1310m</t>
  </si>
  <si>
    <t>Изведувачот е одговорен за означување на утврдениот режим на сообраќај на патот. Доколку во текот на изведување на градежните работи се измени утврдениот режим на сообраќај заради идентификувани неусогласености или недостатоци од аспект на безбедност во сообраќајот, изведувачот има обврска да ги имплементира мерките за унапредување на безбедноста на патот и да го означи изменетиот режим на сообраќај односно да постапи согласно Решението за изменување/утврдување на режомот на сообраќај. Во случај на спроведена ревизија на безбедноста во сообраќајот, изведувачот е должен да постапува согласно препораките дадени во извештај за Ревизија на безбедноста во сообраќајот.</t>
  </si>
  <si>
    <t>Тех. Спец.</t>
  </si>
  <si>
    <t>Спроведување на мерки за животна средина и социјални аспекти согласно Планот за управување со животна средина и социјални аспекти</t>
  </si>
  <si>
    <t>1.ВКУПНО  ЗА ОПШТИ РАБОТИ:</t>
  </si>
  <si>
    <t>Обележување и осигурување на трасата</t>
  </si>
  <si>
    <t>Сечење на постоечки асфалт со припремање на слоеи за нов асфалт со премачкување со РБ-емулзија</t>
  </si>
  <si>
    <t>2. ВКУПНО ЗА ПРИПРЕМНИ РАБОТИ:</t>
  </si>
  <si>
    <t>Машински ископ на земја во широк откоп  III и IV категорија  со утовар и транспорт до локација или депонија посочена од страна на Инвеститорот -Општината.</t>
  </si>
  <si>
    <t>Машински ископ на земја во широк откоп  V и VI категорија со утовар и транспорт до локација или депонија посочена од страна на Инвеститорот -Општината.</t>
  </si>
  <si>
    <t>Валирање и набивање на постелка</t>
  </si>
  <si>
    <t>3.2 3.8</t>
  </si>
  <si>
    <t xml:space="preserve">Изработка на подтло до потребна збиеност </t>
  </si>
  <si>
    <t>Изработка на насип до потрењбна збиеност со набавка и транспорт до позајмиште</t>
  </si>
  <si>
    <t>3.5</t>
  </si>
  <si>
    <t xml:space="preserve">Изработк на косини </t>
  </si>
  <si>
    <t>3.10 310.8</t>
  </si>
  <si>
    <t xml:space="preserve">Изработка на земјен канал согласно детал со набавка и транспорт </t>
  </si>
  <si>
    <t>Изработка на стабилизирана банкина изработена од материјал ист како Т.С 4.1</t>
  </si>
  <si>
    <t>3. ВКУПНО ЗА ДОЛЕН СТРОЈ:</t>
  </si>
  <si>
    <t xml:space="preserve">Набавка, транспорт и уградување на тампонски слој од дробн камен материјал за коловоз dmin=30см до потребна збиеност согласно технички услови </t>
  </si>
  <si>
    <t>Набавка, транспорт и вградување на битуминизиран носив слој БНХС 16а со д=7см, согласно технички услови</t>
  </si>
  <si>
    <t>4.43</t>
  </si>
  <si>
    <t>Прскање со битуменска емулзија 600 gr/m2 на тампонски слој со набавка и транспорт</t>
  </si>
  <si>
    <t>4. ВКУПНО ЗА ГОРЕН СТРОЈ:</t>
  </si>
  <si>
    <t>5. ОДВОДНУВАЊЕ:</t>
  </si>
  <si>
    <t>5.3</t>
  </si>
  <si>
    <t>Набавка, транспорт и вградување на МЦП Ф 1000 соглсно детал од проект</t>
  </si>
  <si>
    <t>5. ВКУПНО ЗА ОДВОДНУВАЊЕ:</t>
  </si>
  <si>
    <t>6.1.1</t>
  </si>
  <si>
    <t>Набавка, транспорт и монтажа на сообраќајни знаци со облик на круг или осмоаголник со дијаметар D=600 mm, класа на ретрорефлексија II</t>
  </si>
  <si>
    <t>6.1.1.2</t>
  </si>
  <si>
    <t>Набавка, транспорт и поставување на сообраќајни знаци со облик на квадрат со димензии L=600 mm, класа на ретрорефлексија II</t>
  </si>
  <si>
    <t>6.1.2</t>
  </si>
  <si>
    <t>Набавка, транспорт и поставување на нестандардни сообраќајни знаци (стреласт патоказ) со димензии L=1300 mm и H=450 mm, класа на ретрорефлексија II</t>
  </si>
  <si>
    <t>6.1.2.1</t>
  </si>
  <si>
    <t>6.1.2.2</t>
  </si>
  <si>
    <t>Набавка, транспорт, чистење на коловозна површина, маркирање и изведување на тенкослојни рефлектирачки  ознаки и натписи во бела боја</t>
  </si>
  <si>
    <t>6.3.1</t>
  </si>
  <si>
    <t>Набавка, транспорт и поставување на опрема за означување на работ на коловоз - столпчиња за покажување на насоката на движење (насочници) со димензии L=120 mm и H=1200 mm и рефлектирачки тела</t>
  </si>
  <si>
    <t>6.3.1.1</t>
  </si>
  <si>
    <t>Набавка, транспорт, ископ и бетонирање на темели за столпчиња за покажување на насоката на движење (насочници) со бетон МБ20 и димензии 20X20X30 cm</t>
  </si>
  <si>
    <t>6.3.2</t>
  </si>
  <si>
    <t>Набавка, транспорт и поставување на опрема за означување на работ на коловоз - рефлектирачки ознаки на еластична/бетонска заштитна ограда</t>
  </si>
  <si>
    <t>6.3.2.1</t>
  </si>
  <si>
    <t>Набавка, транспорт и поставување на челична заштитна ограда од тип N2, W1</t>
  </si>
  <si>
    <t>6.3.2.2</t>
  </si>
  <si>
    <t>Набавка, транспорт и поставување на почетна и завршна конструкција на челична заштитна ограда со должина L=4 m</t>
  </si>
  <si>
    <t>6. ВКУПНО ЗА СООБРАЌАЈНА СИГНАЛИЗАЦИЈА И ОПРЕМА:</t>
  </si>
  <si>
    <t>ВКУПНО за 6. СООБРАЌАЈНА СИГНАЛИЗАЦИЈА И ОПРЕМА:</t>
  </si>
  <si>
    <t>ИЗГРАДБА НА ЛОКАЛЕН ПАТ ОБИКОЛНИЦА  “МАЛЕШЕВСКИ ПАТ” во село Подареш, Општина Радовиш</t>
  </si>
  <si>
    <t xml:space="preserve">Изведувачот е одговорен за управување на сообраќајот за време на изведување на работи на пат вклучително и по завршување на работното време, како и во периодот од завршување на градежните работи до целосно означување на утврдениот режим на сообраќај на патот. Изведувачот треба да ја обезбеди, постави и одржува целокупната привремена сообраќајна сигнализација и опрема неопходна за безбедно одвивање на сообраќајот и да го означи привремениот режим на сообраќај согласно одобрениот сообраќаен проект за времена измена на режимот на сообраќај, притоа почитувајќи ги и применувајќи ги во целост условите наведени во одобренијата и согласностите издадени од соодветните институции. </t>
  </si>
  <si>
    <t>Попречно засекување на вкупна дебелина на постоечки асфалтен коловоз, на споеви на стар со нов асфалт, со просечна дебелина од 7-10cm и рачно премачкување на споевите со разреден битумен</t>
  </si>
  <si>
    <t>Изработка на насип до потребна збиеностсо искористување на земја од ископот и дополниелно вградувањена земја  со набавка и транспорт до позајмиште</t>
  </si>
  <si>
    <t xml:space="preserve">Уредување - планирање, валирање и набивање на постелка до потребна збиеност, под тампон за коловоз и под тампон за тротоари (да се достави теренски испитување за изработената позиција согласно со М.К.С. стандардитe)   </t>
  </si>
  <si>
    <t>Изработка на косини</t>
  </si>
  <si>
    <t xml:space="preserve">м3 </t>
  </si>
  <si>
    <t>Набавка, транспорт и вградување на дробен камен материјал со големина на зрна Ф(0-63)mm, за подобрена постелка, со планирање и набивање до потребна збиеност, со дебелна d=20cm под тампонски слој, коловоз, банкини и риголи.</t>
  </si>
  <si>
    <t xml:space="preserve">Набавка, транспорт и вградување на стабилизиран тампонски слој со гранулација Ф(0-63)mm, кој ќе служи за стабилизирање на приклучните земјени патишта кон асфалтниот коловоз на локалниот пат. Слојот да биде со дебелина од d=20cm (по набивање), со планирање и набивање со вибро-валјак до потребна збиеност. Се предвидува изведба на слојот во ширина од 3.5m - 4.0m (просечна ширина на земјен пат) и должина од 15m. </t>
  </si>
  <si>
    <t xml:space="preserve">Набавка, транспорт, машинско вградување и набивање на битуменизиран носив слој БНС22, d=7cm </t>
  </si>
  <si>
    <t xml:space="preserve">Набавка, транспорт и вградување на битуминизиран носив слој АБ 11  d=5см </t>
  </si>
  <si>
    <t>Набавка, транспорт и вградување на битуменска емулзија помеѓу слоевите на новиот БНС и новиот АБ слој, од 0.4-0.6 кг/м2 врз претходно исчистена и обеспрашена површина</t>
  </si>
  <si>
    <t>Изработка и оформување на асфалтна ригола (b=0.5m), со набивање на тампонски слој, со вградување и набивање на асфалтни слоеви (БНС 22 со d=7cm и АБ11 со d=5cm)</t>
  </si>
  <si>
    <t>Набавка,транспорт и вградување на бетонски рабници 18/24, МB40 на темел од МB20 со фугирање</t>
  </si>
  <si>
    <t>ОДВОДНУВАЊЕ- ДРЕНАЖА</t>
  </si>
  <si>
    <t>Набавка, транспорт и распостилање на слој од ситен песок      d = 10cm под дренажна цевка, спрема детаљ</t>
  </si>
  <si>
    <t>Набавка, транспорт и монтажа на дренажна цевка Ф110 полуперфорирана</t>
  </si>
  <si>
    <t>Набавка, транспорт, вградување и оформување на мршав бетон МБ20 околу дренажна цевка</t>
  </si>
  <si>
    <t xml:space="preserve">Набавка, транспорт и вградување на филтерски материјал       </t>
  </si>
  <si>
    <t>ОДВОДНУВАЊЕ-ПРОПУСТИ Ф 1000</t>
  </si>
  <si>
    <t>Набавка, транспорт и вградување на вибропресувани армирано бетонски цевки Ф1000 со муф за цевасти пропусти, монтирани според детаљ, под локален пат
(вкупно 4 цевасти пропусти Ф1000)</t>
  </si>
  <si>
    <t>Набавка, транспорт и вградување на бетон МБ20 за подлога под АБ цевки со висина H=0.5m и ширина B=1.5m, по цела должина на цевката.</t>
  </si>
  <si>
    <t>Набавка, транспорт и вградување на клин од тампон околу пропустот</t>
  </si>
  <si>
    <t>Набавка, транспорт и вградување на песок под долна плоча на пропустот, d=10cm</t>
  </si>
  <si>
    <t>Набавка, транспорт на материјал и изработка на армирано бетонскa влезна глава за цеваст пропуст Ф1000, според детаљ со вклучена арматура</t>
  </si>
  <si>
    <t>бр.</t>
  </si>
  <si>
    <t>Набавка, транспорт на материјал и изработка на армирано бетонска излезна глава за цеваст пропуст Ф1000, според детаљ со вклучена арматура</t>
  </si>
  <si>
    <t>ОДВОДНУВАЊЕ-ПРОПУСТИ Ф 400</t>
  </si>
  <si>
    <t>Машински ископ на материјал од III и IV категорија со утовар и транспорт до локација одредена по избор на Инвеститорот на максимална оддалеченост од 10km</t>
  </si>
  <si>
    <t>Набавка, транспорт и вградување на вибропресувани армирано бетонски цевки Ф400 со муф за цевасти пропусти, монтирани според детаљ, под странични приклучни патишта (вкупно 3 цевасти пропусти Ф400)</t>
  </si>
  <si>
    <t>Поставување на слој за подобрување на почва од добро гранулиран некохерентен материјал со максимално зрно од 31.5mm и дебелина на слој од 20cm</t>
  </si>
  <si>
    <t>Набавка, транспорт и вградување на неармиран бетон со дебелина од d=10cm (MБ20)</t>
  </si>
  <si>
    <t>Набавка, транспорт и вградување на бетон со дебелина од d=5cm (MБ30) за заштита на хидроизолацијата над горна плоча</t>
  </si>
  <si>
    <t>Изработка на АБ пропуст и крилни ѕидови со оплатирање, МБ30 и потребно вибрирање</t>
  </si>
  <si>
    <t>Премачкување со двокомпонентна еластична хидроизолација нацементно-полимерна основа заштитена со брдавичеста екструдирана полиетиленска мембрана со висока густина</t>
  </si>
  <si>
    <t>Набавка, спремање и монтажа на ребраста арматура RA400/500-2</t>
  </si>
  <si>
    <t>Набавка, спремање и монтажа на мрежаста арматура MA500/600 Q139 за заштита на хидроизолација над горна плоча.</t>
  </si>
  <si>
    <t>5.ВКУПНО ЗА ОДВОДНУВАЊЕ:</t>
  </si>
  <si>
    <t>6. АБ ПЛОЧЕСТ ПРОПУСТ :</t>
  </si>
  <si>
    <t>Подготвителни работи</t>
  </si>
  <si>
    <t>Обележување и осигурување на трасата на 
плочестиот пропуст</t>
  </si>
  <si>
    <t>Земјени работи</t>
  </si>
  <si>
    <t>Машински ископ на земја III категорија, со
депонирање во непосредна близина за повторна
употреба - насипување зад потпорниот ѕид</t>
  </si>
  <si>
    <t>Утовар и транспорт до 10 км на вишок земја која нема да се насипува</t>
  </si>
  <si>
    <t>Рамнење со нивелирање и машинско набивање на
подлото</t>
  </si>
  <si>
    <t>Набавка, транспорт и вградување со машинско
набивање, на тампонски слој од кршен камен 0-64 во слој од 20 см за порамнување. Модул на збиеност на завршен слој Mv&gt;60 MPa  со опит со кружна плоча.</t>
  </si>
  <si>
    <t>Бетонски работи</t>
  </si>
  <si>
    <t>Набавка и вградување на слој од бетон за
израмнување, МБ 20 со дебелина од д = 5-7 см</t>
  </si>
  <si>
    <t>Набавка и вградување на бетон МБ 30 за АБ темели за плочест пропуст, во двострана оплата</t>
  </si>
  <si>
    <t>Набавка и вградување на бетон МБ 30 за АБ ѕидови со д=30 см, во двострана оплата</t>
  </si>
  <si>
    <t xml:space="preserve">Набавка и вградување на бетон МБ 30 за горна
плоча со д=30 см </t>
  </si>
  <si>
    <t>Набавка и вградување на бетон МБ 30 за паралелни крилни ѕидови со д=30 см</t>
  </si>
  <si>
    <t>Армирачки работи</t>
  </si>
  <si>
    <t>Набавка, спремање и вградување на арматура B500, во се според арматурните детали</t>
  </si>
  <si>
    <t>Разни работи</t>
  </si>
  <si>
    <t xml:space="preserve">Набавка и вградување на хидроизолација на
битуменска основа - топла постапка, на ситебетонски површини кои се во допир со земја, со претходно нанесување на подлога - прајмер.Хидроизолацијата да се заштити од механичкооштетување при насипување со фолија тефонд. </t>
  </si>
  <si>
    <t>Набавка и вградување на двокомпонентна
хидроизолација на цементна база, на останатите бетонски површини, со три прамачкувања.</t>
  </si>
  <si>
    <t>6.ВКУПНО ЗА АБ ПЛОЧЕСТ ПРОПУСТ:</t>
  </si>
  <si>
    <t>7. СООБРАЌАЈНА СИГНАЛИЗАЦИЈА И ОПРЕМА</t>
  </si>
  <si>
    <t>7.1 ВЕРТИКАЛНА СИГНАЛИЗАЦИЈА</t>
  </si>
  <si>
    <t>Набавка, транспорт и поставување на сообраќајни знаци со облик на рамностран триаголник со должина на страните L=900 mm, класа на ретрорефлексија II</t>
  </si>
  <si>
    <t>Набавка, транспорт и поставување на сообраќајни знаци (дополнителна табла) со облик на правоаголник со димензии L=600 mm H=250 mm, класа на ретрорефлексија II</t>
  </si>
  <si>
    <t>7.2 ХОРИЗОНТАЛНА СИГНАЛИЗАЦИЈА</t>
  </si>
  <si>
    <t>Набавка, транспорт, чистење на коловозна површина, маркирање и изведување на тенкослојни рефлектирачки останати ознаки и натписи во бела боја</t>
  </si>
  <si>
    <t>7. ВКУПНО ЗА СООБРАЌАЈНА СИГНАЛИЗАЦИЈА И ОПРЕМА</t>
  </si>
  <si>
    <t>РЕКАПИТУЛАР - ИЗГРАДБА НА ЛОКАЛЕН ПАТ ОБИКОЛНИЦА  “МАЛЕШЕВСКИ ПАТ” во село Подареш, Општина Радовиш</t>
  </si>
  <si>
    <t>ВКУПНО за 6. АБ ПЛОЧЕСТ ПРОПУСТ:</t>
  </si>
  <si>
    <t>ВКУПНО за 7.  СООБРАЌАЈНА СИГНАЛИЗАЦИЈА И ОПРЕМА</t>
  </si>
  <si>
    <t>ВКУПНО - ИЗГРАДБА НА ЛОКАЛЕН ПАТ ОБИКОЛНИЦА  “МАЛЕШЕВСКИ ПАТ” во село Подареш, Општина Радовиш</t>
  </si>
  <si>
    <t>Реконструкција на дел од улица Филип 2 (од клучка Свети Николе Север до кружна крстосница)</t>
  </si>
  <si>
    <t xml:space="preserve">Пред почетокот на работите за секоја позиција, Изведувачот мора да достави на одобрување до Надзорниот орган комплетни атести за квалитетот на сите материјали кои ќе ги употреби при изведба на таа позиција. Изведувачот ќе мора да изработи и достави на одобрување до Надзорниот орган План за контрола на квалитет на работите, во кој ќе бидат презентирани методологии за изведба и начин на контрола при постигнување на бараниот квалитет на завршните работи, претходно дефиниран од Инвеститорот. Изведувачот врши претходни, контролни и тековни истражувања и испитувања во сопствени лабаратории или специјализирани институции со соодветна опрема за истражување и испитување. Атестите и сите податоци од испитувањата Изведувачот ги става на располагање на Надзорниот орган во бараниот обем и форма. Пред доставување на Завршната ситуација, Изведувачот ќе достави Завршен елаборат за постигнатиот квалитет. </t>
  </si>
  <si>
    <t>Обележување и осигурање на трасата</t>
  </si>
  <si>
    <t>Рушење на постоечки асфалт од коловоз d=10см со утовар и транспорт до локација или депонија посочена од страна на Инвеститорот-Општината.</t>
  </si>
  <si>
    <t>Рушење на бетонски рабници комплет со темелот, со утовар и транспорт до депонија обезбедена од страна на Изведувачот</t>
  </si>
  <si>
    <t>Машински ископ на земја во широк откоп  III и IV категорија  со утовар и транспорт до локација или депонија посочена од страна на Инвеститорот - Општината.</t>
  </si>
  <si>
    <t>3.3</t>
  </si>
  <si>
    <t>Набавка, транспорт и вградување на тампонски слој од дробен камен матријал со прецизно дефинирана фина гранулација 0-32мм, под коловоз dmin=10 см, до потребна збиеност</t>
  </si>
  <si>
    <t>Набавка транспорт и вгрдаување на БНС 22 d=7см</t>
  </si>
  <si>
    <t>Премачкување на слоевите на стар со нов асфалт со РБ200</t>
  </si>
  <si>
    <t>4.62</t>
  </si>
  <si>
    <t>Демонтажа на постоечки капак и рам и комплет чистење од бетон асфалт и др.</t>
  </si>
  <si>
    <t>Набавка, транспорт и вградување на полипропиленски продолжеток за капак со потребна висина (5-10cm)</t>
  </si>
  <si>
    <t>Монтажа на постоечки капак и рам и комплет чистење од бетон асфалт и др.</t>
  </si>
  <si>
    <t>Набавка, транспорт и вградување на  МБ30, во соодветна оплата, по димензии од цртеж за нивелација на шахта, средна висина d=15cm</t>
  </si>
  <si>
    <t>Набавка транспорт и вградување на арматура ØR10 - RA 400/500-2</t>
  </si>
  <si>
    <t>5. ВКУПНО ЗА НИВЕЛИРАЊЕ НА ШАХТИ:</t>
  </si>
  <si>
    <t>Демонтажа на постоечки сливник и рам и комплет чистење од бетон асфалт и др.</t>
  </si>
  <si>
    <t>Набавка, транспорт и вградување на  МБ30, во соодветна оплата, по димензии од цртеж за нивелација на сливник, средна висина d=6cm</t>
  </si>
  <si>
    <t>Набавка, транспорт и монтажа на сообраќајни знаци со облик на круг или осмоаголник со дијаметар D=600 mm, класа на ретрорефлексијa II</t>
  </si>
  <si>
    <t>Набавка, транспорт и поставување на сообраќајни знаци со облик на правоаголник со димензии L=600 mm H=900 mm, класа на ретрорефлексија II</t>
  </si>
  <si>
    <t>Набавка, транспорт и поставување на нестандардни сообраќајни знаци (патоказна табла) со димензии L=1200 mm и H=900 mm, класа на ретрорефлексија II</t>
  </si>
  <si>
    <t>Набавка, транспорт, ископ и бетонирање на темели за носачи на сообраќајни знаци со бетон МБ20 и димензии 40X40X50 cm</t>
  </si>
  <si>
    <t>Набавка и транспорт, чистење на коловозна површина, маркирање и изведување на тенкослојни напречни  рефлектирачки ознаки во бела боја</t>
  </si>
  <si>
    <t>Набавка, транспорт и поставување на сообраќајни огледала со облик на круг со дијаметар D=810 mm со надворешен раб со рефлектирачки наизменични полиња во црвена и бела боја</t>
  </si>
  <si>
    <t>СЕВКУПНО БЕЗ ДДВ - Реконструкција на  дел од улица Филип 2 (од клучка Свети Николе Север до кружна крстосница)</t>
  </si>
  <si>
    <t>РЕКОНСТРУКЦИЈА НА ГЛАВНА УЛИЦА И УЛИЦА ,,1,, ВО-н.м МАНАСТИРЕЦ, ОПШТИНА РОСОМАН</t>
  </si>
  <si>
    <t xml:space="preserve">1. ОПШТИ РАБОТИ </t>
  </si>
  <si>
    <t>2.63</t>
  </si>
  <si>
    <t xml:space="preserve">Стругање (планирање) на постојниот коловоз </t>
  </si>
  <si>
    <t>4.53</t>
  </si>
  <si>
    <t>Чистење на риголи (Корнење на постоечки рабници од темел)</t>
  </si>
  <si>
    <t xml:space="preserve">Планирање и валирање на постелка </t>
  </si>
  <si>
    <t>Набавка, транспорт и вградување на тампонски слој од дробен камен матријал за коловоз dmin=30 см до потребна збиеност</t>
  </si>
  <si>
    <t xml:space="preserve">Набавка, транспорт и вградување на битуминизиран носив слој БНXС 16  d=7см </t>
  </si>
  <si>
    <t>Набавка, транспорт и вградување на битуменска емулзија од 0.3-0.5 кг/м2 врз претходно исчистена и обеспрашена површина</t>
  </si>
  <si>
    <t>Набавка, транспорт и поставување на сообраќајни знаци со облик на рамностран триаголник со должина на страните L=900 mm, класа на ретрорефлексија I</t>
  </si>
  <si>
    <t>Набавка, транспорт и монтажа на сообраќајни знаци со облик на круг со дијаметар D=600 mm или осмоаголник со димензии L=600 mm, класа на ретрорефлексија I</t>
  </si>
  <si>
    <t>Набавка, транспорт и поставување на сообраќајни знаци со облик на квадрат со димензии L=600 mm, класа на ретрорефлексија I</t>
  </si>
  <si>
    <t>Набавка, транспорт и поставување на сообраќајни знаци со облик на правоаголник со димензии L=600 mm H=900 mm, класа на ретрорефлексија I</t>
  </si>
  <si>
    <t>Набавка, транспорт и поставување на нестандардни сообраќајни знаци (патоказна табла) со димензии L=1000 mm и H=700 mm, класа на ретрорефлексија I</t>
  </si>
  <si>
    <t>Набавка и транспорт, чистење на коловозна површина, маркирање и изведување на тенкослојни надолжни  рефлектирачки ознаки во жолта боја</t>
  </si>
  <si>
    <t>Набавка, транспорт и поставување на сообраќајни огледала со облик на круг со дијаметар D=800 mm со надворешен раб со рефлектирачки наизменични полиња во црвена и бела боја</t>
  </si>
  <si>
    <t>РЕКАПИТУЛАР - РЕКОНСТРУКЦИЈА НА ГЛАВНА УЛИЦА И УЛИЦА ,,1,, ВО-н.м МАНАСТИРЕЦ, ОПШТИНА РОСОМАН</t>
  </si>
  <si>
    <t>СЕВКУПНО БЕЗ ДДВ - РЕКОНСТРУКЦИЈА НА ГЛАВНА УЛИЦА И УЛИЦА ,,1,, ВО-н.м МАНАСТИРЕЦ, ОПШТИНА РОСОМАН</t>
  </si>
  <si>
    <t>БАРАЊЕ ЗА ПОНУДИ - Тендер 11 - Дел 2 - Анекс 1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t>
  </si>
  <si>
    <t>РЕКОНСТРУКЦИЈА НА ДЕЛ ОД УЛИЦА ,,ЈАКИМ СТОЈКОВСКИ'' L=409.20м, Општина Пробиштип</t>
  </si>
  <si>
    <t>Машински и рачен ископ на контролни ровови за откривање на подземна инсталација.</t>
  </si>
  <si>
    <t>Рушење на постоечки асфалт од коловоз со утовар и транспорт до локација или депонија посочена од страна на Инвеститорот-Општината</t>
  </si>
  <si>
    <t>Демонтажа на постоечки бетонски рабници од двете страни на улицата, со утовар и транспорт до локација или депонија, посочена од страна на Инвеститорот-Општината</t>
  </si>
  <si>
    <t>Машинско сечење на асфалт на места предвидени за спојување на нова и стара коловозна конструкција.</t>
  </si>
  <si>
    <t>2.ВКУПНО ЗА ПРИПРЕМНИ РАБОТИ:</t>
  </si>
  <si>
    <t>Машински ископ на постоечки тротоари од бехатон плочки и бетон, со утовар и транспорт до локација или депонија посочена од страна на Инвеститорот -Општината</t>
  </si>
  <si>
    <t>Машински ископ на постоечки неквалитетен тампонски слој, под коловоз и тротоар од двете страни на коловозот, со утовар и транспорт до локација или депонија посочена од страна на Инвеститорот -Општината.*Оваа позиција се изведува ако биде потврдена слаба носивост од страна на лабораторија.</t>
  </si>
  <si>
    <t>Рачен ископ на земја од III и IV категорија за проширување на тротоари покрај ограда и постоечки шахти со утовар во камиони и одвоз до локација или депонија посочена</t>
  </si>
  <si>
    <t>Машински ископ на земја V категорија со утовар во камион и транспорт до локација или депонија посочена од Инвеститорот-Општината</t>
  </si>
  <si>
    <t>Планирање и валирање на постелка на коловоз до потребен модул на збиеност</t>
  </si>
  <si>
    <t>Планирање и валирање на постелка на тротоари до потребен модул на збиеност</t>
  </si>
  <si>
    <t>Нивелирање на постоечките постоечки шахти, сливници и тиролски решетки до кота на нивелета</t>
  </si>
  <si>
    <t>Набавка, транспорт и вградување на тампонски слој од дробен камен матријал за коловоз dmin=40 см до потребна збиеност</t>
  </si>
  <si>
    <t>Набавка,транспорт и вградување на тампонски слој од дробен камен матријал за тротоари dmin=20 см до потребна збиеност</t>
  </si>
  <si>
    <t>Набавка, транспорт и вградување на битуминизиран носив слој БНС  22СА  d=7см</t>
  </si>
  <si>
    <t>Набавка транспорт и вгрдаување на АБ 11С d=5см</t>
  </si>
  <si>
    <t>Набавка,транспорт и вградување на бетонски рабници 18/24/100, МB40 на темел од МB20 со фугирање</t>
  </si>
  <si>
    <t>Набавка,транспорт и вградување на бетонски рабници 5/12/50, МB30 на темел од МB20 со фугирање</t>
  </si>
  <si>
    <t>Набавка, транспорт и вградување на битуменска емулзија од 0.3-0.5кг/м2 врз претходно исчистена и обеспрашена површина</t>
  </si>
  <si>
    <t>Набавка, транспорт и вгардување на бетонски павер елементи 20/10/6 за тротоар поставен на ситен песок од 3-5см</t>
  </si>
  <si>
    <t>5. Комунални инсталации (оптички, енергетски кабли)</t>
  </si>
  <si>
    <t>Машински ископ на каналски ров 0.60х0.40 за комунални инсталации во земја III и IV категорија, со утовар и транспорт на ископаниот материјал со камион до локација или депонија  посочена од страна на Инвеститорот-Општината</t>
  </si>
  <si>
    <t>Набавка, транспорт и уградување на ПВЦ цевки ф100 за комунални инсталации</t>
  </si>
  <si>
    <t>Набавка , транспорт и вградување на сепариран песок околу ПВЦ цевки</t>
  </si>
  <si>
    <t>Изработка на АБ контролна шахта со димензии 0.50х0.50х0.80м и дебелина на ѕидовите 0.15м со метален капак во тротоари на растојание од 40м</t>
  </si>
  <si>
    <t>Набавка, транспорт и вградување на дробеник за санирање на прекоп со планирање и валирање</t>
  </si>
  <si>
    <t>5. ВКУПНО ЗА КОМУНАЛНИ ИНСТАЛАЦИИ:</t>
  </si>
  <si>
    <t>РЕКАПИТУЛАР - Реконструкција на дел од ул.,,Јаким Стојковски'' ОПШТИНА ПРОБИШТИП</t>
  </si>
  <si>
    <t xml:space="preserve"> 1. ОПШТИ РАБОТИ:</t>
  </si>
  <si>
    <t xml:space="preserve"> 2. ПРИПРЕМНИ РАБОТИ:</t>
  </si>
  <si>
    <t xml:space="preserve"> 3. ДОЛЕН СТРОЈ:</t>
  </si>
  <si>
    <t xml:space="preserve"> 4. ГОРЕН СТРОЈ</t>
  </si>
  <si>
    <t xml:space="preserve"> 5. КОМУНАЛНА ИНСТАЛАЦИЈА:</t>
  </si>
  <si>
    <t xml:space="preserve"> 6. СОБРАЌАЈНА СИГНАЛИЗАЦИЈА И ОПРЕМА:</t>
  </si>
  <si>
    <t>СЕВКУПНО БЕЗ ДДВ - Реконструкција на дел од ул.,,Јаким Стојковски'', Општина Пробиштип:</t>
  </si>
  <si>
    <t>РЕКОНСТРУКЦИЈА НА ДЕЛ ОД УЛИЦАТА ,,НИКОЛА КАРЕВ"L=255.50м, Општина Пробиштип</t>
  </si>
  <si>
    <t>Ред. бр.</t>
  </si>
  <si>
    <t>Рушење на постоечки асфалт од коловоз d=7см со утовар и транспорт до локација или депонија посочена од страна на Инвеститорот-Општината.</t>
  </si>
  <si>
    <t>Рушење на постоечки бетонски тротоари d=7см со утовар и транспорт до локација или депонија посочена од страна на Инвеститорот-Општината.</t>
  </si>
  <si>
    <t>Демонтажа на постоечки бетонски рабници од двете страни на улицат, со утовар и транспорт до локација или депонија, посочена од страна на Инвеститорот.</t>
  </si>
  <si>
    <t>Машински ископ на постоечки неквалитетен тампонски слој, под коловоз и тротоар од двете страни на коловозот, со утовар и транспорт до локација или депонија посочена од страна на Инвеститорот-Општината.</t>
  </si>
  <si>
    <t>Планирање и валирање на постелка до потребен модул на збиеност</t>
  </si>
  <si>
    <t>коловоз</t>
  </si>
  <si>
    <t>тротоар</t>
  </si>
  <si>
    <t>Нивелирање на постоечките постоечки шахти, сливници и тиролски решетки до кота на нивелета.</t>
  </si>
  <si>
    <t>Набавка,транспорт и вградување на тампонски слој од дробен камен матeријал за коловоз dmin=30 см до потребна збиеност</t>
  </si>
  <si>
    <t>Набавка,транспорт и вградување на тампонски слој од дробен камен матeријал за тротоар dmin=20 см до потребна збиеност</t>
  </si>
  <si>
    <t>Набавка транспорт и вградување на АБ 11С d=4см.</t>
  </si>
  <si>
    <t>Набавка,транспорт и вградување на мали бетонски рабници 8/15/50, МB40 на темел од МB30 со фугирање.</t>
  </si>
  <si>
    <t>Набавка, транспорт и вградување на бетонски рабници 18/24/100, МB40 на темел од МB20 со фугирање.</t>
  </si>
  <si>
    <t>Набавка, транспорт и вградување на бетонски павер елементи 20/10/6 за тротоар поставен на ситен песок од 3-5см.</t>
  </si>
  <si>
    <t>5. ГРАДЕЖНО КОНСТРУКТИВЕН ДЕЛ (ПОТПОРЕН ЅИД)</t>
  </si>
  <si>
    <t>Z-1 Потпорен ѕид  Н=50см L=40.00м</t>
  </si>
  <si>
    <t>Машински тесен ископ на земја од III и IV категорија за темел на потпорен ѕид си ширина од 80см, висина Н=50см, должина L=40м,со утовар и транспорт до локација или депонија посочена од страна на Инвеститорот-Општината.</t>
  </si>
  <si>
    <t>Набавка, транспорт и вградување на тампонски слој од дробен камен под темелите со дебелина д=15см, со претходно валирање на постоечко тло.</t>
  </si>
  <si>
    <t>Оплатирање, набавка, транспорт и вградување на МБ30 за изработка на темел на потпорен ѕид.Во цената да се земат во предвид и дистанцери за обезбедување на потребен заштитен слој.</t>
  </si>
  <si>
    <t>Оплатирање, набавка, транспорт и вградување на МБ30 за изработка на потпорен ѕид д=25см и Н=50см.Во цената да се земат во предвид и дистанцери за обезбедување на потребен заштитен слој.</t>
  </si>
  <si>
    <t>Набавка, транспорт,сечење, виткање и монтажа на арматура да се изработи според спецификација .Изведувачот е должен да врши контрола на квалитетот на арматурата во текот на изведбата.</t>
  </si>
  <si>
    <t>АБ темел арматурна межа Q188</t>
  </si>
  <si>
    <t xml:space="preserve">АБ потпорен ѕид Q188 </t>
  </si>
  <si>
    <t>Дистанцери ф10</t>
  </si>
  <si>
    <t>5.1 Вкупно Z-1 Потпорен ѕид :</t>
  </si>
  <si>
    <t>Z-2 Потпорен ѕид со усадување анкер ф12 Н=50см L=40.50м</t>
  </si>
  <si>
    <t>Припремни работи</t>
  </si>
  <si>
    <t>Бушење на дупки за анкери ф12мм во постоечки потпорен ѕид Н=15см на растојание од 25см.</t>
  </si>
  <si>
    <t>Оплатирање, набавка, транспорт и вградување на МБ30  на потпорен ѕид со дебелина д=25см и висина Н=50см.Во цената да се земат во предвид и дистанцери за обезбедување на потребен заштитен слој.</t>
  </si>
  <si>
    <t>Анкери од армирано железо ф12 бр.200 L=60см</t>
  </si>
  <si>
    <t>Електро мрежа Q188 (40.5x0.45) бр.2</t>
  </si>
  <si>
    <t>5.2 Вкупно Z-2 Потпорен ѕид :</t>
  </si>
  <si>
    <t>Z-3 Потпорен ѕид Н=1.20м L=21.0м</t>
  </si>
  <si>
    <t>Машински тесен ископ на земја од III и IV категорија за темел на потпорен ѕид си ширина од 50см, висина Н=50см, должина L=21м,со утовар и транспорт до локација или депонија посочена од страна на Инвеститорот-Општината.</t>
  </si>
  <si>
    <t>Оплатирање, набавка, транспорт и вградување на МБ30 за изработка на потпорен ѕид д=25см и Н=1,20м.Во цената да се земат во предвид и дистанцери за обезбедување на потребен заштитен слој.</t>
  </si>
  <si>
    <t xml:space="preserve">АБ потпоредн ѕид Q335 </t>
  </si>
  <si>
    <t>5.3 Вкупно Z-3 Потпорен ѕид :</t>
  </si>
  <si>
    <t>5.ВКУПНО ЗА ПОТПОРНИ ЅИДОВИ:</t>
  </si>
  <si>
    <t>6. Комунални инсталации (оптички, енергетски кабли)</t>
  </si>
  <si>
    <t>Машински ископ на каналски ров 0.80х0.40 за комунални инсталации во земја III и IV категорија, со утовар и транспорт на ископаниот материјал со камион до локација или депонија  посочена од страна на Инвеститорот-Општината.</t>
  </si>
  <si>
    <t>Набавка, транспорт и уградување на ПВЦ цевки ф100 за комунални инсталации.</t>
  </si>
  <si>
    <t>Набавка , транспорт и вградување на сепариран песок околу ПВЦ цевки.</t>
  </si>
  <si>
    <t>Изработка на АБ контролна шахта со димензии 0.50х0.50х0.80м и дебелина на ѕидовите 0.15м со метален капак во тротоари на растојание од 40м.</t>
  </si>
  <si>
    <t>Набавка, транспорт и вградување на дробеник за санирање на прекоп со планирање и валирање.</t>
  </si>
  <si>
    <t>6.ВКУПНО ЗА КОМУНАЛНИ ИНСТАЛАЦИИ:</t>
  </si>
  <si>
    <t>7. ВКУПНО ЗА СООБРАЌАЈНА СИГНАЛИЗАЦИЈА И ОПРЕМА:</t>
  </si>
  <si>
    <t>РЕКАПИТУЛАР - Реконструкција на дел од ул.,,Никола Карев'' ОПШТИНА ПРОБИШТИП</t>
  </si>
  <si>
    <t xml:space="preserve"> 5. ПОТПОРНИ ЅИДОВИ:</t>
  </si>
  <si>
    <t xml:space="preserve"> 6. КОМУНАЛНА ИНСТАЛАЦИЈА:</t>
  </si>
  <si>
    <t xml:space="preserve"> 7. СОБРАЌАЈНА СИГНАЛИЗАЦИЈА И ОПРЕМА:</t>
  </si>
  <si>
    <t>СЕВКУПНО БЕЗ ДДВ - Реконструкција на дел од ул.,,Никола Карев'' Општина Пробиштип:</t>
  </si>
  <si>
    <t xml:space="preserve">                                                                                                                                                                                                                                                                                                                                                                            </t>
  </si>
  <si>
    <t>РЕКОНСТРУКЦИЈА НА ТРОТОАРИ НА ДЕЛ ОД УЛ. „ЗАДАРСКА“ од 0+000.00 до 0+270.87, ОПШТИНА БЕРОВО</t>
  </si>
  <si>
    <t>1. ВКУПНО  ЗА ОПШТИ РАБОТИ:</t>
  </si>
  <si>
    <t>Расчистување на трасата на тротоари од грмушки и корења, порамнување и припрема за оперативна работа</t>
  </si>
  <si>
    <t>Рушење на постоечката бетонска конструкција Дсред=15см со утовар и транспорт до депонија</t>
  </si>
  <si>
    <t>Нивелирање на постоечки шахти до висина на новопроектирана нивелета. Копање околу шахтите, кршење на постоечката плоча, транспорт на материјалот, армирање и бетонирање (комплет)</t>
  </si>
  <si>
    <t>Машински ископ на земја во широк откоп  III и IV категорија  со утовар и транспорт до локација или депонија посочена од страна на Општината.</t>
  </si>
  <si>
    <t xml:space="preserve">Изработка на подтло постелица - планум на долен строј </t>
  </si>
  <si>
    <t>Набавка, транспорт и вградување на пластично црево Ф32 за заштита на оптички кабел (мерено компјутерски)</t>
  </si>
  <si>
    <t>Набавка, транспорт и вградување на тампонски слој од дробен камен материјал за тротоар Дмин=20 см до потребна збиеност</t>
  </si>
  <si>
    <t>Набавка,транспорт и вградување на мали бетонски рабници 8/17, МB40 на темел од МB20 со фугирање.</t>
  </si>
  <si>
    <t>Прередување на постоечки павер елементи (бехатон) за нивелирање на постоечки тротоар, набивање со вибро плоча и ситен песок меѓу фугите</t>
  </si>
  <si>
    <t>Изработка на банкини со механичка стабилизација од дробен камен д=15см</t>
  </si>
  <si>
    <t>РЕКАПИТУЛАР - Реконструкција - Тротоари на ул. ЗАДАРСКА</t>
  </si>
  <si>
    <t>СЕВКУПНО БЕЗ ДДВ - Реконструкција - Тротоари на ул. ЗАДАРСКА</t>
  </si>
  <si>
    <t>ПРОМЕНА НА ПОСТОЕЧКИ СВЕТИЛКИ ВО ОПШТИНА ВИНИЦА СО СВЕТИЛКИ СО ПОГОЛЕМА ЕНЕРГЕТСКА ЕФИКАСНОСТ И ПОСТАВУВАЊЕ НА ЛЕД СВЕТИЛКИ НА УЛИЦИТЕ:ДЕЛ ОД ВЛЕЗ ВО ГРАДОТ ДО БЕНЗИНСКА СТАНИЦА,БРАЌА МИЛАДИНОВИ,БУЛ.М.ТИТО,ДИМИТАР ВЛАХОВ ДЕЛ 2,НИКОЛА КАРЕВ,ПЛАЧКОВИЧКИ ОДРЕД,АВТОБУСКА СТАНИЦА,КРУШЕВСКА РЕПУБЛИКА,ВИНИЧКА РЕКА,ДИМИТАР ОСОГОВСКИ,ДЕЛ ОД 4-ТА МАК.БРИГАДА,МОСТОВИ КАЈ АЛЕКСАНДАР ПАРК,ГРАДСКИ ПАЗАР И ГРАДСКИ ПЛОШТАД, СО ПРИБЛИЖНА ДОЛЖИНА ОД 9.500,00 М1</t>
  </si>
  <si>
    <t>1</t>
  </si>
  <si>
    <t>2. ЕЛЕКТРИЧНА ИНСТАЛАЦИЈА И ОПРЕМА</t>
  </si>
  <si>
    <t>Набавка, транспорт и монтажа на LED улична светилка (ТИП 1) со следните или подобри карактеристики: Куќиште: лиен алуминиум и тврдо стакло; Моќност максимум 30W; Флукс: минимум 4050lm; Teмпературен индекс: 4000K; Животен век: минимум 50 000 часа; Ефикасност: минимум 120lm/W, IP65 или IP66 заштита, светилката да може да се постави на  хоризонтална или вертикална конзола 40-60мм со агол на инклинација ±10°, 220-240V, 50-60Hz, фактор на моќност ≥0,98, температурен опсег -40 / 50° С,  индекс на репродукција на бои Ra≥70, комплет со сите помошни материјали. Светилката да ги има сите потребни сертификати за квалитет, енергија, животна средина, сертификати од производител. Се комплет со демнотажа на постоечки светилки и транспорт до определено место од договорниот орган</t>
  </si>
  <si>
    <t>2</t>
  </si>
  <si>
    <t>Набавка, транспорт и монтажа на LED улична светилка (ТИП 3) со следните или подобри карактеристики: Куќиште: лиен алуминиум и тврдо стакло; Моќност максимум 60W; Флукс: минимум 8500Lm; Teмпературен индекс:4000K; Животен век: минимум 50 000 часа; Ефикасност: минимум 120lm/W, IP66 или IP65 заштита, светилката да може да се постави на хоризонтална или вертикална конзола φ40-60mm со агол на инклинација ±10°, 220-240V, 50-60Hz, фактор на моќност ≥0,98 температурен опсег -40 / 50° С, индекс на репродукција на бои Ra≥70, комплет со сите помошни материјали. Светилката да ги има сите потребни сертификати за квалитет, енергија, животна средина, сертификати од производител. Се комплет со демнотажа на постоечки светилки и транспорт до определено место од договорниот орган</t>
  </si>
  <si>
    <t>3</t>
  </si>
  <si>
    <t>Набавка, транспорт и монтажа на LED улична светилка (ТИП 4) со следните или подобри карактеристики: Куќиште: лиен алуминиум и тврдо стакло; Моќност максимум 100W; Флукс: минимум 13500Lm; Teмпературен индекс:4000K; Животен век: минимум 50 000 часа; Ефикасност: минимум 120lm/W, IP66 или IP65 заштита, светилката да може да се постави на хоризонтална или вертикална конзола φ40-60mm со агол на инклинација ±10°, 220-240V, 50-60Hz, фактор на моќност ≥0,98 температурен опсег -40 / 50° С, индекс на репродукција на бои Ra≥70, комплет со сите помошни материјали. Светилката да ги има сите потребни сертификати за квалитет, енергија, животна средина, сертификати од производител. Се комплет со демнотажа на постоечки светилки и транспорт до определено место од договорниот орган</t>
  </si>
  <si>
    <t>4</t>
  </si>
  <si>
    <t>Набавка, транспорт и монтажа на LED улично-парковска светилка (ТИП 5) со следните или подобри карактеристики: Куќиште: Aлуминиум и тврдо стакло; Моќност максимум 50W; Флукс: минимум 6750Lm; Teмпературен индекс:4000K; Животен век: минимум 60 000 часа; Ефикасност: минимум 135Lm/W, IP65 заштита, светилката да може да се постави на вертикална конзола, 220-240V, 50-60Hz, фактор на моќност ≥0,9, температурен опсег -25 / +40°С. Светилката да ги има сите потребни сертификати. Се комплет со демнотажа на постоечки светилки и транспорт до определено место од договорниот орган</t>
  </si>
  <si>
    <t>РЕКАПИТУЛАР - ПРОМЕНА НА ПОСТОЕЧКИ СВЕТИЛКИ ВО ОПШТИНА ВИНИЦА СО СВЕТИЛКИ СО ПОГОЛЕМА ЕНЕРГЕТСКА ЕФИКАСНОСТ И ПОСТАВУВАЊЕ НА ЛЕД СВЕТИЛКИ НА УЛИЦИТЕ:ДЕЛ ОД ВЛЕЗ ВО ГРАДОТ ДО БЕНЗИНСКА СТАНИЦА,БРАЌА МИЛАДИНОВИ,БУЛ.М.ТИТО,ДИМИТАР ВЛАХОВ ДЕЛ 2,НИКОЛА КАРЕВ,ПЛАЧКОВИЧКИ ОДРЕД,АВТОБУСКА СТАНИЦА,КРУШЕВСКА РЕПУБЛИКА,ВИНИЧКА РЕКА,ДИМИТАР ОСОГОВСКИ,ДЕЛ ОД 4-ТА МАК.БРИГАДА,МОСТОВИ КАЈ АЛЕКСАНДАР ПАРК,ГРАДСКИ ПАЗАР И ГРАДСКИ ПЛОШТАД, СО ПРИБЛИЖНА ДОЛЖИНА ОД 9.500,00 М1</t>
  </si>
  <si>
    <t>ВКУПНО за 2. ЕЛЕКТРИЧНА ИНСТАЛАЦИЈА И ОПРЕМА:</t>
  </si>
  <si>
    <t>СЕВКУПНО БЕЗ ДДВ - ПРОМЕНА НА СВЕТИЛКИ НА ДЕЛ ОД УЛИЧНА МРЕЖА ВО ОПШТИНА ВИНИЦА</t>
  </si>
  <si>
    <t xml:space="preserve">Реконструкција на улица" Илинденска" со крак од ул".Даме Груев" и" Мирче Ацев", општина Пехчево (ОСКА - 1 од км 0+000.00 до км 0+280.00; ОСКА - 1 од км 0+478.09 до км 0+909.216; ОСКА - 2 од км 0+000.00 до км 0+253.54; ОСКА - 3 од км 0+000.00 до км 0+124.71)                                                                                                                                                                  </t>
  </si>
  <si>
    <t xml:space="preserve">Пред почетокот на работите за секоја позиција, Изведувачот мора да достави на одобрување до Надзорниот орган комплетни атести за квалитетот на сите материјали како и  важечки сертификати за сообразност на контрола на фабрички производи кои ќе ги употреби при изведба на таа позиција Изведувачот ќе мора да изработи и достави на одобрување до Надзорниот орган План за контрола на квалитет на работите, во кој ќе бидат презентирани методологии за изведба и начин на контрола при постигнување на бараниот квалитет на завршните работи, претходно дефиниран од Инвеститорот. Изведувачот врши претходни, контролни и тековни истражувања и испитувања во акредитирани лабаратории или акредитирани специјализирани институции со соодветна опрема за истражување и испитување. Атестите и сите податоци од испитувањата Изведувачот ги става на располагање на Надзорниот орган во бараниот обем и форма. Пред доставување на Завршната ситуација, Изведувачот ќе достави Завршен елаборат за постигнатиот квалитет. </t>
  </si>
  <si>
    <t>Вк. Цена</t>
  </si>
  <si>
    <t>(ден. без ДДВ)</t>
  </si>
  <si>
    <t>Обележување и осигурање на трасата
909,216+253,539+124,724-0,189</t>
  </si>
  <si>
    <t>Рушење на постоечки асфалт од коловоз d=10см со утовар и транспорт до локација или депонија посочена од страна на Инвеститорот-Општината - 5169+1569+634-950</t>
  </si>
  <si>
    <t>Орапување на асфалт за нивелирање на постоечки улици со новиот асфалт со утовар на материјалот до локација посочена од страна на Инвеститор - Општината, чистење на површината и премачкување со емулзија - 136-15</t>
  </si>
  <si>
    <t>Попречно сечење на постоечки асфалт d=10см 241+47+32-100</t>
  </si>
  <si>
    <t>Машински ископ на земја во широк откоп  III и IV категорија  со утовар и транспорт до локација или депонија посочена од страна на Инвеститорот -Општината 2822.1+715.5+289.2-651.46</t>
  </si>
  <si>
    <t>Изработка на подтло-планирање и валирање на постелка 
5141,1+1464,1+633,5-1213,07</t>
  </si>
  <si>
    <t>Набавка, транспорт и вградување на тампонски материјал од дробен камен за порамнување под коловоз д=30cм и д=20 см за тротоар 
1983,7+550,8+234,1-447.843</t>
  </si>
  <si>
    <t>4. ГOРЕН СТРОЈ</t>
  </si>
  <si>
    <t>Набавка, транспорт и вградување на битуминизиран носив слој БНС 22СА  d=7см  5169-1213.07</t>
  </si>
  <si>
    <t>Набавка, транспорт и вградување на битумизиран носив слој БНXC 16А д=7см</t>
  </si>
  <si>
    <t>Набавка транспорт и вградување на АБ 11С d=5см 5169-1213.07</t>
  </si>
  <si>
    <t>Премачкување на слоевите на стар со нов асфалт со РБ200 320-30</t>
  </si>
  <si>
    <t>Набавка, транспорт и вградување на бетонски рабници 8/17 МБ40 на темел МБ20  со фугирање 698,6+231+65,6-160</t>
  </si>
  <si>
    <t>4.8.4</t>
  </si>
  <si>
    <t>Набавка, транспорт и вградување на бетонски рабници18/24 МБ 40 на темел МБ20  со фугирање 1431+260+111-160</t>
  </si>
  <si>
    <t>Набавка, транспорт и вградување на бетонски павер елементи за тротоар д=6см поставен на ситен песок од 3-5см 1240+285,3+106,3-193</t>
  </si>
  <si>
    <t>3.2
10.2
8</t>
  </si>
  <si>
    <t>Набавка, транспорт, чистење на коловозна површина, маркирање и изведување на тенкослојни рефлектирачки ознаки и натписи во бела боја</t>
  </si>
  <si>
    <t>5.3 СООБРАЌАЈНА ОПРЕМА</t>
  </si>
  <si>
    <t>Набавка, транспорт и поставување на направи за смирување на сообраќајот - Почетно/завршни елементи на гумена вештачка издаденост со конвексен профил од тип В, со димензии L=250 mm, W=1200 mm и H=70 mm</t>
  </si>
  <si>
    <t xml:space="preserve">Набавка, транспорт и поставување на направи за смирување на сообраќајот - Гумена вештачка издаденост со конвексен облик од тип В со димензии L=500 mm, W=1200 mm и H=70 mm </t>
  </si>
  <si>
    <t>5. ВКУПНО ЗА СООБРАЌАЈНА СИГНАЛИЗАЦИЈА И ОПРЕМА:</t>
  </si>
  <si>
    <t>РЕКАПИТУЛАР - Реконструкција на ул."Илинденска" со крак "Даме Груев" и "Мирче Ацев" во Пехчево</t>
  </si>
  <si>
    <t>ВКУПНО за 5. СООБРАЌАЈНА СИГНАЛИЗАЦИЈА И ОПРЕМА:</t>
  </si>
  <si>
    <t>СЕВКУПНО БЕЗ ДДВ 
Реконструкција на ул."Илинденска" со крак "Даме Груев" и "Мирче Ацев" во Пехчево</t>
  </si>
  <si>
    <t>Вредност</t>
  </si>
  <si>
    <t>Непредвидени
 работи (10%)</t>
  </si>
  <si>
    <t>Вкупно</t>
  </si>
  <si>
    <t xml:space="preserve">ВКУПНА ВРЕДНОСТ </t>
  </si>
  <si>
    <t>БАРАЊЕ ЗА ПОНУДИ - Тендер 11 - Дел 2
Реф. Бр.: LRCP- 9034-9210-MK-RFB-A.2.1.11 -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t>
  </si>
  <si>
    <t>РЕКАПИТУЛАР ЗА  О. ОХРИД (ден. без ДДВ):</t>
  </si>
  <si>
    <t>РЕКАПИТУЛАР ЗА  О. СТРУГА (ден. без ДДВ):</t>
  </si>
  <si>
    <t>РЕКАПИТУЛАР ЗА  О. РОСОМАН (ден. без ДДВ):</t>
  </si>
  <si>
    <t>РЕКАПИТУЛАР ЗА  О. СВЕТИ НИКОЛЕ (ден. без ДДВ):</t>
  </si>
  <si>
    <t>РЕКАПИТУЛАР ЗА  О. РАДОВИШ (ден. без ДДВ):</t>
  </si>
  <si>
    <t>РЕКАПИТУЛАР ЗА  О. ЧАШКА (ден. без ДДВ):</t>
  </si>
  <si>
    <t>РЕКАПИТУЛАР ЗА  О. МАКЕДОНСКИ БРОД (ден. без ДДВ):</t>
  </si>
  <si>
    <t>ПРОМЕНА НА СВЕТИЛКИ НА ДЕЛ ОД УЛИЧНА МРЕЖА ВО ОПШТИНА ВИНИЦА</t>
  </si>
  <si>
    <t>Реконструкција на ул."Илинденска" со крак "Даме Груев" и "Мирче Ацев" во Пехчево</t>
  </si>
  <si>
    <t xml:space="preserve">ТЕНДЕР11/ДЕЛ 2 - РЕКАПИТУЛАР </t>
  </si>
  <si>
    <t>РЕКАПИТУЛАР ЗА  О. ПРОБИШТИП (ден. без ДДВ):</t>
  </si>
  <si>
    <t>РЕКАПИТУЛАР ЗА  О.БЕРОВО (ден. без ДДВ):</t>
  </si>
  <si>
    <t>РЕКАПИТУЛАР ЗА  О. ВИНИЦА (ден. без ДДВ):</t>
  </si>
  <si>
    <t>РЕКАПИТУЛАР ЗА  О.КУМАНОВО  (ден. без ДДВ):</t>
  </si>
  <si>
    <t>Геодетско обележување и осигурување на трасата со поставување на оперативен полигон.</t>
  </si>
  <si>
    <t>Рачно премачкување на вертикални и хоризонтални споеви меѓу  стар и нов асфалт со разреден битумен РБ- 200.</t>
  </si>
  <si>
    <t xml:space="preserve">Гребење на постоечки асфалтен коловоз, складирање во времена депонија и враќање на гребаниот материјал на банкини </t>
  </si>
  <si>
    <t xml:space="preserve">Планирање, валирање на машинско збивање на постелица со модул на стисливост  Мc=50 Мpa </t>
  </si>
  <si>
    <t>Изработка на насип до потребна збиеност со набавка и транспорт од позајмиште, согласно технички услови.</t>
  </si>
  <si>
    <t xml:space="preserve">Изработка на подтло до потребна збиеност,планирање, валирање на машинско збивање  со модул на стисливост  Мc=50 Мpa </t>
  </si>
  <si>
    <t>Набавка и транспорт и вградување на шлунковит-песковит материјал на подобрена постелка со d= 30 см со разистирање, валирање и збивање  до потребна збиеност Мc=50 Мpa</t>
  </si>
  <si>
    <t>Изработка на косини, начин согласно технички услови.</t>
  </si>
  <si>
    <t>Изработка на дренажа со полуперфорирана цевка Ф100 мм поставена во ров исполнет со филтерски матeријал , согалсно детаљ</t>
  </si>
  <si>
    <t>Набавка транспорт и монтажа на МЦП ф1000 комплет со влезно излезна глава согласно детал прикажан во проектот.</t>
  </si>
  <si>
    <t>Изработка на стабилизирана банкина со должина 318 m,широчина  0.75m од фрезован материјал со валирање.</t>
  </si>
  <si>
    <t>Изработка на берма со набавка и транспорт на материјал.</t>
  </si>
  <si>
    <t>Набавка,транспорт и уградување на тампонски слој од дробен камен матрејал за коловоз  до потребна збиеност 95 Mp согласно технички услови,фракција 0-32.</t>
  </si>
  <si>
    <t>Набавка,транспорт и уградување на тампонски слој од дробен камен матрејал за коловоз  до потребна збиеност 95 Mp согласно технички услови,фракција 0-64.</t>
  </si>
  <si>
    <t>Набавка,транспорт и вградување на битуминизиран носив слој БНХС 16 со д=7см. согласно технички услови.</t>
  </si>
  <si>
    <t xml:space="preserve">Изработка на асфалтни риголи со ширина 0.50м со БНХС 16 д=7cm </t>
  </si>
  <si>
    <t>Набавка, транспорт и вградување на бетонски рабник 18/24 MB согласно МКС ЕН 1340 или еквивалентно, на бетонска подлога MB 25.</t>
  </si>
  <si>
    <t xml:space="preserve">БАРАЊЕ ЗА ПОНУДИ - Тендер 11 - Дел 2 - АНЕКС БР. 1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 
</t>
  </si>
  <si>
    <t xml:space="preserve">ПРЕДМЕР ПРЕСМЕТКА </t>
  </si>
  <si>
    <t xml:space="preserve">   РЕКОНСТРУКЦИЈА НА УЛИЦА ,,АЛЕКСАНДАР УРДАРЕВСКИ'' - ОПШТИНА ЧУЧЕР САНДЕВО</t>
  </si>
  <si>
    <t>Изработка на сообраќаен проект за времена измена на режим за сообраќај и план за привремено управување со сообраќајот</t>
  </si>
  <si>
    <t>Рушење на постоечки асфалт и бетон од коловоз со  утовар и транспорт до локација или депонија посочена од страна на Инвеститорот -Општината.</t>
  </si>
  <si>
    <t xml:space="preserve">Чистење со четка или вода под притисок  на постоечки коловоз од гранитна коцка (од табеларен преглед)
</t>
  </si>
  <si>
    <t>2.65</t>
  </si>
  <si>
    <t>Попречно и подолжно сечење на постоечки асфалт и постоечки  бетон д=10-15 см</t>
  </si>
  <si>
    <t>2 ВКУПНО  ЗА ПРИПРЕМНИ РАБОТИ</t>
  </si>
  <si>
    <t>Машински ископ на земјен материјал II, IV I V категорија во широк откоп со оформување на косини према проект со утовар и транспорт до локација или депонија ( до 10км) посочена од страна на инвеститорот - општината</t>
  </si>
  <si>
    <t>Изработка на стабилизирана банкина  
изработена од материјал ист како и тампонски материјал со променлива ширина</t>
  </si>
  <si>
    <t>3 ВКУПНО ЗА ДОЛЕН СТРОЈ</t>
  </si>
  <si>
    <t>4.ГОРЕН СТРОЈ</t>
  </si>
  <si>
    <t>Набавка,транспорт и вградување на тампонски слој од дробен камен матријал со максимални зрна од 63мм за  коловоз, со планирање и набивање до потребна збиеност.</t>
  </si>
  <si>
    <t xml:space="preserve">Набавка, транспорт и вградување на израмнителен битуминизиран носив слој БНС 22 </t>
  </si>
  <si>
    <t>Набавка, транспорт и вградување на битуминизиран носив слој БНС 22 д=7см</t>
  </si>
  <si>
    <t>Набавка, транспорт и вградување на АБ 11С
д=5см</t>
  </si>
  <si>
    <t>Набавка, транспорт и вградување на битуменска емулзија од 0.3-0.5 кг/м2 врз претходно исчистена и обеспрашена површина.</t>
  </si>
  <si>
    <t>Изработка на асфалтни риголи (ширина oд 0.75м) според детал</t>
  </si>
  <si>
    <t>Набавка, транспорт и вградување на бетонски рабници 18/24 МБ 40 на темел од МБ20 со фугирање</t>
  </si>
  <si>
    <t>4.63</t>
  </si>
  <si>
    <t>Премачкување на споевите на стар со нов асфалт со РБ200</t>
  </si>
  <si>
    <t xml:space="preserve">4. ВКУПНО ЗА ГОРЕН СТРОЈ  </t>
  </si>
  <si>
    <t>Оформување на канавки према проект</t>
  </si>
  <si>
    <t>5. ВКУПНО ЗА ОДВОДНУВАЊЕ</t>
  </si>
  <si>
    <t>Набавка и транспорт, чистење на коловозна површина, маркирање и изведување на тенкослојни надолжни, напречни и останати рефлектирачки ознаки и натписи во бела боја</t>
  </si>
  <si>
    <t>РЕКАПИТУЛАР-РЕКОНСТРУКЦИЈА НА УЛИЦА ,,АЛЕКСАНДАР УРДАРЕВСКИ'' - ОПШТИНА ЧУЧЕР САНДЕВО</t>
  </si>
  <si>
    <t>ВКУПНО за 5. ОДВОДНУВАЊЕ</t>
  </si>
  <si>
    <t>ВКУПНО за 6.СООБРАЌАЈНА СИГНАЛИЗАЦИЈА И ОПРЕМА:</t>
  </si>
  <si>
    <t>СЕ ВКУПНО</t>
  </si>
  <si>
    <t>Се Вкупно:</t>
  </si>
  <si>
    <t>Потпис и печат</t>
  </si>
  <si>
    <t>РЕКОНСТРУКЦИЈА НА УЛИЦА ,,АЛЕКСАНДАР УРДАРЕВСКИ'' - ОПШТИНА ЧУЧЕР САНДЕВО</t>
  </si>
  <si>
    <t>РЕКАПИТУЛАР ЗА О.ЧУЧЕР САНДЕВО  (ден. без ДДВ):</t>
  </si>
  <si>
    <t>РЕКАПИТУЛАР ЗА О.СОПИШТЕ (ден. без ДДВ):</t>
  </si>
  <si>
    <t>РЕКАПИТУЛАР ЗА О.ТЕАРЦЕ (ден. без ДДВ):</t>
  </si>
  <si>
    <t>РЕКАПИТУЛАР ЗА О.КАРБИНЦИ  (ден. без ДДВ):</t>
  </si>
  <si>
    <t>РЕКАПИТУЛАР ЗА О.СТАРО НАГОРИЧАНЕ  (ден. без ДДВ):</t>
  </si>
  <si>
    <t>РЕКАПИТУЛАР ЗА О.ПЕХЧЕВО  (ден. без ДДВ):</t>
  </si>
  <si>
    <t>РЕКАПИТУЛАР ЗА О.ЦЕНТАР (ден. без ДДВ):</t>
  </si>
  <si>
    <t>РЕКАПИТУЛАР ЗА О.ШУТО ОРИЗАРИ(ден. без ДДВ):</t>
  </si>
  <si>
    <t>ПРЕДМЕР ПРЕСМЕТКА</t>
  </si>
  <si>
    <t>РЕКОНСТРУКЦИЈА НА УЛИЦА МОША ПИЈАДЕ L=1338м, ОПШТИНА КУМАНОВО</t>
  </si>
  <si>
    <t>Рушење на постоечки асфалт од коловоз d=10см со утовар и транспорт до локација или депонија посочена од страна на Инвеститорот-Општината</t>
  </si>
  <si>
    <t>Рушење на постоечка бетонска конструкција од пешачки патеки, утовар и транспорт до локација одредена од страна на Инвеститорот</t>
  </si>
  <si>
    <t>2.62
4.9</t>
  </si>
  <si>
    <t>Орапување на асфалт за нивелирање на постоечки улици со новиот асфалт со утовар на материјалот до депонија посочена од страна на Инвеститор - Општината, чистење на површината и премачкување со емулзија</t>
  </si>
  <si>
    <t xml:space="preserve">Рачно откопување - откривање на подземни инсталации со утовар на вишок на материјал и одвоз на локација одредена од страна на Инвеститорот </t>
  </si>
  <si>
    <t>Отстранување (демонтажа) на постоечки рабници на палета, со утовар и транспорт до локација одредена од страна на Инвеститорот</t>
  </si>
  <si>
    <t>Отстранување (демонтажа) на метална ограда на бетонска подлога, со утовар и транспорт до локација одредена од страна на Инвеститорот</t>
  </si>
  <si>
    <t>Попречно сечење на постоечки асфалт d=12-15 см</t>
  </si>
  <si>
    <t>Уредување и планирање на постелица, со машинско збивање до потребна збиеност според техничкиуслови</t>
  </si>
  <si>
    <t>Изработка на насип комплет со набавка и транспорт на потребниот материјал</t>
  </si>
  <si>
    <t xml:space="preserve">Изработка на дренажа комплет со се приклучок во шахта и:согласно MKS EN 13476-1, MKS EN 13476-2, MKS EN 13476-6, MKS EN 1610 и MKS EN 476) </t>
  </si>
  <si>
    <t>Пластична полуперфорирана цевка ф 100 со собирна површина 3%</t>
  </si>
  <si>
    <t>песок d=10см</t>
  </si>
  <si>
    <t>мршав бетон 0,03m3/m'</t>
  </si>
  <si>
    <t>филтерски материјал 0,28m3/m'</t>
  </si>
  <si>
    <t>Набавка, транспорт и вградување на битуменизиран носив слој БНС 22СА d=7см</t>
  </si>
  <si>
    <t>Набавка транспорт и вградување на АБ 16 d=5см.</t>
  </si>
  <si>
    <t>Набавка, транспорт и вградување на мали бетонски рабници 8/15, МB40 на темел од МB20 со фугирање.</t>
  </si>
  <si>
    <t>Набавка, транспорт и вградување на бетонски рабници (легнат рабник кај пешачки премини и уклопување со влезови од објекти) со дим. 18/24/100 см МБ 40 на подлога од бетон и залевање на фугите со цементен малтер</t>
  </si>
  <si>
    <t>Набавка, транспорт и вградување на бетонски павер елементи за тротоар поставен на ситен песок од 5см.</t>
  </si>
  <si>
    <t>Метална решетка D400 со широчина 30cm согласно детаљ во цртеж</t>
  </si>
  <si>
    <t>4.ВКУПНО ЗА ГOРЕН СТРОЈ:</t>
  </si>
  <si>
    <t>5.1 АТМОСФЕРСКА КАНАЛИЗАЦОНА ЛИНИЈА ЗА ДЕЛ ОД УЛ. "МОША ПИЈАДЕ" И УЛ. "100" ДЕЛ 1</t>
  </si>
  <si>
    <t>5.1.1 ЗЕМЈАНИ РАБОТИ:</t>
  </si>
  <si>
    <t>Обележување на трасата и расчистување на трасата на ровот</t>
  </si>
  <si>
    <t>Двострано сечење на асфалт со ширина 2,0  м,L=756,5m'</t>
  </si>
  <si>
    <t xml:space="preserve">Машински ископ (80%) на ров , со ширина b= 2,0m , (според табела W=3999,89 m3) ; </t>
  </si>
  <si>
    <t xml:space="preserve">Рачен ископ (20%) на ров , со ширина b= 2,0m , (според табела W=3999,89 m3) ; </t>
  </si>
  <si>
    <t xml:space="preserve">Фино планирање на дното на ровот со рачен докоп </t>
  </si>
  <si>
    <t>Вградување на слој од песок d=10sm под и d=30sm над цевката (2,0х1,4-1,02х3,14/4)х823,59=</t>
  </si>
  <si>
    <t>Затрупување со пробран материјал од ископ (2,43-1,8)х2,0х800=</t>
  </si>
  <si>
    <t>Одвоз на вишок на земја од ископот до локација одредена од Општината</t>
  </si>
  <si>
    <t>5.1.1 ВКУПНО ЗА ЗЕМЈАНИ РАБОТИ ОДВОДНУВАЊЕ: АТМОСФЕРСКА КАНАЛИЗАЦОНА ЛИНИЈА ЗА ДЕЛ ОД УЛ. "МОША ПИЈАДЕ" И УЛ. "100" ДЕЛ 1:</t>
  </si>
  <si>
    <t>5.1.2 ТЕСАРСКИ РАБОТИ:</t>
  </si>
  <si>
    <t xml:space="preserve">Разупирање на ров под слаб притисок со дрвена граѓа и подупирачи (20 % од ископот до висина 4 m според табела) ;  2,43х2x800х0,2= </t>
  </si>
  <si>
    <t xml:space="preserve">Разупирање на ров под јак притисок со дрвена граѓа и подупирачи (80 % од ископот до висина 4 m според табела) ;  2,43х2x800х0,8= </t>
  </si>
  <si>
    <t>5.1.2 ВКУПНО ЗА ТЕСАРСКИ РАБОТИ ОДВОДНУВАЊЕ: АТМОСФЕРСКА КАНАЛИЗАЦОНА ЛИНИЈА ЗА ДЕЛ ОД УЛ. "МОША ПИЈАДЕ" И УЛ. "100" ДЕЛ 1:</t>
  </si>
  <si>
    <t>5.1.3 ЦЕВКИ ЗА ОДВОДНУВАЊЕ: АТМОСФЕРСКА КАНАЛИЗАЦОНА ЛИНИЈА ЗА ДЕЛ ОД УЛ. "МОША ПИЈАДЕ" И УЛ. "100" :</t>
  </si>
  <si>
    <t xml:space="preserve">Набавка, транспорт и монтажа на полиетиленски PЕ-HD, канализациони двослојни  ребрасти  цевки  , конти кан внатрешно мазни надворешно ребрасти, профил тип Б,  
 Одлични хидраулички карактеристики
 Одлична отпорност на агресивни нечисти води
 Добра отпорност на механичка придвижувања на земјиштето
 Многу лесна инсталација
 Долг век на траење, 100 год, со мали барања за одржување
 Може да се изработат во должини од 6 и 12 м, а може и во котури во зависност од намената
 Еколошки се, можност за 100% рецикличност
 Можност да се спојуваат со секаков вид на традиционални спојни елементи
 Можност за челно заварување
 Цевките мораат да поседуваат сертификат за квалитет од EU институт. </t>
  </si>
  <si>
    <t>Ф 1000 mm</t>
  </si>
  <si>
    <t>5.1.3 ВКУПНО ЗА ЦЕВКИ ЗА ОДВОДНУВАЊЕ: АТМОСФЕРСКА КАНАЛИЗАЦОНА ЛИНИЈА ЗА ДЕЛ ОД УЛ. "МОША ПИЈАДЕ" И УЛ. "100" :</t>
  </si>
  <si>
    <t>5.1.4 РЕВИЗИОНИ ШАХТИ И ОСТАНАТО ЗА АТМОСФЕРСКА КАНАЛИЗАЦОНА ЛИНИЈА ЗА ДЕЛ ОД УЛ. "МОША ПИЈАДЕ" И УЛ. "100":</t>
  </si>
  <si>
    <t xml:space="preserve">Комплетна изработка (ископ, затрупување со набивање, набавка, транспорт , монтажа и вградување) на  ревизиони канализациони шахти  -  Полипропиленски (PP) ,каскадно  ревизиони   шахти  , составени од елементи:
•         PP  база со кинета ,
•         Тело изработено од PP ребраста цевка со крутост SN10  ,  
            екструзионо  заварени со базата , и
•         PP  Конус  DN 1000/600,  
•         Внатрешни екструзионо заварени PP скали, според  EN  13101(EN 14396)
Шахтата се изработува  согласно стандардите   EN-13598-1/2  и  отпорност од површинско и сообраќајно оптоварување согласно EN-14802
Шахтите имаат армирано -бетонски прстен и гумица за прифаќање на товарите според  стандардите  DIN19584 и  EN 124, со пречник од 1,00 м, снабдени со качувалки и лиеножелезни капаци - тежок тип со носивост од 400 kN со зглоб DN 625 mm
Шахтите  треба да поседува  сертификат за квалитет   издаден од  акредитирана европска сертификациска куќа.                 </t>
  </si>
  <si>
    <t xml:space="preserve">H = 2,09 m </t>
  </si>
  <si>
    <t xml:space="preserve">H = 2,17 m </t>
  </si>
  <si>
    <t xml:space="preserve">H = 2,21 m </t>
  </si>
  <si>
    <t xml:space="preserve">H = 2,27 m </t>
  </si>
  <si>
    <t xml:space="preserve">H = 2,32 m </t>
  </si>
  <si>
    <t xml:space="preserve">H = 2,38 m </t>
  </si>
  <si>
    <t xml:space="preserve">H = 2,49 m </t>
  </si>
  <si>
    <t xml:space="preserve">H = 2,62 m </t>
  </si>
  <si>
    <t xml:space="preserve">H = 2,74 m </t>
  </si>
  <si>
    <t xml:space="preserve">H = 3,13 m </t>
  </si>
  <si>
    <t xml:space="preserve">H = 3,48 m </t>
  </si>
  <si>
    <t xml:space="preserve">H = 3,62 m </t>
  </si>
  <si>
    <t xml:space="preserve">H = 3,97 m </t>
  </si>
  <si>
    <t xml:space="preserve">H = 4,19 m </t>
  </si>
  <si>
    <t>Хидрауличко испитување на канализационата мрежа</t>
  </si>
  <si>
    <t>5.1.4 ВКУПНО ЗА РЕВИЗИОНИ ШАХТИ И ОСТАНАТО ЗА АТМОСФЕРСКА КАНАЛИЗАЦОНА ЛИНИЈА ЗА ДЕЛ ОД УЛ. "МОША ПИЈАДЕ" И УЛ. "100" ДЕЛ 1:</t>
  </si>
  <si>
    <t>5.1.5 ТЕСАРСКИ РАБОТИ:</t>
  </si>
  <si>
    <t>Хоризонтално дупчење со профил ф1220 мм, набавка , транспорт и поставување на заштитна челична цевка ф 1200 мм и вградување на канализационата цевка ф 1000 конти кан, должина Л=28,3 м</t>
  </si>
  <si>
    <t xml:space="preserve">Изработка на арм.бетонски испусен објект со решетка,  комплет согласно графичкиот прилог </t>
  </si>
  <si>
    <t>5.1.5 ВКУПНО ЗА ТЕСАРСКИ РАБОТИ ОДВОДНУВАЊЕ: АТМОСФЕРСКА КАНАЛИЗАЦОНА ЛИНИЈА ЗА ДЕЛ ОД УЛ. "МОША ПИЈАДЕ" И УЛ. "100" :</t>
  </si>
  <si>
    <t xml:space="preserve">5.1 ВКУПНО ЗА ОДВОДНУВАЊЕ: АТМОСФЕРСКА КАНАЛИЗАЦОНА  ЛИНИЈА ЗА ДЕЛ ОД УЛ. "МОША ПИЈАДЕ" И УЛ. "100" ДЕЛ 1: </t>
  </si>
  <si>
    <t>5.2 ОДВОДНУВАЊЕ: АТМОСФЕРСКА КАНАЛИЗАЦОНА  ЛИНИЈА ЗА ДЕЛ ОД УЛ. "МОША ПИЈАДЕ" И УЛ. "100" ДЕЛ 2</t>
  </si>
  <si>
    <t>5.2.1 ЗЕМЈАНИ РАБОТИ:</t>
  </si>
  <si>
    <t>Обележување на трасата за атмосферската канализација од сливниците до гл. Атм. Шахти</t>
  </si>
  <si>
    <t xml:space="preserve">Рачен ископ на ров со висина N=0-2 m , со ширина b= 1,0 m , ( од сливници до шахти ) ; </t>
  </si>
  <si>
    <t xml:space="preserve">Рачен ископ на земја 3-та кат. За сливници (1,00х1,00х1,8=1,8 m3) </t>
  </si>
  <si>
    <t xml:space="preserve">Вградување на слој од песок d=10сm под  цевката </t>
  </si>
  <si>
    <t>Рачно насипување околу цевките и 30 см над цевката со песок и набивање во слоеви со рачен набивач до потребна збиеност по проктор (според напречен пресек)</t>
  </si>
  <si>
    <t>Машинско насипување на ровот до висина на теренот со тампон и набивање со вибро жаба до потребна збиеност по проктор</t>
  </si>
  <si>
    <t>5.2.1 ВКУПНО ЗА ЗЕМЈАНИ РАБОТИ ОДВОДНУВАЊЕ: АТМОСФЕРСКА КАНАЛИЗАЦОНА ЛИНИЈА ЗА ДЕЛ ОД УЛ. "МОША ПИЈАДЕ" И УЛ. "100" ДЕЛ 2:</t>
  </si>
  <si>
    <t>5.2.2 ЦЕВКИ ЗА ОДВОДНУВАЊЕ: АТМОСФЕРСКА КАНАЛИЗАЦОНА ЛИНИЈА ЗА ДЕЛ ОД УЛ. "МОША ПИЈАДЕ" И УЛ. "100" ДЕЛ 2:</t>
  </si>
  <si>
    <t xml:space="preserve">Набавка транспорт и вградување на ПП цевки ND 200 mm </t>
  </si>
  <si>
    <t>5.2.2 ВКУПНО ЗА ЦЕВКИ ЗА ОДВОДНУВАЊЕ: АТМОСФЕРСКА КАНАЛИЗАЦОНА ЛИНИЈА ЗА ДЕЛ ОД УЛ. "МОША ПИЈАДЕ" И УЛ. "100" ДЕЛ 2:</t>
  </si>
  <si>
    <t>5.2.3 СЛИВНИЦИ: АТМОСФЕРСКА КАНАЛИЗАЦОНА ЛИНИЈА ЗА ДЕЛ ОД УЛ. "МОША ПИЈАДЕ" И УЛ. "100" :</t>
  </si>
  <si>
    <t>Набавка транспорт и вградување на комплет сливници според даден детал</t>
  </si>
  <si>
    <t>5.2.3 ВКУПНО ЗА ЦЕВКИ ЗА ОДВОДНУВАЊЕ: АТМОСФЕРСКА КАНАЛИЗАЦОНА ЛИНИЈА ЗА ДЕЛ ОД УЛ. "МОША ПИЈАДЕ" И УЛ. "100" ДЕЛ 2:</t>
  </si>
  <si>
    <t xml:space="preserve">5.2 ВКУПНО ЗА ОДВОДНУВАЊЕ: АТМОСФЕРСКА КАНАЛИЗАЦОНА  ЛИНИЈА ЗА ДЕЛ ОД УЛ. "МОША ПИЈАДЕ" И УЛ. "100" ДЕЛ 2: </t>
  </si>
  <si>
    <t xml:space="preserve">5.3 ОДВОДНУВАЊЕ: РЕКОНСТРУКЦИЈА НА АТМОСФЕРСКА КАНАЛИЗАЦОНА  ЛИНИЈА ЗА ДЕЛ ОД УЛ. "МОША ПИЈАДЕ"  </t>
  </si>
  <si>
    <t>5.3.1 ЗЕМЈАНИ РАБОТИ:</t>
  </si>
  <si>
    <t>Двострано сечење на асфалт со ширина 2,0  м</t>
  </si>
  <si>
    <t xml:space="preserve">Машински ископ (80%) на ров, со ширина b= 2,0m, (според табела W=2759,12 m3) ; </t>
  </si>
  <si>
    <t xml:space="preserve">Рачен ископ (80%) на ров , со ширина b= 2,0m , (според табела W=2759,12 m3) ; </t>
  </si>
  <si>
    <t>Вградување на слој од песок d=10сm под и d=30сm над цевката (2,0х1,4-1,02х3,14/4)х484,61=</t>
  </si>
  <si>
    <t>Затрупување со пробран материјал од ископ (3,00-1,4+0,4)х2,0х484,61=</t>
  </si>
  <si>
    <t>5.3.1 ВКУПНО ЗА ЗЕМЈАНИ РАБОТИ ОДВОДНУВАЊЕ: РЕКОНСТРУКЦИЈА НА АТМОСФЕРСКА КАНАЛИЗАЦОНА  ЛИНИЈА ЗА ДЕЛ ОД УЛ. "МОША ПИЈАДЕ"</t>
  </si>
  <si>
    <t>5.3.2 ТЕСАРСКИ РАБОТИ:</t>
  </si>
  <si>
    <t xml:space="preserve">Разупирање на ров под слаб притисок со дрвена граѓа и подупирачи (20 % од ископот до висина 2 m според табела) ;  1379,56х2x0,2= </t>
  </si>
  <si>
    <t>Разупирање на ров под јак притисок со дрвена граѓа и подупирачи (80 % од ископот до висина 2 m според табела) ;  1379,56х2x0,8=</t>
  </si>
  <si>
    <t>5.3.2 ВКУПНО ЗА ТЕСАРСКИ РАБОТИ ОДВОДНУВАЊЕ: АТМОСФЕРСКА КАНАЛИЗАЦОНА ЛИНИЈА ЗА ДЕЛ ОД УЛ. "МОША ПИЈАДЕ" И УЛ. "100" :</t>
  </si>
  <si>
    <t>5.3.3 ЦЕВКИ:</t>
  </si>
  <si>
    <t xml:space="preserve">Набавка, транспорт и монтажа на полипропиленски PP-HM, канализациони двослојни  полипропиленски ребрасти  (ППХМ) цевки  , внатрешно мазни надворешно ребрасти, профил тип Б,  
•         Изработена од  Полипропилен кополимер ,   со висок модул на    
            еластичност   ( ППХМ )
•         Цевката е изработена  согласно ЕН       13476-3 стандард ,
•         Класа : SN 10  спрема  EN 9969
•         Боја :  надворешно , црна , внатрешно –тиркизна   
•         Водонепропустливост  на спој  под притисок  од 0.5 бар, спрема EN 1053
цевки , класа на крутост SN 8 според EN ISO 9969 (128 KN/m2 според DIN 19691), изработен согласно EN 13476-3 стандард со приклучна спојка. Цевките мораат да поседуваат сертификат за квалитет од EU институт. </t>
  </si>
  <si>
    <t xml:space="preserve">5.3.3 ВКУПНО ЗА ЦЕВКИ ЗА ОДВОДНУВАЊЕ: РЕКОНСТРУКЦИЈА НА АТМОСФЕРСКА КАНАЛИЗАЦОНА  ЛИНИЈА ЗА ДЕЛ ОД УЛ. "МОША ПИЈАДЕ" </t>
  </si>
  <si>
    <t>5.3.4 РЕВИЗИОНИ ШАХТИ И ОСТАНАТО ЗА РЕКОНСТРУКЦИЈА НА АТМОСФЕРСКА КАНАЛИЗАЦОНА  ЛИНИЈА ЗА ДЕЛ ОД УЛ. "МОША ПИЈАДЕ"</t>
  </si>
  <si>
    <t xml:space="preserve">Комплетна изработка (ископ, затрупување со набивање, набавка, транспорт , монтажа и вградување) на  ревизиони канализациони шахти  -  Полипропиленски (PP) ,каскадно  ревизиони   шахти  , составени од елементи:
•         PP  база со кинета ,
•         Тело изработено од PP ребраста цевка со крутост SN10  ,  
            екструзионо  заварени со базата , и
•         PP  Конус  DN 1000/600,  
•         Внатрешни екструзионо заварени PP скали, според  EN  13101(EN 14396)
Шахтата се изработува  согласно стандардите   EN-13598-1/2  и  отпорност од површинско и сообраќајно оптоварување согласно EN-14802
Шахтите имаат армирано -бетонски прстен и гумица за прифаќање на товарите според  стандардите  DIN19584 и  EN 124, со пречник од 1,00 м, снабдени со качувалки и лиеножелезни капаци - тежок тип со носивост од 400 kN со зглоб DN 625 mm
Шахтите  треба да поседува  сертификат за квалитет   издаден од  акредитирана европска сертификациска куќа          </t>
  </si>
  <si>
    <t xml:space="preserve">H sr= 2,61 m </t>
  </si>
  <si>
    <t xml:space="preserve">H sr= 2,82 m </t>
  </si>
  <si>
    <t xml:space="preserve">H sr= 2,92 m </t>
  </si>
  <si>
    <t xml:space="preserve">H sr= 3,03 m </t>
  </si>
  <si>
    <t xml:space="preserve">H sr= 3,13 m </t>
  </si>
  <si>
    <t xml:space="preserve">H sr= 3,42 m </t>
  </si>
  <si>
    <t xml:space="preserve">H sr= 3,48 m </t>
  </si>
  <si>
    <t>5.3.4 ВКУПНО ЗА ЦЕВКИ ОДВОДНУВАЊЕ: РЕКОНСТРУКЦИЈА НА АТМОСФЕРСКА КАНАЛИЗАЦОНА  ЛИНИЈА ЗА ДЕЛ ОД УЛ. "МОША ПИЈАДЕ"</t>
  </si>
  <si>
    <t xml:space="preserve">5.3 ВКУПНО ЗА ОДВОДНУВАЊЕ: РЕКОНСТРУКЦИЈА НА АТМОСФЕРСКА КАНАЛИЗАЦОНА  ЛИНИЈА ЗА ДЕЛ ОД УЛ. "МОША ПИЈАДЕ" </t>
  </si>
  <si>
    <t xml:space="preserve">5.4 ОДВОДНУВАЊЕ: РЕКОНСТРУКЦИЈА НА АТМОСФЕРСКА КАНАЛИЗАЦОНА  ЛИНИЈА ЗА ДЕЛ ОД УЛ. "МОША ПИЈАДЕ"-УЛИЧНИ СЛИВНИЦИ  </t>
  </si>
  <si>
    <t>5.4.1 ЗЕМЈАНИ РАБОТИ:</t>
  </si>
  <si>
    <t xml:space="preserve"> Рачно насипување околу цевките и 30 см над цевката со песок и набивање во слоеви со рачен набивач до потребна збиеност по проктор (според напречен пресек)</t>
  </si>
  <si>
    <t xml:space="preserve">5.4.1 ВКУПНО ЗА ЗЕМЈАНИ РАБОТИ ОДВОДНУВАЊЕ: РЕКОНСТРУКЦИЈА НА АТМОСФЕРСКА КАНАЛИЗАЦОНА  ЛИНИЈА ЗА ДЕЛ ОД УЛ. "МОША ПИЈАДЕ"-УЛИЧНИ СЛИВНИЦИ  </t>
  </si>
  <si>
    <t>5.4.2 ЦЕВКИ:</t>
  </si>
  <si>
    <t xml:space="preserve">5.4.2 ВКУПНО ЗА ТЕСАРСКИ РАБОТИ ОДВОДНУВАЊЕ: РЕКОНСТРУКЦИЈА НА АТМОСФЕРСКА КАНАЛИЗАЦОНА  ЛИНИЈА ЗА ДЕЛ ОД УЛ. "МОША ПИЈАДЕ"-УЛИЧНИ СЛИВНИЦИ  </t>
  </si>
  <si>
    <t>5.4.3 СЛИВНИЦИ:</t>
  </si>
  <si>
    <t xml:space="preserve">5.4.3 ВКУПНО ЗА ЦЕВКИ ЗА ОДВОДНУВАЊЕ: РЕКОНСТРУКЦИЈА НА АТМОСФЕРСКА КАНАЛИЗАЦОНА  ЛИНИЈА ЗА ДЕЛ ОД УЛ. "МОША ПИЈАДЕ"-УЛИЧНИ СЛИВНИЦИ   </t>
  </si>
  <si>
    <t xml:space="preserve">5.4. ВКУПНО ЗА ОДВОДНУВАЊЕ: РЕКОНСТРУКЦИЈА НА АТМОСФЕРСКА КАНАЛИЗАЦОНА  ЛИНИЈА ЗА ДЕЛ ОД УЛ. "МОША ПИЈАДЕ"-УЛИЧНИ СЛИВНИЦИ  </t>
  </si>
  <si>
    <t>5.ОДВОДНУВАЊЕ: РЕКОНСТРУКЦИЈА НА АТМОСФЕРСКА КАНАЛИЗАЦОНА  ЛИНИЈА ЗА ДЕЛ ОД УЛ. "МОША ПИЈАДЕ"</t>
  </si>
  <si>
    <t>6. КАБЛОВСКА КАНАЛИЗАЦИЈА</t>
  </si>
  <si>
    <t xml:space="preserve">Набавка, транспорт и растурање на ситен песок за
постелка и прекривка на кабелот во два слоеви од по 10 cm со нивелирање и порамнување </t>
  </si>
  <si>
    <t>6.ВКУПНО ЗА КАБЛОВСКА КАНАЛИЗАЦИЈА:</t>
  </si>
  <si>
    <t>Набавка, транспорт и поставување на сообраќајни знаци со облик на рамностран триаголник со должина на страните L=900 mm, класа на 
ретрорефлексија II</t>
  </si>
  <si>
    <t>Набавка и транспорт, чистење на 
коловозна површина, маркирање и изведување на тенкослојни надолжни рефлектирачки ознаки во бела боја</t>
  </si>
  <si>
    <t>Набавка, транспорт, чистење на коловозна површина, маркирање и поставување на термопластичен сообраќаен знак со облик на триаголник со димензии A=4000 mm и L= 2000 mm</t>
  </si>
  <si>
    <t>7.3 СООБРАЌАЈНА ОПРЕМА</t>
  </si>
  <si>
    <t>Набавка, транспорт и поставување на направи за смирување на сообраќајот - Гумена вештачка издаденост со конвексен обллик од тип в со димензии L=1200 mm, W=500 mm и H=70 mm</t>
  </si>
  <si>
    <t>Набавка, транспорт и поставување на направи за смирување на сообраќајот -Почетно/завршни елементи на гумена вештачка издаденост со конвексен профил од тип в, со димензии L=1200
mm, W=250 mm и H=70 mm</t>
  </si>
  <si>
    <t>Набавка, транспорт и поставување на гумени столпчиња во црвена боја со рефлектирачки полиња во бела боја со висина H=750 mm и дијаметар D=80 mm</t>
  </si>
  <si>
    <t>Набавка, транспорт и поставување на сообраќајни огледала со облик на круг со дијаметар D=600 mm со надворешен раб со рефлектирачки наизменични полиња во црвена и бела боја</t>
  </si>
  <si>
    <t>Набавка, транспорт и поставување на пешачка ограда со висина H=120 mm (согласно детал даден во основен сообраќаен проект)</t>
  </si>
  <si>
    <t>Набавка, транспорт и вградување на направи за смирување на сообраќајот - Вештачка издаденост асфлатно полно плато БНХС 16, врз претходно исчистена и обеспрашена површина премачкана со  битуменска емулзија (0.5 кг/м2). Согласно детал деден во основен проект.</t>
  </si>
  <si>
    <t>8. ПОСТАВУВАЊЕ НА ПОДЗЕМНИ САДОВИ ЗА КОМУНАЛЕН ОТПАД</t>
  </si>
  <si>
    <t>Расчистување на терен и обележување на објект</t>
  </si>
  <si>
    <t xml:space="preserve">Ископ на земја во тесен откоп од III категорија во природна влажност со широчина од 2,5m и длабочина до 2m. </t>
  </si>
  <si>
    <t xml:space="preserve">Насипување и набивање на песочен материјал ситна фракција, слој од 5cm. </t>
  </si>
  <si>
    <t xml:space="preserve">Насипување и набивање на песочен материјал крупна фракција, слој од 50cm. </t>
  </si>
  <si>
    <t xml:space="preserve">Насипување и набивање на земја, слој од 90cm. </t>
  </si>
  <si>
    <t>Одвоз на преостанатата земја до локација одредена од Општината</t>
  </si>
  <si>
    <t>ПОСТАВУВАЊЕ НА ПОДЗЕМНИ САДОВИ ЗА КОМУНАЛЕН ОТПАД:</t>
  </si>
  <si>
    <t>8. ВКУПНО ЗА ПОСТАВУВАЊЕ НА 7 ЛОКАЦИИ ПОДЗЕМНИ САДОВИ ЗА КОМУНАЛЕН ОТПАД:</t>
  </si>
  <si>
    <t>РЕКАПИТУЛАР - Реконструкција на улица Моша Пијаде</t>
  </si>
  <si>
    <t>ВКУПНО за 6. КАБЛОВСКА КАНАЛИЗАЦИЈА:</t>
  </si>
  <si>
    <t>ВКУПНО за 7. СООБРАЌАЈНА СИГНАЛИЗАЦИЈА И ОПРЕМА:</t>
  </si>
  <si>
    <t>ВКУПНО за 8. ПОСТАВУВАЊЕ НА 7 ЛОКАЦИИ ПОДЗЕМНИ САДОВИ ЗА КОМУНАЛЕН ОТПАД:</t>
  </si>
  <si>
    <t>СЕВКУПНО БЕЗ ДДВ - Реконструкција на улица Моша Пијаде</t>
  </si>
  <si>
    <t>ВКУПНО РЕКАПИТУЛАР</t>
  </si>
  <si>
    <t>БАРАЊЕ ЗА ПОНУДИ - Тендер 11-Дел2
Реф. Бр.: LRCP-9034-9210-MK-RFB-A.2.1.11- Тендер 11-Дел2
Градежни работи за подобрување на инфраструктурата на локалните патишта на избрани општини согласно изработени Основни проекти за градежни работи</t>
  </si>
  <si>
    <t>РЕКОНСТРУКЦИЈА НА ДЕЛ ОД УЛИЦА БРСЈАЧКА БУНА  од стационажа км 0+000,00 до км 0+548,45, ОПШТИНА ШУТО ОРИЗАРИ</t>
  </si>
  <si>
    <t>Машинско рушење на асфалтни површини од коловоз и тротоари, со утовар и транспорт  до локација или депонија посочена од страна на Инвеститорот -Општината.</t>
  </si>
  <si>
    <t>Рушење на постоечки бетонски површини со  утовар и транспорт до локација или депонија посочена од страна на Инвеститорот -Општината.</t>
  </si>
  <si>
    <t>Машинско рушење на постоечки рабници од трасата  со  утовар и транспорт до локација или депонија посочена од страна на Инвеститорот -Општината.</t>
  </si>
  <si>
    <t>Стругање на асфалтни површини од 0-5см ,  со утовар и транспорт  до локација или депонија посочена од страна на Инвеститорот -Општината.</t>
  </si>
  <si>
    <t>Попречно сечење на постоечки асфалт  д=12 см</t>
  </si>
  <si>
    <t>Машински ископ на земја во широк откоп  III и IV категорија и стар тампон  со утовар и транспорт до локација или депонија посочена од страна на Инвеститорот -Општината</t>
  </si>
  <si>
    <t xml:space="preserve">Изработка, планирање и валирање со набивање на постелка </t>
  </si>
  <si>
    <t>Нивелирање на постоечки шахти до кота на нивелета, со кршење на плоча и ѕидови и повторно шаловање, армирање со арматура ф16 во два правца и бетонирање со МБ30.</t>
  </si>
  <si>
    <t>Нивелирање на постоечки сливници до кота на нивелета,  бетонирање со МБ30 во соодветна оплата и чистење на истите од шут и бетон.</t>
  </si>
  <si>
    <t>Нивелирање на постоечки сливна решетка до кота на нивелета,  бетонирање со МБ30 во соодветна оплата и чистење на истата од шут и бетон.</t>
  </si>
  <si>
    <t>Набавка транспорт и вградување на тампонски материјал од кршен камен,  вградување во слоеви до потребно набивање од 100MP, нивелирање до точност ±2см и припрема за асфалтирање, д=30см.</t>
  </si>
  <si>
    <t xml:space="preserve">Набавка транспорт и вградување на тампонски материјал од кршен камен, вградување во слоеви до потребно набивање , нивелирање до точност ±2см , д=20см.  </t>
  </si>
  <si>
    <t>Набавка, транспорт и вградување на бетонски рабници 18/24/100см од МБ40, поставени на бетонска подлога од МБ20 со д = 10см и завршно фугирање.</t>
  </si>
  <si>
    <t xml:space="preserve">Набавка, транспорт и вградување на мали бетонски рабници 15/8/100см од МБ40, поставени на бетонска подлога од МБ20 </t>
  </si>
  <si>
    <t>Набавка транспорт и вградување на битуменизиран носив слој од БНХС 16А со дебелина д = 7см.</t>
  </si>
  <si>
    <t>Набавка, транспорт и вградување на битуменска емулзија од 0.3-0.6 кг/м2 врз претходно исчистена и обеспрашена површина.</t>
  </si>
  <si>
    <t>Набавка, транспорт и вградување на бехатон плочки со д=6см поставени врз слој од ризла со дебелина од 3 - 5см и завршно набивање со вибро плоча и фугирани со ситна песок.</t>
  </si>
  <si>
    <t>Набавка и транспорт, чистење на коловозна површина, маркирање и изведување на  тенкослојни рефлектирачки останати ознаки и натписи во бела боја</t>
  </si>
  <si>
    <t>Набавка, транспорт и поставување на направи за смирување на сообраќајот - Гумена вештачка издаденост со конвексен обллик од тип В со димензии L=1200 mm, W=500 mm и H=70 mm</t>
  </si>
  <si>
    <t>Набавка, транспорт и поставување на направи за смирување на сообраќајот - Почетно/завршни елементи на гумена вештачка издаденост со конвексен профил од тип В со димензии L=1200 mm, W=250 mm и H=70 mm</t>
  </si>
  <si>
    <t>РЕКОНСТРУКЦИЈА НА ЛОКАЛЕН ПАТ ВО С. ТЕАРЦЕ,  од стационажа км 0+000,00 до км0+343.60,  ОПШТИНА ТЕАРЦЕ</t>
  </si>
  <si>
    <t>Чистење на постоечки бетонски канали од шут, отпад и вегетација со утовар и транспорт до локација или депонија посочена од страна на Инвеститорот-Општината.</t>
  </si>
  <si>
    <t>Демонтажа на постоечки бехатон плочки од тротоар, со чистење и редење на палети со  утовар и транспорт до локација посочена од страна на Инвеститорот -Општината.</t>
  </si>
  <si>
    <t xml:space="preserve">Изработка на подтло </t>
  </si>
  <si>
    <t>Изработка на насип од ископаниот материјал</t>
  </si>
  <si>
    <t xml:space="preserve">Изработка и валирање со набивање на постелка </t>
  </si>
  <si>
    <t>Набавка, транспорт  и монтажа на лиеножелезна решетка со оптоварување D400kN и залевање на споеви со битуменска трака согласно детал</t>
  </si>
  <si>
    <t>Набавка, транспорт и поставување  на бетонски каналети од МБ40 на темел од МБ20 со дим. 500/500мм и отвор 300/300мм, комплет со лиеножелезна решетка со оптоварување D400kN  и залевање на споеви со битуменска трака</t>
  </si>
  <si>
    <t>6.ЕЛЕКТРИКА-УЛИЧНО ОСВЕТЛУВАЊЕ</t>
  </si>
  <si>
    <t>6.1 ГРАДЕЖНО ЗАНАТСКИ РАБОТИ</t>
  </si>
  <si>
    <t>Изведување на ЕЕ приклучок, комплет со доводен кабел, електронско броило за директно мерење на активна електрична енергија и осигурувачи. Изведува ЕВН Македонија, комплет, во според Електроенергетската согласност и новите мрежни правила. Разводната табла да се изработи со два посебни дела, дел за електричниот развод и посебен дел за системот за автоматска регулација на осветлувањето.
Се плаќа по број</t>
  </si>
  <si>
    <t xml:space="preserve">Машински ископ на каналски ров, во терен од 3-4 категорија, со рачно докопување на ровот со просечна широчина 0.4м, и длабочина 0.80м со должина
LINE-01=350м 
</t>
  </si>
  <si>
    <t xml:space="preserve">Рачно планирање на дното на ровот, д=10cm.     </t>
  </si>
  <si>
    <t xml:space="preserve">Машински и рачни ископ на стопи за канделабри со димензии 0.7mx0.7mx0.9m </t>
  </si>
  <si>
    <t>Изработка на постелка на дното на ровот со ситен набиен земјан материјал или песок, со дебелина од 10цм.</t>
  </si>
  <si>
    <t xml:space="preserve">Набавка и полагање на опозорителна лента 20цм над положениот кабел. </t>
  </si>
  <si>
    <t>Набавка, испорака  и полагање на пластични цевки Ф50мм</t>
  </si>
  <si>
    <t>Набвка, транспорт и монтажа на пластични ГАЛ штитници 150х1000мм,ПВЦ</t>
  </si>
  <si>
    <t>Насипување на каналот со ископаната земја со прибрање на остри камања во слоеви од 30цм.</t>
  </si>
  <si>
    <t>Утовар и транспорт на вишокот ископан материал  до локација или депонија посочена од страна на Инвеститорот -Општината</t>
  </si>
  <si>
    <t>Набавка, транспорт и поставување на анкерна плоча со T=14mm , a/b=300x300x14mm, со четри анкерни завртки L=M16/576мм комплет со ребрасто Ф50 двострано l=1m.</t>
  </si>
  <si>
    <t xml:space="preserve">Набавка, трнаспорт и уградување на бетон МБ30 за стопите со димензии   0.7мх0.7м и длабочина 0.9м
</t>
  </si>
  <si>
    <t>Набавка, транспорт и монтажа на челичен топллопоцинкован столб со висина 8m. Долниот дел да е со Ф180мм а горниот дел Ф60 со дебелина 3мм. (Технички цртеж е даден во прилог). . Столбовите да се со следниве европски регулативи: PN-EN40,PN-EN 1991-1-4:2008, PN-EN 485-3, ENA W6060 и CE Сертификат или слична.</t>
  </si>
  <si>
    <t>Набавка, транспорт и монтажа на челичен топллопоцинкована еднокрака (лира) за насадување на столботод 8м со цевка Ф60 со должина L=0.5м</t>
  </si>
  <si>
    <r>
      <t>Набавка, транспорт и монтажа на челичен топллопоцинкована двокрака (лира)90</t>
    </r>
    <r>
      <rPr>
        <vertAlign val="superscript"/>
        <sz val="10"/>
        <rFont val="Arial"/>
        <family val="2"/>
      </rPr>
      <t>0</t>
    </r>
    <r>
      <rPr>
        <sz val="10"/>
        <rFont val="Arial"/>
        <family val="2"/>
      </rPr>
      <t xml:space="preserve"> за насадување на столбот од 8м со цевка Ф60 со должина L=0.5м</t>
    </r>
  </si>
  <si>
    <t>Приклучна кутија со осигурувачи за монтажа во столб, опремана со терминален блок за кабли до 35мм2 и излез за кабел NYY-J 3х1,5 mm2  со лежиште за автоматски осигурувачи 
1xST-B 10A, IP54.</t>
  </si>
  <si>
    <t>6.2 КАБЛИ</t>
  </si>
  <si>
    <t xml:space="preserve">Набавка и полагање на кабел во земјан ров  кабел тип NAYY-О 4x16mm2. 
</t>
  </si>
  <si>
    <t>Набавка и полагање на кабел NYY-J 3x1.5mm2 за поврзување на светилката со табличката во столбот.
16*9=144м</t>
  </si>
  <si>
    <t>Набавка и монтажа на осигурачи тип  ST-B 10А.</t>
  </si>
  <si>
    <t>Набавка и полагање на поцинкована трака FeZn 25х4mm низ цела должина на ровот и поврзување на секој метален столб во трупот на столбот со М8 мутер и добро заварена трака на штраф.</t>
  </si>
  <si>
    <t>Изработка на заземјување на железен столб со  приклучок  на плочите (вкрстени) 70х70 и дел од поцинкованата лента</t>
  </si>
  <si>
    <t>Изолација на железните столбови (со битумен) во висина од 1м.</t>
  </si>
  <si>
    <r>
      <t xml:space="preserve">Набавка и монтажа на КРО-1 ормар со димензии 600х800х330мм </t>
    </r>
    <r>
      <rPr>
        <i/>
        <sz val="10"/>
        <rFont val="Arial"/>
        <family val="2"/>
      </rPr>
      <t>(whd/mm)</t>
    </r>
    <r>
      <rPr>
        <sz val="10"/>
        <rFont val="Arial"/>
        <family val="2"/>
      </rPr>
      <t xml:space="preserve"> , изработен од двапати декапиран лим со дебелина од 2мм, офарбен со стандрдна печена боја RAL7035, со степен на заштита ИП65. Ормарот ќе биде дводелен, енергетски дел и разводен дел со управувачки елементи. Управувањето на уличното светло ќе биде преку фотореле и астрономски часовник преку ЦН склопки. Ова позиција се предвидува комплет со земјани и бетонски работи.</t>
    </r>
  </si>
  <si>
    <t>дистрибутивен дел</t>
  </si>
  <si>
    <t>1 ком компактен термо-магнетен прекинувач-Icu 25 kA - 400 V~ - 3P - 160A/40А</t>
  </si>
  <si>
    <t>3 ком мини прекинувач MCB TX³ 6000A 3P C 32A</t>
  </si>
  <si>
    <t>1 ком контактор CTX³ 40 3P 25A напон на намотка 230V ac</t>
  </si>
  <si>
    <t>3 ком мини прекинувач MCB TX³ 6000A 1P B 10A</t>
  </si>
  <si>
    <t>команден дел</t>
  </si>
  <si>
    <t>1 ком лед сијалица 5W за монтажа во разводна табла</t>
  </si>
  <si>
    <t>1 ком тастер прекинувач за палење сијалица во РТ.</t>
  </si>
  <si>
    <t>1 ком термостат за греач</t>
  </si>
  <si>
    <t>1 ком греач</t>
  </si>
  <si>
    <t>1 ком Програмибилен временски прекинувач со дигитален дисплеј. - за надворешно осветлување - 2 излези  (Astronomical)</t>
  </si>
  <si>
    <t>Кабли за шемирање, бакарни шини за фазите, нулата и  PE, RST шини за осигурачи, редни клеми и друг ситен материјал.Комплет со набавка, монтирање и врска се плаќа по број</t>
  </si>
  <si>
    <t xml:space="preserve">Улична ЛЕД светилка 80W, 10080lm, 126lm/W, 4000K, CR&gt;70, IP66/IK08/09 со димензии 251х401х54мм (whd/mm). X=296mm
Телото на светилката е изработено од лиен алуминиум, сива боја отпорно на корозија. Транспарентно калено стакло дебелина 4мм. Опции на леќи со агол на зрак Т2/Т3/Т4.
 Агол на движење од -15 до +15 степени. Животен век на лед диодите &gt;60000ч. 
ЛЕД дривер: ENEC certifed.
Фактор на моќност&gt;0.95
Производител-Европска Унија
Harmonics EN 61000-3-2 EMC
Immunity EN 61547
Conducted Emission Test EN 55015
Luminaires ЕN 60598-2-3 LED
Luminaire performance ЕN 62722-2-1
Photobiological safety EN 62471 
Гаранција мин. 5 год. </t>
  </si>
  <si>
    <t>Ситен материјал потребен за изработка на електрична инсталација.</t>
  </si>
  <si>
    <t>пауш.</t>
  </si>
  <si>
    <t>6.ВКУПНО ЗА ЕЛЕКТРИКА-УЛИЧНО ОСВЕТЛУВАЊЕ:</t>
  </si>
  <si>
    <t>Набавка, транспорт и поставување на сообраќајни знаци (дополнителна табла) со облик на правоаголник со димензии L=600 mm H=250 mm, класа на ретрорефлексија I</t>
  </si>
  <si>
    <t>РЕКОНСТРУКЦИЈА НА ЛОКАЛЕН ПАТ ВО С. ТЕАРЦЕ,  од стационажа км 0+000,00 до км 0+343.60,  ОПШТИНА ТЕАРЦЕ</t>
  </si>
  <si>
    <t>ВКУПНО за 6. ЕЛЕКТРИКА-УЛИЧНО ОСВЕТЛУВАЊЕ:</t>
  </si>
  <si>
    <t>РЕКОНСТРУКЦИЈА НА УЛИЦА МИРОСЛАВ КРЛЕЖА-ПРЕНАМЕНА НА УЛ. МИРОСЛАВ КРЛЕЖА ВО ПЕШАЧКА И РЕЗИДЕНЦИЈАЛНА ЗОНА, СО НОВО УЛИЧНО ОСВЕТЛУВАЊЕ, ПОСТАВУВАЊЕ НА УРБАНА ОПРЕМА,  И РЕКОНСТРУКЦИЈА НА КОЛОВОЗ, ОПШТИНА ЦЕНТАР</t>
  </si>
  <si>
    <t>Машинско рушење на асфалтни површини од коловоз , со утовар и транспорт  до локација или депонија посочена од страна на Инвеститорот -Општината.</t>
  </si>
  <si>
    <t>Демонтажа на постоечки рабници, со чистење и редење на палети со  утовар и транспорт до локација посочена од страна на Инвеститорот -Општината.</t>
  </si>
  <si>
    <t>Демонтажа на постоечки улични столбчиња од челични профили ф60мм комплет со бетонски фундамент,  со  утовар и транспорт до локација посочена од страна на Инвеститорот -Општината.</t>
  </si>
  <si>
    <t>Демонтажа на постоечки улични бандери  комплет со бетонски фундамент,  со  утовар и транспорт до локација посочена од страна на Инвеститорот -Општината.</t>
  </si>
  <si>
    <t>Демонтажа на постоечки улични канделабри  комплет со бетонски фундамент,  со  утовар и транспорт до локација посочена од страна на Инвеститорот -Општината.</t>
  </si>
  <si>
    <t>Демонтажа на постоечки сообраќајни знаци  комплет со бетонски фундамент,  со  утовар и транспорт до локација посочена од страна на Инвеститорот -Општината.</t>
  </si>
  <si>
    <t xml:space="preserve">Изработка и валирање на постелка </t>
  </si>
  <si>
    <t>Хумузирање на површини со распостилање и фино планирање</t>
  </si>
  <si>
    <t>Затревување на површини</t>
  </si>
  <si>
    <t>Набавка, транспорт и садење на ниско и средно зеленило-грмушки</t>
  </si>
  <si>
    <t>Набавка транспорт и вградување на тампонски материјал од кршен камен,  вградување во слоеви до потребно набивање од 100MP, нивелирање до точност ±2см  д=30см./коловоз/</t>
  </si>
  <si>
    <t>Набавка транспорт и вградување на тампонски материјал од кршен камен, вградување во слоеви до потребно набивање , нивелирање до точност ±2см , д=20см.  /тротоар/</t>
  </si>
  <si>
    <t>Корекција на постоечки  тампонски материјал со планирање на подлогата /тротоар/</t>
  </si>
  <si>
    <t>Набавка транспорт и вградување на ризла-слој од ситен речен песок д=5-7см за поставување на гранитни коцки /коловоз и тротоар/</t>
  </si>
  <si>
    <t>Набавка,  транспорт  и  вградување  на  рамен парковен рабник (димензии 10/22/100см со сива
боја во завршниот горен слој, со минимум МБ 30)
изработени со технологија на вибропресуван бетон, произведени на база на еруптивен и кварцен агрегат со интегрално хидрофобиран бетон и импрегнирана завршна горна површина. Павер  елементите  да бидат со импрегнирана хидрофобна импрегнација за полесно чистење, минимална водопропустливост и  спречување  од  појава  на  пукнатини  во материјалот. Павер елементите да бидат во согласност со EN1340:2004 и EN1340:2004/АЦ:2007 нормите (да ги задоволат високите својства   како: отпорност од смрзнување - одмрзнување во присуство на сол по 28 циклуси - класа 3 (≤1.0kg/m2),  отпорност  на  абење-класа 4 (≤20mm), впивањето на вода -класа2 (≤6%),  во својот состав да не содржат азбест, цврстината на свиткување да биде класа 2 (≥5.0MPa), отстапувањето на работната  димензија  да  е   (±2мм). Набивање со вибро плоча, посипување со песок за полнење на фугите и отстранување на вишокот од песок со метење на површината. Гаранцијата на производот да биде со времетраење од 2 години.</t>
  </si>
  <si>
    <t>Набавка, транспорт и вградување на бетонски коцки со димензија 10/10/8 см
(боја – црна гранит, пескарена површинска обработка, со димензии 10/10/8см, со минимум МБ 30) изработени со технологија на вибропресуван бетон, со застапеност на камен од вулканско потекло во горниот завршен слој. Павер елементите да бидат со импрегнирана хидрофобна импрегнација за полесно чистење, минимална водопропустливост и спречување од појава на пукнатини во материјалот. Павер   елементите   да   бидат   во   согласност   со EN1338:2004   и   EN1338:2004/АС:2007   нормите   (да   ги   задоволат високите својства  како: отпорност од смрзнување - одмрзнување во присуство на сол по 28 циклуса -класа 3(≤1.0kg/m2),  отпорност  на  абење-класа 4 (≤20mm), впивањето на вода -класа2 (≤6%),  во својот состав да не содржат азбест, цврстината на кинење да биде (≥3.60MPa), отстапувањето на работната  димензија  да  е   (±2мм). Набивање со вибро плоча, посипување со песок за полнење на фугите и отстранување на вишокот од песок со метење на површината. Гаранцијата на производот да биде со времетраење од 2 години.</t>
  </si>
  <si>
    <t xml:space="preserve">Набавка, транспорт и вградување на бетонски плочи со димензија 50/50/8, 60/40/8 и 60/30/8 см
(боја – сива, пескарена површинска обработка, со димензии 50/50/8, 60/40/8 и 60/30/8см, со минимум МБ 30) изработени со технологија на вибропресуван бетон, со застапеност на камен од вулканско потекло во горниот завршен слој. Павер елементите да бидат со импрегнирана хидрофобна импрегнација за полесно чистење, минимална водопропустливост и спречување од појава на пукнатини во материјалот. Павер   елементите   да   бидат   во   согласност   со EN1339:2004   и   EN1339:2004/АС:2007   нормите (да ги задоволат високите својства   како: отпорност од смрзнување - одмрзнување во присуство на сол по 28 циклуси - класа 3 (≤1.0kg/m2),  отпорност  на  абење-класа 4 (≤20mm), впивањето на вода -класа2 (≤6%),  во својот состав да не содржат азбест, цврстината на свиткување да биде класа 2 (≥4.0MPa), отстапувањето на работната  димензија  да  е   (±2мм). Набивање со вибро плоча, посипување со песок за полнење на фугите и отстранување на вишокот од песок со метење на површината. Гаранцијата на производот да биде со времетраење од 2 години.  </t>
  </si>
  <si>
    <t>Набавка, транспорт и вградување на бетонски коцки со димензија 30/20/8 см
(боја – мешани бои, глатка површинска обработка, со димензии 30/20/8см, со минимум МБ 30) изработени со технологија на вибропресуван бетон, со застапеност на камен од вулканско потекло во горниот завршен слој. Павер елементите да бидат со импрегнирана хидрофобна импрегнација за полесно чистење, минимална водопропустливост и спречување од појава на пукнатини во материјалот.  Павер   елементите   да   бидат   во   согласност   со EN1338:2004   и   EN1338:2004/АС:2007   нормите   (да   ги   задоволат високите својства  како: отпорност од смрзнување - одмрзнување во присуство на сол по 28 циклуса -класа 3(≤1.0kg/m2),  отпорност  на  абење-класа 4 (≤20mm), впивањето на вода -класа2 (≤6%),  во својот состав да не содржат азбест, цврстината на кинење да биде (≥3.60MPa), отстапувањето на работната  димензија  да  е   (±2мм). Набивање со вибро плоча, посипување со песок за полнење на фугите и отстранување на вишокот од песок со метење на површината. Гаранцијата на производот да биде со времетраење од 2 години.</t>
  </si>
  <si>
    <t>ширина на плоча 50см</t>
  </si>
  <si>
    <t>ширина на плоча 30см</t>
  </si>
  <si>
    <t>Набавка, транспорт и монтажа на пескарени
травертин плочи d=3cm, од природен камен, поставени на полусува мешавина од цемент и песок МБ30 д=6-8цм, на отворена фуга од 10mm комплет со фугирање  плоштад (рекичка)</t>
  </si>
  <si>
    <t xml:space="preserve">Бетонирање на арм.бет.плоча со МБ 30 со д=15 см .назабена во три нивоа со висинска разлика од 3-6 см. </t>
  </si>
  <si>
    <t>Набавка на материјал,изработка и поставување на полусува мешавина со МБ 30 ,д=6-8 см.како  подлога за полочи од травертин</t>
  </si>
  <si>
    <t>Набавка на материјал,изработка и поставување на чиста цементна заливка врз полусува мешавина за прицврстување на плочите од травертин.</t>
  </si>
  <si>
    <t>Набавка, транспорт и монтажа на полирани травертин плочи d=4cm, од природен камен, поставени на полусува мешавина од цемент и песок МБ30 д=6-8цм, на отворена фуга од 10 mm комплет со фугирање (бина и тротоари )со следните дим на плочи</t>
  </si>
  <si>
    <t>30/50 см</t>
  </si>
  <si>
    <t>50/50 см</t>
  </si>
  <si>
    <t>50/70 см</t>
  </si>
  <si>
    <t>30/150 см</t>
  </si>
  <si>
    <t>20/120 см</t>
  </si>
  <si>
    <t>Набавка, транспорт и монтажа на пескарени травертин плочи d=4cm, од природен камен, поставени на полусува мешавина од цемент и песок МБ30 д=6-8цм, на отворена фуга од 10mm комплет со фугирање(бина и тротоари) со следните дим на плочи</t>
  </si>
  <si>
    <t>Набавка, транспорт и монтажа на полирани
травертин плочи d=5cm, од природен камен, поставени на полусува мешавина од цемент и песок МБ30 д=6-8цм, на отворена фуга од 10mm комплет со фугирање покрај слот канали ( спој помеѓу тротар и пешачка улица над решетки за атм.).</t>
  </si>
  <si>
    <t>ширина на плоча 20см</t>
  </si>
  <si>
    <t>Набавка, транспорт и монтажа на пескарени
травертин плочи d=5cm, од природен камен, поставени на полусува мешавина од цемент и песок МБ30 д=6-8цм, на отворена фуга од 10mm  комплет со фугирање покрај слот канали ( спој помеѓу тротар и пешачка улица над решетки за атм.).</t>
  </si>
  <si>
    <t xml:space="preserve">м2 </t>
  </si>
  <si>
    <t>Набавка,транспорт и поставување на цокле со висина од 16 см.од природен гранит-полиран со оборена ивица,сива боја со д=3,0 см.со подлога од цементен малтер(завршна обработка помеѓу објект,ограда и партерот.)</t>
  </si>
  <si>
    <t>Обивање на дотраен малтер од фасадни зидови,премачкување со У врска,малтерисување во два слоја со цементен малтер,изолирање со хидромал флекс во три слоја и заштита на истата со тефонт фолија.Комплет со материјал.</t>
  </si>
  <si>
    <t>Расчистување на градилиште со измивање на подните површини -два пати</t>
  </si>
  <si>
    <t>Бетонирање на тракасти темели со МБ 30 за одводниот канал од полимер бетон</t>
  </si>
  <si>
    <t>Кратење на дел од постоечки вертикални олуци,изработка и поставување на нов дел од вертикален олук  од пластифициран рамен лим со фасонски дел од ПВЦ цевка и колено ф 100-150 ,спој на стар со нов дел</t>
  </si>
  <si>
    <t>парчиња</t>
  </si>
  <si>
    <t xml:space="preserve">Набавка и поставување на ревизиони капаци, двоен челичен капак,вдлабнат за истиот да биде обложен како останатата површина  </t>
  </si>
  <si>
    <t xml:space="preserve"> дим: 60/60 см.</t>
  </si>
  <si>
    <t xml:space="preserve"> дим: 80/80 см.</t>
  </si>
  <si>
    <t xml:space="preserve">Набавка, транспорт и вградување на бетонско каналче (префабрикуван елемент) за прифаќање на вода од вертикални олуци. Се монтира при изработка на бетонски тротоари, истото се покрива со травертин плочи (земени во посебна позиција за травертин ) во се според детал од проектот. </t>
  </si>
  <si>
    <t xml:space="preserve">5.ВОДОВОД </t>
  </si>
  <si>
    <t xml:space="preserve">5.1 ВОДОВОД </t>
  </si>
  <si>
    <t xml:space="preserve">Обележување и исколчување на трасите на водовод </t>
  </si>
  <si>
    <t xml:space="preserve">Ископ земја III кат.во тесен обим за ров B=0,80м за полагање на цевки со обезбедување на ров
</t>
  </si>
  <si>
    <t xml:space="preserve"> Машински ископ  80%</t>
  </si>
  <si>
    <t xml:space="preserve"> Рачен ископ  20%</t>
  </si>
  <si>
    <t>Планирање дното на ровот со точност +2см
180,0*0,8</t>
  </si>
  <si>
    <t>Набавка, транспорт и разастирање на песок под, околу и 30cm над горниот раб над цевката
180,0*0,8*(0,1+0,1+0,3)=</t>
  </si>
  <si>
    <t>Изработка на тампон слој од толчаник
180,0*0,8*(1,70-0,50-0,15) =</t>
  </si>
  <si>
    <t>Транспорт на вишок на материјал со утовар во кипер камиони до локација или депонија посочена од страна страна на Инвеститорот -Општината.</t>
  </si>
  <si>
    <t>Подупирање на ров под слаб и јак притисок во земја со широчина до 2м и длабочина од 0-4м</t>
  </si>
  <si>
    <t xml:space="preserve">50% слаб притисок </t>
  </si>
  <si>
    <t xml:space="preserve">50% јак притисок </t>
  </si>
  <si>
    <t>Набавка,транспорт и монтажа на  лиено железна
дуктилна водоводни цевки, класа min C40, со споен материјал.</t>
  </si>
  <si>
    <t>ф250 мм</t>
  </si>
  <si>
    <t>ф 200 мм</t>
  </si>
  <si>
    <t>ф 100 мм</t>
  </si>
  <si>
    <t>ф 80 мм</t>
  </si>
  <si>
    <t xml:space="preserve">Набавка, транспорт и монтажа на фасонски парчиња и арматури со дихтунзи и спен материјал согласно  EN GJS 400-15 (GGG-40):
- Фасонски парчиња по спецификација
</t>
  </si>
  <si>
    <t>Набавка, транспорт и монтажа на водоводни арматури,   согласно EN GJS 400-15 (GGG-40):</t>
  </si>
  <si>
    <t xml:space="preserve"> - ова. зат. со  Телескопска УГ  Ø100 - 10 bara</t>
  </si>
  <si>
    <t xml:space="preserve"> - ова. зат. со  Телескопска УГ  Ø 80 - 10 bara</t>
  </si>
  <si>
    <t xml:space="preserve"> - ова. зат. Ø100 - 10 bara</t>
  </si>
  <si>
    <t xml:space="preserve"> - ова. зат. Ø 80 - 10 bara</t>
  </si>
  <si>
    <t xml:space="preserve"> - Плоснат. зат. Ø200 - 10 bara</t>
  </si>
  <si>
    <t xml:space="preserve"> - Плоснат. зат. Ø 80 - 10 bara</t>
  </si>
  <si>
    <t xml:space="preserve"> -  Округла капа за затварачи</t>
  </si>
  <si>
    <t xml:space="preserve"> -  капа за хидрант</t>
  </si>
  <si>
    <t xml:space="preserve"> -  жабли поклопец Ø 80 за испуст</t>
  </si>
  <si>
    <t xml:space="preserve">Набавка, транспорт и монтажа на противпожарни хидранти    Ø80мм, подземен </t>
  </si>
  <si>
    <t>Изработка на приклучок на градска водоводна мрежа</t>
  </si>
  <si>
    <t>Хидрауличко испитување на положениот цевковод со фасонски делови и арматури</t>
  </si>
  <si>
    <t xml:space="preserve">Хлорирање и дезинфекција на готов, испитан цевковод со фасонски парчиња и арматури пред пуштање во употреба </t>
  </si>
  <si>
    <t xml:space="preserve">Поставување на сигнализациона трака-трака за предупредување над изведените канализациони линии (водовод) </t>
  </si>
  <si>
    <t>5.2 ВОДОВОДНА ШАХТА</t>
  </si>
  <si>
    <t xml:space="preserve">Бетонирање на испусна шахта со внатрешни димензии 1.0/1.0/1.30 со МБ30 со двострана оплата со дебелина на ѕидовите од 20см и плоча 15см со арматура ф16мм, пресметка по комплет шахта </t>
  </si>
  <si>
    <t>Бетонирање на  шахта со внатрешни димензии 1.5/1,8/2,0 со МБ30 со двострана оплата со дебелина на ѕидовите од 20cm, и плоча 15cm и со арматура ф10mm и уградување на степеници ф16mm пресметка по комплет шахта</t>
  </si>
  <si>
    <t>Набавка и монтажа на лиено железен капак за водоводна шахта 70/70, класа на оптоварување , ЕН 124-2 D400</t>
  </si>
  <si>
    <t>5.ВКУПНО ЗА ВОДОВОД :</t>
  </si>
  <si>
    <t>6. АТМОСФЕРСКА КАНАЛИЗАЦИЈА</t>
  </si>
  <si>
    <t>Обележување и исколчување на трасата на каналските ровови</t>
  </si>
  <si>
    <t xml:space="preserve">Ископ земја III и IV кат. во тесен обем за ров B=0,8- 1,0m  за полагање на цевки со обезбедување на ровот
- по табела 0-2 m </t>
  </si>
  <si>
    <t>машински 80%</t>
  </si>
  <si>
    <t xml:space="preserve">рачен  20%
</t>
  </si>
  <si>
    <t xml:space="preserve">Рачен ископ на земја за ревизиони шахти со обезбедување на ровот
</t>
  </si>
  <si>
    <t>Планирање на дното на ровот со точност +-2cm  
D300 ,D400</t>
  </si>
  <si>
    <t xml:space="preserve">Набавка, транспорт и разастирање на песок под, околу и 30 cm над горниот раб над цевката
ф300 мм, ф400 мм
</t>
  </si>
  <si>
    <t xml:space="preserve">Изработка на тампон слој од шљунковит материјал
</t>
  </si>
  <si>
    <t xml:space="preserve">Транспорт на вишокот на  материјал  со  утовар и транспорт до локација или депонија посочена од страна на Инвеститорот -Општината
</t>
  </si>
  <si>
    <t>Подупирање на ров под слаб и јак притисок во земја со широчина до 2m и длабочина 0-4m</t>
  </si>
  <si>
    <t>50% слаб притисок: L*2/2*1.6*0,4=</t>
  </si>
  <si>
    <t>50% јак притисок: L*2/2*1.6*0,4=</t>
  </si>
  <si>
    <t xml:space="preserve">Набавка, транспорт и монтажа на двослојна ребраста полипропиленска цевка, тип В, PPHM. Цевките да се изработени според стандард EN 134763. Материјал
за изработка: PP-B кополимер. Боја: црна надворешна, тиркизна внатрешна. Маркирањето да биде со трајно видливи ознаки на самиот производ, согласно горенаведениот стандард. Производот треба да поседува Сертификат за квалитет издаден од: EU институција или Машински факултет Скопје.
Цевките со крутост SN8 според EN 9969.
Двослојна ребраста полипропиленска цевка PPHM со внатрешен дијаметар
</t>
  </si>
  <si>
    <t xml:space="preserve">DN/ID300  SN8 </t>
  </si>
  <si>
    <t xml:space="preserve">DN/ID400  SN8 </t>
  </si>
  <si>
    <t>Набавка, транспорт и монтажа на готови монтажни бетонски вибропресувани елементи за шахта тип 1000</t>
  </si>
  <si>
    <t>база</t>
  </si>
  <si>
    <t>конус</t>
  </si>
  <si>
    <t>прстен H=1000mm</t>
  </si>
  <si>
    <t xml:space="preserve">Набавка и монтажа на лиено железен капак за ревизиони шахти, класа на оптоварување , ЕН 124-2 D400 </t>
  </si>
  <si>
    <t>Набавка,транспорт и монтажа на дренажни канали, според EN 1433 и DIN 19580, изработена од полимер бетон, со интегриран раб од леано железо, Каналот е со специфичен пресек V-пресек и е наменет за товари за класа D400. Елементите се со должина од 100 cm и 50 cm, номинална ширина 15 сm, без пад. Каналот се поставува во бетонска подлога во согласност со деталите и упатствата на производителот за соодветната класа на оптоварување. Во цената да се предвиди и изведба на бетонската подлога.</t>
  </si>
  <si>
    <t>м'</t>
  </si>
  <si>
    <t>Набавка транспорт и поставување на композитни канали за надворешно површинско одводнување 100х12.5х15см,гусана решетка класа на оптоварување C 250 согласно EN1433;2002</t>
  </si>
  <si>
    <t>Набавка, транспорт и монтажа на плоча за почеток и крај на каналот</t>
  </si>
  <si>
    <t>Набавка, транспорт и монтажа на на ревизиони шахти за композитен канал</t>
  </si>
  <si>
    <t>Набавка,транспорт и монтажа на собирно окно, носивост до класа D400 и таложна корпа од ПВЦ. Должина 50 сm, номинална ширина 15 сm,</t>
  </si>
  <si>
    <t>Набавка,транспорт и монтажа Тенка решетка од не
'рѓосувачки челик, за класа на оптоварување C250 / D400 според EN 1433 должина на конструкција 500 мм ширина на конструкцијата 180 мм висина на слотот 150 mm ширина на слотот 12,5 mm, со странични водилки за стабилизација и засилени рабови. Површина на влезни отвори 125 cm² /m. Инсталирани според упатства на производителот. Пресметка на метар должен.</t>
  </si>
  <si>
    <t xml:space="preserve">Набавка, транспорт и монтажа на покривка без отвор од железо EN-GJS компатибилна со дренажни канали со В=150мм, со заклучување без завртки за класи на оптоварување до Е600 според EN 1433, номинална ширина 150мм, ширина на конструкција 173мм, должина 500мм.
Пресметка по метар должен
 </t>
  </si>
  <si>
    <t>Набавка, транспорт и монтажа на ревизија за тенка решетка од нерѓосувачки челик за класа на оптоварување C250 / D400 според EN 1433, должина на конструкција 500мм, ширина на конструкција 174мм, висина на слотот 150мм, ширина на слотот 12.5мм</t>
  </si>
  <si>
    <t>Поврзување на новопроектирана цевка во постоечки ревизиона шахта
Ø300мм</t>
  </si>
  <si>
    <t>Хидрауличко испитување на каналзиациона  мрежа со вода према ЕН 1610</t>
  </si>
  <si>
    <t>Набавка и поставување на ПВЦ цевка ф 150 со фасонски делови</t>
  </si>
  <si>
    <t>Поставување на сигнализациона трака - трака за предупредување над изведените канализациони линии (Канализација)</t>
  </si>
  <si>
    <t>6.ВКУПНО ЗА АТМОСФЕРСКА КАНАЛИЗАЦИЈА:</t>
  </si>
  <si>
    <t>7. ЕЛЕКТРИКА-УЛИЧНО ОСВЕТЛУВАЊЕ</t>
  </si>
  <si>
    <t>НАПОМЕНА :</t>
  </si>
  <si>
    <t>*За сите позиции важи набавка ,испорака ,транспорт ,складирање,монтажа и поврзување комплет со сиот помошен материјал ,спремно за работа</t>
  </si>
  <si>
    <t>*За целокупната предвидена опрема важи и еквивалентна</t>
  </si>
  <si>
    <t>*За целокупната предвидена опрема да се достават сертификати за квалитет,</t>
  </si>
  <si>
    <t>*За мерно разводни и разводни ормари да се достават сертификати за исправност според Закон за Техничка инспекција</t>
  </si>
  <si>
    <t>*За столбови и светилки да се достават сертификати од тестирања за степен на заштита IP  од акредитирани лаборатории</t>
  </si>
  <si>
    <t>*Разводната опрема и доводните кабли од приклучна точка на НН дистрибутивна мрежа до МРО не се земени во предвид</t>
  </si>
  <si>
    <t>7.1 ГРАДЕЖНИ РАБОТИ</t>
  </si>
  <si>
    <t>Постапка за добивање на енергетска согласност за приклучување на нисконапонска електроенергетска мрежа</t>
  </si>
  <si>
    <t>парч.</t>
  </si>
  <si>
    <t>Демонтажа на кабел NYY- mm2 од разводно ормарче, демонтажа на FeZn трака oд штрафот на постоечки столб , демонтажа на столб со ормарче, 2 светлосни арматури и 2 лири, комплет со складирање на дефинирано место на оддалеченост до 20км од локација, транспорт на шут до депонија. Се плаќа од број</t>
  </si>
  <si>
    <t>Ископ на ров со длабочина од 0,8 m, ширина од 0,4 m и и должина од 684 m за полагање на НН кабел, заземјувачка трака и елементи за заштита.</t>
  </si>
  <si>
    <t>Ископ за фундаменти на столб со висина H=4.5m. Димензиите на ископот за поставување на фундаментот изнесуваат 600x600x1000 mm. Вкупен број на фундаменти е 49.</t>
  </si>
  <si>
    <t>Ископ за фундамент на мерно разводни ормари за улично осветлување. Димензиите на ископот за поставување на фундаментот изнесуваат 1050x330x740 mm.</t>
  </si>
  <si>
    <t>Затрупување на ров со земја со длабочина од 0,6 m, ширина 0,4 m и должина од 684 m по полагање на опремата и елементите наменети за поставување во истиот.</t>
  </si>
  <si>
    <t>Набавка, утовар, транспорт, истовар и нанесување на слој од ситно гранулиран песок во дното од ровот со дебелина од слојот од d=0,2 m (0,1+0,1 m) за оформување на еластична подлога за НН кабли, за должина од 684 m.</t>
  </si>
  <si>
    <t>Oдведување на вишокот градежен шут и земја на оддалеченост до 20км.</t>
  </si>
  <si>
    <t>Изработка на бетонски фундаменти со марка тип МВ 30, за прицврстување на метален столб со вкупна висина од h=4.5m за поставување на светилките за осветлување на патот. Бетонскиот фундамент е со димнзии 0.6х0.6х1,0m, зедно со анкер корпа и анкер штрафови за монтажа на столбовите. Фундаментите треба да бидат со отвори (пластични цевки Ф76) за влез-излез на кабли, кај столбовите со два излеза да се предвиди дополнителен страничен отвор. Отворот треба да биде со радиус минимумФ76 mm. Анкер штрафовите треба да одговараат по димензии со столбовите за осветлување кои ќе се монтираат.</t>
  </si>
  <si>
    <t>Изработка на бетонски фундаменти со марка тип МВ 30, за прицврстување на ормар за улично осветлување, со димензии 1050x330x740</t>
  </si>
  <si>
    <t>Нававка и полагање на PVC цевка Ø110 mm во веќе ископан ров (за премин преку улица).</t>
  </si>
  <si>
    <t>Нававка и полагање на заштитно црево слично на КОНТИ КАН ОПТИКАЛ црево Ø40 mm во веќе ископан ров (за комуникациски кабел).</t>
  </si>
  <si>
    <t>Елементи за заштита GAL штитник</t>
  </si>
  <si>
    <t>Предупредувачка PVC лента</t>
  </si>
  <si>
    <t>7.2 ИНСТАЛАЦИОНИ РАБОТИ</t>
  </si>
  <si>
    <t>Набавка, транспорт и монтажа на ормари за надворешно осветлување РО-, слободностоечки со приближни димензии 600x800x400mm, изработени од топлопресуван полиестер зајакнат со стаклени влакна, темелно се заштитени од корозија и офарбани со светлосива боја RAL 7035 која е отпорна на надворешни влијанија и температура на околина од -25 до 70 C, поставени на бетонски фундаменти со степен на заштита IP 65 по се према барањата на “ЕВН” со вградена опрема според технички спецификации и еднополна шема:</t>
  </si>
  <si>
    <t>*главна автоматска склопка , со номинална струја 32 А, 3p</t>
  </si>
  <si>
    <t>*одводник на пренапон 20 kA, kl. II, T2 335V, 2,4kV, 1p. парче 3</t>
  </si>
  <si>
    <t>*автоматски осигурувачи B50А, 3p, вклучително и постоље, за одводници за пренапон. парче 1</t>
  </si>
  <si>
    <t>*автоматски осигурувачи  со номинална струја од In=C25A ,3p. парче 5</t>
  </si>
  <si>
    <t>*автоматски осигурувачи  со номинална струја од In=C16A ,1p. парче 2</t>
  </si>
  <si>
    <t>*автоматски осигурувачи B6А, 1p. парче 2</t>
  </si>
  <si>
    <t>*контактори CN 25А, 3p. парче 5</t>
  </si>
  <si>
    <t>*временски релеј со географска одредница (астрономски часовник) двоканално. парче 1</t>
  </si>
  <si>
    <t>*преклопник 1-0-2, S/16А парче 1</t>
  </si>
  <si>
    <t>*микро прекинувач 6А 1xNO/NC. парче 1</t>
  </si>
  <si>
    <t>*светилка LED 6W, за осветлување на ормар IP40. парче 1</t>
  </si>
  <si>
    <t>Друг ситен споен материјал</t>
  </si>
  <si>
    <t>За се комплет со испорака, монтажа и поврзување се плаќа од број</t>
  </si>
  <si>
    <r>
      <t xml:space="preserve">Испорака на светилка за јавно осветлување со интегриран  лед модул со можност за интеграција во паметно улично осветлување  со опција за димирање компатабилно  со  PLC kontroler (за контрола на осветлување). 
</t>
    </r>
    <r>
      <rPr>
        <b/>
        <sz val="10"/>
        <rFont val="Arial"/>
        <family val="2"/>
      </rPr>
      <t xml:space="preserve">ЛЕД извор со вкупна моќност од 52W(±10%).Температура на боја од 3000К(±100К) Светлосна  ефикасност минимум 110lm/W,7178Lm. </t>
    </r>
    <r>
      <rPr>
        <sz val="10"/>
        <rFont val="Arial"/>
        <family val="2"/>
      </rPr>
      <t>Светилката да е со систем кој овозможува дисипација на топлина при што се овозможува долг животен век од 50000 работни часови при L80. Куќиштето на светилката да е извработено од високо квалитетен лиен алуминиум со прозирно калено стакло. Светилката да е со степен на заштита од надворешни влијанија IP66. За светилката да се даде гаранција од 10 години. Сертификат CE, заедно со лирата се поставуваат на столб на висина од H=4.5m. Лед</t>
    </r>
  </si>
  <si>
    <t>Набавка, испорака и монтажа на двосегментен столб изработен од галванизирани челични цевки, електростатски фарбана со висинаH=4.5m. и тоа изработени така што долниот дел да е со висина H=1.5m. и цевка Ф133mm., d=5mm. Горниот дел да е со висина H=3,0m. и цевка Ф76mm., d=4mm. Во долниот дел на металните  столбови 1-1.5 метри од подножјето ќе  се монтира разводна кутија со степен на заштита IP54-IK08, со два   автоматски осигурувачи C10/1р+N и место со подготвен  развод  за  заштитна  склопка 16А/30mA/1p, клеми димензионирани за влез-излез на три кабли со  пресек до 25mm² и  клеми за развод на два кабли  према  светилките 1,5mm².   ожичен до светилки со две парчиња NYM-J 3x1,5mm² за напојување на светилките. Анкерните завртки да се залијат со врел битумен. Столбот да се испорача комплет со основа (и базна плоча) за анкер штрафови која одговара по димензии со анкер штрафовите во фундаментот. (изгледот на столбот според детали од графички прилог).</t>
  </si>
  <si>
    <t>Набавка ,испорака и монтажа на Контролен ПЛЦ Модул за напојување и регулација на моќноста и интензитетот на светилката. Контролата на напојните линии се врши преку комуникација на модулот со централениот контролер. Димирањето е овозможено преку 1-10V интерфејс,ПЛЦ интерфејсот работи согласно стандардот CENELEC EN 50065-1. Работна температура е од -40С до +70С и степен на заштита ИП65</t>
  </si>
  <si>
    <t xml:space="preserve">Набавка ,испорака, монтажа и поврзување на Команден модул со следниве карактеристики               
- Можност за далечинско вклучување/исклучување                                               
- Контрола на напон на излез на изводите                                    
- Работна температура од -40С до +70С                                             
- Заштита ИП 20                                                                                      
- Целосно програмиран преку GSM мрежа                                    
- Вграден GSM модем                                                                          
- Вграден часовник                                                                               
- Можност за монтажа на ДИН шина                                                   
- Вклучена антена             </t>
  </si>
  <si>
    <t>Набавка, транспорт и монтажа на дво струка лира од лиен алуминиум ,   со вкупна должина од L= 2х 0.5m=1m. Дво струката лира во целост треба да има можност за прицврстување на избраните светилка,односно да биде со отвор Ф, за натакнување на светилката</t>
  </si>
  <si>
    <t>Набавка, испорака и монтажа на енергетски кабел за напојување, тип NАYY -О- 4x25 mm², од разводен ормар за улично осветлување до приклучна кутија на секој од столбовите, вклучувајќи и влез-излез на кабелот до и од приклучна кутија.</t>
  </si>
  <si>
    <t>Набавка, испорака и монтажа на сигнален кабел LIYCY 10*1mm,вовлечен во заштитно црево од разводен ормар за улично осветлување до приклучна кутија на секој од столбовите, вклучувајќи и влез-излез на кабелот до и од приклучна кутија.</t>
  </si>
  <si>
    <t>Набавка, испорака и полагање челично поцинкувана лента* FeZn-30x4mm паралелно со енергетскиот кабел за напојувањена уличните светилки, и за заземјување на металните столбови. Се плаќа од метар должен.</t>
  </si>
  <si>
    <t>Набавка и монтажа на заземјителна лента FeZn 25 x 4mm,секое со просечна должина од по 1,5 m заземјување на столбот заедно со вкрсна спојка</t>
  </si>
  <si>
    <t>7.3 КОНТРОЛНИ МЕРЕЊА И ТЕХНИЧКА ДОКУМЕНТАЦИЈА</t>
  </si>
  <si>
    <t>Испитување на инсталација, издавање на атест и пуштање во употреба.</t>
  </si>
  <si>
    <t>Изработка на Лиценциран софтвер за паметно улично осветлување (за контрола на осветлување) компатибилен со командниот модул . комплет инсталиран и пуштен во работа</t>
  </si>
  <si>
    <t>Мерење на отпорот на распростирање на заштитниот заземјувач на јавното осветлување, отпорот на заземјување на столбовите и ормарот и издавање на атест од овластена фирма која располага со сертификат за калибрација на мерниот инструмент кој го користи.</t>
  </si>
  <si>
    <t>Мерење на нивото на средна погонска осветленост и издавање на извештај од мерења од овластена фирма која располага со сертификат за калибрација на мерниот инструмент кој го користи.</t>
  </si>
  <si>
    <t>Изработка на проект на изведена состојба од овластена проектантска куќа</t>
  </si>
  <si>
    <t>7.ВКУПНО ЗА ЕЛЕКТРИКА-УЛИЧНО ОСВЕТЛУВАЊЕ:</t>
  </si>
  <si>
    <t>8. УРБАНА ОПРЕМА</t>
  </si>
  <si>
    <t xml:space="preserve">Бетонски клупи поставени на  и дрвено седиште изработени од талпи рендисани обработени бајцувани и лакирани, со вградени по 2 ЛЕД светилка во правоаголна форма со приближни димензии 190х80х85mm со снага од 3W и степен на заштита IP54, комплет со инсталација за поврзување, според графички прилози </t>
  </si>
  <si>
    <t>Набавка, транспорт на материјал, МБ 30 изработка на бетонски елемент монтажни столбчиња и вградување на истите во подлога од бетон. Истите да бидат армирани и да имаат анкери за прицврстување на фундаментот   (по детал) Во позицијата да се предвиди и потребна арматура.Предвидени се следните типови на елементи</t>
  </si>
  <si>
    <t>тип А</t>
  </si>
  <si>
    <t>тип Б</t>
  </si>
  <si>
    <t>тип В</t>
  </si>
  <si>
    <t>тип Г</t>
  </si>
  <si>
    <t>Набавка, транспорт и вградување на бетонски држач за велосипеди со димензија 107/36-28/52 см, изработена со минимум МБ 30 со технологија на вибропресуван бетон, со застапеност на камен од вулканско потекло во горниот завршен слој. Да бидат со импрегнирана хидрофобна импрегнација за полесно чистење, минимална водопропустливост и спречување од појава на пукнатини во материјалот. Клупата да   бидат   во   согласност   со EN13198:2004   норми   (да   ги   задоволат високите својства  како: отпорност на впивањето на вода  (≤7%),  во својот состав да не содржат азбест, отстапувањето на работната  димензија  да  е   (±2мм). Гаранцијата на производот да биде со времетраење од 2 години.</t>
  </si>
  <si>
    <t>Набавка, транспорт на материјал, оплатирање и вградување на МБ 30 за изработка на фиксен арм. бетонски елемент-држач за велосипеди со вградена челична кука за заклучување,  дел за седење    (графички прилог) Во позицијата да се предвиди и потребна арматура</t>
  </si>
  <si>
    <t>Партерни плочки со тактилна површина, д=8см, бетонски вибро пресувани тактилни плочки произведени на база на еруптивен и кварцен агрегат со интегрално хидрофобиран бетон и импрегнирана завршна горна површина поставени во правци согласно со графички прилози и со дебелина 8см, во склад со MKS EN 1339:2004 и  EN 1339:2004/АС:2007 односно: Цврстина на свиткување  класа 2  ≥ 4.0МПа; Впивање на вода класа 2 ≤ 6%
Отпорност на смрзнување одмрзнување со сол
28 циклуси   класа 3  ≤ 1.0кг/м² Отпорност на абење класа 4 ≤ 20 мм заедно со подлога од стабилизиран дробен песок со гранулација 2-4мм; д=6см, со пополнување на фугите</t>
  </si>
  <si>
    <t>индикатор - претпазливост</t>
  </si>
  <si>
    <t>индикатор - насока</t>
  </si>
  <si>
    <t>8.ВКУПНО ЗА УРБАНА ОПРЕМА:</t>
  </si>
  <si>
    <t>9. СООБРАЌАЈНА СИГНАЛИЗАЦИЈА И ОПРЕМА</t>
  </si>
  <si>
    <t>9.1 ВЕРТИКАЛНА СИГНАЛИЗАЦИЈА</t>
  </si>
  <si>
    <t>Набавка, транспорт и поставување на сообраќајни знаци со облик на рамностран триаголник со должина на страните L=600 mm, класа на ретрорефлексија I</t>
  </si>
  <si>
    <t>Набавка, транспорт и монтажа на сообраќајни знаци со облик на круг или осмоаголник со дијаметар D=400 mm, класа на ретрорефлексија I</t>
  </si>
  <si>
    <t>Набавка, транспорт и поставување на сообраќајни знаци со облик на квадрат со димензии L=400 mm, класа на ретрорефлексија I</t>
  </si>
  <si>
    <t>Набавка, транспорт и поставување на сообраќајни знаци со облик на правоаголник со димензии L=400 mm H=600 mm, класа на ретрорефлексија I</t>
  </si>
  <si>
    <t>Набавка, транспорт и поставување на сообраќајни знаци (дополнителна табла) со облик на правоаголник со димензии L=400 mm H=200 mm, класа на ретрорефлексија I</t>
  </si>
  <si>
    <t>9.2 ХОРИЗОНТАЛНА СИГНАЛИЗАЦИЈА</t>
  </si>
  <si>
    <t>Набавка, транспорт, чистење на коловозна површина, маркирање и изведување на тенкослојни рефлектирачки ознаки и натписи во жолта боја</t>
  </si>
  <si>
    <t>9. ВКУПНО ЗА СООБРАЌАЈНА СИГНАЛИЗАЦИЈА И ОПРЕМА</t>
  </si>
  <si>
    <t>РЕКОНСТРУКЦИЈА НА УЛИЦА МИРОСЛАВ КРЛЕЖА-ПРЕНАМЕНА НА УЛ. МИРОСЛАВ КРЛЕЖА ВО ПЕШАЧКА И РЕЗИДЕНЦИЈАЛНА ЗОНА, СО НОВО УЛИЧНО ОСВЕТЛУВАЊЕ, ПОСТАВУВАЊЕ НА УРБАНА ОПРЕМА  И РЕКОНСТРУКЦИЈА НА КОЛОВОЗ, ОПШТИНА ЦЕНТАР</t>
  </si>
  <si>
    <t>ВКУПНО за 5. ВОДОВОД:</t>
  </si>
  <si>
    <t>ВКУПНО за 6. АТМОСФЕРСКА КАНАЛИЗАЦИЈА:</t>
  </si>
  <si>
    <t>ВКУПНО за 7. ЕЛЕКТРИКА-УЛИЧНО ОСВЕТЛУВАЊЕ:</t>
  </si>
  <si>
    <t>ВКУПНО за 8. УРБАНА ОПРЕМА:</t>
  </si>
  <si>
    <t>ВКУПНО за 9. СООБРАЌАЈНА СИГНАЛИЗАЦИЈА И ОПРЕМА:</t>
  </si>
  <si>
    <t>РЕКОНСТРУКЦИЈА НА УЛИЦА МИРОСЛАВ КРЛЕЖА- ОПШТИНА ЦЕНТАР</t>
  </si>
  <si>
    <t>РЕКОНСТРУКЦИЈА НА УЛИЦА ДО МААЛА АЏИНЦИ ВО МЛАДО НАГОРИЧАНЕ</t>
  </si>
  <si>
    <t>ком</t>
  </si>
  <si>
    <t>м`</t>
  </si>
  <si>
    <t>Сечење фуги во асфалт со d=10см и нејзина обработка, и премачкување со емулзија за лепливост за уклопување на новопроектираната коловозна конструкција со постоечка асфалтна површина</t>
  </si>
  <si>
    <t>Машински ископ на хумус до 20см со утовар, транспорт и депонирање во депонија посочена од Инвеститорот-Општината</t>
  </si>
  <si>
    <t>Машински ископ во широк откоп во III и IV категорија, со утовар, транспорт и депонирање во депонија посочено од Инвеститорот-Општината</t>
  </si>
  <si>
    <t xml:space="preserve">Планирање, набивање и валирање на подтло/легло,  планумот под тампонот и ископот на теренот до проектирани коти  со збивање од мин.45Мра </t>
  </si>
  <si>
    <t>Изработка насип со набавка, транспорт и уградување на соодветен материјал за насип во соодветни слоеви од мах.30см и нивно соодветно набивање предвидено во техничките услови за изведба на насип.</t>
  </si>
  <si>
    <t>Набавка, транспорт и уградување материјал за изработка на долен носив слој -тампонски слој од дробен камен под коловоз dmin=25cm (збиеност од 80-100Мра, гранулација 0-32мм)</t>
  </si>
  <si>
    <t>Додаток за изработка на нови сегментни земјени канавки со ширина 1.0м и длабочина мин.20см за испуштање на атм.вода во околниот терен. (ископот за канавките е земен во ставката ископ од III и IV категорија)</t>
  </si>
  <si>
    <t>АБ.ЦЕВАСТ ПРОПУСТ БР.1  Ø400мм на км:0+321.09 на Пат_Оска-А</t>
  </si>
  <si>
    <t>Рачен ископ во тесен откоп за темели на А.Б.Влезна и Излезна глава како и за А.Б.Легло во земја од III категорија.</t>
  </si>
  <si>
    <t xml:space="preserve">Насипување со набивање на земјен-насипен материјал околу АБ.Пропустот, во слоеви од 20-30 см и 20-30см над цевката со соодветно набивање.  </t>
  </si>
  <si>
    <t>Бетонирање во оплата на АБ.Легло под цевките со бетон МБ30</t>
  </si>
  <si>
    <t>Бетонирање во оплата на А.Б.Влезна и Излезна глава со бетон МБ30 (43.20m x 0.15m2)</t>
  </si>
  <si>
    <t xml:space="preserve">Бетонирање израмнителен слој со бетон МБ15 </t>
  </si>
  <si>
    <t xml:space="preserve">Набавка, транспорт, кроење и уградување арматура РА 400/500-2 за А.Б.Легло по спецификација (арм.детаљ) </t>
  </si>
  <si>
    <t>Вкупно пропуст бр. 1</t>
  </si>
  <si>
    <t>АБ.ЦЕВАСТ ПРОПУСТ БР.2  Ø400мм на км:0+060.92 на Пат_Оска-В</t>
  </si>
  <si>
    <t>Бетонирање во оплата на А.Б.Казанче со бетон МБ30 (43.20m x 0.15m2)</t>
  </si>
  <si>
    <t>Вкупно пропуст бр. 2</t>
  </si>
  <si>
    <t>10.4</t>
  </si>
  <si>
    <t>m3</t>
  </si>
  <si>
    <t>РЕКАПИТУЛАР - Реконструкција на пат до маала Аџинци во Младо Нагоричане</t>
  </si>
  <si>
    <t>Обележување и осигурање на трасата спрема приложени графички и нумерички податоци и одржување на колците во текот на изведувањето на работите</t>
  </si>
  <si>
    <t>Изработка на насип со набавка, транспорт и вградување на материјалот</t>
  </si>
  <si>
    <t>Набавка,транспорт и вградување на тампонски материјал од  камен дробеник со Ф 0-63 мм, d=30 см до потребна збиеност</t>
  </si>
  <si>
    <t>Обработка на подолжни и попречни слоеви со RB200</t>
  </si>
  <si>
    <t xml:space="preserve">Набавка,транспорт и вградување на битуминизиран носив слој БНXС 16 А  d=7см </t>
  </si>
  <si>
    <t>Изработка на стабилизирана банкина d=7 см од дробен камен со максимални зрна од ф 32 мм на тампонски материјал Л=1.0 м</t>
  </si>
  <si>
    <t>РЕКОНСТРУКЦИЈА НА ЛОКАЛЕН ПАТ ОД М.В ВЕТЕРИНАРНА СТАНИЦА ДО ООУ ХРИСТИЈАН КАРПОШ -ОПШТИНА СТАРО НАГОРИЧАНЕ</t>
  </si>
  <si>
    <t xml:space="preserve">Обележување и осигуривање на траса. Во цената влегуваат сите мерења и осигурувања потребни за реализација на проектот како и поставување и осигурувања на попречни профили за патот.                                                               </t>
  </si>
  <si>
    <t>Преуредување на бехатонски стази со сите потребни материјали за изведување на позицијата</t>
  </si>
  <si>
    <t>2. ПРИПРЕМНИ РАБОТИ:</t>
  </si>
  <si>
    <t>2.ВКУПНО  ЗА ПРИПРЕМНИ РАБОТИ</t>
  </si>
  <si>
    <t>Планирање, набивање и валирање на подтло/легло,  планумот под тампонот и ископот на теренот до проектирани коти  со збивање од мин.45Мра</t>
  </si>
  <si>
    <t>Изработка насип со набавка, транспорт и уградување на соодветен материјал за насип или материјал од ископ доколку ги задоволува условите за насипен материјал одобрено од геомеханичар и надзорен орган, во соодветни слоеви од мах.30см и нивно соодветно набивање предвидено во техничките услови за изведба на насип (паушално)</t>
  </si>
  <si>
    <t>4. ГОРЕН СТРОЈ</t>
  </si>
  <si>
    <t>4.11</t>
  </si>
  <si>
    <t>4.13</t>
  </si>
  <si>
    <t>Бетонска подлога од МБ20 d=15см, кај испуст за вода од ригола по насип на магистрален пат (1.0м х 2.0м)</t>
  </si>
  <si>
    <t>5.ОДВОДНУВАЊЕ</t>
  </si>
  <si>
    <t>1. Земјани работи:</t>
  </si>
  <si>
    <t>Рачен ископ во тесен откоп за темели на А.Б.Казанче како и за А.Б.Легло во земја од III и IV категорија.</t>
  </si>
  <si>
    <t xml:space="preserve">Насипување со набивање на земјен-насипен материјал околу АБ.Пропустот, во слоеви од 20-30 см и 20-30см над цевката со соодветно набивање според техничките услови за изведба насип             </t>
  </si>
  <si>
    <t>1. Вкупно Земјани работи:</t>
  </si>
  <si>
    <t>2. Бетонски работи:</t>
  </si>
  <si>
    <t>2. Вкупно Бетонски работи:</t>
  </si>
  <si>
    <t>3. Армирачки работи</t>
  </si>
  <si>
    <t xml:space="preserve">Набавка, транспорт, кроење и уградување арматура РА 400/500-2 за А.Б.Kазанче по спецификација    (арм.детаљ) </t>
  </si>
  <si>
    <t>3: Вкупно Армирачки работи</t>
  </si>
  <si>
    <t>4. Монтажни работи</t>
  </si>
  <si>
    <t>4: Вкупно Монтажни работи</t>
  </si>
  <si>
    <t>ВКУПНО ПРОПУСТ БР.1</t>
  </si>
  <si>
    <t xml:space="preserve">Насипување со набивање на земјен-насипен материјал околу АБ.Пропустот, во слоеви од 20-30 см и 20-30см над цевката со соодветно набивање според техничките услови за изведба насип .             </t>
  </si>
  <si>
    <t>Набавка, транспорт и поставување монтажни а.б.цевки Ø400мм/2500мм со вкупна должина L=15.54м1</t>
  </si>
  <si>
    <t>ВКУПНО ПРОПУСТ БР.2</t>
  </si>
  <si>
    <t xml:space="preserve">Набавка, транспорт и поставување на почетна и завршна конструкција на челична заштитна ограда со должина L=4 m                      </t>
  </si>
  <si>
    <t>Набавка, транспорт и поставување на направи за смирување на сообраќајот - Гумена вештачка издаденост со конвексен облик од тип В со димензии L=500 mm, W=1200 mm и H=70 mm</t>
  </si>
  <si>
    <t>РЕКАПИТУЛАР - Реконструкција на  на локален пат од Ветеринарна станица до ОУ Христијан Карпош</t>
  </si>
  <si>
    <t>СЕВКУПНО БЕЗ ДДВ 
Реконструкција на локален пат од Ветеринарна станица до ОУ Христијан Карпош</t>
  </si>
  <si>
    <t>Поставување на слој од ситен песок на дно на дренажен ров со дебелина на слој од 10 см</t>
  </si>
  <si>
    <t>Набавка и поставување на подложен слој од мршав бетон со дебелина на слој од 10см со формиран пад на површината од 30%</t>
  </si>
  <si>
    <t>Набавка и поставување на дренажна ПЕ перфорирана цевка ОД110мм</t>
  </si>
  <si>
    <t>Набавка и поставување на дренажен. материјал со формираи дренажни слоево со различни гранулации по висина на слојот</t>
  </si>
  <si>
    <t>Машински ископ на ров во земја 3-та и 4-та категорија за каналски ровови со ширина на ров 1.00м и длабочина од 0-2м</t>
  </si>
  <si>
    <t xml:space="preserve">Рачно затрупување на рововите со набивање во слој од 30 см со набивање до степен на збиеност од 90% </t>
  </si>
  <si>
    <t xml:space="preserve">Комплетно затрупување на ровот со земја до полна висина намалена за слој од 30 см на тампон и 12 см за асфалт. Затрупувањето се врши во слоеви со набивање до потребен степен на збиеност </t>
  </si>
  <si>
    <t>Довоз и вградување на тампонски слој од 30 см до полна висина на ровот со набивање и валирање до потребен степен на збиеност</t>
  </si>
  <si>
    <t>Утовар и одвоз на вишокот на материјал со камиот на оддалеченост до 10 км. Одлагањето на материјалот се вриши на претходно утврдена локација од надлежен орган</t>
  </si>
  <si>
    <t>Набавка,транспорт и монтажа на PE префабрикувани шахти, произведени со ротомолдинг технологија согласно дадените основи и пресеци ,со сите потребни елементи и материјали за спојување и заптивање. Шахтите да се изработени согласно стандардот EN 13598-2. Шахтите се снабдени со потребен број на качувалки и лиено железен капак за тешко сообраќајно оптеретување (40MPa). По извршена монтажа да се испитаат на вододржливост  согласно стандардот EN 1610. Средна висина на шахтите изнесува 1,60m</t>
  </si>
  <si>
    <t>Изведба на улични сливници соглсно даден детал. Сливниците се изведуваат со тело од ПЕК цевкиi OD 400 mm. Дното на сливникот се формира со бетонска плоча СО ДИМЕНЗИИ  60Х60cm И d=20 см. Сливникот е опремен сп лиено железна решетка поставена во лиено железна рамка поставена со бетонирање на горниот прстен</t>
  </si>
  <si>
    <t>Набавка и монтажа на ПЕ коругирани цевки. Цевките се полагаат на претходно ископан ров и поставен подложен слој од песок. Споевите согласно стандардите потребно е да се изведени како водонепропусни. Цевките се со класа на оптеретување SN 8 и:</t>
  </si>
  <si>
    <t>Ст-3 0+000,00-0+035,00 OD315</t>
  </si>
  <si>
    <t>Ст-3 0+052,53-0+078,40 OD315</t>
  </si>
  <si>
    <t>Ст-3 0+078,40-0+239,20 OD400</t>
  </si>
  <si>
    <t>Набавка и монтажа на ПЕ коругирани цевки OD 315  за врска помеѓу атмосферските решетки и шахтите</t>
  </si>
  <si>
    <t>Поставување на трака за сигнализација во ровот</t>
  </si>
  <si>
    <t xml:space="preserve">Изведба на приклучоци на постоечки атмосферски шахти на место на приклучување во постоечки шахти </t>
  </si>
  <si>
    <t>Набавка, транспорт и монтажа на сообраќајни знаци со облик на квадрат со димензии L=600 mm, класа на ретрорефлексија I</t>
  </si>
  <si>
    <t>Набавка, транспорт, ископ и бетонирање на темели за носачи на сообраќајни знаци со бетон најмалку МБ20 и димензии најмалку 40X40X50cm</t>
  </si>
  <si>
    <t>Набавка и транспорт, чистење на коловозна површина, маркирање и изведување на тенкослојни надолжни рефлектирачки ознаки во бела боја</t>
  </si>
  <si>
    <t>Набавка и транспорт, чистење на коловозна
површина, маркирање и изведување на тенкослојни напречни рефлектирачки ознаки во бела боја</t>
  </si>
  <si>
    <t>РЕКАПИТУЛАЦИЈА (СТАНБЕНА УЛИЦА 3 Ст-3, СЕЛО ТАРИНЦИ)</t>
  </si>
  <si>
    <r>
      <t>Набавка и поставување на геотекстил 300гр/м</t>
    </r>
    <r>
      <rPr>
        <sz val="10"/>
        <rFont val="Calibri"/>
        <family val="2"/>
      </rPr>
      <t>²</t>
    </r>
    <r>
      <rPr>
        <sz val="10"/>
        <rFont val="Arial"/>
        <family val="2"/>
      </rPr>
      <t xml:space="preserve"> за раздвојување на дренажниот слој од земјаниот слој (00м</t>
    </r>
    <r>
      <rPr>
        <sz val="10"/>
        <rFont val="Calibri"/>
        <family val="2"/>
      </rPr>
      <t>²</t>
    </r>
    <r>
      <rPr>
        <sz val="10"/>
        <rFont val="Arial"/>
        <family val="2"/>
      </rPr>
      <t>/м)</t>
    </r>
  </si>
  <si>
    <t>Набавка и монтажа на ПЕ коругирани цевки. Цевките се полагаат на претходно ископан ров и поставен подложен слој од песок. Споевите согласно стандардите потребно е да се изведени како водонепропусни. Цевките се со класа на оптеретување SN 8 и OD:</t>
  </si>
  <si>
    <t>Ст-13 OD500</t>
  </si>
  <si>
    <t xml:space="preserve">СТАНБЕНА УЛИЦА 13 Ст-13, СЕЛО ТАРИНЦИ                                                                                                          ОПШТИНА КАРБИНЦИ   </t>
  </si>
  <si>
    <t xml:space="preserve"> Реконструкција на пат , спој со Р1106 с.Добри дол, Општина Сопиште 
- тех бр. Г_590/2021 Од Км 2+251.52 до 2+751.52</t>
  </si>
  <si>
    <t xml:space="preserve">  IIIи IV- категорија</t>
  </si>
  <si>
    <t xml:space="preserve">  V-VI - категорија</t>
  </si>
  <si>
    <t>3.ВКУПНО ДОЛЕН СТРОЈ</t>
  </si>
  <si>
    <t>Набавка, транспорт и поставување на опрема за означување на работ на коловоз - столпчиња за покажување на насоката на движење (насочници) со димензии L=120 mm и H=800 mm и рефлектирачки тела</t>
  </si>
  <si>
    <t>Набавка, транспорт и поставување на челична заштитна ограда од тип H1, W2</t>
  </si>
  <si>
    <t>Реконструкција на улица Моша Пијаде</t>
  </si>
  <si>
    <t xml:space="preserve">РЕКОНСТРУКЦИЈА НА ЛОКАЛЕН ПАТ ОД Р1106 ДО С. ДОБРИ ДОЛ, од км 2+251.52 до 2+751.52 - Општина Сопиште 
</t>
  </si>
  <si>
    <t>Машински ископ на хумус со утовар и транспорт до локација или депонија посочена од страна на Инвеститорот -Општината</t>
  </si>
  <si>
    <t>Машински ископ на земјен материјал со утовар и транспорт до локација или депонија посочена од страна на Инвеститорот -Општината</t>
  </si>
  <si>
    <t>Машински тесен ископ на земјен материјал со утовар и транспорт до локација или депонија посочена од страна на Инвеститорот -Општината</t>
  </si>
  <si>
    <t>4.ВКУПНО  ЗА ГОРЕН СТРОЈ</t>
  </si>
  <si>
    <t>5.ВКУПНО  ОДВОДНУВАЊЕ</t>
  </si>
  <si>
    <t xml:space="preserve">РЕКАПИТУЛАР -  РЕКОНСТРУКЦИЈА НА ЛОКАЛЕН ПАТ ОД Р1106 ДО С. ДОБРИ ДОЛ, од км 2+251.52 до 2+751.52 - Општина Сопиште </t>
  </si>
  <si>
    <t>ВКУПНО за 4. ГОРЕН СТРОЈ :</t>
  </si>
  <si>
    <t>ВКУПНО за 5. ОДВОДНУВАЊЕ :</t>
  </si>
  <si>
    <t>За сите работи содржани во Предмер Пресметката, Изведувачот треба да ги применува техничките прописи, градежните норми и применливите стандарди во Република Северна Македонија како и позитивната пракса. Изведувачот има обврска заедно со доставата на понудата да достави мостри и сертификати од акредитирани лабаратории</t>
  </si>
  <si>
    <r>
      <t>Санирање на прекопи, мрежасти пукнатини и ударни дупки(до 15% од вкупната површина)  со вградување на битуменизиран носив слој</t>
    </r>
    <r>
      <rPr>
        <sz val="12"/>
        <color rgb="FFFF0000"/>
        <rFont val="StobiSerif Regular"/>
        <family val="3"/>
      </rPr>
      <t xml:space="preserve">  </t>
    </r>
    <r>
      <rPr>
        <sz val="12"/>
        <color theme="1"/>
        <rFont val="StobiSerif Regular"/>
        <family val="3"/>
      </rPr>
      <t>BNS22 d =7sm</t>
    </r>
  </si>
  <si>
    <t>Стругање(планирање) на коловоз со д=3-5см со утовар и транспорт на материјал до депонија одредена од страна на Општинатана.</t>
  </si>
  <si>
    <t>Машински ископ на земја во широк откоп III и IV категорија со утовар и транспорт до депонија посочена од страна на Општината.</t>
  </si>
  <si>
    <t>5.1 НИВЕЛИРАЊЕ НА ШАХТИ</t>
  </si>
  <si>
    <t>5.2.НИВЕЛИРАЊЕ НА СЛИВНИК</t>
  </si>
  <si>
    <t>5. ВКУПНО ЗА НИВЕЛИРАЊЕ НА СЛИВНИК:</t>
  </si>
  <si>
    <t>Вадење на постоечка конструкција од павер елементи, нивно чистeње и редење на палети со утовар и транспорт до локација одредена од Општината</t>
  </si>
  <si>
    <t>Рушење на постоечки рабници со утовар и транспорт до локација одредена од Општината</t>
  </si>
  <si>
    <t>Набавка, транспорт и вградување на бетонски павер елементи за тротоар Д=6см поставени на ситен песок од 3-5см</t>
  </si>
  <si>
    <t>Набавка, транспорт, вградување и валирање со машинско збивање на тампонски слој од дробен камен матeријал за коловоз dmin=20 см до потребна збиеност</t>
  </si>
  <si>
    <t>Набавка, транспорт, вградување и валирање на тампонски слој од дробен камен со машинско збивање до потребна збиеност со dmin = 20 см (за тротоари)</t>
  </si>
  <si>
    <t>Набавка, транспорт, разастирање и вградување на ситен песок под бехатон плочки д = 6 см</t>
  </si>
  <si>
    <t>Изработка на подлога од бетон МБ40 за порамнување на метална решетка согласно цртеж</t>
  </si>
  <si>
    <t>Ископ (рачен или машински) на кабловски ров со димензија 0,8 х 1 m во земја од III и IV категорија за полагање на НН кабел со повторно затрупување, планирање на земјата, одвоз на вишокот земја и враќање на трасата во првобитната состојба</t>
  </si>
  <si>
    <t>Изработка на долен носив слој -тампонски слој од дробен камен  под коловоз dmin=25cm (збиеност од 80-100Мра, гранулација 0-32мм)</t>
  </si>
  <si>
    <t xml:space="preserve">Набавка, транспорт и вградување на подобрена постелка со CBR≥20% со d=20cm  (збиеност од 70-80Мра, гранулација 0-64мм) </t>
  </si>
  <si>
    <t>Набавка, транспорт и изработка уклопување на постоечки земјени патишта со новиот асфалтиран пат со -тампонски слој од дробен камен со dmin=15cm (збиеност до 80Мра, гранулација 0-32мм)</t>
  </si>
  <si>
    <t xml:space="preserve">Бетонирање во оплата на А.Б.Казанче со бетон МБ30 </t>
  </si>
  <si>
    <t>Изработка сегментни канавки со МБ40, ширина=30см поставени на бетонска подлога под канавката со дебелина 15 см МБ20, како и бетон МБ30 за изведба на испусти на канавката во терен или земјен канал.</t>
  </si>
  <si>
    <t>5.1 ИЗВЕДБА НА КАНАФКИ</t>
  </si>
  <si>
    <t xml:space="preserve">5.1 ВКУПНО : </t>
  </si>
  <si>
    <t>5.2 ИЗВЕДБА НААБ.ЦЕВАСТ ПРОПУСТ БР.1 Ф400 мм на КМ 0+277,24 на Пат Оска А</t>
  </si>
  <si>
    <t>СЕ ВКУПНО:</t>
  </si>
  <si>
    <t>Елементи за конструкција и опрема на јавни патишта и на другите предмети кои означуваат постојани препреки во рамките на профилот на патот означени со црвено бела боја Шифра 8.82</t>
  </si>
  <si>
    <t xml:space="preserve">Набавка, транспорт и вградување на единечна заштитна одбојна ограда со растојание помеѓу столбчиња дадени од производителот и висина 0.75м од раб на коловоз-ТИП N2-A-W3                                 </t>
  </si>
  <si>
    <t>Попречно сечење на постоечки асфалт d=12 см</t>
  </si>
  <si>
    <t>Утовар и транспорт на земјан материјал 
(како и шут)  до локација одредена од Општината</t>
  </si>
  <si>
    <t>Чистење на постоечки сливници од земја и шут, со утовар и транспорт на материјалот до депонија одредена од Општината.</t>
  </si>
  <si>
    <t>Чистење на постоечки решетки од земја и шут, со утовар и транспорт на материјалот до депонија одредена од Општината.</t>
  </si>
  <si>
    <t>Нивелирање на постоечки сливни решетки до кота на проектирана нивелета на асфалт, со утовар и транспорт на отпадниот материјал (доколку има кршење) до депонија одредена 
од Општината</t>
  </si>
  <si>
    <t>Рачно и машинско рушење на постоечка ограда, со утовар, транспорт и депонирање на отпадниот материјал, до локација одредена од Општината.</t>
  </si>
  <si>
    <t>Расчистување на делот околу трасата од отпад, грмушки и слично со утовар и транспорт до депонија одредено од страна на Општината.</t>
  </si>
  <si>
    <t>Машински ископ на земјен материјал од III и  IV категоријаод трасата на улицата со формирање на земјани канавки со утовар и транспорт до депонија определена од страна на Општината</t>
  </si>
  <si>
    <t>Утовар, транспорт и одвоз на вишокот земјан материјал до депонија определена од страна на Општината. Количината е зголемена за 15% поради растреситост на материјалот</t>
  </si>
  <si>
    <t xml:space="preserve">Набавка, транспорт и вградување на тампонски слој од дробен камен материјал со зрна Ф(0-63)mm, со планирање и набивање до потребна збиеност d=30cm над и околу поставени нови пропусти, согласно со проектот. </t>
  </si>
  <si>
    <t>Машински ископ на земјен материјал со утовар и транспорт до депонија определена од страна на Општината.</t>
  </si>
  <si>
    <t>Остранување/Рушење на постоечка конструкција од павер елементи со утовар и транспорт до депонија определена од страна на Општината</t>
  </si>
  <si>
    <t>БАРАЊЕ ЗА ПОНУДИ - Тендер 11 - Дел 2 - Анекс 2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t>
  </si>
  <si>
    <t xml:space="preserve">СТАНБЕНА УЛИЦА 3 Ст-3, СЕЛО ТАРИНЦИ  ОПШТИНА КАРБИНЦИ 
 (од стационажа 0+078.40 до стоцаионажа 0+245.75)         </t>
  </si>
  <si>
    <t>Изведувачот има обврска да ги подобри или да изработи објекти (легнати рабници, пристапни рампи и сл. зависно од потребата) за чувствителните групи на корисниции (колички за луѓе со посебни потреби, колички за бебиња, и сл.) со цел да им овозможи на истите непречен пристап до коловоз и од коловоз. Ширината на овие објекти ќе биде определена во договор со Надзорниот Орган</t>
  </si>
  <si>
    <t>Обележување и осигурање на трасата со поставување на точки за осигурување надвор од работниот појас на улицата</t>
  </si>
  <si>
    <t>Расчистување на трасата од грмушки, дрвја и корења</t>
  </si>
  <si>
    <t>Рушење на постоечки асфалт од коловоз dsred.=10см со утовар и транспорт до локација или депонија посочена од страна на Инвеститорот-Општината.</t>
  </si>
  <si>
    <t>Машински ископ на земја во широк откоп  III и IV категорија  со утовар и транспорт до локација или депонија посочена од страна на Инвеститорот -Општината (да се искористи за насип доколку материјалот задоволува)</t>
  </si>
  <si>
    <t>Набавка, транспорт и вградување на тампонски слој од дробен камен матријал за тротоари dmin=20 см до потребна збиеност</t>
  </si>
  <si>
    <t>Набавка, транспорт и вградување на битуминизиран носив слој БНС 22СА  d=7см</t>
  </si>
  <si>
    <t>Набавка,транспорт и вградување на мали бетонски рабници 8/20, МB40 на темел од МB20 со фугирање.</t>
  </si>
  <si>
    <t xml:space="preserve">Набавка, транспорт и вградување на бетонски рабници18/24 МБ 40 на темел МБ20  со фугирање </t>
  </si>
  <si>
    <t>Набавка, транспорт и вградување на бехатон со дебелина д=6см врз подлога од набиен тампон и слој на песок за порамнување со дебелина на слој од 3-5 см</t>
  </si>
  <si>
    <t>5.1 ОДВОДНУВАЊЕ НА ТРУПОТ НА ПАТОТ</t>
  </si>
  <si>
    <t>Машински ископ во тесен откоп на дренажен ров во земја 3-та и 4-та категорија .</t>
  </si>
  <si>
    <t>Набавка транспорт и поставување на подложен слој од мршав бетон со дебелина на слој од 10см</t>
  </si>
  <si>
    <t>Набавка и поставување на геотекстил 300гр/м2 за раздвојување на дренажниот слој од земјаниот слој</t>
  </si>
  <si>
    <t>5.1 ВКУПНО ЗА ОДВОДНУВАЊЕ НА ТРУПОТ НА ПАТОТ:</t>
  </si>
  <si>
    <t xml:space="preserve">5.2 АТМОСФЕРСКА КАНАЛИЗАЦИЈА </t>
  </si>
  <si>
    <t>5.2.1 Земјени работи</t>
  </si>
  <si>
    <t>Обележување и исколчување на трасата</t>
  </si>
  <si>
    <t>Рачен докоп со планирање на дно на ров</t>
  </si>
  <si>
    <t xml:space="preserve">Довоз и насипување на ситен песок за заштита на цевките. Се поставува слој од 10,0 см под цевката и 30 см над цевката </t>
  </si>
  <si>
    <t>5.2.1 Вкупно земјени работи:</t>
  </si>
  <si>
    <t>5.2.2 Објекти</t>
  </si>
  <si>
    <t>Изведба на улични сливници соглсно даден детал. Сливниците се изведуваат со тело од ПЕК цевки  OD 400 mm. Дното на сливникот се формира со бетонска плоча СО ДИМЕНЗИИ 60Х60cm и d=20 см. Сливникот е опремен со лиено железна решетка поставена во лиено железна рамка поставена со бетонирање на горниот прстен</t>
  </si>
  <si>
    <t>5.2.2 Вкупно Објекти:</t>
  </si>
  <si>
    <t xml:space="preserve">5.2.3 Монтажни работи </t>
  </si>
  <si>
    <t>5.2.3 Вкупно монтажни работи:</t>
  </si>
  <si>
    <t xml:space="preserve">5.2.4 Останати работи </t>
  </si>
  <si>
    <t>5.2.4 Вкупно останати работи:</t>
  </si>
  <si>
    <t>5.2 ВКУПНО ЗА АТМОСФЕРСКА КАНАЛИЗАЦИЈА :</t>
  </si>
  <si>
    <t>6.   КАБЛОВСКА КАНАЛИЗАЦИЈА</t>
  </si>
  <si>
    <t xml:space="preserve">Поставување на кабловка канализација од ПЕК цевки ОД 110 мм согласно дадениот детал. Во позицијата се влезени земјаните работи на ископ на ров,поставување на цевки ,поставување на заштитен слој од песок и повторно затупување на ровот со набивање. </t>
  </si>
  <si>
    <t>6. ВКУПНО ЗА КАБЛОВСКА КАНАЛИЗАЦИЈА:</t>
  </si>
  <si>
    <t>РЕКАПИТУЛАР - Реконструкција на  станбена улица 3 Ст-3, село Таринци, ОПШТИНА КАРБИНЦИ (од стационажа 0+078.40 до стоцаионажа 0+245.75)</t>
  </si>
  <si>
    <t xml:space="preserve">СЕВКУПНО БЕЗ ДДВ - Реконструкција на  станбена улица 3 Ст-3, село Таринци, ОПШТИНА КАРБИНЦИ (од стационажа 0+078.40 до стоцаионажа 0+245.75)         </t>
  </si>
  <si>
    <t xml:space="preserve">СТАНБЕНА УЛИЦА 13 Ст-13, СЕЛО ТАРИНЦИ, ОПШТИНА КАРБИНЦИ                                                                                                      </t>
  </si>
  <si>
    <t>Изработка на клинови покрај објектите</t>
  </si>
  <si>
    <t>Набавка, транспорт и вградување на бехатон со дебелина д=6см врз подлога од набиен тампон и слој на песок за порамнување со дебелина на слој од 3-5 см.</t>
  </si>
  <si>
    <t xml:space="preserve">Машински ископ во тесен откоп на дренажен ров во земја 3-та и 4-та категорија </t>
  </si>
  <si>
    <t>5.1 ВКУПНО ЗА ОДВОДНУВАЊЕ НА ТРУПОТ НА УЛИЦАТА:</t>
  </si>
  <si>
    <t xml:space="preserve">Рачен докоп со планирање на дно на ров. </t>
  </si>
  <si>
    <t xml:space="preserve">Довоз и насипување на ситен песок за заштита на цевките. Се поставува слој од 10,0 см под цевката и 30 см над  цевката </t>
  </si>
  <si>
    <t>5.2.2 ОБЈЕКТИ</t>
  </si>
  <si>
    <t>5.2.2 Вкупно за објекти:</t>
  </si>
  <si>
    <t>5.2.3 МОНТАЖНИ РАБОТИ</t>
  </si>
  <si>
    <t>5.2.3 Вкупно за монтажни работи:</t>
  </si>
  <si>
    <t>5.2.4 ОСТАНАТИ РАБОТИ</t>
  </si>
  <si>
    <t>5.2.4 Вкупно за останати работи:</t>
  </si>
  <si>
    <t>РЕКАПИТУЛАР - Реконструкција на станбена улица 13 Ст-13, село Таринци, ОПШТИНА КАРБИНЦИ</t>
  </si>
  <si>
    <t>СЕВКУПНО БЕЗ ДДВ - Реконструкција на станбена улица 13 Ст-13, село Таринци, ОПШТИНА КАРБИНЦИ</t>
  </si>
  <si>
    <t>Спроведување на мерки за животна средина согласно планот за управување со животна средина и  социјални аспекти</t>
  </si>
  <si>
    <t>Дислокација на жичана ограда со бетонски столбчиња и повторно поставување на нова локација-градежна линија на патот  (парцела КП3418/1</t>
  </si>
  <si>
    <t>7.1.1</t>
  </si>
  <si>
    <t>7.1.2</t>
  </si>
  <si>
    <t>7.1.4</t>
  </si>
  <si>
    <t>7.1.5</t>
  </si>
  <si>
    <t xml:space="preserve"> Набавка, транспорт и поставување на нестандардни сообраќајни знаци (патоказна табла) со димензии L=1200 mm и H=900 mm, класа на ретрорефлексија II</t>
  </si>
  <si>
    <t>7.1.9</t>
  </si>
  <si>
    <t>7.1.10</t>
  </si>
  <si>
    <t>7.2.1</t>
  </si>
  <si>
    <t>Набавка, транспорт и поставување на опрема за означување на препреки - табли за означување на остра кривина</t>
  </si>
  <si>
    <t>Набавка, транспорт и поставување на челична заштитна ограда од тип N2 W5</t>
  </si>
  <si>
    <t>Набавка, транспорт и поставување на почетна и завршна конструкција на челична заштитна ограда со должина L=12 m</t>
  </si>
  <si>
    <t>Обележување и осигурување на траса. Во цената влегуваат сите мерења и осигурувања потребни за реализација на проектот како и поставување и осигурување на попречни профили за патот  (квадратура на градежен опфат)</t>
  </si>
  <si>
    <r>
      <t>Расчистување траса од грмушки, дрва и корења од дрва во делот на опфатот на трасата со утовар, транспорт и депонирање на материјалот до локација одредена од Општината. Во цената влегува и затварање дупки по вадењето на</t>
    </r>
    <r>
      <rPr>
        <i/>
        <sz val="12"/>
        <rFont val="StobiSerif Regular"/>
        <family val="3"/>
      </rPr>
      <t xml:space="preserve"> </t>
    </r>
    <r>
      <rPr>
        <sz val="12"/>
        <rFont val="StobiSerif Regular"/>
        <family val="3"/>
      </rPr>
      <t>корењата на дрвата со каменит материјал со CBR&gt;20%  (20% од должина на предметната траса)</t>
    </r>
  </si>
  <si>
    <t>Рушење постоечки а.б пропуст кај парцела КП3500/2 со утовар и транспорт во депонија одредена од инвеститор-општина</t>
  </si>
  <si>
    <t>Набавка, транспорт и уградување материјал за изработка на долен носив слој - подобрена постелка од дробен камен под тампон dmin=20cm (збиеност од 60-80Мра, гранулација 0-64мм)</t>
  </si>
  <si>
    <t>Изработка завршен слој од БНХС 16С d=7cm                       со набавка, транспорт и вградување (од ситуација)</t>
  </si>
  <si>
    <t>Изведба банкини со механичка стабилизација со набавка, транспорт и уградување материјал (просечен слој  d=10-12cm) од кршен камен, со ширина од 50cm</t>
  </si>
  <si>
    <t>Машински ископ со рачен докоп во широк обем на земјен материјал од III категорија. Со утовар, транспорт и истовар во депонија одредена од инвеститорот</t>
  </si>
  <si>
    <t xml:space="preserve">Набавка, транспорт, кроење и уградување арматура РА 400/500-2 за А.Б.Влезна и Излезна глава по спецификација (арм.детаљ) </t>
  </si>
  <si>
    <t xml:space="preserve">Набавка, транспорт, кроење и вградување арматура РА 400/500-2 за А.Б.Легло по спецификација (арм.детаљ) </t>
  </si>
  <si>
    <t>Набавка, транспорт и поставување монтажни а.б.цевки Ø400мм/2500мм со вкупна должина  L=4.00м1</t>
  </si>
  <si>
    <t>Машински ископ со рачен докоп во широк обем на земјен материјал од III категорија. Со утовар, транспорт и истовар во депонија одредена од инвеститорот - општина</t>
  </si>
  <si>
    <t>Набавка, транспорт и поставување монтажни а.б.цевки Ø400мм/2500мм со вкупна должина L=4.00м1</t>
  </si>
  <si>
    <t>СЕВКУПНО БЕЗ ДДВ -  Реконструкција на пат до маала Аџинци во Младо Нагоричане</t>
  </si>
  <si>
    <t>РЕКОНСТРУКЦИЈА НА ЛОКАЛН ПАТ ВО С. СТРНОВАЦ (фаза 2), ОПШТИНА СТАРО НАГОРИЧАНЕ</t>
  </si>
  <si>
    <t>Рушење на огради со утовар и транспорт до депонија одредена од Општината</t>
  </si>
  <si>
    <t>Ископ на земјан материјал во широк откоп со утовар и  транспорт на ископаниот материјал до депонија одредена од Општината</t>
  </si>
  <si>
    <t>Изработка на постелка</t>
  </si>
  <si>
    <t>Изработка на асфалтна ригола со ширина Л=0.5m од битуминизиран носив слој БНХС 16А</t>
  </si>
  <si>
    <t>Набавка, транспорт и вградување на бетонски
рабници 18/24 MB40 на темел од MB20 со фугирање за ригола</t>
  </si>
  <si>
    <t>Набавка, транспорт и вградување на монтажен
цеваст пропуст ф1500 со влезна и излезна глава со потребна арматура</t>
  </si>
  <si>
    <t>РЕКАПИТУЛАР - Реконструкција на локален пат во с. Стрновац (фаза 2)</t>
  </si>
  <si>
    <t xml:space="preserve">СЕВКУПНО БЕЗ ДДВ - Реконструкција на локален пат во с. Стрновац (фаза 2) </t>
  </si>
  <si>
    <t>РЕКОНСТРУКЦИЈА НА ЛОКАЛЕН ПАТ ОД М.В ВЕТЕРИНАРНА СТАНИЦА ДО ООУ ХРИСТИЈАН КАРПОШ - ОПШТИНА СТАРО НАГОРИЧАНЕ</t>
  </si>
  <si>
    <t>Расчистување траса од грмушки, дрва и корења од дрва во делот на опфатот на трасата со утовар, транспорт и депонирање на материјалот во депонија одредена од Општината. Во цената влегува и затварање дупки по вадењето на корењата на дрвата со каменит материјал со CBR&gt;20%  (50% од должина на предметната траса)</t>
  </si>
  <si>
    <t>Рушење на постоечки бетонски фундамени од постоечки ел.столбови, канделабри, сооб.знаци и др. со утовар, транспорт и депонирање во депонија одредена од Општината (паушално)</t>
  </si>
  <si>
    <t>Рушење постоечки асфалтен коловоз до d=10см и ивичњаци со утовар и транспорт во депонија одредена од Општината</t>
  </si>
  <si>
    <t>Рушење постоечки а.б пропуст кај парцела КП 4286/2 кaj км:0+305.00 со утовар и транспорт во депонија  во депонија одредена од Општината</t>
  </si>
  <si>
    <t xml:space="preserve">Машински ископ на хумус до 20см со утовар, транспорт и депонирање во депонија одредена од Општината (10% од ископ)   </t>
  </si>
  <si>
    <t>Машински ископ во широк откоп во III и IV категорија, со утовар, транспорт и депонирање  во депонија одредена од Општината</t>
  </si>
  <si>
    <t>Изведба банкини со механичка стабилизација со набавка, транспорт и вградување материјал (просечен слој  d=12cm) од кршен камен, со ширина од 50cm до 75см</t>
  </si>
  <si>
    <t>Поставување на подигнати бетонски рабници 18/24 со обложен бетон МБ20 кај Пропуст бр.1 (од ситуација)</t>
  </si>
  <si>
    <t>Ископ на земјена канавка во терен од III и IV категорија</t>
  </si>
  <si>
    <t>Изработка сегментни канавки со МБ40, ширина=30см поставени на бетонска подлога под канавката со дебелина 20 см од МБ30 и армирана со арматурна мрежа Q196. (на локации каде постоечки земјени -тампонирани патишта се вкрстуваат со новата траса -пат)</t>
  </si>
  <si>
    <t>Машински ископ со рачен докоп во широк обем на земјен материјал од III и IV категорија. Со утовар, транспорт и истовар во депонија одредена од Општината</t>
  </si>
  <si>
    <t xml:space="preserve">Набавка, транспорт, кроење и вградување арматура РА 400/500-2 за А.Б.Kазанче по спецификација (арм.детаљ) </t>
  </si>
  <si>
    <t>Машински ископ со рачен докоп во широк обем на земјен материјал од III и IV категорија со утовар и транспорт до локација одредена од Општината</t>
  </si>
  <si>
    <t>РЕКОНСТРУКЦИЈА НА ЛОКАЛН ПАТ ВО С: СТРНОВАЦ ( Фаза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</si>
</sst>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_(* \(#,##0\);_(* &quot;-&quot;_);_(@_)"/>
    <numFmt numFmtId="43" formatCode="_(* #,##0.00_);_(* \(#,##0.00\);_(* &quot;-&quot;??_);_(@_)"/>
    <numFmt numFmtId="164" formatCode="_-* #,##0.00_-;\-* #,##0.00_-;_-* &quot;-&quot;??_-;_-@_-"/>
    <numFmt numFmtId="165" formatCode="#,##0.00\ _д_е_н_."/>
    <numFmt numFmtId="166" formatCode="#,##0.0"/>
    <numFmt numFmtId="167" formatCode="_(* #,##0.0_);_(* \(#,##0.0\);_(* &quot;-&quot;??_);_(@_)"/>
    <numFmt numFmtId="168" formatCode="_(* #,##0_);_(* \(#,##0\);_(* &quot;-&quot;??_);_(@_)"/>
    <numFmt numFmtId="169" formatCode="#,##0.000"/>
    <numFmt numFmtId="170" formatCode="_-* #,##0_-;\-* #,##0_-;_-* &quot;-&quot;??_-;_-@_-"/>
    <numFmt numFmtId="171" formatCode="_-* #,##0.000_-;\-* #,##0.000_-;_-* &quot;-&quot;??_-;_-@_-"/>
    <numFmt numFmtId="172" formatCode="_-* #,##0.00\ _д_е_н_._-;\-* #,##0.00\ _д_е_н_._-;_-* &quot;-&quot;??\ _д_е_н_._-;_-@_-"/>
    <numFmt numFmtId="173" formatCode="_(* #,##0.0_);_(* \(#,##0.0\);_(* &quot;-&quot;?_);_(@_)"/>
    <numFmt numFmtId="174" formatCode="&quot; &quot;#,##0&quot; &quot;;&quot; (&quot;#,##0&quot;)&quot;;&quot; - &quot;;&quot; &quot;@&quot; &quot;"/>
    <numFmt numFmtId="175" formatCode="&quot; &quot;#,##0.00&quot; &quot;;&quot;-&quot;#,##0.00&quot; &quot;;&quot; -&quot;#&quot; &quot;;&quot; &quot;@&quot; &quot;"/>
    <numFmt numFmtId="176" formatCode="&quot; &quot;#,##0.00&quot; &quot;;&quot;-&quot;#,##0.00&quot; &quot;;&quot; -&quot;00&quot; &quot;;&quot; &quot;@&quot; &quot;"/>
    <numFmt numFmtId="177" formatCode="&quot; &quot;* #,##0.00&quot; &quot;;&quot;-&quot;* #,##0.00&quot; &quot;;&quot; &quot;* &quot;-&quot;#&quot; &quot;;&quot; &quot;@&quot; &quot;"/>
    <numFmt numFmtId="178" formatCode="&quot; &quot;* #,##0&quot; &quot;;&quot; &quot;* &quot;(&quot;#,##0&quot;)&quot;;&quot; &quot;* &quot;- &quot;;&quot; &quot;@&quot; &quot;"/>
  </numFmts>
  <fonts count="82" x14ac:knownFonts="1">
    <font>
      <sz val="11"/>
      <color theme="1"/>
      <name val="Calibri"/>
      <family val="2"/>
      <scheme val="minor"/>
    </font>
    <font>
      <sz val="11"/>
      <color indexed="8"/>
      <name val="StobiSerif Regular"/>
      <family val="3"/>
    </font>
    <font>
      <b/>
      <sz val="12"/>
      <name val="StobiSerif Regular"/>
      <family val="3"/>
    </font>
    <font>
      <sz val="11"/>
      <color theme="1"/>
      <name val="StobiSerif Regular"/>
      <family val="3"/>
    </font>
    <font>
      <sz val="12"/>
      <name val="StobiSerif Regular"/>
      <family val="3"/>
    </font>
    <font>
      <sz val="12"/>
      <name val="Calibri"/>
      <family val="2"/>
      <scheme val="minor"/>
    </font>
    <font>
      <sz val="12"/>
      <color indexed="8"/>
      <name val="StobiSerif Regular"/>
      <family val="3"/>
    </font>
    <font>
      <b/>
      <sz val="12"/>
      <name val="StobiSerif Regular"/>
      <family val="3"/>
    </font>
    <font>
      <b/>
      <sz val="12"/>
      <color theme="1"/>
      <name val="StobiSerif Regular"/>
      <family val="3"/>
    </font>
    <font>
      <b/>
      <sz val="11"/>
      <name val="Arial"/>
      <family val="2"/>
      <charset val="204"/>
    </font>
    <font>
      <sz val="12"/>
      <color theme="1"/>
      <name val="StobiSerif Regular"/>
      <family val="3"/>
    </font>
    <font>
      <b/>
      <sz val="11"/>
      <color indexed="8"/>
      <name val="StobiSerif Regular"/>
      <family val="3"/>
    </font>
    <font>
      <sz val="11"/>
      <name val="StobiSerif Regular"/>
      <family val="3"/>
    </font>
    <font>
      <b/>
      <sz val="11"/>
      <name val="StobiSerif Regular"/>
      <family val="3"/>
    </font>
    <font>
      <sz val="8"/>
      <name val="Calibri"/>
      <family val="2"/>
      <scheme val="minor"/>
    </font>
    <font>
      <sz val="11"/>
      <color rgb="FFFF0000"/>
      <name val="Calibri"/>
      <family val="2"/>
      <scheme val="minor"/>
    </font>
    <font>
      <sz val="12"/>
      <name val="StobiSerif Regular"/>
      <family val="3"/>
    </font>
    <font>
      <sz val="12"/>
      <color rgb="FFFF0000"/>
      <name val="StobiSerif Regular"/>
      <family val="3"/>
    </font>
    <font>
      <sz val="11"/>
      <name val="Arial"/>
      <family val="2"/>
    </font>
    <font>
      <i/>
      <sz val="11"/>
      <color theme="1"/>
      <name val="Calibri"/>
      <family val="2"/>
      <charset val="204"/>
      <scheme val="minor"/>
    </font>
    <font>
      <b/>
      <sz val="11"/>
      <color theme="1"/>
      <name val="StobiSerif Regular"/>
      <family val="3"/>
    </font>
    <font>
      <sz val="11"/>
      <color theme="1"/>
      <name val="Calibri"/>
      <family val="2"/>
      <scheme val="minor"/>
    </font>
    <font>
      <b/>
      <sz val="11"/>
      <color theme="1"/>
      <name val="Calibri"/>
      <family val="2"/>
      <scheme val="minor"/>
    </font>
    <font>
      <b/>
      <sz val="14"/>
      <name val="StobiSerif Regular"/>
      <family val="3"/>
    </font>
    <font>
      <sz val="12"/>
      <color theme="1"/>
      <name val="Calibri"/>
      <family val="2"/>
      <scheme val="minor"/>
    </font>
    <font>
      <b/>
      <sz val="12"/>
      <color rgb="FFC00000"/>
      <name val="StobiSerif Regular"/>
      <family val="3"/>
    </font>
    <font>
      <sz val="12"/>
      <color rgb="FFC00000"/>
      <name val="StobiSerif Regular"/>
      <family val="3"/>
    </font>
    <font>
      <sz val="12"/>
      <color rgb="FFC00000"/>
      <name val="Calibri"/>
      <family val="2"/>
      <scheme val="minor"/>
    </font>
    <font>
      <sz val="11"/>
      <name val="Calibri"/>
      <family val="2"/>
      <scheme val="minor"/>
    </font>
    <font>
      <b/>
      <sz val="12"/>
      <name val="StobiSerif Regular"/>
      <family val="3"/>
      <charset val="204"/>
    </font>
    <font>
      <sz val="12"/>
      <color rgb="FF00B050"/>
      <name val="StobiSerif Regular"/>
      <family val="3"/>
    </font>
    <font>
      <b/>
      <sz val="12"/>
      <color rgb="FFFF0000"/>
      <name val="StobiSerif Regular"/>
      <family val="3"/>
    </font>
    <font>
      <b/>
      <sz val="12"/>
      <color indexed="8"/>
      <name val="StobiSerif Regular"/>
      <family val="3"/>
    </font>
    <font>
      <sz val="12"/>
      <name val="StobiSerifRegular"/>
      <charset val="204"/>
    </font>
    <font>
      <sz val="12"/>
      <name val="StobiSerifRegular"/>
    </font>
    <font>
      <sz val="12"/>
      <color theme="1"/>
      <name val="StobiSerifRegular"/>
    </font>
    <font>
      <sz val="12"/>
      <color rgb="FF000000"/>
      <name val="StobiSerif Regular"/>
      <family val="3"/>
    </font>
    <font>
      <b/>
      <sz val="12"/>
      <name val="StobiSerifRegular"/>
    </font>
    <font>
      <sz val="11"/>
      <color theme="1"/>
      <name val="StobiSerifRegular"/>
    </font>
    <font>
      <b/>
      <sz val="14"/>
      <name val="StobiSerifRegular"/>
    </font>
    <font>
      <sz val="12"/>
      <color rgb="FF00B050"/>
      <name val="StobiSerifRegular"/>
    </font>
    <font>
      <sz val="12"/>
      <color rgb="FF000000"/>
      <name val="StobiSerifRegular"/>
    </font>
    <font>
      <b/>
      <sz val="12"/>
      <color rgb="FF000000"/>
      <name val="StobiSerifRegular"/>
    </font>
    <font>
      <b/>
      <sz val="12"/>
      <color theme="1"/>
      <name val="StobiSerifRegular"/>
    </font>
    <font>
      <sz val="11"/>
      <name val="StobiSerifRegular"/>
    </font>
    <font>
      <sz val="14"/>
      <color theme="1"/>
      <name val="StobiSerifRegular"/>
    </font>
    <font>
      <sz val="11"/>
      <color rgb="FF000000"/>
      <name val="StobiSerifRegular"/>
    </font>
    <font>
      <b/>
      <sz val="12"/>
      <color rgb="FFFF0000"/>
      <name val="StobiSerifRegular"/>
    </font>
    <font>
      <b/>
      <sz val="12"/>
      <color rgb="FF000000"/>
      <name val="StobiSerif Regular"/>
      <family val="3"/>
    </font>
    <font>
      <sz val="10"/>
      <color rgb="FFFF0000"/>
      <name val="Calibri"/>
      <family val="2"/>
      <scheme val="minor"/>
    </font>
    <font>
      <sz val="10"/>
      <name val="Arial"/>
      <family val="2"/>
    </font>
    <font>
      <sz val="10"/>
      <name val="MAC C Swiss"/>
      <family val="2"/>
    </font>
    <font>
      <sz val="10"/>
      <color rgb="FFFF0000"/>
      <name val="Arial"/>
      <family val="2"/>
    </font>
    <font>
      <sz val="10"/>
      <color rgb="FFFF0000"/>
      <name val="Calibri"/>
      <family val="2"/>
    </font>
    <font>
      <sz val="12"/>
      <name val="Arial"/>
      <family val="2"/>
    </font>
    <font>
      <sz val="12"/>
      <color indexed="8"/>
      <name val="Calibri"/>
      <family val="2"/>
    </font>
    <font>
      <sz val="10"/>
      <name val="Arial"/>
      <family val="2"/>
      <charset val="204"/>
    </font>
    <font>
      <b/>
      <sz val="12"/>
      <color indexed="8"/>
      <name val="Times New Roman"/>
      <family val="1"/>
    </font>
    <font>
      <i/>
      <sz val="11"/>
      <name val="Calibri"/>
      <family val="2"/>
      <charset val="204"/>
      <scheme val="minor"/>
    </font>
    <font>
      <b/>
      <sz val="11"/>
      <name val="StobiSerifRegular"/>
    </font>
    <font>
      <sz val="11"/>
      <color indexed="8"/>
      <name val="StobiSerifRegular"/>
    </font>
    <font>
      <b/>
      <sz val="14"/>
      <color rgb="FFFF0000"/>
      <name val="StobiSerifRegular"/>
    </font>
    <font>
      <sz val="11"/>
      <color rgb="FFFF0000"/>
      <name val="StobiSerifRegular"/>
    </font>
    <font>
      <i/>
      <sz val="11"/>
      <color theme="1"/>
      <name val="StobiSerifRegular"/>
    </font>
    <font>
      <b/>
      <sz val="11"/>
      <color theme="1"/>
      <name val="StobiSerifRegular"/>
    </font>
    <font>
      <b/>
      <sz val="11"/>
      <color indexed="8"/>
      <name val="StobiSerifRegular"/>
    </font>
    <font>
      <sz val="11"/>
      <color rgb="FF00B050"/>
      <name val="Calibri"/>
      <family val="2"/>
      <scheme val="minor"/>
    </font>
    <font>
      <sz val="12"/>
      <color rgb="FF00B050"/>
      <name val="Calibri"/>
      <family val="2"/>
    </font>
    <font>
      <sz val="11"/>
      <color rgb="FF00B050"/>
      <name val="StobiSerif Regular"/>
      <family val="3"/>
    </font>
    <font>
      <sz val="11"/>
      <color rgb="FFFF0000"/>
      <name val="StobiSerif Regular"/>
      <family val="3"/>
    </font>
    <font>
      <vertAlign val="superscript"/>
      <sz val="10"/>
      <name val="Arial"/>
      <family val="2"/>
    </font>
    <font>
      <i/>
      <sz val="10"/>
      <name val="Arial"/>
      <family val="2"/>
    </font>
    <font>
      <b/>
      <sz val="10"/>
      <name val="Arial"/>
      <family val="2"/>
    </font>
    <font>
      <sz val="10"/>
      <name val="Calibri"/>
      <family val="2"/>
    </font>
    <font>
      <sz val="12"/>
      <name val="MAC C Swiss"/>
      <family val="2"/>
    </font>
    <font>
      <i/>
      <sz val="12"/>
      <color theme="1"/>
      <name val="StobiSerifRegular"/>
    </font>
    <font>
      <sz val="12"/>
      <name val="StobiSerif Regular"/>
      <family val="3"/>
      <charset val="204"/>
    </font>
    <font>
      <sz val="11"/>
      <name val="StobiSerif Regular"/>
      <family val="3"/>
      <charset val="204"/>
    </font>
    <font>
      <sz val="11"/>
      <color rgb="FF000000"/>
      <name val="StobiSerif Regular"/>
      <family val="3"/>
    </font>
    <font>
      <sz val="11"/>
      <color rgb="FF000000"/>
      <name val="Calibri"/>
      <family val="2"/>
    </font>
    <font>
      <i/>
      <sz val="12"/>
      <name val="StobiSerif Regular"/>
      <family val="3"/>
    </font>
    <font>
      <b/>
      <sz val="14"/>
      <color theme="1"/>
      <name val="StobiSerif Regular"/>
      <family val="3"/>
    </font>
  </fonts>
  <fills count="8">
    <fill>
      <patternFill patternType="none"/>
    </fill>
    <fill>
      <patternFill patternType="gray125"/>
    </fill>
    <fill>
      <patternFill patternType="solid">
        <fgColor theme="0"/>
        <bgColor indexed="64"/>
      </patternFill>
    </fill>
    <fill>
      <patternFill patternType="solid">
        <fgColor rgb="FFFFFFFF"/>
        <bgColor rgb="FFFFFFFF"/>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bgColor rgb="FFFFFFFF"/>
      </patternFill>
    </fill>
    <fill>
      <patternFill patternType="solid">
        <fgColor theme="4"/>
        <bgColor indexed="64"/>
      </patternFill>
    </fill>
  </fills>
  <borders count="121">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rgb="FF000000"/>
      </left>
      <right/>
      <top style="medium">
        <color indexed="64"/>
      </top>
      <bottom style="medium">
        <color indexed="64"/>
      </bottom>
      <diagonal/>
    </border>
    <border>
      <left style="thin">
        <color rgb="FF000000"/>
      </left>
      <right style="medium">
        <color rgb="FF000000"/>
      </right>
      <top style="thin">
        <color rgb="FF000000"/>
      </top>
      <bottom style="thin">
        <color rgb="FF000000"/>
      </bottom>
      <diagonal/>
    </border>
    <border>
      <left/>
      <right style="medium">
        <color rgb="FF000000"/>
      </right>
      <top style="medium">
        <color indexed="64"/>
      </top>
      <bottom style="medium">
        <color indexed="64"/>
      </bottom>
      <diagonal/>
    </border>
    <border>
      <left style="thin">
        <color indexed="64"/>
      </left>
      <right/>
      <top/>
      <bottom style="medium">
        <color rgb="FF000000"/>
      </bottom>
      <diagonal/>
    </border>
    <border>
      <left/>
      <right/>
      <top/>
      <bottom style="medium">
        <color rgb="FF000000"/>
      </bottom>
      <diagonal/>
    </border>
    <border>
      <left/>
      <right style="medium">
        <color indexed="64"/>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indexed="64"/>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bottom/>
      <diagonal/>
    </border>
    <border>
      <left style="thin">
        <color rgb="FF000000"/>
      </left>
      <right/>
      <top style="medium">
        <color indexed="64"/>
      </top>
      <bottom/>
      <diagonal/>
    </border>
    <border>
      <left/>
      <right style="medium">
        <color rgb="FF000000"/>
      </right>
      <top/>
      <bottom style="medium">
        <color indexed="64"/>
      </bottom>
      <diagonal/>
    </border>
    <border>
      <left style="medium">
        <color rgb="FF000000"/>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bottom style="thin">
        <color indexed="64"/>
      </bottom>
      <diagonal/>
    </border>
    <border>
      <left/>
      <right/>
      <top style="thin">
        <color indexed="64"/>
      </top>
      <bottom/>
      <diagonal/>
    </border>
    <border>
      <left style="medium">
        <color indexed="64"/>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style="thin">
        <color rgb="FF000000"/>
      </left>
      <right style="thin">
        <color rgb="FF000000"/>
      </right>
      <top/>
      <bottom style="medium">
        <color rgb="FF000000"/>
      </bottom>
      <diagonal/>
    </border>
    <border>
      <left/>
      <right style="medium">
        <color rgb="FF000000"/>
      </right>
      <top/>
      <bottom style="medium">
        <color rgb="FF000000"/>
      </bottom>
      <diagonal/>
    </border>
    <border>
      <left style="medium">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s>
  <cellStyleXfs count="7">
    <xf numFmtId="0" fontId="0" fillId="0" borderId="0"/>
    <xf numFmtId="43" fontId="21" fillId="0" borderId="0" applyFont="0" applyFill="0" applyBorder="0" applyAlignment="0" applyProtection="0"/>
    <xf numFmtId="0" fontId="50" fillId="0" borderId="0"/>
    <xf numFmtId="43" fontId="50" fillId="0" borderId="0" applyFont="0" applyFill="0" applyBorder="0" applyAlignment="0" applyProtection="0"/>
    <xf numFmtId="0" fontId="56" fillId="0" borderId="0" applyNumberFormat="0" applyFont="0" applyFill="0" applyBorder="0" applyAlignment="0" applyProtection="0">
      <alignment vertical="top"/>
    </xf>
    <xf numFmtId="172" fontId="56" fillId="0" borderId="0" applyFont="0" applyFill="0" applyBorder="0" applyAlignment="0" applyProtection="0"/>
    <xf numFmtId="172" fontId="50" fillId="0" borderId="0" applyFont="0" applyFill="0" applyBorder="0" applyAlignment="0" applyProtection="0"/>
  </cellStyleXfs>
  <cellXfs count="2218">
    <xf numFmtId="0" fontId="0" fillId="0" borderId="0" xfId="0"/>
    <xf numFmtId="0" fontId="1" fillId="2" borderId="0" xfId="0" applyFont="1" applyFill="1"/>
    <xf numFmtId="0" fontId="0" fillId="2" borderId="0" xfId="0" applyFill="1"/>
    <xf numFmtId="0" fontId="1" fillId="2" borderId="0" xfId="0" applyFont="1" applyFill="1" applyAlignment="1">
      <alignment wrapText="1"/>
    </xf>
    <xf numFmtId="4" fontId="5" fillId="2" borderId="0" xfId="0" applyNumberFormat="1" applyFont="1" applyFill="1" applyAlignment="1">
      <alignment vertical="center" wrapText="1"/>
    </xf>
    <xf numFmtId="4" fontId="2" fillId="2" borderId="16" xfId="0" applyNumberFormat="1" applyFont="1" applyFill="1" applyBorder="1" applyAlignment="1">
      <alignment horizontal="center" vertical="center" wrapText="1"/>
    </xf>
    <xf numFmtId="0" fontId="0" fillId="2" borderId="0" xfId="0" applyFill="1" applyAlignment="1">
      <alignment wrapText="1"/>
    </xf>
    <xf numFmtId="0" fontId="0" fillId="0" borderId="0" xfId="0" applyAlignment="1">
      <alignment wrapText="1"/>
    </xf>
    <xf numFmtId="0" fontId="4" fillId="2" borderId="10" xfId="0" applyFont="1" applyFill="1" applyBorder="1" applyAlignment="1">
      <alignment vertical="center" wrapText="1"/>
    </xf>
    <xf numFmtId="0" fontId="6" fillId="2" borderId="22"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3" fillId="2" borderId="20" xfId="0" applyFont="1" applyFill="1" applyBorder="1" applyAlignment="1">
      <alignment vertical="top" wrapText="1"/>
    </xf>
    <xf numFmtId="0" fontId="3" fillId="2" borderId="21" xfId="0" applyFont="1" applyFill="1" applyBorder="1" applyAlignment="1">
      <alignment vertical="top" wrapText="1"/>
    </xf>
    <xf numFmtId="0" fontId="4" fillId="2" borderId="15"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8" fillId="2" borderId="20" xfId="0" applyFont="1" applyFill="1" applyBorder="1" applyAlignment="1">
      <alignment horizontal="right" wrapText="1"/>
    </xf>
    <xf numFmtId="41" fontId="7" fillId="2" borderId="21" xfId="0" applyNumberFormat="1" applyFont="1" applyFill="1" applyBorder="1" applyAlignment="1">
      <alignment horizontal="right" vertical="center" wrapText="1"/>
    </xf>
    <xf numFmtId="165" fontId="11" fillId="2" borderId="0" xfId="0" applyNumberFormat="1" applyFont="1" applyFill="1" applyAlignment="1">
      <alignment horizontal="center"/>
    </xf>
    <xf numFmtId="0" fontId="4" fillId="2" borderId="9" xfId="0" applyFont="1" applyFill="1" applyBorder="1" applyAlignment="1">
      <alignment vertical="center" wrapText="1"/>
    </xf>
    <xf numFmtId="4" fontId="13" fillId="2" borderId="0" xfId="0" applyNumberFormat="1" applyFont="1" applyFill="1" applyAlignment="1">
      <alignment horizontal="center" vertical="center" wrapText="1"/>
    </xf>
    <xf numFmtId="0" fontId="9" fillId="2" borderId="26" xfId="0" applyFont="1" applyFill="1" applyBorder="1" applyAlignment="1">
      <alignment horizontal="right" wrapText="1"/>
    </xf>
    <xf numFmtId="0" fontId="9" fillId="2" borderId="27" xfId="0" applyFont="1" applyFill="1" applyBorder="1" applyAlignment="1">
      <alignment horizontal="right" wrapText="1"/>
    </xf>
    <xf numFmtId="0" fontId="2" fillId="2" borderId="29" xfId="0" applyFont="1" applyFill="1" applyBorder="1" applyAlignment="1">
      <alignment horizontal="center" vertical="center" wrapText="1"/>
    </xf>
    <xf numFmtId="0" fontId="15" fillId="2" borderId="0" xfId="0" applyFont="1" applyFill="1" applyAlignment="1">
      <alignment wrapText="1"/>
    </xf>
    <xf numFmtId="0" fontId="15" fillId="0" borderId="0" xfId="0" applyFont="1" applyAlignment="1">
      <alignment wrapText="1"/>
    </xf>
    <xf numFmtId="0" fontId="10" fillId="2" borderId="10" xfId="0" applyFont="1" applyFill="1" applyBorder="1" applyAlignment="1">
      <alignment vertical="center" wrapText="1"/>
    </xf>
    <xf numFmtId="0" fontId="10" fillId="2" borderId="10" xfId="0" applyFont="1" applyFill="1" applyBorder="1" applyAlignment="1">
      <alignment horizontal="right" wrapText="1"/>
    </xf>
    <xf numFmtId="0" fontId="10" fillId="2" borderId="16" xfId="0" applyFont="1" applyFill="1" applyBorder="1" applyAlignment="1">
      <alignment vertical="center" wrapText="1"/>
    </xf>
    <xf numFmtId="0" fontId="10" fillId="2" borderId="16" xfId="0" applyFont="1" applyFill="1" applyBorder="1" applyAlignment="1">
      <alignment horizontal="right" wrapText="1"/>
    </xf>
    <xf numFmtId="0" fontId="4" fillId="2" borderId="16" xfId="0" applyFont="1" applyFill="1" applyBorder="1" applyAlignment="1">
      <alignment horizontal="right" wrapText="1"/>
    </xf>
    <xf numFmtId="4" fontId="4" fillId="2" borderId="16" xfId="0" applyNumberFormat="1" applyFont="1" applyFill="1" applyBorder="1" applyAlignment="1">
      <alignment horizontal="right" wrapText="1"/>
    </xf>
    <xf numFmtId="41" fontId="4" fillId="2" borderId="32" xfId="0" applyNumberFormat="1" applyFont="1" applyFill="1" applyBorder="1" applyAlignment="1">
      <alignment horizontal="right" vertical="center" wrapText="1"/>
    </xf>
    <xf numFmtId="41" fontId="2" fillId="2" borderId="6" xfId="0" applyNumberFormat="1" applyFont="1" applyFill="1" applyBorder="1" applyAlignment="1">
      <alignment horizontal="right" vertical="center" wrapText="1"/>
    </xf>
    <xf numFmtId="41" fontId="2" fillId="2" borderId="33" xfId="0" applyNumberFormat="1" applyFont="1" applyFill="1" applyBorder="1" applyAlignment="1">
      <alignment horizontal="right" vertical="center" wrapText="1"/>
    </xf>
    <xf numFmtId="0" fontId="0" fillId="2" borderId="20" xfId="0" applyFill="1" applyBorder="1" applyAlignment="1">
      <alignment wrapText="1"/>
    </xf>
    <xf numFmtId="0" fontId="0" fillId="2" borderId="21" xfId="0" applyFill="1" applyBorder="1" applyAlignment="1">
      <alignment wrapText="1"/>
    </xf>
    <xf numFmtId="2" fontId="4" fillId="2" borderId="10" xfId="0" applyNumberFormat="1"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2" fillId="2" borderId="9" xfId="0" applyFont="1" applyFill="1" applyBorder="1" applyAlignment="1">
      <alignment horizontal="center" vertical="center" wrapText="1"/>
    </xf>
    <xf numFmtId="1" fontId="4" fillId="2" borderId="12" xfId="0" applyNumberFormat="1" applyFont="1" applyFill="1" applyBorder="1" applyAlignment="1">
      <alignment horizontal="center" vertical="center" wrapText="1"/>
    </xf>
    <xf numFmtId="0" fontId="4" fillId="2" borderId="13" xfId="0" applyFont="1" applyFill="1" applyBorder="1" applyAlignment="1">
      <alignment horizontal="center" vertical="center" wrapText="1"/>
    </xf>
    <xf numFmtId="0" fontId="5" fillId="2" borderId="0" xfId="0" applyFont="1" applyFill="1" applyAlignment="1">
      <alignment vertical="center" wrapText="1"/>
    </xf>
    <xf numFmtId="0" fontId="2" fillId="2" borderId="16" xfId="0" applyFont="1" applyFill="1" applyBorder="1" applyAlignment="1">
      <alignment horizontal="center" vertical="center" wrapText="1"/>
    </xf>
    <xf numFmtId="1" fontId="2" fillId="2" borderId="16" xfId="0" applyNumberFormat="1" applyFont="1" applyFill="1" applyBorder="1" applyAlignment="1">
      <alignment horizontal="center" vertical="center" wrapText="1"/>
    </xf>
    <xf numFmtId="41" fontId="2" fillId="2" borderId="17" xfId="0" applyNumberFormat="1" applyFont="1" applyFill="1" applyBorder="1" applyAlignment="1">
      <alignment horizontal="center" vertical="center" wrapText="1"/>
    </xf>
    <xf numFmtId="0" fontId="2" fillId="2" borderId="28" xfId="0" applyFont="1" applyFill="1" applyBorder="1" applyAlignment="1">
      <alignment horizontal="center" vertical="center" wrapText="1"/>
    </xf>
    <xf numFmtId="1" fontId="2" fillId="2" borderId="29" xfId="0" applyNumberFormat="1" applyFont="1" applyFill="1" applyBorder="1" applyAlignment="1">
      <alignment horizontal="center" vertical="center" wrapText="1"/>
    </xf>
    <xf numFmtId="1" fontId="2" fillId="2" borderId="30" xfId="0" applyNumberFormat="1" applyFont="1" applyFill="1" applyBorder="1" applyAlignment="1">
      <alignment horizontal="center" vertical="center" wrapText="1"/>
    </xf>
    <xf numFmtId="0" fontId="2" fillId="2" borderId="22"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4" fillId="2" borderId="26" xfId="0" applyFont="1" applyFill="1" applyBorder="1" applyAlignment="1">
      <alignment vertical="center" wrapText="1"/>
    </xf>
    <xf numFmtId="0" fontId="4" fillId="2" borderId="27" xfId="0" applyFont="1" applyFill="1" applyBorder="1" applyAlignment="1">
      <alignment vertical="center" wrapText="1"/>
    </xf>
    <xf numFmtId="0" fontId="4" fillId="2" borderId="33" xfId="0" applyFont="1" applyFill="1" applyBorder="1" applyAlignment="1">
      <alignment vertical="center" wrapText="1"/>
    </xf>
    <xf numFmtId="0" fontId="4" fillId="2" borderId="16" xfId="0" applyFont="1" applyFill="1" applyBorder="1" applyAlignment="1">
      <alignment horizontal="left" wrapText="1"/>
    </xf>
    <xf numFmtId="41" fontId="4" fillId="2" borderId="17" xfId="0" applyNumberFormat="1" applyFont="1" applyFill="1" applyBorder="1" applyAlignment="1">
      <alignment horizontal="right" wrapText="1"/>
    </xf>
    <xf numFmtId="0" fontId="4" fillId="2" borderId="10" xfId="0" applyFont="1" applyFill="1" applyBorder="1" applyAlignment="1">
      <alignment horizontal="left" wrapText="1"/>
    </xf>
    <xf numFmtId="41" fontId="4" fillId="2" borderId="11" xfId="0" applyNumberFormat="1" applyFont="1" applyFill="1" applyBorder="1" applyAlignment="1">
      <alignment horizontal="right" wrapText="1"/>
    </xf>
    <xf numFmtId="0" fontId="4" fillId="2" borderId="16" xfId="0" applyFont="1" applyFill="1" applyBorder="1" applyAlignment="1">
      <alignment vertical="center" wrapText="1"/>
    </xf>
    <xf numFmtId="0" fontId="8" fillId="2" borderId="22" xfId="0" applyFont="1" applyFill="1" applyBorder="1" applyAlignment="1">
      <alignment horizontal="right" wrapText="1"/>
    </xf>
    <xf numFmtId="0" fontId="8" fillId="2" borderId="25" xfId="0" applyFont="1" applyFill="1" applyBorder="1" applyAlignment="1">
      <alignment horizontal="right" wrapText="1"/>
    </xf>
    <xf numFmtId="0" fontId="8" fillId="2" borderId="4" xfId="0" applyFont="1" applyFill="1" applyBorder="1" applyAlignment="1">
      <alignment horizontal="right" wrapText="1"/>
    </xf>
    <xf numFmtId="0" fontId="8" fillId="2" borderId="5" xfId="0" applyFont="1" applyFill="1" applyBorder="1" applyAlignment="1">
      <alignment horizontal="right" wrapText="1"/>
    </xf>
    <xf numFmtId="0" fontId="2" fillId="2" borderId="19" xfId="0" applyFont="1" applyFill="1" applyBorder="1" applyAlignment="1">
      <alignment vertical="center" wrapText="1"/>
    </xf>
    <xf numFmtId="0" fontId="8" fillId="2" borderId="34" xfId="0" applyFont="1" applyFill="1" applyBorder="1" applyAlignment="1">
      <alignment horizontal="right" wrapText="1"/>
    </xf>
    <xf numFmtId="0" fontId="8" fillId="2" borderId="27" xfId="0" applyFont="1" applyFill="1" applyBorder="1" applyAlignment="1">
      <alignment horizontal="center" vertical="center" wrapText="1"/>
    </xf>
    <xf numFmtId="0" fontId="2" fillId="2" borderId="20" xfId="0" applyFont="1" applyFill="1" applyBorder="1" applyAlignment="1">
      <alignment vertical="center" wrapText="1"/>
    </xf>
    <xf numFmtId="0" fontId="8" fillId="2" borderId="27" xfId="0" applyFont="1" applyFill="1" applyBorder="1" applyAlignment="1">
      <alignment horizontal="right" wrapText="1"/>
    </xf>
    <xf numFmtId="0" fontId="12" fillId="2" borderId="0" xfId="0" applyFont="1" applyFill="1" applyAlignment="1">
      <alignment horizontal="center" vertical="center" wrapText="1"/>
    </xf>
    <xf numFmtId="0" fontId="12" fillId="2" borderId="0" xfId="0" applyFont="1" applyFill="1" applyAlignment="1">
      <alignment horizontal="left" vertical="center" wrapText="1"/>
    </xf>
    <xf numFmtId="1" fontId="12" fillId="2" borderId="0" xfId="0" applyNumberFormat="1" applyFont="1" applyFill="1" applyAlignment="1">
      <alignment horizontal="right" vertical="center" wrapText="1"/>
    </xf>
    <xf numFmtId="41" fontId="12" fillId="2" borderId="0" xfId="0" applyNumberFormat="1" applyFont="1" applyFill="1" applyAlignment="1">
      <alignment vertical="center" wrapText="1"/>
    </xf>
    <xf numFmtId="2" fontId="4" fillId="2" borderId="9" xfId="0" applyNumberFormat="1" applyFont="1" applyFill="1" applyBorder="1" applyAlignment="1">
      <alignment vertical="center" wrapText="1"/>
    </xf>
    <xf numFmtId="2" fontId="4" fillId="2" borderId="10" xfId="0" applyNumberFormat="1" applyFont="1" applyFill="1" applyBorder="1" applyAlignment="1">
      <alignment vertical="center" wrapText="1"/>
    </xf>
    <xf numFmtId="3" fontId="4" fillId="2" borderId="9" xfId="0" applyNumberFormat="1" applyFont="1" applyFill="1" applyBorder="1" applyAlignment="1">
      <alignment horizontal="center" vertical="center" wrapText="1"/>
    </xf>
    <xf numFmtId="0" fontId="10" fillId="2" borderId="20" xfId="0" applyFont="1" applyFill="1" applyBorder="1" applyAlignment="1">
      <alignment horizontal="right" wrapText="1"/>
    </xf>
    <xf numFmtId="0" fontId="4" fillId="2" borderId="20" xfId="0" applyFont="1" applyFill="1" applyBorder="1" applyAlignment="1">
      <alignment horizontal="right" wrapText="1"/>
    </xf>
    <xf numFmtId="2" fontId="2" fillId="2" borderId="27" xfId="0" applyNumberFormat="1" applyFont="1" applyFill="1" applyBorder="1" applyAlignment="1">
      <alignment horizontal="left" vertical="center" wrapText="1"/>
    </xf>
    <xf numFmtId="2" fontId="2" fillId="2" borderId="10" xfId="0" applyNumberFormat="1" applyFont="1" applyFill="1" applyBorder="1" applyAlignment="1">
      <alignment horizontal="left" vertical="center" wrapText="1"/>
    </xf>
    <xf numFmtId="4" fontId="2" fillId="2" borderId="10" xfId="0" applyNumberFormat="1" applyFont="1" applyFill="1" applyBorder="1" applyAlignment="1">
      <alignment horizontal="left" vertical="center" wrapText="1"/>
    </xf>
    <xf numFmtId="1" fontId="2" fillId="2" borderId="10" xfId="0" applyNumberFormat="1" applyFont="1" applyFill="1" applyBorder="1" applyAlignment="1">
      <alignment horizontal="right" vertical="center" wrapText="1"/>
    </xf>
    <xf numFmtId="2" fontId="2" fillId="2" borderId="10" xfId="0" applyNumberFormat="1" applyFont="1" applyFill="1" applyBorder="1" applyAlignment="1">
      <alignment vertical="center" wrapText="1"/>
    </xf>
    <xf numFmtId="4" fontId="2" fillId="2" borderId="10" xfId="0" applyNumberFormat="1" applyFont="1" applyFill="1" applyBorder="1" applyAlignment="1">
      <alignment vertical="center" wrapText="1"/>
    </xf>
    <xf numFmtId="41" fontId="4" fillId="2" borderId="17" xfId="0" applyNumberFormat="1" applyFont="1" applyFill="1" applyBorder="1" applyAlignment="1">
      <alignment vertical="center" wrapText="1"/>
    </xf>
    <xf numFmtId="0" fontId="3" fillId="2" borderId="20" xfId="0" applyFont="1" applyFill="1" applyBorder="1" applyAlignment="1">
      <alignment horizontal="center" vertical="center" wrapText="1"/>
    </xf>
    <xf numFmtId="41" fontId="4" fillId="2" borderId="10" xfId="0" applyNumberFormat="1" applyFont="1" applyFill="1" applyBorder="1" applyAlignment="1">
      <alignment horizontal="right" wrapText="1"/>
    </xf>
    <xf numFmtId="0" fontId="10" fillId="2" borderId="10"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10" xfId="0" applyFont="1" applyFill="1" applyBorder="1" applyAlignment="1">
      <alignment horizontal="left" vertical="top" wrapText="1"/>
    </xf>
    <xf numFmtId="0" fontId="4" fillId="2" borderId="10" xfId="0" applyFont="1" applyFill="1" applyBorder="1" applyAlignment="1">
      <alignment horizontal="right" wrapText="1"/>
    </xf>
    <xf numFmtId="4" fontId="4" fillId="2" borderId="10" xfId="0" applyNumberFormat="1" applyFont="1" applyFill="1" applyBorder="1" applyAlignment="1">
      <alignment horizontal="right" wrapText="1"/>
    </xf>
    <xf numFmtId="49" fontId="4" fillId="2" borderId="10" xfId="0" applyNumberFormat="1" applyFont="1" applyFill="1" applyBorder="1" applyAlignment="1">
      <alignment horizontal="center" vertical="center" wrapText="1"/>
    </xf>
    <xf numFmtId="1" fontId="4" fillId="2" borderId="9" xfId="0" applyNumberFormat="1" applyFont="1" applyFill="1" applyBorder="1" applyAlignment="1">
      <alignment horizontal="center" vertical="center" wrapText="1"/>
    </xf>
    <xf numFmtId="49" fontId="4" fillId="2" borderId="16" xfId="0" applyNumberFormat="1" applyFont="1" applyFill="1" applyBorder="1" applyAlignment="1">
      <alignment horizontal="center" vertical="center" wrapText="1"/>
    </xf>
    <xf numFmtId="41" fontId="4" fillId="2" borderId="16" xfId="0" applyNumberFormat="1" applyFont="1" applyFill="1" applyBorder="1" applyAlignment="1">
      <alignment horizontal="right" wrapText="1"/>
    </xf>
    <xf numFmtId="164" fontId="4" fillId="2" borderId="16" xfId="0" applyNumberFormat="1" applyFont="1" applyFill="1" applyBorder="1" applyAlignment="1">
      <alignment horizontal="right" wrapText="1"/>
    </xf>
    <xf numFmtId="164" fontId="4" fillId="2" borderId="10" xfId="0" applyNumberFormat="1" applyFont="1" applyFill="1" applyBorder="1" applyAlignment="1">
      <alignment horizontal="right" wrapText="1"/>
    </xf>
    <xf numFmtId="0" fontId="16" fillId="2" borderId="26" xfId="0" applyFont="1" applyFill="1" applyBorder="1" applyAlignment="1">
      <alignment vertical="center" wrapText="1"/>
    </xf>
    <xf numFmtId="0" fontId="4" fillId="2" borderId="8" xfId="0" applyFont="1" applyFill="1" applyBorder="1" applyAlignment="1">
      <alignment vertical="center" wrapText="1"/>
    </xf>
    <xf numFmtId="41" fontId="4" fillId="2" borderId="8" xfId="0" applyNumberFormat="1" applyFont="1" applyFill="1" applyBorder="1" applyAlignment="1">
      <alignment horizontal="right" wrapText="1"/>
    </xf>
    <xf numFmtId="1" fontId="4" fillId="2" borderId="7" xfId="0" applyNumberFormat="1" applyFont="1" applyFill="1" applyBorder="1" applyAlignment="1">
      <alignment horizontal="center" vertical="center" wrapText="1"/>
    </xf>
    <xf numFmtId="49" fontId="4" fillId="2" borderId="8" xfId="0" applyNumberFormat="1" applyFont="1" applyFill="1" applyBorder="1" applyAlignment="1">
      <alignment horizontal="center" vertical="center" wrapText="1"/>
    </xf>
    <xf numFmtId="164" fontId="4" fillId="2" borderId="8" xfId="0" applyNumberFormat="1" applyFont="1" applyFill="1" applyBorder="1" applyAlignment="1">
      <alignment horizontal="right" wrapText="1"/>
    </xf>
    <xf numFmtId="2" fontId="8" fillId="2" borderId="18" xfId="0" applyNumberFormat="1" applyFont="1" applyFill="1" applyBorder="1" applyAlignment="1">
      <alignment horizontal="center" vertical="center" wrapText="1"/>
    </xf>
    <xf numFmtId="0" fontId="8" fillId="2" borderId="19" xfId="0" applyFont="1" applyFill="1" applyBorder="1" applyAlignment="1">
      <alignment horizontal="center" vertical="center" wrapText="1"/>
    </xf>
    <xf numFmtId="0" fontId="3" fillId="2" borderId="19" xfId="0" applyFont="1" applyFill="1" applyBorder="1" applyAlignment="1">
      <alignment horizontal="center" vertical="center" wrapText="1"/>
    </xf>
    <xf numFmtId="164" fontId="4" fillId="2" borderId="19" xfId="0" applyNumberFormat="1" applyFont="1" applyFill="1" applyBorder="1" applyAlignment="1">
      <alignment horizontal="right" wrapText="1"/>
    </xf>
    <xf numFmtId="41" fontId="4" fillId="2" borderId="19" xfId="0" applyNumberFormat="1" applyFont="1" applyFill="1" applyBorder="1" applyAlignment="1">
      <alignment horizontal="right" wrapText="1"/>
    </xf>
    <xf numFmtId="0" fontId="1" fillId="0" borderId="0" xfId="0" applyFont="1"/>
    <xf numFmtId="0" fontId="12" fillId="0" borderId="0" xfId="0" applyFont="1" applyAlignment="1">
      <alignment horizontal="center" vertical="center" wrapText="1"/>
    </xf>
    <xf numFmtId="0" fontId="2" fillId="0" borderId="0" xfId="0" applyFont="1" applyAlignment="1" applyProtection="1">
      <alignment horizontal="left" vertical="top" wrapText="1"/>
      <protection locked="0"/>
    </xf>
    <xf numFmtId="4" fontId="13" fillId="0" borderId="0" xfId="0" applyNumberFormat="1" applyFont="1" applyAlignment="1">
      <alignment horizontal="center" vertical="center" wrapText="1"/>
    </xf>
    <xf numFmtId="1" fontId="12" fillId="0" borderId="0" xfId="0" applyNumberFormat="1" applyFont="1" applyAlignment="1">
      <alignment horizontal="right" vertical="center" wrapText="1"/>
    </xf>
    <xf numFmtId="41" fontId="12" fillId="0" borderId="0" xfId="0" applyNumberFormat="1" applyFont="1" applyAlignment="1">
      <alignment vertical="center" wrapText="1"/>
    </xf>
    <xf numFmtId="0" fontId="4" fillId="2" borderId="18" xfId="0" applyFont="1" applyFill="1" applyBorder="1" applyAlignment="1">
      <alignment vertical="center" wrapText="1"/>
    </xf>
    <xf numFmtId="0" fontId="4" fillId="2" borderId="19" xfId="0" applyFont="1" applyFill="1" applyBorder="1" applyAlignment="1">
      <alignment vertical="center" wrapText="1"/>
    </xf>
    <xf numFmtId="0" fontId="1" fillId="0" borderId="0" xfId="0" applyFont="1" applyAlignment="1">
      <alignment wrapText="1"/>
    </xf>
    <xf numFmtId="0" fontId="4" fillId="0" borderId="9" xfId="0" applyFont="1" applyBorder="1" applyAlignment="1">
      <alignment horizontal="center" vertical="center" wrapText="1"/>
    </xf>
    <xf numFmtId="49" fontId="4" fillId="0" borderId="10" xfId="0" applyNumberFormat="1" applyFont="1" applyBorder="1" applyAlignment="1">
      <alignment horizontal="center" vertical="center" wrapText="1"/>
    </xf>
    <xf numFmtId="0" fontId="4" fillId="0" borderId="10" xfId="0" applyFont="1" applyBorder="1" applyAlignment="1">
      <alignment vertical="top" wrapText="1"/>
    </xf>
    <xf numFmtId="0" fontId="4" fillId="0" borderId="10" xfId="0" applyFont="1" applyBorder="1" applyAlignment="1">
      <alignment horizontal="right" wrapText="1"/>
    </xf>
    <xf numFmtId="4" fontId="4" fillId="0" borderId="10" xfId="0" applyNumberFormat="1" applyFont="1" applyBorder="1" applyAlignment="1">
      <alignment wrapText="1"/>
    </xf>
    <xf numFmtId="4" fontId="4" fillId="0" borderId="10" xfId="0" applyNumberFormat="1" applyFont="1" applyBorder="1" applyAlignment="1" applyProtection="1">
      <alignment horizontal="right" wrapText="1"/>
      <protection locked="0"/>
    </xf>
    <xf numFmtId="4" fontId="0" fillId="0" borderId="0" xfId="0" applyNumberFormat="1"/>
    <xf numFmtId="0" fontId="10" fillId="2" borderId="9" xfId="0" applyFont="1" applyFill="1" applyBorder="1" applyAlignment="1">
      <alignment horizontal="center" vertical="center" wrapText="1"/>
    </xf>
    <xf numFmtId="49" fontId="10" fillId="2" borderId="10" xfId="0" applyNumberFormat="1" applyFont="1" applyFill="1" applyBorder="1" applyAlignment="1">
      <alignment horizontal="center" vertical="center" wrapText="1"/>
    </xf>
    <xf numFmtId="0" fontId="10" fillId="2" borderId="29" xfId="0" applyFont="1" applyFill="1" applyBorder="1" applyAlignment="1">
      <alignment horizontal="right" wrapText="1"/>
    </xf>
    <xf numFmtId="0" fontId="10" fillId="2" borderId="8" xfId="0" applyFont="1" applyFill="1" applyBorder="1" applyAlignment="1">
      <alignment horizontal="right" wrapText="1"/>
    </xf>
    <xf numFmtId="41" fontId="4" fillId="2" borderId="31" xfId="0" applyNumberFormat="1" applyFont="1" applyFill="1" applyBorder="1" applyAlignment="1">
      <alignment horizontal="right" wrapText="1"/>
    </xf>
    <xf numFmtId="41" fontId="2" fillId="2" borderId="11" xfId="0" applyNumberFormat="1" applyFont="1" applyFill="1" applyBorder="1" applyAlignment="1">
      <alignment vertical="center" wrapText="1"/>
    </xf>
    <xf numFmtId="0" fontId="4" fillId="2" borderId="28" xfId="0" applyFont="1" applyFill="1" applyBorder="1" applyAlignment="1">
      <alignment horizontal="center" vertical="center" wrapText="1"/>
    </xf>
    <xf numFmtId="0" fontId="4" fillId="2" borderId="29" xfId="0" applyFont="1" applyFill="1" applyBorder="1" applyAlignment="1">
      <alignment horizontal="center" wrapText="1"/>
    </xf>
    <xf numFmtId="0" fontId="4" fillId="2" borderId="29" xfId="0" applyFont="1" applyFill="1" applyBorder="1" applyAlignment="1">
      <alignment horizontal="left" wrapText="1"/>
    </xf>
    <xf numFmtId="0" fontId="4" fillId="2" borderId="29" xfId="0" applyFont="1" applyFill="1" applyBorder="1" applyAlignment="1">
      <alignment horizontal="right" wrapText="1"/>
    </xf>
    <xf numFmtId="4" fontId="4" fillId="2" borderId="29" xfId="0" applyNumberFormat="1" applyFont="1" applyFill="1" applyBorder="1" applyAlignment="1">
      <alignment horizontal="right" wrapText="1"/>
    </xf>
    <xf numFmtId="41" fontId="4" fillId="2" borderId="29" xfId="0" applyNumberFormat="1" applyFont="1" applyFill="1" applyBorder="1" applyAlignment="1">
      <alignment horizontal="right" wrapText="1"/>
    </xf>
    <xf numFmtId="41" fontId="4" fillId="2" borderId="30" xfId="0" applyNumberFormat="1" applyFont="1" applyFill="1" applyBorder="1" applyAlignment="1">
      <alignment horizontal="right" wrapText="1"/>
    </xf>
    <xf numFmtId="0" fontId="2" fillId="2" borderId="4" xfId="0" applyFont="1" applyFill="1" applyBorder="1" applyAlignment="1">
      <alignment vertical="center" wrapText="1"/>
    </xf>
    <xf numFmtId="0" fontId="2" fillId="2" borderId="5" xfId="0" applyFont="1" applyFill="1" applyBorder="1" applyAlignment="1">
      <alignment vertical="center" wrapText="1"/>
    </xf>
    <xf numFmtId="41" fontId="2" fillId="2" borderId="37" xfId="0" applyNumberFormat="1" applyFont="1" applyFill="1" applyBorder="1" applyAlignment="1">
      <alignment horizontal="right" vertical="center" wrapText="1"/>
    </xf>
    <xf numFmtId="0" fontId="4" fillId="2" borderId="38" xfId="0" applyFont="1" applyFill="1" applyBorder="1" applyAlignment="1">
      <alignment horizontal="right" wrapText="1"/>
    </xf>
    <xf numFmtId="41" fontId="4" fillId="2" borderId="39" xfId="0" applyNumberFormat="1" applyFont="1" applyFill="1" applyBorder="1" applyAlignment="1">
      <alignment horizontal="right" wrapText="1"/>
    </xf>
    <xf numFmtId="164" fontId="4" fillId="2" borderId="20" xfId="0" applyNumberFormat="1" applyFont="1" applyFill="1" applyBorder="1" applyAlignment="1">
      <alignment horizontal="right" wrapText="1"/>
    </xf>
    <xf numFmtId="49" fontId="4" fillId="2" borderId="29" xfId="0" applyNumberFormat="1" applyFont="1" applyFill="1" applyBorder="1" applyAlignment="1">
      <alignment horizontal="center" vertical="center" wrapText="1"/>
    </xf>
    <xf numFmtId="0" fontId="4" fillId="2" borderId="29" xfId="0" applyFont="1" applyFill="1" applyBorder="1" applyAlignment="1">
      <alignment vertical="center" wrapText="1"/>
    </xf>
    <xf numFmtId="164" fontId="4" fillId="2" borderId="29" xfId="0" applyNumberFormat="1" applyFont="1" applyFill="1" applyBorder="1" applyAlignment="1">
      <alignment horizontal="right" wrapText="1"/>
    </xf>
    <xf numFmtId="0" fontId="10" fillId="2" borderId="29" xfId="0" applyFont="1" applyFill="1" applyBorder="1" applyAlignment="1">
      <alignment vertical="center" wrapText="1"/>
    </xf>
    <xf numFmtId="49" fontId="4" fillId="0" borderId="29" xfId="0" applyNumberFormat="1" applyFont="1" applyBorder="1" applyAlignment="1">
      <alignment horizontal="center" vertical="center" wrapText="1"/>
    </xf>
    <xf numFmtId="0" fontId="4" fillId="0" borderId="29" xfId="0" applyFont="1" applyBorder="1" applyAlignment="1">
      <alignment vertical="top" wrapText="1"/>
    </xf>
    <xf numFmtId="0" fontId="4" fillId="0" borderId="29" xfId="0" applyFont="1" applyBorder="1" applyAlignment="1">
      <alignment horizontal="right" wrapText="1"/>
    </xf>
    <xf numFmtId="41" fontId="2" fillId="2" borderId="35" xfId="0" applyNumberFormat="1" applyFont="1" applyFill="1" applyBorder="1" applyAlignment="1">
      <alignment horizontal="right" vertical="center" wrapText="1"/>
    </xf>
    <xf numFmtId="41" fontId="2" fillId="2" borderId="35" xfId="0" applyNumberFormat="1" applyFont="1" applyFill="1" applyBorder="1" applyAlignment="1">
      <alignment vertical="center" wrapText="1"/>
    </xf>
    <xf numFmtId="0" fontId="4" fillId="2" borderId="28" xfId="0" applyFont="1" applyFill="1" applyBorder="1" applyAlignment="1">
      <alignment vertical="center" wrapText="1"/>
    </xf>
    <xf numFmtId="2" fontId="2" fillId="2" borderId="29" xfId="0" applyNumberFormat="1" applyFont="1" applyFill="1" applyBorder="1" applyAlignment="1">
      <alignment horizontal="left" vertical="center" wrapText="1"/>
    </xf>
    <xf numFmtId="41" fontId="2" fillId="2" borderId="30" xfId="0" applyNumberFormat="1" applyFont="1" applyFill="1" applyBorder="1" applyAlignment="1">
      <alignment vertical="center" wrapText="1"/>
    </xf>
    <xf numFmtId="41" fontId="4" fillId="2" borderId="14" xfId="0" applyNumberFormat="1" applyFont="1" applyFill="1" applyBorder="1" applyAlignment="1">
      <alignment horizontal="right" vertical="center" wrapText="1"/>
    </xf>
    <xf numFmtId="0" fontId="4" fillId="0" borderId="10" xfId="0" applyFont="1" applyBorder="1" applyAlignment="1">
      <alignment horizontal="left" vertical="top" wrapText="1"/>
    </xf>
    <xf numFmtId="0" fontId="2" fillId="2" borderId="4" xfId="0" applyFont="1" applyFill="1" applyBorder="1" applyAlignment="1">
      <alignment horizontal="right" vertical="center" wrapText="1"/>
    </xf>
    <xf numFmtId="0" fontId="2" fillId="2" borderId="5" xfId="0" applyFont="1" applyFill="1" applyBorder="1" applyAlignment="1">
      <alignment horizontal="right" vertical="center" wrapText="1"/>
    </xf>
    <xf numFmtId="0" fontId="2" fillId="2" borderId="5" xfId="0" applyFont="1" applyFill="1" applyBorder="1" applyAlignment="1">
      <alignment horizontal="center" vertical="center" wrapText="1"/>
    </xf>
    <xf numFmtId="0" fontId="2" fillId="2" borderId="4" xfId="0" applyFont="1" applyFill="1" applyBorder="1" applyAlignment="1">
      <alignment horizontal="right" wrapText="1"/>
    </xf>
    <xf numFmtId="0" fontId="2" fillId="2" borderId="5" xfId="0" applyFont="1" applyFill="1" applyBorder="1" applyAlignment="1">
      <alignment horizontal="right" wrapText="1"/>
    </xf>
    <xf numFmtId="0" fontId="4" fillId="2" borderId="0" xfId="0" applyFont="1" applyFill="1" applyAlignment="1">
      <alignment horizontal="center" vertical="center" wrapText="1"/>
    </xf>
    <xf numFmtId="0" fontId="5" fillId="2" borderId="0" xfId="0" applyFont="1" applyFill="1" applyAlignment="1">
      <alignment horizontal="right" wrapText="1"/>
    </xf>
    <xf numFmtId="0" fontId="2" fillId="2" borderId="16" xfId="0" applyFont="1" applyFill="1" applyBorder="1" applyAlignment="1">
      <alignment horizontal="right" vertical="center" wrapText="1"/>
    </xf>
    <xf numFmtId="0" fontId="2" fillId="2" borderId="18" xfId="0" applyFont="1" applyFill="1" applyBorder="1" applyAlignment="1">
      <alignment horizontal="center" vertical="center" wrapText="1"/>
    </xf>
    <xf numFmtId="0" fontId="2" fillId="2" borderId="44" xfId="0" applyFont="1" applyFill="1" applyBorder="1" applyAlignment="1">
      <alignment horizontal="center" vertical="center" wrapText="1"/>
    </xf>
    <xf numFmtId="0" fontId="2" fillId="2" borderId="37" xfId="0" applyFont="1" applyFill="1" applyBorder="1" applyAlignment="1">
      <alignment vertical="center" wrapText="1"/>
    </xf>
    <xf numFmtId="0" fontId="4" fillId="2" borderId="5" xfId="0" applyFont="1" applyFill="1" applyBorder="1" applyAlignment="1">
      <alignment horizontal="right" wrapText="1"/>
    </xf>
    <xf numFmtId="0" fontId="4" fillId="2" borderId="6" xfId="0" applyFont="1" applyFill="1" applyBorder="1" applyAlignment="1">
      <alignment vertical="center" wrapText="1"/>
    </xf>
    <xf numFmtId="0" fontId="0" fillId="2" borderId="19" xfId="0" applyFill="1" applyBorder="1" applyAlignment="1">
      <alignment wrapText="1"/>
    </xf>
    <xf numFmtId="0" fontId="0" fillId="2" borderId="35" xfId="0" applyFill="1" applyBorder="1" applyAlignment="1">
      <alignment wrapText="1"/>
    </xf>
    <xf numFmtId="0" fontId="4" fillId="2" borderId="8" xfId="0" applyFont="1" applyFill="1" applyBorder="1" applyAlignment="1">
      <alignment horizontal="center" vertical="center" wrapText="1"/>
    </xf>
    <xf numFmtId="0" fontId="4" fillId="2" borderId="8" xfId="0" applyFont="1" applyFill="1" applyBorder="1" applyAlignment="1">
      <alignment horizontal="left" vertical="center" wrapText="1"/>
    </xf>
    <xf numFmtId="0" fontId="4" fillId="2" borderId="8" xfId="0" applyFont="1" applyFill="1" applyBorder="1" applyAlignment="1">
      <alignment horizontal="right" wrapText="1"/>
    </xf>
    <xf numFmtId="4" fontId="4" fillId="2" borderId="8" xfId="0" applyNumberFormat="1" applyFont="1" applyFill="1" applyBorder="1" applyAlignment="1">
      <alignment horizontal="right" wrapText="1"/>
    </xf>
    <xf numFmtId="0" fontId="4" fillId="2" borderId="10" xfId="0" applyFont="1" applyFill="1" applyBorder="1" applyAlignment="1">
      <alignment horizontal="left" vertical="center" wrapText="1"/>
    </xf>
    <xf numFmtId="0" fontId="4" fillId="2" borderId="29" xfId="0" applyFont="1" applyFill="1" applyBorder="1" applyAlignment="1">
      <alignment horizontal="center" vertical="center" wrapText="1"/>
    </xf>
    <xf numFmtId="0" fontId="2" fillId="2" borderId="18" xfId="0" applyFont="1" applyFill="1" applyBorder="1" applyAlignment="1">
      <alignment vertical="center" wrapText="1"/>
    </xf>
    <xf numFmtId="0" fontId="4" fillId="2" borderId="7" xfId="0" applyFont="1" applyFill="1" applyBorder="1" applyAlignment="1">
      <alignment horizontal="center" vertical="center" wrapText="1"/>
    </xf>
    <xf numFmtId="4" fontId="4" fillId="2" borderId="45" xfId="0" applyNumberFormat="1" applyFont="1" applyFill="1" applyBorder="1" applyAlignment="1">
      <alignment horizontal="right" wrapText="1"/>
    </xf>
    <xf numFmtId="43" fontId="4" fillId="2" borderId="45" xfId="0" applyNumberFormat="1" applyFont="1" applyFill="1" applyBorder="1" applyAlignment="1">
      <alignment horizontal="right" wrapText="1"/>
    </xf>
    <xf numFmtId="49" fontId="10" fillId="0" borderId="10" xfId="0" applyNumberFormat="1" applyFont="1" applyBorder="1" applyAlignment="1">
      <alignment horizontal="center" vertical="center" wrapText="1"/>
    </xf>
    <xf numFmtId="0" fontId="4" fillId="0" borderId="10" xfId="0" applyFont="1" applyBorder="1" applyAlignment="1">
      <alignment horizontal="left" vertical="center" wrapText="1"/>
    </xf>
    <xf numFmtId="4" fontId="4" fillId="0" borderId="29" xfId="0" applyNumberFormat="1" applyFont="1" applyBorder="1" applyAlignment="1">
      <alignment horizontal="right" wrapText="1"/>
    </xf>
    <xf numFmtId="43" fontId="4" fillId="0" borderId="29" xfId="0" applyNumberFormat="1" applyFont="1" applyBorder="1" applyAlignment="1">
      <alignment horizontal="right" wrapText="1"/>
    </xf>
    <xf numFmtId="0" fontId="4" fillId="0" borderId="28" xfId="0" applyFont="1" applyBorder="1" applyAlignment="1">
      <alignment horizontal="center" vertical="center" wrapText="1"/>
    </xf>
    <xf numFmtId="49" fontId="10" fillId="0" borderId="29" xfId="0" applyNumberFormat="1" applyFont="1" applyBorder="1" applyAlignment="1">
      <alignment horizontal="center" vertical="center" wrapText="1"/>
    </xf>
    <xf numFmtId="0" fontId="4" fillId="0" borderId="29" xfId="0" applyFont="1" applyBorder="1" applyAlignment="1">
      <alignment horizontal="left" vertical="center" wrapText="1"/>
    </xf>
    <xf numFmtId="0" fontId="4" fillId="0" borderId="10" xfId="0" applyFont="1" applyBorder="1" applyAlignment="1">
      <alignment horizontal="center" vertical="center" wrapText="1"/>
    </xf>
    <xf numFmtId="0" fontId="10" fillId="0" borderId="10" xfId="0" applyFont="1" applyBorder="1" applyAlignment="1">
      <alignment horizontal="left" vertical="center" wrapText="1"/>
    </xf>
    <xf numFmtId="4" fontId="4" fillId="0" borderId="10" xfId="0" applyNumberFormat="1" applyFont="1" applyBorder="1" applyAlignment="1">
      <alignment horizontal="right" wrapText="1"/>
    </xf>
    <xf numFmtId="43" fontId="4" fillId="0" borderId="10" xfId="0" applyNumberFormat="1" applyFont="1" applyBorder="1" applyAlignment="1">
      <alignment horizontal="right" wrapText="1"/>
    </xf>
    <xf numFmtId="0" fontId="4" fillId="0" borderId="29" xfId="0" applyFont="1" applyBorder="1" applyAlignment="1">
      <alignment horizontal="center" vertical="center" wrapText="1"/>
    </xf>
    <xf numFmtId="0" fontId="10" fillId="0" borderId="29" xfId="0" applyFont="1" applyBorder="1" applyAlignment="1">
      <alignment horizontal="left" vertical="center" wrapText="1"/>
    </xf>
    <xf numFmtId="0" fontId="2" fillId="0" borderId="4" xfId="0" applyFont="1" applyBorder="1" applyAlignment="1">
      <alignment vertical="center" wrapText="1"/>
    </xf>
    <xf numFmtId="0" fontId="2" fillId="0" borderId="5" xfId="0" applyFont="1" applyBorder="1" applyAlignment="1">
      <alignment horizontal="center" vertical="center" wrapText="1"/>
    </xf>
    <xf numFmtId="41" fontId="2" fillId="0" borderId="37" xfId="0" applyNumberFormat="1" applyFont="1" applyBorder="1" applyAlignment="1">
      <alignment horizontal="right" vertical="center" wrapText="1"/>
    </xf>
    <xf numFmtId="0" fontId="6" fillId="0" borderId="22" xfId="0" applyFont="1" applyBorder="1" applyAlignment="1">
      <alignment horizontal="center" vertical="center" wrapText="1"/>
    </xf>
    <xf numFmtId="0" fontId="6" fillId="0" borderId="27" xfId="0" applyFont="1" applyBorder="1" applyAlignment="1">
      <alignment horizontal="center" vertical="center" wrapText="1"/>
    </xf>
    <xf numFmtId="0" fontId="2" fillId="0" borderId="46" xfId="0" applyFont="1" applyBorder="1" applyAlignment="1">
      <alignment vertical="center" wrapText="1"/>
    </xf>
    <xf numFmtId="0" fontId="2" fillId="0" borderId="2" xfId="0" applyFont="1" applyBorder="1" applyAlignment="1">
      <alignment vertical="center" wrapText="1"/>
    </xf>
    <xf numFmtId="0" fontId="2" fillId="0" borderId="47" xfId="0" applyFont="1" applyBorder="1" applyAlignment="1">
      <alignment vertical="center" wrapText="1"/>
    </xf>
    <xf numFmtId="0" fontId="4" fillId="0" borderId="7" xfId="0" applyFont="1" applyBorder="1" applyAlignment="1">
      <alignment horizontal="center" vertical="center" wrapText="1"/>
    </xf>
    <xf numFmtId="41" fontId="2" fillId="0" borderId="26" xfId="0" applyNumberFormat="1" applyFont="1" applyBorder="1" applyAlignment="1">
      <alignment horizontal="right" vertical="center" wrapText="1"/>
    </xf>
    <xf numFmtId="0" fontId="8" fillId="0" borderId="18" xfId="0" applyFont="1" applyBorder="1" applyAlignment="1">
      <alignment horizontal="right" wrapText="1"/>
    </xf>
    <xf numFmtId="0" fontId="8" fillId="0" borderId="19" xfId="0" applyFont="1" applyBorder="1" applyAlignment="1">
      <alignment horizontal="center" wrapText="1"/>
    </xf>
    <xf numFmtId="0" fontId="2" fillId="0" borderId="44" xfId="0" applyFont="1" applyBorder="1" applyAlignment="1">
      <alignment vertical="center" wrapText="1"/>
    </xf>
    <xf numFmtId="0" fontId="2" fillId="0" borderId="5" xfId="0" applyFont="1" applyBorder="1" applyAlignment="1">
      <alignment vertical="center" wrapText="1"/>
    </xf>
    <xf numFmtId="0" fontId="2" fillId="0" borderId="6" xfId="0" applyFont="1" applyBorder="1" applyAlignment="1">
      <alignment vertical="center" wrapText="1"/>
    </xf>
    <xf numFmtId="0" fontId="4" fillId="0" borderId="8" xfId="0" applyFont="1" applyBorder="1" applyAlignment="1">
      <alignment horizontal="center" vertical="center" wrapText="1"/>
    </xf>
    <xf numFmtId="49" fontId="4" fillId="0" borderId="8" xfId="0" applyNumberFormat="1" applyFont="1" applyBorder="1" applyAlignment="1">
      <alignment horizontal="center" vertical="center" wrapText="1"/>
    </xf>
    <xf numFmtId="0" fontId="4" fillId="0" borderId="8" xfId="0" applyFont="1" applyBorder="1" applyAlignment="1">
      <alignment horizontal="left" vertical="top" wrapText="1"/>
    </xf>
    <xf numFmtId="0" fontId="4" fillId="0" borderId="45" xfId="0" applyFont="1" applyBorder="1" applyAlignment="1">
      <alignment horizontal="right" wrapText="1"/>
    </xf>
    <xf numFmtId="3" fontId="4" fillId="0" borderId="45" xfId="0" applyNumberFormat="1" applyFont="1" applyBorder="1" applyAlignment="1">
      <alignment horizontal="right" wrapText="1"/>
    </xf>
    <xf numFmtId="41" fontId="4" fillId="0" borderId="45" xfId="0" applyNumberFormat="1" applyFont="1" applyBorder="1" applyAlignment="1">
      <alignment horizontal="right" wrapText="1"/>
    </xf>
    <xf numFmtId="3" fontId="4" fillId="0" borderId="29" xfId="0" applyNumberFormat="1" applyFont="1" applyBorder="1" applyAlignment="1">
      <alignment horizontal="right" wrapText="1"/>
    </xf>
    <xf numFmtId="41" fontId="4" fillId="0" borderId="29" xfId="0" applyNumberFormat="1" applyFont="1" applyBorder="1" applyAlignment="1">
      <alignment horizontal="right" wrapText="1"/>
    </xf>
    <xf numFmtId="0" fontId="8" fillId="2" borderId="8" xfId="0" applyFont="1" applyFill="1" applyBorder="1" applyAlignment="1">
      <alignment horizontal="right" wrapText="1"/>
    </xf>
    <xf numFmtId="0" fontId="8" fillId="2" borderId="8" xfId="0" applyFont="1" applyFill="1" applyBorder="1" applyAlignment="1">
      <alignment horizontal="center" wrapText="1"/>
    </xf>
    <xf numFmtId="0" fontId="2" fillId="2" borderId="8" xfId="0" applyFont="1" applyFill="1" applyBorder="1" applyAlignment="1">
      <alignment vertical="center" wrapText="1"/>
    </xf>
    <xf numFmtId="41" fontId="2" fillId="2" borderId="8" xfId="0" applyNumberFormat="1" applyFont="1" applyFill="1" applyBorder="1" applyAlignment="1">
      <alignment horizontal="right" vertical="center" wrapText="1"/>
    </xf>
    <xf numFmtId="166" fontId="4" fillId="0" borderId="29" xfId="0" applyNumberFormat="1" applyFont="1" applyBorder="1" applyAlignment="1">
      <alignment horizontal="right" wrapText="1"/>
    </xf>
    <xf numFmtId="0" fontId="18" fillId="0" borderId="0" xfId="0" applyFont="1"/>
    <xf numFmtId="41" fontId="2" fillId="2" borderId="10" xfId="0" applyNumberFormat="1" applyFont="1" applyFill="1" applyBorder="1" applyAlignment="1">
      <alignment horizontal="right" vertical="center" wrapText="1"/>
    </xf>
    <xf numFmtId="0" fontId="3" fillId="2" borderId="46" xfId="0" applyFont="1" applyFill="1" applyBorder="1" applyAlignment="1">
      <alignment horizontal="center" vertical="center" wrapText="1"/>
    </xf>
    <xf numFmtId="0" fontId="8" fillId="2" borderId="2" xfId="0" applyFont="1" applyFill="1" applyBorder="1" applyAlignment="1">
      <alignment horizontal="right" wrapText="1"/>
    </xf>
    <xf numFmtId="41" fontId="2" fillId="2" borderId="3" xfId="0" applyNumberFormat="1" applyFont="1" applyFill="1" applyBorder="1" applyAlignment="1">
      <alignment horizontal="right" vertical="center" wrapText="1"/>
    </xf>
    <xf numFmtId="2" fontId="2" fillId="2" borderId="27" xfId="0" applyNumberFormat="1" applyFont="1" applyFill="1" applyBorder="1" applyAlignment="1">
      <alignment horizontal="right" wrapText="1"/>
    </xf>
    <xf numFmtId="2" fontId="2" fillId="2" borderId="10" xfId="0" applyNumberFormat="1" applyFont="1" applyFill="1" applyBorder="1" applyAlignment="1">
      <alignment horizontal="right" wrapText="1"/>
    </xf>
    <xf numFmtId="41" fontId="2" fillId="2" borderId="14" xfId="0" applyNumberFormat="1" applyFont="1" applyFill="1" applyBorder="1" applyAlignment="1">
      <alignment horizontal="right" vertical="center" wrapText="1"/>
    </xf>
    <xf numFmtId="0" fontId="12" fillId="2" borderId="0" xfId="0" applyFont="1" applyFill="1" applyAlignment="1">
      <alignment horizontal="right" wrapText="1"/>
    </xf>
    <xf numFmtId="0" fontId="12" fillId="0" borderId="0" xfId="0" applyFont="1" applyAlignment="1">
      <alignment horizontal="right" wrapText="1"/>
    </xf>
    <xf numFmtId="0" fontId="19" fillId="0" borderId="0" xfId="0" applyFont="1" applyAlignment="1">
      <alignment wrapText="1"/>
    </xf>
    <xf numFmtId="0" fontId="2" fillId="2" borderId="44" xfId="0" applyFont="1" applyFill="1" applyBorder="1" applyAlignment="1">
      <alignment vertical="center" wrapText="1"/>
    </xf>
    <xf numFmtId="0" fontId="4" fillId="2" borderId="5" xfId="0" applyFont="1" applyFill="1" applyBorder="1" applyAlignment="1">
      <alignment horizontal="left" vertical="center" wrapText="1"/>
    </xf>
    <xf numFmtId="1" fontId="4" fillId="2" borderId="10" xfId="0" applyNumberFormat="1" applyFont="1" applyFill="1" applyBorder="1" applyAlignment="1">
      <alignment horizontal="center" vertical="center" wrapText="1"/>
    </xf>
    <xf numFmtId="49" fontId="4" fillId="2" borderId="20" xfId="0" applyNumberFormat="1" applyFont="1" applyFill="1" applyBorder="1" applyAlignment="1">
      <alignment horizontal="center" vertical="center" wrapText="1"/>
    </xf>
    <xf numFmtId="0" fontId="4" fillId="2" borderId="20" xfId="0" applyFont="1" applyFill="1" applyBorder="1" applyAlignment="1">
      <alignment vertical="center" wrapText="1"/>
    </xf>
    <xf numFmtId="41" fontId="4" fillId="0" borderId="8" xfId="0" applyNumberFormat="1" applyFont="1" applyBorder="1" applyAlignment="1">
      <alignment horizontal="right" wrapText="1"/>
    </xf>
    <xf numFmtId="49" fontId="4" fillId="2" borderId="13" xfId="0" applyNumberFormat="1" applyFont="1" applyFill="1" applyBorder="1" applyAlignment="1">
      <alignment horizontal="center" vertical="center" wrapText="1"/>
    </xf>
    <xf numFmtId="0" fontId="4" fillId="2" borderId="13" xfId="0" applyFont="1" applyFill="1" applyBorder="1" applyAlignment="1">
      <alignment vertical="center" wrapText="1"/>
    </xf>
    <xf numFmtId="41" fontId="2" fillId="2" borderId="24" xfId="0" applyNumberFormat="1" applyFont="1" applyFill="1" applyBorder="1" applyAlignment="1">
      <alignment horizontal="right" wrapText="1"/>
    </xf>
    <xf numFmtId="0" fontId="8" fillId="2" borderId="5" xfId="0" applyFont="1" applyFill="1" applyBorder="1" applyAlignment="1">
      <alignment horizontal="center" wrapText="1"/>
    </xf>
    <xf numFmtId="2" fontId="8" fillId="2" borderId="51" xfId="0" applyNumberFormat="1" applyFont="1" applyFill="1" applyBorder="1" applyAlignment="1">
      <alignment horizontal="center" vertical="center" wrapText="1"/>
    </xf>
    <xf numFmtId="0" fontId="8" fillId="2" borderId="16" xfId="0" applyFont="1" applyFill="1" applyBorder="1" applyAlignment="1">
      <alignment horizontal="center" vertical="center" wrapText="1"/>
    </xf>
    <xf numFmtId="0" fontId="2" fillId="2" borderId="16" xfId="0" applyFont="1" applyFill="1" applyBorder="1" applyAlignment="1">
      <alignment vertical="center" wrapText="1"/>
    </xf>
    <xf numFmtId="164" fontId="4" fillId="2" borderId="45" xfId="0" applyNumberFormat="1" applyFont="1" applyFill="1" applyBorder="1" applyAlignment="1">
      <alignment horizontal="right" wrapText="1"/>
    </xf>
    <xf numFmtId="2" fontId="4" fillId="2" borderId="45" xfId="0" applyNumberFormat="1" applyFont="1" applyFill="1" applyBorder="1" applyAlignment="1">
      <alignment horizontal="right" wrapText="1"/>
    </xf>
    <xf numFmtId="2" fontId="2" fillId="2" borderId="32" xfId="0" applyNumberFormat="1" applyFont="1" applyFill="1" applyBorder="1" applyAlignment="1">
      <alignment horizontal="right" wrapText="1"/>
    </xf>
    <xf numFmtId="49" fontId="4" fillId="2" borderId="45" xfId="0" applyNumberFormat="1" applyFont="1" applyFill="1" applyBorder="1" applyAlignment="1">
      <alignment horizontal="center" vertical="center" wrapText="1"/>
    </xf>
    <xf numFmtId="2" fontId="8" fillId="2" borderId="5" xfId="0" applyNumberFormat="1" applyFont="1" applyFill="1" applyBorder="1" applyAlignment="1">
      <alignment horizontal="right" wrapText="1"/>
    </xf>
    <xf numFmtId="2" fontId="2" fillId="2" borderId="6" xfId="0" applyNumberFormat="1" applyFont="1" applyFill="1" applyBorder="1" applyAlignment="1">
      <alignment horizontal="right" vertical="center" wrapText="1"/>
    </xf>
    <xf numFmtId="1" fontId="4" fillId="2" borderId="8" xfId="0" applyNumberFormat="1" applyFont="1" applyFill="1" applyBorder="1" applyAlignment="1">
      <alignment horizontal="center" vertical="center" wrapText="1"/>
    </xf>
    <xf numFmtId="0" fontId="4" fillId="0" borderId="4" xfId="0" applyFont="1" applyBorder="1" applyAlignment="1">
      <alignment horizontal="right" wrapText="1"/>
    </xf>
    <xf numFmtId="0" fontId="4" fillId="0" borderId="5" xfId="0" applyFont="1" applyBorder="1" applyAlignment="1">
      <alignment horizontal="right" wrapText="1"/>
    </xf>
    <xf numFmtId="0" fontId="6" fillId="2" borderId="0" xfId="0" applyFont="1" applyFill="1"/>
    <xf numFmtId="0" fontId="24" fillId="2" borderId="0" xfId="0" applyFont="1" applyFill="1"/>
    <xf numFmtId="0" fontId="24" fillId="0" borderId="0" xfId="0" applyFont="1"/>
    <xf numFmtId="0" fontId="25" fillId="2" borderId="15" xfId="0" applyFont="1" applyFill="1" applyBorder="1" applyAlignment="1">
      <alignment horizontal="center" vertical="center" wrapText="1"/>
    </xf>
    <xf numFmtId="0" fontId="4" fillId="0" borderId="16" xfId="0" applyFont="1" applyBorder="1" applyAlignment="1">
      <alignment horizontal="left" vertical="center" wrapText="1"/>
    </xf>
    <xf numFmtId="0" fontId="25" fillId="2" borderId="9" xfId="0" applyFont="1" applyFill="1" applyBorder="1" applyAlignment="1">
      <alignment horizontal="center" vertical="center" wrapText="1"/>
    </xf>
    <xf numFmtId="1" fontId="26" fillId="2" borderId="9" xfId="0" applyNumberFormat="1" applyFont="1" applyFill="1" applyBorder="1" applyAlignment="1">
      <alignment horizontal="center" vertical="center" wrapText="1"/>
    </xf>
    <xf numFmtId="1" fontId="26" fillId="2" borderId="12" xfId="0" applyNumberFormat="1" applyFont="1" applyFill="1" applyBorder="1" applyAlignment="1">
      <alignment horizontal="center" vertical="center" wrapText="1"/>
    </xf>
    <xf numFmtId="0" fontId="4" fillId="0" borderId="13" xfId="0" applyFont="1" applyBorder="1" applyAlignment="1">
      <alignment horizontal="left" vertical="center" wrapText="1"/>
    </xf>
    <xf numFmtId="0" fontId="27" fillId="2" borderId="0" xfId="0" applyFont="1" applyFill="1" applyAlignment="1">
      <alignment vertical="center" wrapText="1"/>
    </xf>
    <xf numFmtId="4" fontId="2" fillId="2" borderId="17" xfId="0" applyNumberFormat="1" applyFont="1" applyFill="1" applyBorder="1" applyAlignment="1">
      <alignment horizontal="center" vertical="center" wrapText="1"/>
    </xf>
    <xf numFmtId="4" fontId="2" fillId="2" borderId="29" xfId="0" applyNumberFormat="1" applyFont="1" applyFill="1" applyBorder="1" applyAlignment="1">
      <alignment horizontal="center" vertical="center" wrapText="1"/>
    </xf>
    <xf numFmtId="4" fontId="2" fillId="2" borderId="30" xfId="0" applyNumberFormat="1" applyFont="1" applyFill="1" applyBorder="1" applyAlignment="1">
      <alignment horizontal="center" vertical="center" wrapText="1"/>
    </xf>
    <xf numFmtId="0" fontId="2" fillId="2" borderId="34" xfId="0" applyFont="1" applyFill="1" applyBorder="1" applyAlignment="1">
      <alignment horizontal="right" wrapText="1"/>
    </xf>
    <xf numFmtId="0" fontId="4" fillId="2" borderId="5" xfId="0" applyFont="1" applyFill="1" applyBorder="1" applyAlignment="1">
      <alignment vertical="center" wrapText="1"/>
    </xf>
    <xf numFmtId="4" fontId="4" fillId="2" borderId="5" xfId="0" applyNumberFormat="1" applyFont="1" applyFill="1" applyBorder="1" applyAlignment="1">
      <alignment vertical="center" wrapText="1"/>
    </xf>
    <xf numFmtId="4" fontId="28" fillId="2" borderId="6" xfId="0" applyNumberFormat="1" applyFont="1" applyFill="1" applyBorder="1" applyAlignment="1">
      <alignment wrapText="1"/>
    </xf>
    <xf numFmtId="0" fontId="4" fillId="2" borderId="16" xfId="0" applyFont="1" applyFill="1" applyBorder="1" applyAlignment="1">
      <alignment horizontal="left" vertical="center" wrapText="1"/>
    </xf>
    <xf numFmtId="164" fontId="4" fillId="0" borderId="16" xfId="0" applyNumberFormat="1" applyFont="1" applyBorder="1" applyAlignment="1">
      <alignment horizontal="right" wrapText="1"/>
    </xf>
    <xf numFmtId="164" fontId="4" fillId="0" borderId="10" xfId="0" applyNumberFormat="1" applyFont="1" applyBorder="1" applyAlignment="1">
      <alignment horizontal="right" wrapText="1"/>
    </xf>
    <xf numFmtId="0" fontId="12" fillId="2" borderId="0" xfId="0" applyFont="1" applyFill="1"/>
    <xf numFmtId="0" fontId="28" fillId="2" borderId="0" xfId="0" applyFont="1" applyFill="1"/>
    <xf numFmtId="0" fontId="28" fillId="0" borderId="0" xfId="0" applyFont="1"/>
    <xf numFmtId="0" fontId="4" fillId="2" borderId="29" xfId="0" applyFont="1" applyFill="1" applyBorder="1" applyAlignment="1">
      <alignment horizontal="left" vertical="center" wrapText="1"/>
    </xf>
    <xf numFmtId="4" fontId="4" fillId="2" borderId="13" xfId="0" applyNumberFormat="1" applyFont="1" applyFill="1" applyBorder="1" applyAlignment="1">
      <alignment horizontal="right" wrapText="1"/>
    </xf>
    <xf numFmtId="164" fontId="4" fillId="0" borderId="13" xfId="0" applyNumberFormat="1" applyFont="1" applyBorder="1" applyAlignment="1">
      <alignment horizontal="right" wrapText="1"/>
    </xf>
    <xf numFmtId="164" fontId="2" fillId="2" borderId="49" xfId="0" applyNumberFormat="1" applyFont="1" applyFill="1" applyBorder="1" applyAlignment="1">
      <alignment horizontal="right" vertical="center" wrapText="1"/>
    </xf>
    <xf numFmtId="4" fontId="28" fillId="2" borderId="33" xfId="0" applyNumberFormat="1" applyFont="1" applyFill="1" applyBorder="1" applyAlignment="1">
      <alignment wrapText="1"/>
    </xf>
    <xf numFmtId="0" fontId="10" fillId="2" borderId="12" xfId="0" applyFont="1" applyFill="1" applyBorder="1" applyAlignment="1">
      <alignment horizontal="center" vertical="center" wrapText="1"/>
    </xf>
    <xf numFmtId="0" fontId="10" fillId="2" borderId="13" xfId="0" applyFont="1" applyFill="1" applyBorder="1" applyAlignment="1">
      <alignment vertical="center" wrapText="1"/>
    </xf>
    <xf numFmtId="0" fontId="4" fillId="2" borderId="13" xfId="0" applyFont="1" applyFill="1" applyBorder="1" applyAlignment="1">
      <alignment horizontal="right" wrapText="1"/>
    </xf>
    <xf numFmtId="164" fontId="4" fillId="2" borderId="13" xfId="0" applyNumberFormat="1" applyFont="1" applyFill="1" applyBorder="1" applyAlignment="1">
      <alignment horizontal="right" wrapText="1"/>
    </xf>
    <xf numFmtId="0" fontId="4" fillId="2" borderId="34" xfId="0" applyFont="1" applyFill="1" applyBorder="1" applyAlignment="1">
      <alignment vertical="center" wrapText="1"/>
    </xf>
    <xf numFmtId="0" fontId="28" fillId="0" borderId="0" xfId="0" applyFont="1" applyAlignment="1">
      <alignment wrapText="1"/>
    </xf>
    <xf numFmtId="0" fontId="4" fillId="0" borderId="15" xfId="0" applyFont="1" applyBorder="1" applyAlignment="1">
      <alignment horizontal="center" vertical="center" wrapText="1"/>
    </xf>
    <xf numFmtId="0" fontId="4" fillId="0" borderId="16" xfId="0" applyFont="1" applyBorder="1" applyAlignment="1">
      <alignment vertical="center" wrapText="1"/>
    </xf>
    <xf numFmtId="0" fontId="4" fillId="0" borderId="16" xfId="0" applyFont="1" applyBorder="1" applyAlignment="1">
      <alignment horizontal="right" wrapText="1"/>
    </xf>
    <xf numFmtId="0" fontId="4" fillId="0" borderId="10" xfId="0" applyFont="1" applyBorder="1" applyAlignment="1">
      <alignment vertical="center" wrapText="1"/>
    </xf>
    <xf numFmtId="0" fontId="12" fillId="0" borderId="0" xfId="0" applyFont="1"/>
    <xf numFmtId="0" fontId="4" fillId="0" borderId="12" xfId="0" applyFont="1" applyBorder="1" applyAlignment="1">
      <alignment horizontal="center" vertical="center" wrapText="1"/>
    </xf>
    <xf numFmtId="41" fontId="4" fillId="2" borderId="13" xfId="0" applyNumberFormat="1" applyFont="1" applyFill="1" applyBorder="1" applyAlignment="1">
      <alignment horizontal="right" wrapText="1"/>
    </xf>
    <xf numFmtId="41" fontId="4" fillId="2" borderId="14" xfId="0" applyNumberFormat="1" applyFont="1" applyFill="1" applyBorder="1" applyAlignment="1">
      <alignment horizontal="right" wrapText="1"/>
    </xf>
    <xf numFmtId="0" fontId="4" fillId="2" borderId="12" xfId="0" applyFont="1" applyFill="1" applyBorder="1" applyAlignment="1">
      <alignment horizontal="center" vertical="center" wrapText="1"/>
    </xf>
    <xf numFmtId="0" fontId="2" fillId="2" borderId="0" xfId="0" applyFont="1" applyFill="1" applyAlignment="1">
      <alignment horizontal="right" vertical="center" wrapText="1"/>
    </xf>
    <xf numFmtId="0" fontId="4" fillId="2" borderId="18" xfId="0" applyFont="1" applyFill="1" applyBorder="1" applyAlignment="1">
      <alignment horizontal="center" vertical="center" wrapText="1"/>
    </xf>
    <xf numFmtId="49" fontId="4" fillId="2" borderId="19" xfId="0" applyNumberFormat="1" applyFont="1" applyFill="1" applyBorder="1" applyAlignment="1">
      <alignment horizontal="center" vertical="center" wrapText="1"/>
    </xf>
    <xf numFmtId="0" fontId="4" fillId="2" borderId="19" xfId="0" applyFont="1" applyFill="1" applyBorder="1" applyAlignment="1">
      <alignment horizontal="right" wrapText="1"/>
    </xf>
    <xf numFmtId="41" fontId="4" fillId="2" borderId="35" xfId="0" applyNumberFormat="1" applyFont="1" applyFill="1" applyBorder="1" applyAlignment="1">
      <alignment horizontal="right" wrapText="1"/>
    </xf>
    <xf numFmtId="0" fontId="4" fillId="2" borderId="20" xfId="0" applyFont="1" applyFill="1" applyBorder="1" applyAlignment="1">
      <alignment horizontal="center" vertical="center" wrapText="1"/>
    </xf>
    <xf numFmtId="4" fontId="4" fillId="2" borderId="21" xfId="0" applyNumberFormat="1" applyFont="1" applyFill="1" applyBorder="1" applyAlignment="1">
      <alignment vertical="center" wrapText="1"/>
    </xf>
    <xf numFmtId="2" fontId="2" fillId="2" borderId="16" xfId="0" applyNumberFormat="1" applyFont="1" applyFill="1" applyBorder="1" applyAlignment="1">
      <alignment horizontal="left" vertical="center" wrapText="1"/>
    </xf>
    <xf numFmtId="0" fontId="4" fillId="2" borderId="12" xfId="0" applyFont="1" applyFill="1" applyBorder="1" applyAlignment="1">
      <alignment vertical="center" wrapText="1"/>
    </xf>
    <xf numFmtId="2" fontId="2" fillId="2" borderId="13" xfId="0" applyNumberFormat="1" applyFont="1" applyFill="1" applyBorder="1" applyAlignment="1">
      <alignment vertical="center" wrapText="1"/>
    </xf>
    <xf numFmtId="4" fontId="2" fillId="2" borderId="13" xfId="0" applyNumberFormat="1" applyFont="1" applyFill="1" applyBorder="1" applyAlignment="1">
      <alignment vertical="center" wrapText="1"/>
    </xf>
    <xf numFmtId="41" fontId="0" fillId="2" borderId="0" xfId="0" applyNumberFormat="1" applyFill="1"/>
    <xf numFmtId="4" fontId="12" fillId="2" borderId="0" xfId="0" applyNumberFormat="1" applyFont="1" applyFill="1" applyAlignment="1">
      <alignment vertical="center" wrapText="1"/>
    </xf>
    <xf numFmtId="0" fontId="2" fillId="2" borderId="20" xfId="0" applyFont="1" applyFill="1" applyBorder="1" applyAlignment="1">
      <alignment horizontal="center" vertical="center" wrapText="1"/>
    </xf>
    <xf numFmtId="4" fontId="2" fillId="2" borderId="20" xfId="0" applyNumberFormat="1" applyFont="1" applyFill="1" applyBorder="1" applyAlignment="1">
      <alignment horizontal="center" vertical="center" wrapText="1"/>
    </xf>
    <xf numFmtId="0" fontId="2" fillId="2" borderId="19" xfId="0" applyFont="1" applyFill="1" applyBorder="1" applyAlignment="1">
      <alignment horizontal="center" vertical="center" wrapText="1"/>
    </xf>
    <xf numFmtId="3" fontId="2" fillId="2" borderId="19" xfId="0" applyNumberFormat="1" applyFont="1" applyFill="1" applyBorder="1" applyAlignment="1">
      <alignment horizontal="center" vertical="center" wrapText="1"/>
    </xf>
    <xf numFmtId="3" fontId="2" fillId="0" borderId="19" xfId="0" applyNumberFormat="1" applyFont="1" applyBorder="1" applyAlignment="1">
      <alignment horizontal="center" vertical="center" wrapText="1"/>
    </xf>
    <xf numFmtId="0" fontId="4" fillId="2" borderId="13" xfId="0" applyFont="1" applyFill="1" applyBorder="1" applyAlignment="1">
      <alignment horizontal="left" vertical="center" wrapText="1"/>
    </xf>
    <xf numFmtId="0" fontId="2" fillId="0" borderId="20" xfId="0" applyFont="1" applyBorder="1" applyAlignment="1">
      <alignment vertical="center" wrapText="1"/>
    </xf>
    <xf numFmtId="0" fontId="12" fillId="0" borderId="0" xfId="0" applyFont="1" applyAlignment="1">
      <alignment wrapText="1"/>
    </xf>
    <xf numFmtId="4" fontId="28" fillId="0" borderId="0" xfId="0" applyNumberFormat="1" applyFont="1"/>
    <xf numFmtId="0" fontId="2" fillId="0" borderId="19" xfId="0" applyFont="1" applyBorder="1" applyAlignment="1">
      <alignment vertical="center" wrapText="1"/>
    </xf>
    <xf numFmtId="41" fontId="2" fillId="0" borderId="35" xfId="0" applyNumberFormat="1" applyFont="1" applyBorder="1" applyAlignment="1">
      <alignment horizontal="right" vertical="center" wrapText="1"/>
    </xf>
    <xf numFmtId="0" fontId="2" fillId="0" borderId="45" xfId="0" applyFont="1" applyBorder="1" applyAlignment="1">
      <alignment vertical="center" wrapText="1"/>
    </xf>
    <xf numFmtId="49" fontId="4" fillId="0" borderId="16" xfId="0" applyNumberFormat="1" applyFont="1" applyBorder="1" applyAlignment="1">
      <alignment horizontal="center" vertical="center" wrapText="1"/>
    </xf>
    <xf numFmtId="49" fontId="4" fillId="0" borderId="13" xfId="0" applyNumberFormat="1" applyFont="1" applyBorder="1" applyAlignment="1">
      <alignment horizontal="center" vertical="center" wrapText="1"/>
    </xf>
    <xf numFmtId="0" fontId="4" fillId="0" borderId="13" xfId="0" applyFont="1" applyBorder="1" applyAlignment="1">
      <alignment vertical="center" wrapText="1"/>
    </xf>
    <xf numFmtId="0" fontId="4" fillId="0" borderId="13" xfId="0" applyFont="1" applyBorder="1" applyAlignment="1">
      <alignment horizontal="right" wrapText="1"/>
    </xf>
    <xf numFmtId="0" fontId="2" fillId="0" borderId="51" xfId="0" applyFont="1" applyBorder="1" applyAlignment="1">
      <alignment horizontal="center" vertical="center" wrapText="1"/>
    </xf>
    <xf numFmtId="0" fontId="2" fillId="0" borderId="18" xfId="0" applyFont="1" applyBorder="1" applyAlignment="1">
      <alignment horizontal="center" vertical="center" wrapText="1"/>
    </xf>
    <xf numFmtId="0" fontId="4" fillId="0" borderId="19" xfId="0" applyFont="1" applyBorder="1" applyAlignment="1">
      <alignment horizontal="right" wrapText="1"/>
    </xf>
    <xf numFmtId="0" fontId="4" fillId="0" borderId="19" xfId="0" applyFont="1" applyBorder="1" applyAlignment="1">
      <alignment vertical="center" wrapText="1"/>
    </xf>
    <xf numFmtId="0" fontId="4" fillId="0" borderId="18" xfId="0" applyFont="1" applyBorder="1" applyAlignment="1">
      <alignment horizontal="center" vertical="center" wrapText="1"/>
    </xf>
    <xf numFmtId="49" fontId="4" fillId="0" borderId="19" xfId="0" applyNumberFormat="1" applyFont="1" applyBorder="1" applyAlignment="1">
      <alignment horizontal="center" vertical="center" wrapText="1"/>
    </xf>
    <xf numFmtId="164" fontId="4" fillId="0" borderId="19" xfId="0" applyNumberFormat="1" applyFont="1" applyBorder="1" applyAlignment="1">
      <alignment horizontal="right" wrapText="1"/>
    </xf>
    <xf numFmtId="41" fontId="4" fillId="0" borderId="19" xfId="0" applyNumberFormat="1" applyFont="1" applyBorder="1" applyAlignment="1">
      <alignment horizontal="right" wrapText="1"/>
    </xf>
    <xf numFmtId="41" fontId="4" fillId="0" borderId="35" xfId="0" applyNumberFormat="1" applyFont="1" applyBorder="1" applyAlignment="1">
      <alignment horizontal="right" wrapText="1"/>
    </xf>
    <xf numFmtId="0" fontId="4" fillId="0" borderId="51" xfId="0" applyFont="1" applyBorder="1" applyAlignment="1">
      <alignment horizontal="center" vertical="center" wrapText="1"/>
    </xf>
    <xf numFmtId="49" fontId="4" fillId="0" borderId="45" xfId="0" applyNumberFormat="1" applyFont="1" applyBorder="1" applyAlignment="1">
      <alignment horizontal="center" vertical="center" wrapText="1"/>
    </xf>
    <xf numFmtId="49" fontId="4" fillId="0" borderId="54" xfId="0" applyNumberFormat="1" applyFont="1" applyBorder="1" applyAlignment="1">
      <alignment horizontal="center" vertical="center" wrapText="1"/>
    </xf>
    <xf numFmtId="0" fontId="2" fillId="0" borderId="54" xfId="0" applyFont="1" applyBorder="1" applyAlignment="1">
      <alignment vertical="center" wrapText="1"/>
    </xf>
    <xf numFmtId="0" fontId="12" fillId="0" borderId="0" xfId="0" applyFont="1" applyAlignment="1">
      <alignment horizontal="left" vertical="center" wrapText="1"/>
    </xf>
    <xf numFmtId="2" fontId="2" fillId="0" borderId="0" xfId="0" applyNumberFormat="1" applyFont="1" applyAlignment="1">
      <alignment horizontal="left" vertical="center" wrapText="1"/>
    </xf>
    <xf numFmtId="165" fontId="13" fillId="0" borderId="0" xfId="0" applyNumberFormat="1" applyFont="1" applyAlignment="1">
      <alignment horizontal="center"/>
    </xf>
    <xf numFmtId="0" fontId="2" fillId="0" borderId="22" xfId="0" applyFont="1" applyBorder="1" applyAlignment="1">
      <alignment horizontal="center" vertical="center" wrapText="1"/>
    </xf>
    <xf numFmtId="0" fontId="4" fillId="0" borderId="20" xfId="0" applyFont="1" applyBorder="1" applyAlignment="1">
      <alignment horizontal="center" vertical="center" wrapText="1"/>
    </xf>
    <xf numFmtId="0" fontId="2"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2" fillId="0" borderId="9" xfId="0" applyFont="1" applyBorder="1" applyAlignment="1">
      <alignment horizontal="center" vertical="center" wrapText="1"/>
    </xf>
    <xf numFmtId="2" fontId="4" fillId="0" borderId="9" xfId="0" applyNumberFormat="1" applyFont="1" applyBorder="1" applyAlignment="1">
      <alignment vertical="center" wrapText="1"/>
    </xf>
    <xf numFmtId="2" fontId="4" fillId="0" borderId="10" xfId="0" applyNumberFormat="1" applyFont="1" applyBorder="1" applyAlignment="1">
      <alignment vertical="center" wrapText="1"/>
    </xf>
    <xf numFmtId="0" fontId="4" fillId="0" borderId="9" xfId="0" applyFont="1" applyBorder="1" applyAlignment="1">
      <alignment vertical="center" wrapText="1"/>
    </xf>
    <xf numFmtId="0" fontId="4" fillId="0" borderId="12" xfId="0" applyFont="1" applyBorder="1" applyAlignment="1">
      <alignment vertical="center" wrapText="1"/>
    </xf>
    <xf numFmtId="0" fontId="4" fillId="0" borderId="53" xfId="0" applyFont="1" applyBorder="1" applyAlignment="1">
      <alignment vertical="center" wrapText="1"/>
    </xf>
    <xf numFmtId="0" fontId="4" fillId="0" borderId="54" xfId="0" applyFont="1" applyBorder="1" applyAlignment="1">
      <alignment vertical="center" wrapText="1"/>
    </xf>
    <xf numFmtId="0" fontId="4" fillId="0" borderId="0" xfId="0" applyFont="1" applyAlignment="1">
      <alignment horizontal="center" vertical="center" wrapText="1"/>
    </xf>
    <xf numFmtId="4" fontId="2" fillId="0" borderId="0" xfId="0" applyNumberFormat="1" applyFont="1" applyAlignment="1">
      <alignment horizontal="left" vertical="center" wrapText="1"/>
    </xf>
    <xf numFmtId="41" fontId="2" fillId="0" borderId="0" xfId="0" applyNumberFormat="1" applyFont="1" applyAlignment="1">
      <alignment vertical="center" wrapText="1"/>
    </xf>
    <xf numFmtId="0" fontId="30" fillId="2" borderId="10" xfId="0" applyFont="1" applyFill="1" applyBorder="1" applyAlignment="1">
      <alignment horizontal="center" vertical="center" wrapText="1"/>
    </xf>
    <xf numFmtId="0" fontId="0" fillId="2" borderId="5" xfId="0" applyFill="1" applyBorder="1" applyAlignment="1">
      <alignment wrapText="1"/>
    </xf>
    <xf numFmtId="0" fontId="0" fillId="2" borderId="6" xfId="0" applyFill="1" applyBorder="1" applyAlignment="1">
      <alignment wrapText="1"/>
    </xf>
    <xf numFmtId="2" fontId="4" fillId="2" borderId="10" xfId="0" applyNumberFormat="1" applyFont="1" applyFill="1" applyBorder="1" applyAlignment="1">
      <alignment horizontal="right" wrapText="1"/>
    </xf>
    <xf numFmtId="2" fontId="4" fillId="2" borderId="13" xfId="0" applyNumberFormat="1" applyFont="1" applyFill="1" applyBorder="1" applyAlignment="1">
      <alignment horizontal="right" wrapText="1"/>
    </xf>
    <xf numFmtId="0" fontId="4" fillId="2" borderId="53" xfId="0" applyFont="1" applyFill="1" applyBorder="1" applyAlignment="1">
      <alignment horizontal="center" vertical="center" wrapText="1"/>
    </xf>
    <xf numFmtId="49" fontId="4" fillId="2" borderId="54" xfId="0" applyNumberFormat="1" applyFont="1" applyFill="1" applyBorder="1" applyAlignment="1">
      <alignment horizontal="center" vertical="center" wrapText="1"/>
    </xf>
    <xf numFmtId="0" fontId="4" fillId="2" borderId="54" xfId="0" applyFont="1" applyFill="1" applyBorder="1" applyAlignment="1">
      <alignment vertical="center" wrapText="1"/>
    </xf>
    <xf numFmtId="0" fontId="4" fillId="2" borderId="54" xfId="0" applyFont="1" applyFill="1" applyBorder="1" applyAlignment="1">
      <alignment horizontal="right" wrapText="1"/>
    </xf>
    <xf numFmtId="164" fontId="4" fillId="2" borderId="54" xfId="0" applyNumberFormat="1" applyFont="1" applyFill="1" applyBorder="1" applyAlignment="1">
      <alignment horizontal="right" wrapText="1"/>
    </xf>
    <xf numFmtId="41" fontId="4" fillId="2" borderId="54" xfId="0" applyNumberFormat="1" applyFont="1" applyFill="1" applyBorder="1" applyAlignment="1">
      <alignment horizontal="right" wrapText="1"/>
    </xf>
    <xf numFmtId="41" fontId="4" fillId="2" borderId="55" xfId="0" applyNumberFormat="1" applyFont="1" applyFill="1" applyBorder="1" applyAlignment="1">
      <alignment horizontal="right" wrapText="1"/>
    </xf>
    <xf numFmtId="41" fontId="2" fillId="2" borderId="49" xfId="0" applyNumberFormat="1" applyFont="1" applyFill="1" applyBorder="1" applyAlignment="1">
      <alignment horizontal="right" vertical="center" wrapText="1"/>
    </xf>
    <xf numFmtId="0" fontId="8" fillId="2" borderId="5" xfId="0" applyFont="1" applyFill="1" applyBorder="1" applyAlignment="1">
      <alignment horizontal="center" vertical="center" wrapText="1"/>
    </xf>
    <xf numFmtId="0" fontId="4" fillId="2" borderId="4" xfId="0" applyFont="1" applyFill="1" applyBorder="1" applyAlignment="1">
      <alignment vertical="center" wrapText="1"/>
    </xf>
    <xf numFmtId="0" fontId="10" fillId="2" borderId="8" xfId="0" applyFont="1" applyFill="1" applyBorder="1" applyAlignment="1">
      <alignment vertical="center" wrapText="1"/>
    </xf>
    <xf numFmtId="4" fontId="4" fillId="0" borderId="13" xfId="0" applyNumberFormat="1" applyFont="1" applyBorder="1" applyAlignment="1">
      <alignment horizontal="right" wrapText="1"/>
    </xf>
    <xf numFmtId="41" fontId="4" fillId="2" borderId="21" xfId="0" applyNumberFormat="1" applyFont="1" applyFill="1" applyBorder="1" applyAlignment="1">
      <alignment vertical="center" wrapText="1"/>
    </xf>
    <xf numFmtId="4" fontId="2" fillId="2" borderId="16" xfId="0" applyNumberFormat="1" applyFont="1" applyFill="1" applyBorder="1" applyAlignment="1">
      <alignment horizontal="left" vertical="center" wrapText="1"/>
    </xf>
    <xf numFmtId="41" fontId="4" fillId="2" borderId="11" xfId="0" applyNumberFormat="1" applyFont="1" applyFill="1" applyBorder="1" applyAlignment="1">
      <alignment vertical="center" wrapText="1"/>
    </xf>
    <xf numFmtId="0" fontId="4" fillId="2" borderId="51" xfId="0" applyFont="1" applyFill="1" applyBorder="1" applyAlignment="1">
      <alignment vertical="center" wrapText="1"/>
    </xf>
    <xf numFmtId="0" fontId="4" fillId="2" borderId="45" xfId="0" applyFont="1" applyFill="1" applyBorder="1" applyAlignment="1">
      <alignment vertical="center" wrapText="1"/>
    </xf>
    <xf numFmtId="2" fontId="2" fillId="2" borderId="45" xfId="0" applyNumberFormat="1" applyFont="1" applyFill="1" applyBorder="1" applyAlignment="1">
      <alignment horizontal="left" vertical="center" wrapText="1"/>
    </xf>
    <xf numFmtId="0" fontId="4" fillId="0" borderId="8" xfId="0" applyFont="1" applyBorder="1" applyAlignment="1">
      <alignment horizontal="right" wrapText="1"/>
    </xf>
    <xf numFmtId="0" fontId="4" fillId="0" borderId="13" xfId="0" applyFont="1" applyBorder="1" applyAlignment="1">
      <alignment horizontal="center" vertical="center" wrapText="1"/>
    </xf>
    <xf numFmtId="0" fontId="2" fillId="2" borderId="41" xfId="0" applyFont="1" applyFill="1" applyBorder="1" applyAlignment="1">
      <alignment vertical="center" wrapText="1"/>
    </xf>
    <xf numFmtId="0" fontId="2" fillId="2" borderId="42" xfId="0" applyFont="1" applyFill="1" applyBorder="1" applyAlignment="1">
      <alignment vertical="center" wrapText="1"/>
    </xf>
    <xf numFmtId="0" fontId="19" fillId="2" borderId="0" xfId="0" applyFont="1" applyFill="1" applyAlignment="1">
      <alignment wrapText="1"/>
    </xf>
    <xf numFmtId="1" fontId="6" fillId="2" borderId="10" xfId="0" applyNumberFormat="1" applyFont="1" applyFill="1" applyBorder="1" applyAlignment="1">
      <alignment horizontal="center" vertical="center" wrapText="1"/>
    </xf>
    <xf numFmtId="49" fontId="33" fillId="2" borderId="16" xfId="0" applyNumberFormat="1" applyFont="1" applyFill="1" applyBorder="1" applyAlignment="1">
      <alignment horizontal="center" vertical="center" wrapText="1"/>
    </xf>
    <xf numFmtId="0" fontId="33" fillId="2" borderId="10" xfId="0" applyFont="1" applyFill="1" applyBorder="1" applyAlignment="1">
      <alignment horizontal="center" vertical="center" wrapText="1"/>
    </xf>
    <xf numFmtId="49" fontId="33" fillId="2" borderId="10" xfId="0" applyNumberFormat="1" applyFont="1" applyFill="1" applyBorder="1" applyAlignment="1">
      <alignment horizontal="center" vertical="center" wrapText="1"/>
    </xf>
    <xf numFmtId="0" fontId="33" fillId="2" borderId="13" xfId="0" applyFont="1" applyFill="1" applyBorder="1" applyAlignment="1">
      <alignment horizontal="center" vertical="center" wrapText="1"/>
    </xf>
    <xf numFmtId="0" fontId="2" fillId="2" borderId="42" xfId="0" applyFont="1" applyFill="1" applyBorder="1" applyAlignment="1">
      <alignment horizontal="center" vertical="center" wrapText="1"/>
    </xf>
    <xf numFmtId="49" fontId="4" fillId="2" borderId="10" xfId="0" quotePrefix="1" applyNumberFormat="1" applyFont="1" applyFill="1" applyBorder="1" applyAlignment="1">
      <alignment horizontal="center" vertical="center" wrapText="1"/>
    </xf>
    <xf numFmtId="49" fontId="4" fillId="2" borderId="29" xfId="0" quotePrefix="1" applyNumberFormat="1" applyFont="1" applyFill="1" applyBorder="1" applyAlignment="1">
      <alignment horizontal="center" vertical="center" wrapText="1"/>
    </xf>
    <xf numFmtId="0" fontId="10" fillId="2" borderId="15" xfId="0" applyFont="1" applyFill="1" applyBorder="1" applyAlignment="1">
      <alignment horizontal="center" vertical="center" wrapText="1"/>
    </xf>
    <xf numFmtId="49" fontId="4" fillId="2" borderId="16" xfId="0" quotePrefix="1" applyNumberFormat="1" applyFont="1" applyFill="1" applyBorder="1" applyAlignment="1">
      <alignment horizontal="center" vertical="center" wrapText="1"/>
    </xf>
    <xf numFmtId="0" fontId="10" fillId="2" borderId="7" xfId="0" applyFont="1" applyFill="1" applyBorder="1" applyAlignment="1">
      <alignment horizontal="center" vertical="center" wrapText="1"/>
    </xf>
    <xf numFmtId="49" fontId="4" fillId="2" borderId="8" xfId="0" quotePrefix="1" applyNumberFormat="1" applyFont="1" applyFill="1" applyBorder="1" applyAlignment="1">
      <alignment horizontal="center" vertical="center" wrapText="1"/>
    </xf>
    <xf numFmtId="0" fontId="4" fillId="0" borderId="8" xfId="0" applyFont="1" applyBorder="1" applyAlignment="1">
      <alignment vertical="center" wrapText="1"/>
    </xf>
    <xf numFmtId="164" fontId="4" fillId="0" borderId="8" xfId="0" applyNumberFormat="1" applyFont="1" applyBorder="1" applyAlignment="1">
      <alignment horizontal="right" wrapText="1"/>
    </xf>
    <xf numFmtId="49" fontId="4" fillId="2" borderId="13" xfId="0" quotePrefix="1" applyNumberFormat="1" applyFont="1" applyFill="1" applyBorder="1" applyAlignment="1">
      <alignment horizontal="center" vertical="center" wrapText="1"/>
    </xf>
    <xf numFmtId="0" fontId="10" fillId="2" borderId="13" xfId="0" applyFont="1" applyFill="1" applyBorder="1" applyAlignment="1">
      <alignment horizontal="right" wrapText="1"/>
    </xf>
    <xf numFmtId="0" fontId="8" fillId="0" borderId="41" xfId="0" applyFont="1" applyBorder="1" applyAlignment="1">
      <alignment horizontal="right" wrapText="1"/>
    </xf>
    <xf numFmtId="0" fontId="8" fillId="0" borderId="42" xfId="0" applyFont="1" applyBorder="1" applyAlignment="1">
      <alignment horizontal="right" wrapText="1"/>
    </xf>
    <xf numFmtId="0" fontId="8" fillId="0" borderId="0" xfId="0" applyFont="1" applyAlignment="1">
      <alignment horizontal="right" wrapText="1"/>
    </xf>
    <xf numFmtId="0" fontId="8" fillId="0" borderId="34" xfId="0" applyFont="1" applyBorder="1" applyAlignment="1">
      <alignment horizontal="right" wrapText="1"/>
    </xf>
    <xf numFmtId="0" fontId="8" fillId="0" borderId="40" xfId="0" applyFont="1" applyBorder="1" applyAlignment="1">
      <alignment horizontal="center" vertical="center" wrapText="1"/>
    </xf>
    <xf numFmtId="0" fontId="3" fillId="0" borderId="44" xfId="0" applyFont="1" applyBorder="1" applyAlignment="1">
      <alignment horizontal="center" vertical="center" wrapText="1"/>
    </xf>
    <xf numFmtId="0" fontId="8" fillId="0" borderId="27" xfId="0" applyFont="1" applyBorder="1" applyAlignment="1">
      <alignment horizontal="right" wrapText="1"/>
    </xf>
    <xf numFmtId="1" fontId="4" fillId="0" borderId="15" xfId="0" applyNumberFormat="1" applyFont="1" applyBorder="1" applyAlignment="1">
      <alignment horizontal="center" vertical="center" wrapText="1"/>
    </xf>
    <xf numFmtId="41" fontId="4" fillId="0" borderId="16" xfId="0" applyNumberFormat="1" applyFont="1" applyBorder="1" applyAlignment="1">
      <alignment horizontal="right" wrapText="1"/>
    </xf>
    <xf numFmtId="1" fontId="4" fillId="0" borderId="9" xfId="0" applyNumberFormat="1" applyFont="1" applyBorder="1" applyAlignment="1">
      <alignment horizontal="center" vertical="center" wrapText="1"/>
    </xf>
    <xf numFmtId="41" fontId="4" fillId="0" borderId="10" xfId="0" applyNumberFormat="1" applyFont="1" applyBorder="1" applyAlignment="1">
      <alignment horizontal="right" wrapText="1"/>
    </xf>
    <xf numFmtId="0" fontId="10" fillId="0" borderId="10" xfId="0" applyFont="1" applyBorder="1" applyAlignment="1">
      <alignment horizontal="right" wrapText="1"/>
    </xf>
    <xf numFmtId="1" fontId="4" fillId="0" borderId="12" xfId="0" applyNumberFormat="1" applyFont="1" applyBorder="1" applyAlignment="1">
      <alignment horizontal="center" vertical="center" wrapText="1"/>
    </xf>
    <xf numFmtId="0" fontId="10" fillId="0" borderId="13" xfId="0" applyFont="1" applyBorder="1" applyAlignment="1">
      <alignment horizontal="right" wrapText="1"/>
    </xf>
    <xf numFmtId="41" fontId="4" fillId="0" borderId="13" xfId="0" applyNumberFormat="1" applyFont="1" applyBorder="1" applyAlignment="1">
      <alignment horizontal="right" wrapText="1"/>
    </xf>
    <xf numFmtId="2" fontId="8" fillId="0" borderId="4" xfId="0" applyNumberFormat="1" applyFont="1" applyBorder="1" applyAlignment="1">
      <alignment horizontal="center" vertical="center" wrapText="1"/>
    </xf>
    <xf numFmtId="2" fontId="8" fillId="0" borderId="5" xfId="0" applyNumberFormat="1" applyFont="1" applyBorder="1" applyAlignment="1">
      <alignment horizontal="center" vertical="center" wrapText="1"/>
    </xf>
    <xf numFmtId="0" fontId="2" fillId="0" borderId="18" xfId="0" applyFont="1" applyBorder="1" applyAlignment="1">
      <alignment vertical="center" wrapText="1"/>
    </xf>
    <xf numFmtId="164" fontId="4" fillId="0" borderId="5" xfId="0" applyNumberFormat="1" applyFont="1" applyBorder="1" applyAlignment="1">
      <alignment horizontal="right" wrapText="1"/>
    </xf>
    <xf numFmtId="41" fontId="4" fillId="0" borderId="5" xfId="0" applyNumberFormat="1" applyFont="1" applyBorder="1" applyAlignment="1">
      <alignment horizontal="right" wrapText="1"/>
    </xf>
    <xf numFmtId="0" fontId="10" fillId="0" borderId="16" xfId="0" applyFont="1" applyBorder="1" applyAlignment="1">
      <alignment horizontal="right" wrapText="1"/>
    </xf>
    <xf numFmtId="0" fontId="22" fillId="0" borderId="0" xfId="0" applyFont="1"/>
    <xf numFmtId="2" fontId="2" fillId="2" borderId="36" xfId="0" applyNumberFormat="1" applyFont="1" applyFill="1" applyBorder="1" applyAlignment="1">
      <alignment horizontal="right" wrapText="1"/>
    </xf>
    <xf numFmtId="2" fontId="2" fillId="2" borderId="0" xfId="0" applyNumberFormat="1" applyFont="1" applyFill="1" applyAlignment="1">
      <alignment horizontal="right" wrapText="1"/>
    </xf>
    <xf numFmtId="4" fontId="2" fillId="2" borderId="0" xfId="0" applyNumberFormat="1" applyFont="1" applyFill="1" applyAlignment="1">
      <alignment horizontal="right" vertical="center" wrapText="1"/>
    </xf>
    <xf numFmtId="49" fontId="34" fillId="0" borderId="16" xfId="0" applyNumberFormat="1" applyFont="1" applyBorder="1" applyAlignment="1">
      <alignment horizontal="center" vertical="center" wrapText="1"/>
    </xf>
    <xf numFmtId="41" fontId="34" fillId="2" borderId="17" xfId="0" applyNumberFormat="1" applyFont="1" applyFill="1" applyBorder="1" applyAlignment="1">
      <alignment horizontal="right" wrapText="1"/>
    </xf>
    <xf numFmtId="0" fontId="35" fillId="0" borderId="10" xfId="0" applyFont="1" applyBorder="1" applyAlignment="1">
      <alignment horizontal="center" vertical="center" wrapText="1"/>
    </xf>
    <xf numFmtId="49" fontId="34" fillId="0" borderId="10" xfId="0" applyNumberFormat="1" applyFont="1" applyBorder="1" applyAlignment="1">
      <alignment horizontal="center" vertical="center" wrapText="1"/>
    </xf>
    <xf numFmtId="0" fontId="34" fillId="0" borderId="13" xfId="0" applyFont="1" applyBorder="1" applyAlignment="1">
      <alignment horizontal="center" vertical="center" wrapText="1"/>
    </xf>
    <xf numFmtId="0" fontId="10" fillId="2" borderId="28" xfId="0" applyFont="1" applyFill="1" applyBorder="1" applyAlignment="1">
      <alignment horizontal="center" vertical="center" wrapText="1"/>
    </xf>
    <xf numFmtId="49" fontId="10" fillId="2" borderId="29" xfId="0" applyNumberFormat="1" applyFont="1" applyFill="1" applyBorder="1" applyAlignment="1">
      <alignment horizontal="center" vertical="center" wrapText="1"/>
    </xf>
    <xf numFmtId="0" fontId="4" fillId="2" borderId="46" xfId="0" applyFont="1" applyFill="1" applyBorder="1" applyAlignment="1">
      <alignment vertical="center" wrapText="1"/>
    </xf>
    <xf numFmtId="0" fontId="4" fillId="2" borderId="2" xfId="0" applyFont="1" applyFill="1" applyBorder="1" applyAlignment="1">
      <alignment vertical="center" wrapText="1"/>
    </xf>
    <xf numFmtId="0" fontId="0" fillId="2" borderId="2" xfId="0" applyFill="1" applyBorder="1" applyAlignment="1">
      <alignment wrapText="1"/>
    </xf>
    <xf numFmtId="0" fontId="2" fillId="2" borderId="19" xfId="0" applyFont="1" applyFill="1" applyBorder="1" applyAlignment="1">
      <alignment horizontal="right" wrapText="1"/>
    </xf>
    <xf numFmtId="0" fontId="4" fillId="2" borderId="53" xfId="0" applyFont="1" applyFill="1" applyBorder="1" applyAlignment="1">
      <alignment wrapText="1"/>
    </xf>
    <xf numFmtId="0" fontId="4" fillId="2" borderId="51" xfId="0" applyFont="1" applyFill="1" applyBorder="1" applyAlignment="1">
      <alignment horizontal="center" vertical="center" wrapText="1"/>
    </xf>
    <xf numFmtId="1" fontId="6" fillId="2" borderId="16" xfId="0" quotePrefix="1" applyNumberFormat="1" applyFont="1" applyFill="1" applyBorder="1" applyAlignment="1">
      <alignment horizontal="center" vertical="center" wrapText="1"/>
    </xf>
    <xf numFmtId="1" fontId="6" fillId="2" borderId="13" xfId="0" quotePrefix="1" applyNumberFormat="1" applyFont="1" applyFill="1" applyBorder="1" applyAlignment="1">
      <alignment horizontal="center" vertical="center" wrapText="1"/>
    </xf>
    <xf numFmtId="1" fontId="6" fillId="2" borderId="45" xfId="0" quotePrefix="1" applyNumberFormat="1" applyFont="1" applyFill="1" applyBorder="1" applyAlignment="1">
      <alignment horizontal="center" vertical="center" wrapText="1"/>
    </xf>
    <xf numFmtId="0" fontId="6" fillId="2" borderId="16" xfId="0" quotePrefix="1" applyFont="1" applyFill="1" applyBorder="1" applyAlignment="1">
      <alignment horizontal="center" vertical="center" wrapText="1"/>
    </xf>
    <xf numFmtId="0" fontId="6" fillId="2" borderId="10" xfId="0" quotePrefix="1" applyFont="1" applyFill="1" applyBorder="1" applyAlignment="1">
      <alignment horizontal="center" vertical="center" wrapText="1"/>
    </xf>
    <xf numFmtId="0" fontId="6" fillId="2" borderId="13" xfId="0" quotePrefix="1" applyFont="1" applyFill="1" applyBorder="1" applyAlignment="1">
      <alignment horizontal="center" vertical="center" wrapText="1"/>
    </xf>
    <xf numFmtId="0" fontId="4" fillId="2" borderId="18" xfId="0" applyFont="1" applyFill="1" applyBorder="1" applyAlignment="1">
      <alignment wrapText="1"/>
    </xf>
    <xf numFmtId="0" fontId="4" fillId="2" borderId="45" xfId="0" applyFont="1" applyFill="1" applyBorder="1" applyAlignment="1">
      <alignment horizontal="right" wrapText="1"/>
    </xf>
    <xf numFmtId="41" fontId="4" fillId="2" borderId="45" xfId="0" applyNumberFormat="1" applyFont="1" applyFill="1" applyBorder="1" applyAlignment="1">
      <alignment horizontal="right" wrapText="1"/>
    </xf>
    <xf numFmtId="0" fontId="4" fillId="2" borderId="22" xfId="0" applyFont="1" applyFill="1" applyBorder="1" applyAlignment="1">
      <alignment horizontal="center" vertical="center" wrapText="1"/>
    </xf>
    <xf numFmtId="1" fontId="6" fillId="2" borderId="20" xfId="0" quotePrefix="1" applyNumberFormat="1" applyFont="1" applyFill="1" applyBorder="1" applyAlignment="1">
      <alignment horizontal="center" vertical="center" wrapText="1"/>
    </xf>
    <xf numFmtId="41" fontId="4" fillId="2" borderId="20" xfId="0" applyNumberFormat="1" applyFont="1" applyFill="1" applyBorder="1" applyAlignment="1">
      <alignment horizontal="right" wrapText="1"/>
    </xf>
    <xf numFmtId="1" fontId="6" fillId="2" borderId="19" xfId="0" quotePrefix="1" applyNumberFormat="1"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29" xfId="0" quotePrefix="1" applyFont="1" applyFill="1" applyBorder="1" applyAlignment="1">
      <alignment horizontal="center" vertical="center" wrapText="1"/>
    </xf>
    <xf numFmtId="0" fontId="4" fillId="2" borderId="22" xfId="0" applyFont="1" applyFill="1" applyBorder="1" applyAlignment="1">
      <alignment wrapText="1"/>
    </xf>
    <xf numFmtId="0" fontId="4" fillId="2" borderId="20" xfId="0" applyFont="1" applyFill="1" applyBorder="1" applyAlignment="1">
      <alignment wrapText="1"/>
    </xf>
    <xf numFmtId="0" fontId="8" fillId="2" borderId="41" xfId="0" applyFont="1" applyFill="1" applyBorder="1" applyAlignment="1">
      <alignment horizontal="right" wrapText="1"/>
    </xf>
    <xf numFmtId="0" fontId="8" fillId="2" borderId="42" xfId="0" applyFont="1" applyFill="1" applyBorder="1" applyAlignment="1">
      <alignment horizontal="right" wrapText="1"/>
    </xf>
    <xf numFmtId="0" fontId="2" fillId="2" borderId="54" xfId="0" applyFont="1" applyFill="1" applyBorder="1" applyAlignment="1">
      <alignment vertical="center" wrapText="1"/>
    </xf>
    <xf numFmtId="0" fontId="8" fillId="2" borderId="0" xfId="0" applyFont="1" applyFill="1" applyAlignment="1">
      <alignment horizontal="right" wrapText="1"/>
    </xf>
    <xf numFmtId="3" fontId="4" fillId="0" borderId="9" xfId="0" applyNumberFormat="1" applyFont="1" applyBorder="1" applyAlignment="1">
      <alignment horizontal="center" vertical="center" wrapText="1"/>
    </xf>
    <xf numFmtId="2" fontId="4" fillId="2" borderId="0" xfId="0" applyNumberFormat="1" applyFont="1" applyFill="1" applyAlignment="1">
      <alignment horizontal="right" wrapText="1"/>
    </xf>
    <xf numFmtId="0" fontId="2" fillId="0" borderId="0" xfId="0" applyFont="1" applyAlignment="1" applyProtection="1">
      <alignment horizontal="left" vertical="center" wrapText="1"/>
      <protection locked="0"/>
    </xf>
    <xf numFmtId="4" fontId="13" fillId="0" borderId="0" xfId="0" applyNumberFormat="1" applyFont="1" applyAlignment="1">
      <alignment horizontal="right" vertical="center" wrapText="1"/>
    </xf>
    <xf numFmtId="1" fontId="13" fillId="0" borderId="0" xfId="0" applyNumberFormat="1" applyFont="1" applyAlignment="1">
      <alignment horizontal="right" vertical="center" wrapText="1"/>
    </xf>
    <xf numFmtId="0" fontId="0" fillId="2" borderId="0" xfId="0" applyFill="1" applyAlignment="1">
      <alignment horizontal="center"/>
    </xf>
    <xf numFmtId="0" fontId="10" fillId="2" borderId="10" xfId="0" applyFont="1" applyFill="1" applyBorder="1" applyAlignment="1">
      <alignment horizontal="justify" vertical="center" wrapText="1"/>
    </xf>
    <xf numFmtId="2" fontId="2" fillId="2" borderId="0" xfId="0" applyNumberFormat="1" applyFont="1" applyFill="1" applyAlignment="1">
      <alignment horizontal="left" vertical="center" wrapText="1"/>
    </xf>
    <xf numFmtId="0" fontId="8" fillId="2" borderId="1" xfId="0" applyFont="1" applyFill="1" applyBorder="1" applyAlignment="1">
      <alignment horizontal="right" wrapText="1"/>
    </xf>
    <xf numFmtId="0" fontId="8" fillId="2" borderId="47" xfId="0" applyFont="1" applyFill="1" applyBorder="1" applyAlignment="1">
      <alignment horizontal="center" vertical="center" wrapText="1"/>
    </xf>
    <xf numFmtId="2" fontId="2" fillId="2" borderId="46" xfId="0" applyNumberFormat="1" applyFont="1" applyFill="1" applyBorder="1" applyAlignment="1">
      <alignment horizontal="left" vertical="center" wrapText="1"/>
    </xf>
    <xf numFmtId="41" fontId="4" fillId="2" borderId="59" xfId="0" applyNumberFormat="1" applyFont="1" applyFill="1" applyBorder="1" applyAlignment="1">
      <alignment vertical="center" wrapText="1"/>
    </xf>
    <xf numFmtId="0" fontId="8" fillId="2" borderId="60" xfId="0" applyFont="1" applyFill="1" applyBorder="1" applyAlignment="1">
      <alignment horizontal="right" wrapText="1"/>
    </xf>
    <xf numFmtId="0" fontId="8" fillId="2" borderId="39" xfId="0" applyFont="1" applyFill="1" applyBorder="1" applyAlignment="1">
      <alignment horizontal="center" vertical="center" wrapText="1"/>
    </xf>
    <xf numFmtId="1" fontId="2" fillId="2" borderId="38" xfId="0" applyNumberFormat="1" applyFont="1" applyFill="1" applyBorder="1" applyAlignment="1">
      <alignment horizontal="right" vertical="center" wrapText="1"/>
    </xf>
    <xf numFmtId="41" fontId="4" fillId="2" borderId="61" xfId="0" applyNumberFormat="1" applyFont="1" applyFill="1" applyBorder="1" applyAlignment="1">
      <alignment vertical="center" wrapText="1"/>
    </xf>
    <xf numFmtId="0" fontId="8" fillId="2" borderId="36" xfId="0" applyFont="1" applyFill="1" applyBorder="1" applyAlignment="1">
      <alignment horizontal="right" wrapText="1"/>
    </xf>
    <xf numFmtId="0" fontId="8" fillId="2" borderId="0" xfId="0" applyFont="1" applyFill="1" applyAlignment="1">
      <alignment horizontal="center" vertical="center" wrapText="1"/>
    </xf>
    <xf numFmtId="2" fontId="2" fillId="2" borderId="38" xfId="0" applyNumberFormat="1" applyFont="1" applyFill="1" applyBorder="1" applyAlignment="1">
      <alignment vertical="center" wrapText="1"/>
    </xf>
    <xf numFmtId="41" fontId="4" fillId="2" borderId="62" xfId="0" applyNumberFormat="1" applyFont="1" applyFill="1" applyBorder="1" applyAlignment="1">
      <alignment vertical="center" wrapText="1"/>
    </xf>
    <xf numFmtId="41" fontId="2" fillId="2" borderId="6" xfId="0" applyNumberFormat="1" applyFont="1" applyFill="1" applyBorder="1" applyAlignment="1">
      <alignment vertical="center" wrapText="1"/>
    </xf>
    <xf numFmtId="1" fontId="12" fillId="0" borderId="0" xfId="0" applyNumberFormat="1" applyFont="1" applyAlignment="1">
      <alignment horizontal="right" vertical="center"/>
    </xf>
    <xf numFmtId="0" fontId="4" fillId="0" borderId="19" xfId="0" applyFont="1" applyBorder="1" applyAlignment="1">
      <alignment horizontal="left" vertical="center" wrapText="1"/>
    </xf>
    <xf numFmtId="4" fontId="4" fillId="0" borderId="19" xfId="0" applyNumberFormat="1" applyFont="1" applyBorder="1" applyAlignment="1">
      <alignment horizontal="right" wrapText="1"/>
    </xf>
    <xf numFmtId="0" fontId="36" fillId="0" borderId="10" xfId="0" applyFont="1" applyBorder="1" applyAlignment="1">
      <alignment vertical="center" wrapText="1"/>
    </xf>
    <xf numFmtId="0" fontId="36" fillId="0" borderId="13" xfId="0" applyFont="1" applyBorder="1" applyAlignment="1">
      <alignment vertical="center" wrapText="1"/>
    </xf>
    <xf numFmtId="41" fontId="4" fillId="2" borderId="49" xfId="0" applyNumberFormat="1" applyFont="1" applyFill="1" applyBorder="1" applyAlignment="1">
      <alignment horizontal="right" vertical="center" wrapText="1"/>
    </xf>
    <xf numFmtId="1" fontId="13" fillId="0" borderId="0" xfId="0" applyNumberFormat="1" applyFont="1" applyAlignment="1">
      <alignment horizontal="left" vertical="center"/>
    </xf>
    <xf numFmtId="0" fontId="38" fillId="0" borderId="0" xfId="0" applyFont="1"/>
    <xf numFmtId="0" fontId="37" fillId="2" borderId="36" xfId="0" applyFont="1" applyFill="1" applyBorder="1" applyAlignment="1">
      <alignment horizontal="center" vertical="center" wrapText="1"/>
    </xf>
    <xf numFmtId="0" fontId="37" fillId="2" borderId="0" xfId="0" applyFont="1" applyFill="1" applyAlignment="1">
      <alignment horizontal="center" vertical="center" wrapText="1"/>
    </xf>
    <xf numFmtId="0" fontId="37" fillId="2" borderId="0" xfId="0" applyFont="1" applyFill="1" applyAlignment="1">
      <alignment horizontal="left" vertical="center" wrapText="1"/>
    </xf>
    <xf numFmtId="0" fontId="37" fillId="2" borderId="15" xfId="0" applyFont="1" applyFill="1" applyBorder="1" applyAlignment="1">
      <alignment horizontal="center" vertical="center" wrapText="1"/>
    </xf>
    <xf numFmtId="0" fontId="34" fillId="2" borderId="16" xfId="0" applyFont="1" applyFill="1" applyBorder="1" applyAlignment="1">
      <alignment horizontal="center" vertical="center" wrapText="1"/>
    </xf>
    <xf numFmtId="0" fontId="37" fillId="2" borderId="9" xfId="0" applyFont="1" applyFill="1" applyBorder="1" applyAlignment="1">
      <alignment horizontal="center" vertical="center" wrapText="1"/>
    </xf>
    <xf numFmtId="0" fontId="34" fillId="2" borderId="10" xfId="0" applyFont="1" applyFill="1" applyBorder="1" applyAlignment="1">
      <alignment horizontal="center" vertical="center" wrapText="1"/>
    </xf>
    <xf numFmtId="1" fontId="34" fillId="2" borderId="9" xfId="0" applyNumberFormat="1" applyFont="1" applyFill="1" applyBorder="1" applyAlignment="1">
      <alignment horizontal="center" vertical="center" wrapText="1"/>
    </xf>
    <xf numFmtId="2" fontId="34" fillId="2" borderId="10" xfId="0" applyNumberFormat="1" applyFont="1" applyFill="1" applyBorder="1" applyAlignment="1">
      <alignment horizontal="center" vertical="center" wrapText="1"/>
    </xf>
    <xf numFmtId="0" fontId="40" fillId="2" borderId="10" xfId="0" applyFont="1" applyFill="1" applyBorder="1" applyAlignment="1">
      <alignment horizontal="center" vertical="center" wrapText="1"/>
    </xf>
    <xf numFmtId="1" fontId="34" fillId="0" borderId="9" xfId="0" applyNumberFormat="1" applyFont="1" applyBorder="1" applyAlignment="1">
      <alignment horizontal="center" vertical="center" wrapText="1"/>
    </xf>
    <xf numFmtId="0" fontId="34" fillId="0" borderId="10" xfId="0" applyFont="1" applyBorder="1" applyAlignment="1">
      <alignment horizontal="center" vertical="center" wrapText="1"/>
    </xf>
    <xf numFmtId="1" fontId="34" fillId="2" borderId="12" xfId="0" applyNumberFormat="1" applyFont="1" applyFill="1" applyBorder="1" applyAlignment="1">
      <alignment horizontal="center" vertical="center" wrapText="1"/>
    </xf>
    <xf numFmtId="0" fontId="34" fillId="2" borderId="13" xfId="0" applyFont="1" applyFill="1" applyBorder="1" applyAlignment="1">
      <alignment horizontal="center" vertical="center" wrapText="1"/>
    </xf>
    <xf numFmtId="0" fontId="41" fillId="3" borderId="0" xfId="0" applyFont="1" applyFill="1" applyAlignment="1">
      <alignment vertical="center" wrapText="1"/>
    </xf>
    <xf numFmtId="0" fontId="41" fillId="3" borderId="0" xfId="0" applyFont="1" applyFill="1" applyAlignment="1">
      <alignment wrapText="1"/>
    </xf>
    <xf numFmtId="0" fontId="37" fillId="2" borderId="19" xfId="0" applyFont="1" applyFill="1" applyBorder="1" applyAlignment="1">
      <alignment vertical="center" wrapText="1"/>
    </xf>
    <xf numFmtId="0" fontId="34" fillId="2" borderId="5" xfId="0" applyFont="1" applyFill="1" applyBorder="1" applyAlignment="1">
      <alignment wrapText="1"/>
    </xf>
    <xf numFmtId="0" fontId="34" fillId="2" borderId="16" xfId="0" applyFont="1" applyFill="1" applyBorder="1" applyAlignment="1">
      <alignment horizontal="left" vertical="center" wrapText="1"/>
    </xf>
    <xf numFmtId="4" fontId="34" fillId="2" borderId="16" xfId="0" applyNumberFormat="1" applyFont="1" applyFill="1" applyBorder="1" applyAlignment="1">
      <alignment horizontal="right" wrapText="1"/>
    </xf>
    <xf numFmtId="4" fontId="34" fillId="2" borderId="16" xfId="0" applyNumberFormat="1" applyFont="1" applyFill="1" applyBorder="1" applyAlignment="1">
      <alignment wrapText="1"/>
    </xf>
    <xf numFmtId="0" fontId="34" fillId="2" borderId="10" xfId="0" applyFont="1" applyFill="1" applyBorder="1" applyAlignment="1">
      <alignment horizontal="left" vertical="center" wrapText="1"/>
    </xf>
    <xf numFmtId="4" fontId="34" fillId="2" borderId="10" xfId="0" applyNumberFormat="1" applyFont="1" applyFill="1" applyBorder="1" applyAlignment="1">
      <alignment horizontal="right" wrapText="1"/>
    </xf>
    <xf numFmtId="4" fontId="34" fillId="2" borderId="10" xfId="0" applyNumberFormat="1" applyFont="1" applyFill="1" applyBorder="1" applyAlignment="1">
      <alignment wrapText="1"/>
    </xf>
    <xf numFmtId="0" fontId="34" fillId="2" borderId="13" xfId="0" applyFont="1" applyFill="1" applyBorder="1" applyAlignment="1">
      <alignment horizontal="left" vertical="center" wrapText="1"/>
    </xf>
    <xf numFmtId="4" fontId="34" fillId="2" borderId="13" xfId="0" applyNumberFormat="1" applyFont="1" applyFill="1" applyBorder="1" applyAlignment="1">
      <alignment horizontal="right" wrapText="1"/>
    </xf>
    <xf numFmtId="4" fontId="34" fillId="2" borderId="13" xfId="0" applyNumberFormat="1" applyFont="1" applyFill="1" applyBorder="1" applyAlignment="1">
      <alignment wrapText="1"/>
    </xf>
    <xf numFmtId="4" fontId="34" fillId="2" borderId="8" xfId="0" applyNumberFormat="1" applyFont="1" applyFill="1" applyBorder="1" applyAlignment="1">
      <alignment wrapText="1"/>
    </xf>
    <xf numFmtId="0" fontId="34" fillId="0" borderId="9" xfId="0" applyFont="1" applyBorder="1" applyAlignment="1">
      <alignment horizontal="center" vertical="center" wrapText="1"/>
    </xf>
    <xf numFmtId="0" fontId="42" fillId="0" borderId="41" xfId="0" applyFont="1" applyBorder="1" applyAlignment="1">
      <alignment horizontal="right" vertical="center" wrapText="1"/>
    </xf>
    <xf numFmtId="0" fontId="42" fillId="0" borderId="42" xfId="0" applyFont="1" applyBorder="1" applyAlignment="1">
      <alignment horizontal="right" vertical="center" wrapText="1"/>
    </xf>
    <xf numFmtId="0" fontId="45" fillId="0" borderId="0" xfId="0" applyFont="1" applyAlignment="1">
      <alignment wrapText="1"/>
    </xf>
    <xf numFmtId="0" fontId="46" fillId="0" borderId="0" xfId="0" applyFont="1"/>
    <xf numFmtId="2" fontId="32" fillId="0" borderId="19" xfId="0" applyNumberFormat="1" applyFont="1" applyBorder="1" applyAlignment="1">
      <alignment horizontal="center" vertical="center"/>
    </xf>
    <xf numFmtId="9" fontId="32" fillId="0" borderId="19" xfId="0" applyNumberFormat="1" applyFont="1" applyBorder="1" applyAlignment="1">
      <alignment horizontal="center" vertical="center" wrapText="1"/>
    </xf>
    <xf numFmtId="2" fontId="32" fillId="0" borderId="35" xfId="0" applyNumberFormat="1" applyFont="1" applyBorder="1" applyAlignment="1">
      <alignment horizontal="center" vertical="center"/>
    </xf>
    <xf numFmtId="41" fontId="2" fillId="0" borderId="45" xfId="0" applyNumberFormat="1" applyFont="1" applyBorder="1" applyAlignment="1">
      <alignment wrapText="1"/>
    </xf>
    <xf numFmtId="41" fontId="8" fillId="0" borderId="32" xfId="0" applyNumberFormat="1" applyFont="1" applyBorder="1" applyAlignment="1">
      <alignment horizontal="center"/>
    </xf>
    <xf numFmtId="37" fontId="24" fillId="0" borderId="0" xfId="0" applyNumberFormat="1" applyFont="1" applyAlignment="1">
      <alignment horizontal="left"/>
    </xf>
    <xf numFmtId="0" fontId="0" fillId="0" borderId="37" xfId="0" applyBorder="1" applyAlignment="1">
      <alignment horizontal="center" vertical="center"/>
    </xf>
    <xf numFmtId="41" fontId="32" fillId="4" borderId="37" xfId="0" applyNumberFormat="1" applyFont="1" applyFill="1" applyBorder="1" applyAlignment="1">
      <alignment vertical="center" wrapText="1"/>
    </xf>
    <xf numFmtId="41" fontId="8" fillId="4" borderId="37" xfId="0" applyNumberFormat="1" applyFont="1" applyFill="1" applyBorder="1" applyAlignment="1">
      <alignment horizontal="center" vertical="center"/>
    </xf>
    <xf numFmtId="41" fontId="32" fillId="0" borderId="29" xfId="0" applyNumberFormat="1" applyFont="1" applyBorder="1" applyAlignment="1">
      <alignment horizontal="center"/>
    </xf>
    <xf numFmtId="41" fontId="32" fillId="4" borderId="37" xfId="0" applyNumberFormat="1" applyFont="1" applyFill="1" applyBorder="1" applyAlignment="1">
      <alignment horizontal="center" vertical="center"/>
    </xf>
    <xf numFmtId="41" fontId="32" fillId="0" borderId="45" xfId="0" applyNumberFormat="1" applyFont="1" applyBorder="1" applyAlignment="1">
      <alignment horizontal="center"/>
    </xf>
    <xf numFmtId="0" fontId="49" fillId="0" borderId="0" xfId="0" applyFont="1" applyAlignment="1">
      <alignment vertical="top" wrapText="1"/>
    </xf>
    <xf numFmtId="0" fontId="0" fillId="0" borderId="26" xfId="0" applyBorder="1" applyAlignment="1">
      <alignment horizontal="center" vertical="center"/>
    </xf>
    <xf numFmtId="41" fontId="32" fillId="4" borderId="26" xfId="0" applyNumberFormat="1" applyFont="1" applyFill="1" applyBorder="1" applyAlignment="1">
      <alignment vertical="center" wrapText="1"/>
    </xf>
    <xf numFmtId="41" fontId="32" fillId="4" borderId="26" xfId="0" applyNumberFormat="1" applyFont="1" applyFill="1" applyBorder="1" applyAlignment="1">
      <alignment horizontal="center" vertical="center"/>
    </xf>
    <xf numFmtId="41" fontId="8" fillId="4" borderId="26" xfId="0" applyNumberFormat="1" applyFont="1" applyFill="1" applyBorder="1" applyAlignment="1">
      <alignment horizontal="center" vertical="center"/>
    </xf>
    <xf numFmtId="0" fontId="0" fillId="0" borderId="26" xfId="0" applyBorder="1"/>
    <xf numFmtId="41" fontId="32" fillId="0" borderId="16" xfId="0" applyNumberFormat="1" applyFont="1" applyBorder="1" applyAlignment="1">
      <alignment horizontal="center"/>
    </xf>
    <xf numFmtId="41" fontId="8" fillId="0" borderId="17" xfId="0" applyNumberFormat="1" applyFont="1" applyBorder="1" applyAlignment="1">
      <alignment horizontal="center"/>
    </xf>
    <xf numFmtId="41" fontId="32" fillId="0" borderId="10" xfId="0" applyNumberFormat="1" applyFont="1" applyBorder="1" applyAlignment="1">
      <alignment horizontal="center"/>
    </xf>
    <xf numFmtId="41" fontId="8" fillId="0" borderId="11" xfId="0" applyNumberFormat="1" applyFont="1" applyBorder="1" applyAlignment="1">
      <alignment horizontal="center"/>
    </xf>
    <xf numFmtId="0" fontId="0" fillId="0" borderId="49" xfId="0" applyBorder="1"/>
    <xf numFmtId="41" fontId="32" fillId="0" borderId="13" xfId="0" applyNumberFormat="1" applyFont="1" applyBorder="1" applyAlignment="1">
      <alignment horizontal="center"/>
    </xf>
    <xf numFmtId="41" fontId="8" fillId="0" borderId="14" xfId="0" applyNumberFormat="1" applyFont="1" applyBorder="1" applyAlignment="1">
      <alignment horizontal="center"/>
    </xf>
    <xf numFmtId="0" fontId="0" fillId="0" borderId="49" xfId="0" applyBorder="1" applyAlignment="1">
      <alignment horizontal="center" vertical="center"/>
    </xf>
    <xf numFmtId="41" fontId="32" fillId="4" borderId="49" xfId="0" applyNumberFormat="1" applyFont="1" applyFill="1" applyBorder="1" applyAlignment="1">
      <alignment horizontal="center" vertical="center"/>
    </xf>
    <xf numFmtId="41" fontId="32" fillId="0" borderId="45" xfId="0" applyNumberFormat="1" applyFont="1" applyBorder="1" applyAlignment="1">
      <alignment wrapText="1"/>
    </xf>
    <xf numFmtId="37" fontId="15" fillId="0" borderId="0" xfId="0" applyNumberFormat="1" applyFont="1" applyAlignment="1">
      <alignment horizontal="left"/>
    </xf>
    <xf numFmtId="41" fontId="2" fillId="0" borderId="8" xfId="0" applyNumberFormat="1" applyFont="1" applyBorder="1" applyAlignment="1">
      <alignment wrapText="1"/>
    </xf>
    <xf numFmtId="41" fontId="32" fillId="0" borderId="8" xfId="0" applyNumberFormat="1" applyFont="1" applyBorder="1" applyAlignment="1">
      <alignment horizontal="center"/>
    </xf>
    <xf numFmtId="41" fontId="2" fillId="0" borderId="10" xfId="0" applyNumberFormat="1" applyFont="1" applyBorder="1" applyAlignment="1">
      <alignment wrapText="1"/>
    </xf>
    <xf numFmtId="41" fontId="32" fillId="0" borderId="32" xfId="0" applyNumberFormat="1" applyFont="1" applyBorder="1" applyAlignment="1">
      <alignment horizontal="center"/>
    </xf>
    <xf numFmtId="0" fontId="0" fillId="0" borderId="4" xfId="0" applyBorder="1"/>
    <xf numFmtId="41" fontId="2" fillId="0" borderId="19" xfId="0" applyNumberFormat="1" applyFont="1" applyBorder="1" applyAlignment="1">
      <alignment wrapText="1"/>
    </xf>
    <xf numFmtId="41" fontId="32" fillId="0" borderId="19" xfId="0" applyNumberFormat="1" applyFont="1" applyBorder="1" applyAlignment="1">
      <alignment horizontal="center"/>
    </xf>
    <xf numFmtId="41" fontId="8" fillId="0" borderId="35" xfId="0" applyNumberFormat="1" applyFont="1" applyBorder="1" applyAlignment="1">
      <alignment horizontal="center"/>
    </xf>
    <xf numFmtId="41" fontId="2" fillId="0" borderId="32" xfId="0" applyNumberFormat="1" applyFont="1" applyBorder="1" applyAlignment="1">
      <alignment horizontal="center"/>
    </xf>
    <xf numFmtId="41" fontId="32" fillId="0" borderId="31" xfId="0" applyNumberFormat="1" applyFont="1" applyBorder="1" applyAlignment="1">
      <alignment horizontal="center"/>
    </xf>
    <xf numFmtId="41" fontId="32" fillId="5" borderId="37" xfId="0" applyNumberFormat="1" applyFont="1" applyFill="1" applyBorder="1" applyAlignment="1">
      <alignment vertical="center" wrapText="1"/>
    </xf>
    <xf numFmtId="41" fontId="32" fillId="5" borderId="37" xfId="0" applyNumberFormat="1" applyFont="1" applyFill="1" applyBorder="1" applyAlignment="1">
      <alignment horizontal="center" vertical="center"/>
    </xf>
    <xf numFmtId="41" fontId="0" fillId="0" borderId="0" xfId="0" applyNumberFormat="1" applyAlignment="1">
      <alignment horizontal="left"/>
    </xf>
    <xf numFmtId="0" fontId="2" fillId="0" borderId="0" xfId="0" applyFont="1" applyAlignment="1" applyProtection="1">
      <alignment horizontal="left" vertical="top"/>
      <protection locked="0"/>
    </xf>
    <xf numFmtId="39" fontId="2" fillId="0" borderId="0" xfId="0" applyNumberFormat="1" applyFont="1" applyAlignment="1">
      <alignment wrapText="1"/>
    </xf>
    <xf numFmtId="41" fontId="2" fillId="0" borderId="16" xfId="0" applyNumberFormat="1" applyFont="1" applyBorder="1" applyAlignment="1">
      <alignment wrapText="1"/>
    </xf>
    <xf numFmtId="41" fontId="32" fillId="0" borderId="17" xfId="0" applyNumberFormat="1" applyFont="1" applyBorder="1" applyAlignment="1">
      <alignment horizontal="center"/>
    </xf>
    <xf numFmtId="0" fontId="0" fillId="0" borderId="59" xfId="0" applyBorder="1"/>
    <xf numFmtId="0" fontId="55" fillId="0" borderId="0" xfId="0" applyFont="1"/>
    <xf numFmtId="0" fontId="2" fillId="0" borderId="10" xfId="0" applyFont="1" applyBorder="1" applyAlignment="1">
      <alignment horizontal="center" vertical="center" wrapText="1"/>
    </xf>
    <xf numFmtId="0" fontId="2" fillId="0" borderId="7" xfId="0" applyFont="1" applyBorder="1" applyAlignment="1">
      <alignment horizontal="center" vertical="center" wrapText="1"/>
    </xf>
    <xf numFmtId="1" fontId="4" fillId="0" borderId="9" xfId="0" applyNumberFormat="1" applyFont="1" applyBorder="1" applyAlignment="1">
      <alignment horizontal="center" vertical="center"/>
    </xf>
    <xf numFmtId="0" fontId="4" fillId="0" borderId="10" xfId="0" applyFont="1" applyBorder="1" applyAlignment="1">
      <alignment horizontal="center" vertical="center"/>
    </xf>
    <xf numFmtId="2" fontId="4" fillId="0" borderId="10" xfId="0" applyNumberFormat="1" applyFont="1" applyBorder="1" applyAlignment="1">
      <alignment horizontal="center" vertical="center"/>
    </xf>
    <xf numFmtId="1" fontId="4" fillId="0" borderId="12" xfId="0" applyNumberFormat="1" applyFont="1" applyBorder="1" applyAlignment="1">
      <alignment horizontal="center" vertical="center"/>
    </xf>
    <xf numFmtId="0" fontId="4" fillId="0" borderId="13" xfId="0" applyFont="1" applyBorder="1" applyAlignment="1">
      <alignment horizontal="center" vertical="center"/>
    </xf>
    <xf numFmtId="1" fontId="4" fillId="0" borderId="5" xfId="0" applyNumberFormat="1" applyFont="1" applyBorder="1" applyAlignment="1">
      <alignment horizontal="center" vertical="center"/>
    </xf>
    <xf numFmtId="0" fontId="4" fillId="0" borderId="5" xfId="0" applyFont="1" applyBorder="1" applyAlignment="1">
      <alignment horizontal="center" vertical="center"/>
    </xf>
    <xf numFmtId="0" fontId="4" fillId="0" borderId="5" xfId="0" applyFont="1" applyBorder="1" applyAlignment="1">
      <alignment horizontal="left" vertical="top" wrapText="1"/>
    </xf>
    <xf numFmtId="0" fontId="4" fillId="0" borderId="5" xfId="0" applyFont="1" applyBorder="1" applyAlignment="1">
      <alignment horizontal="center" vertical="top" wrapText="1"/>
    </xf>
    <xf numFmtId="3" fontId="4" fillId="0" borderId="0" xfId="0" applyNumberFormat="1" applyFont="1" applyAlignment="1">
      <alignment horizontal="left" vertical="top" wrapText="1"/>
    </xf>
    <xf numFmtId="0" fontId="2" fillId="0" borderId="19" xfId="0" applyFont="1" applyBorder="1" applyAlignment="1">
      <alignment horizontal="center" vertical="center" wrapText="1"/>
    </xf>
    <xf numFmtId="2" fontId="2" fillId="2" borderId="19" xfId="0" applyNumberFormat="1" applyFont="1" applyFill="1" applyBorder="1" applyAlignment="1">
      <alignment horizontal="center" vertical="center" wrapText="1"/>
    </xf>
    <xf numFmtId="0" fontId="1" fillId="0" borderId="0" xfId="0" applyFont="1" applyAlignment="1">
      <alignment vertical="center"/>
    </xf>
    <xf numFmtId="0" fontId="2" fillId="0" borderId="10" xfId="0" applyFont="1" applyBorder="1" applyAlignment="1">
      <alignment horizontal="center" wrapText="1"/>
    </xf>
    <xf numFmtId="3" fontId="2" fillId="0" borderId="10" xfId="0" applyNumberFormat="1" applyFont="1" applyBorder="1" applyAlignment="1">
      <alignment horizontal="center" wrapText="1"/>
    </xf>
    <xf numFmtId="0" fontId="0" fillId="0" borderId="36" xfId="0" applyBorder="1"/>
    <xf numFmtId="0" fontId="4" fillId="2" borderId="8" xfId="0" applyFont="1" applyFill="1" applyBorder="1" applyAlignment="1">
      <alignment horizontal="left" wrapText="1"/>
    </xf>
    <xf numFmtId="0" fontId="4" fillId="2" borderId="8" xfId="0" applyFont="1" applyFill="1" applyBorder="1" applyAlignment="1">
      <alignment horizontal="center" wrapText="1"/>
    </xf>
    <xf numFmtId="2" fontId="4" fillId="2" borderId="8" xfId="0" applyNumberFormat="1" applyFont="1" applyFill="1" applyBorder="1" applyAlignment="1">
      <alignment horizontal="right" wrapText="1"/>
    </xf>
    <xf numFmtId="3" fontId="4" fillId="2" borderId="8" xfId="0" applyNumberFormat="1" applyFont="1" applyFill="1" applyBorder="1" applyAlignment="1">
      <alignment horizontal="right" wrapText="1"/>
    </xf>
    <xf numFmtId="0" fontId="4" fillId="2" borderId="10" xfId="0" applyFont="1" applyFill="1" applyBorder="1" applyAlignment="1">
      <alignment horizontal="center" wrapText="1"/>
    </xf>
    <xf numFmtId="3" fontId="4" fillId="2" borderId="10" xfId="0" applyNumberFormat="1" applyFont="1" applyFill="1" applyBorder="1" applyAlignment="1" applyProtection="1">
      <alignment horizontal="right" wrapText="1"/>
      <protection locked="0"/>
    </xf>
    <xf numFmtId="0" fontId="4" fillId="2" borderId="13" xfId="0" applyFont="1" applyFill="1" applyBorder="1" applyAlignment="1">
      <alignment horizontal="left" wrapText="1"/>
    </xf>
    <xf numFmtId="0" fontId="4" fillId="2" borderId="13" xfId="0" applyFont="1" applyFill="1" applyBorder="1" applyAlignment="1">
      <alignment horizontal="center" wrapText="1"/>
    </xf>
    <xf numFmtId="3" fontId="4" fillId="2" borderId="13" xfId="0" applyNumberFormat="1" applyFont="1" applyFill="1" applyBorder="1" applyAlignment="1" applyProtection="1">
      <alignment horizontal="right" wrapText="1"/>
      <protection locked="0"/>
    </xf>
    <xf numFmtId="0" fontId="4" fillId="0" borderId="15" xfId="0" applyFont="1" applyBorder="1" applyAlignment="1">
      <alignment horizontal="center" vertical="center"/>
    </xf>
    <xf numFmtId="0" fontId="4" fillId="0" borderId="47"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vertical="top" wrapText="1"/>
    </xf>
    <xf numFmtId="169" fontId="4" fillId="0" borderId="8" xfId="0" applyNumberFormat="1" applyFont="1" applyBorder="1" applyAlignment="1">
      <alignment horizontal="right" wrapText="1"/>
    </xf>
    <xf numFmtId="3" fontId="4" fillId="0" borderId="8" xfId="0" applyNumberFormat="1" applyFont="1" applyBorder="1" applyAlignment="1" applyProtection="1">
      <alignment horizontal="right" wrapText="1"/>
      <protection locked="0"/>
    </xf>
    <xf numFmtId="0" fontId="4" fillId="0" borderId="9" xfId="0" applyFont="1" applyBorder="1" applyAlignment="1">
      <alignment horizontal="center" vertical="center"/>
    </xf>
    <xf numFmtId="3" fontId="4" fillId="0" borderId="10" xfId="0" applyNumberFormat="1" applyFont="1" applyBorder="1" applyAlignment="1" applyProtection="1">
      <alignment horizontal="right" wrapText="1"/>
      <protection locked="0"/>
    </xf>
    <xf numFmtId="0" fontId="4" fillId="0" borderId="12" xfId="0" applyFont="1" applyBorder="1" applyAlignment="1">
      <alignment horizontal="center" vertical="center"/>
    </xf>
    <xf numFmtId="0" fontId="4" fillId="0" borderId="13" xfId="0" applyFont="1" applyBorder="1" applyAlignment="1">
      <alignment vertical="top" wrapText="1"/>
    </xf>
    <xf numFmtId="3" fontId="4" fillId="0" borderId="13" xfId="0" applyNumberFormat="1" applyFont="1" applyBorder="1" applyAlignment="1" applyProtection="1">
      <alignment horizontal="right" wrapText="1"/>
      <protection locked="0"/>
    </xf>
    <xf numFmtId="0" fontId="2" fillId="0" borderId="41" xfId="0" applyFont="1" applyBorder="1" applyAlignment="1">
      <alignment horizontal="right" wrapText="1"/>
    </xf>
    <xf numFmtId="0" fontId="2" fillId="0" borderId="42" xfId="0" applyFont="1" applyBorder="1" applyAlignment="1">
      <alignment horizontal="right" wrapText="1"/>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28" xfId="0" applyFont="1" applyBorder="1" applyAlignment="1">
      <alignment horizontal="center" vertical="center"/>
    </xf>
    <xf numFmtId="4" fontId="4" fillId="0" borderId="10" xfId="0" applyNumberFormat="1" applyFont="1" applyBorder="1" applyAlignment="1">
      <alignment horizontal="right"/>
    </xf>
    <xf numFmtId="3" fontId="4" fillId="0" borderId="29" xfId="0" applyNumberFormat="1" applyFont="1" applyBorder="1" applyAlignment="1">
      <alignment horizontal="right"/>
    </xf>
    <xf numFmtId="49" fontId="4" fillId="0" borderId="54" xfId="0" applyNumberFormat="1" applyFont="1" applyBorder="1" applyAlignment="1">
      <alignment horizontal="center" vertical="center"/>
    </xf>
    <xf numFmtId="0" fontId="4" fillId="0" borderId="13" xfId="4" applyNumberFormat="1" applyFont="1" applyFill="1" applyBorder="1" applyAlignment="1" applyProtection="1">
      <alignment horizontal="right"/>
    </xf>
    <xf numFmtId="4" fontId="4" fillId="0" borderId="54" xfId="0" applyNumberFormat="1" applyFont="1" applyBorder="1" applyAlignment="1">
      <alignment horizontal="right" wrapText="1"/>
    </xf>
    <xf numFmtId="0" fontId="2" fillId="0" borderId="41" xfId="0" applyFont="1" applyBorder="1" applyAlignment="1">
      <alignment horizontal="right" vertical="top" wrapText="1"/>
    </xf>
    <xf numFmtId="0" fontId="2" fillId="0" borderId="42" xfId="0" applyFont="1" applyBorder="1" applyAlignment="1">
      <alignment horizontal="right" vertical="top" wrapText="1"/>
    </xf>
    <xf numFmtId="0" fontId="4" fillId="0" borderId="10" xfId="4" applyNumberFormat="1" applyFont="1" applyFill="1" applyBorder="1" applyAlignment="1" applyProtection="1">
      <alignment horizontal="right"/>
    </xf>
    <xf numFmtId="49" fontId="4" fillId="0" borderId="10" xfId="0" applyNumberFormat="1" applyFont="1" applyBorder="1" applyAlignment="1">
      <alignment horizontal="center" vertical="center"/>
    </xf>
    <xf numFmtId="49" fontId="4" fillId="2" borderId="10" xfId="0" applyNumberFormat="1" applyFont="1" applyFill="1" applyBorder="1" applyAlignment="1">
      <alignment horizontal="left" vertical="top" wrapText="1"/>
    </xf>
    <xf numFmtId="170" fontId="4" fillId="2" borderId="10" xfId="0" applyNumberFormat="1" applyFont="1" applyFill="1" applyBorder="1" applyAlignment="1">
      <alignment horizontal="right" wrapText="1"/>
    </xf>
    <xf numFmtId="0" fontId="15" fillId="0" borderId="0" xfId="0" applyFont="1"/>
    <xf numFmtId="3" fontId="15" fillId="0" borderId="0" xfId="0" applyNumberFormat="1" applyFont="1" applyAlignment="1">
      <alignment wrapText="1"/>
    </xf>
    <xf numFmtId="49" fontId="4" fillId="0" borderId="13" xfId="0" applyNumberFormat="1" applyFont="1" applyBorder="1" applyAlignment="1">
      <alignment horizontal="center" vertical="center"/>
    </xf>
    <xf numFmtId="0" fontId="4" fillId="0" borderId="52" xfId="0" applyFont="1" applyBorder="1" applyAlignment="1">
      <alignment horizontal="center" vertical="center" wrapText="1"/>
    </xf>
    <xf numFmtId="0" fontId="2" fillId="0" borderId="46" xfId="0" applyFont="1" applyBorder="1" applyAlignment="1">
      <alignment horizontal="left" vertical="top" wrapText="1"/>
    </xf>
    <xf numFmtId="0" fontId="2" fillId="0" borderId="2" xfId="0" applyFont="1" applyBorder="1" applyAlignment="1">
      <alignment horizontal="center" wrapText="1"/>
    </xf>
    <xf numFmtId="0" fontId="12" fillId="0" borderId="2" xfId="0" applyFont="1" applyBorder="1"/>
    <xf numFmtId="3" fontId="2" fillId="0" borderId="2" xfId="0" applyNumberFormat="1" applyFont="1" applyBorder="1" applyAlignment="1">
      <alignment wrapText="1"/>
    </xf>
    <xf numFmtId="4" fontId="4" fillId="0" borderId="8" xfId="0" applyNumberFormat="1" applyFont="1" applyBorder="1" applyAlignment="1">
      <alignment horizontal="right"/>
    </xf>
    <xf numFmtId="3" fontId="4" fillId="0" borderId="8" xfId="0" applyNumberFormat="1" applyFont="1" applyBorder="1" applyAlignment="1">
      <alignment horizontal="right"/>
    </xf>
    <xf numFmtId="0" fontId="2" fillId="0" borderId="4" xfId="0" applyFont="1" applyBorder="1" applyAlignment="1">
      <alignment horizontal="right" wrapText="1"/>
    </xf>
    <xf numFmtId="0" fontId="2" fillId="0" borderId="5" xfId="0" applyFont="1" applyBorder="1" applyAlignment="1">
      <alignment horizontal="right" wrapText="1"/>
    </xf>
    <xf numFmtId="0" fontId="2" fillId="2" borderId="1" xfId="0" applyFont="1" applyFill="1" applyBorder="1" applyAlignment="1">
      <alignment horizontal="right" wrapText="1"/>
    </xf>
    <xf numFmtId="0" fontId="2" fillId="2" borderId="2" xfId="0" applyFont="1" applyFill="1" applyBorder="1" applyAlignment="1">
      <alignment horizontal="right" wrapText="1"/>
    </xf>
    <xf numFmtId="3" fontId="2" fillId="2" borderId="2" xfId="0" applyNumberFormat="1" applyFont="1" applyFill="1" applyBorder="1" applyAlignment="1">
      <alignment horizontal="right" wrapText="1"/>
    </xf>
    <xf numFmtId="0" fontId="2" fillId="2" borderId="100" xfId="0" applyFont="1" applyFill="1" applyBorder="1" applyAlignment="1">
      <alignment horizontal="right" wrapText="1"/>
    </xf>
    <xf numFmtId="0" fontId="2" fillId="2" borderId="101"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2" fillId="2" borderId="8" xfId="0" applyFont="1" applyFill="1" applyBorder="1" applyAlignment="1">
      <alignment horizontal="right" wrapText="1"/>
    </xf>
    <xf numFmtId="3" fontId="2" fillId="2" borderId="8" xfId="0" applyNumberFormat="1" applyFont="1" applyFill="1" applyBorder="1" applyAlignment="1">
      <alignment horizontal="right" wrapText="1"/>
    </xf>
    <xf numFmtId="2" fontId="2" fillId="2" borderId="18" xfId="0" applyNumberFormat="1" applyFont="1" applyFill="1" applyBorder="1" applyAlignment="1">
      <alignment horizontal="center" vertical="center" wrapText="1"/>
    </xf>
    <xf numFmtId="0" fontId="12" fillId="2" borderId="19" xfId="0" applyFont="1" applyFill="1" applyBorder="1" applyAlignment="1">
      <alignment horizontal="center" vertical="center" wrapText="1"/>
    </xf>
    <xf numFmtId="1" fontId="4" fillId="2" borderId="51" xfId="0" applyNumberFormat="1" applyFont="1" applyFill="1" applyBorder="1" applyAlignment="1">
      <alignment horizontal="center" vertical="center" wrapText="1"/>
    </xf>
    <xf numFmtId="41" fontId="4" fillId="2" borderId="32" xfId="0" applyNumberFormat="1" applyFont="1" applyFill="1" applyBorder="1" applyAlignment="1">
      <alignment horizontal="right" wrapText="1"/>
    </xf>
    <xf numFmtId="3" fontId="2" fillId="0" borderId="42" xfId="0" applyNumberFormat="1" applyFont="1" applyBorder="1" applyAlignment="1">
      <alignment horizontal="right" vertical="top" wrapText="1"/>
    </xf>
    <xf numFmtId="165" fontId="57" fillId="0" borderId="0" xfId="0" applyNumberFormat="1" applyFont="1" applyAlignment="1">
      <alignment horizontal="center"/>
    </xf>
    <xf numFmtId="0" fontId="2" fillId="0" borderId="15" xfId="0" applyFont="1" applyBorder="1" applyAlignment="1">
      <alignment horizontal="center" vertical="center"/>
    </xf>
    <xf numFmtId="0" fontId="2" fillId="0" borderId="7" xfId="0" applyFont="1" applyBorder="1" applyAlignment="1">
      <alignment horizontal="center" vertical="center"/>
    </xf>
    <xf numFmtId="0" fontId="4" fillId="0" borderId="96" xfId="0" applyFont="1" applyBorder="1" applyAlignment="1">
      <alignment horizontal="center" vertical="center"/>
    </xf>
    <xf numFmtId="2" fontId="2" fillId="0" borderId="38" xfId="0" applyNumberFormat="1" applyFont="1" applyBorder="1" applyAlignment="1">
      <alignment horizontal="left"/>
    </xf>
    <xf numFmtId="2" fontId="2" fillId="0" borderId="98" xfId="0" applyNumberFormat="1" applyFont="1" applyBorder="1" applyAlignment="1">
      <alignment horizontal="center"/>
    </xf>
    <xf numFmtId="2" fontId="2" fillId="0" borderId="98" xfId="0" applyNumberFormat="1" applyFont="1" applyBorder="1" applyAlignment="1">
      <alignment horizontal="right"/>
    </xf>
    <xf numFmtId="3" fontId="2" fillId="0" borderId="39" xfId="0" applyNumberFormat="1" applyFont="1" applyBorder="1" applyAlignment="1">
      <alignment horizontal="right"/>
    </xf>
    <xf numFmtId="0" fontId="2" fillId="0" borderId="9" xfId="0" applyFont="1" applyBorder="1" applyAlignment="1">
      <alignment horizontal="center" vertical="center"/>
    </xf>
    <xf numFmtId="0" fontId="4" fillId="0" borderId="39" xfId="0" applyFont="1" applyBorder="1" applyAlignment="1">
      <alignment horizontal="center" vertical="center"/>
    </xf>
    <xf numFmtId="2" fontId="4" fillId="0" borderId="9" xfId="0" applyNumberFormat="1" applyFont="1" applyBorder="1" applyAlignment="1">
      <alignment vertical="center"/>
    </xf>
    <xf numFmtId="2" fontId="4" fillId="0" borderId="10" xfId="0" applyNumberFormat="1" applyFont="1" applyBorder="1" applyAlignment="1">
      <alignment vertical="center"/>
    </xf>
    <xf numFmtId="0" fontId="4" fillId="0" borderId="9" xfId="0" applyFont="1" applyBorder="1" applyAlignment="1">
      <alignment vertical="center"/>
    </xf>
    <xf numFmtId="0" fontId="4" fillId="0" borderId="10" xfId="0" applyFont="1" applyBorder="1" applyAlignment="1">
      <alignment vertical="center"/>
    </xf>
    <xf numFmtId="0" fontId="4" fillId="0" borderId="28" xfId="0" applyFont="1" applyBorder="1" applyAlignment="1">
      <alignment vertical="center"/>
    </xf>
    <xf numFmtId="0" fontId="4" fillId="0" borderId="50" xfId="0" applyFont="1" applyBorder="1" applyAlignment="1">
      <alignment vertical="center"/>
    </xf>
    <xf numFmtId="0" fontId="4" fillId="0" borderId="95" xfId="0" applyFont="1" applyBorder="1" applyAlignment="1">
      <alignment horizontal="center" vertical="center"/>
    </xf>
    <xf numFmtId="0" fontId="55" fillId="2" borderId="0" xfId="0" applyFont="1" applyFill="1"/>
    <xf numFmtId="0" fontId="4" fillId="0" borderId="0" xfId="0" applyFont="1" applyAlignment="1">
      <alignment horizontal="center" vertical="center"/>
    </xf>
    <xf numFmtId="2" fontId="2" fillId="0" borderId="0" xfId="0" applyNumberFormat="1" applyFont="1" applyAlignment="1">
      <alignment horizontal="left"/>
    </xf>
    <xf numFmtId="2" fontId="2" fillId="0" borderId="0" xfId="0" applyNumberFormat="1" applyFont="1" applyAlignment="1">
      <alignment horizontal="center"/>
    </xf>
    <xf numFmtId="2" fontId="2" fillId="0" borderId="0" xfId="0" applyNumberFormat="1" applyFont="1" applyAlignment="1">
      <alignment horizontal="right"/>
    </xf>
    <xf numFmtId="3" fontId="2" fillId="0" borderId="0" xfId="0" applyNumberFormat="1" applyFont="1" applyAlignment="1">
      <alignment horizontal="right"/>
    </xf>
    <xf numFmtId="0" fontId="4" fillId="0" borderId="0" xfId="0" applyFont="1" applyAlignment="1" applyProtection="1">
      <alignment horizontal="center"/>
      <protection locked="0"/>
    </xf>
    <xf numFmtId="4" fontId="2" fillId="0" borderId="0" xfId="0" applyNumberFormat="1" applyFont="1" applyAlignment="1" applyProtection="1">
      <alignment horizontal="center"/>
      <protection locked="0"/>
    </xf>
    <xf numFmtId="3" fontId="4" fillId="0" borderId="0" xfId="0" applyNumberFormat="1" applyFont="1" applyAlignment="1" applyProtection="1">
      <alignment horizontal="right"/>
      <protection locked="0"/>
    </xf>
    <xf numFmtId="0" fontId="4" fillId="0" borderId="0" xfId="0" applyFont="1" applyAlignment="1">
      <alignment horizontal="left" vertical="top"/>
    </xf>
    <xf numFmtId="0" fontId="4" fillId="0" borderId="0" xfId="0" applyFont="1" applyAlignment="1">
      <alignment horizontal="center"/>
    </xf>
    <xf numFmtId="0" fontId="2" fillId="0" borderId="0" xfId="0" applyFont="1" applyAlignment="1">
      <alignment horizontal="right"/>
    </xf>
    <xf numFmtId="3" fontId="4" fillId="0" borderId="0" xfId="0" applyNumberFormat="1" applyFont="1" applyAlignment="1">
      <alignment horizontal="right"/>
    </xf>
    <xf numFmtId="0" fontId="4" fillId="2" borderId="0" xfId="0" applyFont="1" applyFill="1"/>
    <xf numFmtId="0" fontId="5" fillId="2" borderId="0" xfId="0" applyFont="1" applyFill="1"/>
    <xf numFmtId="0" fontId="12" fillId="2" borderId="0" xfId="0" applyFont="1" applyFill="1" applyAlignment="1">
      <alignment wrapText="1"/>
    </xf>
    <xf numFmtId="0" fontId="2" fillId="2" borderId="27" xfId="0" applyFont="1" applyFill="1" applyBorder="1" applyAlignment="1">
      <alignment horizontal="center" vertical="center" wrapText="1"/>
    </xf>
    <xf numFmtId="0" fontId="28" fillId="2" borderId="0" xfId="0" applyFont="1" applyFill="1" applyAlignment="1">
      <alignment wrapText="1"/>
    </xf>
    <xf numFmtId="0" fontId="28" fillId="2" borderId="5" xfId="0" applyFont="1" applyFill="1" applyBorder="1" applyAlignment="1">
      <alignment wrapText="1"/>
    </xf>
    <xf numFmtId="0" fontId="28" fillId="2" borderId="6" xfId="0" applyFont="1" applyFill="1" applyBorder="1" applyAlignment="1">
      <alignment wrapText="1"/>
    </xf>
    <xf numFmtId="165" fontId="13" fillId="2" borderId="0" xfId="0" applyNumberFormat="1" applyFont="1" applyFill="1" applyAlignment="1">
      <alignment horizontal="center"/>
    </xf>
    <xf numFmtId="4" fontId="28" fillId="2" borderId="5" xfId="0" applyNumberFormat="1" applyFont="1" applyFill="1" applyBorder="1" applyAlignment="1">
      <alignment wrapText="1"/>
    </xf>
    <xf numFmtId="164" fontId="4" fillId="2" borderId="17" xfId="0" applyNumberFormat="1" applyFont="1" applyFill="1" applyBorder="1" applyAlignment="1">
      <alignment horizontal="right" wrapText="1"/>
    </xf>
    <xf numFmtId="164" fontId="4" fillId="2" borderId="11" xfId="0" applyNumberFormat="1" applyFont="1" applyFill="1" applyBorder="1" applyAlignment="1">
      <alignment horizontal="right" wrapText="1"/>
    </xf>
    <xf numFmtId="164" fontId="4" fillId="2" borderId="14" xfId="0" applyNumberFormat="1" applyFont="1" applyFill="1" applyBorder="1" applyAlignment="1">
      <alignment horizontal="right" wrapText="1"/>
    </xf>
    <xf numFmtId="0" fontId="4" fillId="2" borderId="10" xfId="0" applyFont="1" applyFill="1" applyBorder="1" applyAlignment="1">
      <alignment vertical="top" wrapText="1"/>
    </xf>
    <xf numFmtId="4" fontId="4" fillId="2" borderId="10" xfId="0" applyNumberFormat="1" applyFont="1" applyFill="1" applyBorder="1" applyAlignment="1">
      <alignment wrapText="1"/>
    </xf>
    <xf numFmtId="4" fontId="4" fillId="2" borderId="10" xfId="0" applyNumberFormat="1" applyFont="1" applyFill="1" applyBorder="1" applyAlignment="1" applyProtection="1">
      <alignment horizontal="right" wrapText="1"/>
      <protection locked="0"/>
    </xf>
    <xf numFmtId="0" fontId="58" fillId="2" borderId="0" xfId="0" applyFont="1" applyFill="1" applyAlignment="1">
      <alignment wrapText="1"/>
    </xf>
    <xf numFmtId="0" fontId="28" fillId="2" borderId="27" xfId="0" applyFont="1" applyFill="1" applyBorder="1" applyAlignment="1">
      <alignment wrapText="1"/>
    </xf>
    <xf numFmtId="0" fontId="28" fillId="2" borderId="33" xfId="0" applyFont="1" applyFill="1" applyBorder="1" applyAlignment="1">
      <alignment wrapText="1"/>
    </xf>
    <xf numFmtId="0" fontId="2" fillId="2" borderId="41" xfId="0" applyFont="1" applyFill="1" applyBorder="1" applyAlignment="1">
      <alignment horizontal="right" wrapText="1"/>
    </xf>
    <xf numFmtId="0" fontId="4" fillId="2" borderId="42" xfId="0" applyFont="1" applyFill="1" applyBorder="1" applyAlignment="1">
      <alignment vertical="center" wrapText="1"/>
    </xf>
    <xf numFmtId="0" fontId="28" fillId="2" borderId="42" xfId="0" applyFont="1" applyFill="1" applyBorder="1" applyAlignment="1">
      <alignment wrapText="1"/>
    </xf>
    <xf numFmtId="0" fontId="28" fillId="2" borderId="48" xfId="0" applyFont="1" applyFill="1" applyBorder="1" applyAlignment="1">
      <alignment wrapText="1"/>
    </xf>
    <xf numFmtId="41" fontId="4" fillId="2" borderId="37" xfId="0" applyNumberFormat="1" applyFont="1" applyFill="1" applyBorder="1" applyAlignment="1">
      <alignment horizontal="right" vertical="center" wrapText="1"/>
    </xf>
    <xf numFmtId="0" fontId="2" fillId="2" borderId="0" xfId="0" applyFont="1" applyFill="1" applyAlignment="1" applyProtection="1">
      <alignment horizontal="left" vertical="top" wrapText="1"/>
      <protection locked="0"/>
    </xf>
    <xf numFmtId="2" fontId="2" fillId="2" borderId="13" xfId="0" applyNumberFormat="1" applyFont="1" applyFill="1" applyBorder="1" applyAlignment="1">
      <alignment horizontal="left" vertical="center" wrapText="1"/>
    </xf>
    <xf numFmtId="0" fontId="2" fillId="2" borderId="29" xfId="0" applyFont="1" applyFill="1" applyBorder="1" applyAlignment="1">
      <alignment vertical="center" wrapText="1"/>
    </xf>
    <xf numFmtId="0" fontId="12" fillId="2" borderId="29" xfId="0" applyFont="1" applyFill="1" applyBorder="1" applyAlignment="1">
      <alignment vertical="top" wrapText="1"/>
    </xf>
    <xf numFmtId="0" fontId="9" fillId="2" borderId="22" xfId="0" applyFont="1" applyFill="1" applyBorder="1" applyAlignment="1">
      <alignment horizontal="right" wrapText="1"/>
    </xf>
    <xf numFmtId="0" fontId="9" fillId="2" borderId="20" xfId="0" applyFont="1" applyFill="1" applyBorder="1" applyAlignment="1">
      <alignment horizontal="right" wrapText="1"/>
    </xf>
    <xf numFmtId="0" fontId="29" fillId="2" borderId="20" xfId="0" applyFont="1" applyFill="1" applyBorder="1" applyAlignment="1">
      <alignment vertical="center" wrapText="1"/>
    </xf>
    <xf numFmtId="0" fontId="29" fillId="2" borderId="20" xfId="0" applyFont="1" applyFill="1" applyBorder="1" applyAlignment="1">
      <alignment horizontal="right" wrapText="1"/>
    </xf>
    <xf numFmtId="41" fontId="29" fillId="2" borderId="21" xfId="0" applyNumberFormat="1" applyFont="1" applyFill="1" applyBorder="1" applyAlignment="1">
      <alignment horizontal="right" vertical="center" wrapText="1"/>
    </xf>
    <xf numFmtId="0" fontId="2" fillId="2" borderId="45" xfId="0" applyFont="1" applyFill="1" applyBorder="1" applyAlignment="1">
      <alignment horizontal="right" wrapText="1"/>
    </xf>
    <xf numFmtId="41" fontId="2" fillId="2" borderId="52" xfId="0" applyNumberFormat="1" applyFont="1" applyFill="1" applyBorder="1" applyAlignment="1">
      <alignment horizontal="right" vertical="center" wrapText="1"/>
    </xf>
    <xf numFmtId="0" fontId="2" fillId="2" borderId="22" xfId="0" applyFont="1" applyFill="1" applyBorder="1" applyAlignment="1">
      <alignment horizontal="right" wrapText="1"/>
    </xf>
    <xf numFmtId="0" fontId="2" fillId="2" borderId="20" xfId="0" applyFont="1" applyFill="1" applyBorder="1" applyAlignment="1">
      <alignment horizontal="right" wrapText="1"/>
    </xf>
    <xf numFmtId="41" fontId="2" fillId="2" borderId="21" xfId="0" applyNumberFormat="1" applyFont="1" applyFill="1" applyBorder="1" applyAlignment="1">
      <alignment horizontal="right" vertical="center" wrapText="1"/>
    </xf>
    <xf numFmtId="41" fontId="2" fillId="2" borderId="55" xfId="0" applyNumberFormat="1" applyFont="1" applyFill="1" applyBorder="1" applyAlignment="1">
      <alignment horizontal="right" vertical="center" wrapText="1"/>
    </xf>
    <xf numFmtId="0" fontId="2" fillId="2" borderId="18" xfId="0" applyFont="1" applyFill="1" applyBorder="1" applyAlignment="1">
      <alignment wrapText="1"/>
    </xf>
    <xf numFmtId="0" fontId="2" fillId="2" borderId="19" xfId="0" applyFont="1" applyFill="1" applyBorder="1" applyAlignment="1">
      <alignment wrapText="1"/>
    </xf>
    <xf numFmtId="0" fontId="2" fillId="2" borderId="19" xfId="0" applyFont="1" applyFill="1" applyBorder="1" applyAlignment="1">
      <alignment horizontal="right" vertical="center" wrapText="1"/>
    </xf>
    <xf numFmtId="0" fontId="2" fillId="2" borderId="51" xfId="0" applyFont="1" applyFill="1" applyBorder="1" applyAlignment="1">
      <alignment wrapText="1"/>
    </xf>
    <xf numFmtId="49" fontId="2" fillId="2" borderId="45" xfId="0" applyNumberFormat="1" applyFont="1" applyFill="1" applyBorder="1" applyAlignment="1">
      <alignment horizontal="center" vertical="center" wrapText="1"/>
    </xf>
    <xf numFmtId="0" fontId="2" fillId="2" borderId="45" xfId="0" applyFont="1" applyFill="1" applyBorder="1" applyAlignment="1">
      <alignment wrapText="1"/>
    </xf>
    <xf numFmtId="0" fontId="2" fillId="2" borderId="45" xfId="0" applyFont="1" applyFill="1" applyBorder="1" applyAlignment="1">
      <alignment vertical="center" wrapText="1"/>
    </xf>
    <xf numFmtId="41" fontId="2" fillId="2" borderId="32" xfId="0" applyNumberFormat="1" applyFont="1" applyFill="1" applyBorder="1" applyAlignment="1">
      <alignment horizontal="right" vertical="center" wrapText="1"/>
    </xf>
    <xf numFmtId="0" fontId="2" fillId="2" borderId="51" xfId="0" applyFont="1" applyFill="1" applyBorder="1" applyAlignment="1">
      <alignment horizontal="center" vertical="center" wrapText="1"/>
    </xf>
    <xf numFmtId="164" fontId="2" fillId="2" borderId="45" xfId="0" applyNumberFormat="1" applyFont="1" applyFill="1" applyBorder="1" applyAlignment="1">
      <alignment horizontal="right" wrapText="1"/>
    </xf>
    <xf numFmtId="41" fontId="2" fillId="2" borderId="45" xfId="0" applyNumberFormat="1" applyFont="1" applyFill="1" applyBorder="1" applyAlignment="1">
      <alignment horizontal="right" wrapText="1"/>
    </xf>
    <xf numFmtId="41" fontId="2" fillId="2" borderId="32" xfId="0" applyNumberFormat="1" applyFont="1" applyFill="1" applyBorder="1" applyAlignment="1">
      <alignment horizontal="right" wrapText="1"/>
    </xf>
    <xf numFmtId="49" fontId="2" fillId="2" borderId="19" xfId="0" applyNumberFormat="1" applyFont="1" applyFill="1" applyBorder="1" applyAlignment="1">
      <alignment horizontal="center" vertical="center" wrapText="1"/>
    </xf>
    <xf numFmtId="164" fontId="2" fillId="2" borderId="19" xfId="0" applyNumberFormat="1" applyFont="1" applyFill="1" applyBorder="1" applyAlignment="1">
      <alignment horizontal="right" wrapText="1"/>
    </xf>
    <xf numFmtId="41" fontId="2" fillId="2" borderId="19" xfId="0" applyNumberFormat="1" applyFont="1" applyFill="1" applyBorder="1" applyAlignment="1">
      <alignment horizontal="right" wrapText="1"/>
    </xf>
    <xf numFmtId="41" fontId="2" fillId="2" borderId="35" xfId="0" applyNumberFormat="1" applyFont="1" applyFill="1" applyBorder="1" applyAlignment="1">
      <alignment horizontal="right" wrapText="1"/>
    </xf>
    <xf numFmtId="0" fontId="4" fillId="2" borderId="19" xfId="0" applyFont="1" applyFill="1" applyBorder="1" applyAlignment="1">
      <alignment wrapText="1"/>
    </xf>
    <xf numFmtId="41" fontId="4" fillId="2" borderId="21" xfId="0" applyNumberFormat="1" applyFont="1" applyFill="1" applyBorder="1" applyAlignment="1">
      <alignment horizontal="right" wrapText="1"/>
    </xf>
    <xf numFmtId="4" fontId="28" fillId="2" borderId="27" xfId="0" applyNumberFormat="1" applyFont="1" applyFill="1" applyBorder="1" applyAlignment="1">
      <alignment wrapText="1"/>
    </xf>
    <xf numFmtId="164" fontId="4" fillId="2" borderId="10" xfId="0" applyNumberFormat="1" applyFont="1" applyFill="1" applyBorder="1" applyAlignment="1">
      <alignment horizontal="center" wrapText="1"/>
    </xf>
    <xf numFmtId="4" fontId="2" fillId="2" borderId="10" xfId="0" applyNumberFormat="1" applyFont="1" applyFill="1" applyBorder="1" applyAlignment="1">
      <alignment horizontal="right" vertical="center" wrapText="1"/>
    </xf>
    <xf numFmtId="4" fontId="12" fillId="2" borderId="0" xfId="0" applyNumberFormat="1" applyFont="1" applyFill="1" applyAlignment="1">
      <alignment horizontal="right" vertical="center" wrapText="1"/>
    </xf>
    <xf numFmtId="43" fontId="28" fillId="2" borderId="0" xfId="0" applyNumberFormat="1" applyFont="1" applyFill="1" applyAlignment="1">
      <alignment wrapText="1"/>
    </xf>
    <xf numFmtId="0" fontId="2" fillId="2" borderId="40" xfId="0" applyFont="1" applyFill="1" applyBorder="1" applyAlignment="1">
      <alignment horizontal="center" vertical="center" wrapText="1"/>
    </xf>
    <xf numFmtId="41" fontId="28" fillId="2" borderId="0" xfId="0" applyNumberFormat="1" applyFont="1" applyFill="1"/>
    <xf numFmtId="0" fontId="37" fillId="2" borderId="34" xfId="0" applyFont="1" applyFill="1" applyBorder="1" applyAlignment="1">
      <alignment horizontal="right" wrapText="1"/>
    </xf>
    <xf numFmtId="0" fontId="37" fillId="2" borderId="23" xfId="0" applyFont="1" applyFill="1" applyBorder="1" applyAlignment="1">
      <alignment horizontal="center" vertical="center" wrapText="1"/>
    </xf>
    <xf numFmtId="0" fontId="37" fillId="2" borderId="60" xfId="0" applyFont="1" applyFill="1" applyBorder="1" applyAlignment="1">
      <alignment horizontal="right" wrapText="1"/>
    </xf>
    <xf numFmtId="0" fontId="37" fillId="2" borderId="39" xfId="0" applyFont="1" applyFill="1" applyBorder="1" applyAlignment="1">
      <alignment horizontal="center" vertical="center" wrapText="1"/>
    </xf>
    <xf numFmtId="0" fontId="37" fillId="2" borderId="36" xfId="0" applyFont="1" applyFill="1" applyBorder="1" applyAlignment="1">
      <alignment horizontal="right" wrapText="1"/>
    </xf>
    <xf numFmtId="0" fontId="37" fillId="2" borderId="52" xfId="0" applyFont="1" applyFill="1" applyBorder="1" applyAlignment="1">
      <alignment horizontal="center" vertical="center" wrapText="1"/>
    </xf>
    <xf numFmtId="0" fontId="37" fillId="2" borderId="41" xfId="0" applyFont="1" applyFill="1" applyBorder="1" applyAlignment="1">
      <alignment horizontal="right" wrapText="1"/>
    </xf>
    <xf numFmtId="0" fontId="37" fillId="2" borderId="43" xfId="0" applyFont="1" applyFill="1" applyBorder="1" applyAlignment="1">
      <alignment horizontal="center" vertical="center" wrapText="1"/>
    </xf>
    <xf numFmtId="0" fontId="39" fillId="6" borderId="34" xfId="0" applyFont="1" applyFill="1" applyBorder="1" applyAlignment="1">
      <alignment horizontal="right" vertical="center" wrapText="1"/>
    </xf>
    <xf numFmtId="0" fontId="39" fillId="6" borderId="27" xfId="0" applyFont="1" applyFill="1" applyBorder="1" applyAlignment="1">
      <alignment horizontal="center" vertical="center" wrapText="1"/>
    </xf>
    <xf numFmtId="0" fontId="37" fillId="6" borderId="16" xfId="0" applyFont="1" applyFill="1" applyBorder="1" applyAlignment="1">
      <alignment horizontal="left" vertical="center" wrapText="1"/>
    </xf>
    <xf numFmtId="0" fontId="37" fillId="6" borderId="16" xfId="0" applyFont="1" applyFill="1" applyBorder="1" applyAlignment="1">
      <alignment horizontal="left" wrapText="1"/>
    </xf>
    <xf numFmtId="0" fontId="37" fillId="6" borderId="17" xfId="0" applyFont="1" applyFill="1" applyBorder="1" applyAlignment="1">
      <alignment horizontal="left" wrapText="1"/>
    </xf>
    <xf numFmtId="0" fontId="37" fillId="6" borderId="10" xfId="0" applyFont="1" applyFill="1" applyBorder="1" applyAlignment="1">
      <alignment horizontal="left" vertical="center" wrapText="1"/>
    </xf>
    <xf numFmtId="0" fontId="37" fillId="6" borderId="10" xfId="0" applyFont="1" applyFill="1" applyBorder="1" applyAlignment="1">
      <alignment horizontal="left" wrapText="1"/>
    </xf>
    <xf numFmtId="0" fontId="37" fillId="6" borderId="11" xfId="0" applyFont="1" applyFill="1" applyBorder="1" applyAlignment="1">
      <alignment horizontal="right" wrapText="1"/>
    </xf>
    <xf numFmtId="0" fontId="37" fillId="6" borderId="10" xfId="0" applyFont="1" applyFill="1" applyBorder="1" applyAlignment="1">
      <alignment wrapText="1"/>
    </xf>
    <xf numFmtId="0" fontId="37" fillId="6" borderId="10" xfId="0" applyFont="1" applyFill="1" applyBorder="1" applyAlignment="1">
      <alignment vertical="center" wrapText="1"/>
    </xf>
    <xf numFmtId="0" fontId="37" fillId="6" borderId="11" xfId="0" applyFont="1" applyFill="1" applyBorder="1" applyAlignment="1">
      <alignment wrapText="1"/>
    </xf>
    <xf numFmtId="0" fontId="37" fillId="2" borderId="13" xfId="0" applyFont="1" applyFill="1" applyBorder="1" applyAlignment="1">
      <alignment horizontal="left" vertical="center" wrapText="1"/>
    </xf>
    <xf numFmtId="0" fontId="37" fillId="6" borderId="13" xfId="0" applyFont="1" applyFill="1" applyBorder="1" applyAlignment="1">
      <alignment horizontal="left" wrapText="1"/>
    </xf>
    <xf numFmtId="0" fontId="37" fillId="6" borderId="13" xfId="0" applyFont="1" applyFill="1" applyBorder="1" applyAlignment="1">
      <alignment wrapText="1"/>
    </xf>
    <xf numFmtId="0" fontId="37" fillId="6" borderId="14" xfId="0" applyFont="1" applyFill="1" applyBorder="1" applyAlignment="1">
      <alignment wrapText="1"/>
    </xf>
    <xf numFmtId="0" fontId="34" fillId="6" borderId="0" xfId="0" applyFont="1" applyFill="1" applyAlignment="1">
      <alignment horizontal="center" vertical="center" wrapText="1"/>
    </xf>
    <xf numFmtId="0" fontId="44" fillId="2" borderId="0" xfId="0" applyFont="1" applyFill="1" applyAlignment="1">
      <alignment vertical="center"/>
    </xf>
    <xf numFmtId="0" fontId="44" fillId="2" borderId="0" xfId="0" applyFont="1" applyFill="1" applyAlignment="1">
      <alignment horizontal="center" vertical="center" wrapText="1"/>
    </xf>
    <xf numFmtId="0" fontId="44" fillId="2" borderId="0" xfId="0" applyFont="1" applyFill="1" applyAlignment="1">
      <alignment horizontal="center" wrapText="1"/>
    </xf>
    <xf numFmtId="0" fontId="59" fillId="2" borderId="0" xfId="0" applyFont="1" applyFill="1" applyAlignment="1">
      <alignment horizontal="center" wrapText="1"/>
    </xf>
    <xf numFmtId="0" fontId="44" fillId="2" borderId="0" xfId="0" applyFont="1" applyFill="1" applyAlignment="1">
      <alignment horizontal="right" wrapText="1"/>
    </xf>
    <xf numFmtId="0" fontId="37" fillId="2" borderId="4" xfId="0" applyFont="1" applyFill="1" applyBorder="1" applyAlignment="1">
      <alignment horizontal="right" wrapText="1"/>
    </xf>
    <xf numFmtId="0" fontId="37" fillId="2" borderId="5" xfId="0" applyFont="1" applyFill="1" applyBorder="1" applyAlignment="1">
      <alignment horizontal="center" vertical="center" wrapText="1"/>
    </xf>
    <xf numFmtId="0" fontId="44" fillId="2" borderId="5" xfId="0" applyFont="1" applyFill="1" applyBorder="1" applyAlignment="1">
      <alignment wrapText="1"/>
    </xf>
    <xf numFmtId="0" fontId="37" fillId="6" borderId="69" xfId="0" applyFont="1" applyFill="1" applyBorder="1" applyAlignment="1">
      <alignment horizontal="center" vertical="center" wrapText="1"/>
    </xf>
    <xf numFmtId="0" fontId="37" fillId="6" borderId="70" xfId="0" applyFont="1" applyFill="1" applyBorder="1" applyAlignment="1">
      <alignment horizontal="center" vertical="center" wrapText="1"/>
    </xf>
    <xf numFmtId="0" fontId="37" fillId="6" borderId="70" xfId="0" applyFont="1" applyFill="1" applyBorder="1" applyAlignment="1">
      <alignment horizontal="center" wrapText="1"/>
    </xf>
    <xf numFmtId="0" fontId="34" fillId="6" borderId="15" xfId="0" applyFont="1" applyFill="1" applyBorder="1" applyAlignment="1">
      <alignment horizontal="center" vertical="center" wrapText="1"/>
    </xf>
    <xf numFmtId="0" fontId="34" fillId="6" borderId="16" xfId="0" applyFont="1" applyFill="1" applyBorder="1" applyAlignment="1">
      <alignment horizontal="center" vertical="center" wrapText="1"/>
    </xf>
    <xf numFmtId="0" fontId="34" fillId="6" borderId="16" xfId="0" applyFont="1" applyFill="1" applyBorder="1" applyAlignment="1">
      <alignment horizontal="center" wrapText="1"/>
    </xf>
    <xf numFmtId="0" fontId="34" fillId="6" borderId="9" xfId="0" applyFont="1" applyFill="1" applyBorder="1" applyAlignment="1">
      <alignment horizontal="center" vertical="center" wrapText="1"/>
    </xf>
    <xf numFmtId="0" fontId="34" fillId="6" borderId="10" xfId="0" applyFont="1" applyFill="1" applyBorder="1" applyAlignment="1">
      <alignment horizontal="center" vertical="center" wrapText="1"/>
    </xf>
    <xf numFmtId="0" fontId="34" fillId="6" borderId="10" xfId="0" applyFont="1" applyFill="1" applyBorder="1" applyAlignment="1">
      <alignment horizontal="center" wrapText="1"/>
    </xf>
    <xf numFmtId="0" fontId="34" fillId="6" borderId="12" xfId="0" applyFont="1" applyFill="1" applyBorder="1" applyAlignment="1">
      <alignment horizontal="center" vertical="center" wrapText="1"/>
    </xf>
    <xf numFmtId="0" fontId="34" fillId="6" borderId="13" xfId="0" applyFont="1" applyFill="1" applyBorder="1" applyAlignment="1">
      <alignment horizontal="center" vertical="center" wrapText="1"/>
    </xf>
    <xf numFmtId="0" fontId="34" fillId="6" borderId="13" xfId="0" applyFont="1" applyFill="1" applyBorder="1" applyAlignment="1">
      <alignment horizontal="center" wrapText="1"/>
    </xf>
    <xf numFmtId="0" fontId="34" fillId="6" borderId="73" xfId="0" applyFont="1" applyFill="1" applyBorder="1" applyAlignment="1">
      <alignment horizontal="center" vertical="center"/>
    </xf>
    <xf numFmtId="0" fontId="34" fillId="6" borderId="74" xfId="0" applyFont="1" applyFill="1" applyBorder="1" applyAlignment="1">
      <alignment horizontal="center" vertical="center"/>
    </xf>
    <xf numFmtId="0" fontId="34" fillId="6" borderId="74" xfId="0" applyFont="1" applyFill="1" applyBorder="1" applyAlignment="1">
      <alignment horizontal="left" vertical="center" wrapText="1"/>
    </xf>
    <xf numFmtId="0" fontId="34" fillId="6" borderId="74" xfId="0" applyFont="1" applyFill="1" applyBorder="1" applyAlignment="1">
      <alignment horizontal="right"/>
    </xf>
    <xf numFmtId="0" fontId="34" fillId="2" borderId="74" xfId="0" applyFont="1" applyFill="1" applyBorder="1" applyAlignment="1">
      <alignment horizontal="right"/>
    </xf>
    <xf numFmtId="0" fontId="34" fillId="6" borderId="75" xfId="0" applyFont="1" applyFill="1" applyBorder="1" applyAlignment="1">
      <alignment horizontal="center" vertical="center" wrapText="1"/>
    </xf>
    <xf numFmtId="0" fontId="34" fillId="6" borderId="76" xfId="0" applyFont="1" applyFill="1" applyBorder="1" applyAlignment="1">
      <alignment horizontal="center" vertical="center" wrapText="1"/>
    </xf>
    <xf numFmtId="0" fontId="34" fillId="6" borderId="76" xfId="0" applyFont="1" applyFill="1" applyBorder="1" applyAlignment="1">
      <alignment vertical="center" wrapText="1"/>
    </xf>
    <xf numFmtId="0" fontId="34" fillId="6" borderId="76" xfId="0" applyFont="1" applyFill="1" applyBorder="1" applyAlignment="1">
      <alignment horizontal="right" wrapText="1"/>
    </xf>
    <xf numFmtId="4" fontId="34" fillId="2" borderId="76" xfId="0" applyNumberFormat="1" applyFont="1" applyFill="1" applyBorder="1" applyAlignment="1">
      <alignment horizontal="right" wrapText="1"/>
    </xf>
    <xf numFmtId="0" fontId="34" fillId="6" borderId="77" xfId="0" applyFont="1" applyFill="1" applyBorder="1" applyAlignment="1">
      <alignment horizontal="center" vertical="center" wrapText="1"/>
    </xf>
    <xf numFmtId="0" fontId="34" fillId="6" borderId="70" xfId="0" applyFont="1" applyFill="1" applyBorder="1" applyAlignment="1">
      <alignment horizontal="center" vertical="center" wrapText="1"/>
    </xf>
    <xf numFmtId="0" fontId="34" fillId="6" borderId="70" xfId="0" applyFont="1" applyFill="1" applyBorder="1" applyAlignment="1">
      <alignment vertical="center" wrapText="1"/>
    </xf>
    <xf numFmtId="0" fontId="34" fillId="6" borderId="70" xfId="0" applyFont="1" applyFill="1" applyBorder="1" applyAlignment="1">
      <alignment horizontal="right" wrapText="1"/>
    </xf>
    <xf numFmtId="0" fontId="34" fillId="2" borderId="70" xfId="0" applyFont="1" applyFill="1" applyBorder="1" applyAlignment="1">
      <alignment horizontal="right" wrapText="1"/>
    </xf>
    <xf numFmtId="0" fontId="34" fillId="6" borderId="78" xfId="0" applyFont="1" applyFill="1" applyBorder="1" applyAlignment="1">
      <alignment horizontal="center" vertical="center" wrapText="1"/>
    </xf>
    <xf numFmtId="0" fontId="34" fillId="6" borderId="79" xfId="0" applyFont="1" applyFill="1" applyBorder="1" applyAlignment="1">
      <alignment horizontal="center" vertical="center" wrapText="1"/>
    </xf>
    <xf numFmtId="0" fontId="34" fillId="6" borderId="79" xfId="0" applyFont="1" applyFill="1" applyBorder="1" applyAlignment="1">
      <alignment horizontal="left" vertical="center" wrapText="1"/>
    </xf>
    <xf numFmtId="0" fontId="34" fillId="6" borderId="79" xfId="0" applyFont="1" applyFill="1" applyBorder="1" applyAlignment="1">
      <alignment horizontal="right" wrapText="1"/>
    </xf>
    <xf numFmtId="0" fontId="34" fillId="2" borderId="79" xfId="0" applyFont="1" applyFill="1" applyBorder="1" applyAlignment="1">
      <alignment horizontal="right" wrapText="1"/>
    </xf>
    <xf numFmtId="0" fontId="37" fillId="6" borderId="80" xfId="0" applyFont="1" applyFill="1" applyBorder="1" applyAlignment="1">
      <alignment vertical="center" wrapText="1"/>
    </xf>
    <xf numFmtId="0" fontId="34" fillId="6" borderId="5" xfId="0" applyFont="1" applyFill="1" applyBorder="1" applyAlignment="1">
      <alignment wrapText="1"/>
    </xf>
    <xf numFmtId="0" fontId="34" fillId="6" borderId="73" xfId="0" applyFont="1" applyFill="1" applyBorder="1" applyAlignment="1">
      <alignment horizontal="center" vertical="center" wrapText="1"/>
    </xf>
    <xf numFmtId="0" fontId="34" fillId="6" borderId="67" xfId="0" applyFont="1" applyFill="1" applyBorder="1" applyAlignment="1">
      <alignment horizontal="center" vertical="center" wrapText="1"/>
    </xf>
    <xf numFmtId="0" fontId="34" fillId="6" borderId="67" xfId="0" applyFont="1" applyFill="1" applyBorder="1" applyAlignment="1">
      <alignment horizontal="left" vertical="center" wrapText="1"/>
    </xf>
    <xf numFmtId="0" fontId="34" fillId="6" borderId="67" xfId="0" applyFont="1" applyFill="1" applyBorder="1" applyAlignment="1">
      <alignment horizontal="right" wrapText="1"/>
    </xf>
    <xf numFmtId="4" fontId="34" fillId="6" borderId="67" xfId="0" applyNumberFormat="1" applyFont="1" applyFill="1" applyBorder="1" applyAlignment="1">
      <alignment horizontal="right" wrapText="1"/>
    </xf>
    <xf numFmtId="0" fontId="34" fillId="2" borderId="15" xfId="0" applyFont="1" applyFill="1" applyBorder="1" applyAlignment="1">
      <alignment horizontal="center" vertical="center" wrapText="1"/>
    </xf>
    <xf numFmtId="0" fontId="34" fillId="2" borderId="76" xfId="0" applyFont="1" applyFill="1" applyBorder="1" applyAlignment="1">
      <alignment horizontal="center" vertical="center" wrapText="1"/>
    </xf>
    <xf numFmtId="0" fontId="34" fillId="2" borderId="76" xfId="0" applyFont="1" applyFill="1" applyBorder="1" applyAlignment="1">
      <alignment vertical="center" wrapText="1"/>
    </xf>
    <xf numFmtId="0" fontId="34" fillId="2" borderId="76" xfId="0" applyFont="1" applyFill="1" applyBorder="1" applyAlignment="1">
      <alignment horizontal="right" wrapText="1"/>
    </xf>
    <xf numFmtId="4" fontId="34" fillId="2" borderId="76" xfId="0" applyNumberFormat="1" applyFont="1" applyFill="1" applyBorder="1" applyAlignment="1">
      <alignment wrapText="1"/>
    </xf>
    <xf numFmtId="0" fontId="34" fillId="2" borderId="9" xfId="0" applyFont="1" applyFill="1" applyBorder="1" applyAlignment="1">
      <alignment horizontal="center" vertical="center" wrapText="1"/>
    </xf>
    <xf numFmtId="4" fontId="34" fillId="6" borderId="76" xfId="0" applyNumberFormat="1" applyFont="1" applyFill="1" applyBorder="1" applyAlignment="1">
      <alignment horizontal="right" wrapText="1"/>
    </xf>
    <xf numFmtId="0" fontId="34" fillId="2" borderId="76" xfId="0" applyFont="1" applyFill="1" applyBorder="1" applyAlignment="1">
      <alignment wrapText="1"/>
    </xf>
    <xf numFmtId="0" fontId="34" fillId="2" borderId="12" xfId="0" applyFont="1" applyFill="1" applyBorder="1" applyAlignment="1">
      <alignment horizontal="center" vertical="center" wrapText="1"/>
    </xf>
    <xf numFmtId="0" fontId="34" fillId="2" borderId="79" xfId="0" applyFont="1" applyFill="1" applyBorder="1" applyAlignment="1">
      <alignment horizontal="center" vertical="center" wrapText="1"/>
    </xf>
    <xf numFmtId="0" fontId="34" fillId="2" borderId="79" xfId="0" applyFont="1" applyFill="1" applyBorder="1" applyAlignment="1">
      <alignment vertical="center" wrapText="1"/>
    </xf>
    <xf numFmtId="0" fontId="34" fillId="6" borderId="86" xfId="0" applyFont="1" applyFill="1" applyBorder="1" applyAlignment="1">
      <alignment horizontal="center" vertical="center" wrapText="1"/>
    </xf>
    <xf numFmtId="0" fontId="34" fillId="6" borderId="86" xfId="0" applyFont="1" applyFill="1" applyBorder="1" applyAlignment="1">
      <alignment vertical="center" wrapText="1"/>
    </xf>
    <xf numFmtId="0" fontId="34" fillId="6" borderId="86" xfId="0" applyFont="1" applyFill="1" applyBorder="1" applyAlignment="1">
      <alignment horizontal="right" wrapText="1"/>
    </xf>
    <xf numFmtId="3" fontId="34" fillId="6" borderId="86" xfId="0" applyNumberFormat="1" applyFont="1" applyFill="1" applyBorder="1" applyAlignment="1">
      <alignment horizontal="right" wrapText="1"/>
    </xf>
    <xf numFmtId="3" fontId="34" fillId="6" borderId="76" xfId="0" applyNumberFormat="1" applyFont="1" applyFill="1" applyBorder="1" applyAlignment="1">
      <alignment horizontal="right" wrapText="1"/>
    </xf>
    <xf numFmtId="0" fontId="34" fillId="2" borderId="66" xfId="0" applyFont="1" applyFill="1" applyBorder="1" applyAlignment="1">
      <alignment horizontal="center" vertical="center" wrapText="1"/>
    </xf>
    <xf numFmtId="0" fontId="34" fillId="6" borderId="67" xfId="0" applyFont="1" applyFill="1" applyBorder="1" applyAlignment="1">
      <alignment vertical="center" wrapText="1"/>
    </xf>
    <xf numFmtId="0" fontId="34" fillId="2" borderId="88" xfId="0" applyFont="1" applyFill="1" applyBorder="1" applyAlignment="1">
      <alignment horizontal="center" vertical="center" wrapText="1"/>
    </xf>
    <xf numFmtId="0" fontId="34" fillId="2" borderId="89" xfId="0" applyFont="1" applyFill="1" applyBorder="1" applyAlignment="1">
      <alignment horizontal="center" vertical="center" wrapText="1"/>
    </xf>
    <xf numFmtId="0" fontId="34" fillId="2" borderId="89" xfId="0" applyFont="1" applyFill="1" applyBorder="1" applyAlignment="1">
      <alignment vertical="center" wrapText="1"/>
    </xf>
    <xf numFmtId="0" fontId="34" fillId="2" borderId="89" xfId="0" applyFont="1" applyFill="1" applyBorder="1" applyAlignment="1">
      <alignment horizontal="right" wrapText="1"/>
    </xf>
    <xf numFmtId="3" fontId="34" fillId="2" borderId="89" xfId="0" applyNumberFormat="1" applyFont="1" applyFill="1" applyBorder="1" applyAlignment="1">
      <alignment horizontal="right" wrapText="1"/>
    </xf>
    <xf numFmtId="0" fontId="34" fillId="2" borderId="13" xfId="0" applyFont="1" applyFill="1" applyBorder="1" applyAlignment="1">
      <alignment vertical="center" wrapText="1"/>
    </xf>
    <xf numFmtId="0" fontId="34" fillId="2" borderId="13" xfId="0" applyFont="1" applyFill="1" applyBorder="1" applyAlignment="1">
      <alignment horizontal="right" wrapText="1"/>
    </xf>
    <xf numFmtId="3" fontId="34" fillId="2" borderId="13" xfId="0" applyNumberFormat="1" applyFont="1" applyFill="1" applyBorder="1" applyAlignment="1">
      <alignment horizontal="right" wrapText="1"/>
    </xf>
    <xf numFmtId="41" fontId="32" fillId="0" borderId="20" xfId="0" applyNumberFormat="1" applyFont="1" applyBorder="1" applyAlignment="1">
      <alignment wrapText="1"/>
    </xf>
    <xf numFmtId="41" fontId="32" fillId="0" borderId="20" xfId="0" applyNumberFormat="1" applyFont="1" applyBorder="1" applyAlignment="1">
      <alignment horizontal="center"/>
    </xf>
    <xf numFmtId="41" fontId="8" fillId="0" borderId="21" xfId="0" applyNumberFormat="1" applyFont="1" applyBorder="1" applyAlignment="1">
      <alignment horizontal="center"/>
    </xf>
    <xf numFmtId="0" fontId="60" fillId="2" borderId="0" xfId="0" applyFont="1" applyFill="1"/>
    <xf numFmtId="0" fontId="38" fillId="2" borderId="0" xfId="0" applyFont="1" applyFill="1"/>
    <xf numFmtId="0" fontId="60" fillId="2" borderId="0" xfId="0" applyFont="1" applyFill="1" applyAlignment="1">
      <alignment wrapText="1"/>
    </xf>
    <xf numFmtId="0" fontId="34" fillId="0" borderId="10" xfId="0" applyFont="1" applyBorder="1" applyAlignment="1">
      <alignment horizontal="left" vertical="center" wrapText="1"/>
    </xf>
    <xf numFmtId="0" fontId="34" fillId="2" borderId="0" xfId="0" applyFont="1" applyFill="1" applyAlignment="1">
      <alignment vertical="center" wrapText="1"/>
    </xf>
    <xf numFmtId="4" fontId="34" fillId="2" borderId="0" xfId="0" applyNumberFormat="1" applyFont="1" applyFill="1" applyAlignment="1">
      <alignment vertical="center" wrapText="1"/>
    </xf>
    <xf numFmtId="0" fontId="35" fillId="2" borderId="10" xfId="0" applyFont="1" applyFill="1" applyBorder="1" applyAlignment="1">
      <alignment horizontal="center" vertical="center" wrapText="1"/>
    </xf>
    <xf numFmtId="0" fontId="38" fillId="2" borderId="0" xfId="0" applyFont="1" applyFill="1" applyAlignment="1">
      <alignment wrapText="1"/>
    </xf>
    <xf numFmtId="0" fontId="38" fillId="0" borderId="0" xfId="0" applyFont="1" applyAlignment="1">
      <alignment wrapText="1"/>
    </xf>
    <xf numFmtId="0" fontId="34" fillId="2" borderId="10" xfId="0" applyFont="1" applyFill="1" applyBorder="1" applyAlignment="1">
      <alignment vertical="center" wrapText="1"/>
    </xf>
    <xf numFmtId="0" fontId="62" fillId="2" borderId="0" xfId="0" applyFont="1" applyFill="1" applyAlignment="1">
      <alignment wrapText="1"/>
    </xf>
    <xf numFmtId="0" fontId="62" fillId="0" borderId="0" xfId="0" applyFont="1" applyAlignment="1">
      <alignment wrapText="1"/>
    </xf>
    <xf numFmtId="0" fontId="38" fillId="2" borderId="0" xfId="0" applyFont="1" applyFill="1" applyAlignment="1">
      <alignment vertical="center" wrapText="1"/>
    </xf>
    <xf numFmtId="0" fontId="38" fillId="0" borderId="0" xfId="0" applyFont="1" applyAlignment="1">
      <alignment vertical="center" wrapText="1"/>
    </xf>
    <xf numFmtId="0" fontId="60" fillId="0" borderId="0" xfId="0" applyFont="1" applyAlignment="1">
      <alignment wrapText="1"/>
    </xf>
    <xf numFmtId="0" fontId="34" fillId="0" borderId="10" xfId="0" applyFont="1" applyBorder="1" applyAlignment="1">
      <alignment vertical="center" wrapText="1"/>
    </xf>
    <xf numFmtId="4" fontId="38" fillId="0" borderId="0" xfId="0" applyNumberFormat="1" applyFont="1"/>
    <xf numFmtId="0" fontId="60" fillId="0" borderId="0" xfId="0" applyFont="1"/>
    <xf numFmtId="0" fontId="63" fillId="0" borderId="0" xfId="0" applyFont="1" applyAlignment="1">
      <alignment wrapText="1"/>
    </xf>
    <xf numFmtId="0" fontId="64" fillId="2" borderId="0" xfId="0" applyFont="1" applyFill="1" applyAlignment="1">
      <alignment wrapText="1"/>
    </xf>
    <xf numFmtId="0" fontId="64" fillId="0" borderId="0" xfId="0" applyFont="1" applyAlignment="1">
      <alignment wrapText="1"/>
    </xf>
    <xf numFmtId="0" fontId="38" fillId="2" borderId="0" xfId="0" applyFont="1" applyFill="1" applyAlignment="1">
      <alignment vertical="center"/>
    </xf>
    <xf numFmtId="0" fontId="34" fillId="0" borderId="0" xfId="0" applyFont="1" applyAlignment="1">
      <alignment vertical="center" wrapText="1"/>
    </xf>
    <xf numFmtId="41" fontId="4" fillId="0" borderId="11" xfId="0" applyNumberFormat="1" applyFont="1" applyBorder="1" applyAlignment="1">
      <alignment horizontal="right" wrapText="1"/>
    </xf>
    <xf numFmtId="0" fontId="44" fillId="2" borderId="0" xfId="0" applyFont="1" applyFill="1" applyAlignment="1">
      <alignment horizontal="left" vertical="center" wrapText="1"/>
    </xf>
    <xf numFmtId="2" fontId="37" fillId="2" borderId="0" xfId="0" applyNumberFormat="1" applyFont="1" applyFill="1" applyAlignment="1">
      <alignment horizontal="left" vertical="center" wrapText="1"/>
    </xf>
    <xf numFmtId="4" fontId="59" fillId="2" borderId="0" xfId="0" applyNumberFormat="1" applyFont="1" applyFill="1" applyAlignment="1">
      <alignment horizontal="center" vertical="center" wrapText="1"/>
    </xf>
    <xf numFmtId="1" fontId="44" fillId="2" borderId="0" xfId="0" applyNumberFormat="1" applyFont="1" applyFill="1" applyAlignment="1">
      <alignment horizontal="right" vertical="center" wrapText="1"/>
    </xf>
    <xf numFmtId="41" fontId="44" fillId="2" borderId="0" xfId="0" applyNumberFormat="1" applyFont="1" applyFill="1" applyAlignment="1">
      <alignment vertical="center" wrapText="1"/>
    </xf>
    <xf numFmtId="165" fontId="65" fillId="2" borderId="0" xfId="0" applyNumberFormat="1" applyFont="1" applyFill="1" applyAlignment="1">
      <alignment horizontal="center"/>
    </xf>
    <xf numFmtId="0" fontId="37" fillId="2" borderId="22" xfId="0" applyFont="1" applyFill="1" applyBorder="1" applyAlignment="1">
      <alignment horizontal="center" vertical="center" wrapText="1"/>
    </xf>
    <xf numFmtId="0" fontId="34" fillId="2" borderId="20" xfId="0" applyFont="1" applyFill="1" applyBorder="1" applyAlignment="1">
      <alignment horizontal="center" vertical="center" wrapText="1"/>
    </xf>
    <xf numFmtId="41" fontId="34" fillId="2" borderId="21" xfId="0" applyNumberFormat="1" applyFont="1" applyFill="1" applyBorder="1" applyAlignment="1">
      <alignment vertical="center" wrapText="1"/>
    </xf>
    <xf numFmtId="1" fontId="37" fillId="2" borderId="9" xfId="0" applyNumberFormat="1" applyFont="1" applyFill="1" applyBorder="1" applyAlignment="1">
      <alignment horizontal="center" vertical="center" wrapText="1"/>
    </xf>
    <xf numFmtId="2" fontId="37" fillId="2" borderId="10" xfId="0" applyNumberFormat="1" applyFont="1" applyFill="1" applyBorder="1" applyAlignment="1">
      <alignment horizontal="left" vertical="center" wrapText="1"/>
    </xf>
    <xf numFmtId="4" fontId="37" fillId="2" borderId="10" xfId="0" applyNumberFormat="1" applyFont="1" applyFill="1" applyBorder="1" applyAlignment="1">
      <alignment horizontal="left" vertical="center" wrapText="1"/>
    </xf>
    <xf numFmtId="1" fontId="37" fillId="2" borderId="10" xfId="0" applyNumberFormat="1" applyFont="1" applyFill="1" applyBorder="1" applyAlignment="1">
      <alignment horizontal="right" vertical="center" wrapText="1"/>
    </xf>
    <xf numFmtId="1" fontId="34" fillId="2" borderId="10" xfId="0" applyNumberFormat="1" applyFont="1" applyFill="1" applyBorder="1" applyAlignment="1">
      <alignment horizontal="center" vertical="center" wrapText="1"/>
    </xf>
    <xf numFmtId="2" fontId="37" fillId="2" borderId="10" xfId="0" applyNumberFormat="1" applyFont="1" applyFill="1" applyBorder="1" applyAlignment="1">
      <alignment vertical="center" wrapText="1"/>
    </xf>
    <xf numFmtId="4" fontId="37" fillId="2" borderId="10" xfId="0" applyNumberFormat="1" applyFont="1" applyFill="1" applyBorder="1" applyAlignment="1">
      <alignment vertical="center" wrapText="1"/>
    </xf>
    <xf numFmtId="0" fontId="64" fillId="2" borderId="36" xfId="0" applyFont="1" applyFill="1" applyBorder="1" applyAlignment="1">
      <alignment horizontal="center" vertical="center"/>
    </xf>
    <xf numFmtId="0" fontId="37" fillId="2" borderId="12" xfId="0" applyFont="1" applyFill="1" applyBorder="1" applyAlignment="1">
      <alignment horizontal="center" vertical="center" wrapText="1"/>
    </xf>
    <xf numFmtId="2" fontId="37" fillId="2" borderId="13" xfId="0" applyNumberFormat="1" applyFont="1" applyFill="1" applyBorder="1" applyAlignment="1">
      <alignment vertical="center" wrapText="1"/>
    </xf>
    <xf numFmtId="4" fontId="37" fillId="2" borderId="13" xfId="0" applyNumberFormat="1" applyFont="1" applyFill="1" applyBorder="1" applyAlignment="1">
      <alignment vertical="center" wrapText="1"/>
    </xf>
    <xf numFmtId="41" fontId="37" fillId="2" borderId="37" xfId="0" applyNumberFormat="1" applyFont="1" applyFill="1" applyBorder="1" applyAlignment="1">
      <alignment vertical="center" wrapText="1"/>
    </xf>
    <xf numFmtId="43" fontId="38" fillId="2" borderId="0" xfId="0" applyNumberFormat="1" applyFont="1" applyFill="1"/>
    <xf numFmtId="0" fontId="38" fillId="7" borderId="0" xfId="0" applyFont="1" applyFill="1"/>
    <xf numFmtId="4" fontId="5" fillId="2" borderId="0" xfId="0" applyNumberFormat="1" applyFont="1" applyFill="1" applyAlignment="1">
      <alignment horizontal="right" wrapText="1"/>
    </xf>
    <xf numFmtId="3" fontId="5" fillId="2" borderId="0" xfId="0" applyNumberFormat="1" applyFont="1" applyFill="1" applyAlignment="1">
      <alignment horizontal="right" wrapText="1"/>
    </xf>
    <xf numFmtId="41" fontId="5" fillId="2" borderId="0" xfId="0" applyNumberFormat="1" applyFont="1" applyFill="1" applyAlignment="1">
      <alignment horizontal="right" wrapText="1"/>
    </xf>
    <xf numFmtId="3" fontId="2" fillId="2" borderId="16" xfId="0" applyNumberFormat="1" applyFont="1" applyFill="1" applyBorder="1" applyAlignment="1">
      <alignment horizontal="center" vertical="center" wrapText="1"/>
    </xf>
    <xf numFmtId="0" fontId="2" fillId="2" borderId="29" xfId="0" applyFont="1" applyFill="1" applyBorder="1" applyAlignment="1">
      <alignment horizontal="right" wrapText="1"/>
    </xf>
    <xf numFmtId="4" fontId="2" fillId="2" borderId="29" xfId="0" applyNumberFormat="1" applyFont="1" applyFill="1" applyBorder="1" applyAlignment="1">
      <alignment horizontal="right" wrapText="1"/>
    </xf>
    <xf numFmtId="3" fontId="2" fillId="2" borderId="29" xfId="0" applyNumberFormat="1" applyFont="1" applyFill="1" applyBorder="1" applyAlignment="1">
      <alignment horizontal="right" wrapText="1"/>
    </xf>
    <xf numFmtId="41" fontId="2" fillId="2" borderId="30" xfId="0" applyNumberFormat="1" applyFont="1" applyFill="1" applyBorder="1" applyAlignment="1">
      <alignment horizontal="right" wrapText="1"/>
    </xf>
    <xf numFmtId="0" fontId="2" fillId="2" borderId="37" xfId="0" applyFont="1" applyFill="1" applyBorder="1" applyAlignment="1">
      <alignment horizontal="center" vertical="center" wrapText="1"/>
    </xf>
    <xf numFmtId="4" fontId="4" fillId="2" borderId="6" xfId="0" applyNumberFormat="1" applyFont="1" applyFill="1" applyBorder="1" applyAlignment="1">
      <alignment horizontal="right" wrapText="1"/>
    </xf>
    <xf numFmtId="3" fontId="28" fillId="2" borderId="37" xfId="0" applyNumberFormat="1" applyFont="1" applyFill="1" applyBorder="1" applyAlignment="1">
      <alignment horizontal="right" wrapText="1"/>
    </xf>
    <xf numFmtId="41" fontId="28" fillId="2" borderId="37" xfId="0" applyNumberFormat="1" applyFont="1" applyFill="1" applyBorder="1" applyAlignment="1">
      <alignment horizontal="right" wrapText="1"/>
    </xf>
    <xf numFmtId="0" fontId="4" fillId="2" borderId="16" xfId="0" applyFont="1" applyFill="1" applyBorder="1" applyAlignment="1">
      <alignment horizontal="left" vertical="top" wrapText="1"/>
    </xf>
    <xf numFmtId="3" fontId="4" fillId="2" borderId="20" xfId="0" applyNumberFormat="1" applyFont="1" applyFill="1" applyBorder="1" applyAlignment="1">
      <alignment horizontal="right" wrapText="1"/>
    </xf>
    <xf numFmtId="49" fontId="4" fillId="2" borderId="0" xfId="0" applyNumberFormat="1" applyFont="1" applyFill="1" applyAlignment="1">
      <alignment horizontal="center" vertical="center" wrapText="1"/>
    </xf>
    <xf numFmtId="0" fontId="4" fillId="2" borderId="0" xfId="0" applyFont="1" applyFill="1" applyAlignment="1">
      <alignment horizontal="left" wrapText="1"/>
    </xf>
    <xf numFmtId="0" fontId="4" fillId="2" borderId="0" xfId="0" applyFont="1" applyFill="1" applyAlignment="1">
      <alignment horizontal="right" wrapText="1"/>
    </xf>
    <xf numFmtId="4" fontId="4" fillId="2" borderId="0" xfId="0" applyNumberFormat="1" applyFont="1" applyFill="1" applyAlignment="1">
      <alignment horizontal="right" wrapText="1"/>
    </xf>
    <xf numFmtId="41" fontId="4" fillId="2" borderId="0" xfId="0" applyNumberFormat="1" applyFont="1" applyFill="1" applyAlignment="1">
      <alignment horizontal="right" wrapText="1"/>
    </xf>
    <xf numFmtId="49" fontId="4" fillId="2" borderId="47" xfId="0" applyNumberFormat="1" applyFont="1" applyFill="1" applyBorder="1" applyAlignment="1">
      <alignment horizontal="center" vertical="center" wrapText="1"/>
    </xf>
    <xf numFmtId="3" fontId="4" fillId="2" borderId="10" xfId="0" applyNumberFormat="1" applyFont="1" applyFill="1" applyBorder="1" applyAlignment="1">
      <alignment horizontal="right" wrapText="1"/>
    </xf>
    <xf numFmtId="0" fontId="10" fillId="2" borderId="0" xfId="0" applyFont="1" applyFill="1" applyAlignment="1">
      <alignment horizontal="center" vertical="center" wrapText="1"/>
    </xf>
    <xf numFmtId="0" fontId="4" fillId="2" borderId="0" xfId="0" applyFont="1" applyFill="1" applyAlignment="1">
      <alignment horizontal="left" vertical="top" wrapText="1"/>
    </xf>
    <xf numFmtId="0" fontId="10" fillId="2" borderId="39" xfId="0" applyFont="1" applyFill="1" applyBorder="1" applyAlignment="1">
      <alignment horizontal="center" vertical="center" wrapText="1"/>
    </xf>
    <xf numFmtId="49" fontId="4" fillId="2" borderId="39" xfId="0" applyNumberFormat="1" applyFont="1" applyFill="1" applyBorder="1" applyAlignment="1">
      <alignment horizontal="center" vertical="center" wrapText="1"/>
    </xf>
    <xf numFmtId="3" fontId="4" fillId="2" borderId="45" xfId="0" applyNumberFormat="1" applyFont="1" applyFill="1" applyBorder="1" applyAlignment="1">
      <alignment horizontal="right" wrapText="1"/>
    </xf>
    <xf numFmtId="0" fontId="4" fillId="2" borderId="0" xfId="0" applyFont="1" applyFill="1" applyAlignment="1">
      <alignment horizontal="center" wrapText="1"/>
    </xf>
    <xf numFmtId="0" fontId="4" fillId="2" borderId="95" xfId="0" applyFont="1" applyFill="1" applyBorder="1" applyAlignment="1">
      <alignment horizontal="center" wrapText="1"/>
    </xf>
    <xf numFmtId="41" fontId="2" fillId="2" borderId="37" xfId="0" applyNumberFormat="1" applyFont="1" applyFill="1" applyBorder="1" applyAlignment="1">
      <alignment horizontal="right" wrapText="1"/>
    </xf>
    <xf numFmtId="0" fontId="4" fillId="2" borderId="4" xfId="0" applyFont="1" applyFill="1" applyBorder="1" applyAlignment="1">
      <alignment horizontal="center" vertical="center" wrapText="1"/>
    </xf>
    <xf numFmtId="0" fontId="4" fillId="2" borderId="37" xfId="0" applyFont="1" applyFill="1" applyBorder="1" applyAlignment="1">
      <alignment horizontal="center" vertical="center" wrapText="1"/>
    </xf>
    <xf numFmtId="0" fontId="12" fillId="2" borderId="37" xfId="0" applyFont="1" applyFill="1" applyBorder="1" applyAlignment="1">
      <alignment horizontal="right" wrapText="1"/>
    </xf>
    <xf numFmtId="4" fontId="12" fillId="2" borderId="37" xfId="0" applyNumberFormat="1" applyFont="1" applyFill="1" applyBorder="1" applyAlignment="1">
      <alignment horizontal="right" wrapText="1"/>
    </xf>
    <xf numFmtId="3" fontId="12" fillId="2" borderId="5" xfId="0" applyNumberFormat="1" applyFont="1" applyFill="1" applyBorder="1" applyAlignment="1">
      <alignment horizontal="right" wrapText="1"/>
    </xf>
    <xf numFmtId="41" fontId="12" fillId="2" borderId="37" xfId="0" applyNumberFormat="1" applyFont="1" applyFill="1" applyBorder="1" applyAlignment="1">
      <alignment horizontal="right" wrapText="1"/>
    </xf>
    <xf numFmtId="0" fontId="66" fillId="2" borderId="0" xfId="0" applyFont="1" applyFill="1" applyAlignment="1">
      <alignment wrapText="1"/>
    </xf>
    <xf numFmtId="0" fontId="66" fillId="0" borderId="0" xfId="0" applyFont="1" applyAlignment="1">
      <alignment wrapText="1"/>
    </xf>
    <xf numFmtId="0" fontId="67" fillId="0" borderId="0" xfId="0" applyFont="1"/>
    <xf numFmtId="0" fontId="66" fillId="0" borderId="0" xfId="0" applyFont="1"/>
    <xf numFmtId="0" fontId="9" fillId="2" borderId="37" xfId="0" applyFont="1" applyFill="1" applyBorder="1" applyAlignment="1">
      <alignment horizontal="right" wrapText="1"/>
    </xf>
    <xf numFmtId="0" fontId="4" fillId="2" borderId="37" xfId="0" applyFont="1" applyFill="1" applyBorder="1" applyAlignment="1">
      <alignment horizontal="right" wrapText="1"/>
    </xf>
    <xf numFmtId="4" fontId="9" fillId="2" borderId="37" xfId="0" applyNumberFormat="1" applyFont="1" applyFill="1" applyBorder="1" applyAlignment="1">
      <alignment horizontal="right" wrapText="1"/>
    </xf>
    <xf numFmtId="3" fontId="9" fillId="2" borderId="37" xfId="0" applyNumberFormat="1" applyFont="1" applyFill="1" applyBorder="1" applyAlignment="1">
      <alignment horizontal="right" wrapText="1"/>
    </xf>
    <xf numFmtId="41" fontId="4" fillId="2" borderId="37" xfId="0" applyNumberFormat="1" applyFont="1" applyFill="1" applyBorder="1" applyAlignment="1">
      <alignment horizontal="right" wrapText="1"/>
    </xf>
    <xf numFmtId="0" fontId="68" fillId="2" borderId="0" xfId="0" applyFont="1" applyFill="1"/>
    <xf numFmtId="3" fontId="4" fillId="2" borderId="29" xfId="0" applyNumberFormat="1" applyFont="1" applyFill="1" applyBorder="1" applyAlignment="1">
      <alignment horizontal="right" wrapText="1"/>
    </xf>
    <xf numFmtId="0" fontId="2" fillId="2" borderId="37" xfId="0" applyFont="1" applyFill="1" applyBorder="1" applyAlignment="1">
      <alignment horizontal="right" wrapText="1"/>
    </xf>
    <xf numFmtId="0" fontId="2" fillId="2" borderId="4" xfId="0" applyFont="1" applyFill="1" applyBorder="1" applyAlignment="1">
      <alignment vertical="center"/>
    </xf>
    <xf numFmtId="0" fontId="2" fillId="2" borderId="37" xfId="0" applyFont="1" applyFill="1" applyBorder="1" applyAlignment="1">
      <alignment vertical="center"/>
    </xf>
    <xf numFmtId="0" fontId="2" fillId="2" borderId="6" xfId="0" applyFont="1" applyFill="1" applyBorder="1" applyAlignment="1">
      <alignment vertical="center"/>
    </xf>
    <xf numFmtId="0" fontId="69" fillId="0" borderId="0" xfId="0" applyFont="1" applyAlignment="1">
      <alignment wrapText="1"/>
    </xf>
    <xf numFmtId="0" fontId="4" fillId="2" borderId="104" xfId="0" applyFont="1" applyFill="1" applyBorder="1" applyAlignment="1">
      <alignment horizontal="center" vertical="center" wrapText="1"/>
    </xf>
    <xf numFmtId="0" fontId="4" fillId="0" borderId="50" xfId="0" applyFont="1" applyBorder="1" applyAlignment="1">
      <alignment vertical="top" wrapText="1"/>
    </xf>
    <xf numFmtId="166" fontId="4" fillId="2" borderId="29" xfId="0" applyNumberFormat="1" applyFont="1" applyFill="1" applyBorder="1" applyAlignment="1">
      <alignment horizontal="right" wrapText="1"/>
    </xf>
    <xf numFmtId="0" fontId="68" fillId="0" borderId="0" xfId="0" applyFont="1" applyAlignment="1">
      <alignment wrapText="1"/>
    </xf>
    <xf numFmtId="0" fontId="68" fillId="0" borderId="0" xfId="0" applyFont="1"/>
    <xf numFmtId="0" fontId="2" fillId="0" borderId="27" xfId="0" applyFont="1" applyBorder="1" applyAlignment="1">
      <alignment horizontal="right" wrapText="1"/>
    </xf>
    <xf numFmtId="41" fontId="2" fillId="0" borderId="6" xfId="0" applyNumberFormat="1" applyFont="1" applyBorder="1" applyAlignment="1">
      <alignment horizontal="right" vertical="center" wrapText="1"/>
    </xf>
    <xf numFmtId="0" fontId="2" fillId="0" borderId="34" xfId="0" applyFont="1" applyBorder="1" applyAlignment="1">
      <alignment horizontal="right" wrapText="1"/>
    </xf>
    <xf numFmtId="0" fontId="2" fillId="0" borderId="27" xfId="0" applyFont="1" applyBorder="1" applyAlignment="1">
      <alignment horizontal="center" vertical="center" wrapText="1"/>
    </xf>
    <xf numFmtId="0" fontId="12" fillId="0" borderId="20" xfId="0" applyFont="1" applyBorder="1" applyAlignment="1">
      <alignment horizontal="center" vertical="center" wrapText="1"/>
    </xf>
    <xf numFmtId="41" fontId="2" fillId="0" borderId="33" xfId="0" applyNumberFormat="1" applyFont="1" applyBorder="1" applyAlignment="1">
      <alignment horizontal="right" vertical="center" wrapText="1"/>
    </xf>
    <xf numFmtId="41" fontId="4" fillId="0" borderId="17" xfId="0" applyNumberFormat="1" applyFont="1" applyBorder="1" applyAlignment="1">
      <alignment horizontal="right" wrapText="1"/>
    </xf>
    <xf numFmtId="2" fontId="2" fillId="0" borderId="18" xfId="0" applyNumberFormat="1" applyFont="1" applyBorder="1" applyAlignment="1">
      <alignment horizontal="center" vertical="center" wrapText="1"/>
    </xf>
    <xf numFmtId="0" fontId="12" fillId="0" borderId="19" xfId="0" applyFont="1" applyBorder="1" applyAlignment="1">
      <alignment horizontal="center" vertical="center" wrapText="1"/>
    </xf>
    <xf numFmtId="1" fontId="4" fillId="0" borderId="7" xfId="0" applyNumberFormat="1" applyFont="1" applyBorder="1" applyAlignment="1">
      <alignment horizontal="center" vertical="center" wrapText="1"/>
    </xf>
    <xf numFmtId="41" fontId="4" fillId="0" borderId="31" xfId="0" applyNumberFormat="1" applyFont="1" applyBorder="1" applyAlignment="1">
      <alignment horizontal="right" wrapText="1"/>
    </xf>
    <xf numFmtId="3" fontId="4" fillId="0" borderId="7" xfId="0" applyNumberFormat="1" applyFont="1" applyBorder="1" applyAlignment="1">
      <alignment horizontal="center" vertical="center" wrapText="1"/>
    </xf>
    <xf numFmtId="4" fontId="13" fillId="2" borderId="0" xfId="0" applyNumberFormat="1" applyFont="1" applyFill="1" applyAlignment="1">
      <alignment horizontal="right" wrapText="1"/>
    </xf>
    <xf numFmtId="3" fontId="12" fillId="2" borderId="0" xfId="0" applyNumberFormat="1" applyFont="1" applyFill="1" applyAlignment="1">
      <alignment horizontal="right" wrapText="1"/>
    </xf>
    <xf numFmtId="41" fontId="12" fillId="2" borderId="0" xfId="0" applyNumberFormat="1" applyFont="1" applyFill="1" applyAlignment="1">
      <alignment horizontal="right" wrapText="1"/>
    </xf>
    <xf numFmtId="2" fontId="2" fillId="2" borderId="16" xfId="0" applyNumberFormat="1" applyFont="1" applyFill="1" applyBorder="1" applyAlignment="1">
      <alignment horizontal="right" wrapText="1"/>
    </xf>
    <xf numFmtId="4" fontId="2" fillId="2" borderId="16" xfId="0" applyNumberFormat="1" applyFont="1" applyFill="1" applyBorder="1" applyAlignment="1">
      <alignment horizontal="right" wrapText="1"/>
    </xf>
    <xf numFmtId="3" fontId="2" fillId="2" borderId="16" xfId="0" applyNumberFormat="1" applyFont="1" applyFill="1" applyBorder="1" applyAlignment="1">
      <alignment horizontal="right" wrapText="1"/>
    </xf>
    <xf numFmtId="41" fontId="2" fillId="2" borderId="17" xfId="0" applyNumberFormat="1" applyFont="1" applyFill="1" applyBorder="1" applyAlignment="1">
      <alignment horizontal="right" wrapText="1"/>
    </xf>
    <xf numFmtId="4" fontId="2" fillId="2" borderId="10" xfId="0" applyNumberFormat="1" applyFont="1" applyFill="1" applyBorder="1" applyAlignment="1">
      <alignment horizontal="right" wrapText="1"/>
    </xf>
    <xf numFmtId="3" fontId="2" fillId="2" borderId="10" xfId="0" applyNumberFormat="1" applyFont="1" applyFill="1" applyBorder="1" applyAlignment="1">
      <alignment horizontal="right" wrapText="1"/>
    </xf>
    <xf numFmtId="41" fontId="2" fillId="2" borderId="11" xfId="0" applyNumberFormat="1" applyFont="1" applyFill="1" applyBorder="1" applyAlignment="1">
      <alignment horizontal="right" wrapText="1"/>
    </xf>
    <xf numFmtId="0" fontId="4" fillId="2" borderId="53" xfId="0" applyFont="1" applyFill="1" applyBorder="1" applyAlignment="1">
      <alignment vertical="center" wrapText="1"/>
    </xf>
    <xf numFmtId="2" fontId="2" fillId="2" borderId="54" xfId="0" applyNumberFormat="1" applyFont="1" applyFill="1" applyBorder="1" applyAlignment="1">
      <alignment horizontal="left" vertical="center" wrapText="1"/>
    </xf>
    <xf numFmtId="2" fontId="2" fillId="2" borderId="54" xfId="0" applyNumberFormat="1" applyFont="1" applyFill="1" applyBorder="1" applyAlignment="1">
      <alignment horizontal="right" wrapText="1"/>
    </xf>
    <xf numFmtId="4" fontId="2" fillId="2" borderId="54" xfId="0" applyNumberFormat="1" applyFont="1" applyFill="1" applyBorder="1" applyAlignment="1">
      <alignment horizontal="right" wrapText="1"/>
    </xf>
    <xf numFmtId="3" fontId="2" fillId="2" borderId="54" xfId="0" applyNumberFormat="1" applyFont="1" applyFill="1" applyBorder="1" applyAlignment="1">
      <alignment horizontal="right" wrapText="1"/>
    </xf>
    <xf numFmtId="41" fontId="2" fillId="2" borderId="55" xfId="0" applyNumberFormat="1" applyFont="1" applyFill="1" applyBorder="1" applyAlignment="1">
      <alignment horizontal="right" wrapText="1"/>
    </xf>
    <xf numFmtId="0" fontId="4" fillId="2" borderId="0" xfId="0" applyFont="1" applyFill="1" applyAlignment="1">
      <alignment vertical="center" wrapText="1"/>
    </xf>
    <xf numFmtId="2" fontId="2" fillId="2" borderId="0" xfId="0" applyNumberFormat="1" applyFont="1" applyFill="1" applyAlignment="1">
      <alignment horizontal="right" vertical="center" wrapText="1"/>
    </xf>
    <xf numFmtId="41" fontId="2" fillId="2" borderId="0" xfId="0" applyNumberFormat="1" applyFont="1" applyFill="1" applyAlignment="1">
      <alignment horizontal="right" wrapText="1"/>
    </xf>
    <xf numFmtId="4" fontId="13" fillId="0" borderId="0" xfId="0" applyNumberFormat="1" applyFont="1" applyAlignment="1">
      <alignment horizontal="right" wrapText="1"/>
    </xf>
    <xf numFmtId="3" fontId="12" fillId="0" borderId="0" xfId="0" applyNumberFormat="1" applyFont="1" applyAlignment="1">
      <alignment horizontal="right" wrapText="1"/>
    </xf>
    <xf numFmtId="41" fontId="12" fillId="0" borderId="0" xfId="0" applyNumberFormat="1" applyFont="1" applyAlignment="1">
      <alignment horizontal="right" wrapText="1"/>
    </xf>
    <xf numFmtId="0" fontId="2" fillId="2" borderId="5" xfId="0" applyFont="1" applyFill="1" applyBorder="1" applyAlignment="1">
      <alignment vertical="center"/>
    </xf>
    <xf numFmtId="0" fontId="4" fillId="0" borderId="4" xfId="0" applyFont="1" applyBorder="1" applyAlignment="1">
      <alignment horizontal="center" vertical="center" wrapText="1"/>
    </xf>
    <xf numFmtId="0" fontId="4" fillId="0" borderId="37" xfId="0" applyFont="1" applyBorder="1" applyAlignment="1">
      <alignment horizontal="center" vertical="center" wrapText="1"/>
    </xf>
    <xf numFmtId="0" fontId="2" fillId="0" borderId="4" xfId="0" applyFont="1" applyBorder="1" applyAlignment="1">
      <alignment horizontal="left" vertical="top" wrapText="1"/>
    </xf>
    <xf numFmtId="0" fontId="2" fillId="0" borderId="37" xfId="0" applyFont="1" applyBorder="1" applyAlignment="1">
      <alignment horizontal="center" wrapText="1"/>
    </xf>
    <xf numFmtId="0" fontId="12" fillId="0" borderId="27" xfId="0" applyFont="1" applyBorder="1"/>
    <xf numFmtId="3" fontId="2" fillId="0" borderId="37" xfId="0" applyNumberFormat="1" applyFont="1" applyBorder="1" applyAlignment="1">
      <alignment wrapText="1"/>
    </xf>
    <xf numFmtId="0" fontId="66" fillId="2" borderId="0" xfId="0" applyFont="1" applyFill="1"/>
    <xf numFmtId="3" fontId="4" fillId="2" borderId="28" xfId="0" applyNumberFormat="1" applyFont="1" applyFill="1" applyBorder="1" applyAlignment="1">
      <alignment horizontal="center" vertical="center" wrapText="1"/>
    </xf>
    <xf numFmtId="0" fontId="4" fillId="2" borderId="29" xfId="0" applyFont="1" applyFill="1" applyBorder="1" applyAlignment="1">
      <alignment vertical="top" wrapText="1"/>
    </xf>
    <xf numFmtId="1" fontId="4" fillId="0" borderId="18" xfId="0" applyNumberFormat="1" applyFont="1" applyBorder="1" applyAlignment="1">
      <alignment horizontal="center" vertical="center" wrapText="1"/>
    </xf>
    <xf numFmtId="169" fontId="4" fillId="2" borderId="8" xfId="0" applyNumberFormat="1" applyFont="1" applyFill="1" applyBorder="1" applyAlignment="1">
      <alignment horizontal="right" wrapText="1"/>
    </xf>
    <xf numFmtId="0" fontId="69" fillId="2" borderId="0" xfId="0" applyFont="1" applyFill="1"/>
    <xf numFmtId="0" fontId="4" fillId="0" borderId="52" xfId="0" applyFont="1" applyBorder="1" applyAlignment="1">
      <alignment vertical="top" wrapText="1"/>
    </xf>
    <xf numFmtId="0" fontId="2" fillId="2" borderId="23" xfId="0" applyFont="1" applyFill="1" applyBorder="1" applyAlignment="1">
      <alignment horizontal="right" wrapText="1"/>
    </xf>
    <xf numFmtId="0" fontId="4" fillId="2" borderId="36" xfId="0" applyFont="1" applyFill="1" applyBorder="1" applyAlignment="1">
      <alignment horizontal="center" vertical="center" wrapText="1"/>
    </xf>
    <xf numFmtId="49" fontId="4" fillId="2" borderId="52" xfId="0" applyNumberFormat="1" applyFont="1" applyFill="1" applyBorder="1" applyAlignment="1">
      <alignment horizontal="center" vertical="center" wrapText="1"/>
    </xf>
    <xf numFmtId="49" fontId="4" fillId="0" borderId="52" xfId="0" applyNumberFormat="1" applyFont="1" applyBorder="1" applyAlignment="1">
      <alignment horizontal="center" vertical="center" wrapText="1"/>
    </xf>
    <xf numFmtId="0" fontId="4" fillId="2" borderId="100" xfId="0" applyFont="1" applyFill="1" applyBorder="1" applyAlignment="1">
      <alignment horizontal="center" vertical="center" wrapText="1"/>
    </xf>
    <xf numFmtId="49" fontId="4" fillId="0" borderId="43" xfId="0" applyNumberFormat="1" applyFont="1" applyBorder="1" applyAlignment="1">
      <alignment horizontal="center" vertical="center" wrapText="1"/>
    </xf>
    <xf numFmtId="0" fontId="15" fillId="2" borderId="0" xfId="0" applyFont="1" applyFill="1"/>
    <xf numFmtId="0" fontId="2" fillId="0" borderId="0" xfId="0" applyFont="1" applyAlignment="1">
      <alignment horizontal="center" vertical="center" wrapText="1"/>
    </xf>
    <xf numFmtId="0" fontId="4" fillId="0" borderId="20" xfId="0" applyFont="1" applyBorder="1" applyAlignment="1">
      <alignment vertical="top" wrapText="1"/>
    </xf>
    <xf numFmtId="0" fontId="4" fillId="0" borderId="45" xfId="0" applyFont="1" applyBorder="1" applyAlignment="1">
      <alignment vertical="top" wrapText="1"/>
    </xf>
    <xf numFmtId="41" fontId="4" fillId="0" borderId="38" xfId="0" applyNumberFormat="1" applyFont="1" applyBorder="1" applyAlignment="1">
      <alignment horizontal="right" wrapText="1"/>
    </xf>
    <xf numFmtId="0" fontId="0" fillId="0" borderId="97" xfId="0" applyBorder="1"/>
    <xf numFmtId="41" fontId="4" fillId="0" borderId="14" xfId="0" applyNumberFormat="1" applyFont="1" applyBorder="1" applyAlignment="1">
      <alignment horizontal="right" wrapText="1"/>
    </xf>
    <xf numFmtId="2" fontId="2" fillId="0" borderId="5" xfId="0" applyNumberFormat="1" applyFont="1" applyBorder="1" applyAlignment="1">
      <alignment horizontal="right" wrapText="1"/>
    </xf>
    <xf numFmtId="0" fontId="4" fillId="2" borderId="6" xfId="0" applyFont="1" applyFill="1" applyBorder="1" applyAlignment="1">
      <alignment horizontal="right" wrapText="1"/>
    </xf>
    <xf numFmtId="41" fontId="4" fillId="2" borderId="55" xfId="0" applyNumberFormat="1" applyFont="1" applyFill="1" applyBorder="1" applyAlignment="1">
      <alignment horizontal="right" vertical="center" wrapText="1"/>
    </xf>
    <xf numFmtId="0" fontId="4" fillId="2" borderId="19" xfId="0" applyFont="1" applyFill="1" applyBorder="1" applyAlignment="1">
      <alignment horizontal="center" vertical="center" wrapText="1"/>
    </xf>
    <xf numFmtId="41" fontId="2" fillId="2" borderId="48" xfId="0" applyNumberFormat="1" applyFont="1" applyFill="1" applyBorder="1" applyAlignment="1">
      <alignment horizontal="right" vertical="center" wrapText="1"/>
    </xf>
    <xf numFmtId="0" fontId="12" fillId="2" borderId="36" xfId="0" applyFont="1" applyFill="1" applyBorder="1" applyAlignment="1">
      <alignment horizontal="center" vertical="center" wrapText="1"/>
    </xf>
    <xf numFmtId="1" fontId="4" fillId="2" borderId="15" xfId="0" applyNumberFormat="1"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51" xfId="0" applyNumberFormat="1" applyFont="1" applyFill="1" applyBorder="1" applyAlignment="1">
      <alignment horizontal="center" vertical="center" wrapText="1"/>
    </xf>
    <xf numFmtId="0" fontId="10" fillId="2" borderId="45" xfId="0" applyFont="1" applyFill="1" applyBorder="1" applyAlignment="1">
      <alignment horizontal="right" wrapText="1"/>
    </xf>
    <xf numFmtId="41" fontId="2" fillId="2" borderId="0" xfId="0" applyNumberFormat="1" applyFont="1" applyFill="1" applyAlignment="1">
      <alignment vertical="center" wrapText="1"/>
    </xf>
    <xf numFmtId="4" fontId="4" fillId="0" borderId="8" xfId="0" applyNumberFormat="1" applyFont="1" applyBorder="1" applyAlignment="1">
      <alignment horizontal="right" wrapText="1"/>
    </xf>
    <xf numFmtId="0" fontId="10" fillId="2" borderId="16" xfId="0" applyFont="1" applyFill="1" applyBorder="1" applyAlignment="1">
      <alignment horizontal="center" vertical="center" wrapText="1"/>
    </xf>
    <xf numFmtId="49" fontId="10" fillId="2" borderId="13" xfId="0" applyNumberFormat="1" applyFont="1" applyFill="1" applyBorder="1" applyAlignment="1">
      <alignment horizontal="center" vertical="center" wrapText="1"/>
    </xf>
    <xf numFmtId="4" fontId="0" fillId="2" borderId="0" xfId="0" applyNumberFormat="1" applyFill="1" applyAlignment="1">
      <alignment wrapText="1"/>
    </xf>
    <xf numFmtId="4" fontId="0" fillId="2" borderId="0" xfId="0" applyNumberFormat="1" applyFill="1"/>
    <xf numFmtId="41" fontId="32" fillId="4" borderId="57" xfId="0" applyNumberFormat="1" applyFont="1" applyFill="1" applyBorder="1" applyAlignment="1">
      <alignment horizontal="center" vertical="center"/>
    </xf>
    <xf numFmtId="0" fontId="0" fillId="0" borderId="57" xfId="0" applyBorder="1" applyAlignment="1">
      <alignment horizontal="center" vertical="center"/>
    </xf>
    <xf numFmtId="0" fontId="0" fillId="0" borderId="34" xfId="0" applyBorder="1"/>
    <xf numFmtId="0" fontId="0" fillId="0" borderId="41" xfId="0" applyBorder="1"/>
    <xf numFmtId="41" fontId="2" fillId="0" borderId="13" xfId="0" applyNumberFormat="1" applyFont="1" applyBorder="1" applyAlignment="1">
      <alignment wrapText="1"/>
    </xf>
    <xf numFmtId="1" fontId="2" fillId="2" borderId="16" xfId="0" applyNumberFormat="1" applyFont="1" applyFill="1" applyBorder="1" applyAlignment="1">
      <alignment horizontal="right" wrapText="1"/>
    </xf>
    <xf numFmtId="1" fontId="2" fillId="2" borderId="29" xfId="0" applyNumberFormat="1" applyFont="1" applyFill="1" applyBorder="1" applyAlignment="1">
      <alignment horizontal="right" wrapText="1"/>
    </xf>
    <xf numFmtId="0" fontId="54" fillId="2" borderId="19" xfId="0" applyFont="1" applyFill="1" applyBorder="1" applyAlignment="1">
      <alignment horizontal="right" wrapText="1"/>
    </xf>
    <xf numFmtId="0" fontId="34" fillId="0" borderId="7" xfId="0" applyFont="1" applyBorder="1" applyAlignment="1">
      <alignment vertical="center" wrapText="1"/>
    </xf>
    <xf numFmtId="0" fontId="34" fillId="0" borderId="8" xfId="0" applyFont="1" applyBorder="1" applyAlignment="1">
      <alignment horizontal="center" vertical="center" wrapText="1"/>
    </xf>
    <xf numFmtId="0" fontId="37" fillId="0" borderId="8" xfId="0" applyFont="1" applyBorder="1" applyAlignment="1">
      <alignment vertical="center" wrapText="1"/>
    </xf>
    <xf numFmtId="0" fontId="34" fillId="0" borderId="8" xfId="0" applyFont="1" applyBorder="1" applyAlignment="1">
      <alignment vertical="center" wrapText="1"/>
    </xf>
    <xf numFmtId="167" fontId="34" fillId="0" borderId="0" xfId="1" applyNumberFormat="1" applyFont="1" applyBorder="1" applyAlignment="1">
      <alignment vertical="center" wrapText="1"/>
    </xf>
    <xf numFmtId="43" fontId="34" fillId="0" borderId="10" xfId="1" applyFont="1" applyBorder="1" applyAlignment="1">
      <alignment wrapText="1"/>
    </xf>
    <xf numFmtId="168" fontId="34" fillId="0" borderId="10" xfId="1" applyNumberFormat="1" applyFont="1" applyFill="1" applyBorder="1" applyAlignment="1">
      <alignment wrapText="1"/>
    </xf>
    <xf numFmtId="0" fontId="34" fillId="0" borderId="28" xfId="0" applyFont="1" applyBorder="1" applyAlignment="1">
      <alignment horizontal="center" vertical="center" wrapText="1"/>
    </xf>
    <xf numFmtId="0" fontId="34" fillId="0" borderId="29" xfId="0" applyFont="1" applyBorder="1" applyAlignment="1">
      <alignment horizontal="center" vertical="center" wrapText="1"/>
    </xf>
    <xf numFmtId="0" fontId="34" fillId="2" borderId="29" xfId="0" applyFont="1" applyFill="1" applyBorder="1" applyAlignment="1">
      <alignment horizontal="left" vertical="center" wrapText="1"/>
    </xf>
    <xf numFmtId="43" fontId="34" fillId="0" borderId="29" xfId="1" applyFont="1" applyBorder="1" applyAlignment="1">
      <alignment wrapText="1"/>
    </xf>
    <xf numFmtId="168" fontId="34" fillId="0" borderId="29" xfId="1" applyNumberFormat="1" applyFont="1" applyFill="1" applyBorder="1" applyAlignment="1">
      <alignment wrapText="1"/>
    </xf>
    <xf numFmtId="43" fontId="34" fillId="0" borderId="0" xfId="1" applyFont="1" applyBorder="1" applyAlignment="1">
      <alignment vertical="center" wrapText="1"/>
    </xf>
    <xf numFmtId="0" fontId="6" fillId="0" borderId="37" xfId="0" applyFont="1" applyBorder="1" applyAlignment="1">
      <alignment horizontal="center" vertical="center" wrapText="1"/>
    </xf>
    <xf numFmtId="0" fontId="2" fillId="0" borderId="37" xfId="0" applyFont="1" applyBorder="1" applyAlignment="1">
      <alignment vertical="center" wrapText="1"/>
    </xf>
    <xf numFmtId="0" fontId="34" fillId="0" borderId="7" xfId="0" applyFont="1" applyBorder="1" applyAlignment="1">
      <alignment horizontal="center" vertical="center" wrapText="1"/>
    </xf>
    <xf numFmtId="0" fontId="34" fillId="0" borderId="96" xfId="0" applyFont="1" applyBorder="1" applyAlignment="1">
      <alignment horizontal="center" vertical="center" wrapText="1"/>
    </xf>
    <xf numFmtId="0" fontId="34" fillId="2" borderId="8" xfId="0" applyFont="1" applyFill="1" applyBorder="1" applyAlignment="1">
      <alignment horizontal="left" vertical="center" wrapText="1"/>
    </xf>
    <xf numFmtId="168" fontId="34" fillId="0" borderId="8" xfId="0" applyNumberFormat="1" applyFont="1" applyBorder="1" applyAlignment="1">
      <alignment horizontal="right" wrapText="1"/>
    </xf>
    <xf numFmtId="168" fontId="34" fillId="0" borderId="8" xfId="1" applyNumberFormat="1" applyFont="1" applyFill="1" applyBorder="1" applyAlignment="1">
      <alignment horizontal="right" wrapText="1"/>
    </xf>
    <xf numFmtId="167" fontId="50" fillId="0" borderId="0" xfId="1" applyNumberFormat="1" applyFont="1" applyBorder="1" applyAlignment="1">
      <alignment vertical="center" wrapText="1"/>
    </xf>
    <xf numFmtId="0" fontId="51" fillId="0" borderId="0" xfId="0" applyFont="1" applyAlignment="1">
      <alignment vertical="center" wrapText="1"/>
    </xf>
    <xf numFmtId="167" fontId="51" fillId="0" borderId="0" xfId="1" applyNumberFormat="1" applyFont="1" applyBorder="1" applyAlignment="1">
      <alignment vertical="center" wrapText="1"/>
    </xf>
    <xf numFmtId="0" fontId="34" fillId="0" borderId="39" xfId="0" applyFont="1" applyBorder="1" applyAlignment="1">
      <alignment horizontal="center" vertical="center" wrapText="1"/>
    </xf>
    <xf numFmtId="168" fontId="34" fillId="0" borderId="10" xfId="1" applyNumberFormat="1" applyFont="1" applyBorder="1" applyAlignment="1">
      <alignment horizontal="right" wrapText="1"/>
    </xf>
    <xf numFmtId="168" fontId="34" fillId="0" borderId="10" xfId="1" applyNumberFormat="1" applyFont="1" applyFill="1" applyBorder="1" applyAlignment="1">
      <alignment horizontal="right" wrapText="1"/>
    </xf>
    <xf numFmtId="167" fontId="52" fillId="0" borderId="0" xfId="1" applyNumberFormat="1" applyFont="1" applyBorder="1" applyAlignment="1">
      <alignment vertical="center" wrapText="1"/>
    </xf>
    <xf numFmtId="167" fontId="53" fillId="0" borderId="0" xfId="1" applyNumberFormat="1" applyFont="1" applyBorder="1" applyAlignment="1">
      <alignment vertical="center" wrapText="1"/>
    </xf>
    <xf numFmtId="1" fontId="34" fillId="0" borderId="10" xfId="0" applyNumberFormat="1" applyFont="1" applyBorder="1" applyAlignment="1">
      <alignment horizontal="right" wrapText="1"/>
    </xf>
    <xf numFmtId="0" fontId="35" fillId="0" borderId="10" xfId="0" applyFont="1" applyBorder="1" applyAlignment="1">
      <alignment horizontal="left" vertical="center" wrapText="1"/>
    </xf>
    <xf numFmtId="0" fontId="34" fillId="0" borderId="50" xfId="0" applyFont="1" applyBorder="1" applyAlignment="1">
      <alignment horizontal="center" vertical="center" wrapText="1"/>
    </xf>
    <xf numFmtId="0" fontId="34" fillId="2" borderId="29" xfId="0" applyFont="1" applyFill="1" applyBorder="1" applyAlignment="1">
      <alignment vertical="center" wrapText="1"/>
    </xf>
    <xf numFmtId="168" fontId="34" fillId="0" borderId="29" xfId="1" applyNumberFormat="1" applyFont="1" applyBorder="1" applyAlignment="1">
      <alignment horizontal="right" wrapText="1"/>
    </xf>
    <xf numFmtId="168" fontId="34" fillId="0" borderId="29" xfId="1" applyNumberFormat="1" applyFont="1" applyFill="1" applyBorder="1" applyAlignment="1">
      <alignment horizontal="right" wrapText="1"/>
    </xf>
    <xf numFmtId="167" fontId="34" fillId="0" borderId="8" xfId="0" applyNumberFormat="1" applyFont="1" applyBorder="1" applyAlignment="1">
      <alignment horizontal="right" wrapText="1"/>
    </xf>
    <xf numFmtId="0" fontId="34" fillId="0" borderId="29" xfId="0" applyFont="1" applyBorder="1" applyAlignment="1">
      <alignment horizontal="left" vertical="center" wrapText="1"/>
    </xf>
    <xf numFmtId="0" fontId="37" fillId="0" borderId="0" xfId="0" applyFont="1" applyAlignment="1">
      <alignment vertical="center" wrapText="1"/>
    </xf>
    <xf numFmtId="0" fontId="74" fillId="0" borderId="7" xfId="0" applyFont="1" applyBorder="1" applyAlignment="1">
      <alignment vertical="center" wrapText="1"/>
    </xf>
    <xf numFmtId="3" fontId="34" fillId="0" borderId="10" xfId="0" applyNumberFormat="1" applyFont="1" applyBorder="1" applyAlignment="1">
      <alignment horizontal="right" wrapText="1"/>
    </xf>
    <xf numFmtId="3" fontId="34" fillId="2" borderId="29" xfId="0" applyNumberFormat="1" applyFont="1" applyFill="1" applyBorder="1" applyAlignment="1">
      <alignment horizontal="right" wrapText="1"/>
    </xf>
    <xf numFmtId="1" fontId="12" fillId="2" borderId="0" xfId="0" applyNumberFormat="1" applyFont="1" applyFill="1" applyAlignment="1">
      <alignment horizontal="right" wrapText="1"/>
    </xf>
    <xf numFmtId="0" fontId="2" fillId="2" borderId="7" xfId="0" applyFont="1" applyFill="1" applyBorder="1" applyAlignment="1">
      <alignment horizontal="center" vertical="center" wrapText="1"/>
    </xf>
    <xf numFmtId="2" fontId="2" fillId="2" borderId="8" xfId="0" applyNumberFormat="1" applyFont="1" applyFill="1" applyBorder="1" applyAlignment="1">
      <alignment horizontal="left" vertical="center" wrapText="1"/>
    </xf>
    <xf numFmtId="2" fontId="2" fillId="2" borderId="8" xfId="0" applyNumberFormat="1" applyFont="1" applyFill="1" applyBorder="1" applyAlignment="1">
      <alignment horizontal="right" wrapText="1"/>
    </xf>
    <xf numFmtId="4" fontId="2" fillId="2" borderId="8" xfId="0" applyNumberFormat="1" applyFont="1" applyFill="1" applyBorder="1" applyAlignment="1">
      <alignment horizontal="right" wrapText="1"/>
    </xf>
    <xf numFmtId="1" fontId="2" fillId="2" borderId="10" xfId="0" applyNumberFormat="1" applyFont="1" applyFill="1" applyBorder="1" applyAlignment="1">
      <alignment horizontal="right" wrapText="1"/>
    </xf>
    <xf numFmtId="2" fontId="2" fillId="2" borderId="29" xfId="0" applyNumberFormat="1" applyFont="1" applyFill="1" applyBorder="1" applyAlignment="1">
      <alignment horizontal="right" wrapText="1"/>
    </xf>
    <xf numFmtId="1" fontId="12" fillId="0" borderId="0" xfId="0" applyNumberFormat="1" applyFont="1" applyAlignment="1">
      <alignment horizontal="right" wrapText="1"/>
    </xf>
    <xf numFmtId="0" fontId="2" fillId="0" borderId="16"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41" fontId="4" fillId="0" borderId="30" xfId="0" applyNumberFormat="1" applyFont="1" applyBorder="1" applyAlignment="1">
      <alignment horizontal="right" wrapText="1"/>
    </xf>
    <xf numFmtId="0" fontId="8" fillId="0" borderId="4" xfId="0" applyFont="1" applyBorder="1" applyAlignment="1">
      <alignment horizontal="right" wrapText="1"/>
    </xf>
    <xf numFmtId="0" fontId="8" fillId="0" borderId="5" xfId="0" applyFont="1" applyBorder="1" applyAlignment="1">
      <alignment horizontal="right" wrapText="1"/>
    </xf>
    <xf numFmtId="0" fontId="8" fillId="0" borderId="27" xfId="0" applyFont="1" applyBorder="1" applyAlignment="1">
      <alignment horizontal="center" vertical="center" wrapText="1"/>
    </xf>
    <xf numFmtId="0" fontId="10" fillId="0" borderId="29" xfId="0" applyFont="1" applyBorder="1" applyAlignment="1">
      <alignment horizontal="right" wrapText="1"/>
    </xf>
    <xf numFmtId="0" fontId="10" fillId="0" borderId="8" xfId="0" applyFont="1" applyBorder="1" applyAlignment="1">
      <alignment horizontal="right" wrapText="1"/>
    </xf>
    <xf numFmtId="3" fontId="4" fillId="0" borderId="28" xfId="0" applyNumberFormat="1" applyFont="1" applyBorder="1" applyAlignment="1">
      <alignment horizontal="center" vertical="center" wrapText="1"/>
    </xf>
    <xf numFmtId="0" fontId="4" fillId="0" borderId="29" xfId="0" applyFont="1" applyBorder="1" applyAlignment="1">
      <alignment vertical="center" wrapText="1"/>
    </xf>
    <xf numFmtId="164" fontId="4" fillId="0" borderId="29" xfId="0" applyNumberFormat="1" applyFont="1" applyBorder="1" applyAlignment="1">
      <alignment horizontal="right" wrapText="1"/>
    </xf>
    <xf numFmtId="4" fontId="2" fillId="0" borderId="16" xfId="0" applyNumberFormat="1" applyFont="1" applyBorder="1" applyAlignment="1">
      <alignment horizontal="center" vertical="center" wrapText="1"/>
    </xf>
    <xf numFmtId="1" fontId="2" fillId="0" borderId="16" xfId="0" applyNumberFormat="1" applyFont="1" applyBorder="1" applyAlignment="1">
      <alignment horizontal="center" vertical="center" wrapText="1"/>
    </xf>
    <xf numFmtId="41" fontId="2" fillId="0" borderId="17" xfId="0" applyNumberFormat="1" applyFont="1" applyBorder="1" applyAlignment="1">
      <alignment horizontal="center" vertical="center" wrapText="1"/>
    </xf>
    <xf numFmtId="1" fontId="2" fillId="0" borderId="29" xfId="0" applyNumberFormat="1" applyFont="1" applyBorder="1" applyAlignment="1">
      <alignment horizontal="center" vertical="center" wrapText="1"/>
    </xf>
    <xf numFmtId="0" fontId="4" fillId="0" borderId="5" xfId="0" applyFont="1" applyBorder="1" applyAlignment="1">
      <alignment vertical="center" wrapText="1"/>
    </xf>
    <xf numFmtId="4" fontId="4" fillId="0" borderId="16" xfId="0" applyNumberFormat="1" applyFont="1" applyBorder="1" applyAlignment="1">
      <alignment horizontal="right" wrapText="1"/>
    </xf>
    <xf numFmtId="0" fontId="10" fillId="0" borderId="10" xfId="0" applyFont="1" applyBorder="1" applyAlignment="1">
      <alignment horizontal="center" vertical="center" wrapText="1"/>
    </xf>
    <xf numFmtId="0" fontId="2" fillId="0" borderId="41" xfId="0" applyFont="1" applyBorder="1" applyAlignment="1">
      <alignment vertical="center" wrapText="1"/>
    </xf>
    <xf numFmtId="0" fontId="2" fillId="0" borderId="42" xfId="0" applyFont="1" applyBorder="1" applyAlignment="1">
      <alignment vertical="center" wrapText="1"/>
    </xf>
    <xf numFmtId="41" fontId="2" fillId="0" borderId="49" xfId="0" applyNumberFormat="1" applyFont="1" applyBorder="1" applyAlignment="1">
      <alignment horizontal="right" vertical="center" wrapText="1"/>
    </xf>
    <xf numFmtId="0" fontId="10" fillId="0" borderId="10" xfId="0" applyFont="1" applyBorder="1" applyAlignment="1">
      <alignment vertical="center" wrapText="1"/>
    </xf>
    <xf numFmtId="0" fontId="4" fillId="0" borderId="4" xfId="0" applyFont="1" applyBorder="1" applyAlignment="1">
      <alignment vertical="center" wrapText="1"/>
    </xf>
    <xf numFmtId="0" fontId="4" fillId="0" borderId="27" xfId="0" applyFont="1" applyBorder="1" applyAlignment="1">
      <alignment vertical="center" wrapText="1"/>
    </xf>
    <xf numFmtId="1" fontId="6" fillId="0" borderId="16" xfId="0" applyNumberFormat="1" applyFont="1" applyBorder="1" applyAlignment="1">
      <alignment horizontal="center" vertical="center" wrapText="1"/>
    </xf>
    <xf numFmtId="1" fontId="6" fillId="0" borderId="10" xfId="0" applyNumberFormat="1" applyFont="1" applyBorder="1" applyAlignment="1">
      <alignment horizontal="center" vertical="center" wrapText="1"/>
    </xf>
    <xf numFmtId="0" fontId="6" fillId="0" borderId="10" xfId="0" applyFont="1" applyBorder="1" applyAlignment="1">
      <alignment horizontal="center" vertical="center" wrapText="1"/>
    </xf>
    <xf numFmtId="0" fontId="8" fillId="0" borderId="5" xfId="0" applyFont="1" applyBorder="1" applyAlignment="1">
      <alignment horizontal="center" vertical="center" wrapText="1"/>
    </xf>
    <xf numFmtId="0" fontId="8" fillId="2" borderId="22" xfId="0" applyFont="1" applyFill="1" applyBorder="1" applyAlignment="1">
      <alignment horizontal="center" vertical="center" wrapText="1"/>
    </xf>
    <xf numFmtId="0" fontId="10" fillId="2" borderId="20" xfId="0" applyFont="1" applyFill="1" applyBorder="1" applyAlignment="1">
      <alignment horizontal="center" vertical="center" wrapText="1"/>
    </xf>
    <xf numFmtId="41" fontId="10" fillId="2" borderId="21" xfId="0" applyNumberFormat="1" applyFont="1" applyFill="1" applyBorder="1" applyAlignment="1">
      <alignment vertical="center" wrapText="1"/>
    </xf>
    <xf numFmtId="0" fontId="8" fillId="2" borderId="15" xfId="0" applyFont="1" applyFill="1" applyBorder="1" applyAlignment="1">
      <alignment horizontal="center" vertical="center" wrapText="1"/>
    </xf>
    <xf numFmtId="2" fontId="8" fillId="2" borderId="16" xfId="0" applyNumberFormat="1" applyFont="1" applyFill="1" applyBorder="1" applyAlignment="1">
      <alignment horizontal="left" vertical="center" wrapText="1"/>
    </xf>
    <xf numFmtId="0" fontId="8" fillId="2" borderId="9" xfId="0" applyFont="1" applyFill="1" applyBorder="1" applyAlignment="1">
      <alignment horizontal="center" vertical="center" wrapText="1"/>
    </xf>
    <xf numFmtId="2" fontId="8" fillId="2" borderId="10" xfId="0" applyNumberFormat="1" applyFont="1" applyFill="1" applyBorder="1" applyAlignment="1">
      <alignment horizontal="left" vertical="center" wrapText="1"/>
    </xf>
    <xf numFmtId="2" fontId="10" fillId="2" borderId="9" xfId="0" applyNumberFormat="1" applyFont="1" applyFill="1" applyBorder="1" applyAlignment="1">
      <alignment vertical="center" wrapText="1"/>
    </xf>
    <xf numFmtId="2" fontId="10" fillId="2" borderId="10" xfId="0" applyNumberFormat="1" applyFont="1" applyFill="1" applyBorder="1" applyAlignment="1">
      <alignment vertical="center" wrapText="1"/>
    </xf>
    <xf numFmtId="2" fontId="8" fillId="2" borderId="10" xfId="0" applyNumberFormat="1" applyFont="1" applyFill="1" applyBorder="1" applyAlignment="1">
      <alignment vertical="center" wrapText="1"/>
    </xf>
    <xf numFmtId="0" fontId="10" fillId="2" borderId="9" xfId="0" applyFont="1" applyFill="1" applyBorder="1" applyAlignment="1">
      <alignment vertical="center" wrapText="1"/>
    </xf>
    <xf numFmtId="0" fontId="10" fillId="2" borderId="51" xfId="0" applyFont="1" applyFill="1" applyBorder="1" applyAlignment="1">
      <alignment vertical="center" wrapText="1"/>
    </xf>
    <xf numFmtId="0" fontId="10" fillId="2" borderId="45" xfId="0" applyFont="1" applyFill="1" applyBorder="1" applyAlignment="1">
      <alignment vertical="center" wrapText="1"/>
    </xf>
    <xf numFmtId="2" fontId="8" fillId="2" borderId="45" xfId="0" applyNumberFormat="1" applyFont="1" applyFill="1" applyBorder="1" applyAlignment="1">
      <alignment horizontal="left" vertical="center" wrapText="1"/>
    </xf>
    <xf numFmtId="0" fontId="3" fillId="2" borderId="0" xfId="0" applyFont="1" applyFill="1" applyAlignment="1">
      <alignment horizontal="center" vertical="center" wrapText="1"/>
    </xf>
    <xf numFmtId="0" fontId="3" fillId="2" borderId="0" xfId="0" applyFont="1" applyFill="1" applyAlignment="1">
      <alignment horizontal="left" vertical="center" wrapText="1"/>
    </xf>
    <xf numFmtId="41" fontId="3" fillId="2" borderId="0" xfId="0" applyNumberFormat="1" applyFont="1" applyFill="1" applyAlignment="1">
      <alignment vertical="center" wrapText="1"/>
    </xf>
    <xf numFmtId="0" fontId="3" fillId="0" borderId="0" xfId="0" applyFont="1" applyAlignment="1">
      <alignment horizontal="center" vertical="center" wrapText="1"/>
    </xf>
    <xf numFmtId="0" fontId="8" fillId="0" borderId="0" xfId="0" applyFont="1" applyAlignment="1" applyProtection="1">
      <alignment horizontal="left" vertical="top" wrapText="1"/>
      <protection locked="0"/>
    </xf>
    <xf numFmtId="41" fontId="3" fillId="0" borderId="0" xfId="0" applyNumberFormat="1" applyFont="1" applyAlignment="1">
      <alignment vertical="center" wrapText="1"/>
    </xf>
    <xf numFmtId="41" fontId="8" fillId="2" borderId="17" xfId="0" applyNumberFormat="1" applyFont="1" applyFill="1" applyBorder="1" applyAlignment="1">
      <alignment vertical="center" wrapText="1"/>
    </xf>
    <xf numFmtId="41" fontId="8" fillId="2" borderId="11" xfId="0" applyNumberFormat="1" applyFont="1" applyFill="1" applyBorder="1" applyAlignment="1">
      <alignment vertical="center" wrapText="1"/>
    </xf>
    <xf numFmtId="41" fontId="8" fillId="2" borderId="55" xfId="0" applyNumberFormat="1" applyFont="1" applyFill="1" applyBorder="1" applyAlignment="1">
      <alignment vertical="center" wrapText="1"/>
    </xf>
    <xf numFmtId="41" fontId="8" fillId="2" borderId="6" xfId="0" applyNumberFormat="1" applyFont="1" applyFill="1" applyBorder="1" applyAlignment="1">
      <alignment vertical="center" wrapText="1"/>
    </xf>
    <xf numFmtId="0" fontId="3" fillId="2" borderId="19" xfId="0" applyFont="1" applyFill="1" applyBorder="1" applyAlignment="1">
      <alignment wrapText="1"/>
    </xf>
    <xf numFmtId="0" fontId="3" fillId="2" borderId="35" xfId="0" applyFont="1" applyFill="1" applyBorder="1" applyAlignment="1">
      <alignment wrapText="1"/>
    </xf>
    <xf numFmtId="0" fontId="10" fillId="0" borderId="8" xfId="0" applyFont="1" applyBorder="1" applyAlignment="1">
      <alignment horizontal="left" vertical="center" wrapText="1"/>
    </xf>
    <xf numFmtId="0" fontId="4" fillId="0" borderId="52" xfId="0" applyFont="1" applyBorder="1" applyAlignment="1">
      <alignment horizontal="right" wrapText="1"/>
    </xf>
    <xf numFmtId="41" fontId="4" fillId="0" borderId="8" xfId="0" applyNumberFormat="1" applyFont="1" applyBorder="1" applyAlignment="1">
      <alignment horizontal="right" vertical="center" wrapText="1"/>
    </xf>
    <xf numFmtId="0" fontId="8" fillId="0" borderId="44" xfId="0" applyFont="1" applyBorder="1" applyAlignment="1">
      <alignment horizontal="center" wrapText="1"/>
    </xf>
    <xf numFmtId="173" fontId="5" fillId="2" borderId="0" xfId="0" applyNumberFormat="1" applyFont="1" applyFill="1" applyAlignment="1">
      <alignment vertical="center" wrapText="1"/>
    </xf>
    <xf numFmtId="41" fontId="5" fillId="2" borderId="0" xfId="0" applyNumberFormat="1" applyFont="1" applyFill="1" applyAlignment="1">
      <alignment vertical="center" wrapText="1"/>
    </xf>
    <xf numFmtId="41" fontId="2" fillId="0" borderId="30" xfId="0" applyNumberFormat="1" applyFont="1" applyBorder="1" applyAlignment="1">
      <alignment horizontal="center" vertical="center" wrapText="1"/>
    </xf>
    <xf numFmtId="41" fontId="0" fillId="0" borderId="6" xfId="0" applyNumberFormat="1" applyBorder="1" applyAlignment="1">
      <alignment wrapText="1"/>
    </xf>
    <xf numFmtId="41" fontId="0" fillId="0" borderId="33" xfId="0" applyNumberFormat="1" applyBorder="1" applyAlignment="1">
      <alignment wrapText="1"/>
    </xf>
    <xf numFmtId="41" fontId="2" fillId="0" borderId="16" xfId="0" applyNumberFormat="1" applyFont="1" applyBorder="1" applyAlignment="1">
      <alignment horizontal="center" vertical="center" wrapText="1"/>
    </xf>
    <xf numFmtId="41" fontId="2" fillId="0" borderId="29" xfId="0" applyNumberFormat="1" applyFont="1" applyBorder="1" applyAlignment="1">
      <alignment horizontal="center" vertical="center" wrapText="1"/>
    </xf>
    <xf numFmtId="41" fontId="0" fillId="0" borderId="5" xfId="0" applyNumberFormat="1" applyBorder="1" applyAlignment="1">
      <alignment wrapText="1"/>
    </xf>
    <xf numFmtId="41" fontId="0" fillId="0" borderId="27" xfId="0" applyNumberFormat="1" applyBorder="1" applyAlignment="1">
      <alignment wrapText="1"/>
    </xf>
    <xf numFmtId="41" fontId="12" fillId="2" borderId="0" xfId="0" applyNumberFormat="1" applyFont="1" applyFill="1" applyAlignment="1">
      <alignment horizontal="right" vertical="center" wrapText="1"/>
    </xf>
    <xf numFmtId="41" fontId="8" fillId="2" borderId="16" xfId="0" applyNumberFormat="1" applyFont="1" applyFill="1" applyBorder="1" applyAlignment="1">
      <alignment horizontal="left" vertical="center" wrapText="1"/>
    </xf>
    <xf numFmtId="41" fontId="8" fillId="2" borderId="10" xfId="0" applyNumberFormat="1" applyFont="1" applyFill="1" applyBorder="1" applyAlignment="1">
      <alignment horizontal="right" vertical="center" wrapText="1"/>
    </xf>
    <xf numFmtId="41" fontId="8" fillId="2" borderId="10" xfId="0" applyNumberFormat="1" applyFont="1" applyFill="1" applyBorder="1" applyAlignment="1">
      <alignment vertical="center" wrapText="1"/>
    </xf>
    <xf numFmtId="41" fontId="8" fillId="2" borderId="45" xfId="0" applyNumberFormat="1" applyFont="1" applyFill="1" applyBorder="1" applyAlignment="1">
      <alignment horizontal="left" vertical="center" wrapText="1"/>
    </xf>
    <xf numFmtId="41" fontId="3" fillId="2" borderId="0" xfId="0" applyNumberFormat="1" applyFont="1" applyFill="1" applyAlignment="1">
      <alignment horizontal="right" vertical="center" wrapText="1"/>
    </xf>
    <xf numFmtId="41" fontId="3" fillId="0" borderId="0" xfId="0" applyNumberFormat="1" applyFont="1" applyAlignment="1">
      <alignment horizontal="right" vertical="center" wrapText="1"/>
    </xf>
    <xf numFmtId="173" fontId="2" fillId="0" borderId="16" xfId="0" applyNumberFormat="1" applyFont="1" applyBorder="1" applyAlignment="1">
      <alignment horizontal="center" vertical="center" wrapText="1"/>
    </xf>
    <xf numFmtId="173" fontId="2" fillId="0" borderId="29" xfId="0" applyNumberFormat="1" applyFont="1" applyBorder="1" applyAlignment="1">
      <alignment horizontal="center" vertical="center" wrapText="1"/>
    </xf>
    <xf numFmtId="173" fontId="4" fillId="0" borderId="5" xfId="0" applyNumberFormat="1" applyFont="1" applyBorder="1" applyAlignment="1">
      <alignment vertical="center" wrapText="1"/>
    </xf>
    <xf numFmtId="173" fontId="4" fillId="0" borderId="16" xfId="0" applyNumberFormat="1" applyFont="1" applyBorder="1" applyAlignment="1">
      <alignment horizontal="right" wrapText="1"/>
    </xf>
    <xf numFmtId="173" fontId="4" fillId="0" borderId="10" xfId="0" applyNumberFormat="1" applyFont="1" applyBorder="1" applyAlignment="1">
      <alignment horizontal="right" wrapText="1"/>
    </xf>
    <xf numFmtId="173" fontId="4" fillId="0" borderId="13" xfId="0" applyNumberFormat="1" applyFont="1" applyBorder="1" applyAlignment="1">
      <alignment horizontal="right" wrapText="1"/>
    </xf>
    <xf numFmtId="173" fontId="4" fillId="0" borderId="27" xfId="0" applyNumberFormat="1" applyFont="1" applyBorder="1" applyAlignment="1">
      <alignment vertical="center" wrapText="1"/>
    </xf>
    <xf numFmtId="173" fontId="4" fillId="0" borderId="8" xfId="0" applyNumberFormat="1" applyFont="1" applyBorder="1" applyAlignment="1">
      <alignment horizontal="right" wrapText="1"/>
    </xf>
    <xf numFmtId="173" fontId="13" fillId="2" borderId="0" xfId="0" applyNumberFormat="1" applyFont="1" applyFill="1" applyAlignment="1">
      <alignment horizontal="center" vertical="center" wrapText="1"/>
    </xf>
    <xf numFmtId="173" fontId="8" fillId="2" borderId="16" xfId="0" applyNumberFormat="1" applyFont="1" applyFill="1" applyBorder="1" applyAlignment="1">
      <alignment horizontal="left" vertical="center" wrapText="1"/>
    </xf>
    <xf numFmtId="173" fontId="8" fillId="2" borderId="10" xfId="0" applyNumberFormat="1" applyFont="1" applyFill="1" applyBorder="1" applyAlignment="1">
      <alignment horizontal="left" vertical="center" wrapText="1"/>
    </xf>
    <xf numFmtId="173" fontId="8" fillId="2" borderId="10" xfId="0" applyNumberFormat="1" applyFont="1" applyFill="1" applyBorder="1" applyAlignment="1">
      <alignment vertical="center" wrapText="1"/>
    </xf>
    <xf numFmtId="173" fontId="8" fillId="2" borderId="45" xfId="0" applyNumberFormat="1" applyFont="1" applyFill="1" applyBorder="1" applyAlignment="1">
      <alignment horizontal="left" vertical="center" wrapText="1"/>
    </xf>
    <xf numFmtId="173" fontId="20" fillId="2" borderId="0" xfId="0" applyNumberFormat="1" applyFont="1" applyFill="1" applyAlignment="1">
      <alignment horizontal="center" vertical="center" wrapText="1"/>
    </xf>
    <xf numFmtId="173" fontId="20" fillId="0" borderId="0" xfId="0" applyNumberFormat="1" applyFont="1" applyAlignment="1">
      <alignment horizontal="center" vertical="center" wrapText="1"/>
    </xf>
    <xf numFmtId="1" fontId="4" fillId="0" borderId="10" xfId="0" applyNumberFormat="1" applyFont="1" applyBorder="1" applyAlignment="1">
      <alignment horizontal="center" vertical="center" wrapText="1"/>
    </xf>
    <xf numFmtId="173" fontId="4" fillId="0" borderId="29" xfId="0" applyNumberFormat="1" applyFont="1" applyBorder="1" applyAlignment="1">
      <alignment horizontal="right" wrapText="1"/>
    </xf>
    <xf numFmtId="1" fontId="4" fillId="0" borderId="29" xfId="0" applyNumberFormat="1" applyFont="1" applyBorder="1" applyAlignment="1">
      <alignment horizontal="center" vertical="center" wrapText="1"/>
    </xf>
    <xf numFmtId="41" fontId="2" fillId="2" borderId="17" xfId="0" applyNumberFormat="1" applyFont="1" applyFill="1" applyBorder="1" applyAlignment="1">
      <alignment vertical="center" wrapText="1"/>
    </xf>
    <xf numFmtId="41" fontId="2" fillId="2" borderId="55" xfId="0" applyNumberFormat="1" applyFont="1" applyFill="1" applyBorder="1" applyAlignment="1">
      <alignment vertical="center" wrapText="1"/>
    </xf>
    <xf numFmtId="41" fontId="2" fillId="2" borderId="21" xfId="0" applyNumberFormat="1" applyFont="1" applyFill="1" applyBorder="1" applyAlignment="1">
      <alignment horizontal="center" vertical="center" wrapText="1"/>
    </xf>
    <xf numFmtId="41" fontId="2" fillId="2" borderId="35" xfId="0" applyNumberFormat="1" applyFont="1" applyFill="1" applyBorder="1" applyAlignment="1">
      <alignment horizontal="center" vertical="center" wrapText="1"/>
    </xf>
    <xf numFmtId="41" fontId="28" fillId="2" borderId="6" xfId="0" applyNumberFormat="1" applyFont="1" applyFill="1" applyBorder="1" applyAlignment="1">
      <alignment wrapText="1"/>
    </xf>
    <xf numFmtId="41" fontId="12" fillId="2" borderId="29" xfId="0" applyNumberFormat="1" applyFont="1" applyFill="1" applyBorder="1" applyAlignment="1">
      <alignment vertical="top" wrapText="1"/>
    </xf>
    <xf numFmtId="41" fontId="2" fillId="2" borderId="49" xfId="0" applyNumberFormat="1" applyFont="1" applyFill="1" applyBorder="1" applyAlignment="1">
      <alignment vertical="center" wrapText="1"/>
    </xf>
    <xf numFmtId="41" fontId="2" fillId="2" borderId="14" xfId="0" applyNumberFormat="1" applyFont="1" applyFill="1" applyBorder="1" applyAlignment="1">
      <alignment vertical="center" wrapText="1"/>
    </xf>
    <xf numFmtId="41" fontId="5" fillId="0" borderId="0" xfId="0" applyNumberFormat="1" applyFont="1" applyAlignment="1">
      <alignment vertical="center" wrapText="1"/>
    </xf>
    <xf numFmtId="41" fontId="2" fillId="2" borderId="20" xfId="0" applyNumberFormat="1" applyFont="1" applyFill="1" applyBorder="1" applyAlignment="1">
      <alignment horizontal="center" vertical="center" wrapText="1"/>
    </xf>
    <xf numFmtId="41" fontId="2" fillId="2" borderId="19" xfId="0" applyNumberFormat="1" applyFont="1" applyFill="1" applyBorder="1" applyAlignment="1">
      <alignment horizontal="center" vertical="center" wrapText="1"/>
    </xf>
    <xf numFmtId="41" fontId="28" fillId="2" borderId="5" xfId="0" applyNumberFormat="1" applyFont="1" applyFill="1" applyBorder="1" applyAlignment="1">
      <alignment wrapText="1"/>
    </xf>
    <xf numFmtId="41" fontId="9" fillId="2" borderId="20" xfId="0" applyNumberFormat="1" applyFont="1" applyFill="1" applyBorder="1" applyAlignment="1">
      <alignment horizontal="right" wrapText="1"/>
    </xf>
    <xf numFmtId="41" fontId="2" fillId="2" borderId="20" xfId="0" applyNumberFormat="1" applyFont="1" applyFill="1" applyBorder="1" applyAlignment="1">
      <alignment horizontal="right" wrapText="1"/>
    </xf>
    <xf numFmtId="41" fontId="2" fillId="2" borderId="19" xfId="0" applyNumberFormat="1" applyFont="1" applyFill="1" applyBorder="1" applyAlignment="1">
      <alignment horizontal="right" vertical="center" wrapText="1"/>
    </xf>
    <xf numFmtId="41" fontId="2" fillId="2" borderId="45" xfId="0" applyNumberFormat="1" applyFont="1" applyFill="1" applyBorder="1" applyAlignment="1">
      <alignment horizontal="right" vertical="center" wrapText="1"/>
    </xf>
    <xf numFmtId="41" fontId="12" fillId="0" borderId="0" xfId="0" applyNumberFormat="1" applyFont="1" applyAlignment="1">
      <alignment horizontal="right" vertical="center" wrapText="1"/>
    </xf>
    <xf numFmtId="41" fontId="2" fillId="2" borderId="16" xfId="0" applyNumberFormat="1" applyFont="1" applyFill="1" applyBorder="1" applyAlignment="1">
      <alignment horizontal="left" vertical="center" wrapText="1"/>
    </xf>
    <xf numFmtId="41" fontId="2" fillId="2" borderId="10" xfId="0" applyNumberFormat="1" applyFont="1" applyFill="1" applyBorder="1" applyAlignment="1">
      <alignment vertical="center" wrapText="1"/>
    </xf>
    <xf numFmtId="41" fontId="2" fillId="2" borderId="13" xfId="0" applyNumberFormat="1" applyFont="1" applyFill="1" applyBorder="1" applyAlignment="1">
      <alignment horizontal="left" vertical="center" wrapText="1"/>
    </xf>
    <xf numFmtId="41" fontId="2" fillId="0" borderId="0" xfId="0" applyNumberFormat="1" applyFont="1" applyAlignment="1">
      <alignment horizontal="left" vertical="center" wrapText="1"/>
    </xf>
    <xf numFmtId="4" fontId="8" fillId="2" borderId="16" xfId="0" applyNumberFormat="1" applyFont="1" applyFill="1" applyBorder="1" applyAlignment="1">
      <alignment horizontal="center" vertical="center" wrapText="1"/>
    </xf>
    <xf numFmtId="1" fontId="8" fillId="2" borderId="16" xfId="0" applyNumberFormat="1" applyFont="1" applyFill="1" applyBorder="1" applyAlignment="1">
      <alignment horizontal="center" vertical="center" wrapText="1"/>
    </xf>
    <xf numFmtId="41" fontId="8" fillId="2" borderId="17" xfId="0" applyNumberFormat="1" applyFont="1" applyFill="1" applyBorder="1" applyAlignment="1">
      <alignment horizontal="center" vertical="center" wrapText="1"/>
    </xf>
    <xf numFmtId="0" fontId="8" fillId="2" borderId="28" xfId="0" applyFont="1" applyFill="1" applyBorder="1" applyAlignment="1">
      <alignment horizontal="center" vertical="center" wrapText="1"/>
    </xf>
    <xf numFmtId="0" fontId="8" fillId="2" borderId="29" xfId="0" applyFont="1" applyFill="1" applyBorder="1" applyAlignment="1">
      <alignment horizontal="center" vertical="center" wrapText="1"/>
    </xf>
    <xf numFmtId="1" fontId="8" fillId="2" borderId="29" xfId="0" applyNumberFormat="1" applyFont="1" applyFill="1" applyBorder="1" applyAlignment="1">
      <alignment horizontal="center" vertical="center" wrapText="1"/>
    </xf>
    <xf numFmtId="1" fontId="8" fillId="2" borderId="30" xfId="0" applyNumberFormat="1" applyFont="1" applyFill="1" applyBorder="1" applyAlignment="1">
      <alignment horizontal="center" vertical="center" wrapText="1"/>
    </xf>
    <xf numFmtId="0" fontId="8" fillId="2" borderId="20" xfId="0" applyFont="1" applyFill="1" applyBorder="1" applyAlignment="1">
      <alignment vertical="center" wrapText="1"/>
    </xf>
    <xf numFmtId="0" fontId="10" fillId="2" borderId="27" xfId="0" applyFont="1" applyFill="1" applyBorder="1" applyAlignment="1">
      <alignment vertical="center" wrapText="1"/>
    </xf>
    <xf numFmtId="0" fontId="0" fillId="2" borderId="27" xfId="0" applyFill="1" applyBorder="1" applyAlignment="1">
      <alignment wrapText="1"/>
    </xf>
    <xf numFmtId="0" fontId="0" fillId="2" borderId="33" xfId="0" applyFill="1" applyBorder="1" applyAlignment="1">
      <alignment wrapText="1"/>
    </xf>
    <xf numFmtId="49" fontId="35" fillId="0" borderId="16" xfId="0" applyNumberFormat="1" applyFont="1" applyBorder="1" applyAlignment="1">
      <alignment horizontal="center" vertical="center" wrapText="1"/>
    </xf>
    <xf numFmtId="0" fontId="10" fillId="2" borderId="16" xfId="0" applyFont="1" applyFill="1" applyBorder="1" applyAlignment="1">
      <alignment horizontal="left" vertical="center" wrapText="1"/>
    </xf>
    <xf numFmtId="4" fontId="10" fillId="2" borderId="16" xfId="0" applyNumberFormat="1" applyFont="1" applyFill="1" applyBorder="1" applyAlignment="1">
      <alignment horizontal="right" wrapText="1"/>
    </xf>
    <xf numFmtId="41" fontId="10" fillId="2" borderId="16" xfId="0" applyNumberFormat="1" applyFont="1" applyFill="1" applyBorder="1" applyAlignment="1">
      <alignment horizontal="right" wrapText="1"/>
    </xf>
    <xf numFmtId="41" fontId="10" fillId="2" borderId="17" xfId="0" applyNumberFormat="1" applyFont="1" applyFill="1" applyBorder="1" applyAlignment="1">
      <alignment horizontal="right" wrapText="1"/>
    </xf>
    <xf numFmtId="0" fontId="10" fillId="2" borderId="10" xfId="0" applyFont="1" applyFill="1" applyBorder="1" applyAlignment="1">
      <alignment horizontal="left" vertical="center" wrapText="1"/>
    </xf>
    <xf numFmtId="4" fontId="10" fillId="2" borderId="10" xfId="0" applyNumberFormat="1" applyFont="1" applyFill="1" applyBorder="1" applyAlignment="1">
      <alignment horizontal="right" wrapText="1"/>
    </xf>
    <xf numFmtId="41" fontId="10" fillId="2" borderId="10" xfId="0" applyNumberFormat="1" applyFont="1" applyFill="1" applyBorder="1" applyAlignment="1">
      <alignment horizontal="right" wrapText="1"/>
    </xf>
    <xf numFmtId="41" fontId="10" fillId="2" borderId="11" xfId="0" applyNumberFormat="1" applyFont="1" applyFill="1" applyBorder="1" applyAlignment="1">
      <alignment horizontal="right" wrapText="1"/>
    </xf>
    <xf numFmtId="49" fontId="35" fillId="0" borderId="10" xfId="0" applyNumberFormat="1" applyFont="1" applyBorder="1" applyAlignment="1">
      <alignment horizontal="center" vertical="center" wrapText="1"/>
    </xf>
    <xf numFmtId="0" fontId="35" fillId="0" borderId="13" xfId="0" applyFont="1" applyBorder="1" applyAlignment="1">
      <alignment horizontal="center" vertical="center" wrapText="1"/>
    </xf>
    <xf numFmtId="0" fontId="10" fillId="2" borderId="13" xfId="0" applyFont="1" applyFill="1" applyBorder="1" applyAlignment="1">
      <alignment horizontal="left" vertical="center" wrapText="1"/>
    </xf>
    <xf numFmtId="4" fontId="10" fillId="2" borderId="13" xfId="0" applyNumberFormat="1" applyFont="1" applyFill="1" applyBorder="1" applyAlignment="1">
      <alignment horizontal="right" wrapText="1"/>
    </xf>
    <xf numFmtId="41" fontId="10" fillId="2" borderId="13" xfId="0" applyNumberFormat="1" applyFont="1" applyFill="1" applyBorder="1" applyAlignment="1">
      <alignment horizontal="right" wrapText="1"/>
    </xf>
    <xf numFmtId="41" fontId="10" fillId="2" borderId="14" xfId="0" applyNumberFormat="1" applyFont="1" applyFill="1" applyBorder="1" applyAlignment="1">
      <alignment horizontal="right" wrapText="1"/>
    </xf>
    <xf numFmtId="41" fontId="8" fillId="2" borderId="49" xfId="0" applyNumberFormat="1" applyFont="1" applyFill="1" applyBorder="1" applyAlignment="1">
      <alignment horizontal="right" vertical="center" wrapText="1"/>
    </xf>
    <xf numFmtId="0" fontId="8" fillId="2" borderId="19" xfId="0" applyFont="1" applyFill="1" applyBorder="1" applyAlignment="1">
      <alignment vertical="center" wrapText="1"/>
    </xf>
    <xf numFmtId="0" fontId="10" fillId="2" borderId="5" xfId="0" applyFont="1" applyFill="1" applyBorder="1" applyAlignment="1">
      <alignment vertical="center" wrapText="1"/>
    </xf>
    <xf numFmtId="49" fontId="10" fillId="2" borderId="16" xfId="0" applyNumberFormat="1" applyFont="1" applyFill="1" applyBorder="1" applyAlignment="1">
      <alignment horizontal="center" vertical="center" wrapText="1"/>
    </xf>
    <xf numFmtId="0" fontId="10" fillId="2" borderId="16" xfId="0" applyFont="1" applyFill="1" applyBorder="1" applyAlignment="1">
      <alignment horizontal="justify" vertical="center" wrapText="1"/>
    </xf>
    <xf numFmtId="164" fontId="10" fillId="2" borderId="16" xfId="0" applyNumberFormat="1" applyFont="1" applyFill="1" applyBorder="1" applyAlignment="1">
      <alignment horizontal="right" wrapText="1"/>
    </xf>
    <xf numFmtId="164" fontId="10" fillId="2" borderId="10" xfId="0" applyNumberFormat="1" applyFont="1" applyFill="1" applyBorder="1" applyAlignment="1">
      <alignment horizontal="right" wrapText="1"/>
    </xf>
    <xf numFmtId="0" fontId="10" fillId="2" borderId="13" xfId="0" applyFont="1" applyFill="1" applyBorder="1" applyAlignment="1">
      <alignment horizontal="justify" vertical="center" wrapText="1"/>
    </xf>
    <xf numFmtId="164" fontId="10" fillId="2" borderId="13" xfId="0" applyNumberFormat="1" applyFont="1" applyFill="1" applyBorder="1" applyAlignment="1">
      <alignment horizontal="right" wrapText="1"/>
    </xf>
    <xf numFmtId="0" fontId="10" fillId="2" borderId="4" xfId="0" applyFont="1" applyFill="1" applyBorder="1" applyAlignment="1">
      <alignment vertical="center" wrapText="1"/>
    </xf>
    <xf numFmtId="0" fontId="10" fillId="0" borderId="9" xfId="0" applyFont="1" applyBorder="1" applyAlignment="1">
      <alignment horizontal="center" vertical="center" wrapText="1"/>
    </xf>
    <xf numFmtId="0" fontId="10" fillId="0" borderId="12" xfId="0" applyFont="1" applyBorder="1" applyAlignment="1">
      <alignment horizontal="center" vertical="center" wrapText="1"/>
    </xf>
    <xf numFmtId="1" fontId="35" fillId="0" borderId="9" xfId="0" applyNumberFormat="1" applyFont="1" applyBorder="1" applyAlignment="1">
      <alignment horizontal="center" vertical="center" wrapText="1"/>
    </xf>
    <xf numFmtId="0" fontId="43" fillId="0" borderId="15" xfId="0" applyFont="1" applyBorder="1" applyAlignment="1">
      <alignment horizontal="center" vertical="center" wrapText="1"/>
    </xf>
    <xf numFmtId="0" fontId="43" fillId="0" borderId="16" xfId="0" applyFont="1" applyBorder="1" applyAlignment="1">
      <alignment horizontal="center" vertical="center" wrapText="1"/>
    </xf>
    <xf numFmtId="4" fontId="43" fillId="0" borderId="16" xfId="0" applyNumberFormat="1" applyFont="1" applyBorder="1" applyAlignment="1">
      <alignment horizontal="center" vertical="center" wrapText="1"/>
    </xf>
    <xf numFmtId="1" fontId="43" fillId="0" borderId="16" xfId="0" applyNumberFormat="1" applyFont="1" applyBorder="1" applyAlignment="1">
      <alignment horizontal="center" vertical="center" wrapText="1"/>
    </xf>
    <xf numFmtId="41" fontId="43" fillId="0" borderId="17" xfId="0" applyNumberFormat="1" applyFont="1" applyBorder="1" applyAlignment="1">
      <alignment horizontal="center" vertical="center" wrapText="1"/>
    </xf>
    <xf numFmtId="0" fontId="43" fillId="0" borderId="28" xfId="0" applyFont="1" applyBorder="1" applyAlignment="1">
      <alignment horizontal="center" vertical="center" wrapText="1"/>
    </xf>
    <xf numFmtId="0" fontId="43" fillId="0" borderId="29" xfId="0" applyFont="1" applyBorder="1" applyAlignment="1">
      <alignment horizontal="center" vertical="center" wrapText="1"/>
    </xf>
    <xf numFmtId="1" fontId="43" fillId="0" borderId="29" xfId="0" applyNumberFormat="1" applyFont="1" applyBorder="1" applyAlignment="1">
      <alignment horizontal="center" vertical="center" wrapText="1"/>
    </xf>
    <xf numFmtId="1" fontId="43" fillId="0" borderId="30" xfId="0" applyNumberFormat="1" applyFont="1" applyBorder="1" applyAlignment="1">
      <alignment horizontal="center" vertical="center" wrapText="1"/>
    </xf>
    <xf numFmtId="0" fontId="43" fillId="0" borderId="34" xfId="0" applyFont="1" applyBorder="1" applyAlignment="1">
      <alignment horizontal="right" wrapText="1"/>
    </xf>
    <xf numFmtId="0" fontId="43" fillId="0" borderId="27" xfId="0" applyFont="1" applyBorder="1" applyAlignment="1">
      <alignment horizontal="center" vertical="center" wrapText="1"/>
    </xf>
    <xf numFmtId="0" fontId="43" fillId="0" borderId="19" xfId="0" applyFont="1" applyBorder="1" applyAlignment="1">
      <alignment vertical="center" wrapText="1"/>
    </xf>
    <xf numFmtId="0" fontId="35" fillId="0" borderId="5" xfId="0" applyFont="1" applyBorder="1" applyAlignment="1">
      <alignment vertical="center" wrapText="1"/>
    </xf>
    <xf numFmtId="0" fontId="38" fillId="0" borderId="5" xfId="0" applyFont="1" applyBorder="1" applyAlignment="1">
      <alignment wrapText="1"/>
    </xf>
    <xf numFmtId="0" fontId="38" fillId="0" borderId="6" xfId="0" applyFont="1" applyBorder="1" applyAlignment="1">
      <alignment wrapText="1"/>
    </xf>
    <xf numFmtId="0" fontId="35" fillId="0" borderId="15" xfId="0" applyFont="1" applyBorder="1" applyAlignment="1">
      <alignment horizontal="center" vertical="center" wrapText="1"/>
    </xf>
    <xf numFmtId="0" fontId="35" fillId="0" borderId="16" xfId="0" applyFont="1" applyBorder="1" applyAlignment="1">
      <alignment horizontal="left" vertical="center" wrapText="1"/>
    </xf>
    <xf numFmtId="0" fontId="35" fillId="0" borderId="8" xfId="0" applyFont="1" applyBorder="1" applyAlignment="1">
      <alignment horizontal="right" wrapText="1"/>
    </xf>
    <xf numFmtId="4" fontId="35" fillId="0" borderId="8" xfId="0" applyNumberFormat="1" applyFont="1" applyBorder="1" applyAlignment="1">
      <alignment horizontal="right" wrapText="1"/>
    </xf>
    <xf numFmtId="4" fontId="35" fillId="0" borderId="16" xfId="0" applyNumberFormat="1" applyFont="1" applyBorder="1" applyAlignment="1">
      <alignment wrapText="1"/>
    </xf>
    <xf numFmtId="41" fontId="35" fillId="0" borderId="31" xfId="0" applyNumberFormat="1" applyFont="1" applyBorder="1" applyAlignment="1">
      <alignment horizontal="right" wrapText="1"/>
    </xf>
    <xf numFmtId="0" fontId="35" fillId="0" borderId="9" xfId="0" applyFont="1" applyBorder="1" applyAlignment="1">
      <alignment horizontal="center" vertical="center" wrapText="1"/>
    </xf>
    <xf numFmtId="0" fontId="35" fillId="0" borderId="10" xfId="0" applyFont="1" applyBorder="1" applyAlignment="1">
      <alignment horizontal="right" wrapText="1"/>
    </xf>
    <xf numFmtId="4" fontId="35" fillId="0" borderId="10" xfId="0" applyNumberFormat="1" applyFont="1" applyBorder="1" applyAlignment="1">
      <alignment horizontal="right" wrapText="1"/>
    </xf>
    <xf numFmtId="4" fontId="35" fillId="0" borderId="10" xfId="0" applyNumberFormat="1" applyFont="1" applyBorder="1" applyAlignment="1">
      <alignment wrapText="1"/>
    </xf>
    <xf numFmtId="41" fontId="35" fillId="0" borderId="11" xfId="0" applyNumberFormat="1" applyFont="1" applyBorder="1" applyAlignment="1">
      <alignment horizontal="right" wrapText="1"/>
    </xf>
    <xf numFmtId="0" fontId="35" fillId="0" borderId="12" xfId="0" applyFont="1" applyBorder="1" applyAlignment="1">
      <alignment horizontal="center" vertical="center" wrapText="1"/>
    </xf>
    <xf numFmtId="0" fontId="35" fillId="0" borderId="13" xfId="0" applyFont="1" applyBorder="1" applyAlignment="1">
      <alignment horizontal="left" vertical="center" wrapText="1"/>
    </xf>
    <xf numFmtId="0" fontId="35" fillId="0" borderId="13" xfId="0" applyFont="1" applyBorder="1" applyAlignment="1">
      <alignment horizontal="right" wrapText="1"/>
    </xf>
    <xf numFmtId="4" fontId="35" fillId="0" borderId="13" xfId="0" applyNumberFormat="1" applyFont="1" applyBorder="1" applyAlignment="1">
      <alignment horizontal="right" wrapText="1"/>
    </xf>
    <xf numFmtId="4" fontId="35" fillId="0" borderId="13" xfId="0" applyNumberFormat="1" applyFont="1" applyBorder="1" applyAlignment="1">
      <alignment wrapText="1"/>
    </xf>
    <xf numFmtId="41" fontId="35" fillId="0" borderId="14" xfId="0" applyNumberFormat="1" applyFont="1" applyBorder="1" applyAlignment="1">
      <alignment horizontal="right" wrapText="1"/>
    </xf>
    <xf numFmtId="0" fontId="43" fillId="0" borderId="41" xfId="0" applyFont="1" applyBorder="1" applyAlignment="1">
      <alignment vertical="center" wrapText="1"/>
    </xf>
    <xf numFmtId="0" fontId="43" fillId="0" borderId="42" xfId="0" applyFont="1" applyBorder="1" applyAlignment="1">
      <alignment vertical="center" wrapText="1"/>
    </xf>
    <xf numFmtId="41" fontId="43" fillId="0" borderId="49" xfId="0" applyNumberFormat="1" applyFont="1" applyBorder="1" applyAlignment="1">
      <alignment horizontal="right" vertical="center" wrapText="1"/>
    </xf>
    <xf numFmtId="0" fontId="35" fillId="0" borderId="16" xfId="0" applyFont="1" applyBorder="1" applyAlignment="1">
      <alignment vertical="center" wrapText="1"/>
    </xf>
    <xf numFmtId="0" fontId="35" fillId="0" borderId="16" xfId="0" applyFont="1" applyBorder="1" applyAlignment="1">
      <alignment horizontal="right" wrapText="1"/>
    </xf>
    <xf numFmtId="164" fontId="35" fillId="0" borderId="16" xfId="0" applyNumberFormat="1" applyFont="1" applyBorder="1" applyAlignment="1">
      <alignment horizontal="right" wrapText="1"/>
    </xf>
    <xf numFmtId="41" fontId="35" fillId="0" borderId="16" xfId="0" applyNumberFormat="1" applyFont="1" applyBorder="1" applyAlignment="1">
      <alignment horizontal="right" wrapText="1"/>
    </xf>
    <xf numFmtId="41" fontId="35" fillId="0" borderId="17" xfId="0" applyNumberFormat="1" applyFont="1" applyBorder="1" applyAlignment="1">
      <alignment horizontal="right" wrapText="1"/>
    </xf>
    <xf numFmtId="0" fontId="35" fillId="0" borderId="10" xfId="0" applyFont="1" applyBorder="1" applyAlignment="1">
      <alignment vertical="center" wrapText="1"/>
    </xf>
    <xf numFmtId="164" fontId="35" fillId="0" borderId="10" xfId="0" applyNumberFormat="1" applyFont="1" applyBorder="1" applyAlignment="1">
      <alignment horizontal="right" wrapText="1"/>
    </xf>
    <xf numFmtId="41" fontId="35" fillId="0" borderId="10" xfId="0" applyNumberFormat="1" applyFont="1" applyBorder="1" applyAlignment="1">
      <alignment horizontal="right" wrapText="1"/>
    </xf>
    <xf numFmtId="0" fontId="35" fillId="0" borderId="28" xfId="0" applyFont="1" applyBorder="1" applyAlignment="1">
      <alignment horizontal="center" vertical="center" wrapText="1"/>
    </xf>
    <xf numFmtId="49" fontId="35" fillId="0" borderId="29" xfId="0" applyNumberFormat="1" applyFont="1" applyBorder="1" applyAlignment="1">
      <alignment horizontal="center" vertical="center" wrapText="1"/>
    </xf>
    <xf numFmtId="0" fontId="35" fillId="0" borderId="29" xfId="0" applyFont="1" applyBorder="1" applyAlignment="1">
      <alignment vertical="center" wrapText="1"/>
    </xf>
    <xf numFmtId="0" fontId="35" fillId="0" borderId="29" xfId="0" applyFont="1" applyBorder="1" applyAlignment="1">
      <alignment horizontal="right" wrapText="1"/>
    </xf>
    <xf numFmtId="164" fontId="35" fillId="0" borderId="29" xfId="0" applyNumberFormat="1" applyFont="1" applyBorder="1" applyAlignment="1">
      <alignment horizontal="right" wrapText="1"/>
    </xf>
    <xf numFmtId="41" fontId="35" fillId="0" borderId="29" xfId="0" applyNumberFormat="1" applyFont="1" applyBorder="1" applyAlignment="1">
      <alignment horizontal="right" wrapText="1"/>
    </xf>
    <xf numFmtId="41" fontId="35" fillId="0" borderId="30" xfId="0" applyNumberFormat="1" applyFont="1" applyBorder="1" applyAlignment="1">
      <alignment horizontal="right" wrapText="1"/>
    </xf>
    <xf numFmtId="41" fontId="43" fillId="0" borderId="37" xfId="0" applyNumberFormat="1" applyFont="1" applyBorder="1" applyAlignment="1">
      <alignment horizontal="right" vertical="center" wrapText="1"/>
    </xf>
    <xf numFmtId="0" fontId="35" fillId="0" borderId="51" xfId="0" applyFont="1" applyBorder="1" applyAlignment="1">
      <alignment horizontal="center" vertical="center" wrapText="1"/>
    </xf>
    <xf numFmtId="49" fontId="35" fillId="0" borderId="45" xfId="0" applyNumberFormat="1" applyFont="1" applyBorder="1" applyAlignment="1">
      <alignment horizontal="center" vertical="center" wrapText="1"/>
    </xf>
    <xf numFmtId="0" fontId="35" fillId="0" borderId="53" xfId="0" applyFont="1" applyBorder="1" applyAlignment="1">
      <alignment horizontal="center" vertical="center" wrapText="1"/>
    </xf>
    <xf numFmtId="49" fontId="35" fillId="0" borderId="54" xfId="0" applyNumberFormat="1" applyFont="1" applyBorder="1" applyAlignment="1">
      <alignment horizontal="center" vertical="center" wrapText="1"/>
    </xf>
    <xf numFmtId="0" fontId="35" fillId="0" borderId="13" xfId="0" applyFont="1" applyBorder="1" applyAlignment="1">
      <alignment vertical="center" wrapText="1"/>
    </xf>
    <xf numFmtId="0" fontId="43" fillId="0" borderId="20" xfId="0" applyFont="1" applyBorder="1" applyAlignment="1">
      <alignment vertical="center" wrapText="1"/>
    </xf>
    <xf numFmtId="0" fontId="35" fillId="0" borderId="27" xfId="0" applyFont="1" applyBorder="1" applyAlignment="1">
      <alignment vertical="center" wrapText="1"/>
    </xf>
    <xf numFmtId="0" fontId="38" fillId="0" borderId="27" xfId="0" applyFont="1" applyBorder="1" applyAlignment="1">
      <alignment wrapText="1"/>
    </xf>
    <xf numFmtId="0" fontId="38" fillId="0" borderId="33" xfId="0" applyFont="1" applyBorder="1" applyAlignment="1">
      <alignment wrapText="1"/>
    </xf>
    <xf numFmtId="3" fontId="35" fillId="0" borderId="10" xfId="0" applyNumberFormat="1" applyFont="1" applyBorder="1" applyAlignment="1" applyProtection="1">
      <alignment horizontal="right" wrapText="1"/>
      <protection locked="0"/>
    </xf>
    <xf numFmtId="4" fontId="35" fillId="0" borderId="10" xfId="0" applyNumberFormat="1" applyFont="1" applyBorder="1" applyAlignment="1" applyProtection="1">
      <alignment horizontal="right" wrapText="1"/>
      <protection locked="0"/>
    </xf>
    <xf numFmtId="41" fontId="75" fillId="0" borderId="11" xfId="0" applyNumberFormat="1" applyFont="1" applyBorder="1" applyAlignment="1">
      <alignment horizontal="right" wrapText="1"/>
    </xf>
    <xf numFmtId="49" fontId="35" fillId="0" borderId="13" xfId="0" applyNumberFormat="1" applyFont="1" applyBorder="1" applyAlignment="1">
      <alignment horizontal="center" vertical="center" wrapText="1"/>
    </xf>
    <xf numFmtId="164" fontId="35" fillId="0" borderId="13" xfId="0" applyNumberFormat="1" applyFont="1" applyBorder="1" applyAlignment="1">
      <alignment horizontal="right" wrapText="1"/>
    </xf>
    <xf numFmtId="41" fontId="35" fillId="0" borderId="13" xfId="0" applyNumberFormat="1" applyFont="1" applyBorder="1" applyAlignment="1">
      <alignment horizontal="right" wrapText="1"/>
    </xf>
    <xf numFmtId="0" fontId="43" fillId="0" borderId="4" xfId="0" applyFont="1" applyBorder="1" applyAlignment="1">
      <alignment horizontal="right" wrapText="1"/>
    </xf>
    <xf numFmtId="0" fontId="43" fillId="0" borderId="5" xfId="0" applyFont="1" applyBorder="1" applyAlignment="1">
      <alignment horizontal="right" wrapText="1"/>
    </xf>
    <xf numFmtId="0" fontId="43" fillId="0" borderId="25" xfId="0" applyFont="1" applyBorder="1" applyAlignment="1">
      <alignment vertical="center"/>
    </xf>
    <xf numFmtId="0" fontId="35" fillId="0" borderId="27" xfId="0" applyFont="1" applyBorder="1" applyAlignment="1">
      <alignment horizontal="right" wrapText="1"/>
    </xf>
    <xf numFmtId="0" fontId="43" fillId="0" borderId="27" xfId="0" applyFont="1" applyBorder="1" applyAlignment="1">
      <alignment horizontal="right" wrapText="1"/>
    </xf>
    <xf numFmtId="41" fontId="43" fillId="0" borderId="33" xfId="0" applyNumberFormat="1" applyFont="1" applyBorder="1" applyAlignment="1">
      <alignment horizontal="right" vertical="center" wrapText="1"/>
    </xf>
    <xf numFmtId="0" fontId="43" fillId="0" borderId="40" xfId="0" applyFont="1" applyBorder="1" applyAlignment="1">
      <alignment horizontal="center" vertical="center" wrapText="1"/>
    </xf>
    <xf numFmtId="0" fontId="43" fillId="0" borderId="40" xfId="0" applyFont="1" applyBorder="1" applyAlignment="1">
      <alignment vertical="center" wrapText="1"/>
    </xf>
    <xf numFmtId="0" fontId="35" fillId="0" borderId="7" xfId="0" applyFont="1" applyBorder="1" applyAlignment="1">
      <alignment horizontal="center" vertical="center" wrapText="1"/>
    </xf>
    <xf numFmtId="49" fontId="35" fillId="0" borderId="8" xfId="0" applyNumberFormat="1" applyFont="1" applyBorder="1" applyAlignment="1">
      <alignment horizontal="center" vertical="center" wrapText="1"/>
    </xf>
    <xf numFmtId="0" fontId="35" fillId="0" borderId="8" xfId="0" applyFont="1" applyBorder="1" applyAlignment="1">
      <alignment vertical="center" wrapText="1"/>
    </xf>
    <xf numFmtId="164" fontId="35" fillId="0" borderId="8" xfId="0" applyNumberFormat="1" applyFont="1" applyBorder="1" applyAlignment="1">
      <alignment horizontal="right" wrapText="1"/>
    </xf>
    <xf numFmtId="41" fontId="35" fillId="0" borderId="8" xfId="0" applyNumberFormat="1" applyFont="1" applyBorder="1" applyAlignment="1">
      <alignment horizontal="right" wrapText="1"/>
    </xf>
    <xf numFmtId="0" fontId="43" fillId="0" borderId="23" xfId="0" applyFont="1" applyBorder="1" applyAlignment="1">
      <alignment horizontal="center" vertical="center" wrapText="1"/>
    </xf>
    <xf numFmtId="0" fontId="43" fillId="0" borderId="23" xfId="0" applyFont="1" applyBorder="1" applyAlignment="1">
      <alignment vertical="center" wrapText="1"/>
    </xf>
    <xf numFmtId="0" fontId="35" fillId="0" borderId="34" xfId="0" applyFont="1" applyBorder="1" applyAlignment="1">
      <alignment horizontal="center" vertical="center" wrapText="1"/>
    </xf>
    <xf numFmtId="49" fontId="35" fillId="0" borderId="20" xfId="0" applyNumberFormat="1" applyFont="1" applyBorder="1" applyAlignment="1">
      <alignment horizontal="center" vertical="center" wrapText="1"/>
    </xf>
    <xf numFmtId="0" fontId="35" fillId="0" borderId="47" xfId="0" applyFont="1" applyBorder="1" applyAlignment="1">
      <alignment vertical="center" wrapText="1"/>
    </xf>
    <xf numFmtId="0" fontId="35" fillId="0" borderId="41" xfId="0" applyFont="1" applyBorder="1" applyAlignment="1">
      <alignment horizontal="center" vertical="center" wrapText="1"/>
    </xf>
    <xf numFmtId="0" fontId="35" fillId="0" borderId="95" xfId="0" applyFont="1" applyBorder="1" applyAlignment="1">
      <alignment vertical="center" wrapText="1"/>
    </xf>
    <xf numFmtId="0" fontId="35" fillId="0" borderId="36" xfId="0" applyFont="1" applyBorder="1" applyAlignment="1">
      <alignment horizontal="center" vertical="center" wrapText="1"/>
    </xf>
    <xf numFmtId="0" fontId="35" fillId="0" borderId="39" xfId="0" applyFont="1" applyBorder="1" applyAlignment="1">
      <alignment vertical="center" wrapText="1"/>
    </xf>
    <xf numFmtId="0" fontId="35" fillId="0" borderId="54" xfId="0" applyFont="1" applyBorder="1" applyAlignment="1">
      <alignment vertical="center" wrapText="1"/>
    </xf>
    <xf numFmtId="0" fontId="35" fillId="0" borderId="54" xfId="0" applyFont="1" applyBorder="1" applyAlignment="1">
      <alignment horizontal="right" wrapText="1"/>
    </xf>
    <xf numFmtId="164" fontId="35" fillId="0" borderId="54" xfId="0" applyNumberFormat="1" applyFont="1" applyBorder="1" applyAlignment="1">
      <alignment horizontal="right" wrapText="1"/>
    </xf>
    <xf numFmtId="41" fontId="35" fillId="0" borderId="54" xfId="0" applyNumberFormat="1" applyFont="1" applyBorder="1" applyAlignment="1">
      <alignment horizontal="right" wrapText="1"/>
    </xf>
    <xf numFmtId="41" fontId="35" fillId="0" borderId="55" xfId="0" applyNumberFormat="1" applyFont="1" applyBorder="1" applyAlignment="1">
      <alignment horizontal="right" wrapText="1"/>
    </xf>
    <xf numFmtId="41" fontId="43" fillId="0" borderId="35" xfId="0" applyNumberFormat="1" applyFont="1" applyBorder="1" applyAlignment="1">
      <alignment horizontal="right" vertical="center" wrapText="1"/>
    </xf>
    <xf numFmtId="0" fontId="35" fillId="0" borderId="2" xfId="0" applyFont="1" applyBorder="1" applyAlignment="1">
      <alignment vertical="center" wrapText="1"/>
    </xf>
    <xf numFmtId="0" fontId="38" fillId="0" borderId="2" xfId="0" applyFont="1" applyBorder="1" applyAlignment="1">
      <alignment wrapText="1"/>
    </xf>
    <xf numFmtId="0" fontId="38" fillId="0" borderId="3" xfId="0" applyFont="1" applyBorder="1" applyAlignment="1">
      <alignment wrapText="1"/>
    </xf>
    <xf numFmtId="0" fontId="35" fillId="0" borderId="43" xfId="0" applyFont="1" applyBorder="1" applyAlignment="1">
      <alignment vertical="center" wrapText="1"/>
    </xf>
    <xf numFmtId="41" fontId="35" fillId="0" borderId="55" xfId="0" applyNumberFormat="1" applyFont="1" applyBorder="1" applyAlignment="1">
      <alignment horizontal="right" vertical="center" wrapText="1"/>
    </xf>
    <xf numFmtId="0" fontId="35" fillId="0" borderId="22" xfId="0" applyFont="1" applyBorder="1" applyAlignment="1">
      <alignment horizontal="center" vertical="center" wrapText="1"/>
    </xf>
    <xf numFmtId="49" fontId="35" fillId="0" borderId="23" xfId="0" applyNumberFormat="1" applyFont="1" applyBorder="1" applyAlignment="1">
      <alignment horizontal="center" vertical="center" wrapText="1"/>
    </xf>
    <xf numFmtId="49" fontId="35" fillId="0" borderId="52" xfId="0" applyNumberFormat="1" applyFont="1" applyBorder="1" applyAlignment="1">
      <alignment horizontal="center" vertical="center" wrapText="1"/>
    </xf>
    <xf numFmtId="49" fontId="35" fillId="0" borderId="43" xfId="0" applyNumberFormat="1" applyFont="1" applyBorder="1" applyAlignment="1">
      <alignment horizontal="center" vertical="center" wrapText="1"/>
    </xf>
    <xf numFmtId="0" fontId="35" fillId="0" borderId="20" xfId="0" applyFont="1" applyBorder="1" applyAlignment="1">
      <alignment vertical="center" wrapText="1"/>
    </xf>
    <xf numFmtId="0" fontId="35" fillId="0" borderId="20" xfId="0" applyFont="1" applyBorder="1" applyAlignment="1">
      <alignment horizontal="right" wrapText="1"/>
    </xf>
    <xf numFmtId="164" fontId="35" fillId="0" borderId="20" xfId="0" applyNumberFormat="1" applyFont="1" applyBorder="1" applyAlignment="1">
      <alignment horizontal="right" wrapText="1"/>
    </xf>
    <xf numFmtId="41" fontId="35" fillId="0" borderId="20" xfId="0" applyNumberFormat="1" applyFont="1" applyBorder="1" applyAlignment="1">
      <alignment horizontal="right" wrapText="1"/>
    </xf>
    <xf numFmtId="41" fontId="35" fillId="0" borderId="21" xfId="0" applyNumberFormat="1" applyFont="1" applyBorder="1" applyAlignment="1">
      <alignment horizontal="right" wrapText="1"/>
    </xf>
    <xf numFmtId="41" fontId="43" fillId="0" borderId="17" xfId="0" applyNumberFormat="1" applyFont="1" applyBorder="1" applyAlignment="1">
      <alignment horizontal="right" wrapText="1"/>
    </xf>
    <xf numFmtId="41" fontId="43" fillId="0" borderId="6" xfId="0" applyNumberFormat="1" applyFont="1" applyBorder="1" applyAlignment="1">
      <alignment horizontal="right" vertical="center" wrapText="1"/>
    </xf>
    <xf numFmtId="1" fontId="35" fillId="0" borderId="15" xfId="0" applyNumberFormat="1" applyFont="1" applyBorder="1" applyAlignment="1">
      <alignment horizontal="center" vertical="center" wrapText="1"/>
    </xf>
    <xf numFmtId="1" fontId="35" fillId="0" borderId="12" xfId="0" applyNumberFormat="1" applyFont="1" applyBorder="1" applyAlignment="1">
      <alignment horizontal="center" vertical="center" wrapText="1"/>
    </xf>
    <xf numFmtId="0" fontId="43" fillId="0" borderId="36" xfId="0" applyFont="1" applyBorder="1" applyAlignment="1">
      <alignment horizontal="right" wrapText="1"/>
    </xf>
    <xf numFmtId="0" fontId="43" fillId="0" borderId="52" xfId="0" applyFont="1" applyBorder="1" applyAlignment="1">
      <alignment horizontal="center" vertical="center" wrapText="1"/>
    </xf>
    <xf numFmtId="0" fontId="43" fillId="0" borderId="52" xfId="0" applyFont="1" applyBorder="1" applyAlignment="1">
      <alignment vertical="center" wrapText="1"/>
    </xf>
    <xf numFmtId="0" fontId="35" fillId="0" borderId="0" xfId="0" applyFont="1" applyAlignment="1">
      <alignment vertical="center" wrapText="1"/>
    </xf>
    <xf numFmtId="0" fontId="38" fillId="0" borderId="24" xfId="0" applyFont="1" applyBorder="1" applyAlignment="1">
      <alignment wrapText="1"/>
    </xf>
    <xf numFmtId="0" fontId="35" fillId="0" borderId="16" xfId="0" applyFont="1" applyBorder="1" applyAlignment="1">
      <alignment horizontal="center" vertical="center" wrapText="1"/>
    </xf>
    <xf numFmtId="164" fontId="10" fillId="0" borderId="10" xfId="0" applyNumberFormat="1" applyFont="1" applyBorder="1" applyAlignment="1">
      <alignment horizontal="right" wrapText="1"/>
    </xf>
    <xf numFmtId="41" fontId="10" fillId="0" borderId="10" xfId="0" applyNumberFormat="1" applyFont="1" applyBorder="1" applyAlignment="1">
      <alignment horizontal="right" wrapText="1"/>
    </xf>
    <xf numFmtId="41" fontId="10" fillId="0" borderId="11" xfId="0" applyNumberFormat="1" applyFont="1" applyBorder="1" applyAlignment="1">
      <alignment horizontal="right" wrapText="1"/>
    </xf>
    <xf numFmtId="164" fontId="10" fillId="0" borderId="13" xfId="0" applyNumberFormat="1" applyFont="1" applyBorder="1" applyAlignment="1">
      <alignment horizontal="right" wrapText="1"/>
    </xf>
    <xf numFmtId="41" fontId="10" fillId="0" borderId="13" xfId="0" applyNumberFormat="1" applyFont="1" applyBorder="1" applyAlignment="1">
      <alignment horizontal="right" wrapText="1"/>
    </xf>
    <xf numFmtId="41" fontId="10" fillId="0" borderId="14" xfId="0" applyNumberFormat="1" applyFont="1" applyBorder="1" applyAlignment="1">
      <alignment horizontal="right" wrapText="1"/>
    </xf>
    <xf numFmtId="0" fontId="35" fillId="0" borderId="10" xfId="0" applyFont="1" applyBorder="1" applyAlignment="1">
      <alignment vertical="top" wrapText="1"/>
    </xf>
    <xf numFmtId="41" fontId="37" fillId="2" borderId="11" xfId="0" applyNumberFormat="1" applyFont="1" applyFill="1" applyBorder="1" applyAlignment="1">
      <alignment vertical="center" wrapText="1"/>
    </xf>
    <xf numFmtId="41" fontId="37" fillId="2" borderId="14" xfId="0" applyNumberFormat="1" applyFont="1" applyFill="1" applyBorder="1" applyAlignment="1">
      <alignment vertical="center" wrapText="1"/>
    </xf>
    <xf numFmtId="0" fontId="4" fillId="0" borderId="13" xfId="0" applyFont="1" applyBorder="1" applyAlignment="1">
      <alignment horizontal="center" wrapText="1"/>
    </xf>
    <xf numFmtId="0" fontId="10" fillId="0" borderId="13" xfId="0" applyFont="1" applyBorder="1" applyAlignment="1">
      <alignment vertical="center" wrapText="1"/>
    </xf>
    <xf numFmtId="49" fontId="10" fillId="0" borderId="16" xfId="0" applyNumberFormat="1" applyFont="1" applyBorder="1" applyAlignment="1">
      <alignment horizontal="center" vertical="center" wrapText="1"/>
    </xf>
    <xf numFmtId="41" fontId="10" fillId="0" borderId="8" xfId="0" applyNumberFormat="1" applyFont="1" applyBorder="1" applyAlignment="1">
      <alignment horizontal="right" wrapText="1"/>
    </xf>
    <xf numFmtId="41" fontId="10" fillId="0" borderId="31" xfId="0" applyNumberFormat="1" applyFont="1" applyBorder="1" applyAlignment="1">
      <alignment horizontal="right" wrapText="1"/>
    </xf>
    <xf numFmtId="0" fontId="10" fillId="0" borderId="13" xfId="0" applyFont="1" applyBorder="1" applyAlignment="1">
      <alignment horizontal="center" vertical="center" wrapText="1"/>
    </xf>
    <xf numFmtId="41" fontId="10" fillId="0" borderId="16" xfId="0" applyNumberFormat="1" applyFont="1" applyBorder="1" applyAlignment="1">
      <alignment horizontal="right" wrapText="1"/>
    </xf>
    <xf numFmtId="41" fontId="10" fillId="0" borderId="17" xfId="0" applyNumberFormat="1" applyFont="1" applyBorder="1" applyAlignment="1">
      <alignment horizontal="right" wrapText="1"/>
    </xf>
    <xf numFmtId="0" fontId="10" fillId="0" borderId="16" xfId="0" applyFont="1" applyBorder="1" applyAlignment="1">
      <alignment vertical="center" wrapText="1"/>
    </xf>
    <xf numFmtId="164" fontId="10" fillId="0" borderId="16" xfId="0" applyNumberFormat="1" applyFont="1" applyBorder="1" applyAlignment="1">
      <alignment horizontal="right" wrapText="1"/>
    </xf>
    <xf numFmtId="41" fontId="8" fillId="0" borderId="37" xfId="0" applyNumberFormat="1" applyFont="1" applyBorder="1" applyAlignment="1">
      <alignment horizontal="right" vertical="center" wrapText="1"/>
    </xf>
    <xf numFmtId="2" fontId="10" fillId="0" borderId="10" xfId="2" applyNumberFormat="1" applyFont="1" applyBorder="1" applyAlignment="1">
      <alignment horizontal="left" vertical="center" wrapText="1"/>
    </xf>
    <xf numFmtId="4" fontId="10" fillId="0" borderId="10" xfId="2" applyNumberFormat="1" applyFont="1" applyBorder="1" applyAlignment="1">
      <alignment horizontal="right" vertical="center"/>
    </xf>
    <xf numFmtId="0" fontId="10" fillId="0" borderId="28" xfId="0" applyFont="1" applyBorder="1" applyAlignment="1">
      <alignment horizontal="center" vertical="center" wrapText="1"/>
    </xf>
    <xf numFmtId="2" fontId="10" fillId="0" borderId="29" xfId="2" applyNumberFormat="1" applyFont="1" applyBorder="1" applyAlignment="1">
      <alignment horizontal="left" vertical="center" wrapText="1"/>
    </xf>
    <xf numFmtId="49" fontId="10" fillId="0" borderId="8" xfId="0" applyNumberFormat="1" applyFont="1" applyBorder="1" applyAlignment="1">
      <alignment horizontal="center" vertical="center" wrapText="1"/>
    </xf>
    <xf numFmtId="1" fontId="10" fillId="0" borderId="10" xfId="0" applyNumberFormat="1" applyFont="1" applyBorder="1" applyAlignment="1">
      <alignment horizontal="center" vertical="center" wrapText="1"/>
    </xf>
    <xf numFmtId="4" fontId="10" fillId="0" borderId="29" xfId="2" applyNumberFormat="1" applyFont="1" applyBorder="1" applyAlignment="1">
      <alignment horizontal="right" vertical="center"/>
    </xf>
    <xf numFmtId="0" fontId="2" fillId="2" borderId="16" xfId="0" applyFont="1" applyFill="1" applyBorder="1" applyAlignment="1">
      <alignment horizontal="right" wrapText="1"/>
    </xf>
    <xf numFmtId="2" fontId="2" fillId="2" borderId="13" xfId="0" applyNumberFormat="1" applyFont="1" applyFill="1" applyBorder="1" applyAlignment="1">
      <alignment horizontal="right" wrapText="1"/>
    </xf>
    <xf numFmtId="2" fontId="10" fillId="0" borderId="10" xfId="2" applyNumberFormat="1" applyFont="1" applyBorder="1" applyAlignment="1">
      <alignment horizontal="right"/>
    </xf>
    <xf numFmtId="2" fontId="10" fillId="0" borderId="8" xfId="2" applyNumberFormat="1" applyFont="1" applyBorder="1" applyAlignment="1">
      <alignment horizontal="right"/>
    </xf>
    <xf numFmtId="0" fontId="5" fillId="2" borderId="36" xfId="0" applyFont="1" applyFill="1" applyBorder="1" applyAlignment="1">
      <alignment horizontal="center" vertical="center" wrapText="1"/>
    </xf>
    <xf numFmtId="2" fontId="4" fillId="2" borderId="9" xfId="0" applyNumberFormat="1" applyFont="1" applyFill="1" applyBorder="1" applyAlignment="1">
      <alignment horizontal="center" vertical="center" wrapText="1"/>
    </xf>
    <xf numFmtId="0" fontId="5" fillId="2" borderId="0" xfId="0" applyFont="1" applyFill="1" applyAlignment="1">
      <alignment horizontal="center" vertical="center" wrapText="1"/>
    </xf>
    <xf numFmtId="0" fontId="10" fillId="0" borderId="104" xfId="0" applyFont="1" applyBorder="1" applyAlignment="1">
      <alignment horizontal="center" vertical="center" wrapText="1"/>
    </xf>
    <xf numFmtId="2" fontId="10" fillId="2" borderId="9" xfId="0" applyNumberFormat="1" applyFont="1" applyFill="1" applyBorder="1" applyAlignment="1">
      <alignment horizontal="center" vertical="center" wrapText="1"/>
    </xf>
    <xf numFmtId="171" fontId="4" fillId="0" borderId="8" xfId="0" applyNumberFormat="1" applyFont="1" applyBorder="1" applyAlignment="1">
      <alignment horizontal="right" wrapText="1"/>
    </xf>
    <xf numFmtId="171" fontId="4" fillId="0" borderId="10" xfId="0" applyNumberFormat="1" applyFont="1" applyBorder="1" applyAlignment="1">
      <alignment horizontal="right" wrapText="1"/>
    </xf>
    <xf numFmtId="0" fontId="10" fillId="0" borderId="29" xfId="0" applyFont="1" applyBorder="1" applyAlignment="1">
      <alignment vertical="center" wrapText="1"/>
    </xf>
    <xf numFmtId="4" fontId="4" fillId="0" borderId="13" xfId="0" applyNumberFormat="1" applyFont="1" applyBorder="1" applyAlignment="1">
      <alignment wrapText="1"/>
    </xf>
    <xf numFmtId="0" fontId="6" fillId="0" borderId="29" xfId="0" applyFont="1" applyBorder="1" applyAlignment="1">
      <alignment horizontal="center" vertical="center" wrapText="1"/>
    </xf>
    <xf numFmtId="0" fontId="6" fillId="0" borderId="19" xfId="0" applyFont="1" applyBorder="1" applyAlignment="1">
      <alignment horizontal="center" vertical="center" wrapText="1"/>
    </xf>
    <xf numFmtId="41" fontId="32" fillId="0" borderId="35" xfId="0" applyNumberFormat="1" applyFont="1" applyBorder="1" applyAlignment="1">
      <alignment vertical="center" wrapText="1"/>
    </xf>
    <xf numFmtId="0" fontId="4" fillId="0" borderId="19" xfId="0" applyFont="1" applyBorder="1" applyAlignment="1">
      <alignment horizontal="center" vertical="center" wrapText="1"/>
    </xf>
    <xf numFmtId="1" fontId="6" fillId="0" borderId="8" xfId="0" applyNumberFormat="1" applyFont="1" applyBorder="1" applyAlignment="1">
      <alignment horizontal="center" vertical="center" wrapText="1"/>
    </xf>
    <xf numFmtId="41" fontId="2" fillId="0" borderId="48" xfId="0" applyNumberFormat="1" applyFont="1" applyBorder="1" applyAlignment="1">
      <alignment horizontal="right" vertical="center" wrapText="1"/>
    </xf>
    <xf numFmtId="0" fontId="8" fillId="0" borderId="4" xfId="0" applyFont="1" applyBorder="1" applyAlignment="1">
      <alignment horizontal="center" vertical="center" wrapText="1"/>
    </xf>
    <xf numFmtId="41" fontId="2" fillId="2" borderId="37" xfId="0" applyNumberFormat="1" applyFont="1" applyFill="1" applyBorder="1" applyAlignment="1">
      <alignment vertical="center" wrapText="1"/>
    </xf>
    <xf numFmtId="41" fontId="2" fillId="0" borderId="14" xfId="0" applyNumberFormat="1" applyFont="1" applyBorder="1" applyAlignment="1">
      <alignment horizontal="right" vertical="center" wrapText="1"/>
    </xf>
    <xf numFmtId="2" fontId="4" fillId="2" borderId="29" xfId="0" applyNumberFormat="1" applyFont="1" applyFill="1" applyBorder="1" applyAlignment="1">
      <alignment horizontal="right" wrapText="1"/>
    </xf>
    <xf numFmtId="0" fontId="34" fillId="6" borderId="107" xfId="0" applyFont="1" applyFill="1" applyBorder="1" applyAlignment="1">
      <alignment horizontal="center" vertical="center" wrapText="1"/>
    </xf>
    <xf numFmtId="0" fontId="34" fillId="6" borderId="108" xfId="0" applyFont="1" applyFill="1" applyBorder="1" applyAlignment="1">
      <alignment vertical="center" wrapText="1"/>
    </xf>
    <xf numFmtId="164" fontId="4" fillId="2" borderId="0" xfId="0" applyNumberFormat="1" applyFont="1" applyFill="1" applyAlignment="1">
      <alignment horizontal="right" wrapText="1"/>
    </xf>
    <xf numFmtId="41" fontId="2" fillId="2" borderId="30" xfId="0" applyNumberFormat="1" applyFont="1" applyFill="1" applyBorder="1" applyAlignment="1">
      <alignment horizontal="center" vertical="center" wrapText="1"/>
    </xf>
    <xf numFmtId="41" fontId="0" fillId="2" borderId="6" xfId="0" applyNumberFormat="1" applyFill="1" applyBorder="1" applyAlignment="1">
      <alignment wrapText="1"/>
    </xf>
    <xf numFmtId="41" fontId="32" fillId="2" borderId="37" xfId="0" applyNumberFormat="1" applyFont="1" applyFill="1" applyBorder="1" applyAlignment="1">
      <alignment vertical="center" wrapText="1"/>
    </xf>
    <xf numFmtId="41" fontId="2" fillId="0" borderId="6" xfId="0" applyNumberFormat="1" applyFont="1" applyBorder="1" applyAlignment="1">
      <alignment horizontal="right" wrapText="1"/>
    </xf>
    <xf numFmtId="41" fontId="2" fillId="2" borderId="24" xfId="0" applyNumberFormat="1" applyFont="1" applyFill="1" applyBorder="1" applyAlignment="1">
      <alignment horizontal="right" vertical="center" wrapText="1"/>
    </xf>
    <xf numFmtId="41" fontId="2" fillId="2" borderId="0" xfId="0" applyNumberFormat="1" applyFont="1" applyFill="1" applyAlignment="1">
      <alignment horizontal="right" vertical="center" wrapText="1"/>
    </xf>
    <xf numFmtId="41" fontId="0" fillId="2" borderId="3" xfId="0" applyNumberFormat="1" applyFill="1" applyBorder="1" applyAlignment="1">
      <alignment wrapText="1"/>
    </xf>
    <xf numFmtId="41" fontId="4" fillId="2" borderId="35" xfId="0" applyNumberFormat="1" applyFont="1" applyFill="1" applyBorder="1" applyAlignment="1">
      <alignment wrapText="1"/>
    </xf>
    <xf numFmtId="41" fontId="4" fillId="2" borderId="0" xfId="0" applyNumberFormat="1" applyFont="1" applyFill="1" applyAlignment="1">
      <alignment horizontal="right" vertical="center" wrapText="1"/>
    </xf>
    <xf numFmtId="41" fontId="4" fillId="2" borderId="14" xfId="0" applyNumberFormat="1" applyFont="1" applyFill="1" applyBorder="1" applyAlignment="1">
      <alignment vertical="center" wrapText="1"/>
    </xf>
    <xf numFmtId="0" fontId="5" fillId="0" borderId="0" xfId="0" applyFont="1"/>
    <xf numFmtId="0" fontId="28" fillId="0" borderId="5" xfId="0" applyFont="1" applyBorder="1" applyAlignment="1">
      <alignment wrapText="1"/>
    </xf>
    <xf numFmtId="0" fontId="76" fillId="2" borderId="15" xfId="0" applyFont="1" applyFill="1" applyBorder="1" applyAlignment="1">
      <alignment horizontal="center" vertical="center" wrapText="1"/>
    </xf>
    <xf numFmtId="164" fontId="76" fillId="2" borderId="16" xfId="0" applyNumberFormat="1" applyFont="1" applyFill="1" applyBorder="1" applyAlignment="1">
      <alignment horizontal="right" wrapText="1"/>
    </xf>
    <xf numFmtId="0" fontId="76" fillId="2" borderId="9" xfId="0" applyFont="1" applyFill="1" applyBorder="1" applyAlignment="1">
      <alignment horizontal="center" vertical="center" wrapText="1"/>
    </xf>
    <xf numFmtId="1" fontId="76" fillId="2" borderId="10" xfId="0" applyNumberFormat="1" applyFont="1" applyFill="1" applyBorder="1" applyAlignment="1">
      <alignment horizontal="center" vertical="center" wrapText="1"/>
    </xf>
    <xf numFmtId="0" fontId="76" fillId="2" borderId="10" xfId="0" applyFont="1" applyFill="1" applyBorder="1" applyAlignment="1">
      <alignment vertical="center" wrapText="1"/>
    </xf>
    <xf numFmtId="0" fontId="76" fillId="0" borderId="10" xfId="0" applyFont="1" applyBorder="1" applyAlignment="1">
      <alignment horizontal="right" wrapText="1"/>
    </xf>
    <xf numFmtId="164" fontId="76" fillId="2" borderId="10" xfId="0" applyNumberFormat="1" applyFont="1" applyFill="1" applyBorder="1" applyAlignment="1">
      <alignment horizontal="right" wrapText="1"/>
    </xf>
    <xf numFmtId="41" fontId="76" fillId="2" borderId="10" xfId="0" applyNumberFormat="1" applyFont="1" applyFill="1" applyBorder="1" applyAlignment="1">
      <alignment horizontal="right" wrapText="1"/>
    </xf>
    <xf numFmtId="0" fontId="76" fillId="2" borderId="10" xfId="0" applyFont="1" applyFill="1" applyBorder="1" applyAlignment="1">
      <alignment horizontal="center" vertical="center" wrapText="1"/>
    </xf>
    <xf numFmtId="0" fontId="76" fillId="2" borderId="12" xfId="0" applyFont="1" applyFill="1" applyBorder="1" applyAlignment="1">
      <alignment horizontal="center" vertical="center" wrapText="1"/>
    </xf>
    <xf numFmtId="0" fontId="76" fillId="2" borderId="13" xfId="0" applyFont="1" applyFill="1" applyBorder="1" applyAlignment="1">
      <alignment horizontal="center" vertical="center" wrapText="1"/>
    </xf>
    <xf numFmtId="0" fontId="76" fillId="2" borderId="13" xfId="0" applyFont="1" applyFill="1" applyBorder="1" applyAlignment="1">
      <alignment vertical="center" wrapText="1"/>
    </xf>
    <xf numFmtId="0" fontId="76" fillId="0" borderId="13" xfId="0" applyFont="1" applyBorder="1" applyAlignment="1">
      <alignment horizontal="right" wrapText="1"/>
    </xf>
    <xf numFmtId="164" fontId="76" fillId="2" borderId="13" xfId="0" applyNumberFormat="1" applyFont="1" applyFill="1" applyBorder="1" applyAlignment="1">
      <alignment horizontal="right" wrapText="1"/>
    </xf>
    <xf numFmtId="41" fontId="76" fillId="2" borderId="13" xfId="0" applyNumberFormat="1" applyFont="1" applyFill="1" applyBorder="1" applyAlignment="1">
      <alignment horizontal="right" wrapText="1"/>
    </xf>
    <xf numFmtId="0" fontId="2" fillId="2" borderId="34" xfId="0" applyFont="1" applyFill="1" applyBorder="1" applyAlignment="1">
      <alignment horizontal="center" vertical="center" wrapText="1"/>
    </xf>
    <xf numFmtId="0" fontId="77" fillId="2" borderId="16" xfId="0" applyFont="1" applyFill="1" applyBorder="1" applyAlignment="1">
      <alignment horizontal="center" vertical="center" wrapText="1"/>
    </xf>
    <xf numFmtId="0" fontId="76" fillId="2" borderId="16" xfId="0" applyFont="1" applyFill="1" applyBorder="1" applyAlignment="1">
      <alignment horizontal="left" vertical="center" wrapText="1"/>
    </xf>
    <xf numFmtId="0" fontId="77" fillId="2" borderId="10" xfId="0" applyFont="1" applyFill="1" applyBorder="1" applyAlignment="1">
      <alignment horizontal="center" vertical="center" wrapText="1"/>
    </xf>
    <xf numFmtId="0" fontId="76" fillId="2" borderId="10" xfId="0" applyFont="1" applyFill="1" applyBorder="1" applyAlignment="1">
      <alignment horizontal="left" vertical="center" wrapText="1"/>
    </xf>
    <xf numFmtId="0" fontId="77" fillId="2" borderId="13" xfId="0" applyFont="1" applyFill="1" applyBorder="1" applyAlignment="1">
      <alignment horizontal="center" vertical="center" wrapText="1"/>
    </xf>
    <xf numFmtId="0" fontId="76" fillId="2" borderId="13" xfId="0" applyFont="1" applyFill="1" applyBorder="1" applyAlignment="1">
      <alignment horizontal="left" vertical="center" wrapText="1"/>
    </xf>
    <xf numFmtId="0" fontId="76" fillId="2" borderId="16" xfId="0" applyFont="1" applyFill="1" applyBorder="1" applyAlignment="1">
      <alignment horizontal="right" wrapText="1"/>
    </xf>
    <xf numFmtId="0" fontId="76" fillId="2" borderId="13" xfId="0" applyFont="1" applyFill="1" applyBorder="1" applyAlignment="1">
      <alignment horizontal="right" wrapText="1"/>
    </xf>
    <xf numFmtId="0" fontId="77" fillId="2" borderId="20" xfId="0" applyFont="1" applyFill="1" applyBorder="1" applyAlignment="1">
      <alignment horizontal="center" vertical="center" wrapText="1"/>
    </xf>
    <xf numFmtId="0" fontId="28" fillId="2" borderId="2" xfId="0" applyFont="1" applyFill="1" applyBorder="1" applyAlignment="1">
      <alignment wrapText="1"/>
    </xf>
    <xf numFmtId="0" fontId="77" fillId="2" borderId="45" xfId="0" applyFont="1" applyFill="1" applyBorder="1" applyAlignment="1">
      <alignment horizontal="center" vertical="center" wrapText="1"/>
    </xf>
    <xf numFmtId="0" fontId="76" fillId="2" borderId="8" xfId="0" applyFont="1" applyFill="1" applyBorder="1" applyAlignment="1">
      <alignment horizontal="right" vertical="center" wrapText="1"/>
    </xf>
    <xf numFmtId="0" fontId="76" fillId="2" borderId="8" xfId="0" applyFont="1" applyFill="1" applyBorder="1" applyAlignment="1">
      <alignment horizontal="right" wrapText="1"/>
    </xf>
    <xf numFmtId="164" fontId="76" fillId="2" borderId="8" xfId="0" applyNumberFormat="1" applyFont="1" applyFill="1" applyBorder="1" applyAlignment="1">
      <alignment horizontal="right" wrapText="1"/>
    </xf>
    <xf numFmtId="0" fontId="76" fillId="2" borderId="10" xfId="0" applyFont="1" applyFill="1" applyBorder="1" applyAlignment="1">
      <alignment horizontal="right" vertical="center" wrapText="1"/>
    </xf>
    <xf numFmtId="0" fontId="76" fillId="2" borderId="10" xfId="0" applyFont="1" applyFill="1" applyBorder="1" applyAlignment="1">
      <alignment horizontal="right" wrapText="1"/>
    </xf>
    <xf numFmtId="0" fontId="76" fillId="2" borderId="7" xfId="0" applyFont="1" applyFill="1" applyBorder="1" applyAlignment="1">
      <alignment horizontal="center" vertical="center" wrapText="1"/>
    </xf>
    <xf numFmtId="0" fontId="76" fillId="2" borderId="54" xfId="0" applyFont="1" applyFill="1" applyBorder="1" applyAlignment="1">
      <alignment horizontal="right" wrapText="1"/>
    </xf>
    <xf numFmtId="0" fontId="2" fillId="2" borderId="0" xfId="0" applyFont="1" applyFill="1" applyAlignment="1">
      <alignment vertical="center" wrapText="1"/>
    </xf>
    <xf numFmtId="0" fontId="76" fillId="2" borderId="19" xfId="0" applyFont="1" applyFill="1" applyBorder="1" applyAlignment="1">
      <alignment horizontal="left" vertical="center" wrapText="1"/>
    </xf>
    <xf numFmtId="0" fontId="4" fillId="0" borderId="42" xfId="0" applyFont="1" applyBorder="1" applyAlignment="1">
      <alignment horizontal="right" wrapText="1"/>
    </xf>
    <xf numFmtId="0" fontId="4" fillId="0" borderId="42" xfId="0" applyFont="1" applyBorder="1" applyAlignment="1">
      <alignment vertical="center" wrapText="1"/>
    </xf>
    <xf numFmtId="0" fontId="28" fillId="0" borderId="42" xfId="0" applyFont="1" applyBorder="1" applyAlignment="1">
      <alignment wrapText="1"/>
    </xf>
    <xf numFmtId="41" fontId="28" fillId="0" borderId="0" xfId="0" applyNumberFormat="1" applyFont="1"/>
    <xf numFmtId="164" fontId="28" fillId="0" borderId="0" xfId="0" applyNumberFormat="1" applyFont="1"/>
    <xf numFmtId="2" fontId="2" fillId="2" borderId="45" xfId="0" applyNumberFormat="1" applyFont="1" applyFill="1" applyBorder="1" applyAlignment="1">
      <alignment horizontal="right" wrapText="1"/>
    </xf>
    <xf numFmtId="2" fontId="2" fillId="2" borderId="0" xfId="0" applyNumberFormat="1" applyFont="1" applyFill="1" applyAlignment="1">
      <alignment horizontal="center" vertical="center" wrapText="1"/>
    </xf>
    <xf numFmtId="4" fontId="76" fillId="0" borderId="10" xfId="0" applyNumberFormat="1" applyFont="1" applyBorder="1" applyAlignment="1">
      <alignment horizontal="right" wrapText="1"/>
    </xf>
    <xf numFmtId="4" fontId="76" fillId="0" borderId="29" xfId="0" applyNumberFormat="1" applyFont="1" applyBorder="1" applyAlignment="1">
      <alignment horizontal="right" wrapText="1"/>
    </xf>
    <xf numFmtId="4" fontId="76" fillId="0" borderId="16" xfId="0" applyNumberFormat="1" applyFont="1" applyBorder="1" applyAlignment="1">
      <alignment horizontal="right" wrapText="1"/>
    </xf>
    <xf numFmtId="4" fontId="76" fillId="0" borderId="13" xfId="0" applyNumberFormat="1" applyFont="1" applyBorder="1" applyAlignment="1">
      <alignment horizontal="right" wrapText="1"/>
    </xf>
    <xf numFmtId="1" fontId="4" fillId="0" borderId="16" xfId="0" applyNumberFormat="1" applyFont="1" applyBorder="1" applyAlignment="1">
      <alignment horizontal="center" vertical="center" wrapText="1"/>
    </xf>
    <xf numFmtId="0" fontId="4" fillId="0" borderId="45" xfId="0" applyFont="1" applyBorder="1" applyAlignment="1">
      <alignment horizontal="center" vertical="center" wrapText="1"/>
    </xf>
    <xf numFmtId="0" fontId="56" fillId="0" borderId="22" xfId="0" applyFont="1" applyBorder="1" applyAlignment="1">
      <alignment horizontal="center"/>
    </xf>
    <xf numFmtId="0" fontId="2" fillId="2" borderId="26" xfId="0" applyFont="1" applyFill="1" applyBorder="1" applyAlignment="1">
      <alignment horizontal="left" vertical="center" wrapText="1"/>
    </xf>
    <xf numFmtId="0" fontId="76" fillId="2" borderId="16" xfId="0" applyFont="1" applyFill="1" applyBorder="1" applyAlignment="1">
      <alignment horizontal="left" wrapText="1" indent="1"/>
    </xf>
    <xf numFmtId="0" fontId="56" fillId="0" borderId="51" xfId="0" applyFont="1" applyBorder="1" applyAlignment="1">
      <alignment horizontal="center"/>
    </xf>
    <xf numFmtId="0" fontId="2" fillId="2" borderId="20" xfId="0" applyFont="1" applyFill="1" applyBorder="1" applyAlignment="1">
      <alignment horizontal="left" vertical="center" wrapText="1"/>
    </xf>
    <xf numFmtId="0" fontId="56" fillId="0" borderId="9" xfId="0" applyFont="1" applyBorder="1" applyAlignment="1">
      <alignment horizontal="center"/>
    </xf>
    <xf numFmtId="0" fontId="72" fillId="0" borderId="51" xfId="0" applyFont="1" applyBorder="1" applyAlignment="1">
      <alignment horizontal="center"/>
    </xf>
    <xf numFmtId="0" fontId="12" fillId="2" borderId="45" xfId="0" applyFont="1" applyFill="1" applyBorder="1" applyAlignment="1">
      <alignment horizontal="center" vertical="center" wrapText="1"/>
    </xf>
    <xf numFmtId="0" fontId="2" fillId="2" borderId="29" xfId="0" applyFont="1" applyFill="1" applyBorder="1" applyAlignment="1">
      <alignment horizontal="left" vertical="center" wrapText="1"/>
    </xf>
    <xf numFmtId="0" fontId="12" fillId="2" borderId="16"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72" fillId="0" borderId="53" xfId="0" applyFont="1" applyBorder="1" applyAlignment="1">
      <alignment horizontal="center"/>
    </xf>
    <xf numFmtId="0" fontId="12" fillId="2" borderId="54" xfId="0" applyFont="1" applyFill="1" applyBorder="1" applyAlignment="1">
      <alignment horizontal="center" vertical="center" wrapText="1"/>
    </xf>
    <xf numFmtId="2" fontId="2" fillId="0" borderId="27" xfId="0" applyNumberFormat="1" applyFont="1" applyBorder="1" applyAlignment="1">
      <alignment horizontal="right" wrapText="1"/>
    </xf>
    <xf numFmtId="2" fontId="2" fillId="0" borderId="16" xfId="0" applyNumberFormat="1" applyFont="1" applyBorder="1" applyAlignment="1">
      <alignment horizontal="left" vertical="center" wrapText="1"/>
    </xf>
    <xf numFmtId="2" fontId="2" fillId="0" borderId="16" xfId="0" applyNumberFormat="1" applyFont="1" applyBorder="1" applyAlignment="1">
      <alignment horizontal="right" wrapText="1"/>
    </xf>
    <xf numFmtId="4" fontId="2" fillId="0" borderId="16" xfId="0" applyNumberFormat="1" applyFont="1" applyBorder="1" applyAlignment="1">
      <alignment horizontal="left" vertical="center" wrapText="1"/>
    </xf>
    <xf numFmtId="2" fontId="2" fillId="0" borderId="10" xfId="0" applyNumberFormat="1" applyFont="1" applyBorder="1" applyAlignment="1">
      <alignment horizontal="left" vertical="center" wrapText="1"/>
    </xf>
    <xf numFmtId="2" fontId="2" fillId="0" borderId="10" xfId="0" applyNumberFormat="1" applyFont="1" applyBorder="1" applyAlignment="1">
      <alignment horizontal="right" wrapText="1"/>
    </xf>
    <xf numFmtId="4" fontId="2" fillId="0" borderId="10" xfId="0" applyNumberFormat="1" applyFont="1" applyBorder="1" applyAlignment="1">
      <alignment horizontal="left" vertical="center" wrapText="1"/>
    </xf>
    <xf numFmtId="1" fontId="2" fillId="0" borderId="10" xfId="0" applyNumberFormat="1" applyFont="1" applyBorder="1" applyAlignment="1">
      <alignment horizontal="right" vertical="center" wrapText="1"/>
    </xf>
    <xf numFmtId="2" fontId="2" fillId="0" borderId="10" xfId="0" applyNumberFormat="1" applyFont="1" applyBorder="1" applyAlignment="1">
      <alignment vertical="center" wrapText="1"/>
    </xf>
    <xf numFmtId="4" fontId="2" fillId="0" borderId="10" xfId="0" applyNumberFormat="1" applyFont="1" applyBorder="1" applyAlignment="1">
      <alignment vertical="center" wrapText="1"/>
    </xf>
    <xf numFmtId="2" fontId="2" fillId="0" borderId="54" xfId="0" applyNumberFormat="1" applyFont="1" applyBorder="1" applyAlignment="1">
      <alignment horizontal="left" vertical="center" wrapText="1"/>
    </xf>
    <xf numFmtId="2" fontId="2" fillId="0" borderId="54" xfId="0" applyNumberFormat="1" applyFont="1" applyBorder="1" applyAlignment="1">
      <alignment horizontal="right" wrapText="1"/>
    </xf>
    <xf numFmtId="0" fontId="4" fillId="0" borderId="16" xfId="0" applyFont="1" applyBorder="1" applyAlignment="1">
      <alignment horizontal="left" vertical="top" wrapText="1"/>
    </xf>
    <xf numFmtId="2" fontId="2" fillId="2" borderId="56" xfId="0" applyNumberFormat="1" applyFont="1" applyFill="1" applyBorder="1" applyAlignment="1">
      <alignment horizontal="left" vertical="center" wrapText="1"/>
    </xf>
    <xf numFmtId="41" fontId="8" fillId="0" borderId="35" xfId="0" applyNumberFormat="1" applyFont="1" applyBorder="1" applyAlignment="1">
      <alignment horizontal="right" vertical="center" wrapText="1"/>
    </xf>
    <xf numFmtId="1" fontId="10" fillId="0" borderId="15" xfId="0" applyNumberFormat="1" applyFont="1" applyBorder="1" applyAlignment="1">
      <alignment horizontal="center" vertical="center" wrapText="1"/>
    </xf>
    <xf numFmtId="1" fontId="10" fillId="0" borderId="9" xfId="0" applyNumberFormat="1" applyFont="1" applyBorder="1" applyAlignment="1">
      <alignment horizontal="center" vertical="center" wrapText="1"/>
    </xf>
    <xf numFmtId="3" fontId="10" fillId="0" borderId="9" xfId="0" applyNumberFormat="1" applyFont="1" applyBorder="1" applyAlignment="1">
      <alignment horizontal="center" vertical="center" wrapText="1"/>
    </xf>
    <xf numFmtId="1" fontId="10" fillId="0" borderId="7" xfId="0" applyNumberFormat="1" applyFont="1" applyBorder="1" applyAlignment="1">
      <alignment horizontal="center" vertical="center" wrapText="1"/>
    </xf>
    <xf numFmtId="0" fontId="10" fillId="0" borderId="8" xfId="0" applyFont="1" applyBorder="1" applyAlignment="1">
      <alignment vertical="center" wrapText="1"/>
    </xf>
    <xf numFmtId="164" fontId="10" fillId="0" borderId="8" xfId="0" applyNumberFormat="1" applyFont="1" applyBorder="1" applyAlignment="1">
      <alignment horizontal="right" wrapText="1"/>
    </xf>
    <xf numFmtId="3" fontId="10" fillId="0" borderId="15" xfId="0" applyNumberFormat="1" applyFont="1" applyBorder="1" applyAlignment="1">
      <alignment horizontal="center" vertical="center" wrapText="1"/>
    </xf>
    <xf numFmtId="4" fontId="10" fillId="0" borderId="10" xfId="5" applyNumberFormat="1" applyFont="1" applyFill="1" applyBorder="1" applyAlignment="1">
      <alignment horizontal="right"/>
    </xf>
    <xf numFmtId="3" fontId="10" fillId="0" borderId="7" xfId="0" applyNumberFormat="1" applyFont="1" applyBorder="1" applyAlignment="1">
      <alignment horizontal="center" vertical="center" wrapText="1"/>
    </xf>
    <xf numFmtId="3" fontId="10" fillId="0" borderId="12" xfId="0" applyNumberFormat="1" applyFont="1" applyBorder="1" applyAlignment="1">
      <alignment horizontal="center" vertical="center" wrapText="1"/>
    </xf>
    <xf numFmtId="43" fontId="4" fillId="2" borderId="31" xfId="0" applyNumberFormat="1" applyFont="1" applyFill="1" applyBorder="1" applyAlignment="1">
      <alignment horizontal="right" wrapText="1"/>
    </xf>
    <xf numFmtId="43" fontId="4" fillId="2" borderId="11" xfId="0" applyNumberFormat="1" applyFont="1" applyFill="1" applyBorder="1" applyAlignment="1">
      <alignment horizontal="right" wrapText="1"/>
    </xf>
    <xf numFmtId="43" fontId="4" fillId="2" borderId="14" xfId="0" applyNumberFormat="1" applyFont="1" applyFill="1" applyBorder="1" applyAlignment="1">
      <alignment horizontal="right" wrapText="1"/>
    </xf>
    <xf numFmtId="43" fontId="4" fillId="2" borderId="32" xfId="0" applyNumberFormat="1" applyFont="1" applyFill="1" applyBorder="1" applyAlignment="1">
      <alignment horizontal="right" wrapText="1"/>
    </xf>
    <xf numFmtId="43" fontId="2" fillId="2" borderId="49" xfId="0" applyNumberFormat="1" applyFont="1" applyFill="1" applyBorder="1" applyAlignment="1">
      <alignment horizontal="right" vertical="center" wrapText="1"/>
    </xf>
    <xf numFmtId="43" fontId="4" fillId="2" borderId="17" xfId="0" applyNumberFormat="1" applyFont="1" applyFill="1" applyBorder="1" applyAlignment="1">
      <alignment horizontal="right" wrapText="1"/>
    </xf>
    <xf numFmtId="43" fontId="2" fillId="2" borderId="37" xfId="0" applyNumberFormat="1" applyFont="1" applyFill="1" applyBorder="1" applyAlignment="1">
      <alignment horizontal="right" vertical="center" wrapText="1"/>
    </xf>
    <xf numFmtId="43" fontId="2" fillId="2" borderId="17" xfId="0" applyNumberFormat="1" applyFont="1" applyFill="1" applyBorder="1" applyAlignment="1">
      <alignment vertical="center" wrapText="1"/>
    </xf>
    <xf numFmtId="43" fontId="2" fillId="2" borderId="11" xfId="0" applyNumberFormat="1" applyFont="1" applyFill="1" applyBorder="1" applyAlignment="1">
      <alignment vertical="center" wrapText="1"/>
    </xf>
    <xf numFmtId="43" fontId="2" fillId="2" borderId="14" xfId="0" applyNumberFormat="1" applyFont="1" applyFill="1" applyBorder="1" applyAlignment="1">
      <alignment vertical="center" wrapText="1"/>
    </xf>
    <xf numFmtId="43" fontId="2" fillId="2" borderId="48" xfId="0" applyNumberFormat="1" applyFont="1" applyFill="1" applyBorder="1" applyAlignment="1">
      <alignment vertical="center" wrapText="1"/>
    </xf>
    <xf numFmtId="43" fontId="2" fillId="2" borderId="49" xfId="0" applyNumberFormat="1" applyFont="1" applyFill="1" applyBorder="1" applyAlignment="1">
      <alignment vertical="center" wrapText="1"/>
    </xf>
    <xf numFmtId="43" fontId="41" fillId="3" borderId="0" xfId="0" applyNumberFormat="1" applyFont="1" applyFill="1" applyAlignment="1">
      <alignment wrapText="1"/>
    </xf>
    <xf numFmtId="43" fontId="37" fillId="6" borderId="65" xfId="0" applyNumberFormat="1" applyFont="1" applyFill="1" applyBorder="1" applyAlignment="1">
      <alignment horizontal="center" vertical="center" wrapText="1"/>
    </xf>
    <xf numFmtId="43" fontId="37" fillId="6" borderId="68" xfId="0" applyNumberFormat="1" applyFont="1" applyFill="1" applyBorder="1" applyAlignment="1">
      <alignment horizontal="center" vertical="center" wrapText="1"/>
    </xf>
    <xf numFmtId="43" fontId="37" fillId="6" borderId="71" xfId="0" applyNumberFormat="1" applyFont="1" applyFill="1" applyBorder="1" applyAlignment="1">
      <alignment horizontal="center" wrapText="1"/>
    </xf>
    <xf numFmtId="43" fontId="44" fillId="2" borderId="6" xfId="0" applyNumberFormat="1" applyFont="1" applyFill="1" applyBorder="1" applyAlignment="1">
      <alignment wrapText="1"/>
    </xf>
    <xf numFmtId="43" fontId="34" fillId="2" borderId="17" xfId="0" applyNumberFormat="1" applyFont="1" applyFill="1" applyBorder="1" applyAlignment="1">
      <alignment wrapText="1"/>
    </xf>
    <xf numFmtId="43" fontId="34" fillId="2" borderId="11" xfId="0" applyNumberFormat="1" applyFont="1" applyFill="1" applyBorder="1" applyAlignment="1">
      <alignment wrapText="1"/>
    </xf>
    <xf numFmtId="43" fontId="34" fillId="2" borderId="14" xfId="0" applyNumberFormat="1" applyFont="1" applyFill="1" applyBorder="1" applyAlignment="1">
      <alignment wrapText="1"/>
    </xf>
    <xf numFmtId="43" fontId="37" fillId="2" borderId="26" xfId="0" applyNumberFormat="1" applyFont="1" applyFill="1" applyBorder="1" applyAlignment="1">
      <alignment horizontal="right" wrapText="1"/>
    </xf>
    <xf numFmtId="43" fontId="34" fillId="2" borderId="17" xfId="0" applyNumberFormat="1" applyFont="1" applyFill="1" applyBorder="1" applyAlignment="1">
      <alignment horizontal="right" wrapText="1"/>
    </xf>
    <xf numFmtId="43" fontId="34" fillId="2" borderId="11" xfId="0" applyNumberFormat="1" applyFont="1" applyFill="1" applyBorder="1" applyAlignment="1">
      <alignment horizontal="right" wrapText="1"/>
    </xf>
    <xf numFmtId="43" fontId="34" fillId="2" borderId="14" xfId="0" applyNumberFormat="1" applyFont="1" applyFill="1" applyBorder="1" applyAlignment="1">
      <alignment horizontal="right" wrapText="1"/>
    </xf>
    <xf numFmtId="43" fontId="37" fillId="2" borderId="37" xfId="0" applyNumberFormat="1" applyFont="1" applyFill="1" applyBorder="1" applyAlignment="1">
      <alignment horizontal="right" wrapText="1"/>
    </xf>
    <xf numFmtId="43" fontId="34" fillId="6" borderId="6" xfId="0" applyNumberFormat="1" applyFont="1" applyFill="1" applyBorder="1" applyAlignment="1">
      <alignment wrapText="1"/>
    </xf>
    <xf numFmtId="43" fontId="34" fillId="2" borderId="31" xfId="0" applyNumberFormat="1" applyFont="1" applyFill="1" applyBorder="1" applyAlignment="1">
      <alignment horizontal="right" wrapText="1"/>
    </xf>
    <xf numFmtId="43" fontId="34" fillId="2" borderId="81" xfId="0" applyNumberFormat="1" applyFont="1" applyFill="1" applyBorder="1" applyAlignment="1">
      <alignment horizontal="right" wrapText="1"/>
    </xf>
    <xf numFmtId="43" fontId="37" fillId="6" borderId="6" xfId="0" applyNumberFormat="1" applyFont="1" applyFill="1" applyBorder="1" applyAlignment="1">
      <alignment horizontal="right" wrapText="1"/>
    </xf>
    <xf numFmtId="43" fontId="28" fillId="2" borderId="6" xfId="0" applyNumberFormat="1" applyFont="1" applyFill="1" applyBorder="1" applyAlignment="1">
      <alignment wrapText="1"/>
    </xf>
    <xf numFmtId="43" fontId="34" fillId="6" borderId="87" xfId="0" applyNumberFormat="1" applyFont="1" applyFill="1" applyBorder="1" applyAlignment="1">
      <alignment horizontal="right" wrapText="1"/>
    </xf>
    <xf numFmtId="43" fontId="34" fillId="6" borderId="81" xfId="0" applyNumberFormat="1" applyFont="1" applyFill="1" applyBorder="1" applyAlignment="1">
      <alignment horizontal="right" wrapText="1"/>
    </xf>
    <xf numFmtId="43" fontId="34" fillId="6" borderId="71" xfId="0" applyNumberFormat="1" applyFont="1" applyFill="1" applyBorder="1" applyAlignment="1">
      <alignment horizontal="right" wrapText="1"/>
    </xf>
    <xf numFmtId="43" fontId="34" fillId="6" borderId="68" xfId="0" applyNumberFormat="1" applyFont="1" applyFill="1" applyBorder="1" applyAlignment="1">
      <alignment horizontal="right" wrapText="1"/>
    </xf>
    <xf numFmtId="43" fontId="34" fillId="2" borderId="90" xfId="0" applyNumberFormat="1" applyFont="1" applyFill="1" applyBorder="1" applyAlignment="1">
      <alignment horizontal="right" wrapText="1"/>
    </xf>
    <xf numFmtId="43" fontId="34" fillId="2" borderId="91" xfId="0" applyNumberFormat="1" applyFont="1" applyFill="1" applyBorder="1" applyAlignment="1">
      <alignment horizontal="right" wrapText="1"/>
    </xf>
    <xf numFmtId="43" fontId="42" fillId="0" borderId="48" xfId="0" applyNumberFormat="1" applyFont="1" applyBorder="1" applyAlignment="1">
      <alignment horizontal="right" wrapText="1"/>
    </xf>
    <xf numFmtId="43" fontId="37" fillId="6" borderId="61" xfId="0" applyNumberFormat="1" applyFont="1" applyFill="1" applyBorder="1" applyAlignment="1">
      <alignment wrapText="1"/>
    </xf>
    <xf numFmtId="43" fontId="37" fillId="6" borderId="62" xfId="0" applyNumberFormat="1" applyFont="1" applyFill="1" applyBorder="1" applyAlignment="1">
      <alignment wrapText="1"/>
    </xf>
    <xf numFmtId="43" fontId="37" fillId="6" borderId="94" xfId="0" applyNumberFormat="1" applyFont="1" applyFill="1" applyBorder="1" applyAlignment="1">
      <alignment wrapText="1"/>
    </xf>
    <xf numFmtId="43" fontId="44" fillId="2" borderId="0" xfId="0" applyNumberFormat="1" applyFont="1" applyFill="1" applyAlignment="1">
      <alignment wrapText="1"/>
    </xf>
    <xf numFmtId="43" fontId="46" fillId="0" borderId="0" xfId="0" applyNumberFormat="1" applyFont="1"/>
    <xf numFmtId="43" fontId="38" fillId="0" borderId="0" xfId="0" applyNumberFormat="1" applyFont="1"/>
    <xf numFmtId="43" fontId="5" fillId="2" borderId="0" xfId="0" applyNumberFormat="1" applyFont="1" applyFill="1" applyAlignment="1">
      <alignment vertical="center" wrapText="1"/>
    </xf>
    <xf numFmtId="43" fontId="2" fillId="2" borderId="17" xfId="0" applyNumberFormat="1" applyFont="1" applyFill="1" applyBorder="1" applyAlignment="1">
      <alignment horizontal="center" vertical="center" wrapText="1"/>
    </xf>
    <xf numFmtId="43" fontId="2" fillId="2" borderId="30" xfId="0" applyNumberFormat="1" applyFont="1" applyFill="1" applyBorder="1" applyAlignment="1">
      <alignment horizontal="center" vertical="center" wrapText="1"/>
    </xf>
    <xf numFmtId="43" fontId="28" fillId="0" borderId="6" xfId="0" applyNumberFormat="1" applyFont="1" applyBorder="1" applyAlignment="1">
      <alignment wrapText="1"/>
    </xf>
    <xf numFmtId="43" fontId="4" fillId="0" borderId="31" xfId="0" applyNumberFormat="1" applyFont="1" applyBorder="1" applyAlignment="1">
      <alignment horizontal="right" wrapText="1"/>
    </xf>
    <xf numFmtId="43" fontId="4" fillId="0" borderId="11" xfId="0" applyNumberFormat="1" applyFont="1" applyBorder="1" applyAlignment="1">
      <alignment horizontal="right" wrapText="1"/>
    </xf>
    <xf numFmtId="43" fontId="4" fillId="0" borderId="14" xfId="0" applyNumberFormat="1" applyFont="1" applyBorder="1" applyAlignment="1">
      <alignment horizontal="right" wrapText="1"/>
    </xf>
    <xf numFmtId="43" fontId="28" fillId="2" borderId="33" xfId="0" applyNumberFormat="1" applyFont="1" applyFill="1" applyBorder="1" applyAlignment="1">
      <alignment wrapText="1"/>
    </xf>
    <xf numFmtId="43" fontId="4" fillId="2" borderId="30" xfId="0" applyNumberFormat="1" applyFont="1" applyFill="1" applyBorder="1" applyAlignment="1">
      <alignment horizontal="right" wrapText="1"/>
    </xf>
    <xf numFmtId="43" fontId="76" fillId="2" borderId="17" xfId="0" applyNumberFormat="1" applyFont="1" applyFill="1" applyBorder="1" applyAlignment="1">
      <alignment horizontal="right" wrapText="1"/>
    </xf>
    <xf numFmtId="43" fontId="76" fillId="2" borderId="11" xfId="0" applyNumberFormat="1" applyFont="1" applyFill="1" applyBorder="1" applyAlignment="1">
      <alignment horizontal="right" wrapText="1"/>
    </xf>
    <xf numFmtId="43" fontId="76" fillId="2" borderId="14" xfId="0" applyNumberFormat="1" applyFont="1" applyFill="1" applyBorder="1" applyAlignment="1">
      <alignment horizontal="right" wrapText="1"/>
    </xf>
    <xf numFmtId="43" fontId="2" fillId="2" borderId="49" xfId="0" applyNumberFormat="1" applyFont="1" applyFill="1" applyBorder="1" applyAlignment="1">
      <alignment horizontal="right" wrapText="1"/>
    </xf>
    <xf numFmtId="43" fontId="2" fillId="2" borderId="37" xfId="0" applyNumberFormat="1" applyFont="1" applyFill="1" applyBorder="1" applyAlignment="1">
      <alignment horizontal="right" wrapText="1"/>
    </xf>
    <xf numFmtId="43" fontId="28" fillId="2" borderId="3" xfId="0" applyNumberFormat="1" applyFont="1" applyFill="1" applyBorder="1" applyAlignment="1">
      <alignment wrapText="1"/>
    </xf>
    <xf numFmtId="43" fontId="76" fillId="2" borderId="31" xfId="0" applyNumberFormat="1" applyFont="1" applyFill="1" applyBorder="1" applyAlignment="1">
      <alignment horizontal="right" wrapText="1"/>
    </xf>
    <xf numFmtId="43" fontId="2" fillId="2" borderId="57" xfId="0" applyNumberFormat="1" applyFont="1" applyFill="1" applyBorder="1" applyAlignment="1">
      <alignment vertical="center" wrapText="1"/>
    </xf>
    <xf numFmtId="43" fontId="4" fillId="2" borderId="35" xfId="0" applyNumberFormat="1" applyFont="1" applyFill="1" applyBorder="1" applyAlignment="1">
      <alignment horizontal="right" wrapText="1"/>
    </xf>
    <xf numFmtId="43" fontId="28" fillId="0" borderId="48" xfId="0" applyNumberFormat="1" applyFont="1" applyBorder="1" applyAlignment="1">
      <alignment wrapText="1"/>
    </xf>
    <xf numFmtId="43" fontId="2" fillId="0" borderId="37" xfId="0" applyNumberFormat="1" applyFont="1" applyBorder="1" applyAlignment="1">
      <alignment horizontal="right" vertical="center" wrapText="1"/>
    </xf>
    <xf numFmtId="43" fontId="12" fillId="2" borderId="0" xfId="0" applyNumberFormat="1" applyFont="1" applyFill="1" applyAlignment="1">
      <alignment vertical="center" wrapText="1"/>
    </xf>
    <xf numFmtId="43" fontId="4" fillId="2" borderId="21" xfId="0" applyNumberFormat="1" applyFont="1" applyFill="1" applyBorder="1" applyAlignment="1">
      <alignment vertical="center" wrapText="1"/>
    </xf>
    <xf numFmtId="43" fontId="4" fillId="2" borderId="17" xfId="0" applyNumberFormat="1" applyFont="1" applyFill="1" applyBorder="1" applyAlignment="1">
      <alignment vertical="center" wrapText="1"/>
    </xf>
    <xf numFmtId="43" fontId="4" fillId="2" borderId="11" xfId="0" applyNumberFormat="1" applyFont="1" applyFill="1" applyBorder="1" applyAlignment="1">
      <alignment vertical="center" wrapText="1"/>
    </xf>
    <xf numFmtId="43" fontId="4" fillId="2" borderId="55" xfId="0" applyNumberFormat="1" applyFont="1" applyFill="1" applyBorder="1" applyAlignment="1">
      <alignment vertical="center" wrapText="1"/>
    </xf>
    <xf numFmtId="43" fontId="4" fillId="2" borderId="6" xfId="0" applyNumberFormat="1" applyFont="1" applyFill="1" applyBorder="1" applyAlignment="1">
      <alignment vertical="center" wrapText="1"/>
    </xf>
    <xf numFmtId="43" fontId="4" fillId="2" borderId="0" xfId="0" applyNumberFormat="1" applyFont="1" applyFill="1" applyAlignment="1">
      <alignment vertical="center" wrapText="1"/>
    </xf>
    <xf numFmtId="43" fontId="4" fillId="0" borderId="17" xfId="0" applyNumberFormat="1" applyFont="1" applyBorder="1" applyAlignment="1">
      <alignment horizontal="right" wrapText="1"/>
    </xf>
    <xf numFmtId="43" fontId="4" fillId="0" borderId="30" xfId="0" applyNumberFormat="1" applyFont="1" applyBorder="1" applyAlignment="1">
      <alignment horizontal="right" wrapText="1"/>
    </xf>
    <xf numFmtId="43" fontId="76" fillId="0" borderId="10" xfId="0" applyNumberFormat="1" applyFont="1" applyBorder="1" applyAlignment="1">
      <alignment horizontal="right" wrapText="1"/>
    </xf>
    <xf numFmtId="43" fontId="4" fillId="0" borderId="37" xfId="0" applyNumberFormat="1" applyFont="1" applyBorder="1" applyAlignment="1">
      <alignment horizontal="right" vertical="center" wrapText="1"/>
    </xf>
    <xf numFmtId="43" fontId="76" fillId="0" borderId="17" xfId="0" applyNumberFormat="1" applyFont="1" applyBorder="1" applyAlignment="1">
      <alignment horizontal="right" wrapText="1"/>
    </xf>
    <xf numFmtId="43" fontId="76" fillId="0" borderId="11" xfId="0" applyNumberFormat="1" applyFont="1" applyBorder="1" applyAlignment="1">
      <alignment horizontal="right" wrapText="1"/>
    </xf>
    <xf numFmtId="43" fontId="76" fillId="0" borderId="14" xfId="0" applyNumberFormat="1" applyFont="1" applyBorder="1" applyAlignment="1">
      <alignment horizontal="right" wrapText="1"/>
    </xf>
    <xf numFmtId="43" fontId="2" fillId="0" borderId="57" xfId="0" applyNumberFormat="1" applyFont="1" applyBorder="1" applyAlignment="1">
      <alignment horizontal="right" wrapText="1"/>
    </xf>
    <xf numFmtId="43" fontId="2" fillId="0" borderId="37" xfId="0" applyNumberFormat="1" applyFont="1" applyBorder="1" applyAlignment="1">
      <alignment vertical="center" wrapText="1"/>
    </xf>
    <xf numFmtId="43" fontId="2" fillId="0" borderId="57" xfId="0" applyNumberFormat="1" applyFont="1" applyBorder="1" applyAlignment="1">
      <alignment vertical="center" wrapText="1"/>
    </xf>
    <xf numFmtId="43" fontId="4" fillId="0" borderId="35" xfId="0" applyNumberFormat="1" applyFont="1" applyBorder="1" applyAlignment="1">
      <alignment horizontal="right" wrapText="1"/>
    </xf>
    <xf numFmtId="43" fontId="2" fillId="0" borderId="35" xfId="0" applyNumberFormat="1" applyFont="1" applyBorder="1" applyAlignment="1">
      <alignment horizontal="right" wrapText="1"/>
    </xf>
    <xf numFmtId="43" fontId="12" fillId="0" borderId="0" xfId="0" applyNumberFormat="1" applyFont="1" applyAlignment="1">
      <alignment vertical="center" wrapText="1"/>
    </xf>
    <xf numFmtId="43" fontId="4" fillId="0" borderId="21" xfId="0" applyNumberFormat="1" applyFont="1" applyBorder="1" applyAlignment="1">
      <alignment vertical="center" wrapText="1"/>
    </xf>
    <xf numFmtId="43" fontId="4" fillId="0" borderId="17" xfId="0" applyNumberFormat="1" applyFont="1" applyBorder="1" applyAlignment="1">
      <alignment vertical="center" wrapText="1"/>
    </xf>
    <xf numFmtId="43" fontId="4" fillId="0" borderId="11" xfId="0" applyNumberFormat="1" applyFont="1" applyBorder="1" applyAlignment="1">
      <alignment vertical="center" wrapText="1"/>
    </xf>
    <xf numFmtId="43" fontId="4" fillId="0" borderId="55" xfId="0" applyNumberFormat="1" applyFont="1" applyBorder="1" applyAlignment="1">
      <alignment vertical="center" wrapText="1"/>
    </xf>
    <xf numFmtId="43" fontId="2" fillId="0" borderId="6" xfId="0" applyNumberFormat="1" applyFont="1" applyBorder="1" applyAlignment="1">
      <alignment vertical="center" wrapText="1"/>
    </xf>
    <xf numFmtId="43" fontId="4" fillId="0" borderId="5" xfId="0" applyNumberFormat="1" applyFont="1" applyBorder="1" applyAlignment="1">
      <alignment horizontal="left" vertical="top" wrapText="1"/>
    </xf>
    <xf numFmtId="43" fontId="2" fillId="0" borderId="35" xfId="0" applyNumberFormat="1" applyFont="1" applyBorder="1" applyAlignment="1">
      <alignment horizontal="center" vertical="center" wrapText="1"/>
    </xf>
    <xf numFmtId="43" fontId="2" fillId="0" borderId="38" xfId="0" applyNumberFormat="1" applyFont="1" applyBorder="1" applyAlignment="1">
      <alignment horizontal="center" wrapText="1"/>
    </xf>
    <xf numFmtId="43" fontId="2" fillId="0" borderId="49" xfId="0" applyNumberFormat="1" applyFont="1" applyBorder="1" applyAlignment="1">
      <alignment horizontal="right"/>
    </xf>
    <xf numFmtId="43" fontId="4" fillId="0" borderId="11" xfId="0" applyNumberFormat="1" applyFont="1" applyBorder="1"/>
    <xf numFmtId="43" fontId="4" fillId="0" borderId="55" xfId="0" applyNumberFormat="1" applyFont="1" applyBorder="1" applyAlignment="1">
      <alignment horizontal="right" wrapText="1"/>
    </xf>
    <xf numFmtId="43" fontId="2" fillId="0" borderId="49" xfId="0" applyNumberFormat="1" applyFont="1" applyBorder="1"/>
    <xf numFmtId="43" fontId="2" fillId="0" borderId="49" xfId="0" applyNumberFormat="1" applyFont="1" applyBorder="1" applyAlignment="1">
      <alignment horizontal="right" vertical="center" wrapText="1"/>
    </xf>
    <xf numFmtId="43" fontId="2" fillId="0" borderId="3" xfId="0" applyNumberFormat="1" applyFont="1" applyBorder="1" applyAlignment="1">
      <alignment wrapText="1"/>
    </xf>
    <xf numFmtId="43" fontId="2" fillId="0" borderId="37" xfId="0" applyNumberFormat="1" applyFont="1" applyBorder="1" applyAlignment="1">
      <alignment horizontal="right" wrapText="1"/>
    </xf>
    <xf numFmtId="43" fontId="2" fillId="2" borderId="3" xfId="0" applyNumberFormat="1" applyFont="1" applyFill="1" applyBorder="1" applyAlignment="1">
      <alignment horizontal="right" vertical="center" wrapText="1"/>
    </xf>
    <xf numFmtId="43" fontId="2" fillId="2" borderId="31" xfId="0" applyNumberFormat="1" applyFont="1" applyFill="1" applyBorder="1" applyAlignment="1">
      <alignment horizontal="right" vertical="center" wrapText="1"/>
    </xf>
    <xf numFmtId="43" fontId="2" fillId="2" borderId="35" xfId="0" applyNumberFormat="1" applyFont="1" applyFill="1" applyBorder="1" applyAlignment="1">
      <alignment horizontal="right" vertical="center" wrapText="1"/>
    </xf>
    <xf numFmtId="43" fontId="2" fillId="0" borderId="48" xfId="0" applyNumberFormat="1" applyFont="1" applyBorder="1" applyAlignment="1">
      <alignment horizontal="right" vertical="center" wrapText="1"/>
    </xf>
    <xf numFmtId="43" fontId="4" fillId="0" borderId="17" xfId="0" applyNumberFormat="1" applyFont="1" applyBorder="1"/>
    <xf numFmtId="43" fontId="2" fillId="0" borderId="31" xfId="0" applyNumberFormat="1" applyFont="1" applyBorder="1"/>
    <xf numFmtId="43" fontId="2" fillId="0" borderId="11" xfId="0" applyNumberFormat="1" applyFont="1" applyBorder="1"/>
    <xf numFmtId="43" fontId="2" fillId="0" borderId="30" xfId="0" applyNumberFormat="1" applyFont="1" applyBorder="1"/>
    <xf numFmtId="43" fontId="2" fillId="0" borderId="14" xfId="0" applyNumberFormat="1" applyFont="1" applyBorder="1"/>
    <xf numFmtId="43" fontId="2" fillId="0" borderId="0" xfId="0" applyNumberFormat="1" applyFont="1"/>
    <xf numFmtId="43" fontId="4" fillId="0" borderId="0" xfId="0" applyNumberFormat="1" applyFont="1" applyProtection="1">
      <protection locked="0"/>
    </xf>
    <xf numFmtId="43" fontId="4" fillId="0" borderId="0" xfId="0" applyNumberFormat="1" applyFont="1"/>
    <xf numFmtId="43" fontId="2" fillId="2" borderId="17" xfId="0" applyNumberFormat="1" applyFont="1" applyFill="1" applyBorder="1" applyAlignment="1">
      <alignment horizontal="right" wrapText="1"/>
    </xf>
    <xf numFmtId="43" fontId="2" fillId="2" borderId="30" xfId="0" applyNumberFormat="1" applyFont="1" applyFill="1" applyBorder="1" applyAlignment="1">
      <alignment horizontal="right" wrapText="1"/>
    </xf>
    <xf numFmtId="43" fontId="54" fillId="2" borderId="35" xfId="0" applyNumberFormat="1" applyFont="1" applyFill="1" applyBorder="1" applyAlignment="1">
      <alignment horizontal="right" wrapText="1"/>
    </xf>
    <xf numFmtId="43" fontId="2" fillId="2" borderId="35" xfId="0" applyNumberFormat="1" applyFont="1" applyFill="1" applyBorder="1" applyAlignment="1">
      <alignment horizontal="right" wrapText="1"/>
    </xf>
    <xf numFmtId="43" fontId="34" fillId="0" borderId="31" xfId="0" applyNumberFormat="1" applyFont="1" applyBorder="1" applyAlignment="1">
      <alignment vertical="center" wrapText="1"/>
    </xf>
    <xf numFmtId="43" fontId="34" fillId="0" borderId="11" xfId="0" applyNumberFormat="1" applyFont="1" applyBorder="1" applyAlignment="1">
      <alignment wrapText="1"/>
    </xf>
    <xf numFmtId="43" fontId="34" fillId="0" borderId="30" xfId="0" applyNumberFormat="1" applyFont="1" applyBorder="1" applyAlignment="1">
      <alignment wrapText="1"/>
    </xf>
    <xf numFmtId="43" fontId="37" fillId="0" borderId="37" xfId="0" applyNumberFormat="1" applyFont="1" applyBorder="1" applyAlignment="1">
      <alignment vertical="center" wrapText="1"/>
    </xf>
    <xf numFmtId="43" fontId="34" fillId="0" borderId="31" xfId="0" applyNumberFormat="1" applyFont="1" applyBorder="1" applyAlignment="1">
      <alignment horizontal="right" wrapText="1"/>
    </xf>
    <xf numFmtId="43" fontId="34" fillId="0" borderId="11" xfId="0" applyNumberFormat="1" applyFont="1" applyBorder="1" applyAlignment="1">
      <alignment horizontal="right" wrapText="1"/>
    </xf>
    <xf numFmtId="43" fontId="34" fillId="0" borderId="30" xfId="0" applyNumberFormat="1" applyFont="1" applyBorder="1" applyAlignment="1">
      <alignment horizontal="right" wrapText="1"/>
    </xf>
    <xf numFmtId="43" fontId="37" fillId="0" borderId="6" xfId="0" applyNumberFormat="1" applyFont="1" applyBorder="1" applyAlignment="1">
      <alignment horizontal="right" wrapText="1"/>
    </xf>
    <xf numFmtId="43" fontId="37" fillId="0" borderId="31" xfId="0" applyNumberFormat="1" applyFont="1" applyBorder="1" applyAlignment="1">
      <alignment horizontal="right" wrapText="1"/>
    </xf>
    <xf numFmtId="43" fontId="2" fillId="2" borderId="6" xfId="0" applyNumberFormat="1" applyFont="1" applyFill="1" applyBorder="1" applyAlignment="1">
      <alignment horizontal="right" vertical="center" wrapText="1"/>
    </xf>
    <xf numFmtId="43" fontId="2" fillId="2" borderId="33" xfId="0" applyNumberFormat="1" applyFont="1" applyFill="1" applyBorder="1" applyAlignment="1">
      <alignment horizontal="right" vertical="center" wrapText="1"/>
    </xf>
    <xf numFmtId="43" fontId="12" fillId="2" borderId="0" xfId="0" applyNumberFormat="1" applyFont="1" applyFill="1" applyAlignment="1">
      <alignment horizontal="right" wrapText="1"/>
    </xf>
    <xf numFmtId="43" fontId="2" fillId="2" borderId="31" xfId="0" applyNumberFormat="1" applyFont="1" applyFill="1" applyBorder="1" applyAlignment="1">
      <alignment horizontal="right" wrapText="1"/>
    </xf>
    <xf numFmtId="43" fontId="2" fillId="2" borderId="11" xfId="0" applyNumberFormat="1" applyFont="1" applyFill="1" applyBorder="1" applyAlignment="1">
      <alignment horizontal="right" wrapText="1"/>
    </xf>
    <xf numFmtId="43" fontId="12" fillId="0" borderId="0" xfId="0" applyNumberFormat="1" applyFont="1" applyAlignment="1">
      <alignment horizontal="right" wrapText="1"/>
    </xf>
    <xf numFmtId="41" fontId="2" fillId="0" borderId="37" xfId="0" applyNumberFormat="1" applyFont="1" applyBorder="1" applyAlignment="1">
      <alignment horizontal="right" wrapText="1"/>
    </xf>
    <xf numFmtId="1" fontId="76" fillId="2" borderId="8" xfId="0" applyNumberFormat="1" applyFont="1" applyFill="1" applyBorder="1" applyAlignment="1">
      <alignment horizontal="center" vertical="center" wrapText="1"/>
    </xf>
    <xf numFmtId="0" fontId="76" fillId="2" borderId="8" xfId="0" applyFont="1" applyFill="1" applyBorder="1" applyAlignment="1">
      <alignment vertical="center" wrapText="1"/>
    </xf>
    <xf numFmtId="0" fontId="76" fillId="0" borderId="8" xfId="0" applyFont="1" applyBorder="1" applyAlignment="1">
      <alignment horizontal="right" wrapText="1"/>
    </xf>
    <xf numFmtId="41" fontId="76" fillId="2" borderId="8" xfId="0" applyNumberFormat="1" applyFont="1" applyFill="1" applyBorder="1" applyAlignment="1">
      <alignment horizontal="right" wrapText="1"/>
    </xf>
    <xf numFmtId="4" fontId="10" fillId="0" borderId="10" xfId="2" applyNumberFormat="1" applyFont="1" applyBorder="1" applyAlignment="1">
      <alignment horizontal="right"/>
    </xf>
    <xf numFmtId="0" fontId="0" fillId="3" borderId="0" xfId="0" applyFill="1"/>
    <xf numFmtId="0" fontId="79" fillId="0" borderId="0" xfId="0" applyFont="1"/>
    <xf numFmtId="0" fontId="48" fillId="0" borderId="109" xfId="0" applyFont="1" applyBorder="1" applyAlignment="1">
      <alignment horizontal="right" wrapText="1"/>
    </xf>
    <xf numFmtId="0" fontId="48" fillId="0" borderId="110" xfId="0" applyFont="1" applyBorder="1" applyAlignment="1">
      <alignment horizontal="right" wrapText="1"/>
    </xf>
    <xf numFmtId="0" fontId="48" fillId="0" borderId="110" xfId="0" applyFont="1" applyBorder="1" applyAlignment="1">
      <alignment vertical="center" wrapText="1"/>
    </xf>
    <xf numFmtId="174" fontId="48" fillId="0" borderId="111" xfId="0" applyNumberFormat="1" applyFont="1" applyBorder="1" applyAlignment="1">
      <alignment horizontal="right" vertical="center" wrapText="1"/>
    </xf>
    <xf numFmtId="0" fontId="48" fillId="0" borderId="112" xfId="0" applyFont="1" applyBorder="1" applyAlignment="1">
      <alignment horizontal="right" wrapText="1"/>
    </xf>
    <xf numFmtId="0" fontId="48" fillId="0" borderId="113" xfId="0" applyFont="1" applyBorder="1" applyAlignment="1">
      <alignment horizontal="center" vertical="center" wrapText="1"/>
    </xf>
    <xf numFmtId="0" fontId="48" fillId="0" borderId="86" xfId="0" applyFont="1" applyBorder="1" applyAlignment="1">
      <alignment vertical="center" wrapText="1"/>
    </xf>
    <xf numFmtId="0" fontId="36" fillId="0" borderId="113" xfId="0" applyFont="1" applyBorder="1" applyAlignment="1">
      <alignment vertical="center" wrapText="1"/>
    </xf>
    <xf numFmtId="0" fontId="0" fillId="0" borderId="113" xfId="0" applyBorder="1" applyAlignment="1">
      <alignment wrapText="1"/>
    </xf>
    <xf numFmtId="0" fontId="0" fillId="0" borderId="114" xfId="0" applyBorder="1" applyAlignment="1">
      <alignment wrapText="1"/>
    </xf>
    <xf numFmtId="1" fontId="36" fillId="0" borderId="76" xfId="0" applyNumberFormat="1" applyFont="1" applyBorder="1" applyAlignment="1">
      <alignment horizontal="center" vertical="center" wrapText="1"/>
    </xf>
    <xf numFmtId="49" fontId="36" fillId="0" borderId="76" xfId="0" applyNumberFormat="1" applyFont="1" applyBorder="1" applyAlignment="1">
      <alignment horizontal="center" vertical="center" wrapText="1"/>
    </xf>
    <xf numFmtId="0" fontId="36" fillId="0" borderId="67" xfId="0" applyFont="1" applyBorder="1" applyAlignment="1">
      <alignment horizontal="left" vertical="center" wrapText="1"/>
    </xf>
    <xf numFmtId="0" fontId="78" fillId="0" borderId="76" xfId="0" applyFont="1" applyBorder="1" applyAlignment="1">
      <alignment horizontal="right" wrapText="1"/>
    </xf>
    <xf numFmtId="175" fontId="36" fillId="0" borderId="76" xfId="0" applyNumberFormat="1" applyFont="1" applyBorder="1" applyAlignment="1">
      <alignment horizontal="right" wrapText="1"/>
    </xf>
    <xf numFmtId="174" fontId="36" fillId="0" borderId="76" xfId="0" applyNumberFormat="1" applyFont="1" applyBorder="1" applyAlignment="1">
      <alignment horizontal="right" wrapText="1"/>
    </xf>
    <xf numFmtId="0" fontId="36" fillId="0" borderId="76" xfId="0" applyFont="1" applyBorder="1" applyAlignment="1">
      <alignment horizontal="left" vertical="center" wrapText="1"/>
    </xf>
    <xf numFmtId="176" fontId="36" fillId="0" borderId="76" xfId="0" applyNumberFormat="1" applyFont="1" applyBorder="1" applyAlignment="1">
      <alignment horizontal="right" wrapText="1"/>
    </xf>
    <xf numFmtId="0" fontId="48" fillId="0" borderId="115" xfId="0" applyFont="1" applyBorder="1" applyAlignment="1">
      <alignment horizontal="right" wrapText="1"/>
    </xf>
    <xf numFmtId="0" fontId="48" fillId="0" borderId="84" xfId="0" applyFont="1" applyBorder="1" applyAlignment="1">
      <alignment horizontal="center" vertical="center" wrapText="1"/>
    </xf>
    <xf numFmtId="0" fontId="48" fillId="0" borderId="116" xfId="0" applyFont="1" applyBorder="1" applyAlignment="1">
      <alignment vertical="center" wrapText="1"/>
    </xf>
    <xf numFmtId="0" fontId="36" fillId="0" borderId="84" xfId="0" applyFont="1" applyBorder="1" applyAlignment="1">
      <alignment vertical="center" wrapText="1"/>
    </xf>
    <xf numFmtId="0" fontId="0" fillId="0" borderId="84" xfId="0" applyBorder="1" applyAlignment="1">
      <alignment wrapText="1"/>
    </xf>
    <xf numFmtId="0" fontId="0" fillId="0" borderId="117" xfId="0" applyBorder="1" applyAlignment="1">
      <alignment wrapText="1"/>
    </xf>
    <xf numFmtId="2" fontId="48" fillId="0" borderId="109" xfId="0" applyNumberFormat="1" applyFont="1" applyBorder="1" applyAlignment="1">
      <alignment horizontal="center" vertical="center" wrapText="1"/>
    </xf>
    <xf numFmtId="0" fontId="48" fillId="0" borderId="110" xfId="0" applyFont="1" applyBorder="1" applyAlignment="1">
      <alignment horizontal="center" vertical="center" wrapText="1"/>
    </xf>
    <xf numFmtId="0" fontId="78" fillId="0" borderId="110" xfId="0" applyFont="1" applyBorder="1" applyAlignment="1">
      <alignment horizontal="center" vertical="center" wrapText="1"/>
    </xf>
    <xf numFmtId="177" fontId="36" fillId="0" borderId="110" xfId="0" applyNumberFormat="1" applyFont="1" applyBorder="1" applyAlignment="1">
      <alignment horizontal="right" wrapText="1"/>
    </xf>
    <xf numFmtId="178" fontId="36" fillId="0" borderId="110" xfId="0" applyNumberFormat="1" applyFont="1" applyBorder="1" applyAlignment="1">
      <alignment horizontal="right" wrapText="1"/>
    </xf>
    <xf numFmtId="178" fontId="48" fillId="0" borderId="111" xfId="0" applyNumberFormat="1" applyFont="1" applyBorder="1" applyAlignment="1">
      <alignment horizontal="right" vertical="center" wrapText="1"/>
    </xf>
    <xf numFmtId="3" fontId="36" fillId="0" borderId="66" xfId="0" applyNumberFormat="1" applyFont="1" applyBorder="1" applyAlignment="1">
      <alignment horizontal="center" vertical="center" wrapText="1"/>
    </xf>
    <xf numFmtId="0" fontId="36" fillId="0" borderId="76" xfId="0" applyFont="1" applyBorder="1" applyAlignment="1">
      <alignment vertical="center" wrapText="1"/>
    </xf>
    <xf numFmtId="177" fontId="36" fillId="0" borderId="76" xfId="0" applyNumberFormat="1" applyFont="1" applyBorder="1" applyAlignment="1">
      <alignment horizontal="right" wrapText="1"/>
    </xf>
    <xf numFmtId="178" fontId="36" fillId="0" borderId="76" xfId="0" applyNumberFormat="1" applyFont="1" applyBorder="1" applyAlignment="1">
      <alignment horizontal="right" wrapText="1"/>
    </xf>
    <xf numFmtId="178" fontId="36" fillId="0" borderId="81" xfId="0" applyNumberFormat="1" applyFont="1" applyBorder="1" applyAlignment="1">
      <alignment horizontal="right" wrapText="1"/>
    </xf>
    <xf numFmtId="0" fontId="36" fillId="0" borderId="76" xfId="0" applyFont="1" applyBorder="1" applyAlignment="1">
      <alignment horizontal="right" wrapText="1"/>
    </xf>
    <xf numFmtId="174" fontId="48" fillId="0" borderId="76" xfId="0" applyNumberFormat="1" applyFont="1" applyBorder="1" applyAlignment="1">
      <alignment horizontal="right" vertical="center" wrapText="1"/>
    </xf>
    <xf numFmtId="0" fontId="23" fillId="2" borderId="36" xfId="0" applyFont="1" applyFill="1" applyBorder="1" applyAlignment="1">
      <alignment horizontal="center" vertical="center" wrapText="1"/>
    </xf>
    <xf numFmtId="0" fontId="23" fillId="2" borderId="0" xfId="0" applyFont="1" applyFill="1" applyAlignment="1">
      <alignment horizontal="center" vertical="center" wrapText="1"/>
    </xf>
    <xf numFmtId="0" fontId="5" fillId="2" borderId="24" xfId="0" applyFont="1" applyFill="1" applyBorder="1" applyAlignment="1">
      <alignment vertical="center" wrapText="1"/>
    </xf>
    <xf numFmtId="1" fontId="2" fillId="0" borderId="30" xfId="0" applyNumberFormat="1" applyFont="1" applyBorder="1" applyAlignment="1">
      <alignment horizontal="center" vertical="center" wrapText="1"/>
    </xf>
    <xf numFmtId="41" fontId="32" fillId="0" borderId="37" xfId="0" applyNumberFormat="1" applyFont="1" applyBorder="1" applyAlignment="1">
      <alignment vertical="center" wrapText="1"/>
    </xf>
    <xf numFmtId="41" fontId="2" fillId="0" borderId="37" xfId="0" applyNumberFormat="1" applyFont="1" applyBorder="1" applyAlignment="1">
      <alignment vertical="center" wrapText="1"/>
    </xf>
    <xf numFmtId="2" fontId="2" fillId="2" borderId="102" xfId="0" applyNumberFormat="1" applyFont="1" applyFill="1" applyBorder="1" applyAlignment="1">
      <alignment horizontal="left" vertical="center" wrapText="1"/>
    </xf>
    <xf numFmtId="1" fontId="2" fillId="2" borderId="20" xfId="0" applyNumberFormat="1" applyFont="1" applyFill="1" applyBorder="1" applyAlignment="1">
      <alignment horizontal="center" vertical="center" wrapText="1"/>
    </xf>
    <xf numFmtId="1" fontId="2" fillId="2" borderId="21" xfId="0" applyNumberFormat="1" applyFont="1" applyFill="1" applyBorder="1" applyAlignment="1">
      <alignment horizontal="center" vertical="center" wrapText="1"/>
    </xf>
    <xf numFmtId="1" fontId="6" fillId="2" borderId="16" xfId="0" applyNumberFormat="1" applyFont="1" applyFill="1" applyBorder="1" applyAlignment="1">
      <alignment horizontal="center" vertical="center" wrapText="1"/>
    </xf>
    <xf numFmtId="1" fontId="6" fillId="2" borderId="29" xfId="0" applyNumberFormat="1" applyFont="1" applyFill="1" applyBorder="1" applyAlignment="1">
      <alignment horizontal="center" vertical="center" wrapText="1"/>
    </xf>
    <xf numFmtId="0" fontId="8" fillId="2" borderId="40" xfId="0" applyFont="1" applyFill="1" applyBorder="1" applyAlignment="1">
      <alignment horizontal="center" vertical="center" wrapText="1"/>
    </xf>
    <xf numFmtId="0" fontId="8" fillId="2" borderId="40" xfId="0" applyFont="1" applyFill="1" applyBorder="1" applyAlignment="1">
      <alignment vertical="center" wrapText="1"/>
    </xf>
    <xf numFmtId="41" fontId="4" fillId="2" borderId="49" xfId="0" applyNumberFormat="1" applyFont="1" applyFill="1" applyBorder="1" applyAlignment="1">
      <alignment vertical="center" wrapText="1"/>
    </xf>
    <xf numFmtId="0" fontId="2" fillId="0" borderId="34" xfId="0" applyFont="1" applyBorder="1" applyAlignment="1">
      <alignment horizontal="center" vertical="center" wrapText="1"/>
    </xf>
    <xf numFmtId="0" fontId="28" fillId="0" borderId="6" xfId="0" applyFont="1" applyBorder="1" applyAlignment="1">
      <alignment wrapText="1"/>
    </xf>
    <xf numFmtId="0" fontId="37" fillId="0" borderId="34" xfId="0" applyFont="1" applyBorder="1" applyAlignment="1">
      <alignment horizontal="center" vertical="center" wrapText="1"/>
    </xf>
    <xf numFmtId="0" fontId="37" fillId="0" borderId="27" xfId="0" applyFont="1" applyBorder="1" applyAlignment="1">
      <alignment horizontal="center" vertical="center" wrapText="1"/>
    </xf>
    <xf numFmtId="0" fontId="37" fillId="0" borderId="20" xfId="0" applyFont="1" applyBorder="1" applyAlignment="1">
      <alignment vertical="center" wrapText="1"/>
    </xf>
    <xf numFmtId="0" fontId="34" fillId="0" borderId="27" xfId="0" applyFont="1" applyBorder="1" applyAlignment="1">
      <alignment horizontal="right" wrapText="1"/>
    </xf>
    <xf numFmtId="0" fontId="34" fillId="0" borderId="27" xfId="0" applyFont="1" applyBorder="1" applyAlignment="1">
      <alignment vertical="center" wrapText="1"/>
    </xf>
    <xf numFmtId="0" fontId="44" fillId="0" borderId="27" xfId="0" applyFont="1" applyBorder="1" applyAlignment="1">
      <alignment wrapText="1"/>
    </xf>
    <xf numFmtId="0" fontId="44" fillId="0" borderId="33" xfId="0" applyFont="1" applyBorder="1" applyAlignment="1">
      <alignment wrapText="1"/>
    </xf>
    <xf numFmtId="0" fontId="4" fillId="0" borderId="10" xfId="0" applyFont="1" applyBorder="1" applyAlignment="1">
      <alignment horizontal="center" wrapText="1"/>
    </xf>
    <xf numFmtId="2" fontId="4" fillId="0" borderId="16" xfId="2" applyNumberFormat="1" applyFont="1" applyBorder="1" applyAlignment="1">
      <alignment vertical="center" wrapText="1"/>
    </xf>
    <xf numFmtId="4" fontId="4" fillId="0" borderId="16" xfId="5" applyNumberFormat="1" applyFont="1" applyFill="1" applyBorder="1" applyAlignment="1"/>
    <xf numFmtId="2" fontId="4" fillId="0" borderId="8" xfId="2" applyNumberFormat="1" applyFont="1" applyBorder="1" applyAlignment="1">
      <alignment horizontal="left" vertical="center" wrapText="1"/>
    </xf>
    <xf numFmtId="4" fontId="4" fillId="0" borderId="10" xfId="5" applyNumberFormat="1" applyFont="1" applyFill="1" applyBorder="1" applyAlignment="1">
      <alignment horizontal="right" wrapText="1"/>
    </xf>
    <xf numFmtId="2" fontId="4" fillId="0" borderId="10" xfId="2" applyNumberFormat="1" applyFont="1" applyBorder="1" applyAlignment="1">
      <alignment vertical="center" wrapText="1"/>
    </xf>
    <xf numFmtId="4" fontId="4" fillId="0" borderId="10" xfId="5" applyNumberFormat="1" applyFont="1" applyFill="1" applyBorder="1" applyAlignment="1"/>
    <xf numFmtId="2" fontId="4" fillId="0" borderId="10" xfId="2" applyNumberFormat="1" applyFont="1" applyBorder="1" applyAlignment="1">
      <alignment horizontal="left" vertical="center" wrapText="1"/>
    </xf>
    <xf numFmtId="4" fontId="4" fillId="0" borderId="10" xfId="2" applyNumberFormat="1" applyFont="1" applyBorder="1"/>
    <xf numFmtId="4" fontId="4" fillId="0" borderId="10" xfId="5" applyNumberFormat="1" applyFont="1" applyFill="1" applyBorder="1" applyAlignment="1">
      <alignment horizontal="right"/>
    </xf>
    <xf numFmtId="2" fontId="4" fillId="0" borderId="13" xfId="2" applyNumberFormat="1" applyFont="1" applyBorder="1" applyAlignment="1">
      <alignment horizontal="left" vertical="center" wrapText="1"/>
    </xf>
    <xf numFmtId="4" fontId="4" fillId="0" borderId="13" xfId="5" applyNumberFormat="1" applyFont="1" applyFill="1" applyBorder="1" applyAlignment="1">
      <alignment horizontal="right"/>
    </xf>
    <xf numFmtId="2" fontId="4" fillId="0" borderId="8" xfId="2" applyNumberFormat="1" applyFont="1" applyBorder="1" applyAlignment="1">
      <alignment vertical="center" wrapText="1"/>
    </xf>
    <xf numFmtId="4" fontId="4" fillId="0" borderId="8" xfId="5" applyNumberFormat="1" applyFont="1" applyFill="1" applyBorder="1" applyAlignment="1">
      <alignment horizontal="right" vertical="center"/>
    </xf>
    <xf numFmtId="2" fontId="4" fillId="0" borderId="29" xfId="2" applyNumberFormat="1" applyFont="1" applyBorder="1" applyAlignment="1">
      <alignment vertical="center" wrapText="1"/>
    </xf>
    <xf numFmtId="4" fontId="4" fillId="0" borderId="10" xfId="5" applyNumberFormat="1" applyFont="1" applyFill="1" applyBorder="1" applyAlignment="1">
      <alignment horizontal="right" vertical="center"/>
    </xf>
    <xf numFmtId="4" fontId="4" fillId="0" borderId="29" xfId="5" applyNumberFormat="1" applyFont="1" applyFill="1" applyBorder="1" applyAlignment="1">
      <alignment horizontal="right" vertical="center"/>
    </xf>
    <xf numFmtId="4" fontId="4" fillId="0" borderId="10" xfId="2" applyNumberFormat="1" applyFont="1" applyBorder="1" applyAlignment="1">
      <alignment horizontal="right"/>
    </xf>
    <xf numFmtId="2" fontId="4" fillId="0" borderId="29" xfId="2" applyNumberFormat="1" applyFont="1" applyBorder="1" applyAlignment="1">
      <alignment horizontal="left" vertical="center" wrapText="1"/>
    </xf>
    <xf numFmtId="4" fontId="4" fillId="0" borderId="29" xfId="2" applyNumberFormat="1" applyFont="1" applyBorder="1" applyAlignment="1">
      <alignment horizontal="right"/>
    </xf>
    <xf numFmtId="4" fontId="4" fillId="0" borderId="10" xfId="2" applyNumberFormat="1" applyFont="1" applyBorder="1" applyAlignment="1">
      <alignment horizontal="right" vertical="center"/>
    </xf>
    <xf numFmtId="0" fontId="4" fillId="0" borderId="104" xfId="0" applyFont="1" applyBorder="1" applyAlignment="1">
      <alignment horizontal="center" vertical="center" wrapText="1"/>
    </xf>
    <xf numFmtId="2" fontId="4" fillId="0" borderId="8" xfId="2" applyNumberFormat="1" applyFont="1" applyBorder="1" applyAlignment="1">
      <alignment horizontal="right"/>
    </xf>
    <xf numFmtId="2" fontId="4" fillId="0" borderId="10" xfId="2" applyNumberFormat="1" applyFont="1" applyBorder="1" applyAlignment="1">
      <alignment horizontal="right"/>
    </xf>
    <xf numFmtId="0" fontId="0" fillId="2" borderId="0" xfId="0" applyFill="1" applyAlignment="1">
      <alignment vertical="center"/>
    </xf>
    <xf numFmtId="0" fontId="0" fillId="0" borderId="0" xfId="0" applyAlignment="1">
      <alignment vertical="center"/>
    </xf>
    <xf numFmtId="0" fontId="8" fillId="2" borderId="18" xfId="0" applyFont="1" applyFill="1" applyBorder="1" applyAlignment="1">
      <alignment horizontal="center" vertical="center" wrapText="1"/>
    </xf>
    <xf numFmtId="0" fontId="10" fillId="2" borderId="19" xfId="0" applyFont="1" applyFill="1" applyBorder="1" applyAlignment="1">
      <alignment horizontal="center" vertical="center" wrapText="1"/>
    </xf>
    <xf numFmtId="41" fontId="10" fillId="2" borderId="37" xfId="0" applyNumberFormat="1" applyFont="1" applyFill="1" applyBorder="1" applyAlignment="1">
      <alignment vertical="center" wrapText="1"/>
    </xf>
    <xf numFmtId="0" fontId="8" fillId="2" borderId="7" xfId="0" applyFont="1" applyFill="1" applyBorder="1" applyAlignment="1">
      <alignment horizontal="center" vertical="center" wrapText="1"/>
    </xf>
    <xf numFmtId="0" fontId="10" fillId="2" borderId="8" xfId="0" applyFont="1" applyFill="1" applyBorder="1" applyAlignment="1">
      <alignment horizontal="center" vertical="center" wrapText="1"/>
    </xf>
    <xf numFmtId="41" fontId="8" fillId="2" borderId="120" xfId="0" applyNumberFormat="1" applyFont="1" applyFill="1" applyBorder="1" applyAlignment="1">
      <alignment vertical="center" wrapText="1"/>
    </xf>
    <xf numFmtId="41" fontId="8" fillId="2" borderId="61" xfId="0" applyNumberFormat="1" applyFont="1" applyFill="1" applyBorder="1" applyAlignment="1">
      <alignment vertical="center" wrapText="1"/>
    </xf>
    <xf numFmtId="41" fontId="8" fillId="2" borderId="62" xfId="0" applyNumberFormat="1" applyFont="1" applyFill="1" applyBorder="1" applyAlignment="1">
      <alignment vertical="center" wrapText="1"/>
    </xf>
    <xf numFmtId="0" fontId="2" fillId="2" borderId="10" xfId="0" applyFont="1" applyFill="1" applyBorder="1" applyAlignment="1">
      <alignment horizontal="right" vertical="center" wrapText="1"/>
    </xf>
    <xf numFmtId="2" fontId="2" fillId="2" borderId="4" xfId="0" applyNumberFormat="1" applyFont="1" applyFill="1" applyBorder="1" applyAlignment="1">
      <alignment horizontal="right" wrapText="1"/>
    </xf>
    <xf numFmtId="2" fontId="2" fillId="2" borderId="5" xfId="0" applyNumberFormat="1" applyFont="1" applyFill="1" applyBorder="1" applyAlignment="1">
      <alignment horizontal="right" wrapText="1"/>
    </xf>
    <xf numFmtId="2" fontId="2" fillId="2" borderId="40" xfId="0" applyNumberFormat="1" applyFont="1" applyFill="1" applyBorder="1" applyAlignment="1">
      <alignment horizontal="right" wrapText="1"/>
    </xf>
    <xf numFmtId="2" fontId="2" fillId="2" borderId="16" xfId="0" applyNumberFormat="1" applyFont="1" applyFill="1" applyBorder="1" applyAlignment="1">
      <alignment horizontal="left" vertical="top" wrapText="1"/>
    </xf>
    <xf numFmtId="0" fontId="2" fillId="2" borderId="18" xfId="0" applyFont="1" applyFill="1" applyBorder="1" applyAlignment="1">
      <alignment horizontal="right" vertical="center" wrapText="1"/>
    </xf>
    <xf numFmtId="0" fontId="2" fillId="2" borderId="19" xfId="0" applyFont="1" applyFill="1" applyBorder="1" applyAlignment="1">
      <alignment horizontal="right" vertical="center"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2" borderId="44" xfId="0" applyFont="1" applyFill="1" applyBorder="1" applyAlignment="1">
      <alignment horizontal="right" vertical="center" wrapText="1"/>
    </xf>
    <xf numFmtId="0" fontId="4" fillId="2" borderId="5" xfId="0" applyFont="1" applyFill="1" applyBorder="1" applyAlignment="1">
      <alignment horizontal="right" vertical="center" wrapText="1"/>
    </xf>
    <xf numFmtId="0" fontId="4" fillId="2" borderId="40" xfId="0" applyFont="1" applyFill="1" applyBorder="1" applyAlignment="1">
      <alignment horizontal="right" vertical="center" wrapText="1"/>
    </xf>
    <xf numFmtId="0" fontId="4" fillId="2" borderId="4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0" borderId="5" xfId="0" applyFont="1" applyBorder="1" applyAlignment="1">
      <alignment horizontal="right" vertical="center" wrapText="1"/>
    </xf>
    <xf numFmtId="0" fontId="4" fillId="0" borderId="6" xfId="0" applyFont="1" applyBorder="1" applyAlignment="1">
      <alignment horizontal="right" vertical="center" wrapText="1"/>
    </xf>
    <xf numFmtId="0" fontId="4" fillId="0" borderId="34" xfId="0" applyFont="1" applyBorder="1" applyAlignment="1">
      <alignment horizontal="right" wrapText="1"/>
    </xf>
    <xf numFmtId="0" fontId="4" fillId="0" borderId="27" xfId="0" applyFont="1" applyBorder="1" applyAlignment="1">
      <alignment horizontal="right" wrapText="1"/>
    </xf>
    <xf numFmtId="0" fontId="4" fillId="0" borderId="33" xfId="0" applyFont="1" applyBorder="1" applyAlignment="1">
      <alignment horizontal="right" wrapText="1"/>
    </xf>
    <xf numFmtId="0" fontId="2" fillId="2" borderId="4" xfId="0" applyFont="1" applyFill="1" applyBorder="1" applyAlignment="1">
      <alignment horizontal="right" vertical="center" wrapText="1"/>
    </xf>
    <xf numFmtId="0" fontId="2" fillId="2" borderId="5" xfId="0" applyFont="1" applyFill="1" applyBorder="1" applyAlignment="1">
      <alignment horizontal="right" vertical="center" wrapText="1"/>
    </xf>
    <xf numFmtId="0" fontId="2" fillId="2" borderId="40" xfId="0" applyFont="1" applyFill="1" applyBorder="1" applyAlignment="1">
      <alignment horizontal="right" vertical="center" wrapText="1"/>
    </xf>
    <xf numFmtId="0" fontId="4" fillId="0" borderId="10" xfId="0" applyFont="1" applyBorder="1" applyAlignment="1">
      <alignment horizontal="left" vertical="top" wrapText="1"/>
    </xf>
    <xf numFmtId="0" fontId="4" fillId="0" borderId="11" xfId="0" applyFont="1" applyBorder="1" applyAlignment="1">
      <alignment horizontal="left" vertical="top" wrapText="1"/>
    </xf>
    <xf numFmtId="0" fontId="2" fillId="2" borderId="1" xfId="0" applyFont="1" applyFill="1" applyBorder="1" applyAlignment="1">
      <alignment horizontal="left" vertical="top" wrapText="1"/>
    </xf>
    <xf numFmtId="0" fontId="2" fillId="2" borderId="2" xfId="0" applyFont="1" applyFill="1" applyBorder="1" applyAlignment="1">
      <alignment horizontal="left" vertical="top" wrapText="1"/>
    </xf>
    <xf numFmtId="41" fontId="2" fillId="2" borderId="3" xfId="0" applyNumberFormat="1" applyFont="1" applyFill="1" applyBorder="1" applyAlignment="1">
      <alignment horizontal="left" vertical="top"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41" fontId="2" fillId="2" borderId="6" xfId="0" applyNumberFormat="1" applyFont="1" applyFill="1" applyBorder="1" applyAlignment="1">
      <alignment horizontal="center" vertical="center" wrapText="1"/>
    </xf>
    <xf numFmtId="0" fontId="13" fillId="2" borderId="4" xfId="0" applyFont="1" applyFill="1" applyBorder="1" applyAlignment="1">
      <alignment horizontal="center" vertical="top" wrapText="1"/>
    </xf>
    <xf numFmtId="0" fontId="13" fillId="2" borderId="5" xfId="0" applyFont="1" applyFill="1" applyBorder="1" applyAlignment="1">
      <alignment horizontal="center" vertical="top" wrapText="1"/>
    </xf>
    <xf numFmtId="0" fontId="13" fillId="2" borderId="6" xfId="0" applyFont="1" applyFill="1" applyBorder="1" applyAlignment="1">
      <alignment horizontal="center" vertical="top" wrapText="1"/>
    </xf>
    <xf numFmtId="0" fontId="2" fillId="2" borderId="0" xfId="0" applyFont="1" applyFill="1" applyAlignment="1">
      <alignment horizontal="left" vertical="center" wrapText="1"/>
    </xf>
    <xf numFmtId="0" fontId="2" fillId="2" borderId="24" xfId="0" applyFont="1" applyFill="1" applyBorder="1" applyAlignment="1">
      <alignment horizontal="left" vertical="center" wrapText="1"/>
    </xf>
    <xf numFmtId="0" fontId="4" fillId="0" borderId="16" xfId="0" applyFont="1" applyBorder="1" applyAlignment="1">
      <alignment horizontal="left" vertical="top" wrapText="1"/>
    </xf>
    <xf numFmtId="0" fontId="4" fillId="0" borderId="16" xfId="0" applyFont="1" applyBorder="1" applyAlignment="1">
      <alignment vertical="top"/>
    </xf>
    <xf numFmtId="0" fontId="4" fillId="0" borderId="17" xfId="0" applyFont="1" applyBorder="1" applyAlignment="1">
      <alignment vertical="top"/>
    </xf>
    <xf numFmtId="0" fontId="8" fillId="2" borderId="1" xfId="0" applyFont="1" applyFill="1" applyBorder="1" applyAlignment="1">
      <alignment horizontal="left" vertical="top" wrapText="1"/>
    </xf>
    <xf numFmtId="0" fontId="20" fillId="2" borderId="4" xfId="0" applyFont="1" applyFill="1" applyBorder="1" applyAlignment="1">
      <alignment horizontal="center" vertical="top" wrapText="1"/>
    </xf>
    <xf numFmtId="0" fontId="20" fillId="2" borderId="5" xfId="0" applyFont="1" applyFill="1" applyBorder="1" applyAlignment="1">
      <alignment horizontal="center" vertical="top" wrapText="1"/>
    </xf>
    <xf numFmtId="0" fontId="20" fillId="2" borderId="6" xfId="0" applyFont="1" applyFill="1" applyBorder="1" applyAlignment="1">
      <alignment horizontal="center" vertical="top" wrapText="1"/>
    </xf>
    <xf numFmtId="2" fontId="2" fillId="2" borderId="19" xfId="0" applyNumberFormat="1" applyFont="1" applyFill="1" applyBorder="1" applyAlignment="1">
      <alignment horizontal="right" vertical="center" wrapText="1"/>
    </xf>
    <xf numFmtId="2" fontId="8" fillId="2" borderId="16" xfId="0" applyNumberFormat="1" applyFont="1" applyFill="1" applyBorder="1" applyAlignment="1">
      <alignment horizontal="left" vertical="top" wrapText="1"/>
    </xf>
    <xf numFmtId="0" fontId="2" fillId="2" borderId="6" xfId="0" applyFont="1" applyFill="1" applyBorder="1" applyAlignment="1">
      <alignment horizontal="center" vertical="center" wrapText="1"/>
    </xf>
    <xf numFmtId="0" fontId="2" fillId="2" borderId="4" xfId="0" applyFont="1" applyFill="1" applyBorder="1" applyAlignment="1">
      <alignment horizontal="right" wrapText="1"/>
    </xf>
    <xf numFmtId="0" fontId="2" fillId="2" borderId="5" xfId="0" applyFont="1" applyFill="1" applyBorder="1" applyAlignment="1">
      <alignment horizontal="right" wrapText="1"/>
    </xf>
    <xf numFmtId="0" fontId="2" fillId="2" borderId="6" xfId="0" applyFont="1" applyFill="1" applyBorder="1" applyAlignment="1">
      <alignment horizontal="right" wrapText="1"/>
    </xf>
    <xf numFmtId="2" fontId="2" fillId="2" borderId="41" xfId="0" applyNumberFormat="1" applyFont="1" applyFill="1" applyBorder="1" applyAlignment="1">
      <alignment horizontal="right" wrapText="1"/>
    </xf>
    <xf numFmtId="2" fontId="2" fillId="2" borderId="42" xfId="0" applyNumberFormat="1" applyFont="1" applyFill="1" applyBorder="1" applyAlignment="1">
      <alignment horizontal="right" wrapText="1"/>
    </xf>
    <xf numFmtId="2" fontId="2" fillId="2" borderId="43" xfId="0" applyNumberFormat="1" applyFont="1" applyFill="1" applyBorder="1" applyAlignment="1">
      <alignment horizontal="right" wrapText="1"/>
    </xf>
    <xf numFmtId="0" fontId="2" fillId="2" borderId="12" xfId="0" applyFont="1" applyFill="1" applyBorder="1" applyAlignment="1">
      <alignment horizontal="right" vertical="center" wrapText="1"/>
    </xf>
    <xf numFmtId="0" fontId="2" fillId="2" borderId="13" xfId="0" applyFont="1" applyFill="1" applyBorder="1" applyAlignment="1">
      <alignment horizontal="right" vertical="center" wrapText="1"/>
    </xf>
    <xf numFmtId="0" fontId="4" fillId="0" borderId="4" xfId="0" applyFont="1" applyBorder="1" applyAlignment="1">
      <alignment horizontal="right" wrapText="1"/>
    </xf>
    <xf numFmtId="0" fontId="4" fillId="0" borderId="5" xfId="0" applyFont="1" applyBorder="1" applyAlignment="1">
      <alignment horizontal="right" wrapText="1"/>
    </xf>
    <xf numFmtId="0" fontId="4" fillId="0" borderId="6" xfId="0" applyFont="1" applyBorder="1" applyAlignment="1">
      <alignment horizontal="right" wrapText="1"/>
    </xf>
    <xf numFmtId="0" fontId="4" fillId="2" borderId="10"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23" fillId="2" borderId="4" xfId="0" applyFont="1" applyFill="1" applyBorder="1" applyAlignment="1">
      <alignment horizontal="center" vertical="center" wrapText="1"/>
    </xf>
    <xf numFmtId="0" fontId="23" fillId="2" borderId="5" xfId="0" applyFont="1" applyFill="1" applyBorder="1" applyAlignment="1">
      <alignment horizontal="center" vertical="center" wrapText="1"/>
    </xf>
    <xf numFmtId="41" fontId="23" fillId="2" borderId="6" xfId="0" applyNumberFormat="1" applyFont="1" applyFill="1" applyBorder="1" applyAlignment="1">
      <alignment horizontal="center" vertical="center" wrapText="1"/>
    </xf>
    <xf numFmtId="0" fontId="23" fillId="2" borderId="6" xfId="0" applyFont="1" applyFill="1" applyBorder="1" applyAlignment="1">
      <alignment horizontal="center" vertical="center" wrapText="1"/>
    </xf>
    <xf numFmtId="0" fontId="4" fillId="2" borderId="16" xfId="0" applyFont="1" applyFill="1" applyBorder="1" applyAlignment="1">
      <alignment horizontal="left" vertical="center" wrapText="1"/>
    </xf>
    <xf numFmtId="0" fontId="4" fillId="2" borderId="16" xfId="0" applyFont="1" applyFill="1" applyBorder="1" applyAlignment="1">
      <alignment vertical="center"/>
    </xf>
    <xf numFmtId="0" fontId="4" fillId="2" borderId="17" xfId="0" applyFont="1" applyFill="1" applyBorder="1" applyAlignment="1">
      <alignment vertical="center"/>
    </xf>
    <xf numFmtId="2" fontId="2" fillId="0" borderId="4" xfId="0" applyNumberFormat="1" applyFont="1" applyBorder="1" applyAlignment="1">
      <alignment horizontal="right" vertical="center" wrapText="1"/>
    </xf>
    <xf numFmtId="2" fontId="2" fillId="0" borderId="5" xfId="0" applyNumberFormat="1" applyFont="1" applyBorder="1" applyAlignment="1">
      <alignment horizontal="right" vertical="center" wrapText="1"/>
    </xf>
    <xf numFmtId="2" fontId="8" fillId="2" borderId="25" xfId="0" applyNumberFormat="1" applyFont="1" applyFill="1" applyBorder="1" applyAlignment="1">
      <alignment horizontal="left" vertical="center" wrapText="1"/>
    </xf>
    <xf numFmtId="2" fontId="8" fillId="2" borderId="27" xfId="0" applyNumberFormat="1" applyFont="1" applyFill="1" applyBorder="1" applyAlignment="1">
      <alignment horizontal="left" vertical="center" wrapText="1"/>
    </xf>
    <xf numFmtId="2" fontId="8" fillId="2" borderId="23" xfId="0" applyNumberFormat="1" applyFont="1" applyFill="1" applyBorder="1" applyAlignment="1">
      <alignment horizontal="left" vertical="center" wrapText="1"/>
    </xf>
    <xf numFmtId="2" fontId="8" fillId="2" borderId="4" xfId="0" applyNumberFormat="1" applyFont="1" applyFill="1" applyBorder="1" applyAlignment="1">
      <alignment horizontal="left" vertical="top" wrapText="1"/>
    </xf>
    <xf numFmtId="2" fontId="8" fillId="2" borderId="5" xfId="0" applyNumberFormat="1" applyFont="1" applyFill="1" applyBorder="1" applyAlignment="1">
      <alignment horizontal="left" vertical="top" wrapText="1"/>
    </xf>
    <xf numFmtId="2" fontId="8" fillId="2" borderId="6" xfId="0" applyNumberFormat="1" applyFont="1" applyFill="1" applyBorder="1" applyAlignment="1">
      <alignment horizontal="left" vertical="top" wrapText="1"/>
    </xf>
    <xf numFmtId="0" fontId="4" fillId="2" borderId="13" xfId="0" applyFont="1" applyFill="1" applyBorder="1" applyAlignment="1">
      <alignment horizontal="left" vertical="center" wrapText="1"/>
    </xf>
    <xf numFmtId="0" fontId="4" fillId="2" borderId="14" xfId="0" applyFont="1" applyFill="1" applyBorder="1" applyAlignment="1">
      <alignment horizontal="left" vertical="center" wrapText="1"/>
    </xf>
    <xf numFmtId="0" fontId="2" fillId="0" borderId="42" xfId="0" applyFont="1" applyBorder="1" applyAlignment="1">
      <alignment horizontal="right" vertical="center" wrapText="1"/>
    </xf>
    <xf numFmtId="0" fontId="2" fillId="0" borderId="48" xfId="0" applyFont="1" applyBorder="1" applyAlignment="1">
      <alignment horizontal="right" vertical="center" wrapText="1"/>
    </xf>
    <xf numFmtId="0" fontId="2" fillId="0" borderId="41" xfId="0" applyFont="1" applyBorder="1" applyAlignment="1">
      <alignment horizontal="right" vertical="center" wrapText="1"/>
    </xf>
    <xf numFmtId="0" fontId="2" fillId="0" borderId="4" xfId="0" applyFont="1" applyBorder="1" applyAlignment="1">
      <alignment horizontal="right" vertical="center" wrapText="1"/>
    </xf>
    <xf numFmtId="0" fontId="2" fillId="0" borderId="5" xfId="0" applyFont="1" applyBorder="1" applyAlignment="1">
      <alignment horizontal="right" vertical="center" wrapText="1"/>
    </xf>
    <xf numFmtId="0" fontId="2" fillId="0" borderId="6" xfId="0" applyFont="1" applyBorder="1" applyAlignment="1">
      <alignment horizontal="right" vertical="center" wrapText="1"/>
    </xf>
    <xf numFmtId="0" fontId="2" fillId="0" borderId="36" xfId="0" applyFont="1" applyBorder="1" applyAlignment="1">
      <alignment horizontal="right" vertical="center" wrapText="1"/>
    </xf>
    <xf numFmtId="0" fontId="2" fillId="0" borderId="0" xfId="0" applyFont="1" applyAlignment="1">
      <alignment horizontal="right" vertical="center" wrapText="1"/>
    </xf>
    <xf numFmtId="0" fontId="2" fillId="2" borderId="6" xfId="0" applyFont="1" applyFill="1" applyBorder="1" applyAlignment="1">
      <alignment horizontal="right" vertical="center" wrapText="1"/>
    </xf>
    <xf numFmtId="2" fontId="2" fillId="2" borderId="25" xfId="0" applyNumberFormat="1" applyFont="1" applyFill="1" applyBorder="1" applyAlignment="1">
      <alignment horizontal="left" vertical="center" wrapText="1"/>
    </xf>
    <xf numFmtId="2" fontId="2" fillId="2" borderId="27" xfId="0" applyNumberFormat="1" applyFont="1" applyFill="1" applyBorder="1" applyAlignment="1">
      <alignment horizontal="left" vertical="center" wrapText="1"/>
    </xf>
    <xf numFmtId="2" fontId="2" fillId="2" borderId="23" xfId="0" applyNumberFormat="1" applyFont="1" applyFill="1" applyBorder="1" applyAlignment="1">
      <alignment horizontal="left" vertical="center" wrapText="1"/>
    </xf>
    <xf numFmtId="2" fontId="2" fillId="2" borderId="4" xfId="0" applyNumberFormat="1" applyFont="1" applyFill="1" applyBorder="1" applyAlignment="1">
      <alignment horizontal="center" vertical="center" wrapText="1"/>
    </xf>
    <xf numFmtId="2" fontId="2" fillId="2" borderId="5" xfId="0" applyNumberFormat="1" applyFont="1" applyFill="1" applyBorder="1" applyAlignment="1">
      <alignment horizontal="center" vertical="center" wrapText="1"/>
    </xf>
    <xf numFmtId="2" fontId="2" fillId="2" borderId="6" xfId="0" applyNumberFormat="1" applyFont="1" applyFill="1" applyBorder="1" applyAlignment="1">
      <alignment horizontal="center" vertical="center" wrapText="1"/>
    </xf>
    <xf numFmtId="0" fontId="2" fillId="2" borderId="41" xfId="0" applyFont="1" applyFill="1" applyBorder="1" applyAlignment="1">
      <alignment horizontal="right" vertical="center" wrapText="1"/>
    </xf>
    <xf numFmtId="0" fontId="2" fillId="2" borderId="42" xfId="0" applyFont="1" applyFill="1" applyBorder="1" applyAlignment="1">
      <alignment horizontal="right" vertical="center" wrapText="1"/>
    </xf>
    <xf numFmtId="0" fontId="2" fillId="2" borderId="48" xfId="0" applyFont="1" applyFill="1" applyBorder="1" applyAlignment="1">
      <alignment horizontal="right" vertical="center" wrapText="1"/>
    </xf>
    <xf numFmtId="2" fontId="2" fillId="2" borderId="4" xfId="0" applyNumberFormat="1" applyFont="1" applyFill="1" applyBorder="1" applyAlignment="1">
      <alignment horizontal="right" vertical="center" wrapText="1"/>
    </xf>
    <xf numFmtId="2" fontId="2" fillId="2" borderId="5" xfId="0" applyNumberFormat="1" applyFont="1" applyFill="1" applyBorder="1" applyAlignment="1">
      <alignment horizontal="righ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0" fontId="2" fillId="0" borderId="1" xfId="0" applyFont="1" applyBorder="1" applyAlignment="1">
      <alignment horizontal="left" vertical="top" wrapText="1"/>
    </xf>
    <xf numFmtId="0" fontId="2" fillId="0" borderId="2" xfId="0" applyFont="1" applyBorder="1" applyAlignment="1">
      <alignment horizontal="left" vertical="top" wrapText="1"/>
    </xf>
    <xf numFmtId="41" fontId="2" fillId="0" borderId="3" xfId="0" applyNumberFormat="1" applyFont="1" applyBorder="1" applyAlignment="1">
      <alignment horizontal="left" vertical="top"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41" fontId="2" fillId="0" borderId="6" xfId="0" applyNumberFormat="1" applyFont="1" applyBorder="1" applyAlignment="1">
      <alignment horizontal="center" vertical="center" wrapText="1"/>
    </xf>
    <xf numFmtId="0" fontId="13" fillId="0" borderId="4" xfId="0" applyFont="1" applyBorder="1" applyAlignment="1">
      <alignment horizontal="center" vertical="top" wrapText="1"/>
    </xf>
    <xf numFmtId="0" fontId="13" fillId="0" borderId="5" xfId="0" applyFont="1" applyBorder="1" applyAlignment="1">
      <alignment horizontal="center" vertical="top" wrapText="1"/>
    </xf>
    <xf numFmtId="0" fontId="13" fillId="0" borderId="6" xfId="0" applyFont="1" applyBorder="1" applyAlignment="1">
      <alignment horizontal="center" vertical="top" wrapText="1"/>
    </xf>
    <xf numFmtId="0" fontId="4" fillId="0" borderId="16" xfId="0" applyFont="1" applyBorder="1" applyAlignment="1">
      <alignment horizontal="left" vertical="center" wrapText="1"/>
    </xf>
    <xf numFmtId="0" fontId="4" fillId="0" borderId="16" xfId="0" applyFont="1" applyBorder="1" applyAlignment="1">
      <alignment vertical="center"/>
    </xf>
    <xf numFmtId="0" fontId="4" fillId="0" borderId="17" xfId="0" applyFont="1" applyBorder="1" applyAlignment="1">
      <alignment vertical="center"/>
    </xf>
    <xf numFmtId="0" fontId="2" fillId="2" borderId="53" xfId="0" applyFont="1" applyFill="1" applyBorder="1" applyAlignment="1">
      <alignment horizontal="right" wrapText="1"/>
    </xf>
    <xf numFmtId="0" fontId="2" fillId="2" borderId="54" xfId="0" applyFont="1" applyFill="1" applyBorder="1" applyAlignment="1">
      <alignment horizontal="right" wrapText="1"/>
    </xf>
    <xf numFmtId="0" fontId="2" fillId="2" borderId="55" xfId="0" applyFont="1" applyFill="1" applyBorder="1" applyAlignment="1">
      <alignment horizontal="right" wrapText="1"/>
    </xf>
    <xf numFmtId="2" fontId="2" fillId="2" borderId="20" xfId="0" applyNumberFormat="1" applyFont="1" applyFill="1" applyBorder="1" applyAlignment="1">
      <alignment horizontal="left" vertical="top" wrapText="1"/>
    </xf>
    <xf numFmtId="2" fontId="2" fillId="2" borderId="56" xfId="0" applyNumberFormat="1" applyFont="1" applyFill="1" applyBorder="1" applyAlignment="1">
      <alignment horizontal="left" vertical="center" wrapText="1"/>
    </xf>
    <xf numFmtId="2" fontId="2" fillId="2" borderId="42" xfId="0" applyNumberFormat="1" applyFont="1" applyFill="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2" fillId="2" borderId="18" xfId="0" applyFont="1" applyFill="1" applyBorder="1" applyAlignment="1">
      <alignment horizontal="right" wrapText="1"/>
    </xf>
    <xf numFmtId="0" fontId="2" fillId="2" borderId="19" xfId="0" applyFont="1" applyFill="1" applyBorder="1" applyAlignment="1">
      <alignment horizontal="right" wrapText="1"/>
    </xf>
    <xf numFmtId="0" fontId="2" fillId="2" borderId="35" xfId="0" applyFont="1" applyFill="1" applyBorder="1" applyAlignment="1">
      <alignment horizontal="right" wrapText="1"/>
    </xf>
    <xf numFmtId="0" fontId="2" fillId="2" borderId="51" xfId="0" applyFont="1" applyFill="1" applyBorder="1" applyAlignment="1">
      <alignment horizontal="right" wrapText="1"/>
    </xf>
    <xf numFmtId="0" fontId="2" fillId="2" borderId="45" xfId="0" applyFont="1" applyFill="1" applyBorder="1" applyAlignment="1">
      <alignment horizontal="right" wrapText="1"/>
    </xf>
    <xf numFmtId="0" fontId="2" fillId="2" borderId="32" xfId="0" applyFont="1" applyFill="1" applyBorder="1" applyAlignment="1">
      <alignment horizontal="right" wrapText="1"/>
    </xf>
    <xf numFmtId="0" fontId="2" fillId="2" borderId="53" xfId="0" applyFont="1" applyFill="1" applyBorder="1" applyAlignment="1">
      <alignment horizontal="right" vertical="center" wrapText="1"/>
    </xf>
    <xf numFmtId="0" fontId="2" fillId="2" borderId="54" xfId="0" applyFont="1" applyFill="1" applyBorder="1" applyAlignment="1">
      <alignment horizontal="right" vertical="center" wrapText="1"/>
    </xf>
    <xf numFmtId="2" fontId="36" fillId="0" borderId="67" xfId="0" applyNumberFormat="1" applyFont="1" applyBorder="1" applyAlignment="1">
      <alignment horizontal="right" wrapText="1"/>
    </xf>
    <xf numFmtId="0" fontId="4" fillId="2" borderId="10" xfId="0" applyFont="1" applyFill="1" applyBorder="1" applyAlignment="1">
      <alignment horizontal="left" vertical="top" wrapText="1"/>
    </xf>
    <xf numFmtId="0" fontId="4" fillId="2" borderId="11" xfId="0" applyFont="1" applyFill="1" applyBorder="1" applyAlignment="1">
      <alignment horizontal="left" vertical="top" wrapText="1"/>
    </xf>
    <xf numFmtId="2" fontId="2" fillId="2" borderId="6" xfId="0" applyNumberFormat="1" applyFont="1" applyFill="1" applyBorder="1" applyAlignment="1">
      <alignment horizontal="right" vertical="center" wrapText="1"/>
    </xf>
    <xf numFmtId="2" fontId="2" fillId="2" borderId="41" xfId="0" applyNumberFormat="1" applyFont="1" applyFill="1" applyBorder="1" applyAlignment="1">
      <alignment horizontal="left" vertical="center" wrapText="1"/>
    </xf>
    <xf numFmtId="2" fontId="2" fillId="2" borderId="48" xfId="0" applyNumberFormat="1" applyFont="1" applyFill="1" applyBorder="1" applyAlignment="1">
      <alignment horizontal="left" vertical="center" wrapText="1"/>
    </xf>
    <xf numFmtId="0" fontId="2" fillId="2" borderId="36" xfId="0" applyFont="1" applyFill="1" applyBorder="1" applyAlignment="1">
      <alignment horizontal="right" vertical="center" wrapText="1"/>
    </xf>
    <xf numFmtId="0" fontId="2" fillId="2" borderId="0" xfId="0" applyFont="1" applyFill="1" applyAlignment="1">
      <alignment horizontal="right" vertical="center" wrapText="1"/>
    </xf>
    <xf numFmtId="0" fontId="4" fillId="0" borderId="10" xfId="0" applyFont="1" applyBorder="1" applyAlignment="1">
      <alignment horizontal="justify" vertical="center" wrapText="1"/>
    </xf>
    <xf numFmtId="0" fontId="4" fillId="0" borderId="11" xfId="0" applyFont="1" applyBorder="1" applyAlignment="1">
      <alignment horizontal="justify" vertical="center" wrapText="1"/>
    </xf>
    <xf numFmtId="0" fontId="2" fillId="2" borderId="1" xfId="0" applyFont="1" applyFill="1" applyBorder="1" applyAlignment="1">
      <alignment horizontal="left" vertical="center" wrapText="1"/>
    </xf>
    <xf numFmtId="0" fontId="2" fillId="2" borderId="2" xfId="0" applyFont="1" applyFill="1" applyBorder="1" applyAlignment="1">
      <alignment horizontal="left" vertical="center" wrapText="1"/>
    </xf>
    <xf numFmtId="41" fontId="2" fillId="2" borderId="3" xfId="0" applyNumberFormat="1" applyFont="1" applyFill="1" applyBorder="1" applyAlignment="1">
      <alignment horizontal="left" vertical="center" wrapText="1"/>
    </xf>
    <xf numFmtId="0" fontId="4" fillId="0" borderId="16" xfId="0" applyFont="1" applyBorder="1" applyAlignment="1">
      <alignment horizontal="justify" vertical="center" wrapText="1"/>
    </xf>
    <xf numFmtId="0" fontId="4" fillId="0" borderId="16" xfId="0" applyFont="1" applyBorder="1" applyAlignment="1">
      <alignment horizontal="justify" vertical="center"/>
    </xf>
    <xf numFmtId="0" fontId="4" fillId="0" borderId="17" xfId="0" applyFont="1" applyBorder="1" applyAlignment="1">
      <alignment horizontal="justify" vertical="center"/>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2" fillId="2" borderId="42"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2" fillId="2" borderId="56" xfId="0" applyFont="1" applyFill="1" applyBorder="1" applyAlignment="1">
      <alignment horizontal="right" vertical="center" wrapText="1"/>
    </xf>
    <xf numFmtId="0" fontId="2" fillId="2" borderId="56" xfId="0" applyFont="1" applyFill="1" applyBorder="1" applyAlignment="1">
      <alignment horizontal="right" wrapText="1"/>
    </xf>
    <xf numFmtId="2" fontId="13" fillId="2" borderId="4" xfId="0" applyNumberFormat="1" applyFont="1" applyFill="1" applyBorder="1" applyAlignment="1">
      <alignment horizontal="right" wrapText="1"/>
    </xf>
    <xf numFmtId="2" fontId="13" fillId="2" borderId="5" xfId="0" applyNumberFormat="1" applyFont="1" applyFill="1" applyBorder="1" applyAlignment="1">
      <alignment horizontal="right" wrapText="1"/>
    </xf>
    <xf numFmtId="2" fontId="2" fillId="2" borderId="44" xfId="0" applyNumberFormat="1" applyFont="1" applyFill="1" applyBorder="1" applyAlignment="1">
      <alignment horizontal="center" vertical="top" wrapText="1"/>
    </xf>
    <xf numFmtId="2" fontId="2" fillId="2" borderId="5" xfId="0" applyNumberFormat="1" applyFont="1" applyFill="1" applyBorder="1" applyAlignment="1">
      <alignment horizontal="center" vertical="top" wrapText="1"/>
    </xf>
    <xf numFmtId="2" fontId="2" fillId="2" borderId="6" xfId="0" applyNumberFormat="1" applyFont="1" applyFill="1" applyBorder="1" applyAlignment="1">
      <alignment horizontal="center" vertical="top"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41" fontId="2" fillId="2" borderId="6" xfId="0" applyNumberFormat="1" applyFont="1" applyFill="1" applyBorder="1" applyAlignment="1">
      <alignment horizontal="left" vertical="center" wrapText="1"/>
    </xf>
    <xf numFmtId="0" fontId="4" fillId="0" borderId="17" xfId="0" applyFont="1" applyBorder="1" applyAlignment="1">
      <alignment horizontal="justify" vertical="center" wrapText="1"/>
    </xf>
    <xf numFmtId="0" fontId="4" fillId="0" borderId="10" xfId="0" applyFont="1" applyBorder="1" applyAlignment="1">
      <alignment horizontal="justify" vertical="top" wrapText="1"/>
    </xf>
    <xf numFmtId="0" fontId="4" fillId="0" borderId="11" xfId="0" applyFont="1" applyBorder="1" applyAlignment="1">
      <alignment horizontal="justify" vertical="top" wrapText="1"/>
    </xf>
    <xf numFmtId="0" fontId="4" fillId="2" borderId="4" xfId="0" applyFont="1" applyFill="1" applyBorder="1" applyAlignment="1">
      <alignment horizontal="right" wrapText="1"/>
    </xf>
    <xf numFmtId="0" fontId="4" fillId="2" borderId="5" xfId="0" applyFont="1" applyFill="1" applyBorder="1" applyAlignment="1">
      <alignment horizontal="right" wrapText="1"/>
    </xf>
    <xf numFmtId="0" fontId="4" fillId="2" borderId="40" xfId="0" applyFont="1" applyFill="1" applyBorder="1" applyAlignment="1">
      <alignment horizontal="right" wrapText="1"/>
    </xf>
    <xf numFmtId="0" fontId="2" fillId="2" borderId="34" xfId="0" applyFont="1" applyFill="1" applyBorder="1" applyAlignment="1">
      <alignment horizontal="right" vertical="center" wrapText="1"/>
    </xf>
    <xf numFmtId="0" fontId="2" fillId="2" borderId="27" xfId="0" applyFont="1" applyFill="1" applyBorder="1" applyAlignment="1">
      <alignment horizontal="right" vertical="center" wrapText="1"/>
    </xf>
    <xf numFmtId="0" fontId="4" fillId="2" borderId="56" xfId="0" applyFont="1" applyFill="1" applyBorder="1" applyAlignment="1">
      <alignment horizontal="left" wrapText="1"/>
    </xf>
    <xf numFmtId="0" fontId="4" fillId="2" borderId="42" xfId="0" applyFont="1" applyFill="1" applyBorder="1" applyAlignment="1">
      <alignment horizontal="left" wrapText="1"/>
    </xf>
    <xf numFmtId="0" fontId="4" fillId="2" borderId="48" xfId="0" applyFont="1" applyFill="1" applyBorder="1" applyAlignment="1">
      <alignment horizontal="left" wrapText="1"/>
    </xf>
    <xf numFmtId="0" fontId="4" fillId="2" borderId="41" xfId="0" applyFont="1" applyFill="1" applyBorder="1" applyAlignment="1">
      <alignment horizontal="right" wrapText="1"/>
    </xf>
    <xf numFmtId="0" fontId="4" fillId="2" borderId="42" xfId="0" applyFont="1" applyFill="1" applyBorder="1" applyAlignment="1">
      <alignment horizontal="right" wrapText="1"/>
    </xf>
    <xf numFmtId="0" fontId="4" fillId="2" borderId="43" xfId="0" applyFont="1" applyFill="1" applyBorder="1" applyAlignment="1">
      <alignment horizontal="right" wrapText="1"/>
    </xf>
    <xf numFmtId="0" fontId="4" fillId="2" borderId="44" xfId="0" applyFont="1" applyFill="1" applyBorder="1" applyAlignment="1">
      <alignment horizontal="left" wrapText="1"/>
    </xf>
    <xf numFmtId="0" fontId="4" fillId="2" borderId="5" xfId="0" applyFont="1" applyFill="1" applyBorder="1" applyAlignment="1">
      <alignment horizontal="left" wrapText="1"/>
    </xf>
    <xf numFmtId="0" fontId="4" fillId="2" borderId="6" xfId="0" applyFont="1" applyFill="1" applyBorder="1" applyAlignment="1">
      <alignment horizontal="left" wrapText="1"/>
    </xf>
    <xf numFmtId="1" fontId="12" fillId="0" borderId="0" xfId="0" applyNumberFormat="1" applyFont="1" applyAlignment="1">
      <alignment horizontal="left" vertical="center" wrapText="1"/>
    </xf>
    <xf numFmtId="41" fontId="12" fillId="0" borderId="0" xfId="0" applyNumberFormat="1" applyFont="1" applyAlignment="1">
      <alignment horizontal="left" vertical="center"/>
    </xf>
    <xf numFmtId="0" fontId="13" fillId="2" borderId="28" xfId="0" applyFont="1" applyFill="1" applyBorder="1" applyAlignment="1">
      <alignment horizontal="right" vertical="center" wrapText="1"/>
    </xf>
    <xf numFmtId="0" fontId="13" fillId="2" borderId="29" xfId="0" applyFont="1" applyFill="1" applyBorder="1" applyAlignment="1">
      <alignment horizontal="right" vertical="center" wrapText="1"/>
    </xf>
    <xf numFmtId="0" fontId="13" fillId="2" borderId="58" xfId="0" applyFont="1" applyFill="1" applyBorder="1" applyAlignment="1">
      <alignment horizontal="right" vertical="center" wrapText="1"/>
    </xf>
    <xf numFmtId="0" fontId="2" fillId="2" borderId="27" xfId="0" applyFont="1" applyFill="1" applyBorder="1" applyAlignment="1">
      <alignment horizontal="left" wrapText="1"/>
    </xf>
    <xf numFmtId="0" fontId="2" fillId="2" borderId="33" xfId="0" applyFont="1" applyFill="1" applyBorder="1" applyAlignment="1">
      <alignment horizontal="left" wrapText="1"/>
    </xf>
    <xf numFmtId="2" fontId="2" fillId="2" borderId="44" xfId="0" applyNumberFormat="1" applyFont="1" applyFill="1" applyBorder="1" applyAlignment="1">
      <alignment horizontal="center" vertical="center" wrapText="1"/>
    </xf>
    <xf numFmtId="0" fontId="31" fillId="2" borderId="5" xfId="0" applyFont="1" applyFill="1" applyBorder="1" applyAlignment="1">
      <alignment horizontal="center" vertical="center" wrapText="1"/>
    </xf>
    <xf numFmtId="0" fontId="31" fillId="2" borderId="6" xfId="0" applyFont="1" applyFill="1" applyBorder="1" applyAlignment="1">
      <alignment horizontal="center" vertical="center" wrapText="1"/>
    </xf>
    <xf numFmtId="0" fontId="8" fillId="2" borderId="4" xfId="0" applyFont="1" applyFill="1" applyBorder="1" applyAlignment="1">
      <alignment horizontal="right" vertical="center" wrapText="1"/>
    </xf>
    <xf numFmtId="0" fontId="8" fillId="2" borderId="5" xfId="0" applyFont="1" applyFill="1" applyBorder="1" applyAlignment="1">
      <alignment horizontal="right" vertical="center" wrapText="1"/>
    </xf>
    <xf numFmtId="0" fontId="8" fillId="2" borderId="6" xfId="0" applyFont="1" applyFill="1" applyBorder="1" applyAlignment="1">
      <alignment horizontal="right" vertical="center" wrapText="1"/>
    </xf>
    <xf numFmtId="0" fontId="8" fillId="2" borderId="41" xfId="0" applyFont="1" applyFill="1" applyBorder="1" applyAlignment="1">
      <alignment horizontal="right" vertical="center" wrapText="1"/>
    </xf>
    <xf numFmtId="0" fontId="8" fillId="2" borderId="42" xfId="0" applyFont="1" applyFill="1" applyBorder="1" applyAlignment="1">
      <alignment horizontal="right" vertical="center" wrapText="1"/>
    </xf>
    <xf numFmtId="0" fontId="8" fillId="2" borderId="48" xfId="0" applyFont="1" applyFill="1" applyBorder="1" applyAlignment="1">
      <alignment horizontal="right" vertical="center" wrapText="1"/>
    </xf>
    <xf numFmtId="0" fontId="34" fillId="0" borderId="10" xfId="0" applyFont="1" applyBorder="1" applyAlignment="1">
      <alignment horizontal="justify" vertical="center" wrapText="1"/>
    </xf>
    <xf numFmtId="0" fontId="34" fillId="0" borderId="11" xfId="0" applyFont="1" applyBorder="1" applyAlignment="1">
      <alignment horizontal="justify" vertical="center" wrapText="1"/>
    </xf>
    <xf numFmtId="0" fontId="37" fillId="2" borderId="1" xfId="0" applyFont="1" applyFill="1" applyBorder="1" applyAlignment="1">
      <alignment horizontal="left" vertical="center" wrapText="1"/>
    </xf>
    <xf numFmtId="0" fontId="37" fillId="2" borderId="2" xfId="0" applyFont="1" applyFill="1" applyBorder="1" applyAlignment="1">
      <alignment horizontal="left" vertical="center" wrapText="1"/>
    </xf>
    <xf numFmtId="41" fontId="37" fillId="2" borderId="3" xfId="0" applyNumberFormat="1" applyFont="1" applyFill="1" applyBorder="1" applyAlignment="1">
      <alignment horizontal="left" vertical="center" wrapText="1"/>
    </xf>
    <xf numFmtId="0" fontId="39" fillId="2" borderId="4" xfId="0" applyFont="1" applyFill="1" applyBorder="1" applyAlignment="1">
      <alignment horizontal="center" vertical="center" wrapText="1"/>
    </xf>
    <xf numFmtId="0" fontId="39" fillId="2" borderId="5" xfId="0" applyFont="1" applyFill="1" applyBorder="1" applyAlignment="1">
      <alignment horizontal="center" vertical="center" wrapText="1"/>
    </xf>
    <xf numFmtId="41" fontId="39" fillId="2" borderId="6" xfId="0" applyNumberFormat="1" applyFont="1" applyFill="1" applyBorder="1" applyAlignment="1">
      <alignment horizontal="center" vertical="center" wrapText="1"/>
    </xf>
    <xf numFmtId="0" fontId="39" fillId="2" borderId="6" xfId="0" applyFont="1" applyFill="1" applyBorder="1" applyAlignment="1">
      <alignment horizontal="center" vertical="center" wrapText="1"/>
    </xf>
    <xf numFmtId="0" fontId="37" fillId="2" borderId="0" xfId="0" applyFont="1" applyFill="1" applyAlignment="1">
      <alignment horizontal="left" vertical="center" wrapText="1"/>
    </xf>
    <xf numFmtId="0" fontId="37" fillId="2" borderId="24" xfId="0" applyFont="1" applyFill="1" applyBorder="1" applyAlignment="1">
      <alignment horizontal="left" vertical="center" wrapText="1"/>
    </xf>
    <xf numFmtId="0" fontId="34" fillId="0" borderId="16" xfId="0" applyFont="1" applyBorder="1" applyAlignment="1">
      <alignment horizontal="justify" vertical="center" wrapText="1"/>
    </xf>
    <xf numFmtId="0" fontId="34" fillId="0" borderId="16" xfId="0" applyFont="1" applyBorder="1" applyAlignment="1">
      <alignment horizontal="justify" vertical="center"/>
    </xf>
    <xf numFmtId="0" fontId="34" fillId="0" borderId="17" xfId="0" applyFont="1" applyBorder="1" applyAlignment="1">
      <alignment horizontal="justify" vertical="center"/>
    </xf>
    <xf numFmtId="0" fontId="34" fillId="0" borderId="13" xfId="0" applyFont="1" applyBorder="1" applyAlignment="1">
      <alignment horizontal="justify" vertical="center" wrapText="1"/>
    </xf>
    <xf numFmtId="0" fontId="34" fillId="0" borderId="14" xfId="0" applyFont="1" applyBorder="1" applyAlignment="1">
      <alignment horizontal="justify" vertical="center" wrapText="1"/>
    </xf>
    <xf numFmtId="0" fontId="37" fillId="6" borderId="63" xfId="0" applyFont="1" applyFill="1" applyBorder="1" applyAlignment="1">
      <alignment horizontal="center" vertical="center" wrapText="1"/>
    </xf>
    <xf numFmtId="0" fontId="37" fillId="6" borderId="66" xfId="0" applyFont="1" applyFill="1" applyBorder="1" applyAlignment="1">
      <alignment horizontal="center" vertical="center" wrapText="1"/>
    </xf>
    <xf numFmtId="0" fontId="37" fillId="6" borderId="64" xfId="0" applyFont="1" applyFill="1" applyBorder="1" applyAlignment="1">
      <alignment horizontal="center" vertical="center" wrapText="1"/>
    </xf>
    <xf numFmtId="0" fontId="37" fillId="6" borderId="67" xfId="0" applyFont="1" applyFill="1" applyBorder="1" applyAlignment="1">
      <alignment horizontal="center" vertical="center" wrapText="1"/>
    </xf>
    <xf numFmtId="0" fontId="37" fillId="6" borderId="92" xfId="0" applyFont="1" applyFill="1" applyBorder="1" applyAlignment="1">
      <alignment horizontal="center" vertical="center" wrapText="1"/>
    </xf>
    <xf numFmtId="0" fontId="37" fillId="6" borderId="27" xfId="0" applyFont="1" applyFill="1" applyBorder="1" applyAlignment="1">
      <alignment horizontal="center" vertical="center" wrapText="1"/>
    </xf>
    <xf numFmtId="0" fontId="37" fillId="6" borderId="6" xfId="0" applyFont="1" applyFill="1" applyBorder="1" applyAlignment="1">
      <alignment horizontal="center" vertical="center" wrapText="1"/>
    </xf>
    <xf numFmtId="0" fontId="37" fillId="6" borderId="41" xfId="0" applyFont="1" applyFill="1" applyBorder="1" applyAlignment="1">
      <alignment horizontal="left" vertical="top" wrapText="1"/>
    </xf>
    <xf numFmtId="0" fontId="37" fillId="6" borderId="42" xfId="0" applyFont="1" applyFill="1" applyBorder="1" applyAlignment="1">
      <alignment horizontal="left" vertical="top" wrapText="1"/>
    </xf>
    <xf numFmtId="0" fontId="37" fillId="6" borderId="93" xfId="0" applyFont="1" applyFill="1" applyBorder="1" applyAlignment="1">
      <alignment horizontal="left" vertical="top" wrapText="1"/>
    </xf>
    <xf numFmtId="0" fontId="37" fillId="6" borderId="72" xfId="0" applyFont="1" applyFill="1" applyBorder="1" applyAlignment="1">
      <alignment horizontal="right" vertical="center"/>
    </xf>
    <xf numFmtId="0" fontId="37" fillId="6" borderId="0" xfId="0" applyFont="1" applyFill="1" applyAlignment="1">
      <alignment horizontal="right" vertical="center"/>
    </xf>
    <xf numFmtId="0" fontId="37" fillId="6" borderId="4" xfId="0" applyFont="1" applyFill="1" applyBorder="1" applyAlignment="1">
      <alignment horizontal="right" vertical="center" wrapText="1"/>
    </xf>
    <xf numFmtId="0" fontId="37" fillId="6" borderId="5" xfId="0" applyFont="1" applyFill="1" applyBorder="1" applyAlignment="1">
      <alignment horizontal="right" vertical="center" wrapText="1"/>
    </xf>
    <xf numFmtId="0" fontId="37" fillId="6" borderId="6" xfId="0" applyFont="1" applyFill="1" applyBorder="1" applyAlignment="1">
      <alignment horizontal="right" vertical="center" wrapText="1"/>
    </xf>
    <xf numFmtId="0" fontId="37" fillId="6" borderId="82" xfId="0" applyFont="1" applyFill="1" applyBorder="1" applyAlignment="1">
      <alignment horizontal="right" vertical="center" wrapText="1"/>
    </xf>
    <xf numFmtId="0" fontId="34" fillId="2" borderId="83" xfId="0" applyFont="1" applyFill="1" applyBorder="1" applyAlignment="1">
      <alignment horizontal="center" wrapText="1"/>
    </xf>
    <xf numFmtId="0" fontId="34" fillId="2" borderId="84" xfId="0" applyFont="1" applyFill="1" applyBorder="1" applyAlignment="1">
      <alignment horizontal="center" wrapText="1"/>
    </xf>
    <xf numFmtId="0" fontId="34" fillId="2" borderId="85" xfId="0" applyFont="1" applyFill="1" applyBorder="1" applyAlignment="1">
      <alignment horizontal="center" wrapText="1"/>
    </xf>
    <xf numFmtId="0" fontId="37" fillId="2" borderId="41" xfId="0" applyFont="1" applyFill="1" applyBorder="1" applyAlignment="1">
      <alignment horizontal="right" vertical="center" wrapText="1"/>
    </xf>
    <xf numFmtId="0" fontId="37" fillId="2" borderId="42" xfId="0" applyFont="1" applyFill="1" applyBorder="1" applyAlignment="1">
      <alignment horizontal="right" vertical="center" wrapText="1"/>
    </xf>
    <xf numFmtId="0" fontId="37" fillId="2" borderId="48" xfId="0" applyFont="1" applyFill="1" applyBorder="1" applyAlignment="1">
      <alignment horizontal="right" vertical="center" wrapText="1"/>
    </xf>
    <xf numFmtId="2" fontId="8" fillId="2" borderId="38" xfId="0" applyNumberFormat="1" applyFont="1" applyFill="1" applyBorder="1" applyAlignment="1">
      <alignment horizontal="left" vertical="top" wrapText="1"/>
    </xf>
    <xf numFmtId="2" fontId="8" fillId="2" borderId="98" xfId="0" applyNumberFormat="1" applyFont="1" applyFill="1" applyBorder="1" applyAlignment="1">
      <alignment horizontal="left" vertical="top" wrapText="1"/>
    </xf>
    <xf numFmtId="2" fontId="8" fillId="2" borderId="58" xfId="0" applyNumberFormat="1" applyFont="1" applyFill="1" applyBorder="1" applyAlignment="1">
      <alignment horizontal="left" vertical="top" wrapText="1"/>
    </xf>
    <xf numFmtId="2" fontId="8" fillId="2" borderId="106" xfId="0" applyNumberFormat="1" applyFont="1" applyFill="1" applyBorder="1" applyAlignment="1">
      <alignment horizontal="left" vertical="top" wrapText="1"/>
    </xf>
    <xf numFmtId="2" fontId="8" fillId="2" borderId="4" xfId="0" applyNumberFormat="1" applyFont="1" applyFill="1" applyBorder="1" applyAlignment="1">
      <alignment horizontal="left" vertical="center" wrapText="1"/>
    </xf>
    <xf numFmtId="2" fontId="8" fillId="2" borderId="5" xfId="0" applyNumberFormat="1" applyFont="1" applyFill="1" applyBorder="1" applyAlignment="1">
      <alignment horizontal="left" vertical="center" wrapText="1"/>
    </xf>
    <xf numFmtId="2" fontId="8" fillId="2" borderId="6" xfId="0" applyNumberFormat="1" applyFont="1" applyFill="1" applyBorder="1" applyAlignment="1">
      <alignment horizontal="left" vertical="center" wrapText="1"/>
    </xf>
    <xf numFmtId="0" fontId="8" fillId="0" borderId="4" xfId="0" applyFont="1" applyBorder="1" applyAlignment="1">
      <alignment horizontal="right" wrapText="1"/>
    </xf>
    <xf numFmtId="0" fontId="8" fillId="0" borderId="5" xfId="0" applyFont="1" applyBorder="1" applyAlignment="1">
      <alignment horizontal="right" wrapText="1"/>
    </xf>
    <xf numFmtId="0" fontId="8" fillId="0" borderId="6" xfId="0" applyFont="1" applyBorder="1" applyAlignment="1">
      <alignment horizontal="right" wrapText="1"/>
    </xf>
    <xf numFmtId="2" fontId="8" fillId="0" borderId="4" xfId="0" applyNumberFormat="1" applyFont="1" applyBorder="1" applyAlignment="1">
      <alignment horizontal="right" vertical="center" wrapText="1"/>
    </xf>
    <xf numFmtId="2" fontId="8" fillId="0" borderId="5" xfId="0" applyNumberFormat="1" applyFont="1" applyBorder="1" applyAlignment="1">
      <alignment horizontal="right" vertical="center" wrapText="1"/>
    </xf>
    <xf numFmtId="2" fontId="8" fillId="2" borderId="44" xfId="0" applyNumberFormat="1" applyFont="1" applyFill="1" applyBorder="1" applyAlignment="1">
      <alignment horizontal="left" vertical="center" wrapText="1"/>
    </xf>
    <xf numFmtId="2" fontId="8" fillId="2" borderId="119" xfId="0" applyNumberFormat="1" applyFont="1" applyFill="1" applyBorder="1" applyAlignment="1">
      <alignment horizontal="left" vertical="top" wrapText="1"/>
    </xf>
    <xf numFmtId="2" fontId="8" fillId="2" borderId="101" xfId="0" applyNumberFormat="1" applyFont="1" applyFill="1" applyBorder="1" applyAlignment="1">
      <alignment horizontal="left" vertical="top" wrapText="1"/>
    </xf>
    <xf numFmtId="0" fontId="10" fillId="0" borderId="60" xfId="0" applyFont="1" applyBorder="1" applyAlignment="1">
      <alignment horizontal="right" vertical="center" wrapText="1"/>
    </xf>
    <xf numFmtId="0" fontId="10" fillId="0" borderId="98" xfId="0" applyFont="1" applyBorder="1" applyAlignment="1">
      <alignment horizontal="right" vertical="center" wrapText="1"/>
    </xf>
    <xf numFmtId="0" fontId="10" fillId="0" borderId="60" xfId="0" applyFont="1" applyBorder="1" applyAlignment="1">
      <alignment horizontal="left" vertical="center" wrapText="1"/>
    </xf>
    <xf numFmtId="0" fontId="10" fillId="0" borderId="98" xfId="0" applyFont="1" applyBorder="1" applyAlignment="1">
      <alignment horizontal="left" vertical="center" wrapText="1"/>
    </xf>
    <xf numFmtId="0" fontId="10" fillId="0" borderId="99" xfId="0" applyFont="1" applyBorder="1" applyAlignment="1">
      <alignment horizontal="left" vertical="center" wrapText="1"/>
    </xf>
    <xf numFmtId="0" fontId="10" fillId="0" borderId="39" xfId="0" applyFont="1" applyBorder="1" applyAlignment="1">
      <alignment horizontal="right" vertical="center" wrapText="1"/>
    </xf>
    <xf numFmtId="0" fontId="10" fillId="0" borderId="118" xfId="0" applyFont="1" applyBorder="1" applyAlignment="1">
      <alignment horizontal="right" vertical="center" wrapText="1"/>
    </xf>
    <xf numFmtId="0" fontId="10" fillId="0" borderId="103" xfId="0" applyFont="1" applyBorder="1" applyAlignment="1">
      <alignment horizontal="right" vertical="center" wrapText="1"/>
    </xf>
    <xf numFmtId="0" fontId="10" fillId="0" borderId="95" xfId="0" applyFont="1" applyBorder="1" applyAlignment="1">
      <alignment horizontal="right" vertical="center" wrapText="1"/>
    </xf>
    <xf numFmtId="0" fontId="4" fillId="0" borderId="60" xfId="0" applyFont="1" applyBorder="1" applyAlignment="1">
      <alignment horizontal="right" vertical="center" wrapText="1"/>
    </xf>
    <xf numFmtId="0" fontId="4" fillId="0" borderId="98" xfId="0" applyFont="1" applyBorder="1" applyAlignment="1">
      <alignment horizontal="right" vertical="center" wrapText="1"/>
    </xf>
    <xf numFmtId="0" fontId="4" fillId="0" borderId="39" xfId="0" applyFont="1" applyBorder="1" applyAlignment="1">
      <alignment horizontal="right" vertical="center" wrapText="1"/>
    </xf>
    <xf numFmtId="0" fontId="4" fillId="2" borderId="60" xfId="0" applyFont="1" applyFill="1" applyBorder="1" applyAlignment="1">
      <alignment horizontal="center" vertical="center" wrapText="1"/>
    </xf>
    <xf numFmtId="0" fontId="4" fillId="2" borderId="98" xfId="0" applyFont="1" applyFill="1" applyBorder="1" applyAlignment="1">
      <alignment horizontal="center" vertical="center" wrapText="1"/>
    </xf>
    <xf numFmtId="0" fontId="4" fillId="2" borderId="99" xfId="0" applyFont="1" applyFill="1" applyBorder="1" applyAlignment="1">
      <alignment horizontal="center"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4" fillId="0" borderId="100" xfId="0" applyFont="1" applyBorder="1" applyAlignment="1">
      <alignment horizontal="left" vertical="center" wrapText="1"/>
    </xf>
    <xf numFmtId="0" fontId="4" fillId="0" borderId="101" xfId="0" applyFont="1" applyBorder="1" applyAlignment="1">
      <alignment horizontal="left" vertical="center" wrapText="1"/>
    </xf>
    <xf numFmtId="0" fontId="4" fillId="0" borderId="105" xfId="0" applyFont="1" applyBorder="1" applyAlignment="1">
      <alignment horizontal="left" vertical="center" wrapText="1"/>
    </xf>
    <xf numFmtId="0" fontId="4" fillId="0" borderId="60" xfId="0" applyFont="1" applyBorder="1" applyAlignment="1">
      <alignment horizontal="left" vertical="center" wrapText="1"/>
    </xf>
    <xf numFmtId="0" fontId="4" fillId="0" borderId="98" xfId="0" applyFont="1" applyBorder="1" applyAlignment="1">
      <alignment horizontal="left" vertical="center" wrapText="1"/>
    </xf>
    <xf numFmtId="0" fontId="4" fillId="0" borderId="99" xfId="0" applyFont="1" applyBorder="1" applyAlignment="1">
      <alignment horizontal="left" vertical="center" wrapText="1"/>
    </xf>
    <xf numFmtId="2" fontId="2" fillId="0" borderId="4" xfId="2" applyNumberFormat="1" applyFont="1" applyBorder="1" applyAlignment="1">
      <alignment horizontal="right" vertical="center" wrapText="1"/>
    </xf>
    <xf numFmtId="2" fontId="2" fillId="0" borderId="5" xfId="2" applyNumberFormat="1" applyFont="1" applyBorder="1" applyAlignment="1">
      <alignment horizontal="right" vertical="center" wrapText="1"/>
    </xf>
    <xf numFmtId="2" fontId="2" fillId="0" borderId="6" xfId="2" applyNumberFormat="1" applyFont="1" applyBorder="1" applyAlignment="1">
      <alignment horizontal="right"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81" fillId="2" borderId="4" xfId="0" applyFont="1" applyFill="1" applyBorder="1" applyAlignment="1">
      <alignment horizontal="center" vertical="center" wrapText="1"/>
    </xf>
    <xf numFmtId="0" fontId="81" fillId="2" borderId="5" xfId="0" applyFont="1" applyFill="1" applyBorder="1" applyAlignment="1">
      <alignment horizontal="center" vertical="center" wrapText="1"/>
    </xf>
    <xf numFmtId="0" fontId="81" fillId="2" borderId="6" xfId="0" applyFont="1" applyFill="1" applyBorder="1" applyAlignment="1">
      <alignment horizontal="center" vertical="center" wrapText="1"/>
    </xf>
    <xf numFmtId="2" fontId="2" fillId="2" borderId="6" xfId="0" applyNumberFormat="1" applyFont="1" applyFill="1" applyBorder="1" applyAlignment="1">
      <alignment horizontal="right" wrapText="1"/>
    </xf>
    <xf numFmtId="0" fontId="34" fillId="0" borderId="10" xfId="0" applyFont="1" applyBorder="1" applyAlignment="1">
      <alignment horizontal="left" vertical="center" wrapText="1"/>
    </xf>
    <xf numFmtId="0" fontId="34" fillId="0" borderId="11" xfId="0" applyFont="1" applyBorder="1" applyAlignment="1">
      <alignment horizontal="left" vertical="center" wrapText="1"/>
    </xf>
    <xf numFmtId="0" fontId="81" fillId="0" borderId="4" xfId="0" applyFont="1" applyBorder="1" applyAlignment="1">
      <alignment horizontal="center" vertical="top" wrapText="1"/>
    </xf>
    <xf numFmtId="0" fontId="81" fillId="0" borderId="5" xfId="0" applyFont="1" applyBorder="1" applyAlignment="1">
      <alignment horizontal="center" vertical="top" wrapText="1"/>
    </xf>
    <xf numFmtId="0" fontId="81" fillId="0" borderId="6" xfId="0" applyFont="1" applyBorder="1" applyAlignment="1">
      <alignment horizontal="center" vertical="top" wrapText="1"/>
    </xf>
    <xf numFmtId="0" fontId="23" fillId="2" borderId="0" xfId="0" applyFont="1" applyFill="1" applyAlignment="1">
      <alignment horizontal="left" vertical="center" wrapText="1"/>
    </xf>
    <xf numFmtId="0" fontId="23" fillId="2" borderId="24" xfId="0" applyFont="1" applyFill="1" applyBorder="1" applyAlignment="1">
      <alignment horizontal="left" vertical="center" wrapText="1"/>
    </xf>
    <xf numFmtId="0" fontId="4" fillId="0" borderId="4" xfId="0" applyFont="1" applyBorder="1" applyAlignment="1">
      <alignment horizontal="right" vertical="center" wrapText="1"/>
    </xf>
    <xf numFmtId="0" fontId="4" fillId="0" borderId="40" xfId="0" applyFont="1" applyBorder="1" applyAlignment="1">
      <alignment horizontal="right" vertical="center" wrapText="1"/>
    </xf>
    <xf numFmtId="0" fontId="4" fillId="0" borderId="19" xfId="0" applyFont="1" applyBorder="1" applyAlignment="1">
      <alignment horizontal="center" vertical="center" wrapText="1"/>
    </xf>
    <xf numFmtId="0" fontId="2" fillId="0" borderId="4" xfId="0" applyFont="1" applyBorder="1" applyAlignment="1">
      <alignment horizontal="right" wrapText="1"/>
    </xf>
    <xf numFmtId="0" fontId="2" fillId="0" borderId="5" xfId="0" applyFont="1" applyBorder="1" applyAlignment="1">
      <alignment horizontal="right" wrapText="1"/>
    </xf>
    <xf numFmtId="0" fontId="2" fillId="0" borderId="6" xfId="0" applyFont="1" applyBorder="1" applyAlignment="1">
      <alignment horizontal="right" wrapText="1"/>
    </xf>
    <xf numFmtId="0" fontId="4" fillId="0" borderId="38" xfId="0" applyFont="1" applyBorder="1" applyAlignment="1">
      <alignment horizontal="center" vertical="center" wrapText="1"/>
    </xf>
    <xf numFmtId="0" fontId="4" fillId="0" borderId="98" xfId="0" applyFont="1" applyBorder="1" applyAlignment="1">
      <alignment horizontal="center" vertical="center" wrapText="1"/>
    </xf>
    <xf numFmtId="0" fontId="4" fillId="0" borderId="39" xfId="0" applyFont="1" applyBorder="1" applyAlignment="1">
      <alignment horizontal="center" vertical="center" wrapText="1"/>
    </xf>
    <xf numFmtId="0" fontId="2" fillId="0" borderId="44" xfId="0" applyFont="1" applyBorder="1" applyAlignment="1">
      <alignment horizontal="right" vertical="center" wrapText="1" indent="1"/>
    </xf>
    <xf numFmtId="0" fontId="2" fillId="0" borderId="5" xfId="0" applyFont="1" applyBorder="1" applyAlignment="1">
      <alignment horizontal="right" vertical="center" wrapText="1" indent="1"/>
    </xf>
    <xf numFmtId="0" fontId="2" fillId="0" borderId="6" xfId="0" applyFont="1" applyBorder="1" applyAlignment="1">
      <alignment horizontal="right" vertical="center" wrapText="1" indent="1"/>
    </xf>
    <xf numFmtId="2" fontId="2" fillId="0" borderId="25" xfId="0" applyNumberFormat="1" applyFont="1" applyBorder="1" applyAlignment="1">
      <alignment horizontal="left" vertical="center" wrapText="1"/>
    </xf>
    <xf numFmtId="2" fontId="2" fillId="0" borderId="27" xfId="0" applyNumberFormat="1" applyFont="1" applyBorder="1" applyAlignment="1">
      <alignment horizontal="left" vertical="center" wrapText="1"/>
    </xf>
    <xf numFmtId="2" fontId="2" fillId="0" borderId="23" xfId="0" applyNumberFormat="1" applyFont="1" applyBorder="1" applyAlignment="1">
      <alignment horizontal="left" vertical="center" wrapText="1"/>
    </xf>
    <xf numFmtId="2" fontId="2" fillId="0" borderId="4" xfId="0" applyNumberFormat="1" applyFont="1" applyBorder="1" applyAlignment="1">
      <alignment horizontal="center" vertical="center" wrapText="1"/>
    </xf>
    <xf numFmtId="2" fontId="2" fillId="0" borderId="5" xfId="0" applyNumberFormat="1" applyFont="1" applyBorder="1" applyAlignment="1">
      <alignment horizontal="center" vertical="center" wrapText="1"/>
    </xf>
    <xf numFmtId="2" fontId="2" fillId="0" borderId="6" xfId="0" applyNumberFormat="1" applyFont="1" applyBorder="1" applyAlignment="1">
      <alignment horizontal="center" vertical="center" wrapText="1"/>
    </xf>
    <xf numFmtId="0" fontId="2" fillId="2" borderId="44" xfId="0" applyFont="1" applyFill="1" applyBorder="1" applyAlignment="1">
      <alignment horizontal="right" vertical="center" wrapText="1" indent="1"/>
    </xf>
    <xf numFmtId="0" fontId="2" fillId="2" borderId="5" xfId="0" applyFont="1" applyFill="1" applyBorder="1" applyAlignment="1">
      <alignment horizontal="right" vertical="center" wrapText="1" indent="1"/>
    </xf>
    <xf numFmtId="0" fontId="2" fillId="0" borderId="97" xfId="0" applyFont="1" applyBorder="1" applyAlignment="1">
      <alignment horizontal="right" vertical="center" wrapText="1" indent="1"/>
    </xf>
    <xf numFmtId="0" fontId="2" fillId="0" borderId="0" xfId="0" applyFont="1" applyAlignment="1">
      <alignment horizontal="right" vertical="center" wrapText="1" indent="1"/>
    </xf>
    <xf numFmtId="0" fontId="2" fillId="0" borderId="24" xfId="0" applyFont="1" applyBorder="1" applyAlignment="1">
      <alignment horizontal="right" vertical="center" wrapText="1" indent="1"/>
    </xf>
    <xf numFmtId="0" fontId="4" fillId="0" borderId="16" xfId="0" applyFont="1" applyBorder="1" applyAlignment="1">
      <alignment vertical="center" wrapText="1"/>
    </xf>
    <xf numFmtId="0" fontId="4" fillId="0" borderId="17" xfId="0" applyFont="1" applyBorder="1" applyAlignment="1">
      <alignment vertical="center" wrapText="1"/>
    </xf>
    <xf numFmtId="0" fontId="76" fillId="2" borderId="22" xfId="0" applyFont="1" applyFill="1" applyBorder="1" applyAlignment="1">
      <alignment horizontal="center" vertical="center" wrapText="1"/>
    </xf>
    <xf numFmtId="0" fontId="76" fillId="2" borderId="51" xfId="0" applyFont="1" applyFill="1" applyBorder="1" applyAlignment="1">
      <alignment horizontal="center" vertical="center" wrapText="1"/>
    </xf>
    <xf numFmtId="0" fontId="76" fillId="2" borderId="7" xfId="0" applyFont="1" applyFill="1" applyBorder="1" applyAlignment="1">
      <alignment horizontal="center" vertical="center" wrapText="1"/>
    </xf>
    <xf numFmtId="0" fontId="77" fillId="2" borderId="20" xfId="0" applyFont="1" applyFill="1" applyBorder="1" applyAlignment="1">
      <alignment horizontal="center" vertical="center" wrapText="1"/>
    </xf>
    <xf numFmtId="0" fontId="77" fillId="2" borderId="45" xfId="0" applyFont="1" applyFill="1" applyBorder="1" applyAlignment="1">
      <alignment horizontal="center" vertical="center" wrapText="1"/>
    </xf>
    <xf numFmtId="0" fontId="77" fillId="2" borderId="8" xfId="0" applyFont="1" applyFill="1" applyBorder="1" applyAlignment="1">
      <alignment horizontal="center" vertical="center" wrapText="1"/>
    </xf>
    <xf numFmtId="0" fontId="2" fillId="2" borderId="24" xfId="0" applyFont="1" applyFill="1" applyBorder="1" applyAlignment="1">
      <alignment horizontal="right" vertical="center" wrapText="1"/>
    </xf>
    <xf numFmtId="0" fontId="37" fillId="2" borderId="4" xfId="0" applyFont="1" applyFill="1" applyBorder="1" applyAlignment="1">
      <alignment horizontal="left" vertical="center" wrapText="1"/>
    </xf>
    <xf numFmtId="0" fontId="37" fillId="2" borderId="5" xfId="0" applyFont="1" applyFill="1" applyBorder="1" applyAlignment="1">
      <alignment horizontal="left" vertical="center" wrapText="1"/>
    </xf>
    <xf numFmtId="41" fontId="37" fillId="2" borderId="6" xfId="0" applyNumberFormat="1" applyFont="1" applyFill="1" applyBorder="1" applyAlignment="1">
      <alignment horizontal="left" vertical="center" wrapText="1"/>
    </xf>
    <xf numFmtId="0" fontId="39" fillId="2" borderId="4" xfId="0" applyFont="1" applyFill="1" applyBorder="1" applyAlignment="1">
      <alignment horizontal="center" vertical="top" wrapText="1"/>
    </xf>
    <xf numFmtId="0" fontId="61" fillId="2" borderId="5" xfId="0" applyFont="1" applyFill="1" applyBorder="1" applyAlignment="1">
      <alignment horizontal="center" vertical="top" wrapText="1"/>
    </xf>
    <xf numFmtId="0" fontId="61" fillId="2" borderId="6" xfId="0" applyFont="1" applyFill="1" applyBorder="1" applyAlignment="1">
      <alignment horizontal="center" vertical="top" wrapText="1"/>
    </xf>
    <xf numFmtId="0" fontId="34" fillId="0" borderId="16" xfId="0" applyFont="1" applyBorder="1" applyAlignment="1">
      <alignment horizontal="left" vertical="center" wrapText="1"/>
    </xf>
    <xf numFmtId="0" fontId="34" fillId="0" borderId="16" xfId="0" applyFont="1" applyBorder="1" applyAlignment="1">
      <alignment vertical="center"/>
    </xf>
    <xf numFmtId="0" fontId="34" fillId="0" borderId="17" xfId="0" applyFont="1" applyBorder="1" applyAlignment="1">
      <alignment vertical="center"/>
    </xf>
    <xf numFmtId="0" fontId="34" fillId="0" borderId="13" xfId="0" applyFont="1" applyBorder="1" applyAlignment="1">
      <alignment horizontal="left" vertical="center" wrapText="1"/>
    </xf>
    <xf numFmtId="0" fontId="34" fillId="0" borderId="14" xfId="0" applyFont="1" applyBorder="1" applyAlignment="1">
      <alignment horizontal="left" vertical="center" wrapText="1"/>
    </xf>
    <xf numFmtId="0" fontId="43" fillId="0" borderId="42" xfId="0" applyFont="1" applyBorder="1" applyAlignment="1">
      <alignment horizontal="right" vertical="center" wrapText="1"/>
    </xf>
    <xf numFmtId="0" fontId="43" fillId="0" borderId="48" xfId="0" applyFont="1" applyBorder="1" applyAlignment="1">
      <alignment horizontal="right" vertical="center" wrapText="1"/>
    </xf>
    <xf numFmtId="0" fontId="43" fillId="0" borderId="4" xfId="0" applyFont="1" applyBorder="1" applyAlignment="1">
      <alignment horizontal="right" vertical="center" wrapText="1"/>
    </xf>
    <xf numFmtId="0" fontId="43" fillId="0" borderId="5" xfId="0" applyFont="1" applyBorder="1" applyAlignment="1">
      <alignment horizontal="right" vertical="center" wrapText="1"/>
    </xf>
    <xf numFmtId="0" fontId="43" fillId="0" borderId="6" xfId="0" applyFont="1" applyBorder="1" applyAlignment="1">
      <alignment horizontal="right" vertical="center" wrapText="1"/>
    </xf>
    <xf numFmtId="0" fontId="35" fillId="0" borderId="28" xfId="0" applyFont="1" applyBorder="1" applyAlignment="1">
      <alignment horizontal="center" vertical="center" wrapText="1"/>
    </xf>
    <xf numFmtId="0" fontId="35" fillId="0" borderId="51" xfId="0" applyFont="1" applyBorder="1" applyAlignment="1">
      <alignment horizontal="center" vertical="center" wrapText="1"/>
    </xf>
    <xf numFmtId="0" fontId="35" fillId="0" borderId="53" xfId="0" applyFont="1" applyBorder="1" applyAlignment="1">
      <alignment horizontal="center" vertical="center" wrapText="1"/>
    </xf>
    <xf numFmtId="49" fontId="35" fillId="0" borderId="29" xfId="0" applyNumberFormat="1" applyFont="1" applyBorder="1" applyAlignment="1">
      <alignment horizontal="center" vertical="center" wrapText="1"/>
    </xf>
    <xf numFmtId="49" fontId="35" fillId="0" borderId="45" xfId="0" applyNumberFormat="1" applyFont="1" applyBorder="1" applyAlignment="1">
      <alignment horizontal="center" vertical="center" wrapText="1"/>
    </xf>
    <xf numFmtId="49" fontId="35" fillId="0" borderId="54" xfId="0" applyNumberFormat="1" applyFont="1" applyBorder="1" applyAlignment="1">
      <alignment horizontal="center" vertical="center" wrapText="1"/>
    </xf>
    <xf numFmtId="0" fontId="35" fillId="0" borderId="29" xfId="0" applyFont="1" applyBorder="1" applyAlignment="1">
      <alignment horizontal="center" wrapText="1"/>
    </xf>
    <xf numFmtId="0" fontId="35" fillId="0" borderId="45" xfId="0" applyFont="1" applyBorder="1" applyAlignment="1">
      <alignment horizontal="center" wrapText="1"/>
    </xf>
    <xf numFmtId="0" fontId="35" fillId="0" borderId="54" xfId="0" applyFont="1" applyBorder="1" applyAlignment="1">
      <alignment horizontal="center" wrapText="1"/>
    </xf>
    <xf numFmtId="164" fontId="35" fillId="0" borderId="29" xfId="0" applyNumberFormat="1" applyFont="1" applyBorder="1" applyAlignment="1">
      <alignment horizontal="center" wrapText="1"/>
    </xf>
    <xf numFmtId="164" fontId="35" fillId="0" borderId="45" xfId="0" applyNumberFormat="1" applyFont="1" applyBorder="1" applyAlignment="1">
      <alignment horizontal="center" wrapText="1"/>
    </xf>
    <xf numFmtId="164" fontId="35" fillId="0" borderId="54" xfId="0" applyNumberFormat="1" applyFont="1" applyBorder="1" applyAlignment="1">
      <alignment horizontal="center" wrapText="1"/>
    </xf>
    <xf numFmtId="41" fontId="35" fillId="0" borderId="29" xfId="0" applyNumberFormat="1" applyFont="1" applyBorder="1" applyAlignment="1">
      <alignment horizontal="center" wrapText="1"/>
    </xf>
    <xf numFmtId="41" fontId="35" fillId="0" borderId="45" xfId="0" applyNumberFormat="1" applyFont="1" applyBorder="1" applyAlignment="1">
      <alignment horizontal="center" wrapText="1"/>
    </xf>
    <xf numFmtId="41" fontId="35" fillId="0" borderId="54" xfId="0" applyNumberFormat="1" applyFont="1" applyBorder="1" applyAlignment="1">
      <alignment horizontal="center" wrapText="1"/>
    </xf>
    <xf numFmtId="41" fontId="35" fillId="0" borderId="30" xfId="0" applyNumberFormat="1" applyFont="1" applyBorder="1" applyAlignment="1">
      <alignment horizontal="center" wrapText="1"/>
    </xf>
    <xf numFmtId="41" fontId="35" fillId="0" borderId="32" xfId="0" applyNumberFormat="1" applyFont="1" applyBorder="1" applyAlignment="1">
      <alignment horizontal="center" wrapText="1"/>
    </xf>
    <xf numFmtId="41" fontId="35" fillId="0" borderId="55" xfId="0" applyNumberFormat="1" applyFont="1" applyBorder="1" applyAlignment="1">
      <alignment horizontal="center" wrapText="1"/>
    </xf>
    <xf numFmtId="0" fontId="43" fillId="0" borderId="41" xfId="0" applyFont="1" applyBorder="1" applyAlignment="1">
      <alignment horizontal="right" wrapText="1"/>
    </xf>
    <xf numFmtId="0" fontId="43" fillId="0" borderId="42" xfId="0" applyFont="1" applyBorder="1" applyAlignment="1">
      <alignment horizontal="right" wrapText="1"/>
    </xf>
    <xf numFmtId="0" fontId="43" fillId="0" borderId="48" xfId="0" applyFont="1" applyBorder="1" applyAlignment="1">
      <alignment horizontal="right" wrapText="1"/>
    </xf>
    <xf numFmtId="0" fontId="43" fillId="0" borderId="41" xfId="0" applyFont="1" applyBorder="1" applyAlignment="1">
      <alignment horizontal="right" vertical="center" wrapText="1"/>
    </xf>
    <xf numFmtId="0" fontId="35" fillId="0" borderId="9" xfId="0" applyFont="1" applyBorder="1" applyAlignment="1">
      <alignment horizontal="center" vertical="center" wrapText="1"/>
    </xf>
    <xf numFmtId="0" fontId="43" fillId="0" borderId="4" xfId="0" applyFont="1" applyBorder="1" applyAlignment="1">
      <alignment horizontal="right" wrapText="1"/>
    </xf>
    <xf numFmtId="0" fontId="43" fillId="0" borderId="5" xfId="0" applyFont="1" applyBorder="1" applyAlignment="1">
      <alignment horizontal="right" wrapText="1"/>
    </xf>
    <xf numFmtId="0" fontId="43" fillId="0" borderId="6" xfId="0" applyFont="1" applyBorder="1" applyAlignment="1">
      <alignment horizontal="right" wrapText="1"/>
    </xf>
    <xf numFmtId="0" fontId="43" fillId="0" borderId="18" xfId="0" applyFont="1" applyBorder="1" applyAlignment="1">
      <alignment horizontal="right" vertical="center" wrapText="1"/>
    </xf>
    <xf numFmtId="0" fontId="43" fillId="0" borderId="19" xfId="0" applyFont="1" applyBorder="1" applyAlignment="1">
      <alignment horizontal="right" vertical="center" wrapText="1"/>
    </xf>
    <xf numFmtId="0" fontId="43" fillId="0" borderId="44" xfId="0" applyFont="1" applyBorder="1" applyAlignment="1">
      <alignment horizontal="right" vertical="center" wrapText="1"/>
    </xf>
    <xf numFmtId="0" fontId="43" fillId="0" borderId="18" xfId="0" applyFont="1" applyBorder="1" applyAlignment="1">
      <alignment horizontal="right" wrapText="1"/>
    </xf>
    <xf numFmtId="0" fontId="43" fillId="0" borderId="19" xfId="0" applyFont="1" applyBorder="1" applyAlignment="1">
      <alignment horizontal="right" wrapText="1"/>
    </xf>
    <xf numFmtId="0" fontId="43" fillId="0" borderId="44" xfId="0" applyFont="1" applyBorder="1" applyAlignment="1">
      <alignment horizontal="right" wrapText="1"/>
    </xf>
    <xf numFmtId="0" fontId="43" fillId="0" borderId="40" xfId="0" applyFont="1" applyBorder="1" applyAlignment="1">
      <alignment horizontal="right" vertical="center" wrapText="1"/>
    </xf>
    <xf numFmtId="0" fontId="43" fillId="0" borderId="43" xfId="0" applyFont="1" applyBorder="1" applyAlignment="1">
      <alignment horizontal="right" vertical="center" wrapText="1"/>
    </xf>
    <xf numFmtId="2" fontId="43" fillId="0" borderId="41" xfId="0" applyNumberFormat="1" applyFont="1" applyBorder="1" applyAlignment="1">
      <alignment horizontal="right" wrapText="1"/>
    </xf>
    <xf numFmtId="2" fontId="43" fillId="0" borderId="42" xfId="0" applyNumberFormat="1" applyFont="1" applyBorder="1" applyAlignment="1">
      <alignment horizontal="right" wrapText="1"/>
    </xf>
    <xf numFmtId="2" fontId="37" fillId="2" borderId="25" xfId="0" applyNumberFormat="1" applyFont="1" applyFill="1" applyBorder="1" applyAlignment="1">
      <alignment horizontal="left" vertical="center" wrapText="1"/>
    </xf>
    <xf numFmtId="2" fontId="47" fillId="2" borderId="27" xfId="0" applyNumberFormat="1" applyFont="1" applyFill="1" applyBorder="1" applyAlignment="1">
      <alignment horizontal="left" vertical="center" wrapText="1"/>
    </xf>
    <xf numFmtId="2" fontId="47" fillId="2" borderId="23" xfId="0" applyNumberFormat="1" applyFont="1" applyFill="1" applyBorder="1" applyAlignment="1">
      <alignment horizontal="left" vertical="center" wrapText="1"/>
    </xf>
    <xf numFmtId="0" fontId="2" fillId="0" borderId="3" xfId="0" applyFont="1" applyBorder="1" applyAlignment="1">
      <alignment horizontal="left" vertical="top" wrapText="1"/>
    </xf>
    <xf numFmtId="0" fontId="2" fillId="0" borderId="60" xfId="0" applyFont="1" applyBorder="1" applyAlignment="1">
      <alignment horizontal="center" vertical="center" wrapText="1"/>
    </xf>
    <xf numFmtId="0" fontId="2" fillId="0" borderId="98" xfId="0" applyFont="1" applyBorder="1" applyAlignment="1">
      <alignment horizontal="center" vertical="center" wrapText="1"/>
    </xf>
    <xf numFmtId="0" fontId="2" fillId="0" borderId="99" xfId="0" applyFont="1" applyBorder="1" applyAlignment="1">
      <alignment horizontal="center" vertical="center" wrapText="1"/>
    </xf>
    <xf numFmtId="0" fontId="2" fillId="0" borderId="38" xfId="0" applyFont="1" applyBorder="1" applyAlignment="1">
      <alignment horizontal="left" vertical="center" wrapText="1"/>
    </xf>
    <xf numFmtId="0" fontId="2" fillId="0" borderId="98" xfId="0" applyFont="1" applyBorder="1" applyAlignment="1">
      <alignment horizontal="left" vertical="center" wrapText="1"/>
    </xf>
    <xf numFmtId="0" fontId="2" fillId="0" borderId="99" xfId="0" applyFont="1" applyBorder="1" applyAlignment="1">
      <alignment horizontal="left" vertical="center" wrapText="1"/>
    </xf>
    <xf numFmtId="0" fontId="2" fillId="0" borderId="97" xfId="0" applyFont="1" applyBorder="1" applyAlignment="1">
      <alignment horizontal="left" vertical="top"/>
    </xf>
    <xf numFmtId="0" fontId="2" fillId="0" borderId="0" xfId="0" applyFont="1" applyAlignment="1">
      <alignment horizontal="left" vertical="top"/>
    </xf>
    <xf numFmtId="0" fontId="2" fillId="0" borderId="24" xfId="0" applyFont="1" applyBorder="1" applyAlignment="1">
      <alignment horizontal="left" vertical="top"/>
    </xf>
    <xf numFmtId="0" fontId="37" fillId="0" borderId="38" xfId="0" applyFont="1" applyBorder="1" applyAlignment="1">
      <alignment horizontal="left" vertical="top" wrapText="1"/>
    </xf>
    <xf numFmtId="0" fontId="37" fillId="0" borderId="98" xfId="0" applyFont="1" applyBorder="1" applyAlignment="1">
      <alignment horizontal="left" vertical="top" wrapText="1"/>
    </xf>
    <xf numFmtId="0" fontId="37" fillId="0" borderId="99" xfId="0" applyFont="1" applyBorder="1" applyAlignment="1">
      <alignment horizontal="left" vertical="top" wrapText="1"/>
    </xf>
    <xf numFmtId="0" fontId="2" fillId="0" borderId="46" xfId="0" applyFont="1" applyBorder="1" applyAlignment="1">
      <alignment horizontal="left" vertical="top"/>
    </xf>
    <xf numFmtId="0" fontId="2" fillId="0" borderId="2" xfId="0" applyFont="1" applyBorder="1" applyAlignment="1">
      <alignment horizontal="left" vertical="top"/>
    </xf>
    <xf numFmtId="0" fontId="2" fillId="0" borderId="3" xfId="0" applyFont="1" applyBorder="1" applyAlignment="1">
      <alignment horizontal="left" vertical="top"/>
    </xf>
    <xf numFmtId="0" fontId="2" fillId="0" borderId="41" xfId="0" applyFont="1" applyBorder="1" applyAlignment="1">
      <alignment horizontal="right" wrapText="1"/>
    </xf>
    <xf numFmtId="0" fontId="2" fillId="0" borderId="42" xfId="0" applyFont="1" applyBorder="1" applyAlignment="1">
      <alignment horizontal="right" wrapText="1"/>
    </xf>
    <xf numFmtId="0" fontId="2" fillId="0" borderId="48" xfId="0" applyFont="1" applyBorder="1" applyAlignment="1">
      <alignment horizontal="right" wrapText="1"/>
    </xf>
    <xf numFmtId="2" fontId="2" fillId="0" borderId="38" xfId="0" applyNumberFormat="1" applyFont="1" applyBorder="1" applyAlignment="1">
      <alignment horizontal="left"/>
    </xf>
    <xf numFmtId="2" fontId="2" fillId="0" borderId="98" xfId="0" applyNumberFormat="1" applyFont="1" applyBorder="1" applyAlignment="1">
      <alignment horizontal="left"/>
    </xf>
    <xf numFmtId="2" fontId="2" fillId="0" borderId="39" xfId="0" applyNumberFormat="1" applyFont="1" applyBorder="1" applyAlignment="1">
      <alignment horizontal="left"/>
    </xf>
    <xf numFmtId="2" fontId="2" fillId="0" borderId="102" xfId="0" applyNumberFormat="1" applyFont="1" applyBorder="1" applyAlignment="1">
      <alignment horizontal="left"/>
    </xf>
    <xf numFmtId="2" fontId="2" fillId="0" borderId="103" xfId="0" applyNumberFormat="1" applyFont="1" applyBorder="1" applyAlignment="1">
      <alignment horizontal="left"/>
    </xf>
    <xf numFmtId="2" fontId="2" fillId="0" borderId="95" xfId="0" applyNumberFormat="1" applyFont="1" applyBorder="1" applyAlignment="1">
      <alignment horizontal="left"/>
    </xf>
    <xf numFmtId="0" fontId="2" fillId="0" borderId="41" xfId="0" applyFont="1" applyBorder="1" applyAlignment="1">
      <alignment horizontal="right" vertical="top" wrapText="1"/>
    </xf>
    <xf numFmtId="0" fontId="2" fillId="0" borderId="42" xfId="0" applyFont="1" applyBorder="1" applyAlignment="1">
      <alignment horizontal="right" vertical="top" wrapText="1"/>
    </xf>
    <xf numFmtId="0" fontId="2" fillId="0" borderId="48" xfId="0" applyFont="1" applyBorder="1" applyAlignment="1">
      <alignment horizontal="right" vertical="top" wrapText="1"/>
    </xf>
    <xf numFmtId="0" fontId="2" fillId="0" borderId="97" xfId="0" applyFont="1" applyBorder="1" applyAlignment="1">
      <alignment horizontal="left" vertical="top" wrapText="1"/>
    </xf>
    <xf numFmtId="0" fontId="2" fillId="0" borderId="0" xfId="0" applyFont="1" applyAlignment="1">
      <alignment horizontal="left" vertical="top" wrapText="1"/>
    </xf>
    <xf numFmtId="0" fontId="2" fillId="0" borderId="24" xfId="0" applyFont="1" applyBorder="1" applyAlignment="1">
      <alignment horizontal="left" vertical="top" wrapText="1"/>
    </xf>
    <xf numFmtId="2" fontId="2" fillId="0" borderId="46" xfId="0" applyNumberFormat="1" applyFont="1" applyBorder="1" applyAlignment="1">
      <alignment vertical="top" wrapText="1"/>
    </xf>
    <xf numFmtId="2" fontId="2" fillId="0" borderId="2" xfId="0" applyNumberFormat="1" applyFont="1" applyBorder="1" applyAlignment="1">
      <alignment vertical="top" wrapText="1"/>
    </xf>
    <xf numFmtId="2" fontId="2" fillId="0" borderId="47" xfId="0" applyNumberFormat="1" applyFont="1" applyBorder="1" applyAlignment="1">
      <alignment vertical="top" wrapText="1"/>
    </xf>
    <xf numFmtId="2" fontId="2" fillId="2" borderId="19" xfId="0" applyNumberFormat="1" applyFont="1" applyFill="1" applyBorder="1" applyAlignment="1">
      <alignment horizontal="left" vertical="top" wrapText="1"/>
    </xf>
    <xf numFmtId="0" fontId="2" fillId="2" borderId="44" xfId="0" applyFont="1" applyFill="1" applyBorder="1" applyAlignment="1">
      <alignment horizontal="right" vertical="center" wrapText="1"/>
    </xf>
    <xf numFmtId="0" fontId="2" fillId="0" borderId="0" xfId="0" applyFont="1" applyAlignment="1" applyProtection="1">
      <alignment horizontal="left" vertical="top" wrapText="1"/>
      <protection locked="0"/>
    </xf>
    <xf numFmtId="0" fontId="37" fillId="0" borderId="4" xfId="0" applyFont="1" applyBorder="1" applyAlignment="1">
      <alignment horizontal="right" wrapText="1"/>
    </xf>
    <xf numFmtId="0" fontId="37" fillId="0" borderId="5" xfId="0" applyFont="1" applyBorder="1" applyAlignment="1">
      <alignment horizontal="right" wrapText="1"/>
    </xf>
    <xf numFmtId="0" fontId="37" fillId="0" borderId="4" xfId="0" applyFont="1" applyBorder="1" applyAlignment="1">
      <alignment horizontal="right" vertical="center" wrapText="1"/>
    </xf>
    <xf numFmtId="0" fontId="37" fillId="0" borderId="5" xfId="0" applyFont="1" applyBorder="1" applyAlignment="1">
      <alignment horizontal="right" vertical="center" wrapText="1"/>
    </xf>
    <xf numFmtId="0" fontId="37" fillId="0" borderId="6" xfId="0" applyFont="1" applyBorder="1" applyAlignment="1">
      <alignment horizontal="right" vertical="center" wrapText="1"/>
    </xf>
    <xf numFmtId="0" fontId="37" fillId="0" borderId="6" xfId="0" applyFont="1" applyBorder="1" applyAlignment="1">
      <alignment horizontal="right" wrapText="1"/>
    </xf>
    <xf numFmtId="166" fontId="13" fillId="2" borderId="0" xfId="0" applyNumberFormat="1" applyFont="1" applyFill="1" applyAlignment="1">
      <alignment horizontal="left" vertical="top" wrapText="1"/>
    </xf>
    <xf numFmtId="2" fontId="2" fillId="0" borderId="41" xfId="0" applyNumberFormat="1" applyFont="1" applyBorder="1" applyAlignment="1">
      <alignment horizontal="right" wrapText="1"/>
    </xf>
    <xf numFmtId="2" fontId="2" fillId="0" borderId="42" xfId="0" applyNumberFormat="1" applyFont="1" applyBorder="1" applyAlignment="1">
      <alignment horizontal="right" wrapText="1"/>
    </xf>
    <xf numFmtId="2" fontId="2" fillId="2" borderId="44" xfId="0" applyNumberFormat="1" applyFont="1" applyFill="1" applyBorder="1" applyAlignment="1">
      <alignment horizontal="left" vertical="top" wrapText="1"/>
    </xf>
    <xf numFmtId="2" fontId="2" fillId="2" borderId="5" xfId="0" applyNumberFormat="1" applyFont="1" applyFill="1" applyBorder="1" applyAlignment="1">
      <alignment horizontal="left" vertical="top" wrapText="1"/>
    </xf>
    <xf numFmtId="2" fontId="2" fillId="2" borderId="6" xfId="0" applyNumberFormat="1" applyFont="1" applyFill="1" applyBorder="1" applyAlignment="1">
      <alignment horizontal="left" vertical="top" wrapText="1"/>
    </xf>
    <xf numFmtId="2" fontId="2" fillId="2" borderId="44" xfId="0" applyNumberFormat="1" applyFont="1" applyFill="1" applyBorder="1" applyAlignment="1">
      <alignment horizontal="right" vertical="center" wrapText="1"/>
    </xf>
    <xf numFmtId="166" fontId="13" fillId="0" borderId="0" xfId="0" applyNumberFormat="1" applyFont="1" applyAlignment="1">
      <alignment horizontal="left" vertical="top" wrapText="1"/>
    </xf>
    <xf numFmtId="166" fontId="13" fillId="0" borderId="0" xfId="0" applyNumberFormat="1" applyFont="1" applyAlignment="1">
      <alignment horizontal="center" wrapText="1"/>
    </xf>
    <xf numFmtId="0" fontId="4" fillId="0" borderId="38" xfId="0" applyFont="1" applyBorder="1" applyAlignment="1">
      <alignment horizontal="left" vertical="top" wrapText="1"/>
    </xf>
    <xf numFmtId="0" fontId="4" fillId="0" borderId="98" xfId="0" applyFont="1" applyBorder="1" applyAlignment="1">
      <alignment horizontal="left" vertical="top" wrapText="1"/>
    </xf>
    <xf numFmtId="0" fontId="4" fillId="0" borderId="39" xfId="0" applyFont="1" applyBorder="1" applyAlignment="1">
      <alignment horizontal="left" vertical="top" wrapText="1"/>
    </xf>
    <xf numFmtId="0" fontId="4" fillId="0" borderId="46" xfId="0" applyFont="1" applyBorder="1" applyAlignment="1">
      <alignment horizontal="left" vertical="top" wrapText="1"/>
    </xf>
    <xf numFmtId="0" fontId="4" fillId="0" borderId="2" xfId="0" applyFont="1" applyBorder="1" applyAlignment="1">
      <alignment horizontal="left" vertical="top" wrapText="1"/>
    </xf>
    <xf numFmtId="0" fontId="4" fillId="0" borderId="47" xfId="0" applyFont="1" applyBorder="1" applyAlignment="1">
      <alignment horizontal="left" vertical="top" wrapText="1"/>
    </xf>
    <xf numFmtId="0" fontId="4" fillId="0" borderId="102" xfId="0" applyFont="1" applyBorder="1" applyAlignment="1">
      <alignment horizontal="left" vertical="top" wrapText="1"/>
    </xf>
    <xf numFmtId="0" fontId="4" fillId="0" borderId="103" xfId="0" applyFont="1" applyBorder="1" applyAlignment="1">
      <alignment horizontal="left" vertical="top" wrapText="1"/>
    </xf>
    <xf numFmtId="0" fontId="4" fillId="0" borderId="95" xfId="0" applyFont="1" applyBorder="1" applyAlignment="1">
      <alignment horizontal="left" vertical="top" wrapText="1"/>
    </xf>
    <xf numFmtId="0" fontId="4" fillId="2" borderId="22" xfId="0" applyFont="1" applyFill="1" applyBorder="1" applyAlignment="1">
      <alignment horizontal="center" vertical="center" wrapText="1"/>
    </xf>
    <xf numFmtId="0" fontId="4" fillId="2" borderId="51" xfId="0" applyFont="1" applyFill="1" applyBorder="1" applyAlignment="1">
      <alignment horizontal="center" vertical="center" wrapText="1"/>
    </xf>
    <xf numFmtId="0" fontId="4" fillId="2" borderId="7" xfId="0" applyFont="1" applyFill="1" applyBorder="1" applyAlignment="1">
      <alignment horizontal="center" vertical="center" wrapText="1"/>
    </xf>
    <xf numFmtId="49" fontId="4" fillId="0" borderId="20" xfId="0" applyNumberFormat="1" applyFont="1" applyBorder="1" applyAlignment="1">
      <alignment horizontal="center" vertical="center" wrapText="1"/>
    </xf>
    <xf numFmtId="49" fontId="4" fillId="0" borderId="45"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2" fontId="2" fillId="2" borderId="44" xfId="0" applyNumberFormat="1" applyFont="1" applyFill="1" applyBorder="1" applyAlignment="1">
      <alignment horizontal="left" vertical="center" wrapText="1"/>
    </xf>
    <xf numFmtId="2" fontId="2" fillId="2" borderId="5" xfId="0" applyNumberFormat="1" applyFont="1" applyFill="1" applyBorder="1" applyAlignment="1">
      <alignment horizontal="left" vertical="center" wrapText="1"/>
    </xf>
    <xf numFmtId="2" fontId="2" fillId="2" borderId="6" xfId="0" applyNumberFormat="1" applyFont="1" applyFill="1" applyBorder="1" applyAlignment="1">
      <alignment horizontal="left" vertical="center" wrapText="1"/>
    </xf>
    <xf numFmtId="2" fontId="2" fillId="0" borderId="43" xfId="0" applyNumberFormat="1" applyFont="1" applyBorder="1" applyAlignment="1">
      <alignment horizontal="right" wrapText="1"/>
    </xf>
    <xf numFmtId="0" fontId="32" fillId="0" borderId="51" xfId="0" applyFont="1" applyBorder="1" applyAlignment="1">
      <alignment horizontal="left" vertical="top" wrapText="1"/>
    </xf>
    <xf numFmtId="0" fontId="32" fillId="0" borderId="45" xfId="0" applyFont="1" applyBorder="1" applyAlignment="1">
      <alignment horizontal="left" vertical="top" wrapText="1"/>
    </xf>
    <xf numFmtId="0" fontId="8" fillId="0" borderId="18" xfId="0" applyFont="1" applyBorder="1" applyAlignment="1">
      <alignment horizontal="left" vertical="top" wrapText="1"/>
    </xf>
    <xf numFmtId="0" fontId="8" fillId="0" borderId="19" xfId="0" applyFont="1" applyBorder="1" applyAlignment="1">
      <alignment horizontal="left" vertical="top" wrapText="1"/>
    </xf>
    <xf numFmtId="0" fontId="8" fillId="0" borderId="35" xfId="0" applyFont="1" applyBorder="1" applyAlignment="1">
      <alignment horizontal="left" vertical="top" wrapText="1"/>
    </xf>
    <xf numFmtId="2" fontId="8" fillId="0" borderId="51" xfId="0" applyNumberFormat="1" applyFont="1" applyBorder="1" applyAlignment="1">
      <alignment horizontal="center" vertical="center"/>
    </xf>
    <xf numFmtId="2" fontId="8" fillId="0" borderId="45" xfId="0" applyNumberFormat="1" applyFont="1" applyBorder="1" applyAlignment="1">
      <alignment horizontal="center" vertical="center"/>
    </xf>
    <xf numFmtId="2" fontId="8" fillId="0" borderId="32" xfId="0" applyNumberFormat="1" applyFont="1" applyBorder="1" applyAlignment="1">
      <alignment horizontal="center" vertical="center"/>
    </xf>
    <xf numFmtId="2" fontId="48" fillId="0" borderId="18" xfId="0" applyNumberFormat="1" applyFont="1" applyBorder="1" applyAlignment="1">
      <alignment horizontal="left" vertical="top" wrapText="1"/>
    </xf>
    <xf numFmtId="2" fontId="32" fillId="0" borderId="19" xfId="0" applyNumberFormat="1" applyFont="1" applyBorder="1" applyAlignment="1">
      <alignment horizontal="left" vertical="top" wrapText="1"/>
    </xf>
    <xf numFmtId="0" fontId="32" fillId="0" borderId="28" xfId="0" applyFont="1" applyBorder="1" applyAlignment="1">
      <alignment horizontal="left" vertical="center" wrapText="1"/>
    </xf>
    <xf numFmtId="0" fontId="32" fillId="0" borderId="29" xfId="0" applyFont="1" applyBorder="1" applyAlignment="1">
      <alignment horizontal="left" vertical="center" wrapText="1"/>
    </xf>
    <xf numFmtId="0" fontId="32" fillId="4" borderId="18" xfId="0" applyFont="1" applyFill="1" applyBorder="1" applyAlignment="1">
      <alignment horizontal="left" vertical="center" wrapText="1"/>
    </xf>
    <xf numFmtId="0" fontId="32" fillId="4" borderId="19" xfId="0" applyFont="1" applyFill="1" applyBorder="1" applyAlignment="1">
      <alignment horizontal="left" vertical="center" wrapText="1"/>
    </xf>
    <xf numFmtId="0" fontId="32" fillId="4" borderId="35" xfId="0" applyFont="1" applyFill="1" applyBorder="1" applyAlignment="1">
      <alignment horizontal="left" vertical="center" wrapText="1"/>
    </xf>
    <xf numFmtId="0" fontId="32" fillId="0" borderId="51" xfId="0" applyFont="1" applyBorder="1" applyAlignment="1">
      <alignment horizontal="left" vertical="center" wrapText="1"/>
    </xf>
    <xf numFmtId="0" fontId="32" fillId="0" borderId="45" xfId="0" applyFont="1" applyBorder="1" applyAlignment="1">
      <alignment horizontal="left" vertical="center" wrapText="1"/>
    </xf>
    <xf numFmtId="0" fontId="32" fillId="0" borderId="23" xfId="0" applyFont="1" applyBorder="1" applyAlignment="1">
      <alignment horizontal="left" vertical="center" wrapText="1"/>
    </xf>
    <xf numFmtId="0" fontId="32" fillId="0" borderId="20" xfId="0" applyFont="1" applyBorder="1" applyAlignment="1">
      <alignment horizontal="left" vertical="center" wrapText="1"/>
    </xf>
    <xf numFmtId="0" fontId="32" fillId="0" borderId="1" xfId="0" applyFont="1" applyBorder="1" applyAlignment="1">
      <alignment horizontal="left" vertical="center" wrapText="1"/>
    </xf>
    <xf numFmtId="0" fontId="32" fillId="0" borderId="2" xfId="0" applyFont="1" applyBorder="1" applyAlignment="1">
      <alignment horizontal="left" vertical="center" wrapText="1"/>
    </xf>
    <xf numFmtId="0" fontId="32" fillId="0" borderId="47" xfId="0" applyFont="1" applyBorder="1" applyAlignment="1">
      <alignment horizontal="left" vertical="center" wrapText="1"/>
    </xf>
    <xf numFmtId="0" fontId="32" fillId="0" borderId="41" xfId="0" applyFont="1" applyBorder="1" applyAlignment="1">
      <alignment horizontal="left" vertical="center" wrapText="1"/>
    </xf>
    <xf numFmtId="0" fontId="32" fillId="0" borderId="42" xfId="0" applyFont="1" applyBorder="1" applyAlignment="1">
      <alignment horizontal="left" vertical="center" wrapText="1"/>
    </xf>
    <xf numFmtId="0" fontId="32" fillId="0" borderId="43" xfId="0" applyFont="1" applyBorder="1" applyAlignment="1">
      <alignment horizontal="left" vertical="center" wrapText="1"/>
    </xf>
    <xf numFmtId="0" fontId="32" fillId="0" borderId="18" xfId="0" applyFont="1" applyBorder="1" applyAlignment="1">
      <alignment horizontal="left" vertical="center" wrapText="1"/>
    </xf>
    <xf numFmtId="0" fontId="32" fillId="0" borderId="19" xfId="0" applyFont="1" applyBorder="1" applyAlignment="1">
      <alignment horizontal="left" vertical="center" wrapText="1"/>
    </xf>
    <xf numFmtId="0" fontId="32" fillId="4" borderId="22" xfId="0" applyFont="1" applyFill="1" applyBorder="1" applyAlignment="1">
      <alignment horizontal="left" vertical="center" wrapText="1"/>
    </xf>
    <xf numFmtId="0" fontId="32" fillId="4" borderId="20" xfId="0" applyFont="1" applyFill="1" applyBorder="1" applyAlignment="1">
      <alignment horizontal="left" vertical="center" wrapText="1"/>
    </xf>
    <xf numFmtId="0" fontId="32" fillId="4" borderId="21" xfId="0" applyFont="1" applyFill="1" applyBorder="1" applyAlignment="1">
      <alignment horizontal="left" vertical="center" wrapText="1"/>
    </xf>
    <xf numFmtId="0" fontId="32" fillId="0" borderId="13" xfId="0" applyFont="1" applyBorder="1" applyAlignment="1">
      <alignment horizontal="left" vertical="center" wrapText="1"/>
    </xf>
    <xf numFmtId="2" fontId="32" fillId="0" borderId="36" xfId="0" applyNumberFormat="1" applyFont="1" applyBorder="1" applyAlignment="1">
      <alignment horizontal="left" vertical="center" wrapText="1"/>
    </xf>
    <xf numFmtId="2" fontId="32" fillId="0" borderId="0" xfId="0" applyNumberFormat="1" applyFont="1" applyAlignment="1">
      <alignment horizontal="left" vertical="center" wrapText="1"/>
    </xf>
    <xf numFmtId="2" fontId="32" fillId="0" borderId="52" xfId="0" applyNumberFormat="1" applyFont="1" applyBorder="1" applyAlignment="1">
      <alignment horizontal="left" vertical="center" wrapText="1"/>
    </xf>
    <xf numFmtId="0" fontId="32" fillId="0" borderId="10" xfId="0" applyFont="1" applyBorder="1" applyAlignment="1">
      <alignment horizontal="left" vertical="center" wrapText="1"/>
    </xf>
    <xf numFmtId="0" fontId="32" fillId="0" borderId="4" xfId="0" applyFont="1" applyBorder="1" applyAlignment="1">
      <alignment horizontal="left" vertical="center" wrapText="1"/>
    </xf>
    <xf numFmtId="0" fontId="32" fillId="0" borderId="5" xfId="0" applyFont="1" applyBorder="1" applyAlignment="1">
      <alignment horizontal="left" vertical="center" wrapText="1"/>
    </xf>
    <xf numFmtId="0" fontId="32" fillId="4" borderId="53" xfId="0" applyFont="1" applyFill="1" applyBorder="1" applyAlignment="1">
      <alignment horizontal="left" vertical="center" wrapText="1"/>
    </xf>
    <xf numFmtId="0" fontId="32" fillId="4" borderId="54" xfId="0" applyFont="1" applyFill="1" applyBorder="1" applyAlignment="1">
      <alignment horizontal="left" vertical="center" wrapText="1"/>
    </xf>
    <xf numFmtId="0" fontId="32" fillId="4" borderId="55" xfId="0" applyFont="1" applyFill="1" applyBorder="1" applyAlignment="1">
      <alignment horizontal="left" vertical="center" wrapText="1"/>
    </xf>
    <xf numFmtId="0" fontId="32" fillId="0" borderId="16"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cellXfs>
  <cellStyles count="7">
    <cellStyle name="Comma" xfId="1" builtinId="3"/>
    <cellStyle name="Comma 2" xfId="3" xr:uid="{D1AE2096-4107-4985-AD7D-C83B98AE4901}"/>
    <cellStyle name="Comma 3" xfId="6" xr:uid="{87D5E546-5C31-4365-AC53-E06D7C911C27}"/>
    <cellStyle name="Comma 4" xfId="5" xr:uid="{D05706A8-A2E6-4CFA-AACE-2087CB383552}"/>
    <cellStyle name="Normal" xfId="0" builtinId="0"/>
    <cellStyle name="Normal 2" xfId="2" xr:uid="{6ED58E6B-ED39-4CC1-ACEE-35CE7E917AB3}"/>
    <cellStyle name="Normal 7" xfId="4" xr:uid="{632B5A34-862A-4B0F-9172-883FC7801CD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TV8/AppData/Local/Microsoft/Windows/INetCache/Content.Outlook/FGQH7YC4/T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Goran%20D/RabotniDokumenti_2025/Users/MTV8/AppData/Local/Microsoft/Windows/INetCache/Content.Outlook/FGQH7YC4/T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MTV8\AppData\Local\Microsoft\Windows\INetCache\Content.Outlook\FGQH7YC4\T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za"/>
      <sheetName val="Т2"/>
    </sheetNames>
    <sheetDataSet>
      <sheetData sheetId="0">
        <row r="1">
          <cell r="B1" t="str">
            <v>Оштина</v>
          </cell>
          <cell r="C1" t="str">
            <v>Municipality</v>
          </cell>
          <cell r="D1" t="str">
            <v>Код на Општина</v>
          </cell>
        </row>
        <row r="2">
          <cell r="B2" t="str">
            <v>Арачиново</v>
          </cell>
          <cell r="C2" t="str">
            <v>Arachinovo</v>
          </cell>
          <cell r="D2" t="str">
            <v>101</v>
          </cell>
        </row>
        <row r="3">
          <cell r="B3" t="str">
            <v>Берово</v>
          </cell>
          <cell r="C3" t="str">
            <v>Berovo</v>
          </cell>
          <cell r="D3" t="str">
            <v>102</v>
          </cell>
        </row>
        <row r="4">
          <cell r="B4" t="str">
            <v>Битола</v>
          </cell>
          <cell r="C4" t="str">
            <v>Bitola</v>
          </cell>
          <cell r="D4" t="str">
            <v>103</v>
          </cell>
        </row>
        <row r="5">
          <cell r="B5" t="str">
            <v>Богданци</v>
          </cell>
          <cell r="C5" t="str">
            <v>Bogdanci</v>
          </cell>
          <cell r="D5" t="str">
            <v>104</v>
          </cell>
        </row>
        <row r="6">
          <cell r="B6" t="str">
            <v>Боговиње</v>
          </cell>
          <cell r="C6" t="str">
            <v>Bogovinje</v>
          </cell>
          <cell r="D6" t="str">
            <v>105</v>
          </cell>
        </row>
        <row r="7">
          <cell r="B7" t="str">
            <v xml:space="preserve">Босилово </v>
          </cell>
          <cell r="C7" t="str">
            <v>Bosilovo</v>
          </cell>
          <cell r="D7" t="str">
            <v>106</v>
          </cell>
        </row>
        <row r="8">
          <cell r="B8" t="str">
            <v>Брвеница</v>
          </cell>
          <cell r="C8" t="str">
            <v>Brvenica</v>
          </cell>
          <cell r="D8" t="str">
            <v>107</v>
          </cell>
        </row>
        <row r="9">
          <cell r="B9" t="str">
            <v>Валандово</v>
          </cell>
          <cell r="C9" t="str">
            <v>Valandovo</v>
          </cell>
          <cell r="D9" t="str">
            <v>108</v>
          </cell>
        </row>
        <row r="10">
          <cell r="B10" t="str">
            <v>Василево</v>
          </cell>
          <cell r="C10" t="str">
            <v>Vasilevo</v>
          </cell>
          <cell r="D10" t="str">
            <v>109</v>
          </cell>
        </row>
        <row r="11">
          <cell r="B11" t="str">
            <v xml:space="preserve">Вевчани </v>
          </cell>
          <cell r="C11" t="str">
            <v>Vevchani</v>
          </cell>
          <cell r="D11" t="str">
            <v>110</v>
          </cell>
        </row>
        <row r="12">
          <cell r="B12" t="str">
            <v>Велес</v>
          </cell>
          <cell r="C12" t="str">
            <v>Veles</v>
          </cell>
          <cell r="D12" t="str">
            <v>111</v>
          </cell>
        </row>
        <row r="13">
          <cell r="B13" t="str">
            <v xml:space="preserve">Виница </v>
          </cell>
          <cell r="C13" t="str">
            <v>Vinica</v>
          </cell>
          <cell r="D13" t="str">
            <v>112</v>
          </cell>
        </row>
        <row r="14">
          <cell r="B14" t="str">
            <v>Врапчиште</v>
          </cell>
          <cell r="C14" t="str">
            <v>Vrapchiste</v>
          </cell>
          <cell r="D14" t="str">
            <v>114</v>
          </cell>
        </row>
        <row r="15">
          <cell r="B15" t="str">
            <v xml:space="preserve">Гевгелија </v>
          </cell>
          <cell r="C15" t="str">
            <v>Gevgelija</v>
          </cell>
          <cell r="D15" t="str">
            <v>115</v>
          </cell>
        </row>
        <row r="16">
          <cell r="B16" t="str">
            <v>Гостивар</v>
          </cell>
          <cell r="C16" t="str">
            <v>Gostivar</v>
          </cell>
          <cell r="D16" t="str">
            <v>116</v>
          </cell>
        </row>
        <row r="17">
          <cell r="B17" t="str">
            <v>Градско</v>
          </cell>
          <cell r="C17" t="str">
            <v>Gradsko</v>
          </cell>
          <cell r="D17" t="str">
            <v>117</v>
          </cell>
        </row>
        <row r="18">
          <cell r="B18" t="str">
            <v>Дебар</v>
          </cell>
          <cell r="C18" t="str">
            <v>Debar</v>
          </cell>
          <cell r="D18" t="str">
            <v>118</v>
          </cell>
        </row>
        <row r="19">
          <cell r="B19" t="str">
            <v xml:space="preserve">Дебарца </v>
          </cell>
          <cell r="C19" t="str">
            <v>Debarca</v>
          </cell>
          <cell r="D19" t="str">
            <v>119</v>
          </cell>
        </row>
        <row r="20">
          <cell r="B20" t="str">
            <v>Делчево</v>
          </cell>
          <cell r="C20" t="str">
            <v>Delchevo</v>
          </cell>
          <cell r="D20" t="str">
            <v>120</v>
          </cell>
        </row>
        <row r="21">
          <cell r="B21" t="str">
            <v>Демир Капија</v>
          </cell>
          <cell r="C21" t="str">
            <v>Demir Kapija</v>
          </cell>
          <cell r="D21" t="str">
            <v>121</v>
          </cell>
        </row>
        <row r="22">
          <cell r="B22" t="str">
            <v>Демир Хисар</v>
          </cell>
          <cell r="C22" t="str">
            <v>Demir Hisar</v>
          </cell>
          <cell r="D22" t="str">
            <v>122</v>
          </cell>
        </row>
        <row r="23">
          <cell r="B23" t="str">
            <v>Дојран</v>
          </cell>
          <cell r="C23" t="str">
            <v>Dojran</v>
          </cell>
          <cell r="D23" t="str">
            <v>123</v>
          </cell>
        </row>
        <row r="24">
          <cell r="B24" t="str">
            <v>Долнени</v>
          </cell>
          <cell r="C24" t="str">
            <v>Dolneni</v>
          </cell>
          <cell r="D24" t="str">
            <v>124</v>
          </cell>
        </row>
        <row r="25">
          <cell r="B25" t="str">
            <v>Желино</v>
          </cell>
          <cell r="C25" t="str">
            <v>Zelino</v>
          </cell>
          <cell r="D25" t="str">
            <v>126</v>
          </cell>
        </row>
        <row r="26">
          <cell r="B26" t="str">
            <v>Зелениково</v>
          </cell>
          <cell r="C26" t="str">
            <v>Zelenikovo</v>
          </cell>
          <cell r="D26" t="str">
            <v>128</v>
          </cell>
        </row>
        <row r="27">
          <cell r="B27" t="str">
            <v>Зрновци</v>
          </cell>
          <cell r="C27" t="str">
            <v>Zrnovci</v>
          </cell>
          <cell r="D27" t="str">
            <v>129</v>
          </cell>
        </row>
        <row r="28">
          <cell r="B28" t="str">
            <v xml:space="preserve">Илинден </v>
          </cell>
          <cell r="C28" t="str">
            <v>Ilinden</v>
          </cell>
          <cell r="D28" t="str">
            <v>130</v>
          </cell>
        </row>
        <row r="29">
          <cell r="B29" t="str">
            <v>Јагуновце</v>
          </cell>
          <cell r="C29" t="str">
            <v>Jagunovce</v>
          </cell>
          <cell r="D29" t="str">
            <v>131</v>
          </cell>
        </row>
        <row r="30">
          <cell r="B30" t="str">
            <v>Кавадарци</v>
          </cell>
          <cell r="C30" t="str">
            <v>Kavadarci</v>
          </cell>
          <cell r="D30" t="str">
            <v>132</v>
          </cell>
        </row>
        <row r="31">
          <cell r="B31" t="str">
            <v>Карабинци</v>
          </cell>
          <cell r="C31" t="str">
            <v>Karbinci</v>
          </cell>
          <cell r="D31" t="str">
            <v>133</v>
          </cell>
        </row>
        <row r="32">
          <cell r="B32" t="str">
            <v>Кичево</v>
          </cell>
          <cell r="C32" t="str">
            <v>Kichevo</v>
          </cell>
          <cell r="D32" t="str">
            <v>134</v>
          </cell>
        </row>
        <row r="33">
          <cell r="B33" t="str">
            <v>Конче</v>
          </cell>
          <cell r="C33" t="str">
            <v>Konche</v>
          </cell>
          <cell r="D33" t="str">
            <v>135</v>
          </cell>
        </row>
        <row r="34">
          <cell r="B34" t="str">
            <v>Кочани</v>
          </cell>
          <cell r="C34" t="str">
            <v>Kochani</v>
          </cell>
          <cell r="D34" t="str">
            <v>136</v>
          </cell>
        </row>
        <row r="35">
          <cell r="B35" t="str">
            <v>Кратово</v>
          </cell>
          <cell r="C35" t="str">
            <v>Kratovo</v>
          </cell>
          <cell r="D35" t="str">
            <v>137</v>
          </cell>
        </row>
        <row r="36">
          <cell r="B36" t="str">
            <v>Крива Паланка</v>
          </cell>
          <cell r="C36" t="str">
            <v>Kriva Palanka</v>
          </cell>
          <cell r="D36" t="str">
            <v>138</v>
          </cell>
        </row>
        <row r="37">
          <cell r="B37" t="str">
            <v>Кривогаштани</v>
          </cell>
          <cell r="C37" t="str">
            <v>Krivogashtani</v>
          </cell>
          <cell r="D37" t="str">
            <v>139</v>
          </cell>
        </row>
        <row r="38">
          <cell r="B38" t="str">
            <v>Крушево</v>
          </cell>
          <cell r="C38" t="str">
            <v>Krushevo</v>
          </cell>
          <cell r="D38" t="str">
            <v>140</v>
          </cell>
        </row>
        <row r="39">
          <cell r="B39" t="str">
            <v>Куманово</v>
          </cell>
          <cell r="C39" t="str">
            <v>Kumanovo</v>
          </cell>
          <cell r="D39" t="str">
            <v>141</v>
          </cell>
        </row>
        <row r="40">
          <cell r="B40" t="str">
            <v>Липково</v>
          </cell>
          <cell r="C40" t="str">
            <v>Lipkovo</v>
          </cell>
          <cell r="D40" t="str">
            <v>142</v>
          </cell>
        </row>
        <row r="41">
          <cell r="B41" t="str">
            <v>Лозово</v>
          </cell>
          <cell r="C41" t="str">
            <v>Lozovo</v>
          </cell>
          <cell r="D41" t="str">
            <v>143</v>
          </cell>
        </row>
        <row r="42">
          <cell r="B42" t="str">
            <v>Маврово и Ростуша</v>
          </cell>
          <cell r="C42" t="str">
            <v>Mavrovo I Rostusha</v>
          </cell>
          <cell r="D42" t="str">
            <v>144</v>
          </cell>
        </row>
        <row r="43">
          <cell r="B43" t="str">
            <v xml:space="preserve">Македонски Брод </v>
          </cell>
          <cell r="C43" t="str">
            <v>Makedonski Brod</v>
          </cell>
          <cell r="D43" t="str">
            <v>145</v>
          </cell>
        </row>
        <row r="44">
          <cell r="B44" t="str">
            <v>Македонска Каменица</v>
          </cell>
          <cell r="C44" t="str">
            <v>Makedonska Kamenica</v>
          </cell>
          <cell r="D44" t="str">
            <v>146</v>
          </cell>
        </row>
        <row r="45">
          <cell r="B45" t="str">
            <v>Могила</v>
          </cell>
          <cell r="C45" t="str">
            <v>Mogila</v>
          </cell>
          <cell r="D45" t="str">
            <v>147</v>
          </cell>
        </row>
        <row r="46">
          <cell r="B46" t="str">
            <v>Неготино</v>
          </cell>
          <cell r="C46" t="str">
            <v>Negotino</v>
          </cell>
          <cell r="D46" t="str">
            <v>148</v>
          </cell>
        </row>
        <row r="47">
          <cell r="B47" t="str">
            <v>Новаци</v>
          </cell>
          <cell r="C47" t="str">
            <v>Novaci</v>
          </cell>
          <cell r="D47" t="str">
            <v>149</v>
          </cell>
        </row>
        <row r="48">
          <cell r="B48" t="str">
            <v>Ново Село</v>
          </cell>
          <cell r="C48" t="str">
            <v>Novo Selo</v>
          </cell>
          <cell r="D48" t="str">
            <v>150</v>
          </cell>
        </row>
        <row r="49">
          <cell r="B49" t="str">
            <v>Охрид</v>
          </cell>
          <cell r="C49" t="str">
            <v>Ohrid</v>
          </cell>
          <cell r="D49" t="str">
            <v>152</v>
          </cell>
        </row>
        <row r="50">
          <cell r="B50" t="str">
            <v>Петровец</v>
          </cell>
          <cell r="C50" t="str">
            <v>Petrovec</v>
          </cell>
          <cell r="D50" t="str">
            <v>153</v>
          </cell>
        </row>
        <row r="51">
          <cell r="B51" t="str">
            <v>Пехчево</v>
          </cell>
          <cell r="C51" t="str">
            <v>Pehchevo</v>
          </cell>
          <cell r="D51" t="str">
            <v>154</v>
          </cell>
        </row>
        <row r="52">
          <cell r="B52" t="str">
            <v>Пласница</v>
          </cell>
          <cell r="C52" t="str">
            <v>Plasnica</v>
          </cell>
          <cell r="D52" t="str">
            <v>155</v>
          </cell>
        </row>
        <row r="53">
          <cell r="B53" t="str">
            <v>Прилеп</v>
          </cell>
          <cell r="C53" t="str">
            <v>Prilep</v>
          </cell>
          <cell r="D53" t="str">
            <v>156</v>
          </cell>
        </row>
        <row r="54">
          <cell r="B54" t="str">
            <v>Пробиштип</v>
          </cell>
          <cell r="C54" t="str">
            <v>Probishtip</v>
          </cell>
          <cell r="D54" t="str">
            <v>157</v>
          </cell>
        </row>
        <row r="55">
          <cell r="B55" t="str">
            <v>Радовиш</v>
          </cell>
          <cell r="C55" t="str">
            <v>Radovish</v>
          </cell>
          <cell r="D55" t="str">
            <v>158</v>
          </cell>
        </row>
        <row r="56">
          <cell r="B56" t="str">
            <v>Ранковце</v>
          </cell>
          <cell r="C56" t="str">
            <v>Rankovce</v>
          </cell>
          <cell r="D56" t="str">
            <v>159</v>
          </cell>
        </row>
        <row r="57">
          <cell r="B57" t="str">
            <v>Ресен</v>
          </cell>
          <cell r="C57" t="str">
            <v>Resen</v>
          </cell>
          <cell r="D57" t="str">
            <v>160</v>
          </cell>
        </row>
        <row r="58">
          <cell r="B58" t="str">
            <v>Росоман</v>
          </cell>
          <cell r="C58" t="str">
            <v>Rosoman</v>
          </cell>
          <cell r="D58" t="str">
            <v>161</v>
          </cell>
        </row>
        <row r="59">
          <cell r="B59" t="str">
            <v>Старо Нагоричане</v>
          </cell>
          <cell r="C59" t="str">
            <v>Staro Nagorichane</v>
          </cell>
          <cell r="D59" t="str">
            <v>162</v>
          </cell>
        </row>
        <row r="60">
          <cell r="B60" t="str">
            <v>Свети Николе</v>
          </cell>
          <cell r="C60" t="str">
            <v>Sveti Nikole</v>
          </cell>
          <cell r="D60" t="str">
            <v>163</v>
          </cell>
        </row>
        <row r="61">
          <cell r="B61" t="str">
            <v>Сопиште</v>
          </cell>
          <cell r="C61" t="str">
            <v>Sopishte</v>
          </cell>
          <cell r="D61" t="str">
            <v>164</v>
          </cell>
        </row>
        <row r="62">
          <cell r="B62" t="str">
            <v>Струга</v>
          </cell>
          <cell r="C62" t="str">
            <v xml:space="preserve">Struga </v>
          </cell>
          <cell r="D62" t="str">
            <v>165</v>
          </cell>
        </row>
        <row r="63">
          <cell r="B63" t="str">
            <v xml:space="preserve">Струмица </v>
          </cell>
          <cell r="C63" t="str">
            <v xml:space="preserve">Strumica </v>
          </cell>
          <cell r="D63" t="str">
            <v>166</v>
          </cell>
        </row>
        <row r="64">
          <cell r="B64" t="str">
            <v>Студеничани</v>
          </cell>
          <cell r="C64" t="str">
            <v>Studenichani</v>
          </cell>
          <cell r="D64" t="str">
            <v>167</v>
          </cell>
        </row>
        <row r="65">
          <cell r="B65" t="str">
            <v xml:space="preserve">Теарце </v>
          </cell>
          <cell r="C65" t="str">
            <v>Tearce</v>
          </cell>
          <cell r="D65" t="str">
            <v>168</v>
          </cell>
        </row>
        <row r="66">
          <cell r="B66" t="str">
            <v>Тетово</v>
          </cell>
          <cell r="C66" t="str">
            <v>Tetovo</v>
          </cell>
          <cell r="D66" t="str">
            <v>169</v>
          </cell>
        </row>
        <row r="67">
          <cell r="B67" t="str">
            <v>Центар Жупа</v>
          </cell>
          <cell r="C67" t="str">
            <v>Centar Zhupa</v>
          </cell>
          <cell r="D67" t="str">
            <v>170</v>
          </cell>
        </row>
        <row r="68">
          <cell r="B68" t="str">
            <v>Чашка</v>
          </cell>
          <cell r="C68" t="str">
            <v>Chashka</v>
          </cell>
          <cell r="D68" t="str">
            <v>171</v>
          </cell>
        </row>
        <row r="69">
          <cell r="B69" t="str">
            <v>Чешиново и Облешево</v>
          </cell>
          <cell r="C69" t="str">
            <v>Cheshinovo I Obleshevo</v>
          </cell>
          <cell r="D69" t="str">
            <v>172</v>
          </cell>
        </row>
        <row r="70">
          <cell r="B70" t="str">
            <v>Чучер Сандево</v>
          </cell>
          <cell r="C70" t="str">
            <v>Chucher Sandevo</v>
          </cell>
          <cell r="D70" t="str">
            <v>173</v>
          </cell>
        </row>
        <row r="71">
          <cell r="B71" t="str">
            <v>Штип</v>
          </cell>
          <cell r="C71" t="str">
            <v>Shtip</v>
          </cell>
          <cell r="D71" t="str">
            <v>174</v>
          </cell>
        </row>
        <row r="72">
          <cell r="B72" t="str">
            <v>Аеродром</v>
          </cell>
          <cell r="C72" t="str">
            <v>Aerodrom</v>
          </cell>
          <cell r="D72" t="str">
            <v>175</v>
          </cell>
        </row>
        <row r="73">
          <cell r="B73" t="str">
            <v>Бутел</v>
          </cell>
          <cell r="C73" t="str">
            <v>Butel</v>
          </cell>
          <cell r="D73" t="str">
            <v>176</v>
          </cell>
        </row>
        <row r="74">
          <cell r="B74" t="str">
            <v>Гази Баба</v>
          </cell>
          <cell r="C74" t="str">
            <v>Gazi Baba</v>
          </cell>
          <cell r="D74" t="str">
            <v>177</v>
          </cell>
        </row>
        <row r="75">
          <cell r="B75" t="str">
            <v>Ѓорче Петров</v>
          </cell>
          <cell r="C75" t="str">
            <v>Gjorche Petrov</v>
          </cell>
          <cell r="D75" t="str">
            <v>178</v>
          </cell>
        </row>
        <row r="76">
          <cell r="B76" t="str">
            <v>Карпош</v>
          </cell>
          <cell r="C76" t="str">
            <v>Karposh</v>
          </cell>
          <cell r="D76" t="str">
            <v>179</v>
          </cell>
        </row>
        <row r="77">
          <cell r="B77" t="str">
            <v xml:space="preserve">Кисела Вода </v>
          </cell>
          <cell r="C77" t="str">
            <v>Kisela Voda</v>
          </cell>
          <cell r="D77" t="str">
            <v>180</v>
          </cell>
        </row>
        <row r="78">
          <cell r="B78" t="str">
            <v>Сарај</v>
          </cell>
          <cell r="C78" t="str">
            <v>Saraj</v>
          </cell>
          <cell r="D78" t="str">
            <v>181</v>
          </cell>
        </row>
        <row r="79">
          <cell r="B79" t="str">
            <v xml:space="preserve">Центар </v>
          </cell>
          <cell r="C79" t="str">
            <v>Centar</v>
          </cell>
          <cell r="D79" t="str">
            <v>182</v>
          </cell>
        </row>
        <row r="80">
          <cell r="B80" t="str">
            <v>Чаир</v>
          </cell>
          <cell r="C80" t="str">
            <v>Chair</v>
          </cell>
          <cell r="D80" t="str">
            <v>183</v>
          </cell>
        </row>
        <row r="81">
          <cell r="B81" t="str">
            <v>Шуто Оризари</v>
          </cell>
          <cell r="C81" t="str">
            <v>Shuto Orizari</v>
          </cell>
          <cell r="D81" t="str">
            <v>184</v>
          </cell>
        </row>
        <row r="82">
          <cell r="B82" t="str">
            <v>Град Скопје</v>
          </cell>
          <cell r="C82" t="str">
            <v>Grad Skopje</v>
          </cell>
          <cell r="D82" t="str">
            <v>185</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za"/>
      <sheetName val="Т2"/>
    </sheetNames>
    <sheetDataSet>
      <sheetData sheetId="0">
        <row r="1">
          <cell r="B1" t="str">
            <v>Оштина</v>
          </cell>
          <cell r="C1" t="str">
            <v>Municipality</v>
          </cell>
          <cell r="D1" t="str">
            <v>Код на Општина</v>
          </cell>
        </row>
        <row r="2">
          <cell r="B2" t="str">
            <v>Арачиново</v>
          </cell>
          <cell r="C2" t="str">
            <v>Arachinovo</v>
          </cell>
          <cell r="D2" t="str">
            <v>101</v>
          </cell>
        </row>
        <row r="3">
          <cell r="B3" t="str">
            <v>Берово</v>
          </cell>
          <cell r="C3" t="str">
            <v>Berovo</v>
          </cell>
          <cell r="D3" t="str">
            <v>102</v>
          </cell>
        </row>
        <row r="4">
          <cell r="B4" t="str">
            <v>Битола</v>
          </cell>
          <cell r="C4" t="str">
            <v>Bitola</v>
          </cell>
          <cell r="D4" t="str">
            <v>103</v>
          </cell>
        </row>
        <row r="5">
          <cell r="B5" t="str">
            <v>Богданци</v>
          </cell>
          <cell r="C5" t="str">
            <v>Bogdanci</v>
          </cell>
          <cell r="D5" t="str">
            <v>104</v>
          </cell>
        </row>
        <row r="6">
          <cell r="B6" t="str">
            <v>Боговиње</v>
          </cell>
          <cell r="C6" t="str">
            <v>Bogovinje</v>
          </cell>
          <cell r="D6" t="str">
            <v>105</v>
          </cell>
        </row>
        <row r="7">
          <cell r="B7" t="str">
            <v xml:space="preserve">Босилово </v>
          </cell>
          <cell r="C7" t="str">
            <v>Bosilovo</v>
          </cell>
          <cell r="D7" t="str">
            <v>106</v>
          </cell>
        </row>
        <row r="8">
          <cell r="B8" t="str">
            <v>Брвеница</v>
          </cell>
          <cell r="C8" t="str">
            <v>Brvenica</v>
          </cell>
          <cell r="D8" t="str">
            <v>107</v>
          </cell>
        </row>
        <row r="9">
          <cell r="B9" t="str">
            <v>Валандово</v>
          </cell>
          <cell r="C9" t="str">
            <v>Valandovo</v>
          </cell>
          <cell r="D9" t="str">
            <v>108</v>
          </cell>
        </row>
        <row r="10">
          <cell r="B10" t="str">
            <v>Василево</v>
          </cell>
          <cell r="C10" t="str">
            <v>Vasilevo</v>
          </cell>
          <cell r="D10" t="str">
            <v>109</v>
          </cell>
        </row>
        <row r="11">
          <cell r="B11" t="str">
            <v xml:space="preserve">Вевчани </v>
          </cell>
          <cell r="C11" t="str">
            <v>Vevchani</v>
          </cell>
          <cell r="D11" t="str">
            <v>110</v>
          </cell>
        </row>
        <row r="12">
          <cell r="B12" t="str">
            <v>Велес</v>
          </cell>
          <cell r="C12" t="str">
            <v>Veles</v>
          </cell>
          <cell r="D12" t="str">
            <v>111</v>
          </cell>
        </row>
        <row r="13">
          <cell r="B13" t="str">
            <v xml:space="preserve">Виница </v>
          </cell>
          <cell r="C13" t="str">
            <v>Vinica</v>
          </cell>
          <cell r="D13" t="str">
            <v>112</v>
          </cell>
        </row>
        <row r="14">
          <cell r="B14" t="str">
            <v>Врапчиште</v>
          </cell>
          <cell r="C14" t="str">
            <v>Vrapchiste</v>
          </cell>
          <cell r="D14" t="str">
            <v>114</v>
          </cell>
        </row>
        <row r="15">
          <cell r="B15" t="str">
            <v xml:space="preserve">Гевгелија </v>
          </cell>
          <cell r="C15" t="str">
            <v>Gevgelija</v>
          </cell>
          <cell r="D15" t="str">
            <v>115</v>
          </cell>
        </row>
        <row r="16">
          <cell r="B16" t="str">
            <v>Гостивар</v>
          </cell>
          <cell r="C16" t="str">
            <v>Gostivar</v>
          </cell>
          <cell r="D16" t="str">
            <v>116</v>
          </cell>
        </row>
        <row r="17">
          <cell r="B17" t="str">
            <v>Градско</v>
          </cell>
          <cell r="C17" t="str">
            <v>Gradsko</v>
          </cell>
          <cell r="D17" t="str">
            <v>117</v>
          </cell>
        </row>
        <row r="18">
          <cell r="B18" t="str">
            <v>Дебар</v>
          </cell>
          <cell r="C18" t="str">
            <v>Debar</v>
          </cell>
          <cell r="D18" t="str">
            <v>118</v>
          </cell>
        </row>
        <row r="19">
          <cell r="B19" t="str">
            <v xml:space="preserve">Дебарца </v>
          </cell>
          <cell r="C19" t="str">
            <v>Debarca</v>
          </cell>
          <cell r="D19" t="str">
            <v>119</v>
          </cell>
        </row>
        <row r="20">
          <cell r="B20" t="str">
            <v>Делчево</v>
          </cell>
          <cell r="C20" t="str">
            <v>Delchevo</v>
          </cell>
          <cell r="D20" t="str">
            <v>120</v>
          </cell>
        </row>
        <row r="21">
          <cell r="B21" t="str">
            <v>Демир Капија</v>
          </cell>
          <cell r="C21" t="str">
            <v>Demir Kapija</v>
          </cell>
          <cell r="D21" t="str">
            <v>121</v>
          </cell>
        </row>
        <row r="22">
          <cell r="B22" t="str">
            <v>Демир Хисар</v>
          </cell>
          <cell r="C22" t="str">
            <v>Demir Hisar</v>
          </cell>
          <cell r="D22" t="str">
            <v>122</v>
          </cell>
        </row>
        <row r="23">
          <cell r="B23" t="str">
            <v>Дојран</v>
          </cell>
          <cell r="C23" t="str">
            <v>Dojran</v>
          </cell>
          <cell r="D23" t="str">
            <v>123</v>
          </cell>
        </row>
        <row r="24">
          <cell r="B24" t="str">
            <v>Долнени</v>
          </cell>
          <cell r="C24" t="str">
            <v>Dolneni</v>
          </cell>
          <cell r="D24" t="str">
            <v>124</v>
          </cell>
        </row>
        <row r="25">
          <cell r="B25" t="str">
            <v>Желино</v>
          </cell>
          <cell r="C25" t="str">
            <v>Zelino</v>
          </cell>
          <cell r="D25" t="str">
            <v>126</v>
          </cell>
        </row>
        <row r="26">
          <cell r="B26" t="str">
            <v>Зелениково</v>
          </cell>
          <cell r="C26" t="str">
            <v>Zelenikovo</v>
          </cell>
          <cell r="D26" t="str">
            <v>128</v>
          </cell>
        </row>
        <row r="27">
          <cell r="B27" t="str">
            <v>Зрновци</v>
          </cell>
          <cell r="C27" t="str">
            <v>Zrnovci</v>
          </cell>
          <cell r="D27" t="str">
            <v>129</v>
          </cell>
        </row>
        <row r="28">
          <cell r="B28" t="str">
            <v xml:space="preserve">Илинден </v>
          </cell>
          <cell r="C28" t="str">
            <v>Ilinden</v>
          </cell>
          <cell r="D28" t="str">
            <v>130</v>
          </cell>
        </row>
        <row r="29">
          <cell r="B29" t="str">
            <v>Јагуновце</v>
          </cell>
          <cell r="C29" t="str">
            <v>Jagunovce</v>
          </cell>
          <cell r="D29" t="str">
            <v>131</v>
          </cell>
        </row>
        <row r="30">
          <cell r="B30" t="str">
            <v>Кавадарци</v>
          </cell>
          <cell r="C30" t="str">
            <v>Kavadarci</v>
          </cell>
          <cell r="D30" t="str">
            <v>132</v>
          </cell>
        </row>
        <row r="31">
          <cell r="B31" t="str">
            <v>Карабинци</v>
          </cell>
          <cell r="C31" t="str">
            <v>Karbinci</v>
          </cell>
          <cell r="D31" t="str">
            <v>133</v>
          </cell>
        </row>
        <row r="32">
          <cell r="B32" t="str">
            <v>Кичево</v>
          </cell>
          <cell r="C32" t="str">
            <v>Kichevo</v>
          </cell>
          <cell r="D32" t="str">
            <v>134</v>
          </cell>
        </row>
        <row r="33">
          <cell r="B33" t="str">
            <v>Конче</v>
          </cell>
          <cell r="C33" t="str">
            <v>Konche</v>
          </cell>
          <cell r="D33" t="str">
            <v>135</v>
          </cell>
        </row>
        <row r="34">
          <cell r="B34" t="str">
            <v>Кочани</v>
          </cell>
          <cell r="C34" t="str">
            <v>Kochani</v>
          </cell>
          <cell r="D34" t="str">
            <v>136</v>
          </cell>
        </row>
        <row r="35">
          <cell r="B35" t="str">
            <v>Кратово</v>
          </cell>
          <cell r="C35" t="str">
            <v>Kratovo</v>
          </cell>
          <cell r="D35" t="str">
            <v>137</v>
          </cell>
        </row>
        <row r="36">
          <cell r="B36" t="str">
            <v>Крива Паланка</v>
          </cell>
          <cell r="C36" t="str">
            <v>Kriva Palanka</v>
          </cell>
          <cell r="D36" t="str">
            <v>138</v>
          </cell>
        </row>
        <row r="37">
          <cell r="B37" t="str">
            <v>Кривогаштани</v>
          </cell>
          <cell r="C37" t="str">
            <v>Krivogashtani</v>
          </cell>
          <cell r="D37" t="str">
            <v>139</v>
          </cell>
        </row>
        <row r="38">
          <cell r="B38" t="str">
            <v>Крушево</v>
          </cell>
          <cell r="C38" t="str">
            <v>Krushevo</v>
          </cell>
          <cell r="D38" t="str">
            <v>140</v>
          </cell>
        </row>
        <row r="39">
          <cell r="B39" t="str">
            <v>Куманово</v>
          </cell>
          <cell r="C39" t="str">
            <v>Kumanovo</v>
          </cell>
          <cell r="D39" t="str">
            <v>141</v>
          </cell>
        </row>
        <row r="40">
          <cell r="B40" t="str">
            <v>Липково</v>
          </cell>
          <cell r="C40" t="str">
            <v>Lipkovo</v>
          </cell>
          <cell r="D40" t="str">
            <v>142</v>
          </cell>
        </row>
        <row r="41">
          <cell r="B41" t="str">
            <v>Лозово</v>
          </cell>
          <cell r="C41" t="str">
            <v>Lozovo</v>
          </cell>
          <cell r="D41" t="str">
            <v>143</v>
          </cell>
        </row>
        <row r="42">
          <cell r="B42" t="str">
            <v>Маврово и Ростуша</v>
          </cell>
          <cell r="C42" t="str">
            <v>Mavrovo I Rostusha</v>
          </cell>
          <cell r="D42" t="str">
            <v>144</v>
          </cell>
        </row>
        <row r="43">
          <cell r="B43" t="str">
            <v xml:space="preserve">Македонски Брод </v>
          </cell>
          <cell r="C43" t="str">
            <v>Makedonski Brod</v>
          </cell>
          <cell r="D43" t="str">
            <v>145</v>
          </cell>
        </row>
        <row r="44">
          <cell r="B44" t="str">
            <v>Македонска Каменица</v>
          </cell>
          <cell r="C44" t="str">
            <v>Makedonska Kamenica</v>
          </cell>
          <cell r="D44" t="str">
            <v>146</v>
          </cell>
        </row>
        <row r="45">
          <cell r="B45" t="str">
            <v>Могила</v>
          </cell>
          <cell r="C45" t="str">
            <v>Mogila</v>
          </cell>
          <cell r="D45" t="str">
            <v>147</v>
          </cell>
        </row>
        <row r="46">
          <cell r="B46" t="str">
            <v>Неготино</v>
          </cell>
          <cell r="C46" t="str">
            <v>Negotino</v>
          </cell>
          <cell r="D46" t="str">
            <v>148</v>
          </cell>
        </row>
        <row r="47">
          <cell r="B47" t="str">
            <v>Новаци</v>
          </cell>
          <cell r="C47" t="str">
            <v>Novaci</v>
          </cell>
          <cell r="D47" t="str">
            <v>149</v>
          </cell>
        </row>
        <row r="48">
          <cell r="B48" t="str">
            <v>Ново Село</v>
          </cell>
          <cell r="C48" t="str">
            <v>Novo Selo</v>
          </cell>
          <cell r="D48" t="str">
            <v>150</v>
          </cell>
        </row>
        <row r="49">
          <cell r="B49" t="str">
            <v>Охрид</v>
          </cell>
          <cell r="C49" t="str">
            <v>Ohrid</v>
          </cell>
          <cell r="D49" t="str">
            <v>152</v>
          </cell>
        </row>
        <row r="50">
          <cell r="B50" t="str">
            <v>Петровец</v>
          </cell>
          <cell r="C50" t="str">
            <v>Petrovec</v>
          </cell>
          <cell r="D50" t="str">
            <v>153</v>
          </cell>
        </row>
        <row r="51">
          <cell r="B51" t="str">
            <v>Пехчево</v>
          </cell>
          <cell r="C51" t="str">
            <v>Pehchevo</v>
          </cell>
          <cell r="D51" t="str">
            <v>154</v>
          </cell>
        </row>
        <row r="52">
          <cell r="B52" t="str">
            <v>Пласница</v>
          </cell>
          <cell r="C52" t="str">
            <v>Plasnica</v>
          </cell>
          <cell r="D52" t="str">
            <v>155</v>
          </cell>
        </row>
        <row r="53">
          <cell r="B53" t="str">
            <v>Прилеп</v>
          </cell>
          <cell r="C53" t="str">
            <v>Prilep</v>
          </cell>
          <cell r="D53" t="str">
            <v>156</v>
          </cell>
        </row>
        <row r="54">
          <cell r="B54" t="str">
            <v>Пробиштип</v>
          </cell>
          <cell r="C54" t="str">
            <v>Probishtip</v>
          </cell>
          <cell r="D54" t="str">
            <v>157</v>
          </cell>
        </row>
        <row r="55">
          <cell r="B55" t="str">
            <v>Радовиш</v>
          </cell>
          <cell r="C55" t="str">
            <v>Radovish</v>
          </cell>
          <cell r="D55" t="str">
            <v>158</v>
          </cell>
        </row>
        <row r="56">
          <cell r="B56" t="str">
            <v>Ранковце</v>
          </cell>
          <cell r="C56" t="str">
            <v>Rankovce</v>
          </cell>
          <cell r="D56" t="str">
            <v>159</v>
          </cell>
        </row>
        <row r="57">
          <cell r="B57" t="str">
            <v>Ресен</v>
          </cell>
          <cell r="C57" t="str">
            <v>Resen</v>
          </cell>
          <cell r="D57" t="str">
            <v>160</v>
          </cell>
        </row>
        <row r="58">
          <cell r="B58" t="str">
            <v>Росоман</v>
          </cell>
          <cell r="C58" t="str">
            <v>Rosoman</v>
          </cell>
          <cell r="D58" t="str">
            <v>161</v>
          </cell>
        </row>
        <row r="59">
          <cell r="B59" t="str">
            <v>Старо Нагоричане</v>
          </cell>
          <cell r="C59" t="str">
            <v>Staro Nagorichane</v>
          </cell>
          <cell r="D59" t="str">
            <v>162</v>
          </cell>
        </row>
        <row r="60">
          <cell r="B60" t="str">
            <v>Свети Николе</v>
          </cell>
          <cell r="C60" t="str">
            <v>Sveti Nikole</v>
          </cell>
          <cell r="D60" t="str">
            <v>163</v>
          </cell>
        </row>
        <row r="61">
          <cell r="B61" t="str">
            <v>Сопиште</v>
          </cell>
          <cell r="C61" t="str">
            <v>Sopishte</v>
          </cell>
          <cell r="D61" t="str">
            <v>164</v>
          </cell>
        </row>
        <row r="62">
          <cell r="B62" t="str">
            <v>Струга</v>
          </cell>
          <cell r="C62" t="str">
            <v xml:space="preserve">Struga </v>
          </cell>
          <cell r="D62" t="str">
            <v>165</v>
          </cell>
        </row>
        <row r="63">
          <cell r="B63" t="str">
            <v xml:space="preserve">Струмица </v>
          </cell>
          <cell r="C63" t="str">
            <v xml:space="preserve">Strumica </v>
          </cell>
          <cell r="D63" t="str">
            <v>166</v>
          </cell>
        </row>
        <row r="64">
          <cell r="B64" t="str">
            <v>Студеничани</v>
          </cell>
          <cell r="C64" t="str">
            <v>Studenichani</v>
          </cell>
          <cell r="D64" t="str">
            <v>167</v>
          </cell>
        </row>
        <row r="65">
          <cell r="B65" t="str">
            <v xml:space="preserve">Теарце </v>
          </cell>
          <cell r="C65" t="str">
            <v>Tearce</v>
          </cell>
          <cell r="D65" t="str">
            <v>168</v>
          </cell>
        </row>
        <row r="66">
          <cell r="B66" t="str">
            <v>Тетово</v>
          </cell>
          <cell r="C66" t="str">
            <v>Tetovo</v>
          </cell>
          <cell r="D66" t="str">
            <v>169</v>
          </cell>
        </row>
        <row r="67">
          <cell r="B67" t="str">
            <v>Центар Жупа</v>
          </cell>
          <cell r="C67" t="str">
            <v>Centar Zhupa</v>
          </cell>
          <cell r="D67" t="str">
            <v>170</v>
          </cell>
        </row>
        <row r="68">
          <cell r="B68" t="str">
            <v>Чашка</v>
          </cell>
          <cell r="C68" t="str">
            <v>Chashka</v>
          </cell>
          <cell r="D68" t="str">
            <v>171</v>
          </cell>
        </row>
        <row r="69">
          <cell r="B69" t="str">
            <v>Чешиново и Облешево</v>
          </cell>
          <cell r="C69" t="str">
            <v>Cheshinovo I Obleshevo</v>
          </cell>
          <cell r="D69" t="str">
            <v>172</v>
          </cell>
        </row>
        <row r="70">
          <cell r="B70" t="str">
            <v>Чучер Сандево</v>
          </cell>
          <cell r="C70" t="str">
            <v>Chucher Sandevo</v>
          </cell>
          <cell r="D70" t="str">
            <v>173</v>
          </cell>
        </row>
        <row r="71">
          <cell r="B71" t="str">
            <v>Штип</v>
          </cell>
          <cell r="C71" t="str">
            <v>Shtip</v>
          </cell>
          <cell r="D71" t="str">
            <v>174</v>
          </cell>
        </row>
        <row r="72">
          <cell r="B72" t="str">
            <v>Аеродром</v>
          </cell>
          <cell r="C72" t="str">
            <v>Aerodrom</v>
          </cell>
          <cell r="D72" t="str">
            <v>175</v>
          </cell>
        </row>
        <row r="73">
          <cell r="B73" t="str">
            <v>Бутел</v>
          </cell>
          <cell r="C73" t="str">
            <v>Butel</v>
          </cell>
          <cell r="D73" t="str">
            <v>176</v>
          </cell>
        </row>
        <row r="74">
          <cell r="B74" t="str">
            <v>Гази Баба</v>
          </cell>
          <cell r="C74" t="str">
            <v>Gazi Baba</v>
          </cell>
          <cell r="D74" t="str">
            <v>177</v>
          </cell>
        </row>
        <row r="75">
          <cell r="B75" t="str">
            <v>Ѓорче Петров</v>
          </cell>
          <cell r="C75" t="str">
            <v>Gjorche Petrov</v>
          </cell>
          <cell r="D75" t="str">
            <v>178</v>
          </cell>
        </row>
        <row r="76">
          <cell r="B76" t="str">
            <v>Карпош</v>
          </cell>
          <cell r="C76" t="str">
            <v>Karposh</v>
          </cell>
          <cell r="D76" t="str">
            <v>179</v>
          </cell>
        </row>
        <row r="77">
          <cell r="B77" t="str">
            <v xml:space="preserve">Кисела Вода </v>
          </cell>
          <cell r="C77" t="str">
            <v>Kisela Voda</v>
          </cell>
          <cell r="D77" t="str">
            <v>180</v>
          </cell>
        </row>
        <row r="78">
          <cell r="B78" t="str">
            <v>Сарај</v>
          </cell>
          <cell r="C78" t="str">
            <v>Saraj</v>
          </cell>
          <cell r="D78" t="str">
            <v>181</v>
          </cell>
        </row>
        <row r="79">
          <cell r="B79" t="str">
            <v xml:space="preserve">Центар </v>
          </cell>
          <cell r="C79" t="str">
            <v>Centar</v>
          </cell>
          <cell r="D79" t="str">
            <v>182</v>
          </cell>
        </row>
        <row r="80">
          <cell r="B80" t="str">
            <v>Чаир</v>
          </cell>
          <cell r="C80" t="str">
            <v>Chair</v>
          </cell>
          <cell r="D80" t="str">
            <v>183</v>
          </cell>
        </row>
        <row r="81">
          <cell r="B81" t="str">
            <v>Шуто Оризари</v>
          </cell>
          <cell r="C81" t="str">
            <v>Shuto Orizari</v>
          </cell>
          <cell r="D81" t="str">
            <v>184</v>
          </cell>
        </row>
        <row r="82">
          <cell r="B82" t="str">
            <v>Град Скопје</v>
          </cell>
          <cell r="C82" t="str">
            <v>Grad Skopje</v>
          </cell>
          <cell r="D82" t="str">
            <v>185</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za"/>
      <sheetName val="Т2"/>
    </sheetNames>
    <sheetDataSet>
      <sheetData sheetId="0">
        <row r="1">
          <cell r="B1" t="str">
            <v>Оштина</v>
          </cell>
          <cell r="C1" t="str">
            <v>Municipality</v>
          </cell>
          <cell r="D1" t="str">
            <v>Код на Општина</v>
          </cell>
        </row>
        <row r="2">
          <cell r="B2" t="str">
            <v>Арачиново</v>
          </cell>
          <cell r="C2" t="str">
            <v>Arachinovo</v>
          </cell>
          <cell r="D2" t="str">
            <v>101</v>
          </cell>
        </row>
        <row r="3">
          <cell r="B3" t="str">
            <v>Берово</v>
          </cell>
          <cell r="C3" t="str">
            <v>Berovo</v>
          </cell>
          <cell r="D3" t="str">
            <v>102</v>
          </cell>
        </row>
        <row r="4">
          <cell r="B4" t="str">
            <v>Битола</v>
          </cell>
          <cell r="C4" t="str">
            <v>Bitola</v>
          </cell>
          <cell r="D4" t="str">
            <v>103</v>
          </cell>
        </row>
        <row r="5">
          <cell r="B5" t="str">
            <v>Богданци</v>
          </cell>
          <cell r="C5" t="str">
            <v>Bogdanci</v>
          </cell>
          <cell r="D5" t="str">
            <v>104</v>
          </cell>
        </row>
        <row r="6">
          <cell r="B6" t="str">
            <v>Боговиње</v>
          </cell>
          <cell r="C6" t="str">
            <v>Bogovinje</v>
          </cell>
          <cell r="D6" t="str">
            <v>105</v>
          </cell>
        </row>
        <row r="7">
          <cell r="B7" t="str">
            <v xml:space="preserve">Босилово </v>
          </cell>
          <cell r="C7" t="str">
            <v>Bosilovo</v>
          </cell>
          <cell r="D7" t="str">
            <v>106</v>
          </cell>
        </row>
        <row r="8">
          <cell r="B8" t="str">
            <v>Брвеница</v>
          </cell>
          <cell r="C8" t="str">
            <v>Brvenica</v>
          </cell>
          <cell r="D8" t="str">
            <v>107</v>
          </cell>
        </row>
        <row r="9">
          <cell r="B9" t="str">
            <v>Валандово</v>
          </cell>
          <cell r="C9" t="str">
            <v>Valandovo</v>
          </cell>
          <cell r="D9" t="str">
            <v>108</v>
          </cell>
        </row>
        <row r="10">
          <cell r="B10" t="str">
            <v>Василево</v>
          </cell>
          <cell r="C10" t="str">
            <v>Vasilevo</v>
          </cell>
          <cell r="D10" t="str">
            <v>109</v>
          </cell>
        </row>
        <row r="11">
          <cell r="B11" t="str">
            <v xml:space="preserve">Вевчани </v>
          </cell>
          <cell r="C11" t="str">
            <v>Vevchani</v>
          </cell>
          <cell r="D11" t="str">
            <v>110</v>
          </cell>
        </row>
        <row r="12">
          <cell r="B12" t="str">
            <v>Велес</v>
          </cell>
          <cell r="C12" t="str">
            <v>Veles</v>
          </cell>
          <cell r="D12" t="str">
            <v>111</v>
          </cell>
        </row>
        <row r="13">
          <cell r="B13" t="str">
            <v xml:space="preserve">Виница </v>
          </cell>
          <cell r="C13" t="str">
            <v>Vinica</v>
          </cell>
          <cell r="D13" t="str">
            <v>112</v>
          </cell>
        </row>
        <row r="14">
          <cell r="B14" t="str">
            <v>Врапчиште</v>
          </cell>
          <cell r="C14" t="str">
            <v>Vrapchiste</v>
          </cell>
          <cell r="D14" t="str">
            <v>114</v>
          </cell>
        </row>
        <row r="15">
          <cell r="B15" t="str">
            <v xml:space="preserve">Гевгелија </v>
          </cell>
          <cell r="C15" t="str">
            <v>Gevgelija</v>
          </cell>
          <cell r="D15" t="str">
            <v>115</v>
          </cell>
        </row>
        <row r="16">
          <cell r="B16" t="str">
            <v>Гостивар</v>
          </cell>
          <cell r="C16" t="str">
            <v>Gostivar</v>
          </cell>
          <cell r="D16" t="str">
            <v>116</v>
          </cell>
        </row>
        <row r="17">
          <cell r="B17" t="str">
            <v>Градско</v>
          </cell>
          <cell r="C17" t="str">
            <v>Gradsko</v>
          </cell>
          <cell r="D17" t="str">
            <v>117</v>
          </cell>
        </row>
        <row r="18">
          <cell r="B18" t="str">
            <v>Дебар</v>
          </cell>
          <cell r="C18" t="str">
            <v>Debar</v>
          </cell>
          <cell r="D18" t="str">
            <v>118</v>
          </cell>
        </row>
        <row r="19">
          <cell r="B19" t="str">
            <v xml:space="preserve">Дебарца </v>
          </cell>
          <cell r="C19" t="str">
            <v>Debarca</v>
          </cell>
          <cell r="D19" t="str">
            <v>119</v>
          </cell>
        </row>
        <row r="20">
          <cell r="B20" t="str">
            <v>Делчево</v>
          </cell>
          <cell r="C20" t="str">
            <v>Delchevo</v>
          </cell>
          <cell r="D20" t="str">
            <v>120</v>
          </cell>
        </row>
        <row r="21">
          <cell r="B21" t="str">
            <v>Демир Капија</v>
          </cell>
          <cell r="C21" t="str">
            <v>Demir Kapija</v>
          </cell>
          <cell r="D21" t="str">
            <v>121</v>
          </cell>
        </row>
        <row r="22">
          <cell r="B22" t="str">
            <v>Демир Хисар</v>
          </cell>
          <cell r="C22" t="str">
            <v>Demir Hisar</v>
          </cell>
          <cell r="D22" t="str">
            <v>122</v>
          </cell>
        </row>
        <row r="23">
          <cell r="B23" t="str">
            <v>Дојран</v>
          </cell>
          <cell r="C23" t="str">
            <v>Dojran</v>
          </cell>
          <cell r="D23" t="str">
            <v>123</v>
          </cell>
        </row>
        <row r="24">
          <cell r="B24" t="str">
            <v>Долнени</v>
          </cell>
          <cell r="C24" t="str">
            <v>Dolneni</v>
          </cell>
          <cell r="D24" t="str">
            <v>124</v>
          </cell>
        </row>
        <row r="25">
          <cell r="B25" t="str">
            <v>Желино</v>
          </cell>
          <cell r="C25" t="str">
            <v>Zelino</v>
          </cell>
          <cell r="D25" t="str">
            <v>126</v>
          </cell>
        </row>
        <row r="26">
          <cell r="B26" t="str">
            <v>Зелениково</v>
          </cell>
          <cell r="C26" t="str">
            <v>Zelenikovo</v>
          </cell>
          <cell r="D26" t="str">
            <v>128</v>
          </cell>
        </row>
        <row r="27">
          <cell r="B27" t="str">
            <v>Зрновци</v>
          </cell>
          <cell r="C27" t="str">
            <v>Zrnovci</v>
          </cell>
          <cell r="D27" t="str">
            <v>129</v>
          </cell>
        </row>
        <row r="28">
          <cell r="B28" t="str">
            <v xml:space="preserve">Илинден </v>
          </cell>
          <cell r="C28" t="str">
            <v>Ilinden</v>
          </cell>
          <cell r="D28" t="str">
            <v>130</v>
          </cell>
        </row>
        <row r="29">
          <cell r="B29" t="str">
            <v>Јагуновце</v>
          </cell>
          <cell r="C29" t="str">
            <v>Jagunovce</v>
          </cell>
          <cell r="D29" t="str">
            <v>131</v>
          </cell>
        </row>
        <row r="30">
          <cell r="B30" t="str">
            <v>Кавадарци</v>
          </cell>
          <cell r="C30" t="str">
            <v>Kavadarci</v>
          </cell>
          <cell r="D30" t="str">
            <v>132</v>
          </cell>
        </row>
        <row r="31">
          <cell r="B31" t="str">
            <v>Карабинци</v>
          </cell>
          <cell r="C31" t="str">
            <v>Karbinci</v>
          </cell>
          <cell r="D31" t="str">
            <v>133</v>
          </cell>
        </row>
        <row r="32">
          <cell r="B32" t="str">
            <v>Кичево</v>
          </cell>
          <cell r="C32" t="str">
            <v>Kichevo</v>
          </cell>
          <cell r="D32" t="str">
            <v>134</v>
          </cell>
        </row>
        <row r="33">
          <cell r="B33" t="str">
            <v>Конче</v>
          </cell>
          <cell r="C33" t="str">
            <v>Konche</v>
          </cell>
          <cell r="D33" t="str">
            <v>135</v>
          </cell>
        </row>
        <row r="34">
          <cell r="B34" t="str">
            <v>Кочани</v>
          </cell>
          <cell r="C34" t="str">
            <v>Kochani</v>
          </cell>
          <cell r="D34" t="str">
            <v>136</v>
          </cell>
        </row>
        <row r="35">
          <cell r="B35" t="str">
            <v>Кратово</v>
          </cell>
          <cell r="C35" t="str">
            <v>Kratovo</v>
          </cell>
          <cell r="D35" t="str">
            <v>137</v>
          </cell>
        </row>
        <row r="36">
          <cell r="B36" t="str">
            <v>Крива Паланка</v>
          </cell>
          <cell r="C36" t="str">
            <v>Kriva Palanka</v>
          </cell>
          <cell r="D36" t="str">
            <v>138</v>
          </cell>
        </row>
        <row r="37">
          <cell r="B37" t="str">
            <v>Кривогаштани</v>
          </cell>
          <cell r="C37" t="str">
            <v>Krivogashtani</v>
          </cell>
          <cell r="D37" t="str">
            <v>139</v>
          </cell>
        </row>
        <row r="38">
          <cell r="B38" t="str">
            <v>Крушево</v>
          </cell>
          <cell r="C38" t="str">
            <v>Krushevo</v>
          </cell>
          <cell r="D38" t="str">
            <v>140</v>
          </cell>
        </row>
        <row r="39">
          <cell r="B39" t="str">
            <v>Куманово</v>
          </cell>
          <cell r="C39" t="str">
            <v>Kumanovo</v>
          </cell>
          <cell r="D39" t="str">
            <v>141</v>
          </cell>
        </row>
        <row r="40">
          <cell r="B40" t="str">
            <v>Липково</v>
          </cell>
          <cell r="C40" t="str">
            <v>Lipkovo</v>
          </cell>
          <cell r="D40" t="str">
            <v>142</v>
          </cell>
        </row>
        <row r="41">
          <cell r="B41" t="str">
            <v>Лозово</v>
          </cell>
          <cell r="C41" t="str">
            <v>Lozovo</v>
          </cell>
          <cell r="D41" t="str">
            <v>143</v>
          </cell>
        </row>
        <row r="42">
          <cell r="B42" t="str">
            <v>Маврово и Ростуша</v>
          </cell>
          <cell r="C42" t="str">
            <v>Mavrovo I Rostusha</v>
          </cell>
          <cell r="D42" t="str">
            <v>144</v>
          </cell>
        </row>
        <row r="43">
          <cell r="B43" t="str">
            <v xml:space="preserve">Македонски Брод </v>
          </cell>
          <cell r="C43" t="str">
            <v>Makedonski Brod</v>
          </cell>
          <cell r="D43" t="str">
            <v>145</v>
          </cell>
        </row>
        <row r="44">
          <cell r="B44" t="str">
            <v>Македонска Каменица</v>
          </cell>
          <cell r="C44" t="str">
            <v>Makedonska Kamenica</v>
          </cell>
          <cell r="D44" t="str">
            <v>146</v>
          </cell>
        </row>
        <row r="45">
          <cell r="B45" t="str">
            <v>Могила</v>
          </cell>
          <cell r="C45" t="str">
            <v>Mogila</v>
          </cell>
          <cell r="D45" t="str">
            <v>147</v>
          </cell>
        </row>
        <row r="46">
          <cell r="B46" t="str">
            <v>Неготино</v>
          </cell>
          <cell r="C46" t="str">
            <v>Negotino</v>
          </cell>
          <cell r="D46" t="str">
            <v>148</v>
          </cell>
        </row>
        <row r="47">
          <cell r="B47" t="str">
            <v>Новаци</v>
          </cell>
          <cell r="C47" t="str">
            <v>Novaci</v>
          </cell>
          <cell r="D47" t="str">
            <v>149</v>
          </cell>
        </row>
        <row r="48">
          <cell r="B48" t="str">
            <v>Ново Село</v>
          </cell>
          <cell r="C48" t="str">
            <v>Novo Selo</v>
          </cell>
          <cell r="D48" t="str">
            <v>150</v>
          </cell>
        </row>
        <row r="49">
          <cell r="B49" t="str">
            <v>Охрид</v>
          </cell>
          <cell r="C49" t="str">
            <v>Ohrid</v>
          </cell>
          <cell r="D49" t="str">
            <v>152</v>
          </cell>
        </row>
        <row r="50">
          <cell r="B50" t="str">
            <v>Петровец</v>
          </cell>
          <cell r="C50" t="str">
            <v>Petrovec</v>
          </cell>
          <cell r="D50" t="str">
            <v>153</v>
          </cell>
        </row>
        <row r="51">
          <cell r="B51" t="str">
            <v>Пехчево</v>
          </cell>
          <cell r="C51" t="str">
            <v>Pehchevo</v>
          </cell>
          <cell r="D51" t="str">
            <v>154</v>
          </cell>
        </row>
        <row r="52">
          <cell r="B52" t="str">
            <v>Пласница</v>
          </cell>
          <cell r="C52" t="str">
            <v>Plasnica</v>
          </cell>
          <cell r="D52" t="str">
            <v>155</v>
          </cell>
        </row>
        <row r="53">
          <cell r="B53" t="str">
            <v>Прилеп</v>
          </cell>
          <cell r="C53" t="str">
            <v>Prilep</v>
          </cell>
          <cell r="D53" t="str">
            <v>156</v>
          </cell>
        </row>
        <row r="54">
          <cell r="B54" t="str">
            <v>Пробиштип</v>
          </cell>
          <cell r="C54" t="str">
            <v>Probishtip</v>
          </cell>
          <cell r="D54" t="str">
            <v>157</v>
          </cell>
        </row>
        <row r="55">
          <cell r="B55" t="str">
            <v>Радовиш</v>
          </cell>
          <cell r="C55" t="str">
            <v>Radovish</v>
          </cell>
          <cell r="D55" t="str">
            <v>158</v>
          </cell>
        </row>
        <row r="56">
          <cell r="B56" t="str">
            <v>Ранковце</v>
          </cell>
          <cell r="C56" t="str">
            <v>Rankovce</v>
          </cell>
          <cell r="D56" t="str">
            <v>159</v>
          </cell>
        </row>
        <row r="57">
          <cell r="B57" t="str">
            <v>Ресен</v>
          </cell>
          <cell r="C57" t="str">
            <v>Resen</v>
          </cell>
          <cell r="D57" t="str">
            <v>160</v>
          </cell>
        </row>
        <row r="58">
          <cell r="B58" t="str">
            <v>Росоман</v>
          </cell>
          <cell r="C58" t="str">
            <v>Rosoman</v>
          </cell>
          <cell r="D58" t="str">
            <v>161</v>
          </cell>
        </row>
        <row r="59">
          <cell r="B59" t="str">
            <v>Старо Нагоричане</v>
          </cell>
          <cell r="C59" t="str">
            <v>Staro Nagorichane</v>
          </cell>
          <cell r="D59" t="str">
            <v>162</v>
          </cell>
        </row>
        <row r="60">
          <cell r="B60" t="str">
            <v>Свети Николе</v>
          </cell>
          <cell r="C60" t="str">
            <v>Sveti Nikole</v>
          </cell>
          <cell r="D60" t="str">
            <v>163</v>
          </cell>
        </row>
        <row r="61">
          <cell r="B61" t="str">
            <v>Сопиште</v>
          </cell>
          <cell r="C61" t="str">
            <v>Sopishte</v>
          </cell>
          <cell r="D61" t="str">
            <v>164</v>
          </cell>
        </row>
        <row r="62">
          <cell r="B62" t="str">
            <v>Струга</v>
          </cell>
          <cell r="C62" t="str">
            <v xml:space="preserve">Struga </v>
          </cell>
          <cell r="D62" t="str">
            <v>165</v>
          </cell>
        </row>
        <row r="63">
          <cell r="B63" t="str">
            <v xml:space="preserve">Струмица </v>
          </cell>
          <cell r="C63" t="str">
            <v xml:space="preserve">Strumica </v>
          </cell>
          <cell r="D63" t="str">
            <v>166</v>
          </cell>
        </row>
        <row r="64">
          <cell r="B64" t="str">
            <v>Студеничани</v>
          </cell>
          <cell r="C64" t="str">
            <v>Studenichani</v>
          </cell>
          <cell r="D64" t="str">
            <v>167</v>
          </cell>
        </row>
        <row r="65">
          <cell r="B65" t="str">
            <v xml:space="preserve">Теарце </v>
          </cell>
          <cell r="C65" t="str">
            <v>Tearce</v>
          </cell>
          <cell r="D65" t="str">
            <v>168</v>
          </cell>
        </row>
        <row r="66">
          <cell r="B66" t="str">
            <v>Тетово</v>
          </cell>
          <cell r="C66" t="str">
            <v>Tetovo</v>
          </cell>
          <cell r="D66" t="str">
            <v>169</v>
          </cell>
        </row>
        <row r="67">
          <cell r="B67" t="str">
            <v>Центар Жупа</v>
          </cell>
          <cell r="C67" t="str">
            <v>Centar Zhupa</v>
          </cell>
          <cell r="D67" t="str">
            <v>170</v>
          </cell>
        </row>
        <row r="68">
          <cell r="B68" t="str">
            <v>Чашка</v>
          </cell>
          <cell r="C68" t="str">
            <v>Chashka</v>
          </cell>
          <cell r="D68" t="str">
            <v>171</v>
          </cell>
        </row>
        <row r="69">
          <cell r="B69" t="str">
            <v>Чешиново и Облешево</v>
          </cell>
          <cell r="C69" t="str">
            <v>Cheshinovo I Obleshevo</v>
          </cell>
          <cell r="D69" t="str">
            <v>172</v>
          </cell>
        </row>
        <row r="70">
          <cell r="B70" t="str">
            <v>Чучер Сандево</v>
          </cell>
          <cell r="C70" t="str">
            <v>Chucher Sandevo</v>
          </cell>
          <cell r="D70" t="str">
            <v>173</v>
          </cell>
        </row>
        <row r="71">
          <cell r="B71" t="str">
            <v>Штип</v>
          </cell>
          <cell r="C71" t="str">
            <v>Shtip</v>
          </cell>
          <cell r="D71" t="str">
            <v>174</v>
          </cell>
        </row>
        <row r="72">
          <cell r="B72" t="str">
            <v>Аеродром</v>
          </cell>
          <cell r="C72" t="str">
            <v>Aerodrom</v>
          </cell>
          <cell r="D72" t="str">
            <v>175</v>
          </cell>
        </row>
        <row r="73">
          <cell r="B73" t="str">
            <v>Бутел</v>
          </cell>
          <cell r="C73" t="str">
            <v>Butel</v>
          </cell>
          <cell r="D73" t="str">
            <v>176</v>
          </cell>
        </row>
        <row r="74">
          <cell r="B74" t="str">
            <v>Гази Баба</v>
          </cell>
          <cell r="C74" t="str">
            <v>Gazi Baba</v>
          </cell>
          <cell r="D74" t="str">
            <v>177</v>
          </cell>
        </row>
        <row r="75">
          <cell r="B75" t="str">
            <v>Ѓорче Петров</v>
          </cell>
          <cell r="C75" t="str">
            <v>Gjorche Petrov</v>
          </cell>
          <cell r="D75" t="str">
            <v>178</v>
          </cell>
        </row>
        <row r="76">
          <cell r="B76" t="str">
            <v>Карпош</v>
          </cell>
          <cell r="C76" t="str">
            <v>Karposh</v>
          </cell>
          <cell r="D76" t="str">
            <v>179</v>
          </cell>
        </row>
        <row r="77">
          <cell r="B77" t="str">
            <v xml:space="preserve">Кисела Вода </v>
          </cell>
          <cell r="C77" t="str">
            <v>Kisela Voda</v>
          </cell>
          <cell r="D77" t="str">
            <v>180</v>
          </cell>
        </row>
        <row r="78">
          <cell r="B78" t="str">
            <v>Сарај</v>
          </cell>
          <cell r="C78" t="str">
            <v>Saraj</v>
          </cell>
          <cell r="D78" t="str">
            <v>181</v>
          </cell>
        </row>
        <row r="79">
          <cell r="B79" t="str">
            <v xml:space="preserve">Центар </v>
          </cell>
          <cell r="C79" t="str">
            <v>Centar</v>
          </cell>
          <cell r="D79" t="str">
            <v>182</v>
          </cell>
        </row>
        <row r="80">
          <cell r="B80" t="str">
            <v>Чаир</v>
          </cell>
          <cell r="C80" t="str">
            <v>Chair</v>
          </cell>
          <cell r="D80" t="str">
            <v>183</v>
          </cell>
        </row>
        <row r="81">
          <cell r="B81" t="str">
            <v>Шуто Оризари</v>
          </cell>
          <cell r="C81" t="str">
            <v>Shuto Orizari</v>
          </cell>
          <cell r="D81" t="str">
            <v>184</v>
          </cell>
        </row>
        <row r="82">
          <cell r="B82" t="str">
            <v>Град Скопје</v>
          </cell>
          <cell r="C82" t="str">
            <v>Grad Skopje</v>
          </cell>
          <cell r="D82" t="str">
            <v>185</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4BB49-E0AA-4827-AE98-B2090D8C1BBF}">
  <sheetPr>
    <tabColor rgb="FFFFFF00"/>
    <pageSetUpPr fitToPage="1"/>
  </sheetPr>
  <dimension ref="A1:AJ131"/>
  <sheetViews>
    <sheetView topLeftCell="B1" zoomScale="80" zoomScaleNormal="80" zoomScaleSheetLayoutView="115" zoomScalePageLayoutView="40" workbookViewId="0">
      <selection activeCell="A14" sqref="A14:XFD14"/>
    </sheetView>
  </sheetViews>
  <sheetFormatPr defaultColWidth="15.42578125" defaultRowHeight="18" x14ac:dyDescent="0.35"/>
  <cols>
    <col min="1" max="1" width="7.7109375" style="70" customWidth="1"/>
    <col min="2" max="2" width="11.7109375" style="70" customWidth="1"/>
    <col min="3" max="3" width="64.140625" style="71" customWidth="1"/>
    <col min="4" max="4" width="11" style="233" customWidth="1"/>
    <col min="5" max="5" width="12.85546875" style="19" customWidth="1"/>
    <col min="6" max="6" width="15.42578125" style="72" customWidth="1"/>
    <col min="7" max="7" width="21.5703125" style="73" customWidth="1"/>
    <col min="8" max="8" width="14.7109375" style="2" customWidth="1"/>
    <col min="9" max="36" width="8.85546875" style="2" customWidth="1"/>
    <col min="37" max="248" width="9.140625" customWidth="1"/>
    <col min="249" max="249" width="3.42578125" customWidth="1"/>
    <col min="250" max="250" width="7" customWidth="1"/>
    <col min="251" max="251" width="9.85546875" customWidth="1"/>
    <col min="252" max="252" width="64.140625" customWidth="1"/>
    <col min="253" max="253" width="11.42578125" customWidth="1"/>
    <col min="254" max="254" width="12.85546875" customWidth="1"/>
  </cols>
  <sheetData>
    <row r="1" spans="1:7" ht="82.5" customHeight="1" thickBot="1" x14ac:dyDescent="0.3">
      <c r="A1" s="1760" t="s">
        <v>213</v>
      </c>
      <c r="B1" s="1761"/>
      <c r="C1" s="1761"/>
      <c r="D1" s="1761"/>
      <c r="E1" s="1761"/>
      <c r="F1" s="1761"/>
      <c r="G1" s="1762"/>
    </row>
    <row r="2" spans="1:7" ht="19.5" thickBot="1" x14ac:dyDescent="0.3">
      <c r="A2" s="1763" t="s">
        <v>0</v>
      </c>
      <c r="B2" s="1764"/>
      <c r="C2" s="1764"/>
      <c r="D2" s="1764"/>
      <c r="E2" s="1764"/>
      <c r="F2" s="1764"/>
      <c r="G2" s="1765"/>
    </row>
    <row r="3" spans="1:7" ht="19.149999999999999" customHeight="1" thickBot="1" x14ac:dyDescent="0.3">
      <c r="A3" s="1766" t="s">
        <v>127</v>
      </c>
      <c r="B3" s="1767"/>
      <c r="C3" s="1767"/>
      <c r="D3" s="1767"/>
      <c r="E3" s="1767"/>
      <c r="F3" s="1767"/>
      <c r="G3" s="1768"/>
    </row>
    <row r="4" spans="1:7" ht="24" customHeight="1" thickBot="1" x14ac:dyDescent="0.3">
      <c r="A4" s="37"/>
      <c r="B4" s="38"/>
      <c r="C4" s="1769" t="s">
        <v>1</v>
      </c>
      <c r="D4" s="1769"/>
      <c r="E4" s="1769"/>
      <c r="F4" s="1769"/>
      <c r="G4" s="1770"/>
    </row>
    <row r="5" spans="1:7" ht="50.25" customHeight="1" x14ac:dyDescent="0.25">
      <c r="A5" s="39"/>
      <c r="B5" s="40" t="s">
        <v>2</v>
      </c>
      <c r="C5" s="1771" t="s">
        <v>3</v>
      </c>
      <c r="D5" s="1772"/>
      <c r="E5" s="1772"/>
      <c r="F5" s="1772"/>
      <c r="G5" s="1773"/>
    </row>
    <row r="6" spans="1:7" ht="134.25" customHeight="1" x14ac:dyDescent="0.25">
      <c r="A6" s="41"/>
      <c r="B6" s="14" t="s">
        <v>4</v>
      </c>
      <c r="C6" s="1758" t="s">
        <v>5</v>
      </c>
      <c r="D6" s="1758"/>
      <c r="E6" s="1758"/>
      <c r="F6" s="1758"/>
      <c r="G6" s="1759"/>
    </row>
    <row r="7" spans="1:7" ht="81" customHeight="1" x14ac:dyDescent="0.25">
      <c r="A7" s="94"/>
      <c r="B7" s="14" t="s">
        <v>6</v>
      </c>
      <c r="C7" s="1758" t="s">
        <v>7</v>
      </c>
      <c r="D7" s="1758"/>
      <c r="E7" s="1758"/>
      <c r="F7" s="1758"/>
      <c r="G7" s="1759"/>
    </row>
    <row r="8" spans="1:7" ht="80.25" customHeight="1" x14ac:dyDescent="0.25">
      <c r="A8" s="94"/>
      <c r="B8" s="14" t="s">
        <v>8</v>
      </c>
      <c r="C8" s="1758" t="s">
        <v>82</v>
      </c>
      <c r="D8" s="1758"/>
      <c r="E8" s="1758"/>
      <c r="F8" s="1758"/>
      <c r="G8" s="1759"/>
    </row>
    <row r="9" spans="1:7" ht="132.75" customHeight="1" x14ac:dyDescent="0.25">
      <c r="A9" s="94"/>
      <c r="B9" s="14" t="s">
        <v>9</v>
      </c>
      <c r="C9" s="1758" t="s">
        <v>59</v>
      </c>
      <c r="D9" s="1758"/>
      <c r="E9" s="1758"/>
      <c r="F9" s="1758"/>
      <c r="G9" s="1759"/>
    </row>
    <row r="10" spans="1:7" ht="75.75" customHeight="1" x14ac:dyDescent="0.25">
      <c r="A10" s="94"/>
      <c r="B10" s="14" t="s">
        <v>10</v>
      </c>
      <c r="C10" s="1758" t="s">
        <v>60</v>
      </c>
      <c r="D10" s="1758"/>
      <c r="E10" s="1758"/>
      <c r="F10" s="1758"/>
      <c r="G10" s="1759"/>
    </row>
    <row r="11" spans="1:7" ht="45" customHeight="1" x14ac:dyDescent="0.25">
      <c r="A11" s="94"/>
      <c r="B11" s="14" t="s">
        <v>11</v>
      </c>
      <c r="C11" s="1758" t="s">
        <v>12</v>
      </c>
      <c r="D11" s="1758"/>
      <c r="E11" s="1758"/>
      <c r="F11" s="1758"/>
      <c r="G11" s="1759"/>
    </row>
    <row r="12" spans="1:7" ht="135" customHeight="1" x14ac:dyDescent="0.25">
      <c r="A12" s="94"/>
      <c r="B12" s="14" t="s">
        <v>13</v>
      </c>
      <c r="C12" s="1758" t="s">
        <v>97</v>
      </c>
      <c r="D12" s="1758"/>
      <c r="E12" s="1758"/>
      <c r="F12" s="1758"/>
      <c r="G12" s="1759"/>
    </row>
    <row r="13" spans="1:7" ht="79.5" customHeight="1" x14ac:dyDescent="0.25">
      <c r="A13" s="94"/>
      <c r="B13" s="36" t="s">
        <v>14</v>
      </c>
      <c r="C13" s="1758" t="s">
        <v>15</v>
      </c>
      <c r="D13" s="1758"/>
      <c r="E13" s="1758"/>
      <c r="F13" s="1758"/>
      <c r="G13" s="1759"/>
    </row>
    <row r="14" spans="1:7" ht="100.5" customHeight="1" x14ac:dyDescent="0.25">
      <c r="A14" s="94"/>
      <c r="B14" s="14" t="s">
        <v>16</v>
      </c>
      <c r="C14" s="1758" t="s">
        <v>98</v>
      </c>
      <c r="D14" s="1758"/>
      <c r="E14" s="1758"/>
      <c r="F14" s="1758"/>
      <c r="G14" s="1759"/>
    </row>
    <row r="15" spans="1:7" ht="194.25" customHeight="1" x14ac:dyDescent="0.25">
      <c r="A15" s="94"/>
      <c r="B15" s="14" t="s">
        <v>17</v>
      </c>
      <c r="C15" s="1758" t="s">
        <v>125</v>
      </c>
      <c r="D15" s="1758"/>
      <c r="E15" s="1758"/>
      <c r="F15" s="1758"/>
      <c r="G15" s="1759"/>
    </row>
    <row r="16" spans="1:7" ht="133.5" customHeight="1" x14ac:dyDescent="0.25">
      <c r="A16" s="94"/>
      <c r="B16" s="14" t="s">
        <v>18</v>
      </c>
      <c r="C16" s="1758" t="s">
        <v>19</v>
      </c>
      <c r="D16" s="1758"/>
      <c r="E16" s="1758"/>
      <c r="F16" s="1758"/>
      <c r="G16" s="1759"/>
    </row>
    <row r="17" spans="1:36" ht="96.75" customHeight="1" x14ac:dyDescent="0.25">
      <c r="A17" s="94"/>
      <c r="B17" s="14" t="s">
        <v>20</v>
      </c>
      <c r="C17" s="1758" t="s">
        <v>21</v>
      </c>
      <c r="D17" s="1758"/>
      <c r="E17" s="1758"/>
      <c r="F17" s="1758"/>
      <c r="G17" s="1759"/>
    </row>
    <row r="18" spans="1:36" ht="77.25" customHeight="1" x14ac:dyDescent="0.25">
      <c r="A18" s="94"/>
      <c r="B18" s="14" t="s">
        <v>22</v>
      </c>
      <c r="C18" s="1758" t="s">
        <v>83</v>
      </c>
      <c r="D18" s="1758"/>
      <c r="E18" s="1758"/>
      <c r="F18" s="1758"/>
      <c r="G18" s="1759"/>
    </row>
    <row r="19" spans="1:36" ht="54.75" customHeight="1" thickBot="1" x14ac:dyDescent="0.3">
      <c r="A19" s="42"/>
      <c r="B19" s="43" t="s">
        <v>23</v>
      </c>
      <c r="C19" s="1742" t="s">
        <v>84</v>
      </c>
      <c r="D19" s="1742"/>
      <c r="E19" s="1742"/>
      <c r="F19" s="1742"/>
      <c r="G19" s="1743"/>
    </row>
    <row r="20" spans="1:36" ht="19.5" thickBot="1" x14ac:dyDescent="0.3">
      <c r="A20" s="44"/>
      <c r="B20" s="164"/>
      <c r="C20" s="44"/>
      <c r="D20" s="165"/>
      <c r="E20" s="4"/>
      <c r="F20" s="44"/>
      <c r="G20" s="44"/>
    </row>
    <row r="21" spans="1:36" ht="49.5" customHeight="1" x14ac:dyDescent="0.25">
      <c r="A21" s="39" t="s">
        <v>24</v>
      </c>
      <c r="B21" s="45" t="s">
        <v>52</v>
      </c>
      <c r="C21" s="45" t="s">
        <v>25</v>
      </c>
      <c r="D21" s="166" t="s">
        <v>26</v>
      </c>
      <c r="E21" s="5" t="s">
        <v>27</v>
      </c>
      <c r="F21" s="46" t="s">
        <v>28</v>
      </c>
      <c r="G21" s="47" t="s">
        <v>29</v>
      </c>
    </row>
    <row r="22" spans="1:36" ht="19.5" thickBot="1" x14ac:dyDescent="0.3">
      <c r="A22" s="48">
        <v>1</v>
      </c>
      <c r="B22" s="22">
        <v>2</v>
      </c>
      <c r="C22" s="22">
        <v>3</v>
      </c>
      <c r="D22" s="22">
        <v>4</v>
      </c>
      <c r="E22" s="22">
        <v>5</v>
      </c>
      <c r="F22" s="49">
        <v>6</v>
      </c>
      <c r="G22" s="50">
        <v>7</v>
      </c>
    </row>
    <row r="23" spans="1:36" ht="19.5" thickBot="1" x14ac:dyDescent="0.4">
      <c r="A23" s="167"/>
      <c r="B23" s="168"/>
      <c r="C23" s="169" t="s">
        <v>30</v>
      </c>
      <c r="D23" s="170"/>
      <c r="E23" s="171"/>
      <c r="F23" s="172"/>
      <c r="G23" s="173"/>
    </row>
    <row r="24" spans="1:36" ht="20.25" customHeight="1" x14ac:dyDescent="0.35">
      <c r="A24" s="174">
        <v>1</v>
      </c>
      <c r="B24" s="103" t="s">
        <v>128</v>
      </c>
      <c r="C24" s="175" t="s">
        <v>31</v>
      </c>
      <c r="D24" s="176" t="s">
        <v>32</v>
      </c>
      <c r="E24" s="177">
        <v>1</v>
      </c>
      <c r="F24" s="101"/>
      <c r="G24" s="101">
        <f t="shared" ref="G24:G28" si="0">E24*F24</f>
        <v>0</v>
      </c>
    </row>
    <row r="25" spans="1:36" ht="41.25" customHeight="1" x14ac:dyDescent="0.35">
      <c r="A25" s="14">
        <v>2</v>
      </c>
      <c r="B25" s="93" t="s">
        <v>62</v>
      </c>
      <c r="C25" s="178" t="s">
        <v>33</v>
      </c>
      <c r="D25" s="91" t="s">
        <v>32</v>
      </c>
      <c r="E25" s="92">
        <v>1</v>
      </c>
      <c r="F25" s="87"/>
      <c r="G25" s="87">
        <f t="shared" si="0"/>
        <v>0</v>
      </c>
    </row>
    <row r="26" spans="1:36" ht="28.5" customHeight="1" x14ac:dyDescent="0.35">
      <c r="A26" s="14">
        <v>3</v>
      </c>
      <c r="B26" s="93" t="s">
        <v>129</v>
      </c>
      <c r="C26" s="178" t="s">
        <v>34</v>
      </c>
      <c r="D26" s="91" t="s">
        <v>32</v>
      </c>
      <c r="E26" s="92">
        <v>1</v>
      </c>
      <c r="F26" s="87"/>
      <c r="G26" s="87">
        <f t="shared" si="0"/>
        <v>0</v>
      </c>
    </row>
    <row r="27" spans="1:36" ht="82.5" customHeight="1" x14ac:dyDescent="0.35">
      <c r="A27" s="14">
        <v>5</v>
      </c>
      <c r="B27" s="93" t="s">
        <v>130</v>
      </c>
      <c r="C27" s="178" t="s">
        <v>58</v>
      </c>
      <c r="D27" s="91" t="s">
        <v>32</v>
      </c>
      <c r="E27" s="92">
        <v>1</v>
      </c>
      <c r="F27" s="87"/>
      <c r="G27" s="87">
        <f t="shared" si="0"/>
        <v>0</v>
      </c>
    </row>
    <row r="28" spans="1:36" ht="57.75" customHeight="1" thickBot="1" x14ac:dyDescent="0.4">
      <c r="A28" s="179">
        <v>6</v>
      </c>
      <c r="B28" s="133">
        <v>1.5</v>
      </c>
      <c r="C28" s="134" t="s">
        <v>1221</v>
      </c>
      <c r="D28" s="135" t="s">
        <v>32</v>
      </c>
      <c r="E28" s="136">
        <v>1</v>
      </c>
      <c r="F28" s="87"/>
      <c r="G28" s="137">
        <f t="shared" si="0"/>
        <v>0</v>
      </c>
    </row>
    <row r="29" spans="1:36" ht="21" customHeight="1" thickBot="1" x14ac:dyDescent="0.3">
      <c r="A29" s="180"/>
      <c r="B29" s="65"/>
      <c r="C29" s="1744" t="s">
        <v>54</v>
      </c>
      <c r="D29" s="1745"/>
      <c r="E29" s="1745"/>
      <c r="F29" s="1746"/>
      <c r="G29" s="152">
        <f>SUM(G24:G28)</f>
        <v>0</v>
      </c>
    </row>
    <row r="30" spans="1:36" ht="19.5" thickBot="1" x14ac:dyDescent="0.3">
      <c r="A30" s="167"/>
      <c r="B30" s="168"/>
      <c r="C30" s="169" t="s">
        <v>35</v>
      </c>
      <c r="D30" s="1747"/>
      <c r="E30" s="1748"/>
      <c r="F30" s="1748"/>
      <c r="G30" s="1749"/>
    </row>
    <row r="31" spans="1:36" ht="18.75" x14ac:dyDescent="0.35">
      <c r="A31" s="181">
        <v>7</v>
      </c>
      <c r="B31" s="103" t="s">
        <v>66</v>
      </c>
      <c r="C31" s="175" t="s">
        <v>131</v>
      </c>
      <c r="D31" s="151" t="s">
        <v>36</v>
      </c>
      <c r="E31" s="182">
        <v>0.75</v>
      </c>
      <c r="F31" s="182"/>
      <c r="G31" s="183">
        <f>E31*F31</f>
        <v>0</v>
      </c>
    </row>
    <row r="32" spans="1:36" s="7" customFormat="1" ht="39" customHeight="1" x14ac:dyDescent="0.35">
      <c r="A32" s="119">
        <v>8</v>
      </c>
      <c r="B32" s="184" t="s">
        <v>68</v>
      </c>
      <c r="C32" s="185" t="s">
        <v>132</v>
      </c>
      <c r="D32" s="151" t="s">
        <v>37</v>
      </c>
      <c r="E32" s="186">
        <v>303</v>
      </c>
      <c r="F32" s="186"/>
      <c r="G32" s="187">
        <f>E32*F32</f>
        <v>0</v>
      </c>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row>
    <row r="33" spans="1:36" ht="61.5" customHeight="1" x14ac:dyDescent="0.35">
      <c r="A33" s="188">
        <v>9</v>
      </c>
      <c r="B33" s="189" t="s">
        <v>133</v>
      </c>
      <c r="C33" s="190" t="s">
        <v>1134</v>
      </c>
      <c r="D33" s="151" t="s">
        <v>38</v>
      </c>
      <c r="E33" s="186">
        <v>4800</v>
      </c>
      <c r="F33" s="186"/>
      <c r="G33" s="187">
        <f>E33*F33</f>
        <v>0</v>
      </c>
    </row>
    <row r="34" spans="1:36" ht="37.5" x14ac:dyDescent="0.35">
      <c r="A34" s="191">
        <v>10</v>
      </c>
      <c r="B34" s="93" t="s">
        <v>92</v>
      </c>
      <c r="C34" s="192" t="s">
        <v>134</v>
      </c>
      <c r="D34" s="122" t="s">
        <v>40</v>
      </c>
      <c r="E34" s="193">
        <v>32</v>
      </c>
      <c r="F34" s="193"/>
      <c r="G34" s="194">
        <f t="array" ref="G34">E34*F34</f>
        <v>0</v>
      </c>
    </row>
    <row r="35" spans="1:36" ht="57" thickBot="1" x14ac:dyDescent="0.4">
      <c r="A35" s="195">
        <v>10</v>
      </c>
      <c r="B35" s="127" t="s">
        <v>91</v>
      </c>
      <c r="C35" s="196" t="s">
        <v>135</v>
      </c>
      <c r="D35" s="151" t="s">
        <v>37</v>
      </c>
      <c r="E35" s="186">
        <v>32</v>
      </c>
      <c r="F35" s="186"/>
      <c r="G35" s="187">
        <f t="array" ref="G35">E35*F35</f>
        <v>0</v>
      </c>
    </row>
    <row r="36" spans="1:36" s="7" customFormat="1" ht="21" customHeight="1" thickBot="1" x14ac:dyDescent="0.3">
      <c r="A36" s="197"/>
      <c r="B36" s="198"/>
      <c r="C36" s="1750" t="s">
        <v>41</v>
      </c>
      <c r="D36" s="1750"/>
      <c r="E36" s="1750"/>
      <c r="F36" s="1751"/>
      <c r="G36" s="199">
        <f>SUM(G31:G35)</f>
        <v>0</v>
      </c>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row>
    <row r="37" spans="1:36" s="7" customFormat="1" ht="18" customHeight="1" x14ac:dyDescent="0.25">
      <c r="A37" s="200"/>
      <c r="B37" s="201"/>
      <c r="C37" s="202" t="s">
        <v>136</v>
      </c>
      <c r="D37" s="203"/>
      <c r="E37" s="203"/>
      <c r="F37" s="203"/>
      <c r="G37" s="204"/>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row>
    <row r="38" spans="1:36" ht="62.25" customHeight="1" x14ac:dyDescent="0.35">
      <c r="A38" s="119">
        <v>11</v>
      </c>
      <c r="B38" s="93" t="s">
        <v>72</v>
      </c>
      <c r="C38" s="158" t="s">
        <v>1135</v>
      </c>
      <c r="D38" s="186" t="s">
        <v>39</v>
      </c>
      <c r="E38" s="186">
        <v>250</v>
      </c>
      <c r="F38" s="186"/>
      <c r="G38" s="187">
        <f>E38*F38</f>
        <v>0</v>
      </c>
    </row>
    <row r="39" spans="1:36" s="7" customFormat="1" ht="37.5" customHeight="1" thickBot="1" x14ac:dyDescent="0.4">
      <c r="A39" s="205">
        <v>12</v>
      </c>
      <c r="B39" s="93" t="s">
        <v>339</v>
      </c>
      <c r="C39" s="158" t="s">
        <v>138</v>
      </c>
      <c r="D39" s="186" t="s">
        <v>38</v>
      </c>
      <c r="E39" s="186">
        <v>800</v>
      </c>
      <c r="F39" s="186"/>
      <c r="G39" s="187">
        <f>E39*F39</f>
        <v>0</v>
      </c>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row>
    <row r="40" spans="1:36" s="7" customFormat="1" ht="21" customHeight="1" thickBot="1" x14ac:dyDescent="0.4">
      <c r="A40" s="1752" t="s">
        <v>139</v>
      </c>
      <c r="B40" s="1753"/>
      <c r="C40" s="1753"/>
      <c r="D40" s="1753"/>
      <c r="E40" s="1753"/>
      <c r="F40" s="1754"/>
      <c r="G40" s="206">
        <f>SUM(G38:G39)</f>
        <v>0</v>
      </c>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row>
    <row r="41" spans="1:36" s="7" customFormat="1" ht="21" customHeight="1" thickBot="1" x14ac:dyDescent="0.4">
      <c r="A41" s="207"/>
      <c r="B41" s="208"/>
      <c r="C41" s="209" t="s">
        <v>45</v>
      </c>
      <c r="D41" s="210"/>
      <c r="E41" s="210"/>
      <c r="F41" s="210"/>
      <c r="G41" s="211"/>
      <c r="H41" s="6"/>
    </row>
    <row r="42" spans="1:36" s="7" customFormat="1" ht="61.5" customHeight="1" x14ac:dyDescent="0.35">
      <c r="A42" s="212">
        <v>13</v>
      </c>
      <c r="B42" s="95" t="s">
        <v>77</v>
      </c>
      <c r="C42" s="214" t="s">
        <v>140</v>
      </c>
      <c r="D42" s="215" t="s">
        <v>39</v>
      </c>
      <c r="E42" s="216">
        <v>250</v>
      </c>
      <c r="F42" s="216"/>
      <c r="G42" s="217">
        <f t="shared" ref="G42:G46" si="1">E42*F42</f>
        <v>0</v>
      </c>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row>
    <row r="43" spans="1:36" s="7" customFormat="1" ht="37.5" x14ac:dyDescent="0.35">
      <c r="A43" s="191">
        <v>14</v>
      </c>
      <c r="B43" s="120" t="s">
        <v>343</v>
      </c>
      <c r="C43" s="158" t="s">
        <v>142</v>
      </c>
      <c r="D43" s="151" t="s">
        <v>38</v>
      </c>
      <c r="E43" s="218">
        <v>4800</v>
      </c>
      <c r="F43" s="218"/>
      <c r="G43" s="219">
        <f t="shared" si="1"/>
        <v>0</v>
      </c>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row>
    <row r="44" spans="1:36" s="7" customFormat="1" ht="56.25" x14ac:dyDescent="0.35">
      <c r="A44" s="191">
        <v>15</v>
      </c>
      <c r="B44" s="93" t="s">
        <v>146</v>
      </c>
      <c r="C44" s="158" t="s">
        <v>1133</v>
      </c>
      <c r="D44" s="151" t="s">
        <v>38</v>
      </c>
      <c r="E44" s="218">
        <v>800</v>
      </c>
      <c r="F44" s="218"/>
      <c r="G44" s="219">
        <f>E44*F44</f>
        <v>0</v>
      </c>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row>
    <row r="45" spans="1:36" s="7" customFormat="1" ht="58.5" customHeight="1" x14ac:dyDescent="0.35">
      <c r="A45" s="191">
        <v>16</v>
      </c>
      <c r="B45" s="120" t="s">
        <v>78</v>
      </c>
      <c r="C45" s="158" t="s">
        <v>145</v>
      </c>
      <c r="D45" s="151" t="s">
        <v>38</v>
      </c>
      <c r="E45" s="218">
        <v>4800</v>
      </c>
      <c r="F45" s="218"/>
      <c r="G45" s="219">
        <f t="shared" si="1"/>
        <v>0</v>
      </c>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row>
    <row r="46" spans="1:36" s="7" customFormat="1" ht="46.5" customHeight="1" thickBot="1" x14ac:dyDescent="0.4">
      <c r="A46" s="191">
        <v>17</v>
      </c>
      <c r="B46" s="93" t="s">
        <v>80</v>
      </c>
      <c r="C46" s="158" t="s">
        <v>147</v>
      </c>
      <c r="D46" s="151" t="s">
        <v>37</v>
      </c>
      <c r="E46" s="218">
        <v>50</v>
      </c>
      <c r="F46" s="218"/>
      <c r="G46" s="219">
        <f t="shared" si="1"/>
        <v>0</v>
      </c>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row>
    <row r="47" spans="1:36" s="7" customFormat="1" ht="19.5" thickBot="1" x14ac:dyDescent="0.3">
      <c r="A47" s="1755" t="s">
        <v>46</v>
      </c>
      <c r="B47" s="1756"/>
      <c r="C47" s="1756"/>
      <c r="D47" s="1756"/>
      <c r="E47" s="1756"/>
      <c r="F47" s="1757"/>
      <c r="G47" s="152">
        <f>SUM(G42:G46)</f>
        <v>0</v>
      </c>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row>
    <row r="48" spans="1:36" s="6" customFormat="1" ht="18.75" x14ac:dyDescent="0.35">
      <c r="A48" s="220"/>
      <c r="B48" s="221"/>
      <c r="C48" s="222" t="s">
        <v>148</v>
      </c>
      <c r="D48" s="220"/>
      <c r="E48" s="220"/>
      <c r="F48" s="220"/>
      <c r="G48" s="223"/>
    </row>
    <row r="49" spans="1:7" s="225" customFormat="1" ht="24.95" customHeight="1" x14ac:dyDescent="0.35">
      <c r="A49" s="191">
        <v>18</v>
      </c>
      <c r="B49" s="103" t="s">
        <v>66</v>
      </c>
      <c r="C49" s="214" t="s">
        <v>149</v>
      </c>
      <c r="D49" s="151" t="s">
        <v>36</v>
      </c>
      <c r="E49" s="224">
        <v>0.15</v>
      </c>
      <c r="F49" s="218"/>
      <c r="G49" s="219">
        <f>E49*F49</f>
        <v>0</v>
      </c>
    </row>
    <row r="50" spans="1:7" s="225" customFormat="1" ht="24.95" customHeight="1" x14ac:dyDescent="0.35">
      <c r="A50" s="191">
        <v>19</v>
      </c>
      <c r="B50" s="127" t="s">
        <v>91</v>
      </c>
      <c r="C50" s="214" t="s">
        <v>150</v>
      </c>
      <c r="D50" s="122" t="s">
        <v>37</v>
      </c>
      <c r="E50" s="218">
        <v>120</v>
      </c>
      <c r="F50" s="218"/>
      <c r="G50" s="219">
        <f>E50*F50</f>
        <v>0</v>
      </c>
    </row>
    <row r="51" spans="1:7" s="225" customFormat="1" ht="39.75" customHeight="1" x14ac:dyDescent="0.35">
      <c r="A51" s="191">
        <v>20</v>
      </c>
      <c r="B51" s="120" t="s">
        <v>68</v>
      </c>
      <c r="C51" s="214" t="s">
        <v>151</v>
      </c>
      <c r="D51" s="122" t="s">
        <v>38</v>
      </c>
      <c r="E51" s="218">
        <f>0.6*5*10</f>
        <v>30</v>
      </c>
      <c r="F51" s="218"/>
      <c r="G51" s="219">
        <f>E51*F51</f>
        <v>0</v>
      </c>
    </row>
    <row r="52" spans="1:7" s="225" customFormat="1" ht="24.95" customHeight="1" x14ac:dyDescent="0.35">
      <c r="A52" s="191">
        <v>21</v>
      </c>
      <c r="B52" s="120"/>
      <c r="C52" s="214" t="s">
        <v>152</v>
      </c>
      <c r="D52" s="122" t="s">
        <v>153</v>
      </c>
      <c r="E52" s="218">
        <f>26*4</f>
        <v>104</v>
      </c>
      <c r="F52" s="218"/>
      <c r="G52" s="219">
        <f>E52*F52</f>
        <v>0</v>
      </c>
    </row>
    <row r="53" spans="1:7" s="225" customFormat="1" ht="27" customHeight="1" x14ac:dyDescent="0.35">
      <c r="A53" s="191">
        <v>22</v>
      </c>
      <c r="B53" s="120"/>
      <c r="C53" s="214" t="s">
        <v>154</v>
      </c>
      <c r="D53" s="122"/>
      <c r="E53" s="218"/>
      <c r="F53" s="218"/>
      <c r="G53" s="219"/>
    </row>
    <row r="54" spans="1:7" s="225" customFormat="1" ht="18.75" x14ac:dyDescent="0.35">
      <c r="A54" s="191">
        <v>23</v>
      </c>
      <c r="B54" s="120"/>
      <c r="C54" s="214" t="s">
        <v>155</v>
      </c>
      <c r="D54" s="122" t="s">
        <v>39</v>
      </c>
      <c r="E54" s="218">
        <v>112</v>
      </c>
      <c r="F54" s="218"/>
      <c r="G54" s="219"/>
    </row>
    <row r="55" spans="1:7" s="225" customFormat="1" ht="24.95" customHeight="1" x14ac:dyDescent="0.35">
      <c r="A55" s="191">
        <v>24</v>
      </c>
      <c r="B55" s="120"/>
      <c r="C55" s="214" t="s">
        <v>156</v>
      </c>
      <c r="D55" s="122" t="s">
        <v>39</v>
      </c>
      <c r="E55" s="218">
        <f>0.6*E54</f>
        <v>67.2</v>
      </c>
      <c r="F55" s="218"/>
      <c r="G55" s="219">
        <f>E55*F55</f>
        <v>0</v>
      </c>
    </row>
    <row r="56" spans="1:7" s="225" customFormat="1" ht="24.95" customHeight="1" x14ac:dyDescent="0.35">
      <c r="A56" s="191">
        <v>25</v>
      </c>
      <c r="B56" s="120"/>
      <c r="C56" s="214" t="s">
        <v>157</v>
      </c>
      <c r="D56" s="122" t="s">
        <v>39</v>
      </c>
      <c r="E56" s="218">
        <f>0.4*E54</f>
        <v>44.800000000000004</v>
      </c>
      <c r="F56" s="218"/>
      <c r="G56" s="219">
        <f>E56*F56</f>
        <v>0</v>
      </c>
    </row>
    <row r="57" spans="1:7" s="225" customFormat="1" ht="39" customHeight="1" x14ac:dyDescent="0.35">
      <c r="A57" s="191">
        <v>26</v>
      </c>
      <c r="B57" s="120"/>
      <c r="C57" s="214" t="s">
        <v>158</v>
      </c>
      <c r="D57" s="122"/>
      <c r="E57" s="218"/>
      <c r="F57" s="218"/>
      <c r="G57" s="219"/>
    </row>
    <row r="58" spans="1:7" s="225" customFormat="1" ht="21" customHeight="1" x14ac:dyDescent="0.35">
      <c r="A58" s="191">
        <v>27</v>
      </c>
      <c r="B58" s="120"/>
      <c r="C58" s="214" t="s">
        <v>159</v>
      </c>
      <c r="D58" s="122" t="s">
        <v>38</v>
      </c>
      <c r="E58" s="218">
        <v>94</v>
      </c>
      <c r="F58" s="218"/>
      <c r="G58" s="219">
        <f>E58*F58</f>
        <v>0</v>
      </c>
    </row>
    <row r="59" spans="1:7" s="225" customFormat="1" ht="37.5" x14ac:dyDescent="0.35">
      <c r="A59" s="191">
        <v>28</v>
      </c>
      <c r="B59" s="120"/>
      <c r="C59" s="214" t="s">
        <v>160</v>
      </c>
      <c r="D59" s="122"/>
      <c r="E59" s="218"/>
      <c r="F59" s="218"/>
      <c r="G59" s="219"/>
    </row>
    <row r="60" spans="1:7" s="225" customFormat="1" ht="24.95" customHeight="1" x14ac:dyDescent="0.35">
      <c r="A60" s="191">
        <v>29</v>
      </c>
      <c r="B60" s="120"/>
      <c r="C60" s="214" t="s">
        <v>161</v>
      </c>
      <c r="D60" s="122" t="s">
        <v>39</v>
      </c>
      <c r="E60" s="218">
        <v>56</v>
      </c>
      <c r="F60" s="218"/>
      <c r="G60" s="219">
        <f>E60*F60</f>
        <v>0</v>
      </c>
    </row>
    <row r="61" spans="1:7" s="225" customFormat="1" ht="37.5" x14ac:dyDescent="0.35">
      <c r="A61" s="191">
        <v>30</v>
      </c>
      <c r="B61" s="120"/>
      <c r="C61" s="214" t="s">
        <v>162</v>
      </c>
      <c r="D61" s="122"/>
      <c r="E61" s="218"/>
      <c r="F61" s="218"/>
      <c r="G61" s="219"/>
    </row>
    <row r="62" spans="1:7" s="225" customFormat="1" ht="24.95" customHeight="1" x14ac:dyDescent="0.35">
      <c r="A62" s="191">
        <v>31</v>
      </c>
      <c r="B62" s="120"/>
      <c r="C62" s="214" t="s">
        <v>163</v>
      </c>
      <c r="D62" s="151" t="s">
        <v>37</v>
      </c>
      <c r="E62" s="218">
        <f>26*6</f>
        <v>156</v>
      </c>
      <c r="F62" s="218"/>
      <c r="G62" s="219">
        <f t="shared" ref="G62:G67" si="2">E62*F62</f>
        <v>0</v>
      </c>
    </row>
    <row r="63" spans="1:7" s="225" customFormat="1" ht="40.5" customHeight="1" x14ac:dyDescent="0.35">
      <c r="A63" s="191">
        <v>32</v>
      </c>
      <c r="B63" s="120"/>
      <c r="C63" s="214" t="s">
        <v>164</v>
      </c>
      <c r="D63" s="122" t="s">
        <v>39</v>
      </c>
      <c r="E63" s="218">
        <f>(E54-E60)*1.15</f>
        <v>64.399999999999991</v>
      </c>
      <c r="F63" s="218"/>
      <c r="G63" s="219">
        <f t="shared" si="2"/>
        <v>0</v>
      </c>
    </row>
    <row r="64" spans="1:7" s="225" customFormat="1" ht="37.5" x14ac:dyDescent="0.35">
      <c r="A64" s="191">
        <v>33</v>
      </c>
      <c r="B64" s="120"/>
      <c r="C64" s="214" t="s">
        <v>165</v>
      </c>
      <c r="D64" s="122" t="s">
        <v>39</v>
      </c>
      <c r="E64" s="218">
        <f>E63+E60</f>
        <v>120.39999999999999</v>
      </c>
      <c r="F64" s="218"/>
      <c r="G64" s="219">
        <f t="shared" si="2"/>
        <v>0</v>
      </c>
    </row>
    <row r="65" spans="1:36" s="225" customFormat="1" ht="75" x14ac:dyDescent="0.35">
      <c r="A65" s="191">
        <v>34</v>
      </c>
      <c r="B65" s="120"/>
      <c r="C65" s="214" t="s">
        <v>166</v>
      </c>
      <c r="D65" s="122" t="s">
        <v>40</v>
      </c>
      <c r="E65" s="218">
        <v>10</v>
      </c>
      <c r="F65" s="218"/>
      <c r="G65" s="219">
        <f t="shared" si="2"/>
        <v>0</v>
      </c>
    </row>
    <row r="66" spans="1:36" s="225" customFormat="1" ht="18.75" x14ac:dyDescent="0.35">
      <c r="A66" s="191">
        <v>35</v>
      </c>
      <c r="B66" s="120"/>
      <c r="C66" s="214" t="s">
        <v>167</v>
      </c>
      <c r="D66" s="122" t="s">
        <v>39</v>
      </c>
      <c r="E66" s="218">
        <v>2.5</v>
      </c>
      <c r="F66" s="218"/>
      <c r="G66" s="219">
        <f t="shared" si="2"/>
        <v>0</v>
      </c>
    </row>
    <row r="67" spans="1:36" s="225" customFormat="1" ht="57" customHeight="1" x14ac:dyDescent="0.35">
      <c r="A67" s="191">
        <v>36</v>
      </c>
      <c r="B67" s="120"/>
      <c r="C67" s="214" t="s">
        <v>168</v>
      </c>
      <c r="D67" s="122" t="s">
        <v>40</v>
      </c>
      <c r="E67" s="218">
        <v>26</v>
      </c>
      <c r="F67" s="218"/>
      <c r="G67" s="219">
        <f t="shared" si="2"/>
        <v>0</v>
      </c>
    </row>
    <row r="68" spans="1:36" s="7" customFormat="1" ht="19.5" thickBot="1" x14ac:dyDescent="0.3">
      <c r="A68" s="1735" t="s">
        <v>169</v>
      </c>
      <c r="B68" s="1735"/>
      <c r="C68" s="1735"/>
      <c r="D68" s="1735"/>
      <c r="E68" s="1735"/>
      <c r="F68" s="1735"/>
      <c r="G68" s="226">
        <f>SUM(G49:G67)</f>
        <v>0</v>
      </c>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row>
    <row r="69" spans="1:36" ht="19.5" thickBot="1" x14ac:dyDescent="0.4">
      <c r="A69" s="63"/>
      <c r="B69" s="64"/>
      <c r="C69" s="65" t="s">
        <v>170</v>
      </c>
      <c r="D69" s="69"/>
      <c r="E69" s="64"/>
      <c r="F69" s="64"/>
      <c r="G69" s="32"/>
      <c r="H69"/>
      <c r="I69"/>
      <c r="J69"/>
      <c r="K69"/>
      <c r="L69"/>
      <c r="M69"/>
      <c r="N69"/>
      <c r="O69"/>
      <c r="P69"/>
      <c r="Q69"/>
      <c r="R69"/>
      <c r="S69"/>
      <c r="T69"/>
      <c r="U69"/>
      <c r="V69"/>
      <c r="W69"/>
      <c r="X69"/>
      <c r="Y69"/>
      <c r="Z69"/>
      <c r="AA69"/>
      <c r="AB69"/>
      <c r="AC69"/>
      <c r="AD69"/>
      <c r="AE69"/>
      <c r="AF69"/>
      <c r="AG69"/>
      <c r="AH69"/>
      <c r="AI69"/>
      <c r="AJ69"/>
    </row>
    <row r="70" spans="1:36" ht="18.75" x14ac:dyDescent="0.35">
      <c r="A70" s="66"/>
      <c r="B70" s="67"/>
      <c r="C70" s="68" t="s">
        <v>171</v>
      </c>
      <c r="D70" s="227"/>
      <c r="E70" s="228"/>
      <c r="F70" s="228"/>
      <c r="G70" s="229"/>
      <c r="H70"/>
      <c r="I70"/>
      <c r="J70"/>
      <c r="K70"/>
      <c r="L70"/>
      <c r="M70"/>
      <c r="N70"/>
      <c r="O70"/>
      <c r="P70"/>
      <c r="Q70"/>
      <c r="R70"/>
      <c r="S70"/>
      <c r="T70"/>
      <c r="U70"/>
      <c r="V70"/>
      <c r="W70"/>
      <c r="X70"/>
      <c r="Y70"/>
      <c r="Z70"/>
      <c r="AA70"/>
      <c r="AB70"/>
      <c r="AC70"/>
      <c r="AD70"/>
      <c r="AE70"/>
      <c r="AF70"/>
      <c r="AG70"/>
      <c r="AH70"/>
      <c r="AI70"/>
      <c r="AJ70"/>
    </row>
    <row r="71" spans="1:36" ht="56.25" x14ac:dyDescent="0.35">
      <c r="A71" s="94">
        <v>37</v>
      </c>
      <c r="B71" s="93" t="s">
        <v>56</v>
      </c>
      <c r="C71" s="8" t="s">
        <v>172</v>
      </c>
      <c r="D71" s="26" t="s">
        <v>57</v>
      </c>
      <c r="E71" s="98">
        <v>2</v>
      </c>
      <c r="F71" s="87"/>
      <c r="G71" s="59">
        <f t="shared" ref="G71:G75" si="3">(E71*F71)</f>
        <v>0</v>
      </c>
      <c r="H71"/>
      <c r="I71"/>
      <c r="J71"/>
      <c r="K71"/>
      <c r="L71"/>
      <c r="M71"/>
      <c r="N71"/>
      <c r="O71"/>
      <c r="P71"/>
      <c r="Q71"/>
      <c r="R71"/>
      <c r="S71"/>
      <c r="T71"/>
      <c r="U71"/>
      <c r="V71"/>
      <c r="W71"/>
      <c r="X71"/>
      <c r="Y71"/>
      <c r="Z71"/>
      <c r="AA71"/>
      <c r="AB71"/>
      <c r="AC71"/>
      <c r="AD71"/>
      <c r="AE71"/>
      <c r="AF71"/>
      <c r="AG71"/>
      <c r="AH71"/>
      <c r="AI71"/>
      <c r="AJ71"/>
    </row>
    <row r="72" spans="1:36" ht="56.25" x14ac:dyDescent="0.35">
      <c r="A72" s="94">
        <v>38</v>
      </c>
      <c r="B72" s="93" t="s">
        <v>56</v>
      </c>
      <c r="C72" s="8" t="s">
        <v>173</v>
      </c>
      <c r="D72" s="26" t="s">
        <v>57</v>
      </c>
      <c r="E72" s="98">
        <v>6</v>
      </c>
      <c r="F72" s="87"/>
      <c r="G72" s="59">
        <f t="shared" si="3"/>
        <v>0</v>
      </c>
      <c r="H72"/>
      <c r="I72"/>
      <c r="J72"/>
      <c r="K72"/>
      <c r="L72"/>
      <c r="M72"/>
      <c r="N72"/>
      <c r="O72"/>
      <c r="P72"/>
      <c r="Q72"/>
      <c r="R72"/>
      <c r="S72"/>
      <c r="T72"/>
      <c r="U72"/>
      <c r="V72"/>
      <c r="W72"/>
      <c r="X72"/>
      <c r="Y72"/>
      <c r="Z72"/>
      <c r="AA72"/>
      <c r="AB72"/>
      <c r="AC72"/>
      <c r="AD72"/>
      <c r="AE72"/>
      <c r="AF72"/>
      <c r="AG72"/>
      <c r="AH72"/>
      <c r="AI72"/>
      <c r="AJ72"/>
    </row>
    <row r="73" spans="1:36" ht="56.25" x14ac:dyDescent="0.35">
      <c r="A73" s="94">
        <v>39</v>
      </c>
      <c r="B73" s="93" t="s">
        <v>56</v>
      </c>
      <c r="C73" s="8" t="s">
        <v>174</v>
      </c>
      <c r="D73" s="26" t="s">
        <v>57</v>
      </c>
      <c r="E73" s="98">
        <v>7</v>
      </c>
      <c r="F73" s="87"/>
      <c r="G73" s="59">
        <f t="shared" si="3"/>
        <v>0</v>
      </c>
      <c r="H73"/>
      <c r="I73"/>
      <c r="J73"/>
      <c r="K73"/>
      <c r="L73"/>
      <c r="M73"/>
      <c r="N73"/>
      <c r="O73"/>
      <c r="P73"/>
      <c r="Q73"/>
      <c r="R73"/>
      <c r="S73"/>
      <c r="T73"/>
      <c r="U73"/>
      <c r="V73"/>
      <c r="W73"/>
      <c r="X73"/>
      <c r="Y73"/>
      <c r="Z73"/>
      <c r="AA73"/>
      <c r="AB73"/>
      <c r="AC73"/>
      <c r="AD73"/>
      <c r="AE73"/>
      <c r="AF73"/>
      <c r="AG73"/>
      <c r="AH73"/>
      <c r="AI73"/>
      <c r="AJ73"/>
    </row>
    <row r="74" spans="1:36" ht="75" x14ac:dyDescent="0.35">
      <c r="A74" s="94">
        <v>40</v>
      </c>
      <c r="B74" s="93" t="s">
        <v>56</v>
      </c>
      <c r="C74" s="8" t="s">
        <v>95</v>
      </c>
      <c r="D74" s="26" t="s">
        <v>37</v>
      </c>
      <c r="E74" s="98">
        <v>60</v>
      </c>
      <c r="F74" s="87"/>
      <c r="G74" s="59">
        <f t="shared" si="3"/>
        <v>0</v>
      </c>
      <c r="H74"/>
      <c r="I74"/>
      <c r="J74"/>
      <c r="K74"/>
      <c r="L74"/>
      <c r="M74"/>
      <c r="N74"/>
      <c r="O74"/>
      <c r="P74"/>
      <c r="Q74"/>
      <c r="R74"/>
      <c r="S74"/>
      <c r="T74"/>
      <c r="U74"/>
      <c r="V74"/>
      <c r="W74"/>
      <c r="X74"/>
      <c r="Y74"/>
      <c r="Z74"/>
      <c r="AA74"/>
      <c r="AB74"/>
      <c r="AC74"/>
      <c r="AD74"/>
      <c r="AE74"/>
      <c r="AF74"/>
      <c r="AG74"/>
      <c r="AH74"/>
      <c r="AI74"/>
      <c r="AJ74"/>
    </row>
    <row r="75" spans="1:36" ht="57" thickBot="1" x14ac:dyDescent="0.4">
      <c r="A75" s="94">
        <v>41</v>
      </c>
      <c r="B75" s="93" t="s">
        <v>96</v>
      </c>
      <c r="C75" s="8" t="s">
        <v>175</v>
      </c>
      <c r="D75" s="128" t="s">
        <v>39</v>
      </c>
      <c r="E75" s="98">
        <v>1.2</v>
      </c>
      <c r="F75" s="87"/>
      <c r="G75" s="59">
        <f t="shared" si="3"/>
        <v>0</v>
      </c>
      <c r="H75"/>
      <c r="I75"/>
      <c r="J75"/>
      <c r="K75"/>
      <c r="L75"/>
      <c r="M75"/>
      <c r="N75"/>
      <c r="O75"/>
      <c r="P75"/>
      <c r="Q75"/>
      <c r="R75"/>
      <c r="S75"/>
      <c r="T75"/>
      <c r="U75"/>
      <c r="V75"/>
      <c r="W75"/>
      <c r="X75"/>
      <c r="Y75"/>
      <c r="Z75"/>
      <c r="AA75"/>
      <c r="AB75"/>
      <c r="AC75"/>
      <c r="AD75"/>
      <c r="AE75"/>
      <c r="AF75"/>
      <c r="AG75"/>
      <c r="AH75"/>
      <c r="AI75"/>
      <c r="AJ75"/>
    </row>
    <row r="76" spans="1:36" ht="19.5" thickBot="1" x14ac:dyDescent="0.4">
      <c r="A76" s="105"/>
      <c r="B76" s="106"/>
      <c r="C76" s="65" t="s">
        <v>176</v>
      </c>
      <c r="D76" s="107"/>
      <c r="E76" s="108"/>
      <c r="F76" s="109"/>
      <c r="G76" s="152"/>
      <c r="H76"/>
      <c r="I76"/>
      <c r="J76"/>
      <c r="K76"/>
      <c r="L76"/>
      <c r="M76"/>
      <c r="N76"/>
      <c r="O76"/>
      <c r="P76"/>
      <c r="Q76"/>
      <c r="R76"/>
      <c r="S76"/>
      <c r="T76"/>
      <c r="U76"/>
      <c r="V76"/>
      <c r="W76"/>
      <c r="X76"/>
      <c r="Y76"/>
      <c r="Z76"/>
      <c r="AA76"/>
      <c r="AB76"/>
      <c r="AC76"/>
      <c r="AD76"/>
      <c r="AE76"/>
      <c r="AF76"/>
      <c r="AG76"/>
      <c r="AH76"/>
      <c r="AI76"/>
      <c r="AJ76"/>
    </row>
    <row r="77" spans="1:36" ht="56.25" x14ac:dyDescent="0.35">
      <c r="A77" s="102">
        <v>42</v>
      </c>
      <c r="B77" s="103" t="s">
        <v>81</v>
      </c>
      <c r="C77" s="100" t="s">
        <v>177</v>
      </c>
      <c r="D77" s="129" t="s">
        <v>38</v>
      </c>
      <c r="E77" s="104">
        <v>27</v>
      </c>
      <c r="F77" s="101"/>
      <c r="G77" s="130">
        <f>(E77*F77)</f>
        <v>0</v>
      </c>
      <c r="H77"/>
      <c r="I77"/>
      <c r="J77"/>
      <c r="K77"/>
      <c r="L77"/>
      <c r="M77"/>
      <c r="N77"/>
      <c r="O77"/>
      <c r="P77"/>
      <c r="Q77"/>
      <c r="R77"/>
      <c r="S77"/>
      <c r="T77"/>
      <c r="U77"/>
      <c r="V77"/>
      <c r="W77"/>
      <c r="X77"/>
      <c r="Y77"/>
      <c r="Z77"/>
      <c r="AA77"/>
      <c r="AB77"/>
      <c r="AC77"/>
      <c r="AD77"/>
      <c r="AE77"/>
      <c r="AF77"/>
      <c r="AG77"/>
      <c r="AH77"/>
      <c r="AI77"/>
      <c r="AJ77"/>
    </row>
    <row r="78" spans="1:36" ht="56.25" x14ac:dyDescent="0.35">
      <c r="A78" s="102">
        <v>43</v>
      </c>
      <c r="B78" s="103" t="s">
        <v>81</v>
      </c>
      <c r="C78" s="100" t="s">
        <v>178</v>
      </c>
      <c r="D78" s="129" t="s">
        <v>38</v>
      </c>
      <c r="E78" s="104">
        <v>18</v>
      </c>
      <c r="F78" s="101"/>
      <c r="G78" s="130">
        <f>(E78*F78)</f>
        <v>0</v>
      </c>
      <c r="H78"/>
      <c r="I78"/>
      <c r="J78"/>
      <c r="K78"/>
      <c r="L78"/>
      <c r="M78"/>
      <c r="N78"/>
      <c r="O78"/>
      <c r="P78"/>
      <c r="Q78"/>
      <c r="R78"/>
      <c r="S78"/>
      <c r="T78"/>
      <c r="U78"/>
      <c r="V78"/>
      <c r="W78"/>
      <c r="X78"/>
      <c r="Y78"/>
      <c r="Z78"/>
      <c r="AA78"/>
      <c r="AB78"/>
      <c r="AC78"/>
      <c r="AD78"/>
      <c r="AE78"/>
      <c r="AF78"/>
      <c r="AG78"/>
      <c r="AH78"/>
      <c r="AI78"/>
      <c r="AJ78"/>
    </row>
    <row r="79" spans="1:36" ht="60.75" customHeight="1" thickBot="1" x14ac:dyDescent="0.4">
      <c r="A79" s="94">
        <v>44</v>
      </c>
      <c r="B79" s="93" t="s">
        <v>81</v>
      </c>
      <c r="C79" s="8" t="s">
        <v>179</v>
      </c>
      <c r="D79" s="26" t="s">
        <v>38</v>
      </c>
      <c r="E79" s="98">
        <v>115</v>
      </c>
      <c r="F79" s="87"/>
      <c r="G79" s="59">
        <f>(E79*F79)</f>
        <v>0</v>
      </c>
      <c r="H79"/>
      <c r="I79"/>
      <c r="J79"/>
      <c r="K79"/>
      <c r="L79"/>
      <c r="M79"/>
      <c r="N79"/>
      <c r="O79"/>
      <c r="P79"/>
      <c r="Q79"/>
      <c r="R79"/>
      <c r="S79"/>
      <c r="T79"/>
      <c r="U79"/>
      <c r="V79"/>
      <c r="W79"/>
      <c r="X79"/>
      <c r="Y79"/>
      <c r="Z79"/>
      <c r="AA79"/>
      <c r="AB79"/>
      <c r="AC79"/>
      <c r="AD79"/>
      <c r="AE79"/>
      <c r="AF79"/>
      <c r="AG79"/>
      <c r="AH79"/>
      <c r="AI79"/>
      <c r="AJ79"/>
    </row>
    <row r="80" spans="1:36" ht="19.5" thickBot="1" x14ac:dyDescent="0.4">
      <c r="A80" s="105"/>
      <c r="B80" s="106"/>
      <c r="C80" s="65" t="s">
        <v>180</v>
      </c>
      <c r="D80" s="107"/>
      <c r="E80" s="108"/>
      <c r="F80" s="109"/>
      <c r="G80" s="152"/>
      <c r="H80"/>
      <c r="I80"/>
      <c r="J80"/>
      <c r="K80"/>
      <c r="L80"/>
      <c r="M80"/>
      <c r="N80"/>
      <c r="O80"/>
      <c r="P80"/>
      <c r="Q80"/>
      <c r="R80"/>
      <c r="S80"/>
      <c r="T80"/>
      <c r="U80"/>
      <c r="V80"/>
      <c r="W80"/>
      <c r="X80"/>
      <c r="Y80"/>
      <c r="Z80"/>
      <c r="AA80"/>
      <c r="AB80"/>
      <c r="AC80"/>
      <c r="AD80"/>
      <c r="AE80"/>
      <c r="AF80"/>
      <c r="AG80"/>
      <c r="AH80"/>
      <c r="AI80"/>
      <c r="AJ80"/>
    </row>
    <row r="81" spans="1:36" ht="57" thickBot="1" x14ac:dyDescent="0.4">
      <c r="A81" s="76">
        <v>45</v>
      </c>
      <c r="B81" s="93" t="s">
        <v>181</v>
      </c>
      <c r="C81" s="8" t="s">
        <v>182</v>
      </c>
      <c r="D81" s="26" t="s">
        <v>57</v>
      </c>
      <c r="E81" s="98">
        <v>41</v>
      </c>
      <c r="F81" s="87"/>
      <c r="G81" s="59">
        <f t="shared" ref="G81" si="4">(E81*F81)</f>
        <v>0</v>
      </c>
      <c r="H81"/>
      <c r="I81"/>
      <c r="J81"/>
      <c r="K81"/>
      <c r="L81"/>
      <c r="M81"/>
      <c r="N81"/>
      <c r="O81"/>
      <c r="P81"/>
      <c r="Q81"/>
      <c r="R81"/>
      <c r="S81"/>
      <c r="T81"/>
      <c r="U81"/>
      <c r="V81"/>
      <c r="W81"/>
      <c r="X81"/>
      <c r="Y81"/>
      <c r="Z81"/>
      <c r="AA81"/>
      <c r="AB81"/>
      <c r="AC81"/>
      <c r="AD81"/>
      <c r="AE81"/>
      <c r="AF81"/>
      <c r="AG81"/>
      <c r="AH81"/>
      <c r="AI81"/>
      <c r="AJ81"/>
    </row>
    <row r="82" spans="1:36" ht="19.5" thickBot="1" x14ac:dyDescent="0.4">
      <c r="A82" s="1736" t="s">
        <v>183</v>
      </c>
      <c r="B82" s="1737"/>
      <c r="C82" s="1737"/>
      <c r="D82" s="1737"/>
      <c r="E82" s="1737"/>
      <c r="F82" s="1738"/>
      <c r="G82" s="152">
        <f>SUM(G71:G81)</f>
        <v>0</v>
      </c>
      <c r="H82"/>
      <c r="I82"/>
      <c r="J82"/>
      <c r="K82"/>
      <c r="L82"/>
      <c r="M82"/>
      <c r="N82"/>
      <c r="O82"/>
      <c r="P82"/>
      <c r="Q82"/>
      <c r="R82"/>
      <c r="S82"/>
      <c r="T82"/>
      <c r="U82"/>
      <c r="V82"/>
      <c r="W82"/>
      <c r="X82"/>
      <c r="Y82"/>
      <c r="Z82"/>
      <c r="AA82"/>
      <c r="AB82"/>
      <c r="AC82"/>
      <c r="AD82"/>
      <c r="AE82"/>
      <c r="AF82"/>
      <c r="AG82"/>
      <c r="AH82"/>
      <c r="AI82"/>
      <c r="AJ82"/>
    </row>
    <row r="83" spans="1:36" ht="19.5" thickBot="1" x14ac:dyDescent="0.4">
      <c r="D83" s="230"/>
      <c r="H83"/>
      <c r="I83"/>
      <c r="J83"/>
      <c r="K83"/>
      <c r="L83"/>
      <c r="M83"/>
      <c r="N83"/>
      <c r="O83"/>
      <c r="P83"/>
      <c r="Q83"/>
      <c r="R83"/>
      <c r="S83"/>
      <c r="T83"/>
      <c r="U83"/>
      <c r="V83"/>
      <c r="W83"/>
      <c r="X83"/>
      <c r="Y83"/>
      <c r="Z83"/>
      <c r="AA83"/>
      <c r="AB83"/>
      <c r="AC83"/>
      <c r="AD83"/>
      <c r="AE83"/>
      <c r="AF83"/>
      <c r="AG83"/>
      <c r="AH83"/>
      <c r="AI83"/>
      <c r="AJ83"/>
    </row>
    <row r="84" spans="1:36" ht="39" customHeight="1" x14ac:dyDescent="0.25">
      <c r="A84" s="39"/>
      <c r="B84" s="40"/>
      <c r="C84" s="1739" t="s">
        <v>184</v>
      </c>
      <c r="D84" s="1739"/>
      <c r="E84" s="1739"/>
      <c r="F84" s="1739"/>
      <c r="G84" s="85"/>
      <c r="H84"/>
      <c r="I84"/>
      <c r="J84"/>
      <c r="K84"/>
      <c r="L84"/>
      <c r="M84"/>
      <c r="N84"/>
      <c r="O84"/>
      <c r="P84"/>
      <c r="Q84"/>
      <c r="R84"/>
      <c r="S84"/>
      <c r="T84"/>
      <c r="U84"/>
      <c r="V84"/>
      <c r="W84"/>
      <c r="X84"/>
      <c r="Y84"/>
      <c r="Z84"/>
      <c r="AA84"/>
      <c r="AB84"/>
      <c r="AC84"/>
      <c r="AD84"/>
      <c r="AE84"/>
      <c r="AF84"/>
      <c r="AG84"/>
      <c r="AH84"/>
      <c r="AI84"/>
      <c r="AJ84"/>
    </row>
    <row r="85" spans="1:36" ht="18.75" x14ac:dyDescent="0.35">
      <c r="A85" s="41"/>
      <c r="B85" s="14"/>
      <c r="C85" s="80" t="s">
        <v>47</v>
      </c>
      <c r="D85" s="231"/>
      <c r="E85" s="81"/>
      <c r="F85" s="80"/>
      <c r="G85" s="131">
        <f>SUM(G29)</f>
        <v>0</v>
      </c>
      <c r="H85"/>
      <c r="I85"/>
      <c r="J85"/>
      <c r="K85"/>
      <c r="L85"/>
      <c r="M85"/>
      <c r="N85"/>
      <c r="O85"/>
      <c r="P85"/>
      <c r="Q85"/>
      <c r="R85"/>
      <c r="S85"/>
      <c r="T85"/>
      <c r="U85"/>
      <c r="V85"/>
      <c r="W85"/>
      <c r="X85"/>
      <c r="Y85"/>
      <c r="Z85"/>
      <c r="AA85"/>
      <c r="AB85"/>
      <c r="AC85"/>
      <c r="AD85"/>
      <c r="AE85"/>
      <c r="AF85"/>
      <c r="AG85"/>
      <c r="AH85"/>
      <c r="AI85"/>
      <c r="AJ85"/>
    </row>
    <row r="86" spans="1:36" ht="18.75" x14ac:dyDescent="0.35">
      <c r="A86" s="41"/>
      <c r="B86" s="14"/>
      <c r="C86" s="80" t="s">
        <v>48</v>
      </c>
      <c r="D86" s="231"/>
      <c r="E86" s="81"/>
      <c r="F86" s="80"/>
      <c r="G86" s="131">
        <f>G36</f>
        <v>0</v>
      </c>
      <c r="H86"/>
      <c r="I86"/>
      <c r="J86"/>
      <c r="K86"/>
      <c r="L86"/>
      <c r="M86"/>
      <c r="N86"/>
      <c r="O86"/>
      <c r="P86"/>
      <c r="Q86"/>
      <c r="R86"/>
      <c r="S86"/>
      <c r="T86"/>
      <c r="U86"/>
      <c r="V86"/>
      <c r="W86"/>
      <c r="X86"/>
      <c r="Y86"/>
      <c r="Z86"/>
      <c r="AA86"/>
      <c r="AB86"/>
      <c r="AC86"/>
      <c r="AD86"/>
      <c r="AE86"/>
      <c r="AF86"/>
      <c r="AG86"/>
      <c r="AH86"/>
      <c r="AI86"/>
      <c r="AJ86"/>
    </row>
    <row r="87" spans="1:36" ht="18.75" x14ac:dyDescent="0.35">
      <c r="A87" s="41"/>
      <c r="B87" s="14"/>
      <c r="C87" s="80" t="s">
        <v>49</v>
      </c>
      <c r="D87" s="231"/>
      <c r="E87" s="81"/>
      <c r="F87" s="82"/>
      <c r="G87" s="131">
        <f>G40</f>
        <v>0</v>
      </c>
      <c r="H87"/>
      <c r="I87"/>
      <c r="J87"/>
      <c r="K87"/>
      <c r="L87"/>
      <c r="M87"/>
      <c r="N87"/>
      <c r="O87"/>
      <c r="P87"/>
      <c r="Q87"/>
      <c r="R87"/>
      <c r="S87"/>
      <c r="T87"/>
      <c r="U87"/>
      <c r="V87"/>
      <c r="W87"/>
      <c r="X87"/>
      <c r="Y87"/>
      <c r="Z87"/>
      <c r="AA87"/>
      <c r="AB87"/>
      <c r="AC87"/>
      <c r="AD87"/>
      <c r="AE87"/>
      <c r="AF87"/>
      <c r="AG87"/>
      <c r="AH87"/>
      <c r="AI87"/>
      <c r="AJ87"/>
    </row>
    <row r="88" spans="1:36" ht="18.75" x14ac:dyDescent="0.35">
      <c r="A88" s="74"/>
      <c r="B88" s="36"/>
      <c r="C88" s="80" t="s">
        <v>185</v>
      </c>
      <c r="D88" s="231"/>
      <c r="E88" s="81"/>
      <c r="F88" s="82"/>
      <c r="G88" s="131">
        <f>G47</f>
        <v>0</v>
      </c>
      <c r="H88"/>
      <c r="I88"/>
      <c r="J88"/>
      <c r="K88"/>
      <c r="L88"/>
      <c r="M88"/>
      <c r="N88"/>
      <c r="O88"/>
      <c r="P88"/>
      <c r="Q88"/>
      <c r="R88"/>
      <c r="S88"/>
      <c r="T88"/>
      <c r="U88"/>
      <c r="V88"/>
      <c r="W88"/>
      <c r="X88"/>
      <c r="Y88"/>
      <c r="Z88"/>
      <c r="AA88"/>
      <c r="AB88"/>
      <c r="AC88"/>
      <c r="AD88"/>
      <c r="AE88"/>
      <c r="AF88"/>
      <c r="AG88"/>
      <c r="AH88"/>
      <c r="AI88"/>
      <c r="AJ88"/>
    </row>
    <row r="89" spans="1:36" ht="18.75" x14ac:dyDescent="0.35">
      <c r="A89" s="74"/>
      <c r="B89" s="36"/>
      <c r="C89" s="80" t="s">
        <v>186</v>
      </c>
      <c r="D89" s="231"/>
      <c r="E89" s="81"/>
      <c r="F89" s="82"/>
      <c r="G89" s="131">
        <f>SUM(G68)</f>
        <v>0</v>
      </c>
      <c r="H89"/>
      <c r="I89"/>
      <c r="J89"/>
      <c r="K89"/>
      <c r="L89"/>
      <c r="M89"/>
      <c r="N89"/>
      <c r="O89"/>
      <c r="P89"/>
      <c r="Q89"/>
      <c r="R89"/>
      <c r="S89"/>
      <c r="T89"/>
      <c r="U89"/>
      <c r="V89"/>
      <c r="W89"/>
      <c r="X89"/>
      <c r="Y89"/>
      <c r="Z89"/>
      <c r="AA89"/>
      <c r="AB89"/>
      <c r="AC89"/>
      <c r="AD89"/>
      <c r="AE89"/>
      <c r="AF89"/>
      <c r="AG89"/>
      <c r="AH89"/>
      <c r="AI89"/>
      <c r="AJ89"/>
    </row>
    <row r="90" spans="1:36" ht="38.25" thickBot="1" x14ac:dyDescent="0.4">
      <c r="A90" s="154"/>
      <c r="B90" s="179"/>
      <c r="C90" s="155" t="s">
        <v>187</v>
      </c>
      <c r="D90" s="1079"/>
      <c r="E90" s="155"/>
      <c r="F90" s="155"/>
      <c r="G90" s="156">
        <f>SUM(G82)</f>
        <v>0</v>
      </c>
      <c r="H90"/>
      <c r="I90"/>
      <c r="J90"/>
      <c r="K90"/>
      <c r="L90"/>
      <c r="M90"/>
      <c r="N90"/>
      <c r="O90"/>
      <c r="P90"/>
      <c r="Q90"/>
      <c r="R90"/>
      <c r="S90"/>
      <c r="T90"/>
      <c r="U90"/>
      <c r="V90"/>
      <c r="W90"/>
      <c r="X90"/>
      <c r="Y90"/>
      <c r="Z90"/>
      <c r="AA90"/>
      <c r="AB90"/>
      <c r="AC90"/>
      <c r="AD90"/>
      <c r="AE90"/>
      <c r="AF90"/>
      <c r="AG90"/>
      <c r="AH90"/>
      <c r="AI90"/>
      <c r="AJ90"/>
    </row>
    <row r="91" spans="1:36" ht="22.5" customHeight="1" thickBot="1" x14ac:dyDescent="0.3">
      <c r="A91" s="1740" t="s">
        <v>188</v>
      </c>
      <c r="B91" s="1741"/>
      <c r="C91" s="1741"/>
      <c r="D91" s="1741"/>
      <c r="E91" s="1741"/>
      <c r="F91" s="1741"/>
      <c r="G91" s="152">
        <f>SUM(G85:G90)</f>
        <v>0</v>
      </c>
      <c r="H91"/>
      <c r="I91"/>
      <c r="J91"/>
      <c r="K91"/>
      <c r="L91"/>
      <c r="M91"/>
      <c r="N91"/>
      <c r="O91"/>
      <c r="P91"/>
      <c r="Q91"/>
      <c r="R91"/>
      <c r="S91"/>
      <c r="T91"/>
      <c r="U91"/>
      <c r="V91"/>
      <c r="W91"/>
      <c r="X91"/>
      <c r="Y91"/>
      <c r="Z91"/>
      <c r="AA91"/>
      <c r="AB91"/>
      <c r="AC91"/>
      <c r="AD91"/>
      <c r="AE91"/>
      <c r="AF91"/>
      <c r="AG91"/>
      <c r="AH91"/>
      <c r="AI91"/>
      <c r="AJ91"/>
    </row>
    <row r="92" spans="1:36" x14ac:dyDescent="0.35">
      <c r="C92" s="71" t="s">
        <v>51</v>
      </c>
      <c r="H92"/>
      <c r="I92"/>
      <c r="J92"/>
      <c r="K92"/>
      <c r="L92"/>
      <c r="M92"/>
      <c r="N92"/>
      <c r="O92"/>
      <c r="P92"/>
      <c r="Q92"/>
      <c r="R92"/>
      <c r="S92"/>
      <c r="T92"/>
      <c r="U92"/>
      <c r="V92"/>
      <c r="W92"/>
      <c r="X92"/>
      <c r="Y92"/>
      <c r="Z92"/>
      <c r="AA92"/>
      <c r="AB92"/>
      <c r="AC92"/>
      <c r="AD92"/>
      <c r="AE92"/>
      <c r="AF92"/>
      <c r="AG92"/>
      <c r="AH92"/>
      <c r="AI92"/>
      <c r="AJ92"/>
    </row>
    <row r="93" spans="1:36" ht="18.75" x14ac:dyDescent="0.35">
      <c r="A93" s="111"/>
      <c r="B93" s="111"/>
      <c r="C93" s="112"/>
      <c r="D93" s="234"/>
      <c r="E93" s="113"/>
      <c r="F93" s="114"/>
      <c r="G93" s="115"/>
      <c r="H93"/>
      <c r="I93"/>
      <c r="J93"/>
      <c r="K93"/>
      <c r="L93"/>
      <c r="M93"/>
      <c r="N93"/>
      <c r="O93"/>
      <c r="P93"/>
      <c r="Q93"/>
      <c r="R93"/>
      <c r="S93"/>
      <c r="T93"/>
      <c r="U93"/>
      <c r="V93"/>
      <c r="W93"/>
      <c r="X93"/>
      <c r="Y93"/>
      <c r="Z93"/>
      <c r="AA93"/>
      <c r="AB93"/>
      <c r="AC93"/>
      <c r="AD93"/>
      <c r="AE93"/>
      <c r="AF93"/>
      <c r="AG93"/>
      <c r="AH93"/>
      <c r="AI93"/>
      <c r="AJ93"/>
    </row>
    <row r="94" spans="1:36" ht="18.75" x14ac:dyDescent="0.35">
      <c r="A94" s="111"/>
      <c r="B94" s="111"/>
      <c r="C94" s="112"/>
      <c r="D94" s="234"/>
      <c r="E94" s="113"/>
      <c r="F94" s="114"/>
      <c r="G94" s="115"/>
      <c r="H94"/>
      <c r="I94"/>
      <c r="J94"/>
      <c r="K94"/>
      <c r="L94"/>
      <c r="M94"/>
      <c r="N94"/>
      <c r="O94"/>
      <c r="P94"/>
      <c r="Q94"/>
      <c r="R94"/>
      <c r="S94"/>
      <c r="T94"/>
      <c r="U94"/>
      <c r="V94"/>
      <c r="W94"/>
      <c r="X94"/>
      <c r="Y94"/>
      <c r="Z94"/>
      <c r="AA94"/>
      <c r="AB94"/>
      <c r="AC94"/>
      <c r="AD94"/>
      <c r="AE94"/>
      <c r="AF94"/>
      <c r="AG94"/>
      <c r="AH94"/>
      <c r="AI94"/>
      <c r="AJ94"/>
    </row>
    <row r="95" spans="1:36" s="279" customFormat="1" ht="18.75" x14ac:dyDescent="0.25">
      <c r="A95" s="70"/>
      <c r="B95" s="70"/>
      <c r="C95" s="705" t="s">
        <v>86</v>
      </c>
      <c r="D95" s="70"/>
      <c r="E95" s="19"/>
      <c r="F95" s="72"/>
      <c r="G95" s="73"/>
    </row>
    <row r="96" spans="1:36" s="279" customFormat="1" ht="18.75" x14ac:dyDescent="0.25">
      <c r="A96" s="70"/>
      <c r="B96" s="70"/>
      <c r="C96" s="705" t="s">
        <v>87</v>
      </c>
      <c r="D96" s="70"/>
      <c r="E96" s="19"/>
      <c r="F96" s="72"/>
      <c r="G96" s="73"/>
    </row>
    <row r="97" spans="1:36" s="279" customFormat="1" ht="18.75" x14ac:dyDescent="0.25">
      <c r="A97" s="70"/>
      <c r="B97" s="70"/>
      <c r="C97" s="705" t="s">
        <v>88</v>
      </c>
      <c r="D97" s="70"/>
      <c r="E97" s="19"/>
      <c r="F97" s="72"/>
      <c r="G97" s="73"/>
    </row>
    <row r="98" spans="1:36" ht="18.75" x14ac:dyDescent="0.35">
      <c r="A98" s="111"/>
      <c r="B98" s="111"/>
      <c r="C98" s="112"/>
      <c r="D98" s="234"/>
      <c r="E98" s="113"/>
      <c r="F98" s="114"/>
      <c r="G98" s="115"/>
      <c r="H98"/>
      <c r="I98"/>
      <c r="J98"/>
      <c r="K98"/>
      <c r="L98"/>
      <c r="M98"/>
      <c r="N98"/>
      <c r="O98"/>
      <c r="P98"/>
      <c r="Q98"/>
      <c r="R98"/>
      <c r="S98"/>
      <c r="T98"/>
      <c r="U98"/>
      <c r="V98"/>
      <c r="W98"/>
      <c r="X98"/>
      <c r="Y98"/>
      <c r="Z98"/>
      <c r="AA98"/>
      <c r="AB98"/>
      <c r="AC98"/>
      <c r="AD98"/>
      <c r="AE98"/>
      <c r="AF98"/>
      <c r="AG98"/>
      <c r="AH98"/>
      <c r="AI98"/>
      <c r="AJ98"/>
    </row>
    <row r="99" spans="1:36" x14ac:dyDescent="0.35">
      <c r="H99"/>
      <c r="I99"/>
      <c r="J99"/>
      <c r="K99"/>
      <c r="L99"/>
      <c r="M99"/>
      <c r="N99"/>
      <c r="O99"/>
      <c r="P99"/>
      <c r="Q99"/>
      <c r="R99"/>
      <c r="S99"/>
      <c r="T99"/>
      <c r="U99"/>
      <c r="V99"/>
      <c r="W99"/>
      <c r="X99"/>
      <c r="Y99"/>
      <c r="Z99"/>
      <c r="AA99"/>
      <c r="AB99"/>
      <c r="AC99"/>
      <c r="AD99"/>
      <c r="AE99"/>
      <c r="AF99"/>
      <c r="AG99"/>
      <c r="AH99"/>
      <c r="AI99"/>
      <c r="AJ99"/>
    </row>
    <row r="100" spans="1:36" x14ac:dyDescent="0.35">
      <c r="H100"/>
      <c r="I100"/>
      <c r="J100"/>
      <c r="K100"/>
      <c r="L100"/>
      <c r="M100"/>
      <c r="N100"/>
      <c r="O100"/>
      <c r="P100"/>
      <c r="Q100"/>
      <c r="R100"/>
      <c r="S100"/>
      <c r="T100"/>
      <c r="U100"/>
      <c r="V100"/>
      <c r="W100"/>
      <c r="X100"/>
      <c r="Y100"/>
      <c r="Z100"/>
      <c r="AA100"/>
      <c r="AB100"/>
      <c r="AC100"/>
      <c r="AD100"/>
      <c r="AE100"/>
      <c r="AF100"/>
      <c r="AG100"/>
      <c r="AH100"/>
      <c r="AI100"/>
      <c r="AJ100"/>
    </row>
    <row r="101" spans="1:36" x14ac:dyDescent="0.35">
      <c r="H101"/>
      <c r="I101"/>
      <c r="J101"/>
      <c r="K101"/>
      <c r="L101"/>
      <c r="M101"/>
      <c r="N101"/>
      <c r="O101"/>
      <c r="P101"/>
      <c r="Q101"/>
      <c r="R101"/>
      <c r="S101"/>
      <c r="T101"/>
      <c r="U101"/>
      <c r="V101"/>
      <c r="W101"/>
      <c r="X101"/>
      <c r="Y101"/>
      <c r="Z101"/>
      <c r="AA101"/>
      <c r="AB101"/>
      <c r="AC101"/>
      <c r="AD101"/>
      <c r="AE101"/>
      <c r="AF101"/>
      <c r="AG101"/>
      <c r="AH101"/>
      <c r="AI101"/>
      <c r="AJ101"/>
    </row>
    <row r="102" spans="1:36" x14ac:dyDescent="0.35">
      <c r="H102"/>
      <c r="I102"/>
      <c r="J102"/>
      <c r="K102"/>
      <c r="L102"/>
      <c r="M102"/>
      <c r="N102"/>
      <c r="O102"/>
      <c r="P102"/>
      <c r="Q102"/>
      <c r="R102"/>
      <c r="S102"/>
      <c r="T102"/>
      <c r="U102"/>
      <c r="V102"/>
      <c r="W102"/>
      <c r="X102"/>
      <c r="Y102"/>
      <c r="Z102"/>
      <c r="AA102"/>
      <c r="AB102"/>
      <c r="AC102"/>
      <c r="AD102"/>
      <c r="AE102"/>
      <c r="AF102"/>
      <c r="AG102"/>
      <c r="AH102"/>
      <c r="AI102"/>
      <c r="AJ102"/>
    </row>
    <row r="103" spans="1:36" ht="70.5" customHeight="1" x14ac:dyDescent="0.35">
      <c r="H103"/>
      <c r="I103"/>
      <c r="J103"/>
      <c r="K103"/>
      <c r="L103"/>
      <c r="M103"/>
      <c r="N103"/>
      <c r="O103"/>
      <c r="P103"/>
      <c r="Q103"/>
      <c r="R103"/>
      <c r="S103"/>
      <c r="T103"/>
      <c r="U103"/>
      <c r="V103"/>
      <c r="W103"/>
      <c r="X103"/>
      <c r="Y103"/>
      <c r="Z103"/>
      <c r="AA103"/>
      <c r="AB103"/>
      <c r="AC103"/>
      <c r="AD103"/>
      <c r="AE103"/>
      <c r="AF103"/>
      <c r="AG103"/>
      <c r="AH103"/>
      <c r="AI103"/>
      <c r="AJ103"/>
    </row>
    <row r="104" spans="1:36" x14ac:dyDescent="0.35">
      <c r="H104"/>
      <c r="I104"/>
      <c r="J104"/>
      <c r="K104"/>
      <c r="L104"/>
      <c r="M104"/>
      <c r="N104"/>
      <c r="O104"/>
      <c r="P104"/>
      <c r="Q104"/>
      <c r="R104"/>
      <c r="S104"/>
      <c r="T104"/>
      <c r="U104"/>
      <c r="V104"/>
      <c r="W104"/>
      <c r="X104"/>
      <c r="Y104"/>
      <c r="Z104"/>
      <c r="AA104"/>
      <c r="AB104"/>
      <c r="AC104"/>
      <c r="AD104"/>
      <c r="AE104"/>
      <c r="AF104"/>
      <c r="AG104"/>
      <c r="AH104"/>
      <c r="AI104"/>
      <c r="AJ104"/>
    </row>
    <row r="105" spans="1:36" x14ac:dyDescent="0.35">
      <c r="H105"/>
      <c r="I105"/>
      <c r="J105"/>
      <c r="K105"/>
      <c r="L105"/>
      <c r="M105"/>
      <c r="N105"/>
      <c r="O105"/>
      <c r="P105"/>
      <c r="Q105"/>
      <c r="R105"/>
      <c r="S105"/>
      <c r="T105"/>
      <c r="U105"/>
      <c r="V105"/>
      <c r="W105"/>
      <c r="X105"/>
      <c r="Y105"/>
      <c r="Z105"/>
      <c r="AA105"/>
      <c r="AB105"/>
      <c r="AC105"/>
      <c r="AD105"/>
      <c r="AE105"/>
      <c r="AF105"/>
      <c r="AG105"/>
      <c r="AH105"/>
      <c r="AI105"/>
      <c r="AJ105"/>
    </row>
    <row r="106" spans="1:36" x14ac:dyDescent="0.35">
      <c r="H106"/>
      <c r="I106"/>
      <c r="J106"/>
      <c r="K106"/>
      <c r="L106"/>
      <c r="M106"/>
      <c r="N106"/>
      <c r="O106"/>
      <c r="P106"/>
      <c r="Q106"/>
      <c r="R106"/>
      <c r="S106"/>
      <c r="T106"/>
      <c r="U106"/>
      <c r="V106"/>
      <c r="W106"/>
      <c r="X106"/>
      <c r="Y106"/>
      <c r="Z106"/>
      <c r="AA106"/>
      <c r="AB106"/>
      <c r="AC106"/>
      <c r="AD106"/>
      <c r="AE106"/>
      <c r="AF106"/>
      <c r="AG106"/>
      <c r="AH106"/>
      <c r="AI106"/>
      <c r="AJ106"/>
    </row>
    <row r="107" spans="1:36" x14ac:dyDescent="0.35">
      <c r="H107"/>
      <c r="I107"/>
      <c r="J107"/>
      <c r="K107"/>
      <c r="L107"/>
      <c r="M107"/>
      <c r="N107"/>
      <c r="O107"/>
      <c r="P107"/>
      <c r="Q107"/>
      <c r="R107"/>
      <c r="S107"/>
      <c r="T107"/>
      <c r="U107"/>
      <c r="V107"/>
      <c r="W107"/>
      <c r="X107"/>
      <c r="Y107"/>
      <c r="Z107"/>
      <c r="AA107"/>
      <c r="AB107"/>
      <c r="AC107"/>
      <c r="AD107"/>
      <c r="AE107"/>
      <c r="AF107"/>
      <c r="AG107"/>
      <c r="AH107"/>
      <c r="AI107"/>
      <c r="AJ107"/>
    </row>
    <row r="108" spans="1:36" x14ac:dyDescent="0.35">
      <c r="H108"/>
      <c r="I108"/>
      <c r="J108"/>
      <c r="K108"/>
      <c r="L108"/>
      <c r="M108"/>
      <c r="N108"/>
      <c r="O108"/>
      <c r="P108"/>
      <c r="Q108"/>
      <c r="R108"/>
      <c r="S108"/>
      <c r="T108"/>
      <c r="U108"/>
      <c r="V108"/>
      <c r="W108"/>
      <c r="X108"/>
      <c r="Y108"/>
      <c r="Z108"/>
      <c r="AA108"/>
      <c r="AB108"/>
      <c r="AC108"/>
      <c r="AD108"/>
      <c r="AE108"/>
      <c r="AF108"/>
      <c r="AG108"/>
      <c r="AH108"/>
      <c r="AI108"/>
      <c r="AJ108"/>
    </row>
    <row r="109" spans="1:36" x14ac:dyDescent="0.35">
      <c r="H109"/>
      <c r="I109"/>
      <c r="J109"/>
      <c r="K109"/>
      <c r="L109"/>
      <c r="M109"/>
      <c r="N109"/>
      <c r="O109"/>
      <c r="P109"/>
      <c r="Q109"/>
      <c r="R109"/>
      <c r="S109"/>
      <c r="T109"/>
      <c r="U109"/>
      <c r="V109"/>
      <c r="W109"/>
      <c r="X109"/>
      <c r="Y109"/>
      <c r="Z109"/>
      <c r="AA109"/>
      <c r="AB109"/>
      <c r="AC109"/>
      <c r="AD109"/>
      <c r="AE109"/>
      <c r="AF109"/>
      <c r="AG109"/>
      <c r="AH109"/>
      <c r="AI109"/>
      <c r="AJ109"/>
    </row>
    <row r="110" spans="1:36" x14ac:dyDescent="0.35">
      <c r="H110"/>
      <c r="I110"/>
      <c r="J110"/>
      <c r="K110"/>
      <c r="L110"/>
      <c r="M110"/>
      <c r="N110"/>
      <c r="O110"/>
      <c r="P110"/>
      <c r="Q110"/>
      <c r="R110"/>
      <c r="S110"/>
      <c r="T110"/>
      <c r="U110"/>
      <c r="V110"/>
      <c r="W110"/>
      <c r="X110"/>
      <c r="Y110"/>
      <c r="Z110"/>
      <c r="AA110"/>
      <c r="AB110"/>
      <c r="AC110"/>
      <c r="AD110"/>
      <c r="AE110"/>
      <c r="AF110"/>
      <c r="AG110"/>
      <c r="AH110"/>
      <c r="AI110"/>
      <c r="AJ110"/>
    </row>
    <row r="111" spans="1:36" x14ac:dyDescent="0.35">
      <c r="H111"/>
      <c r="I111"/>
      <c r="J111"/>
      <c r="K111"/>
      <c r="L111"/>
      <c r="M111"/>
      <c r="N111"/>
      <c r="O111"/>
      <c r="P111"/>
      <c r="Q111"/>
      <c r="R111"/>
      <c r="S111"/>
      <c r="T111"/>
      <c r="U111"/>
      <c r="V111"/>
      <c r="W111"/>
      <c r="X111"/>
      <c r="Y111"/>
      <c r="Z111"/>
      <c r="AA111"/>
      <c r="AB111"/>
      <c r="AC111"/>
      <c r="AD111"/>
      <c r="AE111"/>
      <c r="AF111"/>
      <c r="AG111"/>
      <c r="AH111"/>
      <c r="AI111"/>
      <c r="AJ111"/>
    </row>
    <row r="112" spans="1:36" x14ac:dyDescent="0.35">
      <c r="H112"/>
      <c r="I112"/>
      <c r="J112"/>
      <c r="K112"/>
      <c r="L112"/>
      <c r="M112"/>
      <c r="N112"/>
      <c r="O112"/>
      <c r="P112"/>
      <c r="Q112"/>
      <c r="R112"/>
      <c r="S112"/>
      <c r="T112"/>
      <c r="U112"/>
      <c r="V112"/>
      <c r="W112"/>
      <c r="X112"/>
      <c r="Y112"/>
      <c r="Z112"/>
      <c r="AA112"/>
      <c r="AB112"/>
      <c r="AC112"/>
      <c r="AD112"/>
      <c r="AE112"/>
      <c r="AF112"/>
      <c r="AG112"/>
      <c r="AH112"/>
      <c r="AI112"/>
      <c r="AJ112"/>
    </row>
    <row r="113" spans="1:36" x14ac:dyDescent="0.35">
      <c r="H113"/>
      <c r="I113"/>
      <c r="J113"/>
      <c r="K113"/>
      <c r="L113"/>
      <c r="M113"/>
      <c r="N113"/>
      <c r="O113"/>
      <c r="P113"/>
      <c r="Q113"/>
      <c r="R113"/>
      <c r="S113"/>
      <c r="T113"/>
      <c r="U113"/>
      <c r="V113"/>
      <c r="W113"/>
      <c r="X113"/>
      <c r="Y113"/>
      <c r="Z113"/>
      <c r="AA113"/>
      <c r="AB113"/>
      <c r="AC113"/>
      <c r="AD113"/>
      <c r="AE113"/>
      <c r="AF113"/>
      <c r="AG113"/>
      <c r="AH113"/>
      <c r="AI113"/>
      <c r="AJ113"/>
    </row>
    <row r="114" spans="1:36" x14ac:dyDescent="0.35">
      <c r="H114"/>
      <c r="I114"/>
      <c r="J114"/>
      <c r="K114"/>
      <c r="L114"/>
      <c r="M114"/>
      <c r="N114"/>
      <c r="O114"/>
      <c r="P114"/>
      <c r="Q114"/>
      <c r="R114"/>
      <c r="S114"/>
      <c r="T114"/>
      <c r="U114"/>
      <c r="V114"/>
      <c r="W114"/>
      <c r="X114"/>
      <c r="Y114"/>
      <c r="Z114"/>
      <c r="AA114"/>
      <c r="AB114"/>
      <c r="AC114"/>
      <c r="AD114"/>
      <c r="AE114"/>
      <c r="AF114"/>
      <c r="AG114"/>
      <c r="AH114"/>
      <c r="AI114"/>
      <c r="AJ114"/>
    </row>
    <row r="115" spans="1:36" x14ac:dyDescent="0.35">
      <c r="H115"/>
      <c r="I115"/>
      <c r="J115"/>
      <c r="K115"/>
      <c r="L115"/>
      <c r="M115"/>
      <c r="N115"/>
      <c r="O115"/>
      <c r="P115"/>
      <c r="Q115"/>
      <c r="R115"/>
      <c r="S115"/>
      <c r="T115"/>
      <c r="U115"/>
      <c r="V115"/>
      <c r="W115"/>
      <c r="X115"/>
      <c r="Y115"/>
      <c r="Z115"/>
      <c r="AA115"/>
      <c r="AB115"/>
      <c r="AC115"/>
      <c r="AD115"/>
      <c r="AE115"/>
      <c r="AF115"/>
      <c r="AG115"/>
      <c r="AH115"/>
      <c r="AI115"/>
      <c r="AJ115"/>
    </row>
    <row r="116" spans="1:36" x14ac:dyDescent="0.35">
      <c r="H116"/>
      <c r="I116"/>
      <c r="J116"/>
      <c r="K116"/>
      <c r="L116"/>
      <c r="M116"/>
      <c r="N116"/>
      <c r="O116"/>
      <c r="P116"/>
      <c r="Q116"/>
      <c r="R116"/>
      <c r="S116"/>
      <c r="T116"/>
      <c r="U116"/>
      <c r="V116"/>
      <c r="W116"/>
      <c r="X116"/>
      <c r="Y116"/>
      <c r="Z116"/>
      <c r="AA116"/>
      <c r="AB116"/>
      <c r="AC116"/>
      <c r="AD116"/>
      <c r="AE116"/>
      <c r="AF116"/>
      <c r="AG116"/>
      <c r="AH116"/>
      <c r="AI116"/>
      <c r="AJ116"/>
    </row>
    <row r="117" spans="1:36" ht="22.5" customHeight="1" x14ac:dyDescent="0.35">
      <c r="I117"/>
      <c r="J117"/>
      <c r="K117"/>
      <c r="L117"/>
      <c r="M117"/>
      <c r="N117"/>
      <c r="O117"/>
      <c r="P117"/>
      <c r="Q117"/>
      <c r="R117"/>
      <c r="S117"/>
      <c r="T117"/>
      <c r="U117"/>
      <c r="V117"/>
      <c r="W117"/>
      <c r="X117"/>
      <c r="Y117"/>
      <c r="Z117"/>
      <c r="AA117"/>
      <c r="AB117"/>
      <c r="AC117"/>
      <c r="AD117"/>
      <c r="AE117"/>
      <c r="AF117"/>
      <c r="AG117"/>
      <c r="AH117"/>
      <c r="AI117"/>
      <c r="AJ117"/>
    </row>
    <row r="119" spans="1:36" ht="29.25" customHeight="1" x14ac:dyDescent="0.35"/>
    <row r="122" spans="1:36" s="2" customFormat="1" x14ac:dyDescent="0.35">
      <c r="A122" s="70"/>
      <c r="B122" s="70"/>
      <c r="C122" s="71"/>
      <c r="D122" s="233"/>
      <c r="E122" s="19"/>
      <c r="F122" s="72"/>
      <c r="G122" s="73"/>
    </row>
    <row r="123" spans="1:36" s="2" customFormat="1" x14ac:dyDescent="0.35">
      <c r="A123" s="70"/>
      <c r="B123" s="70"/>
      <c r="C123" s="71"/>
      <c r="D123" s="233"/>
      <c r="E123" s="19"/>
      <c r="F123" s="72"/>
      <c r="G123" s="73"/>
    </row>
    <row r="124" spans="1:36" s="2" customFormat="1" x14ac:dyDescent="0.35">
      <c r="A124" s="70"/>
      <c r="B124" s="70"/>
      <c r="C124" s="71"/>
      <c r="D124" s="233"/>
      <c r="E124" s="19"/>
      <c r="F124" s="72"/>
      <c r="G124" s="73"/>
    </row>
    <row r="125" spans="1:36" s="2" customFormat="1" x14ac:dyDescent="0.35">
      <c r="A125" s="70"/>
      <c r="B125" s="70"/>
      <c r="C125" s="71"/>
      <c r="D125" s="233"/>
      <c r="E125" s="19"/>
      <c r="F125" s="72"/>
      <c r="G125" s="73"/>
    </row>
    <row r="126" spans="1:36" s="2" customFormat="1" ht="33.75" customHeight="1" x14ac:dyDescent="0.35">
      <c r="A126" s="70"/>
      <c r="B126" s="70"/>
      <c r="C126" s="71"/>
      <c r="D126" s="233"/>
      <c r="E126" s="19"/>
      <c r="F126" s="72"/>
      <c r="G126" s="73"/>
    </row>
    <row r="127" spans="1:36" s="2" customFormat="1" x14ac:dyDescent="0.35">
      <c r="A127" s="70"/>
      <c r="B127" s="70"/>
      <c r="C127" s="71"/>
      <c r="D127" s="233"/>
      <c r="E127" s="19"/>
      <c r="F127" s="72"/>
      <c r="G127" s="73"/>
    </row>
    <row r="129" spans="8:36" x14ac:dyDescent="0.35">
      <c r="H129"/>
      <c r="I129"/>
      <c r="J129"/>
      <c r="K129"/>
      <c r="L129"/>
      <c r="M129"/>
      <c r="N129"/>
      <c r="O129"/>
      <c r="P129"/>
      <c r="Q129"/>
      <c r="R129"/>
      <c r="S129"/>
      <c r="T129"/>
      <c r="U129"/>
      <c r="V129"/>
      <c r="W129"/>
      <c r="X129"/>
      <c r="Y129"/>
      <c r="Z129"/>
      <c r="AA129"/>
      <c r="AB129"/>
      <c r="AC129"/>
      <c r="AD129"/>
      <c r="AE129"/>
      <c r="AF129"/>
      <c r="AG129"/>
      <c r="AH129"/>
      <c r="AI129"/>
      <c r="AJ129"/>
    </row>
    <row r="130" spans="8:36" x14ac:dyDescent="0.35">
      <c r="H130"/>
      <c r="I130"/>
      <c r="J130"/>
      <c r="K130"/>
      <c r="L130"/>
      <c r="M130"/>
      <c r="N130"/>
      <c r="O130"/>
      <c r="P130"/>
      <c r="Q130"/>
      <c r="R130"/>
      <c r="S130"/>
      <c r="T130"/>
      <c r="U130"/>
      <c r="V130"/>
      <c r="W130"/>
      <c r="X130"/>
      <c r="Y130"/>
      <c r="Z130"/>
      <c r="AA130"/>
      <c r="AB130"/>
      <c r="AC130"/>
      <c r="AD130"/>
      <c r="AE130"/>
      <c r="AF130"/>
      <c r="AG130"/>
      <c r="AH130"/>
      <c r="AI130"/>
      <c r="AJ130"/>
    </row>
    <row r="131" spans="8:36" x14ac:dyDescent="0.35">
      <c r="H131"/>
      <c r="I131"/>
      <c r="J131"/>
      <c r="K131"/>
      <c r="L131"/>
      <c r="M131"/>
      <c r="N131"/>
      <c r="O131"/>
      <c r="P131"/>
      <c r="Q131"/>
      <c r="R131"/>
      <c r="S131"/>
      <c r="T131"/>
      <c r="U131"/>
      <c r="V131"/>
      <c r="W131"/>
      <c r="X131"/>
      <c r="Y131"/>
      <c r="Z131"/>
      <c r="AA131"/>
      <c r="AB131"/>
      <c r="AC131"/>
      <c r="AD131"/>
      <c r="AE131"/>
      <c r="AF131"/>
      <c r="AG131"/>
      <c r="AH131"/>
      <c r="AI131"/>
      <c r="AJ131"/>
    </row>
  </sheetData>
  <mergeCells count="28">
    <mergeCell ref="C6:G6"/>
    <mergeCell ref="A1:G1"/>
    <mergeCell ref="A2:G2"/>
    <mergeCell ref="A3:G3"/>
    <mergeCell ref="C4:G4"/>
    <mergeCell ref="C5:G5"/>
    <mergeCell ref="C18:G18"/>
    <mergeCell ref="C7:G7"/>
    <mergeCell ref="C8:G8"/>
    <mergeCell ref="C9:G9"/>
    <mergeCell ref="C10:G10"/>
    <mergeCell ref="C11:G11"/>
    <mergeCell ref="C12:G12"/>
    <mergeCell ref="C13:G13"/>
    <mergeCell ref="C14:G14"/>
    <mergeCell ref="C15:G15"/>
    <mergeCell ref="C16:G16"/>
    <mergeCell ref="C17:G17"/>
    <mergeCell ref="A68:F68"/>
    <mergeCell ref="A82:F82"/>
    <mergeCell ref="C84:F84"/>
    <mergeCell ref="A91:F91"/>
    <mergeCell ref="C19:G19"/>
    <mergeCell ref="C29:F29"/>
    <mergeCell ref="D30:G30"/>
    <mergeCell ref="C36:F36"/>
    <mergeCell ref="A40:F40"/>
    <mergeCell ref="A47:F47"/>
  </mergeCells>
  <pageMargins left="0.70866141732283505" right="0.70866141732283505" top="0.74803149606299202" bottom="0.74803149606299202" header="0.31496062992126" footer="0.31496062992126"/>
  <pageSetup paperSize="9" scale="54" fitToHeight="0" orientation="portrait" r:id="rId1"/>
  <headerFooter>
    <oddHeader>&amp;CБАРАЊЕ ЗА ПОНУДИ - Тендер 11 - Дел 2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Охрид&amp;CРеконструкција на ул Аџи Мустафа&amp;R&amp;P/&amp;N</oddFooter>
  </headerFooter>
  <colBreaks count="1" manualBreakCount="1">
    <brk id="2"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61735-5F48-4DE1-95C9-FF3CF2C59124}">
  <sheetPr>
    <tabColor theme="4"/>
    <pageSetUpPr fitToPage="1"/>
  </sheetPr>
  <dimension ref="A1:AK40"/>
  <sheetViews>
    <sheetView view="pageBreakPreview" zoomScale="80" zoomScaleNormal="115" zoomScaleSheetLayoutView="80" zoomScalePageLayoutView="40" workbookViewId="0">
      <selection activeCell="G24" sqref="G24"/>
    </sheetView>
  </sheetViews>
  <sheetFormatPr defaultRowHeight="18" x14ac:dyDescent="0.35"/>
  <cols>
    <col min="1" max="1" width="3.42578125" style="1" customWidth="1"/>
    <col min="2" max="2" width="8.7109375" style="70" customWidth="1"/>
    <col min="3" max="3" width="11.7109375" style="70" customWidth="1"/>
    <col min="4" max="4" width="69.42578125" style="71" customWidth="1"/>
    <col min="5" max="5" width="10.5703125" style="70" customWidth="1"/>
    <col min="6" max="6" width="12.85546875" style="19" customWidth="1"/>
    <col min="7" max="7" width="15.42578125" style="72" customWidth="1"/>
    <col min="8" max="8" width="21.5703125" style="73" customWidth="1"/>
    <col min="9" max="9" width="3.7109375" style="2" customWidth="1"/>
    <col min="10" max="37" width="9.140625" style="2"/>
    <col min="250" max="250" width="3.42578125" customWidth="1"/>
    <col min="251" max="251" width="7" customWidth="1"/>
    <col min="252" max="252" width="9.85546875" customWidth="1"/>
    <col min="253" max="253" width="64.140625" customWidth="1"/>
    <col min="254" max="254" width="11.42578125" customWidth="1"/>
    <col min="255" max="255" width="12.85546875" customWidth="1"/>
    <col min="256" max="256" width="15.42578125" customWidth="1"/>
    <col min="257" max="257" width="19.42578125" customWidth="1"/>
    <col min="258" max="258" width="13.85546875" customWidth="1"/>
    <col min="506" max="506" width="3.42578125" customWidth="1"/>
    <col min="507" max="507" width="7" customWidth="1"/>
    <col min="508" max="508" width="9.85546875" customWidth="1"/>
    <col min="509" max="509" width="64.140625" customWidth="1"/>
    <col min="510" max="510" width="11.42578125" customWidth="1"/>
    <col min="511" max="511" width="12.85546875" customWidth="1"/>
    <col min="512" max="512" width="15.42578125" customWidth="1"/>
    <col min="513" max="513" width="19.42578125" customWidth="1"/>
    <col min="514" max="514" width="13.85546875" customWidth="1"/>
    <col min="762" max="762" width="3.42578125" customWidth="1"/>
    <col min="763" max="763" width="7" customWidth="1"/>
    <col min="764" max="764" width="9.85546875" customWidth="1"/>
    <col min="765" max="765" width="64.140625" customWidth="1"/>
    <col min="766" max="766" width="11.42578125" customWidth="1"/>
    <col min="767" max="767" width="12.85546875" customWidth="1"/>
    <col min="768" max="768" width="15.42578125" customWidth="1"/>
    <col min="769" max="769" width="19.42578125" customWidth="1"/>
    <col min="770" max="770" width="13.85546875" customWidth="1"/>
    <col min="1018" max="1018" width="3.42578125" customWidth="1"/>
    <col min="1019" max="1019" width="7" customWidth="1"/>
    <col min="1020" max="1020" width="9.85546875" customWidth="1"/>
    <col min="1021" max="1021" width="64.140625" customWidth="1"/>
    <col min="1022" max="1022" width="11.42578125" customWidth="1"/>
    <col min="1023" max="1023" width="12.85546875" customWidth="1"/>
    <col min="1024" max="1024" width="15.42578125" customWidth="1"/>
    <col min="1025" max="1025" width="19.42578125" customWidth="1"/>
    <col min="1026" max="1026" width="13.85546875" customWidth="1"/>
    <col min="1274" max="1274" width="3.42578125" customWidth="1"/>
    <col min="1275" max="1275" width="7" customWidth="1"/>
    <col min="1276" max="1276" width="9.85546875" customWidth="1"/>
    <col min="1277" max="1277" width="64.140625" customWidth="1"/>
    <col min="1278" max="1278" width="11.42578125" customWidth="1"/>
    <col min="1279" max="1279" width="12.85546875" customWidth="1"/>
    <col min="1280" max="1280" width="15.42578125" customWidth="1"/>
    <col min="1281" max="1281" width="19.42578125" customWidth="1"/>
    <col min="1282" max="1282" width="13.85546875" customWidth="1"/>
    <col min="1530" max="1530" width="3.42578125" customWidth="1"/>
    <col min="1531" max="1531" width="7" customWidth="1"/>
    <col min="1532" max="1532" width="9.85546875" customWidth="1"/>
    <col min="1533" max="1533" width="64.140625" customWidth="1"/>
    <col min="1534" max="1534" width="11.42578125" customWidth="1"/>
    <col min="1535" max="1535" width="12.85546875" customWidth="1"/>
    <col min="1536" max="1536" width="15.42578125" customWidth="1"/>
    <col min="1537" max="1537" width="19.42578125" customWidth="1"/>
    <col min="1538" max="1538" width="13.85546875" customWidth="1"/>
    <col min="1786" max="1786" width="3.42578125" customWidth="1"/>
    <col min="1787" max="1787" width="7" customWidth="1"/>
    <col min="1788" max="1788" width="9.85546875" customWidth="1"/>
    <col min="1789" max="1789" width="64.140625" customWidth="1"/>
    <col min="1790" max="1790" width="11.42578125" customWidth="1"/>
    <col min="1791" max="1791" width="12.85546875" customWidth="1"/>
    <col min="1792" max="1792" width="15.42578125" customWidth="1"/>
    <col min="1793" max="1793" width="19.42578125" customWidth="1"/>
    <col min="1794" max="1794" width="13.85546875" customWidth="1"/>
    <col min="2042" max="2042" width="3.42578125" customWidth="1"/>
    <col min="2043" max="2043" width="7" customWidth="1"/>
    <col min="2044" max="2044" width="9.85546875" customWidth="1"/>
    <col min="2045" max="2045" width="64.140625" customWidth="1"/>
    <col min="2046" max="2046" width="11.42578125" customWidth="1"/>
    <col min="2047" max="2047" width="12.85546875" customWidth="1"/>
    <col min="2048" max="2048" width="15.42578125" customWidth="1"/>
    <col min="2049" max="2049" width="19.42578125" customWidth="1"/>
    <col min="2050" max="2050" width="13.85546875" customWidth="1"/>
    <col min="2298" max="2298" width="3.42578125" customWidth="1"/>
    <col min="2299" max="2299" width="7" customWidth="1"/>
    <col min="2300" max="2300" width="9.85546875" customWidth="1"/>
    <col min="2301" max="2301" width="64.140625" customWidth="1"/>
    <col min="2302" max="2302" width="11.42578125" customWidth="1"/>
    <col min="2303" max="2303" width="12.85546875" customWidth="1"/>
    <col min="2304" max="2304" width="15.42578125" customWidth="1"/>
    <col min="2305" max="2305" width="19.42578125" customWidth="1"/>
    <col min="2306" max="2306" width="13.85546875" customWidth="1"/>
    <col min="2554" max="2554" width="3.42578125" customWidth="1"/>
    <col min="2555" max="2555" width="7" customWidth="1"/>
    <col min="2556" max="2556" width="9.85546875" customWidth="1"/>
    <col min="2557" max="2557" width="64.140625" customWidth="1"/>
    <col min="2558" max="2558" width="11.42578125" customWidth="1"/>
    <col min="2559" max="2559" width="12.85546875" customWidth="1"/>
    <col min="2560" max="2560" width="15.42578125" customWidth="1"/>
    <col min="2561" max="2561" width="19.42578125" customWidth="1"/>
    <col min="2562" max="2562" width="13.85546875" customWidth="1"/>
    <col min="2810" max="2810" width="3.42578125" customWidth="1"/>
    <col min="2811" max="2811" width="7" customWidth="1"/>
    <col min="2812" max="2812" width="9.85546875" customWidth="1"/>
    <col min="2813" max="2813" width="64.140625" customWidth="1"/>
    <col min="2814" max="2814" width="11.42578125" customWidth="1"/>
    <col min="2815" max="2815" width="12.85546875" customWidth="1"/>
    <col min="2816" max="2816" width="15.42578125" customWidth="1"/>
    <col min="2817" max="2817" width="19.42578125" customWidth="1"/>
    <col min="2818" max="2818" width="13.85546875" customWidth="1"/>
    <col min="3066" max="3066" width="3.42578125" customWidth="1"/>
    <col min="3067" max="3067" width="7" customWidth="1"/>
    <col min="3068" max="3068" width="9.85546875" customWidth="1"/>
    <col min="3069" max="3069" width="64.140625" customWidth="1"/>
    <col min="3070" max="3070" width="11.42578125" customWidth="1"/>
    <col min="3071" max="3071" width="12.85546875" customWidth="1"/>
    <col min="3072" max="3072" width="15.42578125" customWidth="1"/>
    <col min="3073" max="3073" width="19.42578125" customWidth="1"/>
    <col min="3074" max="3074" width="13.85546875" customWidth="1"/>
    <col min="3322" max="3322" width="3.42578125" customWidth="1"/>
    <col min="3323" max="3323" width="7" customWidth="1"/>
    <col min="3324" max="3324" width="9.85546875" customWidth="1"/>
    <col min="3325" max="3325" width="64.140625" customWidth="1"/>
    <col min="3326" max="3326" width="11.42578125" customWidth="1"/>
    <col min="3327" max="3327" width="12.85546875" customWidth="1"/>
    <col min="3328" max="3328" width="15.42578125" customWidth="1"/>
    <col min="3329" max="3329" width="19.42578125" customWidth="1"/>
    <col min="3330" max="3330" width="13.85546875" customWidth="1"/>
    <col min="3578" max="3578" width="3.42578125" customWidth="1"/>
    <col min="3579" max="3579" width="7" customWidth="1"/>
    <col min="3580" max="3580" width="9.85546875" customWidth="1"/>
    <col min="3581" max="3581" width="64.140625" customWidth="1"/>
    <col min="3582" max="3582" width="11.42578125" customWidth="1"/>
    <col min="3583" max="3583" width="12.85546875" customWidth="1"/>
    <col min="3584" max="3584" width="15.42578125" customWidth="1"/>
    <col min="3585" max="3585" width="19.42578125" customWidth="1"/>
    <col min="3586" max="3586" width="13.85546875" customWidth="1"/>
    <col min="3834" max="3834" width="3.42578125" customWidth="1"/>
    <col min="3835" max="3835" width="7" customWidth="1"/>
    <col min="3836" max="3836" width="9.85546875" customWidth="1"/>
    <col min="3837" max="3837" width="64.140625" customWidth="1"/>
    <col min="3838" max="3838" width="11.42578125" customWidth="1"/>
    <col min="3839" max="3839" width="12.85546875" customWidth="1"/>
    <col min="3840" max="3840" width="15.42578125" customWidth="1"/>
    <col min="3841" max="3841" width="19.42578125" customWidth="1"/>
    <col min="3842" max="3842" width="13.85546875" customWidth="1"/>
    <col min="4090" max="4090" width="3.42578125" customWidth="1"/>
    <col min="4091" max="4091" width="7" customWidth="1"/>
    <col min="4092" max="4092" width="9.85546875" customWidth="1"/>
    <col min="4093" max="4093" width="64.140625" customWidth="1"/>
    <col min="4094" max="4094" width="11.42578125" customWidth="1"/>
    <col min="4095" max="4095" width="12.85546875" customWidth="1"/>
    <col min="4096" max="4096" width="15.42578125" customWidth="1"/>
    <col min="4097" max="4097" width="19.42578125" customWidth="1"/>
    <col min="4098" max="4098" width="13.85546875" customWidth="1"/>
    <col min="4346" max="4346" width="3.42578125" customWidth="1"/>
    <col min="4347" max="4347" width="7" customWidth="1"/>
    <col min="4348" max="4348" width="9.85546875" customWidth="1"/>
    <col min="4349" max="4349" width="64.140625" customWidth="1"/>
    <col min="4350" max="4350" width="11.42578125" customWidth="1"/>
    <col min="4351" max="4351" width="12.85546875" customWidth="1"/>
    <col min="4352" max="4352" width="15.42578125" customWidth="1"/>
    <col min="4353" max="4353" width="19.42578125" customWidth="1"/>
    <col min="4354" max="4354" width="13.85546875" customWidth="1"/>
    <col min="4602" max="4602" width="3.42578125" customWidth="1"/>
    <col min="4603" max="4603" width="7" customWidth="1"/>
    <col min="4604" max="4604" width="9.85546875" customWidth="1"/>
    <col min="4605" max="4605" width="64.140625" customWidth="1"/>
    <col min="4606" max="4606" width="11.42578125" customWidth="1"/>
    <col min="4607" max="4607" width="12.85546875" customWidth="1"/>
    <col min="4608" max="4608" width="15.42578125" customWidth="1"/>
    <col min="4609" max="4609" width="19.42578125" customWidth="1"/>
    <col min="4610" max="4610" width="13.85546875" customWidth="1"/>
    <col min="4858" max="4858" width="3.42578125" customWidth="1"/>
    <col min="4859" max="4859" width="7" customWidth="1"/>
    <col min="4860" max="4860" width="9.85546875" customWidth="1"/>
    <col min="4861" max="4861" width="64.140625" customWidth="1"/>
    <col min="4862" max="4862" width="11.42578125" customWidth="1"/>
    <col min="4863" max="4863" width="12.85546875" customWidth="1"/>
    <col min="4864" max="4864" width="15.42578125" customWidth="1"/>
    <col min="4865" max="4865" width="19.42578125" customWidth="1"/>
    <col min="4866" max="4866" width="13.85546875" customWidth="1"/>
    <col min="5114" max="5114" width="3.42578125" customWidth="1"/>
    <col min="5115" max="5115" width="7" customWidth="1"/>
    <col min="5116" max="5116" width="9.85546875" customWidth="1"/>
    <col min="5117" max="5117" width="64.140625" customWidth="1"/>
    <col min="5118" max="5118" width="11.42578125" customWidth="1"/>
    <col min="5119" max="5119" width="12.85546875" customWidth="1"/>
    <col min="5120" max="5120" width="15.42578125" customWidth="1"/>
    <col min="5121" max="5121" width="19.42578125" customWidth="1"/>
    <col min="5122" max="5122" width="13.85546875" customWidth="1"/>
    <col min="5370" max="5370" width="3.42578125" customWidth="1"/>
    <col min="5371" max="5371" width="7" customWidth="1"/>
    <col min="5372" max="5372" width="9.85546875" customWidth="1"/>
    <col min="5373" max="5373" width="64.140625" customWidth="1"/>
    <col min="5374" max="5374" width="11.42578125" customWidth="1"/>
    <col min="5375" max="5375" width="12.85546875" customWidth="1"/>
    <col min="5376" max="5376" width="15.42578125" customWidth="1"/>
    <col min="5377" max="5377" width="19.42578125" customWidth="1"/>
    <col min="5378" max="5378" width="13.85546875" customWidth="1"/>
    <col min="5626" max="5626" width="3.42578125" customWidth="1"/>
    <col min="5627" max="5627" width="7" customWidth="1"/>
    <col min="5628" max="5628" width="9.85546875" customWidth="1"/>
    <col min="5629" max="5629" width="64.140625" customWidth="1"/>
    <col min="5630" max="5630" width="11.42578125" customWidth="1"/>
    <col min="5631" max="5631" width="12.85546875" customWidth="1"/>
    <col min="5632" max="5632" width="15.42578125" customWidth="1"/>
    <col min="5633" max="5633" width="19.42578125" customWidth="1"/>
    <col min="5634" max="5634" width="13.85546875" customWidth="1"/>
    <col min="5882" max="5882" width="3.42578125" customWidth="1"/>
    <col min="5883" max="5883" width="7" customWidth="1"/>
    <col min="5884" max="5884" width="9.85546875" customWidth="1"/>
    <col min="5885" max="5885" width="64.140625" customWidth="1"/>
    <col min="5886" max="5886" width="11.42578125" customWidth="1"/>
    <col min="5887" max="5887" width="12.85546875" customWidth="1"/>
    <col min="5888" max="5888" width="15.42578125" customWidth="1"/>
    <col min="5889" max="5889" width="19.42578125" customWidth="1"/>
    <col min="5890" max="5890" width="13.85546875" customWidth="1"/>
    <col min="6138" max="6138" width="3.42578125" customWidth="1"/>
    <col min="6139" max="6139" width="7" customWidth="1"/>
    <col min="6140" max="6140" width="9.85546875" customWidth="1"/>
    <col min="6141" max="6141" width="64.140625" customWidth="1"/>
    <col min="6142" max="6142" width="11.42578125" customWidth="1"/>
    <col min="6143" max="6143" width="12.85546875" customWidth="1"/>
    <col min="6144" max="6144" width="15.42578125" customWidth="1"/>
    <col min="6145" max="6145" width="19.42578125" customWidth="1"/>
    <col min="6146" max="6146" width="13.85546875" customWidth="1"/>
    <col min="6394" max="6394" width="3.42578125" customWidth="1"/>
    <col min="6395" max="6395" width="7" customWidth="1"/>
    <col min="6396" max="6396" width="9.85546875" customWidth="1"/>
    <col min="6397" max="6397" width="64.140625" customWidth="1"/>
    <col min="6398" max="6398" width="11.42578125" customWidth="1"/>
    <col min="6399" max="6399" width="12.85546875" customWidth="1"/>
    <col min="6400" max="6400" width="15.42578125" customWidth="1"/>
    <col min="6401" max="6401" width="19.42578125" customWidth="1"/>
    <col min="6402" max="6402" width="13.85546875" customWidth="1"/>
    <col min="6650" max="6650" width="3.42578125" customWidth="1"/>
    <col min="6651" max="6651" width="7" customWidth="1"/>
    <col min="6652" max="6652" width="9.85546875" customWidth="1"/>
    <col min="6653" max="6653" width="64.140625" customWidth="1"/>
    <col min="6654" max="6654" width="11.42578125" customWidth="1"/>
    <col min="6655" max="6655" width="12.85546875" customWidth="1"/>
    <col min="6656" max="6656" width="15.42578125" customWidth="1"/>
    <col min="6657" max="6657" width="19.42578125" customWidth="1"/>
    <col min="6658" max="6658" width="13.85546875" customWidth="1"/>
    <col min="6906" max="6906" width="3.42578125" customWidth="1"/>
    <col min="6907" max="6907" width="7" customWidth="1"/>
    <col min="6908" max="6908" width="9.85546875" customWidth="1"/>
    <col min="6909" max="6909" width="64.140625" customWidth="1"/>
    <col min="6910" max="6910" width="11.42578125" customWidth="1"/>
    <col min="6911" max="6911" width="12.85546875" customWidth="1"/>
    <col min="6912" max="6912" width="15.42578125" customWidth="1"/>
    <col min="6913" max="6913" width="19.42578125" customWidth="1"/>
    <col min="6914" max="6914" width="13.85546875" customWidth="1"/>
    <col min="7162" max="7162" width="3.42578125" customWidth="1"/>
    <col min="7163" max="7163" width="7" customWidth="1"/>
    <col min="7164" max="7164" width="9.85546875" customWidth="1"/>
    <col min="7165" max="7165" width="64.140625" customWidth="1"/>
    <col min="7166" max="7166" width="11.42578125" customWidth="1"/>
    <col min="7167" max="7167" width="12.85546875" customWidth="1"/>
    <col min="7168" max="7168" width="15.42578125" customWidth="1"/>
    <col min="7169" max="7169" width="19.42578125" customWidth="1"/>
    <col min="7170" max="7170" width="13.85546875" customWidth="1"/>
    <col min="7418" max="7418" width="3.42578125" customWidth="1"/>
    <col min="7419" max="7419" width="7" customWidth="1"/>
    <col min="7420" max="7420" width="9.85546875" customWidth="1"/>
    <col min="7421" max="7421" width="64.140625" customWidth="1"/>
    <col min="7422" max="7422" width="11.42578125" customWidth="1"/>
    <col min="7423" max="7423" width="12.85546875" customWidth="1"/>
    <col min="7424" max="7424" width="15.42578125" customWidth="1"/>
    <col min="7425" max="7425" width="19.42578125" customWidth="1"/>
    <col min="7426" max="7426" width="13.85546875" customWidth="1"/>
    <col min="7674" max="7674" width="3.42578125" customWidth="1"/>
    <col min="7675" max="7675" width="7" customWidth="1"/>
    <col min="7676" max="7676" width="9.85546875" customWidth="1"/>
    <col min="7677" max="7677" width="64.140625" customWidth="1"/>
    <col min="7678" max="7678" width="11.42578125" customWidth="1"/>
    <col min="7679" max="7679" width="12.85546875" customWidth="1"/>
    <col min="7680" max="7680" width="15.42578125" customWidth="1"/>
    <col min="7681" max="7681" width="19.42578125" customWidth="1"/>
    <col min="7682" max="7682" width="13.85546875" customWidth="1"/>
    <col min="7930" max="7930" width="3.42578125" customWidth="1"/>
    <col min="7931" max="7931" width="7" customWidth="1"/>
    <col min="7932" max="7932" width="9.85546875" customWidth="1"/>
    <col min="7933" max="7933" width="64.140625" customWidth="1"/>
    <col min="7934" max="7934" width="11.42578125" customWidth="1"/>
    <col min="7935" max="7935" width="12.85546875" customWidth="1"/>
    <col min="7936" max="7936" width="15.42578125" customWidth="1"/>
    <col min="7937" max="7937" width="19.42578125" customWidth="1"/>
    <col min="7938" max="7938" width="13.85546875" customWidth="1"/>
    <col min="8186" max="8186" width="3.42578125" customWidth="1"/>
    <col min="8187" max="8187" width="7" customWidth="1"/>
    <col min="8188" max="8188" width="9.85546875" customWidth="1"/>
    <col min="8189" max="8189" width="64.140625" customWidth="1"/>
    <col min="8190" max="8190" width="11.42578125" customWidth="1"/>
    <col min="8191" max="8191" width="12.85546875" customWidth="1"/>
    <col min="8192" max="8192" width="15.42578125" customWidth="1"/>
    <col min="8193" max="8193" width="19.42578125" customWidth="1"/>
    <col min="8194" max="8194" width="13.85546875" customWidth="1"/>
    <col min="8442" max="8442" width="3.42578125" customWidth="1"/>
    <col min="8443" max="8443" width="7" customWidth="1"/>
    <col min="8444" max="8444" width="9.85546875" customWidth="1"/>
    <col min="8445" max="8445" width="64.140625" customWidth="1"/>
    <col min="8446" max="8446" width="11.42578125" customWidth="1"/>
    <col min="8447" max="8447" width="12.85546875" customWidth="1"/>
    <col min="8448" max="8448" width="15.42578125" customWidth="1"/>
    <col min="8449" max="8449" width="19.42578125" customWidth="1"/>
    <col min="8450" max="8450" width="13.85546875" customWidth="1"/>
    <col min="8698" max="8698" width="3.42578125" customWidth="1"/>
    <col min="8699" max="8699" width="7" customWidth="1"/>
    <col min="8700" max="8700" width="9.85546875" customWidth="1"/>
    <col min="8701" max="8701" width="64.140625" customWidth="1"/>
    <col min="8702" max="8702" width="11.42578125" customWidth="1"/>
    <col min="8703" max="8703" width="12.85546875" customWidth="1"/>
    <col min="8704" max="8704" width="15.42578125" customWidth="1"/>
    <col min="8705" max="8705" width="19.42578125" customWidth="1"/>
    <col min="8706" max="8706" width="13.85546875" customWidth="1"/>
    <col min="8954" max="8954" width="3.42578125" customWidth="1"/>
    <col min="8955" max="8955" width="7" customWidth="1"/>
    <col min="8956" max="8956" width="9.85546875" customWidth="1"/>
    <col min="8957" max="8957" width="64.140625" customWidth="1"/>
    <col min="8958" max="8958" width="11.42578125" customWidth="1"/>
    <col min="8959" max="8959" width="12.85546875" customWidth="1"/>
    <col min="8960" max="8960" width="15.42578125" customWidth="1"/>
    <col min="8961" max="8961" width="19.42578125" customWidth="1"/>
    <col min="8962" max="8962" width="13.85546875" customWidth="1"/>
    <col min="9210" max="9210" width="3.42578125" customWidth="1"/>
    <col min="9211" max="9211" width="7" customWidth="1"/>
    <col min="9212" max="9212" width="9.85546875" customWidth="1"/>
    <col min="9213" max="9213" width="64.140625" customWidth="1"/>
    <col min="9214" max="9214" width="11.42578125" customWidth="1"/>
    <col min="9215" max="9215" width="12.85546875" customWidth="1"/>
    <col min="9216" max="9216" width="15.42578125" customWidth="1"/>
    <col min="9217" max="9217" width="19.42578125" customWidth="1"/>
    <col min="9218" max="9218" width="13.85546875" customWidth="1"/>
    <col min="9466" max="9466" width="3.42578125" customWidth="1"/>
    <col min="9467" max="9467" width="7" customWidth="1"/>
    <col min="9468" max="9468" width="9.85546875" customWidth="1"/>
    <col min="9469" max="9469" width="64.140625" customWidth="1"/>
    <col min="9470" max="9470" width="11.42578125" customWidth="1"/>
    <col min="9471" max="9471" width="12.85546875" customWidth="1"/>
    <col min="9472" max="9472" width="15.42578125" customWidth="1"/>
    <col min="9473" max="9473" width="19.42578125" customWidth="1"/>
    <col min="9474" max="9474" width="13.85546875" customWidth="1"/>
    <col min="9722" max="9722" width="3.42578125" customWidth="1"/>
    <col min="9723" max="9723" width="7" customWidth="1"/>
    <col min="9724" max="9724" width="9.85546875" customWidth="1"/>
    <col min="9725" max="9725" width="64.140625" customWidth="1"/>
    <col min="9726" max="9726" width="11.42578125" customWidth="1"/>
    <col min="9727" max="9727" width="12.85546875" customWidth="1"/>
    <col min="9728" max="9728" width="15.42578125" customWidth="1"/>
    <col min="9729" max="9729" width="19.42578125" customWidth="1"/>
    <col min="9730" max="9730" width="13.85546875" customWidth="1"/>
    <col min="9978" max="9978" width="3.42578125" customWidth="1"/>
    <col min="9979" max="9979" width="7" customWidth="1"/>
    <col min="9980" max="9980" width="9.85546875" customWidth="1"/>
    <col min="9981" max="9981" width="64.140625" customWidth="1"/>
    <col min="9982" max="9982" width="11.42578125" customWidth="1"/>
    <col min="9983" max="9983" width="12.85546875" customWidth="1"/>
    <col min="9984" max="9984" width="15.42578125" customWidth="1"/>
    <col min="9985" max="9985" width="19.42578125" customWidth="1"/>
    <col min="9986" max="9986" width="13.85546875" customWidth="1"/>
    <col min="10234" max="10234" width="3.42578125" customWidth="1"/>
    <col min="10235" max="10235" width="7" customWidth="1"/>
    <col min="10236" max="10236" width="9.85546875" customWidth="1"/>
    <col min="10237" max="10237" width="64.140625" customWidth="1"/>
    <col min="10238" max="10238" width="11.42578125" customWidth="1"/>
    <col min="10239" max="10239" width="12.85546875" customWidth="1"/>
    <col min="10240" max="10240" width="15.42578125" customWidth="1"/>
    <col min="10241" max="10241" width="19.42578125" customWidth="1"/>
    <col min="10242" max="10242" width="13.85546875" customWidth="1"/>
    <col min="10490" max="10490" width="3.42578125" customWidth="1"/>
    <col min="10491" max="10491" width="7" customWidth="1"/>
    <col min="10492" max="10492" width="9.85546875" customWidth="1"/>
    <col min="10493" max="10493" width="64.140625" customWidth="1"/>
    <col min="10494" max="10494" width="11.42578125" customWidth="1"/>
    <col min="10495" max="10495" width="12.85546875" customWidth="1"/>
    <col min="10496" max="10496" width="15.42578125" customWidth="1"/>
    <col min="10497" max="10497" width="19.42578125" customWidth="1"/>
    <col min="10498" max="10498" width="13.85546875" customWidth="1"/>
    <col min="10746" max="10746" width="3.42578125" customWidth="1"/>
    <col min="10747" max="10747" width="7" customWidth="1"/>
    <col min="10748" max="10748" width="9.85546875" customWidth="1"/>
    <col min="10749" max="10749" width="64.140625" customWidth="1"/>
    <col min="10750" max="10750" width="11.42578125" customWidth="1"/>
    <col min="10751" max="10751" width="12.85546875" customWidth="1"/>
    <col min="10752" max="10752" width="15.42578125" customWidth="1"/>
    <col min="10753" max="10753" width="19.42578125" customWidth="1"/>
    <col min="10754" max="10754" width="13.85546875" customWidth="1"/>
    <col min="11002" max="11002" width="3.42578125" customWidth="1"/>
    <col min="11003" max="11003" width="7" customWidth="1"/>
    <col min="11004" max="11004" width="9.85546875" customWidth="1"/>
    <col min="11005" max="11005" width="64.140625" customWidth="1"/>
    <col min="11006" max="11006" width="11.42578125" customWidth="1"/>
    <col min="11007" max="11007" width="12.85546875" customWidth="1"/>
    <col min="11008" max="11008" width="15.42578125" customWidth="1"/>
    <col min="11009" max="11009" width="19.42578125" customWidth="1"/>
    <col min="11010" max="11010" width="13.85546875" customWidth="1"/>
    <col min="11258" max="11258" width="3.42578125" customWidth="1"/>
    <col min="11259" max="11259" width="7" customWidth="1"/>
    <col min="11260" max="11260" width="9.85546875" customWidth="1"/>
    <col min="11261" max="11261" width="64.140625" customWidth="1"/>
    <col min="11262" max="11262" width="11.42578125" customWidth="1"/>
    <col min="11263" max="11263" width="12.85546875" customWidth="1"/>
    <col min="11264" max="11264" width="15.42578125" customWidth="1"/>
    <col min="11265" max="11265" width="19.42578125" customWidth="1"/>
    <col min="11266" max="11266" width="13.85546875" customWidth="1"/>
    <col min="11514" max="11514" width="3.42578125" customWidth="1"/>
    <col min="11515" max="11515" width="7" customWidth="1"/>
    <col min="11516" max="11516" width="9.85546875" customWidth="1"/>
    <col min="11517" max="11517" width="64.140625" customWidth="1"/>
    <col min="11518" max="11518" width="11.42578125" customWidth="1"/>
    <col min="11519" max="11519" width="12.85546875" customWidth="1"/>
    <col min="11520" max="11520" width="15.42578125" customWidth="1"/>
    <col min="11521" max="11521" width="19.42578125" customWidth="1"/>
    <col min="11522" max="11522" width="13.85546875" customWidth="1"/>
    <col min="11770" max="11770" width="3.42578125" customWidth="1"/>
    <col min="11771" max="11771" width="7" customWidth="1"/>
    <col min="11772" max="11772" width="9.85546875" customWidth="1"/>
    <col min="11773" max="11773" width="64.140625" customWidth="1"/>
    <col min="11774" max="11774" width="11.42578125" customWidth="1"/>
    <col min="11775" max="11775" width="12.85546875" customWidth="1"/>
    <col min="11776" max="11776" width="15.42578125" customWidth="1"/>
    <col min="11777" max="11777" width="19.42578125" customWidth="1"/>
    <col min="11778" max="11778" width="13.85546875" customWidth="1"/>
    <col min="12026" max="12026" width="3.42578125" customWidth="1"/>
    <col min="12027" max="12027" width="7" customWidth="1"/>
    <col min="12028" max="12028" width="9.85546875" customWidth="1"/>
    <col min="12029" max="12029" width="64.140625" customWidth="1"/>
    <col min="12030" max="12030" width="11.42578125" customWidth="1"/>
    <col min="12031" max="12031" width="12.85546875" customWidth="1"/>
    <col min="12032" max="12032" width="15.42578125" customWidth="1"/>
    <col min="12033" max="12033" width="19.42578125" customWidth="1"/>
    <col min="12034" max="12034" width="13.85546875" customWidth="1"/>
    <col min="12282" max="12282" width="3.42578125" customWidth="1"/>
    <col min="12283" max="12283" width="7" customWidth="1"/>
    <col min="12284" max="12284" width="9.85546875" customWidth="1"/>
    <col min="12285" max="12285" width="64.140625" customWidth="1"/>
    <col min="12286" max="12286" width="11.42578125" customWidth="1"/>
    <col min="12287" max="12287" width="12.85546875" customWidth="1"/>
    <col min="12288" max="12288" width="15.42578125" customWidth="1"/>
    <col min="12289" max="12289" width="19.42578125" customWidth="1"/>
    <col min="12290" max="12290" width="13.85546875" customWidth="1"/>
    <col min="12538" max="12538" width="3.42578125" customWidth="1"/>
    <col min="12539" max="12539" width="7" customWidth="1"/>
    <col min="12540" max="12540" width="9.85546875" customWidth="1"/>
    <col min="12541" max="12541" width="64.140625" customWidth="1"/>
    <col min="12542" max="12542" width="11.42578125" customWidth="1"/>
    <col min="12543" max="12543" width="12.85546875" customWidth="1"/>
    <col min="12544" max="12544" width="15.42578125" customWidth="1"/>
    <col min="12545" max="12545" width="19.42578125" customWidth="1"/>
    <col min="12546" max="12546" width="13.85546875" customWidth="1"/>
    <col min="12794" max="12794" width="3.42578125" customWidth="1"/>
    <col min="12795" max="12795" width="7" customWidth="1"/>
    <col min="12796" max="12796" width="9.85546875" customWidth="1"/>
    <col min="12797" max="12797" width="64.140625" customWidth="1"/>
    <col min="12798" max="12798" width="11.42578125" customWidth="1"/>
    <col min="12799" max="12799" width="12.85546875" customWidth="1"/>
    <col min="12800" max="12800" width="15.42578125" customWidth="1"/>
    <col min="12801" max="12801" width="19.42578125" customWidth="1"/>
    <col min="12802" max="12802" width="13.85546875" customWidth="1"/>
    <col min="13050" max="13050" width="3.42578125" customWidth="1"/>
    <col min="13051" max="13051" width="7" customWidth="1"/>
    <col min="13052" max="13052" width="9.85546875" customWidth="1"/>
    <col min="13053" max="13053" width="64.140625" customWidth="1"/>
    <col min="13054" max="13054" width="11.42578125" customWidth="1"/>
    <col min="13055" max="13055" width="12.85546875" customWidth="1"/>
    <col min="13056" max="13056" width="15.42578125" customWidth="1"/>
    <col min="13057" max="13057" width="19.42578125" customWidth="1"/>
    <col min="13058" max="13058" width="13.85546875" customWidth="1"/>
    <col min="13306" max="13306" width="3.42578125" customWidth="1"/>
    <col min="13307" max="13307" width="7" customWidth="1"/>
    <col min="13308" max="13308" width="9.85546875" customWidth="1"/>
    <col min="13309" max="13309" width="64.140625" customWidth="1"/>
    <col min="13310" max="13310" width="11.42578125" customWidth="1"/>
    <col min="13311" max="13311" width="12.85546875" customWidth="1"/>
    <col min="13312" max="13312" width="15.42578125" customWidth="1"/>
    <col min="13313" max="13313" width="19.42578125" customWidth="1"/>
    <col min="13314" max="13314" width="13.85546875" customWidth="1"/>
    <col min="13562" max="13562" width="3.42578125" customWidth="1"/>
    <col min="13563" max="13563" width="7" customWidth="1"/>
    <col min="13564" max="13564" width="9.85546875" customWidth="1"/>
    <col min="13565" max="13565" width="64.140625" customWidth="1"/>
    <col min="13566" max="13566" width="11.42578125" customWidth="1"/>
    <col min="13567" max="13567" width="12.85546875" customWidth="1"/>
    <col min="13568" max="13568" width="15.42578125" customWidth="1"/>
    <col min="13569" max="13569" width="19.42578125" customWidth="1"/>
    <col min="13570" max="13570" width="13.85546875" customWidth="1"/>
    <col min="13818" max="13818" width="3.42578125" customWidth="1"/>
    <col min="13819" max="13819" width="7" customWidth="1"/>
    <col min="13820" max="13820" width="9.85546875" customWidth="1"/>
    <col min="13821" max="13821" width="64.140625" customWidth="1"/>
    <col min="13822" max="13822" width="11.42578125" customWidth="1"/>
    <col min="13823" max="13823" width="12.85546875" customWidth="1"/>
    <col min="13824" max="13824" width="15.42578125" customWidth="1"/>
    <col min="13825" max="13825" width="19.42578125" customWidth="1"/>
    <col min="13826" max="13826" width="13.85546875" customWidth="1"/>
    <col min="14074" max="14074" width="3.42578125" customWidth="1"/>
    <col min="14075" max="14075" width="7" customWidth="1"/>
    <col min="14076" max="14076" width="9.85546875" customWidth="1"/>
    <col min="14077" max="14077" width="64.140625" customWidth="1"/>
    <col min="14078" max="14078" width="11.42578125" customWidth="1"/>
    <col min="14079" max="14079" width="12.85546875" customWidth="1"/>
    <col min="14080" max="14080" width="15.42578125" customWidth="1"/>
    <col min="14081" max="14081" width="19.42578125" customWidth="1"/>
    <col min="14082" max="14082" width="13.85546875" customWidth="1"/>
    <col min="14330" max="14330" width="3.42578125" customWidth="1"/>
    <col min="14331" max="14331" width="7" customWidth="1"/>
    <col min="14332" max="14332" width="9.85546875" customWidth="1"/>
    <col min="14333" max="14333" width="64.140625" customWidth="1"/>
    <col min="14334" max="14334" width="11.42578125" customWidth="1"/>
    <col min="14335" max="14335" width="12.85546875" customWidth="1"/>
    <col min="14336" max="14336" width="15.42578125" customWidth="1"/>
    <col min="14337" max="14337" width="19.42578125" customWidth="1"/>
    <col min="14338" max="14338" width="13.85546875" customWidth="1"/>
    <col min="14586" max="14586" width="3.42578125" customWidth="1"/>
    <col min="14587" max="14587" width="7" customWidth="1"/>
    <col min="14588" max="14588" width="9.85546875" customWidth="1"/>
    <col min="14589" max="14589" width="64.140625" customWidth="1"/>
    <col min="14590" max="14590" width="11.42578125" customWidth="1"/>
    <col min="14591" max="14591" width="12.85546875" customWidth="1"/>
    <col min="14592" max="14592" width="15.42578125" customWidth="1"/>
    <col min="14593" max="14593" width="19.42578125" customWidth="1"/>
    <col min="14594" max="14594" width="13.85546875" customWidth="1"/>
    <col min="14842" max="14842" width="3.42578125" customWidth="1"/>
    <col min="14843" max="14843" width="7" customWidth="1"/>
    <col min="14844" max="14844" width="9.85546875" customWidth="1"/>
    <col min="14845" max="14845" width="64.140625" customWidth="1"/>
    <col min="14846" max="14846" width="11.42578125" customWidth="1"/>
    <col min="14847" max="14847" width="12.85546875" customWidth="1"/>
    <col min="14848" max="14848" width="15.42578125" customWidth="1"/>
    <col min="14849" max="14849" width="19.42578125" customWidth="1"/>
    <col min="14850" max="14850" width="13.85546875" customWidth="1"/>
    <col min="15098" max="15098" width="3.42578125" customWidth="1"/>
    <col min="15099" max="15099" width="7" customWidth="1"/>
    <col min="15100" max="15100" width="9.85546875" customWidth="1"/>
    <col min="15101" max="15101" width="64.140625" customWidth="1"/>
    <col min="15102" max="15102" width="11.42578125" customWidth="1"/>
    <col min="15103" max="15103" width="12.85546875" customWidth="1"/>
    <col min="15104" max="15104" width="15.42578125" customWidth="1"/>
    <col min="15105" max="15105" width="19.42578125" customWidth="1"/>
    <col min="15106" max="15106" width="13.85546875" customWidth="1"/>
    <col min="15354" max="15354" width="3.42578125" customWidth="1"/>
    <col min="15355" max="15355" width="7" customWidth="1"/>
    <col min="15356" max="15356" width="9.85546875" customWidth="1"/>
    <col min="15357" max="15357" width="64.140625" customWidth="1"/>
    <col min="15358" max="15358" width="11.42578125" customWidth="1"/>
    <col min="15359" max="15359" width="12.85546875" customWidth="1"/>
    <col min="15360" max="15360" width="15.42578125" customWidth="1"/>
    <col min="15361" max="15361" width="19.42578125" customWidth="1"/>
    <col min="15362" max="15362" width="13.85546875" customWidth="1"/>
    <col min="15610" max="15610" width="3.42578125" customWidth="1"/>
    <col min="15611" max="15611" width="7" customWidth="1"/>
    <col min="15612" max="15612" width="9.85546875" customWidth="1"/>
    <col min="15613" max="15613" width="64.140625" customWidth="1"/>
    <col min="15614" max="15614" width="11.42578125" customWidth="1"/>
    <col min="15615" max="15615" width="12.85546875" customWidth="1"/>
    <col min="15616" max="15616" width="15.42578125" customWidth="1"/>
    <col min="15617" max="15617" width="19.42578125" customWidth="1"/>
    <col min="15618" max="15618" width="13.85546875" customWidth="1"/>
    <col min="15866" max="15866" width="3.42578125" customWidth="1"/>
    <col min="15867" max="15867" width="7" customWidth="1"/>
    <col min="15868" max="15868" width="9.85546875" customWidth="1"/>
    <col min="15869" max="15869" width="64.140625" customWidth="1"/>
    <col min="15870" max="15870" width="11.42578125" customWidth="1"/>
    <col min="15871" max="15871" width="12.85546875" customWidth="1"/>
    <col min="15872" max="15872" width="15.42578125" customWidth="1"/>
    <col min="15873" max="15873" width="19.42578125" customWidth="1"/>
    <col min="15874" max="15874" width="13.85546875" customWidth="1"/>
    <col min="16122" max="16122" width="3.42578125" customWidth="1"/>
    <col min="16123" max="16123" width="7" customWidth="1"/>
    <col min="16124" max="16124" width="9.85546875" customWidth="1"/>
    <col min="16125" max="16125" width="64.140625" customWidth="1"/>
    <col min="16126" max="16126" width="11.42578125" customWidth="1"/>
    <col min="16127" max="16127" width="12.85546875" customWidth="1"/>
    <col min="16128" max="16128" width="15.42578125" customWidth="1"/>
    <col min="16129" max="16129" width="19.42578125" customWidth="1"/>
    <col min="16130" max="16130" width="13.85546875" customWidth="1"/>
  </cols>
  <sheetData>
    <row r="1" spans="1:37" ht="84.75" customHeight="1" thickBot="1" x14ac:dyDescent="0.4">
      <c r="B1" s="1760" t="s">
        <v>213</v>
      </c>
      <c r="C1" s="1761"/>
      <c r="D1" s="1761"/>
      <c r="E1" s="1761"/>
      <c r="F1" s="1761"/>
      <c r="G1" s="1761"/>
      <c r="H1" s="1762"/>
    </row>
    <row r="2" spans="1:37" ht="24.95" customHeight="1" thickBot="1" x14ac:dyDescent="0.4">
      <c r="B2" s="1794" t="s">
        <v>0</v>
      </c>
      <c r="C2" s="1795"/>
      <c r="D2" s="1795"/>
      <c r="E2" s="1795"/>
      <c r="F2" s="1795"/>
      <c r="G2" s="1795"/>
      <c r="H2" s="1796"/>
    </row>
    <row r="3" spans="1:37" s="260" customFormat="1" ht="159.75" customHeight="1" thickBot="1" x14ac:dyDescent="0.4">
      <c r="A3" s="258"/>
      <c r="B3" s="1794" t="s">
        <v>483</v>
      </c>
      <c r="C3" s="1795"/>
      <c r="D3" s="1795"/>
      <c r="E3" s="1795"/>
      <c r="F3" s="1795"/>
      <c r="G3" s="1795"/>
      <c r="H3" s="1797"/>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row>
    <row r="4" spans="1:37" ht="24.95" customHeight="1" thickBot="1" x14ac:dyDescent="0.4">
      <c r="B4" s="37"/>
      <c r="C4" s="38"/>
      <c r="D4" s="1769" t="s">
        <v>1</v>
      </c>
      <c r="E4" s="1769"/>
      <c r="F4" s="1769"/>
      <c r="G4" s="1769"/>
      <c r="H4" s="1770"/>
    </row>
    <row r="5" spans="1:37" ht="60" customHeight="1" x14ac:dyDescent="0.35">
      <c r="A5" s="3"/>
      <c r="B5" s="39"/>
      <c r="C5" s="40" t="s">
        <v>2</v>
      </c>
      <c r="D5" s="1842" t="s">
        <v>3</v>
      </c>
      <c r="E5" s="1843"/>
      <c r="F5" s="1843"/>
      <c r="G5" s="1843"/>
      <c r="H5" s="1844"/>
    </row>
    <row r="6" spans="1:37" ht="150" customHeight="1" x14ac:dyDescent="0.35">
      <c r="A6" s="3"/>
      <c r="B6" s="41"/>
      <c r="C6" s="14" t="s">
        <v>4</v>
      </c>
      <c r="D6" s="1831" t="s">
        <v>5</v>
      </c>
      <c r="E6" s="1831"/>
      <c r="F6" s="1831"/>
      <c r="G6" s="1831"/>
      <c r="H6" s="1832"/>
    </row>
    <row r="7" spans="1:37" ht="90.75" customHeight="1" x14ac:dyDescent="0.35">
      <c r="A7" s="3"/>
      <c r="B7" s="94"/>
      <c r="C7" s="14" t="s">
        <v>6</v>
      </c>
      <c r="D7" s="1831" t="s">
        <v>7</v>
      </c>
      <c r="E7" s="1831"/>
      <c r="F7" s="1831"/>
      <c r="G7" s="1831"/>
      <c r="H7" s="1832"/>
    </row>
    <row r="8" spans="1:37" ht="90" customHeight="1" x14ac:dyDescent="0.35">
      <c r="A8" s="3"/>
      <c r="B8" s="94"/>
      <c r="C8" s="14" t="s">
        <v>8</v>
      </c>
      <c r="D8" s="1831" t="s">
        <v>82</v>
      </c>
      <c r="E8" s="1831"/>
      <c r="F8" s="1831"/>
      <c r="G8" s="1831"/>
      <c r="H8" s="1832"/>
    </row>
    <row r="9" spans="1:37" ht="157.5" customHeight="1" x14ac:dyDescent="0.35">
      <c r="A9" s="3"/>
      <c r="B9" s="94"/>
      <c r="C9" s="14" t="s">
        <v>9</v>
      </c>
      <c r="D9" s="1831" t="s">
        <v>59</v>
      </c>
      <c r="E9" s="1831"/>
      <c r="F9" s="1831"/>
      <c r="G9" s="1831"/>
      <c r="H9" s="1832"/>
    </row>
    <row r="10" spans="1:37" ht="88.5" customHeight="1" x14ac:dyDescent="0.35">
      <c r="A10" s="3"/>
      <c r="B10" s="94"/>
      <c r="C10" s="14" t="s">
        <v>10</v>
      </c>
      <c r="D10" s="1831" t="s">
        <v>60</v>
      </c>
      <c r="E10" s="1831"/>
      <c r="F10" s="1831"/>
      <c r="G10" s="1831"/>
      <c r="H10" s="1832"/>
    </row>
    <row r="11" spans="1:37" ht="53.25" customHeight="1" x14ac:dyDescent="0.35">
      <c r="A11" s="3"/>
      <c r="B11" s="94"/>
      <c r="C11" s="14" t="s">
        <v>11</v>
      </c>
      <c r="D11" s="1831" t="s">
        <v>12</v>
      </c>
      <c r="E11" s="1831"/>
      <c r="F11" s="1831"/>
      <c r="G11" s="1831"/>
      <c r="H11" s="1832"/>
    </row>
    <row r="12" spans="1:37" ht="144" customHeight="1" x14ac:dyDescent="0.35">
      <c r="A12" s="3"/>
      <c r="B12" s="94"/>
      <c r="C12" s="14" t="s">
        <v>13</v>
      </c>
      <c r="D12" s="1831" t="s">
        <v>265</v>
      </c>
      <c r="E12" s="1831"/>
      <c r="F12" s="1831"/>
      <c r="G12" s="1831"/>
      <c r="H12" s="1832"/>
    </row>
    <row r="13" spans="1:37" ht="88.5" customHeight="1" x14ac:dyDescent="0.35">
      <c r="A13" s="3"/>
      <c r="B13" s="94"/>
      <c r="C13" s="36" t="s">
        <v>14</v>
      </c>
      <c r="D13" s="1831" t="s">
        <v>15</v>
      </c>
      <c r="E13" s="1831"/>
      <c r="F13" s="1831"/>
      <c r="G13" s="1831"/>
      <c r="H13" s="1832"/>
    </row>
    <row r="14" spans="1:37" ht="143.25" customHeight="1" x14ac:dyDescent="0.35">
      <c r="A14" s="3"/>
      <c r="B14" s="94"/>
      <c r="C14" s="14" t="s">
        <v>16</v>
      </c>
      <c r="D14" s="1831" t="s">
        <v>215</v>
      </c>
      <c r="E14" s="1831"/>
      <c r="F14" s="1831"/>
      <c r="G14" s="1831"/>
      <c r="H14" s="1832"/>
    </row>
    <row r="15" spans="1:37" ht="207" customHeight="1" x14ac:dyDescent="0.35">
      <c r="A15" s="3"/>
      <c r="B15" s="94"/>
      <c r="C15" s="360" t="s">
        <v>17</v>
      </c>
      <c r="D15" s="1831" t="s">
        <v>334</v>
      </c>
      <c r="E15" s="1831"/>
      <c r="F15" s="1831"/>
      <c r="G15" s="1831"/>
      <c r="H15" s="1832"/>
    </row>
    <row r="16" spans="1:37" ht="154.5" customHeight="1" x14ac:dyDescent="0.35">
      <c r="A16" s="118"/>
      <c r="B16" s="413"/>
      <c r="C16" s="191" t="s">
        <v>18</v>
      </c>
      <c r="D16" s="1831" t="s">
        <v>19</v>
      </c>
      <c r="E16" s="1831"/>
      <c r="F16" s="1831"/>
      <c r="G16" s="1831"/>
      <c r="H16" s="1832"/>
      <c r="I16"/>
      <c r="J16"/>
      <c r="K16"/>
      <c r="L16"/>
      <c r="M16"/>
      <c r="N16"/>
      <c r="O16"/>
      <c r="P16"/>
      <c r="Q16"/>
      <c r="R16"/>
      <c r="S16"/>
      <c r="T16"/>
      <c r="U16"/>
      <c r="V16"/>
      <c r="W16"/>
      <c r="X16"/>
      <c r="Y16"/>
      <c r="Z16"/>
      <c r="AA16"/>
      <c r="AB16"/>
      <c r="AC16"/>
      <c r="AD16"/>
      <c r="AE16"/>
      <c r="AF16"/>
      <c r="AG16"/>
      <c r="AH16"/>
      <c r="AI16"/>
      <c r="AJ16"/>
      <c r="AK16"/>
    </row>
    <row r="17" spans="1:37" ht="106.5" customHeight="1" x14ac:dyDescent="0.35">
      <c r="A17" s="118"/>
      <c r="B17" s="413"/>
      <c r="C17" s="191" t="s">
        <v>20</v>
      </c>
      <c r="D17" s="1831" t="s">
        <v>21</v>
      </c>
      <c r="E17" s="1831"/>
      <c r="F17" s="1831"/>
      <c r="G17" s="1831"/>
      <c r="H17" s="1832"/>
      <c r="I17"/>
      <c r="J17"/>
      <c r="K17"/>
      <c r="L17"/>
      <c r="M17"/>
      <c r="N17"/>
      <c r="O17"/>
      <c r="P17"/>
      <c r="Q17"/>
      <c r="R17"/>
      <c r="S17"/>
      <c r="T17"/>
      <c r="U17"/>
      <c r="V17"/>
      <c r="W17"/>
      <c r="X17"/>
      <c r="Y17"/>
      <c r="Z17"/>
      <c r="AA17"/>
      <c r="AB17"/>
      <c r="AC17"/>
      <c r="AD17"/>
      <c r="AE17"/>
      <c r="AF17"/>
      <c r="AG17"/>
      <c r="AH17"/>
      <c r="AI17"/>
      <c r="AJ17"/>
      <c r="AK17"/>
    </row>
    <row r="18" spans="1:37" ht="86.25" customHeight="1" x14ac:dyDescent="0.35">
      <c r="A18" s="118"/>
      <c r="B18" s="413"/>
      <c r="C18" s="191" t="s">
        <v>22</v>
      </c>
      <c r="D18" s="1831" t="s">
        <v>83</v>
      </c>
      <c r="E18" s="1831"/>
      <c r="F18" s="1831"/>
      <c r="G18" s="1831"/>
      <c r="H18" s="1832"/>
      <c r="I18"/>
      <c r="J18"/>
      <c r="K18"/>
      <c r="L18"/>
      <c r="M18"/>
      <c r="N18"/>
      <c r="O18"/>
      <c r="P18"/>
      <c r="Q18"/>
      <c r="R18"/>
      <c r="S18"/>
      <c r="T18"/>
      <c r="U18"/>
      <c r="V18"/>
      <c r="W18"/>
      <c r="X18"/>
      <c r="Y18"/>
      <c r="Z18"/>
      <c r="AA18"/>
      <c r="AB18"/>
      <c r="AC18"/>
      <c r="AD18"/>
      <c r="AE18"/>
      <c r="AF18"/>
      <c r="AG18"/>
      <c r="AH18"/>
      <c r="AI18"/>
      <c r="AJ18"/>
      <c r="AK18"/>
    </row>
    <row r="19" spans="1:37" ht="70.5" customHeight="1" thickBot="1" x14ac:dyDescent="0.4">
      <c r="A19" s="3"/>
      <c r="B19" s="42"/>
      <c r="C19" s="43" t="s">
        <v>23</v>
      </c>
      <c r="D19" s="1851" t="s">
        <v>84</v>
      </c>
      <c r="E19" s="1851"/>
      <c r="F19" s="1851"/>
      <c r="G19" s="1851"/>
      <c r="H19" s="1852"/>
    </row>
    <row r="20" spans="1:37" ht="18.75" thickBot="1" x14ac:dyDescent="0.4">
      <c r="B20" s="44"/>
      <c r="C20" s="44"/>
      <c r="D20" s="44"/>
      <c r="E20" s="44"/>
      <c r="F20" s="4"/>
      <c r="G20" s="44"/>
      <c r="H20" s="44"/>
    </row>
    <row r="21" spans="1:37" ht="56.25" x14ac:dyDescent="0.35">
      <c r="B21" s="39" t="s">
        <v>24</v>
      </c>
      <c r="C21" s="45" t="s">
        <v>216</v>
      </c>
      <c r="D21" s="45" t="s">
        <v>25</v>
      </c>
      <c r="E21" s="45" t="s">
        <v>26</v>
      </c>
      <c r="F21" s="5" t="s">
        <v>27</v>
      </c>
      <c r="G21" s="46" t="s">
        <v>28</v>
      </c>
      <c r="H21" s="47" t="s">
        <v>29</v>
      </c>
    </row>
    <row r="22" spans="1:37" ht="19.5" thickBot="1" x14ac:dyDescent="0.4">
      <c r="B22" s="48">
        <v>1</v>
      </c>
      <c r="C22" s="22">
        <v>2</v>
      </c>
      <c r="D22" s="22">
        <v>3</v>
      </c>
      <c r="E22" s="22">
        <v>4</v>
      </c>
      <c r="F22" s="22">
        <v>5</v>
      </c>
      <c r="G22" s="49">
        <v>6</v>
      </c>
      <c r="H22" s="50">
        <v>7</v>
      </c>
    </row>
    <row r="23" spans="1:37" ht="24.95" customHeight="1" thickBot="1" x14ac:dyDescent="0.4">
      <c r="B23" s="66"/>
      <c r="C23" s="67"/>
      <c r="D23" s="65" t="s">
        <v>360</v>
      </c>
      <c r="E23" s="272"/>
      <c r="F23" s="272"/>
      <c r="G23" s="361"/>
      <c r="H23" s="362"/>
    </row>
    <row r="24" spans="1:37" ht="27.75" customHeight="1" thickBot="1" x14ac:dyDescent="0.4">
      <c r="B24" s="334">
        <v>1</v>
      </c>
      <c r="C24" s="335" t="s">
        <v>484</v>
      </c>
      <c r="D24" s="485" t="s">
        <v>31</v>
      </c>
      <c r="E24" s="332" t="s">
        <v>32</v>
      </c>
      <c r="F24" s="486">
        <v>1</v>
      </c>
      <c r="G24" s="337"/>
      <c r="H24" s="338">
        <f t="shared" ref="H24" si="0">F24*G24</f>
        <v>0</v>
      </c>
    </row>
    <row r="25" spans="1:37" ht="24.95" customHeight="1" thickBot="1" x14ac:dyDescent="0.4">
      <c r="B25" s="385"/>
      <c r="C25" s="386"/>
      <c r="D25" s="386"/>
      <c r="E25" s="1827" t="s">
        <v>218</v>
      </c>
      <c r="F25" s="1827"/>
      <c r="G25" s="1828"/>
      <c r="H25" s="372">
        <f>SUM(H24:H24)</f>
        <v>0</v>
      </c>
    </row>
    <row r="26" spans="1:37" s="7" customFormat="1" ht="24.95" customHeight="1" thickBot="1" x14ac:dyDescent="0.4">
      <c r="A26" s="6"/>
      <c r="B26" s="66"/>
      <c r="C26" s="67"/>
      <c r="D26" s="65" t="s">
        <v>485</v>
      </c>
      <c r="E26" s="272"/>
      <c r="F26" s="272"/>
      <c r="G26" s="361"/>
      <c r="H26" s="362"/>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row>
    <row r="27" spans="1:37" s="7" customFormat="1" ht="281.25" x14ac:dyDescent="0.35">
      <c r="A27" s="6"/>
      <c r="B27" s="13">
        <v>2</v>
      </c>
      <c r="C27" s="95" t="s">
        <v>484</v>
      </c>
      <c r="D27" s="487" t="s">
        <v>486</v>
      </c>
      <c r="E27" s="29" t="s">
        <v>40</v>
      </c>
      <c r="F27" s="97">
        <v>98</v>
      </c>
      <c r="G27" s="96"/>
      <c r="H27" s="57">
        <f>F27*G27</f>
        <v>0</v>
      </c>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row>
    <row r="28" spans="1:37" s="7" customFormat="1" ht="300" x14ac:dyDescent="0.35">
      <c r="A28" s="6"/>
      <c r="B28" s="89">
        <v>3</v>
      </c>
      <c r="C28" s="93" t="s">
        <v>487</v>
      </c>
      <c r="D28" s="487" t="s">
        <v>488</v>
      </c>
      <c r="E28" s="91" t="s">
        <v>40</v>
      </c>
      <c r="F28" s="98">
        <v>121</v>
      </c>
      <c r="G28" s="87"/>
      <c r="H28" s="59">
        <f>F28*G28</f>
        <v>0</v>
      </c>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row>
    <row r="29" spans="1:37" s="6" customFormat="1" ht="310.5" customHeight="1" x14ac:dyDescent="0.35">
      <c r="B29" s="89">
        <v>4</v>
      </c>
      <c r="C29" s="93" t="s">
        <v>489</v>
      </c>
      <c r="D29" s="487" t="s">
        <v>490</v>
      </c>
      <c r="E29" s="91" t="s">
        <v>40</v>
      </c>
      <c r="F29" s="98">
        <v>35</v>
      </c>
      <c r="G29" s="87"/>
      <c r="H29" s="59">
        <f t="shared" ref="H29:H30" si="1">F29*G29</f>
        <v>0</v>
      </c>
    </row>
    <row r="30" spans="1:37" s="7" customFormat="1" ht="225.75" thickBot="1" x14ac:dyDescent="0.4">
      <c r="A30" s="6"/>
      <c r="B30" s="300">
        <v>5</v>
      </c>
      <c r="C30" s="242" t="s">
        <v>491</v>
      </c>
      <c r="D30" s="488" t="s">
        <v>492</v>
      </c>
      <c r="E30" s="288" t="s">
        <v>40</v>
      </c>
      <c r="F30" s="289">
        <v>29</v>
      </c>
      <c r="G30" s="298"/>
      <c r="H30" s="299">
        <f t="shared" si="1"/>
        <v>0</v>
      </c>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row>
    <row r="31" spans="1:37" s="7" customFormat="1" ht="24.95" customHeight="1" thickBot="1" x14ac:dyDescent="0.3">
      <c r="A31" s="6"/>
      <c r="B31" s="1826" t="s">
        <v>221</v>
      </c>
      <c r="C31" s="1827"/>
      <c r="D31" s="1827"/>
      <c r="E31" s="1827"/>
      <c r="F31" s="1827"/>
      <c r="G31" s="1828"/>
      <c r="H31" s="489">
        <f>SUM(H27:H30)</f>
        <v>0</v>
      </c>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row>
    <row r="32" spans="1:37" ht="19.5" thickBot="1" x14ac:dyDescent="0.4">
      <c r="E32" s="79"/>
    </row>
    <row r="33" spans="1:37" ht="152.25" customHeight="1" thickBot="1" x14ac:dyDescent="0.4">
      <c r="A33" s="17"/>
      <c r="B33" s="51"/>
      <c r="C33" s="306"/>
      <c r="D33" s="1820" t="s">
        <v>493</v>
      </c>
      <c r="E33" s="1821"/>
      <c r="F33" s="1821"/>
      <c r="G33" s="1822"/>
      <c r="H33" s="377"/>
    </row>
    <row r="34" spans="1:37" ht="18.75" x14ac:dyDescent="0.35">
      <c r="A34" s="17"/>
      <c r="B34" s="39"/>
      <c r="C34" s="40"/>
      <c r="D34" s="308" t="s">
        <v>47</v>
      </c>
      <c r="E34" s="308"/>
      <c r="F34" s="378"/>
      <c r="G34" s="308"/>
      <c r="H34" s="85">
        <f>H25</f>
        <v>0</v>
      </c>
    </row>
    <row r="35" spans="1:37" ht="24.95" customHeight="1" thickBot="1" x14ac:dyDescent="0.4">
      <c r="A35" s="17"/>
      <c r="B35" s="41"/>
      <c r="C35" s="14"/>
      <c r="D35" s="80" t="s">
        <v>494</v>
      </c>
      <c r="E35" s="80"/>
      <c r="F35" s="81"/>
      <c r="G35" s="82"/>
      <c r="H35" s="379">
        <f>H31</f>
        <v>0</v>
      </c>
    </row>
    <row r="36" spans="1:37" s="2" customFormat="1" ht="18.75" customHeight="1" thickBot="1" x14ac:dyDescent="0.4">
      <c r="A36" s="1"/>
      <c r="B36" s="1823" t="s">
        <v>495</v>
      </c>
      <c r="C36" s="1824"/>
      <c r="D36" s="1824"/>
      <c r="E36" s="1824"/>
      <c r="F36" s="1824"/>
      <c r="G36" s="1825"/>
      <c r="H36" s="483">
        <f>SUM(H34:H35)</f>
        <v>0</v>
      </c>
    </row>
    <row r="37" spans="1:37" ht="37.5" customHeight="1" x14ac:dyDescent="0.35">
      <c r="D37" s="71" t="s">
        <v>51</v>
      </c>
    </row>
    <row r="38" spans="1:37" ht="28.5" customHeight="1" x14ac:dyDescent="0.35">
      <c r="A38" s="110"/>
      <c r="B38" s="111"/>
      <c r="C38" s="111"/>
      <c r="D38" s="112" t="s">
        <v>86</v>
      </c>
      <c r="E38" s="111"/>
      <c r="G38" s="466"/>
      <c r="H38" s="490"/>
      <c r="I38"/>
      <c r="J38"/>
      <c r="K38"/>
      <c r="L38"/>
      <c r="M38"/>
      <c r="N38"/>
      <c r="O38"/>
      <c r="P38"/>
      <c r="Q38"/>
      <c r="R38"/>
      <c r="S38"/>
      <c r="T38"/>
      <c r="U38"/>
      <c r="V38"/>
      <c r="W38"/>
      <c r="X38"/>
      <c r="Y38"/>
      <c r="Z38"/>
      <c r="AA38"/>
      <c r="AB38"/>
      <c r="AC38"/>
      <c r="AD38"/>
      <c r="AE38"/>
      <c r="AF38"/>
      <c r="AG38"/>
      <c r="AH38"/>
      <c r="AI38"/>
      <c r="AJ38"/>
      <c r="AK38"/>
    </row>
    <row r="39" spans="1:37" ht="18.75" x14ac:dyDescent="0.35">
      <c r="A39" s="110"/>
      <c r="B39" s="111"/>
      <c r="C39" s="111"/>
      <c r="D39" s="112" t="s">
        <v>87</v>
      </c>
      <c r="E39" s="111"/>
      <c r="F39" s="113"/>
      <c r="G39" s="114"/>
      <c r="H39" s="115"/>
      <c r="I39"/>
      <c r="J39"/>
      <c r="K39"/>
      <c r="L39"/>
      <c r="M39"/>
      <c r="N39"/>
      <c r="O39"/>
      <c r="P39"/>
      <c r="Q39"/>
      <c r="R39"/>
      <c r="S39"/>
      <c r="T39"/>
      <c r="U39"/>
      <c r="V39"/>
      <c r="W39"/>
      <c r="X39"/>
      <c r="Y39"/>
      <c r="Z39"/>
      <c r="AA39"/>
      <c r="AB39"/>
      <c r="AC39"/>
      <c r="AD39"/>
      <c r="AE39"/>
      <c r="AF39"/>
      <c r="AG39"/>
      <c r="AH39"/>
      <c r="AI39"/>
      <c r="AJ39"/>
      <c r="AK39"/>
    </row>
    <row r="40" spans="1:37" ht="29.25" customHeight="1" x14ac:dyDescent="0.35">
      <c r="A40" s="110"/>
      <c r="B40" s="111"/>
      <c r="C40" s="111"/>
      <c r="D40" s="112" t="s">
        <v>88</v>
      </c>
      <c r="E40" s="111"/>
      <c r="F40" s="113"/>
      <c r="G40" s="114"/>
      <c r="H40" s="115"/>
      <c r="I40"/>
      <c r="J40"/>
      <c r="K40"/>
      <c r="L40"/>
      <c r="M40"/>
      <c r="N40"/>
      <c r="O40"/>
      <c r="P40"/>
      <c r="Q40"/>
      <c r="R40"/>
      <c r="S40"/>
      <c r="T40"/>
      <c r="U40"/>
      <c r="V40"/>
      <c r="W40"/>
      <c r="X40"/>
      <c r="Y40"/>
      <c r="Z40"/>
      <c r="AA40"/>
      <c r="AB40"/>
      <c r="AC40"/>
      <c r="AD40"/>
      <c r="AE40"/>
      <c r="AF40"/>
      <c r="AG40"/>
      <c r="AH40"/>
      <c r="AI40"/>
      <c r="AJ40"/>
      <c r="AK40"/>
    </row>
  </sheetData>
  <mergeCells count="23">
    <mergeCell ref="D19:H19"/>
    <mergeCell ref="E25:G25"/>
    <mergeCell ref="B31:G31"/>
    <mergeCell ref="D33:G33"/>
    <mergeCell ref="B36:G36"/>
    <mergeCell ref="D18:H18"/>
    <mergeCell ref="D7:H7"/>
    <mergeCell ref="D8:H8"/>
    <mergeCell ref="D9:H9"/>
    <mergeCell ref="D10:H10"/>
    <mergeCell ref="D11:H11"/>
    <mergeCell ref="D12:H12"/>
    <mergeCell ref="D13:H13"/>
    <mergeCell ref="D14:H14"/>
    <mergeCell ref="D15:H15"/>
    <mergeCell ref="D16:H16"/>
    <mergeCell ref="D17:H17"/>
    <mergeCell ref="D6:H6"/>
    <mergeCell ref="B1:H1"/>
    <mergeCell ref="B2:H2"/>
    <mergeCell ref="B3:H3"/>
    <mergeCell ref="D4:H4"/>
    <mergeCell ref="D5:H5"/>
  </mergeCells>
  <printOptions horizontalCentered="1"/>
  <pageMargins left="0.5" right="0.3" top="0.7" bottom="0.5" header="0.31496062992126" footer="0.31496062992126"/>
  <pageSetup paperSize="9" scale="60" fitToHeight="0" orientation="portrait" r:id="rId1"/>
  <headerFooter>
    <oddHeader>&amp;CБАРАЊЕ ЗА ПОНУДИ - Тендер 11 - Дел 2 - Анекс 1
Реф. Бр.: LRCP-9034-9210-MK-RFB-A.2.11 -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Виница &amp;CПромена на постоечки светилки на дел од улична мрежа на Општина Виница со енергетски ефикасни&amp;R&amp;P/&amp;N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2D347-DEC1-4163-87B5-68E6ED494DBA}">
  <sheetPr>
    <tabColor theme="4"/>
    <pageSetUpPr fitToPage="1"/>
  </sheetPr>
  <dimension ref="B1:H78"/>
  <sheetViews>
    <sheetView view="pageBreakPreview" zoomScale="80" zoomScaleNormal="85" zoomScaleSheetLayoutView="80" workbookViewId="0">
      <selection activeCell="K52" sqref="K52"/>
    </sheetView>
  </sheetViews>
  <sheetFormatPr defaultRowHeight="18" x14ac:dyDescent="0.35"/>
  <cols>
    <col min="1" max="1" width="3.7109375" style="491" customWidth="1"/>
    <col min="2" max="2" width="7.140625" style="491" customWidth="1"/>
    <col min="3" max="3" width="9.140625" style="491"/>
    <col min="4" max="4" width="68.28515625" style="491" customWidth="1"/>
    <col min="5" max="5" width="14.140625" style="491" customWidth="1"/>
    <col min="6" max="6" width="14.28515625" style="491" customWidth="1"/>
    <col min="7" max="7" width="14.85546875" style="491" customWidth="1"/>
    <col min="8" max="8" width="19.42578125" style="1546" customWidth="1"/>
    <col min="9" max="9" width="3.42578125" style="491" customWidth="1"/>
    <col min="10" max="10" width="11.5703125" style="491" bestFit="1" customWidth="1"/>
    <col min="11" max="11" width="17.7109375" style="491" customWidth="1"/>
    <col min="12" max="16384" width="9.140625" style="491"/>
  </cols>
  <sheetData>
    <row r="1" spans="2:8" ht="93" customHeight="1" thickBot="1" x14ac:dyDescent="0.4">
      <c r="B1" s="1926" t="s">
        <v>213</v>
      </c>
      <c r="C1" s="1927"/>
      <c r="D1" s="1927"/>
      <c r="E1" s="1927"/>
      <c r="F1" s="1927"/>
      <c r="G1" s="1927"/>
      <c r="H1" s="1928"/>
    </row>
    <row r="2" spans="2:8" ht="24.95" customHeight="1" thickBot="1" x14ac:dyDescent="0.4">
      <c r="B2" s="1929" t="s">
        <v>0</v>
      </c>
      <c r="C2" s="1930"/>
      <c r="D2" s="1930"/>
      <c r="E2" s="1930"/>
      <c r="F2" s="1930"/>
      <c r="G2" s="1930"/>
      <c r="H2" s="1931"/>
    </row>
    <row r="3" spans="2:8" ht="83.25" customHeight="1" thickBot="1" x14ac:dyDescent="0.4">
      <c r="B3" s="1929" t="s">
        <v>496</v>
      </c>
      <c r="C3" s="1930"/>
      <c r="D3" s="1930"/>
      <c r="E3" s="1930"/>
      <c r="F3" s="1930"/>
      <c r="G3" s="1930"/>
      <c r="H3" s="1932"/>
    </row>
    <row r="4" spans="2:8" ht="24.95" customHeight="1" thickBot="1" x14ac:dyDescent="0.4">
      <c r="B4" s="492"/>
      <c r="C4" s="493"/>
      <c r="D4" s="1933" t="s">
        <v>1</v>
      </c>
      <c r="E4" s="1933"/>
      <c r="F4" s="1933"/>
      <c r="G4" s="1933"/>
      <c r="H4" s="1934"/>
    </row>
    <row r="5" spans="2:8" ht="50.25" customHeight="1" x14ac:dyDescent="0.35">
      <c r="B5" s="495"/>
      <c r="C5" s="496" t="s">
        <v>2</v>
      </c>
      <c r="D5" s="1935" t="s">
        <v>3</v>
      </c>
      <c r="E5" s="1936"/>
      <c r="F5" s="1936"/>
      <c r="G5" s="1936"/>
      <c r="H5" s="1937"/>
    </row>
    <row r="6" spans="2:8" ht="141.75" customHeight="1" x14ac:dyDescent="0.35">
      <c r="B6" s="497"/>
      <c r="C6" s="498" t="s">
        <v>4</v>
      </c>
      <c r="D6" s="1924" t="s">
        <v>5</v>
      </c>
      <c r="E6" s="1924"/>
      <c r="F6" s="1924"/>
      <c r="G6" s="1924"/>
      <c r="H6" s="1925"/>
    </row>
    <row r="7" spans="2:8" ht="86.25" customHeight="1" x14ac:dyDescent="0.35">
      <c r="B7" s="499"/>
      <c r="C7" s="498" t="s">
        <v>6</v>
      </c>
      <c r="D7" s="1924" t="s">
        <v>7</v>
      </c>
      <c r="E7" s="1924"/>
      <c r="F7" s="1924"/>
      <c r="G7" s="1924"/>
      <c r="H7" s="1925"/>
    </row>
    <row r="8" spans="2:8" ht="90" customHeight="1" x14ac:dyDescent="0.35">
      <c r="B8" s="499"/>
      <c r="C8" s="498" t="s">
        <v>8</v>
      </c>
      <c r="D8" s="1924" t="s">
        <v>82</v>
      </c>
      <c r="E8" s="1924"/>
      <c r="F8" s="1924"/>
      <c r="G8" s="1924"/>
      <c r="H8" s="1925"/>
    </row>
    <row r="9" spans="2:8" ht="146.25" customHeight="1" x14ac:dyDescent="0.35">
      <c r="B9" s="499"/>
      <c r="C9" s="498" t="s">
        <v>9</v>
      </c>
      <c r="D9" s="1924" t="s">
        <v>59</v>
      </c>
      <c r="E9" s="1924"/>
      <c r="F9" s="1924"/>
      <c r="G9" s="1924"/>
      <c r="H9" s="1925"/>
    </row>
    <row r="10" spans="2:8" ht="89.25" customHeight="1" x14ac:dyDescent="0.35">
      <c r="B10" s="499"/>
      <c r="C10" s="498" t="s">
        <v>10</v>
      </c>
      <c r="D10" s="1924" t="s">
        <v>60</v>
      </c>
      <c r="E10" s="1924"/>
      <c r="F10" s="1924"/>
      <c r="G10" s="1924"/>
      <c r="H10" s="1925"/>
    </row>
    <row r="11" spans="2:8" ht="52.5" customHeight="1" x14ac:dyDescent="0.35">
      <c r="B11" s="499"/>
      <c r="C11" s="498" t="s">
        <v>11</v>
      </c>
      <c r="D11" s="1924" t="s">
        <v>12</v>
      </c>
      <c r="E11" s="1924"/>
      <c r="F11" s="1924"/>
      <c r="G11" s="1924"/>
      <c r="H11" s="1925"/>
    </row>
    <row r="12" spans="2:8" ht="141.75" customHeight="1" x14ac:dyDescent="0.35">
      <c r="B12" s="499"/>
      <c r="C12" s="498" t="s">
        <v>13</v>
      </c>
      <c r="D12" s="1924" t="s">
        <v>265</v>
      </c>
      <c r="E12" s="1924"/>
      <c r="F12" s="1924"/>
      <c r="G12" s="1924"/>
      <c r="H12" s="1925"/>
    </row>
    <row r="13" spans="2:8" ht="84.75" customHeight="1" x14ac:dyDescent="0.35">
      <c r="B13" s="499"/>
      <c r="C13" s="500" t="s">
        <v>14</v>
      </c>
      <c r="D13" s="1924" t="s">
        <v>15</v>
      </c>
      <c r="E13" s="1924"/>
      <c r="F13" s="1924"/>
      <c r="G13" s="1924"/>
      <c r="H13" s="1925"/>
    </row>
    <row r="14" spans="2:8" ht="148.5" customHeight="1" x14ac:dyDescent="0.35">
      <c r="B14" s="499"/>
      <c r="C14" s="498" t="s">
        <v>16</v>
      </c>
      <c r="D14" s="1924" t="s">
        <v>215</v>
      </c>
      <c r="E14" s="1924"/>
      <c r="F14" s="1924"/>
      <c r="G14" s="1924"/>
      <c r="H14" s="1925"/>
    </row>
    <row r="15" spans="2:8" ht="204" customHeight="1" x14ac:dyDescent="0.35">
      <c r="B15" s="499"/>
      <c r="C15" s="851" t="s">
        <v>17</v>
      </c>
      <c r="D15" s="1924" t="s">
        <v>497</v>
      </c>
      <c r="E15" s="1924"/>
      <c r="F15" s="1924"/>
      <c r="G15" s="1924"/>
      <c r="H15" s="1925"/>
    </row>
    <row r="16" spans="2:8" ht="142.5" customHeight="1" x14ac:dyDescent="0.35">
      <c r="B16" s="502"/>
      <c r="C16" s="503" t="s">
        <v>18</v>
      </c>
      <c r="D16" s="1924" t="s">
        <v>19</v>
      </c>
      <c r="E16" s="1924"/>
      <c r="F16" s="1924"/>
      <c r="G16" s="1924"/>
      <c r="H16" s="1925"/>
    </row>
    <row r="17" spans="2:8" ht="111" customHeight="1" x14ac:dyDescent="0.35">
      <c r="B17" s="502"/>
      <c r="C17" s="503" t="s">
        <v>20</v>
      </c>
      <c r="D17" s="1924" t="s">
        <v>21</v>
      </c>
      <c r="E17" s="1924"/>
      <c r="F17" s="1924"/>
      <c r="G17" s="1924"/>
      <c r="H17" s="1925"/>
    </row>
    <row r="18" spans="2:8" ht="89.25" customHeight="1" x14ac:dyDescent="0.35">
      <c r="B18" s="502"/>
      <c r="C18" s="503" t="s">
        <v>22</v>
      </c>
      <c r="D18" s="1924" t="s">
        <v>83</v>
      </c>
      <c r="E18" s="1924"/>
      <c r="F18" s="1924"/>
      <c r="G18" s="1924"/>
      <c r="H18" s="1925"/>
    </row>
    <row r="19" spans="2:8" ht="71.25" customHeight="1" thickBot="1" x14ac:dyDescent="0.4">
      <c r="B19" s="504"/>
      <c r="C19" s="505" t="s">
        <v>23</v>
      </c>
      <c r="D19" s="1938" t="s">
        <v>84</v>
      </c>
      <c r="E19" s="1938"/>
      <c r="F19" s="1938"/>
      <c r="G19" s="1938"/>
      <c r="H19" s="1939"/>
    </row>
    <row r="20" spans="2:8" ht="19.5" thickBot="1" x14ac:dyDescent="0.4">
      <c r="B20" s="506"/>
      <c r="C20" s="506"/>
      <c r="D20" s="506"/>
      <c r="E20" s="507"/>
      <c r="F20" s="507"/>
      <c r="G20" s="507"/>
      <c r="H20" s="1516"/>
    </row>
    <row r="21" spans="2:8" ht="18.75" x14ac:dyDescent="0.35">
      <c r="B21" s="1940" t="s">
        <v>24</v>
      </c>
      <c r="C21" s="1942" t="s">
        <v>216</v>
      </c>
      <c r="D21" s="1942" t="s">
        <v>25</v>
      </c>
      <c r="E21" s="1942" t="s">
        <v>26</v>
      </c>
      <c r="F21" s="1942" t="s">
        <v>27</v>
      </c>
      <c r="G21" s="1942" t="s">
        <v>28</v>
      </c>
      <c r="H21" s="1517" t="s">
        <v>498</v>
      </c>
    </row>
    <row r="22" spans="2:8" ht="42.75" customHeight="1" x14ac:dyDescent="0.35">
      <c r="B22" s="1941"/>
      <c r="C22" s="1943"/>
      <c r="D22" s="1943"/>
      <c r="E22" s="1943"/>
      <c r="F22" s="1943"/>
      <c r="G22" s="1943"/>
      <c r="H22" s="1518" t="s">
        <v>499</v>
      </c>
    </row>
    <row r="23" spans="2:8" ht="24.95" customHeight="1" thickBot="1" x14ac:dyDescent="0.4">
      <c r="B23" s="777">
        <v>1</v>
      </c>
      <c r="C23" s="778">
        <v>2</v>
      </c>
      <c r="D23" s="778">
        <v>3</v>
      </c>
      <c r="E23" s="779">
        <v>4</v>
      </c>
      <c r="F23" s="779">
        <v>5</v>
      </c>
      <c r="G23" s="779">
        <v>6</v>
      </c>
      <c r="H23" s="1519">
        <v>7</v>
      </c>
    </row>
    <row r="24" spans="2:8" ht="24.95" customHeight="1" thickBot="1" x14ac:dyDescent="0.4">
      <c r="B24" s="774"/>
      <c r="C24" s="775"/>
      <c r="D24" s="508" t="s">
        <v>30</v>
      </c>
      <c r="E24" s="509"/>
      <c r="F24" s="509"/>
      <c r="G24" s="776"/>
      <c r="H24" s="1520"/>
    </row>
    <row r="25" spans="2:8" ht="24.95" customHeight="1" x14ac:dyDescent="0.35">
      <c r="B25" s="780">
        <v>1</v>
      </c>
      <c r="C25" s="781">
        <v>1.2</v>
      </c>
      <c r="D25" s="510" t="s">
        <v>31</v>
      </c>
      <c r="E25" s="782" t="s">
        <v>32</v>
      </c>
      <c r="F25" s="511">
        <v>1</v>
      </c>
      <c r="G25" s="512"/>
      <c r="H25" s="1521">
        <f>F25*G25</f>
        <v>0</v>
      </c>
    </row>
    <row r="26" spans="2:8" ht="42.75" customHeight="1" x14ac:dyDescent="0.35">
      <c r="B26" s="783">
        <v>2</v>
      </c>
      <c r="C26" s="784" t="s">
        <v>53</v>
      </c>
      <c r="D26" s="513" t="s">
        <v>33</v>
      </c>
      <c r="E26" s="785" t="s">
        <v>32</v>
      </c>
      <c r="F26" s="514">
        <v>1</v>
      </c>
      <c r="G26" s="515"/>
      <c r="H26" s="1522">
        <f t="shared" ref="H26:H30" si="0">F26*G26</f>
        <v>0</v>
      </c>
    </row>
    <row r="27" spans="2:8" ht="24.95" customHeight="1" x14ac:dyDescent="0.35">
      <c r="B27" s="783">
        <v>3</v>
      </c>
      <c r="C27" s="784">
        <v>1.6</v>
      </c>
      <c r="D27" s="513" t="s">
        <v>34</v>
      </c>
      <c r="E27" s="785" t="s">
        <v>32</v>
      </c>
      <c r="F27" s="514">
        <v>1</v>
      </c>
      <c r="G27" s="515"/>
      <c r="H27" s="1522">
        <f t="shared" si="0"/>
        <v>0</v>
      </c>
    </row>
    <row r="28" spans="2:8" ht="45" customHeight="1" x14ac:dyDescent="0.35">
      <c r="B28" s="783">
        <v>4</v>
      </c>
      <c r="C28" s="784">
        <v>1.7</v>
      </c>
      <c r="D28" s="513" t="s">
        <v>55</v>
      </c>
      <c r="E28" s="785" t="s">
        <v>32</v>
      </c>
      <c r="F28" s="514">
        <v>1</v>
      </c>
      <c r="G28" s="515"/>
      <c r="H28" s="1522">
        <f t="shared" si="0"/>
        <v>0</v>
      </c>
    </row>
    <row r="29" spans="2:8" ht="72.75" customHeight="1" x14ac:dyDescent="0.35">
      <c r="B29" s="783">
        <v>5</v>
      </c>
      <c r="C29" s="784">
        <v>1.8</v>
      </c>
      <c r="D29" s="513" t="s">
        <v>58</v>
      </c>
      <c r="E29" s="785" t="s">
        <v>32</v>
      </c>
      <c r="F29" s="514">
        <v>1</v>
      </c>
      <c r="G29" s="515"/>
      <c r="H29" s="1522">
        <f t="shared" si="0"/>
        <v>0</v>
      </c>
    </row>
    <row r="30" spans="2:8" ht="67.5" customHeight="1" thickBot="1" x14ac:dyDescent="0.4">
      <c r="B30" s="786">
        <v>6</v>
      </c>
      <c r="C30" s="787">
        <v>14</v>
      </c>
      <c r="D30" s="516" t="s">
        <v>217</v>
      </c>
      <c r="E30" s="788" t="s">
        <v>32</v>
      </c>
      <c r="F30" s="517">
        <v>1</v>
      </c>
      <c r="G30" s="518"/>
      <c r="H30" s="1523">
        <f t="shared" si="0"/>
        <v>0</v>
      </c>
    </row>
    <row r="31" spans="2:8" ht="24.95" customHeight="1" thickBot="1" x14ac:dyDescent="0.4">
      <c r="B31" s="1950" t="s">
        <v>470</v>
      </c>
      <c r="C31" s="1951"/>
      <c r="D31" s="1951"/>
      <c r="E31" s="1951"/>
      <c r="F31" s="1951"/>
      <c r="G31" s="1951"/>
      <c r="H31" s="1524">
        <f>SUM(H25:H30)</f>
        <v>0</v>
      </c>
    </row>
    <row r="32" spans="2:8" ht="24.95" customHeight="1" thickBot="1" x14ac:dyDescent="0.4">
      <c r="B32" s="774"/>
      <c r="C32" s="775"/>
      <c r="D32" s="508" t="s">
        <v>35</v>
      </c>
      <c r="E32" s="509"/>
      <c r="F32" s="509"/>
      <c r="G32" s="776"/>
      <c r="H32" s="1520"/>
    </row>
    <row r="33" spans="2:8" ht="52.5" customHeight="1" x14ac:dyDescent="0.35">
      <c r="B33" s="789">
        <v>7</v>
      </c>
      <c r="C33" s="790">
        <v>2.1</v>
      </c>
      <c r="D33" s="791" t="s">
        <v>500</v>
      </c>
      <c r="E33" s="792" t="s">
        <v>36</v>
      </c>
      <c r="F33" s="793">
        <v>1.1000000000000001</v>
      </c>
      <c r="G33" s="515"/>
      <c r="H33" s="1525">
        <f>G33*F33</f>
        <v>0</v>
      </c>
    </row>
    <row r="34" spans="2:8" ht="71.25" customHeight="1" x14ac:dyDescent="0.35">
      <c r="B34" s="794">
        <v>8</v>
      </c>
      <c r="C34" s="795">
        <v>2.5</v>
      </c>
      <c r="D34" s="796" t="s">
        <v>501</v>
      </c>
      <c r="E34" s="797" t="s">
        <v>38</v>
      </c>
      <c r="F34" s="798">
        <v>6422</v>
      </c>
      <c r="G34" s="515"/>
      <c r="H34" s="1526">
        <f>G34*F34</f>
        <v>0</v>
      </c>
    </row>
    <row r="35" spans="2:8" ht="99" customHeight="1" x14ac:dyDescent="0.35">
      <c r="B35" s="799">
        <v>9</v>
      </c>
      <c r="C35" s="800">
        <v>2.62</v>
      </c>
      <c r="D35" s="801" t="s">
        <v>502</v>
      </c>
      <c r="E35" s="802" t="s">
        <v>38</v>
      </c>
      <c r="F35" s="803">
        <v>121</v>
      </c>
      <c r="G35" s="515"/>
      <c r="H35" s="1526">
        <f>G35*F35</f>
        <v>0</v>
      </c>
    </row>
    <row r="36" spans="2:8" ht="41.25" customHeight="1" thickBot="1" x14ac:dyDescent="0.4">
      <c r="B36" s="804">
        <v>10</v>
      </c>
      <c r="C36" s="805">
        <v>2.64</v>
      </c>
      <c r="D36" s="806" t="s">
        <v>503</v>
      </c>
      <c r="E36" s="807" t="s">
        <v>37</v>
      </c>
      <c r="F36" s="808">
        <v>220</v>
      </c>
      <c r="G36" s="515"/>
      <c r="H36" s="1527">
        <f>F36*G36</f>
        <v>0</v>
      </c>
    </row>
    <row r="37" spans="2:8" ht="24.95" customHeight="1" thickBot="1" x14ac:dyDescent="0.4">
      <c r="B37" s="1952" t="s">
        <v>384</v>
      </c>
      <c r="C37" s="1953"/>
      <c r="D37" s="1953"/>
      <c r="E37" s="1953"/>
      <c r="F37" s="1953"/>
      <c r="G37" s="1953"/>
      <c r="H37" s="1528">
        <f>SUM(H33:H36)</f>
        <v>0</v>
      </c>
    </row>
    <row r="38" spans="2:8" ht="24.95" customHeight="1" thickBot="1" x14ac:dyDescent="0.4">
      <c r="B38" s="774"/>
      <c r="C38" s="775"/>
      <c r="D38" s="809" t="s">
        <v>42</v>
      </c>
      <c r="E38" s="810"/>
      <c r="F38" s="810"/>
      <c r="G38" s="810"/>
      <c r="H38" s="1529"/>
    </row>
    <row r="39" spans="2:8" ht="81" customHeight="1" x14ac:dyDescent="0.35">
      <c r="B39" s="811">
        <v>11</v>
      </c>
      <c r="C39" s="93" t="s">
        <v>72</v>
      </c>
      <c r="D39" s="813" t="s">
        <v>504</v>
      </c>
      <c r="E39" s="814" t="s">
        <v>39</v>
      </c>
      <c r="F39" s="815">
        <v>3175.34</v>
      </c>
      <c r="G39" s="519"/>
      <c r="H39" s="1530">
        <f>F39*G39</f>
        <v>0</v>
      </c>
    </row>
    <row r="40" spans="2:8" ht="46.5" customHeight="1" x14ac:dyDescent="0.35">
      <c r="B40" s="1402">
        <v>12</v>
      </c>
      <c r="C40" s="93" t="s">
        <v>339</v>
      </c>
      <c r="D40" s="1403" t="s">
        <v>505</v>
      </c>
      <c r="E40" s="797" t="s">
        <v>38</v>
      </c>
      <c r="F40" s="797">
        <v>6025.6</v>
      </c>
      <c r="G40" s="515"/>
      <c r="H40" s="1526">
        <f>F40*G40</f>
        <v>0</v>
      </c>
    </row>
    <row r="41" spans="2:8" ht="85.5" customHeight="1" thickBot="1" x14ac:dyDescent="0.4">
      <c r="B41" s="804">
        <v>13</v>
      </c>
      <c r="C41" s="103" t="s">
        <v>77</v>
      </c>
      <c r="D41" s="806" t="s">
        <v>506</v>
      </c>
      <c r="E41" s="807" t="s">
        <v>39</v>
      </c>
      <c r="F41" s="807">
        <v>2320.7600000000002</v>
      </c>
      <c r="G41" s="515"/>
      <c r="H41" s="1527">
        <f>F41*G41</f>
        <v>0</v>
      </c>
    </row>
    <row r="42" spans="2:8" ht="24.95" customHeight="1" thickBot="1" x14ac:dyDescent="0.4">
      <c r="B42" s="1952" t="s">
        <v>233</v>
      </c>
      <c r="C42" s="1953"/>
      <c r="D42" s="1953"/>
      <c r="E42" s="1953"/>
      <c r="F42" s="1953"/>
      <c r="G42" s="1954"/>
      <c r="H42" s="1528">
        <f>SUM(H39:H41)</f>
        <v>0</v>
      </c>
    </row>
    <row r="43" spans="2:8" ht="24.95" customHeight="1" thickBot="1" x14ac:dyDescent="0.4">
      <c r="B43" s="774"/>
      <c r="C43" s="775"/>
      <c r="D43" s="508" t="s">
        <v>507</v>
      </c>
      <c r="E43" s="509"/>
      <c r="F43" s="509"/>
      <c r="G43" s="776"/>
      <c r="H43" s="1520"/>
    </row>
    <row r="44" spans="2:8" ht="45" customHeight="1" x14ac:dyDescent="0.35">
      <c r="B44" s="816">
        <v>14</v>
      </c>
      <c r="C44" s="817">
        <v>4.2</v>
      </c>
      <c r="D44" s="818" t="s">
        <v>508</v>
      </c>
      <c r="E44" s="819" t="s">
        <v>38</v>
      </c>
      <c r="F44" s="820">
        <v>3955.93</v>
      </c>
      <c r="G44" s="515"/>
      <c r="H44" s="1526">
        <f>F44*G44</f>
        <v>0</v>
      </c>
    </row>
    <row r="45" spans="2:8" ht="49.5" customHeight="1" x14ac:dyDescent="0.35">
      <c r="B45" s="821">
        <v>15</v>
      </c>
      <c r="C45" s="817">
        <v>4.2</v>
      </c>
      <c r="D45" s="818" t="s">
        <v>509</v>
      </c>
      <c r="E45" s="819" t="s">
        <v>38</v>
      </c>
      <c r="F45" s="798">
        <v>2203</v>
      </c>
      <c r="G45" s="515"/>
      <c r="H45" s="1526">
        <f>F45*G45</f>
        <v>0</v>
      </c>
    </row>
    <row r="46" spans="2:8" ht="64.5" customHeight="1" x14ac:dyDescent="0.35">
      <c r="B46" s="821">
        <v>16</v>
      </c>
      <c r="C46" s="93" t="s">
        <v>343</v>
      </c>
      <c r="D46" s="8" t="s">
        <v>368</v>
      </c>
      <c r="E46" s="819" t="s">
        <v>38</v>
      </c>
      <c r="F46" s="798">
        <v>3955.93</v>
      </c>
      <c r="G46" s="515"/>
      <c r="H46" s="1531">
        <f t="shared" ref="H46:H51" si="1">F46*G46</f>
        <v>0</v>
      </c>
    </row>
    <row r="47" spans="2:8" ht="43.5" customHeight="1" x14ac:dyDescent="0.35">
      <c r="B47" s="821">
        <v>17</v>
      </c>
      <c r="C47" s="795">
        <v>4.3</v>
      </c>
      <c r="D47" s="796" t="s">
        <v>510</v>
      </c>
      <c r="E47" s="797" t="s">
        <v>38</v>
      </c>
      <c r="F47" s="822">
        <v>3955.93</v>
      </c>
      <c r="G47" s="515"/>
      <c r="H47" s="1526">
        <f t="shared" si="1"/>
        <v>0</v>
      </c>
    </row>
    <row r="48" spans="2:8" ht="45.75" customHeight="1" x14ac:dyDescent="0.35">
      <c r="B48" s="821">
        <v>18</v>
      </c>
      <c r="C48" s="817">
        <v>4.43</v>
      </c>
      <c r="D48" s="818" t="s">
        <v>511</v>
      </c>
      <c r="E48" s="819" t="s">
        <v>37</v>
      </c>
      <c r="F48" s="823">
        <v>290</v>
      </c>
      <c r="G48" s="515"/>
      <c r="H48" s="1526">
        <f t="shared" si="1"/>
        <v>0</v>
      </c>
    </row>
    <row r="49" spans="2:8" ht="68.25" customHeight="1" x14ac:dyDescent="0.35">
      <c r="B49" s="821">
        <v>19</v>
      </c>
      <c r="C49" s="795">
        <v>4.8</v>
      </c>
      <c r="D49" s="796" t="s">
        <v>512</v>
      </c>
      <c r="E49" s="797" t="s">
        <v>37</v>
      </c>
      <c r="F49" s="797">
        <v>835.2</v>
      </c>
      <c r="G49" s="515"/>
      <c r="H49" s="1526">
        <f t="shared" si="1"/>
        <v>0</v>
      </c>
    </row>
    <row r="50" spans="2:8" ht="72" customHeight="1" x14ac:dyDescent="0.35">
      <c r="B50" s="821">
        <v>20</v>
      </c>
      <c r="C50" s="795" t="s">
        <v>513</v>
      </c>
      <c r="D50" s="796" t="s">
        <v>514</v>
      </c>
      <c r="E50" s="797" t="s">
        <v>37</v>
      </c>
      <c r="F50" s="822">
        <v>1642</v>
      </c>
      <c r="G50" s="515"/>
      <c r="H50" s="1526">
        <f t="shared" si="1"/>
        <v>0</v>
      </c>
    </row>
    <row r="51" spans="2:8" ht="69.75" customHeight="1" thickBot="1" x14ac:dyDescent="0.4">
      <c r="B51" s="824">
        <v>21</v>
      </c>
      <c r="C51" s="825">
        <v>4.9000000000000004</v>
      </c>
      <c r="D51" s="826" t="s">
        <v>515</v>
      </c>
      <c r="E51" s="808" t="s">
        <v>38</v>
      </c>
      <c r="F51" s="807">
        <v>1438.6</v>
      </c>
      <c r="G51" s="515"/>
      <c r="H51" s="1527">
        <f t="shared" si="1"/>
        <v>0</v>
      </c>
    </row>
    <row r="52" spans="2:8" ht="24.95" customHeight="1" thickBot="1" x14ac:dyDescent="0.4">
      <c r="B52" s="1952" t="s">
        <v>238</v>
      </c>
      <c r="C52" s="1953"/>
      <c r="D52" s="1953"/>
      <c r="E52" s="1953"/>
      <c r="F52" s="1953"/>
      <c r="G52" s="1955"/>
      <c r="H52" s="1532">
        <f>SUM(H44:H51)</f>
        <v>0</v>
      </c>
    </row>
    <row r="53" spans="2:8" ht="24.95" customHeight="1" thickBot="1" x14ac:dyDescent="0.4">
      <c r="B53" s="162"/>
      <c r="C53" s="163"/>
      <c r="D53" s="65" t="s">
        <v>117</v>
      </c>
      <c r="E53" s="272"/>
      <c r="F53" s="272"/>
      <c r="G53" s="687"/>
      <c r="H53" s="1533"/>
    </row>
    <row r="54" spans="2:8" ht="24.75" customHeight="1" thickBot="1" x14ac:dyDescent="0.4">
      <c r="B54" s="774"/>
      <c r="C54" s="775"/>
      <c r="D54" s="508" t="s">
        <v>118</v>
      </c>
      <c r="E54" s="1956"/>
      <c r="F54" s="1957"/>
      <c r="G54" s="1957"/>
      <c r="H54" s="1958"/>
    </row>
    <row r="55" spans="2:8" ht="75" customHeight="1" x14ac:dyDescent="0.35">
      <c r="B55" s="816">
        <v>22</v>
      </c>
      <c r="C55" s="827">
        <v>10.199999999999999</v>
      </c>
      <c r="D55" s="828" t="s">
        <v>324</v>
      </c>
      <c r="E55" s="829" t="s">
        <v>40</v>
      </c>
      <c r="F55" s="829">
        <v>2</v>
      </c>
      <c r="G55" s="830"/>
      <c r="H55" s="1534">
        <f>G55*F55</f>
        <v>0</v>
      </c>
    </row>
    <row r="56" spans="2:8" ht="69" customHeight="1" x14ac:dyDescent="0.35">
      <c r="B56" s="821">
        <v>23</v>
      </c>
      <c r="C56" s="795">
        <v>10.199999999999999</v>
      </c>
      <c r="D56" s="796" t="s">
        <v>244</v>
      </c>
      <c r="E56" s="797" t="s">
        <v>40</v>
      </c>
      <c r="F56" s="797">
        <v>18</v>
      </c>
      <c r="G56" s="831"/>
      <c r="H56" s="1535">
        <f t="shared" ref="H56:H60" si="2">F56*G56</f>
        <v>0</v>
      </c>
    </row>
    <row r="57" spans="2:8" ht="66" customHeight="1" x14ac:dyDescent="0.35">
      <c r="B57" s="821">
        <v>24</v>
      </c>
      <c r="C57" s="795">
        <v>10.199999999999999</v>
      </c>
      <c r="D57" s="796" t="s">
        <v>246</v>
      </c>
      <c r="E57" s="797" t="s">
        <v>40</v>
      </c>
      <c r="F57" s="797">
        <v>26</v>
      </c>
      <c r="G57" s="831"/>
      <c r="H57" s="1535">
        <f t="shared" si="2"/>
        <v>0</v>
      </c>
    </row>
    <row r="58" spans="2:8" ht="69" customHeight="1" x14ac:dyDescent="0.35">
      <c r="B58" s="821">
        <v>25</v>
      </c>
      <c r="C58" s="795">
        <v>10.199999999999999</v>
      </c>
      <c r="D58" s="796" t="s">
        <v>353</v>
      </c>
      <c r="E58" s="797" t="s">
        <v>40</v>
      </c>
      <c r="F58" s="797">
        <v>1</v>
      </c>
      <c r="G58" s="831"/>
      <c r="H58" s="1535">
        <f t="shared" si="2"/>
        <v>0</v>
      </c>
    </row>
    <row r="59" spans="2:8" ht="90" customHeight="1" x14ac:dyDescent="0.35">
      <c r="B59" s="821">
        <v>26</v>
      </c>
      <c r="C59" s="795">
        <v>10.199999999999999</v>
      </c>
      <c r="D59" s="796" t="s">
        <v>95</v>
      </c>
      <c r="E59" s="797" t="s">
        <v>37</v>
      </c>
      <c r="F59" s="797">
        <v>120</v>
      </c>
      <c r="G59" s="831"/>
      <c r="H59" s="1535">
        <f t="shared" si="2"/>
        <v>0</v>
      </c>
    </row>
    <row r="60" spans="2:8" ht="69.75" customHeight="1" thickBot="1" x14ac:dyDescent="0.4">
      <c r="B60" s="824">
        <v>27</v>
      </c>
      <c r="C60" s="800" t="s">
        <v>516</v>
      </c>
      <c r="D60" s="801" t="s">
        <v>355</v>
      </c>
      <c r="E60" s="802" t="s">
        <v>39</v>
      </c>
      <c r="F60" s="797">
        <v>2.8</v>
      </c>
      <c r="G60" s="831"/>
      <c r="H60" s="1536">
        <f t="shared" si="2"/>
        <v>0</v>
      </c>
    </row>
    <row r="61" spans="2:8" ht="24.75" customHeight="1" thickBot="1" x14ac:dyDescent="0.4">
      <c r="B61" s="774"/>
      <c r="C61" s="775"/>
      <c r="D61" s="508" t="s">
        <v>119</v>
      </c>
      <c r="E61" s="509"/>
      <c r="F61" s="509"/>
      <c r="G61" s="776"/>
      <c r="H61" s="1520"/>
    </row>
    <row r="62" spans="2:8" ht="66" customHeight="1" thickBot="1" x14ac:dyDescent="0.4">
      <c r="B62" s="832">
        <v>28</v>
      </c>
      <c r="C62" s="812">
        <v>10.3</v>
      </c>
      <c r="D62" s="833" t="s">
        <v>517</v>
      </c>
      <c r="E62" s="814" t="s">
        <v>38</v>
      </c>
      <c r="F62" s="814">
        <v>320</v>
      </c>
      <c r="G62" s="814"/>
      <c r="H62" s="1537">
        <f>F62*G62</f>
        <v>0</v>
      </c>
    </row>
    <row r="63" spans="2:8" ht="24.75" customHeight="1" thickBot="1" x14ac:dyDescent="0.4">
      <c r="B63" s="774"/>
      <c r="C63" s="775"/>
      <c r="D63" s="508" t="s">
        <v>518</v>
      </c>
      <c r="E63" s="509"/>
      <c r="F63" s="509"/>
      <c r="G63" s="776"/>
      <c r="H63" s="1520"/>
    </row>
    <row r="64" spans="2:8" ht="99.75" customHeight="1" x14ac:dyDescent="0.35">
      <c r="B64" s="834">
        <v>29</v>
      </c>
      <c r="C64" s="835"/>
      <c r="D64" s="836" t="s">
        <v>519</v>
      </c>
      <c r="E64" s="837" t="s">
        <v>40</v>
      </c>
      <c r="F64" s="837">
        <v>2</v>
      </c>
      <c r="G64" s="838"/>
      <c r="H64" s="1538">
        <f>F64*G64</f>
        <v>0</v>
      </c>
    </row>
    <row r="65" spans="2:8" ht="93.75" customHeight="1" thickBot="1" x14ac:dyDescent="0.4">
      <c r="B65" s="824">
        <v>30</v>
      </c>
      <c r="C65" s="505"/>
      <c r="D65" s="839" t="s">
        <v>520</v>
      </c>
      <c r="E65" s="840" t="s">
        <v>40</v>
      </c>
      <c r="F65" s="840">
        <v>8</v>
      </c>
      <c r="G65" s="841"/>
      <c r="H65" s="1539">
        <f>F65*G65</f>
        <v>0</v>
      </c>
    </row>
    <row r="66" spans="2:8" ht="24.95" customHeight="1" thickBot="1" x14ac:dyDescent="0.4">
      <c r="B66" s="1959" t="s">
        <v>521</v>
      </c>
      <c r="C66" s="1960"/>
      <c r="D66" s="1960"/>
      <c r="E66" s="1960"/>
      <c r="F66" s="1960"/>
      <c r="G66" s="1961"/>
      <c r="H66" s="1528">
        <f>SUM(H55:H65)</f>
        <v>0</v>
      </c>
    </row>
    <row r="67" spans="2:8" ht="24.95" customHeight="1" thickBot="1" x14ac:dyDescent="0.4">
      <c r="B67" s="521"/>
      <c r="C67" s="522"/>
      <c r="D67" s="522"/>
      <c r="E67" s="522"/>
      <c r="F67" s="522"/>
      <c r="G67" s="522"/>
      <c r="H67" s="1540"/>
    </row>
    <row r="68" spans="2:8" s="523" customFormat="1" ht="24.95" customHeight="1" thickBot="1" x14ac:dyDescent="0.5">
      <c r="B68" s="753"/>
      <c r="C68" s="754"/>
      <c r="D68" s="1944" t="s">
        <v>522</v>
      </c>
      <c r="E68" s="1945"/>
      <c r="F68" s="1945"/>
      <c r="G68" s="1945"/>
      <c r="H68" s="1946"/>
    </row>
    <row r="69" spans="2:8" ht="24.95" customHeight="1" x14ac:dyDescent="0.35">
      <c r="B69" s="745"/>
      <c r="C69" s="746"/>
      <c r="D69" s="755" t="s">
        <v>47</v>
      </c>
      <c r="E69" s="756"/>
      <c r="F69" s="756"/>
      <c r="G69" s="757"/>
      <c r="H69" s="1541">
        <f>H31</f>
        <v>0</v>
      </c>
    </row>
    <row r="70" spans="2:8" ht="24.95" customHeight="1" x14ac:dyDescent="0.35">
      <c r="B70" s="747"/>
      <c r="C70" s="748"/>
      <c r="D70" s="758" t="s">
        <v>48</v>
      </c>
      <c r="E70" s="759"/>
      <c r="F70" s="759"/>
      <c r="G70" s="760"/>
      <c r="H70" s="1541">
        <f>H37</f>
        <v>0</v>
      </c>
    </row>
    <row r="71" spans="2:8" ht="24.95" customHeight="1" x14ac:dyDescent="0.35">
      <c r="B71" s="749"/>
      <c r="C71" s="750"/>
      <c r="D71" s="758" t="s">
        <v>49</v>
      </c>
      <c r="E71" s="761"/>
      <c r="F71" s="759"/>
      <c r="G71" s="760"/>
      <c r="H71" s="1541">
        <f>H42</f>
        <v>0</v>
      </c>
    </row>
    <row r="72" spans="2:8" ht="24.95" customHeight="1" x14ac:dyDescent="0.35">
      <c r="B72" s="747"/>
      <c r="C72" s="748"/>
      <c r="D72" s="762" t="s">
        <v>185</v>
      </c>
      <c r="E72" s="761"/>
      <c r="F72" s="761"/>
      <c r="G72" s="763"/>
      <c r="H72" s="1541">
        <f>H52</f>
        <v>0</v>
      </c>
    </row>
    <row r="73" spans="2:8" ht="38.25" thickBot="1" x14ac:dyDescent="0.4">
      <c r="B73" s="751"/>
      <c r="C73" s="752"/>
      <c r="D73" s="764" t="s">
        <v>523</v>
      </c>
      <c r="E73" s="765"/>
      <c r="F73" s="766"/>
      <c r="G73" s="767"/>
      <c r="H73" s="1542">
        <f>H66</f>
        <v>0</v>
      </c>
    </row>
    <row r="74" spans="2:8" ht="45" customHeight="1" thickBot="1" x14ac:dyDescent="0.4">
      <c r="B74" s="1947" t="s">
        <v>524</v>
      </c>
      <c r="C74" s="1948"/>
      <c r="D74" s="1948"/>
      <c r="E74" s="1948"/>
      <c r="F74" s="1948"/>
      <c r="G74" s="1949"/>
      <c r="H74" s="1543">
        <f>SUM(H69:H73)</f>
        <v>0</v>
      </c>
    </row>
    <row r="75" spans="2:8" ht="18.75" x14ac:dyDescent="0.35">
      <c r="B75" s="768"/>
      <c r="C75" s="770"/>
      <c r="D75" s="494" t="s">
        <v>86</v>
      </c>
      <c r="E75" s="771"/>
      <c r="F75" s="772"/>
      <c r="G75" s="773"/>
      <c r="H75" s="1544"/>
    </row>
    <row r="76" spans="2:8" ht="18.75" x14ac:dyDescent="0.35">
      <c r="B76" s="769"/>
      <c r="C76" s="770"/>
      <c r="D76" s="494" t="s">
        <v>87</v>
      </c>
      <c r="E76" s="771"/>
      <c r="F76" s="772"/>
      <c r="G76" s="773"/>
      <c r="H76" s="1544"/>
    </row>
    <row r="77" spans="2:8" ht="18.75" x14ac:dyDescent="0.35">
      <c r="B77" s="770"/>
      <c r="C77" s="770"/>
      <c r="D77" s="494" t="s">
        <v>88</v>
      </c>
      <c r="E77" s="771"/>
      <c r="F77" s="772"/>
      <c r="G77" s="773"/>
      <c r="H77" s="1544"/>
    </row>
    <row r="78" spans="2:8" x14ac:dyDescent="0.35">
      <c r="B78" s="524"/>
      <c r="C78" s="524"/>
      <c r="D78" s="524"/>
      <c r="E78" s="524"/>
      <c r="F78" s="524"/>
      <c r="G78" s="524"/>
      <c r="H78" s="1545"/>
    </row>
  </sheetData>
  <mergeCells count="33">
    <mergeCell ref="D68:H68"/>
    <mergeCell ref="B74:G74"/>
    <mergeCell ref="B31:G31"/>
    <mergeCell ref="B37:G37"/>
    <mergeCell ref="B42:G42"/>
    <mergeCell ref="B52:G52"/>
    <mergeCell ref="E54:H54"/>
    <mergeCell ref="B66:G66"/>
    <mergeCell ref="D19:H19"/>
    <mergeCell ref="B21:B22"/>
    <mergeCell ref="C21:C22"/>
    <mergeCell ref="D21:D22"/>
    <mergeCell ref="E21:E22"/>
    <mergeCell ref="F21:F22"/>
    <mergeCell ref="G21:G22"/>
    <mergeCell ref="D18:H18"/>
    <mergeCell ref="D7:H7"/>
    <mergeCell ref="D8:H8"/>
    <mergeCell ref="D9:H9"/>
    <mergeCell ref="D10:H10"/>
    <mergeCell ref="D11:H11"/>
    <mergeCell ref="D12:H12"/>
    <mergeCell ref="D13:H13"/>
    <mergeCell ref="D14:H14"/>
    <mergeCell ref="D15:H15"/>
    <mergeCell ref="D16:H16"/>
    <mergeCell ref="D17:H17"/>
    <mergeCell ref="D6:H6"/>
    <mergeCell ref="B1:H1"/>
    <mergeCell ref="B2:H2"/>
    <mergeCell ref="B3:H3"/>
    <mergeCell ref="D4:H4"/>
    <mergeCell ref="D5:H5"/>
  </mergeCells>
  <printOptions horizontalCentered="1"/>
  <pageMargins left="0.3" right="0.3" top="0.9" bottom="0.5" header="0.3" footer="0.3"/>
  <pageSetup paperSize="9" scale="63" fitToHeight="0" orientation="portrait" r:id="rId1"/>
  <headerFooter>
    <oddHeader>&amp;CБАРАЊЕ ЗА ПОНУДИ - Тендер 11 - Дел 2 - Анекс 1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&amp;LОпштина Пехчево&amp;CРеконструкција на ул."Илинденска" со крак од ул."Даме Груев" и ул."Мирче Ацев"     &amp;R&amp;P/&amp;N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2ACB3-1498-4A7E-92AD-FBEEE92A168B}">
  <sheetPr>
    <tabColor theme="4"/>
    <pageSetUpPr fitToPage="1"/>
  </sheetPr>
  <dimension ref="A1:AK301"/>
  <sheetViews>
    <sheetView view="pageBreakPreview" zoomScale="80" zoomScaleNormal="115" zoomScaleSheetLayoutView="80" zoomScalePageLayoutView="55" workbookViewId="0">
      <selection activeCell="P19" sqref="P19"/>
    </sheetView>
  </sheetViews>
  <sheetFormatPr defaultRowHeight="18" x14ac:dyDescent="0.35"/>
  <cols>
    <col min="1" max="1" width="3.42578125" style="1" customWidth="1"/>
    <col min="2" max="2" width="6" style="70" customWidth="1"/>
    <col min="3" max="3" width="11.7109375" style="70" customWidth="1"/>
    <col min="4" max="4" width="64.140625" style="71" customWidth="1"/>
    <col min="5" max="5" width="10.7109375" style="233" customWidth="1"/>
    <col min="6" max="6" width="12.85546875" style="19" customWidth="1"/>
    <col min="7" max="7" width="15.42578125" style="72" customWidth="1"/>
    <col min="8" max="8" width="21.5703125" style="73" customWidth="1"/>
    <col min="9" max="9" width="3.85546875" style="2" customWidth="1"/>
    <col min="10" max="37" width="9.140625" style="2"/>
    <col min="250" max="250" width="3.42578125" customWidth="1"/>
    <col min="251" max="251" width="7" customWidth="1"/>
    <col min="252" max="252" width="9.85546875" customWidth="1"/>
    <col min="253" max="253" width="64.140625" customWidth="1"/>
    <col min="254" max="254" width="11.42578125" customWidth="1"/>
    <col min="255" max="255" width="12.85546875" customWidth="1"/>
    <col min="256" max="256" width="15.42578125" customWidth="1"/>
    <col min="257" max="257" width="19.42578125" customWidth="1"/>
    <col min="258" max="258" width="13.85546875" customWidth="1"/>
    <col min="506" max="506" width="3.42578125" customWidth="1"/>
    <col min="507" max="507" width="7" customWidth="1"/>
    <col min="508" max="508" width="9.85546875" customWidth="1"/>
    <col min="509" max="509" width="64.140625" customWidth="1"/>
    <col min="510" max="510" width="11.42578125" customWidth="1"/>
    <col min="511" max="511" width="12.85546875" customWidth="1"/>
    <col min="512" max="512" width="15.42578125" customWidth="1"/>
    <col min="513" max="513" width="19.42578125" customWidth="1"/>
    <col min="514" max="514" width="13.85546875" customWidth="1"/>
    <col min="762" max="762" width="3.42578125" customWidth="1"/>
    <col min="763" max="763" width="7" customWidth="1"/>
    <col min="764" max="764" width="9.85546875" customWidth="1"/>
    <col min="765" max="765" width="64.140625" customWidth="1"/>
    <col min="766" max="766" width="11.42578125" customWidth="1"/>
    <col min="767" max="767" width="12.85546875" customWidth="1"/>
    <col min="768" max="768" width="15.42578125" customWidth="1"/>
    <col min="769" max="769" width="19.42578125" customWidth="1"/>
    <col min="770" max="770" width="13.85546875" customWidth="1"/>
    <col min="1018" max="1018" width="3.42578125" customWidth="1"/>
    <col min="1019" max="1019" width="7" customWidth="1"/>
    <col min="1020" max="1020" width="9.85546875" customWidth="1"/>
    <col min="1021" max="1021" width="64.140625" customWidth="1"/>
    <col min="1022" max="1022" width="11.42578125" customWidth="1"/>
    <col min="1023" max="1023" width="12.85546875" customWidth="1"/>
    <col min="1024" max="1024" width="15.42578125" customWidth="1"/>
    <col min="1025" max="1025" width="19.42578125" customWidth="1"/>
    <col min="1026" max="1026" width="13.85546875" customWidth="1"/>
    <col min="1274" max="1274" width="3.42578125" customWidth="1"/>
    <col min="1275" max="1275" width="7" customWidth="1"/>
    <col min="1276" max="1276" width="9.85546875" customWidth="1"/>
    <col min="1277" max="1277" width="64.140625" customWidth="1"/>
    <col min="1278" max="1278" width="11.42578125" customWidth="1"/>
    <col min="1279" max="1279" width="12.85546875" customWidth="1"/>
    <col min="1280" max="1280" width="15.42578125" customWidth="1"/>
    <col min="1281" max="1281" width="19.42578125" customWidth="1"/>
    <col min="1282" max="1282" width="13.85546875" customWidth="1"/>
    <col min="1530" max="1530" width="3.42578125" customWidth="1"/>
    <col min="1531" max="1531" width="7" customWidth="1"/>
    <col min="1532" max="1532" width="9.85546875" customWidth="1"/>
    <col min="1533" max="1533" width="64.140625" customWidth="1"/>
    <col min="1534" max="1534" width="11.42578125" customWidth="1"/>
    <col min="1535" max="1535" width="12.85546875" customWidth="1"/>
    <col min="1536" max="1536" width="15.42578125" customWidth="1"/>
    <col min="1537" max="1537" width="19.42578125" customWidth="1"/>
    <col min="1538" max="1538" width="13.85546875" customWidth="1"/>
    <col min="1786" max="1786" width="3.42578125" customWidth="1"/>
    <col min="1787" max="1787" width="7" customWidth="1"/>
    <col min="1788" max="1788" width="9.85546875" customWidth="1"/>
    <col min="1789" max="1789" width="64.140625" customWidth="1"/>
    <col min="1790" max="1790" width="11.42578125" customWidth="1"/>
    <col min="1791" max="1791" width="12.85546875" customWidth="1"/>
    <col min="1792" max="1792" width="15.42578125" customWidth="1"/>
    <col min="1793" max="1793" width="19.42578125" customWidth="1"/>
    <col min="1794" max="1794" width="13.85546875" customWidth="1"/>
    <col min="2042" max="2042" width="3.42578125" customWidth="1"/>
    <col min="2043" max="2043" width="7" customWidth="1"/>
    <col min="2044" max="2044" width="9.85546875" customWidth="1"/>
    <col min="2045" max="2045" width="64.140625" customWidth="1"/>
    <col min="2046" max="2046" width="11.42578125" customWidth="1"/>
    <col min="2047" max="2047" width="12.85546875" customWidth="1"/>
    <col min="2048" max="2048" width="15.42578125" customWidth="1"/>
    <col min="2049" max="2049" width="19.42578125" customWidth="1"/>
    <col min="2050" max="2050" width="13.85546875" customWidth="1"/>
    <col min="2298" max="2298" width="3.42578125" customWidth="1"/>
    <col min="2299" max="2299" width="7" customWidth="1"/>
    <col min="2300" max="2300" width="9.85546875" customWidth="1"/>
    <col min="2301" max="2301" width="64.140625" customWidth="1"/>
    <col min="2302" max="2302" width="11.42578125" customWidth="1"/>
    <col min="2303" max="2303" width="12.85546875" customWidth="1"/>
    <col min="2304" max="2304" width="15.42578125" customWidth="1"/>
    <col min="2305" max="2305" width="19.42578125" customWidth="1"/>
    <col min="2306" max="2306" width="13.85546875" customWidth="1"/>
    <col min="2554" max="2554" width="3.42578125" customWidth="1"/>
    <col min="2555" max="2555" width="7" customWidth="1"/>
    <col min="2556" max="2556" width="9.85546875" customWidth="1"/>
    <col min="2557" max="2557" width="64.140625" customWidth="1"/>
    <col min="2558" max="2558" width="11.42578125" customWidth="1"/>
    <col min="2559" max="2559" width="12.85546875" customWidth="1"/>
    <col min="2560" max="2560" width="15.42578125" customWidth="1"/>
    <col min="2561" max="2561" width="19.42578125" customWidth="1"/>
    <col min="2562" max="2562" width="13.85546875" customWidth="1"/>
    <col min="2810" max="2810" width="3.42578125" customWidth="1"/>
    <col min="2811" max="2811" width="7" customWidth="1"/>
    <col min="2812" max="2812" width="9.85546875" customWidth="1"/>
    <col min="2813" max="2813" width="64.140625" customWidth="1"/>
    <col min="2814" max="2814" width="11.42578125" customWidth="1"/>
    <col min="2815" max="2815" width="12.85546875" customWidth="1"/>
    <col min="2816" max="2816" width="15.42578125" customWidth="1"/>
    <col min="2817" max="2817" width="19.42578125" customWidth="1"/>
    <col min="2818" max="2818" width="13.85546875" customWidth="1"/>
    <col min="3066" max="3066" width="3.42578125" customWidth="1"/>
    <col min="3067" max="3067" width="7" customWidth="1"/>
    <col min="3068" max="3068" width="9.85546875" customWidth="1"/>
    <col min="3069" max="3069" width="64.140625" customWidth="1"/>
    <col min="3070" max="3070" width="11.42578125" customWidth="1"/>
    <col min="3071" max="3071" width="12.85546875" customWidth="1"/>
    <col min="3072" max="3072" width="15.42578125" customWidth="1"/>
    <col min="3073" max="3073" width="19.42578125" customWidth="1"/>
    <col min="3074" max="3074" width="13.85546875" customWidth="1"/>
    <col min="3322" max="3322" width="3.42578125" customWidth="1"/>
    <col min="3323" max="3323" width="7" customWidth="1"/>
    <col min="3324" max="3324" width="9.85546875" customWidth="1"/>
    <col min="3325" max="3325" width="64.140625" customWidth="1"/>
    <col min="3326" max="3326" width="11.42578125" customWidth="1"/>
    <col min="3327" max="3327" width="12.85546875" customWidth="1"/>
    <col min="3328" max="3328" width="15.42578125" customWidth="1"/>
    <col min="3329" max="3329" width="19.42578125" customWidth="1"/>
    <col min="3330" max="3330" width="13.85546875" customWidth="1"/>
    <col min="3578" max="3578" width="3.42578125" customWidth="1"/>
    <col min="3579" max="3579" width="7" customWidth="1"/>
    <col min="3580" max="3580" width="9.85546875" customWidth="1"/>
    <col min="3581" max="3581" width="64.140625" customWidth="1"/>
    <col min="3582" max="3582" width="11.42578125" customWidth="1"/>
    <col min="3583" max="3583" width="12.85546875" customWidth="1"/>
    <col min="3584" max="3584" width="15.42578125" customWidth="1"/>
    <col min="3585" max="3585" width="19.42578125" customWidth="1"/>
    <col min="3586" max="3586" width="13.85546875" customWidth="1"/>
    <col min="3834" max="3834" width="3.42578125" customWidth="1"/>
    <col min="3835" max="3835" width="7" customWidth="1"/>
    <col min="3836" max="3836" width="9.85546875" customWidth="1"/>
    <col min="3837" max="3837" width="64.140625" customWidth="1"/>
    <col min="3838" max="3838" width="11.42578125" customWidth="1"/>
    <col min="3839" max="3839" width="12.85546875" customWidth="1"/>
    <col min="3840" max="3840" width="15.42578125" customWidth="1"/>
    <col min="3841" max="3841" width="19.42578125" customWidth="1"/>
    <col min="3842" max="3842" width="13.85546875" customWidth="1"/>
    <col min="4090" max="4090" width="3.42578125" customWidth="1"/>
    <col min="4091" max="4091" width="7" customWidth="1"/>
    <col min="4092" max="4092" width="9.85546875" customWidth="1"/>
    <col min="4093" max="4093" width="64.140625" customWidth="1"/>
    <col min="4094" max="4094" width="11.42578125" customWidth="1"/>
    <col min="4095" max="4095" width="12.85546875" customWidth="1"/>
    <col min="4096" max="4096" width="15.42578125" customWidth="1"/>
    <col min="4097" max="4097" width="19.42578125" customWidth="1"/>
    <col min="4098" max="4098" width="13.85546875" customWidth="1"/>
    <col min="4346" max="4346" width="3.42578125" customWidth="1"/>
    <col min="4347" max="4347" width="7" customWidth="1"/>
    <col min="4348" max="4348" width="9.85546875" customWidth="1"/>
    <col min="4349" max="4349" width="64.140625" customWidth="1"/>
    <col min="4350" max="4350" width="11.42578125" customWidth="1"/>
    <col min="4351" max="4351" width="12.85546875" customWidth="1"/>
    <col min="4352" max="4352" width="15.42578125" customWidth="1"/>
    <col min="4353" max="4353" width="19.42578125" customWidth="1"/>
    <col min="4354" max="4354" width="13.85546875" customWidth="1"/>
    <col min="4602" max="4602" width="3.42578125" customWidth="1"/>
    <col min="4603" max="4603" width="7" customWidth="1"/>
    <col min="4604" max="4604" width="9.85546875" customWidth="1"/>
    <col min="4605" max="4605" width="64.140625" customWidth="1"/>
    <col min="4606" max="4606" width="11.42578125" customWidth="1"/>
    <col min="4607" max="4607" width="12.85546875" customWidth="1"/>
    <col min="4608" max="4608" width="15.42578125" customWidth="1"/>
    <col min="4609" max="4609" width="19.42578125" customWidth="1"/>
    <col min="4610" max="4610" width="13.85546875" customWidth="1"/>
    <col min="4858" max="4858" width="3.42578125" customWidth="1"/>
    <col min="4859" max="4859" width="7" customWidth="1"/>
    <col min="4860" max="4860" width="9.85546875" customWidth="1"/>
    <col min="4861" max="4861" width="64.140625" customWidth="1"/>
    <col min="4862" max="4862" width="11.42578125" customWidth="1"/>
    <col min="4863" max="4863" width="12.85546875" customWidth="1"/>
    <col min="4864" max="4864" width="15.42578125" customWidth="1"/>
    <col min="4865" max="4865" width="19.42578125" customWidth="1"/>
    <col min="4866" max="4866" width="13.85546875" customWidth="1"/>
    <col min="5114" max="5114" width="3.42578125" customWidth="1"/>
    <col min="5115" max="5115" width="7" customWidth="1"/>
    <col min="5116" max="5116" width="9.85546875" customWidth="1"/>
    <col min="5117" max="5117" width="64.140625" customWidth="1"/>
    <col min="5118" max="5118" width="11.42578125" customWidth="1"/>
    <col min="5119" max="5119" width="12.85546875" customWidth="1"/>
    <col min="5120" max="5120" width="15.42578125" customWidth="1"/>
    <col min="5121" max="5121" width="19.42578125" customWidth="1"/>
    <col min="5122" max="5122" width="13.85546875" customWidth="1"/>
    <col min="5370" max="5370" width="3.42578125" customWidth="1"/>
    <col min="5371" max="5371" width="7" customWidth="1"/>
    <col min="5372" max="5372" width="9.85546875" customWidth="1"/>
    <col min="5373" max="5373" width="64.140625" customWidth="1"/>
    <col min="5374" max="5374" width="11.42578125" customWidth="1"/>
    <col min="5375" max="5375" width="12.85546875" customWidth="1"/>
    <col min="5376" max="5376" width="15.42578125" customWidth="1"/>
    <col min="5377" max="5377" width="19.42578125" customWidth="1"/>
    <col min="5378" max="5378" width="13.85546875" customWidth="1"/>
    <col min="5626" max="5626" width="3.42578125" customWidth="1"/>
    <col min="5627" max="5627" width="7" customWidth="1"/>
    <col min="5628" max="5628" width="9.85546875" customWidth="1"/>
    <col min="5629" max="5629" width="64.140625" customWidth="1"/>
    <col min="5630" max="5630" width="11.42578125" customWidth="1"/>
    <col min="5631" max="5631" width="12.85546875" customWidth="1"/>
    <col min="5632" max="5632" width="15.42578125" customWidth="1"/>
    <col min="5633" max="5633" width="19.42578125" customWidth="1"/>
    <col min="5634" max="5634" width="13.85546875" customWidth="1"/>
    <col min="5882" max="5882" width="3.42578125" customWidth="1"/>
    <col min="5883" max="5883" width="7" customWidth="1"/>
    <col min="5884" max="5884" width="9.85546875" customWidth="1"/>
    <col min="5885" max="5885" width="64.140625" customWidth="1"/>
    <col min="5886" max="5886" width="11.42578125" customWidth="1"/>
    <col min="5887" max="5887" width="12.85546875" customWidth="1"/>
    <col min="5888" max="5888" width="15.42578125" customWidth="1"/>
    <col min="5889" max="5889" width="19.42578125" customWidth="1"/>
    <col min="5890" max="5890" width="13.85546875" customWidth="1"/>
    <col min="6138" max="6138" width="3.42578125" customWidth="1"/>
    <col min="6139" max="6139" width="7" customWidth="1"/>
    <col min="6140" max="6140" width="9.85546875" customWidth="1"/>
    <col min="6141" max="6141" width="64.140625" customWidth="1"/>
    <col min="6142" max="6142" width="11.42578125" customWidth="1"/>
    <col min="6143" max="6143" width="12.85546875" customWidth="1"/>
    <col min="6144" max="6144" width="15.42578125" customWidth="1"/>
    <col min="6145" max="6145" width="19.42578125" customWidth="1"/>
    <col min="6146" max="6146" width="13.85546875" customWidth="1"/>
    <col min="6394" max="6394" width="3.42578125" customWidth="1"/>
    <col min="6395" max="6395" width="7" customWidth="1"/>
    <col min="6396" max="6396" width="9.85546875" customWidth="1"/>
    <col min="6397" max="6397" width="64.140625" customWidth="1"/>
    <col min="6398" max="6398" width="11.42578125" customWidth="1"/>
    <col min="6399" max="6399" width="12.85546875" customWidth="1"/>
    <col min="6400" max="6400" width="15.42578125" customWidth="1"/>
    <col min="6401" max="6401" width="19.42578125" customWidth="1"/>
    <col min="6402" max="6402" width="13.85546875" customWidth="1"/>
    <col min="6650" max="6650" width="3.42578125" customWidth="1"/>
    <col min="6651" max="6651" width="7" customWidth="1"/>
    <col min="6652" max="6652" width="9.85546875" customWidth="1"/>
    <col min="6653" max="6653" width="64.140625" customWidth="1"/>
    <col min="6654" max="6654" width="11.42578125" customWidth="1"/>
    <col min="6655" max="6655" width="12.85546875" customWidth="1"/>
    <col min="6656" max="6656" width="15.42578125" customWidth="1"/>
    <col min="6657" max="6657" width="19.42578125" customWidth="1"/>
    <col min="6658" max="6658" width="13.85546875" customWidth="1"/>
    <col min="6906" max="6906" width="3.42578125" customWidth="1"/>
    <col min="6907" max="6907" width="7" customWidth="1"/>
    <col min="6908" max="6908" width="9.85546875" customWidth="1"/>
    <col min="6909" max="6909" width="64.140625" customWidth="1"/>
    <col min="6910" max="6910" width="11.42578125" customWidth="1"/>
    <col min="6911" max="6911" width="12.85546875" customWidth="1"/>
    <col min="6912" max="6912" width="15.42578125" customWidth="1"/>
    <col min="6913" max="6913" width="19.42578125" customWidth="1"/>
    <col min="6914" max="6914" width="13.85546875" customWidth="1"/>
    <col min="7162" max="7162" width="3.42578125" customWidth="1"/>
    <col min="7163" max="7163" width="7" customWidth="1"/>
    <col min="7164" max="7164" width="9.85546875" customWidth="1"/>
    <col min="7165" max="7165" width="64.140625" customWidth="1"/>
    <col min="7166" max="7166" width="11.42578125" customWidth="1"/>
    <col min="7167" max="7167" width="12.85546875" customWidth="1"/>
    <col min="7168" max="7168" width="15.42578125" customWidth="1"/>
    <col min="7169" max="7169" width="19.42578125" customWidth="1"/>
    <col min="7170" max="7170" width="13.85546875" customWidth="1"/>
    <col min="7418" max="7418" width="3.42578125" customWidth="1"/>
    <col min="7419" max="7419" width="7" customWidth="1"/>
    <col min="7420" max="7420" width="9.85546875" customWidth="1"/>
    <col min="7421" max="7421" width="64.140625" customWidth="1"/>
    <col min="7422" max="7422" width="11.42578125" customWidth="1"/>
    <col min="7423" max="7423" width="12.85546875" customWidth="1"/>
    <col min="7424" max="7424" width="15.42578125" customWidth="1"/>
    <col min="7425" max="7425" width="19.42578125" customWidth="1"/>
    <col min="7426" max="7426" width="13.85546875" customWidth="1"/>
    <col min="7674" max="7674" width="3.42578125" customWidth="1"/>
    <col min="7675" max="7675" width="7" customWidth="1"/>
    <col min="7676" max="7676" width="9.85546875" customWidth="1"/>
    <col min="7677" max="7677" width="64.140625" customWidth="1"/>
    <col min="7678" max="7678" width="11.42578125" customWidth="1"/>
    <col min="7679" max="7679" width="12.85546875" customWidth="1"/>
    <col min="7680" max="7680" width="15.42578125" customWidth="1"/>
    <col min="7681" max="7681" width="19.42578125" customWidth="1"/>
    <col min="7682" max="7682" width="13.85546875" customWidth="1"/>
    <col min="7930" max="7930" width="3.42578125" customWidth="1"/>
    <col min="7931" max="7931" width="7" customWidth="1"/>
    <col min="7932" max="7932" width="9.85546875" customWidth="1"/>
    <col min="7933" max="7933" width="64.140625" customWidth="1"/>
    <col min="7934" max="7934" width="11.42578125" customWidth="1"/>
    <col min="7935" max="7935" width="12.85546875" customWidth="1"/>
    <col min="7936" max="7936" width="15.42578125" customWidth="1"/>
    <col min="7937" max="7937" width="19.42578125" customWidth="1"/>
    <col min="7938" max="7938" width="13.85546875" customWidth="1"/>
    <col min="8186" max="8186" width="3.42578125" customWidth="1"/>
    <col min="8187" max="8187" width="7" customWidth="1"/>
    <col min="8188" max="8188" width="9.85546875" customWidth="1"/>
    <col min="8189" max="8189" width="64.140625" customWidth="1"/>
    <col min="8190" max="8190" width="11.42578125" customWidth="1"/>
    <col min="8191" max="8191" width="12.85546875" customWidth="1"/>
    <col min="8192" max="8192" width="15.42578125" customWidth="1"/>
    <col min="8193" max="8193" width="19.42578125" customWidth="1"/>
    <col min="8194" max="8194" width="13.85546875" customWidth="1"/>
    <col min="8442" max="8442" width="3.42578125" customWidth="1"/>
    <col min="8443" max="8443" width="7" customWidth="1"/>
    <col min="8444" max="8444" width="9.85546875" customWidth="1"/>
    <col min="8445" max="8445" width="64.140625" customWidth="1"/>
    <col min="8446" max="8446" width="11.42578125" customWidth="1"/>
    <col min="8447" max="8447" width="12.85546875" customWidth="1"/>
    <col min="8448" max="8448" width="15.42578125" customWidth="1"/>
    <col min="8449" max="8449" width="19.42578125" customWidth="1"/>
    <col min="8450" max="8450" width="13.85546875" customWidth="1"/>
    <col min="8698" max="8698" width="3.42578125" customWidth="1"/>
    <col min="8699" max="8699" width="7" customWidth="1"/>
    <col min="8700" max="8700" width="9.85546875" customWidth="1"/>
    <col min="8701" max="8701" width="64.140625" customWidth="1"/>
    <col min="8702" max="8702" width="11.42578125" customWidth="1"/>
    <col min="8703" max="8703" width="12.85546875" customWidth="1"/>
    <col min="8704" max="8704" width="15.42578125" customWidth="1"/>
    <col min="8705" max="8705" width="19.42578125" customWidth="1"/>
    <col min="8706" max="8706" width="13.85546875" customWidth="1"/>
    <col min="8954" max="8954" width="3.42578125" customWidth="1"/>
    <col min="8955" max="8955" width="7" customWidth="1"/>
    <col min="8956" max="8956" width="9.85546875" customWidth="1"/>
    <col min="8957" max="8957" width="64.140625" customWidth="1"/>
    <col min="8958" max="8958" width="11.42578125" customWidth="1"/>
    <col min="8959" max="8959" width="12.85546875" customWidth="1"/>
    <col min="8960" max="8960" width="15.42578125" customWidth="1"/>
    <col min="8961" max="8961" width="19.42578125" customWidth="1"/>
    <col min="8962" max="8962" width="13.85546875" customWidth="1"/>
    <col min="9210" max="9210" width="3.42578125" customWidth="1"/>
    <col min="9211" max="9211" width="7" customWidth="1"/>
    <col min="9212" max="9212" width="9.85546875" customWidth="1"/>
    <col min="9213" max="9213" width="64.140625" customWidth="1"/>
    <col min="9214" max="9214" width="11.42578125" customWidth="1"/>
    <col min="9215" max="9215" width="12.85546875" customWidth="1"/>
    <col min="9216" max="9216" width="15.42578125" customWidth="1"/>
    <col min="9217" max="9217" width="19.42578125" customWidth="1"/>
    <col min="9218" max="9218" width="13.85546875" customWidth="1"/>
    <col min="9466" max="9466" width="3.42578125" customWidth="1"/>
    <col min="9467" max="9467" width="7" customWidth="1"/>
    <col min="9468" max="9468" width="9.85546875" customWidth="1"/>
    <col min="9469" max="9469" width="64.140625" customWidth="1"/>
    <col min="9470" max="9470" width="11.42578125" customWidth="1"/>
    <col min="9471" max="9471" width="12.85546875" customWidth="1"/>
    <col min="9472" max="9472" width="15.42578125" customWidth="1"/>
    <col min="9473" max="9473" width="19.42578125" customWidth="1"/>
    <col min="9474" max="9474" width="13.85546875" customWidth="1"/>
    <col min="9722" max="9722" width="3.42578125" customWidth="1"/>
    <col min="9723" max="9723" width="7" customWidth="1"/>
    <col min="9724" max="9724" width="9.85546875" customWidth="1"/>
    <col min="9725" max="9725" width="64.140625" customWidth="1"/>
    <col min="9726" max="9726" width="11.42578125" customWidth="1"/>
    <col min="9727" max="9727" width="12.85546875" customWidth="1"/>
    <col min="9728" max="9728" width="15.42578125" customWidth="1"/>
    <col min="9729" max="9729" width="19.42578125" customWidth="1"/>
    <col min="9730" max="9730" width="13.85546875" customWidth="1"/>
    <col min="9978" max="9978" width="3.42578125" customWidth="1"/>
    <col min="9979" max="9979" width="7" customWidth="1"/>
    <col min="9980" max="9980" width="9.85546875" customWidth="1"/>
    <col min="9981" max="9981" width="64.140625" customWidth="1"/>
    <col min="9982" max="9982" width="11.42578125" customWidth="1"/>
    <col min="9983" max="9983" width="12.85546875" customWidth="1"/>
    <col min="9984" max="9984" width="15.42578125" customWidth="1"/>
    <col min="9985" max="9985" width="19.42578125" customWidth="1"/>
    <col min="9986" max="9986" width="13.85546875" customWidth="1"/>
    <col min="10234" max="10234" width="3.42578125" customWidth="1"/>
    <col min="10235" max="10235" width="7" customWidth="1"/>
    <col min="10236" max="10236" width="9.85546875" customWidth="1"/>
    <col min="10237" max="10237" width="64.140625" customWidth="1"/>
    <col min="10238" max="10238" width="11.42578125" customWidth="1"/>
    <col min="10239" max="10239" width="12.85546875" customWidth="1"/>
    <col min="10240" max="10240" width="15.42578125" customWidth="1"/>
    <col min="10241" max="10241" width="19.42578125" customWidth="1"/>
    <col min="10242" max="10242" width="13.85546875" customWidth="1"/>
    <col min="10490" max="10490" width="3.42578125" customWidth="1"/>
    <col min="10491" max="10491" width="7" customWidth="1"/>
    <col min="10492" max="10492" width="9.85546875" customWidth="1"/>
    <col min="10493" max="10493" width="64.140625" customWidth="1"/>
    <col min="10494" max="10494" width="11.42578125" customWidth="1"/>
    <col min="10495" max="10495" width="12.85546875" customWidth="1"/>
    <col min="10496" max="10496" width="15.42578125" customWidth="1"/>
    <col min="10497" max="10497" width="19.42578125" customWidth="1"/>
    <col min="10498" max="10498" width="13.85546875" customWidth="1"/>
    <col min="10746" max="10746" width="3.42578125" customWidth="1"/>
    <col min="10747" max="10747" width="7" customWidth="1"/>
    <col min="10748" max="10748" width="9.85546875" customWidth="1"/>
    <col min="10749" max="10749" width="64.140625" customWidth="1"/>
    <col min="10750" max="10750" width="11.42578125" customWidth="1"/>
    <col min="10751" max="10751" width="12.85546875" customWidth="1"/>
    <col min="10752" max="10752" width="15.42578125" customWidth="1"/>
    <col min="10753" max="10753" width="19.42578125" customWidth="1"/>
    <col min="10754" max="10754" width="13.85546875" customWidth="1"/>
    <col min="11002" max="11002" width="3.42578125" customWidth="1"/>
    <col min="11003" max="11003" width="7" customWidth="1"/>
    <col min="11004" max="11004" width="9.85546875" customWidth="1"/>
    <col min="11005" max="11005" width="64.140625" customWidth="1"/>
    <col min="11006" max="11006" width="11.42578125" customWidth="1"/>
    <col min="11007" max="11007" width="12.85546875" customWidth="1"/>
    <col min="11008" max="11008" width="15.42578125" customWidth="1"/>
    <col min="11009" max="11009" width="19.42578125" customWidth="1"/>
    <col min="11010" max="11010" width="13.85546875" customWidth="1"/>
    <col min="11258" max="11258" width="3.42578125" customWidth="1"/>
    <col min="11259" max="11259" width="7" customWidth="1"/>
    <col min="11260" max="11260" width="9.85546875" customWidth="1"/>
    <col min="11261" max="11261" width="64.140625" customWidth="1"/>
    <col min="11262" max="11262" width="11.42578125" customWidth="1"/>
    <col min="11263" max="11263" width="12.85546875" customWidth="1"/>
    <col min="11264" max="11264" width="15.42578125" customWidth="1"/>
    <col min="11265" max="11265" width="19.42578125" customWidth="1"/>
    <col min="11266" max="11266" width="13.85546875" customWidth="1"/>
    <col min="11514" max="11514" width="3.42578125" customWidth="1"/>
    <col min="11515" max="11515" width="7" customWidth="1"/>
    <col min="11516" max="11516" width="9.85546875" customWidth="1"/>
    <col min="11517" max="11517" width="64.140625" customWidth="1"/>
    <col min="11518" max="11518" width="11.42578125" customWidth="1"/>
    <col min="11519" max="11519" width="12.85546875" customWidth="1"/>
    <col min="11520" max="11520" width="15.42578125" customWidth="1"/>
    <col min="11521" max="11521" width="19.42578125" customWidth="1"/>
    <col min="11522" max="11522" width="13.85546875" customWidth="1"/>
    <col min="11770" max="11770" width="3.42578125" customWidth="1"/>
    <col min="11771" max="11771" width="7" customWidth="1"/>
    <col min="11772" max="11772" width="9.85546875" customWidth="1"/>
    <col min="11773" max="11773" width="64.140625" customWidth="1"/>
    <col min="11774" max="11774" width="11.42578125" customWidth="1"/>
    <col min="11775" max="11775" width="12.85546875" customWidth="1"/>
    <col min="11776" max="11776" width="15.42578125" customWidth="1"/>
    <col min="11777" max="11777" width="19.42578125" customWidth="1"/>
    <col min="11778" max="11778" width="13.85546875" customWidth="1"/>
    <col min="12026" max="12026" width="3.42578125" customWidth="1"/>
    <col min="12027" max="12027" width="7" customWidth="1"/>
    <col min="12028" max="12028" width="9.85546875" customWidth="1"/>
    <col min="12029" max="12029" width="64.140625" customWidth="1"/>
    <col min="12030" max="12030" width="11.42578125" customWidth="1"/>
    <col min="12031" max="12031" width="12.85546875" customWidth="1"/>
    <col min="12032" max="12032" width="15.42578125" customWidth="1"/>
    <col min="12033" max="12033" width="19.42578125" customWidth="1"/>
    <col min="12034" max="12034" width="13.85546875" customWidth="1"/>
    <col min="12282" max="12282" width="3.42578125" customWidth="1"/>
    <col min="12283" max="12283" width="7" customWidth="1"/>
    <col min="12284" max="12284" width="9.85546875" customWidth="1"/>
    <col min="12285" max="12285" width="64.140625" customWidth="1"/>
    <col min="12286" max="12286" width="11.42578125" customWidth="1"/>
    <col min="12287" max="12287" width="12.85546875" customWidth="1"/>
    <col min="12288" max="12288" width="15.42578125" customWidth="1"/>
    <col min="12289" max="12289" width="19.42578125" customWidth="1"/>
    <col min="12290" max="12290" width="13.85546875" customWidth="1"/>
    <col min="12538" max="12538" width="3.42578125" customWidth="1"/>
    <col min="12539" max="12539" width="7" customWidth="1"/>
    <col min="12540" max="12540" width="9.85546875" customWidth="1"/>
    <col min="12541" max="12541" width="64.140625" customWidth="1"/>
    <col min="12542" max="12542" width="11.42578125" customWidth="1"/>
    <col min="12543" max="12543" width="12.85546875" customWidth="1"/>
    <col min="12544" max="12544" width="15.42578125" customWidth="1"/>
    <col min="12545" max="12545" width="19.42578125" customWidth="1"/>
    <col min="12546" max="12546" width="13.85546875" customWidth="1"/>
    <col min="12794" max="12794" width="3.42578125" customWidth="1"/>
    <col min="12795" max="12795" width="7" customWidth="1"/>
    <col min="12796" max="12796" width="9.85546875" customWidth="1"/>
    <col min="12797" max="12797" width="64.140625" customWidth="1"/>
    <col min="12798" max="12798" width="11.42578125" customWidth="1"/>
    <col min="12799" max="12799" width="12.85546875" customWidth="1"/>
    <col min="12800" max="12800" width="15.42578125" customWidth="1"/>
    <col min="12801" max="12801" width="19.42578125" customWidth="1"/>
    <col min="12802" max="12802" width="13.85546875" customWidth="1"/>
    <col min="13050" max="13050" width="3.42578125" customWidth="1"/>
    <col min="13051" max="13051" width="7" customWidth="1"/>
    <col min="13052" max="13052" width="9.85546875" customWidth="1"/>
    <col min="13053" max="13053" width="64.140625" customWidth="1"/>
    <col min="13054" max="13054" width="11.42578125" customWidth="1"/>
    <col min="13055" max="13055" width="12.85546875" customWidth="1"/>
    <col min="13056" max="13056" width="15.42578125" customWidth="1"/>
    <col min="13057" max="13057" width="19.42578125" customWidth="1"/>
    <col min="13058" max="13058" width="13.85546875" customWidth="1"/>
    <col min="13306" max="13306" width="3.42578125" customWidth="1"/>
    <col min="13307" max="13307" width="7" customWidth="1"/>
    <col min="13308" max="13308" width="9.85546875" customWidth="1"/>
    <col min="13309" max="13309" width="64.140625" customWidth="1"/>
    <col min="13310" max="13310" width="11.42578125" customWidth="1"/>
    <col min="13311" max="13311" width="12.85546875" customWidth="1"/>
    <col min="13312" max="13312" width="15.42578125" customWidth="1"/>
    <col min="13313" max="13313" width="19.42578125" customWidth="1"/>
    <col min="13314" max="13314" width="13.85546875" customWidth="1"/>
    <col min="13562" max="13562" width="3.42578125" customWidth="1"/>
    <col min="13563" max="13563" width="7" customWidth="1"/>
    <col min="13564" max="13564" width="9.85546875" customWidth="1"/>
    <col min="13565" max="13565" width="64.140625" customWidth="1"/>
    <col min="13566" max="13566" width="11.42578125" customWidth="1"/>
    <col min="13567" max="13567" width="12.85546875" customWidth="1"/>
    <col min="13568" max="13568" width="15.42578125" customWidth="1"/>
    <col min="13569" max="13569" width="19.42578125" customWidth="1"/>
    <col min="13570" max="13570" width="13.85546875" customWidth="1"/>
    <col min="13818" max="13818" width="3.42578125" customWidth="1"/>
    <col min="13819" max="13819" width="7" customWidth="1"/>
    <col min="13820" max="13820" width="9.85546875" customWidth="1"/>
    <col min="13821" max="13821" width="64.140625" customWidth="1"/>
    <col min="13822" max="13822" width="11.42578125" customWidth="1"/>
    <col min="13823" max="13823" width="12.85546875" customWidth="1"/>
    <col min="13824" max="13824" width="15.42578125" customWidth="1"/>
    <col min="13825" max="13825" width="19.42578125" customWidth="1"/>
    <col min="13826" max="13826" width="13.85546875" customWidth="1"/>
    <col min="14074" max="14074" width="3.42578125" customWidth="1"/>
    <col min="14075" max="14075" width="7" customWidth="1"/>
    <col min="14076" max="14076" width="9.85546875" customWidth="1"/>
    <col min="14077" max="14077" width="64.140625" customWidth="1"/>
    <col min="14078" max="14078" width="11.42578125" customWidth="1"/>
    <col min="14079" max="14079" width="12.85546875" customWidth="1"/>
    <col min="14080" max="14080" width="15.42578125" customWidth="1"/>
    <col min="14081" max="14081" width="19.42578125" customWidth="1"/>
    <col min="14082" max="14082" width="13.85546875" customWidth="1"/>
    <col min="14330" max="14330" width="3.42578125" customWidth="1"/>
    <col min="14331" max="14331" width="7" customWidth="1"/>
    <col min="14332" max="14332" width="9.85546875" customWidth="1"/>
    <col min="14333" max="14333" width="64.140625" customWidth="1"/>
    <col min="14334" max="14334" width="11.42578125" customWidth="1"/>
    <col min="14335" max="14335" width="12.85546875" customWidth="1"/>
    <col min="14336" max="14336" width="15.42578125" customWidth="1"/>
    <col min="14337" max="14337" width="19.42578125" customWidth="1"/>
    <col min="14338" max="14338" width="13.85546875" customWidth="1"/>
    <col min="14586" max="14586" width="3.42578125" customWidth="1"/>
    <col min="14587" max="14587" width="7" customWidth="1"/>
    <col min="14588" max="14588" width="9.85546875" customWidth="1"/>
    <col min="14589" max="14589" width="64.140625" customWidth="1"/>
    <col min="14590" max="14590" width="11.42578125" customWidth="1"/>
    <col min="14591" max="14591" width="12.85546875" customWidth="1"/>
    <col min="14592" max="14592" width="15.42578125" customWidth="1"/>
    <col min="14593" max="14593" width="19.42578125" customWidth="1"/>
    <col min="14594" max="14594" width="13.85546875" customWidth="1"/>
    <col min="14842" max="14842" width="3.42578125" customWidth="1"/>
    <col min="14843" max="14843" width="7" customWidth="1"/>
    <col min="14844" max="14844" width="9.85546875" customWidth="1"/>
    <col min="14845" max="14845" width="64.140625" customWidth="1"/>
    <col min="14846" max="14846" width="11.42578125" customWidth="1"/>
    <col min="14847" max="14847" width="12.85546875" customWidth="1"/>
    <col min="14848" max="14848" width="15.42578125" customWidth="1"/>
    <col min="14849" max="14849" width="19.42578125" customWidth="1"/>
    <col min="14850" max="14850" width="13.85546875" customWidth="1"/>
    <col min="15098" max="15098" width="3.42578125" customWidth="1"/>
    <col min="15099" max="15099" width="7" customWidth="1"/>
    <col min="15100" max="15100" width="9.85546875" customWidth="1"/>
    <col min="15101" max="15101" width="64.140625" customWidth="1"/>
    <col min="15102" max="15102" width="11.42578125" customWidth="1"/>
    <col min="15103" max="15103" width="12.85546875" customWidth="1"/>
    <col min="15104" max="15104" width="15.42578125" customWidth="1"/>
    <col min="15105" max="15105" width="19.42578125" customWidth="1"/>
    <col min="15106" max="15106" width="13.85546875" customWidth="1"/>
    <col min="15354" max="15354" width="3.42578125" customWidth="1"/>
    <col min="15355" max="15355" width="7" customWidth="1"/>
    <col min="15356" max="15356" width="9.85546875" customWidth="1"/>
    <col min="15357" max="15357" width="64.140625" customWidth="1"/>
    <col min="15358" max="15358" width="11.42578125" customWidth="1"/>
    <col min="15359" max="15359" width="12.85546875" customWidth="1"/>
    <col min="15360" max="15360" width="15.42578125" customWidth="1"/>
    <col min="15361" max="15361" width="19.42578125" customWidth="1"/>
    <col min="15362" max="15362" width="13.85546875" customWidth="1"/>
    <col min="15610" max="15610" width="3.42578125" customWidth="1"/>
    <col min="15611" max="15611" width="7" customWidth="1"/>
    <col min="15612" max="15612" width="9.85546875" customWidth="1"/>
    <col min="15613" max="15613" width="64.140625" customWidth="1"/>
    <col min="15614" max="15614" width="11.42578125" customWidth="1"/>
    <col min="15615" max="15615" width="12.85546875" customWidth="1"/>
    <col min="15616" max="15616" width="15.42578125" customWidth="1"/>
    <col min="15617" max="15617" width="19.42578125" customWidth="1"/>
    <col min="15618" max="15618" width="13.85546875" customWidth="1"/>
    <col min="15866" max="15866" width="3.42578125" customWidth="1"/>
    <col min="15867" max="15867" width="7" customWidth="1"/>
    <col min="15868" max="15868" width="9.85546875" customWidth="1"/>
    <col min="15869" max="15869" width="64.140625" customWidth="1"/>
    <col min="15870" max="15870" width="11.42578125" customWidth="1"/>
    <col min="15871" max="15871" width="12.85546875" customWidth="1"/>
    <col min="15872" max="15872" width="15.42578125" customWidth="1"/>
    <col min="15873" max="15873" width="19.42578125" customWidth="1"/>
    <col min="15874" max="15874" width="13.85546875" customWidth="1"/>
    <col min="16122" max="16122" width="3.42578125" customWidth="1"/>
    <col min="16123" max="16123" width="7" customWidth="1"/>
    <col min="16124" max="16124" width="9.85546875" customWidth="1"/>
    <col min="16125" max="16125" width="64.140625" customWidth="1"/>
    <col min="16126" max="16126" width="11.42578125" customWidth="1"/>
    <col min="16127" max="16127" width="12.85546875" customWidth="1"/>
    <col min="16128" max="16128" width="15.42578125" customWidth="1"/>
    <col min="16129" max="16129" width="19.42578125" customWidth="1"/>
    <col min="16130" max="16130" width="13.85546875" customWidth="1"/>
  </cols>
  <sheetData>
    <row r="1" spans="1:8" ht="84.75" customHeight="1" thickBot="1" x14ac:dyDescent="0.4">
      <c r="B1" s="1871" t="s">
        <v>378</v>
      </c>
      <c r="C1" s="1872"/>
      <c r="D1" s="1872"/>
      <c r="E1" s="1872"/>
      <c r="F1" s="1872"/>
      <c r="G1" s="1872"/>
      <c r="H1" s="1873"/>
    </row>
    <row r="2" spans="1:8" ht="24" thickBot="1" x14ac:dyDescent="0.4">
      <c r="B2" s="1794" t="s">
        <v>0</v>
      </c>
      <c r="C2" s="1795"/>
      <c r="D2" s="1795"/>
      <c r="E2" s="1795"/>
      <c r="F2" s="1795"/>
      <c r="G2" s="1795"/>
      <c r="H2" s="1796"/>
    </row>
    <row r="3" spans="1:8" ht="29.25" customHeight="1" thickBot="1" x14ac:dyDescent="0.4">
      <c r="B3" s="1794" t="s">
        <v>1028</v>
      </c>
      <c r="C3" s="1795"/>
      <c r="D3" s="1795"/>
      <c r="E3" s="1795"/>
      <c r="F3" s="1795"/>
      <c r="G3" s="1795"/>
      <c r="H3" s="1797"/>
    </row>
    <row r="4" spans="1:8" ht="24" customHeight="1" thickBot="1" x14ac:dyDescent="0.4">
      <c r="B4" s="1678"/>
      <c r="C4" s="1679"/>
      <c r="D4" s="2015" t="s">
        <v>1</v>
      </c>
      <c r="E4" s="2015"/>
      <c r="F4" s="2015"/>
      <c r="G4" s="2015"/>
      <c r="H4" s="2016"/>
    </row>
    <row r="5" spans="1:8" ht="60" customHeight="1" x14ac:dyDescent="0.35">
      <c r="A5" s="3"/>
      <c r="B5" s="39"/>
      <c r="C5" s="40" t="s">
        <v>2</v>
      </c>
      <c r="D5" s="1842" t="s">
        <v>3</v>
      </c>
      <c r="E5" s="1843"/>
      <c r="F5" s="1843"/>
      <c r="G5" s="1843"/>
      <c r="H5" s="1844"/>
    </row>
    <row r="6" spans="1:8" ht="152.25" customHeight="1" x14ac:dyDescent="0.35">
      <c r="A6" s="3"/>
      <c r="B6" s="41"/>
      <c r="C6" s="14" t="s">
        <v>4</v>
      </c>
      <c r="D6" s="1831" t="s">
        <v>5</v>
      </c>
      <c r="E6" s="1831"/>
      <c r="F6" s="1831"/>
      <c r="G6" s="1831"/>
      <c r="H6" s="1832"/>
    </row>
    <row r="7" spans="1:8" ht="87" customHeight="1" x14ac:dyDescent="0.35">
      <c r="A7" s="3"/>
      <c r="B7" s="94"/>
      <c r="C7" s="14" t="s">
        <v>6</v>
      </c>
      <c r="D7" s="1831" t="s">
        <v>7</v>
      </c>
      <c r="E7" s="1831"/>
      <c r="F7" s="1831"/>
      <c r="G7" s="1831"/>
      <c r="H7" s="1832"/>
    </row>
    <row r="8" spans="1:8" ht="104.25" customHeight="1" x14ac:dyDescent="0.35">
      <c r="A8" s="3"/>
      <c r="B8" s="94"/>
      <c r="C8" s="14" t="s">
        <v>8</v>
      </c>
      <c r="D8" s="1831" t="s">
        <v>82</v>
      </c>
      <c r="E8" s="1831"/>
      <c r="F8" s="1831"/>
      <c r="G8" s="1831"/>
      <c r="H8" s="1832"/>
    </row>
    <row r="9" spans="1:8" ht="157.5" customHeight="1" x14ac:dyDescent="0.35">
      <c r="A9" s="3"/>
      <c r="B9" s="94"/>
      <c r="C9" s="14" t="s">
        <v>9</v>
      </c>
      <c r="D9" s="1831" t="s">
        <v>59</v>
      </c>
      <c r="E9" s="1831"/>
      <c r="F9" s="1831"/>
      <c r="G9" s="1831"/>
      <c r="H9" s="1832"/>
    </row>
    <row r="10" spans="1:8" ht="88.5" customHeight="1" x14ac:dyDescent="0.35">
      <c r="A10" s="3"/>
      <c r="B10" s="94"/>
      <c r="C10" s="14" t="s">
        <v>10</v>
      </c>
      <c r="D10" s="1831" t="s">
        <v>60</v>
      </c>
      <c r="E10" s="1831"/>
      <c r="F10" s="1831"/>
      <c r="G10" s="1831"/>
      <c r="H10" s="1832"/>
    </row>
    <row r="11" spans="1:8" ht="45" customHeight="1" x14ac:dyDescent="0.35">
      <c r="A11" s="3"/>
      <c r="B11" s="94"/>
      <c r="C11" s="14" t="s">
        <v>11</v>
      </c>
      <c r="D11" s="1831" t="s">
        <v>12</v>
      </c>
      <c r="E11" s="1831"/>
      <c r="F11" s="1831"/>
      <c r="G11" s="1831"/>
      <c r="H11" s="1832"/>
    </row>
    <row r="12" spans="1:8" ht="154.5" customHeight="1" x14ac:dyDescent="0.35">
      <c r="A12" s="3"/>
      <c r="B12" s="94"/>
      <c r="C12" s="14" t="s">
        <v>13</v>
      </c>
      <c r="D12" s="1831" t="s">
        <v>265</v>
      </c>
      <c r="E12" s="1831"/>
      <c r="F12" s="1831"/>
      <c r="G12" s="1831"/>
      <c r="H12" s="1832"/>
    </row>
    <row r="13" spans="1:8" ht="91.5" customHeight="1" x14ac:dyDescent="0.35">
      <c r="A13" s="3"/>
      <c r="B13" s="94"/>
      <c r="C13" s="36" t="s">
        <v>14</v>
      </c>
      <c r="D13" s="1831" t="s">
        <v>15</v>
      </c>
      <c r="E13" s="1831"/>
      <c r="F13" s="1831"/>
      <c r="G13" s="1831"/>
      <c r="H13" s="1832"/>
    </row>
    <row r="14" spans="1:8" ht="100.5" customHeight="1" x14ac:dyDescent="0.35">
      <c r="A14" s="3"/>
      <c r="B14" s="94"/>
      <c r="C14" s="14" t="s">
        <v>16</v>
      </c>
      <c r="D14" s="1831" t="s">
        <v>98</v>
      </c>
      <c r="E14" s="1831"/>
      <c r="F14" s="1831"/>
      <c r="G14" s="1831"/>
      <c r="H14" s="1832"/>
    </row>
    <row r="15" spans="1:8" ht="205.5" customHeight="1" x14ac:dyDescent="0.35">
      <c r="A15" s="3"/>
      <c r="B15" s="94"/>
      <c r="C15" s="501" t="s">
        <v>17</v>
      </c>
      <c r="D15" s="2010" t="s">
        <v>497</v>
      </c>
      <c r="E15" s="2010"/>
      <c r="F15" s="2010"/>
      <c r="G15" s="2010"/>
      <c r="H15" s="2011"/>
    </row>
    <row r="16" spans="1:8" ht="154.5" customHeight="1" x14ac:dyDescent="0.35">
      <c r="A16" s="3"/>
      <c r="B16" s="94"/>
      <c r="C16" s="14" t="s">
        <v>18</v>
      </c>
      <c r="D16" s="1831" t="s">
        <v>19</v>
      </c>
      <c r="E16" s="1831"/>
      <c r="F16" s="1831"/>
      <c r="G16" s="1831"/>
      <c r="H16" s="1832"/>
    </row>
    <row r="17" spans="1:37" ht="106.5" customHeight="1" x14ac:dyDescent="0.35">
      <c r="A17" s="3"/>
      <c r="B17" s="94"/>
      <c r="C17" s="14" t="s">
        <v>20</v>
      </c>
      <c r="D17" s="1831" t="s">
        <v>21</v>
      </c>
      <c r="E17" s="1831"/>
      <c r="F17" s="1831"/>
      <c r="G17" s="1831"/>
      <c r="H17" s="1832"/>
    </row>
    <row r="18" spans="1:37" ht="86.25" customHeight="1" x14ac:dyDescent="0.35">
      <c r="A18" s="3"/>
      <c r="B18" s="94"/>
      <c r="C18" s="14" t="s">
        <v>22</v>
      </c>
      <c r="D18" s="1831" t="s">
        <v>83</v>
      </c>
      <c r="E18" s="1831"/>
      <c r="F18" s="1831"/>
      <c r="G18" s="1831"/>
      <c r="H18" s="1832"/>
    </row>
    <row r="19" spans="1:37" ht="70.5" customHeight="1" thickBot="1" x14ac:dyDescent="0.4">
      <c r="A19" s="3"/>
      <c r="B19" s="42"/>
      <c r="C19" s="43" t="s">
        <v>23</v>
      </c>
      <c r="D19" s="1851" t="s">
        <v>84</v>
      </c>
      <c r="E19" s="1851"/>
      <c r="F19" s="1851"/>
      <c r="G19" s="1851"/>
      <c r="H19" s="1852"/>
    </row>
    <row r="20" spans="1:37" ht="18.75" thickBot="1" x14ac:dyDescent="0.4">
      <c r="B20" s="1383"/>
      <c r="C20" s="44"/>
      <c r="D20" s="44"/>
      <c r="E20" s="165"/>
      <c r="F20" s="4"/>
      <c r="G20" s="44"/>
      <c r="H20" s="1680"/>
    </row>
    <row r="21" spans="1:37" ht="56.25" x14ac:dyDescent="0.35">
      <c r="B21" s="348" t="s">
        <v>24</v>
      </c>
      <c r="C21" s="1081" t="s">
        <v>216</v>
      </c>
      <c r="D21" s="1081" t="s">
        <v>25</v>
      </c>
      <c r="E21" s="1081" t="s">
        <v>26</v>
      </c>
      <c r="F21" s="1093" t="s">
        <v>27</v>
      </c>
      <c r="G21" s="1094" t="s">
        <v>28</v>
      </c>
      <c r="H21" s="1095" t="s">
        <v>29</v>
      </c>
    </row>
    <row r="22" spans="1:37" ht="24.95" customHeight="1" thickBot="1" x14ac:dyDescent="0.4">
      <c r="B22" s="1082">
        <v>1</v>
      </c>
      <c r="C22" s="1083">
        <v>2</v>
      </c>
      <c r="D22" s="1083">
        <v>3</v>
      </c>
      <c r="E22" s="1083">
        <v>4</v>
      </c>
      <c r="F22" s="1083">
        <v>5</v>
      </c>
      <c r="G22" s="1096">
        <v>6</v>
      </c>
      <c r="H22" s="1681">
        <v>7</v>
      </c>
    </row>
    <row r="23" spans="1:37" ht="24.95" customHeight="1" thickBot="1" x14ac:dyDescent="0.4">
      <c r="B23" s="63"/>
      <c r="C23" s="373"/>
      <c r="D23" s="65" t="s">
        <v>30</v>
      </c>
      <c r="E23" s="272"/>
      <c r="F23" s="272"/>
      <c r="G23" s="361"/>
      <c r="H23" s="362"/>
    </row>
    <row r="24" spans="1:37" ht="24.95" customHeight="1" x14ac:dyDescent="0.35">
      <c r="B24" s="292">
        <v>1</v>
      </c>
      <c r="C24" s="326" t="s">
        <v>62</v>
      </c>
      <c r="D24" s="510" t="s">
        <v>31</v>
      </c>
      <c r="E24" s="294" t="s">
        <v>32</v>
      </c>
      <c r="F24" s="1098">
        <v>1</v>
      </c>
      <c r="G24" s="412"/>
      <c r="H24" s="954">
        <f t="shared" ref="H24:H29" si="0">F24*G24</f>
        <v>0</v>
      </c>
    </row>
    <row r="25" spans="1:37" ht="42" customHeight="1" x14ac:dyDescent="0.35">
      <c r="B25" s="119">
        <v>2</v>
      </c>
      <c r="C25" s="1099" t="s">
        <v>53</v>
      </c>
      <c r="D25" s="513" t="s">
        <v>33</v>
      </c>
      <c r="E25" s="122" t="s">
        <v>32</v>
      </c>
      <c r="F25" s="193">
        <v>1</v>
      </c>
      <c r="G25" s="414">
        <v>0</v>
      </c>
      <c r="H25" s="868">
        <f t="shared" si="0"/>
        <v>0</v>
      </c>
    </row>
    <row r="26" spans="1:37" ht="24.95" customHeight="1" x14ac:dyDescent="0.35">
      <c r="B26" s="119">
        <v>3</v>
      </c>
      <c r="C26" s="120" t="s">
        <v>63</v>
      </c>
      <c r="D26" s="513" t="s">
        <v>34</v>
      </c>
      <c r="E26" s="122" t="s">
        <v>32</v>
      </c>
      <c r="F26" s="193">
        <v>1</v>
      </c>
      <c r="G26" s="414">
        <v>0</v>
      </c>
      <c r="H26" s="868">
        <f t="shared" si="0"/>
        <v>0</v>
      </c>
    </row>
    <row r="27" spans="1:37" ht="42.75" customHeight="1" x14ac:dyDescent="0.35">
      <c r="B27" s="119">
        <v>4</v>
      </c>
      <c r="C27" s="120" t="s">
        <v>64</v>
      </c>
      <c r="D27" s="513" t="s">
        <v>55</v>
      </c>
      <c r="E27" s="122" t="s">
        <v>32</v>
      </c>
      <c r="F27" s="193">
        <v>1</v>
      </c>
      <c r="G27" s="414">
        <v>0</v>
      </c>
      <c r="H27" s="868">
        <f t="shared" si="0"/>
        <v>0</v>
      </c>
    </row>
    <row r="28" spans="1:37" ht="82.5" customHeight="1" x14ac:dyDescent="0.35">
      <c r="B28" s="119">
        <v>5</v>
      </c>
      <c r="C28" s="120" t="s">
        <v>65</v>
      </c>
      <c r="D28" s="513" t="s">
        <v>58</v>
      </c>
      <c r="E28" s="122" t="s">
        <v>32</v>
      </c>
      <c r="F28" s="193">
        <v>1</v>
      </c>
      <c r="G28" s="414">
        <v>0</v>
      </c>
      <c r="H28" s="868">
        <f t="shared" si="0"/>
        <v>0</v>
      </c>
    </row>
    <row r="29" spans="1:37" ht="70.5" customHeight="1" thickBot="1" x14ac:dyDescent="0.4">
      <c r="B29" s="297">
        <v>6</v>
      </c>
      <c r="C29" s="1361">
        <v>14</v>
      </c>
      <c r="D29" s="516" t="s">
        <v>217</v>
      </c>
      <c r="E29" s="329" t="s">
        <v>32</v>
      </c>
      <c r="F29" s="376">
        <v>1</v>
      </c>
      <c r="G29" s="418">
        <v>0</v>
      </c>
      <c r="H29" s="1008">
        <f t="shared" si="0"/>
        <v>0</v>
      </c>
    </row>
    <row r="30" spans="1:37" ht="24.95" customHeight="1" thickBot="1" x14ac:dyDescent="0.4">
      <c r="B30" s="1814" t="s">
        <v>470</v>
      </c>
      <c r="C30" s="1815"/>
      <c r="D30" s="1815"/>
      <c r="E30" s="1815"/>
      <c r="F30" s="1815"/>
      <c r="G30" s="1816"/>
      <c r="H30" s="199">
        <f>SUM(H24:H29)</f>
        <v>0</v>
      </c>
    </row>
    <row r="31" spans="1:37" s="7" customFormat="1" ht="24.95" customHeight="1" thickBot="1" x14ac:dyDescent="0.4">
      <c r="A31" s="6"/>
      <c r="B31" s="63"/>
      <c r="C31" s="373"/>
      <c r="D31" s="65" t="s">
        <v>35</v>
      </c>
      <c r="E31" s="272"/>
      <c r="F31" s="272"/>
      <c r="G31" s="361"/>
      <c r="H31" s="362"/>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row>
    <row r="32" spans="1:37" s="7" customFormat="1" ht="108" customHeight="1" x14ac:dyDescent="0.35">
      <c r="A32" s="6"/>
      <c r="B32" s="205">
        <v>7</v>
      </c>
      <c r="C32" s="213" t="s">
        <v>66</v>
      </c>
      <c r="D32" s="400" t="s">
        <v>1234</v>
      </c>
      <c r="E32" s="383" t="s">
        <v>36</v>
      </c>
      <c r="F32" s="1388">
        <v>0.57199999999999995</v>
      </c>
      <c r="G32" s="241">
        <v>0</v>
      </c>
      <c r="H32" s="958">
        <f>F32*G32</f>
        <v>0</v>
      </c>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row>
    <row r="33" spans="1:37" s="7" customFormat="1" ht="141.75" customHeight="1" x14ac:dyDescent="0.35">
      <c r="A33" s="6"/>
      <c r="B33" s="119">
        <v>8</v>
      </c>
      <c r="C33" s="120" t="s">
        <v>67</v>
      </c>
      <c r="D33" s="295" t="s">
        <v>1235</v>
      </c>
      <c r="E33" s="122" t="s">
        <v>36</v>
      </c>
      <c r="F33" s="1389">
        <v>0.115</v>
      </c>
      <c r="G33" s="414">
        <v>0</v>
      </c>
      <c r="H33" s="868">
        <f>F33*G33</f>
        <v>0</v>
      </c>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row>
    <row r="34" spans="1:37" s="6" customFormat="1" ht="72" customHeight="1" x14ac:dyDescent="0.35">
      <c r="B34" s="119">
        <v>9</v>
      </c>
      <c r="C34" s="120" t="s">
        <v>68</v>
      </c>
      <c r="D34" s="295" t="s">
        <v>1236</v>
      </c>
      <c r="E34" s="122" t="s">
        <v>1029</v>
      </c>
      <c r="F34" s="277">
        <v>1</v>
      </c>
      <c r="G34" s="414">
        <v>0</v>
      </c>
      <c r="H34" s="868">
        <f t="shared" ref="H34:H36" si="1">F34*G34</f>
        <v>0</v>
      </c>
    </row>
    <row r="35" spans="1:37" s="7" customFormat="1" ht="75.75" customHeight="1" x14ac:dyDescent="0.35">
      <c r="A35" s="6"/>
      <c r="B35" s="119">
        <v>10</v>
      </c>
      <c r="C35" s="120" t="s">
        <v>606</v>
      </c>
      <c r="D35" s="295" t="s">
        <v>1222</v>
      </c>
      <c r="E35" s="122" t="s">
        <v>37</v>
      </c>
      <c r="F35" s="277">
        <v>28</v>
      </c>
      <c r="G35" s="414">
        <v>0</v>
      </c>
      <c r="H35" s="868">
        <f t="shared" si="1"/>
        <v>0</v>
      </c>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row>
    <row r="36" spans="1:37" s="7" customFormat="1" ht="90.75" customHeight="1" thickBot="1" x14ac:dyDescent="0.4">
      <c r="A36" s="6"/>
      <c r="B36" s="1374">
        <v>11</v>
      </c>
      <c r="C36" s="189" t="s">
        <v>361</v>
      </c>
      <c r="D36" s="1390" t="s">
        <v>1031</v>
      </c>
      <c r="E36" s="151" t="s">
        <v>37</v>
      </c>
      <c r="F36" s="1092">
        <v>17</v>
      </c>
      <c r="G36" s="219">
        <v>0</v>
      </c>
      <c r="H36" s="1084">
        <f t="shared" si="1"/>
        <v>0</v>
      </c>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row>
    <row r="37" spans="1:37" s="7" customFormat="1" ht="24.95" customHeight="1" thickBot="1" x14ac:dyDescent="0.3">
      <c r="A37" s="6"/>
      <c r="B37" s="1814" t="s">
        <v>221</v>
      </c>
      <c r="C37" s="1815"/>
      <c r="D37" s="1815"/>
      <c r="E37" s="1815"/>
      <c r="F37" s="1815"/>
      <c r="G37" s="1816"/>
      <c r="H37" s="199">
        <f>SUM(H32:H36)</f>
        <v>0</v>
      </c>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row>
    <row r="38" spans="1:37" s="7" customFormat="1" ht="24.95" customHeight="1" thickBot="1" x14ac:dyDescent="0.4">
      <c r="A38" s="6"/>
      <c r="B38" s="63"/>
      <c r="C38" s="373"/>
      <c r="D38" s="65" t="s">
        <v>42</v>
      </c>
      <c r="E38" s="272"/>
      <c r="F38" s="272"/>
      <c r="G38" s="361"/>
      <c r="H38" s="362"/>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row>
    <row r="39" spans="1:37" s="7" customFormat="1" ht="70.5" customHeight="1" x14ac:dyDescent="0.35">
      <c r="A39" s="6"/>
      <c r="B39" s="119">
        <v>12</v>
      </c>
      <c r="C39" s="120" t="s">
        <v>71</v>
      </c>
      <c r="D39" s="1103" t="s">
        <v>1032</v>
      </c>
      <c r="E39" s="415" t="s">
        <v>39</v>
      </c>
      <c r="F39" s="277">
        <v>113</v>
      </c>
      <c r="G39" s="414">
        <v>0</v>
      </c>
      <c r="H39" s="868">
        <f>F39*G39</f>
        <v>0</v>
      </c>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row>
    <row r="40" spans="1:37" s="24" customFormat="1" ht="77.45" customHeight="1" x14ac:dyDescent="0.35">
      <c r="A40" s="23"/>
      <c r="B40" s="119">
        <v>13</v>
      </c>
      <c r="C40" s="120" t="s">
        <v>72</v>
      </c>
      <c r="D40" s="1103" t="s">
        <v>1033</v>
      </c>
      <c r="E40" s="415" t="s">
        <v>39</v>
      </c>
      <c r="F40" s="277">
        <v>1130</v>
      </c>
      <c r="G40" s="414">
        <v>0</v>
      </c>
      <c r="H40" s="868">
        <f t="shared" ref="H40:H42" si="2">F40*G40</f>
        <v>0</v>
      </c>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row>
    <row r="41" spans="1:37" s="24" customFormat="1" ht="65.25" customHeight="1" x14ac:dyDescent="0.35">
      <c r="A41" s="23"/>
      <c r="B41" s="119">
        <v>14</v>
      </c>
      <c r="C41" s="120" t="s">
        <v>339</v>
      </c>
      <c r="D41" s="1103" t="s">
        <v>1034</v>
      </c>
      <c r="E41" s="415" t="s">
        <v>38</v>
      </c>
      <c r="F41" s="277">
        <v>2090</v>
      </c>
      <c r="G41" s="414">
        <v>0</v>
      </c>
      <c r="H41" s="868">
        <f t="shared" si="2"/>
        <v>0</v>
      </c>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row>
    <row r="42" spans="1:37" s="7" customFormat="1" ht="89.25" customHeight="1" thickBot="1" x14ac:dyDescent="0.4">
      <c r="A42" s="6"/>
      <c r="B42" s="119">
        <v>15</v>
      </c>
      <c r="C42" s="120" t="s">
        <v>228</v>
      </c>
      <c r="D42" s="1103" t="s">
        <v>1035</v>
      </c>
      <c r="E42" s="415" t="s">
        <v>39</v>
      </c>
      <c r="F42" s="277">
        <v>55</v>
      </c>
      <c r="G42" s="414">
        <v>0</v>
      </c>
      <c r="H42" s="868">
        <f t="shared" si="2"/>
        <v>0</v>
      </c>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7" s="7" customFormat="1" ht="22.5" customHeight="1" thickBot="1" x14ac:dyDescent="0.3">
      <c r="A43" s="6"/>
      <c r="B43" s="1814" t="s">
        <v>233</v>
      </c>
      <c r="C43" s="1815"/>
      <c r="D43" s="1815"/>
      <c r="E43" s="1815"/>
      <c r="F43" s="1815"/>
      <c r="G43" s="1816"/>
      <c r="H43" s="199">
        <f>SUM(H39:H42)</f>
        <v>0</v>
      </c>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7" s="7" customFormat="1" ht="21" customHeight="1" thickBot="1" x14ac:dyDescent="0.4">
      <c r="A44" s="6"/>
      <c r="B44" s="66"/>
      <c r="C44" s="67"/>
      <c r="D44" s="68" t="s">
        <v>45</v>
      </c>
      <c r="E44" s="54"/>
      <c r="F44" s="54"/>
      <c r="G44" s="1204"/>
      <c r="H44" s="1205"/>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row>
    <row r="45" spans="1:37" s="7" customFormat="1" ht="87.75" customHeight="1" x14ac:dyDescent="0.35">
      <c r="A45" s="6"/>
      <c r="B45" s="292">
        <v>16</v>
      </c>
      <c r="C45" s="326" t="s">
        <v>77</v>
      </c>
      <c r="D45" s="293" t="s">
        <v>1036</v>
      </c>
      <c r="E45" s="294" t="s">
        <v>39</v>
      </c>
      <c r="F45" s="276">
        <v>670</v>
      </c>
      <c r="G45" s="412">
        <v>0</v>
      </c>
      <c r="H45" s="954">
        <f>F45*G45</f>
        <v>0</v>
      </c>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row>
    <row r="46" spans="1:37" ht="87.75" customHeight="1" x14ac:dyDescent="0.35">
      <c r="A46" s="118"/>
      <c r="B46" s="119">
        <v>17</v>
      </c>
      <c r="C46" s="120" t="s">
        <v>78</v>
      </c>
      <c r="D46" s="295" t="s">
        <v>1237</v>
      </c>
      <c r="E46" s="122" t="s">
        <v>39</v>
      </c>
      <c r="F46" s="123">
        <v>500</v>
      </c>
      <c r="G46" s="414">
        <v>0</v>
      </c>
      <c r="H46" s="868">
        <f t="shared" ref="H46:H48" si="3">F46*G46</f>
        <v>0</v>
      </c>
      <c r="I46" s="125"/>
      <c r="J46"/>
      <c r="K46"/>
      <c r="L46"/>
      <c r="M46"/>
      <c r="N46"/>
      <c r="O46"/>
      <c r="P46"/>
      <c r="Q46"/>
      <c r="R46"/>
      <c r="S46"/>
      <c r="T46"/>
      <c r="U46"/>
      <c r="V46"/>
      <c r="W46"/>
      <c r="X46"/>
      <c r="Y46"/>
      <c r="Z46"/>
      <c r="AA46"/>
      <c r="AB46"/>
      <c r="AC46"/>
      <c r="AD46"/>
      <c r="AE46"/>
      <c r="AF46"/>
      <c r="AG46"/>
      <c r="AH46"/>
      <c r="AI46"/>
      <c r="AJ46"/>
      <c r="AK46"/>
    </row>
    <row r="47" spans="1:37" s="7" customFormat="1" ht="42.75" customHeight="1" x14ac:dyDescent="0.35">
      <c r="A47" s="6"/>
      <c r="B47" s="119">
        <v>18</v>
      </c>
      <c r="C47" s="120" t="s">
        <v>78</v>
      </c>
      <c r="D47" s="295" t="s">
        <v>1238</v>
      </c>
      <c r="E47" s="122" t="s">
        <v>38</v>
      </c>
      <c r="F47" s="277">
        <v>1826</v>
      </c>
      <c r="G47" s="414">
        <v>0</v>
      </c>
      <c r="H47" s="868">
        <f t="shared" si="3"/>
        <v>0</v>
      </c>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row>
    <row r="48" spans="1:37" ht="67.5" customHeight="1" thickBot="1" x14ac:dyDescent="0.4">
      <c r="A48" s="110"/>
      <c r="B48" s="297">
        <v>19</v>
      </c>
      <c r="C48" s="327" t="s">
        <v>236</v>
      </c>
      <c r="D48" s="609" t="s">
        <v>1239</v>
      </c>
      <c r="E48" s="329" t="s">
        <v>38</v>
      </c>
      <c r="F48" s="1391">
        <v>600</v>
      </c>
      <c r="G48" s="418">
        <v>0</v>
      </c>
      <c r="H48" s="1008">
        <f t="shared" si="3"/>
        <v>0</v>
      </c>
      <c r="I48"/>
      <c r="J48"/>
      <c r="K48"/>
      <c r="L48"/>
      <c r="M48"/>
      <c r="N48"/>
      <c r="O48"/>
      <c r="P48"/>
      <c r="Q48"/>
      <c r="R48"/>
      <c r="S48"/>
      <c r="T48"/>
      <c r="U48"/>
      <c r="V48"/>
      <c r="W48"/>
      <c r="X48"/>
      <c r="Y48"/>
      <c r="Z48"/>
      <c r="AA48"/>
      <c r="AB48"/>
      <c r="AC48"/>
      <c r="AD48"/>
      <c r="AE48"/>
      <c r="AF48"/>
      <c r="AG48"/>
      <c r="AH48"/>
      <c r="AI48"/>
      <c r="AJ48"/>
      <c r="AK48"/>
    </row>
    <row r="49" spans="1:37" s="7" customFormat="1" ht="24.95" customHeight="1" thickBot="1" x14ac:dyDescent="0.3">
      <c r="A49" s="6"/>
      <c r="B49" s="1813" t="s">
        <v>238</v>
      </c>
      <c r="C49" s="1811"/>
      <c r="D49" s="1811"/>
      <c r="E49" s="1811"/>
      <c r="F49" s="1811"/>
      <c r="G49" s="1811"/>
      <c r="H49" s="1102">
        <f>SUM(H45:H48)</f>
        <v>0</v>
      </c>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row>
    <row r="50" spans="1:37" s="6" customFormat="1" ht="24.95" customHeight="1" thickBot="1" x14ac:dyDescent="0.4">
      <c r="B50" s="63"/>
      <c r="C50" s="373"/>
      <c r="D50" s="65" t="s">
        <v>239</v>
      </c>
      <c r="E50" s="272"/>
      <c r="F50" s="272"/>
      <c r="G50" s="361"/>
      <c r="H50" s="362"/>
    </row>
    <row r="51" spans="1:37" s="6" customFormat="1" ht="99" customHeight="1" x14ac:dyDescent="0.35">
      <c r="B51" s="292">
        <v>20</v>
      </c>
      <c r="C51" s="1106">
        <v>6</v>
      </c>
      <c r="D51" s="293" t="s">
        <v>1037</v>
      </c>
      <c r="E51" s="294" t="s">
        <v>1030</v>
      </c>
      <c r="F51" s="276">
        <v>236</v>
      </c>
      <c r="G51" s="412">
        <v>0</v>
      </c>
      <c r="H51" s="954">
        <f t="shared" ref="H51:H61" si="4">(F51*G51)</f>
        <v>0</v>
      </c>
    </row>
    <row r="52" spans="1:37" s="6" customFormat="1" ht="24.95" customHeight="1" x14ac:dyDescent="0.35">
      <c r="B52" s="119">
        <v>21</v>
      </c>
      <c r="C52" s="2023" t="s">
        <v>1038</v>
      </c>
      <c r="D52" s="2024"/>
      <c r="E52" s="2024"/>
      <c r="F52" s="2024"/>
      <c r="G52" s="2025"/>
      <c r="H52" s="868">
        <f t="shared" si="4"/>
        <v>0</v>
      </c>
    </row>
    <row r="53" spans="1:37" s="6" customFormat="1" ht="75" customHeight="1" x14ac:dyDescent="0.35">
      <c r="B53" s="119">
        <f>B52+1</f>
        <v>22</v>
      </c>
      <c r="C53" s="1107"/>
      <c r="D53" s="295" t="s">
        <v>1240</v>
      </c>
      <c r="E53" s="122" t="s">
        <v>39</v>
      </c>
      <c r="F53" s="277">
        <v>11.76</v>
      </c>
      <c r="G53" s="414">
        <v>0</v>
      </c>
      <c r="H53" s="868">
        <f t="shared" si="4"/>
        <v>0</v>
      </c>
    </row>
    <row r="54" spans="1:37" s="6" customFormat="1" ht="72" customHeight="1" x14ac:dyDescent="0.35">
      <c r="B54" s="119">
        <f t="shared" ref="B54:B61" si="5">B53+1</f>
        <v>23</v>
      </c>
      <c r="C54" s="1107"/>
      <c r="D54" s="295" t="s">
        <v>1039</v>
      </c>
      <c r="E54" s="122" t="s">
        <v>39</v>
      </c>
      <c r="F54" s="277">
        <v>3</v>
      </c>
      <c r="G54" s="414">
        <v>0</v>
      </c>
      <c r="H54" s="868">
        <f t="shared" si="4"/>
        <v>0</v>
      </c>
    </row>
    <row r="55" spans="1:37" s="6" customFormat="1" ht="65.25" customHeight="1" x14ac:dyDescent="0.35">
      <c r="B55" s="119">
        <f t="shared" si="5"/>
        <v>24</v>
      </c>
      <c r="C55" s="1108"/>
      <c r="D55" s="295" t="s">
        <v>1040</v>
      </c>
      <c r="E55" s="122" t="s">
        <v>39</v>
      </c>
      <c r="F55" s="277">
        <v>12.65</v>
      </c>
      <c r="G55" s="414">
        <v>0</v>
      </c>
      <c r="H55" s="868">
        <f t="shared" si="4"/>
        <v>0</v>
      </c>
    </row>
    <row r="56" spans="1:37" s="6" customFormat="1" ht="41.25" customHeight="1" x14ac:dyDescent="0.35">
      <c r="B56" s="119">
        <f t="shared" si="5"/>
        <v>25</v>
      </c>
      <c r="C56" s="1108"/>
      <c r="D56" s="295" t="s">
        <v>1041</v>
      </c>
      <c r="E56" s="122" t="s">
        <v>39</v>
      </c>
      <c r="F56" s="277">
        <v>0.5</v>
      </c>
      <c r="G56" s="414">
        <v>0</v>
      </c>
      <c r="H56" s="868">
        <f t="shared" si="4"/>
        <v>0</v>
      </c>
    </row>
    <row r="57" spans="1:37" s="6" customFormat="1" ht="42" customHeight="1" x14ac:dyDescent="0.35">
      <c r="B57" s="119">
        <f t="shared" si="5"/>
        <v>26</v>
      </c>
      <c r="C57" s="1108"/>
      <c r="D57" s="295" t="s">
        <v>1042</v>
      </c>
      <c r="E57" s="122" t="s">
        <v>39</v>
      </c>
      <c r="F57" s="277">
        <v>1.5</v>
      </c>
      <c r="G57" s="414">
        <v>0</v>
      </c>
      <c r="H57" s="868">
        <f t="shared" si="4"/>
        <v>0</v>
      </c>
    </row>
    <row r="58" spans="1:37" s="6" customFormat="1" ht="26.25" customHeight="1" x14ac:dyDescent="0.35">
      <c r="B58" s="119">
        <f t="shared" si="5"/>
        <v>27</v>
      </c>
      <c r="C58" s="1108"/>
      <c r="D58" s="295" t="s">
        <v>1043</v>
      </c>
      <c r="E58" s="122" t="s">
        <v>39</v>
      </c>
      <c r="F58" s="277">
        <v>0.3</v>
      </c>
      <c r="G58" s="414">
        <v>0</v>
      </c>
      <c r="H58" s="868">
        <f t="shared" si="4"/>
        <v>0</v>
      </c>
    </row>
    <row r="59" spans="1:37" s="6" customFormat="1" ht="63" customHeight="1" x14ac:dyDescent="0.35">
      <c r="B59" s="119">
        <f t="shared" si="5"/>
        <v>28</v>
      </c>
      <c r="C59" s="1108"/>
      <c r="D59" s="295" t="s">
        <v>1241</v>
      </c>
      <c r="E59" s="122" t="s">
        <v>205</v>
      </c>
      <c r="F59" s="277">
        <v>125</v>
      </c>
      <c r="G59" s="414">
        <v>0</v>
      </c>
      <c r="H59" s="868">
        <f t="shared" si="4"/>
        <v>0</v>
      </c>
    </row>
    <row r="60" spans="1:37" s="6" customFormat="1" ht="44.25" customHeight="1" x14ac:dyDescent="0.35">
      <c r="B60" s="119">
        <f t="shared" si="5"/>
        <v>29</v>
      </c>
      <c r="C60" s="1108"/>
      <c r="D60" s="295" t="s">
        <v>1242</v>
      </c>
      <c r="E60" s="122" t="s">
        <v>205</v>
      </c>
      <c r="F60" s="277">
        <v>50</v>
      </c>
      <c r="G60" s="414">
        <v>0</v>
      </c>
      <c r="H60" s="868">
        <f t="shared" si="4"/>
        <v>0</v>
      </c>
    </row>
    <row r="61" spans="1:37" s="6" customFormat="1" ht="56.25" customHeight="1" thickBot="1" x14ac:dyDescent="0.4">
      <c r="B61" s="119">
        <f t="shared" si="5"/>
        <v>30</v>
      </c>
      <c r="C61" s="1392"/>
      <c r="D61" s="1091" t="s">
        <v>1243</v>
      </c>
      <c r="E61" s="151" t="s">
        <v>1030</v>
      </c>
      <c r="F61" s="1092">
        <v>4</v>
      </c>
      <c r="G61" s="219">
        <v>0</v>
      </c>
      <c r="H61" s="1084">
        <f t="shared" si="4"/>
        <v>0</v>
      </c>
    </row>
    <row r="62" spans="1:37" s="7" customFormat="1" ht="21.75" customHeight="1" thickBot="1" x14ac:dyDescent="0.3">
      <c r="A62" s="6"/>
      <c r="B62" s="2017" t="s">
        <v>1045</v>
      </c>
      <c r="C62" s="1750"/>
      <c r="D62" s="1750"/>
      <c r="E62" s="1750"/>
      <c r="F62" s="1750"/>
      <c r="G62" s="2018"/>
      <c r="H62" s="1394">
        <f>SUM(H53:H61)</f>
        <v>0</v>
      </c>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s="7" customFormat="1" ht="25.5" customHeight="1" thickBot="1" x14ac:dyDescent="0.3">
      <c r="A63" s="6"/>
      <c r="B63" s="334"/>
      <c r="C63" s="1393"/>
      <c r="D63" s="2019" t="s">
        <v>1046</v>
      </c>
      <c r="E63" s="2019"/>
      <c r="F63" s="2019"/>
      <c r="G63" s="2019"/>
      <c r="H63" s="1394"/>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row>
    <row r="64" spans="1:37" s="7" customFormat="1" ht="70.5" customHeight="1" x14ac:dyDescent="0.35">
      <c r="A64" s="6"/>
      <c r="B64" s="205">
        <v>31</v>
      </c>
      <c r="C64" s="1396"/>
      <c r="D64" s="400" t="s">
        <v>1244</v>
      </c>
      <c r="E64" s="383" t="s">
        <v>39</v>
      </c>
      <c r="F64" s="401">
        <v>52.65</v>
      </c>
      <c r="G64" s="241">
        <v>0</v>
      </c>
      <c r="H64" s="958">
        <f t="shared" ref="H64:H72" si="6">(F64*G64)</f>
        <v>0</v>
      </c>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row>
    <row r="65" spans="1:37" s="7" customFormat="1" ht="43.5" customHeight="1" x14ac:dyDescent="0.35">
      <c r="A65" s="6"/>
      <c r="B65" s="119">
        <f>B64+1</f>
        <v>32</v>
      </c>
      <c r="C65" s="1107"/>
      <c r="D65" s="295" t="s">
        <v>1039</v>
      </c>
      <c r="E65" s="122" t="s">
        <v>39</v>
      </c>
      <c r="F65" s="277">
        <v>8</v>
      </c>
      <c r="G65" s="414">
        <v>0</v>
      </c>
      <c r="H65" s="868">
        <f t="shared" si="6"/>
        <v>0</v>
      </c>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row>
    <row r="66" spans="1:37" s="7" customFormat="1" ht="59.25" customHeight="1" x14ac:dyDescent="0.35">
      <c r="A66" s="6"/>
      <c r="B66" s="119">
        <f t="shared" ref="B66:B72" si="7">B65+1</f>
        <v>33</v>
      </c>
      <c r="C66" s="1108"/>
      <c r="D66" s="295" t="s">
        <v>1040</v>
      </c>
      <c r="E66" s="122" t="s">
        <v>39</v>
      </c>
      <c r="F66" s="277">
        <v>47</v>
      </c>
      <c r="G66" s="414">
        <v>0</v>
      </c>
      <c r="H66" s="868">
        <f t="shared" si="6"/>
        <v>0</v>
      </c>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row>
    <row r="67" spans="1:37" s="7" customFormat="1" ht="39.75" customHeight="1" x14ac:dyDescent="0.35">
      <c r="A67" s="6"/>
      <c r="B67" s="119">
        <f t="shared" si="7"/>
        <v>34</v>
      </c>
      <c r="C67" s="1108"/>
      <c r="D67" s="295" t="s">
        <v>1041</v>
      </c>
      <c r="E67" s="122" t="s">
        <v>39</v>
      </c>
      <c r="F67" s="277">
        <v>2.5</v>
      </c>
      <c r="G67" s="414">
        <v>0</v>
      </c>
      <c r="H67" s="868">
        <f t="shared" si="6"/>
        <v>0</v>
      </c>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row>
    <row r="68" spans="1:37" s="7" customFormat="1" ht="42" customHeight="1" x14ac:dyDescent="0.35">
      <c r="A68" s="6"/>
      <c r="B68" s="119">
        <f t="shared" si="7"/>
        <v>35</v>
      </c>
      <c r="C68" s="1108"/>
      <c r="D68" s="295" t="s">
        <v>1047</v>
      </c>
      <c r="E68" s="122" t="s">
        <v>39</v>
      </c>
      <c r="F68" s="277">
        <v>3</v>
      </c>
      <c r="G68" s="414">
        <v>0</v>
      </c>
      <c r="H68" s="868">
        <f t="shared" si="6"/>
        <v>0</v>
      </c>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row>
    <row r="69" spans="1:37" s="7" customFormat="1" ht="25.5" customHeight="1" x14ac:dyDescent="0.35">
      <c r="A69" s="6"/>
      <c r="B69" s="119">
        <f t="shared" si="7"/>
        <v>36</v>
      </c>
      <c r="C69" s="1108"/>
      <c r="D69" s="295" t="s">
        <v>1043</v>
      </c>
      <c r="E69" s="122" t="s">
        <v>39</v>
      </c>
      <c r="F69" s="277">
        <v>1.2</v>
      </c>
      <c r="G69" s="414">
        <v>0</v>
      </c>
      <c r="H69" s="868">
        <f t="shared" si="6"/>
        <v>0</v>
      </c>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row>
    <row r="70" spans="1:37" s="7" customFormat="1" ht="58.5" customHeight="1" x14ac:dyDescent="0.35">
      <c r="A70" s="6"/>
      <c r="B70" s="119">
        <f t="shared" si="7"/>
        <v>37</v>
      </c>
      <c r="C70" s="1108"/>
      <c r="D70" s="295" t="s">
        <v>1241</v>
      </c>
      <c r="E70" s="122" t="s">
        <v>205</v>
      </c>
      <c r="F70" s="277">
        <v>160</v>
      </c>
      <c r="G70" s="414">
        <v>0</v>
      </c>
      <c r="H70" s="868">
        <f t="shared" si="6"/>
        <v>0</v>
      </c>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row>
    <row r="71" spans="1:37" s="7" customFormat="1" ht="51.75" customHeight="1" x14ac:dyDescent="0.35">
      <c r="A71" s="6"/>
      <c r="B71" s="119">
        <f t="shared" si="7"/>
        <v>38</v>
      </c>
      <c r="C71" s="1108"/>
      <c r="D71" s="295" t="s">
        <v>1044</v>
      </c>
      <c r="E71" s="122" t="s">
        <v>205</v>
      </c>
      <c r="F71" s="277">
        <v>236</v>
      </c>
      <c r="G71" s="414">
        <v>0</v>
      </c>
      <c r="H71" s="868">
        <f t="shared" si="6"/>
        <v>0</v>
      </c>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row>
    <row r="72" spans="1:37" s="7" customFormat="1" ht="42" customHeight="1" thickBot="1" x14ac:dyDescent="0.4">
      <c r="A72" s="6"/>
      <c r="B72" s="119">
        <f t="shared" si="7"/>
        <v>39</v>
      </c>
      <c r="C72" s="1392"/>
      <c r="D72" s="1091" t="s">
        <v>1245</v>
      </c>
      <c r="E72" s="151" t="s">
        <v>1030</v>
      </c>
      <c r="F72" s="1092">
        <v>16.46</v>
      </c>
      <c r="G72" s="219">
        <v>0</v>
      </c>
      <c r="H72" s="1084">
        <f t="shared" si="6"/>
        <v>0</v>
      </c>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row>
    <row r="73" spans="1:37" s="7" customFormat="1" ht="25.5" customHeight="1" thickBot="1" x14ac:dyDescent="0.3">
      <c r="A73" s="6"/>
      <c r="B73" s="1814" t="s">
        <v>1048</v>
      </c>
      <c r="C73" s="1815"/>
      <c r="D73" s="1815"/>
      <c r="E73" s="1815"/>
      <c r="F73" s="1815"/>
      <c r="G73" s="1816"/>
      <c r="H73" s="1682">
        <f>SUM(H64:H72)</f>
        <v>0</v>
      </c>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ht="24.95" customHeight="1" thickBot="1" x14ac:dyDescent="0.4">
      <c r="A74" s="2"/>
      <c r="B74" s="2020" t="s">
        <v>242</v>
      </c>
      <c r="C74" s="2021"/>
      <c r="D74" s="2021"/>
      <c r="E74" s="2021"/>
      <c r="F74" s="2021"/>
      <c r="G74" s="2022"/>
      <c r="H74" s="949">
        <f>H73+H62+H51</f>
        <v>0</v>
      </c>
      <c r="J74"/>
      <c r="K74"/>
      <c r="L74"/>
      <c r="M74"/>
      <c r="N74"/>
      <c r="O74"/>
      <c r="P74"/>
      <c r="Q74"/>
      <c r="R74"/>
      <c r="S74"/>
      <c r="T74"/>
      <c r="U74"/>
      <c r="V74"/>
      <c r="W74"/>
      <c r="X74"/>
      <c r="Y74"/>
      <c r="Z74"/>
      <c r="AA74"/>
      <c r="AB74"/>
      <c r="AC74"/>
      <c r="AD74"/>
      <c r="AE74"/>
      <c r="AF74"/>
      <c r="AG74"/>
      <c r="AH74"/>
      <c r="AI74"/>
      <c r="AJ74"/>
      <c r="AK74"/>
    </row>
    <row r="75" spans="1:37" ht="24.95" customHeight="1" thickBot="1" x14ac:dyDescent="0.4">
      <c r="A75" s="2"/>
      <c r="B75" s="1398"/>
      <c r="C75" s="1086"/>
      <c r="D75" s="323" t="s">
        <v>170</v>
      </c>
      <c r="E75" s="410"/>
      <c r="F75" s="1086"/>
      <c r="G75" s="1086"/>
      <c r="H75" s="953"/>
      <c r="J75"/>
      <c r="K75"/>
      <c r="L75"/>
      <c r="M75"/>
      <c r="N75"/>
      <c r="O75"/>
      <c r="P75"/>
      <c r="Q75"/>
      <c r="R75"/>
      <c r="S75"/>
      <c r="T75"/>
      <c r="U75"/>
      <c r="V75"/>
      <c r="W75"/>
      <c r="X75"/>
      <c r="Y75"/>
      <c r="Z75"/>
      <c r="AA75"/>
      <c r="AB75"/>
      <c r="AC75"/>
      <c r="AD75"/>
      <c r="AE75"/>
      <c r="AF75"/>
      <c r="AG75"/>
      <c r="AH75"/>
      <c r="AI75"/>
      <c r="AJ75"/>
      <c r="AK75"/>
    </row>
    <row r="76" spans="1:37" ht="24.95" customHeight="1" thickBot="1" x14ac:dyDescent="0.4">
      <c r="A76" s="2"/>
      <c r="B76" s="63"/>
      <c r="C76" s="373"/>
      <c r="D76" s="1222" t="s">
        <v>171</v>
      </c>
      <c r="E76" s="1223"/>
      <c r="F76" s="1223"/>
      <c r="G76" s="361"/>
      <c r="H76" s="362"/>
      <c r="I76"/>
      <c r="J76"/>
      <c r="K76"/>
      <c r="L76"/>
      <c r="M76"/>
      <c r="N76"/>
      <c r="O76"/>
      <c r="P76"/>
      <c r="Q76"/>
      <c r="R76"/>
      <c r="S76"/>
      <c r="T76"/>
      <c r="U76"/>
      <c r="V76"/>
      <c r="W76"/>
      <c r="X76"/>
      <c r="Y76"/>
      <c r="Z76"/>
      <c r="AA76"/>
      <c r="AB76"/>
      <c r="AC76"/>
      <c r="AD76"/>
      <c r="AE76"/>
      <c r="AF76"/>
      <c r="AG76"/>
      <c r="AH76"/>
      <c r="AI76"/>
      <c r="AJ76"/>
      <c r="AK76"/>
    </row>
    <row r="77" spans="1:37" ht="69" customHeight="1" x14ac:dyDescent="0.35">
      <c r="A77" s="2"/>
      <c r="B77" s="957">
        <f>B72+1</f>
        <v>40</v>
      </c>
      <c r="C77" s="213" t="s">
        <v>56</v>
      </c>
      <c r="D77" s="400" t="s">
        <v>122</v>
      </c>
      <c r="E77" s="1089" t="s">
        <v>57</v>
      </c>
      <c r="F77" s="401">
        <v>8</v>
      </c>
      <c r="G77" s="241">
        <v>0</v>
      </c>
      <c r="H77" s="958">
        <f t="shared" ref="H77:H80" si="8">(F77*G77)</f>
        <v>0</v>
      </c>
      <c r="I77"/>
      <c r="J77"/>
      <c r="K77"/>
      <c r="L77"/>
      <c r="M77"/>
      <c r="N77"/>
      <c r="O77"/>
      <c r="P77"/>
      <c r="Q77"/>
      <c r="R77"/>
      <c r="S77"/>
      <c r="T77"/>
      <c r="U77"/>
      <c r="V77"/>
      <c r="W77"/>
      <c r="X77"/>
      <c r="Y77"/>
      <c r="Z77"/>
      <c r="AA77"/>
      <c r="AB77"/>
      <c r="AC77"/>
      <c r="AD77"/>
      <c r="AE77"/>
      <c r="AF77"/>
      <c r="AG77"/>
      <c r="AH77"/>
      <c r="AI77"/>
      <c r="AJ77"/>
      <c r="AK77"/>
    </row>
    <row r="78" spans="1:37" ht="68.25" customHeight="1" x14ac:dyDescent="0.35">
      <c r="A78" s="2"/>
      <c r="B78" s="413">
        <f>B77+1</f>
        <v>41</v>
      </c>
      <c r="C78" s="120" t="s">
        <v>56</v>
      </c>
      <c r="D78" s="295" t="s">
        <v>372</v>
      </c>
      <c r="E78" s="415" t="s">
        <v>57</v>
      </c>
      <c r="F78" s="277">
        <v>4</v>
      </c>
      <c r="G78" s="414">
        <v>0</v>
      </c>
      <c r="H78" s="868">
        <f>(F78*G78)</f>
        <v>0</v>
      </c>
      <c r="I78"/>
      <c r="J78"/>
      <c r="K78"/>
      <c r="L78"/>
      <c r="M78"/>
      <c r="N78"/>
      <c r="O78"/>
      <c r="P78"/>
      <c r="Q78"/>
      <c r="R78"/>
      <c r="S78"/>
      <c r="T78"/>
      <c r="U78"/>
      <c r="V78"/>
      <c r="W78"/>
      <c r="X78"/>
      <c r="Y78"/>
      <c r="Z78"/>
      <c r="AA78"/>
      <c r="AB78"/>
      <c r="AC78"/>
      <c r="AD78"/>
      <c r="AE78"/>
      <c r="AF78"/>
      <c r="AG78"/>
      <c r="AH78"/>
      <c r="AI78"/>
      <c r="AJ78"/>
      <c r="AK78"/>
    </row>
    <row r="79" spans="1:37" ht="87.75" customHeight="1" x14ac:dyDescent="0.35">
      <c r="A79" s="2"/>
      <c r="B79" s="413">
        <f t="shared" ref="B79:B80" si="9">B78+1</f>
        <v>42</v>
      </c>
      <c r="C79" s="120" t="s">
        <v>56</v>
      </c>
      <c r="D79" s="295" t="s">
        <v>95</v>
      </c>
      <c r="E79" s="415" t="s">
        <v>37</v>
      </c>
      <c r="F79" s="277">
        <v>27</v>
      </c>
      <c r="G79" s="414">
        <v>0</v>
      </c>
      <c r="H79" s="868">
        <f t="shared" si="8"/>
        <v>0</v>
      </c>
      <c r="I79"/>
      <c r="J79"/>
      <c r="K79"/>
      <c r="L79"/>
      <c r="M79"/>
      <c r="N79"/>
      <c r="O79"/>
      <c r="P79"/>
      <c r="Q79"/>
      <c r="R79"/>
      <c r="S79"/>
      <c r="T79"/>
      <c r="U79"/>
      <c r="V79"/>
      <c r="W79"/>
      <c r="X79"/>
      <c r="Y79"/>
      <c r="Z79"/>
      <c r="AA79"/>
      <c r="AB79"/>
      <c r="AC79"/>
      <c r="AD79"/>
      <c r="AE79"/>
      <c r="AF79"/>
      <c r="AG79"/>
      <c r="AH79"/>
      <c r="AI79"/>
      <c r="AJ79"/>
      <c r="AK79"/>
    </row>
    <row r="80" spans="1:37" ht="69" customHeight="1" thickBot="1" x14ac:dyDescent="0.4">
      <c r="A80" s="2"/>
      <c r="B80" s="413">
        <f t="shared" si="9"/>
        <v>43</v>
      </c>
      <c r="C80" s="120" t="s">
        <v>96</v>
      </c>
      <c r="D80" s="295" t="s">
        <v>123</v>
      </c>
      <c r="E80" s="1088" t="s">
        <v>39</v>
      </c>
      <c r="F80" s="277">
        <v>1.1000000000000001</v>
      </c>
      <c r="G80" s="414">
        <v>0</v>
      </c>
      <c r="H80" s="868">
        <f t="shared" si="8"/>
        <v>0</v>
      </c>
      <c r="I80"/>
      <c r="J80"/>
      <c r="K80"/>
      <c r="L80"/>
      <c r="M80"/>
      <c r="N80"/>
      <c r="O80"/>
      <c r="P80"/>
      <c r="Q80"/>
      <c r="R80"/>
      <c r="S80"/>
      <c r="T80"/>
      <c r="U80"/>
      <c r="V80"/>
      <c r="W80"/>
      <c r="X80"/>
      <c r="Y80"/>
      <c r="Z80"/>
      <c r="AA80"/>
      <c r="AB80"/>
      <c r="AC80"/>
      <c r="AD80"/>
      <c r="AE80"/>
      <c r="AF80"/>
      <c r="AG80"/>
      <c r="AH80"/>
      <c r="AI80"/>
      <c r="AJ80"/>
      <c r="AK80"/>
    </row>
    <row r="81" spans="1:37" ht="24.95" customHeight="1" thickBot="1" x14ac:dyDescent="0.4">
      <c r="A81" s="2"/>
      <c r="B81" s="63"/>
      <c r="C81" s="373"/>
      <c r="D81" s="1222" t="s">
        <v>176</v>
      </c>
      <c r="E81" s="1223"/>
      <c r="F81" s="1223"/>
      <c r="G81" s="361"/>
      <c r="H81" s="362"/>
      <c r="I81"/>
      <c r="J81"/>
      <c r="K81"/>
      <c r="L81"/>
      <c r="M81"/>
      <c r="N81"/>
      <c r="O81"/>
      <c r="P81"/>
      <c r="Q81"/>
      <c r="R81"/>
      <c r="S81"/>
      <c r="T81"/>
      <c r="U81"/>
      <c r="V81"/>
      <c r="W81"/>
      <c r="X81"/>
      <c r="Y81"/>
      <c r="Z81"/>
      <c r="AA81"/>
      <c r="AB81"/>
      <c r="AC81"/>
      <c r="AD81"/>
      <c r="AE81"/>
      <c r="AF81"/>
      <c r="AG81"/>
      <c r="AH81"/>
      <c r="AI81"/>
      <c r="AJ81"/>
      <c r="AK81"/>
    </row>
    <row r="82" spans="1:37" ht="70.5" customHeight="1" thickBot="1" x14ac:dyDescent="0.4">
      <c r="A82" s="2"/>
      <c r="B82" s="413">
        <f>B80+1</f>
        <v>44</v>
      </c>
      <c r="C82" s="120" t="s">
        <v>81</v>
      </c>
      <c r="D82" s="295" t="s">
        <v>517</v>
      </c>
      <c r="E82" s="415" t="s">
        <v>38</v>
      </c>
      <c r="F82" s="277">
        <v>4</v>
      </c>
      <c r="G82" s="414">
        <v>0</v>
      </c>
      <c r="H82" s="868">
        <f t="shared" ref="H82" si="10">(F82*G82)</f>
        <v>0</v>
      </c>
      <c r="I82"/>
      <c r="J82"/>
      <c r="K82"/>
      <c r="L82"/>
      <c r="M82"/>
      <c r="N82"/>
      <c r="O82"/>
      <c r="P82"/>
      <c r="Q82"/>
      <c r="R82"/>
      <c r="S82"/>
      <c r="T82"/>
      <c r="U82"/>
      <c r="V82"/>
      <c r="W82"/>
      <c r="X82"/>
      <c r="Y82"/>
      <c r="Z82"/>
      <c r="AA82"/>
      <c r="AB82"/>
      <c r="AC82"/>
      <c r="AD82"/>
      <c r="AE82"/>
      <c r="AF82"/>
      <c r="AG82"/>
      <c r="AH82"/>
      <c r="AI82"/>
      <c r="AJ82"/>
      <c r="AK82"/>
    </row>
    <row r="83" spans="1:37" ht="24.95" customHeight="1" thickBot="1" x14ac:dyDescent="0.4">
      <c r="A83" s="2"/>
      <c r="B83" s="63"/>
      <c r="C83" s="373"/>
      <c r="D83" s="1222" t="s">
        <v>180</v>
      </c>
      <c r="E83" s="1223"/>
      <c r="F83" s="1223"/>
      <c r="G83" s="361"/>
      <c r="H83" s="362"/>
      <c r="I83"/>
      <c r="J83"/>
      <c r="K83"/>
      <c r="L83"/>
      <c r="M83"/>
      <c r="N83"/>
      <c r="O83"/>
      <c r="P83"/>
      <c r="Q83"/>
      <c r="R83"/>
      <c r="S83"/>
      <c r="T83"/>
      <c r="U83"/>
      <c r="V83"/>
      <c r="W83"/>
      <c r="X83"/>
      <c r="Y83"/>
      <c r="Z83"/>
      <c r="AA83"/>
      <c r="AB83"/>
      <c r="AC83"/>
      <c r="AD83"/>
      <c r="AE83"/>
      <c r="AF83"/>
      <c r="AG83"/>
      <c r="AH83"/>
      <c r="AI83"/>
      <c r="AJ83"/>
      <c r="AK83"/>
    </row>
    <row r="84" spans="1:37" ht="104.25" customHeight="1" x14ac:dyDescent="0.35">
      <c r="A84" s="2"/>
      <c r="B84" s="959">
        <f>B82+1</f>
        <v>45</v>
      </c>
      <c r="C84" s="213" t="s">
        <v>1049</v>
      </c>
      <c r="D84" s="400" t="s">
        <v>253</v>
      </c>
      <c r="E84" s="1089" t="s">
        <v>57</v>
      </c>
      <c r="F84" s="401">
        <v>28</v>
      </c>
      <c r="G84" s="241">
        <v>0</v>
      </c>
      <c r="H84" s="958">
        <f t="shared" ref="H84" si="11">(F84*G84)</f>
        <v>0</v>
      </c>
      <c r="I84"/>
      <c r="J84"/>
      <c r="K84"/>
      <c r="L84"/>
      <c r="M84"/>
      <c r="N84"/>
      <c r="O84"/>
      <c r="P84"/>
      <c r="Q84"/>
      <c r="R84"/>
      <c r="S84"/>
      <c r="T84"/>
      <c r="U84"/>
      <c r="V84"/>
      <c r="W84"/>
      <c r="X84"/>
      <c r="Y84"/>
      <c r="Z84"/>
      <c r="AA84"/>
      <c r="AB84"/>
      <c r="AC84"/>
      <c r="AD84"/>
      <c r="AE84"/>
      <c r="AF84"/>
      <c r="AG84"/>
      <c r="AH84"/>
      <c r="AI84"/>
      <c r="AJ84"/>
      <c r="AK84"/>
    </row>
    <row r="85" spans="1:37" ht="74.25" customHeight="1" thickBot="1" x14ac:dyDescent="0.4">
      <c r="A85" s="2"/>
      <c r="B85" s="463">
        <f>B84+1</f>
        <v>46</v>
      </c>
      <c r="C85" s="120" t="s">
        <v>96</v>
      </c>
      <c r="D85" s="295" t="s">
        <v>255</v>
      </c>
      <c r="E85" s="415" t="s">
        <v>1050</v>
      </c>
      <c r="F85" s="277">
        <v>0.35</v>
      </c>
      <c r="G85" s="414">
        <v>0</v>
      </c>
      <c r="H85" s="868">
        <f>(F85*G85)</f>
        <v>0</v>
      </c>
      <c r="I85"/>
      <c r="J85"/>
      <c r="K85"/>
      <c r="L85"/>
      <c r="M85"/>
      <c r="N85"/>
      <c r="O85"/>
      <c r="P85"/>
      <c r="Q85"/>
      <c r="R85"/>
      <c r="S85"/>
      <c r="T85"/>
      <c r="U85"/>
      <c r="V85"/>
      <c r="W85"/>
      <c r="X85"/>
      <c r="Y85"/>
      <c r="Z85"/>
      <c r="AA85"/>
      <c r="AB85"/>
      <c r="AC85"/>
      <c r="AD85"/>
      <c r="AE85"/>
      <c r="AF85"/>
      <c r="AG85"/>
      <c r="AH85"/>
      <c r="AI85"/>
      <c r="AJ85"/>
      <c r="AK85"/>
    </row>
    <row r="86" spans="1:37" ht="24.95" customHeight="1" thickBot="1" x14ac:dyDescent="0.4">
      <c r="B86" s="1801" t="s">
        <v>262</v>
      </c>
      <c r="C86" s="1802"/>
      <c r="D86" s="1802"/>
      <c r="E86" s="1802"/>
      <c r="F86" s="1802"/>
      <c r="G86" s="1802"/>
      <c r="H86" s="1683">
        <f>SUM(H77:H85)</f>
        <v>0</v>
      </c>
    </row>
    <row r="87" spans="1:37" ht="24.95" customHeight="1" thickBot="1" x14ac:dyDescent="0.4">
      <c r="A87" s="17"/>
      <c r="B87" s="1014"/>
      <c r="E87" s="230"/>
      <c r="H87" s="377"/>
    </row>
    <row r="88" spans="1:37" ht="24.95" customHeight="1" thickBot="1" x14ac:dyDescent="0.4">
      <c r="A88" s="17"/>
      <c r="B88" s="51"/>
      <c r="C88" s="306"/>
      <c r="D88" s="1803" t="s">
        <v>1051</v>
      </c>
      <c r="E88" s="1804"/>
      <c r="F88" s="1804"/>
      <c r="G88" s="1805"/>
      <c r="H88" s="377"/>
    </row>
    <row r="89" spans="1:37" ht="24.95" customHeight="1" x14ac:dyDescent="0.35">
      <c r="A89" s="17"/>
      <c r="B89" s="39"/>
      <c r="C89" s="40"/>
      <c r="D89" s="308" t="s">
        <v>47</v>
      </c>
      <c r="E89" s="963"/>
      <c r="F89" s="378"/>
      <c r="G89" s="473"/>
      <c r="H89" s="474">
        <f>H30</f>
        <v>0</v>
      </c>
    </row>
    <row r="90" spans="1:37" s="2" customFormat="1" ht="24.95" customHeight="1" x14ac:dyDescent="0.35">
      <c r="A90" s="17"/>
      <c r="B90" s="41"/>
      <c r="C90" s="14"/>
      <c r="D90" s="80" t="s">
        <v>48</v>
      </c>
      <c r="E90" s="231"/>
      <c r="F90" s="81"/>
      <c r="G90" s="477"/>
      <c r="H90" s="478">
        <f>H37</f>
        <v>0</v>
      </c>
    </row>
    <row r="91" spans="1:37" s="2" customFormat="1" ht="24.95" customHeight="1" x14ac:dyDescent="0.35">
      <c r="A91" s="1"/>
      <c r="B91" s="1384"/>
      <c r="C91" s="75"/>
      <c r="D91" s="80" t="s">
        <v>49</v>
      </c>
      <c r="E91" s="231"/>
      <c r="F91" s="81"/>
      <c r="G91" s="477"/>
      <c r="H91" s="478">
        <f>H43</f>
        <v>0</v>
      </c>
    </row>
    <row r="92" spans="1:37" s="2" customFormat="1" ht="24.95" customHeight="1" x14ac:dyDescent="0.35">
      <c r="A92" s="1"/>
      <c r="B92" s="89"/>
      <c r="C92" s="8"/>
      <c r="D92" s="83" t="s">
        <v>185</v>
      </c>
      <c r="E92" s="231"/>
      <c r="F92" s="84"/>
      <c r="G92" s="481"/>
      <c r="H92" s="478">
        <f>H49</f>
        <v>0</v>
      </c>
    </row>
    <row r="93" spans="1:37" s="2" customFormat="1" ht="24.95" customHeight="1" x14ac:dyDescent="0.35">
      <c r="A93" s="1"/>
      <c r="B93" s="89"/>
      <c r="C93" s="8"/>
      <c r="D93" s="83" t="s">
        <v>186</v>
      </c>
      <c r="E93" s="231"/>
      <c r="F93" s="84"/>
      <c r="G93" s="481"/>
      <c r="H93" s="478">
        <f>H74</f>
        <v>0</v>
      </c>
    </row>
    <row r="94" spans="1:37" s="2" customFormat="1" ht="38.25" thickBot="1" x14ac:dyDescent="0.4">
      <c r="A94" s="1"/>
      <c r="B94" s="300"/>
      <c r="C94" s="243"/>
      <c r="D94" s="706" t="s">
        <v>263</v>
      </c>
      <c r="E94" s="1380"/>
      <c r="F94" s="706"/>
      <c r="G94" s="1684"/>
      <c r="H94" s="482">
        <f>H86</f>
        <v>0</v>
      </c>
    </row>
    <row r="95" spans="1:37" ht="24.95" customHeight="1" thickBot="1" x14ac:dyDescent="0.4">
      <c r="B95" s="1755" t="s">
        <v>1246</v>
      </c>
      <c r="C95" s="1756"/>
      <c r="D95" s="1756"/>
      <c r="E95" s="1756"/>
      <c r="F95" s="1756"/>
      <c r="G95" s="1819" t="s">
        <v>527</v>
      </c>
      <c r="H95" s="1399">
        <f>SUM(H89:H94)</f>
        <v>0</v>
      </c>
    </row>
    <row r="96" spans="1:37" ht="18.75" x14ac:dyDescent="0.35">
      <c r="A96" s="110"/>
      <c r="B96" s="111"/>
      <c r="C96" s="111"/>
      <c r="D96" s="112"/>
      <c r="E96" s="234"/>
      <c r="F96" s="113"/>
      <c r="G96" s="114"/>
      <c r="H96" s="115"/>
      <c r="I96"/>
      <c r="J96"/>
      <c r="K96"/>
      <c r="L96"/>
      <c r="M96"/>
      <c r="N96"/>
      <c r="O96"/>
      <c r="P96"/>
      <c r="Q96"/>
      <c r="R96"/>
      <c r="S96"/>
      <c r="T96"/>
      <c r="U96"/>
      <c r="V96"/>
      <c r="W96"/>
      <c r="X96"/>
      <c r="Y96"/>
      <c r="Z96"/>
      <c r="AA96"/>
      <c r="AB96"/>
      <c r="AC96"/>
      <c r="AD96"/>
      <c r="AE96"/>
      <c r="AF96"/>
      <c r="AG96"/>
      <c r="AH96"/>
      <c r="AI96"/>
      <c r="AJ96"/>
      <c r="AK96"/>
    </row>
    <row r="97" spans="1:8" ht="19.5" thickBot="1" x14ac:dyDescent="0.4">
      <c r="B97" s="111"/>
      <c r="C97" s="111"/>
      <c r="D97" s="112"/>
      <c r="E97" s="234"/>
      <c r="F97" s="113"/>
      <c r="G97" s="114"/>
    </row>
    <row r="98" spans="1:8" ht="84.75" customHeight="1" thickBot="1" x14ac:dyDescent="0.4">
      <c r="B98" s="1871" t="s">
        <v>378</v>
      </c>
      <c r="C98" s="1872"/>
      <c r="D98" s="1872"/>
      <c r="E98" s="1872"/>
      <c r="F98" s="1872"/>
      <c r="G98" s="1872"/>
      <c r="H98" s="1873"/>
    </row>
    <row r="99" spans="1:8" ht="24.95" customHeight="1" thickBot="1" x14ac:dyDescent="0.4">
      <c r="B99" s="1794" t="s">
        <v>0</v>
      </c>
      <c r="C99" s="1795"/>
      <c r="D99" s="1795"/>
      <c r="E99" s="1795"/>
      <c r="F99" s="1795"/>
      <c r="G99" s="1795"/>
      <c r="H99" s="1796"/>
    </row>
    <row r="100" spans="1:8" ht="24.95" customHeight="1" thickBot="1" x14ac:dyDescent="0.4">
      <c r="B100" s="2012" t="s">
        <v>1247</v>
      </c>
      <c r="C100" s="2013"/>
      <c r="D100" s="2013"/>
      <c r="E100" s="2013"/>
      <c r="F100" s="2013"/>
      <c r="G100" s="2013"/>
      <c r="H100" s="2014"/>
    </row>
    <row r="101" spans="1:8" ht="24.95" customHeight="1" thickBot="1" x14ac:dyDescent="0.4">
      <c r="B101" s="37"/>
      <c r="C101" s="38"/>
      <c r="D101" s="2015" t="s">
        <v>1</v>
      </c>
      <c r="E101" s="2015"/>
      <c r="F101" s="2015"/>
      <c r="G101" s="2015"/>
      <c r="H101" s="2016"/>
    </row>
    <row r="102" spans="1:8" ht="46.5" customHeight="1" x14ac:dyDescent="0.35">
      <c r="A102" s="3"/>
      <c r="B102" s="39"/>
      <c r="C102" s="40" t="s">
        <v>2</v>
      </c>
      <c r="D102" s="1842" t="s">
        <v>3</v>
      </c>
      <c r="E102" s="1843"/>
      <c r="F102" s="1843"/>
      <c r="G102" s="1843"/>
      <c r="H102" s="1844"/>
    </row>
    <row r="103" spans="1:8" ht="153.75" customHeight="1" x14ac:dyDescent="0.35">
      <c r="A103" s="3"/>
      <c r="B103" s="41"/>
      <c r="C103" s="14" t="s">
        <v>4</v>
      </c>
      <c r="D103" s="1831" t="s">
        <v>5</v>
      </c>
      <c r="E103" s="1831"/>
      <c r="F103" s="1831"/>
      <c r="G103" s="1831"/>
      <c r="H103" s="1832"/>
    </row>
    <row r="104" spans="1:8" ht="96.75" customHeight="1" x14ac:dyDescent="0.35">
      <c r="A104" s="3"/>
      <c r="B104" s="94"/>
      <c r="C104" s="14" t="s">
        <v>6</v>
      </c>
      <c r="D104" s="1831" t="s">
        <v>7</v>
      </c>
      <c r="E104" s="1831"/>
      <c r="F104" s="1831"/>
      <c r="G104" s="1831"/>
      <c r="H104" s="1832"/>
    </row>
    <row r="105" spans="1:8" ht="84.75" customHeight="1" x14ac:dyDescent="0.35">
      <c r="A105" s="3"/>
      <c r="B105" s="94"/>
      <c r="C105" s="14" t="s">
        <v>8</v>
      </c>
      <c r="D105" s="1831" t="s">
        <v>82</v>
      </c>
      <c r="E105" s="1831"/>
      <c r="F105" s="1831"/>
      <c r="G105" s="1831"/>
      <c r="H105" s="1832"/>
    </row>
    <row r="106" spans="1:8" ht="156" customHeight="1" x14ac:dyDescent="0.35">
      <c r="A106" s="3"/>
      <c r="B106" s="94"/>
      <c r="C106" s="14" t="s">
        <v>9</v>
      </c>
      <c r="D106" s="1831" t="s">
        <v>59</v>
      </c>
      <c r="E106" s="1831"/>
      <c r="F106" s="1831"/>
      <c r="G106" s="1831"/>
      <c r="H106" s="1832"/>
    </row>
    <row r="107" spans="1:8" ht="98.25" customHeight="1" x14ac:dyDescent="0.35">
      <c r="A107" s="3"/>
      <c r="B107" s="94"/>
      <c r="C107" s="14" t="s">
        <v>10</v>
      </c>
      <c r="D107" s="1831" t="s">
        <v>60</v>
      </c>
      <c r="E107" s="1831"/>
      <c r="F107" s="1831"/>
      <c r="G107" s="1831"/>
      <c r="H107" s="1832"/>
    </row>
    <row r="108" spans="1:8" ht="45" customHeight="1" x14ac:dyDescent="0.35">
      <c r="A108" s="3"/>
      <c r="B108" s="94"/>
      <c r="C108" s="14" t="s">
        <v>11</v>
      </c>
      <c r="D108" s="1831" t="s">
        <v>12</v>
      </c>
      <c r="E108" s="1831"/>
      <c r="F108" s="1831"/>
      <c r="G108" s="1831"/>
      <c r="H108" s="1832"/>
    </row>
    <row r="109" spans="1:8" ht="158.25" customHeight="1" x14ac:dyDescent="0.35">
      <c r="A109" s="3"/>
      <c r="B109" s="94"/>
      <c r="C109" s="14" t="s">
        <v>13</v>
      </c>
      <c r="D109" s="1831" t="s">
        <v>265</v>
      </c>
      <c r="E109" s="1831"/>
      <c r="F109" s="1831"/>
      <c r="G109" s="1831"/>
      <c r="H109" s="1832"/>
    </row>
    <row r="110" spans="1:8" ht="94.5" customHeight="1" x14ac:dyDescent="0.35">
      <c r="A110" s="3"/>
      <c r="B110" s="94"/>
      <c r="C110" s="36" t="s">
        <v>14</v>
      </c>
      <c r="D110" s="1831" t="s">
        <v>15</v>
      </c>
      <c r="E110" s="1831"/>
      <c r="F110" s="1831"/>
      <c r="G110" s="1831"/>
      <c r="H110" s="1832"/>
    </row>
    <row r="111" spans="1:8" ht="110.25" customHeight="1" x14ac:dyDescent="0.35">
      <c r="A111" s="3"/>
      <c r="B111" s="94"/>
      <c r="C111" s="14" t="s">
        <v>16</v>
      </c>
      <c r="D111" s="1831" t="s">
        <v>98</v>
      </c>
      <c r="E111" s="1831"/>
      <c r="F111" s="1831"/>
      <c r="G111" s="1831"/>
      <c r="H111" s="1832"/>
    </row>
    <row r="112" spans="1:8" ht="210.75" customHeight="1" x14ac:dyDescent="0.35">
      <c r="A112" s="3"/>
      <c r="B112" s="94"/>
      <c r="C112" s="501" t="s">
        <v>17</v>
      </c>
      <c r="D112" s="2010" t="s">
        <v>497</v>
      </c>
      <c r="E112" s="2010"/>
      <c r="F112" s="2010"/>
      <c r="G112" s="2010"/>
      <c r="H112" s="2011"/>
    </row>
    <row r="113" spans="1:37" ht="165" customHeight="1" x14ac:dyDescent="0.35">
      <c r="A113" s="3"/>
      <c r="B113" s="94"/>
      <c r="C113" s="14" t="s">
        <v>18</v>
      </c>
      <c r="D113" s="1831" t="s">
        <v>19</v>
      </c>
      <c r="E113" s="1831"/>
      <c r="F113" s="1831"/>
      <c r="G113" s="1831"/>
      <c r="H113" s="1832"/>
    </row>
    <row r="114" spans="1:37" ht="120.75" customHeight="1" x14ac:dyDescent="0.35">
      <c r="A114" s="3"/>
      <c r="B114" s="94"/>
      <c r="C114" s="14" t="s">
        <v>20</v>
      </c>
      <c r="D114" s="1831" t="s">
        <v>21</v>
      </c>
      <c r="E114" s="1831"/>
      <c r="F114" s="1831"/>
      <c r="G114" s="1831"/>
      <c r="H114" s="1832"/>
    </row>
    <row r="115" spans="1:37" ht="101.25" customHeight="1" x14ac:dyDescent="0.35">
      <c r="A115" s="3"/>
      <c r="B115" s="94"/>
      <c r="C115" s="14" t="s">
        <v>22</v>
      </c>
      <c r="D115" s="1831" t="s">
        <v>83</v>
      </c>
      <c r="E115" s="1831"/>
      <c r="F115" s="1831"/>
      <c r="G115" s="1831"/>
      <c r="H115" s="1832"/>
    </row>
    <row r="116" spans="1:37" ht="78.75" customHeight="1" thickBot="1" x14ac:dyDescent="0.4">
      <c r="A116" s="3"/>
      <c r="B116" s="42"/>
      <c r="C116" s="43" t="s">
        <v>23</v>
      </c>
      <c r="D116" s="1851" t="s">
        <v>84</v>
      </c>
      <c r="E116" s="1851"/>
      <c r="F116" s="1851"/>
      <c r="G116" s="1851"/>
      <c r="H116" s="1852"/>
    </row>
    <row r="117" spans="1:37" ht="18.75" thickBot="1" x14ac:dyDescent="0.4">
      <c r="B117" s="1385"/>
      <c r="C117" s="44"/>
      <c r="D117" s="44"/>
      <c r="E117" s="165"/>
      <c r="F117" s="4"/>
      <c r="G117" s="44"/>
      <c r="H117" s="44"/>
    </row>
    <row r="118" spans="1:37" ht="57" thickBot="1" x14ac:dyDescent="0.4">
      <c r="B118" s="51" t="s">
        <v>24</v>
      </c>
      <c r="C118" s="314" t="s">
        <v>216</v>
      </c>
      <c r="D118" s="314" t="s">
        <v>25</v>
      </c>
      <c r="E118" s="314" t="s">
        <v>26</v>
      </c>
      <c r="F118" s="315" t="s">
        <v>27</v>
      </c>
      <c r="G118" s="1685" t="s">
        <v>28</v>
      </c>
      <c r="H118" s="1176" t="s">
        <v>29</v>
      </c>
    </row>
    <row r="119" spans="1:37" ht="24.95" customHeight="1" thickBot="1" x14ac:dyDescent="0.4">
      <c r="B119" s="51">
        <v>1</v>
      </c>
      <c r="C119" s="314">
        <v>2</v>
      </c>
      <c r="D119" s="314">
        <v>3</v>
      </c>
      <c r="E119" s="314">
        <v>4</v>
      </c>
      <c r="F119" s="314">
        <v>5</v>
      </c>
      <c r="G119" s="1685">
        <v>6</v>
      </c>
      <c r="H119" s="1686">
        <v>7</v>
      </c>
    </row>
    <row r="120" spans="1:37" ht="24.95" customHeight="1" thickBot="1" x14ac:dyDescent="0.4">
      <c r="B120" s="63"/>
      <c r="C120" s="373"/>
      <c r="D120" s="1222" t="s">
        <v>30</v>
      </c>
      <c r="E120" s="1223"/>
      <c r="F120" s="1223"/>
      <c r="G120" s="361"/>
      <c r="H120" s="362"/>
    </row>
    <row r="121" spans="1:37" ht="24.95" customHeight="1" x14ac:dyDescent="0.35">
      <c r="B121" s="181">
        <v>1</v>
      </c>
      <c r="C121" s="174">
        <v>1.2</v>
      </c>
      <c r="D121" s="510" t="s">
        <v>31</v>
      </c>
      <c r="E121" s="176" t="s">
        <v>32</v>
      </c>
      <c r="F121" s="174">
        <v>1</v>
      </c>
      <c r="G121" s="101"/>
      <c r="H121" s="130">
        <f>F121*G121</f>
        <v>0</v>
      </c>
    </row>
    <row r="122" spans="1:37" ht="49.5" customHeight="1" x14ac:dyDescent="0.35">
      <c r="B122" s="89">
        <v>2</v>
      </c>
      <c r="C122" s="14" t="s">
        <v>53</v>
      </c>
      <c r="D122" s="513" t="s">
        <v>33</v>
      </c>
      <c r="E122" s="91" t="s">
        <v>32</v>
      </c>
      <c r="F122" s="14">
        <v>1</v>
      </c>
      <c r="G122" s="87">
        <v>0</v>
      </c>
      <c r="H122" s="59">
        <f>F122*G122</f>
        <v>0</v>
      </c>
    </row>
    <row r="123" spans="1:37" ht="24.95" customHeight="1" x14ac:dyDescent="0.35">
      <c r="B123" s="89">
        <v>3</v>
      </c>
      <c r="C123" s="14">
        <v>1.6</v>
      </c>
      <c r="D123" s="513" t="s">
        <v>34</v>
      </c>
      <c r="E123" s="91" t="s">
        <v>32</v>
      </c>
      <c r="F123" s="14">
        <v>1</v>
      </c>
      <c r="G123" s="87">
        <v>0</v>
      </c>
      <c r="H123" s="59">
        <f>F123*G123</f>
        <v>0</v>
      </c>
    </row>
    <row r="124" spans="1:37" ht="45" customHeight="1" x14ac:dyDescent="0.35">
      <c r="B124" s="89">
        <v>4</v>
      </c>
      <c r="C124" s="14">
        <v>1.7</v>
      </c>
      <c r="D124" s="513" t="s">
        <v>55</v>
      </c>
      <c r="E124" s="91" t="s">
        <v>32</v>
      </c>
      <c r="F124" s="14">
        <v>1</v>
      </c>
      <c r="G124" s="87">
        <v>0</v>
      </c>
      <c r="H124" s="59">
        <f t="shared" ref="H124:H126" si="12">F124*G124</f>
        <v>0</v>
      </c>
    </row>
    <row r="125" spans="1:37" ht="75.75" customHeight="1" x14ac:dyDescent="0.35">
      <c r="B125" s="89">
        <v>5</v>
      </c>
      <c r="C125" s="14">
        <v>1.8</v>
      </c>
      <c r="D125" s="513" t="s">
        <v>58</v>
      </c>
      <c r="E125" s="91" t="s">
        <v>32</v>
      </c>
      <c r="F125" s="14">
        <v>1</v>
      </c>
      <c r="G125" s="87">
        <v>0</v>
      </c>
      <c r="H125" s="59">
        <f t="shared" si="12"/>
        <v>0</v>
      </c>
    </row>
    <row r="126" spans="1:37" ht="72.75" customHeight="1" thickBot="1" x14ac:dyDescent="0.4">
      <c r="B126" s="300">
        <v>6</v>
      </c>
      <c r="C126" s="43">
        <v>14</v>
      </c>
      <c r="D126" s="516" t="s">
        <v>217</v>
      </c>
      <c r="E126" s="288" t="s">
        <v>32</v>
      </c>
      <c r="F126" s="43">
        <v>1</v>
      </c>
      <c r="G126" s="298">
        <v>0</v>
      </c>
      <c r="H126" s="59">
        <f t="shared" si="12"/>
        <v>0</v>
      </c>
    </row>
    <row r="127" spans="1:37" ht="24.95" customHeight="1" thickBot="1" x14ac:dyDescent="0.4">
      <c r="B127" s="1755" t="s">
        <v>470</v>
      </c>
      <c r="C127" s="1756"/>
      <c r="D127" s="1756"/>
      <c r="E127" s="1756"/>
      <c r="F127" s="1756"/>
      <c r="G127" s="1819"/>
      <c r="H127" s="141">
        <f>SUM(H121:H126)</f>
        <v>0</v>
      </c>
    </row>
    <row r="128" spans="1:37" s="7" customFormat="1" ht="24.95" customHeight="1" thickBot="1" x14ac:dyDescent="0.4">
      <c r="A128" s="6"/>
      <c r="B128" s="66"/>
      <c r="C128" s="67"/>
      <c r="D128" s="1222" t="s">
        <v>35</v>
      </c>
      <c r="E128" s="1223"/>
      <c r="F128" s="1223"/>
      <c r="G128" s="361"/>
      <c r="H128" s="362"/>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row>
    <row r="129" spans="1:37" s="7" customFormat="1" ht="87" customHeight="1" x14ac:dyDescent="0.35">
      <c r="A129" s="6"/>
      <c r="B129" s="13">
        <v>7</v>
      </c>
      <c r="C129" s="95" t="s">
        <v>66</v>
      </c>
      <c r="D129" s="60" t="s">
        <v>1052</v>
      </c>
      <c r="E129" s="29" t="s">
        <v>36</v>
      </c>
      <c r="F129" s="97">
        <v>0.66</v>
      </c>
      <c r="G129" s="1209">
        <v>0</v>
      </c>
      <c r="H129" s="57">
        <f>F129*G129</f>
        <v>0</v>
      </c>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row>
    <row r="130" spans="1:37" s="7" customFormat="1" ht="47.25" customHeight="1" thickBot="1" x14ac:dyDescent="0.4">
      <c r="A130" s="6"/>
      <c r="B130" s="300">
        <v>8</v>
      </c>
      <c r="C130" s="242" t="s">
        <v>67</v>
      </c>
      <c r="D130" s="243" t="s">
        <v>1248</v>
      </c>
      <c r="E130" s="288" t="s">
        <v>37</v>
      </c>
      <c r="F130" s="289">
        <v>50</v>
      </c>
      <c r="G130" s="298">
        <v>0</v>
      </c>
      <c r="H130" s="299">
        <f>F130*G130</f>
        <v>0</v>
      </c>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row>
    <row r="131" spans="1:37" s="7" customFormat="1" ht="24.95" customHeight="1" thickBot="1" x14ac:dyDescent="0.3">
      <c r="A131" s="6"/>
      <c r="B131" s="1826" t="s">
        <v>221</v>
      </c>
      <c r="C131" s="1827"/>
      <c r="D131" s="1827"/>
      <c r="E131" s="1827"/>
      <c r="F131" s="1827"/>
      <c r="G131" s="1828"/>
      <c r="H131" s="372">
        <f>SUM(H129:H130)</f>
        <v>0</v>
      </c>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row>
    <row r="132" spans="1:37" s="7" customFormat="1" ht="24.95" customHeight="1" thickBot="1" x14ac:dyDescent="0.4">
      <c r="A132" s="6"/>
      <c r="B132" s="66"/>
      <c r="C132" s="67"/>
      <c r="D132" s="1222" t="s">
        <v>42</v>
      </c>
      <c r="E132" s="1223"/>
      <c r="F132" s="1223"/>
      <c r="G132" s="361"/>
      <c r="H132" s="362"/>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row>
    <row r="133" spans="1:37" s="7" customFormat="1" ht="64.5" customHeight="1" x14ac:dyDescent="0.35">
      <c r="A133" s="6"/>
      <c r="B133" s="13">
        <v>9</v>
      </c>
      <c r="C133" s="95" t="s">
        <v>71</v>
      </c>
      <c r="D133" s="27" t="s">
        <v>1249</v>
      </c>
      <c r="E133" s="28" t="s">
        <v>39</v>
      </c>
      <c r="F133" s="97">
        <v>2260</v>
      </c>
      <c r="G133" s="96">
        <v>0</v>
      </c>
      <c r="H133" s="57">
        <f>F133*G133</f>
        <v>0</v>
      </c>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row>
    <row r="134" spans="1:37" s="24" customFormat="1" ht="51.75" customHeight="1" x14ac:dyDescent="0.35">
      <c r="A134" s="23"/>
      <c r="B134" s="89">
        <f>B133+1</f>
        <v>10</v>
      </c>
      <c r="C134" s="93" t="s">
        <v>73</v>
      </c>
      <c r="D134" s="25" t="s">
        <v>1053</v>
      </c>
      <c r="E134" s="26" t="s">
        <v>39</v>
      </c>
      <c r="F134" s="98">
        <v>90</v>
      </c>
      <c r="G134" s="87">
        <v>0</v>
      </c>
      <c r="H134" s="59">
        <f>F134*G134</f>
        <v>0</v>
      </c>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row>
    <row r="135" spans="1:37" s="24" customFormat="1" ht="24.95" customHeight="1" x14ac:dyDescent="0.35">
      <c r="A135" s="23"/>
      <c r="B135" s="89">
        <f t="shared" ref="B135:B136" si="13">B134+1</f>
        <v>11</v>
      </c>
      <c r="C135" s="93" t="s">
        <v>339</v>
      </c>
      <c r="D135" s="25" t="s">
        <v>773</v>
      </c>
      <c r="E135" s="26" t="s">
        <v>38</v>
      </c>
      <c r="F135" s="98">
        <v>380</v>
      </c>
      <c r="G135" s="87">
        <v>0</v>
      </c>
      <c r="H135" s="59">
        <f>F135*G135</f>
        <v>0</v>
      </c>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row>
    <row r="136" spans="1:37" s="7" customFormat="1" ht="24.95" customHeight="1" thickBot="1" x14ac:dyDescent="0.4">
      <c r="A136" s="6"/>
      <c r="B136" s="89">
        <f t="shared" si="13"/>
        <v>12</v>
      </c>
      <c r="C136" s="145" t="s">
        <v>73</v>
      </c>
      <c r="D136" s="148" t="s">
        <v>1250</v>
      </c>
      <c r="E136" s="128" t="s">
        <v>38</v>
      </c>
      <c r="F136" s="147">
        <v>3820</v>
      </c>
      <c r="G136" s="137">
        <v>0</v>
      </c>
      <c r="H136" s="138">
        <f>F136*G136</f>
        <v>0</v>
      </c>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row>
    <row r="137" spans="1:37" s="7" customFormat="1" ht="24.95" customHeight="1" thickBot="1" x14ac:dyDescent="0.3">
      <c r="A137" s="6"/>
      <c r="B137" s="1755" t="s">
        <v>233</v>
      </c>
      <c r="C137" s="1756"/>
      <c r="D137" s="1756"/>
      <c r="E137" s="1756"/>
      <c r="F137" s="1756"/>
      <c r="G137" s="1819"/>
      <c r="H137" s="141">
        <f>SUM(H133:H136)</f>
        <v>0</v>
      </c>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row>
    <row r="138" spans="1:37" s="7" customFormat="1" ht="24.95" customHeight="1" thickBot="1" x14ac:dyDescent="0.4">
      <c r="A138" s="6"/>
      <c r="B138" s="66"/>
      <c r="C138" s="67"/>
      <c r="D138" s="1222" t="s">
        <v>507</v>
      </c>
      <c r="E138" s="1223"/>
      <c r="F138" s="1223"/>
      <c r="G138" s="361"/>
      <c r="H138" s="362"/>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row>
    <row r="139" spans="1:37" s="7" customFormat="1" ht="66.75" customHeight="1" x14ac:dyDescent="0.35">
      <c r="A139" s="6"/>
      <c r="B139" s="13">
        <v>13</v>
      </c>
      <c r="C139" s="95" t="s">
        <v>77</v>
      </c>
      <c r="D139" s="60" t="s">
        <v>1054</v>
      </c>
      <c r="E139" s="29" t="s">
        <v>39</v>
      </c>
      <c r="F139" s="97">
        <v>1120</v>
      </c>
      <c r="G139" s="96">
        <v>0</v>
      </c>
      <c r="H139" s="57">
        <f>(F139*G139)</f>
        <v>0</v>
      </c>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7" ht="24.95" customHeight="1" x14ac:dyDescent="0.35">
      <c r="A140" s="118"/>
      <c r="B140" s="119">
        <f>B139+1</f>
        <v>14</v>
      </c>
      <c r="C140" s="120" t="s">
        <v>78</v>
      </c>
      <c r="D140" s="295" t="s">
        <v>1055</v>
      </c>
      <c r="E140" s="122" t="s">
        <v>37</v>
      </c>
      <c r="F140" s="123">
        <v>100</v>
      </c>
      <c r="G140" s="87">
        <v>0</v>
      </c>
      <c r="H140" s="59">
        <f t="shared" ref="H140:H142" si="14">(F140*G140)</f>
        <v>0</v>
      </c>
      <c r="I140" s="125"/>
      <c r="J140"/>
      <c r="K140"/>
      <c r="L140"/>
      <c r="M140"/>
      <c r="N140"/>
      <c r="O140"/>
      <c r="P140"/>
      <c r="Q140"/>
      <c r="R140"/>
      <c r="S140"/>
      <c r="T140"/>
      <c r="U140"/>
      <c r="V140"/>
      <c r="W140"/>
      <c r="X140"/>
      <c r="Y140"/>
      <c r="Z140"/>
      <c r="AA140"/>
      <c r="AB140"/>
      <c r="AC140"/>
      <c r="AD140"/>
      <c r="AE140"/>
      <c r="AF140"/>
      <c r="AG140"/>
      <c r="AH140"/>
      <c r="AI140"/>
      <c r="AJ140"/>
      <c r="AK140"/>
    </row>
    <row r="141" spans="1:37" s="7" customFormat="1" ht="42.75" customHeight="1" x14ac:dyDescent="0.35">
      <c r="A141" s="6"/>
      <c r="B141" s="119">
        <f t="shared" ref="B141:B142" si="15">B140+1</f>
        <v>15</v>
      </c>
      <c r="C141" s="93" t="s">
        <v>78</v>
      </c>
      <c r="D141" s="8" t="s">
        <v>1056</v>
      </c>
      <c r="E141" s="91" t="s">
        <v>38</v>
      </c>
      <c r="F141" s="98">
        <v>2230</v>
      </c>
      <c r="G141" s="87">
        <v>0</v>
      </c>
      <c r="H141" s="59">
        <f t="shared" si="14"/>
        <v>0</v>
      </c>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7" s="7" customFormat="1" ht="58.5" customHeight="1" thickBot="1" x14ac:dyDescent="0.4">
      <c r="A142" s="6"/>
      <c r="B142" s="297">
        <f t="shared" si="15"/>
        <v>16</v>
      </c>
      <c r="C142" s="242" t="s">
        <v>79</v>
      </c>
      <c r="D142" s="243" t="s">
        <v>1057</v>
      </c>
      <c r="E142" s="288" t="s">
        <v>38</v>
      </c>
      <c r="F142" s="289">
        <v>660</v>
      </c>
      <c r="G142" s="298">
        <v>0</v>
      </c>
      <c r="H142" s="299">
        <f t="shared" si="14"/>
        <v>0</v>
      </c>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row>
    <row r="143" spans="1:37" s="7" customFormat="1" ht="24.95" customHeight="1" thickBot="1" x14ac:dyDescent="0.3">
      <c r="A143" s="6"/>
      <c r="B143" s="1755" t="s">
        <v>238</v>
      </c>
      <c r="C143" s="1756"/>
      <c r="D143" s="1756"/>
      <c r="E143" s="1756"/>
      <c r="F143" s="1756"/>
      <c r="G143" s="1819"/>
      <c r="H143" s="1409">
        <f>SUM(H139:H142)</f>
        <v>0</v>
      </c>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row>
    <row r="144" spans="1:37" s="6" customFormat="1" ht="24.95" customHeight="1" thickBot="1" x14ac:dyDescent="0.4">
      <c r="B144" s="66"/>
      <c r="C144" s="67"/>
      <c r="D144" s="1222" t="s">
        <v>239</v>
      </c>
      <c r="E144" s="1223"/>
      <c r="F144" s="1223"/>
      <c r="G144" s="361"/>
      <c r="H144" s="362"/>
    </row>
    <row r="145" spans="1:37" s="6" customFormat="1" ht="42.75" customHeight="1" x14ac:dyDescent="0.35">
      <c r="B145" s="13">
        <v>17</v>
      </c>
      <c r="C145" s="1687"/>
      <c r="D145" s="60" t="s">
        <v>1251</v>
      </c>
      <c r="E145" s="29" t="s">
        <v>37</v>
      </c>
      <c r="F145" s="97">
        <v>660</v>
      </c>
      <c r="G145" s="96">
        <v>0</v>
      </c>
      <c r="H145" s="57">
        <f t="shared" ref="H145:H147" si="16">(F145*G145)</f>
        <v>0</v>
      </c>
    </row>
    <row r="146" spans="1:37" s="6" customFormat="1" ht="61.5" customHeight="1" x14ac:dyDescent="0.35">
      <c r="B146" s="89">
        <f>B145+1</f>
        <v>18</v>
      </c>
      <c r="C146" s="388"/>
      <c r="D146" s="8" t="s">
        <v>1252</v>
      </c>
      <c r="E146" s="91" t="s">
        <v>37</v>
      </c>
      <c r="F146" s="98">
        <v>660</v>
      </c>
      <c r="G146" s="87">
        <v>0</v>
      </c>
      <c r="H146" s="59">
        <f t="shared" si="16"/>
        <v>0</v>
      </c>
    </row>
    <row r="147" spans="1:37" s="6" customFormat="1" ht="72" customHeight="1" thickBot="1" x14ac:dyDescent="0.4">
      <c r="B147" s="89">
        <f>B146+1</f>
        <v>19</v>
      </c>
      <c r="C147" s="1688"/>
      <c r="D147" s="146" t="s">
        <v>1253</v>
      </c>
      <c r="E147" s="135" t="s">
        <v>37</v>
      </c>
      <c r="F147" s="147">
        <v>22</v>
      </c>
      <c r="G147" s="137">
        <v>0</v>
      </c>
      <c r="H147" s="138">
        <f t="shared" si="16"/>
        <v>0</v>
      </c>
    </row>
    <row r="148" spans="1:37" s="7" customFormat="1" ht="24.95" customHeight="1" thickBot="1" x14ac:dyDescent="0.3">
      <c r="A148" s="6"/>
      <c r="B148" s="1755" t="s">
        <v>242</v>
      </c>
      <c r="C148" s="1756"/>
      <c r="D148" s="1756"/>
      <c r="E148" s="1756"/>
      <c r="F148" s="1756"/>
      <c r="G148" s="1819"/>
      <c r="H148" s="1407">
        <f>SUM(H145:H147)</f>
        <v>0</v>
      </c>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row>
    <row r="149" spans="1:37" ht="24.95" customHeight="1" thickBot="1" x14ac:dyDescent="0.4">
      <c r="A149" s="2"/>
      <c r="B149" s="66"/>
      <c r="C149" s="67"/>
      <c r="D149" s="1222" t="s">
        <v>170</v>
      </c>
      <c r="E149" s="1223"/>
      <c r="F149" s="1223"/>
      <c r="G149" s="361"/>
      <c r="H149" s="362"/>
      <c r="J149"/>
      <c r="K149"/>
      <c r="L149"/>
      <c r="M149"/>
      <c r="N149"/>
      <c r="O149"/>
      <c r="P149"/>
      <c r="Q149"/>
      <c r="R149"/>
      <c r="S149"/>
      <c r="T149"/>
      <c r="U149"/>
      <c r="V149"/>
      <c r="W149"/>
      <c r="X149"/>
      <c r="Y149"/>
      <c r="Z149"/>
      <c r="AA149"/>
      <c r="AB149"/>
      <c r="AC149"/>
      <c r="AD149"/>
      <c r="AE149"/>
      <c r="AF149"/>
      <c r="AG149"/>
      <c r="AH149"/>
      <c r="AI149"/>
      <c r="AJ149"/>
      <c r="AK149"/>
    </row>
    <row r="150" spans="1:37" ht="24.95" customHeight="1" thickBot="1" x14ac:dyDescent="0.4">
      <c r="A150" s="2"/>
      <c r="B150" s="66"/>
      <c r="C150" s="67"/>
      <c r="D150" s="1222" t="s">
        <v>171</v>
      </c>
      <c r="E150" s="1223"/>
      <c r="F150" s="1223"/>
      <c r="G150" s="361"/>
      <c r="H150" s="362"/>
      <c r="J150"/>
      <c r="K150"/>
      <c r="L150"/>
      <c r="M150"/>
      <c r="N150"/>
      <c r="O150"/>
      <c r="P150"/>
      <c r="Q150"/>
      <c r="R150"/>
      <c r="S150"/>
      <c r="T150"/>
      <c r="U150"/>
      <c r="V150"/>
      <c r="W150"/>
      <c r="X150"/>
      <c r="Y150"/>
      <c r="Z150"/>
      <c r="AA150"/>
      <c r="AB150"/>
      <c r="AC150"/>
      <c r="AD150"/>
      <c r="AE150"/>
      <c r="AF150"/>
      <c r="AG150"/>
      <c r="AH150"/>
      <c r="AI150"/>
      <c r="AJ150"/>
      <c r="AK150"/>
    </row>
    <row r="151" spans="1:37" ht="56.25" x14ac:dyDescent="0.35">
      <c r="A151" s="2"/>
      <c r="B151" s="1015">
        <v>20</v>
      </c>
      <c r="C151" s="95" t="s">
        <v>56</v>
      </c>
      <c r="D151" s="60" t="s">
        <v>369</v>
      </c>
      <c r="E151" s="28" t="s">
        <v>57</v>
      </c>
      <c r="F151" s="97">
        <v>8</v>
      </c>
      <c r="G151" s="96">
        <v>0</v>
      </c>
      <c r="H151" s="57">
        <f t="shared" ref="H151:H154" si="17">(F151*G151)</f>
        <v>0</v>
      </c>
      <c r="I151"/>
      <c r="J151"/>
      <c r="K151"/>
      <c r="L151"/>
      <c r="M151"/>
      <c r="N151"/>
      <c r="O151"/>
      <c r="P151"/>
      <c r="Q151"/>
      <c r="R151"/>
      <c r="S151"/>
      <c r="T151"/>
      <c r="U151"/>
      <c r="V151"/>
      <c r="W151"/>
      <c r="X151"/>
      <c r="Y151"/>
      <c r="Z151"/>
      <c r="AA151"/>
      <c r="AB151"/>
      <c r="AC151"/>
      <c r="AD151"/>
      <c r="AE151"/>
      <c r="AF151"/>
      <c r="AG151"/>
      <c r="AH151"/>
      <c r="AI151"/>
      <c r="AJ151"/>
      <c r="AK151"/>
    </row>
    <row r="152" spans="1:37" ht="75" x14ac:dyDescent="0.35">
      <c r="A152" s="2"/>
      <c r="B152" s="94">
        <f>B151+1</f>
        <v>21</v>
      </c>
      <c r="C152" s="93" t="s">
        <v>56</v>
      </c>
      <c r="D152" s="8" t="s">
        <v>370</v>
      </c>
      <c r="E152" s="26" t="s">
        <v>57</v>
      </c>
      <c r="F152" s="98">
        <v>9</v>
      </c>
      <c r="G152" s="87">
        <v>0</v>
      </c>
      <c r="H152" s="59">
        <f t="shared" si="17"/>
        <v>0</v>
      </c>
      <c r="I152"/>
      <c r="J152"/>
      <c r="K152"/>
      <c r="L152"/>
      <c r="M152"/>
      <c r="N152"/>
      <c r="O152"/>
      <c r="P152"/>
      <c r="Q152"/>
      <c r="R152"/>
      <c r="S152"/>
      <c r="T152"/>
      <c r="U152"/>
      <c r="V152"/>
      <c r="W152"/>
      <c r="X152"/>
      <c r="Y152"/>
      <c r="Z152"/>
      <c r="AA152"/>
      <c r="AB152"/>
      <c r="AC152"/>
      <c r="AD152"/>
      <c r="AE152"/>
      <c r="AF152"/>
      <c r="AG152"/>
      <c r="AH152"/>
      <c r="AI152"/>
      <c r="AJ152"/>
      <c r="AK152"/>
    </row>
    <row r="153" spans="1:37" ht="80.25" customHeight="1" x14ac:dyDescent="0.35">
      <c r="A153" s="2"/>
      <c r="B153" s="94">
        <f t="shared" ref="B153:B154" si="18">B152+1</f>
        <v>22</v>
      </c>
      <c r="C153" s="93" t="s">
        <v>56</v>
      </c>
      <c r="D153" s="8" t="s">
        <v>95</v>
      </c>
      <c r="E153" s="26" t="s">
        <v>37</v>
      </c>
      <c r="F153" s="98">
        <v>40</v>
      </c>
      <c r="G153" s="87">
        <v>0</v>
      </c>
      <c r="H153" s="59">
        <f t="shared" si="17"/>
        <v>0</v>
      </c>
      <c r="I153"/>
      <c r="J153"/>
      <c r="K153"/>
      <c r="L153"/>
      <c r="M153"/>
      <c r="N153"/>
      <c r="O153"/>
      <c r="P153"/>
      <c r="Q153"/>
      <c r="R153"/>
      <c r="S153"/>
      <c r="T153"/>
      <c r="U153"/>
      <c r="V153"/>
      <c r="W153"/>
      <c r="X153"/>
      <c r="Y153"/>
      <c r="Z153"/>
      <c r="AA153"/>
      <c r="AB153"/>
      <c r="AC153"/>
      <c r="AD153"/>
      <c r="AE153"/>
      <c r="AF153"/>
      <c r="AG153"/>
      <c r="AH153"/>
      <c r="AI153"/>
      <c r="AJ153"/>
      <c r="AK153"/>
    </row>
    <row r="154" spans="1:37" ht="63.75" customHeight="1" thickBot="1" x14ac:dyDescent="0.4">
      <c r="A154" s="2"/>
      <c r="B154" s="94">
        <f t="shared" si="18"/>
        <v>23</v>
      </c>
      <c r="C154" s="93" t="s">
        <v>96</v>
      </c>
      <c r="D154" s="8" t="s">
        <v>355</v>
      </c>
      <c r="E154" s="128" t="s">
        <v>39</v>
      </c>
      <c r="F154" s="98">
        <v>1.3</v>
      </c>
      <c r="G154" s="87">
        <v>0</v>
      </c>
      <c r="H154" s="59">
        <f t="shared" si="17"/>
        <v>0</v>
      </c>
      <c r="I154"/>
      <c r="J154"/>
      <c r="K154"/>
      <c r="L154"/>
      <c r="M154"/>
      <c r="N154"/>
      <c r="O154"/>
      <c r="P154"/>
      <c r="Q154"/>
      <c r="R154"/>
      <c r="S154"/>
      <c r="T154"/>
      <c r="U154"/>
      <c r="V154"/>
      <c r="W154"/>
      <c r="X154"/>
      <c r="Y154"/>
      <c r="Z154"/>
      <c r="AA154"/>
      <c r="AB154"/>
      <c r="AC154"/>
      <c r="AD154"/>
      <c r="AE154"/>
      <c r="AF154"/>
      <c r="AG154"/>
      <c r="AH154"/>
      <c r="AI154"/>
      <c r="AJ154"/>
      <c r="AK154"/>
    </row>
    <row r="155" spans="1:37" ht="24.95" customHeight="1" thickBot="1" x14ac:dyDescent="0.4">
      <c r="A155" s="2"/>
      <c r="B155" s="63"/>
      <c r="C155" s="1689"/>
      <c r="D155" s="1690" t="s">
        <v>176</v>
      </c>
      <c r="E155" s="1223"/>
      <c r="F155" s="1223"/>
      <c r="G155" s="361"/>
      <c r="H155" s="362"/>
      <c r="I155"/>
      <c r="J155"/>
      <c r="K155"/>
      <c r="L155"/>
      <c r="M155"/>
      <c r="N155"/>
      <c r="O155"/>
      <c r="P155"/>
      <c r="Q155"/>
      <c r="R155"/>
      <c r="S155"/>
      <c r="T155"/>
      <c r="U155"/>
      <c r="V155"/>
      <c r="W155"/>
      <c r="X155"/>
      <c r="Y155"/>
      <c r="Z155"/>
      <c r="AA155"/>
      <c r="AB155"/>
      <c r="AC155"/>
      <c r="AD155"/>
      <c r="AE155"/>
      <c r="AF155"/>
      <c r="AG155"/>
      <c r="AH155"/>
      <c r="AI155"/>
      <c r="AJ155"/>
      <c r="AK155"/>
    </row>
    <row r="156" spans="1:37" ht="65.25" customHeight="1" thickBot="1" x14ac:dyDescent="0.4">
      <c r="A156" s="2"/>
      <c r="B156" s="102">
        <v>24</v>
      </c>
      <c r="C156" s="103" t="s">
        <v>81</v>
      </c>
      <c r="D156" s="100" t="s">
        <v>177</v>
      </c>
      <c r="E156" s="129" t="s">
        <v>38</v>
      </c>
      <c r="F156" s="104">
        <v>150</v>
      </c>
      <c r="G156" s="101">
        <v>0</v>
      </c>
      <c r="H156" s="130">
        <f t="shared" ref="H156" si="19">(F156*G156)</f>
        <v>0</v>
      </c>
      <c r="I156"/>
      <c r="J156"/>
      <c r="K156"/>
      <c r="L156"/>
      <c r="M156"/>
      <c r="N156"/>
      <c r="O156"/>
      <c r="P156"/>
      <c r="Q156"/>
      <c r="R156"/>
      <c r="S156"/>
      <c r="T156"/>
      <c r="U156"/>
      <c r="V156"/>
      <c r="W156"/>
      <c r="X156"/>
      <c r="Y156"/>
      <c r="Z156"/>
      <c r="AA156"/>
      <c r="AB156"/>
      <c r="AC156"/>
      <c r="AD156"/>
      <c r="AE156"/>
      <c r="AF156"/>
      <c r="AG156"/>
      <c r="AH156"/>
      <c r="AI156"/>
      <c r="AJ156"/>
      <c r="AK156"/>
    </row>
    <row r="157" spans="1:37" ht="24.95" customHeight="1" thickBot="1" x14ac:dyDescent="0.4">
      <c r="A157" s="2"/>
      <c r="B157" s="63"/>
      <c r="C157" s="373"/>
      <c r="D157" s="1222" t="s">
        <v>180</v>
      </c>
      <c r="E157" s="1223"/>
      <c r="F157" s="1223"/>
      <c r="G157" s="361"/>
      <c r="H157" s="362"/>
      <c r="I157"/>
      <c r="J157"/>
      <c r="K157"/>
      <c r="L157"/>
      <c r="M157"/>
      <c r="N157"/>
      <c r="O157"/>
      <c r="P157"/>
      <c r="Q157"/>
      <c r="R157"/>
      <c r="S157"/>
      <c r="T157"/>
      <c r="U157"/>
      <c r="V157"/>
      <c r="W157"/>
      <c r="X157"/>
      <c r="Y157"/>
      <c r="Z157"/>
      <c r="AA157"/>
      <c r="AB157"/>
      <c r="AC157"/>
      <c r="AD157"/>
      <c r="AE157"/>
      <c r="AF157"/>
      <c r="AG157"/>
      <c r="AH157"/>
      <c r="AI157"/>
      <c r="AJ157"/>
      <c r="AK157"/>
    </row>
    <row r="158" spans="1:37" ht="104.25" customHeight="1" x14ac:dyDescent="0.35">
      <c r="A158" s="2"/>
      <c r="B158" s="1016">
        <v>25</v>
      </c>
      <c r="C158" s="103" t="s">
        <v>1049</v>
      </c>
      <c r="D158" s="100" t="s">
        <v>253</v>
      </c>
      <c r="E158" s="129" t="s">
        <v>57</v>
      </c>
      <c r="F158" s="104">
        <v>166</v>
      </c>
      <c r="G158" s="101">
        <v>0</v>
      </c>
      <c r="H158" s="130">
        <f t="shared" ref="H158:H159" si="20">(F158*G158)</f>
        <v>0</v>
      </c>
      <c r="I158"/>
      <c r="J158"/>
      <c r="K158"/>
      <c r="L158"/>
      <c r="M158"/>
      <c r="N158"/>
      <c r="O158"/>
      <c r="P158"/>
      <c r="Q158"/>
      <c r="R158"/>
      <c r="S158"/>
      <c r="T158"/>
      <c r="U158"/>
      <c r="V158"/>
      <c r="W158"/>
      <c r="X158"/>
      <c r="Y158"/>
      <c r="Z158"/>
      <c r="AA158"/>
      <c r="AB158"/>
      <c r="AC158"/>
      <c r="AD158"/>
      <c r="AE158"/>
      <c r="AF158"/>
      <c r="AG158"/>
      <c r="AH158"/>
      <c r="AI158"/>
      <c r="AJ158"/>
      <c r="AK158"/>
    </row>
    <row r="159" spans="1:37" ht="75" customHeight="1" thickBot="1" x14ac:dyDescent="0.4">
      <c r="A159" s="2"/>
      <c r="B159" s="1017">
        <f>B158+1</f>
        <v>26</v>
      </c>
      <c r="C159" s="252" t="s">
        <v>96</v>
      </c>
      <c r="D159" s="381" t="s">
        <v>255</v>
      </c>
      <c r="E159" s="1018" t="s">
        <v>57</v>
      </c>
      <c r="F159" s="249">
        <v>2</v>
      </c>
      <c r="G159" s="450">
        <v>0</v>
      </c>
      <c r="H159" s="650">
        <f t="shared" si="20"/>
        <v>0</v>
      </c>
      <c r="I159"/>
      <c r="J159"/>
      <c r="K159"/>
      <c r="L159"/>
      <c r="M159"/>
      <c r="N159"/>
      <c r="O159"/>
      <c r="P159"/>
      <c r="Q159"/>
      <c r="R159"/>
      <c r="S159"/>
      <c r="T159"/>
      <c r="U159"/>
      <c r="V159"/>
      <c r="W159"/>
      <c r="X159"/>
      <c r="Y159"/>
      <c r="Z159"/>
      <c r="AA159"/>
      <c r="AB159"/>
      <c r="AC159"/>
      <c r="AD159"/>
      <c r="AE159"/>
      <c r="AF159"/>
      <c r="AG159"/>
      <c r="AH159"/>
      <c r="AI159"/>
      <c r="AJ159"/>
      <c r="AK159"/>
    </row>
    <row r="160" spans="1:37" ht="24.95" customHeight="1" thickBot="1" x14ac:dyDescent="0.4">
      <c r="A160" s="2"/>
      <c r="B160" s="1736" t="s">
        <v>262</v>
      </c>
      <c r="C160" s="1737"/>
      <c r="D160" s="1737"/>
      <c r="E160" s="1737"/>
      <c r="F160" s="1737"/>
      <c r="G160" s="2009"/>
      <c r="H160" s="32">
        <f>SUM(H151:H159)</f>
        <v>0</v>
      </c>
      <c r="J160"/>
      <c r="K160"/>
      <c r="L160"/>
      <c r="M160"/>
      <c r="N160"/>
      <c r="O160"/>
      <c r="P160"/>
      <c r="Q160"/>
      <c r="R160"/>
      <c r="S160"/>
      <c r="T160"/>
      <c r="U160"/>
      <c r="V160"/>
      <c r="W160"/>
      <c r="X160"/>
      <c r="Y160"/>
      <c r="Z160"/>
      <c r="AA160"/>
      <c r="AB160"/>
      <c r="AC160"/>
      <c r="AD160"/>
      <c r="AE160"/>
      <c r="AF160"/>
      <c r="AG160"/>
      <c r="AH160"/>
      <c r="AI160"/>
      <c r="AJ160"/>
      <c r="AK160"/>
    </row>
    <row r="161" spans="1:8" ht="19.5" thickBot="1" x14ac:dyDescent="0.4">
      <c r="E161" s="230"/>
    </row>
    <row r="162" spans="1:8" ht="24.95" customHeight="1" thickBot="1" x14ac:dyDescent="0.4">
      <c r="A162" s="17"/>
      <c r="B162" s="51"/>
      <c r="C162" s="306"/>
      <c r="D162" s="1803" t="s">
        <v>1254</v>
      </c>
      <c r="E162" s="1804"/>
      <c r="F162" s="1804"/>
      <c r="G162" s="1805"/>
      <c r="H162" s="377"/>
    </row>
    <row r="163" spans="1:8" ht="24.95" customHeight="1" x14ac:dyDescent="0.35">
      <c r="A163" s="17"/>
      <c r="B163" s="39"/>
      <c r="C163" s="40"/>
      <c r="D163" s="308" t="s">
        <v>47</v>
      </c>
      <c r="E163" s="963"/>
      <c r="F163" s="378"/>
      <c r="G163" s="473"/>
      <c r="H163" s="474">
        <f>H127</f>
        <v>0</v>
      </c>
    </row>
    <row r="164" spans="1:8" ht="24.95" customHeight="1" x14ac:dyDescent="0.35">
      <c r="A164" s="17"/>
      <c r="B164" s="41"/>
      <c r="C164" s="14"/>
      <c r="D164" s="80" t="s">
        <v>48</v>
      </c>
      <c r="E164" s="231"/>
      <c r="F164" s="81"/>
      <c r="G164" s="477"/>
      <c r="H164" s="478">
        <f>H131</f>
        <v>0</v>
      </c>
    </row>
    <row r="165" spans="1:8" s="2" customFormat="1" ht="24.95" customHeight="1" x14ac:dyDescent="0.35">
      <c r="A165" s="17"/>
      <c r="B165" s="1384"/>
      <c r="C165" s="75"/>
      <c r="D165" s="80" t="s">
        <v>49</v>
      </c>
      <c r="E165" s="231"/>
      <c r="F165" s="81"/>
      <c r="G165" s="477"/>
      <c r="H165" s="478">
        <f>H137</f>
        <v>0</v>
      </c>
    </row>
    <row r="166" spans="1:8" s="2" customFormat="1" ht="24.95" customHeight="1" x14ac:dyDescent="0.35">
      <c r="A166" s="1"/>
      <c r="B166" s="89"/>
      <c r="C166" s="8"/>
      <c r="D166" s="83" t="s">
        <v>50</v>
      </c>
      <c r="E166" s="231"/>
      <c r="F166" s="84"/>
      <c r="G166" s="481"/>
      <c r="H166" s="478">
        <f>H143</f>
        <v>0</v>
      </c>
    </row>
    <row r="167" spans="1:8" s="2" customFormat="1" ht="24.95" customHeight="1" x14ac:dyDescent="0.35">
      <c r="A167" s="1"/>
      <c r="B167" s="89"/>
      <c r="C167" s="8"/>
      <c r="D167" s="83" t="s">
        <v>186</v>
      </c>
      <c r="E167" s="231"/>
      <c r="F167" s="84"/>
      <c r="G167" s="481"/>
      <c r="H167" s="478">
        <f>H148</f>
        <v>0</v>
      </c>
    </row>
    <row r="168" spans="1:8" s="2" customFormat="1" ht="45" customHeight="1" thickBot="1" x14ac:dyDescent="0.4">
      <c r="A168" s="1"/>
      <c r="B168" s="365"/>
      <c r="C168" s="367"/>
      <c r="D168" s="971" t="s">
        <v>263</v>
      </c>
      <c r="E168" s="972"/>
      <c r="F168" s="971"/>
      <c r="G168" s="1492"/>
      <c r="H168" s="1691">
        <f>H160</f>
        <v>0</v>
      </c>
    </row>
    <row r="169" spans="1:8" s="2" customFormat="1" ht="24.95" customHeight="1" thickBot="1" x14ac:dyDescent="0.4">
      <c r="A169" s="1"/>
      <c r="B169" s="1755" t="s">
        <v>1255</v>
      </c>
      <c r="C169" s="1756"/>
      <c r="D169" s="1756"/>
      <c r="E169" s="1756"/>
      <c r="F169" s="1756"/>
      <c r="G169" s="1819"/>
      <c r="H169" s="1399">
        <f>SUM(H163:H168)</f>
        <v>0</v>
      </c>
    </row>
    <row r="170" spans="1:8" ht="18.75" thickBot="1" x14ac:dyDescent="0.4"/>
    <row r="171" spans="1:8" ht="84.75" customHeight="1" thickBot="1" x14ac:dyDescent="0.4">
      <c r="B171" s="1871" t="s">
        <v>378</v>
      </c>
      <c r="C171" s="1872"/>
      <c r="D171" s="1872"/>
      <c r="E171" s="1872"/>
      <c r="F171" s="1872"/>
      <c r="G171" s="1872"/>
      <c r="H171" s="1873"/>
    </row>
    <row r="172" spans="1:8" ht="24" thickBot="1" x14ac:dyDescent="0.4">
      <c r="B172" s="1794" t="s">
        <v>0</v>
      </c>
      <c r="C172" s="1795"/>
      <c r="D172" s="1795"/>
      <c r="E172" s="1795"/>
      <c r="F172" s="1795"/>
      <c r="G172" s="1795"/>
      <c r="H172" s="1796"/>
    </row>
    <row r="173" spans="1:8" ht="45" customHeight="1" thickBot="1" x14ac:dyDescent="0.4">
      <c r="B173" s="2006" t="s">
        <v>1256</v>
      </c>
      <c r="C173" s="2007"/>
      <c r="D173" s="2007"/>
      <c r="E173" s="2007"/>
      <c r="F173" s="2007"/>
      <c r="G173" s="2007"/>
      <c r="H173" s="2008"/>
    </row>
    <row r="174" spans="1:8" ht="24" customHeight="1" thickBot="1" x14ac:dyDescent="0.4">
      <c r="B174" s="37"/>
      <c r="C174" s="38"/>
      <c r="D174" s="1769" t="s">
        <v>1</v>
      </c>
      <c r="E174" s="1769"/>
      <c r="F174" s="1769"/>
      <c r="G174" s="1769"/>
      <c r="H174" s="1770"/>
    </row>
    <row r="175" spans="1:8" ht="60" customHeight="1" x14ac:dyDescent="0.35">
      <c r="A175" s="3"/>
      <c r="B175" s="39"/>
      <c r="C175" s="40" t="s">
        <v>2</v>
      </c>
      <c r="D175" s="1874" t="s">
        <v>3</v>
      </c>
      <c r="E175" s="1875"/>
      <c r="F175" s="1875"/>
      <c r="G175" s="1875"/>
      <c r="H175" s="1876"/>
    </row>
    <row r="176" spans="1:8" ht="162" customHeight="1" x14ac:dyDescent="0.35">
      <c r="A176" s="3"/>
      <c r="B176" s="41"/>
      <c r="C176" s="14" t="s">
        <v>4</v>
      </c>
      <c r="D176" s="1869" t="s">
        <v>5</v>
      </c>
      <c r="E176" s="1869"/>
      <c r="F176" s="1869"/>
      <c r="G176" s="1869"/>
      <c r="H176" s="1870"/>
    </row>
    <row r="177" spans="1:8" ht="99" customHeight="1" x14ac:dyDescent="0.35">
      <c r="A177" s="3"/>
      <c r="B177" s="94"/>
      <c r="C177" s="14" t="s">
        <v>6</v>
      </c>
      <c r="D177" s="1869" t="s">
        <v>7</v>
      </c>
      <c r="E177" s="1869"/>
      <c r="F177" s="1869"/>
      <c r="G177" s="1869"/>
      <c r="H177" s="1870"/>
    </row>
    <row r="178" spans="1:8" ht="99.75" customHeight="1" x14ac:dyDescent="0.35">
      <c r="A178" s="3"/>
      <c r="B178" s="94"/>
      <c r="C178" s="14" t="s">
        <v>8</v>
      </c>
      <c r="D178" s="1869" t="s">
        <v>82</v>
      </c>
      <c r="E178" s="1869"/>
      <c r="F178" s="1869"/>
      <c r="G178" s="1869"/>
      <c r="H178" s="1870"/>
    </row>
    <row r="179" spans="1:8" ht="154.5" customHeight="1" x14ac:dyDescent="0.35">
      <c r="A179" s="3"/>
      <c r="B179" s="94"/>
      <c r="C179" s="14" t="s">
        <v>9</v>
      </c>
      <c r="D179" s="1869" t="s">
        <v>59</v>
      </c>
      <c r="E179" s="1869"/>
      <c r="F179" s="1869"/>
      <c r="G179" s="1869"/>
      <c r="H179" s="1870"/>
    </row>
    <row r="180" spans="1:8" ht="88.5" customHeight="1" x14ac:dyDescent="0.35">
      <c r="A180" s="3"/>
      <c r="B180" s="94"/>
      <c r="C180" s="14" t="s">
        <v>10</v>
      </c>
      <c r="D180" s="1869" t="s">
        <v>60</v>
      </c>
      <c r="E180" s="1869"/>
      <c r="F180" s="1869"/>
      <c r="G180" s="1869"/>
      <c r="H180" s="1870"/>
    </row>
    <row r="181" spans="1:8" ht="54.75" customHeight="1" x14ac:dyDescent="0.35">
      <c r="A181" s="3"/>
      <c r="B181" s="94"/>
      <c r="C181" s="14" t="s">
        <v>11</v>
      </c>
      <c r="D181" s="1869" t="s">
        <v>12</v>
      </c>
      <c r="E181" s="1869"/>
      <c r="F181" s="1869"/>
      <c r="G181" s="1869"/>
      <c r="H181" s="1870"/>
    </row>
    <row r="182" spans="1:8" ht="159" customHeight="1" x14ac:dyDescent="0.35">
      <c r="A182" s="3"/>
      <c r="B182" s="94"/>
      <c r="C182" s="14" t="s">
        <v>13</v>
      </c>
      <c r="D182" s="1869" t="s">
        <v>265</v>
      </c>
      <c r="E182" s="1869"/>
      <c r="F182" s="1869"/>
      <c r="G182" s="1869"/>
      <c r="H182" s="1870"/>
    </row>
    <row r="183" spans="1:8" ht="86.25" customHeight="1" x14ac:dyDescent="0.35">
      <c r="A183" s="3"/>
      <c r="B183" s="94"/>
      <c r="C183" s="36" t="s">
        <v>14</v>
      </c>
      <c r="D183" s="1869" t="s">
        <v>15</v>
      </c>
      <c r="E183" s="1869"/>
      <c r="F183" s="1869"/>
      <c r="G183" s="1869"/>
      <c r="H183" s="1870"/>
    </row>
    <row r="184" spans="1:8" ht="112.5" customHeight="1" x14ac:dyDescent="0.35">
      <c r="A184" s="3"/>
      <c r="B184" s="94"/>
      <c r="C184" s="14" t="s">
        <v>16</v>
      </c>
      <c r="D184" s="1869" t="s">
        <v>98</v>
      </c>
      <c r="E184" s="1869"/>
      <c r="F184" s="1869"/>
      <c r="G184" s="1869"/>
      <c r="H184" s="1870"/>
    </row>
    <row r="185" spans="1:8" ht="216" customHeight="1" x14ac:dyDescent="0.35">
      <c r="A185" s="3"/>
      <c r="B185" s="94"/>
      <c r="C185" s="501" t="s">
        <v>17</v>
      </c>
      <c r="D185" s="1924" t="s">
        <v>497</v>
      </c>
      <c r="E185" s="1924"/>
      <c r="F185" s="1924"/>
      <c r="G185" s="1924"/>
      <c r="H185" s="1925"/>
    </row>
    <row r="186" spans="1:8" ht="164.25" customHeight="1" x14ac:dyDescent="0.35">
      <c r="A186" s="3"/>
      <c r="B186" s="94"/>
      <c r="C186" s="14" t="s">
        <v>18</v>
      </c>
      <c r="D186" s="1869" t="s">
        <v>19</v>
      </c>
      <c r="E186" s="1869"/>
      <c r="F186" s="1869"/>
      <c r="G186" s="1869"/>
      <c r="H186" s="1870"/>
    </row>
    <row r="187" spans="1:8" ht="114.75" customHeight="1" x14ac:dyDescent="0.35">
      <c r="A187" s="3"/>
      <c r="B187" s="94"/>
      <c r="C187" s="14" t="s">
        <v>20</v>
      </c>
      <c r="D187" s="1869" t="s">
        <v>21</v>
      </c>
      <c r="E187" s="1869"/>
      <c r="F187" s="1869"/>
      <c r="G187" s="1869"/>
      <c r="H187" s="1870"/>
    </row>
    <row r="188" spans="1:8" ht="100.5" customHeight="1" x14ac:dyDescent="0.35">
      <c r="A188" s="3"/>
      <c r="B188" s="94"/>
      <c r="C188" s="14" t="s">
        <v>22</v>
      </c>
      <c r="D188" s="1869" t="s">
        <v>83</v>
      </c>
      <c r="E188" s="1869"/>
      <c r="F188" s="1869"/>
      <c r="G188" s="1869"/>
      <c r="H188" s="1870"/>
    </row>
    <row r="189" spans="1:8" ht="70.5" customHeight="1" thickBot="1" x14ac:dyDescent="0.4">
      <c r="A189" s="3"/>
      <c r="B189" s="42"/>
      <c r="C189" s="43" t="s">
        <v>23</v>
      </c>
      <c r="D189" s="1877" t="s">
        <v>84</v>
      </c>
      <c r="E189" s="1877"/>
      <c r="F189" s="1877"/>
      <c r="G189" s="1877"/>
      <c r="H189" s="1878"/>
    </row>
    <row r="190" spans="1:8" ht="18.75" thickBot="1" x14ac:dyDescent="0.4">
      <c r="B190" s="1385"/>
      <c r="C190" s="44"/>
      <c r="D190" s="44"/>
      <c r="E190" s="165"/>
      <c r="F190" s="4"/>
      <c r="G190" s="44"/>
      <c r="H190" s="44"/>
    </row>
    <row r="191" spans="1:8" ht="56.25" x14ac:dyDescent="0.35">
      <c r="B191" s="348" t="s">
        <v>24</v>
      </c>
      <c r="C191" s="1081" t="s">
        <v>216</v>
      </c>
      <c r="D191" s="1081" t="s">
        <v>25</v>
      </c>
      <c r="E191" s="1081" t="s">
        <v>26</v>
      </c>
      <c r="F191" s="1093" t="s">
        <v>27</v>
      </c>
      <c r="G191" s="1094" t="s">
        <v>28</v>
      </c>
      <c r="H191" s="1095" t="s">
        <v>29</v>
      </c>
    </row>
    <row r="192" spans="1:8" ht="24.95" customHeight="1" thickBot="1" x14ac:dyDescent="0.4">
      <c r="B192" s="1082">
        <v>1</v>
      </c>
      <c r="C192" s="1083">
        <v>2</v>
      </c>
      <c r="D192" s="1083">
        <v>3</v>
      </c>
      <c r="E192" s="1083">
        <v>4</v>
      </c>
      <c r="F192" s="1083">
        <v>5</v>
      </c>
      <c r="G192" s="1096">
        <v>6</v>
      </c>
      <c r="H192" s="1681">
        <v>7</v>
      </c>
    </row>
    <row r="193" spans="2:9" ht="24.95" customHeight="1" thickBot="1" x14ac:dyDescent="0.4">
      <c r="B193" s="1692"/>
      <c r="C193" s="951"/>
      <c r="D193" s="323" t="s">
        <v>360</v>
      </c>
      <c r="E193" s="257"/>
      <c r="F193" s="1097"/>
      <c r="G193" s="1416"/>
      <c r="H193" s="1693"/>
    </row>
    <row r="194" spans="2:9" ht="24.95" customHeight="1" x14ac:dyDescent="0.35">
      <c r="B194" s="292">
        <v>1</v>
      </c>
      <c r="C194" s="326" t="s">
        <v>62</v>
      </c>
      <c r="D194" s="262" t="s">
        <v>31</v>
      </c>
      <c r="E194" s="383" t="s">
        <v>32</v>
      </c>
      <c r="F194" s="1020">
        <v>1</v>
      </c>
      <c r="G194" s="241"/>
      <c r="H194" s="958">
        <f t="shared" ref="H194:H199" si="21">F194*G194</f>
        <v>0</v>
      </c>
    </row>
    <row r="195" spans="2:9" ht="45" customHeight="1" x14ac:dyDescent="0.35">
      <c r="B195" s="119">
        <v>2</v>
      </c>
      <c r="C195" s="191" t="s">
        <v>53</v>
      </c>
      <c r="D195" s="185" t="s">
        <v>33</v>
      </c>
      <c r="E195" s="122" t="s">
        <v>32</v>
      </c>
      <c r="F195" s="193">
        <v>1</v>
      </c>
      <c r="G195" s="414">
        <v>0</v>
      </c>
      <c r="H195" s="868">
        <f t="shared" si="21"/>
        <v>0</v>
      </c>
    </row>
    <row r="196" spans="2:9" ht="31.5" customHeight="1" x14ac:dyDescent="0.35">
      <c r="B196" s="119">
        <v>3</v>
      </c>
      <c r="C196" s="120" t="s">
        <v>63</v>
      </c>
      <c r="D196" s="185" t="s">
        <v>34</v>
      </c>
      <c r="E196" s="122" t="s">
        <v>32</v>
      </c>
      <c r="F196" s="193">
        <v>1</v>
      </c>
      <c r="G196" s="414">
        <v>0</v>
      </c>
      <c r="H196" s="868">
        <f t="shared" si="21"/>
        <v>0</v>
      </c>
    </row>
    <row r="197" spans="2:9" ht="47.25" customHeight="1" x14ac:dyDescent="0.35">
      <c r="B197" s="119">
        <v>4</v>
      </c>
      <c r="C197" s="120" t="s">
        <v>64</v>
      </c>
      <c r="D197" s="185" t="s">
        <v>55</v>
      </c>
      <c r="E197" s="122" t="s">
        <v>32</v>
      </c>
      <c r="F197" s="193">
        <v>1</v>
      </c>
      <c r="G197" s="414">
        <v>0</v>
      </c>
      <c r="H197" s="868">
        <f t="shared" si="21"/>
        <v>0</v>
      </c>
    </row>
    <row r="198" spans="2:9" ht="82.5" customHeight="1" x14ac:dyDescent="0.35">
      <c r="B198" s="119">
        <v>5</v>
      </c>
      <c r="C198" s="120" t="s">
        <v>65</v>
      </c>
      <c r="D198" s="185" t="s">
        <v>58</v>
      </c>
      <c r="E198" s="122" t="s">
        <v>32</v>
      </c>
      <c r="F198" s="193">
        <v>1</v>
      </c>
      <c r="G198" s="414">
        <v>0</v>
      </c>
      <c r="H198" s="868">
        <f t="shared" si="21"/>
        <v>0</v>
      </c>
    </row>
    <row r="199" spans="2:9" ht="67.5" customHeight="1" thickBot="1" x14ac:dyDescent="0.4">
      <c r="B199" s="297">
        <v>6</v>
      </c>
      <c r="C199" s="384">
        <v>14</v>
      </c>
      <c r="D199" s="266" t="s">
        <v>217</v>
      </c>
      <c r="E199" s="329" t="s">
        <v>32</v>
      </c>
      <c r="F199" s="376">
        <v>1</v>
      </c>
      <c r="G199" s="418">
        <v>0</v>
      </c>
      <c r="H199" s="1008">
        <f t="shared" si="21"/>
        <v>0</v>
      </c>
    </row>
    <row r="200" spans="2:9" ht="24.95" customHeight="1" thickBot="1" x14ac:dyDescent="0.4">
      <c r="B200" s="1814" t="s">
        <v>470</v>
      </c>
      <c r="C200" s="1815"/>
      <c r="D200" s="1815"/>
      <c r="E200" s="1815"/>
      <c r="F200" s="1815"/>
      <c r="G200" s="1816"/>
      <c r="H200" s="1102">
        <f>SUM(H194:H199)</f>
        <v>0</v>
      </c>
    </row>
    <row r="201" spans="2:9" ht="24.95" customHeight="1" thickBot="1" x14ac:dyDescent="0.4">
      <c r="B201" s="1694"/>
      <c r="C201" s="1695"/>
      <c r="D201" s="1696" t="s">
        <v>35</v>
      </c>
      <c r="E201" s="1697"/>
      <c r="F201" s="1698"/>
      <c r="G201" s="1699"/>
      <c r="H201" s="1700"/>
    </row>
    <row r="202" spans="2:9" ht="81" customHeight="1" x14ac:dyDescent="0.35">
      <c r="B202" s="292">
        <v>7</v>
      </c>
      <c r="C202" s="349">
        <v>2.2000000000000002</v>
      </c>
      <c r="D202" s="1491" t="s">
        <v>1059</v>
      </c>
      <c r="E202" s="294" t="s">
        <v>36</v>
      </c>
      <c r="F202" s="1098">
        <v>0.627</v>
      </c>
      <c r="G202" s="412">
        <v>0</v>
      </c>
      <c r="H202" s="954">
        <f t="shared" ref="H202:H208" si="22">F202*G202</f>
        <v>0</v>
      </c>
      <c r="I202" s="312"/>
    </row>
    <row r="203" spans="2:9" ht="126.75" customHeight="1" x14ac:dyDescent="0.35">
      <c r="B203" s="119">
        <v>8</v>
      </c>
      <c r="C203" s="120" t="s">
        <v>67</v>
      </c>
      <c r="D203" s="185" t="s">
        <v>1257</v>
      </c>
      <c r="E203" s="122" t="s">
        <v>36</v>
      </c>
      <c r="F203" s="193">
        <v>0.314</v>
      </c>
      <c r="G203" s="414">
        <v>0</v>
      </c>
      <c r="H203" s="868">
        <f t="shared" si="22"/>
        <v>0</v>
      </c>
    </row>
    <row r="204" spans="2:9" ht="90" customHeight="1" x14ac:dyDescent="0.35">
      <c r="B204" s="119">
        <v>9</v>
      </c>
      <c r="C204" s="120" t="s">
        <v>68</v>
      </c>
      <c r="D204" s="185" t="s">
        <v>1258</v>
      </c>
      <c r="E204" s="122" t="s">
        <v>39</v>
      </c>
      <c r="F204" s="193">
        <v>3</v>
      </c>
      <c r="G204" s="414">
        <v>0</v>
      </c>
      <c r="H204" s="868">
        <f t="shared" si="22"/>
        <v>0</v>
      </c>
    </row>
    <row r="205" spans="2:9" ht="73.5" customHeight="1" x14ac:dyDescent="0.35">
      <c r="B205" s="119">
        <v>10</v>
      </c>
      <c r="C205" s="120" t="s">
        <v>68</v>
      </c>
      <c r="D205" s="185" t="s">
        <v>1259</v>
      </c>
      <c r="E205" s="122" t="s">
        <v>38</v>
      </c>
      <c r="F205" s="193">
        <v>16</v>
      </c>
      <c r="G205" s="414">
        <v>0</v>
      </c>
      <c r="H205" s="868">
        <f t="shared" si="22"/>
        <v>0</v>
      </c>
    </row>
    <row r="206" spans="2:9" ht="65.25" customHeight="1" x14ac:dyDescent="0.35">
      <c r="B206" s="119">
        <v>11</v>
      </c>
      <c r="C206" s="1701">
        <v>2.5</v>
      </c>
      <c r="D206" s="185" t="s">
        <v>1260</v>
      </c>
      <c r="E206" s="122" t="s">
        <v>1029</v>
      </c>
      <c r="F206" s="193">
        <v>1</v>
      </c>
      <c r="G206" s="414">
        <v>0</v>
      </c>
      <c r="H206" s="868">
        <f t="shared" si="22"/>
        <v>0</v>
      </c>
    </row>
    <row r="207" spans="2:9" ht="90" customHeight="1" x14ac:dyDescent="0.35">
      <c r="B207" s="119">
        <v>12</v>
      </c>
      <c r="C207" s="1701">
        <v>2.64</v>
      </c>
      <c r="D207" s="185" t="s">
        <v>1031</v>
      </c>
      <c r="E207" s="122" t="s">
        <v>37</v>
      </c>
      <c r="F207" s="193">
        <v>4</v>
      </c>
      <c r="G207" s="414">
        <v>0</v>
      </c>
      <c r="H207" s="868">
        <f t="shared" si="22"/>
        <v>0</v>
      </c>
    </row>
    <row r="208" spans="2:9" ht="47.25" customHeight="1" thickBot="1" x14ac:dyDescent="0.4">
      <c r="B208" s="297">
        <v>13</v>
      </c>
      <c r="C208" s="1361"/>
      <c r="D208" s="266" t="s">
        <v>1060</v>
      </c>
      <c r="E208" s="329" t="s">
        <v>38</v>
      </c>
      <c r="F208" s="376">
        <v>30</v>
      </c>
      <c r="G208" s="418">
        <v>0</v>
      </c>
      <c r="H208" s="1008">
        <f t="shared" si="22"/>
        <v>0</v>
      </c>
    </row>
    <row r="209" spans="1:37" ht="24.95" customHeight="1" thickBot="1" x14ac:dyDescent="0.4">
      <c r="B209" s="1813" t="s">
        <v>1061</v>
      </c>
      <c r="C209" s="1811"/>
      <c r="D209" s="1811"/>
      <c r="E209" s="1811" t="s">
        <v>1062</v>
      </c>
      <c r="F209" s="1811"/>
      <c r="G209" s="1812"/>
      <c r="H209" s="1102">
        <f>SUM(H202:H208)</f>
        <v>0</v>
      </c>
    </row>
    <row r="210" spans="1:37" s="7" customFormat="1" ht="24.95" customHeight="1" thickBot="1" x14ac:dyDescent="0.4">
      <c r="A210" s="6"/>
      <c r="B210" s="1694"/>
      <c r="C210" s="1695"/>
      <c r="D210" s="1696" t="s">
        <v>42</v>
      </c>
      <c r="E210" s="1697"/>
      <c r="F210" s="1698"/>
      <c r="G210" s="1699"/>
      <c r="H210" s="1700"/>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row>
    <row r="211" spans="1:37" s="7" customFormat="1" ht="64.5" customHeight="1" x14ac:dyDescent="0.35">
      <c r="A211" s="6"/>
      <c r="B211" s="292">
        <v>14</v>
      </c>
      <c r="C211" s="326" t="s">
        <v>71</v>
      </c>
      <c r="D211" s="293" t="s">
        <v>1261</v>
      </c>
      <c r="E211" s="294" t="s">
        <v>39</v>
      </c>
      <c r="F211" s="276">
        <v>343</v>
      </c>
      <c r="G211" s="412">
        <v>0</v>
      </c>
      <c r="H211" s="954">
        <f>F211*G211</f>
        <v>0</v>
      </c>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row>
    <row r="212" spans="1:37" s="7" customFormat="1" ht="69" customHeight="1" x14ac:dyDescent="0.35">
      <c r="A212" s="6"/>
      <c r="B212" s="119">
        <f>B211+1</f>
        <v>15</v>
      </c>
      <c r="C212" s="120" t="s">
        <v>72</v>
      </c>
      <c r="D212" s="295" t="s">
        <v>1262</v>
      </c>
      <c r="E212" s="122" t="s">
        <v>39</v>
      </c>
      <c r="F212" s="277">
        <v>3088</v>
      </c>
      <c r="G212" s="414">
        <v>0</v>
      </c>
      <c r="H212" s="868">
        <f>F212*G212</f>
        <v>0</v>
      </c>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s="6" customFormat="1" ht="69.75" customHeight="1" x14ac:dyDescent="0.35">
      <c r="B213" s="119">
        <f t="shared" ref="B213:B214" si="23">B212+1</f>
        <v>16</v>
      </c>
      <c r="C213" s="120" t="s">
        <v>339</v>
      </c>
      <c r="D213" s="295" t="s">
        <v>1063</v>
      </c>
      <c r="E213" s="122" t="s">
        <v>38</v>
      </c>
      <c r="F213" s="277">
        <v>3405</v>
      </c>
      <c r="G213" s="414">
        <v>0</v>
      </c>
      <c r="H213" s="868">
        <f>F213*G213</f>
        <v>0</v>
      </c>
    </row>
    <row r="214" spans="1:37" s="7" customFormat="1" ht="144.75" customHeight="1" thickBot="1" x14ac:dyDescent="0.4">
      <c r="A214" s="6"/>
      <c r="B214" s="119">
        <f t="shared" si="23"/>
        <v>17</v>
      </c>
      <c r="C214" s="327" t="s">
        <v>73</v>
      </c>
      <c r="D214" s="328" t="s">
        <v>1064</v>
      </c>
      <c r="E214" s="329" t="s">
        <v>39</v>
      </c>
      <c r="F214" s="283">
        <v>50</v>
      </c>
      <c r="G214" s="418">
        <v>0</v>
      </c>
      <c r="H214" s="1008">
        <f>F214*G214</f>
        <v>0</v>
      </c>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s="7" customFormat="1" ht="24.95" customHeight="1" thickBot="1" x14ac:dyDescent="0.3">
      <c r="A215" s="6"/>
      <c r="B215" s="1814" t="s">
        <v>233</v>
      </c>
      <c r="C215" s="1815"/>
      <c r="D215" s="1815"/>
      <c r="E215" s="1815"/>
      <c r="F215" s="1815"/>
      <c r="G215" s="1816"/>
      <c r="H215" s="199">
        <f>SUM(H211:H214)</f>
        <v>0</v>
      </c>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s="7" customFormat="1" ht="24.95" customHeight="1" thickBot="1" x14ac:dyDescent="0.4">
      <c r="A216" s="6"/>
      <c r="B216" s="66"/>
      <c r="C216" s="67"/>
      <c r="D216" s="1222" t="s">
        <v>1065</v>
      </c>
      <c r="E216" s="1223"/>
      <c r="F216" s="1223"/>
      <c r="G216" s="361"/>
      <c r="H216" s="362"/>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row>
    <row r="217" spans="1:37" s="7" customFormat="1" ht="62.25" customHeight="1" x14ac:dyDescent="0.35">
      <c r="A217" s="6"/>
      <c r="B217" s="292">
        <v>18</v>
      </c>
      <c r="C217" s="326" t="s">
        <v>77</v>
      </c>
      <c r="D217" s="1702" t="s">
        <v>1147</v>
      </c>
      <c r="E217" s="294" t="s">
        <v>39</v>
      </c>
      <c r="F217" s="1703">
        <v>987</v>
      </c>
      <c r="G217" s="412">
        <v>0</v>
      </c>
      <c r="H217" s="954">
        <f>F217*G217</f>
        <v>0</v>
      </c>
      <c r="I217" s="1023"/>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row>
    <row r="218" spans="1:37" s="24" customFormat="1" ht="77.45" customHeight="1" x14ac:dyDescent="0.35">
      <c r="A218" s="23"/>
      <c r="B218" s="119">
        <f>B217+1</f>
        <v>19</v>
      </c>
      <c r="C218" s="120" t="s">
        <v>78</v>
      </c>
      <c r="D218" s="1704" t="s">
        <v>1148</v>
      </c>
      <c r="E218" s="122" t="s">
        <v>39</v>
      </c>
      <c r="F218" s="1705">
        <v>722</v>
      </c>
      <c r="G218" s="414">
        <v>0</v>
      </c>
      <c r="H218" s="868">
        <f>F218*G218</f>
        <v>0</v>
      </c>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row>
    <row r="219" spans="1:37" s="24" customFormat="1" ht="87" customHeight="1" x14ac:dyDescent="0.35">
      <c r="A219" s="23"/>
      <c r="B219" s="119">
        <f t="shared" ref="B219:B223" si="24">B218+1</f>
        <v>20</v>
      </c>
      <c r="C219" s="120" t="s">
        <v>79</v>
      </c>
      <c r="D219" s="1706" t="s">
        <v>1149</v>
      </c>
      <c r="E219" s="122" t="s">
        <v>39</v>
      </c>
      <c r="F219" s="1707">
        <v>80</v>
      </c>
      <c r="G219" s="414">
        <v>0</v>
      </c>
      <c r="H219" s="868">
        <f>F219*G219</f>
        <v>0</v>
      </c>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row>
    <row r="220" spans="1:37" s="7" customFormat="1" ht="53.25" customHeight="1" x14ac:dyDescent="0.35">
      <c r="A220" s="6"/>
      <c r="B220" s="119">
        <f t="shared" si="24"/>
        <v>21</v>
      </c>
      <c r="C220" s="120" t="s">
        <v>78</v>
      </c>
      <c r="D220" s="1708" t="s">
        <v>1238</v>
      </c>
      <c r="E220" s="122" t="s">
        <v>38</v>
      </c>
      <c r="F220" s="1709">
        <v>2333</v>
      </c>
      <c r="G220" s="414">
        <v>0</v>
      </c>
      <c r="H220" s="868">
        <f>F220*G220</f>
        <v>0</v>
      </c>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row>
    <row r="221" spans="1:37" s="7" customFormat="1" ht="82.5" customHeight="1" x14ac:dyDescent="0.35">
      <c r="A221" s="6"/>
      <c r="B221" s="119">
        <f t="shared" si="24"/>
        <v>22</v>
      </c>
      <c r="C221" s="120" t="s">
        <v>144</v>
      </c>
      <c r="D221" s="1708" t="s">
        <v>1263</v>
      </c>
      <c r="E221" s="122" t="s">
        <v>38</v>
      </c>
      <c r="F221" s="1710">
        <v>834</v>
      </c>
      <c r="G221" s="414">
        <v>0</v>
      </c>
      <c r="H221" s="868">
        <f>G221*F221</f>
        <v>0</v>
      </c>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row>
    <row r="222" spans="1:37" ht="45.75" customHeight="1" x14ac:dyDescent="0.35">
      <c r="B222" s="119">
        <f t="shared" si="24"/>
        <v>23</v>
      </c>
      <c r="C222" s="120" t="s">
        <v>1066</v>
      </c>
      <c r="D222" s="1708" t="s">
        <v>1264</v>
      </c>
      <c r="E222" s="122" t="s">
        <v>37</v>
      </c>
      <c r="F222" s="1710">
        <v>2.6</v>
      </c>
      <c r="G222" s="414">
        <v>0</v>
      </c>
      <c r="H222" s="868">
        <f>G222*F222</f>
        <v>0</v>
      </c>
    </row>
    <row r="223" spans="1:37" ht="57.75" customHeight="1" thickBot="1" x14ac:dyDescent="0.4">
      <c r="B223" s="297">
        <f t="shared" si="24"/>
        <v>24</v>
      </c>
      <c r="C223" s="327" t="s">
        <v>1067</v>
      </c>
      <c r="D223" s="1711" t="s">
        <v>1068</v>
      </c>
      <c r="E223" s="329" t="s">
        <v>39</v>
      </c>
      <c r="F223" s="1712">
        <v>0.5</v>
      </c>
      <c r="G223" s="418">
        <v>0</v>
      </c>
      <c r="H223" s="1008">
        <f>G223*F223</f>
        <v>0</v>
      </c>
      <c r="I223" s="1024"/>
    </row>
    <row r="224" spans="1:37" s="7" customFormat="1" ht="24.95" customHeight="1" thickBot="1" x14ac:dyDescent="0.3">
      <c r="A224" s="6"/>
      <c r="B224" s="1814" t="s">
        <v>238</v>
      </c>
      <c r="C224" s="1815"/>
      <c r="D224" s="1815"/>
      <c r="E224" s="1815"/>
      <c r="F224" s="1815"/>
      <c r="G224" s="1816"/>
      <c r="H224" s="199">
        <f>SUM(H217:H223)</f>
        <v>0</v>
      </c>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row>
    <row r="225" spans="1:37" s="7" customFormat="1" ht="24.95" customHeight="1" thickBot="1" x14ac:dyDescent="0.4">
      <c r="A225" s="6"/>
      <c r="B225" s="66"/>
      <c r="C225" s="67"/>
      <c r="D225" s="1222" t="s">
        <v>1069</v>
      </c>
      <c r="E225" s="1223"/>
      <c r="F225" s="1223"/>
      <c r="G225" s="361"/>
      <c r="H225" s="362"/>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row>
    <row r="226" spans="1:37" s="7" customFormat="1" ht="24.95" customHeight="1" thickBot="1" x14ac:dyDescent="0.4">
      <c r="A226" s="6"/>
      <c r="B226" s="63"/>
      <c r="C226" s="373"/>
      <c r="D226" s="1222" t="s">
        <v>1152</v>
      </c>
      <c r="E226" s="1223"/>
      <c r="F226" s="1223"/>
      <c r="G226" s="361"/>
      <c r="H226" s="362"/>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row>
    <row r="227" spans="1:37" s="7" customFormat="1" ht="30" customHeight="1" x14ac:dyDescent="0.35">
      <c r="A227" s="6"/>
      <c r="B227" s="205">
        <f>B223+1</f>
        <v>25</v>
      </c>
      <c r="C227" s="213" t="s">
        <v>201</v>
      </c>
      <c r="D227" s="1713" t="s">
        <v>1265</v>
      </c>
      <c r="E227" s="383" t="s">
        <v>37</v>
      </c>
      <c r="F227" s="1714">
        <v>53</v>
      </c>
      <c r="G227" s="414">
        <v>0</v>
      </c>
      <c r="H227" s="868">
        <f>G227*F227</f>
        <v>0</v>
      </c>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row>
    <row r="228" spans="1:37" ht="83.25" customHeight="1" x14ac:dyDescent="0.35">
      <c r="A228" s="118"/>
      <c r="B228" s="119">
        <f>B227+1</f>
        <v>26</v>
      </c>
      <c r="C228" s="120" t="s">
        <v>203</v>
      </c>
      <c r="D228" s="1715" t="s">
        <v>1151</v>
      </c>
      <c r="E228" s="122" t="s">
        <v>37</v>
      </c>
      <c r="F228" s="1716">
        <v>403</v>
      </c>
      <c r="G228" s="414">
        <v>0</v>
      </c>
      <c r="H228" s="868">
        <f>G228*F228</f>
        <v>0</v>
      </c>
      <c r="I228" s="125"/>
      <c r="J228"/>
      <c r="K228"/>
      <c r="L228"/>
      <c r="M228"/>
      <c r="N228"/>
      <c r="O228"/>
      <c r="P228"/>
      <c r="Q228"/>
      <c r="R228"/>
      <c r="S228"/>
      <c r="T228"/>
      <c r="U228"/>
      <c r="V228"/>
      <c r="W228"/>
      <c r="X228"/>
      <c r="Y228"/>
      <c r="Z228"/>
      <c r="AA228"/>
      <c r="AB228"/>
      <c r="AC228"/>
      <c r="AD228"/>
      <c r="AE228"/>
      <c r="AF228"/>
      <c r="AG228"/>
      <c r="AH228"/>
      <c r="AI228"/>
      <c r="AJ228"/>
      <c r="AK228"/>
    </row>
    <row r="229" spans="1:37" s="7" customFormat="1" ht="120.75" customHeight="1" thickBot="1" x14ac:dyDescent="0.4">
      <c r="A229" s="6"/>
      <c r="B229" s="188">
        <f>B228+1</f>
        <v>27</v>
      </c>
      <c r="C229" s="149" t="s">
        <v>203</v>
      </c>
      <c r="D229" s="1715" t="s">
        <v>1266</v>
      </c>
      <c r="E229" s="122" t="s">
        <v>37</v>
      </c>
      <c r="F229" s="1717">
        <v>31</v>
      </c>
      <c r="G229" s="414">
        <v>0</v>
      </c>
      <c r="H229" s="868">
        <f>G229*F229</f>
        <v>0</v>
      </c>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row>
    <row r="230" spans="1:37" s="7" customFormat="1" ht="24.95" customHeight="1" thickBot="1" x14ac:dyDescent="0.3">
      <c r="A230" s="6"/>
      <c r="B230" s="2000" t="s">
        <v>1153</v>
      </c>
      <c r="C230" s="2001"/>
      <c r="D230" s="2001"/>
      <c r="E230" s="2001"/>
      <c r="F230" s="2001"/>
      <c r="G230" s="2002"/>
      <c r="H230" s="199">
        <f>SUM(H227:H229)</f>
        <v>0</v>
      </c>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row>
    <row r="231" spans="1:37" s="6" customFormat="1" ht="24.75" customHeight="1" x14ac:dyDescent="0.25">
      <c r="B231" s="2003" t="s">
        <v>1154</v>
      </c>
      <c r="C231" s="2004"/>
      <c r="D231" s="2004"/>
      <c r="E231" s="2004"/>
      <c r="F231" s="2004"/>
      <c r="G231" s="2004"/>
      <c r="H231" s="2005"/>
    </row>
    <row r="232" spans="1:37" s="6" customFormat="1" ht="24.75" customHeight="1" x14ac:dyDescent="0.25">
      <c r="B232" s="1997" t="s">
        <v>1070</v>
      </c>
      <c r="C232" s="1998"/>
      <c r="D232" s="1998"/>
      <c r="E232" s="1998"/>
      <c r="F232" s="1998"/>
      <c r="G232" s="1998"/>
      <c r="H232" s="1999"/>
    </row>
    <row r="233" spans="1:37" s="6" customFormat="1" ht="83.25" customHeight="1" x14ac:dyDescent="0.35">
      <c r="B233" s="119">
        <v>32</v>
      </c>
      <c r="C233" s="1171">
        <v>5</v>
      </c>
      <c r="D233" s="1708" t="s">
        <v>1267</v>
      </c>
      <c r="E233" s="122" t="s">
        <v>39</v>
      </c>
      <c r="F233" s="1718">
        <v>51.68</v>
      </c>
      <c r="G233" s="1353">
        <v>0</v>
      </c>
      <c r="H233" s="1354">
        <f>F233*G233</f>
        <v>0</v>
      </c>
    </row>
    <row r="234" spans="1:37" s="6" customFormat="1" ht="44.25" customHeight="1" x14ac:dyDescent="0.35">
      <c r="B234" s="119">
        <v>33</v>
      </c>
      <c r="C234" s="1171"/>
      <c r="D234" s="1708" t="s">
        <v>1071</v>
      </c>
      <c r="E234" s="122" t="s">
        <v>39</v>
      </c>
      <c r="F234" s="1718">
        <v>4</v>
      </c>
      <c r="G234" s="1353">
        <v>0</v>
      </c>
      <c r="H234" s="1354">
        <f>F234*G234</f>
        <v>0</v>
      </c>
    </row>
    <row r="235" spans="1:37" s="6" customFormat="1" ht="93" customHeight="1" x14ac:dyDescent="0.35">
      <c r="B235" s="188">
        <v>34</v>
      </c>
      <c r="C235" s="1173"/>
      <c r="D235" s="1719" t="s">
        <v>1072</v>
      </c>
      <c r="E235" s="151" t="s">
        <v>39</v>
      </c>
      <c r="F235" s="1720">
        <v>45.41</v>
      </c>
      <c r="G235" s="1353">
        <v>0</v>
      </c>
      <c r="H235" s="1354">
        <f>F235*G235</f>
        <v>0</v>
      </c>
    </row>
    <row r="236" spans="1:37" s="6" customFormat="1" ht="24.95" customHeight="1" x14ac:dyDescent="0.35">
      <c r="B236" s="1992" t="s">
        <v>1073</v>
      </c>
      <c r="C236" s="1993"/>
      <c r="D236" s="1993"/>
      <c r="E236" s="1993"/>
      <c r="F236" s="1993"/>
      <c r="G236" s="1993"/>
      <c r="H236" s="1354">
        <f>SUM(H233:H235)</f>
        <v>0</v>
      </c>
    </row>
    <row r="237" spans="1:37" s="6" customFormat="1" ht="24.95" customHeight="1" x14ac:dyDescent="0.25">
      <c r="B237" s="1994" t="s">
        <v>1074</v>
      </c>
      <c r="C237" s="1995"/>
      <c r="D237" s="1995"/>
      <c r="E237" s="1995"/>
      <c r="F237" s="1995"/>
      <c r="G237" s="1995"/>
      <c r="H237" s="1996"/>
    </row>
    <row r="238" spans="1:37" s="6" customFormat="1" ht="39" customHeight="1" x14ac:dyDescent="0.35">
      <c r="B238" s="119">
        <v>35</v>
      </c>
      <c r="C238" s="191"/>
      <c r="D238" s="1708" t="s">
        <v>1041</v>
      </c>
      <c r="E238" s="122" t="s">
        <v>39</v>
      </c>
      <c r="F238" s="1721">
        <v>2</v>
      </c>
      <c r="G238" s="1353">
        <v>0</v>
      </c>
      <c r="H238" s="1354">
        <f>F238*G238</f>
        <v>0</v>
      </c>
    </row>
    <row r="239" spans="1:37" s="6" customFormat="1" ht="41.25" customHeight="1" x14ac:dyDescent="0.35">
      <c r="B239" s="119">
        <v>36</v>
      </c>
      <c r="C239" s="191"/>
      <c r="D239" s="1708" t="s">
        <v>1047</v>
      </c>
      <c r="E239" s="122" t="s">
        <v>39</v>
      </c>
      <c r="F239" s="1721">
        <v>3.5</v>
      </c>
      <c r="G239" s="1353">
        <v>0</v>
      </c>
      <c r="H239" s="1354">
        <f>F239*G239</f>
        <v>0</v>
      </c>
    </row>
    <row r="240" spans="1:37" s="6" customFormat="1" ht="24.95" customHeight="1" x14ac:dyDescent="0.35">
      <c r="B240" s="119">
        <v>37</v>
      </c>
      <c r="C240" s="191"/>
      <c r="D240" s="1708" t="s">
        <v>1043</v>
      </c>
      <c r="E240" s="122" t="s">
        <v>39</v>
      </c>
      <c r="F240" s="1721">
        <v>1.1000000000000001</v>
      </c>
      <c r="G240" s="1353">
        <v>0</v>
      </c>
      <c r="H240" s="1354">
        <f>F240*G240</f>
        <v>0</v>
      </c>
    </row>
    <row r="241" spans="2:8" s="6" customFormat="1" ht="24.95" customHeight="1" x14ac:dyDescent="0.35">
      <c r="B241" s="1986" t="s">
        <v>1075</v>
      </c>
      <c r="C241" s="1987"/>
      <c r="D241" s="1987"/>
      <c r="E241" s="1987"/>
      <c r="F241" s="1987"/>
      <c r="G241" s="1987"/>
      <c r="H241" s="1354">
        <f>SUM(H238:H240)</f>
        <v>0</v>
      </c>
    </row>
    <row r="242" spans="2:8" s="6" customFormat="1" ht="24.95" customHeight="1" x14ac:dyDescent="0.25">
      <c r="B242" s="1997" t="s">
        <v>1076</v>
      </c>
      <c r="C242" s="1998"/>
      <c r="D242" s="1998"/>
      <c r="E242" s="1998"/>
      <c r="F242" s="1998"/>
      <c r="G242" s="1998"/>
      <c r="H242" s="1999"/>
    </row>
    <row r="243" spans="2:8" s="6" customFormat="1" ht="46.5" customHeight="1" x14ac:dyDescent="0.35">
      <c r="B243" s="1722">
        <v>38</v>
      </c>
      <c r="C243" s="185"/>
      <c r="D243" s="1708" t="s">
        <v>1268</v>
      </c>
      <c r="E243" s="1723" t="s">
        <v>205</v>
      </c>
      <c r="F243" s="1721">
        <v>179</v>
      </c>
      <c r="G243" s="1353">
        <v>0</v>
      </c>
      <c r="H243" s="1354">
        <f>F243*G243</f>
        <v>0</v>
      </c>
    </row>
    <row r="244" spans="2:8" s="6" customFormat="1" ht="46.5" customHeight="1" x14ac:dyDescent="0.35">
      <c r="B244" s="1722">
        <v>39</v>
      </c>
      <c r="C244" s="185"/>
      <c r="D244" s="1708" t="s">
        <v>1242</v>
      </c>
      <c r="E244" s="1723" t="s">
        <v>205</v>
      </c>
      <c r="F244" s="1721">
        <v>223</v>
      </c>
      <c r="G244" s="1353">
        <v>0</v>
      </c>
      <c r="H244" s="1354">
        <f>F244*G244</f>
        <v>0</v>
      </c>
    </row>
    <row r="245" spans="2:8" s="6" customFormat="1" ht="24.95" customHeight="1" x14ac:dyDescent="0.35">
      <c r="B245" s="1986" t="s">
        <v>1078</v>
      </c>
      <c r="C245" s="1987"/>
      <c r="D245" s="1987"/>
      <c r="E245" s="1987"/>
      <c r="F245" s="1987"/>
      <c r="G245" s="1988"/>
      <c r="H245" s="1354">
        <f>SUM(H243:H244)</f>
        <v>0</v>
      </c>
    </row>
    <row r="246" spans="2:8" s="6" customFormat="1" ht="24.95" customHeight="1" x14ac:dyDescent="0.25">
      <c r="B246" s="1997" t="s">
        <v>1079</v>
      </c>
      <c r="C246" s="1998"/>
      <c r="D246" s="1998"/>
      <c r="E246" s="1998"/>
      <c r="F246" s="1998"/>
      <c r="G246" s="1998"/>
      <c r="H246" s="1999"/>
    </row>
    <row r="247" spans="2:8" s="6" customFormat="1" ht="51.75" customHeight="1" x14ac:dyDescent="0.35">
      <c r="B247" s="1722">
        <v>40</v>
      </c>
      <c r="C247" s="185"/>
      <c r="D247" s="1708" t="s">
        <v>1083</v>
      </c>
      <c r="E247" s="1724" t="s">
        <v>37</v>
      </c>
      <c r="F247" s="1721">
        <v>15.54</v>
      </c>
      <c r="G247" s="1353">
        <v>0</v>
      </c>
      <c r="H247" s="1354">
        <f>F247*G247</f>
        <v>0</v>
      </c>
    </row>
    <row r="248" spans="2:8" s="6" customFormat="1" ht="24.95" customHeight="1" x14ac:dyDescent="0.35">
      <c r="B248" s="1986" t="s">
        <v>1080</v>
      </c>
      <c r="C248" s="1987"/>
      <c r="D248" s="1987"/>
      <c r="E248" s="1987"/>
      <c r="F248" s="1987"/>
      <c r="G248" s="1988"/>
      <c r="H248" s="1354">
        <f>SUM(H247)</f>
        <v>0</v>
      </c>
    </row>
    <row r="249" spans="2:8" s="6" customFormat="1" ht="24.95" customHeight="1" x14ac:dyDescent="0.35">
      <c r="B249" s="1986" t="s">
        <v>1081</v>
      </c>
      <c r="C249" s="1987"/>
      <c r="D249" s="1987"/>
      <c r="E249" s="1987"/>
      <c r="F249" s="1987"/>
      <c r="G249" s="1988"/>
      <c r="H249" s="1354">
        <f>H248+H245+H241+H236</f>
        <v>0</v>
      </c>
    </row>
    <row r="250" spans="2:8" s="6" customFormat="1" ht="24.95" customHeight="1" x14ac:dyDescent="0.25">
      <c r="B250" s="1989"/>
      <c r="C250" s="1990"/>
      <c r="D250" s="1990"/>
      <c r="E250" s="1990"/>
      <c r="F250" s="1990"/>
      <c r="G250" s="1990"/>
      <c r="H250" s="1991"/>
    </row>
    <row r="251" spans="2:8" s="6" customFormat="1" ht="24.95" customHeight="1" x14ac:dyDescent="0.25">
      <c r="B251" s="1979" t="s">
        <v>1070</v>
      </c>
      <c r="C251" s="1980"/>
      <c r="D251" s="1980"/>
      <c r="E251" s="1980"/>
      <c r="F251" s="1980"/>
      <c r="G251" s="1980"/>
      <c r="H251" s="1981"/>
    </row>
    <row r="252" spans="2:8" s="6" customFormat="1" ht="86.25" customHeight="1" x14ac:dyDescent="0.35">
      <c r="B252" s="1231">
        <v>41</v>
      </c>
      <c r="C252" s="1377">
        <v>5</v>
      </c>
      <c r="D252" s="1372" t="s">
        <v>1269</v>
      </c>
      <c r="E252" s="415" t="s">
        <v>39</v>
      </c>
      <c r="F252" s="1373">
        <v>28.67</v>
      </c>
      <c r="G252" s="1353">
        <v>0</v>
      </c>
      <c r="H252" s="1354">
        <f>F252*G252</f>
        <v>0</v>
      </c>
    </row>
    <row r="253" spans="2:8" s="6" customFormat="1" ht="52.5" customHeight="1" x14ac:dyDescent="0.35">
      <c r="B253" s="1231">
        <v>42</v>
      </c>
      <c r="C253" s="1377"/>
      <c r="D253" s="1372" t="s">
        <v>1071</v>
      </c>
      <c r="E253" s="415" t="s">
        <v>39</v>
      </c>
      <c r="F253" s="1373">
        <v>2</v>
      </c>
      <c r="G253" s="1353">
        <v>0</v>
      </c>
      <c r="H253" s="1354">
        <f>F253*G253</f>
        <v>0</v>
      </c>
    </row>
    <row r="254" spans="2:8" s="6" customFormat="1" ht="94.5" customHeight="1" x14ac:dyDescent="0.35">
      <c r="B254" s="1231">
        <v>43</v>
      </c>
      <c r="C254" s="1377"/>
      <c r="D254" s="1375" t="s">
        <v>1082</v>
      </c>
      <c r="E254" s="415" t="s">
        <v>39</v>
      </c>
      <c r="F254" s="1378">
        <v>24.92</v>
      </c>
      <c r="G254" s="1353">
        <v>0</v>
      </c>
      <c r="H254" s="1354">
        <f>F254*G254</f>
        <v>0</v>
      </c>
    </row>
    <row r="255" spans="2:8" s="6" customFormat="1" ht="24.95" customHeight="1" x14ac:dyDescent="0.35">
      <c r="B255" s="1977" t="s">
        <v>1073</v>
      </c>
      <c r="C255" s="1978"/>
      <c r="D255" s="1978"/>
      <c r="E255" s="1978"/>
      <c r="F255" s="1978"/>
      <c r="G255" s="1982"/>
      <c r="H255" s="1354">
        <f>SUM(H252:H254)</f>
        <v>0</v>
      </c>
    </row>
    <row r="256" spans="2:8" s="6" customFormat="1" ht="24.95" customHeight="1" x14ac:dyDescent="0.25">
      <c r="B256" s="1979" t="s">
        <v>1074</v>
      </c>
      <c r="C256" s="1980"/>
      <c r="D256" s="1980"/>
      <c r="E256" s="1980"/>
      <c r="F256" s="1980"/>
      <c r="G256" s="1980"/>
      <c r="H256" s="1981"/>
    </row>
    <row r="257" spans="1:37" s="6" customFormat="1" ht="40.5" customHeight="1" x14ac:dyDescent="0.35">
      <c r="B257" s="1231">
        <v>44</v>
      </c>
      <c r="C257" s="1099"/>
      <c r="D257" s="1372" t="s">
        <v>1041</v>
      </c>
      <c r="E257" s="415" t="s">
        <v>39</v>
      </c>
      <c r="F257" s="1373">
        <v>1.2</v>
      </c>
      <c r="G257" s="1353">
        <v>0</v>
      </c>
      <c r="H257" s="1354">
        <f>F257*G257</f>
        <v>0</v>
      </c>
    </row>
    <row r="258" spans="1:37" s="6" customFormat="1" ht="24.95" customHeight="1" x14ac:dyDescent="0.35">
      <c r="B258" s="1231">
        <v>45</v>
      </c>
      <c r="C258" s="1099"/>
      <c r="D258" s="1372" t="s">
        <v>1150</v>
      </c>
      <c r="E258" s="415" t="s">
        <v>39</v>
      </c>
      <c r="F258" s="1373">
        <v>3</v>
      </c>
      <c r="G258" s="1353">
        <v>0</v>
      </c>
      <c r="H258" s="1354">
        <f>F258*G258</f>
        <v>0</v>
      </c>
    </row>
    <row r="259" spans="1:37" s="6" customFormat="1" ht="24.95" customHeight="1" x14ac:dyDescent="0.35">
      <c r="B259" s="1231">
        <v>46</v>
      </c>
      <c r="C259" s="1099"/>
      <c r="D259" s="1372" t="s">
        <v>1043</v>
      </c>
      <c r="E259" s="415" t="s">
        <v>39</v>
      </c>
      <c r="F259" s="1373">
        <v>0.7</v>
      </c>
      <c r="G259" s="1353">
        <v>0</v>
      </c>
      <c r="H259" s="1354">
        <f>F259*G259</f>
        <v>0</v>
      </c>
    </row>
    <row r="260" spans="1:37" s="6" customFormat="1" ht="24.95" customHeight="1" x14ac:dyDescent="0.35">
      <c r="B260" s="1977" t="s">
        <v>1075</v>
      </c>
      <c r="C260" s="1978"/>
      <c r="D260" s="1978"/>
      <c r="E260" s="1978"/>
      <c r="F260" s="1978"/>
      <c r="G260" s="1978"/>
      <c r="H260" s="1354">
        <f>SUM(H257:H259)</f>
        <v>0</v>
      </c>
    </row>
    <row r="261" spans="1:37" s="6" customFormat="1" ht="24.95" customHeight="1" x14ac:dyDescent="0.25">
      <c r="B261" s="1979" t="s">
        <v>1076</v>
      </c>
      <c r="C261" s="1980"/>
      <c r="D261" s="1980"/>
      <c r="E261" s="1980"/>
      <c r="F261" s="1980"/>
      <c r="G261" s="1980"/>
      <c r="H261" s="1981"/>
    </row>
    <row r="262" spans="1:37" s="6" customFormat="1" ht="64.5" customHeight="1" x14ac:dyDescent="0.35">
      <c r="B262" s="1386">
        <v>47</v>
      </c>
      <c r="C262" s="192"/>
      <c r="D262" s="1372" t="s">
        <v>1077</v>
      </c>
      <c r="E262" s="1382" t="s">
        <v>205</v>
      </c>
      <c r="F262" s="1638">
        <v>160</v>
      </c>
      <c r="G262" s="1353">
        <v>0</v>
      </c>
      <c r="H262" s="1354">
        <f>F262*G262</f>
        <v>0</v>
      </c>
    </row>
    <row r="263" spans="1:37" s="6" customFormat="1" ht="63.75" customHeight="1" x14ac:dyDescent="0.35">
      <c r="B263" s="1386">
        <v>48</v>
      </c>
      <c r="C263" s="192"/>
      <c r="D263" s="1372" t="s">
        <v>1044</v>
      </c>
      <c r="E263" s="1382" t="s">
        <v>205</v>
      </c>
      <c r="F263" s="1638">
        <v>104</v>
      </c>
      <c r="G263" s="1353">
        <v>0</v>
      </c>
      <c r="H263" s="1354">
        <f>F263*G263</f>
        <v>0</v>
      </c>
    </row>
    <row r="264" spans="1:37" s="6" customFormat="1" ht="24.95" customHeight="1" x14ac:dyDescent="0.35">
      <c r="B264" s="1977" t="s">
        <v>1078</v>
      </c>
      <c r="C264" s="1978"/>
      <c r="D264" s="1978"/>
      <c r="E264" s="1978"/>
      <c r="F264" s="1978"/>
      <c r="G264" s="1982"/>
      <c r="H264" s="1354">
        <f>SUM(H262:H263)</f>
        <v>0</v>
      </c>
    </row>
    <row r="265" spans="1:37" s="6" customFormat="1" ht="24.95" customHeight="1" x14ac:dyDescent="0.25">
      <c r="B265" s="1979" t="s">
        <v>1079</v>
      </c>
      <c r="C265" s="1980"/>
      <c r="D265" s="1980"/>
      <c r="E265" s="1980"/>
      <c r="F265" s="1980"/>
      <c r="G265" s="1980"/>
      <c r="H265" s="1981"/>
    </row>
    <row r="266" spans="1:37" s="6" customFormat="1" ht="54" customHeight="1" x14ac:dyDescent="0.35">
      <c r="B266" s="1386">
        <v>49</v>
      </c>
      <c r="C266" s="192"/>
      <c r="D266" s="1372" t="s">
        <v>1083</v>
      </c>
      <c r="E266" s="415" t="s">
        <v>37</v>
      </c>
      <c r="F266" s="1638">
        <v>7.13</v>
      </c>
      <c r="G266" s="1353">
        <v>0</v>
      </c>
      <c r="H266" s="1354">
        <f>F266*G266</f>
        <v>0</v>
      </c>
    </row>
    <row r="267" spans="1:37" s="6" customFormat="1" ht="24.95" customHeight="1" x14ac:dyDescent="0.35">
      <c r="B267" s="1977" t="s">
        <v>1080</v>
      </c>
      <c r="C267" s="1978"/>
      <c r="D267" s="1978"/>
      <c r="E267" s="1978"/>
      <c r="F267" s="1978"/>
      <c r="G267" s="1982"/>
      <c r="H267" s="1354">
        <f>SUM(H266)</f>
        <v>0</v>
      </c>
    </row>
    <row r="268" spans="1:37" s="6" customFormat="1" ht="24.95" customHeight="1" thickBot="1" x14ac:dyDescent="0.4">
      <c r="B268" s="1983" t="s">
        <v>1084</v>
      </c>
      <c r="C268" s="1984"/>
      <c r="D268" s="1984"/>
      <c r="E268" s="1984"/>
      <c r="F268" s="1984"/>
      <c r="G268" s="1985"/>
      <c r="H268" s="1354">
        <f>H267+H264+H260+H255</f>
        <v>0</v>
      </c>
    </row>
    <row r="269" spans="1:37" s="7" customFormat="1" ht="24.95" customHeight="1" thickBot="1" x14ac:dyDescent="0.4">
      <c r="A269" s="6"/>
      <c r="B269" s="1969" t="s">
        <v>301</v>
      </c>
      <c r="C269" s="1970"/>
      <c r="D269" s="1970"/>
      <c r="E269" s="1970"/>
      <c r="F269" s="1970"/>
      <c r="G269" s="1971"/>
      <c r="H269" s="1493">
        <f>SUM(H268,H249,H230)</f>
        <v>0</v>
      </c>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row>
    <row r="270" spans="1:37" ht="24.95" customHeight="1" thickBot="1" x14ac:dyDescent="0.4">
      <c r="A270" s="2"/>
      <c r="B270" s="66"/>
      <c r="C270" s="67"/>
      <c r="D270" s="1222" t="s">
        <v>170</v>
      </c>
      <c r="E270" s="1223"/>
      <c r="F270" s="1223"/>
      <c r="G270" s="361"/>
      <c r="H270" s="362"/>
      <c r="J270"/>
      <c r="K270"/>
      <c r="L270"/>
      <c r="M270"/>
      <c r="N270"/>
      <c r="O270"/>
      <c r="P270"/>
      <c r="Q270"/>
      <c r="R270"/>
      <c r="S270"/>
      <c r="T270"/>
      <c r="U270"/>
      <c r="V270"/>
      <c r="W270"/>
      <c r="X270"/>
      <c r="Y270"/>
      <c r="Z270"/>
      <c r="AA270"/>
      <c r="AB270"/>
      <c r="AC270"/>
      <c r="AD270"/>
      <c r="AE270"/>
      <c r="AF270"/>
      <c r="AG270"/>
      <c r="AH270"/>
      <c r="AI270"/>
      <c r="AJ270"/>
      <c r="AK270"/>
    </row>
    <row r="271" spans="1:37" ht="24.95" customHeight="1" thickBot="1" x14ac:dyDescent="0.4">
      <c r="A271" s="2"/>
      <c r="B271" s="66"/>
      <c r="C271" s="67"/>
      <c r="D271" s="1222" t="s">
        <v>171</v>
      </c>
      <c r="E271" s="1223"/>
      <c r="F271" s="1223"/>
      <c r="G271" s="361"/>
      <c r="H271" s="362"/>
      <c r="J271"/>
      <c r="K271"/>
      <c r="L271"/>
      <c r="M271"/>
      <c r="N271"/>
      <c r="O271"/>
      <c r="P271"/>
      <c r="Q271"/>
      <c r="R271"/>
      <c r="S271"/>
      <c r="T271"/>
      <c r="U271"/>
      <c r="V271"/>
      <c r="W271"/>
      <c r="X271"/>
      <c r="Y271"/>
      <c r="Z271"/>
      <c r="AA271"/>
      <c r="AB271"/>
      <c r="AC271"/>
      <c r="AD271"/>
      <c r="AE271"/>
      <c r="AF271"/>
      <c r="AG271"/>
      <c r="AH271"/>
      <c r="AI271"/>
      <c r="AJ271"/>
      <c r="AK271"/>
    </row>
    <row r="272" spans="1:37" ht="56.25" x14ac:dyDescent="0.35">
      <c r="A272" s="2"/>
      <c r="B272" s="1494">
        <v>50</v>
      </c>
      <c r="C272" s="1363" t="s">
        <v>56</v>
      </c>
      <c r="D272" s="1369" t="s">
        <v>369</v>
      </c>
      <c r="E272" s="424" t="s">
        <v>57</v>
      </c>
      <c r="F272" s="1370">
        <v>2</v>
      </c>
      <c r="G272" s="1367">
        <v>0</v>
      </c>
      <c r="H272" s="1368">
        <f t="shared" ref="H272:H277" si="25">(F272*G272)</f>
        <v>0</v>
      </c>
      <c r="I272"/>
      <c r="J272"/>
      <c r="K272"/>
      <c r="L272"/>
      <c r="M272"/>
      <c r="N272"/>
      <c r="O272"/>
      <c r="P272"/>
      <c r="Q272"/>
      <c r="R272"/>
      <c r="S272"/>
      <c r="T272"/>
      <c r="U272"/>
      <c r="V272"/>
      <c r="W272"/>
      <c r="X272"/>
      <c r="Y272"/>
      <c r="Z272"/>
      <c r="AA272"/>
      <c r="AB272"/>
      <c r="AC272"/>
      <c r="AD272"/>
      <c r="AE272"/>
      <c r="AF272"/>
      <c r="AG272"/>
      <c r="AH272"/>
      <c r="AI272"/>
      <c r="AJ272"/>
      <c r="AK272"/>
    </row>
    <row r="273" spans="1:37" ht="66" customHeight="1" x14ac:dyDescent="0.35">
      <c r="A273" s="2"/>
      <c r="B273" s="1495">
        <v>51</v>
      </c>
      <c r="C273" s="184" t="s">
        <v>56</v>
      </c>
      <c r="D273" s="1103" t="s">
        <v>122</v>
      </c>
      <c r="E273" s="415" t="s">
        <v>57</v>
      </c>
      <c r="F273" s="1352">
        <v>13</v>
      </c>
      <c r="G273" s="1353">
        <v>0</v>
      </c>
      <c r="H273" s="1354">
        <f t="shared" si="25"/>
        <v>0</v>
      </c>
      <c r="I273"/>
      <c r="J273"/>
      <c r="K273"/>
      <c r="L273"/>
      <c r="M273"/>
      <c r="N273"/>
      <c r="O273"/>
      <c r="P273"/>
      <c r="Q273"/>
      <c r="R273"/>
      <c r="S273"/>
      <c r="T273"/>
      <c r="U273"/>
      <c r="V273"/>
      <c r="W273"/>
      <c r="X273"/>
      <c r="Y273"/>
      <c r="Z273"/>
      <c r="AA273"/>
      <c r="AB273"/>
      <c r="AC273"/>
      <c r="AD273"/>
      <c r="AE273"/>
      <c r="AF273"/>
      <c r="AG273"/>
      <c r="AH273"/>
      <c r="AI273"/>
      <c r="AJ273"/>
      <c r="AK273"/>
    </row>
    <row r="274" spans="1:37" ht="66.75" customHeight="1" x14ac:dyDescent="0.35">
      <c r="A274" s="2"/>
      <c r="B274" s="1495">
        <v>52</v>
      </c>
      <c r="C274" s="184" t="s">
        <v>56</v>
      </c>
      <c r="D274" s="1103" t="s">
        <v>371</v>
      </c>
      <c r="E274" s="415" t="s">
        <v>57</v>
      </c>
      <c r="F274" s="1352">
        <v>9</v>
      </c>
      <c r="G274" s="1353">
        <v>0</v>
      </c>
      <c r="H274" s="1354">
        <f t="shared" si="25"/>
        <v>0</v>
      </c>
      <c r="I274"/>
      <c r="J274"/>
      <c r="K274"/>
      <c r="L274"/>
      <c r="M274"/>
      <c r="N274"/>
      <c r="O274"/>
      <c r="P274"/>
      <c r="Q274"/>
      <c r="R274"/>
      <c r="S274"/>
      <c r="T274"/>
      <c r="U274"/>
      <c r="V274"/>
      <c r="W274"/>
      <c r="X274"/>
      <c r="Y274"/>
      <c r="Z274"/>
      <c r="AA274"/>
      <c r="AB274"/>
      <c r="AC274"/>
      <c r="AD274"/>
      <c r="AE274"/>
      <c r="AF274"/>
      <c r="AG274"/>
      <c r="AH274"/>
      <c r="AI274"/>
      <c r="AJ274"/>
      <c r="AK274"/>
    </row>
    <row r="275" spans="1:37" ht="67.5" customHeight="1" x14ac:dyDescent="0.35">
      <c r="A275" s="2"/>
      <c r="B275" s="1495">
        <v>53</v>
      </c>
      <c r="C275" s="184" t="s">
        <v>56</v>
      </c>
      <c r="D275" s="1103" t="s">
        <v>372</v>
      </c>
      <c r="E275" s="415" t="s">
        <v>57</v>
      </c>
      <c r="F275" s="1352">
        <v>6</v>
      </c>
      <c r="G275" s="1353">
        <v>0</v>
      </c>
      <c r="H275" s="1354">
        <f t="shared" si="25"/>
        <v>0</v>
      </c>
      <c r="I275"/>
      <c r="J275"/>
      <c r="K275"/>
      <c r="L275"/>
      <c r="M275"/>
      <c r="N275"/>
      <c r="O275"/>
      <c r="P275"/>
      <c r="Q275"/>
      <c r="R275"/>
      <c r="S275"/>
      <c r="T275"/>
      <c r="U275"/>
      <c r="V275"/>
      <c r="W275"/>
      <c r="X275"/>
      <c r="Y275"/>
      <c r="Z275"/>
      <c r="AA275"/>
      <c r="AB275"/>
      <c r="AC275"/>
      <c r="AD275"/>
      <c r="AE275"/>
      <c r="AF275"/>
      <c r="AG275"/>
      <c r="AH275"/>
      <c r="AI275"/>
      <c r="AJ275"/>
      <c r="AK275"/>
    </row>
    <row r="276" spans="1:37" ht="85.5" customHeight="1" x14ac:dyDescent="0.35">
      <c r="A276" s="2"/>
      <c r="B276" s="1496">
        <v>54</v>
      </c>
      <c r="C276" s="184" t="s">
        <v>56</v>
      </c>
      <c r="D276" s="1103" t="s">
        <v>95</v>
      </c>
      <c r="E276" s="415" t="s">
        <v>37</v>
      </c>
      <c r="F276" s="1352">
        <v>76</v>
      </c>
      <c r="G276" s="1353">
        <v>0</v>
      </c>
      <c r="H276" s="1354">
        <f t="shared" si="25"/>
        <v>0</v>
      </c>
      <c r="I276"/>
      <c r="J276"/>
      <c r="K276"/>
      <c r="L276"/>
      <c r="M276"/>
      <c r="N276"/>
      <c r="O276"/>
      <c r="P276"/>
      <c r="Q276"/>
      <c r="R276"/>
      <c r="S276"/>
      <c r="T276"/>
      <c r="U276"/>
      <c r="V276"/>
      <c r="W276"/>
      <c r="X276"/>
      <c r="Y276"/>
      <c r="Z276"/>
      <c r="AA276"/>
      <c r="AB276"/>
      <c r="AC276"/>
      <c r="AD276"/>
      <c r="AE276"/>
      <c r="AF276"/>
      <c r="AG276"/>
      <c r="AH276"/>
      <c r="AI276"/>
      <c r="AJ276"/>
      <c r="AK276"/>
    </row>
    <row r="277" spans="1:37" ht="71.25" customHeight="1" thickBot="1" x14ac:dyDescent="0.4">
      <c r="A277" s="2"/>
      <c r="B277" s="1495">
        <v>55</v>
      </c>
      <c r="C277" s="184" t="s">
        <v>96</v>
      </c>
      <c r="D277" s="1103" t="s">
        <v>355</v>
      </c>
      <c r="E277" s="1088" t="s">
        <v>39</v>
      </c>
      <c r="F277" s="1352">
        <v>1.84</v>
      </c>
      <c r="G277" s="1353">
        <v>0</v>
      </c>
      <c r="H277" s="1354">
        <f t="shared" si="25"/>
        <v>0</v>
      </c>
      <c r="I277"/>
      <c r="J277"/>
      <c r="K277"/>
      <c r="L277"/>
      <c r="M277"/>
      <c r="N277"/>
      <c r="O277"/>
      <c r="P277"/>
      <c r="Q277"/>
      <c r="R277"/>
      <c r="S277"/>
      <c r="T277"/>
      <c r="U277"/>
      <c r="V277"/>
      <c r="W277"/>
      <c r="X277"/>
      <c r="Y277"/>
      <c r="Z277"/>
      <c r="AA277"/>
      <c r="AB277"/>
      <c r="AC277"/>
      <c r="AD277"/>
      <c r="AE277"/>
      <c r="AF277"/>
      <c r="AG277"/>
      <c r="AH277"/>
      <c r="AI277"/>
      <c r="AJ277"/>
      <c r="AK277"/>
    </row>
    <row r="278" spans="1:37" ht="24.95" customHeight="1" thickBot="1" x14ac:dyDescent="0.4">
      <c r="A278" s="2"/>
      <c r="B278" s="63"/>
      <c r="C278" s="373"/>
      <c r="D278" s="1222" t="s">
        <v>176</v>
      </c>
      <c r="E278" s="1223"/>
      <c r="F278" s="1223"/>
      <c r="G278" s="361"/>
      <c r="H278" s="362"/>
      <c r="I278"/>
      <c r="J278"/>
      <c r="K278"/>
      <c r="L278"/>
      <c r="M278"/>
      <c r="N278"/>
      <c r="O278"/>
      <c r="P278"/>
      <c r="Q278"/>
      <c r="R278"/>
      <c r="S278"/>
      <c r="T278"/>
      <c r="U278"/>
      <c r="V278"/>
      <c r="W278"/>
      <c r="X278"/>
      <c r="Y278"/>
      <c r="Z278"/>
      <c r="AA278"/>
      <c r="AB278"/>
      <c r="AC278"/>
      <c r="AD278"/>
      <c r="AE278"/>
      <c r="AF278"/>
      <c r="AG278"/>
      <c r="AH278"/>
      <c r="AI278"/>
      <c r="AJ278"/>
      <c r="AK278"/>
    </row>
    <row r="279" spans="1:37" ht="63.75" customHeight="1" x14ac:dyDescent="0.35">
      <c r="A279" s="2"/>
      <c r="B279" s="1497">
        <v>56</v>
      </c>
      <c r="C279" s="1376" t="s">
        <v>81</v>
      </c>
      <c r="D279" s="1498" t="s">
        <v>177</v>
      </c>
      <c r="E279" s="1089" t="s">
        <v>38</v>
      </c>
      <c r="F279" s="1499">
        <v>160</v>
      </c>
      <c r="G279" s="1364">
        <v>0</v>
      </c>
      <c r="H279" s="1365">
        <f>(F279*G279)</f>
        <v>0</v>
      </c>
      <c r="I279"/>
      <c r="J279"/>
      <c r="K279"/>
      <c r="L279"/>
      <c r="M279"/>
      <c r="N279"/>
      <c r="O279"/>
      <c r="P279"/>
      <c r="Q279"/>
      <c r="R279"/>
      <c r="S279"/>
      <c r="T279"/>
      <c r="U279"/>
      <c r="V279"/>
      <c r="W279"/>
      <c r="X279"/>
      <c r="Y279"/>
      <c r="Z279"/>
      <c r="AA279"/>
      <c r="AB279"/>
      <c r="AC279"/>
      <c r="AD279"/>
      <c r="AE279"/>
      <c r="AF279"/>
      <c r="AG279"/>
      <c r="AH279"/>
      <c r="AI279"/>
      <c r="AJ279"/>
      <c r="AK279"/>
    </row>
    <row r="280" spans="1:37" ht="66.75" customHeight="1" thickBot="1" x14ac:dyDescent="0.4">
      <c r="A280" s="2"/>
      <c r="B280" s="1495">
        <v>57</v>
      </c>
      <c r="C280" s="184" t="s">
        <v>81</v>
      </c>
      <c r="D280" s="1103" t="s">
        <v>356</v>
      </c>
      <c r="E280" s="415" t="s">
        <v>38</v>
      </c>
      <c r="F280" s="1352">
        <v>9</v>
      </c>
      <c r="G280" s="1353">
        <v>0</v>
      </c>
      <c r="H280" s="1354">
        <f>(F280*G280)</f>
        <v>0</v>
      </c>
      <c r="I280"/>
      <c r="J280"/>
      <c r="K280"/>
      <c r="L280"/>
      <c r="M280"/>
      <c r="N280"/>
      <c r="O280"/>
      <c r="P280"/>
      <c r="Q280"/>
      <c r="R280"/>
      <c r="S280"/>
      <c r="T280"/>
      <c r="U280"/>
      <c r="V280"/>
      <c r="W280"/>
      <c r="X280"/>
      <c r="Y280"/>
      <c r="Z280"/>
      <c r="AA280"/>
      <c r="AB280"/>
      <c r="AC280"/>
      <c r="AD280"/>
      <c r="AE280"/>
      <c r="AF280"/>
      <c r="AG280"/>
      <c r="AH280"/>
      <c r="AI280"/>
      <c r="AJ280"/>
      <c r="AK280"/>
    </row>
    <row r="281" spans="1:37" ht="24.95" customHeight="1" thickBot="1" x14ac:dyDescent="0.4">
      <c r="A281" s="2"/>
      <c r="B281" s="66"/>
      <c r="C281" s="67"/>
      <c r="D281" s="1222" t="s">
        <v>180</v>
      </c>
      <c r="E281" s="1223"/>
      <c r="F281" s="1223"/>
      <c r="G281" s="361"/>
      <c r="H281" s="362"/>
      <c r="I281"/>
      <c r="J281"/>
      <c r="K281"/>
      <c r="L281"/>
      <c r="M281"/>
      <c r="N281"/>
      <c r="O281"/>
      <c r="P281"/>
      <c r="Q281"/>
      <c r="R281"/>
      <c r="S281"/>
      <c r="T281"/>
      <c r="U281"/>
      <c r="V281"/>
      <c r="W281"/>
      <c r="X281"/>
      <c r="Y281"/>
      <c r="Z281"/>
      <c r="AA281"/>
      <c r="AB281"/>
      <c r="AC281"/>
      <c r="AD281"/>
      <c r="AE281"/>
      <c r="AF281"/>
      <c r="AG281"/>
      <c r="AH281"/>
      <c r="AI281"/>
      <c r="AJ281"/>
      <c r="AK281"/>
    </row>
    <row r="282" spans="1:37" ht="87" customHeight="1" x14ac:dyDescent="0.35">
      <c r="A282" s="2"/>
      <c r="B282" s="1500">
        <v>58</v>
      </c>
      <c r="C282" s="1363" t="s">
        <v>1049</v>
      </c>
      <c r="D282" s="1369" t="s">
        <v>1156</v>
      </c>
      <c r="E282" s="424" t="s">
        <v>38</v>
      </c>
      <c r="F282" s="1370">
        <v>26</v>
      </c>
      <c r="G282" s="1353">
        <v>0</v>
      </c>
      <c r="H282" s="1354">
        <f t="shared" ref="H282:H287" si="26">(F282*G282)</f>
        <v>0</v>
      </c>
      <c r="I282"/>
      <c r="J282"/>
      <c r="K282"/>
      <c r="L282"/>
      <c r="M282"/>
      <c r="N282"/>
      <c r="O282"/>
      <c r="P282"/>
      <c r="Q282"/>
      <c r="R282"/>
      <c r="S282"/>
      <c r="T282"/>
      <c r="U282"/>
      <c r="V282"/>
      <c r="W282"/>
      <c r="X282"/>
      <c r="Y282"/>
      <c r="Z282"/>
      <c r="AA282"/>
      <c r="AB282"/>
      <c r="AC282"/>
      <c r="AD282"/>
      <c r="AE282"/>
      <c r="AF282"/>
      <c r="AG282"/>
      <c r="AH282"/>
      <c r="AI282"/>
      <c r="AJ282"/>
      <c r="AK282"/>
    </row>
    <row r="283" spans="1:37" ht="89.25" customHeight="1" x14ac:dyDescent="0.35">
      <c r="A283" s="2"/>
      <c r="B283" s="1496">
        <v>59</v>
      </c>
      <c r="C283" s="184" t="s">
        <v>1049</v>
      </c>
      <c r="D283" s="1372" t="s">
        <v>1157</v>
      </c>
      <c r="E283" s="415" t="s">
        <v>37</v>
      </c>
      <c r="F283" s="1501">
        <v>170</v>
      </c>
      <c r="G283" s="1353">
        <v>0</v>
      </c>
      <c r="H283" s="1354">
        <f t="shared" si="26"/>
        <v>0</v>
      </c>
      <c r="I283"/>
      <c r="J283"/>
      <c r="K283"/>
      <c r="L283"/>
      <c r="M283"/>
      <c r="N283"/>
      <c r="O283"/>
      <c r="P283"/>
      <c r="Q283"/>
      <c r="R283"/>
      <c r="S283"/>
      <c r="T283"/>
      <c r="U283"/>
      <c r="V283"/>
      <c r="W283"/>
      <c r="X283"/>
      <c r="Y283"/>
      <c r="Z283"/>
      <c r="AA283"/>
      <c r="AB283"/>
      <c r="AC283"/>
      <c r="AD283"/>
      <c r="AE283"/>
      <c r="AF283"/>
      <c r="AG283"/>
      <c r="AH283"/>
      <c r="AI283"/>
      <c r="AJ283"/>
      <c r="AK283"/>
    </row>
    <row r="284" spans="1:37" ht="69.75" customHeight="1" x14ac:dyDescent="0.35">
      <c r="A284" s="2"/>
      <c r="B284" s="1496">
        <v>60</v>
      </c>
      <c r="C284" s="184" t="s">
        <v>1049</v>
      </c>
      <c r="D284" s="1372" t="s">
        <v>1085</v>
      </c>
      <c r="E284" s="1381" t="s">
        <v>40</v>
      </c>
      <c r="F284" s="1501">
        <v>2</v>
      </c>
      <c r="G284" s="1353">
        <v>0</v>
      </c>
      <c r="H284" s="1354">
        <f t="shared" si="26"/>
        <v>0</v>
      </c>
      <c r="I284"/>
      <c r="J284"/>
      <c r="K284"/>
      <c r="L284"/>
      <c r="M284"/>
      <c r="N284"/>
      <c r="O284"/>
      <c r="P284"/>
      <c r="Q284"/>
      <c r="R284"/>
      <c r="S284"/>
      <c r="T284"/>
      <c r="U284"/>
      <c r="V284"/>
      <c r="W284"/>
      <c r="X284"/>
      <c r="Y284"/>
      <c r="Z284"/>
      <c r="AA284"/>
      <c r="AB284"/>
      <c r="AC284"/>
      <c r="AD284"/>
      <c r="AE284"/>
      <c r="AF284"/>
      <c r="AG284"/>
      <c r="AH284"/>
      <c r="AI284"/>
      <c r="AJ284"/>
      <c r="AK284"/>
    </row>
    <row r="285" spans="1:37" ht="75" customHeight="1" x14ac:dyDescent="0.35">
      <c r="A285" s="2"/>
      <c r="B285" s="1502">
        <v>61</v>
      </c>
      <c r="C285" s="184" t="s">
        <v>1049</v>
      </c>
      <c r="D285" s="1372" t="s">
        <v>257</v>
      </c>
      <c r="E285" s="1381" t="s">
        <v>40</v>
      </c>
      <c r="F285" s="1501">
        <v>17</v>
      </c>
      <c r="G285" s="1353">
        <v>0</v>
      </c>
      <c r="H285" s="1354">
        <f t="shared" si="26"/>
        <v>0</v>
      </c>
      <c r="I285"/>
      <c r="J285"/>
      <c r="K285"/>
      <c r="L285"/>
      <c r="M285"/>
      <c r="N285"/>
      <c r="O285"/>
      <c r="P285"/>
      <c r="Q285"/>
      <c r="R285"/>
      <c r="S285"/>
      <c r="T285"/>
      <c r="U285"/>
      <c r="V285"/>
      <c r="W285"/>
      <c r="X285"/>
      <c r="Y285"/>
      <c r="Z285"/>
      <c r="AA285"/>
      <c r="AB285"/>
      <c r="AC285"/>
      <c r="AD285"/>
      <c r="AE285"/>
      <c r="AF285"/>
      <c r="AG285"/>
      <c r="AH285"/>
      <c r="AI285"/>
      <c r="AJ285"/>
      <c r="AK285"/>
    </row>
    <row r="286" spans="1:37" ht="103.5" customHeight="1" x14ac:dyDescent="0.35">
      <c r="A286" s="2"/>
      <c r="B286" s="1496">
        <v>62</v>
      </c>
      <c r="C286" s="1099"/>
      <c r="D286" s="1103" t="s">
        <v>519</v>
      </c>
      <c r="E286" s="415" t="s">
        <v>40</v>
      </c>
      <c r="F286" s="1352">
        <v>4</v>
      </c>
      <c r="G286" s="1353">
        <v>0</v>
      </c>
      <c r="H286" s="1354">
        <f t="shared" si="26"/>
        <v>0</v>
      </c>
      <c r="I286"/>
      <c r="J286"/>
      <c r="K286"/>
      <c r="L286"/>
      <c r="M286"/>
      <c r="N286"/>
      <c r="O286"/>
      <c r="P286"/>
      <c r="Q286"/>
      <c r="R286"/>
      <c r="S286"/>
      <c r="T286"/>
      <c r="U286"/>
      <c r="V286"/>
      <c r="W286"/>
      <c r="X286"/>
      <c r="Y286"/>
      <c r="Z286"/>
      <c r="AA286"/>
      <c r="AB286"/>
      <c r="AC286"/>
      <c r="AD286"/>
      <c r="AE286"/>
      <c r="AF286"/>
      <c r="AG286"/>
      <c r="AH286"/>
      <c r="AI286"/>
      <c r="AJ286"/>
      <c r="AK286"/>
    </row>
    <row r="287" spans="1:37" ht="84" customHeight="1" thickBot="1" x14ac:dyDescent="0.4">
      <c r="A287" s="2"/>
      <c r="B287" s="1503">
        <v>63</v>
      </c>
      <c r="C287" s="1366"/>
      <c r="D287" s="1362" t="s">
        <v>1086</v>
      </c>
      <c r="E287" s="417" t="s">
        <v>57</v>
      </c>
      <c r="F287" s="1355">
        <v>12</v>
      </c>
      <c r="G287" s="1353">
        <v>0</v>
      </c>
      <c r="H287" s="1354">
        <f t="shared" si="26"/>
        <v>0</v>
      </c>
      <c r="I287"/>
      <c r="J287"/>
      <c r="K287"/>
      <c r="L287"/>
      <c r="M287"/>
      <c r="N287"/>
      <c r="O287"/>
      <c r="P287"/>
      <c r="Q287"/>
      <c r="R287"/>
      <c r="S287"/>
      <c r="T287"/>
      <c r="U287"/>
      <c r="V287"/>
      <c r="W287"/>
      <c r="X287"/>
      <c r="Y287"/>
      <c r="Z287"/>
      <c r="AA287"/>
      <c r="AB287"/>
      <c r="AC287"/>
      <c r="AD287"/>
      <c r="AE287"/>
      <c r="AF287"/>
      <c r="AG287"/>
      <c r="AH287"/>
      <c r="AI287"/>
      <c r="AJ287"/>
      <c r="AK287"/>
    </row>
    <row r="288" spans="1:37" s="1726" customFormat="1" ht="24.95" customHeight="1" thickBot="1" x14ac:dyDescent="0.3">
      <c r="A288" s="1725"/>
      <c r="B288" s="1972" t="s">
        <v>262</v>
      </c>
      <c r="C288" s="1973"/>
      <c r="D288" s="1973"/>
      <c r="E288" s="1973"/>
      <c r="F288" s="1973"/>
      <c r="G288" s="1973"/>
      <c r="H288" s="1371">
        <f>SUM(H272:H287)</f>
        <v>0</v>
      </c>
      <c r="I288" s="1725"/>
    </row>
    <row r="289" spans="1:9" ht="19.5" thickBot="1" x14ac:dyDescent="0.4">
      <c r="E289" s="230"/>
    </row>
    <row r="290" spans="1:9" ht="45.75" customHeight="1" thickBot="1" x14ac:dyDescent="0.4">
      <c r="A290" s="17"/>
      <c r="B290" s="1727"/>
      <c r="C290" s="1728"/>
      <c r="D290" s="1974" t="s">
        <v>1087</v>
      </c>
      <c r="E290" s="1967"/>
      <c r="F290" s="1967"/>
      <c r="G290" s="1967"/>
      <c r="H290" s="1729"/>
    </row>
    <row r="291" spans="1:9" ht="24.95" customHeight="1" x14ac:dyDescent="0.35">
      <c r="A291" s="17"/>
      <c r="B291" s="1730"/>
      <c r="C291" s="1731"/>
      <c r="D291" s="1975" t="s">
        <v>47</v>
      </c>
      <c r="E291" s="1976"/>
      <c r="F291" s="1976"/>
      <c r="G291" s="1976"/>
      <c r="H291" s="1732">
        <f>H200</f>
        <v>0</v>
      </c>
    </row>
    <row r="292" spans="1:9" ht="24.95" customHeight="1" x14ac:dyDescent="0.35">
      <c r="A292" s="17"/>
      <c r="B292" s="1115"/>
      <c r="C292" s="88"/>
      <c r="D292" s="1962" t="s">
        <v>48</v>
      </c>
      <c r="E292" s="1963"/>
      <c r="F292" s="1963"/>
      <c r="G292" s="1963"/>
      <c r="H292" s="1733">
        <f>H209</f>
        <v>0</v>
      </c>
    </row>
    <row r="293" spans="1:9" s="2" customFormat="1" ht="24.95" customHeight="1" x14ac:dyDescent="0.35">
      <c r="A293" s="17"/>
      <c r="B293" s="1387"/>
      <c r="C293" s="1118"/>
      <c r="D293" s="1962" t="s">
        <v>49</v>
      </c>
      <c r="E293" s="1963"/>
      <c r="F293" s="1963"/>
      <c r="G293" s="1963"/>
      <c r="H293" s="1733">
        <f>H215</f>
        <v>0</v>
      </c>
    </row>
    <row r="294" spans="1:9" s="2" customFormat="1" ht="24.95" customHeight="1" x14ac:dyDescent="0.35">
      <c r="A294" s="1"/>
      <c r="B294" s="126"/>
      <c r="C294" s="25"/>
      <c r="D294" s="1962" t="s">
        <v>50</v>
      </c>
      <c r="E294" s="1963"/>
      <c r="F294" s="1963"/>
      <c r="G294" s="1963"/>
      <c r="H294" s="1733">
        <f>H224</f>
        <v>0</v>
      </c>
    </row>
    <row r="295" spans="1:9" s="2" customFormat="1" ht="24.95" customHeight="1" x14ac:dyDescent="0.35">
      <c r="A295" s="1"/>
      <c r="B295" s="126"/>
      <c r="C295" s="25"/>
      <c r="D295" s="1962" t="s">
        <v>186</v>
      </c>
      <c r="E295" s="1963"/>
      <c r="F295" s="1963"/>
      <c r="G295" s="1963"/>
      <c r="H295" s="1733">
        <f>H269</f>
        <v>0</v>
      </c>
    </row>
    <row r="296" spans="1:9" s="2" customFormat="1" ht="24.95" customHeight="1" thickBot="1" x14ac:dyDescent="0.4">
      <c r="A296" s="1"/>
      <c r="B296" s="434"/>
      <c r="C296" s="148"/>
      <c r="D296" s="1964" t="s">
        <v>263</v>
      </c>
      <c r="E296" s="1965"/>
      <c r="F296" s="1965"/>
      <c r="G296" s="1965"/>
      <c r="H296" s="1734">
        <f>H288</f>
        <v>0</v>
      </c>
    </row>
    <row r="297" spans="1:9" s="2" customFormat="1" ht="46.5" customHeight="1" thickBot="1" x14ac:dyDescent="0.4">
      <c r="A297" s="1"/>
      <c r="B297" s="1966" t="s">
        <v>1088</v>
      </c>
      <c r="C297" s="1967"/>
      <c r="D297" s="1967"/>
      <c r="E297" s="1967"/>
      <c r="F297" s="1967"/>
      <c r="G297" s="1968"/>
      <c r="H297" s="1133">
        <f>SUM(H291:H296)</f>
        <v>0</v>
      </c>
      <c r="I297" s="312"/>
    </row>
    <row r="299" spans="1:9" ht="18.75" x14ac:dyDescent="0.35">
      <c r="D299" s="465" t="s">
        <v>86</v>
      </c>
    </row>
    <row r="300" spans="1:9" ht="18.75" x14ac:dyDescent="0.35">
      <c r="D300" s="465" t="s">
        <v>87</v>
      </c>
    </row>
    <row r="301" spans="1:9" ht="18.75" x14ac:dyDescent="0.35">
      <c r="D301" s="465" t="s">
        <v>88</v>
      </c>
    </row>
  </sheetData>
  <mergeCells count="112">
    <mergeCell ref="B1:H1"/>
    <mergeCell ref="B2:H2"/>
    <mergeCell ref="B3:H3"/>
    <mergeCell ref="D4:H4"/>
    <mergeCell ref="D5:H5"/>
    <mergeCell ref="D6:H6"/>
    <mergeCell ref="D13:H13"/>
    <mergeCell ref="D14:H14"/>
    <mergeCell ref="D15:H15"/>
    <mergeCell ref="D16:H16"/>
    <mergeCell ref="D17:H17"/>
    <mergeCell ref="D18:H18"/>
    <mergeCell ref="D7:H7"/>
    <mergeCell ref="D8:H8"/>
    <mergeCell ref="D9:H9"/>
    <mergeCell ref="D10:H10"/>
    <mergeCell ref="D11:H11"/>
    <mergeCell ref="D12:H12"/>
    <mergeCell ref="B62:G62"/>
    <mergeCell ref="D63:G63"/>
    <mergeCell ref="B73:G73"/>
    <mergeCell ref="B74:G74"/>
    <mergeCell ref="B86:G86"/>
    <mergeCell ref="D88:G88"/>
    <mergeCell ref="D19:H19"/>
    <mergeCell ref="B30:G30"/>
    <mergeCell ref="B37:G37"/>
    <mergeCell ref="B43:G43"/>
    <mergeCell ref="B49:G49"/>
    <mergeCell ref="C52:G52"/>
    <mergeCell ref="D103:H103"/>
    <mergeCell ref="D104:H104"/>
    <mergeCell ref="D105:H105"/>
    <mergeCell ref="D106:H106"/>
    <mergeCell ref="D107:H107"/>
    <mergeCell ref="D108:H108"/>
    <mergeCell ref="B95:G95"/>
    <mergeCell ref="B98:H98"/>
    <mergeCell ref="B99:H99"/>
    <mergeCell ref="B100:H100"/>
    <mergeCell ref="D101:H101"/>
    <mergeCell ref="D102:H102"/>
    <mergeCell ref="D115:H115"/>
    <mergeCell ref="D116:H116"/>
    <mergeCell ref="B127:G127"/>
    <mergeCell ref="B131:G131"/>
    <mergeCell ref="B137:G137"/>
    <mergeCell ref="B143:G143"/>
    <mergeCell ref="D109:H109"/>
    <mergeCell ref="D110:H110"/>
    <mergeCell ref="D111:H111"/>
    <mergeCell ref="D112:H112"/>
    <mergeCell ref="D113:H113"/>
    <mergeCell ref="D114:H114"/>
    <mergeCell ref="B173:H173"/>
    <mergeCell ref="D174:H174"/>
    <mergeCell ref="D175:H175"/>
    <mergeCell ref="D176:H176"/>
    <mergeCell ref="D177:H177"/>
    <mergeCell ref="D178:H178"/>
    <mergeCell ref="B148:G148"/>
    <mergeCell ref="B160:G160"/>
    <mergeCell ref="D162:G162"/>
    <mergeCell ref="B169:G169"/>
    <mergeCell ref="B171:H171"/>
    <mergeCell ref="B172:H172"/>
    <mergeCell ref="D185:H185"/>
    <mergeCell ref="D186:H186"/>
    <mergeCell ref="D187:H187"/>
    <mergeCell ref="D188:H188"/>
    <mergeCell ref="D189:H189"/>
    <mergeCell ref="B200:G200"/>
    <mergeCell ref="D179:H179"/>
    <mergeCell ref="D180:H180"/>
    <mergeCell ref="D181:H181"/>
    <mergeCell ref="D182:H182"/>
    <mergeCell ref="D183:H183"/>
    <mergeCell ref="D184:H184"/>
    <mergeCell ref="B236:G236"/>
    <mergeCell ref="B237:H237"/>
    <mergeCell ref="B241:G241"/>
    <mergeCell ref="B242:H242"/>
    <mergeCell ref="B245:G245"/>
    <mergeCell ref="B246:H246"/>
    <mergeCell ref="B209:G209"/>
    <mergeCell ref="B215:G215"/>
    <mergeCell ref="B224:G224"/>
    <mergeCell ref="B230:G230"/>
    <mergeCell ref="B231:H231"/>
    <mergeCell ref="B232:H232"/>
    <mergeCell ref="B260:G260"/>
    <mergeCell ref="B261:H261"/>
    <mergeCell ref="B264:G264"/>
    <mergeCell ref="B265:H265"/>
    <mergeCell ref="B267:G267"/>
    <mergeCell ref="B268:G268"/>
    <mergeCell ref="B248:G248"/>
    <mergeCell ref="B249:G249"/>
    <mergeCell ref="B250:H250"/>
    <mergeCell ref="B251:H251"/>
    <mergeCell ref="B255:G255"/>
    <mergeCell ref="B256:H256"/>
    <mergeCell ref="D294:G294"/>
    <mergeCell ref="D295:G295"/>
    <mergeCell ref="D296:G296"/>
    <mergeCell ref="B297:G297"/>
    <mergeCell ref="B269:G269"/>
    <mergeCell ref="B288:G288"/>
    <mergeCell ref="D290:G290"/>
    <mergeCell ref="D291:G291"/>
    <mergeCell ref="D292:G292"/>
    <mergeCell ref="D293:G293"/>
  </mergeCells>
  <printOptions horizontalCentered="1"/>
  <pageMargins left="0.3" right="0.3" top="0.74803149606299202" bottom="0.5" header="0.31496062992126" footer="0.31496062992126"/>
  <pageSetup paperSize="9" scale="65" fitToHeight="0" orientation="portrait" r:id="rId1"/>
  <headerFooter>
    <oddHeader>&amp;CБАРАЊЕ ЗА ПОНУДИ - Тендер 11 - Дел 2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Старо НАгоричане&amp;CРеконструкција на ул. Христијан Тодоровски Карпош&amp;R&amp;P/&amp;N</oddFooter>
  </headerFooter>
  <rowBreaks count="1" manualBreakCount="1">
    <brk id="95"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83AFF-2140-4047-BAC7-A43F3F10D480}">
  <sheetPr>
    <tabColor theme="4"/>
    <pageSetUpPr fitToPage="1"/>
  </sheetPr>
  <dimension ref="A1:AK229"/>
  <sheetViews>
    <sheetView view="pageBreakPreview" zoomScale="80" zoomScaleNormal="115" zoomScaleSheetLayoutView="80" zoomScalePageLayoutView="40" workbookViewId="0">
      <selection activeCell="A227" sqref="A227:XFD229"/>
    </sheetView>
  </sheetViews>
  <sheetFormatPr defaultRowHeight="18" x14ac:dyDescent="0.35"/>
  <cols>
    <col min="1" max="1" width="3.42578125" style="278" customWidth="1"/>
    <col min="2" max="2" width="7" style="70" customWidth="1"/>
    <col min="3" max="3" width="11.7109375" style="70" customWidth="1"/>
    <col min="4" max="4" width="64.140625" style="71" customWidth="1"/>
    <col min="5" max="5" width="10.5703125" style="233" customWidth="1"/>
    <col min="6" max="6" width="12.85546875" style="19" customWidth="1"/>
    <col min="7" max="7" width="15.42578125" style="72" customWidth="1"/>
    <col min="8" max="8" width="21.5703125" style="1567" customWidth="1"/>
    <col min="9" max="9" width="3.7109375" style="279" customWidth="1"/>
    <col min="10" max="10" width="13.85546875" style="279" bestFit="1" customWidth="1"/>
    <col min="11" max="11" width="16.85546875" style="279" customWidth="1"/>
    <col min="12" max="37" width="9.140625" style="279"/>
    <col min="38" max="249" width="9.140625" style="280"/>
    <col min="250" max="250" width="3.42578125" style="280" customWidth="1"/>
    <col min="251" max="251" width="7" style="280" customWidth="1"/>
    <col min="252" max="252" width="9.85546875" style="280" customWidth="1"/>
    <col min="253" max="253" width="64.140625" style="280" customWidth="1"/>
    <col min="254" max="254" width="11.42578125" style="280" customWidth="1"/>
    <col min="255" max="255" width="12.85546875" style="280" customWidth="1"/>
    <col min="256" max="256" width="15.42578125" style="280" customWidth="1"/>
    <col min="257" max="257" width="19.42578125" style="280" customWidth="1"/>
    <col min="258" max="258" width="13.85546875" style="280" customWidth="1"/>
    <col min="259" max="505" width="9.140625" style="280"/>
    <col min="506" max="506" width="3.42578125" style="280" customWidth="1"/>
    <col min="507" max="507" width="7" style="280" customWidth="1"/>
    <col min="508" max="508" width="9.85546875" style="280" customWidth="1"/>
    <col min="509" max="509" width="64.140625" style="280" customWidth="1"/>
    <col min="510" max="510" width="11.42578125" style="280" customWidth="1"/>
    <col min="511" max="511" width="12.85546875" style="280" customWidth="1"/>
    <col min="512" max="512" width="15.42578125" style="280" customWidth="1"/>
    <col min="513" max="513" width="19.42578125" style="280" customWidth="1"/>
    <col min="514" max="514" width="13.85546875" style="280" customWidth="1"/>
    <col min="515" max="761" width="9.140625" style="280"/>
    <col min="762" max="762" width="3.42578125" style="280" customWidth="1"/>
    <col min="763" max="763" width="7" style="280" customWidth="1"/>
    <col min="764" max="764" width="9.85546875" style="280" customWidth="1"/>
    <col min="765" max="765" width="64.140625" style="280" customWidth="1"/>
    <col min="766" max="766" width="11.42578125" style="280" customWidth="1"/>
    <col min="767" max="767" width="12.85546875" style="280" customWidth="1"/>
    <col min="768" max="768" width="15.42578125" style="280" customWidth="1"/>
    <col min="769" max="769" width="19.42578125" style="280" customWidth="1"/>
    <col min="770" max="770" width="13.85546875" style="280" customWidth="1"/>
    <col min="771" max="1017" width="9.140625" style="280"/>
    <col min="1018" max="1018" width="3.42578125" style="280" customWidth="1"/>
    <col min="1019" max="1019" width="7" style="280" customWidth="1"/>
    <col min="1020" max="1020" width="9.85546875" style="280" customWidth="1"/>
    <col min="1021" max="1021" width="64.140625" style="280" customWidth="1"/>
    <col min="1022" max="1022" width="11.42578125" style="280" customWidth="1"/>
    <col min="1023" max="1023" width="12.85546875" style="280" customWidth="1"/>
    <col min="1024" max="1024" width="15.42578125" style="280" customWidth="1"/>
    <col min="1025" max="1025" width="19.42578125" style="280" customWidth="1"/>
    <col min="1026" max="1026" width="13.85546875" style="280" customWidth="1"/>
    <col min="1027" max="1273" width="9.140625" style="280"/>
    <col min="1274" max="1274" width="3.42578125" style="280" customWidth="1"/>
    <col min="1275" max="1275" width="7" style="280" customWidth="1"/>
    <col min="1276" max="1276" width="9.85546875" style="280" customWidth="1"/>
    <col min="1277" max="1277" width="64.140625" style="280" customWidth="1"/>
    <col min="1278" max="1278" width="11.42578125" style="280" customWidth="1"/>
    <col min="1279" max="1279" width="12.85546875" style="280" customWidth="1"/>
    <col min="1280" max="1280" width="15.42578125" style="280" customWidth="1"/>
    <col min="1281" max="1281" width="19.42578125" style="280" customWidth="1"/>
    <col min="1282" max="1282" width="13.85546875" style="280" customWidth="1"/>
    <col min="1283" max="1529" width="9.140625" style="280"/>
    <col min="1530" max="1530" width="3.42578125" style="280" customWidth="1"/>
    <col min="1531" max="1531" width="7" style="280" customWidth="1"/>
    <col min="1532" max="1532" width="9.85546875" style="280" customWidth="1"/>
    <col min="1533" max="1533" width="64.140625" style="280" customWidth="1"/>
    <col min="1534" max="1534" width="11.42578125" style="280" customWidth="1"/>
    <col min="1535" max="1535" width="12.85546875" style="280" customWidth="1"/>
    <col min="1536" max="1536" width="15.42578125" style="280" customWidth="1"/>
    <col min="1537" max="1537" width="19.42578125" style="280" customWidth="1"/>
    <col min="1538" max="1538" width="13.85546875" style="280" customWidth="1"/>
    <col min="1539" max="1785" width="9.140625" style="280"/>
    <col min="1786" max="1786" width="3.42578125" style="280" customWidth="1"/>
    <col min="1787" max="1787" width="7" style="280" customWidth="1"/>
    <col min="1788" max="1788" width="9.85546875" style="280" customWidth="1"/>
    <col min="1789" max="1789" width="64.140625" style="280" customWidth="1"/>
    <col min="1790" max="1790" width="11.42578125" style="280" customWidth="1"/>
    <col min="1791" max="1791" width="12.85546875" style="280" customWidth="1"/>
    <col min="1792" max="1792" width="15.42578125" style="280" customWidth="1"/>
    <col min="1793" max="1793" width="19.42578125" style="280" customWidth="1"/>
    <col min="1794" max="1794" width="13.85546875" style="280" customWidth="1"/>
    <col min="1795" max="2041" width="9.140625" style="280"/>
    <col min="2042" max="2042" width="3.42578125" style="280" customWidth="1"/>
    <col min="2043" max="2043" width="7" style="280" customWidth="1"/>
    <col min="2044" max="2044" width="9.85546875" style="280" customWidth="1"/>
    <col min="2045" max="2045" width="64.140625" style="280" customWidth="1"/>
    <col min="2046" max="2046" width="11.42578125" style="280" customWidth="1"/>
    <col min="2047" max="2047" width="12.85546875" style="280" customWidth="1"/>
    <col min="2048" max="2048" width="15.42578125" style="280" customWidth="1"/>
    <col min="2049" max="2049" width="19.42578125" style="280" customWidth="1"/>
    <col min="2050" max="2050" width="13.85546875" style="280" customWidth="1"/>
    <col min="2051" max="2297" width="9.140625" style="280"/>
    <col min="2298" max="2298" width="3.42578125" style="280" customWidth="1"/>
    <col min="2299" max="2299" width="7" style="280" customWidth="1"/>
    <col min="2300" max="2300" width="9.85546875" style="280" customWidth="1"/>
    <col min="2301" max="2301" width="64.140625" style="280" customWidth="1"/>
    <col min="2302" max="2302" width="11.42578125" style="280" customWidth="1"/>
    <col min="2303" max="2303" width="12.85546875" style="280" customWidth="1"/>
    <col min="2304" max="2304" width="15.42578125" style="280" customWidth="1"/>
    <col min="2305" max="2305" width="19.42578125" style="280" customWidth="1"/>
    <col min="2306" max="2306" width="13.85546875" style="280" customWidth="1"/>
    <col min="2307" max="2553" width="9.140625" style="280"/>
    <col min="2554" max="2554" width="3.42578125" style="280" customWidth="1"/>
    <col min="2555" max="2555" width="7" style="280" customWidth="1"/>
    <col min="2556" max="2556" width="9.85546875" style="280" customWidth="1"/>
    <col min="2557" max="2557" width="64.140625" style="280" customWidth="1"/>
    <col min="2558" max="2558" width="11.42578125" style="280" customWidth="1"/>
    <col min="2559" max="2559" width="12.85546875" style="280" customWidth="1"/>
    <col min="2560" max="2560" width="15.42578125" style="280" customWidth="1"/>
    <col min="2561" max="2561" width="19.42578125" style="280" customWidth="1"/>
    <col min="2562" max="2562" width="13.85546875" style="280" customWidth="1"/>
    <col min="2563" max="2809" width="9.140625" style="280"/>
    <col min="2810" max="2810" width="3.42578125" style="280" customWidth="1"/>
    <col min="2811" max="2811" width="7" style="280" customWidth="1"/>
    <col min="2812" max="2812" width="9.85546875" style="280" customWidth="1"/>
    <col min="2813" max="2813" width="64.140625" style="280" customWidth="1"/>
    <col min="2814" max="2814" width="11.42578125" style="280" customWidth="1"/>
    <col min="2815" max="2815" width="12.85546875" style="280" customWidth="1"/>
    <col min="2816" max="2816" width="15.42578125" style="280" customWidth="1"/>
    <col min="2817" max="2817" width="19.42578125" style="280" customWidth="1"/>
    <col min="2818" max="2818" width="13.85546875" style="280" customWidth="1"/>
    <col min="2819" max="3065" width="9.140625" style="280"/>
    <col min="3066" max="3066" width="3.42578125" style="280" customWidth="1"/>
    <col min="3067" max="3067" width="7" style="280" customWidth="1"/>
    <col min="3068" max="3068" width="9.85546875" style="280" customWidth="1"/>
    <col min="3069" max="3069" width="64.140625" style="280" customWidth="1"/>
    <col min="3070" max="3070" width="11.42578125" style="280" customWidth="1"/>
    <col min="3071" max="3071" width="12.85546875" style="280" customWidth="1"/>
    <col min="3072" max="3072" width="15.42578125" style="280" customWidth="1"/>
    <col min="3073" max="3073" width="19.42578125" style="280" customWidth="1"/>
    <col min="3074" max="3074" width="13.85546875" style="280" customWidth="1"/>
    <col min="3075" max="3321" width="9.140625" style="280"/>
    <col min="3322" max="3322" width="3.42578125" style="280" customWidth="1"/>
    <col min="3323" max="3323" width="7" style="280" customWidth="1"/>
    <col min="3324" max="3324" width="9.85546875" style="280" customWidth="1"/>
    <col min="3325" max="3325" width="64.140625" style="280" customWidth="1"/>
    <col min="3326" max="3326" width="11.42578125" style="280" customWidth="1"/>
    <col min="3327" max="3327" width="12.85546875" style="280" customWidth="1"/>
    <col min="3328" max="3328" width="15.42578125" style="280" customWidth="1"/>
    <col min="3329" max="3329" width="19.42578125" style="280" customWidth="1"/>
    <col min="3330" max="3330" width="13.85546875" style="280" customWidth="1"/>
    <col min="3331" max="3577" width="9.140625" style="280"/>
    <col min="3578" max="3578" width="3.42578125" style="280" customWidth="1"/>
    <col min="3579" max="3579" width="7" style="280" customWidth="1"/>
    <col min="3580" max="3580" width="9.85546875" style="280" customWidth="1"/>
    <col min="3581" max="3581" width="64.140625" style="280" customWidth="1"/>
    <col min="3582" max="3582" width="11.42578125" style="280" customWidth="1"/>
    <col min="3583" max="3583" width="12.85546875" style="280" customWidth="1"/>
    <col min="3584" max="3584" width="15.42578125" style="280" customWidth="1"/>
    <col min="3585" max="3585" width="19.42578125" style="280" customWidth="1"/>
    <col min="3586" max="3586" width="13.85546875" style="280" customWidth="1"/>
    <col min="3587" max="3833" width="9.140625" style="280"/>
    <col min="3834" max="3834" width="3.42578125" style="280" customWidth="1"/>
    <col min="3835" max="3835" width="7" style="280" customWidth="1"/>
    <col min="3836" max="3836" width="9.85546875" style="280" customWidth="1"/>
    <col min="3837" max="3837" width="64.140625" style="280" customWidth="1"/>
    <col min="3838" max="3838" width="11.42578125" style="280" customWidth="1"/>
    <col min="3839" max="3839" width="12.85546875" style="280" customWidth="1"/>
    <col min="3840" max="3840" width="15.42578125" style="280" customWidth="1"/>
    <col min="3841" max="3841" width="19.42578125" style="280" customWidth="1"/>
    <col min="3842" max="3842" width="13.85546875" style="280" customWidth="1"/>
    <col min="3843" max="4089" width="9.140625" style="280"/>
    <col min="4090" max="4090" width="3.42578125" style="280" customWidth="1"/>
    <col min="4091" max="4091" width="7" style="280" customWidth="1"/>
    <col min="4092" max="4092" width="9.85546875" style="280" customWidth="1"/>
    <col min="4093" max="4093" width="64.140625" style="280" customWidth="1"/>
    <col min="4094" max="4094" width="11.42578125" style="280" customWidth="1"/>
    <col min="4095" max="4095" width="12.85546875" style="280" customWidth="1"/>
    <col min="4096" max="4096" width="15.42578125" style="280" customWidth="1"/>
    <col min="4097" max="4097" width="19.42578125" style="280" customWidth="1"/>
    <col min="4098" max="4098" width="13.85546875" style="280" customWidth="1"/>
    <col min="4099" max="4345" width="9.140625" style="280"/>
    <col min="4346" max="4346" width="3.42578125" style="280" customWidth="1"/>
    <col min="4347" max="4347" width="7" style="280" customWidth="1"/>
    <col min="4348" max="4348" width="9.85546875" style="280" customWidth="1"/>
    <col min="4349" max="4349" width="64.140625" style="280" customWidth="1"/>
    <col min="4350" max="4350" width="11.42578125" style="280" customWidth="1"/>
    <col min="4351" max="4351" width="12.85546875" style="280" customWidth="1"/>
    <col min="4352" max="4352" width="15.42578125" style="280" customWidth="1"/>
    <col min="4353" max="4353" width="19.42578125" style="280" customWidth="1"/>
    <col min="4354" max="4354" width="13.85546875" style="280" customWidth="1"/>
    <col min="4355" max="4601" width="9.140625" style="280"/>
    <col min="4602" max="4602" width="3.42578125" style="280" customWidth="1"/>
    <col min="4603" max="4603" width="7" style="280" customWidth="1"/>
    <col min="4604" max="4604" width="9.85546875" style="280" customWidth="1"/>
    <col min="4605" max="4605" width="64.140625" style="280" customWidth="1"/>
    <col min="4606" max="4606" width="11.42578125" style="280" customWidth="1"/>
    <col min="4607" max="4607" width="12.85546875" style="280" customWidth="1"/>
    <col min="4608" max="4608" width="15.42578125" style="280" customWidth="1"/>
    <col min="4609" max="4609" width="19.42578125" style="280" customWidth="1"/>
    <col min="4610" max="4610" width="13.85546875" style="280" customWidth="1"/>
    <col min="4611" max="4857" width="9.140625" style="280"/>
    <col min="4858" max="4858" width="3.42578125" style="280" customWidth="1"/>
    <col min="4859" max="4859" width="7" style="280" customWidth="1"/>
    <col min="4860" max="4860" width="9.85546875" style="280" customWidth="1"/>
    <col min="4861" max="4861" width="64.140625" style="280" customWidth="1"/>
    <col min="4862" max="4862" width="11.42578125" style="280" customWidth="1"/>
    <col min="4863" max="4863" width="12.85546875" style="280" customWidth="1"/>
    <col min="4864" max="4864" width="15.42578125" style="280" customWidth="1"/>
    <col min="4865" max="4865" width="19.42578125" style="280" customWidth="1"/>
    <col min="4866" max="4866" width="13.85546875" style="280" customWidth="1"/>
    <col min="4867" max="5113" width="9.140625" style="280"/>
    <col min="5114" max="5114" width="3.42578125" style="280" customWidth="1"/>
    <col min="5115" max="5115" width="7" style="280" customWidth="1"/>
    <col min="5116" max="5116" width="9.85546875" style="280" customWidth="1"/>
    <col min="5117" max="5117" width="64.140625" style="280" customWidth="1"/>
    <col min="5118" max="5118" width="11.42578125" style="280" customWidth="1"/>
    <col min="5119" max="5119" width="12.85546875" style="280" customWidth="1"/>
    <col min="5120" max="5120" width="15.42578125" style="280" customWidth="1"/>
    <col min="5121" max="5121" width="19.42578125" style="280" customWidth="1"/>
    <col min="5122" max="5122" width="13.85546875" style="280" customWidth="1"/>
    <col min="5123" max="5369" width="9.140625" style="280"/>
    <col min="5370" max="5370" width="3.42578125" style="280" customWidth="1"/>
    <col min="5371" max="5371" width="7" style="280" customWidth="1"/>
    <col min="5372" max="5372" width="9.85546875" style="280" customWidth="1"/>
    <col min="5373" max="5373" width="64.140625" style="280" customWidth="1"/>
    <col min="5374" max="5374" width="11.42578125" style="280" customWidth="1"/>
    <col min="5375" max="5375" width="12.85546875" style="280" customWidth="1"/>
    <col min="5376" max="5376" width="15.42578125" style="280" customWidth="1"/>
    <col min="5377" max="5377" width="19.42578125" style="280" customWidth="1"/>
    <col min="5378" max="5378" width="13.85546875" style="280" customWidth="1"/>
    <col min="5379" max="5625" width="9.140625" style="280"/>
    <col min="5626" max="5626" width="3.42578125" style="280" customWidth="1"/>
    <col min="5627" max="5627" width="7" style="280" customWidth="1"/>
    <col min="5628" max="5628" width="9.85546875" style="280" customWidth="1"/>
    <col min="5629" max="5629" width="64.140625" style="280" customWidth="1"/>
    <col min="5630" max="5630" width="11.42578125" style="280" customWidth="1"/>
    <col min="5631" max="5631" width="12.85546875" style="280" customWidth="1"/>
    <col min="5632" max="5632" width="15.42578125" style="280" customWidth="1"/>
    <col min="5633" max="5633" width="19.42578125" style="280" customWidth="1"/>
    <col min="5634" max="5634" width="13.85546875" style="280" customWidth="1"/>
    <col min="5635" max="5881" width="9.140625" style="280"/>
    <col min="5882" max="5882" width="3.42578125" style="280" customWidth="1"/>
    <col min="5883" max="5883" width="7" style="280" customWidth="1"/>
    <col min="5884" max="5884" width="9.85546875" style="280" customWidth="1"/>
    <col min="5885" max="5885" width="64.140625" style="280" customWidth="1"/>
    <col min="5886" max="5886" width="11.42578125" style="280" customWidth="1"/>
    <col min="5887" max="5887" width="12.85546875" style="280" customWidth="1"/>
    <col min="5888" max="5888" width="15.42578125" style="280" customWidth="1"/>
    <col min="5889" max="5889" width="19.42578125" style="280" customWidth="1"/>
    <col min="5890" max="5890" width="13.85546875" style="280" customWidth="1"/>
    <col min="5891" max="6137" width="9.140625" style="280"/>
    <col min="6138" max="6138" width="3.42578125" style="280" customWidth="1"/>
    <col min="6139" max="6139" width="7" style="280" customWidth="1"/>
    <col min="6140" max="6140" width="9.85546875" style="280" customWidth="1"/>
    <col min="6141" max="6141" width="64.140625" style="280" customWidth="1"/>
    <col min="6142" max="6142" width="11.42578125" style="280" customWidth="1"/>
    <col min="6143" max="6143" width="12.85546875" style="280" customWidth="1"/>
    <col min="6144" max="6144" width="15.42578125" style="280" customWidth="1"/>
    <col min="6145" max="6145" width="19.42578125" style="280" customWidth="1"/>
    <col min="6146" max="6146" width="13.85546875" style="280" customWidth="1"/>
    <col min="6147" max="6393" width="9.140625" style="280"/>
    <col min="6394" max="6394" width="3.42578125" style="280" customWidth="1"/>
    <col min="6395" max="6395" width="7" style="280" customWidth="1"/>
    <col min="6396" max="6396" width="9.85546875" style="280" customWidth="1"/>
    <col min="6397" max="6397" width="64.140625" style="280" customWidth="1"/>
    <col min="6398" max="6398" width="11.42578125" style="280" customWidth="1"/>
    <col min="6399" max="6399" width="12.85546875" style="280" customWidth="1"/>
    <col min="6400" max="6400" width="15.42578125" style="280" customWidth="1"/>
    <col min="6401" max="6401" width="19.42578125" style="280" customWidth="1"/>
    <col min="6402" max="6402" width="13.85546875" style="280" customWidth="1"/>
    <col min="6403" max="6649" width="9.140625" style="280"/>
    <col min="6650" max="6650" width="3.42578125" style="280" customWidth="1"/>
    <col min="6651" max="6651" width="7" style="280" customWidth="1"/>
    <col min="6652" max="6652" width="9.85546875" style="280" customWidth="1"/>
    <col min="6653" max="6653" width="64.140625" style="280" customWidth="1"/>
    <col min="6654" max="6654" width="11.42578125" style="280" customWidth="1"/>
    <col min="6655" max="6655" width="12.85546875" style="280" customWidth="1"/>
    <col min="6656" max="6656" width="15.42578125" style="280" customWidth="1"/>
    <col min="6657" max="6657" width="19.42578125" style="280" customWidth="1"/>
    <col min="6658" max="6658" width="13.85546875" style="280" customWidth="1"/>
    <col min="6659" max="6905" width="9.140625" style="280"/>
    <col min="6906" max="6906" width="3.42578125" style="280" customWidth="1"/>
    <col min="6907" max="6907" width="7" style="280" customWidth="1"/>
    <col min="6908" max="6908" width="9.85546875" style="280" customWidth="1"/>
    <col min="6909" max="6909" width="64.140625" style="280" customWidth="1"/>
    <col min="6910" max="6910" width="11.42578125" style="280" customWidth="1"/>
    <col min="6911" max="6911" width="12.85546875" style="280" customWidth="1"/>
    <col min="6912" max="6912" width="15.42578125" style="280" customWidth="1"/>
    <col min="6913" max="6913" width="19.42578125" style="280" customWidth="1"/>
    <col min="6914" max="6914" width="13.85546875" style="280" customWidth="1"/>
    <col min="6915" max="7161" width="9.140625" style="280"/>
    <col min="7162" max="7162" width="3.42578125" style="280" customWidth="1"/>
    <col min="7163" max="7163" width="7" style="280" customWidth="1"/>
    <col min="7164" max="7164" width="9.85546875" style="280" customWidth="1"/>
    <col min="7165" max="7165" width="64.140625" style="280" customWidth="1"/>
    <col min="7166" max="7166" width="11.42578125" style="280" customWidth="1"/>
    <col min="7167" max="7167" width="12.85546875" style="280" customWidth="1"/>
    <col min="7168" max="7168" width="15.42578125" style="280" customWidth="1"/>
    <col min="7169" max="7169" width="19.42578125" style="280" customWidth="1"/>
    <col min="7170" max="7170" width="13.85546875" style="280" customWidth="1"/>
    <col min="7171" max="7417" width="9.140625" style="280"/>
    <col min="7418" max="7418" width="3.42578125" style="280" customWidth="1"/>
    <col min="7419" max="7419" width="7" style="280" customWidth="1"/>
    <col min="7420" max="7420" width="9.85546875" style="280" customWidth="1"/>
    <col min="7421" max="7421" width="64.140625" style="280" customWidth="1"/>
    <col min="7422" max="7422" width="11.42578125" style="280" customWidth="1"/>
    <col min="7423" max="7423" width="12.85546875" style="280" customWidth="1"/>
    <col min="7424" max="7424" width="15.42578125" style="280" customWidth="1"/>
    <col min="7425" max="7425" width="19.42578125" style="280" customWidth="1"/>
    <col min="7426" max="7426" width="13.85546875" style="280" customWidth="1"/>
    <col min="7427" max="7673" width="9.140625" style="280"/>
    <col min="7674" max="7674" width="3.42578125" style="280" customWidth="1"/>
    <col min="7675" max="7675" width="7" style="280" customWidth="1"/>
    <col min="7676" max="7676" width="9.85546875" style="280" customWidth="1"/>
    <col min="7677" max="7677" width="64.140625" style="280" customWidth="1"/>
    <col min="7678" max="7678" width="11.42578125" style="280" customWidth="1"/>
    <col min="7679" max="7679" width="12.85546875" style="280" customWidth="1"/>
    <col min="7680" max="7680" width="15.42578125" style="280" customWidth="1"/>
    <col min="7681" max="7681" width="19.42578125" style="280" customWidth="1"/>
    <col min="7682" max="7682" width="13.85546875" style="280" customWidth="1"/>
    <col min="7683" max="7929" width="9.140625" style="280"/>
    <col min="7930" max="7930" width="3.42578125" style="280" customWidth="1"/>
    <col min="7931" max="7931" width="7" style="280" customWidth="1"/>
    <col min="7932" max="7932" width="9.85546875" style="280" customWidth="1"/>
    <col min="7933" max="7933" width="64.140625" style="280" customWidth="1"/>
    <col min="7934" max="7934" width="11.42578125" style="280" customWidth="1"/>
    <col min="7935" max="7935" width="12.85546875" style="280" customWidth="1"/>
    <col min="7936" max="7936" width="15.42578125" style="280" customWidth="1"/>
    <col min="7937" max="7937" width="19.42578125" style="280" customWidth="1"/>
    <col min="7938" max="7938" width="13.85546875" style="280" customWidth="1"/>
    <col min="7939" max="8185" width="9.140625" style="280"/>
    <col min="8186" max="8186" width="3.42578125" style="280" customWidth="1"/>
    <col min="8187" max="8187" width="7" style="280" customWidth="1"/>
    <col min="8188" max="8188" width="9.85546875" style="280" customWidth="1"/>
    <col min="8189" max="8189" width="64.140625" style="280" customWidth="1"/>
    <col min="8190" max="8190" width="11.42578125" style="280" customWidth="1"/>
    <col min="8191" max="8191" width="12.85546875" style="280" customWidth="1"/>
    <col min="8192" max="8192" width="15.42578125" style="280" customWidth="1"/>
    <col min="8193" max="8193" width="19.42578125" style="280" customWidth="1"/>
    <col min="8194" max="8194" width="13.85546875" style="280" customWidth="1"/>
    <col min="8195" max="8441" width="9.140625" style="280"/>
    <col min="8442" max="8442" width="3.42578125" style="280" customWidth="1"/>
    <col min="8443" max="8443" width="7" style="280" customWidth="1"/>
    <col min="8444" max="8444" width="9.85546875" style="280" customWidth="1"/>
    <col min="8445" max="8445" width="64.140625" style="280" customWidth="1"/>
    <col min="8446" max="8446" width="11.42578125" style="280" customWidth="1"/>
    <col min="8447" max="8447" width="12.85546875" style="280" customWidth="1"/>
    <col min="8448" max="8448" width="15.42578125" style="280" customWidth="1"/>
    <col min="8449" max="8449" width="19.42578125" style="280" customWidth="1"/>
    <col min="8450" max="8450" width="13.85546875" style="280" customWidth="1"/>
    <col min="8451" max="8697" width="9.140625" style="280"/>
    <col min="8698" max="8698" width="3.42578125" style="280" customWidth="1"/>
    <col min="8699" max="8699" width="7" style="280" customWidth="1"/>
    <col min="8700" max="8700" width="9.85546875" style="280" customWidth="1"/>
    <col min="8701" max="8701" width="64.140625" style="280" customWidth="1"/>
    <col min="8702" max="8702" width="11.42578125" style="280" customWidth="1"/>
    <col min="8703" max="8703" width="12.85546875" style="280" customWidth="1"/>
    <col min="8704" max="8704" width="15.42578125" style="280" customWidth="1"/>
    <col min="8705" max="8705" width="19.42578125" style="280" customWidth="1"/>
    <col min="8706" max="8706" width="13.85546875" style="280" customWidth="1"/>
    <col min="8707" max="8953" width="9.140625" style="280"/>
    <col min="8954" max="8954" width="3.42578125" style="280" customWidth="1"/>
    <col min="8955" max="8955" width="7" style="280" customWidth="1"/>
    <col min="8956" max="8956" width="9.85546875" style="280" customWidth="1"/>
    <col min="8957" max="8957" width="64.140625" style="280" customWidth="1"/>
    <col min="8958" max="8958" width="11.42578125" style="280" customWidth="1"/>
    <col min="8959" max="8959" width="12.85546875" style="280" customWidth="1"/>
    <col min="8960" max="8960" width="15.42578125" style="280" customWidth="1"/>
    <col min="8961" max="8961" width="19.42578125" style="280" customWidth="1"/>
    <col min="8962" max="8962" width="13.85546875" style="280" customWidth="1"/>
    <col min="8963" max="9209" width="9.140625" style="280"/>
    <col min="9210" max="9210" width="3.42578125" style="280" customWidth="1"/>
    <col min="9211" max="9211" width="7" style="280" customWidth="1"/>
    <col min="9212" max="9212" width="9.85546875" style="280" customWidth="1"/>
    <col min="9213" max="9213" width="64.140625" style="280" customWidth="1"/>
    <col min="9214" max="9214" width="11.42578125" style="280" customWidth="1"/>
    <col min="9215" max="9215" width="12.85546875" style="280" customWidth="1"/>
    <col min="9216" max="9216" width="15.42578125" style="280" customWidth="1"/>
    <col min="9217" max="9217" width="19.42578125" style="280" customWidth="1"/>
    <col min="9218" max="9218" width="13.85546875" style="280" customWidth="1"/>
    <col min="9219" max="9465" width="9.140625" style="280"/>
    <col min="9466" max="9466" width="3.42578125" style="280" customWidth="1"/>
    <col min="9467" max="9467" width="7" style="280" customWidth="1"/>
    <col min="9468" max="9468" width="9.85546875" style="280" customWidth="1"/>
    <col min="9469" max="9469" width="64.140625" style="280" customWidth="1"/>
    <col min="9470" max="9470" width="11.42578125" style="280" customWidth="1"/>
    <col min="9471" max="9471" width="12.85546875" style="280" customWidth="1"/>
    <col min="9472" max="9472" width="15.42578125" style="280" customWidth="1"/>
    <col min="9473" max="9473" width="19.42578125" style="280" customWidth="1"/>
    <col min="9474" max="9474" width="13.85546875" style="280" customWidth="1"/>
    <col min="9475" max="9721" width="9.140625" style="280"/>
    <col min="9722" max="9722" width="3.42578125" style="280" customWidth="1"/>
    <col min="9723" max="9723" width="7" style="280" customWidth="1"/>
    <col min="9724" max="9724" width="9.85546875" style="280" customWidth="1"/>
    <col min="9725" max="9725" width="64.140625" style="280" customWidth="1"/>
    <col min="9726" max="9726" width="11.42578125" style="280" customWidth="1"/>
    <col min="9727" max="9727" width="12.85546875" style="280" customWidth="1"/>
    <col min="9728" max="9728" width="15.42578125" style="280" customWidth="1"/>
    <col min="9729" max="9729" width="19.42578125" style="280" customWidth="1"/>
    <col min="9730" max="9730" width="13.85546875" style="280" customWidth="1"/>
    <col min="9731" max="9977" width="9.140625" style="280"/>
    <col min="9978" max="9978" width="3.42578125" style="280" customWidth="1"/>
    <col min="9979" max="9979" width="7" style="280" customWidth="1"/>
    <col min="9980" max="9980" width="9.85546875" style="280" customWidth="1"/>
    <col min="9981" max="9981" width="64.140625" style="280" customWidth="1"/>
    <col min="9982" max="9982" width="11.42578125" style="280" customWidth="1"/>
    <col min="9983" max="9983" width="12.85546875" style="280" customWidth="1"/>
    <col min="9984" max="9984" width="15.42578125" style="280" customWidth="1"/>
    <col min="9985" max="9985" width="19.42578125" style="280" customWidth="1"/>
    <col min="9986" max="9986" width="13.85546875" style="280" customWidth="1"/>
    <col min="9987" max="10233" width="9.140625" style="280"/>
    <col min="10234" max="10234" width="3.42578125" style="280" customWidth="1"/>
    <col min="10235" max="10235" width="7" style="280" customWidth="1"/>
    <col min="10236" max="10236" width="9.85546875" style="280" customWidth="1"/>
    <col min="10237" max="10237" width="64.140625" style="280" customWidth="1"/>
    <col min="10238" max="10238" width="11.42578125" style="280" customWidth="1"/>
    <col min="10239" max="10239" width="12.85546875" style="280" customWidth="1"/>
    <col min="10240" max="10240" width="15.42578125" style="280" customWidth="1"/>
    <col min="10241" max="10241" width="19.42578125" style="280" customWidth="1"/>
    <col min="10242" max="10242" width="13.85546875" style="280" customWidth="1"/>
    <col min="10243" max="10489" width="9.140625" style="280"/>
    <col min="10490" max="10490" width="3.42578125" style="280" customWidth="1"/>
    <col min="10491" max="10491" width="7" style="280" customWidth="1"/>
    <col min="10492" max="10492" width="9.85546875" style="280" customWidth="1"/>
    <col min="10493" max="10493" width="64.140625" style="280" customWidth="1"/>
    <col min="10494" max="10494" width="11.42578125" style="280" customWidth="1"/>
    <col min="10495" max="10495" width="12.85546875" style="280" customWidth="1"/>
    <col min="10496" max="10496" width="15.42578125" style="280" customWidth="1"/>
    <col min="10497" max="10497" width="19.42578125" style="280" customWidth="1"/>
    <col min="10498" max="10498" width="13.85546875" style="280" customWidth="1"/>
    <col min="10499" max="10745" width="9.140625" style="280"/>
    <col min="10746" max="10746" width="3.42578125" style="280" customWidth="1"/>
    <col min="10747" max="10747" width="7" style="280" customWidth="1"/>
    <col min="10748" max="10748" width="9.85546875" style="280" customWidth="1"/>
    <col min="10749" max="10749" width="64.140625" style="280" customWidth="1"/>
    <col min="10750" max="10750" width="11.42578125" style="280" customWidth="1"/>
    <col min="10751" max="10751" width="12.85546875" style="280" customWidth="1"/>
    <col min="10752" max="10752" width="15.42578125" style="280" customWidth="1"/>
    <col min="10753" max="10753" width="19.42578125" style="280" customWidth="1"/>
    <col min="10754" max="10754" width="13.85546875" style="280" customWidth="1"/>
    <col min="10755" max="11001" width="9.140625" style="280"/>
    <col min="11002" max="11002" width="3.42578125" style="280" customWidth="1"/>
    <col min="11003" max="11003" width="7" style="280" customWidth="1"/>
    <col min="11004" max="11004" width="9.85546875" style="280" customWidth="1"/>
    <col min="11005" max="11005" width="64.140625" style="280" customWidth="1"/>
    <col min="11006" max="11006" width="11.42578125" style="280" customWidth="1"/>
    <col min="11007" max="11007" width="12.85546875" style="280" customWidth="1"/>
    <col min="11008" max="11008" width="15.42578125" style="280" customWidth="1"/>
    <col min="11009" max="11009" width="19.42578125" style="280" customWidth="1"/>
    <col min="11010" max="11010" width="13.85546875" style="280" customWidth="1"/>
    <col min="11011" max="11257" width="9.140625" style="280"/>
    <col min="11258" max="11258" width="3.42578125" style="280" customWidth="1"/>
    <col min="11259" max="11259" width="7" style="280" customWidth="1"/>
    <col min="11260" max="11260" width="9.85546875" style="280" customWidth="1"/>
    <col min="11261" max="11261" width="64.140625" style="280" customWidth="1"/>
    <col min="11262" max="11262" width="11.42578125" style="280" customWidth="1"/>
    <col min="11263" max="11263" width="12.85546875" style="280" customWidth="1"/>
    <col min="11264" max="11264" width="15.42578125" style="280" customWidth="1"/>
    <col min="11265" max="11265" width="19.42578125" style="280" customWidth="1"/>
    <col min="11266" max="11266" width="13.85546875" style="280" customWidth="1"/>
    <col min="11267" max="11513" width="9.140625" style="280"/>
    <col min="11514" max="11514" width="3.42578125" style="280" customWidth="1"/>
    <col min="11515" max="11515" width="7" style="280" customWidth="1"/>
    <col min="11516" max="11516" width="9.85546875" style="280" customWidth="1"/>
    <col min="11517" max="11517" width="64.140625" style="280" customWidth="1"/>
    <col min="11518" max="11518" width="11.42578125" style="280" customWidth="1"/>
    <col min="11519" max="11519" width="12.85546875" style="280" customWidth="1"/>
    <col min="11520" max="11520" width="15.42578125" style="280" customWidth="1"/>
    <col min="11521" max="11521" width="19.42578125" style="280" customWidth="1"/>
    <col min="11522" max="11522" width="13.85546875" style="280" customWidth="1"/>
    <col min="11523" max="11769" width="9.140625" style="280"/>
    <col min="11770" max="11770" width="3.42578125" style="280" customWidth="1"/>
    <col min="11771" max="11771" width="7" style="280" customWidth="1"/>
    <col min="11772" max="11772" width="9.85546875" style="280" customWidth="1"/>
    <col min="11773" max="11773" width="64.140625" style="280" customWidth="1"/>
    <col min="11774" max="11774" width="11.42578125" style="280" customWidth="1"/>
    <col min="11775" max="11775" width="12.85546875" style="280" customWidth="1"/>
    <col min="11776" max="11776" width="15.42578125" style="280" customWidth="1"/>
    <col min="11777" max="11777" width="19.42578125" style="280" customWidth="1"/>
    <col min="11778" max="11778" width="13.85546875" style="280" customWidth="1"/>
    <col min="11779" max="12025" width="9.140625" style="280"/>
    <col min="12026" max="12026" width="3.42578125" style="280" customWidth="1"/>
    <col min="12027" max="12027" width="7" style="280" customWidth="1"/>
    <col min="12028" max="12028" width="9.85546875" style="280" customWidth="1"/>
    <col min="12029" max="12029" width="64.140625" style="280" customWidth="1"/>
    <col min="12030" max="12030" width="11.42578125" style="280" customWidth="1"/>
    <col min="12031" max="12031" width="12.85546875" style="280" customWidth="1"/>
    <col min="12032" max="12032" width="15.42578125" style="280" customWidth="1"/>
    <col min="12033" max="12033" width="19.42578125" style="280" customWidth="1"/>
    <col min="12034" max="12034" width="13.85546875" style="280" customWidth="1"/>
    <col min="12035" max="12281" width="9.140625" style="280"/>
    <col min="12282" max="12282" width="3.42578125" style="280" customWidth="1"/>
    <col min="12283" max="12283" width="7" style="280" customWidth="1"/>
    <col min="12284" max="12284" width="9.85546875" style="280" customWidth="1"/>
    <col min="12285" max="12285" width="64.140625" style="280" customWidth="1"/>
    <col min="12286" max="12286" width="11.42578125" style="280" customWidth="1"/>
    <col min="12287" max="12287" width="12.85546875" style="280" customWidth="1"/>
    <col min="12288" max="12288" width="15.42578125" style="280" customWidth="1"/>
    <col min="12289" max="12289" width="19.42578125" style="280" customWidth="1"/>
    <col min="12290" max="12290" width="13.85546875" style="280" customWidth="1"/>
    <col min="12291" max="12537" width="9.140625" style="280"/>
    <col min="12538" max="12538" width="3.42578125" style="280" customWidth="1"/>
    <col min="12539" max="12539" width="7" style="280" customWidth="1"/>
    <col min="12540" max="12540" width="9.85546875" style="280" customWidth="1"/>
    <col min="12541" max="12541" width="64.140625" style="280" customWidth="1"/>
    <col min="12542" max="12542" width="11.42578125" style="280" customWidth="1"/>
    <col min="12543" max="12543" width="12.85546875" style="280" customWidth="1"/>
    <col min="12544" max="12544" width="15.42578125" style="280" customWidth="1"/>
    <col min="12545" max="12545" width="19.42578125" style="280" customWidth="1"/>
    <col min="12546" max="12546" width="13.85546875" style="280" customWidth="1"/>
    <col min="12547" max="12793" width="9.140625" style="280"/>
    <col min="12794" max="12794" width="3.42578125" style="280" customWidth="1"/>
    <col min="12795" max="12795" width="7" style="280" customWidth="1"/>
    <col min="12796" max="12796" width="9.85546875" style="280" customWidth="1"/>
    <col min="12797" max="12797" width="64.140625" style="280" customWidth="1"/>
    <col min="12798" max="12798" width="11.42578125" style="280" customWidth="1"/>
    <col min="12799" max="12799" width="12.85546875" style="280" customWidth="1"/>
    <col min="12800" max="12800" width="15.42578125" style="280" customWidth="1"/>
    <col min="12801" max="12801" width="19.42578125" style="280" customWidth="1"/>
    <col min="12802" max="12802" width="13.85546875" style="280" customWidth="1"/>
    <col min="12803" max="13049" width="9.140625" style="280"/>
    <col min="13050" max="13050" width="3.42578125" style="280" customWidth="1"/>
    <col min="13051" max="13051" width="7" style="280" customWidth="1"/>
    <col min="13052" max="13052" width="9.85546875" style="280" customWidth="1"/>
    <col min="13053" max="13053" width="64.140625" style="280" customWidth="1"/>
    <col min="13054" max="13054" width="11.42578125" style="280" customWidth="1"/>
    <col min="13055" max="13055" width="12.85546875" style="280" customWidth="1"/>
    <col min="13056" max="13056" width="15.42578125" style="280" customWidth="1"/>
    <col min="13057" max="13057" width="19.42578125" style="280" customWidth="1"/>
    <col min="13058" max="13058" width="13.85546875" style="280" customWidth="1"/>
    <col min="13059" max="13305" width="9.140625" style="280"/>
    <col min="13306" max="13306" width="3.42578125" style="280" customWidth="1"/>
    <col min="13307" max="13307" width="7" style="280" customWidth="1"/>
    <col min="13308" max="13308" width="9.85546875" style="280" customWidth="1"/>
    <col min="13309" max="13309" width="64.140625" style="280" customWidth="1"/>
    <col min="13310" max="13310" width="11.42578125" style="280" customWidth="1"/>
    <col min="13311" max="13311" width="12.85546875" style="280" customWidth="1"/>
    <col min="13312" max="13312" width="15.42578125" style="280" customWidth="1"/>
    <col min="13313" max="13313" width="19.42578125" style="280" customWidth="1"/>
    <col min="13314" max="13314" width="13.85546875" style="280" customWidth="1"/>
    <col min="13315" max="13561" width="9.140625" style="280"/>
    <col min="13562" max="13562" width="3.42578125" style="280" customWidth="1"/>
    <col min="13563" max="13563" width="7" style="280" customWidth="1"/>
    <col min="13564" max="13564" width="9.85546875" style="280" customWidth="1"/>
    <col min="13565" max="13565" width="64.140625" style="280" customWidth="1"/>
    <col min="13566" max="13566" width="11.42578125" style="280" customWidth="1"/>
    <col min="13567" max="13567" width="12.85546875" style="280" customWidth="1"/>
    <col min="13568" max="13568" width="15.42578125" style="280" customWidth="1"/>
    <col min="13569" max="13569" width="19.42578125" style="280" customWidth="1"/>
    <col min="13570" max="13570" width="13.85546875" style="280" customWidth="1"/>
    <col min="13571" max="13817" width="9.140625" style="280"/>
    <col min="13818" max="13818" width="3.42578125" style="280" customWidth="1"/>
    <col min="13819" max="13819" width="7" style="280" customWidth="1"/>
    <col min="13820" max="13820" width="9.85546875" style="280" customWidth="1"/>
    <col min="13821" max="13821" width="64.140625" style="280" customWidth="1"/>
    <col min="13822" max="13822" width="11.42578125" style="280" customWidth="1"/>
    <col min="13823" max="13823" width="12.85546875" style="280" customWidth="1"/>
    <col min="13824" max="13824" width="15.42578125" style="280" customWidth="1"/>
    <col min="13825" max="13825" width="19.42578125" style="280" customWidth="1"/>
    <col min="13826" max="13826" width="13.85546875" style="280" customWidth="1"/>
    <col min="13827" max="14073" width="9.140625" style="280"/>
    <col min="14074" max="14074" width="3.42578125" style="280" customWidth="1"/>
    <col min="14075" max="14075" width="7" style="280" customWidth="1"/>
    <col min="14076" max="14076" width="9.85546875" style="280" customWidth="1"/>
    <col min="14077" max="14077" width="64.140625" style="280" customWidth="1"/>
    <col min="14078" max="14078" width="11.42578125" style="280" customWidth="1"/>
    <col min="14079" max="14079" width="12.85546875" style="280" customWidth="1"/>
    <col min="14080" max="14080" width="15.42578125" style="280" customWidth="1"/>
    <col min="14081" max="14081" width="19.42578125" style="280" customWidth="1"/>
    <col min="14082" max="14082" width="13.85546875" style="280" customWidth="1"/>
    <col min="14083" max="14329" width="9.140625" style="280"/>
    <col min="14330" max="14330" width="3.42578125" style="280" customWidth="1"/>
    <col min="14331" max="14331" width="7" style="280" customWidth="1"/>
    <col min="14332" max="14332" width="9.85546875" style="280" customWidth="1"/>
    <col min="14333" max="14333" width="64.140625" style="280" customWidth="1"/>
    <col min="14334" max="14334" width="11.42578125" style="280" customWidth="1"/>
    <col min="14335" max="14335" width="12.85546875" style="280" customWidth="1"/>
    <col min="14336" max="14336" width="15.42578125" style="280" customWidth="1"/>
    <col min="14337" max="14337" width="19.42578125" style="280" customWidth="1"/>
    <col min="14338" max="14338" width="13.85546875" style="280" customWidth="1"/>
    <col min="14339" max="14585" width="9.140625" style="280"/>
    <col min="14586" max="14586" width="3.42578125" style="280" customWidth="1"/>
    <col min="14587" max="14587" width="7" style="280" customWidth="1"/>
    <col min="14588" max="14588" width="9.85546875" style="280" customWidth="1"/>
    <col min="14589" max="14589" width="64.140625" style="280" customWidth="1"/>
    <col min="14590" max="14590" width="11.42578125" style="280" customWidth="1"/>
    <col min="14591" max="14591" width="12.85546875" style="280" customWidth="1"/>
    <col min="14592" max="14592" width="15.42578125" style="280" customWidth="1"/>
    <col min="14593" max="14593" width="19.42578125" style="280" customWidth="1"/>
    <col min="14594" max="14594" width="13.85546875" style="280" customWidth="1"/>
    <col min="14595" max="14841" width="9.140625" style="280"/>
    <col min="14842" max="14842" width="3.42578125" style="280" customWidth="1"/>
    <col min="14843" max="14843" width="7" style="280" customWidth="1"/>
    <col min="14844" max="14844" width="9.85546875" style="280" customWidth="1"/>
    <col min="14845" max="14845" width="64.140625" style="280" customWidth="1"/>
    <col min="14846" max="14846" width="11.42578125" style="280" customWidth="1"/>
    <col min="14847" max="14847" width="12.85546875" style="280" customWidth="1"/>
    <col min="14848" max="14848" width="15.42578125" style="280" customWidth="1"/>
    <col min="14849" max="14849" width="19.42578125" style="280" customWidth="1"/>
    <col min="14850" max="14850" width="13.85546875" style="280" customWidth="1"/>
    <col min="14851" max="15097" width="9.140625" style="280"/>
    <col min="15098" max="15098" width="3.42578125" style="280" customWidth="1"/>
    <col min="15099" max="15099" width="7" style="280" customWidth="1"/>
    <col min="15100" max="15100" width="9.85546875" style="280" customWidth="1"/>
    <col min="15101" max="15101" width="64.140625" style="280" customWidth="1"/>
    <col min="15102" max="15102" width="11.42578125" style="280" customWidth="1"/>
    <col min="15103" max="15103" width="12.85546875" style="280" customWidth="1"/>
    <col min="15104" max="15104" width="15.42578125" style="280" customWidth="1"/>
    <col min="15105" max="15105" width="19.42578125" style="280" customWidth="1"/>
    <col min="15106" max="15106" width="13.85546875" style="280" customWidth="1"/>
    <col min="15107" max="15353" width="9.140625" style="280"/>
    <col min="15354" max="15354" width="3.42578125" style="280" customWidth="1"/>
    <col min="15355" max="15355" width="7" style="280" customWidth="1"/>
    <col min="15356" max="15356" width="9.85546875" style="280" customWidth="1"/>
    <col min="15357" max="15357" width="64.140625" style="280" customWidth="1"/>
    <col min="15358" max="15358" width="11.42578125" style="280" customWidth="1"/>
    <col min="15359" max="15359" width="12.85546875" style="280" customWidth="1"/>
    <col min="15360" max="15360" width="15.42578125" style="280" customWidth="1"/>
    <col min="15361" max="15361" width="19.42578125" style="280" customWidth="1"/>
    <col min="15362" max="15362" width="13.85546875" style="280" customWidth="1"/>
    <col min="15363" max="15609" width="9.140625" style="280"/>
    <col min="15610" max="15610" width="3.42578125" style="280" customWidth="1"/>
    <col min="15611" max="15611" width="7" style="280" customWidth="1"/>
    <col min="15612" max="15612" width="9.85546875" style="280" customWidth="1"/>
    <col min="15613" max="15613" width="64.140625" style="280" customWidth="1"/>
    <col min="15614" max="15614" width="11.42578125" style="280" customWidth="1"/>
    <col min="15615" max="15615" width="12.85546875" style="280" customWidth="1"/>
    <col min="15616" max="15616" width="15.42578125" style="280" customWidth="1"/>
    <col min="15617" max="15617" width="19.42578125" style="280" customWidth="1"/>
    <col min="15618" max="15618" width="13.85546875" style="280" customWidth="1"/>
    <col min="15619" max="15865" width="9.140625" style="280"/>
    <col min="15866" max="15866" width="3.42578125" style="280" customWidth="1"/>
    <col min="15867" max="15867" width="7" style="280" customWidth="1"/>
    <col min="15868" max="15868" width="9.85546875" style="280" customWidth="1"/>
    <col min="15869" max="15869" width="64.140625" style="280" customWidth="1"/>
    <col min="15870" max="15870" width="11.42578125" style="280" customWidth="1"/>
    <col min="15871" max="15871" width="12.85546875" style="280" customWidth="1"/>
    <col min="15872" max="15872" width="15.42578125" style="280" customWidth="1"/>
    <col min="15873" max="15873" width="19.42578125" style="280" customWidth="1"/>
    <col min="15874" max="15874" width="13.85546875" style="280" customWidth="1"/>
    <col min="15875" max="16121" width="9.140625" style="280"/>
    <col min="16122" max="16122" width="3.42578125" style="280" customWidth="1"/>
    <col min="16123" max="16123" width="7" style="280" customWidth="1"/>
    <col min="16124" max="16124" width="9.85546875" style="280" customWidth="1"/>
    <col min="16125" max="16125" width="64.140625" style="280" customWidth="1"/>
    <col min="16126" max="16126" width="11.42578125" style="280" customWidth="1"/>
    <col min="16127" max="16127" width="12.85546875" style="280" customWidth="1"/>
    <col min="16128" max="16128" width="15.42578125" style="280" customWidth="1"/>
    <col min="16129" max="16129" width="19.42578125" style="280" customWidth="1"/>
    <col min="16130" max="16130" width="13.85546875" style="280" customWidth="1"/>
    <col min="16131" max="16384" width="9.140625" style="280"/>
  </cols>
  <sheetData>
    <row r="1" spans="1:37" ht="84.75" customHeight="1" thickBot="1" x14ac:dyDescent="0.4">
      <c r="B1" s="1871" t="s">
        <v>1170</v>
      </c>
      <c r="C1" s="1872"/>
      <c r="D1" s="1872"/>
      <c r="E1" s="1872"/>
      <c r="F1" s="1872"/>
      <c r="G1" s="1872"/>
      <c r="H1" s="1873"/>
    </row>
    <row r="2" spans="1:37" ht="24.95" customHeight="1" thickBot="1" x14ac:dyDescent="0.4">
      <c r="B2" s="1794" t="s">
        <v>0</v>
      </c>
      <c r="C2" s="1795"/>
      <c r="D2" s="1795"/>
      <c r="E2" s="1795"/>
      <c r="F2" s="1795"/>
      <c r="G2" s="1795"/>
      <c r="H2" s="1796"/>
    </row>
    <row r="3" spans="1:37" s="1415" customFormat="1" ht="56.25" customHeight="1" thickBot="1" x14ac:dyDescent="0.4">
      <c r="A3" s="682"/>
      <c r="B3" s="1794" t="s">
        <v>1171</v>
      </c>
      <c r="C3" s="1795"/>
      <c r="D3" s="1795"/>
      <c r="E3" s="1795"/>
      <c r="F3" s="1795"/>
      <c r="G3" s="1795"/>
      <c r="H3" s="1797"/>
      <c r="I3" s="683"/>
      <c r="J3" s="683"/>
      <c r="K3" s="683"/>
      <c r="L3" s="683"/>
      <c r="M3" s="683"/>
      <c r="N3" s="683"/>
      <c r="O3" s="683"/>
      <c r="P3" s="683"/>
      <c r="Q3" s="683"/>
      <c r="R3" s="683"/>
      <c r="S3" s="683"/>
      <c r="T3" s="683"/>
      <c r="U3" s="683"/>
      <c r="V3" s="683"/>
      <c r="W3" s="683"/>
      <c r="X3" s="683"/>
      <c r="Y3" s="683"/>
      <c r="Z3" s="683"/>
      <c r="AA3" s="683"/>
      <c r="AB3" s="683"/>
      <c r="AC3" s="683"/>
      <c r="AD3" s="683"/>
      <c r="AE3" s="683"/>
      <c r="AF3" s="683"/>
      <c r="AG3" s="683"/>
      <c r="AH3" s="683"/>
      <c r="AI3" s="683"/>
      <c r="AJ3" s="683"/>
      <c r="AK3" s="683"/>
    </row>
    <row r="4" spans="1:37" ht="24.95" customHeight="1" thickBot="1" x14ac:dyDescent="0.4">
      <c r="B4" s="37"/>
      <c r="C4" s="38"/>
      <c r="D4" s="2015" t="s">
        <v>1</v>
      </c>
      <c r="E4" s="2015"/>
      <c r="F4" s="2015"/>
      <c r="G4" s="2015"/>
      <c r="H4" s="2016"/>
    </row>
    <row r="5" spans="1:37" ht="60" customHeight="1" x14ac:dyDescent="0.35">
      <c r="A5" s="684"/>
      <c r="B5" s="39"/>
      <c r="C5" s="40" t="s">
        <v>2</v>
      </c>
      <c r="D5" s="1842" t="s">
        <v>3</v>
      </c>
      <c r="E5" s="1843"/>
      <c r="F5" s="1843"/>
      <c r="G5" s="1843"/>
      <c r="H5" s="1844"/>
    </row>
    <row r="6" spans="1:37" ht="150" customHeight="1" x14ac:dyDescent="0.35">
      <c r="A6" s="684"/>
      <c r="B6" s="41"/>
      <c r="C6" s="14" t="s">
        <v>4</v>
      </c>
      <c r="D6" s="1831" t="s">
        <v>5</v>
      </c>
      <c r="E6" s="1831"/>
      <c r="F6" s="1831"/>
      <c r="G6" s="1831"/>
      <c r="H6" s="1832"/>
    </row>
    <row r="7" spans="1:37" ht="90.75" customHeight="1" x14ac:dyDescent="0.35">
      <c r="A7" s="684"/>
      <c r="B7" s="94"/>
      <c r="C7" s="14" t="s">
        <v>6</v>
      </c>
      <c r="D7" s="1831" t="s">
        <v>7</v>
      </c>
      <c r="E7" s="1831"/>
      <c r="F7" s="1831"/>
      <c r="G7" s="1831"/>
      <c r="H7" s="1832"/>
    </row>
    <row r="8" spans="1:37" ht="104.25" customHeight="1" x14ac:dyDescent="0.35">
      <c r="A8" s="684"/>
      <c r="B8" s="94"/>
      <c r="C8" s="14" t="s">
        <v>8</v>
      </c>
      <c r="D8" s="1831" t="s">
        <v>82</v>
      </c>
      <c r="E8" s="1831"/>
      <c r="F8" s="1831"/>
      <c r="G8" s="1831"/>
      <c r="H8" s="1832"/>
    </row>
    <row r="9" spans="1:37" ht="143.25" customHeight="1" x14ac:dyDescent="0.35">
      <c r="A9" s="684"/>
      <c r="B9" s="94"/>
      <c r="C9" s="14" t="s">
        <v>9</v>
      </c>
      <c r="D9" s="1831" t="s">
        <v>59</v>
      </c>
      <c r="E9" s="1831"/>
      <c r="F9" s="1831"/>
      <c r="G9" s="1831"/>
      <c r="H9" s="1832"/>
    </row>
    <row r="10" spans="1:37" ht="88.5" customHeight="1" x14ac:dyDescent="0.35">
      <c r="A10" s="684"/>
      <c r="B10" s="94"/>
      <c r="C10" s="14" t="s">
        <v>10</v>
      </c>
      <c r="D10" s="1831" t="s">
        <v>60</v>
      </c>
      <c r="E10" s="1831"/>
      <c r="F10" s="1831"/>
      <c r="G10" s="1831"/>
      <c r="H10" s="1832"/>
    </row>
    <row r="11" spans="1:37" ht="48.75" customHeight="1" x14ac:dyDescent="0.35">
      <c r="A11" s="684"/>
      <c r="B11" s="94"/>
      <c r="C11" s="14" t="s">
        <v>11</v>
      </c>
      <c r="D11" s="1831" t="s">
        <v>12</v>
      </c>
      <c r="E11" s="1831"/>
      <c r="F11" s="1831"/>
      <c r="G11" s="1831"/>
      <c r="H11" s="1832"/>
    </row>
    <row r="12" spans="1:37" ht="144" customHeight="1" x14ac:dyDescent="0.35">
      <c r="A12" s="684"/>
      <c r="B12" s="94"/>
      <c r="C12" s="14" t="s">
        <v>13</v>
      </c>
      <c r="D12" s="1831" t="s">
        <v>265</v>
      </c>
      <c r="E12" s="1831"/>
      <c r="F12" s="1831"/>
      <c r="G12" s="1831"/>
      <c r="H12" s="1832"/>
    </row>
    <row r="13" spans="1:37" ht="88.5" customHeight="1" x14ac:dyDescent="0.35">
      <c r="A13" s="684"/>
      <c r="B13" s="94"/>
      <c r="C13" s="36" t="s">
        <v>14</v>
      </c>
      <c r="D13" s="1831" t="s">
        <v>15</v>
      </c>
      <c r="E13" s="1831"/>
      <c r="F13" s="1831"/>
      <c r="G13" s="1831"/>
      <c r="H13" s="1832"/>
    </row>
    <row r="14" spans="1:37" ht="143.25" customHeight="1" x14ac:dyDescent="0.35">
      <c r="A14" s="684"/>
      <c r="B14" s="94"/>
      <c r="C14" s="14" t="s">
        <v>16</v>
      </c>
      <c r="D14" s="1831" t="s">
        <v>215</v>
      </c>
      <c r="E14" s="1831"/>
      <c r="F14" s="1831"/>
      <c r="G14" s="1831"/>
      <c r="H14" s="1832"/>
    </row>
    <row r="15" spans="1:37" ht="207" customHeight="1" x14ac:dyDescent="0.35">
      <c r="A15" s="684"/>
      <c r="B15" s="94"/>
      <c r="C15" s="14" t="s">
        <v>17</v>
      </c>
      <c r="D15" s="1831" t="s">
        <v>334</v>
      </c>
      <c r="E15" s="1831"/>
      <c r="F15" s="1831"/>
      <c r="G15" s="1831"/>
      <c r="H15" s="1832"/>
    </row>
    <row r="16" spans="1:37" ht="154.5" customHeight="1" x14ac:dyDescent="0.35">
      <c r="A16" s="684"/>
      <c r="B16" s="94"/>
      <c r="C16" s="14" t="s">
        <v>18</v>
      </c>
      <c r="D16" s="1831" t="s">
        <v>19</v>
      </c>
      <c r="E16" s="1831"/>
      <c r="F16" s="1831"/>
      <c r="G16" s="1831"/>
      <c r="H16" s="1832"/>
    </row>
    <row r="17" spans="1:37" ht="106.5" customHeight="1" x14ac:dyDescent="0.35">
      <c r="A17" s="684"/>
      <c r="B17" s="94"/>
      <c r="C17" s="14" t="s">
        <v>20</v>
      </c>
      <c r="D17" s="1831" t="s">
        <v>21</v>
      </c>
      <c r="E17" s="1831"/>
      <c r="F17" s="1831"/>
      <c r="G17" s="1831"/>
      <c r="H17" s="1832"/>
    </row>
    <row r="18" spans="1:37" ht="86.25" customHeight="1" x14ac:dyDescent="0.35">
      <c r="A18" s="684"/>
      <c r="B18" s="94"/>
      <c r="C18" s="14" t="s">
        <v>22</v>
      </c>
      <c r="D18" s="1831" t="s">
        <v>1172</v>
      </c>
      <c r="E18" s="1831"/>
      <c r="F18" s="1831"/>
      <c r="G18" s="1831"/>
      <c r="H18" s="1832"/>
    </row>
    <row r="19" spans="1:37" ht="70.5" customHeight="1" thickBot="1" x14ac:dyDescent="0.4">
      <c r="A19" s="684"/>
      <c r="B19" s="42"/>
      <c r="C19" s="43" t="s">
        <v>23</v>
      </c>
      <c r="D19" s="1851" t="s">
        <v>84</v>
      </c>
      <c r="E19" s="1851"/>
      <c r="F19" s="1851"/>
      <c r="G19" s="1851"/>
      <c r="H19" s="1852"/>
    </row>
    <row r="20" spans="1:37" ht="18.75" thickBot="1" x14ac:dyDescent="0.4">
      <c r="B20" s="44"/>
      <c r="C20" s="44"/>
      <c r="D20" s="44"/>
      <c r="E20" s="165"/>
      <c r="F20" s="4"/>
      <c r="G20" s="44"/>
      <c r="H20" s="1547"/>
    </row>
    <row r="21" spans="1:37" ht="56.25" x14ac:dyDescent="0.35">
      <c r="B21" s="39" t="s">
        <v>24</v>
      </c>
      <c r="C21" s="45" t="s">
        <v>216</v>
      </c>
      <c r="D21" s="45" t="s">
        <v>25</v>
      </c>
      <c r="E21" s="1379" t="s">
        <v>26</v>
      </c>
      <c r="F21" s="5" t="s">
        <v>27</v>
      </c>
      <c r="G21" s="46" t="s">
        <v>28</v>
      </c>
      <c r="H21" s="1548" t="s">
        <v>29</v>
      </c>
    </row>
    <row r="22" spans="1:37" ht="19.5" thickBot="1" x14ac:dyDescent="0.4">
      <c r="B22" s="48">
        <v>1</v>
      </c>
      <c r="C22" s="22">
        <v>2</v>
      </c>
      <c r="D22" s="22">
        <v>3</v>
      </c>
      <c r="E22" s="896">
        <v>4</v>
      </c>
      <c r="F22" s="22">
        <v>5</v>
      </c>
      <c r="G22" s="49">
        <v>6</v>
      </c>
      <c r="H22" s="1549">
        <v>7</v>
      </c>
    </row>
    <row r="23" spans="1:37" ht="24.95" customHeight="1" thickBot="1" x14ac:dyDescent="0.4">
      <c r="B23" s="950"/>
      <c r="C23" s="951"/>
      <c r="D23" s="323"/>
      <c r="E23" s="257"/>
      <c r="F23" s="1097"/>
      <c r="G23" s="1416"/>
      <c r="H23" s="1550"/>
    </row>
    <row r="24" spans="1:37" ht="27.75" customHeight="1" x14ac:dyDescent="0.35">
      <c r="B24" s="292">
        <v>1</v>
      </c>
      <c r="C24" s="326" t="s">
        <v>62</v>
      </c>
      <c r="D24" s="262" t="s">
        <v>31</v>
      </c>
      <c r="E24" s="383" t="s">
        <v>32</v>
      </c>
      <c r="F24" s="1020">
        <v>1</v>
      </c>
      <c r="G24" s="241"/>
      <c r="H24" s="1551">
        <f t="shared" ref="H24:H29" si="0">F24*G24</f>
        <v>0</v>
      </c>
    </row>
    <row r="25" spans="1:37" ht="49.5" customHeight="1" x14ac:dyDescent="0.35">
      <c r="B25" s="119">
        <v>2</v>
      </c>
      <c r="C25" s="191" t="s">
        <v>53</v>
      </c>
      <c r="D25" s="185" t="s">
        <v>33</v>
      </c>
      <c r="E25" s="122" t="s">
        <v>32</v>
      </c>
      <c r="F25" s="193">
        <v>1</v>
      </c>
      <c r="G25" s="414"/>
      <c r="H25" s="1552">
        <f t="shared" si="0"/>
        <v>0</v>
      </c>
    </row>
    <row r="26" spans="1:37" ht="24.95" customHeight="1" x14ac:dyDescent="0.35">
      <c r="B26" s="119">
        <v>3</v>
      </c>
      <c r="C26" s="120" t="s">
        <v>63</v>
      </c>
      <c r="D26" s="185" t="s">
        <v>34</v>
      </c>
      <c r="E26" s="122" t="s">
        <v>32</v>
      </c>
      <c r="F26" s="193">
        <v>1</v>
      </c>
      <c r="G26" s="414"/>
      <c r="H26" s="1552">
        <f t="shared" si="0"/>
        <v>0</v>
      </c>
    </row>
    <row r="27" spans="1:37" ht="42" customHeight="1" x14ac:dyDescent="0.35">
      <c r="B27" s="119">
        <v>4</v>
      </c>
      <c r="C27" s="120" t="s">
        <v>64</v>
      </c>
      <c r="D27" s="185" t="s">
        <v>55</v>
      </c>
      <c r="E27" s="122" t="s">
        <v>32</v>
      </c>
      <c r="F27" s="193">
        <v>1</v>
      </c>
      <c r="G27" s="414"/>
      <c r="H27" s="1552">
        <f t="shared" si="0"/>
        <v>0</v>
      </c>
    </row>
    <row r="28" spans="1:37" ht="72.75" customHeight="1" x14ac:dyDescent="0.35">
      <c r="B28" s="119">
        <v>5</v>
      </c>
      <c r="C28" s="120" t="s">
        <v>65</v>
      </c>
      <c r="D28" s="185" t="s">
        <v>58</v>
      </c>
      <c r="E28" s="122" t="s">
        <v>32</v>
      </c>
      <c r="F28" s="193">
        <v>1</v>
      </c>
      <c r="G28" s="414"/>
      <c r="H28" s="1552">
        <f t="shared" si="0"/>
        <v>0</v>
      </c>
    </row>
    <row r="29" spans="1:37" ht="64.5" customHeight="1" thickBot="1" x14ac:dyDescent="0.4">
      <c r="B29" s="297">
        <v>6</v>
      </c>
      <c r="C29" s="384">
        <v>14</v>
      </c>
      <c r="D29" s="266" t="s">
        <v>217</v>
      </c>
      <c r="E29" s="329" t="s">
        <v>32</v>
      </c>
      <c r="F29" s="376">
        <v>1</v>
      </c>
      <c r="G29" s="418"/>
      <c r="H29" s="1553">
        <f t="shared" si="0"/>
        <v>0</v>
      </c>
    </row>
    <row r="30" spans="1:37" ht="24.95" customHeight="1" thickBot="1" x14ac:dyDescent="0.4">
      <c r="B30" s="1755" t="s">
        <v>218</v>
      </c>
      <c r="C30" s="1756"/>
      <c r="D30" s="1756"/>
      <c r="E30" s="1756"/>
      <c r="F30" s="1756"/>
      <c r="G30" s="1819"/>
      <c r="H30" s="1508">
        <f>SUM(H24:H29)</f>
        <v>0</v>
      </c>
    </row>
    <row r="31" spans="1:37" s="291" customFormat="1" ht="24.95" customHeight="1" thickBot="1" x14ac:dyDescent="0.4">
      <c r="A31" s="686"/>
      <c r="B31" s="271"/>
      <c r="C31" s="685"/>
      <c r="D31" s="65" t="s">
        <v>35</v>
      </c>
      <c r="E31" s="272"/>
      <c r="F31" s="272"/>
      <c r="G31" s="687"/>
      <c r="H31" s="1533"/>
      <c r="I31" s="686"/>
      <c r="J31" s="686"/>
      <c r="K31" s="686"/>
      <c r="L31" s="686"/>
      <c r="M31" s="686"/>
      <c r="N31" s="686"/>
      <c r="O31" s="686"/>
      <c r="P31" s="686"/>
      <c r="Q31" s="686"/>
      <c r="R31" s="686"/>
      <c r="S31" s="686"/>
      <c r="T31" s="686"/>
      <c r="U31" s="686"/>
      <c r="V31" s="686"/>
      <c r="W31" s="686"/>
      <c r="X31" s="686"/>
      <c r="Y31" s="686"/>
      <c r="Z31" s="686"/>
      <c r="AA31" s="686"/>
      <c r="AB31" s="686"/>
      <c r="AC31" s="686"/>
      <c r="AD31" s="686"/>
      <c r="AE31" s="686"/>
      <c r="AF31" s="686"/>
      <c r="AG31" s="686"/>
      <c r="AH31" s="686"/>
      <c r="AI31" s="686"/>
      <c r="AJ31" s="686"/>
      <c r="AK31" s="686"/>
    </row>
    <row r="32" spans="1:37" s="291" customFormat="1" ht="63.75" customHeight="1" x14ac:dyDescent="0.35">
      <c r="A32" s="686"/>
      <c r="B32" s="13">
        <v>7</v>
      </c>
      <c r="C32" s="95" t="s">
        <v>66</v>
      </c>
      <c r="D32" s="60" t="s">
        <v>1173</v>
      </c>
      <c r="E32" s="29" t="s">
        <v>36</v>
      </c>
      <c r="F32" s="97">
        <v>0.16700000000000001</v>
      </c>
      <c r="G32" s="96"/>
      <c r="H32" s="1509">
        <f>F32*G32</f>
        <v>0</v>
      </c>
      <c r="I32" s="686"/>
      <c r="J32" s="686"/>
      <c r="K32" s="686"/>
      <c r="L32" s="686"/>
      <c r="M32" s="686"/>
      <c r="N32" s="686"/>
      <c r="O32" s="686"/>
      <c r="P32" s="686"/>
      <c r="Q32" s="686"/>
      <c r="R32" s="686"/>
      <c r="S32" s="686"/>
      <c r="T32" s="686"/>
      <c r="U32" s="686"/>
      <c r="V32" s="686"/>
      <c r="W32" s="686"/>
      <c r="X32" s="686"/>
      <c r="Y32" s="686"/>
      <c r="Z32" s="686"/>
      <c r="AA32" s="686"/>
      <c r="AB32" s="686"/>
      <c r="AC32" s="686"/>
      <c r="AD32" s="686"/>
      <c r="AE32" s="686"/>
      <c r="AF32" s="686"/>
      <c r="AG32" s="686"/>
      <c r="AH32" s="686"/>
      <c r="AI32" s="686"/>
      <c r="AJ32" s="686"/>
      <c r="AK32" s="686"/>
    </row>
    <row r="33" spans="1:37" s="291" customFormat="1" ht="24" customHeight="1" x14ac:dyDescent="0.35">
      <c r="A33" s="686"/>
      <c r="B33" s="89">
        <v>8</v>
      </c>
      <c r="C33" s="93" t="s">
        <v>67</v>
      </c>
      <c r="D33" s="8" t="s">
        <v>1174</v>
      </c>
      <c r="E33" s="91" t="s">
        <v>36</v>
      </c>
      <c r="F33" s="98">
        <v>0.16700000000000001</v>
      </c>
      <c r="G33" s="87"/>
      <c r="H33" s="1505">
        <f>F33*G33</f>
        <v>0</v>
      </c>
      <c r="I33" s="686"/>
      <c r="J33" s="686"/>
      <c r="K33" s="686"/>
      <c r="L33" s="686"/>
      <c r="M33" s="686"/>
      <c r="N33" s="686"/>
      <c r="O33" s="686"/>
      <c r="P33" s="686"/>
      <c r="Q33" s="686"/>
      <c r="R33" s="686"/>
      <c r="S33" s="686"/>
      <c r="T33" s="686"/>
      <c r="U33" s="686"/>
      <c r="V33" s="686"/>
      <c r="W33" s="686"/>
      <c r="X33" s="686"/>
      <c r="Y33" s="686"/>
      <c r="Z33" s="686"/>
      <c r="AA33" s="686"/>
      <c r="AB33" s="686"/>
      <c r="AC33" s="686"/>
      <c r="AD33" s="686"/>
      <c r="AE33" s="686"/>
      <c r="AF33" s="686"/>
      <c r="AG33" s="686"/>
      <c r="AH33" s="686"/>
      <c r="AI33" s="686"/>
      <c r="AJ33" s="686"/>
      <c r="AK33" s="686"/>
    </row>
    <row r="34" spans="1:37" s="686" customFormat="1" ht="63" customHeight="1" thickBot="1" x14ac:dyDescent="0.4">
      <c r="B34" s="132">
        <v>9</v>
      </c>
      <c r="C34" s="145" t="s">
        <v>68</v>
      </c>
      <c r="D34" s="146" t="s">
        <v>1175</v>
      </c>
      <c r="E34" s="135" t="s">
        <v>38</v>
      </c>
      <c r="F34" s="147">
        <v>585.70000000000005</v>
      </c>
      <c r="G34" s="137"/>
      <c r="H34" s="1505">
        <f t="shared" ref="H34" si="1">F34*G34</f>
        <v>0</v>
      </c>
    </row>
    <row r="35" spans="1:37" s="291" customFormat="1" ht="24.95" customHeight="1" thickBot="1" x14ac:dyDescent="0.3">
      <c r="A35" s="686"/>
      <c r="B35" s="1755" t="s">
        <v>221</v>
      </c>
      <c r="C35" s="1756"/>
      <c r="D35" s="1756"/>
      <c r="E35" s="1756"/>
      <c r="F35" s="1756"/>
      <c r="G35" s="1819"/>
      <c r="H35" s="1510">
        <f>SUM(H32:H34)</f>
        <v>0</v>
      </c>
      <c r="I35" s="686"/>
      <c r="J35" s="686"/>
      <c r="K35" s="686"/>
      <c r="L35" s="686"/>
      <c r="M35" s="686"/>
      <c r="N35" s="686"/>
      <c r="O35" s="686"/>
      <c r="P35" s="686"/>
      <c r="Q35" s="686"/>
      <c r="R35" s="686"/>
      <c r="S35" s="686"/>
      <c r="T35" s="686"/>
      <c r="U35" s="686"/>
      <c r="V35" s="686"/>
      <c r="W35" s="686"/>
      <c r="X35" s="686"/>
      <c r="Y35" s="686"/>
      <c r="Z35" s="686"/>
      <c r="AA35" s="686"/>
      <c r="AB35" s="686"/>
      <c r="AC35" s="686"/>
      <c r="AD35" s="686"/>
      <c r="AE35" s="686"/>
      <c r="AF35" s="686"/>
      <c r="AG35" s="686"/>
      <c r="AH35" s="686"/>
      <c r="AI35" s="686"/>
      <c r="AJ35" s="686"/>
      <c r="AK35" s="686"/>
    </row>
    <row r="36" spans="1:37" s="291" customFormat="1" ht="24.95" customHeight="1" thickBot="1" x14ac:dyDescent="0.4">
      <c r="A36" s="686"/>
      <c r="B36" s="271"/>
      <c r="C36" s="685"/>
      <c r="D36" s="68" t="s">
        <v>42</v>
      </c>
      <c r="E36" s="290"/>
      <c r="F36" s="54"/>
      <c r="G36" s="698"/>
      <c r="H36" s="1554"/>
      <c r="I36" s="686"/>
      <c r="J36" s="686"/>
      <c r="K36" s="686"/>
      <c r="L36" s="686"/>
      <c r="M36" s="686"/>
      <c r="N36" s="686"/>
      <c r="O36" s="686"/>
      <c r="P36" s="686"/>
      <c r="Q36" s="686"/>
      <c r="R36" s="686"/>
      <c r="S36" s="686"/>
      <c r="T36" s="686"/>
      <c r="U36" s="686"/>
      <c r="V36" s="686"/>
      <c r="W36" s="686"/>
      <c r="X36" s="686"/>
      <c r="Y36" s="686"/>
      <c r="Z36" s="686"/>
      <c r="AA36" s="686"/>
      <c r="AB36" s="686"/>
      <c r="AC36" s="686"/>
      <c r="AD36" s="686"/>
      <c r="AE36" s="686"/>
      <c r="AF36" s="686"/>
      <c r="AG36" s="686"/>
      <c r="AH36" s="686"/>
      <c r="AI36" s="686"/>
      <c r="AJ36" s="686"/>
      <c r="AK36" s="686"/>
    </row>
    <row r="37" spans="1:37" s="291" customFormat="1" ht="42.75" customHeight="1" x14ac:dyDescent="0.35">
      <c r="A37" s="686"/>
      <c r="B37" s="13">
        <v>10</v>
      </c>
      <c r="C37" s="95" t="s">
        <v>71</v>
      </c>
      <c r="D37" s="60" t="s">
        <v>43</v>
      </c>
      <c r="E37" s="29" t="s">
        <v>39</v>
      </c>
      <c r="F37" s="97">
        <v>353.13</v>
      </c>
      <c r="G37" s="96"/>
      <c r="H37" s="1509">
        <f>F37*G37</f>
        <v>0</v>
      </c>
      <c r="I37" s="686"/>
      <c r="J37" s="686"/>
      <c r="K37" s="686"/>
      <c r="L37" s="686"/>
      <c r="M37" s="686"/>
      <c r="N37" s="686"/>
      <c r="O37" s="686"/>
      <c r="P37" s="686"/>
      <c r="Q37" s="686"/>
      <c r="R37" s="686"/>
      <c r="S37" s="686"/>
      <c r="T37" s="686"/>
      <c r="U37" s="686"/>
      <c r="V37" s="686"/>
      <c r="W37" s="686"/>
      <c r="X37" s="686"/>
      <c r="Y37" s="686"/>
      <c r="Z37" s="686"/>
      <c r="AA37" s="686"/>
      <c r="AB37" s="686"/>
      <c r="AC37" s="686"/>
      <c r="AD37" s="686"/>
      <c r="AE37" s="686"/>
      <c r="AF37" s="686"/>
      <c r="AG37" s="686"/>
      <c r="AH37" s="686"/>
      <c r="AI37" s="686"/>
      <c r="AJ37" s="686"/>
      <c r="AK37" s="686"/>
    </row>
    <row r="38" spans="1:37" s="291" customFormat="1" ht="108.75" customHeight="1" x14ac:dyDescent="0.35">
      <c r="A38" s="686"/>
      <c r="B38" s="89">
        <v>11</v>
      </c>
      <c r="C38" s="93" t="s">
        <v>72</v>
      </c>
      <c r="D38" s="8" t="s">
        <v>1176</v>
      </c>
      <c r="E38" s="91" t="s">
        <v>39</v>
      </c>
      <c r="F38" s="98">
        <v>559.70000000000005</v>
      </c>
      <c r="G38" s="87"/>
      <c r="H38" s="1505">
        <f>F38*G38</f>
        <v>0</v>
      </c>
      <c r="I38" s="686"/>
      <c r="J38" s="686"/>
      <c r="K38" s="686"/>
      <c r="L38" s="686"/>
      <c r="M38" s="686"/>
      <c r="N38" s="686"/>
      <c r="O38" s="686"/>
      <c r="P38" s="686"/>
      <c r="Q38" s="686"/>
      <c r="R38" s="686"/>
      <c r="S38" s="686"/>
      <c r="T38" s="686"/>
      <c r="U38" s="686"/>
      <c r="V38" s="686"/>
      <c r="W38" s="686"/>
      <c r="X38" s="686"/>
      <c r="Y38" s="686"/>
      <c r="Z38" s="686"/>
      <c r="AA38" s="686"/>
      <c r="AB38" s="686"/>
      <c r="AC38" s="686"/>
      <c r="AD38" s="686"/>
      <c r="AE38" s="686"/>
      <c r="AF38" s="686"/>
      <c r="AG38" s="686"/>
      <c r="AH38" s="686"/>
      <c r="AI38" s="686"/>
      <c r="AJ38" s="686"/>
      <c r="AK38" s="686"/>
    </row>
    <row r="39" spans="1:37" s="291" customFormat="1" ht="21.75" customHeight="1" x14ac:dyDescent="0.35">
      <c r="A39" s="686"/>
      <c r="B39" s="89">
        <v>12</v>
      </c>
      <c r="C39" s="93" t="s">
        <v>339</v>
      </c>
      <c r="D39" s="8" t="s">
        <v>773</v>
      </c>
      <c r="E39" s="91" t="s">
        <v>38</v>
      </c>
      <c r="F39" s="98">
        <v>1663.4</v>
      </c>
      <c r="G39" s="98"/>
      <c r="H39" s="1505">
        <f t="shared" ref="H39" si="2">G39*F39</f>
        <v>0</v>
      </c>
      <c r="I39" s="686"/>
      <c r="J39" s="686"/>
      <c r="K39" s="686"/>
      <c r="L39" s="686"/>
      <c r="M39" s="686"/>
      <c r="N39" s="686"/>
      <c r="O39" s="686"/>
      <c r="P39" s="686"/>
      <c r="Q39" s="686"/>
      <c r="R39" s="686"/>
      <c r="S39" s="686"/>
      <c r="T39" s="686"/>
      <c r="U39" s="686"/>
      <c r="V39" s="686"/>
      <c r="W39" s="686"/>
      <c r="X39" s="686"/>
      <c r="Y39" s="686"/>
      <c r="Z39" s="686"/>
      <c r="AA39" s="686"/>
      <c r="AB39" s="686"/>
      <c r="AC39" s="686"/>
      <c r="AD39" s="686"/>
      <c r="AE39" s="686"/>
      <c r="AF39" s="686"/>
      <c r="AG39" s="686"/>
      <c r="AH39" s="686"/>
      <c r="AI39" s="686"/>
      <c r="AJ39" s="686"/>
      <c r="AK39" s="686"/>
    </row>
    <row r="40" spans="1:37" s="291" customFormat="1" ht="45.75" customHeight="1" x14ac:dyDescent="0.35">
      <c r="A40" s="686"/>
      <c r="B40" s="89">
        <v>13</v>
      </c>
      <c r="C40" s="93" t="s">
        <v>73</v>
      </c>
      <c r="D40" s="8" t="s">
        <v>613</v>
      </c>
      <c r="E40" s="91" t="s">
        <v>39</v>
      </c>
      <c r="F40" s="98">
        <v>95.61</v>
      </c>
      <c r="G40" s="87"/>
      <c r="H40" s="1505">
        <f>F40*G40</f>
        <v>0</v>
      </c>
      <c r="I40" s="686"/>
      <c r="J40" s="686"/>
      <c r="K40" s="686"/>
      <c r="L40" s="686"/>
      <c r="M40" s="686"/>
      <c r="N40" s="686"/>
      <c r="O40" s="686"/>
      <c r="P40" s="686"/>
      <c r="Q40" s="686"/>
      <c r="R40" s="686"/>
      <c r="S40" s="686"/>
      <c r="T40" s="686"/>
      <c r="U40" s="686"/>
      <c r="V40" s="686"/>
      <c r="W40" s="686"/>
      <c r="X40" s="686"/>
      <c r="Y40" s="686"/>
      <c r="Z40" s="686"/>
      <c r="AA40" s="686"/>
      <c r="AB40" s="686"/>
      <c r="AC40" s="686"/>
      <c r="AD40" s="686"/>
      <c r="AE40" s="686"/>
      <c r="AF40" s="686"/>
      <c r="AG40" s="686"/>
      <c r="AH40" s="686"/>
      <c r="AI40" s="686"/>
      <c r="AJ40" s="686"/>
      <c r="AK40" s="686"/>
    </row>
    <row r="41" spans="1:37" s="291" customFormat="1" ht="24.75" customHeight="1" thickBot="1" x14ac:dyDescent="0.4">
      <c r="A41" s="686"/>
      <c r="B41" s="132">
        <v>14</v>
      </c>
      <c r="C41" s="145" t="s">
        <v>74</v>
      </c>
      <c r="D41" s="146" t="s">
        <v>365</v>
      </c>
      <c r="E41" s="135" t="s">
        <v>38</v>
      </c>
      <c r="F41" s="147">
        <v>1422.55</v>
      </c>
      <c r="G41" s="147"/>
      <c r="H41" s="1555">
        <f t="shared" ref="H41" si="3">F41*G41</f>
        <v>0</v>
      </c>
      <c r="I41" s="686"/>
      <c r="J41" s="686"/>
      <c r="K41" s="686"/>
      <c r="L41" s="686"/>
      <c r="M41" s="686"/>
      <c r="N41" s="686"/>
      <c r="O41" s="686"/>
      <c r="P41" s="686"/>
      <c r="Q41" s="686"/>
      <c r="R41" s="686"/>
      <c r="S41" s="686"/>
      <c r="T41" s="686"/>
      <c r="U41" s="686"/>
      <c r="V41" s="686"/>
      <c r="W41" s="686"/>
      <c r="X41" s="686"/>
      <c r="Y41" s="686"/>
      <c r="Z41" s="686"/>
      <c r="AA41" s="686"/>
      <c r="AB41" s="686"/>
      <c r="AC41" s="686"/>
      <c r="AD41" s="686"/>
      <c r="AE41" s="686"/>
      <c r="AF41" s="686"/>
      <c r="AG41" s="686"/>
      <c r="AH41" s="686"/>
      <c r="AI41" s="686"/>
      <c r="AJ41" s="686"/>
      <c r="AK41" s="686"/>
    </row>
    <row r="42" spans="1:37" s="291" customFormat="1" ht="24.95" customHeight="1" thickBot="1" x14ac:dyDescent="0.3">
      <c r="A42" s="686"/>
      <c r="B42" s="1755" t="s">
        <v>233</v>
      </c>
      <c r="C42" s="1756"/>
      <c r="D42" s="1756"/>
      <c r="E42" s="1756"/>
      <c r="F42" s="1756"/>
      <c r="G42" s="1819"/>
      <c r="H42" s="1510">
        <f>SUM(H37:H41)</f>
        <v>0</v>
      </c>
      <c r="I42" s="686"/>
      <c r="J42" s="686"/>
      <c r="K42" s="686"/>
      <c r="L42" s="686"/>
      <c r="M42" s="686"/>
      <c r="N42" s="686"/>
      <c r="O42" s="686"/>
      <c r="P42" s="686"/>
      <c r="Q42" s="686"/>
      <c r="R42" s="686"/>
      <c r="S42" s="686"/>
      <c r="T42" s="686"/>
      <c r="U42" s="686"/>
      <c r="V42" s="686"/>
      <c r="W42" s="686"/>
      <c r="X42" s="686"/>
      <c r="Y42" s="686"/>
      <c r="Z42" s="686"/>
      <c r="AA42" s="686"/>
      <c r="AB42" s="686"/>
      <c r="AC42" s="686"/>
      <c r="AD42" s="686"/>
      <c r="AE42" s="686"/>
      <c r="AF42" s="686"/>
      <c r="AG42" s="686"/>
      <c r="AH42" s="686"/>
      <c r="AI42" s="686"/>
      <c r="AJ42" s="686"/>
      <c r="AK42" s="686"/>
    </row>
    <row r="43" spans="1:37" s="291" customFormat="1" ht="24.95" customHeight="1" thickBot="1" x14ac:dyDescent="0.4">
      <c r="A43" s="686"/>
      <c r="B43" s="271"/>
      <c r="C43" s="685"/>
      <c r="D43" s="65" t="s">
        <v>45</v>
      </c>
      <c r="E43" s="272"/>
      <c r="F43" s="272"/>
      <c r="G43" s="687"/>
      <c r="H43" s="1533"/>
      <c r="I43" s="686"/>
      <c r="J43" s="686"/>
      <c r="K43" s="686"/>
      <c r="L43" s="686"/>
      <c r="M43" s="686"/>
      <c r="N43" s="686"/>
      <c r="O43" s="686"/>
      <c r="P43" s="686"/>
      <c r="Q43" s="686"/>
      <c r="R43" s="686"/>
      <c r="S43" s="686"/>
      <c r="T43" s="686"/>
      <c r="U43" s="686"/>
      <c r="V43" s="686"/>
      <c r="W43" s="686"/>
      <c r="X43" s="686"/>
      <c r="Y43" s="686"/>
      <c r="Z43" s="686"/>
      <c r="AA43" s="686"/>
      <c r="AB43" s="686"/>
      <c r="AC43" s="686"/>
      <c r="AD43" s="686"/>
      <c r="AE43" s="686"/>
      <c r="AF43" s="686"/>
      <c r="AG43" s="686"/>
      <c r="AH43" s="686"/>
      <c r="AI43" s="686"/>
      <c r="AJ43" s="686"/>
      <c r="AK43" s="686"/>
    </row>
    <row r="44" spans="1:37" s="291" customFormat="1" ht="63.75" customHeight="1" x14ac:dyDescent="0.35">
      <c r="A44" s="686"/>
      <c r="B44" s="13">
        <v>15</v>
      </c>
      <c r="C44" s="95" t="s">
        <v>77</v>
      </c>
      <c r="D44" s="60" t="s">
        <v>366</v>
      </c>
      <c r="E44" s="29" t="s">
        <v>39</v>
      </c>
      <c r="F44" s="97">
        <v>348.1</v>
      </c>
      <c r="G44" s="96"/>
      <c r="H44" s="1509">
        <f t="shared" ref="H44:H45" si="4">(F44*G44)</f>
        <v>0</v>
      </c>
      <c r="I44" s="686"/>
      <c r="J44" s="686"/>
      <c r="K44" s="686"/>
      <c r="L44" s="686"/>
      <c r="M44" s="686"/>
      <c r="N44" s="686"/>
      <c r="O44" s="686"/>
      <c r="P44" s="686"/>
      <c r="Q44" s="686"/>
      <c r="R44" s="686"/>
      <c r="S44" s="686"/>
      <c r="T44" s="686"/>
      <c r="U44" s="686"/>
      <c r="V44" s="686"/>
      <c r="W44" s="686"/>
      <c r="X44" s="686"/>
      <c r="Y44" s="686"/>
      <c r="Z44" s="686"/>
      <c r="AA44" s="686"/>
      <c r="AB44" s="686"/>
      <c r="AC44" s="686"/>
      <c r="AD44" s="686"/>
      <c r="AE44" s="686"/>
      <c r="AF44" s="686"/>
      <c r="AG44" s="686"/>
      <c r="AH44" s="686"/>
      <c r="AI44" s="686"/>
      <c r="AJ44" s="686"/>
      <c r="AK44" s="686"/>
    </row>
    <row r="45" spans="1:37" s="291" customFormat="1" ht="63.75" customHeight="1" x14ac:dyDescent="0.35">
      <c r="A45" s="686"/>
      <c r="B45" s="181">
        <v>16</v>
      </c>
      <c r="C45" s="103" t="s">
        <v>77</v>
      </c>
      <c r="D45" s="100" t="s">
        <v>1177</v>
      </c>
      <c r="E45" s="176" t="s">
        <v>39</v>
      </c>
      <c r="F45" s="104">
        <v>100.4</v>
      </c>
      <c r="G45" s="101"/>
      <c r="H45" s="1504">
        <f t="shared" si="4"/>
        <v>0</v>
      </c>
      <c r="I45" s="686"/>
      <c r="J45" s="686"/>
      <c r="K45" s="686"/>
      <c r="L45" s="686"/>
      <c r="M45" s="686"/>
      <c r="N45" s="686"/>
      <c r="O45" s="686"/>
      <c r="P45" s="686"/>
      <c r="Q45" s="686"/>
      <c r="R45" s="686"/>
      <c r="S45" s="686"/>
      <c r="T45" s="686"/>
      <c r="U45" s="686"/>
      <c r="V45" s="686"/>
      <c r="W45" s="686"/>
      <c r="X45" s="686"/>
      <c r="Y45" s="686"/>
      <c r="Z45" s="686"/>
      <c r="AA45" s="686"/>
      <c r="AB45" s="686"/>
      <c r="AC45" s="686"/>
      <c r="AD45" s="686"/>
      <c r="AE45" s="686"/>
      <c r="AF45" s="686"/>
      <c r="AG45" s="686"/>
      <c r="AH45" s="686"/>
      <c r="AI45" s="686"/>
      <c r="AJ45" s="686"/>
      <c r="AK45" s="686"/>
    </row>
    <row r="46" spans="1:37" ht="46.5" customHeight="1" x14ac:dyDescent="0.35">
      <c r="A46" s="321"/>
      <c r="B46" s="119">
        <v>17</v>
      </c>
      <c r="C46" s="120" t="s">
        <v>78</v>
      </c>
      <c r="D46" s="295" t="s">
        <v>1178</v>
      </c>
      <c r="E46" s="122" t="s">
        <v>38</v>
      </c>
      <c r="F46" s="98">
        <v>1015</v>
      </c>
      <c r="G46" s="98"/>
      <c r="H46" s="1505">
        <f t="shared" ref="H46" si="5">G46*F46</f>
        <v>0</v>
      </c>
      <c r="I46" s="322"/>
      <c r="J46" s="280"/>
      <c r="K46" s="280"/>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0"/>
      <c r="AK46" s="280"/>
    </row>
    <row r="47" spans="1:37" s="291" customFormat="1" ht="24.95" customHeight="1" x14ac:dyDescent="0.35">
      <c r="A47" s="686"/>
      <c r="B47" s="119">
        <v>18</v>
      </c>
      <c r="C47" s="93" t="s">
        <v>79</v>
      </c>
      <c r="D47" s="8" t="s">
        <v>395</v>
      </c>
      <c r="E47" s="91" t="s">
        <v>38</v>
      </c>
      <c r="F47" s="98">
        <v>1015</v>
      </c>
      <c r="G47" s="98"/>
      <c r="H47" s="1505">
        <f>G47*F47</f>
        <v>0</v>
      </c>
      <c r="I47" s="686"/>
      <c r="J47" s="686"/>
      <c r="K47" s="686"/>
      <c r="L47" s="686"/>
      <c r="M47" s="686"/>
      <c r="N47" s="686"/>
      <c r="O47" s="686"/>
      <c r="P47" s="686"/>
      <c r="Q47" s="686"/>
      <c r="R47" s="686"/>
      <c r="S47" s="686"/>
      <c r="T47" s="686"/>
      <c r="U47" s="686"/>
      <c r="V47" s="686"/>
      <c r="W47" s="686"/>
      <c r="X47" s="686"/>
      <c r="Y47" s="686"/>
      <c r="Z47" s="686"/>
      <c r="AA47" s="686"/>
      <c r="AB47" s="686"/>
      <c r="AC47" s="686"/>
      <c r="AD47" s="686"/>
      <c r="AE47" s="686"/>
      <c r="AF47" s="686"/>
      <c r="AG47" s="686"/>
      <c r="AH47" s="686"/>
      <c r="AI47" s="686"/>
      <c r="AJ47" s="686"/>
      <c r="AK47" s="686"/>
    </row>
    <row r="48" spans="1:37" s="291" customFormat="1" ht="45" customHeight="1" x14ac:dyDescent="0.35">
      <c r="A48" s="686"/>
      <c r="B48" s="89">
        <v>19</v>
      </c>
      <c r="C48" s="93" t="s">
        <v>80</v>
      </c>
      <c r="D48" s="8" t="s">
        <v>1179</v>
      </c>
      <c r="E48" s="91" t="s">
        <v>37</v>
      </c>
      <c r="F48" s="98">
        <v>335.5</v>
      </c>
      <c r="G48" s="87"/>
      <c r="H48" s="1505">
        <f t="shared" ref="H48:H49" si="6">(F48*G48)</f>
        <v>0</v>
      </c>
      <c r="I48" s="686"/>
      <c r="J48" s="686"/>
      <c r="K48" s="686"/>
      <c r="L48" s="686"/>
      <c r="M48" s="686"/>
      <c r="N48" s="686"/>
      <c r="O48" s="686"/>
      <c r="P48" s="686"/>
      <c r="Q48" s="686"/>
      <c r="R48" s="686"/>
      <c r="S48" s="686"/>
      <c r="T48" s="686"/>
      <c r="U48" s="686"/>
      <c r="V48" s="686"/>
      <c r="W48" s="686"/>
      <c r="X48" s="686"/>
      <c r="Y48" s="686"/>
      <c r="Z48" s="686"/>
      <c r="AA48" s="686"/>
      <c r="AB48" s="686"/>
      <c r="AC48" s="686"/>
      <c r="AD48" s="686"/>
      <c r="AE48" s="686"/>
      <c r="AF48" s="686"/>
      <c r="AG48" s="686"/>
      <c r="AH48" s="686"/>
      <c r="AI48" s="686"/>
      <c r="AJ48" s="686"/>
      <c r="AK48" s="686"/>
    </row>
    <row r="49" spans="1:37" ht="51" customHeight="1" x14ac:dyDescent="0.35">
      <c r="A49" s="296"/>
      <c r="B49" s="89">
        <v>20</v>
      </c>
      <c r="C49" s="93" t="s">
        <v>80</v>
      </c>
      <c r="D49" s="8" t="s">
        <v>1180</v>
      </c>
      <c r="E49" s="91" t="s">
        <v>37</v>
      </c>
      <c r="F49" s="98">
        <v>357</v>
      </c>
      <c r="G49" s="87"/>
      <c r="H49" s="1505">
        <f t="shared" si="6"/>
        <v>0</v>
      </c>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row>
    <row r="50" spans="1:37" s="291" customFormat="1" ht="60" customHeight="1" x14ac:dyDescent="0.35">
      <c r="A50" s="686"/>
      <c r="B50" s="89">
        <v>21</v>
      </c>
      <c r="C50" s="120" t="s">
        <v>343</v>
      </c>
      <c r="D50" s="295" t="s">
        <v>368</v>
      </c>
      <c r="E50" s="122" t="s">
        <v>38</v>
      </c>
      <c r="F50" s="98">
        <f>F46</f>
        <v>1015</v>
      </c>
      <c r="G50" s="98"/>
      <c r="H50" s="1505">
        <f t="shared" ref="H50:H51" si="7">G50*F50</f>
        <v>0</v>
      </c>
      <c r="I50" s="686"/>
      <c r="J50" s="686"/>
      <c r="K50" s="686"/>
      <c r="L50" s="686"/>
      <c r="M50" s="686"/>
      <c r="N50" s="686"/>
      <c r="O50" s="686"/>
      <c r="P50" s="686"/>
      <c r="Q50" s="686"/>
      <c r="R50" s="686"/>
      <c r="S50" s="686"/>
      <c r="T50" s="686"/>
      <c r="U50" s="686"/>
      <c r="V50" s="686"/>
      <c r="W50" s="686"/>
      <c r="X50" s="686"/>
      <c r="Y50" s="686"/>
      <c r="Z50" s="686"/>
      <c r="AA50" s="686"/>
      <c r="AB50" s="686"/>
      <c r="AC50" s="686"/>
      <c r="AD50" s="686"/>
      <c r="AE50" s="686"/>
      <c r="AF50" s="686"/>
      <c r="AG50" s="686"/>
      <c r="AH50" s="686"/>
      <c r="AI50" s="686"/>
      <c r="AJ50" s="686"/>
      <c r="AK50" s="686"/>
    </row>
    <row r="51" spans="1:37" s="291" customFormat="1" ht="64.5" customHeight="1" thickBot="1" x14ac:dyDescent="0.4">
      <c r="A51" s="686"/>
      <c r="B51" s="300">
        <v>22</v>
      </c>
      <c r="C51" s="327" t="s">
        <v>94</v>
      </c>
      <c r="D51" s="328" t="s">
        <v>1181</v>
      </c>
      <c r="E51" s="329" t="s">
        <v>38</v>
      </c>
      <c r="F51" s="289">
        <v>872</v>
      </c>
      <c r="G51" s="289"/>
      <c r="H51" s="1506">
        <f t="shared" si="7"/>
        <v>0</v>
      </c>
      <c r="I51" s="686"/>
      <c r="J51" s="279"/>
      <c r="K51" s="686"/>
      <c r="L51" s="686"/>
      <c r="M51" s="686"/>
      <c r="N51" s="686"/>
      <c r="O51" s="686"/>
      <c r="P51" s="686"/>
      <c r="Q51" s="686"/>
      <c r="R51" s="686"/>
      <c r="S51" s="686"/>
      <c r="T51" s="686"/>
      <c r="U51" s="686"/>
      <c r="V51" s="686"/>
      <c r="W51" s="686"/>
      <c r="X51" s="686"/>
      <c r="Y51" s="686"/>
      <c r="Z51" s="686"/>
      <c r="AA51" s="686"/>
      <c r="AB51" s="686"/>
      <c r="AC51" s="686"/>
      <c r="AD51" s="686"/>
      <c r="AE51" s="686"/>
      <c r="AF51" s="686"/>
      <c r="AG51" s="686"/>
      <c r="AH51" s="686"/>
      <c r="AI51" s="686"/>
      <c r="AJ51" s="686"/>
      <c r="AK51" s="686"/>
    </row>
    <row r="52" spans="1:37" s="291" customFormat="1" ht="24.95" customHeight="1" thickBot="1" x14ac:dyDescent="0.3">
      <c r="A52" s="686"/>
      <c r="B52" s="1755" t="s">
        <v>238</v>
      </c>
      <c r="C52" s="1756"/>
      <c r="D52" s="1756"/>
      <c r="E52" s="1756"/>
      <c r="F52" s="1756"/>
      <c r="G52" s="1819"/>
      <c r="H52" s="1510">
        <f>SUM(H44:H51)</f>
        <v>0</v>
      </c>
      <c r="I52" s="686"/>
      <c r="J52" s="686"/>
      <c r="K52" s="686"/>
      <c r="L52" s="686"/>
      <c r="M52" s="686"/>
      <c r="N52" s="686"/>
      <c r="O52" s="686"/>
      <c r="P52" s="686"/>
      <c r="Q52" s="686"/>
      <c r="R52" s="686"/>
      <c r="S52" s="686"/>
      <c r="T52" s="686"/>
      <c r="U52" s="686"/>
      <c r="V52" s="686"/>
      <c r="W52" s="686"/>
      <c r="X52" s="686"/>
      <c r="Y52" s="686"/>
      <c r="Z52" s="686"/>
      <c r="AA52" s="686"/>
      <c r="AB52" s="686"/>
      <c r="AC52" s="686"/>
      <c r="AD52" s="686"/>
      <c r="AE52" s="686"/>
      <c r="AF52" s="686"/>
      <c r="AG52" s="686"/>
      <c r="AH52" s="686"/>
      <c r="AI52" s="686"/>
      <c r="AJ52" s="686"/>
      <c r="AK52" s="686"/>
    </row>
    <row r="53" spans="1:37" s="686" customFormat="1" ht="24.95" customHeight="1" thickBot="1" x14ac:dyDescent="0.4">
      <c r="B53" s="271"/>
      <c r="C53" s="685"/>
      <c r="D53" s="68" t="s">
        <v>239</v>
      </c>
      <c r="E53" s="54"/>
      <c r="F53" s="54"/>
      <c r="G53" s="698"/>
      <c r="H53" s="1554"/>
    </row>
    <row r="54" spans="1:37" s="686" customFormat="1" ht="24.95" customHeight="1" thickBot="1" x14ac:dyDescent="0.4">
      <c r="B54" s="162"/>
      <c r="C54" s="161"/>
      <c r="D54" s="65" t="s">
        <v>1182</v>
      </c>
      <c r="E54" s="272"/>
      <c r="F54" s="272"/>
      <c r="G54" s="687"/>
      <c r="H54" s="1533"/>
    </row>
    <row r="55" spans="1:37" s="686" customFormat="1" ht="37.5" customHeight="1" x14ac:dyDescent="0.35">
      <c r="B55" s="1449">
        <v>23</v>
      </c>
      <c r="C55" s="1634"/>
      <c r="D55" s="1635" t="s">
        <v>1183</v>
      </c>
      <c r="E55" s="1636" t="s">
        <v>39</v>
      </c>
      <c r="F55" s="1446">
        <v>28.12</v>
      </c>
      <c r="G55" s="1637"/>
      <c r="H55" s="1504">
        <f t="shared" ref="H55:H60" si="8">G55*F55</f>
        <v>0</v>
      </c>
    </row>
    <row r="56" spans="1:37" s="686" customFormat="1" ht="51.75" customHeight="1" x14ac:dyDescent="0.35">
      <c r="B56" s="1419">
        <v>24</v>
      </c>
      <c r="C56" s="1420"/>
      <c r="D56" s="1421" t="s">
        <v>1089</v>
      </c>
      <c r="E56" s="1422" t="s">
        <v>39</v>
      </c>
      <c r="F56" s="1423">
        <v>13.39</v>
      </c>
      <c r="G56" s="1424"/>
      <c r="H56" s="1505">
        <f t="shared" si="8"/>
        <v>0</v>
      </c>
    </row>
    <row r="57" spans="1:37" s="686" customFormat="1" ht="48" customHeight="1" x14ac:dyDescent="0.35">
      <c r="B57" s="1419">
        <v>25</v>
      </c>
      <c r="C57" s="1420"/>
      <c r="D57" s="1421" t="s">
        <v>1184</v>
      </c>
      <c r="E57" s="1422" t="s">
        <v>39</v>
      </c>
      <c r="F57" s="1423">
        <v>3.35</v>
      </c>
      <c r="G57" s="1424"/>
      <c r="H57" s="1505">
        <f t="shared" si="8"/>
        <v>0</v>
      </c>
    </row>
    <row r="58" spans="1:37" s="686" customFormat="1" ht="43.15" customHeight="1" x14ac:dyDescent="0.35">
      <c r="B58" s="1419">
        <v>26</v>
      </c>
      <c r="C58" s="1420"/>
      <c r="D58" s="1421" t="s">
        <v>1091</v>
      </c>
      <c r="E58" s="1422" t="s">
        <v>37</v>
      </c>
      <c r="F58" s="1423">
        <v>167.35</v>
      </c>
      <c r="G58" s="1424"/>
      <c r="H58" s="1505">
        <f t="shared" si="8"/>
        <v>0</v>
      </c>
    </row>
    <row r="59" spans="1:37" s="686" customFormat="1" ht="63" customHeight="1" x14ac:dyDescent="0.35">
      <c r="B59" s="1419">
        <v>27</v>
      </c>
      <c r="C59" s="1425"/>
      <c r="D59" s="1421" t="s">
        <v>1092</v>
      </c>
      <c r="E59" s="1422" t="s">
        <v>39</v>
      </c>
      <c r="F59" s="1423">
        <v>21.76</v>
      </c>
      <c r="G59" s="1424"/>
      <c r="H59" s="1505">
        <f t="shared" si="8"/>
        <v>0</v>
      </c>
    </row>
    <row r="60" spans="1:37" s="686" customFormat="1" ht="45.75" customHeight="1" thickBot="1" x14ac:dyDescent="0.4">
      <c r="B60" s="1426">
        <v>28</v>
      </c>
      <c r="C60" s="1427"/>
      <c r="D60" s="1428" t="s">
        <v>1185</v>
      </c>
      <c r="E60" s="1429" t="s">
        <v>38</v>
      </c>
      <c r="F60" s="1430">
        <v>418.38</v>
      </c>
      <c r="G60" s="1431"/>
      <c r="H60" s="1505">
        <f t="shared" si="8"/>
        <v>0</v>
      </c>
    </row>
    <row r="61" spans="1:37" s="686" customFormat="1" ht="24.95" customHeight="1" thickBot="1" x14ac:dyDescent="0.3">
      <c r="B61" s="1755" t="s">
        <v>1186</v>
      </c>
      <c r="C61" s="1756"/>
      <c r="D61" s="1756"/>
      <c r="E61" s="1756"/>
      <c r="F61" s="1756"/>
      <c r="G61" s="1819"/>
      <c r="H61" s="1510">
        <f>SUM(H55:H60)</f>
        <v>0</v>
      </c>
    </row>
    <row r="62" spans="1:37" s="686" customFormat="1" ht="24.95" customHeight="1" thickBot="1" x14ac:dyDescent="0.3">
      <c r="B62" s="1432"/>
      <c r="C62" s="698"/>
      <c r="D62" s="68" t="s">
        <v>1187</v>
      </c>
      <c r="E62" s="54"/>
      <c r="F62" s="54"/>
      <c r="G62" s="698"/>
      <c r="H62" s="1554"/>
    </row>
    <row r="63" spans="1:37" s="686" customFormat="1" ht="24.95" customHeight="1" thickBot="1" x14ac:dyDescent="0.4">
      <c r="B63" s="271"/>
      <c r="C63" s="685"/>
      <c r="D63" s="68" t="s">
        <v>1188</v>
      </c>
      <c r="E63" s="54"/>
      <c r="F63" s="54"/>
      <c r="G63" s="698"/>
      <c r="H63" s="1554"/>
    </row>
    <row r="64" spans="1:37" s="686" customFormat="1" ht="24.95" customHeight="1" x14ac:dyDescent="0.35">
      <c r="B64" s="1417">
        <v>29</v>
      </c>
      <c r="C64" s="1433"/>
      <c r="D64" s="1434" t="s">
        <v>1189</v>
      </c>
      <c r="E64" s="1418" t="s">
        <v>36</v>
      </c>
      <c r="F64" s="1418">
        <v>0.16700000000000001</v>
      </c>
      <c r="G64" s="1418"/>
      <c r="H64" s="1556">
        <f t="shared" ref="H64:H71" si="9">F64*G64</f>
        <v>0</v>
      </c>
    </row>
    <row r="65" spans="2:8" s="686" customFormat="1" ht="63" customHeight="1" x14ac:dyDescent="0.35">
      <c r="B65" s="1419">
        <v>30</v>
      </c>
      <c r="C65" s="1435"/>
      <c r="D65" s="1436" t="s">
        <v>1093</v>
      </c>
      <c r="E65" s="1423" t="s">
        <v>39</v>
      </c>
      <c r="F65" s="1423">
        <v>230</v>
      </c>
      <c r="G65" s="1423"/>
      <c r="H65" s="1557">
        <f t="shared" si="9"/>
        <v>0</v>
      </c>
    </row>
    <row r="66" spans="2:8" s="686" customFormat="1" ht="24.95" customHeight="1" x14ac:dyDescent="0.35">
      <c r="B66" s="1419">
        <v>31</v>
      </c>
      <c r="C66" s="1435"/>
      <c r="D66" s="1436" t="s">
        <v>1190</v>
      </c>
      <c r="E66" s="1423" t="s">
        <v>39</v>
      </c>
      <c r="F66" s="1423">
        <v>11.5</v>
      </c>
      <c r="G66" s="1423"/>
      <c r="H66" s="1557">
        <f t="shared" si="9"/>
        <v>0</v>
      </c>
    </row>
    <row r="67" spans="2:8" s="686" customFormat="1" ht="66" customHeight="1" x14ac:dyDescent="0.35">
      <c r="B67" s="1419">
        <v>32</v>
      </c>
      <c r="C67" s="1435"/>
      <c r="D67" s="1436" t="s">
        <v>1191</v>
      </c>
      <c r="E67" s="1423" t="s">
        <v>39</v>
      </c>
      <c r="F67" s="1423">
        <v>95.3</v>
      </c>
      <c r="G67" s="1423"/>
      <c r="H67" s="1557">
        <f t="shared" si="9"/>
        <v>0</v>
      </c>
    </row>
    <row r="68" spans="2:8" s="686" customFormat="1" ht="46.5" customHeight="1" x14ac:dyDescent="0.35">
      <c r="B68" s="1419">
        <v>33</v>
      </c>
      <c r="C68" s="1435"/>
      <c r="D68" s="1436" t="s">
        <v>1094</v>
      </c>
      <c r="E68" s="1423" t="s">
        <v>39</v>
      </c>
      <c r="F68" s="1423">
        <v>50.16</v>
      </c>
      <c r="G68" s="1423"/>
      <c r="H68" s="1557">
        <f t="shared" si="9"/>
        <v>0</v>
      </c>
    </row>
    <row r="69" spans="2:8" s="686" customFormat="1" ht="81.75" customHeight="1" x14ac:dyDescent="0.35">
      <c r="B69" s="1419">
        <v>34</v>
      </c>
      <c r="C69" s="1435"/>
      <c r="D69" s="1436" t="s">
        <v>1095</v>
      </c>
      <c r="E69" s="1423" t="s">
        <v>39</v>
      </c>
      <c r="F69" s="1423">
        <v>26.84</v>
      </c>
      <c r="G69" s="1423"/>
      <c r="H69" s="1557">
        <f t="shared" si="9"/>
        <v>0</v>
      </c>
    </row>
    <row r="70" spans="2:8" s="686" customFormat="1" ht="63.75" customHeight="1" x14ac:dyDescent="0.35">
      <c r="B70" s="1419">
        <v>35</v>
      </c>
      <c r="C70" s="1435"/>
      <c r="D70" s="1436" t="s">
        <v>1096</v>
      </c>
      <c r="E70" s="1423" t="s">
        <v>39</v>
      </c>
      <c r="F70" s="1423">
        <v>50.16</v>
      </c>
      <c r="G70" s="1423"/>
      <c r="H70" s="1557">
        <f t="shared" si="9"/>
        <v>0</v>
      </c>
    </row>
    <row r="71" spans="2:8" s="686" customFormat="1" ht="83.25" customHeight="1" thickBot="1" x14ac:dyDescent="0.4">
      <c r="B71" s="1426">
        <v>36</v>
      </c>
      <c r="C71" s="1437"/>
      <c r="D71" s="1438" t="s">
        <v>1097</v>
      </c>
      <c r="E71" s="1430" t="s">
        <v>39</v>
      </c>
      <c r="F71" s="1430">
        <v>145.44999999999999</v>
      </c>
      <c r="G71" s="1430"/>
      <c r="H71" s="1558">
        <f t="shared" si="9"/>
        <v>0</v>
      </c>
    </row>
    <row r="72" spans="2:8" s="686" customFormat="1" ht="24.95" customHeight="1" thickBot="1" x14ac:dyDescent="0.4">
      <c r="B72" s="1826" t="s">
        <v>1192</v>
      </c>
      <c r="C72" s="1827"/>
      <c r="D72" s="1827"/>
      <c r="E72" s="1827"/>
      <c r="F72" s="1827"/>
      <c r="G72" s="1827"/>
      <c r="H72" s="1559">
        <f>SUM(H64:H71)</f>
        <v>0</v>
      </c>
    </row>
    <row r="73" spans="2:8" s="686" customFormat="1" ht="24.95" customHeight="1" thickBot="1" x14ac:dyDescent="0.4">
      <c r="B73" s="162"/>
      <c r="C73" s="161"/>
      <c r="D73" s="65" t="s">
        <v>1193</v>
      </c>
      <c r="E73" s="272"/>
      <c r="F73" s="272"/>
      <c r="G73" s="687"/>
      <c r="H73" s="1533"/>
    </row>
    <row r="74" spans="2:8" s="686" customFormat="1" ht="213.75" customHeight="1" x14ac:dyDescent="0.35">
      <c r="B74" s="1419">
        <v>37</v>
      </c>
      <c r="C74" s="1433"/>
      <c r="D74" s="1434" t="s">
        <v>1098</v>
      </c>
      <c r="E74" s="1439" t="s">
        <v>40</v>
      </c>
      <c r="F74" s="1418">
        <v>8</v>
      </c>
      <c r="G74" s="1418"/>
      <c r="H74" s="1556">
        <f>F74*G74</f>
        <v>0</v>
      </c>
    </row>
    <row r="75" spans="2:8" s="686" customFormat="1" ht="145.5" customHeight="1" thickBot="1" x14ac:dyDescent="0.4">
      <c r="B75" s="1419">
        <v>38</v>
      </c>
      <c r="C75" s="1437"/>
      <c r="D75" s="1438" t="s">
        <v>1194</v>
      </c>
      <c r="E75" s="1440" t="s">
        <v>40</v>
      </c>
      <c r="F75" s="1430">
        <v>8</v>
      </c>
      <c r="G75" s="1430"/>
      <c r="H75" s="1558">
        <f>F75*G75</f>
        <v>0</v>
      </c>
    </row>
    <row r="76" spans="2:8" s="686" customFormat="1" ht="24.95" customHeight="1" thickBot="1" x14ac:dyDescent="0.4">
      <c r="B76" s="1755" t="s">
        <v>1195</v>
      </c>
      <c r="C76" s="1756"/>
      <c r="D76" s="1756"/>
      <c r="E76" s="1756"/>
      <c r="F76" s="1756"/>
      <c r="G76" s="1819"/>
      <c r="H76" s="1560">
        <f>SUM(H74:H75)</f>
        <v>0</v>
      </c>
    </row>
    <row r="77" spans="2:8" s="686" customFormat="1" ht="24.95" customHeight="1" thickBot="1" x14ac:dyDescent="0.4">
      <c r="B77" s="162"/>
      <c r="C77" s="161"/>
      <c r="D77" s="65" t="s">
        <v>1196</v>
      </c>
      <c r="E77" s="272"/>
      <c r="F77" s="272"/>
      <c r="G77" s="687"/>
      <c r="H77" s="1533"/>
    </row>
    <row r="78" spans="2:8" s="686" customFormat="1" ht="123" customHeight="1" x14ac:dyDescent="0.25">
      <c r="B78" s="2042">
        <v>39</v>
      </c>
      <c r="C78" s="2045"/>
      <c r="D78" s="1434" t="s">
        <v>1100</v>
      </c>
      <c r="E78" s="437"/>
      <c r="F78" s="437"/>
      <c r="G78" s="1442"/>
      <c r="H78" s="1561"/>
    </row>
    <row r="79" spans="2:8" s="686" customFormat="1" ht="24.95" customHeight="1" x14ac:dyDescent="0.35">
      <c r="B79" s="2043"/>
      <c r="C79" s="2046"/>
      <c r="D79" s="1444" t="s">
        <v>1101</v>
      </c>
      <c r="E79" s="1445" t="s">
        <v>37</v>
      </c>
      <c r="F79" s="1446">
        <v>35</v>
      </c>
      <c r="G79" s="1446"/>
      <c r="H79" s="1562">
        <f>F79*G79</f>
        <v>0</v>
      </c>
    </row>
    <row r="80" spans="2:8" s="686" customFormat="1" ht="24.95" customHeight="1" x14ac:dyDescent="0.35">
      <c r="B80" s="2043"/>
      <c r="C80" s="2046"/>
      <c r="D80" s="1447" t="s">
        <v>1102</v>
      </c>
      <c r="E80" s="1448" t="s">
        <v>37</v>
      </c>
      <c r="F80" s="1423">
        <v>25.87</v>
      </c>
      <c r="G80" s="1423"/>
      <c r="H80" s="1557">
        <f>F80*G80</f>
        <v>0</v>
      </c>
    </row>
    <row r="81" spans="1:37" s="686" customFormat="1" ht="24.95" customHeight="1" x14ac:dyDescent="0.35">
      <c r="B81" s="2044"/>
      <c r="C81" s="2047"/>
      <c r="D81" s="1447" t="s">
        <v>1103</v>
      </c>
      <c r="E81" s="1448" t="s">
        <v>37</v>
      </c>
      <c r="F81" s="1423">
        <v>160.80000000000001</v>
      </c>
      <c r="G81" s="1423"/>
      <c r="H81" s="1557">
        <f>F81*G81</f>
        <v>0</v>
      </c>
    </row>
    <row r="82" spans="1:37" s="686" customFormat="1" ht="49.5" customHeight="1" thickBot="1" x14ac:dyDescent="0.4">
      <c r="B82" s="1426">
        <v>40</v>
      </c>
      <c r="C82" s="1437"/>
      <c r="D82" s="1438" t="s">
        <v>1104</v>
      </c>
      <c r="E82" s="1440" t="s">
        <v>37</v>
      </c>
      <c r="F82" s="1430">
        <v>28</v>
      </c>
      <c r="G82" s="1430"/>
      <c r="H82" s="1558">
        <f>F82*G82</f>
        <v>0</v>
      </c>
    </row>
    <row r="83" spans="1:37" s="686" customFormat="1" ht="24.95" customHeight="1" thickBot="1" x14ac:dyDescent="0.3">
      <c r="B83" s="1755" t="s">
        <v>1197</v>
      </c>
      <c r="C83" s="1756"/>
      <c r="D83" s="1756"/>
      <c r="E83" s="1756"/>
      <c r="F83" s="1756"/>
      <c r="G83" s="1819"/>
      <c r="H83" s="1510">
        <f>SUM(H79:H82)</f>
        <v>0</v>
      </c>
    </row>
    <row r="84" spans="1:37" s="686" customFormat="1" ht="24.95" customHeight="1" thickBot="1" x14ac:dyDescent="0.4">
      <c r="B84" s="162"/>
      <c r="C84" s="161"/>
      <c r="D84" s="65" t="s">
        <v>1198</v>
      </c>
      <c r="E84" s="272"/>
      <c r="F84" s="272"/>
      <c r="G84" s="687"/>
      <c r="H84" s="1533"/>
    </row>
    <row r="85" spans="1:37" s="686" customFormat="1" ht="24.95" customHeight="1" x14ac:dyDescent="0.35">
      <c r="B85" s="451">
        <v>41</v>
      </c>
      <c r="C85" s="306"/>
      <c r="D85" s="1434" t="s">
        <v>1105</v>
      </c>
      <c r="E85" s="1439" t="s">
        <v>37</v>
      </c>
      <c r="F85" s="1418">
        <v>167.35</v>
      </c>
      <c r="G85" s="1418"/>
      <c r="H85" s="1556">
        <f>F85*G85</f>
        <v>0</v>
      </c>
    </row>
    <row r="86" spans="1:37" s="686" customFormat="1" ht="51" customHeight="1" thickBot="1" x14ac:dyDescent="0.4">
      <c r="B86" s="300">
        <v>42</v>
      </c>
      <c r="C86" s="43"/>
      <c r="D86" s="1438" t="s">
        <v>1106</v>
      </c>
      <c r="E86" s="1450" t="s">
        <v>40</v>
      </c>
      <c r="F86" s="1430">
        <v>1</v>
      </c>
      <c r="G86" s="1430"/>
      <c r="H86" s="1558">
        <f>F86*G86</f>
        <v>0</v>
      </c>
    </row>
    <row r="87" spans="1:37" s="686" customFormat="1" ht="24.95" customHeight="1" thickBot="1" x14ac:dyDescent="0.3">
      <c r="B87" s="1755" t="s">
        <v>1199</v>
      </c>
      <c r="C87" s="1756"/>
      <c r="D87" s="1756"/>
      <c r="E87" s="1756"/>
      <c r="F87" s="1756"/>
      <c r="G87" s="1819"/>
      <c r="H87" s="1510">
        <f>SUM(H85:H86)</f>
        <v>0</v>
      </c>
    </row>
    <row r="88" spans="1:37" s="686" customFormat="1" ht="24.95" customHeight="1" thickBot="1" x14ac:dyDescent="0.3">
      <c r="B88" s="1755" t="s">
        <v>1200</v>
      </c>
      <c r="C88" s="1756"/>
      <c r="D88" s="1756"/>
      <c r="E88" s="1756"/>
      <c r="F88" s="1756"/>
      <c r="G88" s="1819"/>
      <c r="H88" s="1510">
        <f>H87+H83+H76+H72</f>
        <v>0</v>
      </c>
    </row>
    <row r="89" spans="1:37" s="291" customFormat="1" ht="24.95" customHeight="1" thickBot="1" x14ac:dyDescent="0.3">
      <c r="A89" s="686"/>
      <c r="B89" s="1867" t="s">
        <v>242</v>
      </c>
      <c r="C89" s="1868"/>
      <c r="D89" s="1868"/>
      <c r="E89" s="1868"/>
      <c r="F89" s="1868"/>
      <c r="G89" s="2048"/>
      <c r="H89" s="1563">
        <f>H88+H61</f>
        <v>0</v>
      </c>
      <c r="I89" s="686"/>
      <c r="J89" s="686"/>
      <c r="K89" s="686"/>
      <c r="L89" s="686"/>
      <c r="U89" s="686"/>
      <c r="V89" s="686"/>
      <c r="W89" s="686"/>
      <c r="X89" s="686"/>
      <c r="Y89" s="686"/>
      <c r="Z89" s="686"/>
      <c r="AA89" s="686"/>
      <c r="AB89" s="686"/>
      <c r="AC89" s="686"/>
      <c r="AD89" s="686"/>
      <c r="AE89" s="686"/>
      <c r="AF89" s="686"/>
      <c r="AG89" s="686"/>
      <c r="AH89" s="686"/>
      <c r="AI89" s="686"/>
      <c r="AJ89" s="686"/>
      <c r="AK89" s="686"/>
    </row>
    <row r="90" spans="1:37" s="291" customFormat="1" ht="24.95" customHeight="1" thickBot="1" x14ac:dyDescent="0.4">
      <c r="A90" s="686"/>
      <c r="B90" s="271"/>
      <c r="C90" s="685"/>
      <c r="D90" s="68" t="s">
        <v>1201</v>
      </c>
      <c r="E90" s="54"/>
      <c r="F90" s="54"/>
      <c r="G90" s="698"/>
      <c r="H90" s="1554"/>
      <c r="I90" s="1451"/>
      <c r="J90" s="686"/>
      <c r="K90" s="686"/>
      <c r="L90" s="686"/>
      <c r="M90" s="301"/>
      <c r="N90" s="301"/>
      <c r="O90" s="301"/>
      <c r="P90" s="301"/>
      <c r="Q90" s="301"/>
      <c r="R90" s="301"/>
      <c r="S90" s="1019"/>
      <c r="T90" s="686"/>
      <c r="U90" s="686"/>
      <c r="V90" s="686"/>
      <c r="W90" s="686"/>
      <c r="X90" s="686"/>
      <c r="Y90" s="686"/>
      <c r="Z90" s="686"/>
      <c r="AA90" s="686"/>
      <c r="AB90" s="686"/>
      <c r="AC90" s="686"/>
      <c r="AD90" s="686"/>
      <c r="AE90" s="686"/>
      <c r="AF90" s="686"/>
      <c r="AG90" s="686"/>
      <c r="AH90" s="686"/>
      <c r="AI90" s="686"/>
      <c r="AJ90" s="686"/>
      <c r="AK90" s="686"/>
    </row>
    <row r="91" spans="1:37" s="291" customFormat="1" ht="128.25" customHeight="1" thickBot="1" x14ac:dyDescent="0.4">
      <c r="A91" s="686"/>
      <c r="B91" s="302">
        <v>43</v>
      </c>
      <c r="C91" s="722"/>
      <c r="D91" s="1452" t="s">
        <v>1202</v>
      </c>
      <c r="E91" s="332" t="s">
        <v>37</v>
      </c>
      <c r="F91" s="108">
        <v>334.7</v>
      </c>
      <c r="G91" s="108"/>
      <c r="H91" s="1564">
        <f>G91*F91</f>
        <v>0</v>
      </c>
      <c r="I91" s="686"/>
      <c r="J91" s="686"/>
      <c r="K91" s="686"/>
      <c r="L91" s="686"/>
      <c r="M91" s="301"/>
      <c r="N91" s="301"/>
      <c r="O91" s="301"/>
      <c r="P91" s="301"/>
      <c r="Q91" s="301"/>
      <c r="R91" s="301"/>
      <c r="S91" s="1019"/>
      <c r="T91" s="686"/>
      <c r="U91" s="686"/>
      <c r="V91" s="686"/>
      <c r="W91" s="686"/>
      <c r="X91" s="686"/>
      <c r="Y91" s="686"/>
      <c r="Z91" s="686"/>
      <c r="AA91" s="686"/>
      <c r="AB91" s="686"/>
      <c r="AC91" s="686"/>
      <c r="AD91" s="686"/>
      <c r="AE91" s="686"/>
      <c r="AF91" s="686"/>
      <c r="AG91" s="686"/>
      <c r="AH91" s="686"/>
      <c r="AI91" s="686"/>
      <c r="AJ91" s="686"/>
      <c r="AK91" s="686"/>
    </row>
    <row r="92" spans="1:37" s="291" customFormat="1" ht="24.95" customHeight="1" x14ac:dyDescent="0.25">
      <c r="A92" s="686"/>
      <c r="B92" s="1867" t="s">
        <v>1203</v>
      </c>
      <c r="C92" s="1868"/>
      <c r="D92" s="1868"/>
      <c r="E92" s="1868"/>
      <c r="F92" s="1868"/>
      <c r="G92" s="2048"/>
      <c r="H92" s="1563">
        <f>SUM(H91)</f>
        <v>0</v>
      </c>
      <c r="I92" s="686"/>
      <c r="J92" s="686"/>
      <c r="K92" s="686"/>
      <c r="L92" s="686"/>
      <c r="M92" s="301"/>
      <c r="N92" s="301"/>
      <c r="O92" s="301"/>
      <c r="P92" s="301"/>
      <c r="Q92" s="301"/>
      <c r="R92" s="301"/>
      <c r="S92" s="1019"/>
      <c r="T92" s="686"/>
      <c r="U92" s="686"/>
      <c r="V92" s="686"/>
      <c r="W92" s="686"/>
      <c r="X92" s="686"/>
      <c r="Y92" s="686"/>
      <c r="Z92" s="686"/>
      <c r="AA92" s="686"/>
      <c r="AB92" s="686"/>
      <c r="AC92" s="686"/>
      <c r="AD92" s="686"/>
      <c r="AE92" s="686"/>
      <c r="AF92" s="686"/>
      <c r="AG92" s="686"/>
      <c r="AH92" s="686"/>
      <c r="AI92" s="686"/>
      <c r="AJ92" s="686"/>
      <c r="AK92" s="686"/>
    </row>
    <row r="93" spans="1:37" ht="24.95" customHeight="1" thickBot="1" x14ac:dyDescent="0.4">
      <c r="A93" s="279"/>
      <c r="B93" s="611"/>
      <c r="C93" s="612"/>
      <c r="D93" s="342" t="s">
        <v>322</v>
      </c>
      <c r="E93" s="1453"/>
      <c r="F93" s="1454"/>
      <c r="G93" s="1455"/>
      <c r="H93" s="1565"/>
      <c r="J93" s="280"/>
      <c r="K93" s="280"/>
      <c r="L93" s="280"/>
      <c r="M93" s="280"/>
      <c r="N93" s="280"/>
      <c r="O93" s="280"/>
      <c r="P93" s="280"/>
      <c r="Q93" s="280"/>
      <c r="R93" s="280"/>
      <c r="S93" s="280"/>
      <c r="T93" s="280"/>
      <c r="U93" s="280"/>
      <c r="V93" s="280"/>
      <c r="W93" s="280"/>
      <c r="X93" s="280"/>
      <c r="Y93" s="280"/>
      <c r="Z93" s="280"/>
      <c r="AA93" s="280"/>
      <c r="AB93" s="280"/>
      <c r="AC93" s="280"/>
      <c r="AD93" s="280"/>
      <c r="AE93" s="280"/>
      <c r="AF93" s="280"/>
      <c r="AG93" s="280"/>
      <c r="AH93" s="280"/>
      <c r="AI93" s="280"/>
      <c r="AJ93" s="280"/>
      <c r="AK93" s="280"/>
    </row>
    <row r="94" spans="1:37" ht="24.95" customHeight="1" thickBot="1" x14ac:dyDescent="0.4">
      <c r="A94" s="279"/>
      <c r="B94" s="950"/>
      <c r="C94" s="951"/>
      <c r="D94" s="323" t="s">
        <v>323</v>
      </c>
      <c r="E94" s="257"/>
      <c r="F94" s="1097"/>
      <c r="G94" s="1416"/>
      <c r="H94" s="1550"/>
      <c r="J94" s="280"/>
      <c r="K94" s="280"/>
      <c r="L94" s="280"/>
      <c r="M94" s="280"/>
      <c r="N94" s="280"/>
      <c r="O94" s="280"/>
      <c r="P94" s="280"/>
      <c r="Q94" s="280"/>
      <c r="R94" s="280"/>
      <c r="S94" s="280"/>
      <c r="T94" s="280"/>
      <c r="U94" s="280"/>
      <c r="V94" s="280"/>
      <c r="W94" s="280"/>
      <c r="X94" s="280"/>
      <c r="Y94" s="280"/>
      <c r="Z94" s="280"/>
      <c r="AA94" s="280"/>
      <c r="AB94" s="280"/>
      <c r="AC94" s="280"/>
      <c r="AD94" s="280"/>
      <c r="AE94" s="280"/>
      <c r="AF94" s="280"/>
      <c r="AG94" s="280"/>
      <c r="AH94" s="280"/>
      <c r="AI94" s="280"/>
      <c r="AJ94" s="280"/>
      <c r="AK94" s="280"/>
    </row>
    <row r="95" spans="1:37" ht="64.5" customHeight="1" x14ac:dyDescent="0.35">
      <c r="A95" s="279"/>
      <c r="B95" s="411">
        <v>43</v>
      </c>
      <c r="C95" s="326" t="s">
        <v>56</v>
      </c>
      <c r="D95" s="295" t="s">
        <v>369</v>
      </c>
      <c r="E95" s="122" t="s">
        <v>40</v>
      </c>
      <c r="F95" s="122">
        <v>7</v>
      </c>
      <c r="G95" s="414"/>
      <c r="H95" s="1552">
        <f t="shared" ref="H95:H98" si="10">(F95*G95)</f>
        <v>0</v>
      </c>
      <c r="I95" s="280"/>
      <c r="J95" s="280"/>
      <c r="K95" s="280"/>
      <c r="L95" s="280"/>
      <c r="M95" s="280"/>
      <c r="N95" s="280"/>
      <c r="O95" s="280"/>
      <c r="P95" s="280"/>
      <c r="Q95" s="280"/>
      <c r="R95" s="280"/>
      <c r="S95" s="280"/>
      <c r="T95" s="280"/>
      <c r="U95" s="280"/>
      <c r="V95" s="280"/>
      <c r="W95" s="280"/>
      <c r="X95" s="280"/>
      <c r="Y95" s="280"/>
      <c r="Z95" s="280"/>
      <c r="AA95" s="280"/>
      <c r="AB95" s="280"/>
      <c r="AC95" s="280"/>
      <c r="AD95" s="280"/>
      <c r="AE95" s="280"/>
      <c r="AF95" s="280"/>
      <c r="AG95" s="280"/>
      <c r="AH95" s="280"/>
      <c r="AI95" s="280"/>
      <c r="AJ95" s="280"/>
      <c r="AK95" s="280"/>
    </row>
    <row r="96" spans="1:37" ht="64.5" customHeight="1" x14ac:dyDescent="0.35">
      <c r="A96" s="279"/>
      <c r="B96" s="413">
        <v>44</v>
      </c>
      <c r="C96" s="120" t="s">
        <v>56</v>
      </c>
      <c r="D96" s="295" t="s">
        <v>1107</v>
      </c>
      <c r="E96" s="122" t="s">
        <v>40</v>
      </c>
      <c r="F96" s="122">
        <v>16</v>
      </c>
      <c r="G96" s="414"/>
      <c r="H96" s="1552">
        <f t="shared" si="10"/>
        <v>0</v>
      </c>
      <c r="I96" s="280"/>
      <c r="J96" s="280"/>
      <c r="K96" s="280"/>
      <c r="L96" s="280"/>
      <c r="M96" s="280"/>
      <c r="N96" s="280"/>
      <c r="O96" s="280"/>
      <c r="P96" s="280"/>
      <c r="Q96" s="280"/>
      <c r="R96" s="280"/>
      <c r="S96" s="280"/>
      <c r="T96" s="280"/>
      <c r="U96" s="280"/>
      <c r="V96" s="280"/>
      <c r="W96" s="280"/>
      <c r="X96" s="280"/>
      <c r="Y96" s="280"/>
      <c r="Z96" s="280"/>
      <c r="AA96" s="280"/>
      <c r="AB96" s="280"/>
      <c r="AC96" s="280"/>
      <c r="AD96" s="280"/>
      <c r="AE96" s="280"/>
      <c r="AF96" s="280"/>
      <c r="AG96" s="280"/>
      <c r="AH96" s="280"/>
      <c r="AI96" s="280"/>
      <c r="AJ96" s="280"/>
      <c r="AK96" s="280"/>
    </row>
    <row r="97" spans="1:37" ht="87.75" customHeight="1" x14ac:dyDescent="0.35">
      <c r="A97" s="279"/>
      <c r="B97" s="413">
        <v>45</v>
      </c>
      <c r="C97" s="120" t="s">
        <v>56</v>
      </c>
      <c r="D97" s="295" t="s">
        <v>95</v>
      </c>
      <c r="E97" s="122" t="s">
        <v>37</v>
      </c>
      <c r="F97" s="122">
        <v>50</v>
      </c>
      <c r="G97" s="414"/>
      <c r="H97" s="1552">
        <f t="shared" si="10"/>
        <v>0</v>
      </c>
      <c r="I97" s="280"/>
      <c r="J97" s="280"/>
      <c r="K97" s="280"/>
      <c r="L97" s="280"/>
      <c r="M97" s="280"/>
      <c r="N97" s="280"/>
      <c r="O97" s="280"/>
      <c r="P97" s="280"/>
      <c r="Q97" s="280"/>
      <c r="R97" s="280"/>
      <c r="S97" s="280"/>
      <c r="T97" s="280"/>
      <c r="U97" s="280"/>
      <c r="V97" s="280"/>
      <c r="W97" s="280"/>
      <c r="X97" s="280"/>
      <c r="Y97" s="280"/>
      <c r="Z97" s="280"/>
      <c r="AA97" s="280"/>
      <c r="AB97" s="280"/>
      <c r="AC97" s="280"/>
      <c r="AD97" s="280"/>
      <c r="AE97" s="280"/>
      <c r="AF97" s="280"/>
      <c r="AG97" s="280"/>
      <c r="AH97" s="280"/>
      <c r="AI97" s="280"/>
      <c r="AJ97" s="280"/>
      <c r="AK97" s="280"/>
    </row>
    <row r="98" spans="1:37" ht="74.25" customHeight="1" thickBot="1" x14ac:dyDescent="0.4">
      <c r="A98" s="279"/>
      <c r="B98" s="413">
        <v>46</v>
      </c>
      <c r="C98" s="120" t="s">
        <v>56</v>
      </c>
      <c r="D98" s="295" t="s">
        <v>1108</v>
      </c>
      <c r="E98" s="122" t="s">
        <v>39</v>
      </c>
      <c r="F98" s="122">
        <v>1</v>
      </c>
      <c r="G98" s="414"/>
      <c r="H98" s="1552">
        <f t="shared" si="10"/>
        <v>0</v>
      </c>
      <c r="I98" s="280"/>
      <c r="J98" s="1456"/>
      <c r="K98" s="280"/>
      <c r="L98" s="280"/>
      <c r="M98" s="280"/>
      <c r="N98" s="280"/>
      <c r="O98" s="280"/>
      <c r="P98" s="280"/>
      <c r="Q98" s="280"/>
      <c r="R98" s="280"/>
      <c r="S98" s="280"/>
      <c r="T98" s="280"/>
      <c r="U98" s="280"/>
      <c r="V98" s="280"/>
      <c r="W98" s="280"/>
      <c r="X98" s="280"/>
      <c r="Y98" s="280"/>
      <c r="Z98" s="280"/>
      <c r="AA98" s="280"/>
      <c r="AB98" s="280"/>
      <c r="AC98" s="280"/>
      <c r="AD98" s="280"/>
      <c r="AE98" s="280"/>
      <c r="AF98" s="280"/>
      <c r="AG98" s="280"/>
      <c r="AH98" s="280"/>
      <c r="AI98" s="280"/>
      <c r="AJ98" s="280"/>
      <c r="AK98" s="280"/>
    </row>
    <row r="99" spans="1:37" ht="24.95" customHeight="1" thickBot="1" x14ac:dyDescent="0.4">
      <c r="A99" s="279"/>
      <c r="B99" s="637"/>
      <c r="C99" s="198"/>
      <c r="D99" s="323" t="s">
        <v>326</v>
      </c>
      <c r="E99" s="257"/>
      <c r="F99" s="1097"/>
      <c r="G99" s="1416"/>
      <c r="H99" s="1550"/>
      <c r="I99" s="280"/>
      <c r="J99" s="280"/>
      <c r="K99" s="280"/>
      <c r="L99" s="280"/>
      <c r="M99" s="280"/>
      <c r="N99" s="280"/>
      <c r="O99" s="280"/>
      <c r="P99" s="280"/>
      <c r="Q99" s="280"/>
      <c r="R99" s="280"/>
      <c r="S99" s="280"/>
      <c r="T99" s="280"/>
      <c r="U99" s="280"/>
      <c r="V99" s="280"/>
      <c r="W99" s="280"/>
      <c r="X99" s="280"/>
      <c r="Y99" s="280"/>
      <c r="Z99" s="280"/>
      <c r="AA99" s="280"/>
      <c r="AB99" s="280"/>
      <c r="AC99" s="280"/>
      <c r="AD99" s="280"/>
      <c r="AE99" s="280"/>
      <c r="AF99" s="280"/>
      <c r="AG99" s="280"/>
      <c r="AH99" s="280"/>
      <c r="AI99" s="280"/>
      <c r="AJ99" s="280"/>
      <c r="AK99" s="280"/>
    </row>
    <row r="100" spans="1:37" ht="69" customHeight="1" x14ac:dyDescent="0.35">
      <c r="A100" s="279"/>
      <c r="B100" s="957">
        <v>47</v>
      </c>
      <c r="C100" s="213" t="s">
        <v>81</v>
      </c>
      <c r="D100" s="295" t="s">
        <v>1109</v>
      </c>
      <c r="E100" s="122" t="s">
        <v>38</v>
      </c>
      <c r="F100" s="122">
        <v>30</v>
      </c>
      <c r="G100" s="414"/>
      <c r="H100" s="1552">
        <f>G100*F100</f>
        <v>0</v>
      </c>
      <c r="I100" s="280"/>
      <c r="J100" s="280"/>
      <c r="K100" s="280"/>
      <c r="L100" s="280"/>
      <c r="M100" s="280"/>
      <c r="N100" s="280"/>
      <c r="O100" s="280"/>
      <c r="P100" s="280"/>
      <c r="Q100" s="280"/>
      <c r="R100" s="280"/>
      <c r="S100" s="280"/>
      <c r="T100" s="280"/>
      <c r="U100" s="280"/>
      <c r="V100" s="280"/>
      <c r="W100" s="280"/>
      <c r="X100" s="280"/>
      <c r="Y100" s="280"/>
      <c r="Z100" s="280"/>
      <c r="AA100" s="280"/>
      <c r="AB100" s="280"/>
      <c r="AC100" s="280"/>
      <c r="AD100" s="280"/>
      <c r="AE100" s="280"/>
      <c r="AF100" s="280"/>
      <c r="AG100" s="280"/>
      <c r="AH100" s="280"/>
      <c r="AI100" s="280"/>
      <c r="AJ100" s="280"/>
      <c r="AK100" s="280"/>
    </row>
    <row r="101" spans="1:37" ht="73.5" customHeight="1" x14ac:dyDescent="0.35">
      <c r="A101" s="279"/>
      <c r="B101" s="413">
        <v>48</v>
      </c>
      <c r="C101" s="120" t="s">
        <v>81</v>
      </c>
      <c r="D101" s="295" t="s">
        <v>1110</v>
      </c>
      <c r="E101" s="122" t="s">
        <v>38</v>
      </c>
      <c r="F101" s="122">
        <v>80</v>
      </c>
      <c r="G101" s="414"/>
      <c r="H101" s="1552">
        <f>G101*F101</f>
        <v>0</v>
      </c>
      <c r="I101" s="280"/>
      <c r="J101" s="280"/>
      <c r="K101" s="280"/>
      <c r="L101" s="280"/>
      <c r="M101" s="280"/>
      <c r="N101" s="280"/>
      <c r="O101" s="280"/>
      <c r="P101" s="280"/>
      <c r="Q101" s="280"/>
      <c r="R101" s="280"/>
      <c r="S101" s="280"/>
      <c r="T101" s="280"/>
      <c r="U101" s="280"/>
      <c r="V101" s="280"/>
      <c r="W101" s="280"/>
      <c r="X101" s="280"/>
      <c r="Y101" s="280"/>
      <c r="Z101" s="280"/>
      <c r="AA101" s="280"/>
      <c r="AB101" s="280"/>
      <c r="AC101" s="280"/>
      <c r="AD101" s="280"/>
      <c r="AE101" s="280"/>
      <c r="AF101" s="280"/>
      <c r="AG101" s="280"/>
      <c r="AH101" s="280"/>
      <c r="AI101" s="280"/>
      <c r="AJ101" s="280"/>
      <c r="AK101" s="280"/>
    </row>
    <row r="102" spans="1:37" ht="87.75" customHeight="1" thickBot="1" x14ac:dyDescent="0.4">
      <c r="A102" s="279"/>
      <c r="B102" s="416">
        <v>49</v>
      </c>
      <c r="C102" s="327" t="s">
        <v>81</v>
      </c>
      <c r="D102" s="295" t="s">
        <v>327</v>
      </c>
      <c r="E102" s="122" t="s">
        <v>38</v>
      </c>
      <c r="F102" s="122">
        <v>6</v>
      </c>
      <c r="G102" s="414"/>
      <c r="H102" s="1552">
        <f>G102*F102</f>
        <v>0</v>
      </c>
      <c r="I102" s="280"/>
      <c r="J102" s="1457"/>
      <c r="K102" s="1457"/>
      <c r="L102" s="280"/>
      <c r="M102" s="280"/>
      <c r="N102" s="280"/>
      <c r="O102" s="280"/>
      <c r="P102" s="280"/>
      <c r="Q102" s="280"/>
      <c r="R102" s="280"/>
      <c r="S102" s="280"/>
      <c r="T102" s="280"/>
      <c r="U102" s="280"/>
      <c r="V102" s="280"/>
      <c r="W102" s="280"/>
      <c r="X102" s="280"/>
      <c r="Y102" s="280"/>
      <c r="Z102" s="280"/>
      <c r="AA102" s="280"/>
      <c r="AB102" s="280"/>
      <c r="AC102" s="280"/>
      <c r="AD102" s="280"/>
      <c r="AE102" s="280"/>
      <c r="AF102" s="280"/>
      <c r="AG102" s="280"/>
      <c r="AH102" s="280"/>
      <c r="AI102" s="280"/>
      <c r="AJ102" s="280"/>
      <c r="AK102" s="280"/>
    </row>
    <row r="103" spans="1:37" ht="22.5" customHeight="1" thickBot="1" x14ac:dyDescent="0.3">
      <c r="A103" s="279"/>
      <c r="B103" s="1801" t="s">
        <v>462</v>
      </c>
      <c r="C103" s="1802"/>
      <c r="D103" s="1802"/>
      <c r="E103" s="1802"/>
      <c r="F103" s="1802"/>
      <c r="G103" s="1802"/>
      <c r="H103" s="1566">
        <f>SUM(H95:H102)</f>
        <v>0</v>
      </c>
      <c r="J103" s="1456"/>
      <c r="K103" s="280"/>
      <c r="L103" s="280"/>
      <c r="M103" s="280"/>
      <c r="N103" s="280"/>
      <c r="O103" s="280"/>
      <c r="P103" s="280"/>
      <c r="Q103" s="280"/>
      <c r="R103" s="280"/>
      <c r="S103" s="280"/>
      <c r="T103" s="280"/>
      <c r="U103" s="280"/>
      <c r="V103" s="280"/>
      <c r="W103" s="280"/>
      <c r="X103" s="280"/>
      <c r="Y103" s="280"/>
      <c r="Z103" s="280"/>
      <c r="AA103" s="280"/>
      <c r="AB103" s="280"/>
      <c r="AC103" s="280"/>
      <c r="AD103" s="280"/>
      <c r="AE103" s="280"/>
      <c r="AF103" s="280"/>
      <c r="AG103" s="280"/>
      <c r="AH103" s="280"/>
      <c r="AI103" s="280"/>
      <c r="AJ103" s="280"/>
      <c r="AK103" s="280"/>
    </row>
    <row r="104" spans="1:37" ht="19.5" thickBot="1" x14ac:dyDescent="0.4">
      <c r="E104" s="230"/>
    </row>
    <row r="105" spans="1:37" ht="50.25" customHeight="1" thickBot="1" x14ac:dyDescent="0.4">
      <c r="A105" s="689"/>
      <c r="B105" s="51"/>
      <c r="C105" s="306"/>
      <c r="D105" s="1820" t="s">
        <v>1204</v>
      </c>
      <c r="E105" s="1821"/>
      <c r="F105" s="1821"/>
      <c r="G105" s="1822"/>
      <c r="H105" s="1568"/>
    </row>
    <row r="106" spans="1:37" ht="24.95" customHeight="1" x14ac:dyDescent="0.35">
      <c r="A106" s="689"/>
      <c r="B106" s="39"/>
      <c r="C106" s="40"/>
      <c r="D106" s="308" t="s">
        <v>47</v>
      </c>
      <c r="E106" s="963"/>
      <c r="F106" s="378"/>
      <c r="G106" s="308"/>
      <c r="H106" s="1569">
        <f>H30</f>
        <v>0</v>
      </c>
    </row>
    <row r="107" spans="1:37" ht="24.95" customHeight="1" x14ac:dyDescent="0.35">
      <c r="A107" s="689"/>
      <c r="B107" s="41"/>
      <c r="C107" s="14"/>
      <c r="D107" s="80" t="s">
        <v>48</v>
      </c>
      <c r="E107" s="231"/>
      <c r="F107" s="81"/>
      <c r="G107" s="82"/>
      <c r="H107" s="1570">
        <f>H35</f>
        <v>0</v>
      </c>
    </row>
    <row r="108" spans="1:37" s="279" customFormat="1" ht="24.95" customHeight="1" x14ac:dyDescent="0.35">
      <c r="A108" s="689"/>
      <c r="B108" s="74"/>
      <c r="C108" s="75"/>
      <c r="D108" s="80" t="s">
        <v>49</v>
      </c>
      <c r="E108" s="231"/>
      <c r="F108" s="81"/>
      <c r="G108" s="82"/>
      <c r="H108" s="1570">
        <f>H42</f>
        <v>0</v>
      </c>
    </row>
    <row r="109" spans="1:37" s="279" customFormat="1" ht="24.95" customHeight="1" x14ac:dyDescent="0.35">
      <c r="A109" s="278"/>
      <c r="B109" s="18"/>
      <c r="C109" s="8"/>
      <c r="D109" s="83" t="s">
        <v>185</v>
      </c>
      <c r="E109" s="231"/>
      <c r="F109" s="84"/>
      <c r="G109" s="83"/>
      <c r="H109" s="1570">
        <f>H52</f>
        <v>0</v>
      </c>
    </row>
    <row r="110" spans="1:37" s="279" customFormat="1" ht="24.95" customHeight="1" x14ac:dyDescent="0.35">
      <c r="A110" s="278"/>
      <c r="B110" s="18"/>
      <c r="C110" s="8"/>
      <c r="D110" s="83" t="s">
        <v>186</v>
      </c>
      <c r="E110" s="231"/>
      <c r="F110" s="84"/>
      <c r="G110" s="83"/>
      <c r="H110" s="1570">
        <f>H89</f>
        <v>0</v>
      </c>
    </row>
    <row r="111" spans="1:37" s="279" customFormat="1" ht="24.95" customHeight="1" x14ac:dyDescent="0.35">
      <c r="A111" s="278"/>
      <c r="B111" s="18"/>
      <c r="C111" s="8"/>
      <c r="D111" s="83" t="s">
        <v>743</v>
      </c>
      <c r="E111" s="231"/>
      <c r="F111" s="84"/>
      <c r="G111" s="83"/>
      <c r="H111" s="1570">
        <f>H92</f>
        <v>0</v>
      </c>
    </row>
    <row r="112" spans="1:37" s="279" customFormat="1" ht="37.5" customHeight="1" thickBot="1" x14ac:dyDescent="0.4">
      <c r="A112" s="278"/>
      <c r="B112" s="380"/>
      <c r="C112" s="381"/>
      <c r="D112" s="382" t="s">
        <v>744</v>
      </c>
      <c r="E112" s="1458"/>
      <c r="F112" s="382"/>
      <c r="G112" s="382"/>
      <c r="H112" s="1571">
        <f>H103</f>
        <v>0</v>
      </c>
    </row>
    <row r="113" spans="1:8" s="279" customFormat="1" ht="51.75" customHeight="1" thickBot="1" x14ac:dyDescent="0.4">
      <c r="A113" s="278"/>
      <c r="B113" s="1823" t="s">
        <v>1205</v>
      </c>
      <c r="C113" s="1824"/>
      <c r="D113" s="1824"/>
      <c r="E113" s="1824"/>
      <c r="F113" s="1824"/>
      <c r="G113" s="1825"/>
      <c r="H113" s="1572">
        <f>SUM(H106:H112)</f>
        <v>0</v>
      </c>
    </row>
    <row r="114" spans="1:8" s="279" customFormat="1" ht="18.75" customHeight="1" thickBot="1" x14ac:dyDescent="0.4">
      <c r="A114" s="278"/>
      <c r="B114" s="1459"/>
      <c r="C114" s="1459"/>
      <c r="D114" s="1459"/>
      <c r="E114" s="427"/>
      <c r="F114" s="1459"/>
      <c r="G114" s="1459"/>
      <c r="H114" s="1573"/>
    </row>
    <row r="115" spans="1:8" s="279" customFormat="1" ht="89.25" customHeight="1" thickBot="1" x14ac:dyDescent="0.4">
      <c r="A115" s="278"/>
      <c r="B115" s="1871" t="s">
        <v>1170</v>
      </c>
      <c r="C115" s="1872"/>
      <c r="D115" s="1872"/>
      <c r="E115" s="1872"/>
      <c r="F115" s="1872"/>
      <c r="G115" s="1872"/>
      <c r="H115" s="1873"/>
    </row>
    <row r="116" spans="1:8" s="279" customFormat="1" ht="18.75" customHeight="1" thickBot="1" x14ac:dyDescent="0.4">
      <c r="A116" s="278"/>
      <c r="B116" s="1794" t="s">
        <v>0</v>
      </c>
      <c r="C116" s="1795"/>
      <c r="D116" s="1795"/>
      <c r="E116" s="1795"/>
      <c r="F116" s="1795"/>
      <c r="G116" s="1795"/>
      <c r="H116" s="1796"/>
    </row>
    <row r="117" spans="1:8" s="279" customFormat="1" ht="24.95" customHeight="1" thickBot="1" x14ac:dyDescent="0.4">
      <c r="A117" s="278"/>
      <c r="B117" s="1794" t="s">
        <v>1206</v>
      </c>
      <c r="C117" s="1795"/>
      <c r="D117" s="1795"/>
      <c r="E117" s="1795"/>
      <c r="F117" s="1795"/>
      <c r="G117" s="1795"/>
      <c r="H117" s="1797"/>
    </row>
    <row r="118" spans="1:8" s="279" customFormat="1" ht="18.75" customHeight="1" thickBot="1" x14ac:dyDescent="0.4">
      <c r="A118" s="278"/>
      <c r="B118" s="37"/>
      <c r="C118" s="38"/>
      <c r="D118" s="1769" t="s">
        <v>1</v>
      </c>
      <c r="E118" s="1769"/>
      <c r="F118" s="1769"/>
      <c r="G118" s="1769"/>
      <c r="H118" s="1770"/>
    </row>
    <row r="119" spans="1:8" s="686" customFormat="1" ht="73.5" customHeight="1" x14ac:dyDescent="0.35">
      <c r="A119" s="684"/>
      <c r="B119" s="39"/>
      <c r="C119" s="40" t="s">
        <v>2</v>
      </c>
      <c r="D119" s="1842" t="s">
        <v>3</v>
      </c>
      <c r="E119" s="2040"/>
      <c r="F119" s="2040"/>
      <c r="G119" s="2040"/>
      <c r="H119" s="2041"/>
    </row>
    <row r="120" spans="1:8" s="686" customFormat="1" ht="147" customHeight="1" x14ac:dyDescent="0.35">
      <c r="A120" s="684"/>
      <c r="B120" s="41"/>
      <c r="C120" s="14" t="s">
        <v>4</v>
      </c>
      <c r="D120" s="1831" t="s">
        <v>5</v>
      </c>
      <c r="E120" s="1831"/>
      <c r="F120" s="1831"/>
      <c r="G120" s="1831"/>
      <c r="H120" s="1832"/>
    </row>
    <row r="121" spans="1:8" s="686" customFormat="1" ht="81" customHeight="1" x14ac:dyDescent="0.35">
      <c r="A121" s="684"/>
      <c r="B121" s="94"/>
      <c r="C121" s="14" t="s">
        <v>6</v>
      </c>
      <c r="D121" s="1831" t="s">
        <v>7</v>
      </c>
      <c r="E121" s="1831"/>
      <c r="F121" s="1831"/>
      <c r="G121" s="1831"/>
      <c r="H121" s="1832"/>
    </row>
    <row r="122" spans="1:8" s="686" customFormat="1" ht="108" customHeight="1" x14ac:dyDescent="0.35">
      <c r="A122" s="684"/>
      <c r="B122" s="94"/>
      <c r="C122" s="14" t="s">
        <v>8</v>
      </c>
      <c r="D122" s="1831" t="s">
        <v>82</v>
      </c>
      <c r="E122" s="1831"/>
      <c r="F122" s="1831"/>
      <c r="G122" s="1831"/>
      <c r="H122" s="1832"/>
    </row>
    <row r="123" spans="1:8" s="686" customFormat="1" ht="159.75" customHeight="1" x14ac:dyDescent="0.35">
      <c r="A123" s="684"/>
      <c r="B123" s="94"/>
      <c r="C123" s="14" t="s">
        <v>9</v>
      </c>
      <c r="D123" s="1831" t="s">
        <v>59</v>
      </c>
      <c r="E123" s="1831"/>
      <c r="F123" s="1831"/>
      <c r="G123" s="1831"/>
      <c r="H123" s="1832"/>
    </row>
    <row r="124" spans="1:8" s="686" customFormat="1" ht="94.5" customHeight="1" x14ac:dyDescent="0.35">
      <c r="A124" s="684"/>
      <c r="B124" s="94"/>
      <c r="C124" s="14" t="s">
        <v>10</v>
      </c>
      <c r="D124" s="1831" t="s">
        <v>60</v>
      </c>
      <c r="E124" s="1831"/>
      <c r="F124" s="1831"/>
      <c r="G124" s="1831"/>
      <c r="H124" s="1832"/>
    </row>
    <row r="125" spans="1:8" s="686" customFormat="1" ht="47.25" customHeight="1" x14ac:dyDescent="0.35">
      <c r="A125" s="684"/>
      <c r="B125" s="94"/>
      <c r="C125" s="14" t="s">
        <v>11</v>
      </c>
      <c r="D125" s="1831" t="s">
        <v>12</v>
      </c>
      <c r="E125" s="1831"/>
      <c r="F125" s="1831"/>
      <c r="G125" s="1831"/>
      <c r="H125" s="1832"/>
    </row>
    <row r="126" spans="1:8" s="686" customFormat="1" ht="138.75" customHeight="1" x14ac:dyDescent="0.35">
      <c r="A126" s="684"/>
      <c r="B126" s="94"/>
      <c r="C126" s="14" t="s">
        <v>13</v>
      </c>
      <c r="D126" s="1831" t="s">
        <v>265</v>
      </c>
      <c r="E126" s="1831"/>
      <c r="F126" s="1831"/>
      <c r="G126" s="1831"/>
      <c r="H126" s="1832"/>
    </row>
    <row r="127" spans="1:8" s="686" customFormat="1" ht="84.75" customHeight="1" x14ac:dyDescent="0.35">
      <c r="A127" s="684"/>
      <c r="B127" s="94"/>
      <c r="C127" s="36" t="s">
        <v>14</v>
      </c>
      <c r="D127" s="1831" t="s">
        <v>15</v>
      </c>
      <c r="E127" s="1831"/>
      <c r="F127" s="1831"/>
      <c r="G127" s="1831"/>
      <c r="H127" s="1832"/>
    </row>
    <row r="128" spans="1:8" s="686" customFormat="1" ht="138" customHeight="1" x14ac:dyDescent="0.35">
      <c r="A128" s="684"/>
      <c r="B128" s="94"/>
      <c r="C128" s="14" t="s">
        <v>16</v>
      </c>
      <c r="D128" s="1831" t="s">
        <v>215</v>
      </c>
      <c r="E128" s="1831"/>
      <c r="F128" s="1831"/>
      <c r="G128" s="1831"/>
      <c r="H128" s="1832"/>
    </row>
    <row r="129" spans="1:8" s="686" customFormat="1" ht="208.5" customHeight="1" x14ac:dyDescent="0.35">
      <c r="A129" s="684"/>
      <c r="B129" s="94"/>
      <c r="C129" s="14" t="s">
        <v>17</v>
      </c>
      <c r="D129" s="1831" t="s">
        <v>334</v>
      </c>
      <c r="E129" s="1831"/>
      <c r="F129" s="1831"/>
      <c r="G129" s="1831"/>
      <c r="H129" s="1832"/>
    </row>
    <row r="130" spans="1:8" s="686" customFormat="1" ht="165.75" customHeight="1" x14ac:dyDescent="0.35">
      <c r="A130" s="684"/>
      <c r="B130" s="94"/>
      <c r="C130" s="14" t="s">
        <v>18</v>
      </c>
      <c r="D130" s="1831" t="s">
        <v>19</v>
      </c>
      <c r="E130" s="1831"/>
      <c r="F130" s="1831"/>
      <c r="G130" s="1831"/>
      <c r="H130" s="1832"/>
    </row>
    <row r="131" spans="1:8" s="686" customFormat="1" ht="118.5" customHeight="1" x14ac:dyDescent="0.35">
      <c r="A131" s="684"/>
      <c r="B131" s="94"/>
      <c r="C131" s="14" t="s">
        <v>20</v>
      </c>
      <c r="D131" s="1831" t="s">
        <v>21</v>
      </c>
      <c r="E131" s="1831"/>
      <c r="F131" s="1831"/>
      <c r="G131" s="1831"/>
      <c r="H131" s="1832"/>
    </row>
    <row r="132" spans="1:8" s="686" customFormat="1" ht="81.75" customHeight="1" x14ac:dyDescent="0.35">
      <c r="A132" s="684"/>
      <c r="B132" s="94"/>
      <c r="C132" s="14" t="s">
        <v>22</v>
      </c>
      <c r="D132" s="1831" t="s">
        <v>83</v>
      </c>
      <c r="E132" s="1831"/>
      <c r="F132" s="1831"/>
      <c r="G132" s="1831"/>
      <c r="H132" s="1832"/>
    </row>
    <row r="133" spans="1:8" s="686" customFormat="1" ht="66" customHeight="1" thickBot="1" x14ac:dyDescent="0.4">
      <c r="A133" s="684"/>
      <c r="B133" s="42"/>
      <c r="C133" s="43" t="s">
        <v>23</v>
      </c>
      <c r="D133" s="1851" t="s">
        <v>84</v>
      </c>
      <c r="E133" s="1851"/>
      <c r="F133" s="1851"/>
      <c r="G133" s="1851"/>
      <c r="H133" s="1852"/>
    </row>
    <row r="134" spans="1:8" s="279" customFormat="1" ht="18.75" customHeight="1" thickBot="1" x14ac:dyDescent="0.4">
      <c r="A134" s="278"/>
      <c r="B134" s="44"/>
      <c r="C134" s="44"/>
      <c r="D134" s="44"/>
      <c r="E134" s="165"/>
      <c r="F134" s="4"/>
      <c r="G134" s="44"/>
      <c r="H134" s="1547"/>
    </row>
    <row r="135" spans="1:8" s="279" customFormat="1" ht="72" customHeight="1" x14ac:dyDescent="0.35">
      <c r="A135" s="278"/>
      <c r="B135" s="39" t="s">
        <v>24</v>
      </c>
      <c r="C135" s="45" t="s">
        <v>216</v>
      </c>
      <c r="D135" s="45" t="s">
        <v>25</v>
      </c>
      <c r="E135" s="45" t="s">
        <v>26</v>
      </c>
      <c r="F135" s="5" t="s">
        <v>27</v>
      </c>
      <c r="G135" s="46" t="s">
        <v>28</v>
      </c>
      <c r="H135" s="1548" t="s">
        <v>29</v>
      </c>
    </row>
    <row r="136" spans="1:8" s="279" customFormat="1" ht="24.95" customHeight="1" thickBot="1" x14ac:dyDescent="0.4">
      <c r="A136" s="278"/>
      <c r="B136" s="48">
        <v>1</v>
      </c>
      <c r="C136" s="22">
        <v>2</v>
      </c>
      <c r="D136" s="22">
        <v>3</v>
      </c>
      <c r="E136" s="22">
        <v>4</v>
      </c>
      <c r="F136" s="22">
        <v>5</v>
      </c>
      <c r="G136" s="49">
        <v>6</v>
      </c>
      <c r="H136" s="1549">
        <v>7</v>
      </c>
    </row>
    <row r="137" spans="1:8" s="279" customFormat="1" ht="24.95" customHeight="1" thickBot="1" x14ac:dyDescent="0.4">
      <c r="A137" s="278"/>
      <c r="B137" s="271"/>
      <c r="C137" s="685"/>
      <c r="D137" s="65" t="s">
        <v>360</v>
      </c>
      <c r="E137" s="170"/>
      <c r="F137" s="272"/>
      <c r="G137" s="687"/>
      <c r="H137" s="1533"/>
    </row>
    <row r="138" spans="1:8" s="279" customFormat="1" ht="24.95" customHeight="1" x14ac:dyDescent="0.35">
      <c r="A138" s="278"/>
      <c r="B138" s="292">
        <v>1</v>
      </c>
      <c r="C138" s="326" t="s">
        <v>62</v>
      </c>
      <c r="D138" s="262" t="s">
        <v>31</v>
      </c>
      <c r="E138" s="383" t="s">
        <v>32</v>
      </c>
      <c r="F138" s="1020">
        <v>1</v>
      </c>
      <c r="G138" s="241"/>
      <c r="H138" s="1551">
        <f t="shared" ref="H138:H143" si="11">F138*G138</f>
        <v>0</v>
      </c>
    </row>
    <row r="139" spans="1:8" s="279" customFormat="1" ht="53.25" customHeight="1" x14ac:dyDescent="0.35">
      <c r="A139" s="278"/>
      <c r="B139" s="119">
        <v>2</v>
      </c>
      <c r="C139" s="191" t="s">
        <v>53</v>
      </c>
      <c r="D139" s="185" t="s">
        <v>33</v>
      </c>
      <c r="E139" s="122" t="s">
        <v>32</v>
      </c>
      <c r="F139" s="193">
        <v>1</v>
      </c>
      <c r="G139" s="414"/>
      <c r="H139" s="1552">
        <f t="shared" si="11"/>
        <v>0</v>
      </c>
    </row>
    <row r="140" spans="1:8" s="279" customFormat="1" ht="24.95" customHeight="1" x14ac:dyDescent="0.35">
      <c r="A140" s="278"/>
      <c r="B140" s="119">
        <v>3</v>
      </c>
      <c r="C140" s="120" t="s">
        <v>63</v>
      </c>
      <c r="D140" s="185" t="s">
        <v>34</v>
      </c>
      <c r="E140" s="122" t="s">
        <v>32</v>
      </c>
      <c r="F140" s="193">
        <v>1</v>
      </c>
      <c r="G140" s="414"/>
      <c r="H140" s="1552">
        <f t="shared" si="11"/>
        <v>0</v>
      </c>
    </row>
    <row r="141" spans="1:8" s="279" customFormat="1" ht="43.5" customHeight="1" x14ac:dyDescent="0.35">
      <c r="A141" s="278"/>
      <c r="B141" s="119">
        <v>4</v>
      </c>
      <c r="C141" s="120" t="s">
        <v>64</v>
      </c>
      <c r="D141" s="185" t="s">
        <v>55</v>
      </c>
      <c r="E141" s="122" t="s">
        <v>32</v>
      </c>
      <c r="F141" s="193">
        <v>1</v>
      </c>
      <c r="G141" s="414"/>
      <c r="H141" s="1552">
        <f t="shared" si="11"/>
        <v>0</v>
      </c>
    </row>
    <row r="142" spans="1:8" s="279" customFormat="1" ht="78" customHeight="1" x14ac:dyDescent="0.35">
      <c r="A142" s="278"/>
      <c r="B142" s="119">
        <v>5</v>
      </c>
      <c r="C142" s="120" t="s">
        <v>65</v>
      </c>
      <c r="D142" s="185" t="s">
        <v>58</v>
      </c>
      <c r="E142" s="122" t="s">
        <v>32</v>
      </c>
      <c r="F142" s="193">
        <v>1</v>
      </c>
      <c r="G142" s="414"/>
      <c r="H142" s="1552">
        <f t="shared" si="11"/>
        <v>0</v>
      </c>
    </row>
    <row r="143" spans="1:8" s="279" customFormat="1" ht="75.75" customHeight="1" thickBot="1" x14ac:dyDescent="0.4">
      <c r="A143" s="278"/>
      <c r="B143" s="297">
        <v>6</v>
      </c>
      <c r="C143" s="384">
        <v>14</v>
      </c>
      <c r="D143" s="266" t="s">
        <v>217</v>
      </c>
      <c r="E143" s="329" t="s">
        <v>32</v>
      </c>
      <c r="F143" s="376">
        <v>1</v>
      </c>
      <c r="G143" s="418"/>
      <c r="H143" s="1553">
        <f t="shared" si="11"/>
        <v>0</v>
      </c>
    </row>
    <row r="144" spans="1:8" s="279" customFormat="1" ht="24.95" customHeight="1" thickBot="1" x14ac:dyDescent="0.4">
      <c r="A144" s="278"/>
      <c r="B144" s="1755" t="s">
        <v>218</v>
      </c>
      <c r="C144" s="1756"/>
      <c r="D144" s="1756"/>
      <c r="E144" s="1756"/>
      <c r="F144" s="1756"/>
      <c r="G144" s="1819"/>
      <c r="H144" s="1508">
        <f>SUM(H138:H143)</f>
        <v>0</v>
      </c>
    </row>
    <row r="145" spans="1:8" s="279" customFormat="1" ht="24.95" customHeight="1" thickBot="1" x14ac:dyDescent="0.4">
      <c r="A145" s="278"/>
      <c r="B145" s="950"/>
      <c r="C145" s="951"/>
      <c r="D145" s="323" t="s">
        <v>35</v>
      </c>
      <c r="E145" s="257"/>
      <c r="F145" s="1097"/>
      <c r="G145" s="1416"/>
      <c r="H145" s="1550"/>
    </row>
    <row r="146" spans="1:8" s="279" customFormat="1" ht="69" customHeight="1" x14ac:dyDescent="0.35">
      <c r="A146" s="278"/>
      <c r="B146" s="292">
        <v>7</v>
      </c>
      <c r="C146" s="326" t="s">
        <v>66</v>
      </c>
      <c r="D146" s="293" t="s">
        <v>1173</v>
      </c>
      <c r="E146" s="294" t="s">
        <v>36</v>
      </c>
      <c r="F146" s="1098">
        <v>0.161</v>
      </c>
      <c r="G146" s="1098"/>
      <c r="H146" s="1574">
        <f t="shared" ref="H146:H148" si="12">G146*F146</f>
        <v>0</v>
      </c>
    </row>
    <row r="147" spans="1:8" s="279" customFormat="1" ht="24.95" customHeight="1" x14ac:dyDescent="0.35">
      <c r="A147" s="278"/>
      <c r="B147" s="119">
        <v>8</v>
      </c>
      <c r="C147" s="120" t="s">
        <v>67</v>
      </c>
      <c r="D147" s="295" t="s">
        <v>1174</v>
      </c>
      <c r="E147" s="122" t="s">
        <v>36</v>
      </c>
      <c r="F147" s="193">
        <v>0.161</v>
      </c>
      <c r="G147" s="193"/>
      <c r="H147" s="1552">
        <f t="shared" si="12"/>
        <v>0</v>
      </c>
    </row>
    <row r="148" spans="1:8" s="279" customFormat="1" ht="64.5" customHeight="1" thickBot="1" x14ac:dyDescent="0.4">
      <c r="A148" s="278"/>
      <c r="B148" s="188">
        <v>9</v>
      </c>
      <c r="C148" s="149" t="s">
        <v>68</v>
      </c>
      <c r="D148" s="1091" t="s">
        <v>1175</v>
      </c>
      <c r="E148" s="151" t="s">
        <v>38</v>
      </c>
      <c r="F148" s="186">
        <v>563.5</v>
      </c>
      <c r="G148" s="186"/>
      <c r="H148" s="1575">
        <f t="shared" si="12"/>
        <v>0</v>
      </c>
    </row>
    <row r="149" spans="1:8" s="279" customFormat="1" ht="24.95" customHeight="1" thickBot="1" x14ac:dyDescent="0.4">
      <c r="A149" s="278"/>
      <c r="B149" s="1814" t="s">
        <v>221</v>
      </c>
      <c r="C149" s="1815"/>
      <c r="D149" s="1815"/>
      <c r="E149" s="1815"/>
      <c r="F149" s="1815"/>
      <c r="G149" s="1816"/>
      <c r="H149" s="1566">
        <f>SUM(H146:H148)</f>
        <v>0</v>
      </c>
    </row>
    <row r="150" spans="1:8" s="279" customFormat="1" ht="24.95" customHeight="1" thickBot="1" x14ac:dyDescent="0.4">
      <c r="A150" s="278"/>
      <c r="B150" s="950"/>
      <c r="C150" s="951"/>
      <c r="D150" s="323" t="s">
        <v>42</v>
      </c>
      <c r="E150" s="256"/>
      <c r="F150" s="1097"/>
      <c r="G150" s="1416"/>
      <c r="H150" s="1550"/>
    </row>
    <row r="151" spans="1:8" s="279" customFormat="1" ht="46.5" customHeight="1" x14ac:dyDescent="0.35">
      <c r="A151" s="278"/>
      <c r="B151" s="292">
        <v>14</v>
      </c>
      <c r="C151" s="326" t="s">
        <v>71</v>
      </c>
      <c r="D151" s="293" t="s">
        <v>43</v>
      </c>
      <c r="E151" s="294" t="s">
        <v>39</v>
      </c>
      <c r="F151" s="1460">
        <v>321.26</v>
      </c>
      <c r="G151" s="1460"/>
      <c r="H151" s="1576">
        <f t="shared" ref="H151:H154" si="13">G151*F151</f>
        <v>0</v>
      </c>
    </row>
    <row r="152" spans="1:8" s="279" customFormat="1" ht="107.25" customHeight="1" x14ac:dyDescent="0.35">
      <c r="A152" s="278"/>
      <c r="B152" s="119">
        <f>B151+1</f>
        <v>15</v>
      </c>
      <c r="C152" s="120" t="s">
        <v>72</v>
      </c>
      <c r="D152" s="295" t="s">
        <v>1176</v>
      </c>
      <c r="E152" s="122" t="s">
        <v>39</v>
      </c>
      <c r="F152" s="1460">
        <v>492.5</v>
      </c>
      <c r="G152" s="1460"/>
      <c r="H152" s="1576">
        <f t="shared" si="13"/>
        <v>0</v>
      </c>
    </row>
    <row r="153" spans="1:8" s="279" customFormat="1" ht="24.95" customHeight="1" x14ac:dyDescent="0.35">
      <c r="A153" s="278"/>
      <c r="B153" s="119">
        <f t="shared" ref="B153:B156" si="14">B152+1</f>
        <v>16</v>
      </c>
      <c r="C153" s="120" t="s">
        <v>339</v>
      </c>
      <c r="D153" s="295" t="s">
        <v>773</v>
      </c>
      <c r="E153" s="122" t="s">
        <v>38</v>
      </c>
      <c r="F153" s="1460">
        <v>1561.03</v>
      </c>
      <c r="G153" s="1460"/>
      <c r="H153" s="1576">
        <f t="shared" si="13"/>
        <v>0</v>
      </c>
    </row>
    <row r="154" spans="1:8" s="279" customFormat="1" ht="45" customHeight="1" x14ac:dyDescent="0.35">
      <c r="A154" s="278"/>
      <c r="B154" s="119">
        <f t="shared" si="14"/>
        <v>17</v>
      </c>
      <c r="C154" s="120" t="s">
        <v>73</v>
      </c>
      <c r="D154" s="295" t="s">
        <v>613</v>
      </c>
      <c r="E154" s="122" t="s">
        <v>39</v>
      </c>
      <c r="F154" s="1460">
        <v>47.26</v>
      </c>
      <c r="G154" s="1460"/>
      <c r="H154" s="1576">
        <f t="shared" si="13"/>
        <v>0</v>
      </c>
    </row>
    <row r="155" spans="1:8" s="279" customFormat="1" ht="24.95" customHeight="1" x14ac:dyDescent="0.35">
      <c r="A155" s="278"/>
      <c r="B155" s="119">
        <f t="shared" si="14"/>
        <v>18</v>
      </c>
      <c r="C155" s="120" t="s">
        <v>228</v>
      </c>
      <c r="D155" s="295" t="s">
        <v>1207</v>
      </c>
      <c r="E155" s="122" t="s">
        <v>39</v>
      </c>
      <c r="F155" s="1460">
        <v>0</v>
      </c>
      <c r="G155" s="1460"/>
      <c r="H155" s="1576">
        <f t="shared" ref="H155" si="15">F155*G155</f>
        <v>0</v>
      </c>
    </row>
    <row r="156" spans="1:8" s="279" customFormat="1" ht="24.95" customHeight="1" thickBot="1" x14ac:dyDescent="0.4">
      <c r="A156" s="278"/>
      <c r="B156" s="188">
        <f t="shared" si="14"/>
        <v>19</v>
      </c>
      <c r="C156" s="149" t="s">
        <v>74</v>
      </c>
      <c r="D156" s="1091" t="s">
        <v>365</v>
      </c>
      <c r="E156" s="151" t="s">
        <v>38</v>
      </c>
      <c r="F156" s="1461">
        <v>1368.5</v>
      </c>
      <c r="G156" s="1461"/>
      <c r="H156" s="1576">
        <f t="shared" ref="H156" si="16">G156*F156</f>
        <v>0</v>
      </c>
    </row>
    <row r="157" spans="1:8" s="279" customFormat="1" ht="24.95" customHeight="1" thickBot="1" x14ac:dyDescent="0.4">
      <c r="A157" s="278"/>
      <c r="B157" s="1814" t="s">
        <v>233</v>
      </c>
      <c r="C157" s="1815"/>
      <c r="D157" s="1815"/>
      <c r="E157" s="1815"/>
      <c r="F157" s="1815"/>
      <c r="G157" s="1816"/>
      <c r="H157" s="1577">
        <f>SUM(H151:H156)</f>
        <v>0</v>
      </c>
    </row>
    <row r="158" spans="1:8" s="279" customFormat="1" ht="24.95" customHeight="1" thickBot="1" x14ac:dyDescent="0.4">
      <c r="A158" s="278"/>
      <c r="B158" s="950"/>
      <c r="C158" s="951"/>
      <c r="D158" s="323" t="s">
        <v>45</v>
      </c>
      <c r="E158" s="257"/>
      <c r="F158" s="1097"/>
      <c r="G158" s="1416"/>
      <c r="H158" s="1550"/>
    </row>
    <row r="159" spans="1:8" s="279" customFormat="1" ht="69.75" customHeight="1" x14ac:dyDescent="0.35">
      <c r="A159" s="278"/>
      <c r="B159" s="292">
        <v>20</v>
      </c>
      <c r="C159" s="326" t="s">
        <v>77</v>
      </c>
      <c r="D159" s="293" t="s">
        <v>366</v>
      </c>
      <c r="E159" s="294" t="s">
        <v>39</v>
      </c>
      <c r="F159" s="1462">
        <f>334.88+96.6</f>
        <v>431.48</v>
      </c>
      <c r="G159" s="1462"/>
      <c r="H159" s="1578">
        <f t="shared" ref="H159:H160" si="17">G159*F159</f>
        <v>0</v>
      </c>
    </row>
    <row r="160" spans="1:8" s="279" customFormat="1" ht="52.5" customHeight="1" x14ac:dyDescent="0.35">
      <c r="A160" s="278"/>
      <c r="B160" s="119">
        <f>B159+1</f>
        <v>21</v>
      </c>
      <c r="C160" s="120" t="s">
        <v>78</v>
      </c>
      <c r="D160" s="121" t="s">
        <v>1178</v>
      </c>
      <c r="E160" s="122" t="s">
        <v>38</v>
      </c>
      <c r="F160" s="1460">
        <v>974</v>
      </c>
      <c r="G160" s="1460"/>
      <c r="H160" s="1579">
        <f t="shared" si="17"/>
        <v>0</v>
      </c>
    </row>
    <row r="161" spans="1:8" s="279" customFormat="1" ht="24.95" customHeight="1" x14ac:dyDescent="0.35">
      <c r="A161" s="278"/>
      <c r="B161" s="119">
        <f t="shared" ref="B161:B165" si="18">B160+1</f>
        <v>22</v>
      </c>
      <c r="C161" s="120" t="s">
        <v>79</v>
      </c>
      <c r="D161" s="295" t="s">
        <v>395</v>
      </c>
      <c r="E161" s="122" t="s">
        <v>38</v>
      </c>
      <c r="F161" s="1460">
        <v>974</v>
      </c>
      <c r="G161" s="1460"/>
      <c r="H161" s="1579">
        <f>G161*F161</f>
        <v>0</v>
      </c>
    </row>
    <row r="162" spans="1:8" s="279" customFormat="1" ht="57" customHeight="1" x14ac:dyDescent="0.35">
      <c r="A162" s="278"/>
      <c r="B162" s="119">
        <f t="shared" si="18"/>
        <v>23</v>
      </c>
      <c r="C162" s="120" t="s">
        <v>80</v>
      </c>
      <c r="D162" s="295" t="s">
        <v>1179</v>
      </c>
      <c r="E162" s="122" t="s">
        <v>37</v>
      </c>
      <c r="F162" s="1460">
        <v>296</v>
      </c>
      <c r="G162" s="1460"/>
      <c r="H162" s="1579">
        <f t="shared" ref="H162:H165" si="19">G162*F162</f>
        <v>0</v>
      </c>
    </row>
    <row r="163" spans="1:8" s="279" customFormat="1" ht="60.75" customHeight="1" x14ac:dyDescent="0.35">
      <c r="A163" s="278"/>
      <c r="B163" s="119">
        <f t="shared" si="18"/>
        <v>24</v>
      </c>
      <c r="C163" s="120" t="s">
        <v>80</v>
      </c>
      <c r="D163" s="295" t="s">
        <v>1180</v>
      </c>
      <c r="E163" s="122" t="s">
        <v>37</v>
      </c>
      <c r="F163" s="1460">
        <v>347</v>
      </c>
      <c r="G163" s="1460"/>
      <c r="H163" s="1579">
        <f t="shared" si="19"/>
        <v>0</v>
      </c>
    </row>
    <row r="164" spans="1:8" s="279" customFormat="1" ht="58.5" customHeight="1" x14ac:dyDescent="0.35">
      <c r="A164" s="278"/>
      <c r="B164" s="119">
        <f t="shared" si="18"/>
        <v>25</v>
      </c>
      <c r="C164" s="120" t="s">
        <v>343</v>
      </c>
      <c r="D164" s="295" t="s">
        <v>368</v>
      </c>
      <c r="E164" s="122" t="s">
        <v>38</v>
      </c>
      <c r="F164" s="1460">
        <f>F161</f>
        <v>974</v>
      </c>
      <c r="G164" s="1460"/>
      <c r="H164" s="1579">
        <f t="shared" si="19"/>
        <v>0</v>
      </c>
    </row>
    <row r="165" spans="1:8" s="279" customFormat="1" ht="71.25" customHeight="1" thickBot="1" x14ac:dyDescent="0.4">
      <c r="A165" s="278"/>
      <c r="B165" s="297">
        <f t="shared" si="18"/>
        <v>26</v>
      </c>
      <c r="C165" s="327" t="s">
        <v>94</v>
      </c>
      <c r="D165" s="328" t="s">
        <v>1208</v>
      </c>
      <c r="E165" s="329" t="s">
        <v>38</v>
      </c>
      <c r="F165" s="1463">
        <v>483</v>
      </c>
      <c r="G165" s="1463"/>
      <c r="H165" s="1580">
        <f t="shared" si="19"/>
        <v>0</v>
      </c>
    </row>
    <row r="166" spans="1:8" s="279" customFormat="1" ht="24.95" customHeight="1" thickBot="1" x14ac:dyDescent="0.4">
      <c r="A166" s="278"/>
      <c r="B166" s="1817" t="s">
        <v>238</v>
      </c>
      <c r="C166" s="1818"/>
      <c r="D166" s="1818"/>
      <c r="E166" s="1818"/>
      <c r="F166" s="1818"/>
      <c r="G166" s="1818"/>
      <c r="H166" s="1566">
        <f>SUM(H159:H165)</f>
        <v>0</v>
      </c>
    </row>
    <row r="167" spans="1:8" s="279" customFormat="1" ht="24.95" customHeight="1" thickBot="1" x14ac:dyDescent="0.4">
      <c r="A167" s="278"/>
      <c r="B167" s="950"/>
      <c r="C167" s="951"/>
      <c r="D167" s="323" t="s">
        <v>239</v>
      </c>
      <c r="E167" s="257"/>
      <c r="F167" s="1097"/>
      <c r="G167" s="1416"/>
      <c r="H167" s="1550"/>
    </row>
    <row r="168" spans="1:8" s="279" customFormat="1" ht="24.95" customHeight="1" thickBot="1" x14ac:dyDescent="0.4">
      <c r="A168" s="278"/>
      <c r="B168" s="271"/>
      <c r="C168" s="685"/>
      <c r="D168" s="68" t="s">
        <v>1182</v>
      </c>
      <c r="E168" s="54"/>
      <c r="F168" s="54"/>
      <c r="G168" s="698"/>
      <c r="H168" s="1554"/>
    </row>
    <row r="169" spans="1:8" s="279" customFormat="1" ht="47.25" customHeight="1" x14ac:dyDescent="0.35">
      <c r="A169" s="278"/>
      <c r="B169" s="292">
        <v>27</v>
      </c>
      <c r="C169" s="1464"/>
      <c r="D169" s="293" t="s">
        <v>1209</v>
      </c>
      <c r="E169" s="294" t="s">
        <v>39</v>
      </c>
      <c r="F169" s="1462">
        <v>27.05</v>
      </c>
      <c r="G169" s="1462"/>
      <c r="H169" s="1578">
        <f t="shared" ref="H169:H174" si="20">G169*F169</f>
        <v>0</v>
      </c>
    </row>
    <row r="170" spans="1:8" s="279" customFormat="1" ht="44.25" customHeight="1" x14ac:dyDescent="0.35">
      <c r="A170" s="278"/>
      <c r="B170" s="119">
        <f>B169+1</f>
        <v>28</v>
      </c>
      <c r="C170" s="1171"/>
      <c r="D170" s="295" t="s">
        <v>1089</v>
      </c>
      <c r="E170" s="122" t="s">
        <v>39</v>
      </c>
      <c r="F170" s="1460">
        <v>12.88</v>
      </c>
      <c r="G170" s="1460"/>
      <c r="H170" s="1579">
        <f t="shared" si="20"/>
        <v>0</v>
      </c>
    </row>
    <row r="171" spans="1:8" s="279" customFormat="1" ht="67.5" customHeight="1" x14ac:dyDescent="0.35">
      <c r="A171" s="278"/>
      <c r="B171" s="119">
        <f t="shared" ref="B171:B174" si="21">B170+1</f>
        <v>29</v>
      </c>
      <c r="C171" s="1171"/>
      <c r="D171" s="295" t="s">
        <v>1090</v>
      </c>
      <c r="E171" s="122" t="s">
        <v>39</v>
      </c>
      <c r="F171" s="1460">
        <v>3.22</v>
      </c>
      <c r="G171" s="1460"/>
      <c r="H171" s="1579">
        <f t="shared" si="20"/>
        <v>0</v>
      </c>
    </row>
    <row r="172" spans="1:8" s="279" customFormat="1" ht="51" customHeight="1" x14ac:dyDescent="0.35">
      <c r="A172" s="278"/>
      <c r="B172" s="119">
        <f t="shared" si="21"/>
        <v>30</v>
      </c>
      <c r="C172" s="1171"/>
      <c r="D172" s="295" t="s">
        <v>1091</v>
      </c>
      <c r="E172" s="122" t="s">
        <v>37</v>
      </c>
      <c r="F172" s="1460">
        <v>161</v>
      </c>
      <c r="G172" s="1460"/>
      <c r="H172" s="1579">
        <f t="shared" si="20"/>
        <v>0</v>
      </c>
    </row>
    <row r="173" spans="1:8" s="279" customFormat="1" ht="60.75" customHeight="1" x14ac:dyDescent="0.35">
      <c r="A173" s="278"/>
      <c r="B173" s="119">
        <f t="shared" si="21"/>
        <v>31</v>
      </c>
      <c r="C173" s="191"/>
      <c r="D173" s="295" t="s">
        <v>1092</v>
      </c>
      <c r="E173" s="122" t="s">
        <v>39</v>
      </c>
      <c r="F173" s="1460">
        <v>20.93</v>
      </c>
      <c r="G173" s="1460"/>
      <c r="H173" s="1579">
        <f t="shared" si="20"/>
        <v>0</v>
      </c>
    </row>
    <row r="174" spans="1:8" s="279" customFormat="1" ht="79.5" customHeight="1" thickBot="1" x14ac:dyDescent="0.4">
      <c r="A174" s="278"/>
      <c r="B174" s="297">
        <f t="shared" si="21"/>
        <v>32</v>
      </c>
      <c r="C174" s="384"/>
      <c r="D174" s="328" t="s">
        <v>1112</v>
      </c>
      <c r="E174" s="329" t="s">
        <v>38</v>
      </c>
      <c r="F174" s="1463">
        <v>402.5</v>
      </c>
      <c r="G174" s="1463"/>
      <c r="H174" s="1580">
        <f t="shared" si="20"/>
        <v>0</v>
      </c>
    </row>
    <row r="175" spans="1:8" s="279" customFormat="1" ht="24.95" customHeight="1" thickBot="1" x14ac:dyDescent="0.4">
      <c r="A175" s="278"/>
      <c r="B175" s="339"/>
      <c r="C175" s="1465"/>
      <c r="D175" s="2037" t="s">
        <v>1210</v>
      </c>
      <c r="E175" s="2038"/>
      <c r="F175" s="2038"/>
      <c r="G175" s="2039"/>
      <c r="H175" s="1581">
        <f>SUM(H169:H174)</f>
        <v>0</v>
      </c>
    </row>
    <row r="176" spans="1:8" s="279" customFormat="1" ht="24.95" customHeight="1" thickBot="1" x14ac:dyDescent="0.4">
      <c r="A176" s="278"/>
      <c r="B176" s="271"/>
      <c r="C176" s="685"/>
      <c r="D176" s="68" t="s">
        <v>1188</v>
      </c>
      <c r="E176" s="54"/>
      <c r="F176" s="54"/>
      <c r="G176" s="698"/>
      <c r="H176" s="1554"/>
    </row>
    <row r="177" spans="1:8" s="279" customFormat="1" ht="24.95" customHeight="1" x14ac:dyDescent="0.35">
      <c r="A177" s="278"/>
      <c r="B177" s="292">
        <v>33</v>
      </c>
      <c r="C177" s="1433"/>
      <c r="D177" s="1434" t="s">
        <v>1189</v>
      </c>
      <c r="E177" s="1418" t="s">
        <v>36</v>
      </c>
      <c r="F177" s="1418">
        <v>0.16400000000000001</v>
      </c>
      <c r="G177" s="1418"/>
      <c r="H177" s="1574">
        <f>F177*G177</f>
        <v>0</v>
      </c>
    </row>
    <row r="178" spans="1:8" s="279" customFormat="1" ht="86.25" customHeight="1" x14ac:dyDescent="0.35">
      <c r="A178" s="278"/>
      <c r="B178" s="119">
        <v>34</v>
      </c>
      <c r="C178" s="1435"/>
      <c r="D178" s="1436" t="s">
        <v>1093</v>
      </c>
      <c r="E178" s="1423" t="s">
        <v>39</v>
      </c>
      <c r="F178" s="1423">
        <v>179.93</v>
      </c>
      <c r="G178" s="1423"/>
      <c r="H178" s="1557">
        <f t="shared" ref="H178:H184" si="22">F178*G178</f>
        <v>0</v>
      </c>
    </row>
    <row r="179" spans="1:8" s="279" customFormat="1" ht="18.75" x14ac:dyDescent="0.35">
      <c r="A179" s="278"/>
      <c r="B179" s="119">
        <f>B178+1</f>
        <v>35</v>
      </c>
      <c r="C179" s="1435"/>
      <c r="D179" s="1436" t="s">
        <v>1211</v>
      </c>
      <c r="E179" s="1423" t="s">
        <v>39</v>
      </c>
      <c r="F179" s="1423">
        <v>10.050000000000001</v>
      </c>
      <c r="G179" s="1423"/>
      <c r="H179" s="1557">
        <f t="shared" si="22"/>
        <v>0</v>
      </c>
    </row>
    <row r="180" spans="1:8" s="279" customFormat="1" ht="64.5" customHeight="1" x14ac:dyDescent="0.35">
      <c r="A180" s="278"/>
      <c r="B180" s="119">
        <f t="shared" ref="B180:B184" si="23">B179+1</f>
        <v>36</v>
      </c>
      <c r="C180" s="1435"/>
      <c r="D180" s="1436" t="s">
        <v>1212</v>
      </c>
      <c r="E180" s="1423" t="s">
        <v>39</v>
      </c>
      <c r="F180" s="1423">
        <v>91.56</v>
      </c>
      <c r="G180" s="1423"/>
      <c r="H180" s="1557">
        <f t="shared" si="22"/>
        <v>0</v>
      </c>
    </row>
    <row r="181" spans="1:8" s="279" customFormat="1" ht="61.5" customHeight="1" x14ac:dyDescent="0.35">
      <c r="A181" s="278"/>
      <c r="B181" s="119">
        <f t="shared" si="23"/>
        <v>37</v>
      </c>
      <c r="C181" s="1435"/>
      <c r="D181" s="1436" t="s">
        <v>1094</v>
      </c>
      <c r="E181" s="1423" t="s">
        <v>39</v>
      </c>
      <c r="F181" s="1423">
        <v>48.19</v>
      </c>
      <c r="G181" s="1423"/>
      <c r="H181" s="1557">
        <f t="shared" si="22"/>
        <v>0</v>
      </c>
    </row>
    <row r="182" spans="1:8" s="279" customFormat="1" ht="86.25" customHeight="1" x14ac:dyDescent="0.35">
      <c r="A182" s="278"/>
      <c r="B182" s="119">
        <f t="shared" si="23"/>
        <v>38</v>
      </c>
      <c r="C182" s="1435"/>
      <c r="D182" s="1436" t="s">
        <v>1095</v>
      </c>
      <c r="E182" s="1423" t="s">
        <v>39</v>
      </c>
      <c r="F182" s="1423">
        <v>2.04</v>
      </c>
      <c r="G182" s="1423"/>
      <c r="H182" s="1557">
        <f t="shared" si="22"/>
        <v>0</v>
      </c>
    </row>
    <row r="183" spans="1:8" s="279" customFormat="1" ht="86.25" customHeight="1" x14ac:dyDescent="0.35">
      <c r="A183" s="278"/>
      <c r="B183" s="119">
        <f t="shared" si="23"/>
        <v>39</v>
      </c>
      <c r="C183" s="1435"/>
      <c r="D183" s="1436" t="s">
        <v>1096</v>
      </c>
      <c r="E183" s="1423" t="s">
        <v>39</v>
      </c>
      <c r="F183" s="1423">
        <v>48.19</v>
      </c>
      <c r="G183" s="1423"/>
      <c r="H183" s="1557">
        <f t="shared" si="22"/>
        <v>0</v>
      </c>
    </row>
    <row r="184" spans="1:8" s="279" customFormat="1" ht="86.25" customHeight="1" thickBot="1" x14ac:dyDescent="0.4">
      <c r="A184" s="278"/>
      <c r="B184" s="297">
        <f t="shared" si="23"/>
        <v>40</v>
      </c>
      <c r="C184" s="1437"/>
      <c r="D184" s="1438" t="s">
        <v>1097</v>
      </c>
      <c r="E184" s="1430" t="s">
        <v>38</v>
      </c>
      <c r="F184" s="1430">
        <v>139.75</v>
      </c>
      <c r="G184" s="1430"/>
      <c r="H184" s="1558">
        <f t="shared" si="22"/>
        <v>0</v>
      </c>
    </row>
    <row r="185" spans="1:8" s="279" customFormat="1" ht="24.95" customHeight="1" thickBot="1" x14ac:dyDescent="0.4">
      <c r="A185" s="278"/>
      <c r="B185" s="1755" t="s">
        <v>1192</v>
      </c>
      <c r="C185" s="1756"/>
      <c r="D185" s="1756"/>
      <c r="E185" s="1756"/>
      <c r="F185" s="1756"/>
      <c r="G185" s="1819"/>
      <c r="H185" s="1581">
        <f>SUM(H177:H184)</f>
        <v>0</v>
      </c>
    </row>
    <row r="186" spans="1:8" s="279" customFormat="1" ht="24.95" customHeight="1" thickBot="1" x14ac:dyDescent="0.4">
      <c r="A186" s="278"/>
      <c r="B186" s="1466"/>
      <c r="C186" s="1441"/>
      <c r="D186" s="1467" t="s">
        <v>1213</v>
      </c>
      <c r="E186" s="54"/>
      <c r="F186" s="54"/>
      <c r="G186" s="698"/>
      <c r="H186" s="1554"/>
    </row>
    <row r="187" spans="1:8" s="279" customFormat="1" ht="241.5" customHeight="1" x14ac:dyDescent="0.35">
      <c r="A187" s="278"/>
      <c r="B187" s="292">
        <v>41</v>
      </c>
      <c r="C187" s="1433"/>
      <c r="D187" s="1434" t="s">
        <v>1098</v>
      </c>
      <c r="E187" s="1468" t="s">
        <v>40</v>
      </c>
      <c r="F187" s="1418">
        <v>6</v>
      </c>
      <c r="G187" s="1418"/>
      <c r="H187" s="1556">
        <f>F187*G187</f>
        <v>0</v>
      </c>
    </row>
    <row r="188" spans="1:8" s="279" customFormat="1" ht="153.75" customHeight="1" thickBot="1" x14ac:dyDescent="0.4">
      <c r="A188" s="278"/>
      <c r="B188" s="297">
        <v>42</v>
      </c>
      <c r="C188" s="1437"/>
      <c r="D188" s="1438" t="s">
        <v>1099</v>
      </c>
      <c r="E188" s="1440" t="s">
        <v>40</v>
      </c>
      <c r="F188" s="1430">
        <v>6</v>
      </c>
      <c r="G188" s="1430"/>
      <c r="H188" s="1558">
        <f>F188*G188</f>
        <v>0</v>
      </c>
    </row>
    <row r="189" spans="1:8" s="279" customFormat="1" ht="24.95" customHeight="1" thickBot="1" x14ac:dyDescent="0.4">
      <c r="A189" s="278"/>
      <c r="B189" s="1469"/>
      <c r="C189" s="1443"/>
      <c r="D189" s="2035" t="s">
        <v>1214</v>
      </c>
      <c r="E189" s="2036"/>
      <c r="F189" s="2036"/>
      <c r="G189" s="2036"/>
      <c r="H189" s="1560">
        <f>SUM(H187:H188)</f>
        <v>0</v>
      </c>
    </row>
    <row r="190" spans="1:8" s="279" customFormat="1" ht="24.95" customHeight="1" thickBot="1" x14ac:dyDescent="0.4">
      <c r="A190" s="278"/>
      <c r="B190" s="1466"/>
      <c r="C190" s="1441"/>
      <c r="D190" s="1470" t="s">
        <v>1215</v>
      </c>
      <c r="E190" s="54"/>
      <c r="F190" s="54"/>
      <c r="G190" s="698"/>
      <c r="H190" s="1554"/>
    </row>
    <row r="191" spans="1:8" s="279" customFormat="1" ht="122.25" customHeight="1" thickBot="1" x14ac:dyDescent="0.4">
      <c r="A191" s="278"/>
      <c r="B191" s="292">
        <v>43</v>
      </c>
      <c r="C191" s="1433"/>
      <c r="D191" s="1434" t="s">
        <v>1113</v>
      </c>
      <c r="E191" s="54"/>
      <c r="F191" s="54"/>
      <c r="G191" s="698"/>
      <c r="H191" s="1554"/>
    </row>
    <row r="192" spans="1:8" s="279" customFormat="1" ht="24.95" customHeight="1" thickBot="1" x14ac:dyDescent="0.4">
      <c r="A192" s="278"/>
      <c r="B192" s="1471"/>
      <c r="C192" s="1435"/>
      <c r="D192" s="1436" t="s">
        <v>1114</v>
      </c>
      <c r="E192" s="122" t="s">
        <v>37</v>
      </c>
      <c r="F192" s="1423">
        <v>160.63</v>
      </c>
      <c r="G192" s="1423"/>
      <c r="H192" s="1556">
        <f>F192*G192</f>
        <v>0</v>
      </c>
    </row>
    <row r="193" spans="1:8" s="279" customFormat="1" ht="45" customHeight="1" thickBot="1" x14ac:dyDescent="0.4">
      <c r="A193" s="278"/>
      <c r="B193" s="297">
        <v>44</v>
      </c>
      <c r="C193" s="1437"/>
      <c r="D193" s="1438" t="s">
        <v>1104</v>
      </c>
      <c r="E193" s="329" t="s">
        <v>37</v>
      </c>
      <c r="F193" s="1430">
        <v>21</v>
      </c>
      <c r="G193" s="1430"/>
      <c r="H193" s="1556">
        <f>F193*G193</f>
        <v>0</v>
      </c>
    </row>
    <row r="194" spans="1:8" s="279" customFormat="1" ht="24.95" customHeight="1" thickBot="1" x14ac:dyDescent="0.4">
      <c r="A194" s="278"/>
      <c r="B194" s="1755" t="s">
        <v>1216</v>
      </c>
      <c r="C194" s="1756"/>
      <c r="D194" s="1756"/>
      <c r="E194" s="1756"/>
      <c r="F194" s="1756"/>
      <c r="G194" s="1819"/>
      <c r="H194" s="1508">
        <f>SUM(H192:H193)</f>
        <v>0</v>
      </c>
    </row>
    <row r="195" spans="1:8" s="279" customFormat="1" ht="24.95" customHeight="1" thickBot="1" x14ac:dyDescent="0.4">
      <c r="A195" s="278"/>
      <c r="B195" s="1472"/>
      <c r="C195" s="1473"/>
      <c r="D195" s="1474" t="s">
        <v>1217</v>
      </c>
      <c r="E195" s="54"/>
      <c r="F195" s="54"/>
      <c r="G195" s="698"/>
      <c r="H195" s="1554"/>
    </row>
    <row r="196" spans="1:8" s="279" customFormat="1" ht="25.5" customHeight="1" x14ac:dyDescent="0.35">
      <c r="A196" s="278"/>
      <c r="B196" s="292">
        <v>45</v>
      </c>
      <c r="C196" s="1475"/>
      <c r="D196" s="1434" t="s">
        <v>1105</v>
      </c>
      <c r="E196" s="294" t="s">
        <v>37</v>
      </c>
      <c r="F196" s="1418">
        <v>160.63</v>
      </c>
      <c r="G196" s="1418"/>
      <c r="H196" s="1556">
        <f>F196*G196</f>
        <v>0</v>
      </c>
    </row>
    <row r="197" spans="1:8" s="279" customFormat="1" ht="55.5" customHeight="1" thickBot="1" x14ac:dyDescent="0.4">
      <c r="A197" s="278"/>
      <c r="B197" s="297">
        <v>46</v>
      </c>
      <c r="C197" s="1476"/>
      <c r="D197" s="1438" t="s">
        <v>1106</v>
      </c>
      <c r="E197" s="329" t="s">
        <v>40</v>
      </c>
      <c r="F197" s="1430">
        <v>1</v>
      </c>
      <c r="G197" s="1430"/>
      <c r="H197" s="1558">
        <f>F197*G197</f>
        <v>0</v>
      </c>
    </row>
    <row r="198" spans="1:8" s="279" customFormat="1" ht="24.95" customHeight="1" thickBot="1" x14ac:dyDescent="0.4">
      <c r="A198" s="278"/>
      <c r="B198" s="1477"/>
      <c r="C198" s="1478"/>
      <c r="D198" s="1881" t="s">
        <v>1218</v>
      </c>
      <c r="E198" s="1827"/>
      <c r="F198" s="1827"/>
      <c r="G198" s="1828"/>
      <c r="H198" s="1508">
        <f>SUM(H196:H197)</f>
        <v>0</v>
      </c>
    </row>
    <row r="199" spans="1:8" s="279" customFormat="1" ht="24.95" customHeight="1" thickBot="1" x14ac:dyDescent="0.4">
      <c r="A199" s="278"/>
      <c r="B199" s="1813" t="s">
        <v>1200</v>
      </c>
      <c r="C199" s="1811"/>
      <c r="D199" s="1811"/>
      <c r="E199" s="1811"/>
      <c r="F199" s="1811"/>
      <c r="G199" s="1812"/>
      <c r="H199" s="1582">
        <f>H198+H194+H189+H185</f>
        <v>0</v>
      </c>
    </row>
    <row r="200" spans="1:8" s="279" customFormat="1" ht="24.95" customHeight="1" thickBot="1" x14ac:dyDescent="0.4">
      <c r="A200" s="278"/>
      <c r="B200" s="1813" t="s">
        <v>242</v>
      </c>
      <c r="C200" s="1811"/>
      <c r="D200" s="1811"/>
      <c r="E200" s="1811"/>
      <c r="F200" s="1811"/>
      <c r="G200" s="1812"/>
      <c r="H200" s="1583">
        <f>H199+H175</f>
        <v>0</v>
      </c>
    </row>
    <row r="201" spans="1:8" s="279" customFormat="1" ht="24.95" customHeight="1" thickBot="1" x14ac:dyDescent="0.4">
      <c r="A201" s="278"/>
      <c r="B201" s="334"/>
      <c r="C201" s="1395"/>
      <c r="D201" s="323" t="s">
        <v>720</v>
      </c>
      <c r="E201" s="332"/>
      <c r="F201" s="336"/>
      <c r="G201" s="337"/>
      <c r="H201" s="1584"/>
    </row>
    <row r="202" spans="1:8" s="279" customFormat="1" ht="120.75" customHeight="1" thickBot="1" x14ac:dyDescent="0.4">
      <c r="A202" s="278"/>
      <c r="B202" s="334">
        <v>47</v>
      </c>
      <c r="C202" s="1395"/>
      <c r="D202" s="333" t="s">
        <v>1202</v>
      </c>
      <c r="E202" s="332" t="s">
        <v>37</v>
      </c>
      <c r="F202" s="332">
        <v>322</v>
      </c>
      <c r="G202" s="332"/>
      <c r="H202" s="1585">
        <f>G202*F202</f>
        <v>0</v>
      </c>
    </row>
    <row r="203" spans="1:8" s="279" customFormat="1" ht="24.95" customHeight="1" thickBot="1" x14ac:dyDescent="0.4">
      <c r="A203" s="278"/>
      <c r="B203" s="334"/>
      <c r="C203" s="1395"/>
      <c r="D203" s="2026" t="s">
        <v>1203</v>
      </c>
      <c r="E203" s="2027"/>
      <c r="F203" s="2027"/>
      <c r="G203" s="2028"/>
      <c r="H203" s="1585">
        <f>H202</f>
        <v>0</v>
      </c>
    </row>
    <row r="204" spans="1:8" s="279" customFormat="1" ht="24.95" customHeight="1" thickBot="1" x14ac:dyDescent="0.4">
      <c r="A204" s="278"/>
      <c r="B204" s="637"/>
      <c r="C204" s="638"/>
      <c r="D204" s="323" t="s">
        <v>322</v>
      </c>
      <c r="E204" s="257"/>
      <c r="F204" s="1097"/>
      <c r="G204" s="1416"/>
      <c r="H204" s="1550"/>
    </row>
    <row r="205" spans="1:8" s="279" customFormat="1" ht="24.95" customHeight="1" thickBot="1" x14ac:dyDescent="0.4">
      <c r="A205" s="278"/>
      <c r="B205" s="950"/>
      <c r="C205" s="951"/>
      <c r="D205" s="323" t="s">
        <v>323</v>
      </c>
      <c r="E205" s="257"/>
      <c r="F205" s="1097"/>
      <c r="G205" s="1416"/>
      <c r="H205" s="1550"/>
    </row>
    <row r="206" spans="1:8" s="279" customFormat="1" ht="70.5" customHeight="1" x14ac:dyDescent="0.35">
      <c r="A206" s="278"/>
      <c r="B206" s="411">
        <v>53</v>
      </c>
      <c r="C206" s="326" t="s">
        <v>56</v>
      </c>
      <c r="D206" s="293" t="s">
        <v>369</v>
      </c>
      <c r="E206" s="294" t="s">
        <v>40</v>
      </c>
      <c r="F206" s="276">
        <v>4</v>
      </c>
      <c r="G206" s="276"/>
      <c r="H206" s="1574">
        <f t="shared" ref="H206:H210" si="24">(F206*G206)</f>
        <v>0</v>
      </c>
    </row>
    <row r="207" spans="1:8" s="279" customFormat="1" ht="65.25" customHeight="1" x14ac:dyDescent="0.35">
      <c r="A207" s="278"/>
      <c r="B207" s="413">
        <v>54</v>
      </c>
      <c r="C207" s="120" t="s">
        <v>56</v>
      </c>
      <c r="D207" s="295" t="s">
        <v>1107</v>
      </c>
      <c r="E207" s="383" t="s">
        <v>40</v>
      </c>
      <c r="F207" s="277">
        <v>8</v>
      </c>
      <c r="G207" s="277"/>
      <c r="H207" s="1552">
        <f t="shared" si="24"/>
        <v>0</v>
      </c>
    </row>
    <row r="208" spans="1:8" s="279" customFormat="1" ht="70.5" customHeight="1" x14ac:dyDescent="0.35">
      <c r="A208" s="278"/>
      <c r="B208" s="413">
        <v>55</v>
      </c>
      <c r="C208" s="120" t="s">
        <v>56</v>
      </c>
      <c r="D208" s="295" t="s">
        <v>122</v>
      </c>
      <c r="E208" s="383" t="s">
        <v>40</v>
      </c>
      <c r="F208" s="277">
        <v>3</v>
      </c>
      <c r="G208" s="277"/>
      <c r="H208" s="1552">
        <f t="shared" si="24"/>
        <v>0</v>
      </c>
    </row>
    <row r="209" spans="1:8" s="279" customFormat="1" ht="84.75" customHeight="1" x14ac:dyDescent="0.35">
      <c r="A209" s="278"/>
      <c r="B209" s="413">
        <v>56</v>
      </c>
      <c r="C209" s="120" t="s">
        <v>56</v>
      </c>
      <c r="D209" s="295" t="s">
        <v>95</v>
      </c>
      <c r="E209" s="383" t="s">
        <v>37</v>
      </c>
      <c r="F209" s="277">
        <v>35</v>
      </c>
      <c r="G209" s="277"/>
      <c r="H209" s="1552">
        <f t="shared" si="24"/>
        <v>0</v>
      </c>
    </row>
    <row r="210" spans="1:8" s="279" customFormat="1" ht="71.25" customHeight="1" thickBot="1" x14ac:dyDescent="0.4">
      <c r="A210" s="278"/>
      <c r="B210" s="413">
        <v>57</v>
      </c>
      <c r="C210" s="120" t="s">
        <v>56</v>
      </c>
      <c r="D210" s="295" t="s">
        <v>1108</v>
      </c>
      <c r="E210" s="383" t="s">
        <v>39</v>
      </c>
      <c r="F210" s="277">
        <v>0.7</v>
      </c>
      <c r="G210" s="277"/>
      <c r="H210" s="1552">
        <f t="shared" si="24"/>
        <v>0</v>
      </c>
    </row>
    <row r="211" spans="1:8" s="279" customFormat="1" ht="24.95" customHeight="1" thickBot="1" x14ac:dyDescent="0.4">
      <c r="A211" s="278"/>
      <c r="B211" s="637"/>
      <c r="C211" s="198"/>
      <c r="D211" s="323" t="s">
        <v>326</v>
      </c>
      <c r="E211" s="257"/>
      <c r="F211" s="1097"/>
      <c r="G211" s="1416"/>
      <c r="H211" s="1550"/>
    </row>
    <row r="212" spans="1:8" s="279" customFormat="1" ht="74.25" customHeight="1" x14ac:dyDescent="0.35">
      <c r="A212" s="278"/>
      <c r="B212" s="957">
        <v>63</v>
      </c>
      <c r="C212" s="213" t="s">
        <v>81</v>
      </c>
      <c r="D212" s="295" t="s">
        <v>1109</v>
      </c>
      <c r="E212" s="122" t="s">
        <v>38</v>
      </c>
      <c r="F212" s="277">
        <v>20</v>
      </c>
      <c r="G212" s="277"/>
      <c r="H212" s="1552">
        <f t="shared" ref="H212:H214" si="25">(F212*G212)</f>
        <v>0</v>
      </c>
    </row>
    <row r="213" spans="1:8" s="279" customFormat="1" ht="74.25" customHeight="1" x14ac:dyDescent="0.35">
      <c r="A213" s="278"/>
      <c r="B213" s="413">
        <v>64</v>
      </c>
      <c r="C213" s="120" t="s">
        <v>81</v>
      </c>
      <c r="D213" s="295" t="s">
        <v>178</v>
      </c>
      <c r="E213" s="122" t="s">
        <v>38</v>
      </c>
      <c r="F213" s="277">
        <v>36</v>
      </c>
      <c r="G213" s="277"/>
      <c r="H213" s="1552">
        <f t="shared" si="25"/>
        <v>0</v>
      </c>
    </row>
    <row r="214" spans="1:8" s="279" customFormat="1" ht="94.5" customHeight="1" thickBot="1" x14ac:dyDescent="0.4">
      <c r="A214" s="278"/>
      <c r="B214" s="416">
        <v>65</v>
      </c>
      <c r="C214" s="327" t="s">
        <v>81</v>
      </c>
      <c r="D214" s="328" t="s">
        <v>327</v>
      </c>
      <c r="E214" s="329" t="s">
        <v>38</v>
      </c>
      <c r="F214" s="283">
        <v>3</v>
      </c>
      <c r="G214" s="283"/>
      <c r="H214" s="1553">
        <f t="shared" si="25"/>
        <v>0</v>
      </c>
    </row>
    <row r="215" spans="1:8" s="279" customFormat="1" ht="18.75" customHeight="1" thickBot="1" x14ac:dyDescent="0.4">
      <c r="A215" s="278"/>
      <c r="B215" s="1801" t="s">
        <v>262</v>
      </c>
      <c r="C215" s="1802"/>
      <c r="D215" s="1802"/>
      <c r="E215" s="1802"/>
      <c r="F215" s="1802"/>
      <c r="G215" s="1802"/>
      <c r="H215" s="1566">
        <f>SUM(H206:H214)</f>
        <v>0</v>
      </c>
    </row>
    <row r="216" spans="1:8" s="279" customFormat="1" ht="18.75" customHeight="1" thickBot="1" x14ac:dyDescent="0.4">
      <c r="A216" s="278"/>
      <c r="B216" s="111"/>
      <c r="C216" s="111"/>
      <c r="D216" s="343"/>
      <c r="E216" s="1479"/>
      <c r="F216" s="113"/>
      <c r="G216" s="114"/>
      <c r="H216" s="1586"/>
    </row>
    <row r="217" spans="1:8" s="279" customFormat="1" ht="51.75" customHeight="1" thickBot="1" x14ac:dyDescent="0.4">
      <c r="A217" s="278"/>
      <c r="B217" s="346"/>
      <c r="C217" s="347"/>
      <c r="D217" s="2029" t="s">
        <v>1219</v>
      </c>
      <c r="E217" s="2030"/>
      <c r="F217" s="2030"/>
      <c r="G217" s="2031"/>
      <c r="H217" s="1587"/>
    </row>
    <row r="218" spans="1:8" s="279" customFormat="1" ht="24.95" customHeight="1" x14ac:dyDescent="0.35">
      <c r="A218" s="278"/>
      <c r="B218" s="348"/>
      <c r="C218" s="349"/>
      <c r="D218" s="1480" t="s">
        <v>47</v>
      </c>
      <c r="E218" s="1481"/>
      <c r="F218" s="1482"/>
      <c r="G218" s="1480"/>
      <c r="H218" s="1588">
        <f>H144</f>
        <v>0</v>
      </c>
    </row>
    <row r="219" spans="1:8" s="279" customFormat="1" ht="24.95" customHeight="1" x14ac:dyDescent="0.35">
      <c r="A219" s="278"/>
      <c r="B219" s="350"/>
      <c r="C219" s="191"/>
      <c r="D219" s="1483" t="s">
        <v>48</v>
      </c>
      <c r="E219" s="1484"/>
      <c r="F219" s="1485"/>
      <c r="G219" s="1486"/>
      <c r="H219" s="1589">
        <f>H149</f>
        <v>0</v>
      </c>
    </row>
    <row r="220" spans="1:8" s="279" customFormat="1" ht="24.95" customHeight="1" x14ac:dyDescent="0.35">
      <c r="A220" s="278"/>
      <c r="B220" s="351"/>
      <c r="C220" s="352"/>
      <c r="D220" s="1483" t="s">
        <v>49</v>
      </c>
      <c r="E220" s="1484"/>
      <c r="F220" s="1485"/>
      <c r="G220" s="1486"/>
      <c r="H220" s="1589">
        <f>H157</f>
        <v>0</v>
      </c>
    </row>
    <row r="221" spans="1:8" s="279" customFormat="1" ht="24.95" customHeight="1" x14ac:dyDescent="0.35">
      <c r="A221" s="278"/>
      <c r="B221" s="353"/>
      <c r="C221" s="295"/>
      <c r="D221" s="1487" t="s">
        <v>50</v>
      </c>
      <c r="E221" s="1484"/>
      <c r="F221" s="1488"/>
      <c r="G221" s="1487"/>
      <c r="H221" s="1589">
        <f>H166</f>
        <v>0</v>
      </c>
    </row>
    <row r="222" spans="1:8" s="279" customFormat="1" ht="24.95" customHeight="1" x14ac:dyDescent="0.35">
      <c r="A222" s="278"/>
      <c r="B222" s="353"/>
      <c r="C222" s="295"/>
      <c r="D222" s="1487" t="s">
        <v>186</v>
      </c>
      <c r="E222" s="1484"/>
      <c r="F222" s="1488"/>
      <c r="G222" s="1487"/>
      <c r="H222" s="1589">
        <f>H200</f>
        <v>0</v>
      </c>
    </row>
    <row r="223" spans="1:8" s="279" customFormat="1" ht="24.95" customHeight="1" x14ac:dyDescent="0.35">
      <c r="A223" s="278"/>
      <c r="B223" s="353"/>
      <c r="C223" s="295"/>
      <c r="D223" s="1487" t="s">
        <v>743</v>
      </c>
      <c r="E223" s="1484"/>
      <c r="F223" s="1488"/>
      <c r="G223" s="1487"/>
      <c r="H223" s="1589">
        <f>H203</f>
        <v>0</v>
      </c>
    </row>
    <row r="224" spans="1:8" s="279" customFormat="1" ht="45" customHeight="1" thickBot="1" x14ac:dyDescent="0.4">
      <c r="A224" s="278"/>
      <c r="B224" s="355"/>
      <c r="C224" s="356"/>
      <c r="D224" s="1489" t="s">
        <v>744</v>
      </c>
      <c r="E224" s="1490"/>
      <c r="F224" s="1489"/>
      <c r="G224" s="1489"/>
      <c r="H224" s="1590">
        <f>H215</f>
        <v>0</v>
      </c>
    </row>
    <row r="225" spans="1:37" s="279" customFormat="1" ht="48" customHeight="1" thickBot="1" x14ac:dyDescent="0.4">
      <c r="A225" s="278"/>
      <c r="B225" s="2032" t="s">
        <v>1220</v>
      </c>
      <c r="C225" s="2033"/>
      <c r="D225" s="2033"/>
      <c r="E225" s="2033"/>
      <c r="F225" s="2033"/>
      <c r="G225" s="2034"/>
      <c r="H225" s="1591">
        <f>SUM(H218:H224)</f>
        <v>0</v>
      </c>
    </row>
    <row r="226" spans="1:37" x14ac:dyDescent="0.35">
      <c r="D226" s="71" t="s">
        <v>51</v>
      </c>
    </row>
    <row r="227" spans="1:37" ht="39.75" customHeight="1" x14ac:dyDescent="0.35">
      <c r="A227" s="296"/>
      <c r="B227" s="111"/>
      <c r="C227" s="111"/>
      <c r="D227" s="112" t="s">
        <v>86</v>
      </c>
      <c r="E227" s="234"/>
      <c r="F227" s="113"/>
      <c r="G227" s="114"/>
      <c r="H227" s="1586"/>
      <c r="I227" s="280"/>
      <c r="J227" s="280"/>
      <c r="K227" s="280"/>
      <c r="L227" s="280"/>
      <c r="M227" s="280"/>
      <c r="N227" s="280"/>
      <c r="O227" s="280"/>
      <c r="P227" s="280"/>
      <c r="Q227" s="280"/>
      <c r="R227" s="280"/>
      <c r="S227" s="280"/>
      <c r="T227" s="280"/>
      <c r="U227" s="280"/>
      <c r="V227" s="280"/>
      <c r="W227" s="280"/>
      <c r="X227" s="280"/>
      <c r="Y227" s="280"/>
      <c r="Z227" s="280"/>
      <c r="AA227" s="280"/>
      <c r="AB227" s="280"/>
      <c r="AC227" s="280"/>
      <c r="AD227" s="280"/>
      <c r="AE227" s="280"/>
      <c r="AF227" s="280"/>
      <c r="AG227" s="280"/>
      <c r="AH227" s="280"/>
      <c r="AI227" s="280"/>
      <c r="AJ227" s="280"/>
      <c r="AK227" s="280"/>
    </row>
    <row r="228" spans="1:37" ht="24" customHeight="1" x14ac:dyDescent="0.35">
      <c r="A228" s="296"/>
      <c r="B228" s="111"/>
      <c r="C228" s="111"/>
      <c r="D228" s="112" t="s">
        <v>87</v>
      </c>
      <c r="E228" s="234"/>
      <c r="F228" s="113"/>
      <c r="G228" s="114"/>
      <c r="H228" s="1586"/>
      <c r="I228" s="280"/>
      <c r="J228" s="280"/>
      <c r="K228" s="280"/>
      <c r="L228" s="280"/>
      <c r="M228" s="280"/>
      <c r="N228" s="280"/>
      <c r="O228" s="280"/>
      <c r="P228" s="280"/>
      <c r="Q228" s="280"/>
      <c r="R228" s="280"/>
      <c r="S228" s="280"/>
      <c r="T228" s="280"/>
      <c r="U228" s="280"/>
      <c r="V228" s="280"/>
      <c r="W228" s="280"/>
      <c r="X228" s="280"/>
      <c r="Y228" s="280"/>
      <c r="Z228" s="280"/>
      <c r="AA228" s="280"/>
      <c r="AB228" s="280"/>
      <c r="AC228" s="280"/>
      <c r="AD228" s="280"/>
      <c r="AE228" s="280"/>
      <c r="AF228" s="280"/>
      <c r="AG228" s="280"/>
      <c r="AH228" s="280"/>
      <c r="AI228" s="280"/>
      <c r="AJ228" s="280"/>
      <c r="AK228" s="280"/>
    </row>
    <row r="229" spans="1:37" ht="24" customHeight="1" x14ac:dyDescent="0.35">
      <c r="A229" s="296"/>
      <c r="B229" s="111"/>
      <c r="C229" s="111"/>
      <c r="D229" s="112" t="s">
        <v>88</v>
      </c>
      <c r="E229" s="234"/>
      <c r="F229" s="113"/>
      <c r="G229" s="114"/>
      <c r="H229" s="1586"/>
      <c r="I229" s="280"/>
      <c r="J229" s="280"/>
      <c r="K229" s="280"/>
      <c r="L229" s="280"/>
      <c r="M229" s="280"/>
      <c r="N229" s="280"/>
      <c r="O229" s="280"/>
      <c r="P229" s="280"/>
      <c r="Q229" s="280"/>
      <c r="R229" s="280"/>
      <c r="S229" s="280"/>
      <c r="T229" s="280"/>
      <c r="U229" s="280"/>
      <c r="V229" s="280"/>
      <c r="W229" s="280"/>
      <c r="X229" s="280"/>
      <c r="Y229" s="280"/>
      <c r="Z229" s="280"/>
      <c r="AA229" s="280"/>
      <c r="AB229" s="280"/>
      <c r="AC229" s="280"/>
      <c r="AD229" s="280"/>
      <c r="AE229" s="280"/>
      <c r="AF229" s="280"/>
      <c r="AG229" s="280"/>
      <c r="AH229" s="280"/>
      <c r="AI229" s="280"/>
      <c r="AJ229" s="280"/>
      <c r="AK229" s="280"/>
    </row>
  </sheetData>
  <mergeCells count="70">
    <mergeCell ref="D12:H12"/>
    <mergeCell ref="B1:H1"/>
    <mergeCell ref="B2:H2"/>
    <mergeCell ref="B3:H3"/>
    <mergeCell ref="D4:H4"/>
    <mergeCell ref="D5:H5"/>
    <mergeCell ref="D6:H6"/>
    <mergeCell ref="D7:H7"/>
    <mergeCell ref="D8:H8"/>
    <mergeCell ref="D9:H9"/>
    <mergeCell ref="D10:H10"/>
    <mergeCell ref="D11:H11"/>
    <mergeCell ref="B61:G61"/>
    <mergeCell ref="D13:H13"/>
    <mergeCell ref="D14:H14"/>
    <mergeCell ref="D15:H15"/>
    <mergeCell ref="D16:H16"/>
    <mergeCell ref="D17:H17"/>
    <mergeCell ref="D18:H18"/>
    <mergeCell ref="D19:H19"/>
    <mergeCell ref="B30:G30"/>
    <mergeCell ref="B35:G35"/>
    <mergeCell ref="B42:G42"/>
    <mergeCell ref="B52:G52"/>
    <mergeCell ref="B113:G113"/>
    <mergeCell ref="B72:G72"/>
    <mergeCell ref="B76:G76"/>
    <mergeCell ref="B78:B81"/>
    <mergeCell ref="C78:C81"/>
    <mergeCell ref="B83:G83"/>
    <mergeCell ref="B87:G87"/>
    <mergeCell ref="B88:G88"/>
    <mergeCell ref="B89:G89"/>
    <mergeCell ref="B92:G92"/>
    <mergeCell ref="B103:G103"/>
    <mergeCell ref="D105:G105"/>
    <mergeCell ref="D126:H126"/>
    <mergeCell ref="B115:H115"/>
    <mergeCell ref="B116:H116"/>
    <mergeCell ref="B117:H117"/>
    <mergeCell ref="D118:H118"/>
    <mergeCell ref="D119:H119"/>
    <mergeCell ref="D120:H120"/>
    <mergeCell ref="D121:H121"/>
    <mergeCell ref="D122:H122"/>
    <mergeCell ref="D123:H123"/>
    <mergeCell ref="D124:H124"/>
    <mergeCell ref="D125:H125"/>
    <mergeCell ref="D175:G175"/>
    <mergeCell ref="D127:H127"/>
    <mergeCell ref="D128:H128"/>
    <mergeCell ref="D129:H129"/>
    <mergeCell ref="D130:H130"/>
    <mergeCell ref="D131:H131"/>
    <mergeCell ref="D132:H132"/>
    <mergeCell ref="D133:H133"/>
    <mergeCell ref="B144:G144"/>
    <mergeCell ref="B149:G149"/>
    <mergeCell ref="B157:G157"/>
    <mergeCell ref="B166:G166"/>
    <mergeCell ref="D203:G203"/>
    <mergeCell ref="B215:G215"/>
    <mergeCell ref="D217:G217"/>
    <mergeCell ref="B225:G225"/>
    <mergeCell ref="B185:G185"/>
    <mergeCell ref="D189:G189"/>
    <mergeCell ref="B194:G194"/>
    <mergeCell ref="D198:G198"/>
    <mergeCell ref="B199:G199"/>
    <mergeCell ref="B200:G200"/>
  </mergeCells>
  <pageMargins left="0.70866141732283505" right="0.70866141732283505" top="0.74803149606299202" bottom="0.74803149606299202" header="0.31496062992126" footer="0.31496062992126"/>
  <pageSetup paperSize="9" scale="58" fitToHeight="0" orientation="portrait" r:id="rId1"/>
  <headerFooter>
    <oddHeader>&amp;CБАРАЊЕ ЗА ПОНУДИ - Тендер 11 - Дел 2 - Анекс 1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Карбинци&amp;CРеконструкција на улица СТ3 и СТ-13 во село Таринци&amp;R&amp;P/&amp;N</oddFooter>
  </headerFooter>
  <rowBreaks count="5" manualBreakCount="5">
    <brk id="19" max="8" man="1"/>
    <brk id="42" max="8" man="1"/>
    <brk id="52" max="8" man="1"/>
    <brk id="92" max="8" man="1"/>
    <brk id="200" max="8" man="1"/>
  </rowBreaks>
  <colBreaks count="1" manualBreakCount="1">
    <brk id="3"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3BAD7-3CBE-4FD1-854B-57E4ACF3E70E}">
  <sheetPr>
    <tabColor theme="4"/>
    <pageSetUpPr fitToPage="1"/>
  </sheetPr>
  <dimension ref="A1:AD231"/>
  <sheetViews>
    <sheetView view="pageBreakPreview" topLeftCell="D1" zoomScale="80" zoomScaleNormal="115" zoomScaleSheetLayoutView="80" zoomScalePageLayoutView="40" workbookViewId="0">
      <selection activeCell="H40" sqref="H40"/>
    </sheetView>
  </sheetViews>
  <sheetFormatPr defaultRowHeight="18" x14ac:dyDescent="0.35"/>
  <cols>
    <col min="1" max="1" width="3.42578125" style="845" customWidth="1"/>
    <col min="2" max="2" width="6.7109375" style="770" customWidth="1"/>
    <col min="3" max="3" width="9.7109375" style="770" customWidth="1"/>
    <col min="4" max="4" width="81.28515625" style="869" customWidth="1"/>
    <col min="5" max="5" width="9.7109375" style="770" customWidth="1"/>
    <col min="6" max="6" width="16.7109375" style="871" customWidth="1"/>
    <col min="7" max="7" width="15.42578125" style="872" customWidth="1"/>
    <col min="8" max="8" width="21.5703125" style="873" customWidth="1"/>
    <col min="9" max="9" width="3.5703125" style="846" customWidth="1"/>
    <col min="10" max="10" width="18.140625" style="846" customWidth="1"/>
    <col min="11" max="12" width="9.140625" style="846"/>
    <col min="13" max="13" width="53.28515625" style="846" customWidth="1"/>
    <col min="14" max="30" width="9.140625" style="846"/>
    <col min="31" max="242" width="9.140625" style="491"/>
    <col min="243" max="243" width="3.42578125" style="491" customWidth="1"/>
    <col min="244" max="244" width="7" style="491" customWidth="1"/>
    <col min="245" max="245" width="9.85546875" style="491" customWidth="1"/>
    <col min="246" max="246" width="64.140625" style="491" customWidth="1"/>
    <col min="247" max="247" width="11.42578125" style="491" customWidth="1"/>
    <col min="248" max="248" width="12.85546875" style="491" customWidth="1"/>
    <col min="249" max="249" width="15.42578125" style="491" customWidth="1"/>
    <col min="250" max="250" width="19.42578125" style="491" customWidth="1"/>
    <col min="251" max="251" width="13.85546875" style="491" customWidth="1"/>
    <col min="252" max="498" width="9.140625" style="491"/>
    <col min="499" max="499" width="3.42578125" style="491" customWidth="1"/>
    <col min="500" max="500" width="7" style="491" customWidth="1"/>
    <col min="501" max="501" width="9.85546875" style="491" customWidth="1"/>
    <col min="502" max="502" width="64.140625" style="491" customWidth="1"/>
    <col min="503" max="503" width="11.42578125" style="491" customWidth="1"/>
    <col min="504" max="504" width="12.85546875" style="491" customWidth="1"/>
    <col min="505" max="505" width="15.42578125" style="491" customWidth="1"/>
    <col min="506" max="506" width="19.42578125" style="491" customWidth="1"/>
    <col min="507" max="507" width="13.85546875" style="491" customWidth="1"/>
    <col min="508" max="754" width="9.140625" style="491"/>
    <col min="755" max="755" width="3.42578125" style="491" customWidth="1"/>
    <col min="756" max="756" width="7" style="491" customWidth="1"/>
    <col min="757" max="757" width="9.85546875" style="491" customWidth="1"/>
    <col min="758" max="758" width="64.140625" style="491" customWidth="1"/>
    <col min="759" max="759" width="11.42578125" style="491" customWidth="1"/>
    <col min="760" max="760" width="12.85546875" style="491" customWidth="1"/>
    <col min="761" max="761" width="15.42578125" style="491" customWidth="1"/>
    <col min="762" max="762" width="19.42578125" style="491" customWidth="1"/>
    <col min="763" max="763" width="13.85546875" style="491" customWidth="1"/>
    <col min="764" max="1010" width="9.140625" style="491"/>
    <col min="1011" max="1011" width="3.42578125" style="491" customWidth="1"/>
    <col min="1012" max="1012" width="7" style="491" customWidth="1"/>
    <col min="1013" max="1013" width="9.85546875" style="491" customWidth="1"/>
    <col min="1014" max="1014" width="64.140625" style="491" customWidth="1"/>
    <col min="1015" max="1015" width="11.42578125" style="491" customWidth="1"/>
    <col min="1016" max="1016" width="12.85546875" style="491" customWidth="1"/>
    <col min="1017" max="1017" width="15.42578125" style="491" customWidth="1"/>
    <col min="1018" max="1018" width="19.42578125" style="491" customWidth="1"/>
    <col min="1019" max="1019" width="13.85546875" style="491" customWidth="1"/>
    <col min="1020" max="1266" width="9.140625" style="491"/>
    <col min="1267" max="1267" width="3.42578125" style="491" customWidth="1"/>
    <col min="1268" max="1268" width="7" style="491" customWidth="1"/>
    <col min="1269" max="1269" width="9.85546875" style="491" customWidth="1"/>
    <col min="1270" max="1270" width="64.140625" style="491" customWidth="1"/>
    <col min="1271" max="1271" width="11.42578125" style="491" customWidth="1"/>
    <col min="1272" max="1272" width="12.85546875" style="491" customWidth="1"/>
    <col min="1273" max="1273" width="15.42578125" style="491" customWidth="1"/>
    <col min="1274" max="1274" width="19.42578125" style="491" customWidth="1"/>
    <col min="1275" max="1275" width="13.85546875" style="491" customWidth="1"/>
    <col min="1276" max="1522" width="9.140625" style="491"/>
    <col min="1523" max="1523" width="3.42578125" style="491" customWidth="1"/>
    <col min="1524" max="1524" width="7" style="491" customWidth="1"/>
    <col min="1525" max="1525" width="9.85546875" style="491" customWidth="1"/>
    <col min="1526" max="1526" width="64.140625" style="491" customWidth="1"/>
    <col min="1527" max="1527" width="11.42578125" style="491" customWidth="1"/>
    <col min="1528" max="1528" width="12.85546875" style="491" customWidth="1"/>
    <col min="1529" max="1529" width="15.42578125" style="491" customWidth="1"/>
    <col min="1530" max="1530" width="19.42578125" style="491" customWidth="1"/>
    <col min="1531" max="1531" width="13.85546875" style="491" customWidth="1"/>
    <col min="1532" max="1778" width="9.140625" style="491"/>
    <col min="1779" max="1779" width="3.42578125" style="491" customWidth="1"/>
    <col min="1780" max="1780" width="7" style="491" customWidth="1"/>
    <col min="1781" max="1781" width="9.85546875" style="491" customWidth="1"/>
    <col min="1782" max="1782" width="64.140625" style="491" customWidth="1"/>
    <col min="1783" max="1783" width="11.42578125" style="491" customWidth="1"/>
    <col min="1784" max="1784" width="12.85546875" style="491" customWidth="1"/>
    <col min="1785" max="1785" width="15.42578125" style="491" customWidth="1"/>
    <col min="1786" max="1786" width="19.42578125" style="491" customWidth="1"/>
    <col min="1787" max="1787" width="13.85546875" style="491" customWidth="1"/>
    <col min="1788" max="2034" width="9.140625" style="491"/>
    <col min="2035" max="2035" width="3.42578125" style="491" customWidth="1"/>
    <col min="2036" max="2036" width="7" style="491" customWidth="1"/>
    <col min="2037" max="2037" width="9.85546875" style="491" customWidth="1"/>
    <col min="2038" max="2038" width="64.140625" style="491" customWidth="1"/>
    <col min="2039" max="2039" width="11.42578125" style="491" customWidth="1"/>
    <col min="2040" max="2040" width="12.85546875" style="491" customWidth="1"/>
    <col min="2041" max="2041" width="15.42578125" style="491" customWidth="1"/>
    <col min="2042" max="2042" width="19.42578125" style="491" customWidth="1"/>
    <col min="2043" max="2043" width="13.85546875" style="491" customWidth="1"/>
    <col min="2044" max="2290" width="9.140625" style="491"/>
    <col min="2291" max="2291" width="3.42578125" style="491" customWidth="1"/>
    <col min="2292" max="2292" width="7" style="491" customWidth="1"/>
    <col min="2293" max="2293" width="9.85546875" style="491" customWidth="1"/>
    <col min="2294" max="2294" width="64.140625" style="491" customWidth="1"/>
    <col min="2295" max="2295" width="11.42578125" style="491" customWidth="1"/>
    <col min="2296" max="2296" width="12.85546875" style="491" customWidth="1"/>
    <col min="2297" max="2297" width="15.42578125" style="491" customWidth="1"/>
    <col min="2298" max="2298" width="19.42578125" style="491" customWidth="1"/>
    <col min="2299" max="2299" width="13.85546875" style="491" customWidth="1"/>
    <col min="2300" max="2546" width="9.140625" style="491"/>
    <col min="2547" max="2547" width="3.42578125" style="491" customWidth="1"/>
    <col min="2548" max="2548" width="7" style="491" customWidth="1"/>
    <col min="2549" max="2549" width="9.85546875" style="491" customWidth="1"/>
    <col min="2550" max="2550" width="64.140625" style="491" customWidth="1"/>
    <col min="2551" max="2551" width="11.42578125" style="491" customWidth="1"/>
    <col min="2552" max="2552" width="12.85546875" style="491" customWidth="1"/>
    <col min="2553" max="2553" width="15.42578125" style="491" customWidth="1"/>
    <col min="2554" max="2554" width="19.42578125" style="491" customWidth="1"/>
    <col min="2555" max="2555" width="13.85546875" style="491" customWidth="1"/>
    <col min="2556" max="2802" width="9.140625" style="491"/>
    <col min="2803" max="2803" width="3.42578125" style="491" customWidth="1"/>
    <col min="2804" max="2804" width="7" style="491" customWidth="1"/>
    <col min="2805" max="2805" width="9.85546875" style="491" customWidth="1"/>
    <col min="2806" max="2806" width="64.140625" style="491" customWidth="1"/>
    <col min="2807" max="2807" width="11.42578125" style="491" customWidth="1"/>
    <col min="2808" max="2808" width="12.85546875" style="491" customWidth="1"/>
    <col min="2809" max="2809" width="15.42578125" style="491" customWidth="1"/>
    <col min="2810" max="2810" width="19.42578125" style="491" customWidth="1"/>
    <col min="2811" max="2811" width="13.85546875" style="491" customWidth="1"/>
    <col min="2812" max="3058" width="9.140625" style="491"/>
    <col min="3059" max="3059" width="3.42578125" style="491" customWidth="1"/>
    <col min="3060" max="3060" width="7" style="491" customWidth="1"/>
    <col min="3061" max="3061" width="9.85546875" style="491" customWidth="1"/>
    <col min="3062" max="3062" width="64.140625" style="491" customWidth="1"/>
    <col min="3063" max="3063" width="11.42578125" style="491" customWidth="1"/>
    <col min="3064" max="3064" width="12.85546875" style="491" customWidth="1"/>
    <col min="3065" max="3065" width="15.42578125" style="491" customWidth="1"/>
    <col min="3066" max="3066" width="19.42578125" style="491" customWidth="1"/>
    <col min="3067" max="3067" width="13.85546875" style="491" customWidth="1"/>
    <col min="3068" max="3314" width="9.140625" style="491"/>
    <col min="3315" max="3315" width="3.42578125" style="491" customWidth="1"/>
    <col min="3316" max="3316" width="7" style="491" customWidth="1"/>
    <col min="3317" max="3317" width="9.85546875" style="491" customWidth="1"/>
    <col min="3318" max="3318" width="64.140625" style="491" customWidth="1"/>
    <col min="3319" max="3319" width="11.42578125" style="491" customWidth="1"/>
    <col min="3320" max="3320" width="12.85546875" style="491" customWidth="1"/>
    <col min="3321" max="3321" width="15.42578125" style="491" customWidth="1"/>
    <col min="3322" max="3322" width="19.42578125" style="491" customWidth="1"/>
    <col min="3323" max="3323" width="13.85546875" style="491" customWidth="1"/>
    <col min="3324" max="3570" width="9.140625" style="491"/>
    <col min="3571" max="3571" width="3.42578125" style="491" customWidth="1"/>
    <col min="3572" max="3572" width="7" style="491" customWidth="1"/>
    <col min="3573" max="3573" width="9.85546875" style="491" customWidth="1"/>
    <col min="3574" max="3574" width="64.140625" style="491" customWidth="1"/>
    <col min="3575" max="3575" width="11.42578125" style="491" customWidth="1"/>
    <col min="3576" max="3576" width="12.85546875" style="491" customWidth="1"/>
    <col min="3577" max="3577" width="15.42578125" style="491" customWidth="1"/>
    <col min="3578" max="3578" width="19.42578125" style="491" customWidth="1"/>
    <col min="3579" max="3579" width="13.85546875" style="491" customWidth="1"/>
    <col min="3580" max="3826" width="9.140625" style="491"/>
    <col min="3827" max="3827" width="3.42578125" style="491" customWidth="1"/>
    <col min="3828" max="3828" width="7" style="491" customWidth="1"/>
    <col min="3829" max="3829" width="9.85546875" style="491" customWidth="1"/>
    <col min="3830" max="3830" width="64.140625" style="491" customWidth="1"/>
    <col min="3831" max="3831" width="11.42578125" style="491" customWidth="1"/>
    <col min="3832" max="3832" width="12.85546875" style="491" customWidth="1"/>
    <col min="3833" max="3833" width="15.42578125" style="491" customWidth="1"/>
    <col min="3834" max="3834" width="19.42578125" style="491" customWidth="1"/>
    <col min="3835" max="3835" width="13.85546875" style="491" customWidth="1"/>
    <col min="3836" max="4082" width="9.140625" style="491"/>
    <col min="4083" max="4083" width="3.42578125" style="491" customWidth="1"/>
    <col min="4084" max="4084" width="7" style="491" customWidth="1"/>
    <col min="4085" max="4085" width="9.85546875" style="491" customWidth="1"/>
    <col min="4086" max="4086" width="64.140625" style="491" customWidth="1"/>
    <col min="4087" max="4087" width="11.42578125" style="491" customWidth="1"/>
    <col min="4088" max="4088" width="12.85546875" style="491" customWidth="1"/>
    <col min="4089" max="4089" width="15.42578125" style="491" customWidth="1"/>
    <col min="4090" max="4090" width="19.42578125" style="491" customWidth="1"/>
    <col min="4091" max="4091" width="13.85546875" style="491" customWidth="1"/>
    <col min="4092" max="4338" width="9.140625" style="491"/>
    <col min="4339" max="4339" width="3.42578125" style="491" customWidth="1"/>
    <col min="4340" max="4340" width="7" style="491" customWidth="1"/>
    <col min="4341" max="4341" width="9.85546875" style="491" customWidth="1"/>
    <col min="4342" max="4342" width="64.140625" style="491" customWidth="1"/>
    <col min="4343" max="4343" width="11.42578125" style="491" customWidth="1"/>
    <col min="4344" max="4344" width="12.85546875" style="491" customWidth="1"/>
    <col min="4345" max="4345" width="15.42578125" style="491" customWidth="1"/>
    <col min="4346" max="4346" width="19.42578125" style="491" customWidth="1"/>
    <col min="4347" max="4347" width="13.85546875" style="491" customWidth="1"/>
    <col min="4348" max="4594" width="9.140625" style="491"/>
    <col min="4595" max="4595" width="3.42578125" style="491" customWidth="1"/>
    <col min="4596" max="4596" width="7" style="491" customWidth="1"/>
    <col min="4597" max="4597" width="9.85546875" style="491" customWidth="1"/>
    <col min="4598" max="4598" width="64.140625" style="491" customWidth="1"/>
    <col min="4599" max="4599" width="11.42578125" style="491" customWidth="1"/>
    <col min="4600" max="4600" width="12.85546875" style="491" customWidth="1"/>
    <col min="4601" max="4601" width="15.42578125" style="491" customWidth="1"/>
    <col min="4602" max="4602" width="19.42578125" style="491" customWidth="1"/>
    <col min="4603" max="4603" width="13.85546875" style="491" customWidth="1"/>
    <col min="4604" max="4850" width="9.140625" style="491"/>
    <col min="4851" max="4851" width="3.42578125" style="491" customWidth="1"/>
    <col min="4852" max="4852" width="7" style="491" customWidth="1"/>
    <col min="4853" max="4853" width="9.85546875" style="491" customWidth="1"/>
    <col min="4854" max="4854" width="64.140625" style="491" customWidth="1"/>
    <col min="4855" max="4855" width="11.42578125" style="491" customWidth="1"/>
    <col min="4856" max="4856" width="12.85546875" style="491" customWidth="1"/>
    <col min="4857" max="4857" width="15.42578125" style="491" customWidth="1"/>
    <col min="4858" max="4858" width="19.42578125" style="491" customWidth="1"/>
    <col min="4859" max="4859" width="13.85546875" style="491" customWidth="1"/>
    <col min="4860" max="5106" width="9.140625" style="491"/>
    <col min="5107" max="5107" width="3.42578125" style="491" customWidth="1"/>
    <col min="5108" max="5108" width="7" style="491" customWidth="1"/>
    <col min="5109" max="5109" width="9.85546875" style="491" customWidth="1"/>
    <col min="5110" max="5110" width="64.140625" style="491" customWidth="1"/>
    <col min="5111" max="5111" width="11.42578125" style="491" customWidth="1"/>
    <col min="5112" max="5112" width="12.85546875" style="491" customWidth="1"/>
    <col min="5113" max="5113" width="15.42578125" style="491" customWidth="1"/>
    <col min="5114" max="5114" width="19.42578125" style="491" customWidth="1"/>
    <col min="5115" max="5115" width="13.85546875" style="491" customWidth="1"/>
    <col min="5116" max="5362" width="9.140625" style="491"/>
    <col min="5363" max="5363" width="3.42578125" style="491" customWidth="1"/>
    <col min="5364" max="5364" width="7" style="491" customWidth="1"/>
    <col min="5365" max="5365" width="9.85546875" style="491" customWidth="1"/>
    <col min="5366" max="5366" width="64.140625" style="491" customWidth="1"/>
    <col min="5367" max="5367" width="11.42578125" style="491" customWidth="1"/>
    <col min="5368" max="5368" width="12.85546875" style="491" customWidth="1"/>
    <col min="5369" max="5369" width="15.42578125" style="491" customWidth="1"/>
    <col min="5370" max="5370" width="19.42578125" style="491" customWidth="1"/>
    <col min="5371" max="5371" width="13.85546875" style="491" customWidth="1"/>
    <col min="5372" max="5618" width="9.140625" style="491"/>
    <col min="5619" max="5619" width="3.42578125" style="491" customWidth="1"/>
    <col min="5620" max="5620" width="7" style="491" customWidth="1"/>
    <col min="5621" max="5621" width="9.85546875" style="491" customWidth="1"/>
    <col min="5622" max="5622" width="64.140625" style="491" customWidth="1"/>
    <col min="5623" max="5623" width="11.42578125" style="491" customWidth="1"/>
    <col min="5624" max="5624" width="12.85546875" style="491" customWidth="1"/>
    <col min="5625" max="5625" width="15.42578125" style="491" customWidth="1"/>
    <col min="5626" max="5626" width="19.42578125" style="491" customWidth="1"/>
    <col min="5627" max="5627" width="13.85546875" style="491" customWidth="1"/>
    <col min="5628" max="5874" width="9.140625" style="491"/>
    <col min="5875" max="5875" width="3.42578125" style="491" customWidth="1"/>
    <col min="5876" max="5876" width="7" style="491" customWidth="1"/>
    <col min="5877" max="5877" width="9.85546875" style="491" customWidth="1"/>
    <col min="5878" max="5878" width="64.140625" style="491" customWidth="1"/>
    <col min="5879" max="5879" width="11.42578125" style="491" customWidth="1"/>
    <col min="5880" max="5880" width="12.85546875" style="491" customWidth="1"/>
    <col min="5881" max="5881" width="15.42578125" style="491" customWidth="1"/>
    <col min="5882" max="5882" width="19.42578125" style="491" customWidth="1"/>
    <col min="5883" max="5883" width="13.85546875" style="491" customWidth="1"/>
    <col min="5884" max="6130" width="9.140625" style="491"/>
    <col min="6131" max="6131" width="3.42578125" style="491" customWidth="1"/>
    <col min="6132" max="6132" width="7" style="491" customWidth="1"/>
    <col min="6133" max="6133" width="9.85546875" style="491" customWidth="1"/>
    <col min="6134" max="6134" width="64.140625" style="491" customWidth="1"/>
    <col min="6135" max="6135" width="11.42578125" style="491" customWidth="1"/>
    <col min="6136" max="6136" width="12.85546875" style="491" customWidth="1"/>
    <col min="6137" max="6137" width="15.42578125" style="491" customWidth="1"/>
    <col min="6138" max="6138" width="19.42578125" style="491" customWidth="1"/>
    <col min="6139" max="6139" width="13.85546875" style="491" customWidth="1"/>
    <col min="6140" max="6386" width="9.140625" style="491"/>
    <col min="6387" max="6387" width="3.42578125" style="491" customWidth="1"/>
    <col min="6388" max="6388" width="7" style="491" customWidth="1"/>
    <col min="6389" max="6389" width="9.85546875" style="491" customWidth="1"/>
    <col min="6390" max="6390" width="64.140625" style="491" customWidth="1"/>
    <col min="6391" max="6391" width="11.42578125" style="491" customWidth="1"/>
    <col min="6392" max="6392" width="12.85546875" style="491" customWidth="1"/>
    <col min="6393" max="6393" width="15.42578125" style="491" customWidth="1"/>
    <col min="6394" max="6394" width="19.42578125" style="491" customWidth="1"/>
    <col min="6395" max="6395" width="13.85546875" style="491" customWidth="1"/>
    <col min="6396" max="6642" width="9.140625" style="491"/>
    <col min="6643" max="6643" width="3.42578125" style="491" customWidth="1"/>
    <col min="6644" max="6644" width="7" style="491" customWidth="1"/>
    <col min="6645" max="6645" width="9.85546875" style="491" customWidth="1"/>
    <col min="6646" max="6646" width="64.140625" style="491" customWidth="1"/>
    <col min="6647" max="6647" width="11.42578125" style="491" customWidth="1"/>
    <col min="6648" max="6648" width="12.85546875" style="491" customWidth="1"/>
    <col min="6649" max="6649" width="15.42578125" style="491" customWidth="1"/>
    <col min="6650" max="6650" width="19.42578125" style="491" customWidth="1"/>
    <col min="6651" max="6651" width="13.85546875" style="491" customWidth="1"/>
    <col min="6652" max="6898" width="9.140625" style="491"/>
    <col min="6899" max="6899" width="3.42578125" style="491" customWidth="1"/>
    <col min="6900" max="6900" width="7" style="491" customWidth="1"/>
    <col min="6901" max="6901" width="9.85546875" style="491" customWidth="1"/>
    <col min="6902" max="6902" width="64.140625" style="491" customWidth="1"/>
    <col min="6903" max="6903" width="11.42578125" style="491" customWidth="1"/>
    <col min="6904" max="6904" width="12.85546875" style="491" customWidth="1"/>
    <col min="6905" max="6905" width="15.42578125" style="491" customWidth="1"/>
    <col min="6906" max="6906" width="19.42578125" style="491" customWidth="1"/>
    <col min="6907" max="6907" width="13.85546875" style="491" customWidth="1"/>
    <col min="6908" max="7154" width="9.140625" style="491"/>
    <col min="7155" max="7155" width="3.42578125" style="491" customWidth="1"/>
    <col min="7156" max="7156" width="7" style="491" customWidth="1"/>
    <col min="7157" max="7157" width="9.85546875" style="491" customWidth="1"/>
    <col min="7158" max="7158" width="64.140625" style="491" customWidth="1"/>
    <col min="7159" max="7159" width="11.42578125" style="491" customWidth="1"/>
    <col min="7160" max="7160" width="12.85546875" style="491" customWidth="1"/>
    <col min="7161" max="7161" width="15.42578125" style="491" customWidth="1"/>
    <col min="7162" max="7162" width="19.42578125" style="491" customWidth="1"/>
    <col min="7163" max="7163" width="13.85546875" style="491" customWidth="1"/>
    <col min="7164" max="7410" width="9.140625" style="491"/>
    <col min="7411" max="7411" width="3.42578125" style="491" customWidth="1"/>
    <col min="7412" max="7412" width="7" style="491" customWidth="1"/>
    <col min="7413" max="7413" width="9.85546875" style="491" customWidth="1"/>
    <col min="7414" max="7414" width="64.140625" style="491" customWidth="1"/>
    <col min="7415" max="7415" width="11.42578125" style="491" customWidth="1"/>
    <col min="7416" max="7416" width="12.85546875" style="491" customWidth="1"/>
    <col min="7417" max="7417" width="15.42578125" style="491" customWidth="1"/>
    <col min="7418" max="7418" width="19.42578125" style="491" customWidth="1"/>
    <col min="7419" max="7419" width="13.85546875" style="491" customWidth="1"/>
    <col min="7420" max="7666" width="9.140625" style="491"/>
    <col min="7667" max="7667" width="3.42578125" style="491" customWidth="1"/>
    <col min="7668" max="7668" width="7" style="491" customWidth="1"/>
    <col min="7669" max="7669" width="9.85546875" style="491" customWidth="1"/>
    <col min="7670" max="7670" width="64.140625" style="491" customWidth="1"/>
    <col min="7671" max="7671" width="11.42578125" style="491" customWidth="1"/>
    <col min="7672" max="7672" width="12.85546875" style="491" customWidth="1"/>
    <col min="7673" max="7673" width="15.42578125" style="491" customWidth="1"/>
    <col min="7674" max="7674" width="19.42578125" style="491" customWidth="1"/>
    <col min="7675" max="7675" width="13.85546875" style="491" customWidth="1"/>
    <col min="7676" max="7922" width="9.140625" style="491"/>
    <col min="7923" max="7923" width="3.42578125" style="491" customWidth="1"/>
    <col min="7924" max="7924" width="7" style="491" customWidth="1"/>
    <col min="7925" max="7925" width="9.85546875" style="491" customWidth="1"/>
    <col min="7926" max="7926" width="64.140625" style="491" customWidth="1"/>
    <col min="7927" max="7927" width="11.42578125" style="491" customWidth="1"/>
    <col min="7928" max="7928" width="12.85546875" style="491" customWidth="1"/>
    <col min="7929" max="7929" width="15.42578125" style="491" customWidth="1"/>
    <col min="7930" max="7930" width="19.42578125" style="491" customWidth="1"/>
    <col min="7931" max="7931" width="13.85546875" style="491" customWidth="1"/>
    <col min="7932" max="8178" width="9.140625" style="491"/>
    <col min="8179" max="8179" width="3.42578125" style="491" customWidth="1"/>
    <col min="8180" max="8180" width="7" style="491" customWidth="1"/>
    <col min="8181" max="8181" width="9.85546875" style="491" customWidth="1"/>
    <col min="8182" max="8182" width="64.140625" style="491" customWidth="1"/>
    <col min="8183" max="8183" width="11.42578125" style="491" customWidth="1"/>
    <col min="8184" max="8184" width="12.85546875" style="491" customWidth="1"/>
    <col min="8185" max="8185" width="15.42578125" style="491" customWidth="1"/>
    <col min="8186" max="8186" width="19.42578125" style="491" customWidth="1"/>
    <col min="8187" max="8187" width="13.85546875" style="491" customWidth="1"/>
    <col min="8188" max="8434" width="9.140625" style="491"/>
    <col min="8435" max="8435" width="3.42578125" style="491" customWidth="1"/>
    <col min="8436" max="8436" width="7" style="491" customWidth="1"/>
    <col min="8437" max="8437" width="9.85546875" style="491" customWidth="1"/>
    <col min="8438" max="8438" width="64.140625" style="491" customWidth="1"/>
    <col min="8439" max="8439" width="11.42578125" style="491" customWidth="1"/>
    <col min="8440" max="8440" width="12.85546875" style="491" customWidth="1"/>
    <col min="8441" max="8441" width="15.42578125" style="491" customWidth="1"/>
    <col min="8442" max="8442" width="19.42578125" style="491" customWidth="1"/>
    <col min="8443" max="8443" width="13.85546875" style="491" customWidth="1"/>
    <col min="8444" max="8690" width="9.140625" style="491"/>
    <col min="8691" max="8691" width="3.42578125" style="491" customWidth="1"/>
    <col min="8692" max="8692" width="7" style="491" customWidth="1"/>
    <col min="8693" max="8693" width="9.85546875" style="491" customWidth="1"/>
    <col min="8694" max="8694" width="64.140625" style="491" customWidth="1"/>
    <col min="8695" max="8695" width="11.42578125" style="491" customWidth="1"/>
    <col min="8696" max="8696" width="12.85546875" style="491" customWidth="1"/>
    <col min="8697" max="8697" width="15.42578125" style="491" customWidth="1"/>
    <col min="8698" max="8698" width="19.42578125" style="491" customWidth="1"/>
    <col min="8699" max="8699" width="13.85546875" style="491" customWidth="1"/>
    <col min="8700" max="8946" width="9.140625" style="491"/>
    <col min="8947" max="8947" width="3.42578125" style="491" customWidth="1"/>
    <col min="8948" max="8948" width="7" style="491" customWidth="1"/>
    <col min="8949" max="8949" width="9.85546875" style="491" customWidth="1"/>
    <col min="8950" max="8950" width="64.140625" style="491" customWidth="1"/>
    <col min="8951" max="8951" width="11.42578125" style="491" customWidth="1"/>
    <col min="8952" max="8952" width="12.85546875" style="491" customWidth="1"/>
    <col min="8953" max="8953" width="15.42578125" style="491" customWidth="1"/>
    <col min="8954" max="8954" width="19.42578125" style="491" customWidth="1"/>
    <col min="8955" max="8955" width="13.85546875" style="491" customWidth="1"/>
    <col min="8956" max="9202" width="9.140625" style="491"/>
    <col min="9203" max="9203" width="3.42578125" style="491" customWidth="1"/>
    <col min="9204" max="9204" width="7" style="491" customWidth="1"/>
    <col min="9205" max="9205" width="9.85546875" style="491" customWidth="1"/>
    <col min="9206" max="9206" width="64.140625" style="491" customWidth="1"/>
    <col min="9207" max="9207" width="11.42578125" style="491" customWidth="1"/>
    <col min="9208" max="9208" width="12.85546875" style="491" customWidth="1"/>
    <col min="9209" max="9209" width="15.42578125" style="491" customWidth="1"/>
    <col min="9210" max="9210" width="19.42578125" style="491" customWidth="1"/>
    <col min="9211" max="9211" width="13.85546875" style="491" customWidth="1"/>
    <col min="9212" max="9458" width="9.140625" style="491"/>
    <col min="9459" max="9459" width="3.42578125" style="491" customWidth="1"/>
    <col min="9460" max="9460" width="7" style="491" customWidth="1"/>
    <col min="9461" max="9461" width="9.85546875" style="491" customWidth="1"/>
    <col min="9462" max="9462" width="64.140625" style="491" customWidth="1"/>
    <col min="9463" max="9463" width="11.42578125" style="491" customWidth="1"/>
    <col min="9464" max="9464" width="12.85546875" style="491" customWidth="1"/>
    <col min="9465" max="9465" width="15.42578125" style="491" customWidth="1"/>
    <col min="9466" max="9466" width="19.42578125" style="491" customWidth="1"/>
    <col min="9467" max="9467" width="13.85546875" style="491" customWidth="1"/>
    <col min="9468" max="9714" width="9.140625" style="491"/>
    <col min="9715" max="9715" width="3.42578125" style="491" customWidth="1"/>
    <col min="9716" max="9716" width="7" style="491" customWidth="1"/>
    <col min="9717" max="9717" width="9.85546875" style="491" customWidth="1"/>
    <col min="9718" max="9718" width="64.140625" style="491" customWidth="1"/>
    <col min="9719" max="9719" width="11.42578125" style="491" customWidth="1"/>
    <col min="9720" max="9720" width="12.85546875" style="491" customWidth="1"/>
    <col min="9721" max="9721" width="15.42578125" style="491" customWidth="1"/>
    <col min="9722" max="9722" width="19.42578125" style="491" customWidth="1"/>
    <col min="9723" max="9723" width="13.85546875" style="491" customWidth="1"/>
    <col min="9724" max="9970" width="9.140625" style="491"/>
    <col min="9971" max="9971" width="3.42578125" style="491" customWidth="1"/>
    <col min="9972" max="9972" width="7" style="491" customWidth="1"/>
    <col min="9973" max="9973" width="9.85546875" style="491" customWidth="1"/>
    <col min="9974" max="9974" width="64.140625" style="491" customWidth="1"/>
    <col min="9975" max="9975" width="11.42578125" style="491" customWidth="1"/>
    <col min="9976" max="9976" width="12.85546875" style="491" customWidth="1"/>
    <col min="9977" max="9977" width="15.42578125" style="491" customWidth="1"/>
    <col min="9978" max="9978" width="19.42578125" style="491" customWidth="1"/>
    <col min="9979" max="9979" width="13.85546875" style="491" customWidth="1"/>
    <col min="9980" max="10226" width="9.140625" style="491"/>
    <col min="10227" max="10227" width="3.42578125" style="491" customWidth="1"/>
    <col min="10228" max="10228" width="7" style="491" customWidth="1"/>
    <col min="10229" max="10229" width="9.85546875" style="491" customWidth="1"/>
    <col min="10230" max="10230" width="64.140625" style="491" customWidth="1"/>
    <col min="10231" max="10231" width="11.42578125" style="491" customWidth="1"/>
    <col min="10232" max="10232" width="12.85546875" style="491" customWidth="1"/>
    <col min="10233" max="10233" width="15.42578125" style="491" customWidth="1"/>
    <col min="10234" max="10234" width="19.42578125" style="491" customWidth="1"/>
    <col min="10235" max="10235" width="13.85546875" style="491" customWidth="1"/>
    <col min="10236" max="10482" width="9.140625" style="491"/>
    <col min="10483" max="10483" width="3.42578125" style="491" customWidth="1"/>
    <col min="10484" max="10484" width="7" style="491" customWidth="1"/>
    <col min="10485" max="10485" width="9.85546875" style="491" customWidth="1"/>
    <col min="10486" max="10486" width="64.140625" style="491" customWidth="1"/>
    <col min="10487" max="10487" width="11.42578125" style="491" customWidth="1"/>
    <col min="10488" max="10488" width="12.85546875" style="491" customWidth="1"/>
    <col min="10489" max="10489" width="15.42578125" style="491" customWidth="1"/>
    <col min="10490" max="10490" width="19.42578125" style="491" customWidth="1"/>
    <col min="10491" max="10491" width="13.85546875" style="491" customWidth="1"/>
    <col min="10492" max="10738" width="9.140625" style="491"/>
    <col min="10739" max="10739" width="3.42578125" style="491" customWidth="1"/>
    <col min="10740" max="10740" width="7" style="491" customWidth="1"/>
    <col min="10741" max="10741" width="9.85546875" style="491" customWidth="1"/>
    <col min="10742" max="10742" width="64.140625" style="491" customWidth="1"/>
    <col min="10743" max="10743" width="11.42578125" style="491" customWidth="1"/>
    <col min="10744" max="10744" width="12.85546875" style="491" customWidth="1"/>
    <col min="10745" max="10745" width="15.42578125" style="491" customWidth="1"/>
    <col min="10746" max="10746" width="19.42578125" style="491" customWidth="1"/>
    <col min="10747" max="10747" width="13.85546875" style="491" customWidth="1"/>
    <col min="10748" max="10994" width="9.140625" style="491"/>
    <col min="10995" max="10995" width="3.42578125" style="491" customWidth="1"/>
    <col min="10996" max="10996" width="7" style="491" customWidth="1"/>
    <col min="10997" max="10997" width="9.85546875" style="491" customWidth="1"/>
    <col min="10998" max="10998" width="64.140625" style="491" customWidth="1"/>
    <col min="10999" max="10999" width="11.42578125" style="491" customWidth="1"/>
    <col min="11000" max="11000" width="12.85546875" style="491" customWidth="1"/>
    <col min="11001" max="11001" width="15.42578125" style="491" customWidth="1"/>
    <col min="11002" max="11002" width="19.42578125" style="491" customWidth="1"/>
    <col min="11003" max="11003" width="13.85546875" style="491" customWidth="1"/>
    <col min="11004" max="11250" width="9.140625" style="491"/>
    <col min="11251" max="11251" width="3.42578125" style="491" customWidth="1"/>
    <col min="11252" max="11252" width="7" style="491" customWidth="1"/>
    <col min="11253" max="11253" width="9.85546875" style="491" customWidth="1"/>
    <col min="11254" max="11254" width="64.140625" style="491" customWidth="1"/>
    <col min="11255" max="11255" width="11.42578125" style="491" customWidth="1"/>
    <col min="11256" max="11256" width="12.85546875" style="491" customWidth="1"/>
    <col min="11257" max="11257" width="15.42578125" style="491" customWidth="1"/>
    <col min="11258" max="11258" width="19.42578125" style="491" customWidth="1"/>
    <col min="11259" max="11259" width="13.85546875" style="491" customWidth="1"/>
    <col min="11260" max="11506" width="9.140625" style="491"/>
    <col min="11507" max="11507" width="3.42578125" style="491" customWidth="1"/>
    <col min="11508" max="11508" width="7" style="491" customWidth="1"/>
    <col min="11509" max="11509" width="9.85546875" style="491" customWidth="1"/>
    <col min="11510" max="11510" width="64.140625" style="491" customWidth="1"/>
    <col min="11511" max="11511" width="11.42578125" style="491" customWidth="1"/>
    <col min="11512" max="11512" width="12.85546875" style="491" customWidth="1"/>
    <col min="11513" max="11513" width="15.42578125" style="491" customWidth="1"/>
    <col min="11514" max="11514" width="19.42578125" style="491" customWidth="1"/>
    <col min="11515" max="11515" width="13.85546875" style="491" customWidth="1"/>
    <col min="11516" max="11762" width="9.140625" style="491"/>
    <col min="11763" max="11763" width="3.42578125" style="491" customWidth="1"/>
    <col min="11764" max="11764" width="7" style="491" customWidth="1"/>
    <col min="11765" max="11765" width="9.85546875" style="491" customWidth="1"/>
    <col min="11766" max="11766" width="64.140625" style="491" customWidth="1"/>
    <col min="11767" max="11767" width="11.42578125" style="491" customWidth="1"/>
    <col min="11768" max="11768" width="12.85546875" style="491" customWidth="1"/>
    <col min="11769" max="11769" width="15.42578125" style="491" customWidth="1"/>
    <col min="11770" max="11770" width="19.42578125" style="491" customWidth="1"/>
    <col min="11771" max="11771" width="13.85546875" style="491" customWidth="1"/>
    <col min="11772" max="12018" width="9.140625" style="491"/>
    <col min="12019" max="12019" width="3.42578125" style="491" customWidth="1"/>
    <col min="12020" max="12020" width="7" style="491" customWidth="1"/>
    <col min="12021" max="12021" width="9.85546875" style="491" customWidth="1"/>
    <col min="12022" max="12022" width="64.140625" style="491" customWidth="1"/>
    <col min="12023" max="12023" width="11.42578125" style="491" customWidth="1"/>
    <col min="12024" max="12024" width="12.85546875" style="491" customWidth="1"/>
    <col min="12025" max="12025" width="15.42578125" style="491" customWidth="1"/>
    <col min="12026" max="12026" width="19.42578125" style="491" customWidth="1"/>
    <col min="12027" max="12027" width="13.85546875" style="491" customWidth="1"/>
    <col min="12028" max="12274" width="9.140625" style="491"/>
    <col min="12275" max="12275" width="3.42578125" style="491" customWidth="1"/>
    <col min="12276" max="12276" width="7" style="491" customWidth="1"/>
    <col min="12277" max="12277" width="9.85546875" style="491" customWidth="1"/>
    <col min="12278" max="12278" width="64.140625" style="491" customWidth="1"/>
    <col min="12279" max="12279" width="11.42578125" style="491" customWidth="1"/>
    <col min="12280" max="12280" width="12.85546875" style="491" customWidth="1"/>
    <col min="12281" max="12281" width="15.42578125" style="491" customWidth="1"/>
    <col min="12282" max="12282" width="19.42578125" style="491" customWidth="1"/>
    <col min="12283" max="12283" width="13.85546875" style="491" customWidth="1"/>
    <col min="12284" max="12530" width="9.140625" style="491"/>
    <col min="12531" max="12531" width="3.42578125" style="491" customWidth="1"/>
    <col min="12532" max="12532" width="7" style="491" customWidth="1"/>
    <col min="12533" max="12533" width="9.85546875" style="491" customWidth="1"/>
    <col min="12534" max="12534" width="64.140625" style="491" customWidth="1"/>
    <col min="12535" max="12535" width="11.42578125" style="491" customWidth="1"/>
    <col min="12536" max="12536" width="12.85546875" style="491" customWidth="1"/>
    <col min="12537" max="12537" width="15.42578125" style="491" customWidth="1"/>
    <col min="12538" max="12538" width="19.42578125" style="491" customWidth="1"/>
    <col min="12539" max="12539" width="13.85546875" style="491" customWidth="1"/>
    <col min="12540" max="12786" width="9.140625" style="491"/>
    <col min="12787" max="12787" width="3.42578125" style="491" customWidth="1"/>
    <col min="12788" max="12788" width="7" style="491" customWidth="1"/>
    <col min="12789" max="12789" width="9.85546875" style="491" customWidth="1"/>
    <col min="12790" max="12790" width="64.140625" style="491" customWidth="1"/>
    <col min="12791" max="12791" width="11.42578125" style="491" customWidth="1"/>
    <col min="12792" max="12792" width="12.85546875" style="491" customWidth="1"/>
    <col min="12793" max="12793" width="15.42578125" style="491" customWidth="1"/>
    <col min="12794" max="12794" width="19.42578125" style="491" customWidth="1"/>
    <col min="12795" max="12795" width="13.85546875" style="491" customWidth="1"/>
    <col min="12796" max="13042" width="9.140625" style="491"/>
    <col min="13043" max="13043" width="3.42578125" style="491" customWidth="1"/>
    <col min="13044" max="13044" width="7" style="491" customWidth="1"/>
    <col min="13045" max="13045" width="9.85546875" style="491" customWidth="1"/>
    <col min="13046" max="13046" width="64.140625" style="491" customWidth="1"/>
    <col min="13047" max="13047" width="11.42578125" style="491" customWidth="1"/>
    <col min="13048" max="13048" width="12.85546875" style="491" customWidth="1"/>
    <col min="13049" max="13049" width="15.42578125" style="491" customWidth="1"/>
    <col min="13050" max="13050" width="19.42578125" style="491" customWidth="1"/>
    <col min="13051" max="13051" width="13.85546875" style="491" customWidth="1"/>
    <col min="13052" max="13298" width="9.140625" style="491"/>
    <col min="13299" max="13299" width="3.42578125" style="491" customWidth="1"/>
    <col min="13300" max="13300" width="7" style="491" customWidth="1"/>
    <col min="13301" max="13301" width="9.85546875" style="491" customWidth="1"/>
    <col min="13302" max="13302" width="64.140625" style="491" customWidth="1"/>
    <col min="13303" max="13303" width="11.42578125" style="491" customWidth="1"/>
    <col min="13304" max="13304" width="12.85546875" style="491" customWidth="1"/>
    <col min="13305" max="13305" width="15.42578125" style="491" customWidth="1"/>
    <col min="13306" max="13306" width="19.42578125" style="491" customWidth="1"/>
    <col min="13307" max="13307" width="13.85546875" style="491" customWidth="1"/>
    <col min="13308" max="13554" width="9.140625" style="491"/>
    <col min="13555" max="13555" width="3.42578125" style="491" customWidth="1"/>
    <col min="13556" max="13556" width="7" style="491" customWidth="1"/>
    <col min="13557" max="13557" width="9.85546875" style="491" customWidth="1"/>
    <col min="13558" max="13558" width="64.140625" style="491" customWidth="1"/>
    <col min="13559" max="13559" width="11.42578125" style="491" customWidth="1"/>
    <col min="13560" max="13560" width="12.85546875" style="491" customWidth="1"/>
    <col min="13561" max="13561" width="15.42578125" style="491" customWidth="1"/>
    <col min="13562" max="13562" width="19.42578125" style="491" customWidth="1"/>
    <col min="13563" max="13563" width="13.85546875" style="491" customWidth="1"/>
    <col min="13564" max="13810" width="9.140625" style="491"/>
    <col min="13811" max="13811" width="3.42578125" style="491" customWidth="1"/>
    <col min="13812" max="13812" width="7" style="491" customWidth="1"/>
    <col min="13813" max="13813" width="9.85546875" style="491" customWidth="1"/>
    <col min="13814" max="13814" width="64.140625" style="491" customWidth="1"/>
    <col min="13815" max="13815" width="11.42578125" style="491" customWidth="1"/>
    <col min="13816" max="13816" width="12.85546875" style="491" customWidth="1"/>
    <col min="13817" max="13817" width="15.42578125" style="491" customWidth="1"/>
    <col min="13818" max="13818" width="19.42578125" style="491" customWidth="1"/>
    <col min="13819" max="13819" width="13.85546875" style="491" customWidth="1"/>
    <col min="13820" max="14066" width="9.140625" style="491"/>
    <col min="14067" max="14067" width="3.42578125" style="491" customWidth="1"/>
    <col min="14068" max="14068" width="7" style="491" customWidth="1"/>
    <col min="14069" max="14069" width="9.85546875" style="491" customWidth="1"/>
    <col min="14070" max="14070" width="64.140625" style="491" customWidth="1"/>
    <col min="14071" max="14071" width="11.42578125" style="491" customWidth="1"/>
    <col min="14072" max="14072" width="12.85546875" style="491" customWidth="1"/>
    <col min="14073" max="14073" width="15.42578125" style="491" customWidth="1"/>
    <col min="14074" max="14074" width="19.42578125" style="491" customWidth="1"/>
    <col min="14075" max="14075" width="13.85546875" style="491" customWidth="1"/>
    <col min="14076" max="14322" width="9.140625" style="491"/>
    <col min="14323" max="14323" width="3.42578125" style="491" customWidth="1"/>
    <col min="14324" max="14324" width="7" style="491" customWidth="1"/>
    <col min="14325" max="14325" width="9.85546875" style="491" customWidth="1"/>
    <col min="14326" max="14326" width="64.140625" style="491" customWidth="1"/>
    <col min="14327" max="14327" width="11.42578125" style="491" customWidth="1"/>
    <col min="14328" max="14328" width="12.85546875" style="491" customWidth="1"/>
    <col min="14329" max="14329" width="15.42578125" style="491" customWidth="1"/>
    <col min="14330" max="14330" width="19.42578125" style="491" customWidth="1"/>
    <col min="14331" max="14331" width="13.85546875" style="491" customWidth="1"/>
    <col min="14332" max="14578" width="9.140625" style="491"/>
    <col min="14579" max="14579" width="3.42578125" style="491" customWidth="1"/>
    <col min="14580" max="14580" width="7" style="491" customWidth="1"/>
    <col min="14581" max="14581" width="9.85546875" style="491" customWidth="1"/>
    <col min="14582" max="14582" width="64.140625" style="491" customWidth="1"/>
    <col min="14583" max="14583" width="11.42578125" style="491" customWidth="1"/>
    <col min="14584" max="14584" width="12.85546875" style="491" customWidth="1"/>
    <col min="14585" max="14585" width="15.42578125" style="491" customWidth="1"/>
    <col min="14586" max="14586" width="19.42578125" style="491" customWidth="1"/>
    <col min="14587" max="14587" width="13.85546875" style="491" customWidth="1"/>
    <col min="14588" max="14834" width="9.140625" style="491"/>
    <col min="14835" max="14835" width="3.42578125" style="491" customWidth="1"/>
    <col min="14836" max="14836" width="7" style="491" customWidth="1"/>
    <col min="14837" max="14837" width="9.85546875" style="491" customWidth="1"/>
    <col min="14838" max="14838" width="64.140625" style="491" customWidth="1"/>
    <col min="14839" max="14839" width="11.42578125" style="491" customWidth="1"/>
    <col min="14840" max="14840" width="12.85546875" style="491" customWidth="1"/>
    <col min="14841" max="14841" width="15.42578125" style="491" customWidth="1"/>
    <col min="14842" max="14842" width="19.42578125" style="491" customWidth="1"/>
    <col min="14843" max="14843" width="13.85546875" style="491" customWidth="1"/>
    <col min="14844" max="15090" width="9.140625" style="491"/>
    <col min="15091" max="15091" width="3.42578125" style="491" customWidth="1"/>
    <col min="15092" max="15092" width="7" style="491" customWidth="1"/>
    <col min="15093" max="15093" width="9.85546875" style="491" customWidth="1"/>
    <col min="15094" max="15094" width="64.140625" style="491" customWidth="1"/>
    <col min="15095" max="15095" width="11.42578125" style="491" customWidth="1"/>
    <col min="15096" max="15096" width="12.85546875" style="491" customWidth="1"/>
    <col min="15097" max="15097" width="15.42578125" style="491" customWidth="1"/>
    <col min="15098" max="15098" width="19.42578125" style="491" customWidth="1"/>
    <col min="15099" max="15099" width="13.85546875" style="491" customWidth="1"/>
    <col min="15100" max="15346" width="9.140625" style="491"/>
    <col min="15347" max="15347" width="3.42578125" style="491" customWidth="1"/>
    <col min="15348" max="15348" width="7" style="491" customWidth="1"/>
    <col min="15349" max="15349" width="9.85546875" style="491" customWidth="1"/>
    <col min="15350" max="15350" width="64.140625" style="491" customWidth="1"/>
    <col min="15351" max="15351" width="11.42578125" style="491" customWidth="1"/>
    <col min="15352" max="15352" width="12.85546875" style="491" customWidth="1"/>
    <col min="15353" max="15353" width="15.42578125" style="491" customWidth="1"/>
    <col min="15354" max="15354" width="19.42578125" style="491" customWidth="1"/>
    <col min="15355" max="15355" width="13.85546875" style="491" customWidth="1"/>
    <col min="15356" max="15602" width="9.140625" style="491"/>
    <col min="15603" max="15603" width="3.42578125" style="491" customWidth="1"/>
    <col min="15604" max="15604" width="7" style="491" customWidth="1"/>
    <col min="15605" max="15605" width="9.85546875" style="491" customWidth="1"/>
    <col min="15606" max="15606" width="64.140625" style="491" customWidth="1"/>
    <col min="15607" max="15607" width="11.42578125" style="491" customWidth="1"/>
    <col min="15608" max="15608" width="12.85546875" style="491" customWidth="1"/>
    <col min="15609" max="15609" width="15.42578125" style="491" customWidth="1"/>
    <col min="15610" max="15610" width="19.42578125" style="491" customWidth="1"/>
    <col min="15611" max="15611" width="13.85546875" style="491" customWidth="1"/>
    <col min="15612" max="15858" width="9.140625" style="491"/>
    <col min="15859" max="15859" width="3.42578125" style="491" customWidth="1"/>
    <col min="15860" max="15860" width="7" style="491" customWidth="1"/>
    <col min="15861" max="15861" width="9.85546875" style="491" customWidth="1"/>
    <col min="15862" max="15862" width="64.140625" style="491" customWidth="1"/>
    <col min="15863" max="15863" width="11.42578125" style="491" customWidth="1"/>
    <col min="15864" max="15864" width="12.85546875" style="491" customWidth="1"/>
    <col min="15865" max="15865" width="15.42578125" style="491" customWidth="1"/>
    <col min="15866" max="15866" width="19.42578125" style="491" customWidth="1"/>
    <col min="15867" max="15867" width="13.85546875" style="491" customWidth="1"/>
    <col min="15868" max="16114" width="9.140625" style="491"/>
    <col min="16115" max="16115" width="3.42578125" style="491" customWidth="1"/>
    <col min="16116" max="16116" width="7" style="491" customWidth="1"/>
    <col min="16117" max="16117" width="9.85546875" style="491" customWidth="1"/>
    <col min="16118" max="16118" width="64.140625" style="491" customWidth="1"/>
    <col min="16119" max="16119" width="11.42578125" style="491" customWidth="1"/>
    <col min="16120" max="16120" width="12.85546875" style="491" customWidth="1"/>
    <col min="16121" max="16121" width="15.42578125" style="491" customWidth="1"/>
    <col min="16122" max="16122" width="19.42578125" style="491" customWidth="1"/>
    <col min="16123" max="16123" width="13.85546875" style="491" customWidth="1"/>
    <col min="16124" max="16384" width="9.140625" style="491"/>
  </cols>
  <sheetData>
    <row r="1" spans="1:15" ht="98.25" customHeight="1" thickBot="1" x14ac:dyDescent="0.4">
      <c r="B1" s="2049" t="s">
        <v>378</v>
      </c>
      <c r="C1" s="2050"/>
      <c r="D1" s="2050"/>
      <c r="E1" s="2050"/>
      <c r="F1" s="2050"/>
      <c r="G1" s="2050"/>
      <c r="H1" s="2051"/>
    </row>
    <row r="2" spans="1:15" ht="24.95" customHeight="1" thickBot="1" x14ac:dyDescent="0.4">
      <c r="B2" s="1929" t="s">
        <v>602</v>
      </c>
      <c r="C2" s="1930"/>
      <c r="D2" s="1930"/>
      <c r="E2" s="1930"/>
      <c r="F2" s="1930"/>
      <c r="G2" s="1930"/>
      <c r="H2" s="1931"/>
    </row>
    <row r="3" spans="1:15" ht="24.95" customHeight="1" thickBot="1" x14ac:dyDescent="0.4">
      <c r="B3" s="2052" t="s">
        <v>603</v>
      </c>
      <c r="C3" s="2053"/>
      <c r="D3" s="2053"/>
      <c r="E3" s="2053"/>
      <c r="F3" s="2053"/>
      <c r="G3" s="2053"/>
      <c r="H3" s="2054"/>
    </row>
    <row r="4" spans="1:15" ht="24.95" customHeight="1" thickBot="1" x14ac:dyDescent="0.4">
      <c r="B4" s="492"/>
      <c r="C4" s="493"/>
      <c r="D4" s="1933" t="s">
        <v>1</v>
      </c>
      <c r="E4" s="1933"/>
      <c r="F4" s="1933"/>
      <c r="G4" s="1933"/>
      <c r="H4" s="1934"/>
    </row>
    <row r="5" spans="1:15" ht="60" customHeight="1" x14ac:dyDescent="0.35">
      <c r="A5" s="847"/>
      <c r="B5" s="495"/>
      <c r="C5" s="496" t="s">
        <v>2</v>
      </c>
      <c r="D5" s="2055" t="s">
        <v>3</v>
      </c>
      <c r="E5" s="2056"/>
      <c r="F5" s="2056"/>
      <c r="G5" s="2056"/>
      <c r="H5" s="2057"/>
    </row>
    <row r="6" spans="1:15" ht="148.5" customHeight="1" x14ac:dyDescent="0.35">
      <c r="A6" s="847"/>
      <c r="B6" s="497"/>
      <c r="C6" s="498" t="s">
        <v>4</v>
      </c>
      <c r="D6" s="2010" t="s">
        <v>5</v>
      </c>
      <c r="E6" s="2010"/>
      <c r="F6" s="2010"/>
      <c r="G6" s="2010"/>
      <c r="H6" s="2011"/>
    </row>
    <row r="7" spans="1:15" ht="81" customHeight="1" x14ac:dyDescent="0.35">
      <c r="A7" s="847"/>
      <c r="B7" s="499"/>
      <c r="C7" s="498" t="s">
        <v>6</v>
      </c>
      <c r="D7" s="2010" t="s">
        <v>7</v>
      </c>
      <c r="E7" s="2010"/>
      <c r="F7" s="2010"/>
      <c r="G7" s="2010"/>
      <c r="H7" s="2011"/>
      <c r="O7" s="891"/>
    </row>
    <row r="8" spans="1:15" ht="88.15" customHeight="1" x14ac:dyDescent="0.35">
      <c r="A8" s="847"/>
      <c r="B8" s="499"/>
      <c r="C8" s="498" t="s">
        <v>8</v>
      </c>
      <c r="D8" s="2010" t="s">
        <v>82</v>
      </c>
      <c r="E8" s="2010"/>
      <c r="F8" s="2010"/>
      <c r="G8" s="2010"/>
      <c r="H8" s="2011"/>
    </row>
    <row r="9" spans="1:15" ht="157.5" customHeight="1" x14ac:dyDescent="0.35">
      <c r="A9" s="847"/>
      <c r="B9" s="499"/>
      <c r="C9" s="498" t="s">
        <v>9</v>
      </c>
      <c r="D9" s="2010" t="s">
        <v>59</v>
      </c>
      <c r="E9" s="2010"/>
      <c r="F9" s="2010"/>
      <c r="G9" s="2010"/>
      <c r="H9" s="2011"/>
    </row>
    <row r="10" spans="1:15" ht="88.5" customHeight="1" x14ac:dyDescent="0.35">
      <c r="A10" s="847"/>
      <c r="B10" s="499"/>
      <c r="C10" s="498" t="s">
        <v>10</v>
      </c>
      <c r="D10" s="2010" t="s">
        <v>60</v>
      </c>
      <c r="E10" s="2010"/>
      <c r="F10" s="2010"/>
      <c r="G10" s="2010"/>
      <c r="H10" s="2011"/>
    </row>
    <row r="11" spans="1:15" ht="45" customHeight="1" x14ac:dyDescent="0.35">
      <c r="A11" s="847"/>
      <c r="B11" s="499"/>
      <c r="C11" s="498" t="s">
        <v>11</v>
      </c>
      <c r="D11" s="2010" t="s">
        <v>12</v>
      </c>
      <c r="E11" s="2010"/>
      <c r="F11" s="2010"/>
      <c r="G11" s="2010"/>
      <c r="H11" s="2011"/>
    </row>
    <row r="12" spans="1:15" ht="159" customHeight="1" x14ac:dyDescent="0.35">
      <c r="A12" s="847"/>
      <c r="B12" s="499"/>
      <c r="C12" s="498" t="s">
        <v>13</v>
      </c>
      <c r="D12" s="2010" t="s">
        <v>265</v>
      </c>
      <c r="E12" s="2010"/>
      <c r="F12" s="2010"/>
      <c r="G12" s="2010"/>
      <c r="H12" s="2011"/>
    </row>
    <row r="13" spans="1:15" ht="89.25" customHeight="1" x14ac:dyDescent="0.35">
      <c r="A13" s="847"/>
      <c r="B13" s="499"/>
      <c r="C13" s="500" t="s">
        <v>14</v>
      </c>
      <c r="D13" s="2010" t="s">
        <v>15</v>
      </c>
      <c r="E13" s="2010"/>
      <c r="F13" s="2010"/>
      <c r="G13" s="2010"/>
      <c r="H13" s="2011"/>
    </row>
    <row r="14" spans="1:15" ht="113.25" customHeight="1" x14ac:dyDescent="0.35">
      <c r="A14" s="847"/>
      <c r="B14" s="499"/>
      <c r="C14" s="498" t="s">
        <v>16</v>
      </c>
      <c r="D14" s="2010" t="s">
        <v>98</v>
      </c>
      <c r="E14" s="2010"/>
      <c r="F14" s="2010"/>
      <c r="G14" s="2010"/>
      <c r="H14" s="2011"/>
    </row>
    <row r="15" spans="1:15" ht="198" customHeight="1" x14ac:dyDescent="0.35">
      <c r="A15" s="847"/>
      <c r="B15" s="499"/>
      <c r="C15" s="501" t="s">
        <v>17</v>
      </c>
      <c r="D15" s="2010" t="s">
        <v>497</v>
      </c>
      <c r="E15" s="2010"/>
      <c r="F15" s="2010"/>
      <c r="G15" s="2010"/>
      <c r="H15" s="2011"/>
    </row>
    <row r="16" spans="1:15" ht="132.75" customHeight="1" x14ac:dyDescent="0.35">
      <c r="A16" s="847"/>
      <c r="B16" s="499"/>
      <c r="C16" s="498" t="s">
        <v>18</v>
      </c>
      <c r="D16" s="2010" t="s">
        <v>19</v>
      </c>
      <c r="E16" s="2010"/>
      <c r="F16" s="2010"/>
      <c r="G16" s="2010"/>
      <c r="H16" s="2011"/>
    </row>
    <row r="17" spans="1:30" ht="106.5" customHeight="1" x14ac:dyDescent="0.35">
      <c r="A17" s="847"/>
      <c r="B17" s="499"/>
      <c r="C17" s="498" t="s">
        <v>20</v>
      </c>
      <c r="D17" s="2010" t="s">
        <v>21</v>
      </c>
      <c r="E17" s="2010"/>
      <c r="F17" s="2010"/>
      <c r="G17" s="2010"/>
      <c r="H17" s="2011"/>
    </row>
    <row r="18" spans="1:30" ht="86.25" customHeight="1" x14ac:dyDescent="0.35">
      <c r="A18" s="847"/>
      <c r="B18" s="499"/>
      <c r="C18" s="498" t="s">
        <v>22</v>
      </c>
      <c r="D18" s="2010" t="s">
        <v>83</v>
      </c>
      <c r="E18" s="2010"/>
      <c r="F18" s="2010"/>
      <c r="G18" s="2010"/>
      <c r="H18" s="2011"/>
    </row>
    <row r="19" spans="1:30" ht="70.5" customHeight="1" thickBot="1" x14ac:dyDescent="0.4">
      <c r="A19" s="847"/>
      <c r="B19" s="504"/>
      <c r="C19" s="505" t="s">
        <v>23</v>
      </c>
      <c r="D19" s="2058" t="s">
        <v>84</v>
      </c>
      <c r="E19" s="2058"/>
      <c r="F19" s="2058"/>
      <c r="G19" s="2058"/>
      <c r="H19" s="2059"/>
    </row>
    <row r="20" spans="1:30" ht="19.5" thickBot="1" x14ac:dyDescent="0.4">
      <c r="B20" s="849"/>
      <c r="C20" s="849"/>
      <c r="D20" s="849"/>
      <c r="E20" s="849"/>
      <c r="F20" s="850"/>
      <c r="G20" s="849"/>
      <c r="H20" s="849"/>
    </row>
    <row r="21" spans="1:30" ht="56.25" x14ac:dyDescent="0.35">
      <c r="B21" s="1234" t="s">
        <v>416</v>
      </c>
      <c r="C21" s="1235" t="s">
        <v>216</v>
      </c>
      <c r="D21" s="1235" t="s">
        <v>25</v>
      </c>
      <c r="E21" s="1235" t="s">
        <v>26</v>
      </c>
      <c r="F21" s="1236" t="s">
        <v>27</v>
      </c>
      <c r="G21" s="1237" t="s">
        <v>28</v>
      </c>
      <c r="H21" s="1238" t="s">
        <v>29</v>
      </c>
    </row>
    <row r="22" spans="1:30" ht="24.95" customHeight="1" thickBot="1" x14ac:dyDescent="0.4">
      <c r="B22" s="1239">
        <v>1</v>
      </c>
      <c r="C22" s="1240">
        <v>2</v>
      </c>
      <c r="D22" s="1240">
        <v>3</v>
      </c>
      <c r="E22" s="1240">
        <v>4</v>
      </c>
      <c r="F22" s="1240">
        <v>5</v>
      </c>
      <c r="G22" s="1241">
        <v>6</v>
      </c>
      <c r="H22" s="1242">
        <v>7</v>
      </c>
    </row>
    <row r="23" spans="1:30" ht="24.95" customHeight="1" thickBot="1" x14ac:dyDescent="0.4">
      <c r="B23" s="1243"/>
      <c r="C23" s="1244"/>
      <c r="D23" s="1245" t="s">
        <v>30</v>
      </c>
      <c r="E23" s="1246"/>
      <c r="F23" s="1246"/>
      <c r="G23" s="1247"/>
      <c r="H23" s="1248"/>
    </row>
    <row r="24" spans="1:30" ht="24.95" customHeight="1" x14ac:dyDescent="0.35">
      <c r="B24" s="1249">
        <v>1</v>
      </c>
      <c r="C24" s="1206" t="s">
        <v>62</v>
      </c>
      <c r="D24" s="1250" t="s">
        <v>31</v>
      </c>
      <c r="E24" s="1251" t="s">
        <v>32</v>
      </c>
      <c r="F24" s="1252">
        <v>1</v>
      </c>
      <c r="G24" s="1253"/>
      <c r="H24" s="1254">
        <f t="shared" ref="H24:H29" si="0">F24*G24</f>
        <v>0</v>
      </c>
    </row>
    <row r="25" spans="1:30" ht="46.5" customHeight="1" x14ac:dyDescent="0.35">
      <c r="B25" s="1255">
        <v>2</v>
      </c>
      <c r="C25" s="431" t="s">
        <v>53</v>
      </c>
      <c r="D25" s="1062" t="s">
        <v>33</v>
      </c>
      <c r="E25" s="1256" t="s">
        <v>32</v>
      </c>
      <c r="F25" s="1257">
        <v>1</v>
      </c>
      <c r="G25" s="1258"/>
      <c r="H25" s="1259">
        <f t="shared" si="0"/>
        <v>0</v>
      </c>
    </row>
    <row r="26" spans="1:30" ht="24.95" customHeight="1" x14ac:dyDescent="0.35">
      <c r="B26" s="1255">
        <v>3</v>
      </c>
      <c r="C26" s="1215" t="s">
        <v>63</v>
      </c>
      <c r="D26" s="1062" t="s">
        <v>34</v>
      </c>
      <c r="E26" s="1256" t="s">
        <v>32</v>
      </c>
      <c r="F26" s="1257">
        <v>1</v>
      </c>
      <c r="G26" s="1258"/>
      <c r="H26" s="1259">
        <f t="shared" si="0"/>
        <v>0</v>
      </c>
    </row>
    <row r="27" spans="1:30" ht="48" customHeight="1" x14ac:dyDescent="0.35">
      <c r="B27" s="1255">
        <v>4</v>
      </c>
      <c r="C27" s="1215" t="s">
        <v>64</v>
      </c>
      <c r="D27" s="1062" t="s">
        <v>55</v>
      </c>
      <c r="E27" s="1256" t="s">
        <v>32</v>
      </c>
      <c r="F27" s="1257">
        <v>1</v>
      </c>
      <c r="G27" s="1258"/>
      <c r="H27" s="1259">
        <f t="shared" si="0"/>
        <v>0</v>
      </c>
    </row>
    <row r="28" spans="1:30" ht="67.5" customHeight="1" x14ac:dyDescent="0.35">
      <c r="B28" s="1255">
        <v>5</v>
      </c>
      <c r="C28" s="1215" t="s">
        <v>65</v>
      </c>
      <c r="D28" s="1062" t="s">
        <v>58</v>
      </c>
      <c r="E28" s="1256" t="s">
        <v>32</v>
      </c>
      <c r="F28" s="1257">
        <v>1</v>
      </c>
      <c r="G28" s="1258"/>
      <c r="H28" s="1259">
        <f t="shared" si="0"/>
        <v>0</v>
      </c>
    </row>
    <row r="29" spans="1:30" ht="67.5" customHeight="1" thickBot="1" x14ac:dyDescent="0.4">
      <c r="B29" s="1260">
        <v>6</v>
      </c>
      <c r="C29" s="1216">
        <v>14</v>
      </c>
      <c r="D29" s="1261" t="s">
        <v>217</v>
      </c>
      <c r="E29" s="1262" t="s">
        <v>32</v>
      </c>
      <c r="F29" s="1263">
        <v>1</v>
      </c>
      <c r="G29" s="1264"/>
      <c r="H29" s="1265">
        <f t="shared" si="0"/>
        <v>0</v>
      </c>
    </row>
    <row r="30" spans="1:30" ht="24.95" customHeight="1" thickBot="1" x14ac:dyDescent="0.4">
      <c r="B30" s="1266"/>
      <c r="C30" s="1267"/>
      <c r="D30" s="1267"/>
      <c r="E30" s="2060" t="s">
        <v>470</v>
      </c>
      <c r="F30" s="2060"/>
      <c r="G30" s="2061"/>
      <c r="H30" s="1268">
        <f>SUM(H24:H29)</f>
        <v>0</v>
      </c>
    </row>
    <row r="31" spans="1:30" s="853" customFormat="1" ht="24.95" customHeight="1" thickBot="1" x14ac:dyDescent="0.4">
      <c r="A31" s="852"/>
      <c r="B31" s="1243"/>
      <c r="C31" s="1244"/>
      <c r="D31" s="1245" t="s">
        <v>35</v>
      </c>
      <c r="E31" s="1246"/>
      <c r="F31" s="1246"/>
      <c r="G31" s="1247"/>
      <c r="H31" s="1248"/>
      <c r="I31" s="852"/>
      <c r="J31" s="852"/>
      <c r="K31" s="852"/>
      <c r="L31" s="852"/>
      <c r="M31" s="852"/>
      <c r="N31" s="852"/>
      <c r="O31" s="852"/>
      <c r="P31" s="852"/>
      <c r="Q31" s="852"/>
      <c r="R31" s="852"/>
      <c r="S31" s="852"/>
      <c r="T31" s="852"/>
      <c r="U31" s="852"/>
      <c r="V31" s="852"/>
      <c r="W31" s="852"/>
      <c r="X31" s="852"/>
      <c r="Y31" s="852"/>
      <c r="Z31" s="852"/>
      <c r="AA31" s="852"/>
      <c r="AB31" s="852"/>
      <c r="AC31" s="852"/>
      <c r="AD31" s="852"/>
    </row>
    <row r="32" spans="1:30" s="853" customFormat="1" ht="24.95" customHeight="1" x14ac:dyDescent="0.35">
      <c r="A32" s="852"/>
      <c r="B32" s="1249">
        <v>7</v>
      </c>
      <c r="C32" s="1206" t="s">
        <v>66</v>
      </c>
      <c r="D32" s="1269" t="s">
        <v>335</v>
      </c>
      <c r="E32" s="1270" t="s">
        <v>37</v>
      </c>
      <c r="F32" s="1271">
        <v>1338</v>
      </c>
      <c r="G32" s="1272"/>
      <c r="H32" s="1273">
        <f>F32*G32</f>
        <v>0</v>
      </c>
      <c r="I32" s="852"/>
      <c r="J32" s="852"/>
      <c r="K32" s="852"/>
      <c r="L32" s="852"/>
      <c r="M32" s="852"/>
      <c r="N32" s="852"/>
      <c r="O32" s="852"/>
      <c r="P32" s="852"/>
      <c r="Q32" s="852"/>
      <c r="R32" s="852"/>
      <c r="S32" s="852"/>
      <c r="T32" s="852"/>
      <c r="U32" s="852"/>
      <c r="V32" s="852"/>
      <c r="W32" s="852"/>
      <c r="X32" s="852"/>
      <c r="Y32" s="852"/>
      <c r="Z32" s="852"/>
      <c r="AA32" s="852"/>
      <c r="AB32" s="852"/>
      <c r="AC32" s="852"/>
      <c r="AD32" s="852"/>
    </row>
    <row r="33" spans="1:30" s="853" customFormat="1" ht="24.95" customHeight="1" x14ac:dyDescent="0.35">
      <c r="A33" s="852"/>
      <c r="B33" s="1255">
        <v>8</v>
      </c>
      <c r="C33" s="1215" t="s">
        <v>67</v>
      </c>
      <c r="D33" s="1274" t="s">
        <v>89</v>
      </c>
      <c r="E33" s="1256" t="s">
        <v>37</v>
      </c>
      <c r="F33" s="1275">
        <v>70</v>
      </c>
      <c r="G33" s="1276"/>
      <c r="H33" s="1259">
        <f>F33*G33</f>
        <v>0</v>
      </c>
      <c r="I33" s="852"/>
      <c r="J33" s="852"/>
      <c r="K33" s="852"/>
      <c r="L33" s="852"/>
      <c r="M33" s="852"/>
      <c r="N33" s="852"/>
      <c r="O33" s="852"/>
      <c r="P33" s="852"/>
      <c r="Q33" s="852"/>
      <c r="R33" s="852"/>
      <c r="S33" s="852"/>
      <c r="T33" s="852"/>
      <c r="U33" s="852"/>
      <c r="V33" s="852"/>
      <c r="W33" s="852"/>
      <c r="X33" s="852"/>
      <c r="Y33" s="852"/>
      <c r="Z33" s="852"/>
      <c r="AA33" s="852"/>
      <c r="AB33" s="852"/>
      <c r="AC33" s="852"/>
      <c r="AD33" s="852"/>
    </row>
    <row r="34" spans="1:30" s="852" customFormat="1" ht="61.15" customHeight="1" x14ac:dyDescent="0.35">
      <c r="B34" s="1255">
        <v>9</v>
      </c>
      <c r="C34" s="1215" t="s">
        <v>68</v>
      </c>
      <c r="D34" s="1274" t="s">
        <v>604</v>
      </c>
      <c r="E34" s="1256" t="s">
        <v>38</v>
      </c>
      <c r="F34" s="1275">
        <v>7784.72</v>
      </c>
      <c r="G34" s="1276"/>
      <c r="H34" s="1259">
        <f t="shared" ref="H34:H40" si="1">F34*G34</f>
        <v>0</v>
      </c>
      <c r="J34" s="846"/>
      <c r="M34" s="855"/>
    </row>
    <row r="35" spans="1:30" s="852" customFormat="1" ht="48" customHeight="1" x14ac:dyDescent="0.35">
      <c r="B35" s="1255">
        <v>10</v>
      </c>
      <c r="C35" s="1215"/>
      <c r="D35" s="1274" t="s">
        <v>605</v>
      </c>
      <c r="E35" s="1256" t="s">
        <v>38</v>
      </c>
      <c r="F35" s="1275">
        <v>8050</v>
      </c>
      <c r="G35" s="1276"/>
      <c r="H35" s="1259">
        <f t="shared" si="1"/>
        <v>0</v>
      </c>
    </row>
    <row r="36" spans="1:30" s="853" customFormat="1" ht="90" customHeight="1" x14ac:dyDescent="0.35">
      <c r="A36" s="852"/>
      <c r="B36" s="1255">
        <v>11</v>
      </c>
      <c r="C36" s="1215" t="s">
        <v>606</v>
      </c>
      <c r="D36" s="1274" t="s">
        <v>607</v>
      </c>
      <c r="E36" s="1256" t="s">
        <v>38</v>
      </c>
      <c r="F36" s="1275">
        <v>43</v>
      </c>
      <c r="G36" s="1276"/>
      <c r="H36" s="1259">
        <f t="shared" si="1"/>
        <v>0</v>
      </c>
      <c r="I36" s="852"/>
      <c r="J36" s="852"/>
      <c r="K36" s="852"/>
      <c r="L36" s="852"/>
      <c r="M36" s="852"/>
      <c r="N36" s="852"/>
      <c r="O36" s="852"/>
      <c r="P36" s="852"/>
      <c r="Q36" s="852"/>
      <c r="R36" s="852"/>
      <c r="S36" s="852"/>
      <c r="T36" s="852"/>
      <c r="U36" s="852"/>
      <c r="V36" s="852"/>
      <c r="W36" s="852"/>
      <c r="X36" s="852"/>
      <c r="Y36" s="852"/>
      <c r="Z36" s="852"/>
      <c r="AA36" s="852"/>
      <c r="AB36" s="852"/>
      <c r="AC36" s="852"/>
      <c r="AD36" s="852"/>
    </row>
    <row r="37" spans="1:30" s="853" customFormat="1" ht="67.900000000000006" customHeight="1" x14ac:dyDescent="0.35">
      <c r="A37" s="852"/>
      <c r="B37" s="1255">
        <v>12</v>
      </c>
      <c r="C37" s="1215"/>
      <c r="D37" s="1274" t="s">
        <v>608</v>
      </c>
      <c r="E37" s="1256" t="s">
        <v>37</v>
      </c>
      <c r="F37" s="1275">
        <v>1338</v>
      </c>
      <c r="G37" s="1276"/>
      <c r="H37" s="1259">
        <f t="shared" si="1"/>
        <v>0</v>
      </c>
      <c r="I37" s="852"/>
      <c r="J37" s="852"/>
      <c r="K37" s="852"/>
      <c r="L37" s="852"/>
      <c r="M37" s="852"/>
      <c r="N37" s="852"/>
      <c r="O37" s="852"/>
      <c r="P37" s="852"/>
      <c r="Q37" s="852"/>
      <c r="R37" s="852"/>
      <c r="S37" s="852"/>
      <c r="T37" s="852"/>
      <c r="U37" s="852"/>
      <c r="V37" s="852"/>
      <c r="W37" s="852"/>
      <c r="X37" s="852"/>
      <c r="Y37" s="852"/>
      <c r="Z37" s="852"/>
      <c r="AA37" s="852"/>
      <c r="AB37" s="852"/>
      <c r="AC37" s="852"/>
      <c r="AD37" s="852"/>
    </row>
    <row r="38" spans="1:30" s="853" customFormat="1" ht="46.5" customHeight="1" x14ac:dyDescent="0.35">
      <c r="A38" s="852"/>
      <c r="B38" s="1255">
        <v>13</v>
      </c>
      <c r="C38" s="1215"/>
      <c r="D38" s="1274" t="s">
        <v>609</v>
      </c>
      <c r="E38" s="1256" t="s">
        <v>37</v>
      </c>
      <c r="F38" s="1275">
        <v>2686</v>
      </c>
      <c r="G38" s="1276"/>
      <c r="H38" s="1259">
        <f t="shared" si="1"/>
        <v>0</v>
      </c>
      <c r="I38" s="852"/>
      <c r="J38" s="852"/>
      <c r="K38" s="852"/>
      <c r="L38" s="852"/>
      <c r="M38" s="852"/>
      <c r="N38" s="852"/>
      <c r="O38" s="852"/>
      <c r="P38" s="852"/>
      <c r="Q38" s="852"/>
      <c r="R38" s="852"/>
      <c r="S38" s="852"/>
      <c r="T38" s="852"/>
      <c r="U38" s="852"/>
      <c r="V38" s="852"/>
      <c r="W38" s="852"/>
      <c r="X38" s="852"/>
      <c r="Y38" s="852"/>
      <c r="Z38" s="852"/>
      <c r="AA38" s="852"/>
      <c r="AB38" s="852"/>
      <c r="AC38" s="852"/>
      <c r="AD38" s="852"/>
    </row>
    <row r="39" spans="1:30" s="853" customFormat="1" ht="48.75" customHeight="1" x14ac:dyDescent="0.35">
      <c r="A39" s="852"/>
      <c r="B39" s="1255">
        <v>14</v>
      </c>
      <c r="C39" s="1215"/>
      <c r="D39" s="1274" t="s">
        <v>610</v>
      </c>
      <c r="E39" s="1256" t="s">
        <v>37</v>
      </c>
      <c r="F39" s="1275">
        <v>9.43</v>
      </c>
      <c r="G39" s="1276"/>
      <c r="H39" s="1259">
        <f t="shared" si="1"/>
        <v>0</v>
      </c>
      <c r="I39" s="852"/>
      <c r="J39" s="852"/>
      <c r="K39" s="852"/>
      <c r="L39" s="852"/>
      <c r="M39" s="852"/>
      <c r="N39" s="852"/>
      <c r="O39" s="852"/>
      <c r="P39" s="852"/>
      <c r="Q39" s="852"/>
      <c r="R39" s="852"/>
      <c r="S39" s="852"/>
      <c r="T39" s="852"/>
      <c r="U39" s="852"/>
      <c r="V39" s="852"/>
      <c r="W39" s="852"/>
      <c r="X39" s="852"/>
      <c r="Y39" s="852"/>
      <c r="Z39" s="852"/>
      <c r="AA39" s="852"/>
      <c r="AB39" s="852"/>
      <c r="AC39" s="852"/>
      <c r="AD39" s="852"/>
    </row>
    <row r="40" spans="1:30" s="853" customFormat="1" ht="27" customHeight="1" thickBot="1" x14ac:dyDescent="0.4">
      <c r="A40" s="852"/>
      <c r="B40" s="1277">
        <v>15</v>
      </c>
      <c r="C40" s="1278" t="s">
        <v>91</v>
      </c>
      <c r="D40" s="1279" t="s">
        <v>611</v>
      </c>
      <c r="E40" s="1280" t="s">
        <v>37</v>
      </c>
      <c r="F40" s="1281">
        <v>85</v>
      </c>
      <c r="G40" s="1282"/>
      <c r="H40" s="1283">
        <f t="shared" si="1"/>
        <v>0</v>
      </c>
      <c r="I40" s="852"/>
      <c r="J40" s="852"/>
      <c r="K40" s="852"/>
      <c r="L40" s="852"/>
      <c r="M40" s="852"/>
      <c r="N40" s="852"/>
      <c r="O40" s="852"/>
      <c r="P40" s="852"/>
      <c r="Q40" s="852"/>
      <c r="R40" s="852"/>
      <c r="S40" s="852"/>
      <c r="T40" s="852"/>
      <c r="U40" s="852"/>
      <c r="V40" s="852"/>
      <c r="W40" s="852"/>
      <c r="X40" s="852"/>
      <c r="Y40" s="852"/>
      <c r="Z40" s="852"/>
      <c r="AA40" s="852"/>
      <c r="AB40" s="852"/>
      <c r="AC40" s="852"/>
      <c r="AD40" s="852"/>
    </row>
    <row r="41" spans="1:30" s="853" customFormat="1" ht="24.95" customHeight="1" thickBot="1" x14ac:dyDescent="0.4">
      <c r="A41" s="852"/>
      <c r="B41" s="2062" t="s">
        <v>221</v>
      </c>
      <c r="C41" s="2063"/>
      <c r="D41" s="2063"/>
      <c r="E41" s="2063"/>
      <c r="F41" s="2063"/>
      <c r="G41" s="2064"/>
      <c r="H41" s="1284">
        <f>SUM(H32:H40)</f>
        <v>0</v>
      </c>
      <c r="I41" s="852"/>
      <c r="J41" s="852"/>
      <c r="K41" s="852"/>
      <c r="L41" s="852"/>
      <c r="M41" s="852"/>
      <c r="N41" s="852"/>
      <c r="O41" s="852"/>
      <c r="P41" s="852"/>
      <c r="Q41" s="852"/>
      <c r="R41" s="852"/>
      <c r="S41" s="852"/>
      <c r="T41" s="852"/>
      <c r="U41" s="852"/>
      <c r="V41" s="852"/>
      <c r="W41" s="852"/>
      <c r="X41" s="852"/>
      <c r="Y41" s="852"/>
      <c r="Z41" s="852"/>
      <c r="AA41" s="852"/>
      <c r="AB41" s="852"/>
      <c r="AC41" s="852"/>
      <c r="AD41" s="852"/>
    </row>
    <row r="42" spans="1:30" s="853" customFormat="1" ht="24.95" customHeight="1" thickBot="1" x14ac:dyDescent="0.4">
      <c r="A42" s="852"/>
      <c r="B42" s="1243"/>
      <c r="C42" s="1244"/>
      <c r="D42" s="1245" t="s">
        <v>42</v>
      </c>
      <c r="E42" s="1246"/>
      <c r="F42" s="1246"/>
      <c r="G42" s="1247"/>
      <c r="H42" s="1248"/>
      <c r="I42" s="852"/>
      <c r="J42" s="852"/>
      <c r="K42" s="852"/>
      <c r="L42" s="852"/>
      <c r="M42" s="852"/>
      <c r="N42" s="852"/>
      <c r="O42" s="852"/>
      <c r="P42" s="852"/>
      <c r="Q42" s="852"/>
      <c r="R42" s="852"/>
      <c r="S42" s="852"/>
      <c r="T42" s="852"/>
      <c r="U42" s="852"/>
      <c r="V42" s="852"/>
      <c r="W42" s="852"/>
      <c r="X42" s="852"/>
      <c r="Y42" s="852"/>
      <c r="Z42" s="852"/>
      <c r="AA42" s="852"/>
      <c r="AB42" s="852"/>
      <c r="AC42" s="852"/>
      <c r="AD42" s="852"/>
    </row>
    <row r="43" spans="1:30" s="853" customFormat="1" ht="47.25" customHeight="1" x14ac:dyDescent="0.35">
      <c r="A43" s="852"/>
      <c r="B43" s="1249">
        <v>16</v>
      </c>
      <c r="C43" s="1206"/>
      <c r="D43" s="1269" t="s">
        <v>612</v>
      </c>
      <c r="E43" s="1270" t="s">
        <v>38</v>
      </c>
      <c r="F43" s="1271">
        <v>17970</v>
      </c>
      <c r="G43" s="1272"/>
      <c r="H43" s="1273">
        <f>F43*G43</f>
        <v>0</v>
      </c>
      <c r="I43" s="852"/>
      <c r="J43" s="846"/>
      <c r="K43" s="852"/>
      <c r="L43" s="852"/>
      <c r="M43" s="852"/>
      <c r="N43" s="852"/>
      <c r="O43" s="852"/>
      <c r="P43" s="852"/>
      <c r="Q43" s="852"/>
      <c r="R43" s="852"/>
      <c r="S43" s="852"/>
      <c r="T43" s="852"/>
      <c r="U43" s="852"/>
      <c r="V43" s="852"/>
      <c r="W43" s="852"/>
      <c r="X43" s="852"/>
      <c r="Y43" s="852"/>
      <c r="Z43" s="852"/>
      <c r="AA43" s="852"/>
      <c r="AB43" s="852"/>
      <c r="AC43" s="852"/>
      <c r="AD43" s="852"/>
    </row>
    <row r="44" spans="1:30" s="856" customFormat="1" ht="77.45" customHeight="1" x14ac:dyDescent="0.35">
      <c r="A44" s="855"/>
      <c r="B44" s="1255">
        <v>17</v>
      </c>
      <c r="C44" s="1215" t="s">
        <v>72</v>
      </c>
      <c r="D44" s="1274" t="s">
        <v>338</v>
      </c>
      <c r="E44" s="1256" t="s">
        <v>39</v>
      </c>
      <c r="F44" s="1275">
        <v>6088.68</v>
      </c>
      <c r="G44" s="1276"/>
      <c r="H44" s="1259">
        <f>F44*G44</f>
        <v>0</v>
      </c>
      <c r="I44" s="855"/>
      <c r="J44" s="855"/>
      <c r="K44" s="855"/>
      <c r="L44" s="855"/>
      <c r="M44" s="855"/>
      <c r="N44" s="855"/>
      <c r="O44" s="855"/>
      <c r="P44" s="855"/>
      <c r="Q44" s="855"/>
      <c r="R44" s="855"/>
      <c r="S44" s="855"/>
      <c r="T44" s="855"/>
      <c r="U44" s="855"/>
      <c r="V44" s="855"/>
      <c r="W44" s="855"/>
      <c r="X44" s="855"/>
      <c r="Y44" s="855"/>
      <c r="Z44" s="855"/>
      <c r="AA44" s="855"/>
      <c r="AB44" s="855"/>
      <c r="AC44" s="855"/>
      <c r="AD44" s="855"/>
    </row>
    <row r="45" spans="1:30" s="856" customFormat="1" ht="52.5" customHeight="1" x14ac:dyDescent="0.35">
      <c r="A45" s="855"/>
      <c r="B45" s="1255">
        <v>18</v>
      </c>
      <c r="C45" s="1215" t="s">
        <v>72</v>
      </c>
      <c r="D45" s="1274" t="s">
        <v>613</v>
      </c>
      <c r="E45" s="1256" t="s">
        <v>39</v>
      </c>
      <c r="F45" s="1275">
        <v>5.0999999999999996</v>
      </c>
      <c r="G45" s="1276"/>
      <c r="H45" s="1259">
        <f>F45*G45</f>
        <v>0</v>
      </c>
      <c r="I45" s="855"/>
      <c r="J45" s="855"/>
      <c r="K45" s="855"/>
      <c r="L45" s="855"/>
      <c r="M45" s="855"/>
      <c r="N45" s="855"/>
      <c r="O45" s="855"/>
      <c r="P45" s="855"/>
      <c r="Q45" s="855"/>
      <c r="R45" s="855"/>
      <c r="S45" s="855"/>
      <c r="T45" s="855"/>
      <c r="U45" s="855"/>
      <c r="V45" s="855"/>
      <c r="W45" s="855"/>
      <c r="X45" s="855"/>
      <c r="Y45" s="855"/>
      <c r="Z45" s="855"/>
      <c r="AA45" s="855"/>
      <c r="AB45" s="855"/>
      <c r="AC45" s="855"/>
      <c r="AD45" s="855"/>
    </row>
    <row r="46" spans="1:30" s="856" customFormat="1" ht="60.6" customHeight="1" x14ac:dyDescent="0.35">
      <c r="A46" s="855"/>
      <c r="B46" s="2065">
        <v>19</v>
      </c>
      <c r="C46" s="2068"/>
      <c r="D46" s="1274" t="s">
        <v>614</v>
      </c>
      <c r="E46" s="2071" t="s">
        <v>37</v>
      </c>
      <c r="F46" s="2074">
        <v>1340</v>
      </c>
      <c r="G46" s="2077"/>
      <c r="H46" s="2080">
        <f>F46*G46</f>
        <v>0</v>
      </c>
      <c r="I46" s="855"/>
      <c r="J46" s="855"/>
      <c r="K46" s="855"/>
      <c r="L46" s="855"/>
      <c r="M46" s="855"/>
      <c r="N46" s="855"/>
      <c r="O46" s="855"/>
      <c r="P46" s="855"/>
      <c r="Q46" s="855"/>
      <c r="R46" s="855"/>
      <c r="S46" s="855"/>
      <c r="T46" s="855"/>
      <c r="U46" s="855"/>
      <c r="V46" s="855"/>
      <c r="W46" s="855"/>
      <c r="X46" s="855"/>
      <c r="Y46" s="855"/>
      <c r="Z46" s="855"/>
      <c r="AA46" s="855"/>
      <c r="AB46" s="855"/>
      <c r="AC46" s="855"/>
      <c r="AD46" s="855"/>
    </row>
    <row r="47" spans="1:30" s="853" customFormat="1" ht="24.95" customHeight="1" x14ac:dyDescent="0.35">
      <c r="A47" s="852"/>
      <c r="B47" s="2066"/>
      <c r="C47" s="2069"/>
      <c r="D47" s="1274" t="s">
        <v>615</v>
      </c>
      <c r="E47" s="2072"/>
      <c r="F47" s="2075"/>
      <c r="G47" s="2078"/>
      <c r="H47" s="2081"/>
      <c r="I47" s="852"/>
      <c r="J47" s="852"/>
      <c r="K47" s="852"/>
      <c r="L47" s="852"/>
      <c r="M47" s="852"/>
      <c r="N47" s="852"/>
      <c r="O47" s="852"/>
      <c r="P47" s="852"/>
      <c r="Q47" s="852"/>
      <c r="R47" s="852"/>
      <c r="S47" s="852"/>
      <c r="T47" s="852"/>
      <c r="U47" s="852"/>
      <c r="V47" s="852"/>
      <c r="W47" s="852"/>
      <c r="X47" s="852"/>
      <c r="Y47" s="852"/>
      <c r="Z47" s="852"/>
      <c r="AA47" s="852"/>
      <c r="AB47" s="852"/>
      <c r="AC47" s="852"/>
      <c r="AD47" s="852"/>
    </row>
    <row r="48" spans="1:30" s="853" customFormat="1" ht="24.95" customHeight="1" x14ac:dyDescent="0.35">
      <c r="A48" s="852"/>
      <c r="B48" s="2066"/>
      <c r="C48" s="2069"/>
      <c r="D48" s="1274" t="s">
        <v>616</v>
      </c>
      <c r="E48" s="2072"/>
      <c r="F48" s="2075"/>
      <c r="G48" s="2078"/>
      <c r="H48" s="2081"/>
      <c r="I48" s="852"/>
      <c r="J48" s="852"/>
      <c r="K48" s="852"/>
      <c r="L48" s="852"/>
      <c r="M48" s="852"/>
      <c r="N48" s="852"/>
      <c r="O48" s="852"/>
      <c r="P48" s="852"/>
      <c r="Q48" s="852"/>
      <c r="R48" s="852"/>
      <c r="S48" s="852"/>
      <c r="T48" s="852"/>
      <c r="U48" s="852"/>
      <c r="V48" s="852"/>
      <c r="W48" s="852"/>
      <c r="X48" s="852"/>
      <c r="Y48" s="852"/>
      <c r="Z48" s="852"/>
      <c r="AA48" s="852"/>
      <c r="AB48" s="852"/>
      <c r="AC48" s="852"/>
      <c r="AD48" s="852"/>
    </row>
    <row r="49" spans="1:30" s="853" customFormat="1" ht="24.95" customHeight="1" x14ac:dyDescent="0.35">
      <c r="A49" s="852"/>
      <c r="B49" s="2066"/>
      <c r="C49" s="2069"/>
      <c r="D49" s="1274" t="s">
        <v>617</v>
      </c>
      <c r="E49" s="2072"/>
      <c r="F49" s="2075"/>
      <c r="G49" s="2078"/>
      <c r="H49" s="2081"/>
      <c r="I49" s="852"/>
      <c r="J49" s="852"/>
      <c r="K49" s="852"/>
      <c r="L49" s="852"/>
      <c r="M49" s="852"/>
      <c r="N49" s="852"/>
      <c r="O49" s="852"/>
      <c r="P49" s="852"/>
      <c r="Q49" s="852"/>
      <c r="R49" s="852"/>
      <c r="S49" s="852"/>
      <c r="T49" s="852"/>
      <c r="U49" s="852"/>
      <c r="V49" s="852"/>
      <c r="W49" s="852"/>
      <c r="X49" s="852"/>
      <c r="Y49" s="852"/>
      <c r="Z49" s="852"/>
      <c r="AA49" s="852"/>
      <c r="AB49" s="852"/>
      <c r="AC49" s="852"/>
      <c r="AD49" s="852"/>
    </row>
    <row r="50" spans="1:30" s="853" customFormat="1" ht="24.95" customHeight="1" thickBot="1" x14ac:dyDescent="0.4">
      <c r="A50" s="852"/>
      <c r="B50" s="2067"/>
      <c r="C50" s="2070"/>
      <c r="D50" s="1289" t="s">
        <v>618</v>
      </c>
      <c r="E50" s="2073"/>
      <c r="F50" s="2076"/>
      <c r="G50" s="2079"/>
      <c r="H50" s="2082"/>
      <c r="I50" s="852"/>
      <c r="J50" s="852"/>
      <c r="K50" s="852"/>
      <c r="L50" s="852"/>
      <c r="M50" s="852"/>
      <c r="N50" s="852"/>
      <c r="O50" s="852"/>
      <c r="P50" s="852"/>
      <c r="Q50" s="852"/>
      <c r="R50" s="852"/>
      <c r="S50" s="852"/>
      <c r="T50" s="852"/>
      <c r="U50" s="852"/>
      <c r="V50" s="852"/>
      <c r="W50" s="852"/>
      <c r="X50" s="852"/>
      <c r="Y50" s="852"/>
      <c r="Z50" s="852"/>
      <c r="AA50" s="852"/>
      <c r="AB50" s="852"/>
      <c r="AC50" s="852"/>
      <c r="AD50" s="852"/>
    </row>
    <row r="51" spans="1:30" s="858" customFormat="1" ht="24.95" customHeight="1" thickBot="1" x14ac:dyDescent="0.3">
      <c r="A51" s="857"/>
      <c r="B51" s="2086" t="s">
        <v>233</v>
      </c>
      <c r="C51" s="2060"/>
      <c r="D51" s="2060"/>
      <c r="E51" s="2060"/>
      <c r="F51" s="2060"/>
      <c r="G51" s="2061"/>
      <c r="H51" s="1268">
        <f>SUM(H43:H50)</f>
        <v>0</v>
      </c>
      <c r="I51" s="857"/>
      <c r="J51" s="857"/>
      <c r="K51" s="857"/>
      <c r="L51" s="857"/>
      <c r="M51" s="857"/>
      <c r="N51" s="857"/>
      <c r="O51" s="857"/>
      <c r="P51" s="857"/>
      <c r="Q51" s="857"/>
      <c r="R51" s="857"/>
      <c r="S51" s="857"/>
      <c r="T51" s="857"/>
      <c r="U51" s="857"/>
      <c r="V51" s="857"/>
      <c r="W51" s="857"/>
      <c r="X51" s="857"/>
      <c r="Y51" s="857"/>
      <c r="Z51" s="857"/>
      <c r="AA51" s="857"/>
      <c r="AB51" s="857"/>
      <c r="AC51" s="857"/>
      <c r="AD51" s="857"/>
    </row>
    <row r="52" spans="1:30" s="853" customFormat="1" ht="24.95" customHeight="1" thickBot="1" x14ac:dyDescent="0.4">
      <c r="A52" s="852"/>
      <c r="B52" s="1243"/>
      <c r="C52" s="1244"/>
      <c r="D52" s="1290" t="s">
        <v>45</v>
      </c>
      <c r="E52" s="1291"/>
      <c r="F52" s="1291"/>
      <c r="G52" s="1292"/>
      <c r="H52" s="1293"/>
      <c r="I52" s="852"/>
      <c r="J52" s="852"/>
      <c r="K52" s="852"/>
      <c r="L52" s="852"/>
      <c r="M52" s="852"/>
      <c r="N52" s="852"/>
      <c r="O52" s="852"/>
      <c r="P52" s="852"/>
      <c r="Q52" s="852"/>
      <c r="R52" s="852"/>
      <c r="S52" s="852"/>
      <c r="T52" s="852"/>
      <c r="U52" s="852"/>
      <c r="V52" s="852"/>
      <c r="W52" s="852"/>
      <c r="X52" s="852"/>
      <c r="Y52" s="852"/>
      <c r="Z52" s="852"/>
      <c r="AA52" s="852"/>
      <c r="AB52" s="852"/>
      <c r="AC52" s="852"/>
      <c r="AD52" s="852"/>
    </row>
    <row r="53" spans="1:30" s="853" customFormat="1" ht="65.25" customHeight="1" x14ac:dyDescent="0.35">
      <c r="A53" s="852"/>
      <c r="B53" s="1249">
        <v>20</v>
      </c>
      <c r="C53" s="1206" t="s">
        <v>77</v>
      </c>
      <c r="D53" s="1269" t="s">
        <v>1142</v>
      </c>
      <c r="E53" s="1270" t="s">
        <v>39</v>
      </c>
      <c r="F53" s="1271">
        <v>2460</v>
      </c>
      <c r="G53" s="1272"/>
      <c r="H53" s="1273">
        <f t="shared" ref="H53:H64" si="2">(F53*G53)</f>
        <v>0</v>
      </c>
      <c r="I53" s="852"/>
      <c r="J53" s="852"/>
      <c r="K53" s="852"/>
      <c r="L53" s="852"/>
      <c r="M53" s="852"/>
      <c r="N53" s="852"/>
      <c r="O53" s="852"/>
      <c r="P53" s="852"/>
      <c r="Q53" s="852"/>
      <c r="R53" s="852"/>
      <c r="S53" s="852"/>
      <c r="T53" s="852"/>
      <c r="U53" s="852"/>
      <c r="V53" s="852"/>
      <c r="W53" s="852"/>
      <c r="X53" s="852"/>
      <c r="Y53" s="852"/>
      <c r="Z53" s="852"/>
      <c r="AA53" s="852"/>
      <c r="AB53" s="852"/>
      <c r="AC53" s="852"/>
      <c r="AD53" s="852"/>
    </row>
    <row r="54" spans="1:30" s="853" customFormat="1" ht="73.5" customHeight="1" x14ac:dyDescent="0.35">
      <c r="A54" s="852"/>
      <c r="B54" s="1255">
        <v>21</v>
      </c>
      <c r="C54" s="1215"/>
      <c r="D54" s="1274" t="s">
        <v>1143</v>
      </c>
      <c r="E54" s="1256" t="s">
        <v>39</v>
      </c>
      <c r="F54" s="1275">
        <v>1342.63</v>
      </c>
      <c r="G54" s="1276"/>
      <c r="H54" s="1259">
        <f t="shared" si="2"/>
        <v>0</v>
      </c>
      <c r="I54" s="852"/>
      <c r="J54" s="852"/>
      <c r="K54" s="852"/>
      <c r="L54" s="852"/>
      <c r="M54" s="852"/>
      <c r="N54" s="852"/>
      <c r="O54" s="852"/>
      <c r="P54" s="852"/>
      <c r="Q54" s="852"/>
      <c r="R54" s="852"/>
      <c r="S54" s="852"/>
      <c r="T54" s="852"/>
      <c r="U54" s="852"/>
      <c r="V54" s="852"/>
      <c r="W54" s="852"/>
      <c r="X54" s="852"/>
      <c r="Y54" s="852"/>
      <c r="Z54" s="852"/>
      <c r="AA54" s="852"/>
      <c r="AB54" s="852"/>
      <c r="AC54" s="852"/>
      <c r="AD54" s="852"/>
    </row>
    <row r="55" spans="1:30" ht="45.75" customHeight="1" x14ac:dyDescent="0.35">
      <c r="A55" s="859"/>
      <c r="B55" s="2087">
        <v>22</v>
      </c>
      <c r="C55" s="1215" t="s">
        <v>78</v>
      </c>
      <c r="D55" s="1274" t="s">
        <v>619</v>
      </c>
      <c r="E55" s="1256" t="s">
        <v>38</v>
      </c>
      <c r="F55" s="1258">
        <v>11295.88</v>
      </c>
      <c r="G55" s="1294"/>
      <c r="H55" s="1259">
        <f t="shared" si="2"/>
        <v>0</v>
      </c>
      <c r="I55" s="861"/>
      <c r="J55" s="491"/>
      <c r="K55" s="491"/>
      <c r="L55" s="491"/>
      <c r="M55" s="491"/>
      <c r="N55" s="491"/>
      <c r="O55" s="491"/>
      <c r="P55" s="491"/>
      <c r="Q55" s="491"/>
      <c r="R55" s="491"/>
      <c r="S55" s="491"/>
      <c r="T55" s="491"/>
      <c r="U55" s="491"/>
      <c r="V55" s="491"/>
      <c r="W55" s="491"/>
      <c r="X55" s="491"/>
      <c r="Y55" s="491"/>
      <c r="Z55" s="491"/>
      <c r="AA55" s="491"/>
      <c r="AB55" s="491"/>
      <c r="AC55" s="491"/>
      <c r="AD55" s="491"/>
    </row>
    <row r="56" spans="1:30" s="853" customFormat="1" ht="24.95" customHeight="1" x14ac:dyDescent="0.35">
      <c r="A56" s="852"/>
      <c r="B56" s="2087">
        <v>16</v>
      </c>
      <c r="C56" s="1215" t="s">
        <v>79</v>
      </c>
      <c r="D56" s="1274" t="s">
        <v>620</v>
      </c>
      <c r="E56" s="1256" t="s">
        <v>38</v>
      </c>
      <c r="F56" s="1275">
        <v>11295.88</v>
      </c>
      <c r="G56" s="1276"/>
      <c r="H56" s="1259">
        <f t="shared" si="2"/>
        <v>0</v>
      </c>
      <c r="I56" s="852"/>
      <c r="J56" s="852"/>
      <c r="K56" s="852"/>
      <c r="L56" s="852"/>
      <c r="M56" s="852"/>
      <c r="N56" s="852"/>
      <c r="O56" s="852"/>
      <c r="P56" s="852"/>
      <c r="Q56" s="852"/>
      <c r="R56" s="852"/>
      <c r="S56" s="852"/>
      <c r="T56" s="852"/>
      <c r="U56" s="852"/>
      <c r="V56" s="852"/>
      <c r="W56" s="852"/>
      <c r="X56" s="852"/>
      <c r="Y56" s="852"/>
      <c r="Z56" s="852"/>
      <c r="AA56" s="852"/>
      <c r="AB56" s="852"/>
      <c r="AC56" s="852"/>
      <c r="AD56" s="852"/>
    </row>
    <row r="57" spans="1:30" ht="24.95" customHeight="1" x14ac:dyDescent="0.35">
      <c r="A57" s="862"/>
      <c r="B57" s="2087">
        <v>17</v>
      </c>
      <c r="C57" s="1215" t="s">
        <v>236</v>
      </c>
      <c r="D57" s="1274" t="s">
        <v>342</v>
      </c>
      <c r="E57" s="1256" t="s">
        <v>37</v>
      </c>
      <c r="F57" s="1258">
        <v>85</v>
      </c>
      <c r="G57" s="1295"/>
      <c r="H57" s="1259">
        <f t="shared" si="2"/>
        <v>0</v>
      </c>
      <c r="I57" s="491"/>
      <c r="J57" s="491"/>
      <c r="K57" s="491"/>
      <c r="L57" s="491"/>
      <c r="M57" s="491"/>
      <c r="N57" s="491"/>
      <c r="O57" s="491"/>
      <c r="P57" s="491"/>
      <c r="Q57" s="491"/>
      <c r="R57" s="491"/>
      <c r="S57" s="491"/>
      <c r="T57" s="491"/>
      <c r="U57" s="491"/>
      <c r="V57" s="491"/>
      <c r="W57" s="491"/>
      <c r="X57" s="491"/>
      <c r="Y57" s="491"/>
      <c r="Z57" s="491"/>
      <c r="AA57" s="491"/>
      <c r="AB57" s="491"/>
      <c r="AC57" s="491"/>
      <c r="AD57" s="491"/>
    </row>
    <row r="58" spans="1:30" s="853" customFormat="1" ht="52.5" customHeight="1" x14ac:dyDescent="0.35">
      <c r="A58" s="852"/>
      <c r="B58" s="2087">
        <v>18</v>
      </c>
      <c r="C58" s="1215" t="s">
        <v>80</v>
      </c>
      <c r="D58" s="1274" t="s">
        <v>621</v>
      </c>
      <c r="E58" s="1256" t="s">
        <v>37</v>
      </c>
      <c r="F58" s="1275">
        <v>2650</v>
      </c>
      <c r="G58" s="1276"/>
      <c r="H58" s="1259">
        <f t="shared" si="2"/>
        <v>0</v>
      </c>
      <c r="I58" s="852"/>
      <c r="J58" s="852"/>
      <c r="K58" s="852"/>
      <c r="L58" s="852"/>
      <c r="M58" s="852"/>
      <c r="N58" s="852"/>
      <c r="O58" s="852"/>
      <c r="P58" s="852"/>
      <c r="Q58" s="852"/>
      <c r="R58" s="852"/>
      <c r="S58" s="852"/>
      <c r="T58" s="852"/>
      <c r="U58" s="852"/>
      <c r="V58" s="852"/>
      <c r="W58" s="852"/>
      <c r="X58" s="852"/>
      <c r="Y58" s="852"/>
      <c r="Z58" s="852"/>
      <c r="AA58" s="852"/>
      <c r="AB58" s="852"/>
      <c r="AC58" s="852"/>
      <c r="AD58" s="852"/>
    </row>
    <row r="59" spans="1:30" s="853" customFormat="1" ht="88.5" customHeight="1" x14ac:dyDescent="0.35">
      <c r="A59" s="852"/>
      <c r="B59" s="2087">
        <v>19</v>
      </c>
      <c r="C59" s="1215" t="s">
        <v>80</v>
      </c>
      <c r="D59" s="1274" t="s">
        <v>622</v>
      </c>
      <c r="E59" s="1256" t="s">
        <v>37</v>
      </c>
      <c r="F59" s="1275">
        <v>2731.5</v>
      </c>
      <c r="G59" s="1276"/>
      <c r="H59" s="1259">
        <f t="shared" si="2"/>
        <v>0</v>
      </c>
      <c r="I59" s="852"/>
      <c r="J59" s="852"/>
      <c r="K59" s="852"/>
      <c r="L59" s="852"/>
      <c r="M59" s="852"/>
      <c r="N59" s="852"/>
      <c r="O59" s="852"/>
      <c r="P59" s="852"/>
      <c r="Q59" s="852"/>
      <c r="R59" s="852"/>
      <c r="S59" s="852"/>
      <c r="T59" s="852"/>
      <c r="U59" s="852"/>
      <c r="V59" s="852"/>
      <c r="W59" s="852"/>
      <c r="X59" s="852"/>
      <c r="Y59" s="852"/>
      <c r="Z59" s="852"/>
      <c r="AA59" s="852"/>
      <c r="AB59" s="852"/>
      <c r="AC59" s="852"/>
      <c r="AD59" s="852"/>
    </row>
    <row r="60" spans="1:30" s="863" customFormat="1" ht="52.5" customHeight="1" x14ac:dyDescent="0.35">
      <c r="B60" s="1255">
        <v>23</v>
      </c>
      <c r="C60" s="1215" t="s">
        <v>343</v>
      </c>
      <c r="D60" s="1274" t="s">
        <v>578</v>
      </c>
      <c r="E60" s="1256" t="s">
        <v>38</v>
      </c>
      <c r="F60" s="1275">
        <v>11295.88</v>
      </c>
      <c r="G60" s="1276"/>
      <c r="H60" s="1296">
        <f t="shared" si="2"/>
        <v>0</v>
      </c>
    </row>
    <row r="61" spans="1:30" ht="49.15" customHeight="1" x14ac:dyDescent="0.35">
      <c r="A61" s="859"/>
      <c r="B61" s="1255">
        <v>24</v>
      </c>
      <c r="C61" s="1215" t="s">
        <v>94</v>
      </c>
      <c r="D61" s="1274" t="s">
        <v>623</v>
      </c>
      <c r="E61" s="1256" t="s">
        <v>38</v>
      </c>
      <c r="F61" s="1275">
        <v>6713.16</v>
      </c>
      <c r="G61" s="1276"/>
      <c r="H61" s="1259">
        <f t="shared" si="2"/>
        <v>0</v>
      </c>
      <c r="I61" s="491"/>
      <c r="J61" s="491"/>
      <c r="K61" s="491"/>
      <c r="L61" s="491"/>
      <c r="M61" s="491"/>
      <c r="N61" s="491"/>
      <c r="O61" s="491"/>
      <c r="P61" s="491"/>
      <c r="Q61" s="491"/>
      <c r="R61" s="491"/>
      <c r="S61" s="491"/>
      <c r="T61" s="491"/>
      <c r="U61" s="491"/>
      <c r="V61" s="491"/>
      <c r="W61" s="491"/>
      <c r="X61" s="491"/>
      <c r="Y61" s="491"/>
      <c r="Z61" s="491"/>
      <c r="AA61" s="491"/>
      <c r="AB61" s="491"/>
      <c r="AC61" s="491"/>
      <c r="AD61" s="491"/>
    </row>
    <row r="62" spans="1:30" s="852" customFormat="1" ht="44.25" customHeight="1" x14ac:dyDescent="0.35">
      <c r="B62" s="1255">
        <v>25</v>
      </c>
      <c r="C62" s="1215"/>
      <c r="D62" s="1274" t="s">
        <v>1144</v>
      </c>
      <c r="E62" s="1256" t="s">
        <v>38</v>
      </c>
      <c r="F62" s="1275">
        <v>6713.16</v>
      </c>
      <c r="G62" s="1276"/>
      <c r="H62" s="1259">
        <f t="shared" si="2"/>
        <v>0</v>
      </c>
    </row>
    <row r="63" spans="1:30" s="852" customFormat="1" ht="44.25" customHeight="1" x14ac:dyDescent="0.35">
      <c r="B63" s="1255">
        <v>26</v>
      </c>
      <c r="C63" s="1215"/>
      <c r="D63" s="1274" t="s">
        <v>1145</v>
      </c>
      <c r="E63" s="1256" t="s">
        <v>39</v>
      </c>
      <c r="F63" s="1275">
        <v>1.26</v>
      </c>
      <c r="G63" s="1276"/>
      <c r="H63" s="1259">
        <f t="shared" si="2"/>
        <v>0</v>
      </c>
    </row>
    <row r="64" spans="1:30" s="852" customFormat="1" ht="29.25" customHeight="1" thickBot="1" x14ac:dyDescent="0.4">
      <c r="B64" s="1260">
        <v>27</v>
      </c>
      <c r="C64" s="1297"/>
      <c r="D64" s="1289" t="s">
        <v>624</v>
      </c>
      <c r="E64" s="1262" t="s">
        <v>37</v>
      </c>
      <c r="F64" s="1298">
        <v>9.0399999999999991</v>
      </c>
      <c r="G64" s="1299"/>
      <c r="H64" s="1265">
        <f t="shared" si="2"/>
        <v>0</v>
      </c>
    </row>
    <row r="65" spans="1:30" s="865" customFormat="1" ht="24.95" customHeight="1" thickBot="1" x14ac:dyDescent="0.4">
      <c r="A65" s="864"/>
      <c r="B65" s="2088" t="s">
        <v>625</v>
      </c>
      <c r="C65" s="2089"/>
      <c r="D65" s="2089"/>
      <c r="E65" s="2089"/>
      <c r="F65" s="2089"/>
      <c r="G65" s="2090"/>
      <c r="H65" s="1284">
        <f>SUM(H53:H64)</f>
        <v>0</v>
      </c>
      <c r="I65" s="864"/>
      <c r="J65" s="864"/>
      <c r="K65" s="864"/>
      <c r="L65" s="864"/>
      <c r="M65" s="864"/>
      <c r="N65" s="864"/>
      <c r="O65" s="864"/>
      <c r="P65" s="864"/>
      <c r="Q65" s="864"/>
      <c r="R65" s="864"/>
      <c r="S65" s="864"/>
      <c r="T65" s="864"/>
      <c r="U65" s="864"/>
      <c r="V65" s="864"/>
      <c r="W65" s="864"/>
      <c r="X65" s="864"/>
      <c r="Y65" s="864"/>
      <c r="Z65" s="864"/>
      <c r="AA65" s="864"/>
      <c r="AB65" s="864"/>
      <c r="AC65" s="864"/>
      <c r="AD65" s="864"/>
    </row>
    <row r="66" spans="1:30" s="853" customFormat="1" ht="24.95" customHeight="1" thickBot="1" x14ac:dyDescent="0.4">
      <c r="A66" s="852"/>
      <c r="B66" s="1243"/>
      <c r="C66" s="1244"/>
      <c r="D66" s="1290" t="s">
        <v>239</v>
      </c>
      <c r="E66" s="1291"/>
      <c r="F66" s="1291"/>
      <c r="G66" s="1292"/>
      <c r="H66" s="1293"/>
      <c r="I66" s="852"/>
      <c r="J66" s="852"/>
      <c r="K66" s="852"/>
      <c r="L66" s="852"/>
      <c r="M66" s="852"/>
      <c r="N66" s="852"/>
      <c r="O66" s="852"/>
      <c r="P66" s="852"/>
      <c r="Q66" s="852"/>
      <c r="R66" s="852"/>
      <c r="S66" s="852"/>
      <c r="T66" s="852"/>
      <c r="U66" s="852"/>
      <c r="V66" s="852"/>
      <c r="W66" s="852"/>
      <c r="X66" s="852"/>
      <c r="Y66" s="852"/>
      <c r="Z66" s="852"/>
      <c r="AA66" s="852"/>
      <c r="AB66" s="852"/>
      <c r="AC66" s="852"/>
      <c r="AD66" s="852"/>
    </row>
    <row r="67" spans="1:30" s="853" customFormat="1" ht="24.95" customHeight="1" thickBot="1" x14ac:dyDescent="0.4">
      <c r="A67" s="852"/>
      <c r="B67" s="1243"/>
      <c r="C67" s="1244"/>
      <c r="D67" s="1302" t="s">
        <v>626</v>
      </c>
      <c r="E67" s="1303"/>
      <c r="F67" s="1304"/>
      <c r="G67" s="1304"/>
      <c r="H67" s="1305"/>
      <c r="I67" s="852"/>
      <c r="J67" s="852"/>
      <c r="K67" s="852"/>
      <c r="L67" s="852"/>
      <c r="M67" s="852"/>
      <c r="N67" s="852"/>
      <c r="O67" s="852"/>
      <c r="P67" s="852"/>
      <c r="Q67" s="852"/>
      <c r="R67" s="852"/>
      <c r="S67" s="852"/>
      <c r="T67" s="852"/>
      <c r="U67" s="852"/>
      <c r="V67" s="852"/>
      <c r="W67" s="852"/>
      <c r="X67" s="852"/>
      <c r="Y67" s="852"/>
      <c r="Z67" s="852"/>
      <c r="AA67" s="852"/>
      <c r="AB67" s="852"/>
      <c r="AC67" s="852"/>
      <c r="AD67" s="852"/>
    </row>
    <row r="68" spans="1:30" s="853" customFormat="1" ht="30" customHeight="1" thickBot="1" x14ac:dyDescent="0.4">
      <c r="A68" s="852"/>
      <c r="B68" s="1300"/>
      <c r="C68" s="1306"/>
      <c r="D68" s="1307" t="s">
        <v>627</v>
      </c>
      <c r="E68" s="1246"/>
      <c r="F68" s="1246"/>
      <c r="G68" s="1247"/>
      <c r="H68" s="1248"/>
      <c r="I68" s="852"/>
      <c r="J68" s="852"/>
      <c r="K68" s="852"/>
      <c r="L68" s="852"/>
      <c r="M68" s="852"/>
      <c r="N68" s="852"/>
      <c r="O68" s="852"/>
      <c r="P68" s="852"/>
      <c r="Q68" s="852"/>
      <c r="R68" s="852"/>
      <c r="S68" s="852"/>
      <c r="T68" s="852"/>
      <c r="U68" s="852"/>
      <c r="V68" s="852"/>
      <c r="W68" s="852"/>
      <c r="X68" s="852"/>
      <c r="Y68" s="852"/>
      <c r="Z68" s="852"/>
      <c r="AA68" s="852"/>
      <c r="AB68" s="852"/>
      <c r="AC68" s="852"/>
      <c r="AD68" s="852"/>
    </row>
    <row r="69" spans="1:30" s="853" customFormat="1" ht="24.95" customHeight="1" x14ac:dyDescent="0.35">
      <c r="A69" s="852"/>
      <c r="B69" s="1308">
        <v>28</v>
      </c>
      <c r="C69" s="1309"/>
      <c r="D69" s="1310" t="s">
        <v>628</v>
      </c>
      <c r="E69" s="1251" t="s">
        <v>37</v>
      </c>
      <c r="F69" s="1311">
        <v>823.59</v>
      </c>
      <c r="G69" s="1312"/>
      <c r="H69" s="1254">
        <f>(F69*G69)</f>
        <v>0</v>
      </c>
      <c r="I69" s="852"/>
      <c r="J69" s="852"/>
      <c r="K69" s="852"/>
      <c r="L69" s="852"/>
      <c r="M69" s="852"/>
      <c r="N69" s="852"/>
      <c r="O69" s="852"/>
      <c r="P69" s="852"/>
      <c r="Q69" s="852"/>
      <c r="R69" s="852"/>
      <c r="S69" s="852"/>
      <c r="T69" s="852"/>
      <c r="U69" s="852"/>
      <c r="V69" s="852"/>
      <c r="W69" s="852"/>
      <c r="X69" s="852"/>
      <c r="Y69" s="852"/>
      <c r="Z69" s="852"/>
      <c r="AA69" s="852"/>
      <c r="AB69" s="852"/>
      <c r="AC69" s="852"/>
      <c r="AD69" s="852"/>
    </row>
    <row r="70" spans="1:30" s="853" customFormat="1" ht="24.95" customHeight="1" x14ac:dyDescent="0.35">
      <c r="A70" s="852"/>
      <c r="B70" s="1255">
        <v>29</v>
      </c>
      <c r="C70" s="1215"/>
      <c r="D70" s="1274" t="s">
        <v>629</v>
      </c>
      <c r="E70" s="1256" t="s">
        <v>38</v>
      </c>
      <c r="F70" s="1275">
        <v>1513</v>
      </c>
      <c r="G70" s="1276"/>
      <c r="H70" s="1259">
        <f t="shared" ref="H70:H76" si="3">(F70*G70)</f>
        <v>0</v>
      </c>
      <c r="I70" s="852"/>
      <c r="J70" s="852"/>
      <c r="K70" s="852"/>
      <c r="L70" s="852"/>
      <c r="M70" s="852"/>
      <c r="N70" s="852"/>
      <c r="O70" s="852"/>
      <c r="P70" s="852"/>
      <c r="Q70" s="852"/>
      <c r="R70" s="852"/>
      <c r="S70" s="852"/>
      <c r="T70" s="852"/>
      <c r="U70" s="852"/>
      <c r="V70" s="852"/>
      <c r="W70" s="852"/>
      <c r="X70" s="852"/>
      <c r="Y70" s="852"/>
      <c r="Z70" s="852"/>
      <c r="AA70" s="852"/>
      <c r="AB70" s="852"/>
      <c r="AC70" s="852"/>
      <c r="AD70" s="852"/>
    </row>
    <row r="71" spans="1:30" ht="45" customHeight="1" x14ac:dyDescent="0.35">
      <c r="A71" s="859"/>
      <c r="B71" s="1255">
        <v>30</v>
      </c>
      <c r="C71" s="1215"/>
      <c r="D71" s="1274" t="s">
        <v>630</v>
      </c>
      <c r="E71" s="1256" t="s">
        <v>39</v>
      </c>
      <c r="F71" s="1258">
        <v>3199.9120000000003</v>
      </c>
      <c r="G71" s="1294"/>
      <c r="H71" s="1259">
        <f t="shared" si="3"/>
        <v>0</v>
      </c>
      <c r="I71" s="861"/>
      <c r="J71" s="491"/>
      <c r="K71" s="491"/>
      <c r="L71" s="491"/>
      <c r="M71" s="491"/>
      <c r="N71" s="491"/>
      <c r="O71" s="491"/>
      <c r="P71" s="491"/>
      <c r="Q71" s="491"/>
      <c r="R71" s="491"/>
      <c r="S71" s="491"/>
      <c r="T71" s="491"/>
      <c r="U71" s="491"/>
      <c r="V71" s="491"/>
      <c r="W71" s="491"/>
      <c r="X71" s="491"/>
      <c r="Y71" s="491"/>
      <c r="Z71" s="491"/>
      <c r="AA71" s="491"/>
      <c r="AB71" s="491"/>
      <c r="AC71" s="491"/>
      <c r="AD71" s="491"/>
    </row>
    <row r="72" spans="1:30" s="853" customFormat="1" ht="50.25" customHeight="1" x14ac:dyDescent="0.35">
      <c r="A72" s="852"/>
      <c r="B72" s="1255">
        <v>31</v>
      </c>
      <c r="C72" s="1215"/>
      <c r="D72" s="1062" t="s">
        <v>631</v>
      </c>
      <c r="E72" s="1256" t="s">
        <v>39</v>
      </c>
      <c r="F72" s="1294">
        <v>799.97800000000007</v>
      </c>
      <c r="G72" s="1276"/>
      <c r="H72" s="1259">
        <f t="shared" si="3"/>
        <v>0</v>
      </c>
      <c r="I72" s="852"/>
      <c r="J72" s="852"/>
      <c r="K72" s="852"/>
      <c r="L72" s="852"/>
      <c r="M72" s="852"/>
      <c r="N72" s="852"/>
      <c r="O72" s="852"/>
      <c r="P72" s="852"/>
      <c r="Q72" s="852"/>
      <c r="R72" s="852"/>
      <c r="S72" s="852"/>
      <c r="T72" s="852"/>
      <c r="U72" s="852"/>
      <c r="V72" s="852"/>
      <c r="W72" s="852"/>
      <c r="X72" s="852"/>
      <c r="Y72" s="852"/>
      <c r="Z72" s="852"/>
      <c r="AA72" s="852"/>
      <c r="AB72" s="852"/>
      <c r="AC72" s="852"/>
      <c r="AD72" s="852"/>
    </row>
    <row r="73" spans="1:30" ht="24.95" customHeight="1" x14ac:dyDescent="0.35">
      <c r="A73" s="862"/>
      <c r="B73" s="1255">
        <v>32</v>
      </c>
      <c r="C73" s="1215"/>
      <c r="D73" s="1274" t="s">
        <v>632</v>
      </c>
      <c r="E73" s="1256" t="s">
        <v>38</v>
      </c>
      <c r="F73" s="1258">
        <v>1513</v>
      </c>
      <c r="G73" s="1295"/>
      <c r="H73" s="1259">
        <f t="shared" si="3"/>
        <v>0</v>
      </c>
      <c r="I73" s="491"/>
      <c r="J73" s="491"/>
      <c r="K73" s="491"/>
      <c r="L73" s="491"/>
      <c r="M73" s="491"/>
      <c r="N73" s="491"/>
      <c r="O73" s="491"/>
      <c r="P73" s="491"/>
      <c r="Q73" s="491"/>
      <c r="R73" s="491"/>
      <c r="S73" s="491"/>
      <c r="T73" s="491"/>
      <c r="U73" s="491"/>
      <c r="V73" s="491"/>
      <c r="W73" s="491"/>
      <c r="X73" s="491"/>
      <c r="Y73" s="491"/>
      <c r="Z73" s="491"/>
      <c r="AA73" s="491"/>
      <c r="AB73" s="491"/>
      <c r="AC73" s="491"/>
      <c r="AD73" s="491"/>
    </row>
    <row r="74" spans="1:30" s="853" customFormat="1" ht="50.45" customHeight="1" x14ac:dyDescent="0.35">
      <c r="A74" s="852"/>
      <c r="B74" s="1255">
        <v>33</v>
      </c>
      <c r="C74" s="1215"/>
      <c r="D74" s="1274" t="s">
        <v>633</v>
      </c>
      <c r="E74" s="1256" t="s">
        <v>39</v>
      </c>
      <c r="F74" s="1275">
        <v>1659.5338499999998</v>
      </c>
      <c r="G74" s="1276"/>
      <c r="H74" s="1259">
        <f t="shared" si="3"/>
        <v>0</v>
      </c>
      <c r="I74" s="852"/>
      <c r="J74" s="852"/>
      <c r="K74" s="852"/>
      <c r="L74" s="852"/>
      <c r="M74" s="852"/>
      <c r="N74" s="852"/>
      <c r="O74" s="852"/>
      <c r="P74" s="852"/>
      <c r="Q74" s="852"/>
      <c r="R74" s="852"/>
      <c r="S74" s="852"/>
      <c r="T74" s="852"/>
      <c r="U74" s="852"/>
      <c r="V74" s="852"/>
      <c r="W74" s="852"/>
      <c r="X74" s="852"/>
      <c r="Y74" s="852"/>
      <c r="Z74" s="852"/>
      <c r="AA74" s="852"/>
      <c r="AB74" s="852"/>
      <c r="AC74" s="852"/>
      <c r="AD74" s="852"/>
    </row>
    <row r="75" spans="1:30" s="853" customFormat="1" ht="24.95" customHeight="1" x14ac:dyDescent="0.35">
      <c r="A75" s="852"/>
      <c r="B75" s="1255">
        <v>34</v>
      </c>
      <c r="C75" s="1215"/>
      <c r="D75" s="1274" t="s">
        <v>634</v>
      </c>
      <c r="E75" s="1256" t="s">
        <v>39</v>
      </c>
      <c r="F75" s="1275">
        <v>1008</v>
      </c>
      <c r="G75" s="1276"/>
      <c r="H75" s="1259">
        <f t="shared" si="3"/>
        <v>0</v>
      </c>
      <c r="I75" s="852"/>
      <c r="J75" s="852"/>
      <c r="K75" s="852"/>
      <c r="L75" s="852"/>
      <c r="M75" s="852"/>
      <c r="N75" s="852"/>
      <c r="O75" s="852"/>
      <c r="P75" s="852"/>
      <c r="Q75" s="852"/>
      <c r="R75" s="852"/>
      <c r="S75" s="852"/>
      <c r="T75" s="852"/>
      <c r="U75" s="852"/>
      <c r="V75" s="852"/>
      <c r="W75" s="852"/>
      <c r="X75" s="852"/>
      <c r="Y75" s="852"/>
      <c r="Z75" s="852"/>
      <c r="AA75" s="852"/>
      <c r="AB75" s="852"/>
      <c r="AC75" s="852"/>
      <c r="AD75" s="852"/>
    </row>
    <row r="76" spans="1:30" ht="49.5" customHeight="1" thickBot="1" x14ac:dyDescent="0.4">
      <c r="A76" s="859"/>
      <c r="B76" s="1260">
        <v>35</v>
      </c>
      <c r="C76" s="1297"/>
      <c r="D76" s="1289" t="s">
        <v>635</v>
      </c>
      <c r="E76" s="1262" t="s">
        <v>39</v>
      </c>
      <c r="F76" s="1298">
        <v>1034.9659999999999</v>
      </c>
      <c r="G76" s="1299"/>
      <c r="H76" s="1265">
        <f t="shared" si="3"/>
        <v>0</v>
      </c>
      <c r="I76" s="491"/>
      <c r="J76" s="491"/>
      <c r="K76" s="491"/>
      <c r="L76" s="491"/>
      <c r="M76" s="491"/>
      <c r="N76" s="491"/>
      <c r="O76" s="491"/>
      <c r="P76" s="491"/>
      <c r="Q76" s="491"/>
      <c r="R76" s="491"/>
      <c r="S76" s="491"/>
      <c r="T76" s="491"/>
      <c r="U76" s="491"/>
      <c r="V76" s="491"/>
      <c r="W76" s="491"/>
      <c r="X76" s="491"/>
      <c r="Y76" s="491"/>
      <c r="Z76" s="491"/>
      <c r="AA76" s="491"/>
      <c r="AB76" s="491"/>
      <c r="AC76" s="491"/>
      <c r="AD76" s="491"/>
    </row>
    <row r="77" spans="1:30" s="853" customFormat="1" ht="48" customHeight="1" thickBot="1" x14ac:dyDescent="0.4">
      <c r="A77" s="852"/>
      <c r="B77" s="2091" t="s">
        <v>636</v>
      </c>
      <c r="C77" s="2092"/>
      <c r="D77" s="2092"/>
      <c r="E77" s="2092"/>
      <c r="F77" s="2092"/>
      <c r="G77" s="2093"/>
      <c r="H77" s="1284">
        <f>SUM(H69:H76)</f>
        <v>0</v>
      </c>
      <c r="I77" s="852"/>
      <c r="J77" s="852"/>
      <c r="K77" s="852"/>
      <c r="L77" s="852"/>
      <c r="M77" s="852"/>
      <c r="N77" s="852"/>
      <c r="O77" s="852"/>
      <c r="P77" s="852"/>
      <c r="Q77" s="852"/>
      <c r="R77" s="852"/>
      <c r="S77" s="852"/>
      <c r="T77" s="852"/>
      <c r="U77" s="852"/>
      <c r="V77" s="852"/>
      <c r="W77" s="852"/>
      <c r="X77" s="852"/>
      <c r="Y77" s="852"/>
      <c r="Z77" s="852"/>
      <c r="AA77" s="852"/>
      <c r="AB77" s="852"/>
      <c r="AC77" s="852"/>
      <c r="AD77" s="852"/>
    </row>
    <row r="78" spans="1:30" s="853" customFormat="1" ht="24.95" customHeight="1" thickBot="1" x14ac:dyDescent="0.4">
      <c r="A78" s="852"/>
      <c r="B78" s="1243"/>
      <c r="C78" s="1313"/>
      <c r="D78" s="1314" t="s">
        <v>637</v>
      </c>
      <c r="E78" s="1291"/>
      <c r="F78" s="1291"/>
      <c r="G78" s="1292"/>
      <c r="H78" s="1293"/>
      <c r="I78" s="852"/>
      <c r="J78" s="852"/>
      <c r="K78" s="852"/>
      <c r="L78" s="852"/>
      <c r="M78" s="852"/>
      <c r="N78" s="852"/>
      <c r="O78" s="852"/>
      <c r="P78" s="852"/>
      <c r="Q78" s="852"/>
      <c r="R78" s="852"/>
      <c r="S78" s="852"/>
      <c r="T78" s="852"/>
      <c r="U78" s="852"/>
      <c r="V78" s="852"/>
      <c r="W78" s="852"/>
      <c r="X78" s="852"/>
      <c r="Y78" s="852"/>
      <c r="Z78" s="852"/>
      <c r="AA78" s="852"/>
      <c r="AB78" s="852"/>
      <c r="AC78" s="852"/>
      <c r="AD78" s="852"/>
    </row>
    <row r="79" spans="1:30" s="853" customFormat="1" ht="50.25" customHeight="1" x14ac:dyDescent="0.35">
      <c r="A79" s="852"/>
      <c r="B79" s="1249">
        <v>36</v>
      </c>
      <c r="C79" s="1206"/>
      <c r="D79" s="1269" t="s">
        <v>638</v>
      </c>
      <c r="E79" s="1270" t="s">
        <v>38</v>
      </c>
      <c r="F79" s="1271">
        <v>777.6</v>
      </c>
      <c r="G79" s="1272"/>
      <c r="H79" s="1273">
        <f>(F79*G79)</f>
        <v>0</v>
      </c>
      <c r="I79" s="852"/>
      <c r="J79" s="852"/>
      <c r="K79" s="852"/>
      <c r="L79" s="852"/>
      <c r="M79" s="852"/>
      <c r="N79" s="852"/>
      <c r="O79" s="852"/>
      <c r="P79" s="852"/>
      <c r="Q79" s="852"/>
      <c r="R79" s="852"/>
      <c r="S79" s="852"/>
      <c r="T79" s="852"/>
      <c r="U79" s="852"/>
      <c r="V79" s="852"/>
      <c r="W79" s="852"/>
      <c r="X79" s="852"/>
      <c r="Y79" s="852"/>
      <c r="Z79" s="852"/>
      <c r="AA79" s="852"/>
      <c r="AB79" s="852"/>
      <c r="AC79" s="852"/>
      <c r="AD79" s="852"/>
    </row>
    <row r="80" spans="1:30" s="853" customFormat="1" ht="48.6" customHeight="1" thickBot="1" x14ac:dyDescent="0.4">
      <c r="A80" s="852"/>
      <c r="B80" s="1260">
        <v>37</v>
      </c>
      <c r="C80" s="1297"/>
      <c r="D80" s="1289" t="s">
        <v>639</v>
      </c>
      <c r="E80" s="1262" t="s">
        <v>38</v>
      </c>
      <c r="F80" s="1298">
        <v>3110.4</v>
      </c>
      <c r="G80" s="1299"/>
      <c r="H80" s="1265">
        <f t="shared" ref="H80" si="4">(F80*G80)</f>
        <v>0</v>
      </c>
      <c r="I80" s="852"/>
      <c r="J80" s="852"/>
      <c r="K80" s="852"/>
      <c r="L80" s="852"/>
      <c r="M80" s="852"/>
      <c r="N80" s="852"/>
      <c r="O80" s="852"/>
      <c r="P80" s="852"/>
      <c r="Q80" s="852"/>
      <c r="R80" s="852"/>
      <c r="S80" s="852"/>
      <c r="T80" s="852"/>
      <c r="U80" s="852"/>
      <c r="V80" s="852"/>
      <c r="W80" s="852"/>
      <c r="X80" s="852"/>
      <c r="Y80" s="852"/>
      <c r="Z80" s="852"/>
      <c r="AA80" s="852"/>
      <c r="AB80" s="852"/>
      <c r="AC80" s="852"/>
      <c r="AD80" s="852"/>
    </row>
    <row r="81" spans="1:30" s="853" customFormat="1" ht="45" customHeight="1" thickBot="1" x14ac:dyDescent="0.4">
      <c r="A81" s="852"/>
      <c r="B81" s="2086" t="s">
        <v>640</v>
      </c>
      <c r="C81" s="2060"/>
      <c r="D81" s="2060"/>
      <c r="E81" s="2060"/>
      <c r="F81" s="2060"/>
      <c r="G81" s="2061"/>
      <c r="H81" s="1268">
        <f>SUM(H79:H80)</f>
        <v>0</v>
      </c>
      <c r="I81" s="852"/>
      <c r="J81" s="852"/>
      <c r="K81" s="852"/>
      <c r="L81" s="852"/>
      <c r="M81" s="852"/>
      <c r="N81" s="852"/>
      <c r="O81" s="852"/>
      <c r="P81" s="852"/>
      <c r="Q81" s="852"/>
      <c r="R81" s="852"/>
      <c r="S81" s="852"/>
      <c r="T81" s="852"/>
      <c r="U81" s="852"/>
      <c r="V81" s="852"/>
      <c r="W81" s="852"/>
      <c r="X81" s="852"/>
      <c r="Y81" s="852"/>
      <c r="Z81" s="852"/>
      <c r="AA81" s="852"/>
      <c r="AB81" s="852"/>
      <c r="AC81" s="852"/>
      <c r="AD81" s="852"/>
    </row>
    <row r="82" spans="1:30" s="853" customFormat="1" ht="51.6" customHeight="1" thickBot="1" x14ac:dyDescent="0.4">
      <c r="A82" s="852"/>
      <c r="B82" s="1243"/>
      <c r="C82" s="1313"/>
      <c r="D82" s="1314" t="s">
        <v>641</v>
      </c>
      <c r="E82" s="1291"/>
      <c r="F82" s="1291"/>
      <c r="G82" s="1292"/>
      <c r="H82" s="1293"/>
      <c r="I82" s="852"/>
      <c r="J82" s="852"/>
      <c r="K82" s="852"/>
      <c r="L82" s="852"/>
      <c r="M82" s="852"/>
      <c r="N82" s="852"/>
      <c r="O82" s="852"/>
      <c r="P82" s="852"/>
      <c r="Q82" s="852"/>
      <c r="R82" s="852"/>
      <c r="S82" s="852"/>
      <c r="T82" s="852"/>
      <c r="U82" s="852"/>
      <c r="V82" s="852"/>
      <c r="W82" s="852"/>
      <c r="X82" s="852"/>
      <c r="Y82" s="852"/>
      <c r="Z82" s="852"/>
      <c r="AA82" s="852"/>
      <c r="AB82" s="852"/>
      <c r="AC82" s="852"/>
      <c r="AD82" s="852"/>
    </row>
    <row r="83" spans="1:30" s="853" customFormat="1" ht="318.75" customHeight="1" x14ac:dyDescent="0.35">
      <c r="A83" s="852"/>
      <c r="B83" s="1315">
        <v>38</v>
      </c>
      <c r="C83" s="1316"/>
      <c r="D83" s="1317" t="s">
        <v>642</v>
      </c>
      <c r="E83" s="1291"/>
      <c r="F83" s="1291"/>
      <c r="G83" s="1292"/>
      <c r="H83" s="1293"/>
      <c r="I83" s="852"/>
      <c r="J83" s="866"/>
      <c r="K83" s="852"/>
      <c r="L83" s="852"/>
      <c r="M83" s="852"/>
      <c r="N83" s="852"/>
      <c r="O83" s="852"/>
      <c r="P83" s="852"/>
      <c r="Q83" s="852"/>
      <c r="R83" s="852"/>
      <c r="S83" s="852"/>
      <c r="T83" s="852"/>
      <c r="U83" s="852"/>
      <c r="V83" s="852"/>
      <c r="W83" s="852"/>
      <c r="X83" s="852"/>
      <c r="Y83" s="852"/>
      <c r="Z83" s="852"/>
      <c r="AA83" s="852"/>
      <c r="AB83" s="852"/>
      <c r="AC83" s="852"/>
      <c r="AD83" s="852"/>
    </row>
    <row r="84" spans="1:30" s="853" customFormat="1" ht="27" customHeight="1" thickBot="1" x14ac:dyDescent="0.4">
      <c r="A84" s="852"/>
      <c r="B84" s="1318"/>
      <c r="C84" s="1288"/>
      <c r="D84" s="1319" t="s">
        <v>643</v>
      </c>
      <c r="E84" s="1262" t="s">
        <v>37</v>
      </c>
      <c r="F84" s="1298">
        <v>823.59</v>
      </c>
      <c r="G84" s="1299"/>
      <c r="H84" s="1265">
        <f t="shared" ref="H84" si="5">(F84*G84)</f>
        <v>0</v>
      </c>
      <c r="I84" s="852"/>
      <c r="J84" s="852"/>
      <c r="K84" s="852"/>
      <c r="L84" s="852"/>
      <c r="M84" s="852"/>
      <c r="N84" s="852"/>
      <c r="O84" s="852"/>
      <c r="P84" s="852"/>
      <c r="Q84" s="852"/>
      <c r="R84" s="852"/>
      <c r="S84" s="852"/>
      <c r="T84" s="852"/>
      <c r="U84" s="852"/>
      <c r="V84" s="852"/>
      <c r="W84" s="852"/>
      <c r="X84" s="852"/>
      <c r="Y84" s="852"/>
      <c r="Z84" s="852"/>
      <c r="AA84" s="852"/>
      <c r="AB84" s="852"/>
      <c r="AC84" s="852"/>
      <c r="AD84" s="852"/>
    </row>
    <row r="85" spans="1:30" s="853" customFormat="1" ht="50.25" customHeight="1" thickBot="1" x14ac:dyDescent="0.4">
      <c r="A85" s="852"/>
      <c r="B85" s="2083" t="s">
        <v>644</v>
      </c>
      <c r="C85" s="2084"/>
      <c r="D85" s="2084"/>
      <c r="E85" s="2084"/>
      <c r="F85" s="2084"/>
      <c r="G85" s="2085"/>
      <c r="H85" s="1268">
        <f>SUM(H84)</f>
        <v>0</v>
      </c>
      <c r="I85" s="852"/>
      <c r="J85" s="852"/>
      <c r="K85" s="852"/>
      <c r="L85" s="852"/>
      <c r="M85" s="852"/>
      <c r="N85" s="852"/>
      <c r="O85" s="852"/>
      <c r="P85" s="852"/>
      <c r="Q85" s="852"/>
      <c r="R85" s="852"/>
      <c r="S85" s="852"/>
      <c r="T85" s="852"/>
      <c r="U85" s="852"/>
      <c r="V85" s="852"/>
      <c r="W85" s="852"/>
      <c r="X85" s="852"/>
      <c r="Y85" s="852"/>
      <c r="Z85" s="852"/>
      <c r="AA85" s="852"/>
      <c r="AB85" s="852"/>
      <c r="AC85" s="852"/>
      <c r="AD85" s="852"/>
    </row>
    <row r="86" spans="1:30" s="853" customFormat="1" ht="66" customHeight="1" thickBot="1" x14ac:dyDescent="0.4">
      <c r="A86" s="852"/>
      <c r="B86" s="1243"/>
      <c r="C86" s="1313"/>
      <c r="D86" s="1314" t="s">
        <v>645</v>
      </c>
      <c r="E86" s="1291"/>
      <c r="F86" s="1291"/>
      <c r="G86" s="1292"/>
      <c r="H86" s="1293"/>
      <c r="I86" s="852"/>
      <c r="J86" s="852"/>
      <c r="K86" s="852"/>
      <c r="L86" s="852"/>
      <c r="M86" s="852"/>
      <c r="N86" s="852"/>
      <c r="O86" s="852"/>
      <c r="P86" s="852"/>
      <c r="Q86" s="852"/>
      <c r="R86" s="852"/>
      <c r="S86" s="852"/>
      <c r="T86" s="852"/>
      <c r="U86" s="852"/>
      <c r="V86" s="852"/>
      <c r="W86" s="852"/>
      <c r="X86" s="852"/>
      <c r="Y86" s="852"/>
      <c r="Z86" s="852"/>
      <c r="AA86" s="852"/>
      <c r="AB86" s="852"/>
      <c r="AC86" s="852"/>
      <c r="AD86" s="852"/>
    </row>
    <row r="87" spans="1:30" s="853" customFormat="1" ht="387" customHeight="1" x14ac:dyDescent="0.35">
      <c r="A87" s="852"/>
      <c r="B87" s="1315">
        <v>39</v>
      </c>
      <c r="C87" s="1316"/>
      <c r="D87" s="1317" t="s">
        <v>646</v>
      </c>
      <c r="E87" s="1291"/>
      <c r="F87" s="1291"/>
      <c r="G87" s="1292"/>
      <c r="H87" s="1293"/>
      <c r="I87" s="852"/>
      <c r="J87" s="852"/>
      <c r="K87" s="852"/>
      <c r="L87" s="852"/>
      <c r="M87" s="852"/>
      <c r="N87" s="852"/>
      <c r="O87" s="852"/>
      <c r="P87" s="852"/>
      <c r="Q87" s="852"/>
      <c r="R87" s="852"/>
      <c r="S87" s="852"/>
      <c r="T87" s="852"/>
      <c r="U87" s="852"/>
      <c r="V87" s="852"/>
      <c r="W87" s="852"/>
      <c r="X87" s="852"/>
      <c r="Y87" s="852"/>
      <c r="Z87" s="852"/>
      <c r="AA87" s="852"/>
      <c r="AB87" s="852"/>
      <c r="AC87" s="852"/>
      <c r="AD87" s="852"/>
    </row>
    <row r="88" spans="1:30" s="853" customFormat="1" ht="27" customHeight="1" x14ac:dyDescent="0.35">
      <c r="A88" s="852"/>
      <c r="B88" s="1320"/>
      <c r="C88" s="1286"/>
      <c r="D88" s="1321" t="s">
        <v>647</v>
      </c>
      <c r="E88" s="1256" t="s">
        <v>40</v>
      </c>
      <c r="F88" s="1275">
        <v>1</v>
      </c>
      <c r="G88" s="1276"/>
      <c r="H88" s="1259">
        <f t="shared" ref="H88:H102" si="6">(F88*G88)</f>
        <v>0</v>
      </c>
      <c r="I88" s="852"/>
      <c r="J88" s="852"/>
      <c r="K88" s="852"/>
      <c r="L88" s="852"/>
      <c r="M88" s="852"/>
      <c r="N88" s="852"/>
      <c r="O88" s="852"/>
      <c r="P88" s="852"/>
      <c r="Q88" s="852"/>
      <c r="R88" s="852"/>
      <c r="S88" s="852"/>
      <c r="T88" s="852"/>
      <c r="U88" s="852"/>
      <c r="V88" s="852"/>
      <c r="W88" s="852"/>
      <c r="X88" s="852"/>
      <c r="Y88" s="852"/>
      <c r="Z88" s="852"/>
      <c r="AA88" s="852"/>
      <c r="AB88" s="852"/>
      <c r="AC88" s="852"/>
      <c r="AD88" s="852"/>
    </row>
    <row r="89" spans="1:30" s="853" customFormat="1" ht="27" customHeight="1" x14ac:dyDescent="0.35">
      <c r="A89" s="852"/>
      <c r="B89" s="1320"/>
      <c r="C89" s="1286"/>
      <c r="D89" s="1321" t="s">
        <v>648</v>
      </c>
      <c r="E89" s="1256" t="s">
        <v>40</v>
      </c>
      <c r="F89" s="1275">
        <v>2</v>
      </c>
      <c r="G89" s="1276"/>
      <c r="H89" s="1259">
        <f t="shared" si="6"/>
        <v>0</v>
      </c>
      <c r="I89" s="852"/>
      <c r="J89" s="852"/>
      <c r="K89" s="852"/>
      <c r="L89" s="852"/>
      <c r="M89" s="852"/>
      <c r="N89" s="852"/>
      <c r="O89" s="852"/>
      <c r="P89" s="852"/>
      <c r="Q89" s="852"/>
      <c r="R89" s="852"/>
      <c r="S89" s="852"/>
      <c r="T89" s="852"/>
      <c r="U89" s="852"/>
      <c r="V89" s="852"/>
      <c r="W89" s="852"/>
      <c r="X89" s="852"/>
      <c r="Y89" s="852"/>
      <c r="Z89" s="852"/>
      <c r="AA89" s="852"/>
      <c r="AB89" s="852"/>
      <c r="AC89" s="852"/>
      <c r="AD89" s="852"/>
    </row>
    <row r="90" spans="1:30" s="853" customFormat="1" ht="27" customHeight="1" x14ac:dyDescent="0.35">
      <c r="A90" s="852"/>
      <c r="B90" s="1320"/>
      <c r="C90" s="1286"/>
      <c r="D90" s="1321" t="s">
        <v>649</v>
      </c>
      <c r="E90" s="1256" t="s">
        <v>40</v>
      </c>
      <c r="F90" s="1275">
        <v>1</v>
      </c>
      <c r="G90" s="1276"/>
      <c r="H90" s="1259">
        <f t="shared" si="6"/>
        <v>0</v>
      </c>
      <c r="I90" s="852"/>
      <c r="J90" s="852"/>
      <c r="K90" s="852"/>
      <c r="L90" s="852"/>
      <c r="M90" s="852"/>
      <c r="N90" s="852"/>
      <c r="O90" s="852"/>
      <c r="P90" s="852"/>
      <c r="Q90" s="852"/>
      <c r="R90" s="852"/>
      <c r="S90" s="852"/>
      <c r="T90" s="852"/>
      <c r="U90" s="852"/>
      <c r="V90" s="852"/>
      <c r="W90" s="852"/>
      <c r="X90" s="852"/>
      <c r="Y90" s="852"/>
      <c r="Z90" s="852"/>
      <c r="AA90" s="852"/>
      <c r="AB90" s="852"/>
      <c r="AC90" s="852"/>
      <c r="AD90" s="852"/>
    </row>
    <row r="91" spans="1:30" s="853" customFormat="1" ht="27" customHeight="1" x14ac:dyDescent="0.35">
      <c r="A91" s="852"/>
      <c r="B91" s="1320"/>
      <c r="C91" s="1286"/>
      <c r="D91" s="1321" t="s">
        <v>650</v>
      </c>
      <c r="E91" s="1256" t="s">
        <v>40</v>
      </c>
      <c r="F91" s="1275">
        <v>2</v>
      </c>
      <c r="G91" s="1276"/>
      <c r="H91" s="1259">
        <f t="shared" si="6"/>
        <v>0</v>
      </c>
      <c r="I91" s="852"/>
      <c r="J91" s="852"/>
      <c r="K91" s="852"/>
      <c r="L91" s="852"/>
      <c r="M91" s="852"/>
      <c r="N91" s="852"/>
      <c r="O91" s="852"/>
      <c r="P91" s="852"/>
      <c r="Q91" s="852"/>
      <c r="R91" s="852"/>
      <c r="S91" s="852"/>
      <c r="T91" s="852"/>
      <c r="U91" s="852"/>
      <c r="V91" s="852"/>
      <c r="W91" s="852"/>
      <c r="X91" s="852"/>
      <c r="Y91" s="852"/>
      <c r="Z91" s="852"/>
      <c r="AA91" s="852"/>
      <c r="AB91" s="852"/>
      <c r="AC91" s="852"/>
      <c r="AD91" s="852"/>
    </row>
    <row r="92" spans="1:30" s="853" customFormat="1" ht="27" customHeight="1" x14ac:dyDescent="0.35">
      <c r="A92" s="852"/>
      <c r="B92" s="1320"/>
      <c r="C92" s="1286"/>
      <c r="D92" s="1321" t="s">
        <v>651</v>
      </c>
      <c r="E92" s="1256" t="s">
        <v>40</v>
      </c>
      <c r="F92" s="1275">
        <v>1</v>
      </c>
      <c r="G92" s="1276"/>
      <c r="H92" s="1259">
        <f t="shared" si="6"/>
        <v>0</v>
      </c>
      <c r="I92" s="852"/>
      <c r="J92" s="852"/>
      <c r="K92" s="852"/>
      <c r="L92" s="852"/>
      <c r="M92" s="852"/>
      <c r="N92" s="852"/>
      <c r="O92" s="852"/>
      <c r="P92" s="852"/>
      <c r="Q92" s="852"/>
      <c r="R92" s="852"/>
      <c r="S92" s="852"/>
      <c r="T92" s="852"/>
      <c r="U92" s="852"/>
      <c r="V92" s="852"/>
      <c r="W92" s="852"/>
      <c r="X92" s="852"/>
      <c r="Y92" s="852"/>
      <c r="Z92" s="852"/>
      <c r="AA92" s="852"/>
      <c r="AB92" s="852"/>
      <c r="AC92" s="852"/>
      <c r="AD92" s="852"/>
    </row>
    <row r="93" spans="1:30" s="853" customFormat="1" ht="27" customHeight="1" x14ac:dyDescent="0.35">
      <c r="A93" s="852"/>
      <c r="B93" s="1320"/>
      <c r="C93" s="1286"/>
      <c r="D93" s="1321" t="s">
        <v>652</v>
      </c>
      <c r="E93" s="1256" t="s">
        <v>40</v>
      </c>
      <c r="F93" s="1275">
        <v>2</v>
      </c>
      <c r="G93" s="1276"/>
      <c r="H93" s="1259">
        <f t="shared" si="6"/>
        <v>0</v>
      </c>
      <c r="I93" s="852"/>
      <c r="J93" s="852"/>
      <c r="K93" s="852"/>
      <c r="L93" s="852"/>
      <c r="M93" s="852"/>
      <c r="N93" s="852"/>
      <c r="O93" s="852"/>
      <c r="P93" s="852"/>
      <c r="Q93" s="852"/>
      <c r="R93" s="852"/>
      <c r="S93" s="852"/>
      <c r="T93" s="852"/>
      <c r="U93" s="852"/>
      <c r="V93" s="852"/>
      <c r="W93" s="852"/>
      <c r="X93" s="852"/>
      <c r="Y93" s="852"/>
      <c r="Z93" s="852"/>
      <c r="AA93" s="852"/>
      <c r="AB93" s="852"/>
      <c r="AC93" s="852"/>
      <c r="AD93" s="852"/>
    </row>
    <row r="94" spans="1:30" s="853" customFormat="1" ht="27" customHeight="1" x14ac:dyDescent="0.35">
      <c r="A94" s="852"/>
      <c r="B94" s="1320"/>
      <c r="C94" s="1286"/>
      <c r="D94" s="1321" t="s">
        <v>653</v>
      </c>
      <c r="E94" s="1256" t="s">
        <v>40</v>
      </c>
      <c r="F94" s="1275">
        <v>1</v>
      </c>
      <c r="G94" s="1276"/>
      <c r="H94" s="1259">
        <f t="shared" si="6"/>
        <v>0</v>
      </c>
      <c r="I94" s="852"/>
      <c r="J94" s="852"/>
      <c r="K94" s="852"/>
      <c r="L94" s="852"/>
      <c r="M94" s="852"/>
      <c r="N94" s="852"/>
      <c r="O94" s="852"/>
      <c r="P94" s="852"/>
      <c r="Q94" s="852"/>
      <c r="R94" s="852"/>
      <c r="S94" s="852"/>
      <c r="T94" s="852"/>
      <c r="U94" s="852"/>
      <c r="V94" s="852"/>
      <c r="W94" s="852"/>
      <c r="X94" s="852"/>
      <c r="Y94" s="852"/>
      <c r="Z94" s="852"/>
      <c r="AA94" s="852"/>
      <c r="AB94" s="852"/>
      <c r="AC94" s="852"/>
      <c r="AD94" s="852"/>
    </row>
    <row r="95" spans="1:30" s="853" customFormat="1" ht="27" customHeight="1" x14ac:dyDescent="0.35">
      <c r="A95" s="852"/>
      <c r="B95" s="1320"/>
      <c r="C95" s="1286"/>
      <c r="D95" s="1321" t="s">
        <v>654</v>
      </c>
      <c r="E95" s="1256" t="s">
        <v>40</v>
      </c>
      <c r="F95" s="1275">
        <v>2</v>
      </c>
      <c r="G95" s="1276"/>
      <c r="H95" s="1259">
        <f t="shared" si="6"/>
        <v>0</v>
      </c>
      <c r="I95" s="852"/>
      <c r="J95" s="852"/>
      <c r="K95" s="852"/>
      <c r="L95" s="852"/>
      <c r="M95" s="852"/>
      <c r="N95" s="852"/>
      <c r="O95" s="852"/>
      <c r="P95" s="852"/>
      <c r="Q95" s="852"/>
      <c r="R95" s="852"/>
      <c r="S95" s="852"/>
      <c r="T95" s="852"/>
      <c r="U95" s="852"/>
      <c r="V95" s="852"/>
      <c r="W95" s="852"/>
      <c r="X95" s="852"/>
      <c r="Y95" s="852"/>
      <c r="Z95" s="852"/>
      <c r="AA95" s="852"/>
      <c r="AB95" s="852"/>
      <c r="AC95" s="852"/>
      <c r="AD95" s="852"/>
    </row>
    <row r="96" spans="1:30" s="853" customFormat="1" ht="27" customHeight="1" x14ac:dyDescent="0.35">
      <c r="A96" s="852"/>
      <c r="B96" s="1320"/>
      <c r="C96" s="1286"/>
      <c r="D96" s="1321" t="s">
        <v>655</v>
      </c>
      <c r="E96" s="1256" t="s">
        <v>40</v>
      </c>
      <c r="F96" s="1275">
        <v>1</v>
      </c>
      <c r="G96" s="1276"/>
      <c r="H96" s="1259">
        <f t="shared" si="6"/>
        <v>0</v>
      </c>
      <c r="I96" s="852"/>
      <c r="J96" s="852"/>
      <c r="K96" s="852"/>
      <c r="L96" s="852"/>
      <c r="M96" s="852"/>
      <c r="N96" s="852"/>
      <c r="O96" s="852"/>
      <c r="P96" s="852"/>
      <c r="Q96" s="852"/>
      <c r="R96" s="852"/>
      <c r="S96" s="852"/>
      <c r="T96" s="852"/>
      <c r="U96" s="852"/>
      <c r="V96" s="852"/>
      <c r="W96" s="852"/>
      <c r="X96" s="852"/>
      <c r="Y96" s="852"/>
      <c r="Z96" s="852"/>
      <c r="AA96" s="852"/>
      <c r="AB96" s="852"/>
      <c r="AC96" s="852"/>
      <c r="AD96" s="852"/>
    </row>
    <row r="97" spans="1:30" s="853" customFormat="1" ht="27" customHeight="1" x14ac:dyDescent="0.35">
      <c r="A97" s="852"/>
      <c r="B97" s="1320"/>
      <c r="C97" s="1286"/>
      <c r="D97" s="1321" t="s">
        <v>656</v>
      </c>
      <c r="E97" s="1256" t="s">
        <v>40</v>
      </c>
      <c r="F97" s="1275">
        <v>1</v>
      </c>
      <c r="G97" s="1276"/>
      <c r="H97" s="1259">
        <f t="shared" si="6"/>
        <v>0</v>
      </c>
      <c r="I97" s="852"/>
      <c r="J97" s="852"/>
      <c r="K97" s="852"/>
      <c r="L97" s="852"/>
      <c r="M97" s="852"/>
      <c r="N97" s="852"/>
      <c r="O97" s="852"/>
      <c r="P97" s="852"/>
      <c r="Q97" s="852"/>
      <c r="R97" s="852"/>
      <c r="S97" s="852"/>
      <c r="T97" s="852"/>
      <c r="U97" s="852"/>
      <c r="V97" s="852"/>
      <c r="W97" s="852"/>
      <c r="X97" s="852"/>
      <c r="Y97" s="852"/>
      <c r="Z97" s="852"/>
      <c r="AA97" s="852"/>
      <c r="AB97" s="852"/>
      <c r="AC97" s="852"/>
      <c r="AD97" s="852"/>
    </row>
    <row r="98" spans="1:30" s="853" customFormat="1" ht="27" customHeight="1" x14ac:dyDescent="0.35">
      <c r="A98" s="852"/>
      <c r="B98" s="1320"/>
      <c r="C98" s="1286"/>
      <c r="D98" s="1321" t="s">
        <v>657</v>
      </c>
      <c r="E98" s="1256" t="s">
        <v>40</v>
      </c>
      <c r="F98" s="1275">
        <v>1</v>
      </c>
      <c r="G98" s="1276"/>
      <c r="H98" s="1259">
        <f t="shared" si="6"/>
        <v>0</v>
      </c>
      <c r="I98" s="852"/>
      <c r="J98" s="852"/>
      <c r="K98" s="852"/>
      <c r="L98" s="852"/>
      <c r="M98" s="852"/>
      <c r="N98" s="852"/>
      <c r="O98" s="852"/>
      <c r="P98" s="852"/>
      <c r="Q98" s="852"/>
      <c r="R98" s="852"/>
      <c r="S98" s="852"/>
      <c r="T98" s="852"/>
      <c r="U98" s="852"/>
      <c r="V98" s="852"/>
      <c r="W98" s="852"/>
      <c r="X98" s="852"/>
      <c r="Y98" s="852"/>
      <c r="Z98" s="852"/>
      <c r="AA98" s="852"/>
      <c r="AB98" s="852"/>
      <c r="AC98" s="852"/>
      <c r="AD98" s="852"/>
    </row>
    <row r="99" spans="1:30" s="853" customFormat="1" ht="27" customHeight="1" x14ac:dyDescent="0.35">
      <c r="A99" s="852"/>
      <c r="B99" s="1320"/>
      <c r="C99" s="1286"/>
      <c r="D99" s="1321" t="s">
        <v>658</v>
      </c>
      <c r="E99" s="1256" t="s">
        <v>40</v>
      </c>
      <c r="F99" s="1275">
        <v>1</v>
      </c>
      <c r="G99" s="1276"/>
      <c r="H99" s="1259">
        <f t="shared" si="6"/>
        <v>0</v>
      </c>
      <c r="I99" s="852"/>
      <c r="J99" s="852"/>
      <c r="K99" s="852"/>
      <c r="L99" s="852"/>
      <c r="M99" s="852"/>
      <c r="N99" s="852"/>
      <c r="O99" s="852"/>
      <c r="P99" s="852"/>
      <c r="Q99" s="852"/>
      <c r="R99" s="852"/>
      <c r="S99" s="852"/>
      <c r="T99" s="852"/>
      <c r="U99" s="852"/>
      <c r="V99" s="852"/>
      <c r="W99" s="852"/>
      <c r="X99" s="852"/>
      <c r="Y99" s="852"/>
      <c r="Z99" s="852"/>
      <c r="AA99" s="852"/>
      <c r="AB99" s="852"/>
      <c r="AC99" s="852"/>
      <c r="AD99" s="852"/>
    </row>
    <row r="100" spans="1:30" s="853" customFormat="1" ht="27" customHeight="1" x14ac:dyDescent="0.35">
      <c r="A100" s="852"/>
      <c r="B100" s="1320"/>
      <c r="C100" s="1286"/>
      <c r="D100" s="1321" t="s">
        <v>659</v>
      </c>
      <c r="E100" s="1256" t="s">
        <v>40</v>
      </c>
      <c r="F100" s="1275">
        <v>1</v>
      </c>
      <c r="G100" s="1276"/>
      <c r="H100" s="1259">
        <f t="shared" si="6"/>
        <v>0</v>
      </c>
      <c r="I100" s="852"/>
      <c r="J100" s="852"/>
      <c r="K100" s="852"/>
      <c r="L100" s="852"/>
      <c r="M100" s="852"/>
      <c r="N100" s="852"/>
      <c r="O100" s="852"/>
      <c r="P100" s="852"/>
      <c r="Q100" s="852"/>
      <c r="R100" s="852"/>
      <c r="S100" s="852"/>
      <c r="T100" s="852"/>
      <c r="U100" s="852"/>
      <c r="V100" s="852"/>
      <c r="W100" s="852"/>
      <c r="X100" s="852"/>
      <c r="Y100" s="852"/>
      <c r="Z100" s="852"/>
      <c r="AA100" s="852"/>
      <c r="AB100" s="852"/>
      <c r="AC100" s="852"/>
      <c r="AD100" s="852"/>
    </row>
    <row r="101" spans="1:30" s="853" customFormat="1" ht="27" customHeight="1" x14ac:dyDescent="0.35">
      <c r="A101" s="852"/>
      <c r="B101" s="1320"/>
      <c r="C101" s="1286"/>
      <c r="D101" s="1321" t="s">
        <v>660</v>
      </c>
      <c r="E101" s="1256" t="s">
        <v>40</v>
      </c>
      <c r="F101" s="1275">
        <v>1</v>
      </c>
      <c r="G101" s="1276"/>
      <c r="H101" s="1259">
        <f t="shared" si="6"/>
        <v>0</v>
      </c>
      <c r="I101" s="852"/>
      <c r="J101" s="852"/>
      <c r="K101" s="852"/>
      <c r="L101" s="852"/>
      <c r="M101" s="852"/>
      <c r="N101" s="852"/>
      <c r="O101" s="852"/>
      <c r="P101" s="852"/>
      <c r="Q101" s="852"/>
      <c r="R101" s="852"/>
      <c r="S101" s="852"/>
      <c r="T101" s="852"/>
      <c r="U101" s="852"/>
      <c r="V101" s="852"/>
      <c r="W101" s="852"/>
      <c r="X101" s="852"/>
      <c r="Y101" s="852"/>
      <c r="Z101" s="852"/>
      <c r="AA101" s="852"/>
      <c r="AB101" s="852"/>
      <c r="AC101" s="852"/>
      <c r="AD101" s="852"/>
    </row>
    <row r="102" spans="1:30" s="853" customFormat="1" ht="28.9" customHeight="1" thickBot="1" x14ac:dyDescent="0.4">
      <c r="A102" s="852"/>
      <c r="B102" s="1318"/>
      <c r="C102" s="1288"/>
      <c r="D102" s="1319" t="s">
        <v>661</v>
      </c>
      <c r="E102" s="1262" t="s">
        <v>37</v>
      </c>
      <c r="F102" s="1298">
        <v>823.59</v>
      </c>
      <c r="G102" s="1299"/>
      <c r="H102" s="1265">
        <f t="shared" si="6"/>
        <v>0</v>
      </c>
      <c r="I102" s="852"/>
      <c r="J102" s="852"/>
      <c r="K102" s="852"/>
      <c r="L102" s="852"/>
      <c r="M102" s="852"/>
      <c r="N102" s="852"/>
      <c r="O102" s="852"/>
      <c r="P102" s="852"/>
      <c r="Q102" s="852"/>
      <c r="R102" s="852"/>
      <c r="S102" s="852"/>
      <c r="T102" s="852"/>
      <c r="U102" s="852"/>
      <c r="V102" s="852"/>
      <c r="W102" s="852"/>
      <c r="X102" s="852"/>
      <c r="Y102" s="852"/>
      <c r="Z102" s="852"/>
      <c r="AA102" s="852"/>
      <c r="AB102" s="852"/>
      <c r="AC102" s="852"/>
      <c r="AD102" s="852"/>
    </row>
    <row r="103" spans="1:30" s="853" customFormat="1" ht="42" customHeight="1" thickBot="1" x14ac:dyDescent="0.4">
      <c r="A103" s="852"/>
      <c r="B103" s="2083" t="s">
        <v>662</v>
      </c>
      <c r="C103" s="2084"/>
      <c r="D103" s="2084"/>
      <c r="E103" s="2084"/>
      <c r="F103" s="2084"/>
      <c r="G103" s="2085"/>
      <c r="H103" s="1268">
        <f>SUM(H88:H102)</f>
        <v>0</v>
      </c>
      <c r="I103" s="852"/>
      <c r="J103" s="852"/>
      <c r="K103" s="852"/>
      <c r="L103" s="852"/>
      <c r="M103" s="852"/>
      <c r="N103" s="852"/>
      <c r="O103" s="852"/>
      <c r="P103" s="852"/>
      <c r="Q103" s="852"/>
      <c r="R103" s="852"/>
      <c r="S103" s="852"/>
      <c r="T103" s="852"/>
      <c r="U103" s="852"/>
      <c r="V103" s="852"/>
      <c r="W103" s="852"/>
      <c r="X103" s="852"/>
      <c r="Y103" s="852"/>
      <c r="Z103" s="852"/>
      <c r="AA103" s="852"/>
      <c r="AB103" s="852"/>
      <c r="AC103" s="852"/>
      <c r="AD103" s="852"/>
    </row>
    <row r="104" spans="1:30" s="853" customFormat="1" ht="24.95" customHeight="1" thickBot="1" x14ac:dyDescent="0.4">
      <c r="A104" s="852"/>
      <c r="B104" s="1243"/>
      <c r="C104" s="1313"/>
      <c r="D104" s="1314" t="s">
        <v>663</v>
      </c>
      <c r="E104" s="1291"/>
      <c r="F104" s="1291"/>
      <c r="G104" s="1292"/>
      <c r="H104" s="1293"/>
      <c r="I104" s="852"/>
      <c r="J104" s="852"/>
      <c r="K104" s="852"/>
      <c r="L104" s="852"/>
      <c r="M104" s="852"/>
      <c r="N104" s="852"/>
      <c r="O104" s="852"/>
      <c r="P104" s="852"/>
      <c r="Q104" s="852"/>
      <c r="R104" s="852"/>
      <c r="S104" s="852"/>
      <c r="T104" s="852"/>
      <c r="U104" s="852"/>
      <c r="V104" s="852"/>
      <c r="W104" s="852"/>
      <c r="X104" s="852"/>
      <c r="Y104" s="852"/>
      <c r="Z104" s="852"/>
      <c r="AA104" s="852"/>
      <c r="AB104" s="852"/>
      <c r="AC104" s="852"/>
      <c r="AD104" s="852"/>
    </row>
    <row r="105" spans="1:30" s="853" customFormat="1" ht="66.599999999999994" customHeight="1" x14ac:dyDescent="0.35">
      <c r="A105" s="852"/>
      <c r="B105" s="1249">
        <v>40</v>
      </c>
      <c r="C105" s="1206"/>
      <c r="D105" s="1269" t="s">
        <v>664</v>
      </c>
      <c r="E105" s="1270" t="s">
        <v>37</v>
      </c>
      <c r="F105" s="1271">
        <v>28.3</v>
      </c>
      <c r="G105" s="1272"/>
      <c r="H105" s="1273">
        <f>(F105*G105)</f>
        <v>0</v>
      </c>
      <c r="I105" s="852"/>
      <c r="J105" s="852"/>
      <c r="K105" s="852"/>
      <c r="L105" s="852"/>
      <c r="M105" s="852"/>
      <c r="N105" s="852"/>
      <c r="O105" s="852"/>
      <c r="P105" s="852"/>
      <c r="Q105" s="852"/>
      <c r="R105" s="852"/>
      <c r="S105" s="852"/>
      <c r="T105" s="852"/>
      <c r="U105" s="852"/>
      <c r="V105" s="852"/>
      <c r="W105" s="852"/>
      <c r="X105" s="852"/>
      <c r="Y105" s="852"/>
      <c r="Z105" s="852"/>
      <c r="AA105" s="852"/>
      <c r="AB105" s="852"/>
      <c r="AC105" s="852"/>
      <c r="AD105" s="852"/>
    </row>
    <row r="106" spans="1:30" s="853" customFormat="1" ht="48.6" customHeight="1" thickBot="1" x14ac:dyDescent="0.4">
      <c r="A106" s="852"/>
      <c r="B106" s="1260">
        <v>41</v>
      </c>
      <c r="C106" s="1297"/>
      <c r="D106" s="1289" t="s">
        <v>665</v>
      </c>
      <c r="E106" s="1262" t="s">
        <v>32</v>
      </c>
      <c r="F106" s="1298">
        <v>1</v>
      </c>
      <c r="G106" s="1299"/>
      <c r="H106" s="1265">
        <f t="shared" ref="H106" si="7">(F106*G106)</f>
        <v>0</v>
      </c>
      <c r="I106" s="852"/>
      <c r="J106" s="852"/>
      <c r="K106" s="852"/>
      <c r="L106" s="852"/>
      <c r="M106" s="852"/>
      <c r="N106" s="852"/>
      <c r="O106" s="852"/>
      <c r="P106" s="852"/>
      <c r="Q106" s="852"/>
      <c r="R106" s="852"/>
      <c r="S106" s="852"/>
      <c r="T106" s="852"/>
      <c r="U106" s="852"/>
      <c r="V106" s="852"/>
      <c r="W106" s="852"/>
      <c r="X106" s="852"/>
      <c r="Y106" s="852"/>
      <c r="Z106" s="852"/>
      <c r="AA106" s="852"/>
      <c r="AB106" s="852"/>
      <c r="AC106" s="852"/>
      <c r="AD106" s="852"/>
    </row>
    <row r="107" spans="1:30" s="853" customFormat="1" ht="48.75" customHeight="1" thickBot="1" x14ac:dyDescent="0.4">
      <c r="A107" s="852"/>
      <c r="B107" s="2088" t="s">
        <v>666</v>
      </c>
      <c r="C107" s="2089"/>
      <c r="D107" s="2089"/>
      <c r="E107" s="2089"/>
      <c r="F107" s="2089"/>
      <c r="G107" s="2090"/>
      <c r="H107" s="1284">
        <f>SUM(H105:H106)</f>
        <v>0</v>
      </c>
      <c r="I107" s="852"/>
      <c r="J107" s="852"/>
      <c r="K107" s="852"/>
      <c r="L107" s="852"/>
      <c r="M107" s="852"/>
      <c r="N107" s="852"/>
      <c r="O107" s="852"/>
      <c r="P107" s="852"/>
      <c r="Q107" s="852"/>
      <c r="R107" s="852"/>
      <c r="S107" s="852"/>
      <c r="T107" s="852"/>
      <c r="U107" s="852"/>
      <c r="V107" s="852"/>
      <c r="W107" s="852"/>
      <c r="X107" s="852"/>
      <c r="Y107" s="852"/>
      <c r="Z107" s="852"/>
      <c r="AA107" s="852"/>
      <c r="AB107" s="852"/>
      <c r="AC107" s="852"/>
      <c r="AD107" s="852"/>
    </row>
    <row r="108" spans="1:30" s="853" customFormat="1" ht="41.25" customHeight="1" thickBot="1" x14ac:dyDescent="0.4">
      <c r="A108" s="852"/>
      <c r="B108" s="2062" t="s">
        <v>667</v>
      </c>
      <c r="C108" s="2063"/>
      <c r="D108" s="2063"/>
      <c r="E108" s="2063"/>
      <c r="F108" s="2063"/>
      <c r="G108" s="2063"/>
      <c r="H108" s="1284">
        <f>H107+H103+H85+H81+H77</f>
        <v>0</v>
      </c>
      <c r="I108" s="852"/>
      <c r="J108" s="852"/>
      <c r="K108" s="852"/>
      <c r="L108" s="852"/>
      <c r="M108" s="852"/>
      <c r="N108" s="852"/>
      <c r="O108" s="852"/>
      <c r="P108" s="852"/>
      <c r="Q108" s="852"/>
      <c r="R108" s="852"/>
      <c r="S108" s="852"/>
      <c r="T108" s="852"/>
      <c r="U108" s="852"/>
      <c r="V108" s="852"/>
      <c r="W108" s="852"/>
      <c r="X108" s="852"/>
      <c r="Y108" s="852"/>
      <c r="Z108" s="852"/>
      <c r="AA108" s="852"/>
      <c r="AB108" s="852"/>
      <c r="AC108" s="852"/>
      <c r="AD108" s="852"/>
    </row>
    <row r="109" spans="1:30" s="853" customFormat="1" ht="55.15" customHeight="1" thickBot="1" x14ac:dyDescent="0.4">
      <c r="A109" s="852"/>
      <c r="B109" s="1243"/>
      <c r="C109" s="1313"/>
      <c r="D109" s="1314" t="s">
        <v>668</v>
      </c>
      <c r="E109" s="1291"/>
      <c r="F109" s="1291"/>
      <c r="G109" s="1292"/>
      <c r="H109" s="1293"/>
      <c r="I109" s="852"/>
      <c r="J109" s="852"/>
      <c r="K109" s="852"/>
      <c r="L109" s="852"/>
      <c r="M109" s="852"/>
      <c r="N109" s="852"/>
      <c r="O109" s="852"/>
      <c r="P109" s="852"/>
      <c r="Q109" s="852"/>
      <c r="R109" s="852"/>
      <c r="S109" s="852"/>
      <c r="T109" s="852"/>
      <c r="U109" s="852"/>
      <c r="V109" s="852"/>
      <c r="W109" s="852"/>
      <c r="X109" s="852"/>
      <c r="Y109" s="852"/>
      <c r="Z109" s="852"/>
      <c r="AA109" s="852"/>
      <c r="AB109" s="852"/>
      <c r="AC109" s="852"/>
      <c r="AD109" s="852"/>
    </row>
    <row r="110" spans="1:30" s="853" customFormat="1" ht="30" customHeight="1" thickBot="1" x14ac:dyDescent="0.4">
      <c r="A110" s="852"/>
      <c r="B110" s="1300"/>
      <c r="C110" s="1306"/>
      <c r="D110" s="1307" t="s">
        <v>669</v>
      </c>
      <c r="E110" s="1246"/>
      <c r="F110" s="1246"/>
      <c r="G110" s="1247"/>
      <c r="H110" s="1248"/>
      <c r="I110" s="852"/>
      <c r="J110" s="852"/>
      <c r="K110" s="852"/>
      <c r="L110" s="852"/>
      <c r="M110" s="852"/>
      <c r="N110" s="852"/>
      <c r="O110" s="852"/>
      <c r="P110" s="852"/>
      <c r="Q110" s="852"/>
      <c r="R110" s="852"/>
      <c r="S110" s="852"/>
      <c r="T110" s="852"/>
      <c r="U110" s="852"/>
      <c r="V110" s="852"/>
      <c r="W110" s="852"/>
      <c r="X110" s="852"/>
      <c r="Y110" s="852"/>
      <c r="Z110" s="852"/>
      <c r="AA110" s="852"/>
      <c r="AB110" s="852"/>
      <c r="AC110" s="852"/>
      <c r="AD110" s="852"/>
    </row>
    <row r="111" spans="1:30" s="853" customFormat="1" ht="50.25" customHeight="1" x14ac:dyDescent="0.35">
      <c r="A111" s="852"/>
      <c r="B111" s="1249">
        <v>42</v>
      </c>
      <c r="C111" s="1206"/>
      <c r="D111" s="1269" t="s">
        <v>670</v>
      </c>
      <c r="E111" s="1270" t="s">
        <v>37</v>
      </c>
      <c r="F111" s="1271">
        <v>85</v>
      </c>
      <c r="G111" s="1272"/>
      <c r="H111" s="1273">
        <f>(F111*G111)</f>
        <v>0</v>
      </c>
      <c r="I111" s="852"/>
      <c r="J111" s="852"/>
      <c r="K111" s="852"/>
      <c r="L111" s="852"/>
      <c r="M111" s="852"/>
      <c r="N111" s="852"/>
      <c r="O111" s="852"/>
      <c r="P111" s="852"/>
      <c r="Q111" s="852"/>
      <c r="R111" s="852"/>
      <c r="S111" s="852"/>
      <c r="T111" s="852"/>
      <c r="U111" s="852"/>
      <c r="V111" s="852"/>
      <c r="W111" s="852"/>
      <c r="X111" s="852"/>
      <c r="Y111" s="852"/>
      <c r="Z111" s="852"/>
      <c r="AA111" s="852"/>
      <c r="AB111" s="852"/>
      <c r="AC111" s="852"/>
      <c r="AD111" s="852"/>
    </row>
    <row r="112" spans="1:30" s="853" customFormat="1" ht="39" customHeight="1" x14ac:dyDescent="0.35">
      <c r="A112" s="852"/>
      <c r="B112" s="1255">
        <v>43</v>
      </c>
      <c r="C112" s="1215"/>
      <c r="D112" s="1274" t="s">
        <v>671</v>
      </c>
      <c r="E112" s="1256" t="s">
        <v>37</v>
      </c>
      <c r="F112" s="1275">
        <v>85</v>
      </c>
      <c r="G112" s="1276"/>
      <c r="H112" s="1259">
        <f t="shared" ref="H112:H118" si="8">(F112*G112)</f>
        <v>0</v>
      </c>
      <c r="I112" s="852"/>
      <c r="J112" s="852"/>
      <c r="K112" s="852"/>
      <c r="L112" s="852"/>
      <c r="M112" s="852"/>
      <c r="N112" s="852"/>
      <c r="O112" s="852"/>
      <c r="P112" s="852"/>
      <c r="Q112" s="852"/>
      <c r="R112" s="852"/>
      <c r="S112" s="852"/>
      <c r="T112" s="852"/>
      <c r="U112" s="852"/>
      <c r="V112" s="852"/>
      <c r="W112" s="852"/>
      <c r="X112" s="852"/>
      <c r="Y112" s="852"/>
      <c r="Z112" s="852"/>
      <c r="AA112" s="852"/>
      <c r="AB112" s="852"/>
      <c r="AC112" s="852"/>
      <c r="AD112" s="852"/>
    </row>
    <row r="113" spans="1:30" ht="24.95" customHeight="1" x14ac:dyDescent="0.35">
      <c r="A113" s="859"/>
      <c r="B113" s="1255">
        <v>44</v>
      </c>
      <c r="C113" s="1215"/>
      <c r="D113" s="1274" t="s">
        <v>672</v>
      </c>
      <c r="E113" s="1256" t="s">
        <v>39</v>
      </c>
      <c r="F113" s="1258">
        <v>30.6</v>
      </c>
      <c r="G113" s="1294"/>
      <c r="H113" s="1259">
        <f t="shared" si="8"/>
        <v>0</v>
      </c>
      <c r="I113" s="861"/>
      <c r="J113" s="491"/>
      <c r="K113" s="491"/>
      <c r="L113" s="491"/>
      <c r="M113" s="491"/>
      <c r="N113" s="491"/>
      <c r="O113" s="491"/>
      <c r="P113" s="491"/>
      <c r="Q113" s="491"/>
      <c r="R113" s="491"/>
      <c r="S113" s="491"/>
      <c r="T113" s="491"/>
      <c r="U113" s="491"/>
      <c r="V113" s="491"/>
      <c r="W113" s="491"/>
      <c r="X113" s="491"/>
      <c r="Y113" s="491"/>
      <c r="Z113" s="491"/>
      <c r="AA113" s="491"/>
      <c r="AB113" s="491"/>
      <c r="AC113" s="491"/>
      <c r="AD113" s="491"/>
    </row>
    <row r="114" spans="1:30" s="853" customFormat="1" ht="24.95" customHeight="1" x14ac:dyDescent="0.35">
      <c r="A114" s="852"/>
      <c r="B114" s="1255">
        <v>45</v>
      </c>
      <c r="C114" s="1215"/>
      <c r="D114" s="1062" t="s">
        <v>632</v>
      </c>
      <c r="E114" s="1256" t="s">
        <v>38</v>
      </c>
      <c r="F114" s="1294">
        <v>85</v>
      </c>
      <c r="G114" s="1276"/>
      <c r="H114" s="1259">
        <f t="shared" si="8"/>
        <v>0</v>
      </c>
      <c r="I114" s="852"/>
      <c r="J114" s="852"/>
      <c r="K114" s="852"/>
      <c r="L114" s="852"/>
      <c r="M114" s="852"/>
      <c r="N114" s="852"/>
      <c r="O114" s="852"/>
      <c r="P114" s="852"/>
      <c r="Q114" s="852"/>
      <c r="R114" s="852"/>
      <c r="S114" s="852"/>
      <c r="T114" s="852"/>
      <c r="U114" s="852"/>
      <c r="V114" s="852"/>
      <c r="W114" s="852"/>
      <c r="X114" s="852"/>
      <c r="Y114" s="852"/>
      <c r="Z114" s="852"/>
      <c r="AA114" s="852"/>
      <c r="AB114" s="852"/>
      <c r="AC114" s="852"/>
      <c r="AD114" s="852"/>
    </row>
    <row r="115" spans="1:30" ht="24.95" customHeight="1" x14ac:dyDescent="0.35">
      <c r="A115" s="862"/>
      <c r="B115" s="1255">
        <v>46</v>
      </c>
      <c r="C115" s="1215"/>
      <c r="D115" s="1274" t="s">
        <v>673</v>
      </c>
      <c r="E115" s="1256" t="s">
        <v>39</v>
      </c>
      <c r="F115" s="1258">
        <v>8.5</v>
      </c>
      <c r="G115" s="1295"/>
      <c r="H115" s="1259">
        <f t="shared" si="8"/>
        <v>0</v>
      </c>
      <c r="I115" s="491"/>
      <c r="J115" s="491"/>
      <c r="K115" s="491"/>
      <c r="L115" s="491"/>
      <c r="M115" s="491"/>
      <c r="N115" s="491"/>
      <c r="O115" s="491"/>
      <c r="P115" s="491"/>
      <c r="Q115" s="491"/>
      <c r="R115" s="491"/>
      <c r="S115" s="491"/>
      <c r="T115" s="491"/>
      <c r="U115" s="491"/>
      <c r="V115" s="491"/>
      <c r="W115" s="491"/>
      <c r="X115" s="491"/>
      <c r="Y115" s="491"/>
      <c r="Z115" s="491"/>
      <c r="AA115" s="491"/>
      <c r="AB115" s="491"/>
      <c r="AC115" s="491"/>
      <c r="AD115" s="491"/>
    </row>
    <row r="116" spans="1:30" s="853" customFormat="1" ht="65.45" customHeight="1" x14ac:dyDescent="0.35">
      <c r="A116" s="852"/>
      <c r="B116" s="1255">
        <v>47</v>
      </c>
      <c r="C116" s="1215"/>
      <c r="D116" s="1274" t="s">
        <v>674</v>
      </c>
      <c r="E116" s="1256" t="s">
        <v>39</v>
      </c>
      <c r="F116" s="1275">
        <v>49.3</v>
      </c>
      <c r="G116" s="1276"/>
      <c r="H116" s="1259">
        <f t="shared" si="8"/>
        <v>0</v>
      </c>
      <c r="I116" s="852"/>
      <c r="J116" s="852"/>
      <c r="K116" s="852"/>
      <c r="L116" s="852"/>
      <c r="M116" s="852"/>
      <c r="N116" s="852"/>
      <c r="O116" s="852"/>
      <c r="P116" s="852"/>
      <c r="Q116" s="852"/>
      <c r="R116" s="852"/>
      <c r="S116" s="852"/>
      <c r="T116" s="852"/>
      <c r="U116" s="852"/>
      <c r="V116" s="852"/>
      <c r="W116" s="852"/>
      <c r="X116" s="852"/>
      <c r="Y116" s="852"/>
      <c r="Z116" s="852"/>
      <c r="AA116" s="852"/>
      <c r="AB116" s="852"/>
      <c r="AC116" s="852"/>
      <c r="AD116" s="852"/>
    </row>
    <row r="117" spans="1:30" s="853" customFormat="1" ht="48" customHeight="1" x14ac:dyDescent="0.35">
      <c r="A117" s="852"/>
      <c r="B117" s="1255">
        <v>48</v>
      </c>
      <c r="C117" s="1215"/>
      <c r="D117" s="1274" t="s">
        <v>675</v>
      </c>
      <c r="E117" s="1256" t="s">
        <v>37</v>
      </c>
      <c r="F117" s="1275">
        <v>34</v>
      </c>
      <c r="G117" s="1276"/>
      <c r="H117" s="1259">
        <f t="shared" si="8"/>
        <v>0</v>
      </c>
      <c r="I117" s="852"/>
      <c r="J117" s="852"/>
      <c r="K117" s="852"/>
      <c r="L117" s="852"/>
      <c r="M117" s="852"/>
      <c r="N117" s="852"/>
      <c r="O117" s="852"/>
      <c r="P117" s="852"/>
      <c r="Q117" s="852"/>
      <c r="R117" s="852"/>
      <c r="S117" s="852"/>
      <c r="T117" s="852"/>
      <c r="U117" s="852"/>
      <c r="V117" s="852"/>
      <c r="W117" s="852"/>
      <c r="X117" s="852"/>
      <c r="Y117" s="852"/>
      <c r="Z117" s="852"/>
      <c r="AA117" s="852"/>
      <c r="AB117" s="852"/>
      <c r="AC117" s="852"/>
      <c r="AD117" s="852"/>
    </row>
    <row r="118" spans="1:30" s="863" customFormat="1" ht="38.25" thickBot="1" x14ac:dyDescent="0.4">
      <c r="B118" s="1260">
        <v>49</v>
      </c>
      <c r="C118" s="1297"/>
      <c r="D118" s="1289" t="s">
        <v>635</v>
      </c>
      <c r="E118" s="1262" t="s">
        <v>39</v>
      </c>
      <c r="F118" s="1298">
        <v>51</v>
      </c>
      <c r="G118" s="1299"/>
      <c r="H118" s="1265">
        <f t="shared" si="8"/>
        <v>0</v>
      </c>
    </row>
    <row r="119" spans="1:30" s="853" customFormat="1" ht="45.75" customHeight="1" thickBot="1" x14ac:dyDescent="0.4">
      <c r="A119" s="852"/>
      <c r="B119" s="2094" t="s">
        <v>676</v>
      </c>
      <c r="C119" s="2095"/>
      <c r="D119" s="2095"/>
      <c r="E119" s="2095"/>
      <c r="F119" s="2095"/>
      <c r="G119" s="2096"/>
      <c r="H119" s="1284">
        <f>SUM(H111:H118)</f>
        <v>0</v>
      </c>
      <c r="I119" s="852"/>
      <c r="J119" s="852"/>
      <c r="K119" s="852"/>
      <c r="L119" s="852"/>
      <c r="M119" s="852"/>
      <c r="N119" s="852"/>
      <c r="O119" s="852"/>
      <c r="P119" s="852"/>
      <c r="Q119" s="852"/>
      <c r="R119" s="852"/>
      <c r="S119" s="852"/>
      <c r="T119" s="852"/>
      <c r="U119" s="852"/>
      <c r="V119" s="852"/>
      <c r="W119" s="852"/>
      <c r="X119" s="852"/>
      <c r="Y119" s="852"/>
      <c r="Z119" s="852"/>
      <c r="AA119" s="852"/>
      <c r="AB119" s="852"/>
      <c r="AC119" s="852"/>
      <c r="AD119" s="852"/>
    </row>
    <row r="120" spans="1:30" s="853" customFormat="1" ht="72" customHeight="1" thickBot="1" x14ac:dyDescent="0.4">
      <c r="A120" s="852"/>
      <c r="B120" s="1300"/>
      <c r="C120" s="1306"/>
      <c r="D120" s="1307" t="s">
        <v>677</v>
      </c>
      <c r="E120" s="1246"/>
      <c r="F120" s="1246"/>
      <c r="G120" s="1247"/>
      <c r="H120" s="1248"/>
      <c r="I120" s="852"/>
      <c r="J120" s="852"/>
      <c r="K120" s="852"/>
      <c r="L120" s="852"/>
      <c r="M120" s="852"/>
      <c r="N120" s="852"/>
      <c r="O120" s="852"/>
      <c r="P120" s="852"/>
      <c r="Q120" s="852"/>
      <c r="R120" s="852"/>
      <c r="S120" s="852"/>
      <c r="T120" s="852"/>
      <c r="U120" s="852"/>
      <c r="V120" s="852"/>
      <c r="W120" s="852"/>
      <c r="X120" s="852"/>
      <c r="Y120" s="852"/>
      <c r="Z120" s="852"/>
      <c r="AA120" s="852"/>
      <c r="AB120" s="852"/>
      <c r="AC120" s="852"/>
      <c r="AD120" s="852"/>
    </row>
    <row r="121" spans="1:30" s="853" customFormat="1" ht="24.95" customHeight="1" thickBot="1" x14ac:dyDescent="0.4">
      <c r="A121" s="852"/>
      <c r="B121" s="1287">
        <v>50</v>
      </c>
      <c r="C121" s="1288"/>
      <c r="D121" s="1322" t="s">
        <v>678</v>
      </c>
      <c r="E121" s="1323" t="s">
        <v>37</v>
      </c>
      <c r="F121" s="1324">
        <v>85</v>
      </c>
      <c r="G121" s="1325"/>
      <c r="H121" s="1326">
        <f>(F121*G121)</f>
        <v>0</v>
      </c>
      <c r="I121" s="852"/>
      <c r="J121" s="852"/>
      <c r="K121" s="852"/>
      <c r="L121" s="852"/>
      <c r="M121" s="852"/>
      <c r="N121" s="852"/>
      <c r="O121" s="852"/>
      <c r="P121" s="852"/>
      <c r="Q121" s="852"/>
      <c r="R121" s="852"/>
      <c r="S121" s="852"/>
      <c r="T121" s="852"/>
      <c r="U121" s="852"/>
      <c r="V121" s="852"/>
      <c r="W121" s="852"/>
      <c r="X121" s="852"/>
      <c r="Y121" s="852"/>
      <c r="Z121" s="852"/>
      <c r="AA121" s="852"/>
      <c r="AB121" s="852"/>
      <c r="AC121" s="852"/>
      <c r="AD121" s="852"/>
    </row>
    <row r="122" spans="1:30" s="853" customFormat="1" ht="45.75" customHeight="1" thickBot="1" x14ac:dyDescent="0.4">
      <c r="A122" s="852"/>
      <c r="B122" s="2094" t="s">
        <v>679</v>
      </c>
      <c r="C122" s="2095"/>
      <c r="D122" s="2095"/>
      <c r="E122" s="2095"/>
      <c r="F122" s="2095"/>
      <c r="G122" s="2096"/>
      <c r="H122" s="1284">
        <f>SUM(H121:H121)</f>
        <v>0</v>
      </c>
      <c r="I122" s="852"/>
      <c r="J122" s="852"/>
      <c r="K122" s="852"/>
      <c r="L122" s="852"/>
      <c r="M122" s="852"/>
      <c r="N122" s="852"/>
      <c r="O122" s="852"/>
      <c r="P122" s="852"/>
      <c r="Q122" s="852"/>
      <c r="R122" s="852"/>
      <c r="S122" s="852"/>
      <c r="T122" s="852"/>
      <c r="U122" s="852"/>
      <c r="V122" s="852"/>
      <c r="W122" s="852"/>
      <c r="X122" s="852"/>
      <c r="Y122" s="852"/>
      <c r="Z122" s="852"/>
      <c r="AA122" s="852"/>
      <c r="AB122" s="852"/>
      <c r="AC122" s="852"/>
      <c r="AD122" s="852"/>
    </row>
    <row r="123" spans="1:30" s="853" customFormat="1" ht="51.6" customHeight="1" x14ac:dyDescent="0.35">
      <c r="A123" s="852"/>
      <c r="B123" s="1243"/>
      <c r="C123" s="1313"/>
      <c r="D123" s="1314" t="s">
        <v>680</v>
      </c>
      <c r="E123" s="1291"/>
      <c r="F123" s="1291"/>
      <c r="G123" s="1292"/>
      <c r="H123" s="1293"/>
      <c r="I123" s="852"/>
      <c r="J123" s="852"/>
      <c r="K123" s="852"/>
      <c r="L123" s="852"/>
      <c r="M123" s="852"/>
      <c r="N123" s="852"/>
      <c r="O123" s="852"/>
      <c r="P123" s="852"/>
      <c r="Q123" s="852"/>
      <c r="R123" s="852"/>
      <c r="S123" s="852"/>
      <c r="T123" s="852"/>
      <c r="U123" s="852"/>
      <c r="V123" s="852"/>
      <c r="W123" s="852"/>
      <c r="X123" s="852"/>
      <c r="Y123" s="852"/>
      <c r="Z123" s="852"/>
      <c r="AA123" s="852"/>
      <c r="AB123" s="852"/>
      <c r="AC123" s="852"/>
      <c r="AD123" s="852"/>
    </row>
    <row r="124" spans="1:30" s="853" customFormat="1" ht="42" customHeight="1" thickBot="1" x14ac:dyDescent="0.4">
      <c r="A124" s="852"/>
      <c r="B124" s="1260">
        <v>51</v>
      </c>
      <c r="C124" s="1297"/>
      <c r="D124" s="1289" t="s">
        <v>681</v>
      </c>
      <c r="E124" s="1262" t="s">
        <v>40</v>
      </c>
      <c r="F124" s="1298">
        <v>17</v>
      </c>
      <c r="G124" s="1299"/>
      <c r="H124" s="1265">
        <f t="shared" ref="H124" si="9">(F124*G124)</f>
        <v>0</v>
      </c>
      <c r="I124" s="852"/>
      <c r="J124" s="852"/>
      <c r="K124" s="852"/>
      <c r="L124" s="852"/>
      <c r="M124" s="852"/>
      <c r="N124" s="852"/>
      <c r="O124" s="852"/>
      <c r="P124" s="852"/>
      <c r="Q124" s="852"/>
      <c r="R124" s="852"/>
      <c r="S124" s="852"/>
      <c r="T124" s="852"/>
      <c r="U124" s="852"/>
      <c r="V124" s="852"/>
      <c r="W124" s="852"/>
      <c r="X124" s="852"/>
      <c r="Y124" s="852"/>
      <c r="Z124" s="852"/>
      <c r="AA124" s="852"/>
      <c r="AB124" s="852"/>
      <c r="AC124" s="852"/>
      <c r="AD124" s="852"/>
    </row>
    <row r="125" spans="1:30" s="853" customFormat="1" ht="42" customHeight="1" thickBot="1" x14ac:dyDescent="0.4">
      <c r="A125" s="852"/>
      <c r="B125" s="2083" t="s">
        <v>682</v>
      </c>
      <c r="C125" s="2084"/>
      <c r="D125" s="2084"/>
      <c r="E125" s="2084"/>
      <c r="F125" s="2084"/>
      <c r="G125" s="2085"/>
      <c r="H125" s="1268">
        <f>SUM(H124)</f>
        <v>0</v>
      </c>
      <c r="I125" s="852"/>
      <c r="J125" s="852"/>
      <c r="K125" s="852"/>
      <c r="L125" s="852"/>
      <c r="M125" s="852"/>
      <c r="N125" s="852"/>
      <c r="O125" s="852"/>
      <c r="P125" s="852"/>
      <c r="Q125" s="852"/>
      <c r="R125" s="852"/>
      <c r="S125" s="852"/>
      <c r="T125" s="852"/>
      <c r="U125" s="852"/>
      <c r="V125" s="852"/>
      <c r="W125" s="852"/>
      <c r="X125" s="852"/>
      <c r="Y125" s="852"/>
      <c r="Z125" s="852"/>
      <c r="AA125" s="852"/>
      <c r="AB125" s="852"/>
      <c r="AC125" s="852"/>
      <c r="AD125" s="852"/>
    </row>
    <row r="126" spans="1:30" s="853" customFormat="1" ht="44.25" customHeight="1" thickBot="1" x14ac:dyDescent="0.4">
      <c r="A126" s="852"/>
      <c r="B126" s="2062" t="s">
        <v>683</v>
      </c>
      <c r="C126" s="2063"/>
      <c r="D126" s="2063"/>
      <c r="E126" s="2063"/>
      <c r="F126" s="2063"/>
      <c r="G126" s="2097"/>
      <c r="H126" s="1327">
        <f>H125+H122+H119</f>
        <v>0</v>
      </c>
      <c r="I126" s="852"/>
      <c r="J126" s="852"/>
      <c r="K126" s="852"/>
      <c r="L126" s="852"/>
      <c r="M126" s="852"/>
      <c r="N126" s="852"/>
      <c r="O126" s="852"/>
      <c r="P126" s="852"/>
      <c r="Q126" s="852"/>
      <c r="R126" s="852"/>
      <c r="S126" s="852"/>
      <c r="T126" s="852"/>
      <c r="U126" s="852"/>
      <c r="V126" s="852"/>
      <c r="W126" s="852"/>
      <c r="X126" s="852"/>
      <c r="Y126" s="852"/>
      <c r="Z126" s="852"/>
      <c r="AA126" s="852"/>
      <c r="AB126" s="852"/>
      <c r="AC126" s="852"/>
      <c r="AD126" s="852"/>
    </row>
    <row r="127" spans="1:30" s="853" customFormat="1" ht="49.9" customHeight="1" thickBot="1" x14ac:dyDescent="0.4">
      <c r="A127" s="852"/>
      <c r="B127" s="1243"/>
      <c r="C127" s="1313"/>
      <c r="D127" s="1314" t="s">
        <v>684</v>
      </c>
      <c r="E127" s="1291"/>
      <c r="F127" s="1291"/>
      <c r="G127" s="1292"/>
      <c r="H127" s="1293"/>
      <c r="I127" s="852"/>
      <c r="J127" s="852"/>
      <c r="K127" s="852"/>
      <c r="L127" s="852"/>
      <c r="M127" s="852"/>
      <c r="N127" s="852"/>
      <c r="O127" s="852"/>
      <c r="P127" s="852"/>
      <c r="Q127" s="852"/>
      <c r="R127" s="852"/>
      <c r="S127" s="852"/>
      <c r="T127" s="852"/>
      <c r="U127" s="852"/>
      <c r="V127" s="852"/>
      <c r="W127" s="852"/>
      <c r="X127" s="852"/>
      <c r="Y127" s="852"/>
      <c r="Z127" s="852"/>
      <c r="AA127" s="852"/>
      <c r="AB127" s="852"/>
      <c r="AC127" s="852"/>
      <c r="AD127" s="852"/>
    </row>
    <row r="128" spans="1:30" s="853" customFormat="1" ht="24.95" customHeight="1" thickBot="1" x14ac:dyDescent="0.4">
      <c r="A128" s="852"/>
      <c r="B128" s="1243"/>
      <c r="C128" s="1313"/>
      <c r="D128" s="1314" t="s">
        <v>685</v>
      </c>
      <c r="E128" s="1291"/>
      <c r="F128" s="1291"/>
      <c r="G128" s="1292"/>
      <c r="H128" s="1293"/>
      <c r="I128" s="852"/>
      <c r="J128" s="852"/>
      <c r="K128" s="852"/>
      <c r="L128" s="852"/>
      <c r="M128" s="852"/>
      <c r="N128" s="852"/>
      <c r="O128" s="852"/>
      <c r="P128" s="852"/>
      <c r="Q128" s="852"/>
      <c r="R128" s="852"/>
      <c r="S128" s="852"/>
      <c r="T128" s="852"/>
      <c r="U128" s="852"/>
      <c r="V128" s="852"/>
      <c r="W128" s="852"/>
      <c r="X128" s="852"/>
      <c r="Y128" s="852"/>
      <c r="Z128" s="852"/>
      <c r="AA128" s="852"/>
      <c r="AB128" s="852"/>
      <c r="AC128" s="852"/>
      <c r="AD128" s="852"/>
    </row>
    <row r="129" spans="1:30" s="853" customFormat="1" ht="24.95" customHeight="1" x14ac:dyDescent="0.35">
      <c r="A129" s="852"/>
      <c r="B129" s="1249">
        <v>52</v>
      </c>
      <c r="C129" s="1206"/>
      <c r="D129" s="1250" t="s">
        <v>628</v>
      </c>
      <c r="E129" s="1270" t="s">
        <v>37</v>
      </c>
      <c r="F129" s="1271">
        <v>484.61</v>
      </c>
      <c r="G129" s="1272"/>
      <c r="H129" s="1273">
        <f>(F129*G129)</f>
        <v>0</v>
      </c>
      <c r="I129" s="852"/>
      <c r="J129" s="852"/>
      <c r="K129" s="852"/>
      <c r="L129" s="852"/>
      <c r="M129" s="852"/>
      <c r="N129" s="852"/>
      <c r="O129" s="852"/>
      <c r="P129" s="852"/>
      <c r="Q129" s="852"/>
      <c r="R129" s="852"/>
      <c r="S129" s="852"/>
      <c r="T129" s="852"/>
      <c r="U129" s="852"/>
      <c r="V129" s="852"/>
      <c r="W129" s="852"/>
      <c r="X129" s="852"/>
      <c r="Y129" s="852"/>
      <c r="Z129" s="852"/>
      <c r="AA129" s="852"/>
      <c r="AB129" s="852"/>
      <c r="AC129" s="852"/>
      <c r="AD129" s="852"/>
    </row>
    <row r="130" spans="1:30" s="853" customFormat="1" ht="24.95" customHeight="1" x14ac:dyDescent="0.35">
      <c r="A130" s="852"/>
      <c r="B130" s="1255">
        <v>53</v>
      </c>
      <c r="C130" s="1215"/>
      <c r="D130" s="1062" t="s">
        <v>686</v>
      </c>
      <c r="E130" s="1256" t="s">
        <v>38</v>
      </c>
      <c r="F130" s="1275">
        <v>969.22</v>
      </c>
      <c r="G130" s="1276"/>
      <c r="H130" s="1259">
        <f t="shared" ref="H130:H136" si="10">(F130*G130)</f>
        <v>0</v>
      </c>
      <c r="I130" s="852"/>
      <c r="J130" s="852"/>
      <c r="K130" s="852"/>
      <c r="L130" s="852"/>
      <c r="M130" s="852"/>
      <c r="N130" s="852"/>
      <c r="O130" s="852"/>
      <c r="P130" s="852"/>
      <c r="Q130" s="852"/>
      <c r="R130" s="852"/>
      <c r="S130" s="852"/>
      <c r="T130" s="852"/>
      <c r="U130" s="852"/>
      <c r="V130" s="852"/>
      <c r="W130" s="852"/>
      <c r="X130" s="852"/>
      <c r="Y130" s="852"/>
      <c r="Z130" s="852"/>
      <c r="AA130" s="852"/>
      <c r="AB130" s="852"/>
      <c r="AC130" s="852"/>
      <c r="AD130" s="852"/>
    </row>
    <row r="131" spans="1:30" ht="42" customHeight="1" x14ac:dyDescent="0.35">
      <c r="A131" s="859"/>
      <c r="B131" s="1255">
        <v>54</v>
      </c>
      <c r="C131" s="1215"/>
      <c r="D131" s="1062" t="s">
        <v>687</v>
      </c>
      <c r="E131" s="1256" t="s">
        <v>39</v>
      </c>
      <c r="F131" s="1258">
        <v>2207.2959999999998</v>
      </c>
      <c r="G131" s="1294"/>
      <c r="H131" s="1259">
        <f t="shared" si="10"/>
        <v>0</v>
      </c>
      <c r="I131" s="861"/>
      <c r="J131" s="491"/>
      <c r="K131" s="491"/>
      <c r="L131" s="491"/>
      <c r="M131" s="491"/>
      <c r="N131" s="491"/>
      <c r="O131" s="491"/>
      <c r="P131" s="491"/>
      <c r="Q131" s="491"/>
      <c r="R131" s="491"/>
      <c r="S131" s="491"/>
      <c r="T131" s="491"/>
      <c r="U131" s="491"/>
      <c r="V131" s="491"/>
      <c r="W131" s="491"/>
      <c r="X131" s="491"/>
      <c r="Y131" s="491"/>
      <c r="Z131" s="491"/>
      <c r="AA131" s="491"/>
      <c r="AB131" s="491"/>
      <c r="AC131" s="491"/>
      <c r="AD131" s="491"/>
    </row>
    <row r="132" spans="1:30" s="853" customFormat="1" ht="40.9" customHeight="1" x14ac:dyDescent="0.35">
      <c r="A132" s="852"/>
      <c r="B132" s="1255">
        <v>55</v>
      </c>
      <c r="C132" s="1215"/>
      <c r="D132" s="1062" t="s">
        <v>688</v>
      </c>
      <c r="E132" s="1256" t="s">
        <v>39</v>
      </c>
      <c r="F132" s="1294">
        <v>551.82399999999996</v>
      </c>
      <c r="G132" s="1276"/>
      <c r="H132" s="1259">
        <f t="shared" si="10"/>
        <v>0</v>
      </c>
      <c r="I132" s="852"/>
      <c r="J132" s="852"/>
      <c r="K132" s="852"/>
      <c r="L132" s="852"/>
      <c r="M132" s="852"/>
      <c r="N132" s="852"/>
      <c r="O132" s="852"/>
      <c r="P132" s="852"/>
      <c r="Q132" s="852"/>
      <c r="R132" s="852"/>
      <c r="S132" s="852"/>
      <c r="T132" s="852"/>
      <c r="U132" s="852"/>
      <c r="V132" s="852"/>
      <c r="W132" s="852"/>
      <c r="X132" s="852"/>
      <c r="Y132" s="852"/>
      <c r="Z132" s="852"/>
      <c r="AA132" s="852"/>
      <c r="AB132" s="852"/>
      <c r="AC132" s="852"/>
      <c r="AD132" s="852"/>
    </row>
    <row r="133" spans="1:30" ht="24.95" customHeight="1" x14ac:dyDescent="0.35">
      <c r="A133" s="862"/>
      <c r="B133" s="1255">
        <v>56</v>
      </c>
      <c r="C133" s="1215"/>
      <c r="D133" s="1062" t="s">
        <v>632</v>
      </c>
      <c r="E133" s="1256" t="s">
        <v>38</v>
      </c>
      <c r="F133" s="1258">
        <v>969.22</v>
      </c>
      <c r="G133" s="1295"/>
      <c r="H133" s="1259">
        <f t="shared" si="10"/>
        <v>0</v>
      </c>
      <c r="I133" s="491"/>
      <c r="J133" s="491"/>
      <c r="K133" s="491"/>
      <c r="L133" s="491"/>
      <c r="M133" s="491"/>
      <c r="N133" s="491"/>
      <c r="O133" s="491"/>
      <c r="P133" s="491"/>
      <c r="Q133" s="491"/>
      <c r="R133" s="491"/>
      <c r="S133" s="491"/>
      <c r="T133" s="491"/>
      <c r="U133" s="491"/>
      <c r="V133" s="491"/>
      <c r="W133" s="491"/>
      <c r="X133" s="491"/>
      <c r="Y133" s="491"/>
      <c r="Z133" s="491"/>
      <c r="AA133" s="491"/>
      <c r="AB133" s="491"/>
      <c r="AC133" s="491"/>
      <c r="AD133" s="491"/>
    </row>
    <row r="134" spans="1:30" s="853" customFormat="1" ht="52.5" customHeight="1" x14ac:dyDescent="0.35">
      <c r="A134" s="852"/>
      <c r="B134" s="1255">
        <v>57</v>
      </c>
      <c r="C134" s="1215"/>
      <c r="D134" s="1062" t="s">
        <v>689</v>
      </c>
      <c r="E134" s="1256" t="s">
        <v>39</v>
      </c>
      <c r="F134" s="1275">
        <v>976.48914999999988</v>
      </c>
      <c r="G134" s="1276"/>
      <c r="H134" s="1259">
        <f t="shared" si="10"/>
        <v>0</v>
      </c>
      <c r="I134" s="852"/>
      <c r="J134" s="852"/>
      <c r="K134" s="852"/>
      <c r="L134" s="852"/>
      <c r="M134" s="852"/>
      <c r="N134" s="852"/>
      <c r="O134" s="852"/>
      <c r="P134" s="852"/>
      <c r="Q134" s="852"/>
      <c r="R134" s="852"/>
      <c r="S134" s="852"/>
      <c r="T134" s="852"/>
      <c r="U134" s="852"/>
      <c r="V134" s="852"/>
      <c r="W134" s="852"/>
      <c r="X134" s="852"/>
      <c r="Y134" s="852"/>
      <c r="Z134" s="852"/>
      <c r="AA134" s="852"/>
      <c r="AB134" s="852"/>
      <c r="AC134" s="852"/>
      <c r="AD134" s="852"/>
    </row>
    <row r="135" spans="1:30" s="853" customFormat="1" ht="24.95" customHeight="1" x14ac:dyDescent="0.35">
      <c r="A135" s="852"/>
      <c r="B135" s="1255">
        <v>58</v>
      </c>
      <c r="C135" s="1215"/>
      <c r="D135" s="1062" t="s">
        <v>690</v>
      </c>
      <c r="E135" s="1256" t="s">
        <v>39</v>
      </c>
      <c r="F135" s="1275">
        <v>1163.0640000000001</v>
      </c>
      <c r="G135" s="1276"/>
      <c r="H135" s="1259">
        <f t="shared" si="10"/>
        <v>0</v>
      </c>
      <c r="I135" s="852"/>
      <c r="J135" s="852"/>
      <c r="K135" s="852"/>
      <c r="L135" s="852"/>
      <c r="M135" s="852"/>
      <c r="N135" s="852"/>
      <c r="O135" s="852"/>
      <c r="P135" s="852"/>
      <c r="Q135" s="852"/>
      <c r="R135" s="852"/>
      <c r="S135" s="852"/>
      <c r="T135" s="852"/>
      <c r="U135" s="852"/>
      <c r="V135" s="852"/>
      <c r="W135" s="852"/>
      <c r="X135" s="852"/>
      <c r="Y135" s="852"/>
      <c r="Z135" s="852"/>
      <c r="AA135" s="852"/>
      <c r="AB135" s="852"/>
      <c r="AC135" s="852"/>
      <c r="AD135" s="852"/>
    </row>
    <row r="136" spans="1:30" s="863" customFormat="1" ht="52.5" customHeight="1" thickBot="1" x14ac:dyDescent="0.4">
      <c r="B136" s="1260">
        <v>59</v>
      </c>
      <c r="C136" s="1297"/>
      <c r="D136" s="1261" t="s">
        <v>635</v>
      </c>
      <c r="E136" s="1262" t="s">
        <v>39</v>
      </c>
      <c r="F136" s="1298">
        <v>1014.5239999999999</v>
      </c>
      <c r="G136" s="1299"/>
      <c r="H136" s="1265">
        <f t="shared" si="10"/>
        <v>0</v>
      </c>
    </row>
    <row r="137" spans="1:30" s="865" customFormat="1" ht="41.25" customHeight="1" thickBot="1" x14ac:dyDescent="0.4">
      <c r="A137" s="864"/>
      <c r="B137" s="2083" t="s">
        <v>691</v>
      </c>
      <c r="C137" s="2084"/>
      <c r="D137" s="2084"/>
      <c r="E137" s="2084"/>
      <c r="F137" s="2084"/>
      <c r="G137" s="2085"/>
      <c r="H137" s="1268">
        <f>SUM(H129:H136)</f>
        <v>0</v>
      </c>
      <c r="I137" s="864"/>
      <c r="J137" s="864"/>
      <c r="K137" s="864"/>
      <c r="L137" s="864"/>
      <c r="M137" s="864"/>
      <c r="N137" s="864"/>
      <c r="O137" s="864"/>
      <c r="P137" s="864"/>
      <c r="Q137" s="864"/>
      <c r="R137" s="864"/>
      <c r="S137" s="864"/>
      <c r="T137" s="864"/>
      <c r="U137" s="864"/>
      <c r="V137" s="864"/>
      <c r="W137" s="864"/>
      <c r="X137" s="864"/>
      <c r="Y137" s="864"/>
      <c r="Z137" s="864"/>
      <c r="AA137" s="864"/>
      <c r="AB137" s="864"/>
      <c r="AC137" s="864"/>
      <c r="AD137" s="864"/>
    </row>
    <row r="138" spans="1:30" s="853" customFormat="1" ht="24.95" customHeight="1" thickBot="1" x14ac:dyDescent="0.4">
      <c r="A138" s="852"/>
      <c r="B138" s="1243"/>
      <c r="C138" s="1313"/>
      <c r="D138" s="1314" t="s">
        <v>692</v>
      </c>
      <c r="E138" s="1291"/>
      <c r="F138" s="1291"/>
      <c r="G138" s="1292"/>
      <c r="H138" s="1293"/>
      <c r="I138" s="852"/>
      <c r="J138" s="852"/>
      <c r="K138" s="852"/>
      <c r="L138" s="852"/>
      <c r="M138" s="852"/>
      <c r="N138" s="852"/>
      <c r="O138" s="852"/>
      <c r="P138" s="852"/>
      <c r="Q138" s="852"/>
      <c r="R138" s="852"/>
      <c r="S138" s="852"/>
      <c r="T138" s="852"/>
      <c r="U138" s="852"/>
      <c r="V138" s="852"/>
      <c r="W138" s="852"/>
      <c r="X138" s="852"/>
      <c r="Y138" s="852"/>
      <c r="Z138" s="852"/>
      <c r="AA138" s="852"/>
      <c r="AB138" s="852"/>
      <c r="AC138" s="852"/>
      <c r="AD138" s="852"/>
    </row>
    <row r="139" spans="1:30" s="853" customFormat="1" ht="50.25" customHeight="1" x14ac:dyDescent="0.35">
      <c r="A139" s="852"/>
      <c r="B139" s="1249">
        <v>60</v>
      </c>
      <c r="C139" s="1206"/>
      <c r="D139" s="1269" t="s">
        <v>693</v>
      </c>
      <c r="E139" s="1270" t="s">
        <v>38</v>
      </c>
      <c r="F139" s="1271">
        <v>551.82399999999996</v>
      </c>
      <c r="G139" s="1272"/>
      <c r="H139" s="1273">
        <f>(F139*G139)</f>
        <v>0</v>
      </c>
      <c r="I139" s="852"/>
      <c r="J139" s="852"/>
      <c r="K139" s="852"/>
      <c r="L139" s="852"/>
      <c r="M139" s="852"/>
      <c r="N139" s="852"/>
      <c r="O139" s="852"/>
      <c r="P139" s="852"/>
      <c r="Q139" s="852"/>
      <c r="R139" s="852"/>
      <c r="S139" s="852"/>
      <c r="T139" s="852"/>
      <c r="U139" s="852"/>
      <c r="V139" s="852"/>
      <c r="W139" s="852"/>
      <c r="X139" s="852"/>
      <c r="Y139" s="852"/>
      <c r="Z139" s="852"/>
      <c r="AA139" s="852"/>
      <c r="AB139" s="852"/>
      <c r="AC139" s="852"/>
      <c r="AD139" s="852"/>
    </row>
    <row r="140" spans="1:30" s="853" customFormat="1" ht="48.6" customHeight="1" thickBot="1" x14ac:dyDescent="0.4">
      <c r="A140" s="852"/>
      <c r="B140" s="1260">
        <v>61</v>
      </c>
      <c r="C140" s="1297"/>
      <c r="D140" s="1289" t="s">
        <v>694</v>
      </c>
      <c r="E140" s="1262" t="s">
        <v>38</v>
      </c>
      <c r="F140" s="1298">
        <v>2207.2959999999998</v>
      </c>
      <c r="G140" s="1299"/>
      <c r="H140" s="1265">
        <f t="shared" ref="H140" si="11">(F140*G140)</f>
        <v>0</v>
      </c>
      <c r="I140" s="852"/>
      <c r="J140" s="852"/>
      <c r="K140" s="852"/>
      <c r="L140" s="852"/>
      <c r="M140" s="852"/>
      <c r="N140" s="852"/>
      <c r="O140" s="852"/>
      <c r="P140" s="852"/>
      <c r="Q140" s="852"/>
      <c r="R140" s="852"/>
      <c r="S140" s="852"/>
      <c r="T140" s="852"/>
      <c r="U140" s="852"/>
      <c r="V140" s="852"/>
      <c r="W140" s="852"/>
      <c r="X140" s="852"/>
      <c r="Y140" s="852"/>
      <c r="Z140" s="852"/>
      <c r="AA140" s="852"/>
      <c r="AB140" s="852"/>
      <c r="AC140" s="852"/>
      <c r="AD140" s="852"/>
    </row>
    <row r="141" spans="1:30" s="853" customFormat="1" ht="42.75" customHeight="1" thickBot="1" x14ac:dyDescent="0.4">
      <c r="A141" s="852"/>
      <c r="B141" s="2083" t="s">
        <v>695</v>
      </c>
      <c r="C141" s="2084"/>
      <c r="D141" s="2084"/>
      <c r="E141" s="2084"/>
      <c r="F141" s="2084"/>
      <c r="G141" s="2085"/>
      <c r="H141" s="1268">
        <f>SUM(H139:H140)</f>
        <v>0</v>
      </c>
      <c r="I141" s="852"/>
      <c r="J141" s="852"/>
      <c r="K141" s="852"/>
      <c r="L141" s="852"/>
      <c r="M141" s="852"/>
      <c r="N141" s="852"/>
      <c r="O141" s="852"/>
      <c r="P141" s="852"/>
      <c r="Q141" s="852"/>
      <c r="R141" s="852"/>
      <c r="S141" s="852"/>
      <c r="T141" s="852"/>
      <c r="U141" s="852"/>
      <c r="V141" s="852"/>
      <c r="W141" s="852"/>
      <c r="X141" s="852"/>
      <c r="Y141" s="852"/>
      <c r="Z141" s="852"/>
      <c r="AA141" s="852"/>
      <c r="AB141" s="852"/>
      <c r="AC141" s="852"/>
      <c r="AD141" s="852"/>
    </row>
    <row r="142" spans="1:30" s="853" customFormat="1" ht="32.450000000000003" customHeight="1" thickBot="1" x14ac:dyDescent="0.4">
      <c r="A142" s="852"/>
      <c r="B142" s="1243"/>
      <c r="C142" s="1313"/>
      <c r="D142" s="1314" t="s">
        <v>696</v>
      </c>
      <c r="E142" s="1291"/>
      <c r="F142" s="1291"/>
      <c r="G142" s="1292"/>
      <c r="H142" s="1293"/>
      <c r="I142" s="852"/>
      <c r="J142" s="852"/>
      <c r="K142" s="852"/>
      <c r="L142" s="852"/>
      <c r="M142" s="852"/>
      <c r="N142" s="852"/>
      <c r="O142" s="852"/>
      <c r="P142" s="852"/>
      <c r="Q142" s="852"/>
      <c r="R142" s="852"/>
      <c r="S142" s="852"/>
      <c r="T142" s="852"/>
      <c r="U142" s="852"/>
      <c r="V142" s="852"/>
      <c r="W142" s="852"/>
      <c r="X142" s="852"/>
      <c r="Y142" s="852"/>
      <c r="Z142" s="852"/>
      <c r="AA142" s="852"/>
      <c r="AB142" s="852"/>
      <c r="AC142" s="852"/>
      <c r="AD142" s="852"/>
    </row>
    <row r="143" spans="1:30" s="853" customFormat="1" ht="273" customHeight="1" x14ac:dyDescent="0.35">
      <c r="A143" s="852"/>
      <c r="B143" s="1315">
        <v>63</v>
      </c>
      <c r="C143" s="1316"/>
      <c r="D143" s="1269" t="s">
        <v>697</v>
      </c>
      <c r="E143" s="1328"/>
      <c r="F143" s="1328"/>
      <c r="G143" s="1329"/>
      <c r="H143" s="1330"/>
      <c r="I143" s="852"/>
      <c r="J143" s="852"/>
      <c r="K143" s="852"/>
      <c r="L143" s="852"/>
      <c r="M143" s="852"/>
      <c r="N143" s="852"/>
      <c r="O143" s="852"/>
      <c r="P143" s="852"/>
      <c r="Q143" s="852"/>
      <c r="R143" s="852"/>
      <c r="S143" s="852"/>
      <c r="T143" s="852"/>
      <c r="U143" s="852"/>
      <c r="V143" s="852"/>
      <c r="W143" s="852"/>
      <c r="X143" s="852"/>
      <c r="Y143" s="852"/>
      <c r="Z143" s="852"/>
      <c r="AA143" s="852"/>
      <c r="AB143" s="852"/>
      <c r="AC143" s="852"/>
      <c r="AD143" s="852"/>
    </row>
    <row r="144" spans="1:30" s="853" customFormat="1" ht="22.9" customHeight="1" thickBot="1" x14ac:dyDescent="0.4">
      <c r="A144" s="852"/>
      <c r="B144" s="1318"/>
      <c r="C144" s="1288"/>
      <c r="D144" s="1331" t="s">
        <v>643</v>
      </c>
      <c r="E144" s="1323" t="s">
        <v>37</v>
      </c>
      <c r="F144" s="1324">
        <v>484.61</v>
      </c>
      <c r="G144" s="1325"/>
      <c r="H144" s="1326">
        <f t="shared" ref="H144" si="12">(F144*G144)</f>
        <v>0</v>
      </c>
      <c r="I144" s="852"/>
      <c r="J144" s="852"/>
      <c r="K144" s="852"/>
      <c r="L144" s="852"/>
      <c r="M144" s="852"/>
      <c r="N144" s="852"/>
      <c r="O144" s="852"/>
      <c r="P144" s="852"/>
      <c r="Q144" s="852"/>
      <c r="R144" s="852"/>
      <c r="S144" s="852"/>
      <c r="T144" s="852"/>
      <c r="U144" s="852"/>
      <c r="V144" s="852"/>
      <c r="W144" s="852"/>
      <c r="X144" s="852"/>
      <c r="Y144" s="852"/>
      <c r="Z144" s="852"/>
      <c r="AA144" s="852"/>
      <c r="AB144" s="852"/>
      <c r="AC144" s="852"/>
      <c r="AD144" s="852"/>
    </row>
    <row r="145" spans="1:30" s="853" customFormat="1" ht="40.5" customHeight="1" thickBot="1" x14ac:dyDescent="0.4">
      <c r="A145" s="852"/>
      <c r="B145" s="2086" t="s">
        <v>698</v>
      </c>
      <c r="C145" s="2060"/>
      <c r="D145" s="2060"/>
      <c r="E145" s="2060"/>
      <c r="F145" s="2060"/>
      <c r="G145" s="2098"/>
      <c r="H145" s="1332">
        <f>H144</f>
        <v>0</v>
      </c>
      <c r="I145" s="852"/>
      <c r="J145" s="852"/>
      <c r="K145" s="852"/>
      <c r="L145" s="852"/>
      <c r="M145" s="852"/>
      <c r="N145" s="852"/>
      <c r="O145" s="852"/>
      <c r="P145" s="852"/>
      <c r="Q145" s="852"/>
      <c r="R145" s="852"/>
      <c r="S145" s="852"/>
      <c r="T145" s="852"/>
      <c r="U145" s="852"/>
      <c r="V145" s="852"/>
      <c r="W145" s="852"/>
      <c r="X145" s="852"/>
      <c r="Y145" s="852"/>
      <c r="Z145" s="852"/>
      <c r="AA145" s="852"/>
      <c r="AB145" s="852"/>
      <c r="AC145" s="852"/>
      <c r="AD145" s="852"/>
    </row>
    <row r="146" spans="1:30" s="853" customFormat="1" ht="60.75" customHeight="1" thickBot="1" x14ac:dyDescent="0.4">
      <c r="A146" s="852"/>
      <c r="B146" s="1243"/>
      <c r="C146" s="1313"/>
      <c r="D146" s="1314" t="s">
        <v>699</v>
      </c>
      <c r="E146" s="1291"/>
      <c r="F146" s="1291"/>
      <c r="G146" s="1292"/>
      <c r="H146" s="1293"/>
      <c r="I146" s="852"/>
      <c r="J146" s="852"/>
      <c r="K146" s="852"/>
      <c r="L146" s="852"/>
      <c r="M146" s="852"/>
      <c r="N146" s="852"/>
      <c r="O146" s="852"/>
      <c r="P146" s="852"/>
      <c r="Q146" s="852"/>
      <c r="R146" s="852"/>
      <c r="S146" s="852"/>
      <c r="T146" s="852"/>
      <c r="U146" s="852"/>
      <c r="V146" s="852"/>
      <c r="W146" s="852"/>
      <c r="X146" s="852"/>
      <c r="Y146" s="852"/>
      <c r="Z146" s="852"/>
      <c r="AA146" s="852"/>
      <c r="AB146" s="852"/>
      <c r="AC146" s="852"/>
      <c r="AD146" s="852"/>
    </row>
    <row r="147" spans="1:30" s="853" customFormat="1" ht="384" customHeight="1" x14ac:dyDescent="0.35">
      <c r="A147" s="852"/>
      <c r="B147" s="1333">
        <v>64</v>
      </c>
      <c r="C147" s="1334"/>
      <c r="D147" s="1317" t="s">
        <v>700</v>
      </c>
      <c r="E147" s="1291"/>
      <c r="F147" s="1291"/>
      <c r="G147" s="1292"/>
      <c r="H147" s="1293"/>
      <c r="I147" s="852"/>
      <c r="J147" s="852"/>
      <c r="K147" s="852"/>
      <c r="L147" s="852"/>
      <c r="M147" s="852"/>
      <c r="N147" s="852"/>
      <c r="O147" s="852"/>
      <c r="P147" s="852"/>
      <c r="Q147" s="852"/>
      <c r="R147" s="852"/>
      <c r="S147" s="852"/>
      <c r="T147" s="852"/>
      <c r="U147" s="852"/>
      <c r="V147" s="852"/>
      <c r="W147" s="852"/>
      <c r="X147" s="852"/>
      <c r="Y147" s="852"/>
      <c r="Z147" s="852"/>
      <c r="AA147" s="852"/>
      <c r="AB147" s="852"/>
      <c r="AC147" s="852"/>
      <c r="AD147" s="852"/>
    </row>
    <row r="148" spans="1:30" s="853" customFormat="1" ht="27" customHeight="1" x14ac:dyDescent="0.35">
      <c r="A148" s="852"/>
      <c r="B148" s="1285"/>
      <c r="C148" s="1335"/>
      <c r="D148" s="1321" t="s">
        <v>701</v>
      </c>
      <c r="E148" s="1256" t="s">
        <v>40</v>
      </c>
      <c r="F148" s="1275">
        <v>1</v>
      </c>
      <c r="G148" s="1276"/>
      <c r="H148" s="1259">
        <f t="shared" ref="H148:H155" si="13">(F148*G148)</f>
        <v>0</v>
      </c>
      <c r="I148" s="852"/>
      <c r="J148" s="852"/>
      <c r="K148" s="852"/>
      <c r="L148" s="852"/>
      <c r="M148" s="852"/>
      <c r="N148" s="852"/>
      <c r="O148" s="852"/>
      <c r="P148" s="852"/>
      <c r="Q148" s="852"/>
      <c r="R148" s="852"/>
      <c r="S148" s="852"/>
      <c r="T148" s="852"/>
      <c r="U148" s="852"/>
      <c r="V148" s="852"/>
      <c r="W148" s="852"/>
      <c r="X148" s="852"/>
      <c r="Y148" s="852"/>
      <c r="Z148" s="852"/>
      <c r="AA148" s="852"/>
      <c r="AB148" s="852"/>
      <c r="AC148" s="852"/>
      <c r="AD148" s="852"/>
    </row>
    <row r="149" spans="1:30" s="853" customFormat="1" ht="27" customHeight="1" x14ac:dyDescent="0.35">
      <c r="A149" s="852"/>
      <c r="B149" s="1285"/>
      <c r="C149" s="1335"/>
      <c r="D149" s="1321" t="s">
        <v>702</v>
      </c>
      <c r="E149" s="1256" t="s">
        <v>40</v>
      </c>
      <c r="F149" s="1275">
        <v>4</v>
      </c>
      <c r="G149" s="1276"/>
      <c r="H149" s="1259">
        <f t="shared" si="13"/>
        <v>0</v>
      </c>
      <c r="I149" s="852"/>
      <c r="J149" s="852"/>
      <c r="K149" s="852"/>
      <c r="L149" s="852"/>
      <c r="M149" s="852"/>
      <c r="N149" s="852"/>
      <c r="O149" s="852"/>
      <c r="P149" s="852"/>
      <c r="Q149" s="852"/>
      <c r="R149" s="852"/>
      <c r="S149" s="852"/>
      <c r="T149" s="852"/>
      <c r="U149" s="852"/>
      <c r="V149" s="852"/>
      <c r="W149" s="852"/>
      <c r="X149" s="852"/>
      <c r="Y149" s="852"/>
      <c r="Z149" s="852"/>
      <c r="AA149" s="852"/>
      <c r="AB149" s="852"/>
      <c r="AC149" s="852"/>
      <c r="AD149" s="852"/>
    </row>
    <row r="150" spans="1:30" s="853" customFormat="1" ht="27" customHeight="1" x14ac:dyDescent="0.35">
      <c r="A150" s="852"/>
      <c r="B150" s="1285"/>
      <c r="C150" s="1335"/>
      <c r="D150" s="1321" t="s">
        <v>703</v>
      </c>
      <c r="E150" s="1256" t="s">
        <v>40</v>
      </c>
      <c r="F150" s="1275">
        <v>3</v>
      </c>
      <c r="G150" s="1276"/>
      <c r="H150" s="1259">
        <f t="shared" si="13"/>
        <v>0</v>
      </c>
      <c r="I150" s="852"/>
      <c r="J150" s="852"/>
      <c r="K150" s="852"/>
      <c r="L150" s="852"/>
      <c r="M150" s="852"/>
      <c r="N150" s="852"/>
      <c r="O150" s="852"/>
      <c r="P150" s="852"/>
      <c r="Q150" s="852"/>
      <c r="R150" s="852"/>
      <c r="S150" s="852"/>
      <c r="T150" s="852"/>
      <c r="U150" s="852"/>
      <c r="V150" s="852"/>
      <c r="W150" s="852"/>
      <c r="X150" s="852"/>
      <c r="Y150" s="852"/>
      <c r="Z150" s="852"/>
      <c r="AA150" s="852"/>
      <c r="AB150" s="852"/>
      <c r="AC150" s="852"/>
      <c r="AD150" s="852"/>
    </row>
    <row r="151" spans="1:30" s="853" customFormat="1" ht="27" customHeight="1" x14ac:dyDescent="0.35">
      <c r="A151" s="852"/>
      <c r="B151" s="1285"/>
      <c r="C151" s="1335"/>
      <c r="D151" s="1321" t="s">
        <v>704</v>
      </c>
      <c r="E151" s="1256" t="s">
        <v>40</v>
      </c>
      <c r="F151" s="1275">
        <v>3</v>
      </c>
      <c r="G151" s="1276"/>
      <c r="H151" s="1259">
        <f t="shared" si="13"/>
        <v>0</v>
      </c>
      <c r="I151" s="852"/>
      <c r="J151" s="852"/>
      <c r="K151" s="852"/>
      <c r="L151" s="852"/>
      <c r="M151" s="852"/>
      <c r="N151" s="852"/>
      <c r="O151" s="852"/>
      <c r="P151" s="852"/>
      <c r="Q151" s="852"/>
      <c r="R151" s="852"/>
      <c r="S151" s="852"/>
      <c r="T151" s="852"/>
      <c r="U151" s="852"/>
      <c r="V151" s="852"/>
      <c r="W151" s="852"/>
      <c r="X151" s="852"/>
      <c r="Y151" s="852"/>
      <c r="Z151" s="852"/>
      <c r="AA151" s="852"/>
      <c r="AB151" s="852"/>
      <c r="AC151" s="852"/>
      <c r="AD151" s="852"/>
    </row>
    <row r="152" spans="1:30" s="853" customFormat="1" ht="27" customHeight="1" x14ac:dyDescent="0.35">
      <c r="A152" s="852"/>
      <c r="B152" s="1285"/>
      <c r="C152" s="1335"/>
      <c r="D152" s="1321" t="s">
        <v>705</v>
      </c>
      <c r="E152" s="1256" t="s">
        <v>40</v>
      </c>
      <c r="F152" s="1275">
        <v>2</v>
      </c>
      <c r="G152" s="1276"/>
      <c r="H152" s="1259">
        <f t="shared" si="13"/>
        <v>0</v>
      </c>
      <c r="I152" s="852"/>
      <c r="J152" s="852"/>
      <c r="K152" s="852"/>
      <c r="L152" s="852"/>
      <c r="M152" s="852"/>
      <c r="N152" s="852"/>
      <c r="O152" s="852"/>
      <c r="P152" s="852"/>
      <c r="Q152" s="852"/>
      <c r="R152" s="852"/>
      <c r="S152" s="852"/>
      <c r="T152" s="852"/>
      <c r="U152" s="852"/>
      <c r="V152" s="852"/>
      <c r="W152" s="852"/>
      <c r="X152" s="852"/>
      <c r="Y152" s="852"/>
      <c r="Z152" s="852"/>
      <c r="AA152" s="852"/>
      <c r="AB152" s="852"/>
      <c r="AC152" s="852"/>
      <c r="AD152" s="852"/>
    </row>
    <row r="153" spans="1:30" s="853" customFormat="1" ht="27" customHeight="1" x14ac:dyDescent="0.35">
      <c r="A153" s="852"/>
      <c r="B153" s="1285"/>
      <c r="C153" s="1335"/>
      <c r="D153" s="1321" t="s">
        <v>706</v>
      </c>
      <c r="E153" s="1256" t="s">
        <v>40</v>
      </c>
      <c r="F153" s="1275">
        <v>1</v>
      </c>
      <c r="G153" s="1276"/>
      <c r="H153" s="1259">
        <f t="shared" si="13"/>
        <v>0</v>
      </c>
      <c r="I153" s="852"/>
      <c r="J153" s="852"/>
      <c r="K153" s="852"/>
      <c r="L153" s="852"/>
      <c r="M153" s="852"/>
      <c r="N153" s="852"/>
      <c r="O153" s="852"/>
      <c r="P153" s="852"/>
      <c r="Q153" s="852"/>
      <c r="R153" s="852"/>
      <c r="S153" s="852"/>
      <c r="T153" s="852"/>
      <c r="U153" s="852"/>
      <c r="V153" s="852"/>
      <c r="W153" s="852"/>
      <c r="X153" s="852"/>
      <c r="Y153" s="852"/>
      <c r="Z153" s="852"/>
      <c r="AA153" s="852"/>
      <c r="AB153" s="852"/>
      <c r="AC153" s="852"/>
      <c r="AD153" s="852"/>
    </row>
    <row r="154" spans="1:30" s="853" customFormat="1" ht="27" customHeight="1" x14ac:dyDescent="0.35">
      <c r="A154" s="852"/>
      <c r="B154" s="1285"/>
      <c r="C154" s="1335"/>
      <c r="D154" s="1321" t="s">
        <v>707</v>
      </c>
      <c r="E154" s="1256" t="s">
        <v>40</v>
      </c>
      <c r="F154" s="1275">
        <v>1</v>
      </c>
      <c r="G154" s="1276"/>
      <c r="H154" s="1259">
        <f t="shared" si="13"/>
        <v>0</v>
      </c>
      <c r="I154" s="852"/>
      <c r="J154" s="852"/>
      <c r="K154" s="852"/>
      <c r="L154" s="852"/>
      <c r="M154" s="852"/>
      <c r="N154" s="852"/>
      <c r="O154" s="852"/>
      <c r="P154" s="852"/>
      <c r="Q154" s="852"/>
      <c r="R154" s="852"/>
      <c r="S154" s="852"/>
      <c r="T154" s="852"/>
      <c r="U154" s="852"/>
      <c r="V154" s="852"/>
      <c r="W154" s="852"/>
      <c r="X154" s="852"/>
      <c r="Y154" s="852"/>
      <c r="Z154" s="852"/>
      <c r="AA154" s="852"/>
      <c r="AB154" s="852"/>
      <c r="AC154" s="852"/>
      <c r="AD154" s="852"/>
    </row>
    <row r="155" spans="1:30" s="853" customFormat="1" ht="27" customHeight="1" thickBot="1" x14ac:dyDescent="0.4">
      <c r="A155" s="852"/>
      <c r="B155" s="1287"/>
      <c r="C155" s="1336"/>
      <c r="D155" s="1319" t="s">
        <v>661</v>
      </c>
      <c r="E155" s="1262" t="s">
        <v>37</v>
      </c>
      <c r="F155" s="1298">
        <v>484.61</v>
      </c>
      <c r="G155" s="1299"/>
      <c r="H155" s="1265">
        <f t="shared" si="13"/>
        <v>0</v>
      </c>
      <c r="I155" s="852"/>
      <c r="J155" s="852"/>
      <c r="K155" s="852"/>
      <c r="L155" s="852"/>
      <c r="M155" s="852"/>
      <c r="N155" s="852"/>
      <c r="O155" s="852"/>
      <c r="P155" s="852"/>
      <c r="Q155" s="852"/>
      <c r="R155" s="852"/>
      <c r="S155" s="852"/>
      <c r="T155" s="852"/>
      <c r="U155" s="852"/>
      <c r="V155" s="852"/>
      <c r="W155" s="852"/>
      <c r="X155" s="852"/>
      <c r="Y155" s="852"/>
      <c r="Z155" s="852"/>
      <c r="AA155" s="852"/>
      <c r="AB155" s="852"/>
      <c r="AC155" s="852"/>
      <c r="AD155" s="852"/>
    </row>
    <row r="156" spans="1:30" s="853" customFormat="1" ht="42" customHeight="1" thickBot="1" x14ac:dyDescent="0.4">
      <c r="A156" s="852"/>
      <c r="B156" s="2086" t="s">
        <v>708</v>
      </c>
      <c r="C156" s="2060"/>
      <c r="D156" s="2060"/>
      <c r="E156" s="2060"/>
      <c r="F156" s="2060"/>
      <c r="G156" s="2060"/>
      <c r="H156" s="1268">
        <f>SUM(H148:H155)</f>
        <v>0</v>
      </c>
      <c r="I156" s="852"/>
      <c r="J156" s="852"/>
      <c r="K156" s="852"/>
      <c r="L156" s="852"/>
      <c r="M156" s="852"/>
      <c r="N156" s="852"/>
      <c r="O156" s="852"/>
      <c r="P156" s="852"/>
      <c r="Q156" s="852"/>
      <c r="R156" s="852"/>
      <c r="S156" s="852"/>
      <c r="T156" s="852"/>
      <c r="U156" s="852"/>
      <c r="V156" s="852"/>
      <c r="W156" s="852"/>
      <c r="X156" s="852"/>
      <c r="Y156" s="852"/>
      <c r="Z156" s="852"/>
      <c r="AA156" s="852"/>
      <c r="AB156" s="852"/>
      <c r="AC156" s="852"/>
      <c r="AD156" s="852"/>
    </row>
    <row r="157" spans="1:30" s="853" customFormat="1" ht="42" customHeight="1" thickBot="1" x14ac:dyDescent="0.4">
      <c r="A157" s="852"/>
      <c r="B157" s="2062" t="s">
        <v>709</v>
      </c>
      <c r="C157" s="2063"/>
      <c r="D157" s="2063"/>
      <c r="E157" s="2063"/>
      <c r="F157" s="2063"/>
      <c r="G157" s="2063"/>
      <c r="H157" s="1284">
        <f>H156+H145+H141+H137</f>
        <v>0</v>
      </c>
      <c r="I157" s="852"/>
      <c r="J157" s="852"/>
      <c r="K157" s="852"/>
      <c r="L157" s="852"/>
      <c r="M157" s="852"/>
      <c r="N157" s="852"/>
      <c r="O157" s="852"/>
      <c r="P157" s="852"/>
      <c r="Q157" s="852"/>
      <c r="R157" s="852"/>
      <c r="S157" s="852"/>
      <c r="T157" s="852"/>
      <c r="U157" s="852"/>
      <c r="V157" s="852"/>
      <c r="W157" s="852"/>
      <c r="X157" s="852"/>
      <c r="Y157" s="852"/>
      <c r="Z157" s="852"/>
      <c r="AA157" s="852"/>
      <c r="AB157" s="852"/>
      <c r="AC157" s="852"/>
      <c r="AD157" s="852"/>
    </row>
    <row r="158" spans="1:30" s="853" customFormat="1" ht="60" customHeight="1" thickBot="1" x14ac:dyDescent="0.4">
      <c r="A158" s="852"/>
      <c r="B158" s="1243"/>
      <c r="C158" s="1313"/>
      <c r="D158" s="1314" t="s">
        <v>710</v>
      </c>
      <c r="E158" s="1291"/>
      <c r="F158" s="1291"/>
      <c r="G158" s="1292"/>
      <c r="H158" s="1293"/>
      <c r="I158" s="852"/>
      <c r="J158" s="852"/>
      <c r="K158" s="852"/>
      <c r="L158" s="852"/>
      <c r="M158" s="852"/>
      <c r="N158" s="852"/>
      <c r="O158" s="852"/>
      <c r="P158" s="852"/>
      <c r="Q158" s="852"/>
      <c r="R158" s="852"/>
      <c r="S158" s="852"/>
      <c r="T158" s="852"/>
      <c r="U158" s="852"/>
      <c r="V158" s="852"/>
      <c r="W158" s="852"/>
      <c r="X158" s="852"/>
      <c r="Y158" s="852"/>
      <c r="Z158" s="852"/>
      <c r="AA158" s="852"/>
      <c r="AB158" s="852"/>
      <c r="AC158" s="852"/>
      <c r="AD158" s="852"/>
    </row>
    <row r="159" spans="1:30" s="853" customFormat="1" ht="24.95" customHeight="1" thickBot="1" x14ac:dyDescent="0.4">
      <c r="A159" s="852"/>
      <c r="B159" s="1243"/>
      <c r="C159" s="1313"/>
      <c r="D159" s="1314" t="s">
        <v>711</v>
      </c>
      <c r="E159" s="1291"/>
      <c r="F159" s="1291"/>
      <c r="G159" s="1292"/>
      <c r="H159" s="1293"/>
      <c r="I159" s="852"/>
      <c r="J159" s="852"/>
      <c r="K159" s="852"/>
      <c r="L159" s="852"/>
      <c r="M159" s="852"/>
      <c r="N159" s="852"/>
      <c r="O159" s="852"/>
      <c r="P159" s="852"/>
      <c r="Q159" s="852"/>
      <c r="R159" s="852"/>
      <c r="S159" s="852"/>
      <c r="T159" s="852"/>
      <c r="U159" s="852"/>
      <c r="V159" s="852"/>
      <c r="W159" s="852"/>
      <c r="X159" s="852"/>
      <c r="Y159" s="852"/>
      <c r="Z159" s="852"/>
      <c r="AA159" s="852"/>
      <c r="AB159" s="852"/>
      <c r="AC159" s="852"/>
      <c r="AD159" s="852"/>
    </row>
    <row r="160" spans="1:30" s="853" customFormat="1" ht="50.25" customHeight="1" x14ac:dyDescent="0.35">
      <c r="A160" s="852"/>
      <c r="B160" s="1249">
        <v>65</v>
      </c>
      <c r="C160" s="1206"/>
      <c r="D160" s="1269" t="s">
        <v>670</v>
      </c>
      <c r="E160" s="1270" t="s">
        <v>37</v>
      </c>
      <c r="F160" s="1271">
        <v>323</v>
      </c>
      <c r="G160" s="1272"/>
      <c r="H160" s="1273">
        <f>(F160*G160)</f>
        <v>0</v>
      </c>
      <c r="I160" s="852"/>
      <c r="J160" s="852"/>
      <c r="K160" s="852"/>
      <c r="L160" s="852"/>
      <c r="M160" s="852"/>
      <c r="N160" s="852"/>
      <c r="O160" s="852"/>
      <c r="P160" s="852"/>
      <c r="Q160" s="852"/>
      <c r="R160" s="852"/>
      <c r="S160" s="852"/>
      <c r="T160" s="852"/>
      <c r="U160" s="852"/>
      <c r="V160" s="852"/>
      <c r="W160" s="852"/>
      <c r="X160" s="852"/>
      <c r="Y160" s="852"/>
      <c r="Z160" s="852"/>
      <c r="AA160" s="852"/>
      <c r="AB160" s="852"/>
      <c r="AC160" s="852"/>
      <c r="AD160" s="852"/>
    </row>
    <row r="161" spans="1:30" s="853" customFormat="1" ht="49.5" customHeight="1" x14ac:dyDescent="0.35">
      <c r="A161" s="852"/>
      <c r="B161" s="1255">
        <v>66</v>
      </c>
      <c r="C161" s="1215"/>
      <c r="D161" s="1274" t="s">
        <v>671</v>
      </c>
      <c r="E161" s="1256" t="s">
        <v>37</v>
      </c>
      <c r="F161" s="1275">
        <v>323</v>
      </c>
      <c r="G161" s="1276"/>
      <c r="H161" s="1259">
        <f t="shared" ref="H161:H167" si="14">(F161*G161)</f>
        <v>0</v>
      </c>
      <c r="I161" s="852"/>
      <c r="J161" s="852"/>
      <c r="K161" s="852"/>
      <c r="L161" s="852"/>
      <c r="M161" s="852"/>
      <c r="N161" s="852"/>
      <c r="O161" s="852"/>
      <c r="P161" s="852"/>
      <c r="Q161" s="852"/>
      <c r="R161" s="852"/>
      <c r="S161" s="852"/>
      <c r="T161" s="852"/>
      <c r="U161" s="852"/>
      <c r="V161" s="852"/>
      <c r="W161" s="852"/>
      <c r="X161" s="852"/>
      <c r="Y161" s="852"/>
      <c r="Z161" s="852"/>
      <c r="AA161" s="852"/>
      <c r="AB161" s="852"/>
      <c r="AC161" s="852"/>
      <c r="AD161" s="852"/>
    </row>
    <row r="162" spans="1:30" ht="24.95" customHeight="1" x14ac:dyDescent="0.35">
      <c r="A162" s="859"/>
      <c r="B162" s="1255">
        <v>67</v>
      </c>
      <c r="C162" s="1215"/>
      <c r="D162" s="1274" t="s">
        <v>672</v>
      </c>
      <c r="E162" s="1256" t="s">
        <v>39</v>
      </c>
      <c r="F162" s="1258">
        <v>59.4</v>
      </c>
      <c r="G162" s="1294"/>
      <c r="H162" s="1259">
        <f t="shared" si="14"/>
        <v>0</v>
      </c>
      <c r="I162" s="861"/>
      <c r="J162" s="491"/>
      <c r="K162" s="491"/>
      <c r="L162" s="491"/>
      <c r="M162" s="491"/>
      <c r="N162" s="491"/>
      <c r="O162" s="491"/>
      <c r="P162" s="491"/>
      <c r="Q162" s="491"/>
      <c r="R162" s="491"/>
      <c r="S162" s="491"/>
      <c r="T162" s="491"/>
      <c r="U162" s="491"/>
      <c r="V162" s="491"/>
      <c r="W162" s="491"/>
      <c r="X162" s="491"/>
      <c r="Y162" s="491"/>
      <c r="Z162" s="491"/>
      <c r="AA162" s="491"/>
      <c r="AB162" s="491"/>
      <c r="AC162" s="491"/>
      <c r="AD162" s="491"/>
    </row>
    <row r="163" spans="1:30" s="853" customFormat="1" ht="24.95" customHeight="1" x14ac:dyDescent="0.35">
      <c r="A163" s="852"/>
      <c r="B163" s="1255">
        <v>68</v>
      </c>
      <c r="C163" s="1215"/>
      <c r="D163" s="1062" t="s">
        <v>632</v>
      </c>
      <c r="E163" s="1256" t="s">
        <v>38</v>
      </c>
      <c r="F163" s="1294">
        <v>323</v>
      </c>
      <c r="G163" s="1276"/>
      <c r="H163" s="1259">
        <f t="shared" si="14"/>
        <v>0</v>
      </c>
      <c r="I163" s="852"/>
      <c r="J163" s="852"/>
      <c r="K163" s="852"/>
      <c r="L163" s="852"/>
      <c r="M163" s="852"/>
      <c r="N163" s="852"/>
      <c r="O163" s="852"/>
      <c r="P163" s="852"/>
      <c r="Q163" s="852"/>
      <c r="R163" s="852"/>
      <c r="S163" s="852"/>
      <c r="T163" s="852"/>
      <c r="U163" s="852"/>
      <c r="V163" s="852"/>
      <c r="W163" s="852"/>
      <c r="X163" s="852"/>
      <c r="Y163" s="852"/>
      <c r="Z163" s="852"/>
      <c r="AA163" s="852"/>
      <c r="AB163" s="852"/>
      <c r="AC163" s="852"/>
      <c r="AD163" s="852"/>
    </row>
    <row r="164" spans="1:30" ht="24.95" customHeight="1" x14ac:dyDescent="0.35">
      <c r="A164" s="862"/>
      <c r="B164" s="1255">
        <v>69</v>
      </c>
      <c r="C164" s="1215"/>
      <c r="D164" s="1274" t="s">
        <v>673</v>
      </c>
      <c r="E164" s="1256" t="s">
        <v>39</v>
      </c>
      <c r="F164" s="1258">
        <v>32.300000000000004</v>
      </c>
      <c r="G164" s="1295"/>
      <c r="H164" s="1259">
        <f t="shared" si="14"/>
        <v>0</v>
      </c>
      <c r="I164" s="491"/>
      <c r="J164" s="491"/>
      <c r="K164" s="491"/>
      <c r="L164" s="491"/>
      <c r="M164" s="491"/>
      <c r="N164" s="491"/>
      <c r="O164" s="491"/>
      <c r="P164" s="491"/>
      <c r="Q164" s="491"/>
      <c r="R164" s="491"/>
      <c r="S164" s="491"/>
      <c r="T164" s="491"/>
      <c r="U164" s="491"/>
      <c r="V164" s="491"/>
      <c r="W164" s="491"/>
      <c r="X164" s="491"/>
      <c r="Y164" s="491"/>
      <c r="Z164" s="491"/>
      <c r="AA164" s="491"/>
      <c r="AB164" s="491"/>
      <c r="AC164" s="491"/>
      <c r="AD164" s="491"/>
    </row>
    <row r="165" spans="1:30" s="853" customFormat="1" ht="65.45" customHeight="1" x14ac:dyDescent="0.35">
      <c r="A165" s="852"/>
      <c r="B165" s="1255">
        <v>70</v>
      </c>
      <c r="C165" s="1215"/>
      <c r="D165" s="1274" t="s">
        <v>712</v>
      </c>
      <c r="E165" s="1256" t="s">
        <v>39</v>
      </c>
      <c r="F165" s="1275">
        <v>187.33999999999997</v>
      </c>
      <c r="G165" s="1276"/>
      <c r="H165" s="1259">
        <f t="shared" si="14"/>
        <v>0</v>
      </c>
      <c r="I165" s="852"/>
      <c r="J165" s="852"/>
      <c r="K165" s="852"/>
      <c r="L165" s="852"/>
      <c r="M165" s="852"/>
      <c r="N165" s="852"/>
      <c r="O165" s="852"/>
      <c r="P165" s="852"/>
      <c r="Q165" s="852"/>
      <c r="R165" s="852"/>
      <c r="S165" s="852"/>
      <c r="T165" s="852"/>
      <c r="U165" s="852"/>
      <c r="V165" s="852"/>
      <c r="W165" s="852"/>
      <c r="X165" s="852"/>
      <c r="Y165" s="852"/>
      <c r="Z165" s="852"/>
      <c r="AA165" s="852"/>
      <c r="AB165" s="852"/>
      <c r="AC165" s="852"/>
      <c r="AD165" s="852"/>
    </row>
    <row r="166" spans="1:30" s="853" customFormat="1" ht="48" customHeight="1" x14ac:dyDescent="0.35">
      <c r="A166" s="852"/>
      <c r="B166" s="1255">
        <v>71</v>
      </c>
      <c r="C166" s="1215"/>
      <c r="D166" s="1274" t="s">
        <v>675</v>
      </c>
      <c r="E166" s="1256" t="s">
        <v>37</v>
      </c>
      <c r="F166" s="1275">
        <v>129.20000000000002</v>
      </c>
      <c r="G166" s="1276"/>
      <c r="H166" s="1259">
        <f t="shared" si="14"/>
        <v>0</v>
      </c>
      <c r="I166" s="852"/>
      <c r="J166" s="852"/>
      <c r="K166" s="852"/>
      <c r="L166" s="852"/>
      <c r="M166" s="852"/>
      <c r="N166" s="852"/>
      <c r="O166" s="852"/>
      <c r="P166" s="852"/>
      <c r="Q166" s="852"/>
      <c r="R166" s="852"/>
      <c r="S166" s="852"/>
      <c r="T166" s="852"/>
      <c r="U166" s="852"/>
      <c r="V166" s="852"/>
      <c r="W166" s="852"/>
      <c r="X166" s="852"/>
      <c r="Y166" s="852"/>
      <c r="Z166" s="852"/>
      <c r="AA166" s="852"/>
      <c r="AB166" s="852"/>
      <c r="AC166" s="852"/>
      <c r="AD166" s="852"/>
    </row>
    <row r="167" spans="1:30" s="863" customFormat="1" ht="47.25" customHeight="1" thickBot="1" x14ac:dyDescent="0.4">
      <c r="B167" s="1260">
        <v>72</v>
      </c>
      <c r="C167" s="1297"/>
      <c r="D167" s="1289" t="s">
        <v>635</v>
      </c>
      <c r="E167" s="1262" t="s">
        <v>39</v>
      </c>
      <c r="F167" s="1298">
        <v>193.79999999999998</v>
      </c>
      <c r="G167" s="1299"/>
      <c r="H167" s="1265">
        <f t="shared" si="14"/>
        <v>0</v>
      </c>
    </row>
    <row r="168" spans="1:30" s="853" customFormat="1" ht="48" customHeight="1" thickBot="1" x14ac:dyDescent="0.4">
      <c r="A168" s="852"/>
      <c r="B168" s="2083" t="s">
        <v>713</v>
      </c>
      <c r="C168" s="2084"/>
      <c r="D168" s="2084"/>
      <c r="E168" s="2084"/>
      <c r="F168" s="2084"/>
      <c r="G168" s="2085"/>
      <c r="H168" s="1268">
        <f>SUM(H160:H167)</f>
        <v>0</v>
      </c>
      <c r="I168" s="852"/>
      <c r="J168" s="852"/>
      <c r="K168" s="852"/>
      <c r="L168" s="852"/>
      <c r="M168" s="852"/>
      <c r="N168" s="852"/>
      <c r="O168" s="852"/>
      <c r="P168" s="852"/>
      <c r="Q168" s="852"/>
      <c r="R168" s="852"/>
      <c r="S168" s="852"/>
      <c r="T168" s="852"/>
      <c r="U168" s="852"/>
      <c r="V168" s="852"/>
      <c r="W168" s="852"/>
      <c r="X168" s="852"/>
      <c r="Y168" s="852"/>
      <c r="Z168" s="852"/>
      <c r="AA168" s="852"/>
      <c r="AB168" s="852"/>
      <c r="AC168" s="852"/>
      <c r="AD168" s="852"/>
    </row>
    <row r="169" spans="1:30" s="853" customFormat="1" ht="30" customHeight="1" thickBot="1" x14ac:dyDescent="0.4">
      <c r="A169" s="852"/>
      <c r="B169" s="1243"/>
      <c r="C169" s="1313"/>
      <c r="D169" s="1314" t="s">
        <v>714</v>
      </c>
      <c r="E169" s="1291"/>
      <c r="F169" s="1291"/>
      <c r="G169" s="1292"/>
      <c r="H169" s="1293"/>
      <c r="I169" s="852"/>
      <c r="J169" s="852"/>
      <c r="K169" s="852"/>
      <c r="L169" s="852"/>
      <c r="M169" s="852"/>
      <c r="N169" s="852"/>
      <c r="O169" s="852"/>
      <c r="P169" s="852"/>
      <c r="Q169" s="852"/>
      <c r="R169" s="852"/>
      <c r="S169" s="852"/>
      <c r="T169" s="852"/>
      <c r="U169" s="852"/>
      <c r="V169" s="852"/>
      <c r="W169" s="852"/>
      <c r="X169" s="852"/>
      <c r="Y169" s="852"/>
      <c r="Z169" s="852"/>
      <c r="AA169" s="852"/>
      <c r="AB169" s="852"/>
      <c r="AC169" s="852"/>
      <c r="AD169" s="852"/>
    </row>
    <row r="170" spans="1:30" s="853" customFormat="1" ht="24.95" customHeight="1" thickBot="1" x14ac:dyDescent="0.4">
      <c r="A170" s="852"/>
      <c r="B170" s="1333">
        <v>73</v>
      </c>
      <c r="C170" s="1316"/>
      <c r="D170" s="1337" t="s">
        <v>678</v>
      </c>
      <c r="E170" s="1338" t="s">
        <v>37</v>
      </c>
      <c r="F170" s="1339">
        <v>323</v>
      </c>
      <c r="G170" s="1340"/>
      <c r="H170" s="1341">
        <f>(F170*G170)</f>
        <v>0</v>
      </c>
      <c r="I170" s="852"/>
      <c r="J170" s="852"/>
      <c r="K170" s="852"/>
      <c r="L170" s="852"/>
      <c r="M170" s="852"/>
      <c r="N170" s="852"/>
      <c r="O170" s="852"/>
      <c r="P170" s="852"/>
      <c r="Q170" s="852"/>
      <c r="R170" s="852"/>
      <c r="S170" s="852"/>
      <c r="T170" s="852"/>
      <c r="U170" s="852"/>
      <c r="V170" s="852"/>
      <c r="W170" s="852"/>
      <c r="X170" s="852"/>
      <c r="Y170" s="852"/>
      <c r="Z170" s="852"/>
      <c r="AA170" s="852"/>
      <c r="AB170" s="852"/>
      <c r="AC170" s="852"/>
      <c r="AD170" s="852"/>
    </row>
    <row r="171" spans="1:30" s="853" customFormat="1" ht="42" customHeight="1" thickBot="1" x14ac:dyDescent="0.4">
      <c r="A171" s="852"/>
      <c r="B171" s="2088" t="s">
        <v>715</v>
      </c>
      <c r="C171" s="2089"/>
      <c r="D171" s="2089"/>
      <c r="E171" s="2089"/>
      <c r="F171" s="2089"/>
      <c r="G171" s="2090"/>
      <c r="H171" s="1284">
        <f>SUM(H170:H170)</f>
        <v>0</v>
      </c>
      <c r="I171" s="852"/>
      <c r="J171" s="852"/>
      <c r="K171" s="852"/>
      <c r="L171" s="852"/>
      <c r="M171" s="852"/>
      <c r="N171" s="852"/>
      <c r="O171" s="852"/>
      <c r="P171" s="852"/>
      <c r="Q171" s="852"/>
      <c r="R171" s="852"/>
      <c r="S171" s="852"/>
      <c r="T171" s="852"/>
      <c r="U171" s="852"/>
      <c r="V171" s="852"/>
      <c r="W171" s="852"/>
      <c r="X171" s="852"/>
      <c r="Y171" s="852"/>
      <c r="Z171" s="852"/>
      <c r="AA171" s="852"/>
      <c r="AB171" s="852"/>
      <c r="AC171" s="852"/>
      <c r="AD171" s="852"/>
    </row>
    <row r="172" spans="1:30" s="853" customFormat="1" ht="32.450000000000003" customHeight="1" thickBot="1" x14ac:dyDescent="0.4">
      <c r="A172" s="852"/>
      <c r="B172" s="1243"/>
      <c r="C172" s="1313"/>
      <c r="D172" s="1314" t="s">
        <v>716</v>
      </c>
      <c r="E172" s="1291"/>
      <c r="F172" s="1291"/>
      <c r="G172" s="1292"/>
      <c r="H172" s="1293"/>
      <c r="I172" s="852"/>
      <c r="J172" s="852"/>
      <c r="K172" s="852"/>
      <c r="L172" s="852"/>
      <c r="M172" s="852"/>
      <c r="N172" s="852"/>
      <c r="O172" s="852"/>
      <c r="P172" s="852"/>
      <c r="Q172" s="852"/>
      <c r="R172" s="852"/>
      <c r="S172" s="852"/>
      <c r="T172" s="852"/>
      <c r="U172" s="852"/>
      <c r="V172" s="852"/>
      <c r="W172" s="852"/>
      <c r="X172" s="852"/>
      <c r="Y172" s="852"/>
      <c r="Z172" s="852"/>
      <c r="AA172" s="852"/>
      <c r="AB172" s="852"/>
      <c r="AC172" s="852"/>
      <c r="AD172" s="852"/>
    </row>
    <row r="173" spans="1:30" s="853" customFormat="1" ht="47.25" customHeight="1" thickBot="1" x14ac:dyDescent="0.4">
      <c r="A173" s="852"/>
      <c r="B173" s="1249">
        <v>74</v>
      </c>
      <c r="C173" s="1206"/>
      <c r="D173" s="1269" t="s">
        <v>681</v>
      </c>
      <c r="E173" s="1270" t="s">
        <v>40</v>
      </c>
      <c r="F173" s="1271">
        <v>33</v>
      </c>
      <c r="G173" s="1272"/>
      <c r="H173" s="1342">
        <f t="shared" ref="H173" si="15">(F173*G173)</f>
        <v>0</v>
      </c>
      <c r="I173" s="852"/>
      <c r="J173" s="852"/>
      <c r="K173" s="852"/>
      <c r="L173" s="852"/>
      <c r="M173" s="852"/>
      <c r="N173" s="852"/>
      <c r="O173" s="852"/>
      <c r="P173" s="852"/>
      <c r="Q173" s="852"/>
      <c r="R173" s="852"/>
      <c r="S173" s="852"/>
      <c r="T173" s="852"/>
      <c r="U173" s="852"/>
      <c r="V173" s="852"/>
      <c r="W173" s="852"/>
      <c r="X173" s="852"/>
      <c r="Y173" s="852"/>
      <c r="Z173" s="852"/>
      <c r="AA173" s="852"/>
      <c r="AB173" s="852"/>
      <c r="AC173" s="852"/>
      <c r="AD173" s="852"/>
    </row>
    <row r="174" spans="1:30" s="853" customFormat="1" ht="39" customHeight="1" thickBot="1" x14ac:dyDescent="0.4">
      <c r="A174" s="852"/>
      <c r="B174" s="2062" t="s">
        <v>717</v>
      </c>
      <c r="C174" s="2063"/>
      <c r="D174" s="2063"/>
      <c r="E174" s="2063"/>
      <c r="F174" s="2063"/>
      <c r="G174" s="2063"/>
      <c r="H174" s="1284">
        <f>H173</f>
        <v>0</v>
      </c>
      <c r="I174" s="852"/>
      <c r="J174" s="852"/>
      <c r="K174" s="852"/>
      <c r="L174" s="852"/>
      <c r="M174" s="852"/>
      <c r="N174" s="852"/>
      <c r="O174" s="852"/>
      <c r="P174" s="852"/>
      <c r="Q174" s="852"/>
      <c r="R174" s="852"/>
      <c r="S174" s="852"/>
      <c r="T174" s="852"/>
      <c r="U174" s="852"/>
      <c r="V174" s="852"/>
      <c r="W174" s="852"/>
      <c r="X174" s="852"/>
      <c r="Y174" s="852"/>
      <c r="Z174" s="852"/>
      <c r="AA174" s="852"/>
      <c r="AB174" s="852"/>
      <c r="AC174" s="852"/>
      <c r="AD174" s="852"/>
    </row>
    <row r="175" spans="1:30" s="853" customFormat="1" ht="41.25" customHeight="1" thickBot="1" x14ac:dyDescent="0.4">
      <c r="A175" s="852"/>
      <c r="B175" s="2062" t="s">
        <v>718</v>
      </c>
      <c r="C175" s="2063"/>
      <c r="D175" s="2063"/>
      <c r="E175" s="2063"/>
      <c r="F175" s="2063"/>
      <c r="G175" s="2063"/>
      <c r="H175" s="1284">
        <f>H174+H171+H168</f>
        <v>0</v>
      </c>
      <c r="I175" s="852"/>
      <c r="J175" s="852"/>
      <c r="K175" s="852"/>
      <c r="L175" s="852"/>
      <c r="M175" s="852"/>
      <c r="N175" s="852"/>
      <c r="O175" s="852"/>
      <c r="P175" s="852"/>
      <c r="Q175" s="852"/>
      <c r="R175" s="852"/>
      <c r="S175" s="852"/>
      <c r="T175" s="852"/>
      <c r="U175" s="852"/>
      <c r="V175" s="852"/>
      <c r="W175" s="852"/>
      <c r="X175" s="852"/>
      <c r="Y175" s="852"/>
      <c r="Z175" s="852"/>
      <c r="AA175" s="852"/>
      <c r="AB175" s="852"/>
      <c r="AC175" s="852"/>
      <c r="AD175" s="852"/>
    </row>
    <row r="176" spans="1:30" s="853" customFormat="1" ht="42.75" customHeight="1" thickBot="1" x14ac:dyDescent="0.4">
      <c r="A176" s="852"/>
      <c r="B176" s="2086" t="s">
        <v>719</v>
      </c>
      <c r="C176" s="2060"/>
      <c r="D176" s="2060"/>
      <c r="E176" s="2060"/>
      <c r="F176" s="2060"/>
      <c r="G176" s="2060"/>
      <c r="H176" s="1268">
        <f>H175+H157+H126+H108</f>
        <v>0</v>
      </c>
      <c r="I176" s="852"/>
      <c r="J176" s="852"/>
      <c r="K176" s="852"/>
      <c r="L176" s="852"/>
      <c r="M176" s="852"/>
      <c r="N176" s="852"/>
      <c r="O176" s="852"/>
      <c r="P176" s="852"/>
      <c r="Q176" s="852"/>
      <c r="R176" s="852"/>
      <c r="S176" s="852"/>
      <c r="T176" s="852"/>
      <c r="U176" s="852"/>
      <c r="V176" s="852"/>
      <c r="W176" s="852"/>
      <c r="X176" s="852"/>
      <c r="Y176" s="852"/>
      <c r="Z176" s="852"/>
      <c r="AA176" s="852"/>
      <c r="AB176" s="852"/>
      <c r="AC176" s="852"/>
      <c r="AD176" s="852"/>
    </row>
    <row r="177" spans="1:30" s="853" customFormat="1" ht="24.95" customHeight="1" thickBot="1" x14ac:dyDescent="0.4">
      <c r="A177" s="852"/>
      <c r="B177" s="1243"/>
      <c r="C177" s="1313"/>
      <c r="D177" s="1314" t="s">
        <v>720</v>
      </c>
      <c r="E177" s="1291"/>
      <c r="F177" s="1291"/>
      <c r="G177" s="1292"/>
      <c r="H177" s="1293"/>
      <c r="I177" s="852"/>
      <c r="J177" s="852"/>
      <c r="K177" s="852"/>
      <c r="L177" s="852"/>
      <c r="M177" s="852"/>
      <c r="N177" s="852"/>
      <c r="O177" s="852"/>
      <c r="P177" s="852"/>
      <c r="Q177" s="852"/>
      <c r="R177" s="852"/>
      <c r="S177" s="852"/>
      <c r="T177" s="852"/>
      <c r="U177" s="852"/>
      <c r="V177" s="852"/>
      <c r="W177" s="852"/>
      <c r="X177" s="852"/>
      <c r="Y177" s="852"/>
      <c r="Z177" s="852"/>
      <c r="AA177" s="852"/>
      <c r="AB177" s="852"/>
      <c r="AC177" s="852"/>
      <c r="AD177" s="852"/>
    </row>
    <row r="178" spans="1:30" s="853" customFormat="1" ht="85.5" customHeight="1" x14ac:dyDescent="0.35">
      <c r="A178" s="852"/>
      <c r="B178" s="1249">
        <v>75</v>
      </c>
      <c r="C178" s="1206"/>
      <c r="D178" s="1269" t="s">
        <v>1146</v>
      </c>
      <c r="E178" s="1270" t="s">
        <v>37</v>
      </c>
      <c r="F178" s="1271">
        <v>2660</v>
      </c>
      <c r="G178" s="1272"/>
      <c r="H178" s="1273">
        <f t="shared" ref="H178:H179" si="16">F178*G178</f>
        <v>0</v>
      </c>
      <c r="I178" s="852"/>
      <c r="J178" s="852"/>
      <c r="K178" s="852"/>
      <c r="L178" s="852"/>
      <c r="M178" s="852"/>
      <c r="N178" s="852"/>
      <c r="O178" s="852"/>
      <c r="P178" s="852"/>
      <c r="Q178" s="852"/>
      <c r="R178" s="852"/>
      <c r="S178" s="852"/>
      <c r="T178" s="852"/>
      <c r="U178" s="852"/>
      <c r="V178" s="852"/>
      <c r="W178" s="852"/>
      <c r="X178" s="852"/>
      <c r="Y178" s="852"/>
      <c r="Z178" s="852"/>
      <c r="AA178" s="852"/>
      <c r="AB178" s="852"/>
      <c r="AC178" s="852"/>
      <c r="AD178" s="852"/>
    </row>
    <row r="179" spans="1:30" s="856" customFormat="1" ht="64.5" customHeight="1" thickBot="1" x14ac:dyDescent="0.4">
      <c r="A179" s="855"/>
      <c r="B179" s="1260">
        <v>76</v>
      </c>
      <c r="C179" s="1297"/>
      <c r="D179" s="1289" t="s">
        <v>721</v>
      </c>
      <c r="E179" s="1262" t="s">
        <v>39</v>
      </c>
      <c r="F179" s="1298">
        <v>532</v>
      </c>
      <c r="G179" s="1299"/>
      <c r="H179" s="1265">
        <f t="shared" si="16"/>
        <v>0</v>
      </c>
      <c r="I179" s="855"/>
      <c r="J179" s="855"/>
      <c r="K179" s="855"/>
      <c r="L179" s="855"/>
      <c r="M179" s="855"/>
      <c r="N179" s="855"/>
      <c r="O179" s="855"/>
      <c r="P179" s="855"/>
      <c r="Q179" s="855"/>
      <c r="R179" s="855"/>
      <c r="S179" s="855"/>
      <c r="T179" s="855"/>
      <c r="U179" s="855"/>
      <c r="V179" s="855"/>
      <c r="W179" s="855"/>
      <c r="X179" s="855"/>
      <c r="Y179" s="855"/>
      <c r="Z179" s="855"/>
      <c r="AA179" s="855"/>
      <c r="AB179" s="855"/>
      <c r="AC179" s="855"/>
      <c r="AD179" s="855"/>
    </row>
    <row r="180" spans="1:30" s="853" customFormat="1" ht="24.95" customHeight="1" thickBot="1" x14ac:dyDescent="0.4">
      <c r="A180" s="852"/>
      <c r="B180" s="2083" t="s">
        <v>722</v>
      </c>
      <c r="C180" s="2084"/>
      <c r="D180" s="2084"/>
      <c r="E180" s="2084"/>
      <c r="F180" s="2084"/>
      <c r="G180" s="2085"/>
      <c r="H180" s="1268">
        <f>SUM(H178:H179)</f>
        <v>0</v>
      </c>
      <c r="I180" s="852"/>
      <c r="J180" s="852"/>
      <c r="K180" s="852"/>
      <c r="L180" s="852"/>
      <c r="M180" s="852"/>
      <c r="N180" s="852"/>
      <c r="O180" s="852"/>
      <c r="P180" s="852"/>
      <c r="Q180" s="852"/>
      <c r="R180" s="852"/>
      <c r="S180" s="852"/>
      <c r="T180" s="852"/>
      <c r="U180" s="852"/>
      <c r="V180" s="852"/>
      <c r="W180" s="852"/>
      <c r="X180" s="852"/>
      <c r="Y180" s="852"/>
      <c r="Z180" s="852"/>
      <c r="AA180" s="852"/>
      <c r="AB180" s="852"/>
      <c r="AC180" s="852"/>
      <c r="AD180" s="852"/>
    </row>
    <row r="181" spans="1:30" ht="24.95" customHeight="1" thickBot="1" x14ac:dyDescent="0.4">
      <c r="A181" s="846"/>
      <c r="B181" s="1300"/>
      <c r="C181" s="1301"/>
      <c r="D181" s="1245" t="s">
        <v>322</v>
      </c>
      <c r="E181" s="1304"/>
      <c r="F181" s="1301"/>
      <c r="G181" s="1301"/>
      <c r="H181" s="1343"/>
      <c r="J181" s="491"/>
      <c r="K181" s="491"/>
      <c r="L181" s="491"/>
      <c r="M181" s="491"/>
      <c r="N181" s="491"/>
      <c r="O181" s="491"/>
      <c r="P181" s="491"/>
      <c r="Q181" s="491"/>
      <c r="R181" s="491"/>
      <c r="S181" s="491"/>
      <c r="T181" s="491"/>
      <c r="U181" s="491"/>
      <c r="V181" s="491"/>
      <c r="W181" s="491"/>
      <c r="X181" s="491"/>
      <c r="Y181" s="491"/>
      <c r="Z181" s="491"/>
      <c r="AA181" s="491"/>
      <c r="AB181" s="491"/>
      <c r="AC181" s="491"/>
      <c r="AD181" s="491"/>
    </row>
    <row r="182" spans="1:30" ht="24.95" customHeight="1" thickBot="1" x14ac:dyDescent="0.4">
      <c r="A182" s="846"/>
      <c r="B182" s="1243"/>
      <c r="C182" s="1313"/>
      <c r="D182" s="1314" t="s">
        <v>323</v>
      </c>
      <c r="E182" s="1291"/>
      <c r="F182" s="1291"/>
      <c r="G182" s="1292"/>
      <c r="H182" s="1293"/>
      <c r="J182" s="491"/>
      <c r="K182" s="491"/>
      <c r="L182" s="491"/>
      <c r="M182" s="491"/>
      <c r="N182" s="491"/>
      <c r="O182" s="491"/>
      <c r="P182" s="491"/>
      <c r="Q182" s="491"/>
      <c r="R182" s="491"/>
      <c r="S182" s="491"/>
      <c r="T182" s="491"/>
      <c r="U182" s="491"/>
      <c r="V182" s="491"/>
      <c r="W182" s="491"/>
      <c r="X182" s="491"/>
      <c r="Y182" s="491"/>
      <c r="Z182" s="491"/>
      <c r="AA182" s="491"/>
      <c r="AB182" s="491"/>
      <c r="AC182" s="491"/>
      <c r="AD182" s="491"/>
    </row>
    <row r="183" spans="1:30" ht="63" customHeight="1" x14ac:dyDescent="0.35">
      <c r="A183" s="846"/>
      <c r="B183" s="1344">
        <v>77</v>
      </c>
      <c r="C183" s="1206" t="s">
        <v>56</v>
      </c>
      <c r="D183" s="1269" t="s">
        <v>723</v>
      </c>
      <c r="E183" s="1270" t="s">
        <v>57</v>
      </c>
      <c r="F183" s="1271">
        <v>9</v>
      </c>
      <c r="G183" s="1272"/>
      <c r="H183" s="1273">
        <f t="shared" ref="H183:H187" si="17">(F183*G183)</f>
        <v>0</v>
      </c>
      <c r="I183" s="491"/>
      <c r="J183" s="491"/>
      <c r="K183" s="491"/>
      <c r="L183" s="491"/>
      <c r="M183" s="491"/>
      <c r="N183" s="491"/>
      <c r="O183" s="491"/>
      <c r="P183" s="491"/>
      <c r="Q183" s="491"/>
      <c r="R183" s="491"/>
      <c r="S183" s="491"/>
      <c r="T183" s="491"/>
      <c r="U183" s="491"/>
      <c r="V183" s="491"/>
      <c r="W183" s="491"/>
      <c r="X183" s="491"/>
      <c r="Y183" s="491"/>
      <c r="Z183" s="491"/>
      <c r="AA183" s="491"/>
      <c r="AB183" s="491"/>
      <c r="AC183" s="491"/>
      <c r="AD183" s="491"/>
    </row>
    <row r="184" spans="1:30" ht="45.75" customHeight="1" x14ac:dyDescent="0.35">
      <c r="A184" s="846"/>
      <c r="B184" s="1233">
        <v>78</v>
      </c>
      <c r="C184" s="1215" t="s">
        <v>56</v>
      </c>
      <c r="D184" s="1274" t="s">
        <v>244</v>
      </c>
      <c r="E184" s="1256" t="s">
        <v>57</v>
      </c>
      <c r="F184" s="1275">
        <v>38</v>
      </c>
      <c r="G184" s="1276"/>
      <c r="H184" s="1259">
        <f t="shared" si="17"/>
        <v>0</v>
      </c>
      <c r="I184" s="491"/>
      <c r="J184" s="491"/>
      <c r="K184" s="491"/>
      <c r="L184" s="491"/>
      <c r="M184" s="491"/>
      <c r="N184" s="491"/>
      <c r="O184" s="491"/>
      <c r="P184" s="491"/>
      <c r="Q184" s="491"/>
      <c r="R184" s="491"/>
      <c r="S184" s="491"/>
      <c r="T184" s="491"/>
      <c r="U184" s="491"/>
      <c r="V184" s="491"/>
      <c r="W184" s="491"/>
      <c r="X184" s="491"/>
      <c r="Y184" s="491"/>
      <c r="Z184" s="491"/>
      <c r="AA184" s="491"/>
      <c r="AB184" s="491"/>
      <c r="AC184" s="491"/>
      <c r="AD184" s="491"/>
    </row>
    <row r="185" spans="1:30" ht="54.75" customHeight="1" x14ac:dyDescent="0.35">
      <c r="A185" s="846"/>
      <c r="B185" s="1233">
        <v>79</v>
      </c>
      <c r="C185" s="1215" t="s">
        <v>56</v>
      </c>
      <c r="D185" s="1274" t="s">
        <v>246</v>
      </c>
      <c r="E185" s="1256" t="s">
        <v>57</v>
      </c>
      <c r="F185" s="1275">
        <v>47</v>
      </c>
      <c r="G185" s="1276"/>
      <c r="H185" s="1259">
        <f t="shared" si="17"/>
        <v>0</v>
      </c>
      <c r="I185" s="491"/>
      <c r="J185" s="491"/>
      <c r="K185" s="491"/>
      <c r="L185" s="491"/>
      <c r="M185" s="491"/>
      <c r="N185" s="491"/>
      <c r="O185" s="491"/>
      <c r="P185" s="491"/>
      <c r="Q185" s="491"/>
      <c r="R185" s="491"/>
      <c r="S185" s="491"/>
      <c r="T185" s="491"/>
      <c r="U185" s="491"/>
      <c r="V185" s="491"/>
      <c r="W185" s="491"/>
      <c r="X185" s="491"/>
      <c r="Y185" s="491"/>
      <c r="Z185" s="491"/>
      <c r="AA185" s="491"/>
      <c r="AB185" s="491"/>
      <c r="AC185" s="491"/>
      <c r="AD185" s="491"/>
    </row>
    <row r="186" spans="1:30" ht="68.25" customHeight="1" x14ac:dyDescent="0.35">
      <c r="A186" s="846"/>
      <c r="B186" s="1233">
        <v>80</v>
      </c>
      <c r="C186" s="1215" t="s">
        <v>56</v>
      </c>
      <c r="D186" s="1274" t="s">
        <v>95</v>
      </c>
      <c r="E186" s="1256" t="s">
        <v>37</v>
      </c>
      <c r="F186" s="1275">
        <v>248</v>
      </c>
      <c r="G186" s="1276"/>
      <c r="H186" s="1259">
        <f t="shared" si="17"/>
        <v>0</v>
      </c>
      <c r="I186" s="491"/>
      <c r="J186" s="491"/>
      <c r="K186" s="491"/>
      <c r="L186" s="491"/>
      <c r="M186" s="491"/>
      <c r="N186" s="491"/>
      <c r="O186" s="491"/>
      <c r="P186" s="491"/>
      <c r="Q186" s="491"/>
      <c r="R186" s="491"/>
      <c r="S186" s="491"/>
      <c r="T186" s="491"/>
      <c r="U186" s="491"/>
      <c r="V186" s="491"/>
      <c r="W186" s="491"/>
      <c r="X186" s="491"/>
      <c r="Y186" s="491"/>
      <c r="Z186" s="491"/>
      <c r="AA186" s="491"/>
      <c r="AB186" s="491"/>
      <c r="AC186" s="491"/>
      <c r="AD186" s="491"/>
    </row>
    <row r="187" spans="1:30" ht="66" customHeight="1" thickBot="1" x14ac:dyDescent="0.4">
      <c r="A187" s="846"/>
      <c r="B187" s="1345">
        <v>81</v>
      </c>
      <c r="C187" s="1297" t="s">
        <v>96</v>
      </c>
      <c r="D187" s="1289" t="s">
        <v>123</v>
      </c>
      <c r="E187" s="1262" t="s">
        <v>39</v>
      </c>
      <c r="F187" s="1298">
        <v>5.68</v>
      </c>
      <c r="G187" s="1299"/>
      <c r="H187" s="1265">
        <f t="shared" si="17"/>
        <v>0</v>
      </c>
      <c r="I187" s="491"/>
      <c r="J187" s="491"/>
      <c r="K187" s="491"/>
      <c r="L187" s="491"/>
      <c r="M187" s="491"/>
      <c r="N187" s="491"/>
      <c r="O187" s="491"/>
      <c r="P187" s="491"/>
      <c r="Q187" s="491"/>
      <c r="R187" s="491"/>
      <c r="S187" s="491"/>
      <c r="T187" s="491"/>
      <c r="U187" s="491"/>
      <c r="V187" s="491"/>
      <c r="W187" s="491"/>
      <c r="X187" s="491"/>
      <c r="Y187" s="491"/>
      <c r="Z187" s="491"/>
      <c r="AA187" s="491"/>
      <c r="AB187" s="491"/>
      <c r="AC187" s="491"/>
      <c r="AD187" s="491"/>
    </row>
    <row r="188" spans="1:30" ht="24.95" customHeight="1" thickBot="1" x14ac:dyDescent="0.4">
      <c r="A188" s="846"/>
      <c r="B188" s="1346"/>
      <c r="C188" s="1347"/>
      <c r="D188" s="1348" t="s">
        <v>326</v>
      </c>
      <c r="E188" s="1349"/>
      <c r="F188" s="1349"/>
      <c r="G188" s="853"/>
      <c r="H188" s="1350"/>
      <c r="I188" s="491"/>
      <c r="J188" s="491"/>
      <c r="K188" s="491"/>
      <c r="L188" s="491"/>
      <c r="M188" s="491"/>
      <c r="N188" s="491"/>
      <c r="O188" s="491"/>
      <c r="P188" s="491"/>
      <c r="Q188" s="491"/>
      <c r="R188" s="491"/>
      <c r="S188" s="491"/>
      <c r="T188" s="491"/>
      <c r="U188" s="491"/>
      <c r="V188" s="491"/>
      <c r="W188" s="491"/>
      <c r="X188" s="491"/>
      <c r="Y188" s="491"/>
      <c r="Z188" s="491"/>
      <c r="AA188" s="491"/>
      <c r="AB188" s="491"/>
      <c r="AC188" s="491"/>
      <c r="AD188" s="491"/>
    </row>
    <row r="189" spans="1:30" ht="67.150000000000006" customHeight="1" x14ac:dyDescent="0.35">
      <c r="A189" s="846"/>
      <c r="B189" s="1344">
        <v>82</v>
      </c>
      <c r="C189" s="1206" t="s">
        <v>81</v>
      </c>
      <c r="D189" s="1269" t="s">
        <v>724</v>
      </c>
      <c r="E189" s="1270" t="s">
        <v>38</v>
      </c>
      <c r="F189" s="1271">
        <v>483</v>
      </c>
      <c r="G189" s="1272"/>
      <c r="H189" s="1273">
        <f t="shared" ref="H189:H191" si="18">(F189*G189)</f>
        <v>0</v>
      </c>
      <c r="I189" s="491"/>
      <c r="J189" s="491"/>
      <c r="K189" s="491"/>
      <c r="L189" s="491"/>
      <c r="M189" s="491"/>
      <c r="N189" s="491"/>
      <c r="O189" s="491"/>
      <c r="P189" s="491"/>
      <c r="Q189" s="491"/>
      <c r="R189" s="491"/>
      <c r="S189" s="491"/>
      <c r="T189" s="491"/>
      <c r="U189" s="491"/>
      <c r="V189" s="491"/>
      <c r="W189" s="491"/>
      <c r="X189" s="491"/>
      <c r="Y189" s="491"/>
      <c r="Z189" s="491"/>
      <c r="AA189" s="491"/>
      <c r="AB189" s="491"/>
      <c r="AC189" s="491"/>
      <c r="AD189" s="491"/>
    </row>
    <row r="190" spans="1:30" ht="68.25" customHeight="1" x14ac:dyDescent="0.35">
      <c r="A190" s="846"/>
      <c r="B190" s="1233">
        <v>83</v>
      </c>
      <c r="C190" s="1215" t="s">
        <v>81</v>
      </c>
      <c r="D190" s="1274" t="s">
        <v>178</v>
      </c>
      <c r="E190" s="1256" t="s">
        <v>38</v>
      </c>
      <c r="F190" s="1275">
        <v>229</v>
      </c>
      <c r="G190" s="1276"/>
      <c r="H190" s="1259">
        <f t="shared" si="18"/>
        <v>0</v>
      </c>
      <c r="I190" s="491"/>
      <c r="J190" s="491"/>
      <c r="K190" s="491"/>
      <c r="L190" s="491"/>
      <c r="M190" s="491"/>
      <c r="N190" s="491"/>
      <c r="O190" s="491"/>
      <c r="P190" s="491"/>
      <c r="Q190" s="491"/>
      <c r="R190" s="491"/>
      <c r="S190" s="491"/>
      <c r="T190" s="491"/>
      <c r="U190" s="491"/>
      <c r="V190" s="491"/>
      <c r="W190" s="491"/>
      <c r="X190" s="491"/>
      <c r="Y190" s="491"/>
      <c r="Z190" s="491"/>
      <c r="AA190" s="491"/>
      <c r="AB190" s="491"/>
      <c r="AC190" s="491"/>
      <c r="AD190" s="491"/>
    </row>
    <row r="191" spans="1:30" ht="74.45" customHeight="1" thickBot="1" x14ac:dyDescent="0.4">
      <c r="A191" s="846"/>
      <c r="B191" s="1345">
        <v>84</v>
      </c>
      <c r="C191" s="1297" t="s">
        <v>81</v>
      </c>
      <c r="D191" s="1289" t="s">
        <v>725</v>
      </c>
      <c r="E191" s="1262" t="s">
        <v>57</v>
      </c>
      <c r="F191" s="1298">
        <v>2</v>
      </c>
      <c r="G191" s="1299"/>
      <c r="H191" s="1265">
        <f t="shared" si="18"/>
        <v>0</v>
      </c>
      <c r="I191" s="491"/>
      <c r="J191" s="491"/>
      <c r="K191" s="491"/>
      <c r="L191" s="491"/>
      <c r="M191" s="491"/>
      <c r="N191" s="491"/>
      <c r="O191" s="491"/>
      <c r="P191" s="491"/>
      <c r="Q191" s="491"/>
      <c r="R191" s="491"/>
      <c r="S191" s="491"/>
      <c r="T191" s="491"/>
      <c r="U191" s="491"/>
      <c r="V191" s="491"/>
      <c r="W191" s="491"/>
      <c r="X191" s="491"/>
      <c r="Y191" s="491"/>
      <c r="Z191" s="491"/>
      <c r="AA191" s="491"/>
      <c r="AB191" s="491"/>
      <c r="AC191" s="491"/>
      <c r="AD191" s="491"/>
    </row>
    <row r="192" spans="1:30" ht="24.95" customHeight="1" thickBot="1" x14ac:dyDescent="0.4">
      <c r="A192" s="846"/>
      <c r="B192" s="1346"/>
      <c r="C192" s="1347"/>
      <c r="D192" s="1348" t="s">
        <v>726</v>
      </c>
      <c r="E192" s="1349"/>
      <c r="F192" s="1349"/>
      <c r="G192" s="853"/>
      <c r="H192" s="1350"/>
      <c r="I192" s="491"/>
      <c r="J192" s="491"/>
      <c r="K192" s="491"/>
      <c r="L192" s="491"/>
      <c r="M192" s="491"/>
      <c r="N192" s="491"/>
      <c r="O192" s="491"/>
      <c r="P192" s="491"/>
      <c r="Q192" s="491"/>
      <c r="R192" s="491"/>
      <c r="S192" s="491"/>
      <c r="T192" s="491"/>
      <c r="U192" s="491"/>
      <c r="V192" s="491"/>
      <c r="W192" s="491"/>
      <c r="X192" s="491"/>
      <c r="Y192" s="491"/>
      <c r="Z192" s="491"/>
      <c r="AA192" s="491"/>
      <c r="AB192" s="491"/>
      <c r="AC192" s="491"/>
      <c r="AD192" s="491"/>
    </row>
    <row r="193" spans="1:30" ht="74.45" customHeight="1" x14ac:dyDescent="0.35">
      <c r="A193" s="846"/>
      <c r="B193" s="1344">
        <v>85</v>
      </c>
      <c r="C193" s="1351"/>
      <c r="D193" s="1269" t="s">
        <v>727</v>
      </c>
      <c r="E193" s="1270" t="s">
        <v>57</v>
      </c>
      <c r="F193" s="1271">
        <v>18</v>
      </c>
      <c r="G193" s="1272"/>
      <c r="H193" s="1273">
        <f t="shared" ref="H193:H198" si="19">(F193*G193)</f>
        <v>0</v>
      </c>
      <c r="I193" s="491"/>
      <c r="J193" s="491"/>
      <c r="K193" s="491"/>
      <c r="L193" s="491"/>
      <c r="M193" s="491"/>
      <c r="N193" s="491"/>
      <c r="O193" s="491"/>
      <c r="P193" s="491"/>
      <c r="Q193" s="491"/>
      <c r="R193" s="491"/>
      <c r="S193" s="491"/>
      <c r="T193" s="491"/>
      <c r="U193" s="491"/>
      <c r="V193" s="491"/>
      <c r="W193" s="491"/>
      <c r="X193" s="491"/>
      <c r="Y193" s="491"/>
      <c r="Z193" s="491"/>
      <c r="AA193" s="491"/>
      <c r="AB193" s="491"/>
      <c r="AC193" s="491"/>
      <c r="AD193" s="491"/>
    </row>
    <row r="194" spans="1:30" ht="84" customHeight="1" x14ac:dyDescent="0.35">
      <c r="A194" s="846"/>
      <c r="B194" s="1233">
        <v>86</v>
      </c>
      <c r="C194" s="431"/>
      <c r="D194" s="1274" t="s">
        <v>728</v>
      </c>
      <c r="E194" s="1256" t="s">
        <v>57</v>
      </c>
      <c r="F194" s="1275">
        <v>4</v>
      </c>
      <c r="G194" s="1276"/>
      <c r="H194" s="1259">
        <f t="shared" si="19"/>
        <v>0</v>
      </c>
      <c r="I194" s="491"/>
      <c r="J194" s="491"/>
      <c r="K194" s="491"/>
      <c r="L194" s="491"/>
      <c r="M194" s="491"/>
      <c r="N194" s="491"/>
      <c r="O194" s="491"/>
      <c r="P194" s="491"/>
      <c r="Q194" s="491"/>
      <c r="R194" s="491"/>
      <c r="S194" s="491"/>
      <c r="T194" s="491"/>
      <c r="U194" s="491"/>
      <c r="V194" s="491"/>
      <c r="W194" s="491"/>
      <c r="X194" s="491"/>
      <c r="Y194" s="491"/>
      <c r="Z194" s="491"/>
      <c r="AA194" s="491"/>
      <c r="AB194" s="491"/>
      <c r="AC194" s="491"/>
      <c r="AD194" s="491"/>
    </row>
    <row r="195" spans="1:30" ht="74.25" customHeight="1" x14ac:dyDescent="0.35">
      <c r="A195" s="846"/>
      <c r="B195" s="1233">
        <v>87</v>
      </c>
      <c r="C195" s="431"/>
      <c r="D195" s="1274" t="s">
        <v>729</v>
      </c>
      <c r="E195" s="1256" t="s">
        <v>57</v>
      </c>
      <c r="F195" s="1275">
        <v>1070</v>
      </c>
      <c r="G195" s="1276"/>
      <c r="H195" s="1259">
        <f t="shared" si="19"/>
        <v>0</v>
      </c>
      <c r="I195" s="491"/>
      <c r="J195" s="491"/>
      <c r="K195" s="491"/>
      <c r="L195" s="491"/>
      <c r="M195" s="491"/>
      <c r="N195" s="491"/>
      <c r="O195" s="491"/>
      <c r="P195" s="491"/>
      <c r="Q195" s="491"/>
      <c r="R195" s="491"/>
      <c r="S195" s="491"/>
      <c r="T195" s="491"/>
      <c r="U195" s="491"/>
      <c r="V195" s="491"/>
      <c r="W195" s="491"/>
      <c r="X195" s="491"/>
      <c r="Y195" s="491"/>
      <c r="Z195" s="491"/>
      <c r="AA195" s="491"/>
      <c r="AB195" s="491"/>
      <c r="AC195" s="491"/>
      <c r="AD195" s="491"/>
    </row>
    <row r="196" spans="1:30" ht="68.25" customHeight="1" x14ac:dyDescent="0.35">
      <c r="A196" s="846"/>
      <c r="B196" s="1233">
        <v>88</v>
      </c>
      <c r="C196" s="184" t="s">
        <v>181</v>
      </c>
      <c r="D196" s="1103" t="s">
        <v>730</v>
      </c>
      <c r="E196" s="415" t="s">
        <v>40</v>
      </c>
      <c r="F196" s="1352">
        <v>2</v>
      </c>
      <c r="G196" s="1353"/>
      <c r="H196" s="1354">
        <f t="shared" si="19"/>
        <v>0</v>
      </c>
      <c r="I196" s="491"/>
      <c r="J196" s="491"/>
      <c r="K196" s="491"/>
      <c r="L196" s="491"/>
      <c r="M196" s="491"/>
      <c r="N196" s="491"/>
      <c r="O196" s="491"/>
      <c r="P196" s="491"/>
      <c r="Q196" s="491"/>
      <c r="R196" s="491"/>
      <c r="S196" s="491"/>
      <c r="T196" s="491"/>
      <c r="U196" s="491"/>
      <c r="V196" s="491"/>
      <c r="W196" s="491"/>
      <c r="X196" s="491"/>
      <c r="Y196" s="491"/>
      <c r="Z196" s="491"/>
      <c r="AA196" s="491"/>
      <c r="AB196" s="491"/>
      <c r="AC196" s="491"/>
      <c r="AD196" s="491"/>
    </row>
    <row r="197" spans="1:30" ht="51" customHeight="1" x14ac:dyDescent="0.35">
      <c r="A197" s="846"/>
      <c r="B197" s="1233">
        <v>89</v>
      </c>
      <c r="C197" s="431"/>
      <c r="D197" s="1274" t="s">
        <v>731</v>
      </c>
      <c r="E197" s="415" t="s">
        <v>37</v>
      </c>
      <c r="F197" s="1352">
        <v>40</v>
      </c>
      <c r="G197" s="1353"/>
      <c r="H197" s="1354">
        <f t="shared" si="19"/>
        <v>0</v>
      </c>
      <c r="I197" s="491"/>
      <c r="J197" s="491"/>
      <c r="K197" s="491"/>
      <c r="L197" s="491"/>
      <c r="M197" s="491"/>
      <c r="N197" s="491"/>
      <c r="O197" s="491"/>
      <c r="P197" s="491"/>
      <c r="Q197" s="491"/>
      <c r="R197" s="491"/>
      <c r="S197" s="491"/>
      <c r="T197" s="491"/>
      <c r="U197" s="491"/>
      <c r="V197" s="491"/>
      <c r="W197" s="491"/>
      <c r="X197" s="491"/>
      <c r="Y197" s="491"/>
      <c r="Z197" s="491"/>
      <c r="AA197" s="491"/>
      <c r="AB197" s="491"/>
      <c r="AC197" s="491"/>
      <c r="AD197" s="491"/>
    </row>
    <row r="198" spans="1:30" ht="105.75" customHeight="1" thickBot="1" x14ac:dyDescent="0.4">
      <c r="A198" s="846"/>
      <c r="B198" s="1233">
        <v>89</v>
      </c>
      <c r="C198" s="1216"/>
      <c r="D198" s="1289" t="s">
        <v>732</v>
      </c>
      <c r="E198" s="417" t="s">
        <v>38</v>
      </c>
      <c r="F198" s="1355">
        <v>106</v>
      </c>
      <c r="G198" s="1356"/>
      <c r="H198" s="1357">
        <f t="shared" si="19"/>
        <v>0</v>
      </c>
      <c r="I198" s="491"/>
      <c r="J198" s="491"/>
      <c r="K198" s="491"/>
      <c r="L198" s="491"/>
      <c r="M198" s="491"/>
      <c r="N198" s="491"/>
      <c r="O198" s="491"/>
      <c r="P198" s="491"/>
      <c r="Q198" s="491"/>
      <c r="R198" s="491"/>
      <c r="S198" s="491"/>
      <c r="T198" s="491"/>
      <c r="U198" s="491"/>
      <c r="V198" s="491"/>
      <c r="W198" s="491"/>
      <c r="X198" s="491"/>
      <c r="Y198" s="491"/>
      <c r="Z198" s="491"/>
      <c r="AA198" s="491"/>
      <c r="AB198" s="491"/>
      <c r="AC198" s="491"/>
      <c r="AD198" s="491"/>
    </row>
    <row r="199" spans="1:30" ht="24.95" customHeight="1" thickBot="1" x14ac:dyDescent="0.4">
      <c r="A199" s="846"/>
      <c r="B199" s="2099" t="s">
        <v>462</v>
      </c>
      <c r="C199" s="2100"/>
      <c r="D199" s="2100"/>
      <c r="E199" s="2100"/>
      <c r="F199" s="2100"/>
      <c r="G199" s="2100"/>
      <c r="H199" s="1268">
        <f>SUM(H183:H198)</f>
        <v>0</v>
      </c>
      <c r="J199" s="491"/>
      <c r="K199" s="491"/>
      <c r="L199" s="491"/>
      <c r="M199" s="491"/>
      <c r="N199" s="491"/>
      <c r="O199" s="491"/>
      <c r="P199" s="491"/>
      <c r="Q199" s="491"/>
      <c r="R199" s="491"/>
      <c r="S199" s="491"/>
      <c r="T199" s="491"/>
      <c r="U199" s="491"/>
      <c r="V199" s="491"/>
      <c r="W199" s="491"/>
      <c r="X199" s="491"/>
      <c r="Y199" s="491"/>
      <c r="Z199" s="491"/>
      <c r="AA199" s="491"/>
      <c r="AB199" s="491"/>
      <c r="AC199" s="491"/>
      <c r="AD199" s="491"/>
    </row>
    <row r="200" spans="1:30" s="853" customFormat="1" ht="46.5" customHeight="1" thickBot="1" x14ac:dyDescent="0.4">
      <c r="A200" s="852"/>
      <c r="B200" s="1243"/>
      <c r="C200" s="1313"/>
      <c r="D200" s="1314" t="s">
        <v>733</v>
      </c>
      <c r="E200" s="1291"/>
      <c r="F200" s="1291"/>
      <c r="G200" s="1292"/>
      <c r="H200" s="1293"/>
      <c r="I200" s="852"/>
      <c r="J200" s="852"/>
      <c r="K200" s="852"/>
      <c r="L200" s="852"/>
      <c r="M200" s="852"/>
      <c r="N200" s="852"/>
      <c r="O200" s="852"/>
      <c r="P200" s="852"/>
      <c r="Q200" s="852"/>
      <c r="R200" s="852"/>
      <c r="S200" s="852"/>
      <c r="T200" s="852"/>
      <c r="U200" s="852"/>
      <c r="V200" s="852"/>
      <c r="W200" s="852"/>
      <c r="X200" s="852"/>
      <c r="Y200" s="852"/>
      <c r="Z200" s="852"/>
      <c r="AA200" s="852"/>
      <c r="AB200" s="852"/>
      <c r="AC200" s="852"/>
      <c r="AD200" s="852"/>
    </row>
    <row r="201" spans="1:30" s="853" customFormat="1" ht="28.15" customHeight="1" x14ac:dyDescent="0.35">
      <c r="A201" s="852"/>
      <c r="B201" s="1249">
        <v>91</v>
      </c>
      <c r="C201" s="1206"/>
      <c r="D201" s="1269" t="s">
        <v>734</v>
      </c>
      <c r="E201" s="1270" t="s">
        <v>32</v>
      </c>
      <c r="F201" s="1271">
        <v>1</v>
      </c>
      <c r="G201" s="1272"/>
      <c r="H201" s="1273">
        <f t="shared" ref="H201:H206" si="20">F201*G201</f>
        <v>0</v>
      </c>
      <c r="I201" s="852"/>
      <c r="J201" s="852"/>
      <c r="K201" s="852"/>
      <c r="L201" s="852"/>
      <c r="M201" s="852"/>
      <c r="N201" s="852"/>
      <c r="O201" s="852"/>
      <c r="P201" s="852"/>
      <c r="Q201" s="852"/>
      <c r="R201" s="852"/>
      <c r="S201" s="852"/>
      <c r="T201" s="852"/>
      <c r="U201" s="852"/>
      <c r="V201" s="852"/>
      <c r="W201" s="852"/>
      <c r="X201" s="852"/>
      <c r="Y201" s="852"/>
      <c r="Z201" s="852"/>
      <c r="AA201" s="852"/>
      <c r="AB201" s="852"/>
      <c r="AC201" s="852"/>
      <c r="AD201" s="852"/>
    </row>
    <row r="202" spans="1:30" s="856" customFormat="1" ht="58.15" customHeight="1" x14ac:dyDescent="0.35">
      <c r="A202" s="855"/>
      <c r="B202" s="1255">
        <v>92</v>
      </c>
      <c r="C202" s="1215"/>
      <c r="D202" s="1274" t="s">
        <v>735</v>
      </c>
      <c r="E202" s="1256" t="s">
        <v>39</v>
      </c>
      <c r="F202" s="1275">
        <v>17</v>
      </c>
      <c r="G202" s="1276"/>
      <c r="H202" s="1259">
        <f t="shared" si="20"/>
        <v>0</v>
      </c>
      <c r="I202" s="855"/>
      <c r="J202" s="855"/>
      <c r="K202" s="855"/>
      <c r="L202" s="855"/>
      <c r="M202" s="855"/>
      <c r="N202" s="855"/>
      <c r="O202" s="855"/>
      <c r="P202" s="855"/>
      <c r="Q202" s="855"/>
      <c r="R202" s="855"/>
      <c r="S202" s="855"/>
      <c r="T202" s="855"/>
      <c r="U202" s="855"/>
      <c r="V202" s="855"/>
      <c r="W202" s="855"/>
      <c r="X202" s="855"/>
      <c r="Y202" s="855"/>
      <c r="Z202" s="855"/>
      <c r="AA202" s="855"/>
      <c r="AB202" s="855"/>
      <c r="AC202" s="855"/>
      <c r="AD202" s="855"/>
    </row>
    <row r="203" spans="1:30" s="853" customFormat="1" ht="44.25" customHeight="1" x14ac:dyDescent="0.35">
      <c r="A203" s="852"/>
      <c r="B203" s="1255">
        <v>93</v>
      </c>
      <c r="C203" s="1215"/>
      <c r="D203" s="1358" t="s">
        <v>736</v>
      </c>
      <c r="E203" s="1256" t="s">
        <v>39</v>
      </c>
      <c r="F203" s="1275">
        <v>0.56000000000000005</v>
      </c>
      <c r="G203" s="1276"/>
      <c r="H203" s="1259">
        <f t="shared" si="20"/>
        <v>0</v>
      </c>
      <c r="I203" s="852"/>
      <c r="J203" s="852"/>
      <c r="K203" s="852"/>
      <c r="L203" s="852"/>
      <c r="M203" s="852"/>
      <c r="N203" s="852"/>
      <c r="O203" s="852"/>
      <c r="P203" s="852"/>
      <c r="Q203" s="852"/>
      <c r="R203" s="852"/>
      <c r="S203" s="852"/>
      <c r="T203" s="852"/>
      <c r="U203" s="852"/>
      <c r="V203" s="852"/>
      <c r="W203" s="852"/>
      <c r="X203" s="852"/>
      <c r="Y203" s="852"/>
      <c r="Z203" s="852"/>
      <c r="AA203" s="852"/>
      <c r="AB203" s="852"/>
      <c r="AC203" s="852"/>
      <c r="AD203" s="852"/>
    </row>
    <row r="204" spans="1:30" s="856" customFormat="1" ht="46.9" customHeight="1" x14ac:dyDescent="0.35">
      <c r="A204" s="855"/>
      <c r="B204" s="1255">
        <v>94</v>
      </c>
      <c r="C204" s="1215"/>
      <c r="D204" s="1274" t="s">
        <v>737</v>
      </c>
      <c r="E204" s="1256" t="s">
        <v>39</v>
      </c>
      <c r="F204" s="1275">
        <v>3.1</v>
      </c>
      <c r="G204" s="1276"/>
      <c r="H204" s="1259">
        <f t="shared" si="20"/>
        <v>0</v>
      </c>
      <c r="I204" s="855"/>
      <c r="J204" s="855"/>
      <c r="K204" s="855"/>
      <c r="L204" s="855"/>
      <c r="M204" s="855"/>
      <c r="N204" s="855"/>
      <c r="O204" s="855"/>
      <c r="P204" s="855"/>
      <c r="Q204" s="855"/>
      <c r="R204" s="855"/>
      <c r="S204" s="855"/>
      <c r="T204" s="855"/>
      <c r="U204" s="855"/>
      <c r="V204" s="855"/>
      <c r="W204" s="855"/>
      <c r="X204" s="855"/>
      <c r="Y204" s="855"/>
      <c r="Z204" s="855"/>
      <c r="AA204" s="855"/>
      <c r="AB204" s="855"/>
      <c r="AC204" s="855"/>
      <c r="AD204" s="855"/>
    </row>
    <row r="205" spans="1:30" s="853" customFormat="1" ht="21.6" customHeight="1" x14ac:dyDescent="0.35">
      <c r="A205" s="852"/>
      <c r="B205" s="1255">
        <v>95</v>
      </c>
      <c r="C205" s="1215"/>
      <c r="D205" s="1358" t="s">
        <v>738</v>
      </c>
      <c r="E205" s="1256" t="s">
        <v>39</v>
      </c>
      <c r="F205" s="1275">
        <v>5.55</v>
      </c>
      <c r="G205" s="1276"/>
      <c r="H205" s="1259">
        <f t="shared" si="20"/>
        <v>0</v>
      </c>
      <c r="I205" s="852"/>
      <c r="J205" s="852"/>
      <c r="K205" s="852"/>
      <c r="L205" s="852"/>
      <c r="M205" s="852"/>
      <c r="N205" s="852"/>
      <c r="O205" s="852"/>
      <c r="P205" s="852"/>
      <c r="Q205" s="852"/>
      <c r="R205" s="852"/>
      <c r="S205" s="852"/>
      <c r="T205" s="852"/>
      <c r="U205" s="852"/>
      <c r="V205" s="852"/>
      <c r="W205" s="852"/>
      <c r="X205" s="852"/>
      <c r="Y205" s="852"/>
      <c r="Z205" s="852"/>
      <c r="AA205" s="852"/>
      <c r="AB205" s="852"/>
      <c r="AC205" s="852"/>
      <c r="AD205" s="852"/>
    </row>
    <row r="206" spans="1:30" s="856" customFormat="1" ht="31.9" customHeight="1" thickBot="1" x14ac:dyDescent="0.4">
      <c r="A206" s="855"/>
      <c r="B206" s="1260">
        <v>96</v>
      </c>
      <c r="C206" s="1297"/>
      <c r="D206" s="1289" t="s">
        <v>739</v>
      </c>
      <c r="E206" s="1262" t="s">
        <v>39</v>
      </c>
      <c r="F206" s="1298">
        <v>11.45</v>
      </c>
      <c r="G206" s="1299"/>
      <c r="H206" s="1265">
        <f t="shared" si="20"/>
        <v>0</v>
      </c>
      <c r="I206" s="855"/>
      <c r="J206" s="855"/>
      <c r="K206" s="855"/>
      <c r="L206" s="855"/>
      <c r="M206" s="855"/>
      <c r="N206" s="855"/>
      <c r="O206" s="855"/>
      <c r="P206" s="855"/>
      <c r="Q206" s="855"/>
      <c r="R206" s="855"/>
      <c r="S206" s="855"/>
      <c r="T206" s="855"/>
      <c r="U206" s="855"/>
      <c r="V206" s="855"/>
      <c r="W206" s="855"/>
      <c r="X206" s="855"/>
      <c r="Y206" s="855"/>
      <c r="Z206" s="855"/>
      <c r="AA206" s="855"/>
      <c r="AB206" s="855"/>
      <c r="AC206" s="855"/>
      <c r="AD206" s="855"/>
    </row>
    <row r="207" spans="1:30" s="853" customFormat="1" ht="24.95" customHeight="1" thickBot="1" x14ac:dyDescent="0.4">
      <c r="A207" s="852"/>
      <c r="B207" s="2083" t="s">
        <v>740</v>
      </c>
      <c r="C207" s="2084"/>
      <c r="D207" s="2084"/>
      <c r="E207" s="2084"/>
      <c r="F207" s="2084"/>
      <c r="G207" s="2085"/>
      <c r="H207" s="1268">
        <f>SUM(H200:H206)</f>
        <v>0</v>
      </c>
      <c r="I207" s="852"/>
      <c r="J207" s="852"/>
      <c r="K207" s="852"/>
      <c r="L207" s="852"/>
      <c r="M207" s="852"/>
      <c r="N207" s="852"/>
      <c r="O207" s="852"/>
      <c r="P207" s="852"/>
      <c r="Q207" s="852"/>
      <c r="R207" s="852"/>
      <c r="S207" s="852"/>
      <c r="T207" s="852"/>
      <c r="U207" s="852"/>
      <c r="V207" s="852"/>
      <c r="W207" s="852"/>
      <c r="X207" s="852"/>
      <c r="Y207" s="852"/>
      <c r="Z207" s="852"/>
      <c r="AA207" s="852"/>
      <c r="AB207" s="852"/>
      <c r="AC207" s="852"/>
      <c r="AD207" s="852"/>
    </row>
    <row r="208" spans="1:30" s="853" customFormat="1" ht="24.95" customHeight="1" thickBot="1" x14ac:dyDescent="0.4">
      <c r="A208" s="852"/>
      <c r="B208" s="2083" t="s">
        <v>741</v>
      </c>
      <c r="C208" s="2084"/>
      <c r="D208" s="2084"/>
      <c r="E208" s="2084"/>
      <c r="F208" s="2084"/>
      <c r="G208" s="2085"/>
      <c r="H208" s="1268">
        <f>H207*7</f>
        <v>0</v>
      </c>
      <c r="I208" s="852"/>
      <c r="J208" s="852"/>
      <c r="K208" s="852"/>
      <c r="L208" s="852"/>
      <c r="M208" s="852"/>
      <c r="N208" s="852"/>
      <c r="O208" s="852"/>
      <c r="P208" s="852"/>
      <c r="Q208" s="852"/>
      <c r="R208" s="852"/>
      <c r="S208" s="852"/>
      <c r="T208" s="852"/>
      <c r="U208" s="852"/>
      <c r="V208" s="852"/>
      <c r="W208" s="852"/>
      <c r="X208" s="852"/>
      <c r="Y208" s="852"/>
      <c r="Z208" s="852"/>
      <c r="AA208" s="852"/>
      <c r="AB208" s="852"/>
      <c r="AC208" s="852"/>
      <c r="AD208" s="852"/>
    </row>
    <row r="209" spans="1:10" ht="24.95" customHeight="1" thickBot="1" x14ac:dyDescent="0.4">
      <c r="E209" s="870"/>
    </row>
    <row r="210" spans="1:10" ht="24.95" customHeight="1" x14ac:dyDescent="0.35">
      <c r="A210" s="874"/>
      <c r="B210" s="875"/>
      <c r="C210" s="876"/>
      <c r="D210" s="2101" t="s">
        <v>742</v>
      </c>
      <c r="E210" s="2102"/>
      <c r="F210" s="2102"/>
      <c r="G210" s="2103"/>
      <c r="H210" s="877"/>
    </row>
    <row r="211" spans="1:10" ht="24.95" customHeight="1" x14ac:dyDescent="0.35">
      <c r="A211" s="874"/>
      <c r="B211" s="878">
        <v>1</v>
      </c>
      <c r="C211" s="498"/>
      <c r="D211" s="879" t="s">
        <v>47</v>
      </c>
      <c r="E211" s="879"/>
      <c r="F211" s="880"/>
      <c r="G211" s="881"/>
      <c r="H211" s="1359">
        <f>H30</f>
        <v>0</v>
      </c>
    </row>
    <row r="212" spans="1:10" ht="24.95" customHeight="1" x14ac:dyDescent="0.35">
      <c r="A212" s="874"/>
      <c r="B212" s="878">
        <v>2</v>
      </c>
      <c r="C212" s="498"/>
      <c r="D212" s="879" t="s">
        <v>48</v>
      </c>
      <c r="E212" s="879"/>
      <c r="F212" s="880"/>
      <c r="G212" s="881"/>
      <c r="H212" s="1359">
        <f>H41</f>
        <v>0</v>
      </c>
    </row>
    <row r="213" spans="1:10" s="846" customFormat="1" ht="24.95" customHeight="1" x14ac:dyDescent="0.35">
      <c r="A213" s="874"/>
      <c r="B213" s="497">
        <v>3</v>
      </c>
      <c r="C213" s="882"/>
      <c r="D213" s="879" t="s">
        <v>49</v>
      </c>
      <c r="E213" s="883"/>
      <c r="F213" s="880"/>
      <c r="G213" s="881"/>
      <c r="H213" s="1359">
        <f>H51</f>
        <v>0</v>
      </c>
    </row>
    <row r="214" spans="1:10" s="846" customFormat="1" ht="24.95" customHeight="1" x14ac:dyDescent="0.35">
      <c r="A214" s="845"/>
      <c r="B214" s="878">
        <v>4</v>
      </c>
      <c r="C214" s="498"/>
      <c r="D214" s="883" t="s">
        <v>50</v>
      </c>
      <c r="E214" s="883"/>
      <c r="F214" s="884"/>
      <c r="G214" s="883"/>
      <c r="H214" s="1359">
        <f>H65</f>
        <v>0</v>
      </c>
    </row>
    <row r="215" spans="1:10" s="846" customFormat="1" ht="24.95" customHeight="1" x14ac:dyDescent="0.35">
      <c r="A215" s="874"/>
      <c r="B215" s="497">
        <v>5</v>
      </c>
      <c r="C215" s="882"/>
      <c r="D215" s="879" t="s">
        <v>186</v>
      </c>
      <c r="E215" s="883"/>
      <c r="F215" s="880"/>
      <c r="G215" s="881"/>
      <c r="H215" s="1359">
        <f>H176</f>
        <v>0</v>
      </c>
    </row>
    <row r="216" spans="1:10" s="846" customFormat="1" ht="24.95" customHeight="1" x14ac:dyDescent="0.35">
      <c r="A216" s="845"/>
      <c r="B216" s="497">
        <v>6</v>
      </c>
      <c r="C216" s="498"/>
      <c r="D216" s="883" t="s">
        <v>743</v>
      </c>
      <c r="E216" s="883"/>
      <c r="F216" s="884"/>
      <c r="G216" s="883"/>
      <c r="H216" s="1359">
        <f>H180</f>
        <v>0</v>
      </c>
    </row>
    <row r="217" spans="1:10" s="846" customFormat="1" ht="24.95" customHeight="1" x14ac:dyDescent="0.35">
      <c r="A217" s="845"/>
      <c r="B217" s="885">
        <v>7</v>
      </c>
      <c r="C217" s="498"/>
      <c r="D217" s="883" t="s">
        <v>744</v>
      </c>
      <c r="E217" s="883"/>
      <c r="F217" s="884"/>
      <c r="G217" s="883"/>
      <c r="H217" s="1359">
        <f>H199</f>
        <v>0</v>
      </c>
    </row>
    <row r="218" spans="1:10" s="846" customFormat="1" ht="42" customHeight="1" thickBot="1" x14ac:dyDescent="0.4">
      <c r="A218" s="845"/>
      <c r="B218" s="886">
        <v>8</v>
      </c>
      <c r="C218" s="505"/>
      <c r="D218" s="887" t="s">
        <v>745</v>
      </c>
      <c r="E218" s="887"/>
      <c r="F218" s="888"/>
      <c r="G218" s="887"/>
      <c r="H218" s="1360">
        <f>H208</f>
        <v>0</v>
      </c>
    </row>
    <row r="219" spans="1:10" s="846" customFormat="1" ht="24.95" customHeight="1" thickBot="1" x14ac:dyDescent="0.4">
      <c r="A219" s="845"/>
      <c r="B219" s="1823" t="s">
        <v>746</v>
      </c>
      <c r="C219" s="1824"/>
      <c r="D219" s="1824" t="s">
        <v>747</v>
      </c>
      <c r="E219" s="1824"/>
      <c r="F219" s="1824"/>
      <c r="G219" s="1825"/>
      <c r="H219" s="889">
        <f>SUM(H211:H218)</f>
        <v>0</v>
      </c>
    </row>
    <row r="221" spans="1:10" x14ac:dyDescent="0.35">
      <c r="J221" s="890"/>
    </row>
    <row r="222" spans="1:10" ht="18.75" x14ac:dyDescent="0.35">
      <c r="D222" s="112" t="s">
        <v>86</v>
      </c>
    </row>
    <row r="223" spans="1:10" ht="18.75" x14ac:dyDescent="0.35">
      <c r="D223" s="112" t="s">
        <v>87</v>
      </c>
    </row>
    <row r="224" spans="1:10" ht="18.75" x14ac:dyDescent="0.35">
      <c r="D224" s="112" t="s">
        <v>88</v>
      </c>
    </row>
    <row r="229" spans="4:4" ht="18.75" x14ac:dyDescent="0.35">
      <c r="D229" s="112"/>
    </row>
    <row r="230" spans="4:4" ht="18.75" x14ac:dyDescent="0.35">
      <c r="D230" s="112"/>
    </row>
    <row r="231" spans="4:4" ht="18.75" x14ac:dyDescent="0.35">
      <c r="D231" s="112"/>
    </row>
  </sheetData>
  <mergeCells count="56">
    <mergeCell ref="B199:G199"/>
    <mergeCell ref="B207:G207"/>
    <mergeCell ref="B208:G208"/>
    <mergeCell ref="D210:G210"/>
    <mergeCell ref="B219:G219"/>
    <mergeCell ref="B180:G180"/>
    <mergeCell ref="B126:G126"/>
    <mergeCell ref="B137:G137"/>
    <mergeCell ref="B141:G141"/>
    <mergeCell ref="B145:G145"/>
    <mergeCell ref="B156:G156"/>
    <mergeCell ref="B157:G157"/>
    <mergeCell ref="B168:G168"/>
    <mergeCell ref="B171:G171"/>
    <mergeCell ref="B174:G174"/>
    <mergeCell ref="B175:G175"/>
    <mergeCell ref="B176:G176"/>
    <mergeCell ref="B125:G125"/>
    <mergeCell ref="B51:G51"/>
    <mergeCell ref="B55:B59"/>
    <mergeCell ref="B65:G65"/>
    <mergeCell ref="B77:G77"/>
    <mergeCell ref="B81:G81"/>
    <mergeCell ref="B85:G85"/>
    <mergeCell ref="B103:G103"/>
    <mergeCell ref="B107:G107"/>
    <mergeCell ref="B108:G108"/>
    <mergeCell ref="B119:G119"/>
    <mergeCell ref="B122:G122"/>
    <mergeCell ref="D19:H19"/>
    <mergeCell ref="E30:G30"/>
    <mergeCell ref="B41:G41"/>
    <mergeCell ref="B46:B50"/>
    <mergeCell ref="C46:C50"/>
    <mergeCell ref="E46:E50"/>
    <mergeCell ref="F46:F50"/>
    <mergeCell ref="G46:G50"/>
    <mergeCell ref="H46:H50"/>
    <mergeCell ref="D18:H18"/>
    <mergeCell ref="D7:H7"/>
    <mergeCell ref="D8:H8"/>
    <mergeCell ref="D9:H9"/>
    <mergeCell ref="D10:H10"/>
    <mergeCell ref="D11:H11"/>
    <mergeCell ref="D12:H12"/>
    <mergeCell ref="D13:H13"/>
    <mergeCell ref="D14:H14"/>
    <mergeCell ref="D15:H15"/>
    <mergeCell ref="D16:H16"/>
    <mergeCell ref="D17:H17"/>
    <mergeCell ref="D6:H6"/>
    <mergeCell ref="B1:H1"/>
    <mergeCell ref="B2:H2"/>
    <mergeCell ref="B3:H3"/>
    <mergeCell ref="D4:H4"/>
    <mergeCell ref="D5:H5"/>
  </mergeCells>
  <printOptions horizontalCentered="1"/>
  <pageMargins left="0.3" right="0.3" top="0.9" bottom="0.3" header="0.31496062992126" footer="0.31496062992126"/>
  <pageSetup paperSize="9" scale="58" fitToHeight="0" orientation="portrait" r:id="rId1"/>
  <headerFooter>
    <oddHeader>&amp;CБАРАЊЕ ЗА ПОНУДИ - Тендер 11 - Дел 2 - Анекс 1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&amp;LОпштина Куманово&amp;CРеконструкција на ул.„Моша Пијаде“&amp;R&amp;P/&amp;N</oddFooter>
  </headerFooter>
  <rowBreaks count="5" manualBreakCount="5">
    <brk id="19" max="8" man="1"/>
    <brk id="51" max="8" man="1"/>
    <brk id="65" max="8" man="1"/>
    <brk id="85" max="8" man="1"/>
    <brk id="141" max="8" man="1"/>
  </rowBreaks>
  <colBreaks count="1" manualBreakCount="1">
    <brk id="3"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005A4-091A-4F13-B101-F890AAE6BE06}">
  <sheetPr>
    <tabColor rgb="FFFFC000"/>
  </sheetPr>
  <dimension ref="A1:N80"/>
  <sheetViews>
    <sheetView view="pageBreakPreview" zoomScale="80" zoomScaleNormal="100" zoomScaleSheetLayoutView="80" workbookViewId="0">
      <selection activeCell="D27" sqref="D27"/>
    </sheetView>
  </sheetViews>
  <sheetFormatPr defaultRowHeight="18.75" x14ac:dyDescent="0.35"/>
  <cols>
    <col min="1" max="1" width="5" style="572" customWidth="1"/>
    <col min="2" max="2" width="6.28515625" style="670" customWidth="1"/>
    <col min="3" max="3" width="7.28515625" style="670" customWidth="1"/>
    <col min="4" max="4" width="57" style="678" customWidth="1"/>
    <col min="5" max="5" width="11" style="679" customWidth="1"/>
    <col min="6" max="6" width="15.42578125" style="680" customWidth="1"/>
    <col min="7" max="7" width="18" style="681" customWidth="1"/>
    <col min="8" max="8" width="23.7109375" style="1613" customWidth="1"/>
  </cols>
  <sheetData>
    <row r="1" spans="1:8" ht="84" customHeight="1" x14ac:dyDescent="0.25">
      <c r="B1" s="1833" t="s">
        <v>561</v>
      </c>
      <c r="C1" s="1834"/>
      <c r="D1" s="1834"/>
      <c r="E1" s="1834"/>
      <c r="F1" s="1834"/>
      <c r="G1" s="1834"/>
      <c r="H1" s="2104"/>
    </row>
    <row r="2" spans="1:8" x14ac:dyDescent="0.25">
      <c r="B2" s="2105" t="s">
        <v>562</v>
      </c>
      <c r="C2" s="2106"/>
      <c r="D2" s="2106"/>
      <c r="E2" s="2106"/>
      <c r="F2" s="2106"/>
      <c r="G2" s="2106"/>
      <c r="H2" s="2107"/>
    </row>
    <row r="3" spans="1:8" ht="25.5" customHeight="1" x14ac:dyDescent="0.35">
      <c r="A3" s="118"/>
      <c r="B3" s="2105" t="s">
        <v>563</v>
      </c>
      <c r="C3" s="2106"/>
      <c r="D3" s="2106"/>
      <c r="E3" s="2106"/>
      <c r="F3" s="2106"/>
      <c r="G3" s="2106"/>
      <c r="H3" s="2107"/>
    </row>
    <row r="4" spans="1:8" ht="19.5" thickBot="1" x14ac:dyDescent="0.4">
      <c r="A4" s="110"/>
      <c r="B4" s="350"/>
      <c r="C4" s="573"/>
      <c r="D4" s="2108" t="s">
        <v>1</v>
      </c>
      <c r="E4" s="2109"/>
      <c r="F4" s="2109"/>
      <c r="G4" s="2109"/>
      <c r="H4" s="2110"/>
    </row>
    <row r="5" spans="1:8" ht="53.25" customHeight="1" x14ac:dyDescent="0.35">
      <c r="A5" s="110"/>
      <c r="B5" s="574"/>
      <c r="C5" s="212" t="s">
        <v>2</v>
      </c>
      <c r="D5" s="1771" t="s">
        <v>3</v>
      </c>
      <c r="E5" s="1772"/>
      <c r="F5" s="1772"/>
      <c r="G5" s="1772"/>
      <c r="H5" s="1773"/>
    </row>
    <row r="6" spans="1:8" ht="130.5" customHeight="1" x14ac:dyDescent="0.35">
      <c r="A6" s="110"/>
      <c r="B6" s="574"/>
      <c r="C6" s="212" t="s">
        <v>4</v>
      </c>
      <c r="D6" s="1758" t="s">
        <v>5</v>
      </c>
      <c r="E6" s="1758"/>
      <c r="F6" s="1758"/>
      <c r="G6" s="1758"/>
      <c r="H6" s="1759"/>
    </row>
    <row r="7" spans="1:8" ht="74.25" customHeight="1" x14ac:dyDescent="0.35">
      <c r="A7" s="110"/>
      <c r="B7" s="575"/>
      <c r="C7" s="576" t="s">
        <v>6</v>
      </c>
      <c r="D7" s="1758" t="s">
        <v>7</v>
      </c>
      <c r="E7" s="1758"/>
      <c r="F7" s="1758"/>
      <c r="G7" s="1758"/>
      <c r="H7" s="1759"/>
    </row>
    <row r="8" spans="1:8" ht="75" customHeight="1" x14ac:dyDescent="0.35">
      <c r="A8" s="118"/>
      <c r="B8" s="413"/>
      <c r="C8" s="191" t="s">
        <v>8</v>
      </c>
      <c r="D8" s="1758" t="s">
        <v>82</v>
      </c>
      <c r="E8" s="1758"/>
      <c r="F8" s="1758"/>
      <c r="G8" s="1758"/>
      <c r="H8" s="1759"/>
    </row>
    <row r="9" spans="1:8" ht="137.25" customHeight="1" x14ac:dyDescent="0.35">
      <c r="A9" s="110"/>
      <c r="B9" s="575"/>
      <c r="C9" s="576" t="s">
        <v>9</v>
      </c>
      <c r="D9" s="1758" t="s">
        <v>59</v>
      </c>
      <c r="E9" s="1758"/>
      <c r="F9" s="1758"/>
      <c r="G9" s="1758"/>
      <c r="H9" s="1759"/>
    </row>
    <row r="10" spans="1:8" ht="87" customHeight="1" x14ac:dyDescent="0.35">
      <c r="A10" s="110"/>
      <c r="B10" s="575"/>
      <c r="C10" s="576" t="s">
        <v>10</v>
      </c>
      <c r="D10" s="1758" t="s">
        <v>60</v>
      </c>
      <c r="E10" s="1758"/>
      <c r="F10" s="1758"/>
      <c r="G10" s="1758"/>
      <c r="H10" s="1759"/>
    </row>
    <row r="11" spans="1:8" ht="47.25" customHeight="1" x14ac:dyDescent="0.35">
      <c r="A11" s="110"/>
      <c r="B11" s="575"/>
      <c r="C11" s="576" t="s">
        <v>11</v>
      </c>
      <c r="D11" s="1758" t="s">
        <v>12</v>
      </c>
      <c r="E11" s="1758"/>
      <c r="F11" s="1758"/>
      <c r="G11" s="1758"/>
      <c r="H11" s="1759"/>
    </row>
    <row r="12" spans="1:8" ht="135.75" customHeight="1" x14ac:dyDescent="0.35">
      <c r="A12" s="110"/>
      <c r="B12" s="575"/>
      <c r="C12" s="576" t="s">
        <v>13</v>
      </c>
      <c r="D12" s="1758" t="s">
        <v>97</v>
      </c>
      <c r="E12" s="1758"/>
      <c r="F12" s="1758"/>
      <c r="G12" s="1758"/>
      <c r="H12" s="1759"/>
    </row>
    <row r="13" spans="1:8" ht="78.75" customHeight="1" x14ac:dyDescent="0.35">
      <c r="A13" s="110"/>
      <c r="B13" s="575"/>
      <c r="C13" s="577" t="s">
        <v>14</v>
      </c>
      <c r="D13" s="1758" t="s">
        <v>15</v>
      </c>
      <c r="E13" s="1758"/>
      <c r="F13" s="1758"/>
      <c r="G13" s="1758"/>
      <c r="H13" s="1759"/>
    </row>
    <row r="14" spans="1:8" ht="138" customHeight="1" x14ac:dyDescent="0.35">
      <c r="A14" s="110"/>
      <c r="B14" s="575"/>
      <c r="C14" s="576" t="s">
        <v>16</v>
      </c>
      <c r="D14" s="1758" t="s">
        <v>98</v>
      </c>
      <c r="E14" s="1758"/>
      <c r="F14" s="1758"/>
      <c r="G14" s="1758"/>
      <c r="H14" s="1759"/>
    </row>
    <row r="15" spans="1:8" ht="192.75" customHeight="1" x14ac:dyDescent="0.35">
      <c r="A15" s="110"/>
      <c r="B15" s="575"/>
      <c r="C15" s="576" t="s">
        <v>17</v>
      </c>
      <c r="D15" s="1758" t="s">
        <v>125</v>
      </c>
      <c r="E15" s="1758"/>
      <c r="F15" s="1758"/>
      <c r="G15" s="1758"/>
      <c r="H15" s="1759"/>
    </row>
    <row r="16" spans="1:8" ht="160.5" customHeight="1" x14ac:dyDescent="0.35">
      <c r="A16" s="110"/>
      <c r="B16" s="575"/>
      <c r="C16" s="576" t="s">
        <v>18</v>
      </c>
      <c r="D16" s="1758" t="s">
        <v>19</v>
      </c>
      <c r="E16" s="1758"/>
      <c r="F16" s="1758"/>
      <c r="G16" s="1758"/>
      <c r="H16" s="1759"/>
    </row>
    <row r="17" spans="1:9" ht="105" customHeight="1" x14ac:dyDescent="0.35">
      <c r="A17" s="110"/>
      <c r="B17" s="575"/>
      <c r="C17" s="576" t="s">
        <v>20</v>
      </c>
      <c r="D17" s="1758" t="s">
        <v>21</v>
      </c>
      <c r="E17" s="1758"/>
      <c r="F17" s="1758"/>
      <c r="G17" s="1758"/>
      <c r="H17" s="1759"/>
    </row>
    <row r="18" spans="1:9" ht="81.75" customHeight="1" x14ac:dyDescent="0.35">
      <c r="A18" s="118"/>
      <c r="B18" s="413"/>
      <c r="C18" s="191" t="s">
        <v>22</v>
      </c>
      <c r="D18" s="1758" t="s">
        <v>83</v>
      </c>
      <c r="E18" s="1758"/>
      <c r="F18" s="1758"/>
      <c r="G18" s="1758"/>
      <c r="H18" s="1759"/>
    </row>
    <row r="19" spans="1:9" ht="69.75" customHeight="1" thickBot="1" x14ac:dyDescent="0.4">
      <c r="A19" s="110"/>
      <c r="B19" s="578"/>
      <c r="C19" s="579" t="s">
        <v>23</v>
      </c>
      <c r="D19" s="1742" t="s">
        <v>84</v>
      </c>
      <c r="E19" s="1742"/>
      <c r="F19" s="1742"/>
      <c r="G19" s="1742"/>
      <c r="H19" s="1743"/>
    </row>
    <row r="20" spans="1:9" ht="19.5" thickBot="1" x14ac:dyDescent="0.4">
      <c r="A20" s="110"/>
      <c r="B20" s="580"/>
      <c r="C20" s="581"/>
      <c r="D20" s="582"/>
      <c r="E20" s="583"/>
      <c r="F20" s="582"/>
      <c r="G20" s="584"/>
      <c r="H20" s="1592"/>
    </row>
    <row r="21" spans="1:9" ht="38.25" thickBot="1" x14ac:dyDescent="0.4">
      <c r="A21" s="1"/>
      <c r="B21" s="331" t="s">
        <v>24</v>
      </c>
      <c r="C21" s="585" t="s">
        <v>52</v>
      </c>
      <c r="D21" s="585" t="s">
        <v>25</v>
      </c>
      <c r="E21" s="585" t="s">
        <v>26</v>
      </c>
      <c r="F21" s="586" t="s">
        <v>27</v>
      </c>
      <c r="G21" s="318" t="s">
        <v>28</v>
      </c>
      <c r="H21" s="1593" t="s">
        <v>29</v>
      </c>
      <c r="I21" s="2"/>
    </row>
    <row r="22" spans="1:9" x14ac:dyDescent="0.35">
      <c r="A22" s="587"/>
      <c r="B22" s="350">
        <v>1</v>
      </c>
      <c r="C22" s="573">
        <v>2</v>
      </c>
      <c r="D22" s="573">
        <v>3</v>
      </c>
      <c r="E22" s="588">
        <v>4</v>
      </c>
      <c r="F22" s="589">
        <v>5</v>
      </c>
      <c r="G22" s="589">
        <v>6</v>
      </c>
      <c r="H22" s="1594">
        <v>7</v>
      </c>
      <c r="I22" s="590"/>
    </row>
    <row r="23" spans="1:9" x14ac:dyDescent="0.35">
      <c r="A23" s="110"/>
      <c r="B23" s="330"/>
      <c r="C23" s="573"/>
      <c r="D23" s="2114" t="s">
        <v>30</v>
      </c>
      <c r="E23" s="2115"/>
      <c r="F23" s="2115"/>
      <c r="G23" s="2115"/>
      <c r="H23" s="2116"/>
    </row>
    <row r="24" spans="1:9" x14ac:dyDescent="0.35">
      <c r="A24" s="1"/>
      <c r="B24" s="89">
        <v>1</v>
      </c>
      <c r="C24" s="103" t="s">
        <v>62</v>
      </c>
      <c r="D24" s="591" t="s">
        <v>31</v>
      </c>
      <c r="E24" s="592" t="s">
        <v>32</v>
      </c>
      <c r="F24" s="593">
        <v>1</v>
      </c>
      <c r="G24" s="594"/>
      <c r="H24" s="1504">
        <f t="shared" ref="H24:H29" si="0">F24*G24</f>
        <v>0</v>
      </c>
      <c r="I24" s="2"/>
    </row>
    <row r="25" spans="1:9" ht="37.5" x14ac:dyDescent="0.35">
      <c r="A25" s="1"/>
      <c r="B25" s="89">
        <v>2</v>
      </c>
      <c r="C25" s="14" t="s">
        <v>53</v>
      </c>
      <c r="D25" s="90" t="s">
        <v>33</v>
      </c>
      <c r="E25" s="595" t="s">
        <v>32</v>
      </c>
      <c r="F25" s="363">
        <v>1</v>
      </c>
      <c r="G25" s="596"/>
      <c r="H25" s="1505">
        <f t="shared" si="0"/>
        <v>0</v>
      </c>
      <c r="I25" s="2"/>
    </row>
    <row r="26" spans="1:9" ht="22.5" customHeight="1" x14ac:dyDescent="0.35">
      <c r="A26" s="1"/>
      <c r="B26" s="89">
        <v>3</v>
      </c>
      <c r="C26" s="93" t="s">
        <v>63</v>
      </c>
      <c r="D26" s="58" t="s">
        <v>34</v>
      </c>
      <c r="E26" s="595" t="s">
        <v>32</v>
      </c>
      <c r="F26" s="363">
        <v>1</v>
      </c>
      <c r="G26" s="596"/>
      <c r="H26" s="1505">
        <f t="shared" si="0"/>
        <v>0</v>
      </c>
      <c r="I26" s="2"/>
    </row>
    <row r="27" spans="1:9" s="280" customFormat="1" ht="56.25" x14ac:dyDescent="0.35">
      <c r="A27" s="278"/>
      <c r="B27" s="89">
        <v>4</v>
      </c>
      <c r="C27" s="93" t="s">
        <v>64</v>
      </c>
      <c r="D27" s="58" t="s">
        <v>564</v>
      </c>
      <c r="E27" s="595" t="s">
        <v>32</v>
      </c>
      <c r="F27" s="363">
        <v>1</v>
      </c>
      <c r="G27" s="596"/>
      <c r="H27" s="1505">
        <f t="shared" si="0"/>
        <v>0</v>
      </c>
      <c r="I27" s="279"/>
    </row>
    <row r="28" spans="1:9" ht="76.5" customHeight="1" x14ac:dyDescent="0.35">
      <c r="A28" s="1"/>
      <c r="B28" s="89">
        <v>5</v>
      </c>
      <c r="C28" s="93" t="s">
        <v>65</v>
      </c>
      <c r="D28" s="58" t="s">
        <v>58</v>
      </c>
      <c r="E28" s="595" t="s">
        <v>32</v>
      </c>
      <c r="F28" s="363">
        <v>1</v>
      </c>
      <c r="G28" s="596"/>
      <c r="H28" s="1505">
        <f t="shared" si="0"/>
        <v>0</v>
      </c>
      <c r="I28" s="2"/>
    </row>
    <row r="29" spans="1:9" ht="57" thickBot="1" x14ac:dyDescent="0.4">
      <c r="A29" s="1"/>
      <c r="B29" s="300">
        <v>6</v>
      </c>
      <c r="C29" s="43">
        <v>14</v>
      </c>
      <c r="D29" s="597" t="s">
        <v>1221</v>
      </c>
      <c r="E29" s="598" t="s">
        <v>32</v>
      </c>
      <c r="F29" s="364">
        <v>1</v>
      </c>
      <c r="G29" s="599"/>
      <c r="H29" s="1506">
        <f t="shared" si="0"/>
        <v>0</v>
      </c>
      <c r="I29" s="2"/>
    </row>
    <row r="30" spans="1:9" ht="19.5" customHeight="1" thickBot="1" x14ac:dyDescent="0.4">
      <c r="A30" s="1"/>
      <c r="B30" s="139"/>
      <c r="C30" s="140"/>
      <c r="D30" s="140"/>
      <c r="E30" s="1782" t="s">
        <v>54</v>
      </c>
      <c r="F30" s="1782"/>
      <c r="G30" s="1783"/>
      <c r="H30" s="1510">
        <f>SUM(H24:H29)</f>
        <v>0</v>
      </c>
      <c r="I30" s="2"/>
    </row>
    <row r="31" spans="1:9" x14ac:dyDescent="0.25">
      <c r="B31" s="600"/>
      <c r="C31" s="601"/>
      <c r="D31" s="2117" t="s">
        <v>35</v>
      </c>
      <c r="E31" s="2118"/>
      <c r="F31" s="2118"/>
      <c r="G31" s="2118"/>
      <c r="H31" s="2119"/>
    </row>
    <row r="32" spans="1:9" x14ac:dyDescent="0.35">
      <c r="B32" s="602">
        <v>7</v>
      </c>
      <c r="C32" s="213" t="s">
        <v>66</v>
      </c>
      <c r="D32" s="603" t="s">
        <v>219</v>
      </c>
      <c r="E32" s="383" t="s">
        <v>36</v>
      </c>
      <c r="F32" s="604">
        <v>0.497</v>
      </c>
      <c r="G32" s="605"/>
      <c r="H32" s="1551">
        <f>F32*G32</f>
        <v>0</v>
      </c>
    </row>
    <row r="33" spans="1:14" ht="75" x14ac:dyDescent="0.35">
      <c r="B33" s="606">
        <v>8</v>
      </c>
      <c r="C33" s="120" t="s">
        <v>68</v>
      </c>
      <c r="D33" s="121" t="s">
        <v>565</v>
      </c>
      <c r="E33" s="122" t="s">
        <v>38</v>
      </c>
      <c r="F33" s="193">
        <v>20</v>
      </c>
      <c r="G33" s="607"/>
      <c r="H33" s="1552">
        <f t="shared" ref="H33:H35" si="1">F33*G33</f>
        <v>0</v>
      </c>
    </row>
    <row r="34" spans="1:14" ht="64.5" customHeight="1" x14ac:dyDescent="0.35">
      <c r="B34" s="606">
        <v>9</v>
      </c>
      <c r="C34" s="120" t="s">
        <v>68</v>
      </c>
      <c r="D34" s="121" t="s">
        <v>566</v>
      </c>
      <c r="E34" s="122" t="s">
        <v>38</v>
      </c>
      <c r="F34" s="193">
        <v>3741</v>
      </c>
      <c r="G34" s="607"/>
      <c r="H34" s="1552">
        <f t="shared" si="1"/>
        <v>0</v>
      </c>
    </row>
    <row r="35" spans="1:14" ht="38.25" thickBot="1" x14ac:dyDescent="0.4">
      <c r="B35" s="608">
        <v>10</v>
      </c>
      <c r="C35" s="327" t="s">
        <v>567</v>
      </c>
      <c r="D35" s="609" t="s">
        <v>568</v>
      </c>
      <c r="E35" s="329" t="s">
        <v>37</v>
      </c>
      <c r="F35" s="376">
        <v>14</v>
      </c>
      <c r="G35" s="610"/>
      <c r="H35" s="1553">
        <f t="shared" si="1"/>
        <v>0</v>
      </c>
    </row>
    <row r="36" spans="1:14" ht="19.5" customHeight="1" thickBot="1" x14ac:dyDescent="0.4">
      <c r="B36" s="2120" t="s">
        <v>569</v>
      </c>
      <c r="C36" s="2121"/>
      <c r="D36" s="2121"/>
      <c r="E36" s="2121"/>
      <c r="F36" s="2121"/>
      <c r="G36" s="2122"/>
      <c r="H36" s="1595">
        <f>SUM(H32:H35)</f>
        <v>0</v>
      </c>
    </row>
    <row r="37" spans="1:14" x14ac:dyDescent="0.25">
      <c r="B37" s="613"/>
      <c r="C37" s="614"/>
      <c r="D37" s="2111" t="s">
        <v>42</v>
      </c>
      <c r="E37" s="2112"/>
      <c r="F37" s="2112"/>
      <c r="G37" s="2112"/>
      <c r="H37" s="2113"/>
    </row>
    <row r="38" spans="1:14" ht="93.75" x14ac:dyDescent="0.35">
      <c r="B38" s="615">
        <v>11</v>
      </c>
      <c r="C38" s="93" t="s">
        <v>72</v>
      </c>
      <c r="D38" s="150" t="s">
        <v>570</v>
      </c>
      <c r="E38" s="151" t="s">
        <v>39</v>
      </c>
      <c r="F38" s="616">
        <v>213</v>
      </c>
      <c r="G38" s="617"/>
      <c r="H38" s="1596">
        <f>F38*G38</f>
        <v>0</v>
      </c>
    </row>
    <row r="39" spans="1:14" ht="66" customHeight="1" thickBot="1" x14ac:dyDescent="0.4">
      <c r="B39" s="608">
        <v>12</v>
      </c>
      <c r="C39" s="618" t="s">
        <v>75</v>
      </c>
      <c r="D39" s="609" t="s">
        <v>571</v>
      </c>
      <c r="E39" s="619" t="s">
        <v>38</v>
      </c>
      <c r="F39" s="620">
        <v>398</v>
      </c>
      <c r="G39" s="610"/>
      <c r="H39" s="1597">
        <f t="shared" ref="H39" si="2">F39*G39</f>
        <v>0</v>
      </c>
    </row>
    <row r="40" spans="1:14" ht="19.5" customHeight="1" thickBot="1" x14ac:dyDescent="0.4">
      <c r="B40" s="2129" t="s">
        <v>572</v>
      </c>
      <c r="C40" s="2130"/>
      <c r="D40" s="2130"/>
      <c r="E40" s="2130"/>
      <c r="F40" s="2130"/>
      <c r="G40" s="2131"/>
      <c r="H40" s="1598">
        <f>SUM(H38:H39)</f>
        <v>0</v>
      </c>
    </row>
    <row r="41" spans="1:14" x14ac:dyDescent="0.25">
      <c r="B41" s="613"/>
      <c r="C41" s="614"/>
      <c r="D41" s="2132" t="s">
        <v>573</v>
      </c>
      <c r="E41" s="2133"/>
      <c r="F41" s="2133"/>
      <c r="G41" s="2133"/>
      <c r="H41" s="2134"/>
    </row>
    <row r="42" spans="1:14" ht="83.25" customHeight="1" x14ac:dyDescent="0.35">
      <c r="B42" s="606">
        <v>13</v>
      </c>
      <c r="C42" s="120" t="s">
        <v>77</v>
      </c>
      <c r="D42" s="8" t="s">
        <v>574</v>
      </c>
      <c r="E42" s="623" t="s">
        <v>39</v>
      </c>
      <c r="F42" s="193">
        <v>214</v>
      </c>
      <c r="G42" s="607"/>
      <c r="H42" s="1552">
        <f t="shared" ref="H42:H50" si="3">F42*G42</f>
        <v>0</v>
      </c>
    </row>
    <row r="43" spans="1:14" ht="42.75" customHeight="1" x14ac:dyDescent="0.35">
      <c r="B43" s="606">
        <v>14</v>
      </c>
      <c r="C43" s="120" t="s">
        <v>78</v>
      </c>
      <c r="D43" s="121" t="s">
        <v>575</v>
      </c>
      <c r="E43" s="623" t="s">
        <v>39</v>
      </c>
      <c r="F43" s="193">
        <v>123</v>
      </c>
      <c r="G43" s="607"/>
      <c r="H43" s="1552">
        <f t="shared" si="3"/>
        <v>0</v>
      </c>
    </row>
    <row r="44" spans="1:14" ht="42" customHeight="1" x14ac:dyDescent="0.35">
      <c r="B44" s="606">
        <v>15</v>
      </c>
      <c r="C44" s="120" t="s">
        <v>78</v>
      </c>
      <c r="D44" s="121" t="s">
        <v>576</v>
      </c>
      <c r="E44" s="623" t="s">
        <v>38</v>
      </c>
      <c r="F44" s="193">
        <v>3480</v>
      </c>
      <c r="G44" s="607"/>
      <c r="H44" s="1552">
        <f t="shared" si="3"/>
        <v>0</v>
      </c>
    </row>
    <row r="45" spans="1:14" ht="37.5" x14ac:dyDescent="0.35">
      <c r="B45" s="606">
        <v>16</v>
      </c>
      <c r="C45" s="120" t="s">
        <v>79</v>
      </c>
      <c r="D45" s="121" t="s">
        <v>577</v>
      </c>
      <c r="E45" s="623" t="s">
        <v>38</v>
      </c>
      <c r="F45" s="193">
        <v>3480</v>
      </c>
      <c r="G45" s="607"/>
      <c r="H45" s="1552">
        <f t="shared" si="3"/>
        <v>0</v>
      </c>
    </row>
    <row r="46" spans="1:14" ht="56.25" x14ac:dyDescent="0.35">
      <c r="B46" s="606">
        <v>17</v>
      </c>
      <c r="C46" s="624" t="s">
        <v>141</v>
      </c>
      <c r="D46" s="295" t="s">
        <v>578</v>
      </c>
      <c r="E46" s="623" t="s">
        <v>38</v>
      </c>
      <c r="F46" s="193">
        <v>3741</v>
      </c>
      <c r="G46" s="607"/>
      <c r="H46" s="1552">
        <f t="shared" si="3"/>
        <v>0</v>
      </c>
    </row>
    <row r="47" spans="1:14" s="7" customFormat="1" ht="39" customHeight="1" x14ac:dyDescent="0.35">
      <c r="A47" s="6"/>
      <c r="B47" s="89">
        <v>18</v>
      </c>
      <c r="C47" s="14">
        <v>4.5</v>
      </c>
      <c r="D47" s="625" t="s">
        <v>579</v>
      </c>
      <c r="E47" s="91" t="s">
        <v>38</v>
      </c>
      <c r="F47" s="92">
        <v>366</v>
      </c>
      <c r="G47" s="626"/>
      <c r="H47" s="1552">
        <f t="shared" si="3"/>
        <v>0</v>
      </c>
      <c r="J47" s="627"/>
      <c r="K47" s="628"/>
      <c r="L47" s="24"/>
      <c r="M47"/>
      <c r="N47" s="24"/>
    </row>
    <row r="48" spans="1:14" ht="56.25" x14ac:dyDescent="0.35">
      <c r="B48" s="606">
        <v>19</v>
      </c>
      <c r="C48" s="624" t="s">
        <v>80</v>
      </c>
      <c r="D48" s="121" t="s">
        <v>580</v>
      </c>
      <c r="E48" s="623" t="s">
        <v>37</v>
      </c>
      <c r="F48" s="193">
        <v>476</v>
      </c>
      <c r="G48" s="607"/>
      <c r="H48" s="1552">
        <f t="shared" si="3"/>
        <v>0</v>
      </c>
    </row>
    <row r="49" spans="1:9" ht="37.5" x14ac:dyDescent="0.35">
      <c r="B49" s="606">
        <v>20</v>
      </c>
      <c r="C49" s="120" t="s">
        <v>581</v>
      </c>
      <c r="D49" s="121" t="s">
        <v>582</v>
      </c>
      <c r="E49" s="623" t="s">
        <v>37</v>
      </c>
      <c r="F49" s="193">
        <v>14</v>
      </c>
      <c r="G49" s="607"/>
      <c r="H49" s="1552">
        <f t="shared" si="3"/>
        <v>0</v>
      </c>
    </row>
    <row r="50" spans="1:9" ht="66" customHeight="1" thickBot="1" x14ac:dyDescent="0.4">
      <c r="B50" s="608">
        <v>21</v>
      </c>
      <c r="C50" s="629" t="s">
        <v>75</v>
      </c>
      <c r="D50" s="609" t="s">
        <v>571</v>
      </c>
      <c r="E50" s="619" t="s">
        <v>38</v>
      </c>
      <c r="F50" s="376">
        <v>398</v>
      </c>
      <c r="G50" s="610"/>
      <c r="H50" s="1553">
        <f t="shared" si="3"/>
        <v>0</v>
      </c>
    </row>
    <row r="51" spans="1:9" ht="19.5" customHeight="1" thickBot="1" x14ac:dyDescent="0.3">
      <c r="B51" s="2129" t="s">
        <v>583</v>
      </c>
      <c r="C51" s="2130"/>
      <c r="D51" s="2130"/>
      <c r="E51" s="2130"/>
      <c r="F51" s="2130"/>
      <c r="G51" s="2131"/>
      <c r="H51" s="1599">
        <f>SUM(H42:H50)</f>
        <v>0</v>
      </c>
    </row>
    <row r="52" spans="1:9" ht="20.25" customHeight="1" x14ac:dyDescent="0.35">
      <c r="A52" s="110"/>
      <c r="B52" s="339"/>
      <c r="C52" s="630"/>
      <c r="D52" s="631" t="s">
        <v>148</v>
      </c>
      <c r="E52" s="632"/>
      <c r="F52" s="633"/>
      <c r="G52" s="634"/>
      <c r="H52" s="1600"/>
      <c r="I52" s="110"/>
    </row>
    <row r="53" spans="1:9" ht="28.5" customHeight="1" thickBot="1" x14ac:dyDescent="0.4">
      <c r="A53" s="110"/>
      <c r="B53" s="119">
        <v>22</v>
      </c>
      <c r="C53" s="191"/>
      <c r="D53" s="214" t="s">
        <v>584</v>
      </c>
      <c r="E53" s="383" t="s">
        <v>37</v>
      </c>
      <c r="F53" s="635">
        <v>520</v>
      </c>
      <c r="G53" s="636"/>
      <c r="H53" s="1551">
        <f>F53*G53</f>
        <v>0</v>
      </c>
      <c r="I53" s="110"/>
    </row>
    <row r="54" spans="1:9" ht="20.100000000000001" customHeight="1" thickBot="1" x14ac:dyDescent="0.4">
      <c r="A54" s="110"/>
      <c r="B54" s="2020" t="s">
        <v>585</v>
      </c>
      <c r="C54" s="2021"/>
      <c r="D54" s="2021"/>
      <c r="E54" s="2021"/>
      <c r="F54" s="2021"/>
      <c r="G54" s="2022"/>
      <c r="H54" s="1601">
        <f>SUM(H53:H53)</f>
        <v>0</v>
      </c>
      <c r="I54" s="110"/>
    </row>
    <row r="55" spans="1:9" ht="20.100000000000001" customHeight="1" x14ac:dyDescent="0.35">
      <c r="A55" s="2"/>
      <c r="B55" s="639"/>
      <c r="C55" s="640"/>
      <c r="D55" s="248" t="s">
        <v>170</v>
      </c>
      <c r="E55" s="640"/>
      <c r="F55" s="640"/>
      <c r="G55" s="641"/>
      <c r="H55" s="1602"/>
    </row>
    <row r="56" spans="1:9" x14ac:dyDescent="0.35">
      <c r="A56" s="2"/>
      <c r="B56" s="642"/>
      <c r="C56" s="643"/>
      <c r="D56" s="222" t="s">
        <v>171</v>
      </c>
      <c r="E56" s="644"/>
      <c r="F56" s="645"/>
      <c r="G56" s="646"/>
      <c r="H56" s="1603"/>
    </row>
    <row r="57" spans="1:9" ht="75" x14ac:dyDescent="0.35">
      <c r="A57" s="2"/>
      <c r="B57" s="94">
        <v>23</v>
      </c>
      <c r="C57" s="93" t="s">
        <v>56</v>
      </c>
      <c r="D57" s="8" t="s">
        <v>324</v>
      </c>
      <c r="E57" s="91" t="s">
        <v>57</v>
      </c>
      <c r="F57" s="98">
        <v>1</v>
      </c>
      <c r="G57" s="87"/>
      <c r="H57" s="1505">
        <f t="shared" ref="H57:H61" si="4">(F57*G57)</f>
        <v>0</v>
      </c>
    </row>
    <row r="58" spans="1:9" ht="75" x14ac:dyDescent="0.35">
      <c r="A58" s="2"/>
      <c r="B58" s="94">
        <v>24</v>
      </c>
      <c r="C58" s="93" t="s">
        <v>56</v>
      </c>
      <c r="D58" s="8" t="s">
        <v>244</v>
      </c>
      <c r="E58" s="91" t="s">
        <v>57</v>
      </c>
      <c r="F58" s="98">
        <v>4</v>
      </c>
      <c r="G58" s="87"/>
      <c r="H58" s="1505">
        <f t="shared" si="4"/>
        <v>0</v>
      </c>
    </row>
    <row r="59" spans="1:9" ht="75" x14ac:dyDescent="0.35">
      <c r="A59" s="2"/>
      <c r="B59" s="94">
        <f t="shared" ref="B59:B61" si="5">B58+1</f>
        <v>25</v>
      </c>
      <c r="C59" s="93" t="s">
        <v>56</v>
      </c>
      <c r="D59" s="8" t="s">
        <v>246</v>
      </c>
      <c r="E59" s="91" t="s">
        <v>57</v>
      </c>
      <c r="F59" s="98">
        <v>2</v>
      </c>
      <c r="G59" s="87"/>
      <c r="H59" s="1505">
        <f t="shared" si="4"/>
        <v>0</v>
      </c>
    </row>
    <row r="60" spans="1:9" ht="75" x14ac:dyDescent="0.35">
      <c r="A60" s="2"/>
      <c r="B60" s="94">
        <f t="shared" si="5"/>
        <v>26</v>
      </c>
      <c r="C60" s="93" t="s">
        <v>56</v>
      </c>
      <c r="D60" s="8" t="s">
        <v>95</v>
      </c>
      <c r="E60" s="91" t="s">
        <v>37</v>
      </c>
      <c r="F60" s="98">
        <v>20</v>
      </c>
      <c r="G60" s="87"/>
      <c r="H60" s="1505">
        <f t="shared" si="4"/>
        <v>0</v>
      </c>
    </row>
    <row r="61" spans="1:9" ht="75.75" thickBot="1" x14ac:dyDescent="0.4">
      <c r="A61" s="2"/>
      <c r="B61" s="94">
        <f t="shared" si="5"/>
        <v>27</v>
      </c>
      <c r="C61" s="93" t="s">
        <v>96</v>
      </c>
      <c r="D61" s="8" t="s">
        <v>123</v>
      </c>
      <c r="E61" s="135" t="s">
        <v>39</v>
      </c>
      <c r="F61" s="98">
        <v>0.4</v>
      </c>
      <c r="G61" s="87"/>
      <c r="H61" s="1505">
        <f t="shared" si="4"/>
        <v>0</v>
      </c>
    </row>
    <row r="62" spans="1:9" ht="19.5" thickBot="1" x14ac:dyDescent="0.4">
      <c r="A62" s="2"/>
      <c r="B62" s="647"/>
      <c r="C62" s="316"/>
      <c r="D62" s="65" t="s">
        <v>176</v>
      </c>
      <c r="E62" s="648"/>
      <c r="F62" s="108"/>
      <c r="G62" s="109"/>
      <c r="H62" s="1604"/>
    </row>
    <row r="63" spans="1:9" ht="75.75" thickBot="1" x14ac:dyDescent="0.4">
      <c r="A63" s="2"/>
      <c r="B63" s="649">
        <v>28</v>
      </c>
      <c r="C63" s="252" t="s">
        <v>81</v>
      </c>
      <c r="D63" s="381" t="s">
        <v>586</v>
      </c>
      <c r="E63" s="449" t="s">
        <v>38</v>
      </c>
      <c r="F63" s="249">
        <v>189.68</v>
      </c>
      <c r="G63" s="450"/>
      <c r="H63" s="1507">
        <f>(F63*G63)</f>
        <v>0</v>
      </c>
    </row>
    <row r="64" spans="1:9" ht="19.5" thickBot="1" x14ac:dyDescent="0.4">
      <c r="A64" s="2"/>
      <c r="B64" s="1736" t="s">
        <v>183</v>
      </c>
      <c r="C64" s="1737"/>
      <c r="D64" s="1737"/>
      <c r="E64" s="1737"/>
      <c r="F64" s="1737"/>
      <c r="G64" s="1738"/>
      <c r="H64" s="1604">
        <f>SUM(H57:H63)</f>
        <v>0</v>
      </c>
    </row>
    <row r="65" spans="1:8" ht="19.5" thickBot="1" x14ac:dyDescent="0.3">
      <c r="B65" s="621"/>
      <c r="C65" s="622"/>
      <c r="D65" s="622"/>
      <c r="E65" s="622"/>
      <c r="F65" s="622"/>
      <c r="G65" s="651"/>
      <c r="H65" s="1605"/>
    </row>
    <row r="66" spans="1:8" ht="39" customHeight="1" x14ac:dyDescent="0.35">
      <c r="A66" s="652"/>
      <c r="B66" s="653"/>
      <c r="C66" s="601"/>
      <c r="D66" s="2135" t="s">
        <v>587</v>
      </c>
      <c r="E66" s="2136"/>
      <c r="F66" s="2136"/>
      <c r="G66" s="2137"/>
      <c r="H66" s="1606"/>
    </row>
    <row r="67" spans="1:8" ht="19.5" customHeight="1" x14ac:dyDescent="0.35">
      <c r="A67" s="652"/>
      <c r="B67" s="654"/>
      <c r="C67" s="655"/>
      <c r="D67" s="656" t="s">
        <v>47</v>
      </c>
      <c r="E67" s="657"/>
      <c r="F67" s="658"/>
      <c r="G67" s="659"/>
      <c r="H67" s="1607">
        <f>H30</f>
        <v>0</v>
      </c>
    </row>
    <row r="68" spans="1:8" x14ac:dyDescent="0.35">
      <c r="A68" s="652"/>
      <c r="B68" s="660"/>
      <c r="C68" s="661"/>
      <c r="D68" s="656" t="s">
        <v>48</v>
      </c>
      <c r="E68" s="657"/>
      <c r="F68" s="658"/>
      <c r="G68" s="659"/>
      <c r="H68" s="1608">
        <f>H36</f>
        <v>0</v>
      </c>
    </row>
    <row r="69" spans="1:8" x14ac:dyDescent="0.35">
      <c r="A69" s="652"/>
      <c r="B69" s="662"/>
      <c r="C69" s="663"/>
      <c r="D69" s="656" t="s">
        <v>49</v>
      </c>
      <c r="E69" s="657"/>
      <c r="F69" s="658"/>
      <c r="G69" s="659"/>
      <c r="H69" s="1608">
        <f>H40</f>
        <v>0</v>
      </c>
    </row>
    <row r="70" spans="1:8" x14ac:dyDescent="0.35">
      <c r="A70" s="652"/>
      <c r="B70" s="664"/>
      <c r="C70" s="665"/>
      <c r="D70" s="2123" t="s">
        <v>185</v>
      </c>
      <c r="E70" s="2124"/>
      <c r="F70" s="2124"/>
      <c r="G70" s="2125"/>
      <c r="H70" s="1608">
        <f>H51</f>
        <v>0</v>
      </c>
    </row>
    <row r="71" spans="1:8" x14ac:dyDescent="0.35">
      <c r="A71" s="652"/>
      <c r="B71" s="666"/>
      <c r="C71" s="667"/>
      <c r="D71" s="2123" t="s">
        <v>588</v>
      </c>
      <c r="E71" s="2124"/>
      <c r="F71" s="2124"/>
      <c r="G71" s="2125"/>
      <c r="H71" s="1609">
        <f>H54</f>
        <v>0</v>
      </c>
    </row>
    <row r="72" spans="1:8" x14ac:dyDescent="0.35">
      <c r="A72" s="652"/>
      <c r="B72" s="666"/>
      <c r="C72" s="667"/>
      <c r="D72" s="2123" t="s">
        <v>589</v>
      </c>
      <c r="E72" s="2124"/>
      <c r="F72" s="2124"/>
      <c r="G72" s="2125"/>
      <c r="H72" s="1609">
        <f>H64</f>
        <v>0</v>
      </c>
    </row>
    <row r="73" spans="1:8" ht="19.5" thickBot="1" x14ac:dyDescent="0.4">
      <c r="B73" s="608"/>
      <c r="C73" s="668"/>
      <c r="D73" s="2126" t="s">
        <v>590</v>
      </c>
      <c r="E73" s="2127"/>
      <c r="F73" s="2127" t="s">
        <v>591</v>
      </c>
      <c r="G73" s="2128"/>
      <c r="H73" s="1610">
        <f>SUM(H67:H72)</f>
        <v>0</v>
      </c>
    </row>
    <row r="74" spans="1:8" x14ac:dyDescent="0.35">
      <c r="A74" s="669"/>
      <c r="D74" s="671"/>
      <c r="E74" s="672"/>
      <c r="F74" s="673"/>
      <c r="G74" s="674"/>
      <c r="H74" s="1611"/>
    </row>
    <row r="76" spans="1:8" x14ac:dyDescent="0.35">
      <c r="A76" s="110"/>
      <c r="D76" s="567" t="s">
        <v>86</v>
      </c>
      <c r="E76" s="675"/>
      <c r="F76" s="676"/>
      <c r="G76" s="677"/>
      <c r="H76" s="1612"/>
    </row>
    <row r="77" spans="1:8" x14ac:dyDescent="0.35">
      <c r="A77" s="110"/>
      <c r="D77" s="567" t="s">
        <v>87</v>
      </c>
      <c r="E77" s="675"/>
      <c r="F77" s="676"/>
      <c r="G77" s="677"/>
      <c r="H77" s="1612"/>
    </row>
    <row r="78" spans="1:8" x14ac:dyDescent="0.35">
      <c r="A78" s="110"/>
      <c r="D78" s="567" t="s">
        <v>592</v>
      </c>
      <c r="E78" s="675"/>
      <c r="F78" s="676"/>
      <c r="G78" s="677"/>
      <c r="H78" s="1612"/>
    </row>
    <row r="79" spans="1:8" x14ac:dyDescent="0.35">
      <c r="A79" s="110"/>
      <c r="D79" s="567"/>
      <c r="E79" s="675"/>
      <c r="F79" s="676"/>
      <c r="G79" s="677"/>
      <c r="H79" s="1612"/>
    </row>
    <row r="80" spans="1:8" x14ac:dyDescent="0.35">
      <c r="A80" s="110"/>
      <c r="D80" s="567"/>
      <c r="E80" s="675"/>
      <c r="F80" s="676"/>
      <c r="G80" s="677"/>
      <c r="H80" s="1612"/>
    </row>
  </sheetData>
  <mergeCells count="34">
    <mergeCell ref="D70:G70"/>
    <mergeCell ref="D71:G71"/>
    <mergeCell ref="D72:G72"/>
    <mergeCell ref="D73:G73"/>
    <mergeCell ref="B40:G40"/>
    <mergeCell ref="D41:H41"/>
    <mergeCell ref="B51:G51"/>
    <mergeCell ref="B54:G54"/>
    <mergeCell ref="B64:G64"/>
    <mergeCell ref="D66:G66"/>
    <mergeCell ref="D37:H37"/>
    <mergeCell ref="D13:H13"/>
    <mergeCell ref="D14:H14"/>
    <mergeCell ref="D15:H15"/>
    <mergeCell ref="D16:H16"/>
    <mergeCell ref="D17:H17"/>
    <mergeCell ref="D18:H18"/>
    <mergeCell ref="D19:H19"/>
    <mergeCell ref="D23:H23"/>
    <mergeCell ref="E30:G30"/>
    <mergeCell ref="D31:H31"/>
    <mergeCell ref="B36:G36"/>
    <mergeCell ref="D12:H12"/>
    <mergeCell ref="B1:H1"/>
    <mergeCell ref="B2:H2"/>
    <mergeCell ref="B3:H3"/>
    <mergeCell ref="D4:H4"/>
    <mergeCell ref="D5:H5"/>
    <mergeCell ref="D6:H6"/>
    <mergeCell ref="D7:H7"/>
    <mergeCell ref="D8:H8"/>
    <mergeCell ref="D9:H9"/>
    <mergeCell ref="D10:H10"/>
    <mergeCell ref="D11:H11"/>
  </mergeCells>
  <pageMargins left="0.7" right="0.7" top="0.75" bottom="0.75" header="0.3" footer="0.3"/>
  <pageSetup paperSize="9" scale="60" orientation="portrait" r:id="rId1"/>
  <headerFooter>
    <oddHeader xml:space="preserve">&amp;C Тендер 11 - Дел 2 - АНЕКС БР. 1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 </oddHeader>
    <oddFooter>&amp;LОпштина Чучер Сандево&amp;CРеконструкција на ул. Александар Урдаревски&amp;R&amp;P/&amp;N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D9470-E428-4DA2-BB13-ADD166BBF009}">
  <sheetPr>
    <tabColor theme="7"/>
    <pageSetUpPr fitToPage="1"/>
  </sheetPr>
  <dimension ref="A1:SKF128"/>
  <sheetViews>
    <sheetView zoomScale="80" zoomScaleNormal="80" zoomScaleSheetLayoutView="115" zoomScalePageLayoutView="40" workbookViewId="0">
      <selection activeCell="H29" sqref="H29"/>
    </sheetView>
  </sheetViews>
  <sheetFormatPr defaultColWidth="15.42578125" defaultRowHeight="18" x14ac:dyDescent="0.35"/>
  <cols>
    <col min="1" max="1" width="4.140625" customWidth="1"/>
    <col min="2" max="2" width="7.7109375" style="70" customWidth="1"/>
    <col min="3" max="3" width="11.7109375" style="70" customWidth="1"/>
    <col min="4" max="4" width="64.140625" style="71" customWidth="1"/>
    <col min="5" max="5" width="11" style="233" customWidth="1"/>
    <col min="6" max="6" width="12.85546875" style="960" customWidth="1"/>
    <col min="7" max="7" width="15.42578125" style="1073" customWidth="1"/>
    <col min="8" max="8" width="21.5703125" style="1629" customWidth="1"/>
    <col min="9" max="9" width="14.7109375" style="2" customWidth="1"/>
    <col min="10" max="37" width="8.85546875" style="2" customWidth="1"/>
    <col min="38" max="249" width="9.140625" customWidth="1"/>
    <col min="250" max="250" width="3.42578125" customWidth="1"/>
    <col min="251" max="251" width="7" customWidth="1"/>
    <col min="252" max="252" width="9.85546875" customWidth="1"/>
    <col min="253" max="253" width="64.140625" customWidth="1"/>
    <col min="254" max="254" width="11.42578125" customWidth="1"/>
    <col min="255" max="255" width="12.85546875" customWidth="1"/>
  </cols>
  <sheetData>
    <row r="1" spans="2:8" ht="82.5" customHeight="1" thickBot="1" x14ac:dyDescent="0.3">
      <c r="B1" s="1760" t="s">
        <v>748</v>
      </c>
      <c r="C1" s="1761"/>
      <c r="D1" s="1761"/>
      <c r="E1" s="1761"/>
      <c r="F1" s="1761"/>
      <c r="G1" s="1761"/>
      <c r="H1" s="1762"/>
    </row>
    <row r="2" spans="2:8" ht="24.75" customHeight="1" thickBot="1" x14ac:dyDescent="0.3">
      <c r="B2" s="1763" t="s">
        <v>0</v>
      </c>
      <c r="C2" s="1764"/>
      <c r="D2" s="1764"/>
      <c r="E2" s="1764"/>
      <c r="F2" s="1764"/>
      <c r="G2" s="1764"/>
      <c r="H2" s="1765"/>
    </row>
    <row r="3" spans="2:8" ht="22.5" customHeight="1" thickBot="1" x14ac:dyDescent="0.3">
      <c r="B3" s="1766" t="s">
        <v>1123</v>
      </c>
      <c r="C3" s="1767"/>
      <c r="D3" s="1767"/>
      <c r="E3" s="1767"/>
      <c r="F3" s="1767"/>
      <c r="G3" s="1767"/>
      <c r="H3" s="1768"/>
    </row>
    <row r="4" spans="2:8" ht="24" customHeight="1" thickBot="1" x14ac:dyDescent="0.3">
      <c r="B4" s="37"/>
      <c r="C4" s="38"/>
      <c r="D4" s="1769" t="s">
        <v>1</v>
      </c>
      <c r="E4" s="1769"/>
      <c r="F4" s="1769"/>
      <c r="G4" s="1769"/>
      <c r="H4" s="1770"/>
    </row>
    <row r="5" spans="2:8" ht="50.25" customHeight="1" x14ac:dyDescent="0.25">
      <c r="B5" s="39"/>
      <c r="C5" s="40" t="s">
        <v>2</v>
      </c>
      <c r="D5" s="1771" t="s">
        <v>3</v>
      </c>
      <c r="E5" s="1772"/>
      <c r="F5" s="1772"/>
      <c r="G5" s="1772"/>
      <c r="H5" s="1773"/>
    </row>
    <row r="6" spans="2:8" ht="134.25" customHeight="1" x14ac:dyDescent="0.25">
      <c r="B6" s="41"/>
      <c r="C6" s="14" t="s">
        <v>4</v>
      </c>
      <c r="D6" s="1758" t="s">
        <v>5</v>
      </c>
      <c r="E6" s="1758"/>
      <c r="F6" s="1758"/>
      <c r="G6" s="1758"/>
      <c r="H6" s="1759"/>
    </row>
    <row r="7" spans="2:8" ht="81" customHeight="1" x14ac:dyDescent="0.25">
      <c r="B7" s="94"/>
      <c r="C7" s="14" t="s">
        <v>6</v>
      </c>
      <c r="D7" s="1758" t="s">
        <v>7</v>
      </c>
      <c r="E7" s="1758"/>
      <c r="F7" s="1758"/>
      <c r="G7" s="1758"/>
      <c r="H7" s="1759"/>
    </row>
    <row r="8" spans="2:8" ht="80.25" customHeight="1" x14ac:dyDescent="0.25">
      <c r="B8" s="94"/>
      <c r="C8" s="14" t="s">
        <v>8</v>
      </c>
      <c r="D8" s="1758" t="s">
        <v>82</v>
      </c>
      <c r="E8" s="1758"/>
      <c r="F8" s="1758"/>
      <c r="G8" s="1758"/>
      <c r="H8" s="1759"/>
    </row>
    <row r="9" spans="2:8" ht="132.75" customHeight="1" x14ac:dyDescent="0.25">
      <c r="B9" s="94"/>
      <c r="C9" s="14" t="s">
        <v>9</v>
      </c>
      <c r="D9" s="1758" t="s">
        <v>59</v>
      </c>
      <c r="E9" s="1758"/>
      <c r="F9" s="1758"/>
      <c r="G9" s="1758"/>
      <c r="H9" s="1759"/>
    </row>
    <row r="10" spans="2:8" ht="75.75" customHeight="1" x14ac:dyDescent="0.25">
      <c r="B10" s="94"/>
      <c r="C10" s="14" t="s">
        <v>10</v>
      </c>
      <c r="D10" s="1758" t="s">
        <v>60</v>
      </c>
      <c r="E10" s="1758"/>
      <c r="F10" s="1758"/>
      <c r="G10" s="1758"/>
      <c r="H10" s="1759"/>
    </row>
    <row r="11" spans="2:8" ht="45" customHeight="1" x14ac:dyDescent="0.25">
      <c r="B11" s="94"/>
      <c r="C11" s="14" t="s">
        <v>11</v>
      </c>
      <c r="D11" s="1758" t="s">
        <v>12</v>
      </c>
      <c r="E11" s="1758"/>
      <c r="F11" s="1758"/>
      <c r="G11" s="1758"/>
      <c r="H11" s="1759"/>
    </row>
    <row r="12" spans="2:8" ht="135" customHeight="1" x14ac:dyDescent="0.25">
      <c r="B12" s="94"/>
      <c r="C12" s="14" t="s">
        <v>13</v>
      </c>
      <c r="D12" s="1758" t="s">
        <v>97</v>
      </c>
      <c r="E12" s="1758"/>
      <c r="F12" s="1758"/>
      <c r="G12" s="1758"/>
      <c r="H12" s="1759"/>
    </row>
    <row r="13" spans="2:8" ht="62.25" customHeight="1" x14ac:dyDescent="0.25">
      <c r="B13" s="94"/>
      <c r="C13" s="36" t="s">
        <v>14</v>
      </c>
      <c r="D13" s="1758" t="s">
        <v>15</v>
      </c>
      <c r="E13" s="1758"/>
      <c r="F13" s="1758"/>
      <c r="G13" s="1758"/>
      <c r="H13" s="1759"/>
    </row>
    <row r="14" spans="2:8" ht="100.5" customHeight="1" x14ac:dyDescent="0.25">
      <c r="B14" s="94"/>
      <c r="C14" s="14" t="s">
        <v>16</v>
      </c>
      <c r="D14" s="1758" t="s">
        <v>98</v>
      </c>
      <c r="E14" s="1758"/>
      <c r="F14" s="1758"/>
      <c r="G14" s="1758"/>
      <c r="H14" s="1759"/>
    </row>
    <row r="15" spans="2:8" ht="170.25" customHeight="1" x14ac:dyDescent="0.25">
      <c r="B15" s="94"/>
      <c r="C15" s="14" t="s">
        <v>17</v>
      </c>
      <c r="D15" s="1758" t="s">
        <v>125</v>
      </c>
      <c r="E15" s="1758"/>
      <c r="F15" s="1758"/>
      <c r="G15" s="1758"/>
      <c r="H15" s="1759"/>
    </row>
    <row r="16" spans="2:8" ht="133.5" customHeight="1" x14ac:dyDescent="0.25">
      <c r="B16" s="94"/>
      <c r="C16" s="14" t="s">
        <v>18</v>
      </c>
      <c r="D16" s="1758" t="s">
        <v>19</v>
      </c>
      <c r="E16" s="1758"/>
      <c r="F16" s="1758"/>
      <c r="G16" s="1758"/>
      <c r="H16" s="1759"/>
    </row>
    <row r="17" spans="1:13136" ht="96.75" customHeight="1" x14ac:dyDescent="0.25">
      <c r="B17" s="94"/>
      <c r="C17" s="14" t="s">
        <v>20</v>
      </c>
      <c r="D17" s="1758" t="s">
        <v>21</v>
      </c>
      <c r="E17" s="1758"/>
      <c r="F17" s="1758"/>
      <c r="G17" s="1758"/>
      <c r="H17" s="1759"/>
    </row>
    <row r="18" spans="1:13136" ht="77.25" customHeight="1" x14ac:dyDescent="0.25">
      <c r="B18" s="94"/>
      <c r="C18" s="14" t="s">
        <v>22</v>
      </c>
      <c r="D18" s="1758" t="s">
        <v>83</v>
      </c>
      <c r="E18" s="1758"/>
      <c r="F18" s="1758"/>
      <c r="G18" s="1758"/>
      <c r="H18" s="1759"/>
    </row>
    <row r="19" spans="1:13136" ht="67.5" customHeight="1" thickBot="1" x14ac:dyDescent="0.3">
      <c r="B19" s="42"/>
      <c r="C19" s="43" t="s">
        <v>23</v>
      </c>
      <c r="D19" s="1742" t="s">
        <v>84</v>
      </c>
      <c r="E19" s="1742"/>
      <c r="F19" s="1742"/>
      <c r="G19" s="1742"/>
      <c r="H19" s="1743"/>
    </row>
    <row r="20" spans="1:13136" ht="49.5" customHeight="1" x14ac:dyDescent="0.35">
      <c r="B20" s="39" t="s">
        <v>24</v>
      </c>
      <c r="C20" s="45" t="s">
        <v>52</v>
      </c>
      <c r="D20" s="45" t="s">
        <v>25</v>
      </c>
      <c r="E20" s="166" t="s">
        <v>26</v>
      </c>
      <c r="F20" s="964" t="s">
        <v>27</v>
      </c>
      <c r="G20" s="1030" t="s">
        <v>28</v>
      </c>
      <c r="H20" s="1614" t="s">
        <v>29</v>
      </c>
    </row>
    <row r="21" spans="1:13136" ht="19.5" thickBot="1" x14ac:dyDescent="0.4">
      <c r="B21" s="48">
        <v>1</v>
      </c>
      <c r="C21" s="22">
        <v>2</v>
      </c>
      <c r="D21" s="22">
        <v>3</v>
      </c>
      <c r="E21" s="22">
        <v>4</v>
      </c>
      <c r="F21" s="896">
        <v>5</v>
      </c>
      <c r="G21" s="1031">
        <v>6</v>
      </c>
      <c r="H21" s="1615">
        <v>7</v>
      </c>
    </row>
    <row r="22" spans="1:13136" ht="19.5" thickBot="1" x14ac:dyDescent="0.4">
      <c r="B22" s="167"/>
      <c r="C22" s="168"/>
      <c r="D22" s="169" t="s">
        <v>30</v>
      </c>
      <c r="E22" s="170"/>
      <c r="F22" s="1010"/>
      <c r="G22" s="1032"/>
      <c r="H22" s="1616"/>
    </row>
    <row r="23" spans="1:13136" ht="20.25" customHeight="1" x14ac:dyDescent="0.35">
      <c r="B23" s="181">
        <v>1</v>
      </c>
      <c r="C23" s="103" t="s">
        <v>128</v>
      </c>
      <c r="D23" s="175" t="s">
        <v>31</v>
      </c>
      <c r="E23" s="176" t="s">
        <v>32</v>
      </c>
      <c r="F23" s="177">
        <v>1</v>
      </c>
      <c r="G23" s="101"/>
      <c r="H23" s="1504">
        <f t="shared" ref="H23:H28" si="0">F23*G23</f>
        <v>0</v>
      </c>
    </row>
    <row r="24" spans="1:13136" ht="41.25" customHeight="1" x14ac:dyDescent="0.35">
      <c r="B24" s="89">
        <v>2</v>
      </c>
      <c r="C24" s="93" t="s">
        <v>62</v>
      </c>
      <c r="D24" s="178" t="s">
        <v>33</v>
      </c>
      <c r="E24" s="91" t="s">
        <v>32</v>
      </c>
      <c r="F24" s="92">
        <v>1</v>
      </c>
      <c r="G24" s="87"/>
      <c r="H24" s="1505">
        <f t="shared" si="0"/>
        <v>0</v>
      </c>
    </row>
    <row r="25" spans="1:13136" ht="28.5" customHeight="1" x14ac:dyDescent="0.35">
      <c r="B25" s="89">
        <v>3</v>
      </c>
      <c r="C25" s="93" t="s">
        <v>129</v>
      </c>
      <c r="D25" s="178" t="s">
        <v>34</v>
      </c>
      <c r="E25" s="91" t="s">
        <v>32</v>
      </c>
      <c r="F25" s="92">
        <v>1</v>
      </c>
      <c r="G25" s="87"/>
      <c r="H25" s="1505">
        <f t="shared" si="0"/>
        <v>0</v>
      </c>
    </row>
    <row r="26" spans="1:13136" ht="37.5" customHeight="1" x14ac:dyDescent="0.35">
      <c r="A26" s="1"/>
      <c r="B26" s="89">
        <v>4</v>
      </c>
      <c r="C26" s="93" t="s">
        <v>64</v>
      </c>
      <c r="D26" s="58" t="s">
        <v>55</v>
      </c>
      <c r="E26" s="91" t="s">
        <v>32</v>
      </c>
      <c r="F26" s="92">
        <v>1</v>
      </c>
      <c r="G26" s="912"/>
      <c r="H26" s="59">
        <f t="shared" si="0"/>
        <v>0</v>
      </c>
      <c r="I26" s="1"/>
      <c r="J26" s="164"/>
      <c r="K26" s="906"/>
      <c r="L26" s="907"/>
      <c r="M26" s="908"/>
      <c r="N26" s="909"/>
      <c r="O26" s="910"/>
      <c r="P26" s="910"/>
      <c r="Q26" s="1"/>
      <c r="R26" s="164"/>
      <c r="S26" s="906"/>
      <c r="T26" s="907"/>
      <c r="U26" s="908"/>
      <c r="V26" s="909"/>
      <c r="W26" s="910"/>
      <c r="X26" s="910"/>
      <c r="Y26" s="1"/>
      <c r="Z26" s="164"/>
      <c r="AA26" s="906"/>
      <c r="AB26" s="907"/>
      <c r="AC26" s="908"/>
      <c r="AD26" s="909"/>
      <c r="AE26" s="910"/>
      <c r="AF26" s="910"/>
      <c r="AG26" s="1"/>
      <c r="AH26" s="164"/>
      <c r="AI26" s="906"/>
      <c r="AJ26" s="907"/>
      <c r="AK26" s="908"/>
      <c r="AL26" s="909"/>
      <c r="AM26" s="910"/>
      <c r="AN26" s="910"/>
      <c r="AO26" s="1"/>
      <c r="AP26" s="164"/>
      <c r="AQ26" s="906"/>
      <c r="AR26" s="907"/>
      <c r="AS26" s="908"/>
      <c r="AT26" s="909"/>
      <c r="AU26" s="910"/>
      <c r="AV26" s="910"/>
      <c r="AW26" s="1"/>
      <c r="AX26" s="164"/>
      <c r="AY26" s="906"/>
      <c r="AZ26" s="907"/>
      <c r="BA26" s="908"/>
      <c r="BB26" s="909"/>
      <c r="BC26" s="910"/>
      <c r="BD26" s="910"/>
      <c r="BE26" s="1"/>
      <c r="BF26" s="164"/>
      <c r="BG26" s="906"/>
      <c r="BH26" s="907"/>
      <c r="BI26" s="908"/>
      <c r="BJ26" s="909"/>
      <c r="BK26" s="910"/>
      <c r="BL26" s="910"/>
      <c r="BM26" s="1"/>
      <c r="BN26" s="164"/>
      <c r="BO26" s="906"/>
      <c r="BP26" s="907"/>
      <c r="BQ26" s="908"/>
      <c r="BR26" s="909"/>
      <c r="BS26" s="910"/>
      <c r="BT26" s="910"/>
      <c r="BU26" s="1"/>
      <c r="BV26" s="164"/>
      <c r="BW26" s="906"/>
      <c r="BX26" s="907"/>
      <c r="BY26" s="908"/>
      <c r="BZ26" s="909"/>
      <c r="CA26" s="910"/>
      <c r="CB26" s="910"/>
      <c r="CC26" s="1"/>
      <c r="CD26" s="164"/>
      <c r="CE26" s="906"/>
      <c r="CF26" s="907"/>
      <c r="CG26" s="908"/>
      <c r="CH26" s="909"/>
      <c r="CI26" s="910"/>
      <c r="CJ26" s="910"/>
      <c r="CK26" s="1"/>
      <c r="CL26" s="164"/>
      <c r="CM26" s="906"/>
      <c r="CN26" s="907"/>
      <c r="CO26" s="908"/>
      <c r="CP26" s="909"/>
      <c r="CQ26" s="910"/>
      <c r="CR26" s="910"/>
      <c r="CS26" s="1"/>
      <c r="CT26" s="164"/>
      <c r="CU26" s="906"/>
      <c r="CV26" s="907"/>
      <c r="CW26" s="908"/>
      <c r="CX26" s="909"/>
      <c r="CY26" s="910"/>
      <c r="CZ26" s="910"/>
      <c r="DA26" s="1"/>
      <c r="DB26" s="164"/>
      <c r="DC26" s="906"/>
      <c r="DD26" s="907"/>
      <c r="DE26" s="908"/>
      <c r="DF26" s="909"/>
      <c r="DG26" s="910"/>
      <c r="DH26" s="910"/>
      <c r="DI26" s="1"/>
      <c r="DJ26" s="164"/>
      <c r="DK26" s="906"/>
      <c r="DL26" s="907"/>
      <c r="DM26" s="908"/>
      <c r="DN26" s="909"/>
      <c r="DO26" s="910"/>
      <c r="DP26" s="910"/>
      <c r="DQ26" s="1"/>
      <c r="DR26" s="164"/>
      <c r="DS26" s="906"/>
      <c r="DT26" s="907"/>
      <c r="DU26" s="908"/>
      <c r="DV26" s="909"/>
      <c r="DW26" s="910"/>
      <c r="DX26" s="910"/>
      <c r="DY26" s="1"/>
      <c r="DZ26" s="164"/>
      <c r="EA26" s="906"/>
      <c r="EB26" s="907"/>
      <c r="EC26" s="908"/>
      <c r="ED26" s="909"/>
      <c r="EE26" s="910"/>
      <c r="EF26" s="910"/>
      <c r="EG26" s="1"/>
      <c r="EH26" s="164"/>
      <c r="EI26" s="906"/>
      <c r="EJ26" s="907"/>
      <c r="EK26" s="908"/>
      <c r="EL26" s="909"/>
      <c r="EM26" s="910"/>
      <c r="EN26" s="910"/>
      <c r="EO26" s="1"/>
      <c r="EP26" s="164"/>
      <c r="EQ26" s="906"/>
      <c r="ER26" s="907"/>
      <c r="ES26" s="908"/>
      <c r="ET26" s="909"/>
      <c r="EU26" s="910"/>
      <c r="EV26" s="910"/>
      <c r="EW26" s="1"/>
      <c r="EX26" s="164"/>
      <c r="EY26" s="906"/>
      <c r="EZ26" s="907"/>
      <c r="FA26" s="908"/>
      <c r="FB26" s="909"/>
      <c r="FC26" s="910"/>
      <c r="FD26" s="910"/>
      <c r="FE26" s="1"/>
      <c r="FF26" s="164"/>
      <c r="FG26" s="906"/>
      <c r="FH26" s="907"/>
      <c r="FI26" s="908"/>
      <c r="FJ26" s="909"/>
      <c r="FK26" s="910"/>
      <c r="FL26" s="910"/>
      <c r="FM26" s="1"/>
      <c r="FN26" s="164"/>
      <c r="FO26" s="916" t="s">
        <v>64</v>
      </c>
      <c r="FP26" s="58" t="s">
        <v>55</v>
      </c>
      <c r="FQ26" s="91" t="s">
        <v>32</v>
      </c>
      <c r="FR26" s="92">
        <v>1</v>
      </c>
      <c r="FS26" s="87">
        <v>0</v>
      </c>
      <c r="FT26" s="59">
        <f t="shared" ref="FT26" si="1">FR26*FS26</f>
        <v>0</v>
      </c>
      <c r="FU26" s="1"/>
      <c r="FV26" s="89">
        <v>4</v>
      </c>
      <c r="FW26" s="93" t="s">
        <v>64</v>
      </c>
      <c r="FX26" s="58" t="s">
        <v>55</v>
      </c>
      <c r="FY26" s="91" t="s">
        <v>32</v>
      </c>
      <c r="FZ26" s="92">
        <v>1</v>
      </c>
      <c r="GA26" s="87">
        <v>0</v>
      </c>
      <c r="GB26" s="59">
        <f t="shared" ref="GB26:GJ26" si="2">FZ26*GA26</f>
        <v>0</v>
      </c>
      <c r="GC26" s="1"/>
      <c r="GD26" s="89">
        <v>4</v>
      </c>
      <c r="GE26" s="93" t="s">
        <v>64</v>
      </c>
      <c r="GF26" s="58" t="s">
        <v>55</v>
      </c>
      <c r="GG26" s="91" t="s">
        <v>32</v>
      </c>
      <c r="GH26" s="92">
        <v>1</v>
      </c>
      <c r="GI26" s="87">
        <v>0</v>
      </c>
      <c r="GJ26" s="59">
        <f t="shared" si="2"/>
        <v>0</v>
      </c>
      <c r="GK26" s="1"/>
      <c r="GL26" s="89">
        <v>4</v>
      </c>
      <c r="GM26" s="93" t="s">
        <v>64</v>
      </c>
      <c r="GN26" s="58" t="s">
        <v>55</v>
      </c>
      <c r="GO26" s="91" t="s">
        <v>32</v>
      </c>
      <c r="GP26" s="92">
        <v>1</v>
      </c>
      <c r="GQ26" s="87">
        <v>0</v>
      </c>
      <c r="GR26" s="59">
        <f t="shared" ref="GR26:GZ26" si="3">GP26*GQ26</f>
        <v>0</v>
      </c>
      <c r="GS26" s="1"/>
      <c r="GT26" s="89">
        <v>4</v>
      </c>
      <c r="GU26" s="93" t="s">
        <v>64</v>
      </c>
      <c r="GV26" s="58" t="s">
        <v>55</v>
      </c>
      <c r="GW26" s="91" t="s">
        <v>32</v>
      </c>
      <c r="GX26" s="92">
        <v>1</v>
      </c>
      <c r="GY26" s="87">
        <v>0</v>
      </c>
      <c r="GZ26" s="59">
        <f t="shared" si="3"/>
        <v>0</v>
      </c>
      <c r="HA26" s="1"/>
      <c r="HB26" s="89">
        <v>4</v>
      </c>
      <c r="HC26" s="93" t="s">
        <v>64</v>
      </c>
      <c r="HD26" s="58" t="s">
        <v>55</v>
      </c>
      <c r="HE26" s="91" t="s">
        <v>32</v>
      </c>
      <c r="HF26" s="92">
        <v>1</v>
      </c>
      <c r="HG26" s="87">
        <v>0</v>
      </c>
      <c r="HH26" s="59">
        <f t="shared" ref="HH26:HP26" si="4">HF26*HG26</f>
        <v>0</v>
      </c>
      <c r="HI26" s="1"/>
      <c r="HJ26" s="89">
        <v>4</v>
      </c>
      <c r="HK26" s="93" t="s">
        <v>64</v>
      </c>
      <c r="HL26" s="58" t="s">
        <v>55</v>
      </c>
      <c r="HM26" s="91" t="s">
        <v>32</v>
      </c>
      <c r="HN26" s="92">
        <v>1</v>
      </c>
      <c r="HO26" s="87">
        <v>0</v>
      </c>
      <c r="HP26" s="59">
        <f t="shared" si="4"/>
        <v>0</v>
      </c>
      <c r="HQ26" s="1"/>
      <c r="HR26" s="89">
        <v>4</v>
      </c>
      <c r="HS26" s="93" t="s">
        <v>64</v>
      </c>
      <c r="HT26" s="58" t="s">
        <v>55</v>
      </c>
      <c r="HU26" s="91" t="s">
        <v>32</v>
      </c>
      <c r="HV26" s="92">
        <v>1</v>
      </c>
      <c r="HW26" s="87">
        <v>0</v>
      </c>
      <c r="HX26" s="59">
        <f t="shared" ref="HX26:IF26" si="5">HV26*HW26</f>
        <v>0</v>
      </c>
      <c r="HY26" s="1"/>
      <c r="HZ26" s="89">
        <v>4</v>
      </c>
      <c r="IA26" s="93" t="s">
        <v>64</v>
      </c>
      <c r="IB26" s="58" t="s">
        <v>55</v>
      </c>
      <c r="IC26" s="91" t="s">
        <v>32</v>
      </c>
      <c r="ID26" s="92">
        <v>1</v>
      </c>
      <c r="IE26" s="87">
        <v>0</v>
      </c>
      <c r="IF26" s="59">
        <f t="shared" si="5"/>
        <v>0</v>
      </c>
      <c r="IG26" s="1"/>
      <c r="IH26" s="89">
        <v>4</v>
      </c>
      <c r="II26" s="93" t="s">
        <v>64</v>
      </c>
      <c r="IJ26" s="58" t="s">
        <v>55</v>
      </c>
      <c r="IK26" s="91" t="s">
        <v>32</v>
      </c>
      <c r="IL26" s="92">
        <v>1</v>
      </c>
      <c r="IM26" s="87">
        <v>0</v>
      </c>
      <c r="IN26" s="59">
        <f t="shared" ref="IN26:IV26" si="6">IL26*IM26</f>
        <v>0</v>
      </c>
      <c r="IO26" s="1"/>
      <c r="IP26" s="89">
        <v>4</v>
      </c>
      <c r="IQ26" s="93" t="s">
        <v>64</v>
      </c>
      <c r="IR26" s="58" t="s">
        <v>55</v>
      </c>
      <c r="IS26" s="91" t="s">
        <v>32</v>
      </c>
      <c r="IT26" s="92">
        <v>1</v>
      </c>
      <c r="IU26" s="87">
        <v>0</v>
      </c>
      <c r="IV26" s="59">
        <f t="shared" si="6"/>
        <v>0</v>
      </c>
      <c r="IW26" s="1"/>
      <c r="IX26" s="89">
        <v>4</v>
      </c>
      <c r="IY26" s="93" t="s">
        <v>64</v>
      </c>
      <c r="IZ26" s="58" t="s">
        <v>55</v>
      </c>
      <c r="JA26" s="91" t="s">
        <v>32</v>
      </c>
      <c r="JB26" s="92">
        <v>1</v>
      </c>
      <c r="JC26" s="87">
        <v>0</v>
      </c>
      <c r="JD26" s="59">
        <f t="shared" ref="JD26:JL26" si="7">JB26*JC26</f>
        <v>0</v>
      </c>
      <c r="JE26" s="1"/>
      <c r="JF26" s="89">
        <v>4</v>
      </c>
      <c r="JG26" s="93" t="s">
        <v>64</v>
      </c>
      <c r="JH26" s="58" t="s">
        <v>55</v>
      </c>
      <c r="JI26" s="91" t="s">
        <v>32</v>
      </c>
      <c r="JJ26" s="92">
        <v>1</v>
      </c>
      <c r="JK26" s="87">
        <v>0</v>
      </c>
      <c r="JL26" s="59">
        <f t="shared" si="7"/>
        <v>0</v>
      </c>
      <c r="JM26" s="1"/>
      <c r="JN26" s="89">
        <v>4</v>
      </c>
      <c r="JO26" s="93" t="s">
        <v>64</v>
      </c>
      <c r="JP26" s="58" t="s">
        <v>55</v>
      </c>
      <c r="JQ26" s="91" t="s">
        <v>32</v>
      </c>
      <c r="JR26" s="92">
        <v>1</v>
      </c>
      <c r="JS26" s="87">
        <v>0</v>
      </c>
      <c r="JT26" s="59">
        <f t="shared" ref="JT26:KB26" si="8">JR26*JS26</f>
        <v>0</v>
      </c>
      <c r="JU26" s="1"/>
      <c r="JV26" s="89">
        <v>4</v>
      </c>
      <c r="JW26" s="93" t="s">
        <v>64</v>
      </c>
      <c r="JX26" s="58" t="s">
        <v>55</v>
      </c>
      <c r="JY26" s="91" t="s">
        <v>32</v>
      </c>
      <c r="JZ26" s="92">
        <v>1</v>
      </c>
      <c r="KA26" s="87">
        <v>0</v>
      </c>
      <c r="KB26" s="59">
        <f t="shared" si="8"/>
        <v>0</v>
      </c>
      <c r="KC26" s="1"/>
      <c r="KD26" s="89">
        <v>4</v>
      </c>
      <c r="KE26" s="93" t="s">
        <v>64</v>
      </c>
      <c r="KF26" s="58" t="s">
        <v>55</v>
      </c>
      <c r="KG26" s="91" t="s">
        <v>32</v>
      </c>
      <c r="KH26" s="92">
        <v>1</v>
      </c>
      <c r="KI26" s="87">
        <v>0</v>
      </c>
      <c r="KJ26" s="59">
        <f t="shared" ref="KJ26:KR26" si="9">KH26*KI26</f>
        <v>0</v>
      </c>
      <c r="KK26" s="1"/>
      <c r="KL26" s="89">
        <v>4</v>
      </c>
      <c r="KM26" s="93" t="s">
        <v>64</v>
      </c>
      <c r="KN26" s="58" t="s">
        <v>55</v>
      </c>
      <c r="KO26" s="91" t="s">
        <v>32</v>
      </c>
      <c r="KP26" s="92">
        <v>1</v>
      </c>
      <c r="KQ26" s="87">
        <v>0</v>
      </c>
      <c r="KR26" s="59">
        <f t="shared" si="9"/>
        <v>0</v>
      </c>
      <c r="KS26" s="1"/>
      <c r="KT26" s="89">
        <v>4</v>
      </c>
      <c r="KU26" s="93" t="s">
        <v>64</v>
      </c>
      <c r="KV26" s="58" t="s">
        <v>55</v>
      </c>
      <c r="KW26" s="91" t="s">
        <v>32</v>
      </c>
      <c r="KX26" s="92">
        <v>1</v>
      </c>
      <c r="KY26" s="87">
        <v>0</v>
      </c>
      <c r="KZ26" s="59">
        <f t="shared" ref="KZ26:LH26" si="10">KX26*KY26</f>
        <v>0</v>
      </c>
      <c r="LA26" s="1"/>
      <c r="LB26" s="89">
        <v>4</v>
      </c>
      <c r="LC26" s="93" t="s">
        <v>64</v>
      </c>
      <c r="LD26" s="58" t="s">
        <v>55</v>
      </c>
      <c r="LE26" s="91" t="s">
        <v>32</v>
      </c>
      <c r="LF26" s="92">
        <v>1</v>
      </c>
      <c r="LG26" s="87">
        <v>0</v>
      </c>
      <c r="LH26" s="59">
        <f t="shared" si="10"/>
        <v>0</v>
      </c>
      <c r="LI26" s="1"/>
      <c r="LJ26" s="89">
        <v>4</v>
      </c>
      <c r="LK26" s="93" t="s">
        <v>64</v>
      </c>
      <c r="LL26" s="58" t="s">
        <v>55</v>
      </c>
      <c r="LM26" s="91" t="s">
        <v>32</v>
      </c>
      <c r="LN26" s="92">
        <v>1</v>
      </c>
      <c r="LO26" s="87">
        <v>0</v>
      </c>
      <c r="LP26" s="59">
        <f t="shared" ref="LP26:LX26" si="11">LN26*LO26</f>
        <v>0</v>
      </c>
      <c r="LQ26" s="1"/>
      <c r="LR26" s="89">
        <v>4</v>
      </c>
      <c r="LS26" s="93" t="s">
        <v>64</v>
      </c>
      <c r="LT26" s="58" t="s">
        <v>55</v>
      </c>
      <c r="LU26" s="91" t="s">
        <v>32</v>
      </c>
      <c r="LV26" s="92">
        <v>1</v>
      </c>
      <c r="LW26" s="87">
        <v>0</v>
      </c>
      <c r="LX26" s="59">
        <f t="shared" si="11"/>
        <v>0</v>
      </c>
      <c r="LY26" s="1"/>
      <c r="LZ26" s="89">
        <v>4</v>
      </c>
      <c r="MA26" s="93" t="s">
        <v>64</v>
      </c>
      <c r="MB26" s="58" t="s">
        <v>55</v>
      </c>
      <c r="MC26" s="91" t="s">
        <v>32</v>
      </c>
      <c r="MD26" s="92">
        <v>1</v>
      </c>
      <c r="ME26" s="87">
        <v>0</v>
      </c>
      <c r="MF26" s="59">
        <f t="shared" ref="MF26:MN26" si="12">MD26*ME26</f>
        <v>0</v>
      </c>
      <c r="MG26" s="1"/>
      <c r="MH26" s="89">
        <v>4</v>
      </c>
      <c r="MI26" s="93" t="s">
        <v>64</v>
      </c>
      <c r="MJ26" s="58" t="s">
        <v>55</v>
      </c>
      <c r="MK26" s="91" t="s">
        <v>32</v>
      </c>
      <c r="ML26" s="92">
        <v>1</v>
      </c>
      <c r="MM26" s="87">
        <v>0</v>
      </c>
      <c r="MN26" s="59">
        <f t="shared" si="12"/>
        <v>0</v>
      </c>
      <c r="MO26" s="1"/>
      <c r="MP26" s="89">
        <v>4</v>
      </c>
      <c r="MQ26" s="93" t="s">
        <v>64</v>
      </c>
      <c r="MR26" s="58" t="s">
        <v>55</v>
      </c>
      <c r="MS26" s="91" t="s">
        <v>32</v>
      </c>
      <c r="MT26" s="92">
        <v>1</v>
      </c>
      <c r="MU26" s="87">
        <v>0</v>
      </c>
      <c r="MV26" s="59">
        <f t="shared" ref="MV26:ND26" si="13">MT26*MU26</f>
        <v>0</v>
      </c>
      <c r="MW26" s="1"/>
      <c r="MX26" s="89">
        <v>4</v>
      </c>
      <c r="MY26" s="93" t="s">
        <v>64</v>
      </c>
      <c r="MZ26" s="58" t="s">
        <v>55</v>
      </c>
      <c r="NA26" s="91" t="s">
        <v>32</v>
      </c>
      <c r="NB26" s="92">
        <v>1</v>
      </c>
      <c r="NC26" s="87">
        <v>0</v>
      </c>
      <c r="ND26" s="59">
        <f t="shared" si="13"/>
        <v>0</v>
      </c>
      <c r="NE26" s="1"/>
      <c r="NF26" s="89">
        <v>4</v>
      </c>
      <c r="NG26" s="93" t="s">
        <v>64</v>
      </c>
      <c r="NH26" s="58" t="s">
        <v>55</v>
      </c>
      <c r="NI26" s="91" t="s">
        <v>32</v>
      </c>
      <c r="NJ26" s="92">
        <v>1</v>
      </c>
      <c r="NK26" s="87">
        <v>0</v>
      </c>
      <c r="NL26" s="59">
        <f t="shared" ref="NL26:NT26" si="14">NJ26*NK26</f>
        <v>0</v>
      </c>
      <c r="NM26" s="1"/>
      <c r="NN26" s="89">
        <v>4</v>
      </c>
      <c r="NO26" s="93" t="s">
        <v>64</v>
      </c>
      <c r="NP26" s="58" t="s">
        <v>55</v>
      </c>
      <c r="NQ26" s="91" t="s">
        <v>32</v>
      </c>
      <c r="NR26" s="92">
        <v>1</v>
      </c>
      <c r="NS26" s="87">
        <v>0</v>
      </c>
      <c r="NT26" s="59">
        <f t="shared" si="14"/>
        <v>0</v>
      </c>
      <c r="NU26" s="1"/>
      <c r="NV26" s="89">
        <v>4</v>
      </c>
      <c r="NW26" s="93" t="s">
        <v>64</v>
      </c>
      <c r="NX26" s="58" t="s">
        <v>55</v>
      </c>
      <c r="NY26" s="91" t="s">
        <v>32</v>
      </c>
      <c r="NZ26" s="92">
        <v>1</v>
      </c>
      <c r="OA26" s="87">
        <v>0</v>
      </c>
      <c r="OB26" s="59">
        <f t="shared" ref="OB26:OJ26" si="15">NZ26*OA26</f>
        <v>0</v>
      </c>
      <c r="OC26" s="1"/>
      <c r="OD26" s="89">
        <v>4</v>
      </c>
      <c r="OE26" s="93" t="s">
        <v>64</v>
      </c>
      <c r="OF26" s="58" t="s">
        <v>55</v>
      </c>
      <c r="OG26" s="91" t="s">
        <v>32</v>
      </c>
      <c r="OH26" s="92">
        <v>1</v>
      </c>
      <c r="OI26" s="87">
        <v>0</v>
      </c>
      <c r="OJ26" s="59">
        <f t="shared" si="15"/>
        <v>0</v>
      </c>
      <c r="OK26" s="1"/>
      <c r="OL26" s="89">
        <v>4</v>
      </c>
      <c r="OM26" s="93" t="s">
        <v>64</v>
      </c>
      <c r="ON26" s="58" t="s">
        <v>55</v>
      </c>
      <c r="OO26" s="91" t="s">
        <v>32</v>
      </c>
      <c r="OP26" s="92">
        <v>1</v>
      </c>
      <c r="OQ26" s="87">
        <v>0</v>
      </c>
      <c r="OR26" s="59">
        <f t="shared" ref="OR26:OZ26" si="16">OP26*OQ26</f>
        <v>0</v>
      </c>
      <c r="OS26" s="1"/>
      <c r="OT26" s="89">
        <v>4</v>
      </c>
      <c r="OU26" s="93" t="s">
        <v>64</v>
      </c>
      <c r="OV26" s="58" t="s">
        <v>55</v>
      </c>
      <c r="OW26" s="91" t="s">
        <v>32</v>
      </c>
      <c r="OX26" s="92">
        <v>1</v>
      </c>
      <c r="OY26" s="87">
        <v>0</v>
      </c>
      <c r="OZ26" s="59">
        <f t="shared" si="16"/>
        <v>0</v>
      </c>
      <c r="PA26" s="1"/>
      <c r="PB26" s="89">
        <v>4</v>
      </c>
      <c r="PC26" s="93" t="s">
        <v>64</v>
      </c>
      <c r="PD26" s="58" t="s">
        <v>55</v>
      </c>
      <c r="PE26" s="91" t="s">
        <v>32</v>
      </c>
      <c r="PF26" s="92">
        <v>1</v>
      </c>
      <c r="PG26" s="87">
        <v>0</v>
      </c>
      <c r="PH26" s="59">
        <f t="shared" ref="PH26:PP26" si="17">PF26*PG26</f>
        <v>0</v>
      </c>
      <c r="PI26" s="1"/>
      <c r="PJ26" s="89">
        <v>4</v>
      </c>
      <c r="PK26" s="93" t="s">
        <v>64</v>
      </c>
      <c r="PL26" s="58" t="s">
        <v>55</v>
      </c>
      <c r="PM26" s="91" t="s">
        <v>32</v>
      </c>
      <c r="PN26" s="92">
        <v>1</v>
      </c>
      <c r="PO26" s="87">
        <v>0</v>
      </c>
      <c r="PP26" s="59">
        <f t="shared" si="17"/>
        <v>0</v>
      </c>
      <c r="PQ26" s="1"/>
      <c r="PR26" s="89">
        <v>4</v>
      </c>
      <c r="PS26" s="93" t="s">
        <v>64</v>
      </c>
      <c r="PT26" s="58" t="s">
        <v>55</v>
      </c>
      <c r="PU26" s="91" t="s">
        <v>32</v>
      </c>
      <c r="PV26" s="92">
        <v>1</v>
      </c>
      <c r="PW26" s="87">
        <v>0</v>
      </c>
      <c r="PX26" s="59">
        <f t="shared" ref="PX26:QF26" si="18">PV26*PW26</f>
        <v>0</v>
      </c>
      <c r="PY26" s="1"/>
      <c r="PZ26" s="89">
        <v>4</v>
      </c>
      <c r="QA26" s="93" t="s">
        <v>64</v>
      </c>
      <c r="QB26" s="58" t="s">
        <v>55</v>
      </c>
      <c r="QC26" s="91" t="s">
        <v>32</v>
      </c>
      <c r="QD26" s="92">
        <v>1</v>
      </c>
      <c r="QE26" s="87">
        <v>0</v>
      </c>
      <c r="QF26" s="59">
        <f t="shared" si="18"/>
        <v>0</v>
      </c>
      <c r="QG26" s="1"/>
      <c r="QH26" s="89">
        <v>4</v>
      </c>
      <c r="QI26" s="93" t="s">
        <v>64</v>
      </c>
      <c r="QJ26" s="58" t="s">
        <v>55</v>
      </c>
      <c r="QK26" s="91" t="s">
        <v>32</v>
      </c>
      <c r="QL26" s="92">
        <v>1</v>
      </c>
      <c r="QM26" s="87">
        <v>0</v>
      </c>
      <c r="QN26" s="59">
        <f t="shared" ref="QN26:QV26" si="19">QL26*QM26</f>
        <v>0</v>
      </c>
      <c r="QO26" s="1"/>
      <c r="QP26" s="89">
        <v>4</v>
      </c>
      <c r="QQ26" s="93" t="s">
        <v>64</v>
      </c>
      <c r="QR26" s="58" t="s">
        <v>55</v>
      </c>
      <c r="QS26" s="91" t="s">
        <v>32</v>
      </c>
      <c r="QT26" s="92">
        <v>1</v>
      </c>
      <c r="QU26" s="87">
        <v>0</v>
      </c>
      <c r="QV26" s="59">
        <f t="shared" si="19"/>
        <v>0</v>
      </c>
      <c r="QW26" s="1"/>
      <c r="QX26" s="89">
        <v>4</v>
      </c>
      <c r="QY26" s="93" t="s">
        <v>64</v>
      </c>
      <c r="QZ26" s="58" t="s">
        <v>55</v>
      </c>
      <c r="RA26" s="91" t="s">
        <v>32</v>
      </c>
      <c r="RB26" s="92">
        <v>1</v>
      </c>
      <c r="RC26" s="87">
        <v>0</v>
      </c>
      <c r="RD26" s="59">
        <f t="shared" ref="RD26:RL26" si="20">RB26*RC26</f>
        <v>0</v>
      </c>
      <c r="RE26" s="1"/>
      <c r="RF26" s="89">
        <v>4</v>
      </c>
      <c r="RG26" s="93" t="s">
        <v>64</v>
      </c>
      <c r="RH26" s="58" t="s">
        <v>55</v>
      </c>
      <c r="RI26" s="91" t="s">
        <v>32</v>
      </c>
      <c r="RJ26" s="92">
        <v>1</v>
      </c>
      <c r="RK26" s="87">
        <v>0</v>
      </c>
      <c r="RL26" s="59">
        <f t="shared" si="20"/>
        <v>0</v>
      </c>
      <c r="RM26" s="1"/>
      <c r="RN26" s="89">
        <v>4</v>
      </c>
      <c r="RO26" s="93" t="s">
        <v>64</v>
      </c>
      <c r="RP26" s="58" t="s">
        <v>55</v>
      </c>
      <c r="RQ26" s="91" t="s">
        <v>32</v>
      </c>
      <c r="RR26" s="92">
        <v>1</v>
      </c>
      <c r="RS26" s="87">
        <v>0</v>
      </c>
      <c r="RT26" s="59">
        <f t="shared" ref="RT26:SB26" si="21">RR26*RS26</f>
        <v>0</v>
      </c>
      <c r="RU26" s="1"/>
      <c r="RV26" s="89">
        <v>4</v>
      </c>
      <c r="RW26" s="93" t="s">
        <v>64</v>
      </c>
      <c r="RX26" s="58" t="s">
        <v>55</v>
      </c>
      <c r="RY26" s="91" t="s">
        <v>32</v>
      </c>
      <c r="RZ26" s="92">
        <v>1</v>
      </c>
      <c r="SA26" s="87">
        <v>0</v>
      </c>
      <c r="SB26" s="59">
        <f t="shared" si="21"/>
        <v>0</v>
      </c>
      <c r="SC26" s="1"/>
      <c r="SD26" s="89">
        <v>4</v>
      </c>
      <c r="SE26" s="93" t="s">
        <v>64</v>
      </c>
      <c r="SF26" s="58" t="s">
        <v>55</v>
      </c>
      <c r="SG26" s="91" t="s">
        <v>32</v>
      </c>
      <c r="SH26" s="92">
        <v>1</v>
      </c>
      <c r="SI26" s="87">
        <v>0</v>
      </c>
      <c r="SJ26" s="59">
        <f t="shared" ref="SJ26:SR26" si="22">SH26*SI26</f>
        <v>0</v>
      </c>
      <c r="SK26" s="1"/>
      <c r="SL26" s="89">
        <v>4</v>
      </c>
      <c r="SM26" s="93" t="s">
        <v>64</v>
      </c>
      <c r="SN26" s="58" t="s">
        <v>55</v>
      </c>
      <c r="SO26" s="91" t="s">
        <v>32</v>
      </c>
      <c r="SP26" s="92">
        <v>1</v>
      </c>
      <c r="SQ26" s="87">
        <v>0</v>
      </c>
      <c r="SR26" s="59">
        <f t="shared" si="22"/>
        <v>0</v>
      </c>
      <c r="SS26" s="1"/>
      <c r="ST26" s="89">
        <v>4</v>
      </c>
      <c r="SU26" s="93" t="s">
        <v>64</v>
      </c>
      <c r="SV26" s="58" t="s">
        <v>55</v>
      </c>
      <c r="SW26" s="91" t="s">
        <v>32</v>
      </c>
      <c r="SX26" s="92">
        <v>1</v>
      </c>
      <c r="SY26" s="87">
        <v>0</v>
      </c>
      <c r="SZ26" s="59">
        <f t="shared" ref="SZ26:TH26" si="23">SX26*SY26</f>
        <v>0</v>
      </c>
      <c r="TA26" s="1"/>
      <c r="TB26" s="89">
        <v>4</v>
      </c>
      <c r="TC26" s="93" t="s">
        <v>64</v>
      </c>
      <c r="TD26" s="58" t="s">
        <v>55</v>
      </c>
      <c r="TE26" s="91" t="s">
        <v>32</v>
      </c>
      <c r="TF26" s="92">
        <v>1</v>
      </c>
      <c r="TG26" s="87">
        <v>0</v>
      </c>
      <c r="TH26" s="59">
        <f t="shared" si="23"/>
        <v>0</v>
      </c>
      <c r="TI26" s="1"/>
      <c r="TJ26" s="89">
        <v>4</v>
      </c>
      <c r="TK26" s="93" t="s">
        <v>64</v>
      </c>
      <c r="TL26" s="58" t="s">
        <v>55</v>
      </c>
      <c r="TM26" s="91" t="s">
        <v>32</v>
      </c>
      <c r="TN26" s="92">
        <v>1</v>
      </c>
      <c r="TO26" s="87">
        <v>0</v>
      </c>
      <c r="TP26" s="59">
        <f t="shared" ref="TP26:TX26" si="24">TN26*TO26</f>
        <v>0</v>
      </c>
      <c r="TQ26" s="1"/>
      <c r="TR26" s="89">
        <v>4</v>
      </c>
      <c r="TS26" s="93" t="s">
        <v>64</v>
      </c>
      <c r="TT26" s="58" t="s">
        <v>55</v>
      </c>
      <c r="TU26" s="91" t="s">
        <v>32</v>
      </c>
      <c r="TV26" s="92">
        <v>1</v>
      </c>
      <c r="TW26" s="87">
        <v>0</v>
      </c>
      <c r="TX26" s="59">
        <f t="shared" si="24"/>
        <v>0</v>
      </c>
      <c r="TY26" s="1"/>
      <c r="TZ26" s="89">
        <v>4</v>
      </c>
      <c r="UA26" s="93" t="s">
        <v>64</v>
      </c>
      <c r="UB26" s="58" t="s">
        <v>55</v>
      </c>
      <c r="UC26" s="91" t="s">
        <v>32</v>
      </c>
      <c r="UD26" s="92">
        <v>1</v>
      </c>
      <c r="UE26" s="87">
        <v>0</v>
      </c>
      <c r="UF26" s="59">
        <f t="shared" ref="UF26:UN26" si="25">UD26*UE26</f>
        <v>0</v>
      </c>
      <c r="UG26" s="1"/>
      <c r="UH26" s="89">
        <v>4</v>
      </c>
      <c r="UI26" s="93" t="s">
        <v>64</v>
      </c>
      <c r="UJ26" s="58" t="s">
        <v>55</v>
      </c>
      <c r="UK26" s="91" t="s">
        <v>32</v>
      </c>
      <c r="UL26" s="92">
        <v>1</v>
      </c>
      <c r="UM26" s="87">
        <v>0</v>
      </c>
      <c r="UN26" s="59">
        <f t="shared" si="25"/>
        <v>0</v>
      </c>
      <c r="UO26" s="1"/>
      <c r="UP26" s="89">
        <v>4</v>
      </c>
      <c r="UQ26" s="93" t="s">
        <v>64</v>
      </c>
      <c r="UR26" s="58" t="s">
        <v>55</v>
      </c>
      <c r="US26" s="91" t="s">
        <v>32</v>
      </c>
      <c r="UT26" s="92">
        <v>1</v>
      </c>
      <c r="UU26" s="87">
        <v>0</v>
      </c>
      <c r="UV26" s="59">
        <f t="shared" ref="UV26:VD26" si="26">UT26*UU26</f>
        <v>0</v>
      </c>
      <c r="UW26" s="1"/>
      <c r="UX26" s="89">
        <v>4</v>
      </c>
      <c r="UY26" s="93" t="s">
        <v>64</v>
      </c>
      <c r="UZ26" s="58" t="s">
        <v>55</v>
      </c>
      <c r="VA26" s="91" t="s">
        <v>32</v>
      </c>
      <c r="VB26" s="92">
        <v>1</v>
      </c>
      <c r="VC26" s="87">
        <v>0</v>
      </c>
      <c r="VD26" s="59">
        <f t="shared" si="26"/>
        <v>0</v>
      </c>
      <c r="VE26" s="1"/>
      <c r="VF26" s="89">
        <v>4</v>
      </c>
      <c r="VG26" s="93" t="s">
        <v>64</v>
      </c>
      <c r="VH26" s="58" t="s">
        <v>55</v>
      </c>
      <c r="VI26" s="91" t="s">
        <v>32</v>
      </c>
      <c r="VJ26" s="92">
        <v>1</v>
      </c>
      <c r="VK26" s="87">
        <v>0</v>
      </c>
      <c r="VL26" s="59">
        <f t="shared" ref="VL26:VT26" si="27">VJ26*VK26</f>
        <v>0</v>
      </c>
      <c r="VM26" s="1"/>
      <c r="VN26" s="89">
        <v>4</v>
      </c>
      <c r="VO26" s="93" t="s">
        <v>64</v>
      </c>
      <c r="VP26" s="58" t="s">
        <v>55</v>
      </c>
      <c r="VQ26" s="91" t="s">
        <v>32</v>
      </c>
      <c r="VR26" s="92">
        <v>1</v>
      </c>
      <c r="VS26" s="87">
        <v>0</v>
      </c>
      <c r="VT26" s="59">
        <f t="shared" si="27"/>
        <v>0</v>
      </c>
      <c r="VU26" s="1"/>
      <c r="VV26" s="89">
        <v>4</v>
      </c>
      <c r="VW26" s="93" t="s">
        <v>64</v>
      </c>
      <c r="VX26" s="58" t="s">
        <v>55</v>
      </c>
      <c r="VY26" s="91" t="s">
        <v>32</v>
      </c>
      <c r="VZ26" s="92">
        <v>1</v>
      </c>
      <c r="WA26" s="87">
        <v>0</v>
      </c>
      <c r="WB26" s="59">
        <f t="shared" ref="WB26:WJ26" si="28">VZ26*WA26</f>
        <v>0</v>
      </c>
      <c r="WC26" s="1"/>
      <c r="WD26" s="89">
        <v>4</v>
      </c>
      <c r="WE26" s="93" t="s">
        <v>64</v>
      </c>
      <c r="WF26" s="58" t="s">
        <v>55</v>
      </c>
      <c r="WG26" s="91" t="s">
        <v>32</v>
      </c>
      <c r="WH26" s="92">
        <v>1</v>
      </c>
      <c r="WI26" s="87">
        <v>0</v>
      </c>
      <c r="WJ26" s="59">
        <f t="shared" si="28"/>
        <v>0</v>
      </c>
      <c r="WK26" s="1"/>
      <c r="WL26" s="89">
        <v>4</v>
      </c>
      <c r="WM26" s="93" t="s">
        <v>64</v>
      </c>
      <c r="WN26" s="58" t="s">
        <v>55</v>
      </c>
      <c r="WO26" s="91" t="s">
        <v>32</v>
      </c>
      <c r="WP26" s="92">
        <v>1</v>
      </c>
      <c r="WQ26" s="87">
        <v>0</v>
      </c>
      <c r="WR26" s="59">
        <f t="shared" ref="WR26:WZ26" si="29">WP26*WQ26</f>
        <v>0</v>
      </c>
      <c r="WS26" s="1"/>
      <c r="WT26" s="89">
        <v>4</v>
      </c>
      <c r="WU26" s="93" t="s">
        <v>64</v>
      </c>
      <c r="WV26" s="58" t="s">
        <v>55</v>
      </c>
      <c r="WW26" s="91" t="s">
        <v>32</v>
      </c>
      <c r="WX26" s="92">
        <v>1</v>
      </c>
      <c r="WY26" s="87">
        <v>0</v>
      </c>
      <c r="WZ26" s="59">
        <f t="shared" si="29"/>
        <v>0</v>
      </c>
      <c r="XA26" s="1"/>
      <c r="XB26" s="89">
        <v>4</v>
      </c>
      <c r="XC26" s="93" t="s">
        <v>64</v>
      </c>
      <c r="XD26" s="58" t="s">
        <v>55</v>
      </c>
      <c r="XE26" s="91" t="s">
        <v>32</v>
      </c>
      <c r="XF26" s="92">
        <v>1</v>
      </c>
      <c r="XG26" s="87">
        <v>0</v>
      </c>
      <c r="XH26" s="59">
        <f t="shared" ref="XH26:XP26" si="30">XF26*XG26</f>
        <v>0</v>
      </c>
      <c r="XI26" s="1"/>
      <c r="XJ26" s="89">
        <v>4</v>
      </c>
      <c r="XK26" s="93" t="s">
        <v>64</v>
      </c>
      <c r="XL26" s="58" t="s">
        <v>55</v>
      </c>
      <c r="XM26" s="91" t="s">
        <v>32</v>
      </c>
      <c r="XN26" s="92">
        <v>1</v>
      </c>
      <c r="XO26" s="87">
        <v>0</v>
      </c>
      <c r="XP26" s="59">
        <f t="shared" si="30"/>
        <v>0</v>
      </c>
      <c r="XQ26" s="1"/>
      <c r="XR26" s="89">
        <v>4</v>
      </c>
      <c r="XS26" s="93" t="s">
        <v>64</v>
      </c>
      <c r="XT26" s="58" t="s">
        <v>55</v>
      </c>
      <c r="XU26" s="91" t="s">
        <v>32</v>
      </c>
      <c r="XV26" s="92">
        <v>1</v>
      </c>
      <c r="XW26" s="87">
        <v>0</v>
      </c>
      <c r="XX26" s="59">
        <f t="shared" ref="XX26:YF26" si="31">XV26*XW26</f>
        <v>0</v>
      </c>
      <c r="XY26" s="1"/>
      <c r="XZ26" s="89">
        <v>4</v>
      </c>
      <c r="YA26" s="93" t="s">
        <v>64</v>
      </c>
      <c r="YB26" s="58" t="s">
        <v>55</v>
      </c>
      <c r="YC26" s="91" t="s">
        <v>32</v>
      </c>
      <c r="YD26" s="92">
        <v>1</v>
      </c>
      <c r="YE26" s="87">
        <v>0</v>
      </c>
      <c r="YF26" s="59">
        <f t="shared" si="31"/>
        <v>0</v>
      </c>
      <c r="YG26" s="1"/>
      <c r="YH26" s="89">
        <v>4</v>
      </c>
      <c r="YI26" s="93" t="s">
        <v>64</v>
      </c>
      <c r="YJ26" s="58" t="s">
        <v>55</v>
      </c>
      <c r="YK26" s="91" t="s">
        <v>32</v>
      </c>
      <c r="YL26" s="92">
        <v>1</v>
      </c>
      <c r="YM26" s="87">
        <v>0</v>
      </c>
      <c r="YN26" s="59">
        <f t="shared" ref="YN26:YV26" si="32">YL26*YM26</f>
        <v>0</v>
      </c>
      <c r="YO26" s="1"/>
      <c r="YP26" s="89">
        <v>4</v>
      </c>
      <c r="YQ26" s="93" t="s">
        <v>64</v>
      </c>
      <c r="YR26" s="58" t="s">
        <v>55</v>
      </c>
      <c r="YS26" s="91" t="s">
        <v>32</v>
      </c>
      <c r="YT26" s="92">
        <v>1</v>
      </c>
      <c r="YU26" s="87">
        <v>0</v>
      </c>
      <c r="YV26" s="59">
        <f t="shared" si="32"/>
        <v>0</v>
      </c>
      <c r="YW26" s="1"/>
      <c r="YX26" s="89">
        <v>4</v>
      </c>
      <c r="YY26" s="93" t="s">
        <v>64</v>
      </c>
      <c r="YZ26" s="58" t="s">
        <v>55</v>
      </c>
      <c r="ZA26" s="91" t="s">
        <v>32</v>
      </c>
      <c r="ZB26" s="92">
        <v>1</v>
      </c>
      <c r="ZC26" s="87">
        <v>0</v>
      </c>
      <c r="ZD26" s="59">
        <f t="shared" ref="ZD26:ZL26" si="33">ZB26*ZC26</f>
        <v>0</v>
      </c>
      <c r="ZE26" s="1"/>
      <c r="ZF26" s="89">
        <v>4</v>
      </c>
      <c r="ZG26" s="93" t="s">
        <v>64</v>
      </c>
      <c r="ZH26" s="58" t="s">
        <v>55</v>
      </c>
      <c r="ZI26" s="91" t="s">
        <v>32</v>
      </c>
      <c r="ZJ26" s="92">
        <v>1</v>
      </c>
      <c r="ZK26" s="87">
        <v>0</v>
      </c>
      <c r="ZL26" s="59">
        <f t="shared" si="33"/>
        <v>0</v>
      </c>
      <c r="ZM26" s="1"/>
      <c r="ZN26" s="89">
        <v>4</v>
      </c>
      <c r="ZO26" s="93" t="s">
        <v>64</v>
      </c>
      <c r="ZP26" s="58" t="s">
        <v>55</v>
      </c>
      <c r="ZQ26" s="91" t="s">
        <v>32</v>
      </c>
      <c r="ZR26" s="92">
        <v>1</v>
      </c>
      <c r="ZS26" s="87">
        <v>0</v>
      </c>
      <c r="ZT26" s="59">
        <f t="shared" ref="ZT26:AAB26" si="34">ZR26*ZS26</f>
        <v>0</v>
      </c>
      <c r="ZU26" s="1"/>
      <c r="ZV26" s="89">
        <v>4</v>
      </c>
      <c r="ZW26" s="93" t="s">
        <v>64</v>
      </c>
      <c r="ZX26" s="58" t="s">
        <v>55</v>
      </c>
      <c r="ZY26" s="91" t="s">
        <v>32</v>
      </c>
      <c r="ZZ26" s="92">
        <v>1</v>
      </c>
      <c r="AAA26" s="87">
        <v>0</v>
      </c>
      <c r="AAB26" s="59">
        <f t="shared" si="34"/>
        <v>0</v>
      </c>
      <c r="AAC26" s="1"/>
      <c r="AAD26" s="89">
        <v>4</v>
      </c>
      <c r="AAE26" s="93" t="s">
        <v>64</v>
      </c>
      <c r="AAF26" s="58" t="s">
        <v>55</v>
      </c>
      <c r="AAG26" s="91" t="s">
        <v>32</v>
      </c>
      <c r="AAH26" s="92">
        <v>1</v>
      </c>
      <c r="AAI26" s="87">
        <v>0</v>
      </c>
      <c r="AAJ26" s="59">
        <f t="shared" ref="AAJ26:AAR26" si="35">AAH26*AAI26</f>
        <v>0</v>
      </c>
      <c r="AAK26" s="1"/>
      <c r="AAL26" s="89">
        <v>4</v>
      </c>
      <c r="AAM26" s="93" t="s">
        <v>64</v>
      </c>
      <c r="AAN26" s="58" t="s">
        <v>55</v>
      </c>
      <c r="AAO26" s="91" t="s">
        <v>32</v>
      </c>
      <c r="AAP26" s="92">
        <v>1</v>
      </c>
      <c r="AAQ26" s="87">
        <v>0</v>
      </c>
      <c r="AAR26" s="59">
        <f t="shared" si="35"/>
        <v>0</v>
      </c>
      <c r="AAS26" s="1"/>
      <c r="AAT26" s="89">
        <v>4</v>
      </c>
      <c r="AAU26" s="93" t="s">
        <v>64</v>
      </c>
      <c r="AAV26" s="58" t="s">
        <v>55</v>
      </c>
      <c r="AAW26" s="91" t="s">
        <v>32</v>
      </c>
      <c r="AAX26" s="92">
        <v>1</v>
      </c>
      <c r="AAY26" s="87">
        <v>0</v>
      </c>
      <c r="AAZ26" s="59">
        <f t="shared" ref="AAZ26:ABH26" si="36">AAX26*AAY26</f>
        <v>0</v>
      </c>
      <c r="ABA26" s="1"/>
      <c r="ABB26" s="89">
        <v>4</v>
      </c>
      <c r="ABC26" s="93" t="s">
        <v>64</v>
      </c>
      <c r="ABD26" s="58" t="s">
        <v>55</v>
      </c>
      <c r="ABE26" s="91" t="s">
        <v>32</v>
      </c>
      <c r="ABF26" s="92">
        <v>1</v>
      </c>
      <c r="ABG26" s="87">
        <v>0</v>
      </c>
      <c r="ABH26" s="59">
        <f t="shared" si="36"/>
        <v>0</v>
      </c>
      <c r="ABI26" s="1"/>
      <c r="ABJ26" s="89">
        <v>4</v>
      </c>
      <c r="ABK26" s="93" t="s">
        <v>64</v>
      </c>
      <c r="ABL26" s="58" t="s">
        <v>55</v>
      </c>
      <c r="ABM26" s="91" t="s">
        <v>32</v>
      </c>
      <c r="ABN26" s="92">
        <v>1</v>
      </c>
      <c r="ABO26" s="87">
        <v>0</v>
      </c>
      <c r="ABP26" s="59">
        <f t="shared" ref="ABP26:ABX26" si="37">ABN26*ABO26</f>
        <v>0</v>
      </c>
      <c r="ABQ26" s="1"/>
      <c r="ABR26" s="89">
        <v>4</v>
      </c>
      <c r="ABS26" s="93" t="s">
        <v>64</v>
      </c>
      <c r="ABT26" s="58" t="s">
        <v>55</v>
      </c>
      <c r="ABU26" s="91" t="s">
        <v>32</v>
      </c>
      <c r="ABV26" s="92">
        <v>1</v>
      </c>
      <c r="ABW26" s="87">
        <v>0</v>
      </c>
      <c r="ABX26" s="59">
        <f t="shared" si="37"/>
        <v>0</v>
      </c>
      <c r="ABY26" s="1"/>
      <c r="ABZ26" s="89">
        <v>4</v>
      </c>
      <c r="ACA26" s="93" t="s">
        <v>64</v>
      </c>
      <c r="ACB26" s="58" t="s">
        <v>55</v>
      </c>
      <c r="ACC26" s="91" t="s">
        <v>32</v>
      </c>
      <c r="ACD26" s="92">
        <v>1</v>
      </c>
      <c r="ACE26" s="87">
        <v>0</v>
      </c>
      <c r="ACF26" s="59">
        <f t="shared" ref="ACF26:ACN26" si="38">ACD26*ACE26</f>
        <v>0</v>
      </c>
      <c r="ACG26" s="1"/>
      <c r="ACH26" s="89">
        <v>4</v>
      </c>
      <c r="ACI26" s="93" t="s">
        <v>64</v>
      </c>
      <c r="ACJ26" s="58" t="s">
        <v>55</v>
      </c>
      <c r="ACK26" s="91" t="s">
        <v>32</v>
      </c>
      <c r="ACL26" s="92">
        <v>1</v>
      </c>
      <c r="ACM26" s="87">
        <v>0</v>
      </c>
      <c r="ACN26" s="59">
        <f t="shared" si="38"/>
        <v>0</v>
      </c>
      <c r="ACO26" s="1"/>
      <c r="ACP26" s="89">
        <v>4</v>
      </c>
      <c r="ACQ26" s="93" t="s">
        <v>64</v>
      </c>
      <c r="ACR26" s="58" t="s">
        <v>55</v>
      </c>
      <c r="ACS26" s="91" t="s">
        <v>32</v>
      </c>
      <c r="ACT26" s="92">
        <v>1</v>
      </c>
      <c r="ACU26" s="87">
        <v>0</v>
      </c>
      <c r="ACV26" s="59">
        <f t="shared" ref="ACV26:ADD26" si="39">ACT26*ACU26</f>
        <v>0</v>
      </c>
      <c r="ACW26" s="1"/>
      <c r="ACX26" s="89">
        <v>4</v>
      </c>
      <c r="ACY26" s="93" t="s">
        <v>64</v>
      </c>
      <c r="ACZ26" s="58" t="s">
        <v>55</v>
      </c>
      <c r="ADA26" s="91" t="s">
        <v>32</v>
      </c>
      <c r="ADB26" s="92">
        <v>1</v>
      </c>
      <c r="ADC26" s="87">
        <v>0</v>
      </c>
      <c r="ADD26" s="59">
        <f t="shared" si="39"/>
        <v>0</v>
      </c>
      <c r="ADE26" s="1"/>
      <c r="ADF26" s="89">
        <v>4</v>
      </c>
      <c r="ADG26" s="93" t="s">
        <v>64</v>
      </c>
      <c r="ADH26" s="58" t="s">
        <v>55</v>
      </c>
      <c r="ADI26" s="91" t="s">
        <v>32</v>
      </c>
      <c r="ADJ26" s="92">
        <v>1</v>
      </c>
      <c r="ADK26" s="87">
        <v>0</v>
      </c>
      <c r="ADL26" s="59">
        <f t="shared" ref="ADL26:ADT26" si="40">ADJ26*ADK26</f>
        <v>0</v>
      </c>
      <c r="ADM26" s="1"/>
      <c r="ADN26" s="89">
        <v>4</v>
      </c>
      <c r="ADO26" s="93" t="s">
        <v>64</v>
      </c>
      <c r="ADP26" s="58" t="s">
        <v>55</v>
      </c>
      <c r="ADQ26" s="91" t="s">
        <v>32</v>
      </c>
      <c r="ADR26" s="92">
        <v>1</v>
      </c>
      <c r="ADS26" s="87">
        <v>0</v>
      </c>
      <c r="ADT26" s="59">
        <f t="shared" si="40"/>
        <v>0</v>
      </c>
      <c r="ADU26" s="1"/>
      <c r="ADV26" s="89">
        <v>4</v>
      </c>
      <c r="ADW26" s="93" t="s">
        <v>64</v>
      </c>
      <c r="ADX26" s="58" t="s">
        <v>55</v>
      </c>
      <c r="ADY26" s="91" t="s">
        <v>32</v>
      </c>
      <c r="ADZ26" s="92">
        <v>1</v>
      </c>
      <c r="AEA26" s="87">
        <v>0</v>
      </c>
      <c r="AEB26" s="59">
        <f t="shared" ref="AEB26:AEJ26" si="41">ADZ26*AEA26</f>
        <v>0</v>
      </c>
      <c r="AEC26" s="1"/>
      <c r="AED26" s="89">
        <v>4</v>
      </c>
      <c r="AEE26" s="93" t="s">
        <v>64</v>
      </c>
      <c r="AEF26" s="58" t="s">
        <v>55</v>
      </c>
      <c r="AEG26" s="91" t="s">
        <v>32</v>
      </c>
      <c r="AEH26" s="92">
        <v>1</v>
      </c>
      <c r="AEI26" s="87">
        <v>0</v>
      </c>
      <c r="AEJ26" s="59">
        <f t="shared" si="41"/>
        <v>0</v>
      </c>
      <c r="AEK26" s="1"/>
      <c r="AEL26" s="89">
        <v>4</v>
      </c>
      <c r="AEM26" s="93" t="s">
        <v>64</v>
      </c>
      <c r="AEN26" s="58" t="s">
        <v>55</v>
      </c>
      <c r="AEO26" s="91" t="s">
        <v>32</v>
      </c>
      <c r="AEP26" s="92">
        <v>1</v>
      </c>
      <c r="AEQ26" s="87">
        <v>0</v>
      </c>
      <c r="AER26" s="59">
        <f t="shared" ref="AER26:AEZ26" si="42">AEP26*AEQ26</f>
        <v>0</v>
      </c>
      <c r="AES26" s="1"/>
      <c r="AET26" s="89">
        <v>4</v>
      </c>
      <c r="AEU26" s="93" t="s">
        <v>64</v>
      </c>
      <c r="AEV26" s="58" t="s">
        <v>55</v>
      </c>
      <c r="AEW26" s="91" t="s">
        <v>32</v>
      </c>
      <c r="AEX26" s="92">
        <v>1</v>
      </c>
      <c r="AEY26" s="87">
        <v>0</v>
      </c>
      <c r="AEZ26" s="59">
        <f t="shared" si="42"/>
        <v>0</v>
      </c>
      <c r="AFA26" s="1"/>
      <c r="AFB26" s="89">
        <v>4</v>
      </c>
      <c r="AFC26" s="93" t="s">
        <v>64</v>
      </c>
      <c r="AFD26" s="58" t="s">
        <v>55</v>
      </c>
      <c r="AFE26" s="91" t="s">
        <v>32</v>
      </c>
      <c r="AFF26" s="92">
        <v>1</v>
      </c>
      <c r="AFG26" s="87">
        <v>0</v>
      </c>
      <c r="AFH26" s="59">
        <f t="shared" ref="AFH26:AFP26" si="43">AFF26*AFG26</f>
        <v>0</v>
      </c>
      <c r="AFI26" s="1"/>
      <c r="AFJ26" s="89">
        <v>4</v>
      </c>
      <c r="AFK26" s="93" t="s">
        <v>64</v>
      </c>
      <c r="AFL26" s="58" t="s">
        <v>55</v>
      </c>
      <c r="AFM26" s="91" t="s">
        <v>32</v>
      </c>
      <c r="AFN26" s="92">
        <v>1</v>
      </c>
      <c r="AFO26" s="87">
        <v>0</v>
      </c>
      <c r="AFP26" s="59">
        <f t="shared" si="43"/>
        <v>0</v>
      </c>
      <c r="AFQ26" s="1"/>
      <c r="AFR26" s="89">
        <v>4</v>
      </c>
      <c r="AFS26" s="93" t="s">
        <v>64</v>
      </c>
      <c r="AFT26" s="58" t="s">
        <v>55</v>
      </c>
      <c r="AFU26" s="91" t="s">
        <v>32</v>
      </c>
      <c r="AFV26" s="92">
        <v>1</v>
      </c>
      <c r="AFW26" s="87">
        <v>0</v>
      </c>
      <c r="AFX26" s="59">
        <f t="shared" ref="AFX26:AGF26" si="44">AFV26*AFW26</f>
        <v>0</v>
      </c>
      <c r="AFY26" s="1"/>
      <c r="AFZ26" s="89">
        <v>4</v>
      </c>
      <c r="AGA26" s="93" t="s">
        <v>64</v>
      </c>
      <c r="AGB26" s="58" t="s">
        <v>55</v>
      </c>
      <c r="AGC26" s="91" t="s">
        <v>32</v>
      </c>
      <c r="AGD26" s="92">
        <v>1</v>
      </c>
      <c r="AGE26" s="87">
        <v>0</v>
      </c>
      <c r="AGF26" s="59">
        <f t="shared" si="44"/>
        <v>0</v>
      </c>
      <c r="AGG26" s="1"/>
      <c r="AGH26" s="89">
        <v>4</v>
      </c>
      <c r="AGI26" s="93" t="s">
        <v>64</v>
      </c>
      <c r="AGJ26" s="58" t="s">
        <v>55</v>
      </c>
      <c r="AGK26" s="91" t="s">
        <v>32</v>
      </c>
      <c r="AGL26" s="92">
        <v>1</v>
      </c>
      <c r="AGM26" s="87">
        <v>0</v>
      </c>
      <c r="AGN26" s="59">
        <f t="shared" ref="AGN26:AGV26" si="45">AGL26*AGM26</f>
        <v>0</v>
      </c>
      <c r="AGO26" s="1"/>
      <c r="AGP26" s="89">
        <v>4</v>
      </c>
      <c r="AGQ26" s="93" t="s">
        <v>64</v>
      </c>
      <c r="AGR26" s="58" t="s">
        <v>55</v>
      </c>
      <c r="AGS26" s="91" t="s">
        <v>32</v>
      </c>
      <c r="AGT26" s="92">
        <v>1</v>
      </c>
      <c r="AGU26" s="87">
        <v>0</v>
      </c>
      <c r="AGV26" s="59">
        <f t="shared" si="45"/>
        <v>0</v>
      </c>
      <c r="AGW26" s="1"/>
      <c r="AGX26" s="89">
        <v>4</v>
      </c>
      <c r="AGY26" s="93" t="s">
        <v>64</v>
      </c>
      <c r="AGZ26" s="58" t="s">
        <v>55</v>
      </c>
      <c r="AHA26" s="91" t="s">
        <v>32</v>
      </c>
      <c r="AHB26" s="92">
        <v>1</v>
      </c>
      <c r="AHC26" s="87">
        <v>0</v>
      </c>
      <c r="AHD26" s="59">
        <f t="shared" ref="AHD26:AHL26" si="46">AHB26*AHC26</f>
        <v>0</v>
      </c>
      <c r="AHE26" s="1"/>
      <c r="AHF26" s="89">
        <v>4</v>
      </c>
      <c r="AHG26" s="93" t="s">
        <v>64</v>
      </c>
      <c r="AHH26" s="58" t="s">
        <v>55</v>
      </c>
      <c r="AHI26" s="91" t="s">
        <v>32</v>
      </c>
      <c r="AHJ26" s="92">
        <v>1</v>
      </c>
      <c r="AHK26" s="87">
        <v>0</v>
      </c>
      <c r="AHL26" s="59">
        <f t="shared" si="46"/>
        <v>0</v>
      </c>
      <c r="AHM26" s="1"/>
      <c r="AHN26" s="89">
        <v>4</v>
      </c>
      <c r="AHO26" s="93" t="s">
        <v>64</v>
      </c>
      <c r="AHP26" s="58" t="s">
        <v>55</v>
      </c>
      <c r="AHQ26" s="91" t="s">
        <v>32</v>
      </c>
      <c r="AHR26" s="92">
        <v>1</v>
      </c>
      <c r="AHS26" s="87">
        <v>0</v>
      </c>
      <c r="AHT26" s="59">
        <f t="shared" ref="AHT26:AIB26" si="47">AHR26*AHS26</f>
        <v>0</v>
      </c>
      <c r="AHU26" s="1"/>
      <c r="AHV26" s="89">
        <v>4</v>
      </c>
      <c r="AHW26" s="93" t="s">
        <v>64</v>
      </c>
      <c r="AHX26" s="58" t="s">
        <v>55</v>
      </c>
      <c r="AHY26" s="91" t="s">
        <v>32</v>
      </c>
      <c r="AHZ26" s="92">
        <v>1</v>
      </c>
      <c r="AIA26" s="87">
        <v>0</v>
      </c>
      <c r="AIB26" s="59">
        <f t="shared" si="47"/>
        <v>0</v>
      </c>
      <c r="AIC26" s="1"/>
      <c r="AID26" s="89">
        <v>4</v>
      </c>
      <c r="AIE26" s="93" t="s">
        <v>64</v>
      </c>
      <c r="AIF26" s="58" t="s">
        <v>55</v>
      </c>
      <c r="AIG26" s="91" t="s">
        <v>32</v>
      </c>
      <c r="AIH26" s="92">
        <v>1</v>
      </c>
      <c r="AII26" s="87">
        <v>0</v>
      </c>
      <c r="AIJ26" s="59">
        <f t="shared" ref="AIJ26:AIR26" si="48">AIH26*AII26</f>
        <v>0</v>
      </c>
      <c r="AIK26" s="1"/>
      <c r="AIL26" s="89">
        <v>4</v>
      </c>
      <c r="AIM26" s="93" t="s">
        <v>64</v>
      </c>
      <c r="AIN26" s="58" t="s">
        <v>55</v>
      </c>
      <c r="AIO26" s="91" t="s">
        <v>32</v>
      </c>
      <c r="AIP26" s="92">
        <v>1</v>
      </c>
      <c r="AIQ26" s="87">
        <v>0</v>
      </c>
      <c r="AIR26" s="59">
        <f t="shared" si="48"/>
        <v>0</v>
      </c>
      <c r="AIS26" s="1"/>
      <c r="AIT26" s="89">
        <v>4</v>
      </c>
      <c r="AIU26" s="93" t="s">
        <v>64</v>
      </c>
      <c r="AIV26" s="58" t="s">
        <v>55</v>
      </c>
      <c r="AIW26" s="91" t="s">
        <v>32</v>
      </c>
      <c r="AIX26" s="92">
        <v>1</v>
      </c>
      <c r="AIY26" s="87">
        <v>0</v>
      </c>
      <c r="AIZ26" s="59">
        <f t="shared" ref="AIZ26:AJH26" si="49">AIX26*AIY26</f>
        <v>0</v>
      </c>
      <c r="AJA26" s="1"/>
      <c r="AJB26" s="89">
        <v>4</v>
      </c>
      <c r="AJC26" s="93" t="s">
        <v>64</v>
      </c>
      <c r="AJD26" s="58" t="s">
        <v>55</v>
      </c>
      <c r="AJE26" s="91" t="s">
        <v>32</v>
      </c>
      <c r="AJF26" s="92">
        <v>1</v>
      </c>
      <c r="AJG26" s="87">
        <v>0</v>
      </c>
      <c r="AJH26" s="59">
        <f t="shared" si="49"/>
        <v>0</v>
      </c>
      <c r="AJI26" s="1"/>
      <c r="AJJ26" s="89">
        <v>4</v>
      </c>
      <c r="AJK26" s="93" t="s">
        <v>64</v>
      </c>
      <c r="AJL26" s="58" t="s">
        <v>55</v>
      </c>
      <c r="AJM26" s="91" t="s">
        <v>32</v>
      </c>
      <c r="AJN26" s="92">
        <v>1</v>
      </c>
      <c r="AJO26" s="87">
        <v>0</v>
      </c>
      <c r="AJP26" s="59">
        <f t="shared" ref="AJP26:AJX26" si="50">AJN26*AJO26</f>
        <v>0</v>
      </c>
      <c r="AJQ26" s="1"/>
      <c r="AJR26" s="89">
        <v>4</v>
      </c>
      <c r="AJS26" s="93" t="s">
        <v>64</v>
      </c>
      <c r="AJT26" s="58" t="s">
        <v>55</v>
      </c>
      <c r="AJU26" s="91" t="s">
        <v>32</v>
      </c>
      <c r="AJV26" s="92">
        <v>1</v>
      </c>
      <c r="AJW26" s="87">
        <v>0</v>
      </c>
      <c r="AJX26" s="59">
        <f t="shared" si="50"/>
        <v>0</v>
      </c>
      <c r="AJY26" s="1"/>
      <c r="AJZ26" s="89">
        <v>4</v>
      </c>
      <c r="AKA26" s="93" t="s">
        <v>64</v>
      </c>
      <c r="AKB26" s="58" t="s">
        <v>55</v>
      </c>
      <c r="AKC26" s="91" t="s">
        <v>32</v>
      </c>
      <c r="AKD26" s="92">
        <v>1</v>
      </c>
      <c r="AKE26" s="87">
        <v>0</v>
      </c>
      <c r="AKF26" s="59">
        <f t="shared" ref="AKF26:AKN26" si="51">AKD26*AKE26</f>
        <v>0</v>
      </c>
      <c r="AKG26" s="1"/>
      <c r="AKH26" s="89">
        <v>4</v>
      </c>
      <c r="AKI26" s="93" t="s">
        <v>64</v>
      </c>
      <c r="AKJ26" s="58" t="s">
        <v>55</v>
      </c>
      <c r="AKK26" s="91" t="s">
        <v>32</v>
      </c>
      <c r="AKL26" s="92">
        <v>1</v>
      </c>
      <c r="AKM26" s="87">
        <v>0</v>
      </c>
      <c r="AKN26" s="59">
        <f t="shared" si="51"/>
        <v>0</v>
      </c>
      <c r="AKO26" s="1"/>
      <c r="AKP26" s="89">
        <v>4</v>
      </c>
      <c r="AKQ26" s="93" t="s">
        <v>64</v>
      </c>
      <c r="AKR26" s="58" t="s">
        <v>55</v>
      </c>
      <c r="AKS26" s="91" t="s">
        <v>32</v>
      </c>
      <c r="AKT26" s="92">
        <v>1</v>
      </c>
      <c r="AKU26" s="87">
        <v>0</v>
      </c>
      <c r="AKV26" s="59">
        <f t="shared" ref="AKV26:ALD26" si="52">AKT26*AKU26</f>
        <v>0</v>
      </c>
      <c r="AKW26" s="1"/>
      <c r="AKX26" s="89">
        <v>4</v>
      </c>
      <c r="AKY26" s="93" t="s">
        <v>64</v>
      </c>
      <c r="AKZ26" s="58" t="s">
        <v>55</v>
      </c>
      <c r="ALA26" s="91" t="s">
        <v>32</v>
      </c>
      <c r="ALB26" s="92">
        <v>1</v>
      </c>
      <c r="ALC26" s="87">
        <v>0</v>
      </c>
      <c r="ALD26" s="59">
        <f t="shared" si="52"/>
        <v>0</v>
      </c>
      <c r="ALE26" s="1"/>
      <c r="ALF26" s="89">
        <v>4</v>
      </c>
      <c r="ALG26" s="93" t="s">
        <v>64</v>
      </c>
      <c r="ALH26" s="58" t="s">
        <v>55</v>
      </c>
      <c r="ALI26" s="91" t="s">
        <v>32</v>
      </c>
      <c r="ALJ26" s="92">
        <v>1</v>
      </c>
      <c r="ALK26" s="87">
        <v>0</v>
      </c>
      <c r="ALL26" s="59">
        <f t="shared" ref="ALL26:ALT26" si="53">ALJ26*ALK26</f>
        <v>0</v>
      </c>
      <c r="ALM26" s="1"/>
      <c r="ALN26" s="89">
        <v>4</v>
      </c>
      <c r="ALO26" s="93" t="s">
        <v>64</v>
      </c>
      <c r="ALP26" s="58" t="s">
        <v>55</v>
      </c>
      <c r="ALQ26" s="91" t="s">
        <v>32</v>
      </c>
      <c r="ALR26" s="92">
        <v>1</v>
      </c>
      <c r="ALS26" s="87">
        <v>0</v>
      </c>
      <c r="ALT26" s="59">
        <f t="shared" si="53"/>
        <v>0</v>
      </c>
      <c r="ALU26" s="1"/>
      <c r="ALV26" s="89">
        <v>4</v>
      </c>
      <c r="ALW26" s="93" t="s">
        <v>64</v>
      </c>
      <c r="ALX26" s="58" t="s">
        <v>55</v>
      </c>
      <c r="ALY26" s="91" t="s">
        <v>32</v>
      </c>
      <c r="ALZ26" s="92">
        <v>1</v>
      </c>
      <c r="AMA26" s="87">
        <v>0</v>
      </c>
      <c r="AMB26" s="59">
        <f t="shared" ref="AMB26:AMJ26" si="54">ALZ26*AMA26</f>
        <v>0</v>
      </c>
      <c r="AMC26" s="1"/>
      <c r="AMD26" s="89">
        <v>4</v>
      </c>
      <c r="AME26" s="93" t="s">
        <v>64</v>
      </c>
      <c r="AMF26" s="58" t="s">
        <v>55</v>
      </c>
      <c r="AMG26" s="91" t="s">
        <v>32</v>
      </c>
      <c r="AMH26" s="92">
        <v>1</v>
      </c>
      <c r="AMI26" s="87">
        <v>0</v>
      </c>
      <c r="AMJ26" s="59">
        <f t="shared" si="54"/>
        <v>0</v>
      </c>
      <c r="AMK26" s="1"/>
      <c r="AML26" s="89">
        <v>4</v>
      </c>
      <c r="AMM26" s="93" t="s">
        <v>64</v>
      </c>
      <c r="AMN26" s="58" t="s">
        <v>55</v>
      </c>
      <c r="AMO26" s="91" t="s">
        <v>32</v>
      </c>
      <c r="AMP26" s="92">
        <v>1</v>
      </c>
      <c r="AMQ26" s="87">
        <v>0</v>
      </c>
      <c r="AMR26" s="59">
        <f t="shared" ref="AMR26:AMZ26" si="55">AMP26*AMQ26</f>
        <v>0</v>
      </c>
      <c r="AMS26" s="1"/>
      <c r="AMT26" s="89">
        <v>4</v>
      </c>
      <c r="AMU26" s="93" t="s">
        <v>64</v>
      </c>
      <c r="AMV26" s="58" t="s">
        <v>55</v>
      </c>
      <c r="AMW26" s="91" t="s">
        <v>32</v>
      </c>
      <c r="AMX26" s="92">
        <v>1</v>
      </c>
      <c r="AMY26" s="87">
        <v>0</v>
      </c>
      <c r="AMZ26" s="59">
        <f t="shared" si="55"/>
        <v>0</v>
      </c>
      <c r="ANA26" s="1"/>
      <c r="ANB26" s="89">
        <v>4</v>
      </c>
      <c r="ANC26" s="93" t="s">
        <v>64</v>
      </c>
      <c r="AND26" s="58" t="s">
        <v>55</v>
      </c>
      <c r="ANE26" s="91" t="s">
        <v>32</v>
      </c>
      <c r="ANF26" s="92">
        <v>1</v>
      </c>
      <c r="ANG26" s="87">
        <v>0</v>
      </c>
      <c r="ANH26" s="59">
        <f t="shared" ref="ANH26:ANP26" si="56">ANF26*ANG26</f>
        <v>0</v>
      </c>
      <c r="ANI26" s="1"/>
      <c r="ANJ26" s="89">
        <v>4</v>
      </c>
      <c r="ANK26" s="93" t="s">
        <v>64</v>
      </c>
      <c r="ANL26" s="58" t="s">
        <v>55</v>
      </c>
      <c r="ANM26" s="91" t="s">
        <v>32</v>
      </c>
      <c r="ANN26" s="92">
        <v>1</v>
      </c>
      <c r="ANO26" s="87">
        <v>0</v>
      </c>
      <c r="ANP26" s="59">
        <f t="shared" si="56"/>
        <v>0</v>
      </c>
      <c r="ANQ26" s="1"/>
      <c r="ANR26" s="89">
        <v>4</v>
      </c>
      <c r="ANS26" s="93" t="s">
        <v>64</v>
      </c>
      <c r="ANT26" s="58" t="s">
        <v>55</v>
      </c>
      <c r="ANU26" s="91" t="s">
        <v>32</v>
      </c>
      <c r="ANV26" s="92">
        <v>1</v>
      </c>
      <c r="ANW26" s="87">
        <v>0</v>
      </c>
      <c r="ANX26" s="59">
        <f t="shared" ref="ANX26:AOF26" si="57">ANV26*ANW26</f>
        <v>0</v>
      </c>
      <c r="ANY26" s="1"/>
      <c r="ANZ26" s="89">
        <v>4</v>
      </c>
      <c r="AOA26" s="93" t="s">
        <v>64</v>
      </c>
      <c r="AOB26" s="58" t="s">
        <v>55</v>
      </c>
      <c r="AOC26" s="91" t="s">
        <v>32</v>
      </c>
      <c r="AOD26" s="92">
        <v>1</v>
      </c>
      <c r="AOE26" s="87">
        <v>0</v>
      </c>
      <c r="AOF26" s="59">
        <f t="shared" si="57"/>
        <v>0</v>
      </c>
      <c r="AOG26" s="1"/>
      <c r="AOH26" s="89">
        <v>4</v>
      </c>
      <c r="AOI26" s="93" t="s">
        <v>64</v>
      </c>
      <c r="AOJ26" s="58" t="s">
        <v>55</v>
      </c>
      <c r="AOK26" s="91" t="s">
        <v>32</v>
      </c>
      <c r="AOL26" s="92">
        <v>1</v>
      </c>
      <c r="AOM26" s="87">
        <v>0</v>
      </c>
      <c r="AON26" s="59">
        <f t="shared" ref="AON26:AOV26" si="58">AOL26*AOM26</f>
        <v>0</v>
      </c>
      <c r="AOO26" s="1"/>
      <c r="AOP26" s="89">
        <v>4</v>
      </c>
      <c r="AOQ26" s="93" t="s">
        <v>64</v>
      </c>
      <c r="AOR26" s="58" t="s">
        <v>55</v>
      </c>
      <c r="AOS26" s="91" t="s">
        <v>32</v>
      </c>
      <c r="AOT26" s="92">
        <v>1</v>
      </c>
      <c r="AOU26" s="87">
        <v>0</v>
      </c>
      <c r="AOV26" s="59">
        <f t="shared" si="58"/>
        <v>0</v>
      </c>
      <c r="AOW26" s="1"/>
      <c r="AOX26" s="89">
        <v>4</v>
      </c>
      <c r="AOY26" s="93" t="s">
        <v>64</v>
      </c>
      <c r="AOZ26" s="58" t="s">
        <v>55</v>
      </c>
      <c r="APA26" s="91" t="s">
        <v>32</v>
      </c>
      <c r="APB26" s="92">
        <v>1</v>
      </c>
      <c r="APC26" s="87">
        <v>0</v>
      </c>
      <c r="APD26" s="59">
        <f t="shared" ref="APD26:APL26" si="59">APB26*APC26</f>
        <v>0</v>
      </c>
      <c r="APE26" s="1"/>
      <c r="APF26" s="89">
        <v>4</v>
      </c>
      <c r="APG26" s="93" t="s">
        <v>64</v>
      </c>
      <c r="APH26" s="58" t="s">
        <v>55</v>
      </c>
      <c r="API26" s="91" t="s">
        <v>32</v>
      </c>
      <c r="APJ26" s="92">
        <v>1</v>
      </c>
      <c r="APK26" s="87">
        <v>0</v>
      </c>
      <c r="APL26" s="59">
        <f t="shared" si="59"/>
        <v>0</v>
      </c>
      <c r="APM26" s="1"/>
      <c r="APN26" s="89">
        <v>4</v>
      </c>
      <c r="APO26" s="93" t="s">
        <v>64</v>
      </c>
      <c r="APP26" s="58" t="s">
        <v>55</v>
      </c>
      <c r="APQ26" s="91" t="s">
        <v>32</v>
      </c>
      <c r="APR26" s="92">
        <v>1</v>
      </c>
      <c r="APS26" s="87">
        <v>0</v>
      </c>
      <c r="APT26" s="59">
        <f t="shared" ref="APT26:AQB26" si="60">APR26*APS26</f>
        <v>0</v>
      </c>
      <c r="APU26" s="1"/>
      <c r="APV26" s="89">
        <v>4</v>
      </c>
      <c r="APW26" s="93" t="s">
        <v>64</v>
      </c>
      <c r="APX26" s="58" t="s">
        <v>55</v>
      </c>
      <c r="APY26" s="91" t="s">
        <v>32</v>
      </c>
      <c r="APZ26" s="92">
        <v>1</v>
      </c>
      <c r="AQA26" s="87">
        <v>0</v>
      </c>
      <c r="AQB26" s="59">
        <f t="shared" si="60"/>
        <v>0</v>
      </c>
      <c r="AQC26" s="1"/>
      <c r="AQD26" s="89">
        <v>4</v>
      </c>
      <c r="AQE26" s="93" t="s">
        <v>64</v>
      </c>
      <c r="AQF26" s="58" t="s">
        <v>55</v>
      </c>
      <c r="AQG26" s="91" t="s">
        <v>32</v>
      </c>
      <c r="AQH26" s="92">
        <v>1</v>
      </c>
      <c r="AQI26" s="87">
        <v>0</v>
      </c>
      <c r="AQJ26" s="59">
        <f t="shared" ref="AQJ26:AQR26" si="61">AQH26*AQI26</f>
        <v>0</v>
      </c>
      <c r="AQK26" s="1"/>
      <c r="AQL26" s="89">
        <v>4</v>
      </c>
      <c r="AQM26" s="93" t="s">
        <v>64</v>
      </c>
      <c r="AQN26" s="58" t="s">
        <v>55</v>
      </c>
      <c r="AQO26" s="91" t="s">
        <v>32</v>
      </c>
      <c r="AQP26" s="92">
        <v>1</v>
      </c>
      <c r="AQQ26" s="87">
        <v>0</v>
      </c>
      <c r="AQR26" s="59">
        <f t="shared" si="61"/>
        <v>0</v>
      </c>
      <c r="AQS26" s="1"/>
      <c r="AQT26" s="89">
        <v>4</v>
      </c>
      <c r="AQU26" s="93" t="s">
        <v>64</v>
      </c>
      <c r="AQV26" s="58" t="s">
        <v>55</v>
      </c>
      <c r="AQW26" s="91" t="s">
        <v>32</v>
      </c>
      <c r="AQX26" s="92">
        <v>1</v>
      </c>
      <c r="AQY26" s="87">
        <v>0</v>
      </c>
      <c r="AQZ26" s="59">
        <f t="shared" ref="AQZ26:ARH26" si="62">AQX26*AQY26</f>
        <v>0</v>
      </c>
      <c r="ARA26" s="1"/>
      <c r="ARB26" s="89">
        <v>4</v>
      </c>
      <c r="ARC26" s="93" t="s">
        <v>64</v>
      </c>
      <c r="ARD26" s="58" t="s">
        <v>55</v>
      </c>
      <c r="ARE26" s="91" t="s">
        <v>32</v>
      </c>
      <c r="ARF26" s="92">
        <v>1</v>
      </c>
      <c r="ARG26" s="87">
        <v>0</v>
      </c>
      <c r="ARH26" s="59">
        <f t="shared" si="62"/>
        <v>0</v>
      </c>
      <c r="ARI26" s="1"/>
      <c r="ARJ26" s="89">
        <v>4</v>
      </c>
      <c r="ARK26" s="93" t="s">
        <v>64</v>
      </c>
      <c r="ARL26" s="58" t="s">
        <v>55</v>
      </c>
      <c r="ARM26" s="91" t="s">
        <v>32</v>
      </c>
      <c r="ARN26" s="92">
        <v>1</v>
      </c>
      <c r="ARO26" s="87">
        <v>0</v>
      </c>
      <c r="ARP26" s="59">
        <f t="shared" ref="ARP26:ARX26" si="63">ARN26*ARO26</f>
        <v>0</v>
      </c>
      <c r="ARQ26" s="1"/>
      <c r="ARR26" s="89">
        <v>4</v>
      </c>
      <c r="ARS26" s="93" t="s">
        <v>64</v>
      </c>
      <c r="ART26" s="58" t="s">
        <v>55</v>
      </c>
      <c r="ARU26" s="91" t="s">
        <v>32</v>
      </c>
      <c r="ARV26" s="92">
        <v>1</v>
      </c>
      <c r="ARW26" s="87">
        <v>0</v>
      </c>
      <c r="ARX26" s="59">
        <f t="shared" si="63"/>
        <v>0</v>
      </c>
      <c r="ARY26" s="1"/>
      <c r="ARZ26" s="89">
        <v>4</v>
      </c>
      <c r="ASA26" s="93" t="s">
        <v>64</v>
      </c>
      <c r="ASB26" s="58" t="s">
        <v>55</v>
      </c>
      <c r="ASC26" s="91" t="s">
        <v>32</v>
      </c>
      <c r="ASD26" s="92">
        <v>1</v>
      </c>
      <c r="ASE26" s="87">
        <v>0</v>
      </c>
      <c r="ASF26" s="59">
        <f t="shared" ref="ASF26:ASN26" si="64">ASD26*ASE26</f>
        <v>0</v>
      </c>
      <c r="ASG26" s="1"/>
      <c r="ASH26" s="89">
        <v>4</v>
      </c>
      <c r="ASI26" s="93" t="s">
        <v>64</v>
      </c>
      <c r="ASJ26" s="58" t="s">
        <v>55</v>
      </c>
      <c r="ASK26" s="91" t="s">
        <v>32</v>
      </c>
      <c r="ASL26" s="92">
        <v>1</v>
      </c>
      <c r="ASM26" s="87">
        <v>0</v>
      </c>
      <c r="ASN26" s="59">
        <f t="shared" si="64"/>
        <v>0</v>
      </c>
      <c r="ASO26" s="1"/>
      <c r="ASP26" s="89">
        <v>4</v>
      </c>
      <c r="ASQ26" s="93" t="s">
        <v>64</v>
      </c>
      <c r="ASR26" s="58" t="s">
        <v>55</v>
      </c>
      <c r="ASS26" s="91" t="s">
        <v>32</v>
      </c>
      <c r="AST26" s="92">
        <v>1</v>
      </c>
      <c r="ASU26" s="87">
        <v>0</v>
      </c>
      <c r="ASV26" s="59">
        <f t="shared" ref="ASV26:ATD26" si="65">AST26*ASU26</f>
        <v>0</v>
      </c>
      <c r="ASW26" s="1"/>
      <c r="ASX26" s="89">
        <v>4</v>
      </c>
      <c r="ASY26" s="93" t="s">
        <v>64</v>
      </c>
      <c r="ASZ26" s="58" t="s">
        <v>55</v>
      </c>
      <c r="ATA26" s="91" t="s">
        <v>32</v>
      </c>
      <c r="ATB26" s="92">
        <v>1</v>
      </c>
      <c r="ATC26" s="87">
        <v>0</v>
      </c>
      <c r="ATD26" s="59">
        <f t="shared" si="65"/>
        <v>0</v>
      </c>
      <c r="ATE26" s="1"/>
      <c r="ATF26" s="89">
        <v>4</v>
      </c>
      <c r="ATG26" s="93" t="s">
        <v>64</v>
      </c>
      <c r="ATH26" s="58" t="s">
        <v>55</v>
      </c>
      <c r="ATI26" s="91" t="s">
        <v>32</v>
      </c>
      <c r="ATJ26" s="92">
        <v>1</v>
      </c>
      <c r="ATK26" s="87">
        <v>0</v>
      </c>
      <c r="ATL26" s="59">
        <f t="shared" ref="ATL26:ATT26" si="66">ATJ26*ATK26</f>
        <v>0</v>
      </c>
      <c r="ATM26" s="1"/>
      <c r="ATN26" s="89">
        <v>4</v>
      </c>
      <c r="ATO26" s="93" t="s">
        <v>64</v>
      </c>
      <c r="ATP26" s="58" t="s">
        <v>55</v>
      </c>
      <c r="ATQ26" s="91" t="s">
        <v>32</v>
      </c>
      <c r="ATR26" s="92">
        <v>1</v>
      </c>
      <c r="ATS26" s="87">
        <v>0</v>
      </c>
      <c r="ATT26" s="59">
        <f t="shared" si="66"/>
        <v>0</v>
      </c>
      <c r="ATU26" s="1"/>
      <c r="ATV26" s="89">
        <v>4</v>
      </c>
      <c r="ATW26" s="93" t="s">
        <v>64</v>
      </c>
      <c r="ATX26" s="58" t="s">
        <v>55</v>
      </c>
      <c r="ATY26" s="91" t="s">
        <v>32</v>
      </c>
      <c r="ATZ26" s="92">
        <v>1</v>
      </c>
      <c r="AUA26" s="87">
        <v>0</v>
      </c>
      <c r="AUB26" s="59">
        <f t="shared" ref="AUB26:AUJ26" si="67">ATZ26*AUA26</f>
        <v>0</v>
      </c>
      <c r="AUC26" s="1"/>
      <c r="AUD26" s="89">
        <v>4</v>
      </c>
      <c r="AUE26" s="93" t="s">
        <v>64</v>
      </c>
      <c r="AUF26" s="58" t="s">
        <v>55</v>
      </c>
      <c r="AUG26" s="91" t="s">
        <v>32</v>
      </c>
      <c r="AUH26" s="92">
        <v>1</v>
      </c>
      <c r="AUI26" s="87">
        <v>0</v>
      </c>
      <c r="AUJ26" s="59">
        <f t="shared" si="67"/>
        <v>0</v>
      </c>
      <c r="AUK26" s="1"/>
      <c r="AUL26" s="89">
        <v>4</v>
      </c>
      <c r="AUM26" s="93" t="s">
        <v>64</v>
      </c>
      <c r="AUN26" s="58" t="s">
        <v>55</v>
      </c>
      <c r="AUO26" s="91" t="s">
        <v>32</v>
      </c>
      <c r="AUP26" s="92">
        <v>1</v>
      </c>
      <c r="AUQ26" s="87">
        <v>0</v>
      </c>
      <c r="AUR26" s="59">
        <f t="shared" ref="AUR26:AUZ26" si="68">AUP26*AUQ26</f>
        <v>0</v>
      </c>
      <c r="AUS26" s="1"/>
      <c r="AUT26" s="89">
        <v>4</v>
      </c>
      <c r="AUU26" s="93" t="s">
        <v>64</v>
      </c>
      <c r="AUV26" s="58" t="s">
        <v>55</v>
      </c>
      <c r="AUW26" s="91" t="s">
        <v>32</v>
      </c>
      <c r="AUX26" s="92">
        <v>1</v>
      </c>
      <c r="AUY26" s="87">
        <v>0</v>
      </c>
      <c r="AUZ26" s="59">
        <f t="shared" si="68"/>
        <v>0</v>
      </c>
      <c r="AVA26" s="1"/>
      <c r="AVB26" s="89">
        <v>4</v>
      </c>
      <c r="AVC26" s="93" t="s">
        <v>64</v>
      </c>
      <c r="AVD26" s="58" t="s">
        <v>55</v>
      </c>
      <c r="AVE26" s="91" t="s">
        <v>32</v>
      </c>
      <c r="AVF26" s="92">
        <v>1</v>
      </c>
      <c r="AVG26" s="87">
        <v>0</v>
      </c>
      <c r="AVH26" s="59">
        <f t="shared" ref="AVH26:AVP26" si="69">AVF26*AVG26</f>
        <v>0</v>
      </c>
      <c r="AVI26" s="1"/>
      <c r="AVJ26" s="89">
        <v>4</v>
      </c>
      <c r="AVK26" s="93" t="s">
        <v>64</v>
      </c>
      <c r="AVL26" s="58" t="s">
        <v>55</v>
      </c>
      <c r="AVM26" s="91" t="s">
        <v>32</v>
      </c>
      <c r="AVN26" s="92">
        <v>1</v>
      </c>
      <c r="AVO26" s="87">
        <v>0</v>
      </c>
      <c r="AVP26" s="59">
        <f t="shared" si="69"/>
        <v>0</v>
      </c>
      <c r="AVQ26" s="1"/>
      <c r="AVR26" s="89">
        <v>4</v>
      </c>
      <c r="AVS26" s="93" t="s">
        <v>64</v>
      </c>
      <c r="AVT26" s="58" t="s">
        <v>55</v>
      </c>
      <c r="AVU26" s="91" t="s">
        <v>32</v>
      </c>
      <c r="AVV26" s="92">
        <v>1</v>
      </c>
      <c r="AVW26" s="87">
        <v>0</v>
      </c>
      <c r="AVX26" s="59">
        <f t="shared" ref="AVX26:AWF26" si="70">AVV26*AVW26</f>
        <v>0</v>
      </c>
      <c r="AVY26" s="1"/>
      <c r="AVZ26" s="89">
        <v>4</v>
      </c>
      <c r="AWA26" s="93" t="s">
        <v>64</v>
      </c>
      <c r="AWB26" s="58" t="s">
        <v>55</v>
      </c>
      <c r="AWC26" s="91" t="s">
        <v>32</v>
      </c>
      <c r="AWD26" s="92">
        <v>1</v>
      </c>
      <c r="AWE26" s="87">
        <v>0</v>
      </c>
      <c r="AWF26" s="59">
        <f t="shared" si="70"/>
        <v>0</v>
      </c>
      <c r="AWG26" s="1"/>
      <c r="AWH26" s="89">
        <v>4</v>
      </c>
      <c r="AWI26" s="93" t="s">
        <v>64</v>
      </c>
      <c r="AWJ26" s="58" t="s">
        <v>55</v>
      </c>
      <c r="AWK26" s="91" t="s">
        <v>32</v>
      </c>
      <c r="AWL26" s="92">
        <v>1</v>
      </c>
      <c r="AWM26" s="87">
        <v>0</v>
      </c>
      <c r="AWN26" s="59">
        <f t="shared" ref="AWN26:AWV26" si="71">AWL26*AWM26</f>
        <v>0</v>
      </c>
      <c r="AWO26" s="1"/>
      <c r="AWP26" s="89">
        <v>4</v>
      </c>
      <c r="AWQ26" s="93" t="s">
        <v>64</v>
      </c>
      <c r="AWR26" s="58" t="s">
        <v>55</v>
      </c>
      <c r="AWS26" s="91" t="s">
        <v>32</v>
      </c>
      <c r="AWT26" s="92">
        <v>1</v>
      </c>
      <c r="AWU26" s="87">
        <v>0</v>
      </c>
      <c r="AWV26" s="59">
        <f t="shared" si="71"/>
        <v>0</v>
      </c>
      <c r="AWW26" s="1"/>
      <c r="AWX26" s="89">
        <v>4</v>
      </c>
      <c r="AWY26" s="93" t="s">
        <v>64</v>
      </c>
      <c r="AWZ26" s="58" t="s">
        <v>55</v>
      </c>
      <c r="AXA26" s="91" t="s">
        <v>32</v>
      </c>
      <c r="AXB26" s="92">
        <v>1</v>
      </c>
      <c r="AXC26" s="87">
        <v>0</v>
      </c>
      <c r="AXD26" s="59">
        <f t="shared" ref="AXD26:AXL26" si="72">AXB26*AXC26</f>
        <v>0</v>
      </c>
      <c r="AXE26" s="1"/>
      <c r="AXF26" s="89">
        <v>4</v>
      </c>
      <c r="AXG26" s="93" t="s">
        <v>64</v>
      </c>
      <c r="AXH26" s="58" t="s">
        <v>55</v>
      </c>
      <c r="AXI26" s="91" t="s">
        <v>32</v>
      </c>
      <c r="AXJ26" s="92">
        <v>1</v>
      </c>
      <c r="AXK26" s="87">
        <v>0</v>
      </c>
      <c r="AXL26" s="59">
        <f t="shared" si="72"/>
        <v>0</v>
      </c>
      <c r="AXM26" s="1"/>
      <c r="AXN26" s="89">
        <v>4</v>
      </c>
      <c r="AXO26" s="93" t="s">
        <v>64</v>
      </c>
      <c r="AXP26" s="58" t="s">
        <v>55</v>
      </c>
      <c r="AXQ26" s="91" t="s">
        <v>32</v>
      </c>
      <c r="AXR26" s="92">
        <v>1</v>
      </c>
      <c r="AXS26" s="87">
        <v>0</v>
      </c>
      <c r="AXT26" s="59">
        <f t="shared" ref="AXT26:AYB26" si="73">AXR26*AXS26</f>
        <v>0</v>
      </c>
      <c r="AXU26" s="1"/>
      <c r="AXV26" s="89">
        <v>4</v>
      </c>
      <c r="AXW26" s="93" t="s">
        <v>64</v>
      </c>
      <c r="AXX26" s="58" t="s">
        <v>55</v>
      </c>
      <c r="AXY26" s="91" t="s">
        <v>32</v>
      </c>
      <c r="AXZ26" s="92">
        <v>1</v>
      </c>
      <c r="AYA26" s="87">
        <v>0</v>
      </c>
      <c r="AYB26" s="59">
        <f t="shared" si="73"/>
        <v>0</v>
      </c>
      <c r="AYC26" s="1"/>
      <c r="AYD26" s="89">
        <v>4</v>
      </c>
      <c r="AYE26" s="93" t="s">
        <v>64</v>
      </c>
      <c r="AYF26" s="58" t="s">
        <v>55</v>
      </c>
      <c r="AYG26" s="91" t="s">
        <v>32</v>
      </c>
      <c r="AYH26" s="92">
        <v>1</v>
      </c>
      <c r="AYI26" s="87">
        <v>0</v>
      </c>
      <c r="AYJ26" s="59">
        <f t="shared" ref="AYJ26:AYR26" si="74">AYH26*AYI26</f>
        <v>0</v>
      </c>
      <c r="AYK26" s="1"/>
      <c r="AYL26" s="89">
        <v>4</v>
      </c>
      <c r="AYM26" s="93" t="s">
        <v>64</v>
      </c>
      <c r="AYN26" s="58" t="s">
        <v>55</v>
      </c>
      <c r="AYO26" s="91" t="s">
        <v>32</v>
      </c>
      <c r="AYP26" s="92">
        <v>1</v>
      </c>
      <c r="AYQ26" s="87">
        <v>0</v>
      </c>
      <c r="AYR26" s="59">
        <f t="shared" si="74"/>
        <v>0</v>
      </c>
      <c r="AYS26" s="1"/>
      <c r="AYT26" s="89">
        <v>4</v>
      </c>
      <c r="AYU26" s="93" t="s">
        <v>64</v>
      </c>
      <c r="AYV26" s="58" t="s">
        <v>55</v>
      </c>
      <c r="AYW26" s="91" t="s">
        <v>32</v>
      </c>
      <c r="AYX26" s="92">
        <v>1</v>
      </c>
      <c r="AYY26" s="87">
        <v>0</v>
      </c>
      <c r="AYZ26" s="59">
        <f t="shared" ref="AYZ26:AZH26" si="75">AYX26*AYY26</f>
        <v>0</v>
      </c>
      <c r="AZA26" s="1"/>
      <c r="AZB26" s="89">
        <v>4</v>
      </c>
      <c r="AZC26" s="93" t="s">
        <v>64</v>
      </c>
      <c r="AZD26" s="58" t="s">
        <v>55</v>
      </c>
      <c r="AZE26" s="91" t="s">
        <v>32</v>
      </c>
      <c r="AZF26" s="92">
        <v>1</v>
      </c>
      <c r="AZG26" s="87">
        <v>0</v>
      </c>
      <c r="AZH26" s="59">
        <f t="shared" si="75"/>
        <v>0</v>
      </c>
      <c r="AZI26" s="1"/>
      <c r="AZJ26" s="89">
        <v>4</v>
      </c>
      <c r="AZK26" s="93" t="s">
        <v>64</v>
      </c>
      <c r="AZL26" s="58" t="s">
        <v>55</v>
      </c>
      <c r="AZM26" s="91" t="s">
        <v>32</v>
      </c>
      <c r="AZN26" s="92">
        <v>1</v>
      </c>
      <c r="AZO26" s="87">
        <v>0</v>
      </c>
      <c r="AZP26" s="59">
        <f t="shared" ref="AZP26:AZX26" si="76">AZN26*AZO26</f>
        <v>0</v>
      </c>
      <c r="AZQ26" s="1"/>
      <c r="AZR26" s="89">
        <v>4</v>
      </c>
      <c r="AZS26" s="93" t="s">
        <v>64</v>
      </c>
      <c r="AZT26" s="58" t="s">
        <v>55</v>
      </c>
      <c r="AZU26" s="91" t="s">
        <v>32</v>
      </c>
      <c r="AZV26" s="92">
        <v>1</v>
      </c>
      <c r="AZW26" s="87">
        <v>0</v>
      </c>
      <c r="AZX26" s="59">
        <f t="shared" si="76"/>
        <v>0</v>
      </c>
      <c r="AZY26" s="1"/>
      <c r="AZZ26" s="89">
        <v>4</v>
      </c>
      <c r="BAA26" s="93" t="s">
        <v>64</v>
      </c>
      <c r="BAB26" s="58" t="s">
        <v>55</v>
      </c>
      <c r="BAC26" s="91" t="s">
        <v>32</v>
      </c>
      <c r="BAD26" s="92">
        <v>1</v>
      </c>
      <c r="BAE26" s="87">
        <v>0</v>
      </c>
      <c r="BAF26" s="59">
        <f t="shared" ref="BAF26:BAN26" si="77">BAD26*BAE26</f>
        <v>0</v>
      </c>
      <c r="BAG26" s="1"/>
      <c r="BAH26" s="89">
        <v>4</v>
      </c>
      <c r="BAI26" s="93" t="s">
        <v>64</v>
      </c>
      <c r="BAJ26" s="58" t="s">
        <v>55</v>
      </c>
      <c r="BAK26" s="91" t="s">
        <v>32</v>
      </c>
      <c r="BAL26" s="92">
        <v>1</v>
      </c>
      <c r="BAM26" s="87">
        <v>0</v>
      </c>
      <c r="BAN26" s="59">
        <f t="shared" si="77"/>
        <v>0</v>
      </c>
      <c r="BAO26" s="1"/>
      <c r="BAP26" s="89">
        <v>4</v>
      </c>
      <c r="BAQ26" s="93" t="s">
        <v>64</v>
      </c>
      <c r="BAR26" s="58" t="s">
        <v>55</v>
      </c>
      <c r="BAS26" s="91" t="s">
        <v>32</v>
      </c>
      <c r="BAT26" s="92">
        <v>1</v>
      </c>
      <c r="BAU26" s="87">
        <v>0</v>
      </c>
      <c r="BAV26" s="59">
        <f t="shared" ref="BAV26:BBD26" si="78">BAT26*BAU26</f>
        <v>0</v>
      </c>
      <c r="BAW26" s="1"/>
      <c r="BAX26" s="89">
        <v>4</v>
      </c>
      <c r="BAY26" s="93" t="s">
        <v>64</v>
      </c>
      <c r="BAZ26" s="58" t="s">
        <v>55</v>
      </c>
      <c r="BBA26" s="91" t="s">
        <v>32</v>
      </c>
      <c r="BBB26" s="92">
        <v>1</v>
      </c>
      <c r="BBC26" s="87">
        <v>0</v>
      </c>
      <c r="BBD26" s="59">
        <f t="shared" si="78"/>
        <v>0</v>
      </c>
      <c r="BBE26" s="1"/>
      <c r="BBF26" s="89">
        <v>4</v>
      </c>
      <c r="BBG26" s="93" t="s">
        <v>64</v>
      </c>
      <c r="BBH26" s="58" t="s">
        <v>55</v>
      </c>
      <c r="BBI26" s="91" t="s">
        <v>32</v>
      </c>
      <c r="BBJ26" s="92">
        <v>1</v>
      </c>
      <c r="BBK26" s="87">
        <v>0</v>
      </c>
      <c r="BBL26" s="59">
        <f t="shared" ref="BBL26:BBT26" si="79">BBJ26*BBK26</f>
        <v>0</v>
      </c>
      <c r="BBM26" s="1"/>
      <c r="BBN26" s="89">
        <v>4</v>
      </c>
      <c r="BBO26" s="93" t="s">
        <v>64</v>
      </c>
      <c r="BBP26" s="58" t="s">
        <v>55</v>
      </c>
      <c r="BBQ26" s="91" t="s">
        <v>32</v>
      </c>
      <c r="BBR26" s="92">
        <v>1</v>
      </c>
      <c r="BBS26" s="87">
        <v>0</v>
      </c>
      <c r="BBT26" s="59">
        <f t="shared" si="79"/>
        <v>0</v>
      </c>
      <c r="BBU26" s="1"/>
      <c r="BBV26" s="89">
        <v>4</v>
      </c>
      <c r="BBW26" s="93" t="s">
        <v>64</v>
      </c>
      <c r="BBX26" s="58" t="s">
        <v>55</v>
      </c>
      <c r="BBY26" s="91" t="s">
        <v>32</v>
      </c>
      <c r="BBZ26" s="92">
        <v>1</v>
      </c>
      <c r="BCA26" s="87">
        <v>0</v>
      </c>
      <c r="BCB26" s="59">
        <f t="shared" ref="BCB26:BCJ26" si="80">BBZ26*BCA26</f>
        <v>0</v>
      </c>
      <c r="BCC26" s="1"/>
      <c r="BCD26" s="89">
        <v>4</v>
      </c>
      <c r="BCE26" s="93" t="s">
        <v>64</v>
      </c>
      <c r="BCF26" s="58" t="s">
        <v>55</v>
      </c>
      <c r="BCG26" s="91" t="s">
        <v>32</v>
      </c>
      <c r="BCH26" s="92">
        <v>1</v>
      </c>
      <c r="BCI26" s="87">
        <v>0</v>
      </c>
      <c r="BCJ26" s="59">
        <f t="shared" si="80"/>
        <v>0</v>
      </c>
      <c r="BCK26" s="1"/>
      <c r="BCL26" s="89">
        <v>4</v>
      </c>
      <c r="BCM26" s="93" t="s">
        <v>64</v>
      </c>
      <c r="BCN26" s="58" t="s">
        <v>55</v>
      </c>
      <c r="BCO26" s="91" t="s">
        <v>32</v>
      </c>
      <c r="BCP26" s="92">
        <v>1</v>
      </c>
      <c r="BCQ26" s="87">
        <v>0</v>
      </c>
      <c r="BCR26" s="59">
        <f t="shared" ref="BCR26:BCZ26" si="81">BCP26*BCQ26</f>
        <v>0</v>
      </c>
      <c r="BCS26" s="1"/>
      <c r="BCT26" s="89">
        <v>4</v>
      </c>
      <c r="BCU26" s="93" t="s">
        <v>64</v>
      </c>
      <c r="BCV26" s="58" t="s">
        <v>55</v>
      </c>
      <c r="BCW26" s="91" t="s">
        <v>32</v>
      </c>
      <c r="BCX26" s="92">
        <v>1</v>
      </c>
      <c r="BCY26" s="87">
        <v>0</v>
      </c>
      <c r="BCZ26" s="59">
        <f t="shared" si="81"/>
        <v>0</v>
      </c>
      <c r="BDA26" s="1"/>
      <c r="BDB26" s="89">
        <v>4</v>
      </c>
      <c r="BDC26" s="93" t="s">
        <v>64</v>
      </c>
      <c r="BDD26" s="58" t="s">
        <v>55</v>
      </c>
      <c r="BDE26" s="91" t="s">
        <v>32</v>
      </c>
      <c r="BDF26" s="92">
        <v>1</v>
      </c>
      <c r="BDG26" s="87">
        <v>0</v>
      </c>
      <c r="BDH26" s="59">
        <f t="shared" ref="BDH26:BDP26" si="82">BDF26*BDG26</f>
        <v>0</v>
      </c>
      <c r="BDI26" s="1"/>
      <c r="BDJ26" s="89">
        <v>4</v>
      </c>
      <c r="BDK26" s="93" t="s">
        <v>64</v>
      </c>
      <c r="BDL26" s="58" t="s">
        <v>55</v>
      </c>
      <c r="BDM26" s="91" t="s">
        <v>32</v>
      </c>
      <c r="BDN26" s="92">
        <v>1</v>
      </c>
      <c r="BDO26" s="87">
        <v>0</v>
      </c>
      <c r="BDP26" s="59">
        <f t="shared" si="82"/>
        <v>0</v>
      </c>
      <c r="BDQ26" s="1"/>
      <c r="BDR26" s="89">
        <v>4</v>
      </c>
      <c r="BDS26" s="93" t="s">
        <v>64</v>
      </c>
      <c r="BDT26" s="58" t="s">
        <v>55</v>
      </c>
      <c r="BDU26" s="91" t="s">
        <v>32</v>
      </c>
      <c r="BDV26" s="92">
        <v>1</v>
      </c>
      <c r="BDW26" s="87">
        <v>0</v>
      </c>
      <c r="BDX26" s="59">
        <f t="shared" ref="BDX26:BEF26" si="83">BDV26*BDW26</f>
        <v>0</v>
      </c>
      <c r="BDY26" s="1"/>
      <c r="BDZ26" s="89">
        <v>4</v>
      </c>
      <c r="BEA26" s="93" t="s">
        <v>64</v>
      </c>
      <c r="BEB26" s="58" t="s">
        <v>55</v>
      </c>
      <c r="BEC26" s="91" t="s">
        <v>32</v>
      </c>
      <c r="BED26" s="92">
        <v>1</v>
      </c>
      <c r="BEE26" s="87">
        <v>0</v>
      </c>
      <c r="BEF26" s="59">
        <f t="shared" si="83"/>
        <v>0</v>
      </c>
      <c r="BEG26" s="1"/>
      <c r="BEH26" s="89">
        <v>4</v>
      </c>
      <c r="BEI26" s="93" t="s">
        <v>64</v>
      </c>
      <c r="BEJ26" s="58" t="s">
        <v>55</v>
      </c>
      <c r="BEK26" s="91" t="s">
        <v>32</v>
      </c>
      <c r="BEL26" s="92">
        <v>1</v>
      </c>
      <c r="BEM26" s="87">
        <v>0</v>
      </c>
      <c r="BEN26" s="59">
        <f t="shared" ref="BEN26:BEV26" si="84">BEL26*BEM26</f>
        <v>0</v>
      </c>
      <c r="BEO26" s="1"/>
      <c r="BEP26" s="89">
        <v>4</v>
      </c>
      <c r="BEQ26" s="93" t="s">
        <v>64</v>
      </c>
      <c r="BER26" s="58" t="s">
        <v>55</v>
      </c>
      <c r="BES26" s="91" t="s">
        <v>32</v>
      </c>
      <c r="BET26" s="92">
        <v>1</v>
      </c>
      <c r="BEU26" s="87">
        <v>0</v>
      </c>
      <c r="BEV26" s="59">
        <f t="shared" si="84"/>
        <v>0</v>
      </c>
      <c r="BEW26" s="1"/>
      <c r="BEX26" s="89">
        <v>4</v>
      </c>
      <c r="BEY26" s="93" t="s">
        <v>64</v>
      </c>
      <c r="BEZ26" s="58" t="s">
        <v>55</v>
      </c>
      <c r="BFA26" s="91" t="s">
        <v>32</v>
      </c>
      <c r="BFB26" s="92">
        <v>1</v>
      </c>
      <c r="BFC26" s="87">
        <v>0</v>
      </c>
      <c r="BFD26" s="59">
        <f t="shared" ref="BFD26:BFL26" si="85">BFB26*BFC26</f>
        <v>0</v>
      </c>
      <c r="BFE26" s="1"/>
      <c r="BFF26" s="89">
        <v>4</v>
      </c>
      <c r="BFG26" s="93" t="s">
        <v>64</v>
      </c>
      <c r="BFH26" s="58" t="s">
        <v>55</v>
      </c>
      <c r="BFI26" s="91" t="s">
        <v>32</v>
      </c>
      <c r="BFJ26" s="92">
        <v>1</v>
      </c>
      <c r="BFK26" s="87">
        <v>0</v>
      </c>
      <c r="BFL26" s="59">
        <f t="shared" si="85"/>
        <v>0</v>
      </c>
      <c r="BFM26" s="1"/>
      <c r="BFN26" s="89">
        <v>4</v>
      </c>
      <c r="BFO26" s="93" t="s">
        <v>64</v>
      </c>
      <c r="BFP26" s="58" t="s">
        <v>55</v>
      </c>
      <c r="BFQ26" s="91" t="s">
        <v>32</v>
      </c>
      <c r="BFR26" s="92">
        <v>1</v>
      </c>
      <c r="BFS26" s="87">
        <v>0</v>
      </c>
      <c r="BFT26" s="59">
        <f t="shared" ref="BFT26:BGB26" si="86">BFR26*BFS26</f>
        <v>0</v>
      </c>
      <c r="BFU26" s="1"/>
      <c r="BFV26" s="89">
        <v>4</v>
      </c>
      <c r="BFW26" s="93" t="s">
        <v>64</v>
      </c>
      <c r="BFX26" s="58" t="s">
        <v>55</v>
      </c>
      <c r="BFY26" s="91" t="s">
        <v>32</v>
      </c>
      <c r="BFZ26" s="92">
        <v>1</v>
      </c>
      <c r="BGA26" s="87">
        <v>0</v>
      </c>
      <c r="BGB26" s="59">
        <f t="shared" si="86"/>
        <v>0</v>
      </c>
      <c r="BGC26" s="1"/>
      <c r="BGD26" s="89">
        <v>4</v>
      </c>
      <c r="BGE26" s="93" t="s">
        <v>64</v>
      </c>
      <c r="BGF26" s="58" t="s">
        <v>55</v>
      </c>
      <c r="BGG26" s="91" t="s">
        <v>32</v>
      </c>
      <c r="BGH26" s="92">
        <v>1</v>
      </c>
      <c r="BGI26" s="87">
        <v>0</v>
      </c>
      <c r="BGJ26" s="59">
        <f t="shared" ref="BGJ26:BGR26" si="87">BGH26*BGI26</f>
        <v>0</v>
      </c>
      <c r="BGK26" s="1"/>
      <c r="BGL26" s="89">
        <v>4</v>
      </c>
      <c r="BGM26" s="93" t="s">
        <v>64</v>
      </c>
      <c r="BGN26" s="58" t="s">
        <v>55</v>
      </c>
      <c r="BGO26" s="91" t="s">
        <v>32</v>
      </c>
      <c r="BGP26" s="92">
        <v>1</v>
      </c>
      <c r="BGQ26" s="87">
        <v>0</v>
      </c>
      <c r="BGR26" s="59">
        <f t="shared" si="87"/>
        <v>0</v>
      </c>
      <c r="BGS26" s="1"/>
      <c r="BGT26" s="89">
        <v>4</v>
      </c>
      <c r="BGU26" s="93" t="s">
        <v>64</v>
      </c>
      <c r="BGV26" s="58" t="s">
        <v>55</v>
      </c>
      <c r="BGW26" s="91" t="s">
        <v>32</v>
      </c>
      <c r="BGX26" s="92">
        <v>1</v>
      </c>
      <c r="BGY26" s="87">
        <v>0</v>
      </c>
      <c r="BGZ26" s="59">
        <f t="shared" ref="BGZ26:BHH26" si="88">BGX26*BGY26</f>
        <v>0</v>
      </c>
      <c r="BHA26" s="1"/>
      <c r="BHB26" s="89">
        <v>4</v>
      </c>
      <c r="BHC26" s="93" t="s">
        <v>64</v>
      </c>
      <c r="BHD26" s="58" t="s">
        <v>55</v>
      </c>
      <c r="BHE26" s="91" t="s">
        <v>32</v>
      </c>
      <c r="BHF26" s="92">
        <v>1</v>
      </c>
      <c r="BHG26" s="87">
        <v>0</v>
      </c>
      <c r="BHH26" s="59">
        <f t="shared" si="88"/>
        <v>0</v>
      </c>
      <c r="BHI26" s="1"/>
      <c r="BHJ26" s="89">
        <v>4</v>
      </c>
      <c r="BHK26" s="93" t="s">
        <v>64</v>
      </c>
      <c r="BHL26" s="58" t="s">
        <v>55</v>
      </c>
      <c r="BHM26" s="91" t="s">
        <v>32</v>
      </c>
      <c r="BHN26" s="92">
        <v>1</v>
      </c>
      <c r="BHO26" s="87">
        <v>0</v>
      </c>
      <c r="BHP26" s="59">
        <f t="shared" ref="BHP26:BHX26" si="89">BHN26*BHO26</f>
        <v>0</v>
      </c>
      <c r="BHQ26" s="1"/>
      <c r="BHR26" s="89">
        <v>4</v>
      </c>
      <c r="BHS26" s="93" t="s">
        <v>64</v>
      </c>
      <c r="BHT26" s="58" t="s">
        <v>55</v>
      </c>
      <c r="BHU26" s="91" t="s">
        <v>32</v>
      </c>
      <c r="BHV26" s="92">
        <v>1</v>
      </c>
      <c r="BHW26" s="87">
        <v>0</v>
      </c>
      <c r="BHX26" s="59">
        <f t="shared" si="89"/>
        <v>0</v>
      </c>
      <c r="BHY26" s="1"/>
      <c r="BHZ26" s="89">
        <v>4</v>
      </c>
      <c r="BIA26" s="93" t="s">
        <v>64</v>
      </c>
      <c r="BIB26" s="58" t="s">
        <v>55</v>
      </c>
      <c r="BIC26" s="91" t="s">
        <v>32</v>
      </c>
      <c r="BID26" s="92">
        <v>1</v>
      </c>
      <c r="BIE26" s="87">
        <v>0</v>
      </c>
      <c r="BIF26" s="59">
        <f t="shared" ref="BIF26:BIN26" si="90">BID26*BIE26</f>
        <v>0</v>
      </c>
      <c r="BIG26" s="1"/>
      <c r="BIH26" s="89">
        <v>4</v>
      </c>
      <c r="BII26" s="93" t="s">
        <v>64</v>
      </c>
      <c r="BIJ26" s="58" t="s">
        <v>55</v>
      </c>
      <c r="BIK26" s="91" t="s">
        <v>32</v>
      </c>
      <c r="BIL26" s="92">
        <v>1</v>
      </c>
      <c r="BIM26" s="87">
        <v>0</v>
      </c>
      <c r="BIN26" s="59">
        <f t="shared" si="90"/>
        <v>0</v>
      </c>
      <c r="BIO26" s="1"/>
      <c r="BIP26" s="89">
        <v>4</v>
      </c>
      <c r="BIQ26" s="93" t="s">
        <v>64</v>
      </c>
      <c r="BIR26" s="58" t="s">
        <v>55</v>
      </c>
      <c r="BIS26" s="91" t="s">
        <v>32</v>
      </c>
      <c r="BIT26" s="92">
        <v>1</v>
      </c>
      <c r="BIU26" s="87">
        <v>0</v>
      </c>
      <c r="BIV26" s="59">
        <f t="shared" ref="BIV26:BJD26" si="91">BIT26*BIU26</f>
        <v>0</v>
      </c>
      <c r="BIW26" s="1"/>
      <c r="BIX26" s="89">
        <v>4</v>
      </c>
      <c r="BIY26" s="93" t="s">
        <v>64</v>
      </c>
      <c r="BIZ26" s="58" t="s">
        <v>55</v>
      </c>
      <c r="BJA26" s="91" t="s">
        <v>32</v>
      </c>
      <c r="BJB26" s="92">
        <v>1</v>
      </c>
      <c r="BJC26" s="87">
        <v>0</v>
      </c>
      <c r="BJD26" s="59">
        <f t="shared" si="91"/>
        <v>0</v>
      </c>
      <c r="BJE26" s="1"/>
      <c r="BJF26" s="89">
        <v>4</v>
      </c>
      <c r="BJG26" s="93" t="s">
        <v>64</v>
      </c>
      <c r="BJH26" s="58" t="s">
        <v>55</v>
      </c>
      <c r="BJI26" s="91" t="s">
        <v>32</v>
      </c>
      <c r="BJJ26" s="92">
        <v>1</v>
      </c>
      <c r="BJK26" s="87">
        <v>0</v>
      </c>
      <c r="BJL26" s="59">
        <f t="shared" ref="BJL26:BJT26" si="92">BJJ26*BJK26</f>
        <v>0</v>
      </c>
      <c r="BJM26" s="1"/>
      <c r="BJN26" s="89">
        <v>4</v>
      </c>
      <c r="BJO26" s="93" t="s">
        <v>64</v>
      </c>
      <c r="BJP26" s="58" t="s">
        <v>55</v>
      </c>
      <c r="BJQ26" s="91" t="s">
        <v>32</v>
      </c>
      <c r="BJR26" s="92">
        <v>1</v>
      </c>
      <c r="BJS26" s="87">
        <v>0</v>
      </c>
      <c r="BJT26" s="59">
        <f t="shared" si="92"/>
        <v>0</v>
      </c>
      <c r="BJU26" s="1"/>
      <c r="BJV26" s="89">
        <v>4</v>
      </c>
      <c r="BJW26" s="93" t="s">
        <v>64</v>
      </c>
      <c r="BJX26" s="58" t="s">
        <v>55</v>
      </c>
      <c r="BJY26" s="91" t="s">
        <v>32</v>
      </c>
      <c r="BJZ26" s="92">
        <v>1</v>
      </c>
      <c r="BKA26" s="87">
        <v>0</v>
      </c>
      <c r="BKB26" s="59">
        <f t="shared" ref="BKB26:BKJ26" si="93">BJZ26*BKA26</f>
        <v>0</v>
      </c>
      <c r="BKC26" s="1"/>
      <c r="BKD26" s="89">
        <v>4</v>
      </c>
      <c r="BKE26" s="93" t="s">
        <v>64</v>
      </c>
      <c r="BKF26" s="58" t="s">
        <v>55</v>
      </c>
      <c r="BKG26" s="91" t="s">
        <v>32</v>
      </c>
      <c r="BKH26" s="92">
        <v>1</v>
      </c>
      <c r="BKI26" s="87">
        <v>0</v>
      </c>
      <c r="BKJ26" s="59">
        <f t="shared" si="93"/>
        <v>0</v>
      </c>
      <c r="BKK26" s="1"/>
      <c r="BKL26" s="89">
        <v>4</v>
      </c>
      <c r="BKM26" s="93" t="s">
        <v>64</v>
      </c>
      <c r="BKN26" s="58" t="s">
        <v>55</v>
      </c>
      <c r="BKO26" s="91" t="s">
        <v>32</v>
      </c>
      <c r="BKP26" s="92">
        <v>1</v>
      </c>
      <c r="BKQ26" s="87">
        <v>0</v>
      </c>
      <c r="BKR26" s="59">
        <f t="shared" ref="BKR26:BKZ26" si="94">BKP26*BKQ26</f>
        <v>0</v>
      </c>
      <c r="BKS26" s="1"/>
      <c r="BKT26" s="89">
        <v>4</v>
      </c>
      <c r="BKU26" s="93" t="s">
        <v>64</v>
      </c>
      <c r="BKV26" s="58" t="s">
        <v>55</v>
      </c>
      <c r="BKW26" s="91" t="s">
        <v>32</v>
      </c>
      <c r="BKX26" s="92">
        <v>1</v>
      </c>
      <c r="BKY26" s="87">
        <v>0</v>
      </c>
      <c r="BKZ26" s="59">
        <f t="shared" si="94"/>
        <v>0</v>
      </c>
      <c r="BLA26" s="1"/>
      <c r="BLB26" s="89">
        <v>4</v>
      </c>
      <c r="BLC26" s="93" t="s">
        <v>64</v>
      </c>
      <c r="BLD26" s="58" t="s">
        <v>55</v>
      </c>
      <c r="BLE26" s="91" t="s">
        <v>32</v>
      </c>
      <c r="BLF26" s="92">
        <v>1</v>
      </c>
      <c r="BLG26" s="87">
        <v>0</v>
      </c>
      <c r="BLH26" s="59">
        <f t="shared" ref="BLH26:BLP26" si="95">BLF26*BLG26</f>
        <v>0</v>
      </c>
      <c r="BLI26" s="1"/>
      <c r="BLJ26" s="89">
        <v>4</v>
      </c>
      <c r="BLK26" s="93" t="s">
        <v>64</v>
      </c>
      <c r="BLL26" s="58" t="s">
        <v>55</v>
      </c>
      <c r="BLM26" s="91" t="s">
        <v>32</v>
      </c>
      <c r="BLN26" s="92">
        <v>1</v>
      </c>
      <c r="BLO26" s="87">
        <v>0</v>
      </c>
      <c r="BLP26" s="59">
        <f t="shared" si="95"/>
        <v>0</v>
      </c>
      <c r="BLQ26" s="1"/>
      <c r="BLR26" s="89">
        <v>4</v>
      </c>
      <c r="BLS26" s="93" t="s">
        <v>64</v>
      </c>
      <c r="BLT26" s="58" t="s">
        <v>55</v>
      </c>
      <c r="BLU26" s="91" t="s">
        <v>32</v>
      </c>
      <c r="BLV26" s="92">
        <v>1</v>
      </c>
      <c r="BLW26" s="87">
        <v>0</v>
      </c>
      <c r="BLX26" s="59">
        <f t="shared" ref="BLX26:BMF26" si="96">BLV26*BLW26</f>
        <v>0</v>
      </c>
      <c r="BLY26" s="1"/>
      <c r="BLZ26" s="89">
        <v>4</v>
      </c>
      <c r="BMA26" s="93" t="s">
        <v>64</v>
      </c>
      <c r="BMB26" s="58" t="s">
        <v>55</v>
      </c>
      <c r="BMC26" s="91" t="s">
        <v>32</v>
      </c>
      <c r="BMD26" s="92">
        <v>1</v>
      </c>
      <c r="BME26" s="87">
        <v>0</v>
      </c>
      <c r="BMF26" s="59">
        <f t="shared" si="96"/>
        <v>0</v>
      </c>
      <c r="BMG26" s="1"/>
      <c r="BMH26" s="89">
        <v>4</v>
      </c>
      <c r="BMI26" s="93" t="s">
        <v>64</v>
      </c>
      <c r="BMJ26" s="58" t="s">
        <v>55</v>
      </c>
      <c r="BMK26" s="91" t="s">
        <v>32</v>
      </c>
      <c r="BML26" s="92">
        <v>1</v>
      </c>
      <c r="BMM26" s="87">
        <v>0</v>
      </c>
      <c r="BMN26" s="59">
        <f t="shared" ref="BMN26:BMV26" si="97">BML26*BMM26</f>
        <v>0</v>
      </c>
      <c r="BMO26" s="1"/>
      <c r="BMP26" s="89">
        <v>4</v>
      </c>
      <c r="BMQ26" s="93" t="s">
        <v>64</v>
      </c>
      <c r="BMR26" s="58" t="s">
        <v>55</v>
      </c>
      <c r="BMS26" s="91" t="s">
        <v>32</v>
      </c>
      <c r="BMT26" s="92">
        <v>1</v>
      </c>
      <c r="BMU26" s="87">
        <v>0</v>
      </c>
      <c r="BMV26" s="59">
        <f t="shared" si="97"/>
        <v>0</v>
      </c>
      <c r="BMW26" s="1"/>
      <c r="BMX26" s="89">
        <v>4</v>
      </c>
      <c r="BMY26" s="93" t="s">
        <v>64</v>
      </c>
      <c r="BMZ26" s="58" t="s">
        <v>55</v>
      </c>
      <c r="BNA26" s="91" t="s">
        <v>32</v>
      </c>
      <c r="BNB26" s="92">
        <v>1</v>
      </c>
      <c r="BNC26" s="87">
        <v>0</v>
      </c>
      <c r="BND26" s="59">
        <f t="shared" ref="BND26:BNL26" si="98">BNB26*BNC26</f>
        <v>0</v>
      </c>
      <c r="BNE26" s="1"/>
      <c r="BNF26" s="89">
        <v>4</v>
      </c>
      <c r="BNG26" s="93" t="s">
        <v>64</v>
      </c>
      <c r="BNH26" s="58" t="s">
        <v>55</v>
      </c>
      <c r="BNI26" s="91" t="s">
        <v>32</v>
      </c>
      <c r="BNJ26" s="92">
        <v>1</v>
      </c>
      <c r="BNK26" s="87">
        <v>0</v>
      </c>
      <c r="BNL26" s="59">
        <f t="shared" si="98"/>
        <v>0</v>
      </c>
      <c r="BNM26" s="1"/>
      <c r="BNN26" s="89">
        <v>4</v>
      </c>
      <c r="BNO26" s="93" t="s">
        <v>64</v>
      </c>
      <c r="BNP26" s="58" t="s">
        <v>55</v>
      </c>
      <c r="BNQ26" s="91" t="s">
        <v>32</v>
      </c>
      <c r="BNR26" s="92">
        <v>1</v>
      </c>
      <c r="BNS26" s="87">
        <v>0</v>
      </c>
      <c r="BNT26" s="59">
        <f t="shared" ref="BNT26:BOB26" si="99">BNR26*BNS26</f>
        <v>0</v>
      </c>
      <c r="BNU26" s="1"/>
      <c r="BNV26" s="89">
        <v>4</v>
      </c>
      <c r="BNW26" s="93" t="s">
        <v>64</v>
      </c>
      <c r="BNX26" s="58" t="s">
        <v>55</v>
      </c>
      <c r="BNY26" s="91" t="s">
        <v>32</v>
      </c>
      <c r="BNZ26" s="92">
        <v>1</v>
      </c>
      <c r="BOA26" s="87">
        <v>0</v>
      </c>
      <c r="BOB26" s="59">
        <f t="shared" si="99"/>
        <v>0</v>
      </c>
      <c r="BOC26" s="1"/>
      <c r="BOD26" s="89">
        <v>4</v>
      </c>
      <c r="BOE26" s="93" t="s">
        <v>64</v>
      </c>
      <c r="BOF26" s="58" t="s">
        <v>55</v>
      </c>
      <c r="BOG26" s="91" t="s">
        <v>32</v>
      </c>
      <c r="BOH26" s="92">
        <v>1</v>
      </c>
      <c r="BOI26" s="87">
        <v>0</v>
      </c>
      <c r="BOJ26" s="59">
        <f t="shared" ref="BOJ26:BOR26" si="100">BOH26*BOI26</f>
        <v>0</v>
      </c>
      <c r="BOK26" s="1"/>
      <c r="BOL26" s="89">
        <v>4</v>
      </c>
      <c r="BOM26" s="93" t="s">
        <v>64</v>
      </c>
      <c r="BON26" s="58" t="s">
        <v>55</v>
      </c>
      <c r="BOO26" s="91" t="s">
        <v>32</v>
      </c>
      <c r="BOP26" s="92">
        <v>1</v>
      </c>
      <c r="BOQ26" s="87">
        <v>0</v>
      </c>
      <c r="BOR26" s="59">
        <f t="shared" si="100"/>
        <v>0</v>
      </c>
      <c r="BOS26" s="1"/>
      <c r="BOT26" s="89">
        <v>4</v>
      </c>
      <c r="BOU26" s="93" t="s">
        <v>64</v>
      </c>
      <c r="BOV26" s="58" t="s">
        <v>55</v>
      </c>
      <c r="BOW26" s="91" t="s">
        <v>32</v>
      </c>
      <c r="BOX26" s="92">
        <v>1</v>
      </c>
      <c r="BOY26" s="87">
        <v>0</v>
      </c>
      <c r="BOZ26" s="59">
        <f t="shared" ref="BOZ26:BPH26" si="101">BOX26*BOY26</f>
        <v>0</v>
      </c>
      <c r="BPA26" s="1"/>
      <c r="BPB26" s="89">
        <v>4</v>
      </c>
      <c r="BPC26" s="93" t="s">
        <v>64</v>
      </c>
      <c r="BPD26" s="58" t="s">
        <v>55</v>
      </c>
      <c r="BPE26" s="91" t="s">
        <v>32</v>
      </c>
      <c r="BPF26" s="92">
        <v>1</v>
      </c>
      <c r="BPG26" s="87">
        <v>0</v>
      </c>
      <c r="BPH26" s="59">
        <f t="shared" si="101"/>
        <v>0</v>
      </c>
      <c r="BPI26" s="1"/>
      <c r="BPJ26" s="89">
        <v>4</v>
      </c>
      <c r="BPK26" s="93" t="s">
        <v>64</v>
      </c>
      <c r="BPL26" s="58" t="s">
        <v>55</v>
      </c>
      <c r="BPM26" s="91" t="s">
        <v>32</v>
      </c>
      <c r="BPN26" s="92">
        <v>1</v>
      </c>
      <c r="BPO26" s="87">
        <v>0</v>
      </c>
      <c r="BPP26" s="59">
        <f t="shared" ref="BPP26:BPX26" si="102">BPN26*BPO26</f>
        <v>0</v>
      </c>
      <c r="BPQ26" s="1"/>
      <c r="BPR26" s="89">
        <v>4</v>
      </c>
      <c r="BPS26" s="93" t="s">
        <v>64</v>
      </c>
      <c r="BPT26" s="58" t="s">
        <v>55</v>
      </c>
      <c r="BPU26" s="91" t="s">
        <v>32</v>
      </c>
      <c r="BPV26" s="92">
        <v>1</v>
      </c>
      <c r="BPW26" s="87">
        <v>0</v>
      </c>
      <c r="BPX26" s="59">
        <f t="shared" si="102"/>
        <v>0</v>
      </c>
      <c r="BPY26" s="1"/>
      <c r="BPZ26" s="89">
        <v>4</v>
      </c>
      <c r="BQA26" s="93" t="s">
        <v>64</v>
      </c>
      <c r="BQB26" s="58" t="s">
        <v>55</v>
      </c>
      <c r="BQC26" s="91" t="s">
        <v>32</v>
      </c>
      <c r="BQD26" s="92">
        <v>1</v>
      </c>
      <c r="BQE26" s="87">
        <v>0</v>
      </c>
      <c r="BQF26" s="59">
        <f t="shared" ref="BQF26:BQN26" si="103">BQD26*BQE26</f>
        <v>0</v>
      </c>
      <c r="BQG26" s="1"/>
      <c r="BQH26" s="89">
        <v>4</v>
      </c>
      <c r="BQI26" s="93" t="s">
        <v>64</v>
      </c>
      <c r="BQJ26" s="58" t="s">
        <v>55</v>
      </c>
      <c r="BQK26" s="91" t="s">
        <v>32</v>
      </c>
      <c r="BQL26" s="92">
        <v>1</v>
      </c>
      <c r="BQM26" s="87">
        <v>0</v>
      </c>
      <c r="BQN26" s="59">
        <f t="shared" si="103"/>
        <v>0</v>
      </c>
      <c r="BQO26" s="1"/>
      <c r="BQP26" s="89">
        <v>4</v>
      </c>
      <c r="BQQ26" s="93" t="s">
        <v>64</v>
      </c>
      <c r="BQR26" s="58" t="s">
        <v>55</v>
      </c>
      <c r="BQS26" s="91" t="s">
        <v>32</v>
      </c>
      <c r="BQT26" s="92">
        <v>1</v>
      </c>
      <c r="BQU26" s="87">
        <v>0</v>
      </c>
      <c r="BQV26" s="59">
        <f t="shared" ref="BQV26:BRD26" si="104">BQT26*BQU26</f>
        <v>0</v>
      </c>
      <c r="BQW26" s="1"/>
      <c r="BQX26" s="89">
        <v>4</v>
      </c>
      <c r="BQY26" s="93" t="s">
        <v>64</v>
      </c>
      <c r="BQZ26" s="58" t="s">
        <v>55</v>
      </c>
      <c r="BRA26" s="91" t="s">
        <v>32</v>
      </c>
      <c r="BRB26" s="92">
        <v>1</v>
      </c>
      <c r="BRC26" s="87">
        <v>0</v>
      </c>
      <c r="BRD26" s="59">
        <f t="shared" si="104"/>
        <v>0</v>
      </c>
      <c r="BRE26" s="1"/>
      <c r="BRF26" s="89">
        <v>4</v>
      </c>
      <c r="BRG26" s="93" t="s">
        <v>64</v>
      </c>
      <c r="BRH26" s="58" t="s">
        <v>55</v>
      </c>
      <c r="BRI26" s="91" t="s">
        <v>32</v>
      </c>
      <c r="BRJ26" s="92">
        <v>1</v>
      </c>
      <c r="BRK26" s="87">
        <v>0</v>
      </c>
      <c r="BRL26" s="59">
        <f t="shared" ref="BRL26:BRT26" si="105">BRJ26*BRK26</f>
        <v>0</v>
      </c>
      <c r="BRM26" s="1"/>
      <c r="BRN26" s="89">
        <v>4</v>
      </c>
      <c r="BRO26" s="93" t="s">
        <v>64</v>
      </c>
      <c r="BRP26" s="58" t="s">
        <v>55</v>
      </c>
      <c r="BRQ26" s="91" t="s">
        <v>32</v>
      </c>
      <c r="BRR26" s="92">
        <v>1</v>
      </c>
      <c r="BRS26" s="87">
        <v>0</v>
      </c>
      <c r="BRT26" s="59">
        <f t="shared" si="105"/>
        <v>0</v>
      </c>
      <c r="BRU26" s="1"/>
      <c r="BRV26" s="89">
        <v>4</v>
      </c>
      <c r="BRW26" s="93" t="s">
        <v>64</v>
      </c>
      <c r="BRX26" s="58" t="s">
        <v>55</v>
      </c>
      <c r="BRY26" s="91" t="s">
        <v>32</v>
      </c>
      <c r="BRZ26" s="92">
        <v>1</v>
      </c>
      <c r="BSA26" s="87">
        <v>0</v>
      </c>
      <c r="BSB26" s="59">
        <f t="shared" ref="BSB26:BSJ26" si="106">BRZ26*BSA26</f>
        <v>0</v>
      </c>
      <c r="BSC26" s="1"/>
      <c r="BSD26" s="89">
        <v>4</v>
      </c>
      <c r="BSE26" s="93" t="s">
        <v>64</v>
      </c>
      <c r="BSF26" s="58" t="s">
        <v>55</v>
      </c>
      <c r="BSG26" s="91" t="s">
        <v>32</v>
      </c>
      <c r="BSH26" s="92">
        <v>1</v>
      </c>
      <c r="BSI26" s="87">
        <v>0</v>
      </c>
      <c r="BSJ26" s="59">
        <f t="shared" si="106"/>
        <v>0</v>
      </c>
      <c r="BSK26" s="1"/>
      <c r="BSL26" s="89">
        <v>4</v>
      </c>
      <c r="BSM26" s="93" t="s">
        <v>64</v>
      </c>
      <c r="BSN26" s="58" t="s">
        <v>55</v>
      </c>
      <c r="BSO26" s="91" t="s">
        <v>32</v>
      </c>
      <c r="BSP26" s="92">
        <v>1</v>
      </c>
      <c r="BSQ26" s="87">
        <v>0</v>
      </c>
      <c r="BSR26" s="59">
        <f t="shared" ref="BSR26:BSZ26" si="107">BSP26*BSQ26</f>
        <v>0</v>
      </c>
      <c r="BSS26" s="1"/>
      <c r="BST26" s="89">
        <v>4</v>
      </c>
      <c r="BSU26" s="93" t="s">
        <v>64</v>
      </c>
      <c r="BSV26" s="58" t="s">
        <v>55</v>
      </c>
      <c r="BSW26" s="91" t="s">
        <v>32</v>
      </c>
      <c r="BSX26" s="92">
        <v>1</v>
      </c>
      <c r="BSY26" s="87">
        <v>0</v>
      </c>
      <c r="BSZ26" s="59">
        <f t="shared" si="107"/>
        <v>0</v>
      </c>
      <c r="BTA26" s="1"/>
      <c r="BTB26" s="89">
        <v>4</v>
      </c>
      <c r="BTC26" s="93" t="s">
        <v>64</v>
      </c>
      <c r="BTD26" s="58" t="s">
        <v>55</v>
      </c>
      <c r="BTE26" s="91" t="s">
        <v>32</v>
      </c>
      <c r="BTF26" s="92">
        <v>1</v>
      </c>
      <c r="BTG26" s="87">
        <v>0</v>
      </c>
      <c r="BTH26" s="59">
        <f t="shared" ref="BTH26:BTP26" si="108">BTF26*BTG26</f>
        <v>0</v>
      </c>
      <c r="BTI26" s="1"/>
      <c r="BTJ26" s="89">
        <v>4</v>
      </c>
      <c r="BTK26" s="93" t="s">
        <v>64</v>
      </c>
      <c r="BTL26" s="58" t="s">
        <v>55</v>
      </c>
      <c r="BTM26" s="91" t="s">
        <v>32</v>
      </c>
      <c r="BTN26" s="92">
        <v>1</v>
      </c>
      <c r="BTO26" s="87">
        <v>0</v>
      </c>
      <c r="BTP26" s="59">
        <f t="shared" si="108"/>
        <v>0</v>
      </c>
      <c r="BTQ26" s="1"/>
      <c r="BTR26" s="89">
        <v>4</v>
      </c>
      <c r="BTS26" s="93" t="s">
        <v>64</v>
      </c>
      <c r="BTT26" s="58" t="s">
        <v>55</v>
      </c>
      <c r="BTU26" s="91" t="s">
        <v>32</v>
      </c>
      <c r="BTV26" s="92">
        <v>1</v>
      </c>
      <c r="BTW26" s="87">
        <v>0</v>
      </c>
      <c r="BTX26" s="59">
        <f t="shared" ref="BTX26:BUF26" si="109">BTV26*BTW26</f>
        <v>0</v>
      </c>
      <c r="BTY26" s="1"/>
      <c r="BTZ26" s="89">
        <v>4</v>
      </c>
      <c r="BUA26" s="93" t="s">
        <v>64</v>
      </c>
      <c r="BUB26" s="58" t="s">
        <v>55</v>
      </c>
      <c r="BUC26" s="91" t="s">
        <v>32</v>
      </c>
      <c r="BUD26" s="92">
        <v>1</v>
      </c>
      <c r="BUE26" s="87">
        <v>0</v>
      </c>
      <c r="BUF26" s="59">
        <f t="shared" si="109"/>
        <v>0</v>
      </c>
      <c r="BUG26" s="1"/>
      <c r="BUH26" s="89">
        <v>4</v>
      </c>
      <c r="BUI26" s="93" t="s">
        <v>64</v>
      </c>
      <c r="BUJ26" s="58" t="s">
        <v>55</v>
      </c>
      <c r="BUK26" s="91" t="s">
        <v>32</v>
      </c>
      <c r="BUL26" s="92">
        <v>1</v>
      </c>
      <c r="BUM26" s="87">
        <v>0</v>
      </c>
      <c r="BUN26" s="59">
        <f t="shared" ref="BUN26:BUV26" si="110">BUL26*BUM26</f>
        <v>0</v>
      </c>
      <c r="BUO26" s="1"/>
      <c r="BUP26" s="89">
        <v>4</v>
      </c>
      <c r="BUQ26" s="93" t="s">
        <v>64</v>
      </c>
      <c r="BUR26" s="58" t="s">
        <v>55</v>
      </c>
      <c r="BUS26" s="91" t="s">
        <v>32</v>
      </c>
      <c r="BUT26" s="92">
        <v>1</v>
      </c>
      <c r="BUU26" s="87">
        <v>0</v>
      </c>
      <c r="BUV26" s="59">
        <f t="shared" si="110"/>
        <v>0</v>
      </c>
      <c r="BUW26" s="1"/>
      <c r="BUX26" s="89">
        <v>4</v>
      </c>
      <c r="BUY26" s="93" t="s">
        <v>64</v>
      </c>
      <c r="BUZ26" s="58" t="s">
        <v>55</v>
      </c>
      <c r="BVA26" s="91" t="s">
        <v>32</v>
      </c>
      <c r="BVB26" s="92">
        <v>1</v>
      </c>
      <c r="BVC26" s="87">
        <v>0</v>
      </c>
      <c r="BVD26" s="59">
        <f t="shared" ref="BVD26:BVL26" si="111">BVB26*BVC26</f>
        <v>0</v>
      </c>
      <c r="BVE26" s="1"/>
      <c r="BVF26" s="89">
        <v>4</v>
      </c>
      <c r="BVG26" s="93" t="s">
        <v>64</v>
      </c>
      <c r="BVH26" s="58" t="s">
        <v>55</v>
      </c>
      <c r="BVI26" s="91" t="s">
        <v>32</v>
      </c>
      <c r="BVJ26" s="92">
        <v>1</v>
      </c>
      <c r="BVK26" s="87">
        <v>0</v>
      </c>
      <c r="BVL26" s="59">
        <f t="shared" si="111"/>
        <v>0</v>
      </c>
      <c r="BVM26" s="1"/>
      <c r="BVN26" s="89">
        <v>4</v>
      </c>
      <c r="BVO26" s="93" t="s">
        <v>64</v>
      </c>
      <c r="BVP26" s="58" t="s">
        <v>55</v>
      </c>
      <c r="BVQ26" s="91" t="s">
        <v>32</v>
      </c>
      <c r="BVR26" s="92">
        <v>1</v>
      </c>
      <c r="BVS26" s="87">
        <v>0</v>
      </c>
      <c r="BVT26" s="59">
        <f t="shared" ref="BVT26:BWB26" si="112">BVR26*BVS26</f>
        <v>0</v>
      </c>
      <c r="BVU26" s="1"/>
      <c r="BVV26" s="89">
        <v>4</v>
      </c>
      <c r="BVW26" s="93" t="s">
        <v>64</v>
      </c>
      <c r="BVX26" s="58" t="s">
        <v>55</v>
      </c>
      <c r="BVY26" s="91" t="s">
        <v>32</v>
      </c>
      <c r="BVZ26" s="92">
        <v>1</v>
      </c>
      <c r="BWA26" s="87">
        <v>0</v>
      </c>
      <c r="BWB26" s="59">
        <f t="shared" si="112"/>
        <v>0</v>
      </c>
      <c r="BWC26" s="1"/>
      <c r="BWD26" s="89">
        <v>4</v>
      </c>
      <c r="BWE26" s="93" t="s">
        <v>64</v>
      </c>
      <c r="BWF26" s="58" t="s">
        <v>55</v>
      </c>
      <c r="BWG26" s="91" t="s">
        <v>32</v>
      </c>
      <c r="BWH26" s="92">
        <v>1</v>
      </c>
      <c r="BWI26" s="87">
        <v>0</v>
      </c>
      <c r="BWJ26" s="59">
        <f t="shared" ref="BWJ26:BWR26" si="113">BWH26*BWI26</f>
        <v>0</v>
      </c>
      <c r="BWK26" s="1"/>
      <c r="BWL26" s="89">
        <v>4</v>
      </c>
      <c r="BWM26" s="93" t="s">
        <v>64</v>
      </c>
      <c r="BWN26" s="58" t="s">
        <v>55</v>
      </c>
      <c r="BWO26" s="91" t="s">
        <v>32</v>
      </c>
      <c r="BWP26" s="92">
        <v>1</v>
      </c>
      <c r="BWQ26" s="87">
        <v>0</v>
      </c>
      <c r="BWR26" s="59">
        <f t="shared" si="113"/>
        <v>0</v>
      </c>
      <c r="BWS26" s="1"/>
      <c r="BWT26" s="89">
        <v>4</v>
      </c>
      <c r="BWU26" s="93" t="s">
        <v>64</v>
      </c>
      <c r="BWV26" s="58" t="s">
        <v>55</v>
      </c>
      <c r="BWW26" s="91" t="s">
        <v>32</v>
      </c>
      <c r="BWX26" s="92">
        <v>1</v>
      </c>
      <c r="BWY26" s="87">
        <v>0</v>
      </c>
      <c r="BWZ26" s="59">
        <f t="shared" ref="BWZ26:BXH26" si="114">BWX26*BWY26</f>
        <v>0</v>
      </c>
      <c r="BXA26" s="1"/>
      <c r="BXB26" s="89">
        <v>4</v>
      </c>
      <c r="BXC26" s="93" t="s">
        <v>64</v>
      </c>
      <c r="BXD26" s="58" t="s">
        <v>55</v>
      </c>
      <c r="BXE26" s="91" t="s">
        <v>32</v>
      </c>
      <c r="BXF26" s="92">
        <v>1</v>
      </c>
      <c r="BXG26" s="87">
        <v>0</v>
      </c>
      <c r="BXH26" s="59">
        <f t="shared" si="114"/>
        <v>0</v>
      </c>
      <c r="BXI26" s="1"/>
      <c r="BXJ26" s="89">
        <v>4</v>
      </c>
      <c r="BXK26" s="93" t="s">
        <v>64</v>
      </c>
      <c r="BXL26" s="58" t="s">
        <v>55</v>
      </c>
      <c r="BXM26" s="91" t="s">
        <v>32</v>
      </c>
      <c r="BXN26" s="92">
        <v>1</v>
      </c>
      <c r="BXO26" s="87">
        <v>0</v>
      </c>
      <c r="BXP26" s="59">
        <f t="shared" ref="BXP26:BXX26" si="115">BXN26*BXO26</f>
        <v>0</v>
      </c>
      <c r="BXQ26" s="1"/>
      <c r="BXR26" s="89">
        <v>4</v>
      </c>
      <c r="BXS26" s="93" t="s">
        <v>64</v>
      </c>
      <c r="BXT26" s="58" t="s">
        <v>55</v>
      </c>
      <c r="BXU26" s="91" t="s">
        <v>32</v>
      </c>
      <c r="BXV26" s="92">
        <v>1</v>
      </c>
      <c r="BXW26" s="87">
        <v>0</v>
      </c>
      <c r="BXX26" s="59">
        <f t="shared" si="115"/>
        <v>0</v>
      </c>
      <c r="BXY26" s="1"/>
      <c r="BXZ26" s="89">
        <v>4</v>
      </c>
      <c r="BYA26" s="93" t="s">
        <v>64</v>
      </c>
      <c r="BYB26" s="58" t="s">
        <v>55</v>
      </c>
      <c r="BYC26" s="91" t="s">
        <v>32</v>
      </c>
      <c r="BYD26" s="92">
        <v>1</v>
      </c>
      <c r="BYE26" s="87">
        <v>0</v>
      </c>
      <c r="BYF26" s="59">
        <f t="shared" ref="BYF26:BYN26" si="116">BYD26*BYE26</f>
        <v>0</v>
      </c>
      <c r="BYG26" s="1"/>
      <c r="BYH26" s="89">
        <v>4</v>
      </c>
      <c r="BYI26" s="93" t="s">
        <v>64</v>
      </c>
      <c r="BYJ26" s="58" t="s">
        <v>55</v>
      </c>
      <c r="BYK26" s="91" t="s">
        <v>32</v>
      </c>
      <c r="BYL26" s="92">
        <v>1</v>
      </c>
      <c r="BYM26" s="87">
        <v>0</v>
      </c>
      <c r="BYN26" s="59">
        <f t="shared" si="116"/>
        <v>0</v>
      </c>
      <c r="BYO26" s="1"/>
      <c r="BYP26" s="89">
        <v>4</v>
      </c>
      <c r="BYQ26" s="93" t="s">
        <v>64</v>
      </c>
      <c r="BYR26" s="58" t="s">
        <v>55</v>
      </c>
      <c r="BYS26" s="91" t="s">
        <v>32</v>
      </c>
      <c r="BYT26" s="92">
        <v>1</v>
      </c>
      <c r="BYU26" s="87">
        <v>0</v>
      </c>
      <c r="BYV26" s="59">
        <f t="shared" ref="BYV26:BZD26" si="117">BYT26*BYU26</f>
        <v>0</v>
      </c>
      <c r="BYW26" s="1"/>
      <c r="BYX26" s="89">
        <v>4</v>
      </c>
      <c r="BYY26" s="93" t="s">
        <v>64</v>
      </c>
      <c r="BYZ26" s="58" t="s">
        <v>55</v>
      </c>
      <c r="BZA26" s="91" t="s">
        <v>32</v>
      </c>
      <c r="BZB26" s="92">
        <v>1</v>
      </c>
      <c r="BZC26" s="87">
        <v>0</v>
      </c>
      <c r="BZD26" s="59">
        <f t="shared" si="117"/>
        <v>0</v>
      </c>
      <c r="BZE26" s="1"/>
      <c r="BZF26" s="89">
        <v>4</v>
      </c>
      <c r="BZG26" s="93" t="s">
        <v>64</v>
      </c>
      <c r="BZH26" s="58" t="s">
        <v>55</v>
      </c>
      <c r="BZI26" s="91" t="s">
        <v>32</v>
      </c>
      <c r="BZJ26" s="92">
        <v>1</v>
      </c>
      <c r="BZK26" s="87">
        <v>0</v>
      </c>
      <c r="BZL26" s="59">
        <f t="shared" ref="BZL26:BZT26" si="118">BZJ26*BZK26</f>
        <v>0</v>
      </c>
      <c r="BZM26" s="1"/>
      <c r="BZN26" s="89">
        <v>4</v>
      </c>
      <c r="BZO26" s="93" t="s">
        <v>64</v>
      </c>
      <c r="BZP26" s="58" t="s">
        <v>55</v>
      </c>
      <c r="BZQ26" s="91" t="s">
        <v>32</v>
      </c>
      <c r="BZR26" s="92">
        <v>1</v>
      </c>
      <c r="BZS26" s="87">
        <v>0</v>
      </c>
      <c r="BZT26" s="59">
        <f t="shared" si="118"/>
        <v>0</v>
      </c>
      <c r="BZU26" s="1"/>
      <c r="BZV26" s="89">
        <v>4</v>
      </c>
      <c r="BZW26" s="93" t="s">
        <v>64</v>
      </c>
      <c r="BZX26" s="58" t="s">
        <v>55</v>
      </c>
      <c r="BZY26" s="91" t="s">
        <v>32</v>
      </c>
      <c r="BZZ26" s="92">
        <v>1</v>
      </c>
      <c r="CAA26" s="87">
        <v>0</v>
      </c>
      <c r="CAB26" s="59">
        <f t="shared" ref="CAB26:CAJ26" si="119">BZZ26*CAA26</f>
        <v>0</v>
      </c>
      <c r="CAC26" s="1"/>
      <c r="CAD26" s="89">
        <v>4</v>
      </c>
      <c r="CAE26" s="93" t="s">
        <v>64</v>
      </c>
      <c r="CAF26" s="58" t="s">
        <v>55</v>
      </c>
      <c r="CAG26" s="91" t="s">
        <v>32</v>
      </c>
      <c r="CAH26" s="92">
        <v>1</v>
      </c>
      <c r="CAI26" s="87">
        <v>0</v>
      </c>
      <c r="CAJ26" s="59">
        <f t="shared" si="119"/>
        <v>0</v>
      </c>
      <c r="CAK26" s="1"/>
      <c r="CAL26" s="89">
        <v>4</v>
      </c>
      <c r="CAM26" s="93" t="s">
        <v>64</v>
      </c>
      <c r="CAN26" s="58" t="s">
        <v>55</v>
      </c>
      <c r="CAO26" s="91" t="s">
        <v>32</v>
      </c>
      <c r="CAP26" s="92">
        <v>1</v>
      </c>
      <c r="CAQ26" s="87">
        <v>0</v>
      </c>
      <c r="CAR26" s="59">
        <f t="shared" ref="CAR26:CAZ26" si="120">CAP26*CAQ26</f>
        <v>0</v>
      </c>
      <c r="CAS26" s="1"/>
      <c r="CAT26" s="89">
        <v>4</v>
      </c>
      <c r="CAU26" s="93" t="s">
        <v>64</v>
      </c>
      <c r="CAV26" s="58" t="s">
        <v>55</v>
      </c>
      <c r="CAW26" s="91" t="s">
        <v>32</v>
      </c>
      <c r="CAX26" s="92">
        <v>1</v>
      </c>
      <c r="CAY26" s="87">
        <v>0</v>
      </c>
      <c r="CAZ26" s="59">
        <f t="shared" si="120"/>
        <v>0</v>
      </c>
      <c r="CBA26" s="1"/>
      <c r="CBB26" s="89">
        <v>4</v>
      </c>
      <c r="CBC26" s="93" t="s">
        <v>64</v>
      </c>
      <c r="CBD26" s="58" t="s">
        <v>55</v>
      </c>
      <c r="CBE26" s="91" t="s">
        <v>32</v>
      </c>
      <c r="CBF26" s="92">
        <v>1</v>
      </c>
      <c r="CBG26" s="87">
        <v>0</v>
      </c>
      <c r="CBH26" s="59">
        <f t="shared" ref="CBH26:CBP26" si="121">CBF26*CBG26</f>
        <v>0</v>
      </c>
      <c r="CBI26" s="1"/>
      <c r="CBJ26" s="89">
        <v>4</v>
      </c>
      <c r="CBK26" s="93" t="s">
        <v>64</v>
      </c>
      <c r="CBL26" s="58" t="s">
        <v>55</v>
      </c>
      <c r="CBM26" s="91" t="s">
        <v>32</v>
      </c>
      <c r="CBN26" s="92">
        <v>1</v>
      </c>
      <c r="CBO26" s="87">
        <v>0</v>
      </c>
      <c r="CBP26" s="59">
        <f t="shared" si="121"/>
        <v>0</v>
      </c>
      <c r="CBQ26" s="1"/>
      <c r="CBR26" s="89">
        <v>4</v>
      </c>
      <c r="CBS26" s="93" t="s">
        <v>64</v>
      </c>
      <c r="CBT26" s="58" t="s">
        <v>55</v>
      </c>
      <c r="CBU26" s="91" t="s">
        <v>32</v>
      </c>
      <c r="CBV26" s="92">
        <v>1</v>
      </c>
      <c r="CBW26" s="87">
        <v>0</v>
      </c>
      <c r="CBX26" s="59">
        <f t="shared" ref="CBX26:CCF26" si="122">CBV26*CBW26</f>
        <v>0</v>
      </c>
      <c r="CBY26" s="1"/>
      <c r="CBZ26" s="89">
        <v>4</v>
      </c>
      <c r="CCA26" s="93" t="s">
        <v>64</v>
      </c>
      <c r="CCB26" s="58" t="s">
        <v>55</v>
      </c>
      <c r="CCC26" s="91" t="s">
        <v>32</v>
      </c>
      <c r="CCD26" s="92">
        <v>1</v>
      </c>
      <c r="CCE26" s="87">
        <v>0</v>
      </c>
      <c r="CCF26" s="59">
        <f t="shared" si="122"/>
        <v>0</v>
      </c>
      <c r="CCG26" s="1"/>
      <c r="CCH26" s="89">
        <v>4</v>
      </c>
      <c r="CCI26" s="93" t="s">
        <v>64</v>
      </c>
      <c r="CCJ26" s="58" t="s">
        <v>55</v>
      </c>
      <c r="CCK26" s="91" t="s">
        <v>32</v>
      </c>
      <c r="CCL26" s="92">
        <v>1</v>
      </c>
      <c r="CCM26" s="87">
        <v>0</v>
      </c>
      <c r="CCN26" s="59">
        <f t="shared" ref="CCN26:CCV26" si="123">CCL26*CCM26</f>
        <v>0</v>
      </c>
      <c r="CCO26" s="1"/>
      <c r="CCP26" s="89">
        <v>4</v>
      </c>
      <c r="CCQ26" s="93" t="s">
        <v>64</v>
      </c>
      <c r="CCR26" s="58" t="s">
        <v>55</v>
      </c>
      <c r="CCS26" s="91" t="s">
        <v>32</v>
      </c>
      <c r="CCT26" s="92">
        <v>1</v>
      </c>
      <c r="CCU26" s="87">
        <v>0</v>
      </c>
      <c r="CCV26" s="59">
        <f t="shared" si="123"/>
        <v>0</v>
      </c>
      <c r="CCW26" s="1"/>
      <c r="CCX26" s="89">
        <v>4</v>
      </c>
      <c r="CCY26" s="93" t="s">
        <v>64</v>
      </c>
      <c r="CCZ26" s="58" t="s">
        <v>55</v>
      </c>
      <c r="CDA26" s="91" t="s">
        <v>32</v>
      </c>
      <c r="CDB26" s="92">
        <v>1</v>
      </c>
      <c r="CDC26" s="87">
        <v>0</v>
      </c>
      <c r="CDD26" s="59">
        <f t="shared" ref="CDD26:CDL26" si="124">CDB26*CDC26</f>
        <v>0</v>
      </c>
      <c r="CDE26" s="1"/>
      <c r="CDF26" s="89">
        <v>4</v>
      </c>
      <c r="CDG26" s="93" t="s">
        <v>64</v>
      </c>
      <c r="CDH26" s="58" t="s">
        <v>55</v>
      </c>
      <c r="CDI26" s="91" t="s">
        <v>32</v>
      </c>
      <c r="CDJ26" s="92">
        <v>1</v>
      </c>
      <c r="CDK26" s="87">
        <v>0</v>
      </c>
      <c r="CDL26" s="59">
        <f t="shared" si="124"/>
        <v>0</v>
      </c>
      <c r="CDM26" s="1"/>
      <c r="CDN26" s="89">
        <v>4</v>
      </c>
      <c r="CDO26" s="93" t="s">
        <v>64</v>
      </c>
      <c r="CDP26" s="58" t="s">
        <v>55</v>
      </c>
      <c r="CDQ26" s="91" t="s">
        <v>32</v>
      </c>
      <c r="CDR26" s="92">
        <v>1</v>
      </c>
      <c r="CDS26" s="87">
        <v>0</v>
      </c>
      <c r="CDT26" s="59">
        <f t="shared" ref="CDT26:CEB26" si="125">CDR26*CDS26</f>
        <v>0</v>
      </c>
      <c r="CDU26" s="1"/>
      <c r="CDV26" s="89">
        <v>4</v>
      </c>
      <c r="CDW26" s="93" t="s">
        <v>64</v>
      </c>
      <c r="CDX26" s="58" t="s">
        <v>55</v>
      </c>
      <c r="CDY26" s="91" t="s">
        <v>32</v>
      </c>
      <c r="CDZ26" s="92">
        <v>1</v>
      </c>
      <c r="CEA26" s="87">
        <v>0</v>
      </c>
      <c r="CEB26" s="59">
        <f t="shared" si="125"/>
        <v>0</v>
      </c>
      <c r="CEC26" s="1"/>
      <c r="CED26" s="89">
        <v>4</v>
      </c>
      <c r="CEE26" s="93" t="s">
        <v>64</v>
      </c>
      <c r="CEF26" s="58" t="s">
        <v>55</v>
      </c>
      <c r="CEG26" s="91" t="s">
        <v>32</v>
      </c>
      <c r="CEH26" s="92">
        <v>1</v>
      </c>
      <c r="CEI26" s="87">
        <v>0</v>
      </c>
      <c r="CEJ26" s="59">
        <f t="shared" ref="CEJ26:CER26" si="126">CEH26*CEI26</f>
        <v>0</v>
      </c>
      <c r="CEK26" s="1"/>
      <c r="CEL26" s="89">
        <v>4</v>
      </c>
      <c r="CEM26" s="93" t="s">
        <v>64</v>
      </c>
      <c r="CEN26" s="58" t="s">
        <v>55</v>
      </c>
      <c r="CEO26" s="91" t="s">
        <v>32</v>
      </c>
      <c r="CEP26" s="92">
        <v>1</v>
      </c>
      <c r="CEQ26" s="87">
        <v>0</v>
      </c>
      <c r="CER26" s="59">
        <f t="shared" si="126"/>
        <v>0</v>
      </c>
      <c r="CES26" s="1"/>
      <c r="CET26" s="89">
        <v>4</v>
      </c>
      <c r="CEU26" s="93" t="s">
        <v>64</v>
      </c>
      <c r="CEV26" s="58" t="s">
        <v>55</v>
      </c>
      <c r="CEW26" s="91" t="s">
        <v>32</v>
      </c>
      <c r="CEX26" s="92">
        <v>1</v>
      </c>
      <c r="CEY26" s="87">
        <v>0</v>
      </c>
      <c r="CEZ26" s="59">
        <f t="shared" ref="CEZ26:CFH26" si="127">CEX26*CEY26</f>
        <v>0</v>
      </c>
      <c r="CFA26" s="1"/>
      <c r="CFB26" s="89">
        <v>4</v>
      </c>
      <c r="CFC26" s="93" t="s">
        <v>64</v>
      </c>
      <c r="CFD26" s="58" t="s">
        <v>55</v>
      </c>
      <c r="CFE26" s="91" t="s">
        <v>32</v>
      </c>
      <c r="CFF26" s="92">
        <v>1</v>
      </c>
      <c r="CFG26" s="87">
        <v>0</v>
      </c>
      <c r="CFH26" s="59">
        <f t="shared" si="127"/>
        <v>0</v>
      </c>
      <c r="CFI26" s="1"/>
      <c r="CFJ26" s="89">
        <v>4</v>
      </c>
      <c r="CFK26" s="93" t="s">
        <v>64</v>
      </c>
      <c r="CFL26" s="58" t="s">
        <v>55</v>
      </c>
      <c r="CFM26" s="91" t="s">
        <v>32</v>
      </c>
      <c r="CFN26" s="92">
        <v>1</v>
      </c>
      <c r="CFO26" s="87">
        <v>0</v>
      </c>
      <c r="CFP26" s="59">
        <f t="shared" ref="CFP26:CFX26" si="128">CFN26*CFO26</f>
        <v>0</v>
      </c>
      <c r="CFQ26" s="1"/>
      <c r="CFR26" s="89">
        <v>4</v>
      </c>
      <c r="CFS26" s="93" t="s">
        <v>64</v>
      </c>
      <c r="CFT26" s="58" t="s">
        <v>55</v>
      </c>
      <c r="CFU26" s="91" t="s">
        <v>32</v>
      </c>
      <c r="CFV26" s="92">
        <v>1</v>
      </c>
      <c r="CFW26" s="87">
        <v>0</v>
      </c>
      <c r="CFX26" s="59">
        <f t="shared" si="128"/>
        <v>0</v>
      </c>
      <c r="CFY26" s="1"/>
      <c r="CFZ26" s="89">
        <v>4</v>
      </c>
      <c r="CGA26" s="93" t="s">
        <v>64</v>
      </c>
      <c r="CGB26" s="58" t="s">
        <v>55</v>
      </c>
      <c r="CGC26" s="91" t="s">
        <v>32</v>
      </c>
      <c r="CGD26" s="92">
        <v>1</v>
      </c>
      <c r="CGE26" s="87">
        <v>0</v>
      </c>
      <c r="CGF26" s="59">
        <f t="shared" ref="CGF26:CGN26" si="129">CGD26*CGE26</f>
        <v>0</v>
      </c>
      <c r="CGG26" s="1"/>
      <c r="CGH26" s="89">
        <v>4</v>
      </c>
      <c r="CGI26" s="93" t="s">
        <v>64</v>
      </c>
      <c r="CGJ26" s="58" t="s">
        <v>55</v>
      </c>
      <c r="CGK26" s="91" t="s">
        <v>32</v>
      </c>
      <c r="CGL26" s="92">
        <v>1</v>
      </c>
      <c r="CGM26" s="87">
        <v>0</v>
      </c>
      <c r="CGN26" s="59">
        <f t="shared" si="129"/>
        <v>0</v>
      </c>
      <c r="CGO26" s="1"/>
      <c r="CGP26" s="89">
        <v>4</v>
      </c>
      <c r="CGQ26" s="93" t="s">
        <v>64</v>
      </c>
      <c r="CGR26" s="58" t="s">
        <v>55</v>
      </c>
      <c r="CGS26" s="91" t="s">
        <v>32</v>
      </c>
      <c r="CGT26" s="92">
        <v>1</v>
      </c>
      <c r="CGU26" s="87">
        <v>0</v>
      </c>
      <c r="CGV26" s="59">
        <f t="shared" ref="CGV26:CHD26" si="130">CGT26*CGU26</f>
        <v>0</v>
      </c>
      <c r="CGW26" s="1"/>
      <c r="CGX26" s="89">
        <v>4</v>
      </c>
      <c r="CGY26" s="93" t="s">
        <v>64</v>
      </c>
      <c r="CGZ26" s="58" t="s">
        <v>55</v>
      </c>
      <c r="CHA26" s="91" t="s">
        <v>32</v>
      </c>
      <c r="CHB26" s="92">
        <v>1</v>
      </c>
      <c r="CHC26" s="87">
        <v>0</v>
      </c>
      <c r="CHD26" s="59">
        <f t="shared" si="130"/>
        <v>0</v>
      </c>
      <c r="CHE26" s="1"/>
      <c r="CHF26" s="89">
        <v>4</v>
      </c>
      <c r="CHG26" s="93" t="s">
        <v>64</v>
      </c>
      <c r="CHH26" s="58" t="s">
        <v>55</v>
      </c>
      <c r="CHI26" s="91" t="s">
        <v>32</v>
      </c>
      <c r="CHJ26" s="92">
        <v>1</v>
      </c>
      <c r="CHK26" s="87">
        <v>0</v>
      </c>
      <c r="CHL26" s="59">
        <f t="shared" ref="CHL26:CHT26" si="131">CHJ26*CHK26</f>
        <v>0</v>
      </c>
      <c r="CHM26" s="1"/>
      <c r="CHN26" s="89">
        <v>4</v>
      </c>
      <c r="CHO26" s="93" t="s">
        <v>64</v>
      </c>
      <c r="CHP26" s="58" t="s">
        <v>55</v>
      </c>
      <c r="CHQ26" s="91" t="s">
        <v>32</v>
      </c>
      <c r="CHR26" s="92">
        <v>1</v>
      </c>
      <c r="CHS26" s="87">
        <v>0</v>
      </c>
      <c r="CHT26" s="59">
        <f t="shared" si="131"/>
        <v>0</v>
      </c>
      <c r="CHU26" s="1"/>
      <c r="CHV26" s="89">
        <v>4</v>
      </c>
      <c r="CHW26" s="93" t="s">
        <v>64</v>
      </c>
      <c r="CHX26" s="58" t="s">
        <v>55</v>
      </c>
      <c r="CHY26" s="91" t="s">
        <v>32</v>
      </c>
      <c r="CHZ26" s="92">
        <v>1</v>
      </c>
      <c r="CIA26" s="87">
        <v>0</v>
      </c>
      <c r="CIB26" s="59">
        <f t="shared" ref="CIB26:CIJ26" si="132">CHZ26*CIA26</f>
        <v>0</v>
      </c>
      <c r="CIC26" s="1"/>
      <c r="CID26" s="89">
        <v>4</v>
      </c>
      <c r="CIE26" s="93" t="s">
        <v>64</v>
      </c>
      <c r="CIF26" s="58" t="s">
        <v>55</v>
      </c>
      <c r="CIG26" s="91" t="s">
        <v>32</v>
      </c>
      <c r="CIH26" s="92">
        <v>1</v>
      </c>
      <c r="CII26" s="87">
        <v>0</v>
      </c>
      <c r="CIJ26" s="59">
        <f t="shared" si="132"/>
        <v>0</v>
      </c>
      <c r="CIK26" s="1"/>
      <c r="CIL26" s="89">
        <v>4</v>
      </c>
      <c r="CIM26" s="93" t="s">
        <v>64</v>
      </c>
      <c r="CIN26" s="58" t="s">
        <v>55</v>
      </c>
      <c r="CIO26" s="91" t="s">
        <v>32</v>
      </c>
      <c r="CIP26" s="92">
        <v>1</v>
      </c>
      <c r="CIQ26" s="87">
        <v>0</v>
      </c>
      <c r="CIR26" s="59">
        <f t="shared" ref="CIR26:CIZ26" si="133">CIP26*CIQ26</f>
        <v>0</v>
      </c>
      <c r="CIS26" s="1"/>
      <c r="CIT26" s="89">
        <v>4</v>
      </c>
      <c r="CIU26" s="93" t="s">
        <v>64</v>
      </c>
      <c r="CIV26" s="58" t="s">
        <v>55</v>
      </c>
      <c r="CIW26" s="91" t="s">
        <v>32</v>
      </c>
      <c r="CIX26" s="92">
        <v>1</v>
      </c>
      <c r="CIY26" s="87">
        <v>0</v>
      </c>
      <c r="CIZ26" s="59">
        <f t="shared" si="133"/>
        <v>0</v>
      </c>
      <c r="CJA26" s="1"/>
      <c r="CJB26" s="89">
        <v>4</v>
      </c>
      <c r="CJC26" s="93" t="s">
        <v>64</v>
      </c>
      <c r="CJD26" s="58" t="s">
        <v>55</v>
      </c>
      <c r="CJE26" s="91" t="s">
        <v>32</v>
      </c>
      <c r="CJF26" s="92">
        <v>1</v>
      </c>
      <c r="CJG26" s="87">
        <v>0</v>
      </c>
      <c r="CJH26" s="59">
        <f t="shared" ref="CJH26:CJP26" si="134">CJF26*CJG26</f>
        <v>0</v>
      </c>
      <c r="CJI26" s="1"/>
      <c r="CJJ26" s="89">
        <v>4</v>
      </c>
      <c r="CJK26" s="93" t="s">
        <v>64</v>
      </c>
      <c r="CJL26" s="58" t="s">
        <v>55</v>
      </c>
      <c r="CJM26" s="91" t="s">
        <v>32</v>
      </c>
      <c r="CJN26" s="92">
        <v>1</v>
      </c>
      <c r="CJO26" s="87">
        <v>0</v>
      </c>
      <c r="CJP26" s="59">
        <f t="shared" si="134"/>
        <v>0</v>
      </c>
      <c r="CJQ26" s="1"/>
      <c r="CJR26" s="89">
        <v>4</v>
      </c>
      <c r="CJS26" s="93" t="s">
        <v>64</v>
      </c>
      <c r="CJT26" s="58" t="s">
        <v>55</v>
      </c>
      <c r="CJU26" s="91" t="s">
        <v>32</v>
      </c>
      <c r="CJV26" s="92">
        <v>1</v>
      </c>
      <c r="CJW26" s="87">
        <v>0</v>
      </c>
      <c r="CJX26" s="59">
        <f t="shared" ref="CJX26:CKF26" si="135">CJV26*CJW26</f>
        <v>0</v>
      </c>
      <c r="CJY26" s="1"/>
      <c r="CJZ26" s="89">
        <v>4</v>
      </c>
      <c r="CKA26" s="93" t="s">
        <v>64</v>
      </c>
      <c r="CKB26" s="58" t="s">
        <v>55</v>
      </c>
      <c r="CKC26" s="91" t="s">
        <v>32</v>
      </c>
      <c r="CKD26" s="92">
        <v>1</v>
      </c>
      <c r="CKE26" s="87">
        <v>0</v>
      </c>
      <c r="CKF26" s="59">
        <f t="shared" si="135"/>
        <v>0</v>
      </c>
      <c r="CKG26" s="1"/>
      <c r="CKH26" s="89">
        <v>4</v>
      </c>
      <c r="CKI26" s="93" t="s">
        <v>64</v>
      </c>
      <c r="CKJ26" s="58" t="s">
        <v>55</v>
      </c>
      <c r="CKK26" s="91" t="s">
        <v>32</v>
      </c>
      <c r="CKL26" s="92">
        <v>1</v>
      </c>
      <c r="CKM26" s="87">
        <v>0</v>
      </c>
      <c r="CKN26" s="59">
        <f t="shared" ref="CKN26:CKV26" si="136">CKL26*CKM26</f>
        <v>0</v>
      </c>
      <c r="CKO26" s="1"/>
      <c r="CKP26" s="89">
        <v>4</v>
      </c>
      <c r="CKQ26" s="93" t="s">
        <v>64</v>
      </c>
      <c r="CKR26" s="58" t="s">
        <v>55</v>
      </c>
      <c r="CKS26" s="91" t="s">
        <v>32</v>
      </c>
      <c r="CKT26" s="92">
        <v>1</v>
      </c>
      <c r="CKU26" s="87">
        <v>0</v>
      </c>
      <c r="CKV26" s="59">
        <f t="shared" si="136"/>
        <v>0</v>
      </c>
      <c r="CKW26" s="1"/>
      <c r="CKX26" s="89">
        <v>4</v>
      </c>
      <c r="CKY26" s="93" t="s">
        <v>64</v>
      </c>
      <c r="CKZ26" s="58" t="s">
        <v>55</v>
      </c>
      <c r="CLA26" s="91" t="s">
        <v>32</v>
      </c>
      <c r="CLB26" s="92">
        <v>1</v>
      </c>
      <c r="CLC26" s="87">
        <v>0</v>
      </c>
      <c r="CLD26" s="59">
        <f t="shared" ref="CLD26:CLL26" si="137">CLB26*CLC26</f>
        <v>0</v>
      </c>
      <c r="CLE26" s="1"/>
      <c r="CLF26" s="89">
        <v>4</v>
      </c>
      <c r="CLG26" s="93" t="s">
        <v>64</v>
      </c>
      <c r="CLH26" s="58" t="s">
        <v>55</v>
      </c>
      <c r="CLI26" s="91" t="s">
        <v>32</v>
      </c>
      <c r="CLJ26" s="92">
        <v>1</v>
      </c>
      <c r="CLK26" s="87">
        <v>0</v>
      </c>
      <c r="CLL26" s="59">
        <f t="shared" si="137"/>
        <v>0</v>
      </c>
      <c r="CLM26" s="1"/>
      <c r="CLN26" s="89">
        <v>4</v>
      </c>
      <c r="CLO26" s="93" t="s">
        <v>64</v>
      </c>
      <c r="CLP26" s="58" t="s">
        <v>55</v>
      </c>
      <c r="CLQ26" s="91" t="s">
        <v>32</v>
      </c>
      <c r="CLR26" s="92">
        <v>1</v>
      </c>
      <c r="CLS26" s="87">
        <v>0</v>
      </c>
      <c r="CLT26" s="59">
        <f t="shared" ref="CLT26:CMB26" si="138">CLR26*CLS26</f>
        <v>0</v>
      </c>
      <c r="CLU26" s="1"/>
      <c r="CLV26" s="89">
        <v>4</v>
      </c>
      <c r="CLW26" s="93" t="s">
        <v>64</v>
      </c>
      <c r="CLX26" s="58" t="s">
        <v>55</v>
      </c>
      <c r="CLY26" s="91" t="s">
        <v>32</v>
      </c>
      <c r="CLZ26" s="92">
        <v>1</v>
      </c>
      <c r="CMA26" s="87">
        <v>0</v>
      </c>
      <c r="CMB26" s="59">
        <f t="shared" si="138"/>
        <v>0</v>
      </c>
      <c r="CMC26" s="1"/>
      <c r="CMD26" s="89">
        <v>4</v>
      </c>
      <c r="CME26" s="93" t="s">
        <v>64</v>
      </c>
      <c r="CMF26" s="58" t="s">
        <v>55</v>
      </c>
      <c r="CMG26" s="91" t="s">
        <v>32</v>
      </c>
      <c r="CMH26" s="92">
        <v>1</v>
      </c>
      <c r="CMI26" s="87">
        <v>0</v>
      </c>
      <c r="CMJ26" s="59">
        <f t="shared" ref="CMJ26:CMR26" si="139">CMH26*CMI26</f>
        <v>0</v>
      </c>
      <c r="CMK26" s="1"/>
      <c r="CML26" s="89">
        <v>4</v>
      </c>
      <c r="CMM26" s="93" t="s">
        <v>64</v>
      </c>
      <c r="CMN26" s="58" t="s">
        <v>55</v>
      </c>
      <c r="CMO26" s="91" t="s">
        <v>32</v>
      </c>
      <c r="CMP26" s="92">
        <v>1</v>
      </c>
      <c r="CMQ26" s="87">
        <v>0</v>
      </c>
      <c r="CMR26" s="59">
        <f t="shared" si="139"/>
        <v>0</v>
      </c>
      <c r="CMS26" s="1"/>
      <c r="CMT26" s="89">
        <v>4</v>
      </c>
      <c r="CMU26" s="93" t="s">
        <v>64</v>
      </c>
      <c r="CMV26" s="58" t="s">
        <v>55</v>
      </c>
      <c r="CMW26" s="91" t="s">
        <v>32</v>
      </c>
      <c r="CMX26" s="92">
        <v>1</v>
      </c>
      <c r="CMY26" s="87">
        <v>0</v>
      </c>
      <c r="CMZ26" s="59">
        <f t="shared" ref="CMZ26:CNH26" si="140">CMX26*CMY26</f>
        <v>0</v>
      </c>
      <c r="CNA26" s="1"/>
      <c r="CNB26" s="89">
        <v>4</v>
      </c>
      <c r="CNC26" s="93" t="s">
        <v>64</v>
      </c>
      <c r="CND26" s="58" t="s">
        <v>55</v>
      </c>
      <c r="CNE26" s="91" t="s">
        <v>32</v>
      </c>
      <c r="CNF26" s="92">
        <v>1</v>
      </c>
      <c r="CNG26" s="87">
        <v>0</v>
      </c>
      <c r="CNH26" s="59">
        <f t="shared" si="140"/>
        <v>0</v>
      </c>
      <c r="CNI26" s="1"/>
      <c r="CNJ26" s="89">
        <v>4</v>
      </c>
      <c r="CNK26" s="93" t="s">
        <v>64</v>
      </c>
      <c r="CNL26" s="58" t="s">
        <v>55</v>
      </c>
      <c r="CNM26" s="91" t="s">
        <v>32</v>
      </c>
      <c r="CNN26" s="92">
        <v>1</v>
      </c>
      <c r="CNO26" s="87">
        <v>0</v>
      </c>
      <c r="CNP26" s="59">
        <f t="shared" ref="CNP26:CNX26" si="141">CNN26*CNO26</f>
        <v>0</v>
      </c>
      <c r="CNQ26" s="1"/>
      <c r="CNR26" s="89">
        <v>4</v>
      </c>
      <c r="CNS26" s="93" t="s">
        <v>64</v>
      </c>
      <c r="CNT26" s="58" t="s">
        <v>55</v>
      </c>
      <c r="CNU26" s="91" t="s">
        <v>32</v>
      </c>
      <c r="CNV26" s="92">
        <v>1</v>
      </c>
      <c r="CNW26" s="87">
        <v>0</v>
      </c>
      <c r="CNX26" s="59">
        <f t="shared" si="141"/>
        <v>0</v>
      </c>
      <c r="CNY26" s="1"/>
      <c r="CNZ26" s="89">
        <v>4</v>
      </c>
      <c r="COA26" s="93" t="s">
        <v>64</v>
      </c>
      <c r="COB26" s="58" t="s">
        <v>55</v>
      </c>
      <c r="COC26" s="91" t="s">
        <v>32</v>
      </c>
      <c r="COD26" s="92">
        <v>1</v>
      </c>
      <c r="COE26" s="87">
        <v>0</v>
      </c>
      <c r="COF26" s="59">
        <f t="shared" ref="COF26:CON26" si="142">COD26*COE26</f>
        <v>0</v>
      </c>
      <c r="COG26" s="1"/>
      <c r="COH26" s="89">
        <v>4</v>
      </c>
      <c r="COI26" s="93" t="s">
        <v>64</v>
      </c>
      <c r="COJ26" s="58" t="s">
        <v>55</v>
      </c>
      <c r="COK26" s="91" t="s">
        <v>32</v>
      </c>
      <c r="COL26" s="92">
        <v>1</v>
      </c>
      <c r="COM26" s="87">
        <v>0</v>
      </c>
      <c r="CON26" s="59">
        <f t="shared" si="142"/>
        <v>0</v>
      </c>
      <c r="COO26" s="1"/>
      <c r="COP26" s="89">
        <v>4</v>
      </c>
      <c r="COQ26" s="93" t="s">
        <v>64</v>
      </c>
      <c r="COR26" s="58" t="s">
        <v>55</v>
      </c>
      <c r="COS26" s="91" t="s">
        <v>32</v>
      </c>
      <c r="COT26" s="92">
        <v>1</v>
      </c>
      <c r="COU26" s="87">
        <v>0</v>
      </c>
      <c r="COV26" s="59">
        <f t="shared" ref="COV26:CPD26" si="143">COT26*COU26</f>
        <v>0</v>
      </c>
      <c r="COW26" s="1"/>
      <c r="COX26" s="89">
        <v>4</v>
      </c>
      <c r="COY26" s="93" t="s">
        <v>64</v>
      </c>
      <c r="COZ26" s="58" t="s">
        <v>55</v>
      </c>
      <c r="CPA26" s="91" t="s">
        <v>32</v>
      </c>
      <c r="CPB26" s="92">
        <v>1</v>
      </c>
      <c r="CPC26" s="87">
        <v>0</v>
      </c>
      <c r="CPD26" s="59">
        <f t="shared" si="143"/>
        <v>0</v>
      </c>
      <c r="CPE26" s="1"/>
      <c r="CPF26" s="89">
        <v>4</v>
      </c>
      <c r="CPG26" s="93" t="s">
        <v>64</v>
      </c>
      <c r="CPH26" s="58" t="s">
        <v>55</v>
      </c>
      <c r="CPI26" s="91" t="s">
        <v>32</v>
      </c>
      <c r="CPJ26" s="92">
        <v>1</v>
      </c>
      <c r="CPK26" s="87">
        <v>0</v>
      </c>
      <c r="CPL26" s="59">
        <f t="shared" ref="CPL26:CPT26" si="144">CPJ26*CPK26</f>
        <v>0</v>
      </c>
      <c r="CPM26" s="1"/>
      <c r="CPN26" s="89">
        <v>4</v>
      </c>
      <c r="CPO26" s="93" t="s">
        <v>64</v>
      </c>
      <c r="CPP26" s="58" t="s">
        <v>55</v>
      </c>
      <c r="CPQ26" s="91" t="s">
        <v>32</v>
      </c>
      <c r="CPR26" s="92">
        <v>1</v>
      </c>
      <c r="CPS26" s="87">
        <v>0</v>
      </c>
      <c r="CPT26" s="59">
        <f t="shared" si="144"/>
        <v>0</v>
      </c>
      <c r="CPU26" s="1"/>
      <c r="CPV26" s="89">
        <v>4</v>
      </c>
      <c r="CPW26" s="93" t="s">
        <v>64</v>
      </c>
      <c r="CPX26" s="58" t="s">
        <v>55</v>
      </c>
      <c r="CPY26" s="91" t="s">
        <v>32</v>
      </c>
      <c r="CPZ26" s="92">
        <v>1</v>
      </c>
      <c r="CQA26" s="87">
        <v>0</v>
      </c>
      <c r="CQB26" s="59">
        <f t="shared" ref="CQB26:CQJ26" si="145">CPZ26*CQA26</f>
        <v>0</v>
      </c>
      <c r="CQC26" s="1"/>
      <c r="CQD26" s="89">
        <v>4</v>
      </c>
      <c r="CQE26" s="93" t="s">
        <v>64</v>
      </c>
      <c r="CQF26" s="58" t="s">
        <v>55</v>
      </c>
      <c r="CQG26" s="91" t="s">
        <v>32</v>
      </c>
      <c r="CQH26" s="92">
        <v>1</v>
      </c>
      <c r="CQI26" s="87">
        <v>0</v>
      </c>
      <c r="CQJ26" s="59">
        <f t="shared" si="145"/>
        <v>0</v>
      </c>
      <c r="CQK26" s="1"/>
      <c r="CQL26" s="89">
        <v>4</v>
      </c>
      <c r="CQM26" s="93" t="s">
        <v>64</v>
      </c>
      <c r="CQN26" s="58" t="s">
        <v>55</v>
      </c>
      <c r="CQO26" s="91" t="s">
        <v>32</v>
      </c>
      <c r="CQP26" s="92">
        <v>1</v>
      </c>
      <c r="CQQ26" s="87">
        <v>0</v>
      </c>
      <c r="CQR26" s="59">
        <f t="shared" ref="CQR26:CQZ26" si="146">CQP26*CQQ26</f>
        <v>0</v>
      </c>
      <c r="CQS26" s="1"/>
      <c r="CQT26" s="89">
        <v>4</v>
      </c>
      <c r="CQU26" s="93" t="s">
        <v>64</v>
      </c>
      <c r="CQV26" s="58" t="s">
        <v>55</v>
      </c>
      <c r="CQW26" s="91" t="s">
        <v>32</v>
      </c>
      <c r="CQX26" s="92">
        <v>1</v>
      </c>
      <c r="CQY26" s="87">
        <v>0</v>
      </c>
      <c r="CQZ26" s="59">
        <f t="shared" si="146"/>
        <v>0</v>
      </c>
      <c r="CRA26" s="1"/>
      <c r="CRB26" s="89">
        <v>4</v>
      </c>
      <c r="CRC26" s="93" t="s">
        <v>64</v>
      </c>
      <c r="CRD26" s="58" t="s">
        <v>55</v>
      </c>
      <c r="CRE26" s="91" t="s">
        <v>32</v>
      </c>
      <c r="CRF26" s="92">
        <v>1</v>
      </c>
      <c r="CRG26" s="87">
        <v>0</v>
      </c>
      <c r="CRH26" s="59">
        <f t="shared" ref="CRH26:CRP26" si="147">CRF26*CRG26</f>
        <v>0</v>
      </c>
      <c r="CRI26" s="1"/>
      <c r="CRJ26" s="89">
        <v>4</v>
      </c>
      <c r="CRK26" s="93" t="s">
        <v>64</v>
      </c>
      <c r="CRL26" s="58" t="s">
        <v>55</v>
      </c>
      <c r="CRM26" s="91" t="s">
        <v>32</v>
      </c>
      <c r="CRN26" s="92">
        <v>1</v>
      </c>
      <c r="CRO26" s="87">
        <v>0</v>
      </c>
      <c r="CRP26" s="59">
        <f t="shared" si="147"/>
        <v>0</v>
      </c>
      <c r="CRQ26" s="1"/>
      <c r="CRR26" s="89">
        <v>4</v>
      </c>
      <c r="CRS26" s="93" t="s">
        <v>64</v>
      </c>
      <c r="CRT26" s="58" t="s">
        <v>55</v>
      </c>
      <c r="CRU26" s="91" t="s">
        <v>32</v>
      </c>
      <c r="CRV26" s="92">
        <v>1</v>
      </c>
      <c r="CRW26" s="87">
        <v>0</v>
      </c>
      <c r="CRX26" s="59">
        <f t="shared" ref="CRX26:CSF26" si="148">CRV26*CRW26</f>
        <v>0</v>
      </c>
      <c r="CRY26" s="1"/>
      <c r="CRZ26" s="89">
        <v>4</v>
      </c>
      <c r="CSA26" s="93" t="s">
        <v>64</v>
      </c>
      <c r="CSB26" s="58" t="s">
        <v>55</v>
      </c>
      <c r="CSC26" s="91" t="s">
        <v>32</v>
      </c>
      <c r="CSD26" s="92">
        <v>1</v>
      </c>
      <c r="CSE26" s="87">
        <v>0</v>
      </c>
      <c r="CSF26" s="59">
        <f t="shared" si="148"/>
        <v>0</v>
      </c>
      <c r="CSG26" s="1"/>
      <c r="CSH26" s="89">
        <v>4</v>
      </c>
      <c r="CSI26" s="93" t="s">
        <v>64</v>
      </c>
      <c r="CSJ26" s="58" t="s">
        <v>55</v>
      </c>
      <c r="CSK26" s="91" t="s">
        <v>32</v>
      </c>
      <c r="CSL26" s="92">
        <v>1</v>
      </c>
      <c r="CSM26" s="87">
        <v>0</v>
      </c>
      <c r="CSN26" s="59">
        <f t="shared" ref="CSN26:CSV26" si="149">CSL26*CSM26</f>
        <v>0</v>
      </c>
      <c r="CSO26" s="1"/>
      <c r="CSP26" s="89">
        <v>4</v>
      </c>
      <c r="CSQ26" s="93" t="s">
        <v>64</v>
      </c>
      <c r="CSR26" s="58" t="s">
        <v>55</v>
      </c>
      <c r="CSS26" s="91" t="s">
        <v>32</v>
      </c>
      <c r="CST26" s="92">
        <v>1</v>
      </c>
      <c r="CSU26" s="87">
        <v>0</v>
      </c>
      <c r="CSV26" s="59">
        <f t="shared" si="149"/>
        <v>0</v>
      </c>
      <c r="CSW26" s="1"/>
      <c r="CSX26" s="89">
        <v>4</v>
      </c>
      <c r="CSY26" s="93" t="s">
        <v>64</v>
      </c>
      <c r="CSZ26" s="58" t="s">
        <v>55</v>
      </c>
      <c r="CTA26" s="91" t="s">
        <v>32</v>
      </c>
      <c r="CTB26" s="92">
        <v>1</v>
      </c>
      <c r="CTC26" s="87">
        <v>0</v>
      </c>
      <c r="CTD26" s="59">
        <f t="shared" ref="CTD26:CTL26" si="150">CTB26*CTC26</f>
        <v>0</v>
      </c>
      <c r="CTE26" s="1"/>
      <c r="CTF26" s="89">
        <v>4</v>
      </c>
      <c r="CTG26" s="93" t="s">
        <v>64</v>
      </c>
      <c r="CTH26" s="58" t="s">
        <v>55</v>
      </c>
      <c r="CTI26" s="91" t="s">
        <v>32</v>
      </c>
      <c r="CTJ26" s="92">
        <v>1</v>
      </c>
      <c r="CTK26" s="87">
        <v>0</v>
      </c>
      <c r="CTL26" s="59">
        <f t="shared" si="150"/>
        <v>0</v>
      </c>
      <c r="CTM26" s="1"/>
      <c r="CTN26" s="89">
        <v>4</v>
      </c>
      <c r="CTO26" s="93" t="s">
        <v>64</v>
      </c>
      <c r="CTP26" s="58" t="s">
        <v>55</v>
      </c>
      <c r="CTQ26" s="91" t="s">
        <v>32</v>
      </c>
      <c r="CTR26" s="92">
        <v>1</v>
      </c>
      <c r="CTS26" s="87">
        <v>0</v>
      </c>
      <c r="CTT26" s="59">
        <f t="shared" ref="CTT26:CUB26" si="151">CTR26*CTS26</f>
        <v>0</v>
      </c>
      <c r="CTU26" s="1"/>
      <c r="CTV26" s="89">
        <v>4</v>
      </c>
      <c r="CTW26" s="93" t="s">
        <v>64</v>
      </c>
      <c r="CTX26" s="58" t="s">
        <v>55</v>
      </c>
      <c r="CTY26" s="91" t="s">
        <v>32</v>
      </c>
      <c r="CTZ26" s="92">
        <v>1</v>
      </c>
      <c r="CUA26" s="87">
        <v>0</v>
      </c>
      <c r="CUB26" s="59">
        <f t="shared" si="151"/>
        <v>0</v>
      </c>
      <c r="CUC26" s="1"/>
      <c r="CUD26" s="89">
        <v>4</v>
      </c>
      <c r="CUE26" s="93" t="s">
        <v>64</v>
      </c>
      <c r="CUF26" s="58" t="s">
        <v>55</v>
      </c>
      <c r="CUG26" s="91" t="s">
        <v>32</v>
      </c>
      <c r="CUH26" s="92">
        <v>1</v>
      </c>
      <c r="CUI26" s="87">
        <v>0</v>
      </c>
      <c r="CUJ26" s="59">
        <f t="shared" ref="CUJ26:CUR26" si="152">CUH26*CUI26</f>
        <v>0</v>
      </c>
      <c r="CUK26" s="1"/>
      <c r="CUL26" s="89">
        <v>4</v>
      </c>
      <c r="CUM26" s="93" t="s">
        <v>64</v>
      </c>
      <c r="CUN26" s="58" t="s">
        <v>55</v>
      </c>
      <c r="CUO26" s="91" t="s">
        <v>32</v>
      </c>
      <c r="CUP26" s="92">
        <v>1</v>
      </c>
      <c r="CUQ26" s="87">
        <v>0</v>
      </c>
      <c r="CUR26" s="59">
        <f t="shared" si="152"/>
        <v>0</v>
      </c>
      <c r="CUS26" s="1"/>
      <c r="CUT26" s="89">
        <v>4</v>
      </c>
      <c r="CUU26" s="93" t="s">
        <v>64</v>
      </c>
      <c r="CUV26" s="58" t="s">
        <v>55</v>
      </c>
      <c r="CUW26" s="91" t="s">
        <v>32</v>
      </c>
      <c r="CUX26" s="92">
        <v>1</v>
      </c>
      <c r="CUY26" s="87">
        <v>0</v>
      </c>
      <c r="CUZ26" s="59">
        <f t="shared" ref="CUZ26:CVH26" si="153">CUX26*CUY26</f>
        <v>0</v>
      </c>
      <c r="CVA26" s="1"/>
      <c r="CVB26" s="89">
        <v>4</v>
      </c>
      <c r="CVC26" s="93" t="s">
        <v>64</v>
      </c>
      <c r="CVD26" s="58" t="s">
        <v>55</v>
      </c>
      <c r="CVE26" s="91" t="s">
        <v>32</v>
      </c>
      <c r="CVF26" s="92">
        <v>1</v>
      </c>
      <c r="CVG26" s="87">
        <v>0</v>
      </c>
      <c r="CVH26" s="59">
        <f t="shared" si="153"/>
        <v>0</v>
      </c>
      <c r="CVI26" s="1"/>
      <c r="CVJ26" s="89">
        <v>4</v>
      </c>
      <c r="CVK26" s="93" t="s">
        <v>64</v>
      </c>
      <c r="CVL26" s="58" t="s">
        <v>55</v>
      </c>
      <c r="CVM26" s="91" t="s">
        <v>32</v>
      </c>
      <c r="CVN26" s="92">
        <v>1</v>
      </c>
      <c r="CVO26" s="87">
        <v>0</v>
      </c>
      <c r="CVP26" s="59">
        <f t="shared" ref="CVP26:CVX26" si="154">CVN26*CVO26</f>
        <v>0</v>
      </c>
      <c r="CVQ26" s="1"/>
      <c r="CVR26" s="89">
        <v>4</v>
      </c>
      <c r="CVS26" s="93" t="s">
        <v>64</v>
      </c>
      <c r="CVT26" s="58" t="s">
        <v>55</v>
      </c>
      <c r="CVU26" s="91" t="s">
        <v>32</v>
      </c>
      <c r="CVV26" s="92">
        <v>1</v>
      </c>
      <c r="CVW26" s="87">
        <v>0</v>
      </c>
      <c r="CVX26" s="59">
        <f t="shared" si="154"/>
        <v>0</v>
      </c>
      <c r="CVY26" s="1"/>
      <c r="CVZ26" s="89">
        <v>4</v>
      </c>
      <c r="CWA26" s="93" t="s">
        <v>64</v>
      </c>
      <c r="CWB26" s="58" t="s">
        <v>55</v>
      </c>
      <c r="CWC26" s="91" t="s">
        <v>32</v>
      </c>
      <c r="CWD26" s="92">
        <v>1</v>
      </c>
      <c r="CWE26" s="87">
        <v>0</v>
      </c>
      <c r="CWF26" s="59">
        <f t="shared" ref="CWF26:CWN26" si="155">CWD26*CWE26</f>
        <v>0</v>
      </c>
      <c r="CWG26" s="1"/>
      <c r="CWH26" s="89">
        <v>4</v>
      </c>
      <c r="CWI26" s="93" t="s">
        <v>64</v>
      </c>
      <c r="CWJ26" s="58" t="s">
        <v>55</v>
      </c>
      <c r="CWK26" s="91" t="s">
        <v>32</v>
      </c>
      <c r="CWL26" s="92">
        <v>1</v>
      </c>
      <c r="CWM26" s="87">
        <v>0</v>
      </c>
      <c r="CWN26" s="59">
        <f t="shared" si="155"/>
        <v>0</v>
      </c>
      <c r="CWO26" s="1"/>
      <c r="CWP26" s="89">
        <v>4</v>
      </c>
      <c r="CWQ26" s="93" t="s">
        <v>64</v>
      </c>
      <c r="CWR26" s="58" t="s">
        <v>55</v>
      </c>
      <c r="CWS26" s="91" t="s">
        <v>32</v>
      </c>
      <c r="CWT26" s="92">
        <v>1</v>
      </c>
      <c r="CWU26" s="87">
        <v>0</v>
      </c>
      <c r="CWV26" s="59">
        <f t="shared" ref="CWV26:CXD26" si="156">CWT26*CWU26</f>
        <v>0</v>
      </c>
      <c r="CWW26" s="1"/>
      <c r="CWX26" s="89">
        <v>4</v>
      </c>
      <c r="CWY26" s="93" t="s">
        <v>64</v>
      </c>
      <c r="CWZ26" s="58" t="s">
        <v>55</v>
      </c>
      <c r="CXA26" s="91" t="s">
        <v>32</v>
      </c>
      <c r="CXB26" s="92">
        <v>1</v>
      </c>
      <c r="CXC26" s="87">
        <v>0</v>
      </c>
      <c r="CXD26" s="59">
        <f t="shared" si="156"/>
        <v>0</v>
      </c>
      <c r="CXE26" s="1"/>
      <c r="CXF26" s="89">
        <v>4</v>
      </c>
      <c r="CXG26" s="93" t="s">
        <v>64</v>
      </c>
      <c r="CXH26" s="58" t="s">
        <v>55</v>
      </c>
      <c r="CXI26" s="91" t="s">
        <v>32</v>
      </c>
      <c r="CXJ26" s="92">
        <v>1</v>
      </c>
      <c r="CXK26" s="87">
        <v>0</v>
      </c>
      <c r="CXL26" s="59">
        <f t="shared" ref="CXL26:CXT26" si="157">CXJ26*CXK26</f>
        <v>0</v>
      </c>
      <c r="CXM26" s="1"/>
      <c r="CXN26" s="89">
        <v>4</v>
      </c>
      <c r="CXO26" s="93" t="s">
        <v>64</v>
      </c>
      <c r="CXP26" s="58" t="s">
        <v>55</v>
      </c>
      <c r="CXQ26" s="91" t="s">
        <v>32</v>
      </c>
      <c r="CXR26" s="92">
        <v>1</v>
      </c>
      <c r="CXS26" s="87">
        <v>0</v>
      </c>
      <c r="CXT26" s="59">
        <f t="shared" si="157"/>
        <v>0</v>
      </c>
      <c r="CXU26" s="1"/>
      <c r="CXV26" s="89">
        <v>4</v>
      </c>
      <c r="CXW26" s="93" t="s">
        <v>64</v>
      </c>
      <c r="CXX26" s="58" t="s">
        <v>55</v>
      </c>
      <c r="CXY26" s="91" t="s">
        <v>32</v>
      </c>
      <c r="CXZ26" s="92">
        <v>1</v>
      </c>
      <c r="CYA26" s="87">
        <v>0</v>
      </c>
      <c r="CYB26" s="59">
        <f t="shared" ref="CYB26:CYJ26" si="158">CXZ26*CYA26</f>
        <v>0</v>
      </c>
      <c r="CYC26" s="1"/>
      <c r="CYD26" s="89">
        <v>4</v>
      </c>
      <c r="CYE26" s="93" t="s">
        <v>64</v>
      </c>
      <c r="CYF26" s="58" t="s">
        <v>55</v>
      </c>
      <c r="CYG26" s="91" t="s">
        <v>32</v>
      </c>
      <c r="CYH26" s="92">
        <v>1</v>
      </c>
      <c r="CYI26" s="87">
        <v>0</v>
      </c>
      <c r="CYJ26" s="59">
        <f t="shared" si="158"/>
        <v>0</v>
      </c>
      <c r="CYK26" s="1"/>
      <c r="CYL26" s="89">
        <v>4</v>
      </c>
      <c r="CYM26" s="93" t="s">
        <v>64</v>
      </c>
      <c r="CYN26" s="58" t="s">
        <v>55</v>
      </c>
      <c r="CYO26" s="91" t="s">
        <v>32</v>
      </c>
      <c r="CYP26" s="92">
        <v>1</v>
      </c>
      <c r="CYQ26" s="87">
        <v>0</v>
      </c>
      <c r="CYR26" s="59">
        <f t="shared" ref="CYR26:CYZ26" si="159">CYP26*CYQ26</f>
        <v>0</v>
      </c>
      <c r="CYS26" s="1"/>
      <c r="CYT26" s="89">
        <v>4</v>
      </c>
      <c r="CYU26" s="93" t="s">
        <v>64</v>
      </c>
      <c r="CYV26" s="58" t="s">
        <v>55</v>
      </c>
      <c r="CYW26" s="91" t="s">
        <v>32</v>
      </c>
      <c r="CYX26" s="92">
        <v>1</v>
      </c>
      <c r="CYY26" s="87">
        <v>0</v>
      </c>
      <c r="CYZ26" s="59">
        <f t="shared" si="159"/>
        <v>0</v>
      </c>
      <c r="CZA26" s="1"/>
      <c r="CZB26" s="89">
        <v>4</v>
      </c>
      <c r="CZC26" s="93" t="s">
        <v>64</v>
      </c>
      <c r="CZD26" s="58" t="s">
        <v>55</v>
      </c>
      <c r="CZE26" s="91" t="s">
        <v>32</v>
      </c>
      <c r="CZF26" s="92">
        <v>1</v>
      </c>
      <c r="CZG26" s="87">
        <v>0</v>
      </c>
      <c r="CZH26" s="59">
        <f t="shared" ref="CZH26:CZP26" si="160">CZF26*CZG26</f>
        <v>0</v>
      </c>
      <c r="CZI26" s="1"/>
      <c r="CZJ26" s="89">
        <v>4</v>
      </c>
      <c r="CZK26" s="93" t="s">
        <v>64</v>
      </c>
      <c r="CZL26" s="58" t="s">
        <v>55</v>
      </c>
      <c r="CZM26" s="91" t="s">
        <v>32</v>
      </c>
      <c r="CZN26" s="92">
        <v>1</v>
      </c>
      <c r="CZO26" s="87">
        <v>0</v>
      </c>
      <c r="CZP26" s="59">
        <f t="shared" si="160"/>
        <v>0</v>
      </c>
      <c r="CZQ26" s="1"/>
      <c r="CZR26" s="89">
        <v>4</v>
      </c>
      <c r="CZS26" s="93" t="s">
        <v>64</v>
      </c>
      <c r="CZT26" s="58" t="s">
        <v>55</v>
      </c>
      <c r="CZU26" s="91" t="s">
        <v>32</v>
      </c>
      <c r="CZV26" s="92">
        <v>1</v>
      </c>
      <c r="CZW26" s="87">
        <v>0</v>
      </c>
      <c r="CZX26" s="59">
        <f t="shared" ref="CZX26:DAF26" si="161">CZV26*CZW26</f>
        <v>0</v>
      </c>
      <c r="CZY26" s="1"/>
      <c r="CZZ26" s="89">
        <v>4</v>
      </c>
      <c r="DAA26" s="93" t="s">
        <v>64</v>
      </c>
      <c r="DAB26" s="58" t="s">
        <v>55</v>
      </c>
      <c r="DAC26" s="91" t="s">
        <v>32</v>
      </c>
      <c r="DAD26" s="92">
        <v>1</v>
      </c>
      <c r="DAE26" s="87">
        <v>0</v>
      </c>
      <c r="DAF26" s="59">
        <f t="shared" si="161"/>
        <v>0</v>
      </c>
      <c r="DAG26" s="1"/>
      <c r="DAH26" s="89">
        <v>4</v>
      </c>
      <c r="DAI26" s="93" t="s">
        <v>64</v>
      </c>
      <c r="DAJ26" s="58" t="s">
        <v>55</v>
      </c>
      <c r="DAK26" s="91" t="s">
        <v>32</v>
      </c>
      <c r="DAL26" s="92">
        <v>1</v>
      </c>
      <c r="DAM26" s="87">
        <v>0</v>
      </c>
      <c r="DAN26" s="59">
        <f t="shared" ref="DAN26:DAV26" si="162">DAL26*DAM26</f>
        <v>0</v>
      </c>
      <c r="DAO26" s="1"/>
      <c r="DAP26" s="89">
        <v>4</v>
      </c>
      <c r="DAQ26" s="93" t="s">
        <v>64</v>
      </c>
      <c r="DAR26" s="58" t="s">
        <v>55</v>
      </c>
      <c r="DAS26" s="91" t="s">
        <v>32</v>
      </c>
      <c r="DAT26" s="92">
        <v>1</v>
      </c>
      <c r="DAU26" s="87">
        <v>0</v>
      </c>
      <c r="DAV26" s="59">
        <f t="shared" si="162"/>
        <v>0</v>
      </c>
      <c r="DAW26" s="1"/>
      <c r="DAX26" s="89">
        <v>4</v>
      </c>
      <c r="DAY26" s="93" t="s">
        <v>64</v>
      </c>
      <c r="DAZ26" s="58" t="s">
        <v>55</v>
      </c>
      <c r="DBA26" s="91" t="s">
        <v>32</v>
      </c>
      <c r="DBB26" s="92">
        <v>1</v>
      </c>
      <c r="DBC26" s="87">
        <v>0</v>
      </c>
      <c r="DBD26" s="59">
        <f t="shared" ref="DBD26:DBL26" si="163">DBB26*DBC26</f>
        <v>0</v>
      </c>
      <c r="DBE26" s="1"/>
      <c r="DBF26" s="89">
        <v>4</v>
      </c>
      <c r="DBG26" s="93" t="s">
        <v>64</v>
      </c>
      <c r="DBH26" s="58" t="s">
        <v>55</v>
      </c>
      <c r="DBI26" s="91" t="s">
        <v>32</v>
      </c>
      <c r="DBJ26" s="92">
        <v>1</v>
      </c>
      <c r="DBK26" s="87">
        <v>0</v>
      </c>
      <c r="DBL26" s="59">
        <f t="shared" si="163"/>
        <v>0</v>
      </c>
      <c r="DBM26" s="1"/>
      <c r="DBN26" s="89">
        <v>4</v>
      </c>
      <c r="DBO26" s="93" t="s">
        <v>64</v>
      </c>
      <c r="DBP26" s="58" t="s">
        <v>55</v>
      </c>
      <c r="DBQ26" s="91" t="s">
        <v>32</v>
      </c>
      <c r="DBR26" s="92">
        <v>1</v>
      </c>
      <c r="DBS26" s="87">
        <v>0</v>
      </c>
      <c r="DBT26" s="59">
        <f t="shared" ref="DBT26:DCB26" si="164">DBR26*DBS26</f>
        <v>0</v>
      </c>
      <c r="DBU26" s="1"/>
      <c r="DBV26" s="89">
        <v>4</v>
      </c>
      <c r="DBW26" s="93" t="s">
        <v>64</v>
      </c>
      <c r="DBX26" s="58" t="s">
        <v>55</v>
      </c>
      <c r="DBY26" s="91" t="s">
        <v>32</v>
      </c>
      <c r="DBZ26" s="92">
        <v>1</v>
      </c>
      <c r="DCA26" s="87">
        <v>0</v>
      </c>
      <c r="DCB26" s="59">
        <f t="shared" si="164"/>
        <v>0</v>
      </c>
      <c r="DCC26" s="1"/>
      <c r="DCD26" s="89">
        <v>4</v>
      </c>
      <c r="DCE26" s="93" t="s">
        <v>64</v>
      </c>
      <c r="DCF26" s="58" t="s">
        <v>55</v>
      </c>
      <c r="DCG26" s="91" t="s">
        <v>32</v>
      </c>
      <c r="DCH26" s="92">
        <v>1</v>
      </c>
      <c r="DCI26" s="87">
        <v>0</v>
      </c>
      <c r="DCJ26" s="59">
        <f t="shared" ref="DCJ26:DCR26" si="165">DCH26*DCI26</f>
        <v>0</v>
      </c>
      <c r="DCK26" s="1"/>
      <c r="DCL26" s="89">
        <v>4</v>
      </c>
      <c r="DCM26" s="93" t="s">
        <v>64</v>
      </c>
      <c r="DCN26" s="58" t="s">
        <v>55</v>
      </c>
      <c r="DCO26" s="91" t="s">
        <v>32</v>
      </c>
      <c r="DCP26" s="92">
        <v>1</v>
      </c>
      <c r="DCQ26" s="87">
        <v>0</v>
      </c>
      <c r="DCR26" s="59">
        <f t="shared" si="165"/>
        <v>0</v>
      </c>
      <c r="DCS26" s="1"/>
      <c r="DCT26" s="89">
        <v>4</v>
      </c>
      <c r="DCU26" s="93" t="s">
        <v>64</v>
      </c>
      <c r="DCV26" s="58" t="s">
        <v>55</v>
      </c>
      <c r="DCW26" s="91" t="s">
        <v>32</v>
      </c>
      <c r="DCX26" s="92">
        <v>1</v>
      </c>
      <c r="DCY26" s="87">
        <v>0</v>
      </c>
      <c r="DCZ26" s="59">
        <f t="shared" ref="DCZ26:DDH26" si="166">DCX26*DCY26</f>
        <v>0</v>
      </c>
      <c r="DDA26" s="1"/>
      <c r="DDB26" s="89">
        <v>4</v>
      </c>
      <c r="DDC26" s="93" t="s">
        <v>64</v>
      </c>
      <c r="DDD26" s="58" t="s">
        <v>55</v>
      </c>
      <c r="DDE26" s="91" t="s">
        <v>32</v>
      </c>
      <c r="DDF26" s="92">
        <v>1</v>
      </c>
      <c r="DDG26" s="87">
        <v>0</v>
      </c>
      <c r="DDH26" s="59">
        <f t="shared" si="166"/>
        <v>0</v>
      </c>
      <c r="DDI26" s="1"/>
      <c r="DDJ26" s="89">
        <v>4</v>
      </c>
      <c r="DDK26" s="93" t="s">
        <v>64</v>
      </c>
      <c r="DDL26" s="58" t="s">
        <v>55</v>
      </c>
      <c r="DDM26" s="91" t="s">
        <v>32</v>
      </c>
      <c r="DDN26" s="92">
        <v>1</v>
      </c>
      <c r="DDO26" s="87">
        <v>0</v>
      </c>
      <c r="DDP26" s="59">
        <f t="shared" ref="DDP26:DDX26" si="167">DDN26*DDO26</f>
        <v>0</v>
      </c>
      <c r="DDQ26" s="1"/>
      <c r="DDR26" s="89">
        <v>4</v>
      </c>
      <c r="DDS26" s="93" t="s">
        <v>64</v>
      </c>
      <c r="DDT26" s="58" t="s">
        <v>55</v>
      </c>
      <c r="DDU26" s="91" t="s">
        <v>32</v>
      </c>
      <c r="DDV26" s="92">
        <v>1</v>
      </c>
      <c r="DDW26" s="87">
        <v>0</v>
      </c>
      <c r="DDX26" s="59">
        <f t="shared" si="167"/>
        <v>0</v>
      </c>
      <c r="DDY26" s="1"/>
      <c r="DDZ26" s="89">
        <v>4</v>
      </c>
      <c r="DEA26" s="93" t="s">
        <v>64</v>
      </c>
      <c r="DEB26" s="58" t="s">
        <v>55</v>
      </c>
      <c r="DEC26" s="91" t="s">
        <v>32</v>
      </c>
      <c r="DED26" s="92">
        <v>1</v>
      </c>
      <c r="DEE26" s="87">
        <v>0</v>
      </c>
      <c r="DEF26" s="59">
        <f t="shared" ref="DEF26:DEN26" si="168">DED26*DEE26</f>
        <v>0</v>
      </c>
      <c r="DEG26" s="1"/>
      <c r="DEH26" s="89">
        <v>4</v>
      </c>
      <c r="DEI26" s="93" t="s">
        <v>64</v>
      </c>
      <c r="DEJ26" s="58" t="s">
        <v>55</v>
      </c>
      <c r="DEK26" s="91" t="s">
        <v>32</v>
      </c>
      <c r="DEL26" s="92">
        <v>1</v>
      </c>
      <c r="DEM26" s="87">
        <v>0</v>
      </c>
      <c r="DEN26" s="59">
        <f t="shared" si="168"/>
        <v>0</v>
      </c>
      <c r="DEO26" s="1"/>
      <c r="DEP26" s="89">
        <v>4</v>
      </c>
      <c r="DEQ26" s="93" t="s">
        <v>64</v>
      </c>
      <c r="DER26" s="58" t="s">
        <v>55</v>
      </c>
      <c r="DES26" s="91" t="s">
        <v>32</v>
      </c>
      <c r="DET26" s="92">
        <v>1</v>
      </c>
      <c r="DEU26" s="87">
        <v>0</v>
      </c>
      <c r="DEV26" s="59">
        <f t="shared" ref="DEV26:DFD26" si="169">DET26*DEU26</f>
        <v>0</v>
      </c>
      <c r="DEW26" s="1"/>
      <c r="DEX26" s="89">
        <v>4</v>
      </c>
      <c r="DEY26" s="93" t="s">
        <v>64</v>
      </c>
      <c r="DEZ26" s="58" t="s">
        <v>55</v>
      </c>
      <c r="DFA26" s="91" t="s">
        <v>32</v>
      </c>
      <c r="DFB26" s="92">
        <v>1</v>
      </c>
      <c r="DFC26" s="87">
        <v>0</v>
      </c>
      <c r="DFD26" s="59">
        <f t="shared" si="169"/>
        <v>0</v>
      </c>
      <c r="DFE26" s="1"/>
      <c r="DFF26" s="89">
        <v>4</v>
      </c>
      <c r="DFG26" s="93" t="s">
        <v>64</v>
      </c>
      <c r="DFH26" s="58" t="s">
        <v>55</v>
      </c>
      <c r="DFI26" s="91" t="s">
        <v>32</v>
      </c>
      <c r="DFJ26" s="92">
        <v>1</v>
      </c>
      <c r="DFK26" s="87">
        <v>0</v>
      </c>
      <c r="DFL26" s="59">
        <f t="shared" ref="DFL26:DFT26" si="170">DFJ26*DFK26</f>
        <v>0</v>
      </c>
      <c r="DFM26" s="1"/>
      <c r="DFN26" s="89">
        <v>4</v>
      </c>
      <c r="DFO26" s="93" t="s">
        <v>64</v>
      </c>
      <c r="DFP26" s="58" t="s">
        <v>55</v>
      </c>
      <c r="DFQ26" s="91" t="s">
        <v>32</v>
      </c>
      <c r="DFR26" s="92">
        <v>1</v>
      </c>
      <c r="DFS26" s="87">
        <v>0</v>
      </c>
      <c r="DFT26" s="59">
        <f t="shared" si="170"/>
        <v>0</v>
      </c>
      <c r="DFU26" s="1"/>
      <c r="DFV26" s="89">
        <v>4</v>
      </c>
      <c r="DFW26" s="93" t="s">
        <v>64</v>
      </c>
      <c r="DFX26" s="58" t="s">
        <v>55</v>
      </c>
      <c r="DFY26" s="91" t="s">
        <v>32</v>
      </c>
      <c r="DFZ26" s="92">
        <v>1</v>
      </c>
      <c r="DGA26" s="87">
        <v>0</v>
      </c>
      <c r="DGB26" s="59">
        <f t="shared" ref="DGB26:DGJ26" si="171">DFZ26*DGA26</f>
        <v>0</v>
      </c>
      <c r="DGC26" s="1"/>
      <c r="DGD26" s="89">
        <v>4</v>
      </c>
      <c r="DGE26" s="93" t="s">
        <v>64</v>
      </c>
      <c r="DGF26" s="58" t="s">
        <v>55</v>
      </c>
      <c r="DGG26" s="91" t="s">
        <v>32</v>
      </c>
      <c r="DGH26" s="92">
        <v>1</v>
      </c>
      <c r="DGI26" s="87">
        <v>0</v>
      </c>
      <c r="DGJ26" s="59">
        <f t="shared" si="171"/>
        <v>0</v>
      </c>
      <c r="DGK26" s="1"/>
      <c r="DGL26" s="89">
        <v>4</v>
      </c>
      <c r="DGM26" s="93" t="s">
        <v>64</v>
      </c>
      <c r="DGN26" s="58" t="s">
        <v>55</v>
      </c>
      <c r="DGO26" s="91" t="s">
        <v>32</v>
      </c>
      <c r="DGP26" s="92">
        <v>1</v>
      </c>
      <c r="DGQ26" s="87">
        <v>0</v>
      </c>
      <c r="DGR26" s="59">
        <f t="shared" ref="DGR26:DGZ26" si="172">DGP26*DGQ26</f>
        <v>0</v>
      </c>
      <c r="DGS26" s="1"/>
      <c r="DGT26" s="89">
        <v>4</v>
      </c>
      <c r="DGU26" s="93" t="s">
        <v>64</v>
      </c>
      <c r="DGV26" s="58" t="s">
        <v>55</v>
      </c>
      <c r="DGW26" s="91" t="s">
        <v>32</v>
      </c>
      <c r="DGX26" s="92">
        <v>1</v>
      </c>
      <c r="DGY26" s="87">
        <v>0</v>
      </c>
      <c r="DGZ26" s="59">
        <f t="shared" si="172"/>
        <v>0</v>
      </c>
      <c r="DHA26" s="1"/>
      <c r="DHB26" s="89">
        <v>4</v>
      </c>
      <c r="DHC26" s="93" t="s">
        <v>64</v>
      </c>
      <c r="DHD26" s="58" t="s">
        <v>55</v>
      </c>
      <c r="DHE26" s="91" t="s">
        <v>32</v>
      </c>
      <c r="DHF26" s="92">
        <v>1</v>
      </c>
      <c r="DHG26" s="87">
        <v>0</v>
      </c>
      <c r="DHH26" s="59">
        <f t="shared" ref="DHH26:DHP26" si="173">DHF26*DHG26</f>
        <v>0</v>
      </c>
      <c r="DHI26" s="1"/>
      <c r="DHJ26" s="89">
        <v>4</v>
      </c>
      <c r="DHK26" s="93" t="s">
        <v>64</v>
      </c>
      <c r="DHL26" s="58" t="s">
        <v>55</v>
      </c>
      <c r="DHM26" s="91" t="s">
        <v>32</v>
      </c>
      <c r="DHN26" s="92">
        <v>1</v>
      </c>
      <c r="DHO26" s="87">
        <v>0</v>
      </c>
      <c r="DHP26" s="59">
        <f t="shared" si="173"/>
        <v>0</v>
      </c>
      <c r="DHQ26" s="1"/>
      <c r="DHR26" s="89">
        <v>4</v>
      </c>
      <c r="DHS26" s="93" t="s">
        <v>64</v>
      </c>
      <c r="DHT26" s="58" t="s">
        <v>55</v>
      </c>
      <c r="DHU26" s="91" t="s">
        <v>32</v>
      </c>
      <c r="DHV26" s="92">
        <v>1</v>
      </c>
      <c r="DHW26" s="87">
        <v>0</v>
      </c>
      <c r="DHX26" s="59">
        <f t="shared" ref="DHX26:DIF26" si="174">DHV26*DHW26</f>
        <v>0</v>
      </c>
      <c r="DHY26" s="1"/>
      <c r="DHZ26" s="89">
        <v>4</v>
      </c>
      <c r="DIA26" s="93" t="s">
        <v>64</v>
      </c>
      <c r="DIB26" s="58" t="s">
        <v>55</v>
      </c>
      <c r="DIC26" s="91" t="s">
        <v>32</v>
      </c>
      <c r="DID26" s="92">
        <v>1</v>
      </c>
      <c r="DIE26" s="87">
        <v>0</v>
      </c>
      <c r="DIF26" s="59">
        <f t="shared" si="174"/>
        <v>0</v>
      </c>
      <c r="DIG26" s="1"/>
      <c r="DIH26" s="89">
        <v>4</v>
      </c>
      <c r="DII26" s="93" t="s">
        <v>64</v>
      </c>
      <c r="DIJ26" s="58" t="s">
        <v>55</v>
      </c>
      <c r="DIK26" s="91" t="s">
        <v>32</v>
      </c>
      <c r="DIL26" s="92">
        <v>1</v>
      </c>
      <c r="DIM26" s="87">
        <v>0</v>
      </c>
      <c r="DIN26" s="59">
        <f t="shared" ref="DIN26:DIV26" si="175">DIL26*DIM26</f>
        <v>0</v>
      </c>
      <c r="DIO26" s="1"/>
      <c r="DIP26" s="89">
        <v>4</v>
      </c>
      <c r="DIQ26" s="93" t="s">
        <v>64</v>
      </c>
      <c r="DIR26" s="58" t="s">
        <v>55</v>
      </c>
      <c r="DIS26" s="91" t="s">
        <v>32</v>
      </c>
      <c r="DIT26" s="92">
        <v>1</v>
      </c>
      <c r="DIU26" s="87">
        <v>0</v>
      </c>
      <c r="DIV26" s="59">
        <f t="shared" si="175"/>
        <v>0</v>
      </c>
      <c r="DIW26" s="1"/>
      <c r="DIX26" s="89">
        <v>4</v>
      </c>
      <c r="DIY26" s="93" t="s">
        <v>64</v>
      </c>
      <c r="DIZ26" s="58" t="s">
        <v>55</v>
      </c>
      <c r="DJA26" s="91" t="s">
        <v>32</v>
      </c>
      <c r="DJB26" s="92">
        <v>1</v>
      </c>
      <c r="DJC26" s="87">
        <v>0</v>
      </c>
      <c r="DJD26" s="59">
        <f t="shared" ref="DJD26:DJL26" si="176">DJB26*DJC26</f>
        <v>0</v>
      </c>
      <c r="DJE26" s="1"/>
      <c r="DJF26" s="89">
        <v>4</v>
      </c>
      <c r="DJG26" s="93" t="s">
        <v>64</v>
      </c>
      <c r="DJH26" s="58" t="s">
        <v>55</v>
      </c>
      <c r="DJI26" s="91" t="s">
        <v>32</v>
      </c>
      <c r="DJJ26" s="92">
        <v>1</v>
      </c>
      <c r="DJK26" s="87">
        <v>0</v>
      </c>
      <c r="DJL26" s="59">
        <f t="shared" si="176"/>
        <v>0</v>
      </c>
      <c r="DJM26" s="1"/>
      <c r="DJN26" s="89">
        <v>4</v>
      </c>
      <c r="DJO26" s="93" t="s">
        <v>64</v>
      </c>
      <c r="DJP26" s="58" t="s">
        <v>55</v>
      </c>
      <c r="DJQ26" s="91" t="s">
        <v>32</v>
      </c>
      <c r="DJR26" s="92">
        <v>1</v>
      </c>
      <c r="DJS26" s="87">
        <v>0</v>
      </c>
      <c r="DJT26" s="59">
        <f t="shared" ref="DJT26:DKB26" si="177">DJR26*DJS26</f>
        <v>0</v>
      </c>
      <c r="DJU26" s="1"/>
      <c r="DJV26" s="89">
        <v>4</v>
      </c>
      <c r="DJW26" s="93" t="s">
        <v>64</v>
      </c>
      <c r="DJX26" s="58" t="s">
        <v>55</v>
      </c>
      <c r="DJY26" s="91" t="s">
        <v>32</v>
      </c>
      <c r="DJZ26" s="92">
        <v>1</v>
      </c>
      <c r="DKA26" s="87">
        <v>0</v>
      </c>
      <c r="DKB26" s="59">
        <f t="shared" si="177"/>
        <v>0</v>
      </c>
      <c r="DKC26" s="1"/>
      <c r="DKD26" s="89">
        <v>4</v>
      </c>
      <c r="DKE26" s="93" t="s">
        <v>64</v>
      </c>
      <c r="DKF26" s="58" t="s">
        <v>55</v>
      </c>
      <c r="DKG26" s="91" t="s">
        <v>32</v>
      </c>
      <c r="DKH26" s="92">
        <v>1</v>
      </c>
      <c r="DKI26" s="87">
        <v>0</v>
      </c>
      <c r="DKJ26" s="59">
        <f t="shared" ref="DKJ26:DKR26" si="178">DKH26*DKI26</f>
        <v>0</v>
      </c>
      <c r="DKK26" s="1"/>
      <c r="DKL26" s="89">
        <v>4</v>
      </c>
      <c r="DKM26" s="93" t="s">
        <v>64</v>
      </c>
      <c r="DKN26" s="58" t="s">
        <v>55</v>
      </c>
      <c r="DKO26" s="91" t="s">
        <v>32</v>
      </c>
      <c r="DKP26" s="92">
        <v>1</v>
      </c>
      <c r="DKQ26" s="87">
        <v>0</v>
      </c>
      <c r="DKR26" s="59">
        <f t="shared" si="178"/>
        <v>0</v>
      </c>
      <c r="DKS26" s="1"/>
      <c r="DKT26" s="89">
        <v>4</v>
      </c>
      <c r="DKU26" s="93" t="s">
        <v>64</v>
      </c>
      <c r="DKV26" s="58" t="s">
        <v>55</v>
      </c>
      <c r="DKW26" s="91" t="s">
        <v>32</v>
      </c>
      <c r="DKX26" s="92">
        <v>1</v>
      </c>
      <c r="DKY26" s="87">
        <v>0</v>
      </c>
      <c r="DKZ26" s="59">
        <f t="shared" ref="DKZ26:DLH26" si="179">DKX26*DKY26</f>
        <v>0</v>
      </c>
      <c r="DLA26" s="1"/>
      <c r="DLB26" s="89">
        <v>4</v>
      </c>
      <c r="DLC26" s="93" t="s">
        <v>64</v>
      </c>
      <c r="DLD26" s="58" t="s">
        <v>55</v>
      </c>
      <c r="DLE26" s="91" t="s">
        <v>32</v>
      </c>
      <c r="DLF26" s="92">
        <v>1</v>
      </c>
      <c r="DLG26" s="87">
        <v>0</v>
      </c>
      <c r="DLH26" s="59">
        <f t="shared" si="179"/>
        <v>0</v>
      </c>
      <c r="DLI26" s="1"/>
      <c r="DLJ26" s="89">
        <v>4</v>
      </c>
      <c r="DLK26" s="93" t="s">
        <v>64</v>
      </c>
      <c r="DLL26" s="58" t="s">
        <v>55</v>
      </c>
      <c r="DLM26" s="91" t="s">
        <v>32</v>
      </c>
      <c r="DLN26" s="92">
        <v>1</v>
      </c>
      <c r="DLO26" s="87">
        <v>0</v>
      </c>
      <c r="DLP26" s="59">
        <f t="shared" ref="DLP26:DLX26" si="180">DLN26*DLO26</f>
        <v>0</v>
      </c>
      <c r="DLQ26" s="1"/>
      <c r="DLR26" s="89">
        <v>4</v>
      </c>
      <c r="DLS26" s="93" t="s">
        <v>64</v>
      </c>
      <c r="DLT26" s="58" t="s">
        <v>55</v>
      </c>
      <c r="DLU26" s="91" t="s">
        <v>32</v>
      </c>
      <c r="DLV26" s="92">
        <v>1</v>
      </c>
      <c r="DLW26" s="87">
        <v>0</v>
      </c>
      <c r="DLX26" s="59">
        <f t="shared" si="180"/>
        <v>0</v>
      </c>
      <c r="DLY26" s="1"/>
      <c r="DLZ26" s="89">
        <v>4</v>
      </c>
      <c r="DMA26" s="93" t="s">
        <v>64</v>
      </c>
      <c r="DMB26" s="58" t="s">
        <v>55</v>
      </c>
      <c r="DMC26" s="91" t="s">
        <v>32</v>
      </c>
      <c r="DMD26" s="92">
        <v>1</v>
      </c>
      <c r="DME26" s="87">
        <v>0</v>
      </c>
      <c r="DMF26" s="59">
        <f t="shared" ref="DMF26:DMN26" si="181">DMD26*DME26</f>
        <v>0</v>
      </c>
      <c r="DMG26" s="1"/>
      <c r="DMH26" s="89">
        <v>4</v>
      </c>
      <c r="DMI26" s="93" t="s">
        <v>64</v>
      </c>
      <c r="DMJ26" s="58" t="s">
        <v>55</v>
      </c>
      <c r="DMK26" s="91" t="s">
        <v>32</v>
      </c>
      <c r="DML26" s="92">
        <v>1</v>
      </c>
      <c r="DMM26" s="87">
        <v>0</v>
      </c>
      <c r="DMN26" s="59">
        <f t="shared" si="181"/>
        <v>0</v>
      </c>
      <c r="DMO26" s="1"/>
      <c r="DMP26" s="89">
        <v>4</v>
      </c>
      <c r="DMQ26" s="93" t="s">
        <v>64</v>
      </c>
      <c r="DMR26" s="58" t="s">
        <v>55</v>
      </c>
      <c r="DMS26" s="91" t="s">
        <v>32</v>
      </c>
      <c r="DMT26" s="92">
        <v>1</v>
      </c>
      <c r="DMU26" s="87">
        <v>0</v>
      </c>
      <c r="DMV26" s="59">
        <f t="shared" ref="DMV26:DND26" si="182">DMT26*DMU26</f>
        <v>0</v>
      </c>
      <c r="DMW26" s="1"/>
      <c r="DMX26" s="89">
        <v>4</v>
      </c>
      <c r="DMY26" s="93" t="s">
        <v>64</v>
      </c>
      <c r="DMZ26" s="58" t="s">
        <v>55</v>
      </c>
      <c r="DNA26" s="91" t="s">
        <v>32</v>
      </c>
      <c r="DNB26" s="92">
        <v>1</v>
      </c>
      <c r="DNC26" s="87">
        <v>0</v>
      </c>
      <c r="DND26" s="59">
        <f t="shared" si="182"/>
        <v>0</v>
      </c>
      <c r="DNE26" s="1"/>
      <c r="DNF26" s="89">
        <v>4</v>
      </c>
      <c r="DNG26" s="93" t="s">
        <v>64</v>
      </c>
      <c r="DNH26" s="58" t="s">
        <v>55</v>
      </c>
      <c r="DNI26" s="91" t="s">
        <v>32</v>
      </c>
      <c r="DNJ26" s="92">
        <v>1</v>
      </c>
      <c r="DNK26" s="87">
        <v>0</v>
      </c>
      <c r="DNL26" s="59">
        <f t="shared" ref="DNL26:DNT26" si="183">DNJ26*DNK26</f>
        <v>0</v>
      </c>
      <c r="DNM26" s="1"/>
      <c r="DNN26" s="89">
        <v>4</v>
      </c>
      <c r="DNO26" s="93" t="s">
        <v>64</v>
      </c>
      <c r="DNP26" s="58" t="s">
        <v>55</v>
      </c>
      <c r="DNQ26" s="91" t="s">
        <v>32</v>
      </c>
      <c r="DNR26" s="92">
        <v>1</v>
      </c>
      <c r="DNS26" s="87">
        <v>0</v>
      </c>
      <c r="DNT26" s="59">
        <f t="shared" si="183"/>
        <v>0</v>
      </c>
      <c r="DNU26" s="1"/>
      <c r="DNV26" s="89">
        <v>4</v>
      </c>
      <c r="DNW26" s="93" t="s">
        <v>64</v>
      </c>
      <c r="DNX26" s="58" t="s">
        <v>55</v>
      </c>
      <c r="DNY26" s="91" t="s">
        <v>32</v>
      </c>
      <c r="DNZ26" s="92">
        <v>1</v>
      </c>
      <c r="DOA26" s="87">
        <v>0</v>
      </c>
      <c r="DOB26" s="59">
        <f t="shared" ref="DOB26:DOJ26" si="184">DNZ26*DOA26</f>
        <v>0</v>
      </c>
      <c r="DOC26" s="1"/>
      <c r="DOD26" s="89">
        <v>4</v>
      </c>
      <c r="DOE26" s="93" t="s">
        <v>64</v>
      </c>
      <c r="DOF26" s="58" t="s">
        <v>55</v>
      </c>
      <c r="DOG26" s="91" t="s">
        <v>32</v>
      </c>
      <c r="DOH26" s="92">
        <v>1</v>
      </c>
      <c r="DOI26" s="87">
        <v>0</v>
      </c>
      <c r="DOJ26" s="59">
        <f t="shared" si="184"/>
        <v>0</v>
      </c>
      <c r="DOK26" s="1"/>
      <c r="DOL26" s="89">
        <v>4</v>
      </c>
      <c r="DOM26" s="93" t="s">
        <v>64</v>
      </c>
      <c r="DON26" s="58" t="s">
        <v>55</v>
      </c>
      <c r="DOO26" s="91" t="s">
        <v>32</v>
      </c>
      <c r="DOP26" s="92">
        <v>1</v>
      </c>
      <c r="DOQ26" s="87">
        <v>0</v>
      </c>
      <c r="DOR26" s="59">
        <f t="shared" ref="DOR26:DOZ26" si="185">DOP26*DOQ26</f>
        <v>0</v>
      </c>
      <c r="DOS26" s="1"/>
      <c r="DOT26" s="89">
        <v>4</v>
      </c>
      <c r="DOU26" s="93" t="s">
        <v>64</v>
      </c>
      <c r="DOV26" s="58" t="s">
        <v>55</v>
      </c>
      <c r="DOW26" s="91" t="s">
        <v>32</v>
      </c>
      <c r="DOX26" s="92">
        <v>1</v>
      </c>
      <c r="DOY26" s="87">
        <v>0</v>
      </c>
      <c r="DOZ26" s="59">
        <f t="shared" si="185"/>
        <v>0</v>
      </c>
      <c r="DPA26" s="1"/>
      <c r="DPB26" s="89">
        <v>4</v>
      </c>
      <c r="DPC26" s="93" t="s">
        <v>64</v>
      </c>
      <c r="DPD26" s="58" t="s">
        <v>55</v>
      </c>
      <c r="DPE26" s="91" t="s">
        <v>32</v>
      </c>
      <c r="DPF26" s="92">
        <v>1</v>
      </c>
      <c r="DPG26" s="87">
        <v>0</v>
      </c>
      <c r="DPH26" s="59">
        <f t="shared" ref="DPH26:DPP26" si="186">DPF26*DPG26</f>
        <v>0</v>
      </c>
      <c r="DPI26" s="1"/>
      <c r="DPJ26" s="89">
        <v>4</v>
      </c>
      <c r="DPK26" s="93" t="s">
        <v>64</v>
      </c>
      <c r="DPL26" s="58" t="s">
        <v>55</v>
      </c>
      <c r="DPM26" s="91" t="s">
        <v>32</v>
      </c>
      <c r="DPN26" s="92">
        <v>1</v>
      </c>
      <c r="DPO26" s="87">
        <v>0</v>
      </c>
      <c r="DPP26" s="59">
        <f t="shared" si="186"/>
        <v>0</v>
      </c>
      <c r="DPQ26" s="1"/>
      <c r="DPR26" s="89">
        <v>4</v>
      </c>
      <c r="DPS26" s="93" t="s">
        <v>64</v>
      </c>
      <c r="DPT26" s="58" t="s">
        <v>55</v>
      </c>
      <c r="DPU26" s="91" t="s">
        <v>32</v>
      </c>
      <c r="DPV26" s="92">
        <v>1</v>
      </c>
      <c r="DPW26" s="87">
        <v>0</v>
      </c>
      <c r="DPX26" s="59">
        <f t="shared" ref="DPX26:DQF26" si="187">DPV26*DPW26</f>
        <v>0</v>
      </c>
      <c r="DPY26" s="1"/>
      <c r="DPZ26" s="89">
        <v>4</v>
      </c>
      <c r="DQA26" s="93" t="s">
        <v>64</v>
      </c>
      <c r="DQB26" s="58" t="s">
        <v>55</v>
      </c>
      <c r="DQC26" s="91" t="s">
        <v>32</v>
      </c>
      <c r="DQD26" s="92">
        <v>1</v>
      </c>
      <c r="DQE26" s="87">
        <v>0</v>
      </c>
      <c r="DQF26" s="59">
        <f t="shared" si="187"/>
        <v>0</v>
      </c>
      <c r="DQG26" s="1"/>
      <c r="DQH26" s="89">
        <v>4</v>
      </c>
      <c r="DQI26" s="93" t="s">
        <v>64</v>
      </c>
      <c r="DQJ26" s="58" t="s">
        <v>55</v>
      </c>
      <c r="DQK26" s="91" t="s">
        <v>32</v>
      </c>
      <c r="DQL26" s="92">
        <v>1</v>
      </c>
      <c r="DQM26" s="87">
        <v>0</v>
      </c>
      <c r="DQN26" s="59">
        <f t="shared" ref="DQN26:DQV26" si="188">DQL26*DQM26</f>
        <v>0</v>
      </c>
      <c r="DQO26" s="1"/>
      <c r="DQP26" s="89">
        <v>4</v>
      </c>
      <c r="DQQ26" s="93" t="s">
        <v>64</v>
      </c>
      <c r="DQR26" s="58" t="s">
        <v>55</v>
      </c>
      <c r="DQS26" s="91" t="s">
        <v>32</v>
      </c>
      <c r="DQT26" s="92">
        <v>1</v>
      </c>
      <c r="DQU26" s="87">
        <v>0</v>
      </c>
      <c r="DQV26" s="59">
        <f t="shared" si="188"/>
        <v>0</v>
      </c>
      <c r="DQW26" s="1"/>
      <c r="DQX26" s="89">
        <v>4</v>
      </c>
      <c r="DQY26" s="93" t="s">
        <v>64</v>
      </c>
      <c r="DQZ26" s="58" t="s">
        <v>55</v>
      </c>
      <c r="DRA26" s="91" t="s">
        <v>32</v>
      </c>
      <c r="DRB26" s="92">
        <v>1</v>
      </c>
      <c r="DRC26" s="87">
        <v>0</v>
      </c>
      <c r="DRD26" s="59">
        <f t="shared" ref="DRD26:DRL26" si="189">DRB26*DRC26</f>
        <v>0</v>
      </c>
      <c r="DRE26" s="1"/>
      <c r="DRF26" s="89">
        <v>4</v>
      </c>
      <c r="DRG26" s="93" t="s">
        <v>64</v>
      </c>
      <c r="DRH26" s="58" t="s">
        <v>55</v>
      </c>
      <c r="DRI26" s="91" t="s">
        <v>32</v>
      </c>
      <c r="DRJ26" s="92">
        <v>1</v>
      </c>
      <c r="DRK26" s="87">
        <v>0</v>
      </c>
      <c r="DRL26" s="59">
        <f t="shared" si="189"/>
        <v>0</v>
      </c>
      <c r="DRM26" s="1"/>
      <c r="DRN26" s="89">
        <v>4</v>
      </c>
      <c r="DRO26" s="93" t="s">
        <v>64</v>
      </c>
      <c r="DRP26" s="58" t="s">
        <v>55</v>
      </c>
      <c r="DRQ26" s="91" t="s">
        <v>32</v>
      </c>
      <c r="DRR26" s="92">
        <v>1</v>
      </c>
      <c r="DRS26" s="87">
        <v>0</v>
      </c>
      <c r="DRT26" s="59">
        <f t="shared" ref="DRT26:DSB26" si="190">DRR26*DRS26</f>
        <v>0</v>
      </c>
      <c r="DRU26" s="1"/>
      <c r="DRV26" s="89">
        <v>4</v>
      </c>
      <c r="DRW26" s="93" t="s">
        <v>64</v>
      </c>
      <c r="DRX26" s="58" t="s">
        <v>55</v>
      </c>
      <c r="DRY26" s="91" t="s">
        <v>32</v>
      </c>
      <c r="DRZ26" s="92">
        <v>1</v>
      </c>
      <c r="DSA26" s="87">
        <v>0</v>
      </c>
      <c r="DSB26" s="59">
        <f t="shared" si="190"/>
        <v>0</v>
      </c>
      <c r="DSC26" s="1"/>
      <c r="DSD26" s="89">
        <v>4</v>
      </c>
      <c r="DSE26" s="93" t="s">
        <v>64</v>
      </c>
      <c r="DSF26" s="58" t="s">
        <v>55</v>
      </c>
      <c r="DSG26" s="91" t="s">
        <v>32</v>
      </c>
      <c r="DSH26" s="92">
        <v>1</v>
      </c>
      <c r="DSI26" s="87">
        <v>0</v>
      </c>
      <c r="DSJ26" s="59">
        <f t="shared" ref="DSJ26:DSR26" si="191">DSH26*DSI26</f>
        <v>0</v>
      </c>
      <c r="DSK26" s="1"/>
      <c r="DSL26" s="89">
        <v>4</v>
      </c>
      <c r="DSM26" s="93" t="s">
        <v>64</v>
      </c>
      <c r="DSN26" s="58" t="s">
        <v>55</v>
      </c>
      <c r="DSO26" s="91" t="s">
        <v>32</v>
      </c>
      <c r="DSP26" s="92">
        <v>1</v>
      </c>
      <c r="DSQ26" s="87">
        <v>0</v>
      </c>
      <c r="DSR26" s="59">
        <f t="shared" si="191"/>
        <v>0</v>
      </c>
      <c r="DSS26" s="1"/>
      <c r="DST26" s="89">
        <v>4</v>
      </c>
      <c r="DSU26" s="93" t="s">
        <v>64</v>
      </c>
      <c r="DSV26" s="58" t="s">
        <v>55</v>
      </c>
      <c r="DSW26" s="91" t="s">
        <v>32</v>
      </c>
      <c r="DSX26" s="92">
        <v>1</v>
      </c>
      <c r="DSY26" s="87">
        <v>0</v>
      </c>
      <c r="DSZ26" s="59">
        <f t="shared" ref="DSZ26:DTH26" si="192">DSX26*DSY26</f>
        <v>0</v>
      </c>
      <c r="DTA26" s="1"/>
      <c r="DTB26" s="89">
        <v>4</v>
      </c>
      <c r="DTC26" s="93" t="s">
        <v>64</v>
      </c>
      <c r="DTD26" s="58" t="s">
        <v>55</v>
      </c>
      <c r="DTE26" s="91" t="s">
        <v>32</v>
      </c>
      <c r="DTF26" s="92">
        <v>1</v>
      </c>
      <c r="DTG26" s="87">
        <v>0</v>
      </c>
      <c r="DTH26" s="59">
        <f t="shared" si="192"/>
        <v>0</v>
      </c>
      <c r="DTI26" s="1"/>
      <c r="DTJ26" s="89">
        <v>4</v>
      </c>
      <c r="DTK26" s="93" t="s">
        <v>64</v>
      </c>
      <c r="DTL26" s="58" t="s">
        <v>55</v>
      </c>
      <c r="DTM26" s="91" t="s">
        <v>32</v>
      </c>
      <c r="DTN26" s="92">
        <v>1</v>
      </c>
      <c r="DTO26" s="87">
        <v>0</v>
      </c>
      <c r="DTP26" s="59">
        <f t="shared" ref="DTP26:DTX26" si="193">DTN26*DTO26</f>
        <v>0</v>
      </c>
      <c r="DTQ26" s="1"/>
      <c r="DTR26" s="89">
        <v>4</v>
      </c>
      <c r="DTS26" s="93" t="s">
        <v>64</v>
      </c>
      <c r="DTT26" s="58" t="s">
        <v>55</v>
      </c>
      <c r="DTU26" s="91" t="s">
        <v>32</v>
      </c>
      <c r="DTV26" s="92">
        <v>1</v>
      </c>
      <c r="DTW26" s="87">
        <v>0</v>
      </c>
      <c r="DTX26" s="59">
        <f t="shared" si="193"/>
        <v>0</v>
      </c>
      <c r="DTY26" s="1"/>
      <c r="DTZ26" s="89">
        <v>4</v>
      </c>
      <c r="DUA26" s="93" t="s">
        <v>64</v>
      </c>
      <c r="DUB26" s="58" t="s">
        <v>55</v>
      </c>
      <c r="DUC26" s="91" t="s">
        <v>32</v>
      </c>
      <c r="DUD26" s="92">
        <v>1</v>
      </c>
      <c r="DUE26" s="87">
        <v>0</v>
      </c>
      <c r="DUF26" s="59">
        <f t="shared" ref="DUF26:DUN26" si="194">DUD26*DUE26</f>
        <v>0</v>
      </c>
      <c r="DUG26" s="1"/>
      <c r="DUH26" s="89">
        <v>4</v>
      </c>
      <c r="DUI26" s="93" t="s">
        <v>64</v>
      </c>
      <c r="DUJ26" s="58" t="s">
        <v>55</v>
      </c>
      <c r="DUK26" s="91" t="s">
        <v>32</v>
      </c>
      <c r="DUL26" s="92">
        <v>1</v>
      </c>
      <c r="DUM26" s="87">
        <v>0</v>
      </c>
      <c r="DUN26" s="59">
        <f t="shared" si="194"/>
        <v>0</v>
      </c>
      <c r="DUO26" s="1"/>
      <c r="DUP26" s="89">
        <v>4</v>
      </c>
      <c r="DUQ26" s="93" t="s">
        <v>64</v>
      </c>
      <c r="DUR26" s="58" t="s">
        <v>55</v>
      </c>
      <c r="DUS26" s="91" t="s">
        <v>32</v>
      </c>
      <c r="DUT26" s="92">
        <v>1</v>
      </c>
      <c r="DUU26" s="87">
        <v>0</v>
      </c>
      <c r="DUV26" s="59">
        <f t="shared" ref="DUV26:DVD26" si="195">DUT26*DUU26</f>
        <v>0</v>
      </c>
      <c r="DUW26" s="1"/>
      <c r="DUX26" s="89">
        <v>4</v>
      </c>
      <c r="DUY26" s="93" t="s">
        <v>64</v>
      </c>
      <c r="DUZ26" s="58" t="s">
        <v>55</v>
      </c>
      <c r="DVA26" s="91" t="s">
        <v>32</v>
      </c>
      <c r="DVB26" s="92">
        <v>1</v>
      </c>
      <c r="DVC26" s="87">
        <v>0</v>
      </c>
      <c r="DVD26" s="59">
        <f t="shared" si="195"/>
        <v>0</v>
      </c>
      <c r="DVE26" s="1"/>
      <c r="DVF26" s="89">
        <v>4</v>
      </c>
      <c r="DVG26" s="93" t="s">
        <v>64</v>
      </c>
      <c r="DVH26" s="58" t="s">
        <v>55</v>
      </c>
      <c r="DVI26" s="91" t="s">
        <v>32</v>
      </c>
      <c r="DVJ26" s="92">
        <v>1</v>
      </c>
      <c r="DVK26" s="87">
        <v>0</v>
      </c>
      <c r="DVL26" s="59">
        <f t="shared" ref="DVL26:DVT26" si="196">DVJ26*DVK26</f>
        <v>0</v>
      </c>
      <c r="DVM26" s="1"/>
      <c r="DVN26" s="89">
        <v>4</v>
      </c>
      <c r="DVO26" s="93" t="s">
        <v>64</v>
      </c>
      <c r="DVP26" s="58" t="s">
        <v>55</v>
      </c>
      <c r="DVQ26" s="91" t="s">
        <v>32</v>
      </c>
      <c r="DVR26" s="92">
        <v>1</v>
      </c>
      <c r="DVS26" s="87">
        <v>0</v>
      </c>
      <c r="DVT26" s="59">
        <f t="shared" si="196"/>
        <v>0</v>
      </c>
      <c r="DVU26" s="1"/>
      <c r="DVV26" s="89">
        <v>4</v>
      </c>
      <c r="DVW26" s="93" t="s">
        <v>64</v>
      </c>
      <c r="DVX26" s="58" t="s">
        <v>55</v>
      </c>
      <c r="DVY26" s="91" t="s">
        <v>32</v>
      </c>
      <c r="DVZ26" s="92">
        <v>1</v>
      </c>
      <c r="DWA26" s="87">
        <v>0</v>
      </c>
      <c r="DWB26" s="59">
        <f t="shared" ref="DWB26:DWJ26" si="197">DVZ26*DWA26</f>
        <v>0</v>
      </c>
      <c r="DWC26" s="1"/>
      <c r="DWD26" s="89">
        <v>4</v>
      </c>
      <c r="DWE26" s="93" t="s">
        <v>64</v>
      </c>
      <c r="DWF26" s="58" t="s">
        <v>55</v>
      </c>
      <c r="DWG26" s="91" t="s">
        <v>32</v>
      </c>
      <c r="DWH26" s="92">
        <v>1</v>
      </c>
      <c r="DWI26" s="87">
        <v>0</v>
      </c>
      <c r="DWJ26" s="59">
        <f t="shared" si="197"/>
        <v>0</v>
      </c>
      <c r="DWK26" s="1"/>
      <c r="DWL26" s="89">
        <v>4</v>
      </c>
      <c r="DWM26" s="93" t="s">
        <v>64</v>
      </c>
      <c r="DWN26" s="58" t="s">
        <v>55</v>
      </c>
      <c r="DWO26" s="91" t="s">
        <v>32</v>
      </c>
      <c r="DWP26" s="92">
        <v>1</v>
      </c>
      <c r="DWQ26" s="87">
        <v>0</v>
      </c>
      <c r="DWR26" s="59">
        <f t="shared" ref="DWR26:DWZ26" si="198">DWP26*DWQ26</f>
        <v>0</v>
      </c>
      <c r="DWS26" s="1"/>
      <c r="DWT26" s="89">
        <v>4</v>
      </c>
      <c r="DWU26" s="93" t="s">
        <v>64</v>
      </c>
      <c r="DWV26" s="58" t="s">
        <v>55</v>
      </c>
      <c r="DWW26" s="91" t="s">
        <v>32</v>
      </c>
      <c r="DWX26" s="92">
        <v>1</v>
      </c>
      <c r="DWY26" s="87">
        <v>0</v>
      </c>
      <c r="DWZ26" s="59">
        <f t="shared" si="198"/>
        <v>0</v>
      </c>
      <c r="DXA26" s="1"/>
      <c r="DXB26" s="89">
        <v>4</v>
      </c>
      <c r="DXC26" s="93" t="s">
        <v>64</v>
      </c>
      <c r="DXD26" s="58" t="s">
        <v>55</v>
      </c>
      <c r="DXE26" s="91" t="s">
        <v>32</v>
      </c>
      <c r="DXF26" s="92">
        <v>1</v>
      </c>
      <c r="DXG26" s="87">
        <v>0</v>
      </c>
      <c r="DXH26" s="59">
        <f t="shared" ref="DXH26:DXP26" si="199">DXF26*DXG26</f>
        <v>0</v>
      </c>
      <c r="DXI26" s="1"/>
      <c r="DXJ26" s="89">
        <v>4</v>
      </c>
      <c r="DXK26" s="93" t="s">
        <v>64</v>
      </c>
      <c r="DXL26" s="58" t="s">
        <v>55</v>
      </c>
      <c r="DXM26" s="91" t="s">
        <v>32</v>
      </c>
      <c r="DXN26" s="92">
        <v>1</v>
      </c>
      <c r="DXO26" s="87">
        <v>0</v>
      </c>
      <c r="DXP26" s="59">
        <f t="shared" si="199"/>
        <v>0</v>
      </c>
      <c r="DXQ26" s="1"/>
      <c r="DXR26" s="89">
        <v>4</v>
      </c>
      <c r="DXS26" s="93" t="s">
        <v>64</v>
      </c>
      <c r="DXT26" s="58" t="s">
        <v>55</v>
      </c>
      <c r="DXU26" s="91" t="s">
        <v>32</v>
      </c>
      <c r="DXV26" s="92">
        <v>1</v>
      </c>
      <c r="DXW26" s="87">
        <v>0</v>
      </c>
      <c r="DXX26" s="59">
        <f t="shared" ref="DXX26:DYF26" si="200">DXV26*DXW26</f>
        <v>0</v>
      </c>
      <c r="DXY26" s="1"/>
      <c r="DXZ26" s="89">
        <v>4</v>
      </c>
      <c r="DYA26" s="93" t="s">
        <v>64</v>
      </c>
      <c r="DYB26" s="58" t="s">
        <v>55</v>
      </c>
      <c r="DYC26" s="91" t="s">
        <v>32</v>
      </c>
      <c r="DYD26" s="92">
        <v>1</v>
      </c>
      <c r="DYE26" s="87">
        <v>0</v>
      </c>
      <c r="DYF26" s="59">
        <f t="shared" si="200"/>
        <v>0</v>
      </c>
      <c r="DYG26" s="1"/>
      <c r="DYH26" s="89">
        <v>4</v>
      </c>
      <c r="DYI26" s="93" t="s">
        <v>64</v>
      </c>
      <c r="DYJ26" s="58" t="s">
        <v>55</v>
      </c>
      <c r="DYK26" s="91" t="s">
        <v>32</v>
      </c>
      <c r="DYL26" s="92">
        <v>1</v>
      </c>
      <c r="DYM26" s="87">
        <v>0</v>
      </c>
      <c r="DYN26" s="59">
        <f t="shared" ref="DYN26:DYV26" si="201">DYL26*DYM26</f>
        <v>0</v>
      </c>
      <c r="DYO26" s="1"/>
      <c r="DYP26" s="89">
        <v>4</v>
      </c>
      <c r="DYQ26" s="93" t="s">
        <v>64</v>
      </c>
      <c r="DYR26" s="58" t="s">
        <v>55</v>
      </c>
      <c r="DYS26" s="91" t="s">
        <v>32</v>
      </c>
      <c r="DYT26" s="92">
        <v>1</v>
      </c>
      <c r="DYU26" s="87">
        <v>0</v>
      </c>
      <c r="DYV26" s="59">
        <f t="shared" si="201"/>
        <v>0</v>
      </c>
      <c r="DYW26" s="1"/>
      <c r="DYX26" s="89">
        <v>4</v>
      </c>
      <c r="DYY26" s="93" t="s">
        <v>64</v>
      </c>
      <c r="DYZ26" s="58" t="s">
        <v>55</v>
      </c>
      <c r="DZA26" s="91" t="s">
        <v>32</v>
      </c>
      <c r="DZB26" s="92">
        <v>1</v>
      </c>
      <c r="DZC26" s="87">
        <v>0</v>
      </c>
      <c r="DZD26" s="59">
        <f t="shared" ref="DZD26:DZL26" si="202">DZB26*DZC26</f>
        <v>0</v>
      </c>
      <c r="DZE26" s="1"/>
      <c r="DZF26" s="89">
        <v>4</v>
      </c>
      <c r="DZG26" s="93" t="s">
        <v>64</v>
      </c>
      <c r="DZH26" s="58" t="s">
        <v>55</v>
      </c>
      <c r="DZI26" s="91" t="s">
        <v>32</v>
      </c>
      <c r="DZJ26" s="92">
        <v>1</v>
      </c>
      <c r="DZK26" s="87">
        <v>0</v>
      </c>
      <c r="DZL26" s="59">
        <f t="shared" si="202"/>
        <v>0</v>
      </c>
      <c r="DZM26" s="1"/>
      <c r="DZN26" s="89">
        <v>4</v>
      </c>
      <c r="DZO26" s="93" t="s">
        <v>64</v>
      </c>
      <c r="DZP26" s="58" t="s">
        <v>55</v>
      </c>
      <c r="DZQ26" s="91" t="s">
        <v>32</v>
      </c>
      <c r="DZR26" s="92">
        <v>1</v>
      </c>
      <c r="DZS26" s="87">
        <v>0</v>
      </c>
      <c r="DZT26" s="59">
        <f t="shared" ref="DZT26:EAB26" si="203">DZR26*DZS26</f>
        <v>0</v>
      </c>
      <c r="DZU26" s="1"/>
      <c r="DZV26" s="89">
        <v>4</v>
      </c>
      <c r="DZW26" s="93" t="s">
        <v>64</v>
      </c>
      <c r="DZX26" s="58" t="s">
        <v>55</v>
      </c>
      <c r="DZY26" s="91" t="s">
        <v>32</v>
      </c>
      <c r="DZZ26" s="92">
        <v>1</v>
      </c>
      <c r="EAA26" s="87">
        <v>0</v>
      </c>
      <c r="EAB26" s="59">
        <f t="shared" si="203"/>
        <v>0</v>
      </c>
      <c r="EAC26" s="1"/>
      <c r="EAD26" s="89">
        <v>4</v>
      </c>
      <c r="EAE26" s="93" t="s">
        <v>64</v>
      </c>
      <c r="EAF26" s="58" t="s">
        <v>55</v>
      </c>
      <c r="EAG26" s="91" t="s">
        <v>32</v>
      </c>
      <c r="EAH26" s="92">
        <v>1</v>
      </c>
      <c r="EAI26" s="87">
        <v>0</v>
      </c>
      <c r="EAJ26" s="59">
        <f t="shared" ref="EAJ26:EAR26" si="204">EAH26*EAI26</f>
        <v>0</v>
      </c>
      <c r="EAK26" s="1"/>
      <c r="EAL26" s="89">
        <v>4</v>
      </c>
      <c r="EAM26" s="93" t="s">
        <v>64</v>
      </c>
      <c r="EAN26" s="58" t="s">
        <v>55</v>
      </c>
      <c r="EAO26" s="91" t="s">
        <v>32</v>
      </c>
      <c r="EAP26" s="92">
        <v>1</v>
      </c>
      <c r="EAQ26" s="87">
        <v>0</v>
      </c>
      <c r="EAR26" s="59">
        <f t="shared" si="204"/>
        <v>0</v>
      </c>
      <c r="EAS26" s="1"/>
      <c r="EAT26" s="89">
        <v>4</v>
      </c>
      <c r="EAU26" s="93" t="s">
        <v>64</v>
      </c>
      <c r="EAV26" s="58" t="s">
        <v>55</v>
      </c>
      <c r="EAW26" s="91" t="s">
        <v>32</v>
      </c>
      <c r="EAX26" s="92">
        <v>1</v>
      </c>
      <c r="EAY26" s="87">
        <v>0</v>
      </c>
      <c r="EAZ26" s="59">
        <f t="shared" ref="EAZ26:EBH26" si="205">EAX26*EAY26</f>
        <v>0</v>
      </c>
      <c r="EBA26" s="1"/>
      <c r="EBB26" s="89">
        <v>4</v>
      </c>
      <c r="EBC26" s="93" t="s">
        <v>64</v>
      </c>
      <c r="EBD26" s="58" t="s">
        <v>55</v>
      </c>
      <c r="EBE26" s="91" t="s">
        <v>32</v>
      </c>
      <c r="EBF26" s="92">
        <v>1</v>
      </c>
      <c r="EBG26" s="87">
        <v>0</v>
      </c>
      <c r="EBH26" s="59">
        <f t="shared" si="205"/>
        <v>0</v>
      </c>
      <c r="EBI26" s="1"/>
      <c r="EBJ26" s="89">
        <v>4</v>
      </c>
      <c r="EBK26" s="93" t="s">
        <v>64</v>
      </c>
      <c r="EBL26" s="58" t="s">
        <v>55</v>
      </c>
      <c r="EBM26" s="91" t="s">
        <v>32</v>
      </c>
      <c r="EBN26" s="92">
        <v>1</v>
      </c>
      <c r="EBO26" s="87">
        <v>0</v>
      </c>
      <c r="EBP26" s="59">
        <f t="shared" ref="EBP26:EBX26" si="206">EBN26*EBO26</f>
        <v>0</v>
      </c>
      <c r="EBQ26" s="1"/>
      <c r="EBR26" s="89">
        <v>4</v>
      </c>
      <c r="EBS26" s="93" t="s">
        <v>64</v>
      </c>
      <c r="EBT26" s="58" t="s">
        <v>55</v>
      </c>
      <c r="EBU26" s="91" t="s">
        <v>32</v>
      </c>
      <c r="EBV26" s="92">
        <v>1</v>
      </c>
      <c r="EBW26" s="87">
        <v>0</v>
      </c>
      <c r="EBX26" s="59">
        <f t="shared" si="206"/>
        <v>0</v>
      </c>
      <c r="EBY26" s="1"/>
      <c r="EBZ26" s="89">
        <v>4</v>
      </c>
      <c r="ECA26" s="93" t="s">
        <v>64</v>
      </c>
      <c r="ECB26" s="58" t="s">
        <v>55</v>
      </c>
      <c r="ECC26" s="91" t="s">
        <v>32</v>
      </c>
      <c r="ECD26" s="92">
        <v>1</v>
      </c>
      <c r="ECE26" s="87">
        <v>0</v>
      </c>
      <c r="ECF26" s="59">
        <f t="shared" ref="ECF26:ECN26" si="207">ECD26*ECE26</f>
        <v>0</v>
      </c>
      <c r="ECG26" s="1"/>
      <c r="ECH26" s="89">
        <v>4</v>
      </c>
      <c r="ECI26" s="93" t="s">
        <v>64</v>
      </c>
      <c r="ECJ26" s="58" t="s">
        <v>55</v>
      </c>
      <c r="ECK26" s="91" t="s">
        <v>32</v>
      </c>
      <c r="ECL26" s="92">
        <v>1</v>
      </c>
      <c r="ECM26" s="87">
        <v>0</v>
      </c>
      <c r="ECN26" s="59">
        <f t="shared" si="207"/>
        <v>0</v>
      </c>
      <c r="ECO26" s="1"/>
      <c r="ECP26" s="89">
        <v>4</v>
      </c>
      <c r="ECQ26" s="93" t="s">
        <v>64</v>
      </c>
      <c r="ECR26" s="58" t="s">
        <v>55</v>
      </c>
      <c r="ECS26" s="91" t="s">
        <v>32</v>
      </c>
      <c r="ECT26" s="92">
        <v>1</v>
      </c>
      <c r="ECU26" s="87">
        <v>0</v>
      </c>
      <c r="ECV26" s="59">
        <f t="shared" ref="ECV26:EDD26" si="208">ECT26*ECU26</f>
        <v>0</v>
      </c>
      <c r="ECW26" s="1"/>
      <c r="ECX26" s="89">
        <v>4</v>
      </c>
      <c r="ECY26" s="93" t="s">
        <v>64</v>
      </c>
      <c r="ECZ26" s="58" t="s">
        <v>55</v>
      </c>
      <c r="EDA26" s="91" t="s">
        <v>32</v>
      </c>
      <c r="EDB26" s="92">
        <v>1</v>
      </c>
      <c r="EDC26" s="87">
        <v>0</v>
      </c>
      <c r="EDD26" s="59">
        <f t="shared" si="208"/>
        <v>0</v>
      </c>
      <c r="EDE26" s="1"/>
      <c r="EDF26" s="89">
        <v>4</v>
      </c>
      <c r="EDG26" s="93" t="s">
        <v>64</v>
      </c>
      <c r="EDH26" s="58" t="s">
        <v>55</v>
      </c>
      <c r="EDI26" s="91" t="s">
        <v>32</v>
      </c>
      <c r="EDJ26" s="92">
        <v>1</v>
      </c>
      <c r="EDK26" s="87">
        <v>0</v>
      </c>
      <c r="EDL26" s="59">
        <f t="shared" ref="EDL26:EDT26" si="209">EDJ26*EDK26</f>
        <v>0</v>
      </c>
      <c r="EDM26" s="1"/>
      <c r="EDN26" s="89">
        <v>4</v>
      </c>
      <c r="EDO26" s="93" t="s">
        <v>64</v>
      </c>
      <c r="EDP26" s="58" t="s">
        <v>55</v>
      </c>
      <c r="EDQ26" s="91" t="s">
        <v>32</v>
      </c>
      <c r="EDR26" s="92">
        <v>1</v>
      </c>
      <c r="EDS26" s="87">
        <v>0</v>
      </c>
      <c r="EDT26" s="59">
        <f t="shared" si="209"/>
        <v>0</v>
      </c>
      <c r="EDU26" s="1"/>
      <c r="EDV26" s="89">
        <v>4</v>
      </c>
      <c r="EDW26" s="93" t="s">
        <v>64</v>
      </c>
      <c r="EDX26" s="58" t="s">
        <v>55</v>
      </c>
      <c r="EDY26" s="91" t="s">
        <v>32</v>
      </c>
      <c r="EDZ26" s="92">
        <v>1</v>
      </c>
      <c r="EEA26" s="87">
        <v>0</v>
      </c>
      <c r="EEB26" s="59">
        <f t="shared" ref="EEB26:EEJ26" si="210">EDZ26*EEA26</f>
        <v>0</v>
      </c>
      <c r="EEC26" s="1"/>
      <c r="EED26" s="89">
        <v>4</v>
      </c>
      <c r="EEE26" s="93" t="s">
        <v>64</v>
      </c>
      <c r="EEF26" s="58" t="s">
        <v>55</v>
      </c>
      <c r="EEG26" s="91" t="s">
        <v>32</v>
      </c>
      <c r="EEH26" s="92">
        <v>1</v>
      </c>
      <c r="EEI26" s="87">
        <v>0</v>
      </c>
      <c r="EEJ26" s="59">
        <f t="shared" si="210"/>
        <v>0</v>
      </c>
      <c r="EEK26" s="1"/>
      <c r="EEL26" s="89">
        <v>4</v>
      </c>
      <c r="EEM26" s="93" t="s">
        <v>64</v>
      </c>
      <c r="EEN26" s="58" t="s">
        <v>55</v>
      </c>
      <c r="EEO26" s="91" t="s">
        <v>32</v>
      </c>
      <c r="EEP26" s="92">
        <v>1</v>
      </c>
      <c r="EEQ26" s="87">
        <v>0</v>
      </c>
      <c r="EER26" s="59">
        <f t="shared" ref="EER26:EEZ26" si="211">EEP26*EEQ26</f>
        <v>0</v>
      </c>
      <c r="EES26" s="1"/>
      <c r="EET26" s="89">
        <v>4</v>
      </c>
      <c r="EEU26" s="93" t="s">
        <v>64</v>
      </c>
      <c r="EEV26" s="58" t="s">
        <v>55</v>
      </c>
      <c r="EEW26" s="91" t="s">
        <v>32</v>
      </c>
      <c r="EEX26" s="92">
        <v>1</v>
      </c>
      <c r="EEY26" s="87">
        <v>0</v>
      </c>
      <c r="EEZ26" s="59">
        <f t="shared" si="211"/>
        <v>0</v>
      </c>
      <c r="EFA26" s="1"/>
      <c r="EFB26" s="89">
        <v>4</v>
      </c>
      <c r="EFC26" s="93" t="s">
        <v>64</v>
      </c>
      <c r="EFD26" s="58" t="s">
        <v>55</v>
      </c>
      <c r="EFE26" s="91" t="s">
        <v>32</v>
      </c>
      <c r="EFF26" s="92">
        <v>1</v>
      </c>
      <c r="EFG26" s="87">
        <v>0</v>
      </c>
      <c r="EFH26" s="59">
        <f t="shared" ref="EFH26:EFP26" si="212">EFF26*EFG26</f>
        <v>0</v>
      </c>
      <c r="EFI26" s="1"/>
      <c r="EFJ26" s="89">
        <v>4</v>
      </c>
      <c r="EFK26" s="93" t="s">
        <v>64</v>
      </c>
      <c r="EFL26" s="58" t="s">
        <v>55</v>
      </c>
      <c r="EFM26" s="91" t="s">
        <v>32</v>
      </c>
      <c r="EFN26" s="92">
        <v>1</v>
      </c>
      <c r="EFO26" s="87">
        <v>0</v>
      </c>
      <c r="EFP26" s="59">
        <f t="shared" si="212"/>
        <v>0</v>
      </c>
      <c r="EFQ26" s="1"/>
      <c r="EFR26" s="89">
        <v>4</v>
      </c>
      <c r="EFS26" s="93" t="s">
        <v>64</v>
      </c>
      <c r="EFT26" s="58" t="s">
        <v>55</v>
      </c>
      <c r="EFU26" s="91" t="s">
        <v>32</v>
      </c>
      <c r="EFV26" s="92">
        <v>1</v>
      </c>
      <c r="EFW26" s="87">
        <v>0</v>
      </c>
      <c r="EFX26" s="59">
        <f t="shared" ref="EFX26:EGF26" si="213">EFV26*EFW26</f>
        <v>0</v>
      </c>
      <c r="EFY26" s="1"/>
      <c r="EFZ26" s="89">
        <v>4</v>
      </c>
      <c r="EGA26" s="93" t="s">
        <v>64</v>
      </c>
      <c r="EGB26" s="58" t="s">
        <v>55</v>
      </c>
      <c r="EGC26" s="91" t="s">
        <v>32</v>
      </c>
      <c r="EGD26" s="92">
        <v>1</v>
      </c>
      <c r="EGE26" s="87">
        <v>0</v>
      </c>
      <c r="EGF26" s="59">
        <f t="shared" si="213"/>
        <v>0</v>
      </c>
      <c r="EGG26" s="1"/>
      <c r="EGH26" s="89">
        <v>4</v>
      </c>
      <c r="EGI26" s="93" t="s">
        <v>64</v>
      </c>
      <c r="EGJ26" s="58" t="s">
        <v>55</v>
      </c>
      <c r="EGK26" s="91" t="s">
        <v>32</v>
      </c>
      <c r="EGL26" s="92">
        <v>1</v>
      </c>
      <c r="EGM26" s="87">
        <v>0</v>
      </c>
      <c r="EGN26" s="59">
        <f t="shared" ref="EGN26:EGV26" si="214">EGL26*EGM26</f>
        <v>0</v>
      </c>
      <c r="EGO26" s="1"/>
      <c r="EGP26" s="89">
        <v>4</v>
      </c>
      <c r="EGQ26" s="93" t="s">
        <v>64</v>
      </c>
      <c r="EGR26" s="58" t="s">
        <v>55</v>
      </c>
      <c r="EGS26" s="91" t="s">
        <v>32</v>
      </c>
      <c r="EGT26" s="92">
        <v>1</v>
      </c>
      <c r="EGU26" s="87">
        <v>0</v>
      </c>
      <c r="EGV26" s="59">
        <f t="shared" si="214"/>
        <v>0</v>
      </c>
      <c r="EGW26" s="1"/>
      <c r="EGX26" s="89">
        <v>4</v>
      </c>
      <c r="EGY26" s="93" t="s">
        <v>64</v>
      </c>
      <c r="EGZ26" s="58" t="s">
        <v>55</v>
      </c>
      <c r="EHA26" s="91" t="s">
        <v>32</v>
      </c>
      <c r="EHB26" s="92">
        <v>1</v>
      </c>
      <c r="EHC26" s="87">
        <v>0</v>
      </c>
      <c r="EHD26" s="59">
        <f t="shared" ref="EHD26:EHL26" si="215">EHB26*EHC26</f>
        <v>0</v>
      </c>
      <c r="EHE26" s="1"/>
      <c r="EHF26" s="89">
        <v>4</v>
      </c>
      <c r="EHG26" s="93" t="s">
        <v>64</v>
      </c>
      <c r="EHH26" s="58" t="s">
        <v>55</v>
      </c>
      <c r="EHI26" s="91" t="s">
        <v>32</v>
      </c>
      <c r="EHJ26" s="92">
        <v>1</v>
      </c>
      <c r="EHK26" s="87">
        <v>0</v>
      </c>
      <c r="EHL26" s="59">
        <f t="shared" si="215"/>
        <v>0</v>
      </c>
      <c r="EHM26" s="1"/>
      <c r="EHN26" s="89">
        <v>4</v>
      </c>
      <c r="EHO26" s="93" t="s">
        <v>64</v>
      </c>
      <c r="EHP26" s="58" t="s">
        <v>55</v>
      </c>
      <c r="EHQ26" s="91" t="s">
        <v>32</v>
      </c>
      <c r="EHR26" s="92">
        <v>1</v>
      </c>
      <c r="EHS26" s="87">
        <v>0</v>
      </c>
      <c r="EHT26" s="59">
        <f t="shared" ref="EHT26:EIB26" si="216">EHR26*EHS26</f>
        <v>0</v>
      </c>
      <c r="EHU26" s="1"/>
      <c r="EHV26" s="89">
        <v>4</v>
      </c>
      <c r="EHW26" s="93" t="s">
        <v>64</v>
      </c>
      <c r="EHX26" s="58" t="s">
        <v>55</v>
      </c>
      <c r="EHY26" s="91" t="s">
        <v>32</v>
      </c>
      <c r="EHZ26" s="92">
        <v>1</v>
      </c>
      <c r="EIA26" s="87">
        <v>0</v>
      </c>
      <c r="EIB26" s="59">
        <f t="shared" si="216"/>
        <v>0</v>
      </c>
      <c r="EIC26" s="1"/>
      <c r="EID26" s="89">
        <v>4</v>
      </c>
      <c r="EIE26" s="93" t="s">
        <v>64</v>
      </c>
      <c r="EIF26" s="58" t="s">
        <v>55</v>
      </c>
      <c r="EIG26" s="91" t="s">
        <v>32</v>
      </c>
      <c r="EIH26" s="92">
        <v>1</v>
      </c>
      <c r="EII26" s="87">
        <v>0</v>
      </c>
      <c r="EIJ26" s="59">
        <f t="shared" ref="EIJ26:EIR26" si="217">EIH26*EII26</f>
        <v>0</v>
      </c>
      <c r="EIK26" s="1"/>
      <c r="EIL26" s="89">
        <v>4</v>
      </c>
      <c r="EIM26" s="93" t="s">
        <v>64</v>
      </c>
      <c r="EIN26" s="58" t="s">
        <v>55</v>
      </c>
      <c r="EIO26" s="91" t="s">
        <v>32</v>
      </c>
      <c r="EIP26" s="92">
        <v>1</v>
      </c>
      <c r="EIQ26" s="87">
        <v>0</v>
      </c>
      <c r="EIR26" s="59">
        <f t="shared" si="217"/>
        <v>0</v>
      </c>
      <c r="EIS26" s="1"/>
      <c r="EIT26" s="89">
        <v>4</v>
      </c>
      <c r="EIU26" s="93" t="s">
        <v>64</v>
      </c>
      <c r="EIV26" s="58" t="s">
        <v>55</v>
      </c>
      <c r="EIW26" s="91" t="s">
        <v>32</v>
      </c>
      <c r="EIX26" s="92">
        <v>1</v>
      </c>
      <c r="EIY26" s="87">
        <v>0</v>
      </c>
      <c r="EIZ26" s="59">
        <f t="shared" ref="EIZ26:EJH26" si="218">EIX26*EIY26</f>
        <v>0</v>
      </c>
      <c r="EJA26" s="1"/>
      <c r="EJB26" s="89">
        <v>4</v>
      </c>
      <c r="EJC26" s="93" t="s">
        <v>64</v>
      </c>
      <c r="EJD26" s="58" t="s">
        <v>55</v>
      </c>
      <c r="EJE26" s="91" t="s">
        <v>32</v>
      </c>
      <c r="EJF26" s="92">
        <v>1</v>
      </c>
      <c r="EJG26" s="87">
        <v>0</v>
      </c>
      <c r="EJH26" s="59">
        <f t="shared" si="218"/>
        <v>0</v>
      </c>
      <c r="EJI26" s="1"/>
      <c r="EJJ26" s="89">
        <v>4</v>
      </c>
      <c r="EJK26" s="93" t="s">
        <v>64</v>
      </c>
      <c r="EJL26" s="58" t="s">
        <v>55</v>
      </c>
      <c r="EJM26" s="91" t="s">
        <v>32</v>
      </c>
      <c r="EJN26" s="92">
        <v>1</v>
      </c>
      <c r="EJO26" s="87">
        <v>0</v>
      </c>
      <c r="EJP26" s="59">
        <f t="shared" ref="EJP26:EJX26" si="219">EJN26*EJO26</f>
        <v>0</v>
      </c>
      <c r="EJQ26" s="1"/>
      <c r="EJR26" s="89">
        <v>4</v>
      </c>
      <c r="EJS26" s="93" t="s">
        <v>64</v>
      </c>
      <c r="EJT26" s="58" t="s">
        <v>55</v>
      </c>
      <c r="EJU26" s="91" t="s">
        <v>32</v>
      </c>
      <c r="EJV26" s="92">
        <v>1</v>
      </c>
      <c r="EJW26" s="87">
        <v>0</v>
      </c>
      <c r="EJX26" s="59">
        <f t="shared" si="219"/>
        <v>0</v>
      </c>
      <c r="EJY26" s="1"/>
      <c r="EJZ26" s="89">
        <v>4</v>
      </c>
      <c r="EKA26" s="93" t="s">
        <v>64</v>
      </c>
      <c r="EKB26" s="58" t="s">
        <v>55</v>
      </c>
      <c r="EKC26" s="91" t="s">
        <v>32</v>
      </c>
      <c r="EKD26" s="92">
        <v>1</v>
      </c>
      <c r="EKE26" s="87">
        <v>0</v>
      </c>
      <c r="EKF26" s="59">
        <f t="shared" ref="EKF26:EKN26" si="220">EKD26*EKE26</f>
        <v>0</v>
      </c>
      <c r="EKG26" s="1"/>
      <c r="EKH26" s="89">
        <v>4</v>
      </c>
      <c r="EKI26" s="93" t="s">
        <v>64</v>
      </c>
      <c r="EKJ26" s="58" t="s">
        <v>55</v>
      </c>
      <c r="EKK26" s="91" t="s">
        <v>32</v>
      </c>
      <c r="EKL26" s="92">
        <v>1</v>
      </c>
      <c r="EKM26" s="87">
        <v>0</v>
      </c>
      <c r="EKN26" s="59">
        <f t="shared" si="220"/>
        <v>0</v>
      </c>
      <c r="EKO26" s="1"/>
      <c r="EKP26" s="89">
        <v>4</v>
      </c>
      <c r="EKQ26" s="93" t="s">
        <v>64</v>
      </c>
      <c r="EKR26" s="58" t="s">
        <v>55</v>
      </c>
      <c r="EKS26" s="91" t="s">
        <v>32</v>
      </c>
      <c r="EKT26" s="92">
        <v>1</v>
      </c>
      <c r="EKU26" s="87">
        <v>0</v>
      </c>
      <c r="EKV26" s="59">
        <f t="shared" ref="EKV26:ELD26" si="221">EKT26*EKU26</f>
        <v>0</v>
      </c>
      <c r="EKW26" s="1"/>
      <c r="EKX26" s="89">
        <v>4</v>
      </c>
      <c r="EKY26" s="93" t="s">
        <v>64</v>
      </c>
      <c r="EKZ26" s="58" t="s">
        <v>55</v>
      </c>
      <c r="ELA26" s="91" t="s">
        <v>32</v>
      </c>
      <c r="ELB26" s="92">
        <v>1</v>
      </c>
      <c r="ELC26" s="87">
        <v>0</v>
      </c>
      <c r="ELD26" s="59">
        <f t="shared" si="221"/>
        <v>0</v>
      </c>
      <c r="ELE26" s="1"/>
      <c r="ELF26" s="89">
        <v>4</v>
      </c>
      <c r="ELG26" s="93" t="s">
        <v>64</v>
      </c>
      <c r="ELH26" s="58" t="s">
        <v>55</v>
      </c>
      <c r="ELI26" s="91" t="s">
        <v>32</v>
      </c>
      <c r="ELJ26" s="92">
        <v>1</v>
      </c>
      <c r="ELK26" s="87">
        <v>0</v>
      </c>
      <c r="ELL26" s="59">
        <f t="shared" ref="ELL26:ELT26" si="222">ELJ26*ELK26</f>
        <v>0</v>
      </c>
      <c r="ELM26" s="1"/>
      <c r="ELN26" s="89">
        <v>4</v>
      </c>
      <c r="ELO26" s="93" t="s">
        <v>64</v>
      </c>
      <c r="ELP26" s="58" t="s">
        <v>55</v>
      </c>
      <c r="ELQ26" s="91" t="s">
        <v>32</v>
      </c>
      <c r="ELR26" s="92">
        <v>1</v>
      </c>
      <c r="ELS26" s="87">
        <v>0</v>
      </c>
      <c r="ELT26" s="59">
        <f t="shared" si="222"/>
        <v>0</v>
      </c>
      <c r="ELU26" s="1"/>
      <c r="ELV26" s="89">
        <v>4</v>
      </c>
      <c r="ELW26" s="93" t="s">
        <v>64</v>
      </c>
      <c r="ELX26" s="58" t="s">
        <v>55</v>
      </c>
      <c r="ELY26" s="91" t="s">
        <v>32</v>
      </c>
      <c r="ELZ26" s="92">
        <v>1</v>
      </c>
      <c r="EMA26" s="87">
        <v>0</v>
      </c>
      <c r="EMB26" s="59">
        <f t="shared" ref="EMB26:EMJ26" si="223">ELZ26*EMA26</f>
        <v>0</v>
      </c>
      <c r="EMC26" s="1"/>
      <c r="EMD26" s="89">
        <v>4</v>
      </c>
      <c r="EME26" s="93" t="s">
        <v>64</v>
      </c>
      <c r="EMF26" s="58" t="s">
        <v>55</v>
      </c>
      <c r="EMG26" s="91" t="s">
        <v>32</v>
      </c>
      <c r="EMH26" s="92">
        <v>1</v>
      </c>
      <c r="EMI26" s="87">
        <v>0</v>
      </c>
      <c r="EMJ26" s="59">
        <f t="shared" si="223"/>
        <v>0</v>
      </c>
      <c r="EMK26" s="1"/>
      <c r="EML26" s="89">
        <v>4</v>
      </c>
      <c r="EMM26" s="93" t="s">
        <v>64</v>
      </c>
      <c r="EMN26" s="58" t="s">
        <v>55</v>
      </c>
      <c r="EMO26" s="91" t="s">
        <v>32</v>
      </c>
      <c r="EMP26" s="92">
        <v>1</v>
      </c>
      <c r="EMQ26" s="87">
        <v>0</v>
      </c>
      <c r="EMR26" s="59">
        <f t="shared" ref="EMR26:EMZ26" si="224">EMP26*EMQ26</f>
        <v>0</v>
      </c>
      <c r="EMS26" s="1"/>
      <c r="EMT26" s="89">
        <v>4</v>
      </c>
      <c r="EMU26" s="93" t="s">
        <v>64</v>
      </c>
      <c r="EMV26" s="58" t="s">
        <v>55</v>
      </c>
      <c r="EMW26" s="91" t="s">
        <v>32</v>
      </c>
      <c r="EMX26" s="92">
        <v>1</v>
      </c>
      <c r="EMY26" s="87">
        <v>0</v>
      </c>
      <c r="EMZ26" s="59">
        <f t="shared" si="224"/>
        <v>0</v>
      </c>
      <c r="ENA26" s="1"/>
      <c r="ENB26" s="89">
        <v>4</v>
      </c>
      <c r="ENC26" s="93" t="s">
        <v>64</v>
      </c>
      <c r="END26" s="58" t="s">
        <v>55</v>
      </c>
      <c r="ENE26" s="91" t="s">
        <v>32</v>
      </c>
      <c r="ENF26" s="92">
        <v>1</v>
      </c>
      <c r="ENG26" s="87">
        <v>0</v>
      </c>
      <c r="ENH26" s="59">
        <f t="shared" ref="ENH26:ENP26" si="225">ENF26*ENG26</f>
        <v>0</v>
      </c>
      <c r="ENI26" s="1"/>
      <c r="ENJ26" s="89">
        <v>4</v>
      </c>
      <c r="ENK26" s="93" t="s">
        <v>64</v>
      </c>
      <c r="ENL26" s="58" t="s">
        <v>55</v>
      </c>
      <c r="ENM26" s="91" t="s">
        <v>32</v>
      </c>
      <c r="ENN26" s="92">
        <v>1</v>
      </c>
      <c r="ENO26" s="87">
        <v>0</v>
      </c>
      <c r="ENP26" s="59">
        <f t="shared" si="225"/>
        <v>0</v>
      </c>
      <c r="ENQ26" s="1"/>
      <c r="ENR26" s="89">
        <v>4</v>
      </c>
      <c r="ENS26" s="93" t="s">
        <v>64</v>
      </c>
      <c r="ENT26" s="58" t="s">
        <v>55</v>
      </c>
      <c r="ENU26" s="91" t="s">
        <v>32</v>
      </c>
      <c r="ENV26" s="92">
        <v>1</v>
      </c>
      <c r="ENW26" s="87">
        <v>0</v>
      </c>
      <c r="ENX26" s="59">
        <f t="shared" ref="ENX26:EOF26" si="226">ENV26*ENW26</f>
        <v>0</v>
      </c>
      <c r="ENY26" s="1"/>
      <c r="ENZ26" s="89">
        <v>4</v>
      </c>
      <c r="EOA26" s="93" t="s">
        <v>64</v>
      </c>
      <c r="EOB26" s="58" t="s">
        <v>55</v>
      </c>
      <c r="EOC26" s="91" t="s">
        <v>32</v>
      </c>
      <c r="EOD26" s="92">
        <v>1</v>
      </c>
      <c r="EOE26" s="87">
        <v>0</v>
      </c>
      <c r="EOF26" s="59">
        <f t="shared" si="226"/>
        <v>0</v>
      </c>
      <c r="EOG26" s="1"/>
      <c r="EOH26" s="89">
        <v>4</v>
      </c>
      <c r="EOI26" s="93" t="s">
        <v>64</v>
      </c>
      <c r="EOJ26" s="58" t="s">
        <v>55</v>
      </c>
      <c r="EOK26" s="91" t="s">
        <v>32</v>
      </c>
      <c r="EOL26" s="92">
        <v>1</v>
      </c>
      <c r="EOM26" s="87">
        <v>0</v>
      </c>
      <c r="EON26" s="59">
        <f t="shared" ref="EON26:EOV26" si="227">EOL26*EOM26</f>
        <v>0</v>
      </c>
      <c r="EOO26" s="1"/>
      <c r="EOP26" s="89">
        <v>4</v>
      </c>
      <c r="EOQ26" s="93" t="s">
        <v>64</v>
      </c>
      <c r="EOR26" s="58" t="s">
        <v>55</v>
      </c>
      <c r="EOS26" s="91" t="s">
        <v>32</v>
      </c>
      <c r="EOT26" s="92">
        <v>1</v>
      </c>
      <c r="EOU26" s="87">
        <v>0</v>
      </c>
      <c r="EOV26" s="59">
        <f t="shared" si="227"/>
        <v>0</v>
      </c>
      <c r="EOW26" s="1"/>
      <c r="EOX26" s="89">
        <v>4</v>
      </c>
      <c r="EOY26" s="93" t="s">
        <v>64</v>
      </c>
      <c r="EOZ26" s="58" t="s">
        <v>55</v>
      </c>
      <c r="EPA26" s="91" t="s">
        <v>32</v>
      </c>
      <c r="EPB26" s="92">
        <v>1</v>
      </c>
      <c r="EPC26" s="87">
        <v>0</v>
      </c>
      <c r="EPD26" s="59">
        <f t="shared" ref="EPD26:EPL26" si="228">EPB26*EPC26</f>
        <v>0</v>
      </c>
      <c r="EPE26" s="1"/>
      <c r="EPF26" s="89">
        <v>4</v>
      </c>
      <c r="EPG26" s="93" t="s">
        <v>64</v>
      </c>
      <c r="EPH26" s="58" t="s">
        <v>55</v>
      </c>
      <c r="EPI26" s="91" t="s">
        <v>32</v>
      </c>
      <c r="EPJ26" s="92">
        <v>1</v>
      </c>
      <c r="EPK26" s="87">
        <v>0</v>
      </c>
      <c r="EPL26" s="59">
        <f t="shared" si="228"/>
        <v>0</v>
      </c>
      <c r="EPM26" s="1"/>
      <c r="EPN26" s="89">
        <v>4</v>
      </c>
      <c r="EPO26" s="93" t="s">
        <v>64</v>
      </c>
      <c r="EPP26" s="58" t="s">
        <v>55</v>
      </c>
      <c r="EPQ26" s="91" t="s">
        <v>32</v>
      </c>
      <c r="EPR26" s="92">
        <v>1</v>
      </c>
      <c r="EPS26" s="87">
        <v>0</v>
      </c>
      <c r="EPT26" s="59">
        <f t="shared" ref="EPT26:EQB26" si="229">EPR26*EPS26</f>
        <v>0</v>
      </c>
      <c r="EPU26" s="1"/>
      <c r="EPV26" s="89">
        <v>4</v>
      </c>
      <c r="EPW26" s="93" t="s">
        <v>64</v>
      </c>
      <c r="EPX26" s="58" t="s">
        <v>55</v>
      </c>
      <c r="EPY26" s="91" t="s">
        <v>32</v>
      </c>
      <c r="EPZ26" s="92">
        <v>1</v>
      </c>
      <c r="EQA26" s="87">
        <v>0</v>
      </c>
      <c r="EQB26" s="59">
        <f t="shared" si="229"/>
        <v>0</v>
      </c>
      <c r="EQC26" s="1"/>
      <c r="EQD26" s="89">
        <v>4</v>
      </c>
      <c r="EQE26" s="93" t="s">
        <v>64</v>
      </c>
      <c r="EQF26" s="58" t="s">
        <v>55</v>
      </c>
      <c r="EQG26" s="91" t="s">
        <v>32</v>
      </c>
      <c r="EQH26" s="92">
        <v>1</v>
      </c>
      <c r="EQI26" s="87">
        <v>0</v>
      </c>
      <c r="EQJ26" s="59">
        <f t="shared" ref="EQJ26:EQR26" si="230">EQH26*EQI26</f>
        <v>0</v>
      </c>
      <c r="EQK26" s="1"/>
      <c r="EQL26" s="89">
        <v>4</v>
      </c>
      <c r="EQM26" s="93" t="s">
        <v>64</v>
      </c>
      <c r="EQN26" s="58" t="s">
        <v>55</v>
      </c>
      <c r="EQO26" s="91" t="s">
        <v>32</v>
      </c>
      <c r="EQP26" s="92">
        <v>1</v>
      </c>
      <c r="EQQ26" s="87">
        <v>0</v>
      </c>
      <c r="EQR26" s="59">
        <f t="shared" si="230"/>
        <v>0</v>
      </c>
      <c r="EQS26" s="1"/>
      <c r="EQT26" s="89">
        <v>4</v>
      </c>
      <c r="EQU26" s="93" t="s">
        <v>64</v>
      </c>
      <c r="EQV26" s="58" t="s">
        <v>55</v>
      </c>
      <c r="EQW26" s="91" t="s">
        <v>32</v>
      </c>
      <c r="EQX26" s="92">
        <v>1</v>
      </c>
      <c r="EQY26" s="87">
        <v>0</v>
      </c>
      <c r="EQZ26" s="59">
        <f t="shared" ref="EQZ26:ERH26" si="231">EQX26*EQY26</f>
        <v>0</v>
      </c>
      <c r="ERA26" s="1"/>
      <c r="ERB26" s="89">
        <v>4</v>
      </c>
      <c r="ERC26" s="93" t="s">
        <v>64</v>
      </c>
      <c r="ERD26" s="58" t="s">
        <v>55</v>
      </c>
      <c r="ERE26" s="91" t="s">
        <v>32</v>
      </c>
      <c r="ERF26" s="92">
        <v>1</v>
      </c>
      <c r="ERG26" s="87">
        <v>0</v>
      </c>
      <c r="ERH26" s="59">
        <f t="shared" si="231"/>
        <v>0</v>
      </c>
      <c r="ERI26" s="1"/>
      <c r="ERJ26" s="89">
        <v>4</v>
      </c>
      <c r="ERK26" s="93" t="s">
        <v>64</v>
      </c>
      <c r="ERL26" s="58" t="s">
        <v>55</v>
      </c>
      <c r="ERM26" s="91" t="s">
        <v>32</v>
      </c>
      <c r="ERN26" s="92">
        <v>1</v>
      </c>
      <c r="ERO26" s="87">
        <v>0</v>
      </c>
      <c r="ERP26" s="59">
        <f t="shared" ref="ERP26:ERX26" si="232">ERN26*ERO26</f>
        <v>0</v>
      </c>
      <c r="ERQ26" s="1"/>
      <c r="ERR26" s="89">
        <v>4</v>
      </c>
      <c r="ERS26" s="93" t="s">
        <v>64</v>
      </c>
      <c r="ERT26" s="58" t="s">
        <v>55</v>
      </c>
      <c r="ERU26" s="91" t="s">
        <v>32</v>
      </c>
      <c r="ERV26" s="92">
        <v>1</v>
      </c>
      <c r="ERW26" s="87">
        <v>0</v>
      </c>
      <c r="ERX26" s="59">
        <f t="shared" si="232"/>
        <v>0</v>
      </c>
      <c r="ERY26" s="1"/>
      <c r="ERZ26" s="89">
        <v>4</v>
      </c>
      <c r="ESA26" s="93" t="s">
        <v>64</v>
      </c>
      <c r="ESB26" s="58" t="s">
        <v>55</v>
      </c>
      <c r="ESC26" s="91" t="s">
        <v>32</v>
      </c>
      <c r="ESD26" s="92">
        <v>1</v>
      </c>
      <c r="ESE26" s="87">
        <v>0</v>
      </c>
      <c r="ESF26" s="59">
        <f t="shared" ref="ESF26:ESN26" si="233">ESD26*ESE26</f>
        <v>0</v>
      </c>
      <c r="ESG26" s="1"/>
      <c r="ESH26" s="89">
        <v>4</v>
      </c>
      <c r="ESI26" s="93" t="s">
        <v>64</v>
      </c>
      <c r="ESJ26" s="58" t="s">
        <v>55</v>
      </c>
      <c r="ESK26" s="91" t="s">
        <v>32</v>
      </c>
      <c r="ESL26" s="92">
        <v>1</v>
      </c>
      <c r="ESM26" s="87">
        <v>0</v>
      </c>
      <c r="ESN26" s="59">
        <f t="shared" si="233"/>
        <v>0</v>
      </c>
      <c r="ESO26" s="1"/>
      <c r="ESP26" s="89">
        <v>4</v>
      </c>
      <c r="ESQ26" s="93" t="s">
        <v>64</v>
      </c>
      <c r="ESR26" s="58" t="s">
        <v>55</v>
      </c>
      <c r="ESS26" s="91" t="s">
        <v>32</v>
      </c>
      <c r="EST26" s="92">
        <v>1</v>
      </c>
      <c r="ESU26" s="87">
        <v>0</v>
      </c>
      <c r="ESV26" s="59">
        <f t="shared" ref="ESV26:ETD26" si="234">EST26*ESU26</f>
        <v>0</v>
      </c>
      <c r="ESW26" s="1"/>
      <c r="ESX26" s="89">
        <v>4</v>
      </c>
      <c r="ESY26" s="93" t="s">
        <v>64</v>
      </c>
      <c r="ESZ26" s="58" t="s">
        <v>55</v>
      </c>
      <c r="ETA26" s="91" t="s">
        <v>32</v>
      </c>
      <c r="ETB26" s="92">
        <v>1</v>
      </c>
      <c r="ETC26" s="87">
        <v>0</v>
      </c>
      <c r="ETD26" s="59">
        <f t="shared" si="234"/>
        <v>0</v>
      </c>
      <c r="ETE26" s="1"/>
      <c r="ETF26" s="89">
        <v>4</v>
      </c>
      <c r="ETG26" s="93" t="s">
        <v>64</v>
      </c>
      <c r="ETH26" s="58" t="s">
        <v>55</v>
      </c>
      <c r="ETI26" s="91" t="s">
        <v>32</v>
      </c>
      <c r="ETJ26" s="92">
        <v>1</v>
      </c>
      <c r="ETK26" s="87">
        <v>0</v>
      </c>
      <c r="ETL26" s="59">
        <f t="shared" ref="ETL26:ETT26" si="235">ETJ26*ETK26</f>
        <v>0</v>
      </c>
      <c r="ETM26" s="1"/>
      <c r="ETN26" s="89">
        <v>4</v>
      </c>
      <c r="ETO26" s="93" t="s">
        <v>64</v>
      </c>
      <c r="ETP26" s="58" t="s">
        <v>55</v>
      </c>
      <c r="ETQ26" s="91" t="s">
        <v>32</v>
      </c>
      <c r="ETR26" s="92">
        <v>1</v>
      </c>
      <c r="ETS26" s="87">
        <v>0</v>
      </c>
      <c r="ETT26" s="59">
        <f t="shared" si="235"/>
        <v>0</v>
      </c>
      <c r="ETU26" s="1"/>
      <c r="ETV26" s="89">
        <v>4</v>
      </c>
      <c r="ETW26" s="93" t="s">
        <v>64</v>
      </c>
      <c r="ETX26" s="58" t="s">
        <v>55</v>
      </c>
      <c r="ETY26" s="91" t="s">
        <v>32</v>
      </c>
      <c r="ETZ26" s="92">
        <v>1</v>
      </c>
      <c r="EUA26" s="87">
        <v>0</v>
      </c>
      <c r="EUB26" s="59">
        <f t="shared" ref="EUB26:EUJ26" si="236">ETZ26*EUA26</f>
        <v>0</v>
      </c>
      <c r="EUC26" s="1"/>
      <c r="EUD26" s="89">
        <v>4</v>
      </c>
      <c r="EUE26" s="93" t="s">
        <v>64</v>
      </c>
      <c r="EUF26" s="58" t="s">
        <v>55</v>
      </c>
      <c r="EUG26" s="91" t="s">
        <v>32</v>
      </c>
      <c r="EUH26" s="92">
        <v>1</v>
      </c>
      <c r="EUI26" s="87">
        <v>0</v>
      </c>
      <c r="EUJ26" s="59">
        <f t="shared" si="236"/>
        <v>0</v>
      </c>
      <c r="EUK26" s="1"/>
      <c r="EUL26" s="89">
        <v>4</v>
      </c>
      <c r="EUM26" s="93" t="s">
        <v>64</v>
      </c>
      <c r="EUN26" s="58" t="s">
        <v>55</v>
      </c>
      <c r="EUO26" s="91" t="s">
        <v>32</v>
      </c>
      <c r="EUP26" s="92">
        <v>1</v>
      </c>
      <c r="EUQ26" s="87">
        <v>0</v>
      </c>
      <c r="EUR26" s="59">
        <f t="shared" ref="EUR26:EUZ26" si="237">EUP26*EUQ26</f>
        <v>0</v>
      </c>
      <c r="EUS26" s="1"/>
      <c r="EUT26" s="89">
        <v>4</v>
      </c>
      <c r="EUU26" s="93" t="s">
        <v>64</v>
      </c>
      <c r="EUV26" s="58" t="s">
        <v>55</v>
      </c>
      <c r="EUW26" s="91" t="s">
        <v>32</v>
      </c>
      <c r="EUX26" s="92">
        <v>1</v>
      </c>
      <c r="EUY26" s="87">
        <v>0</v>
      </c>
      <c r="EUZ26" s="59">
        <f t="shared" si="237"/>
        <v>0</v>
      </c>
      <c r="EVA26" s="1"/>
      <c r="EVB26" s="89">
        <v>4</v>
      </c>
      <c r="EVC26" s="93" t="s">
        <v>64</v>
      </c>
      <c r="EVD26" s="58" t="s">
        <v>55</v>
      </c>
      <c r="EVE26" s="91" t="s">
        <v>32</v>
      </c>
      <c r="EVF26" s="92">
        <v>1</v>
      </c>
      <c r="EVG26" s="87">
        <v>0</v>
      </c>
      <c r="EVH26" s="59">
        <f t="shared" ref="EVH26:EVP26" si="238">EVF26*EVG26</f>
        <v>0</v>
      </c>
      <c r="EVI26" s="1"/>
      <c r="EVJ26" s="89">
        <v>4</v>
      </c>
      <c r="EVK26" s="93" t="s">
        <v>64</v>
      </c>
      <c r="EVL26" s="58" t="s">
        <v>55</v>
      </c>
      <c r="EVM26" s="91" t="s">
        <v>32</v>
      </c>
      <c r="EVN26" s="92">
        <v>1</v>
      </c>
      <c r="EVO26" s="87">
        <v>0</v>
      </c>
      <c r="EVP26" s="59">
        <f t="shared" si="238"/>
        <v>0</v>
      </c>
      <c r="EVQ26" s="1"/>
      <c r="EVR26" s="89">
        <v>4</v>
      </c>
      <c r="EVS26" s="93" t="s">
        <v>64</v>
      </c>
      <c r="EVT26" s="58" t="s">
        <v>55</v>
      </c>
      <c r="EVU26" s="91" t="s">
        <v>32</v>
      </c>
      <c r="EVV26" s="92">
        <v>1</v>
      </c>
      <c r="EVW26" s="87">
        <v>0</v>
      </c>
      <c r="EVX26" s="59">
        <f t="shared" ref="EVX26:EWF26" si="239">EVV26*EVW26</f>
        <v>0</v>
      </c>
      <c r="EVY26" s="1"/>
      <c r="EVZ26" s="89">
        <v>4</v>
      </c>
      <c r="EWA26" s="93" t="s">
        <v>64</v>
      </c>
      <c r="EWB26" s="58" t="s">
        <v>55</v>
      </c>
      <c r="EWC26" s="91" t="s">
        <v>32</v>
      </c>
      <c r="EWD26" s="92">
        <v>1</v>
      </c>
      <c r="EWE26" s="87">
        <v>0</v>
      </c>
      <c r="EWF26" s="59">
        <f t="shared" si="239"/>
        <v>0</v>
      </c>
      <c r="EWG26" s="1"/>
      <c r="EWH26" s="89">
        <v>4</v>
      </c>
      <c r="EWI26" s="93" t="s">
        <v>64</v>
      </c>
      <c r="EWJ26" s="58" t="s">
        <v>55</v>
      </c>
      <c r="EWK26" s="91" t="s">
        <v>32</v>
      </c>
      <c r="EWL26" s="92">
        <v>1</v>
      </c>
      <c r="EWM26" s="87">
        <v>0</v>
      </c>
      <c r="EWN26" s="59">
        <f t="shared" ref="EWN26:EWV26" si="240">EWL26*EWM26</f>
        <v>0</v>
      </c>
      <c r="EWO26" s="1"/>
      <c r="EWP26" s="89">
        <v>4</v>
      </c>
      <c r="EWQ26" s="93" t="s">
        <v>64</v>
      </c>
      <c r="EWR26" s="58" t="s">
        <v>55</v>
      </c>
      <c r="EWS26" s="91" t="s">
        <v>32</v>
      </c>
      <c r="EWT26" s="92">
        <v>1</v>
      </c>
      <c r="EWU26" s="87">
        <v>0</v>
      </c>
      <c r="EWV26" s="59">
        <f t="shared" si="240"/>
        <v>0</v>
      </c>
      <c r="EWW26" s="1"/>
      <c r="EWX26" s="89">
        <v>4</v>
      </c>
      <c r="EWY26" s="93" t="s">
        <v>64</v>
      </c>
      <c r="EWZ26" s="58" t="s">
        <v>55</v>
      </c>
      <c r="EXA26" s="91" t="s">
        <v>32</v>
      </c>
      <c r="EXB26" s="92">
        <v>1</v>
      </c>
      <c r="EXC26" s="87">
        <v>0</v>
      </c>
      <c r="EXD26" s="59">
        <f t="shared" ref="EXD26:EXL26" si="241">EXB26*EXC26</f>
        <v>0</v>
      </c>
      <c r="EXE26" s="1"/>
      <c r="EXF26" s="89">
        <v>4</v>
      </c>
      <c r="EXG26" s="93" t="s">
        <v>64</v>
      </c>
      <c r="EXH26" s="58" t="s">
        <v>55</v>
      </c>
      <c r="EXI26" s="91" t="s">
        <v>32</v>
      </c>
      <c r="EXJ26" s="92">
        <v>1</v>
      </c>
      <c r="EXK26" s="87">
        <v>0</v>
      </c>
      <c r="EXL26" s="59">
        <f t="shared" si="241"/>
        <v>0</v>
      </c>
      <c r="EXM26" s="1"/>
      <c r="EXN26" s="89">
        <v>4</v>
      </c>
      <c r="EXO26" s="93" t="s">
        <v>64</v>
      </c>
      <c r="EXP26" s="58" t="s">
        <v>55</v>
      </c>
      <c r="EXQ26" s="91" t="s">
        <v>32</v>
      </c>
      <c r="EXR26" s="92">
        <v>1</v>
      </c>
      <c r="EXS26" s="87">
        <v>0</v>
      </c>
      <c r="EXT26" s="59">
        <f t="shared" ref="EXT26:EYB26" si="242">EXR26*EXS26</f>
        <v>0</v>
      </c>
      <c r="EXU26" s="1"/>
      <c r="EXV26" s="89">
        <v>4</v>
      </c>
      <c r="EXW26" s="93" t="s">
        <v>64</v>
      </c>
      <c r="EXX26" s="58" t="s">
        <v>55</v>
      </c>
      <c r="EXY26" s="91" t="s">
        <v>32</v>
      </c>
      <c r="EXZ26" s="92">
        <v>1</v>
      </c>
      <c r="EYA26" s="87">
        <v>0</v>
      </c>
      <c r="EYB26" s="59">
        <f t="shared" si="242"/>
        <v>0</v>
      </c>
      <c r="EYC26" s="1"/>
      <c r="EYD26" s="89">
        <v>4</v>
      </c>
      <c r="EYE26" s="93" t="s">
        <v>64</v>
      </c>
      <c r="EYF26" s="58" t="s">
        <v>55</v>
      </c>
      <c r="EYG26" s="91" t="s">
        <v>32</v>
      </c>
      <c r="EYH26" s="92">
        <v>1</v>
      </c>
      <c r="EYI26" s="87">
        <v>0</v>
      </c>
      <c r="EYJ26" s="59">
        <f t="shared" ref="EYJ26:EYR26" si="243">EYH26*EYI26</f>
        <v>0</v>
      </c>
      <c r="EYK26" s="1"/>
      <c r="EYL26" s="89">
        <v>4</v>
      </c>
      <c r="EYM26" s="93" t="s">
        <v>64</v>
      </c>
      <c r="EYN26" s="58" t="s">
        <v>55</v>
      </c>
      <c r="EYO26" s="91" t="s">
        <v>32</v>
      </c>
      <c r="EYP26" s="92">
        <v>1</v>
      </c>
      <c r="EYQ26" s="87">
        <v>0</v>
      </c>
      <c r="EYR26" s="59">
        <f t="shared" si="243"/>
        <v>0</v>
      </c>
      <c r="EYS26" s="1"/>
      <c r="EYT26" s="89">
        <v>4</v>
      </c>
      <c r="EYU26" s="93" t="s">
        <v>64</v>
      </c>
      <c r="EYV26" s="58" t="s">
        <v>55</v>
      </c>
      <c r="EYW26" s="91" t="s">
        <v>32</v>
      </c>
      <c r="EYX26" s="92">
        <v>1</v>
      </c>
      <c r="EYY26" s="87">
        <v>0</v>
      </c>
      <c r="EYZ26" s="59">
        <f t="shared" ref="EYZ26:EZH26" si="244">EYX26*EYY26</f>
        <v>0</v>
      </c>
      <c r="EZA26" s="1"/>
      <c r="EZB26" s="89">
        <v>4</v>
      </c>
      <c r="EZC26" s="93" t="s">
        <v>64</v>
      </c>
      <c r="EZD26" s="58" t="s">
        <v>55</v>
      </c>
      <c r="EZE26" s="91" t="s">
        <v>32</v>
      </c>
      <c r="EZF26" s="92">
        <v>1</v>
      </c>
      <c r="EZG26" s="87">
        <v>0</v>
      </c>
      <c r="EZH26" s="59">
        <f t="shared" si="244"/>
        <v>0</v>
      </c>
      <c r="EZI26" s="1"/>
      <c r="EZJ26" s="89">
        <v>4</v>
      </c>
      <c r="EZK26" s="93" t="s">
        <v>64</v>
      </c>
      <c r="EZL26" s="58" t="s">
        <v>55</v>
      </c>
      <c r="EZM26" s="91" t="s">
        <v>32</v>
      </c>
      <c r="EZN26" s="92">
        <v>1</v>
      </c>
      <c r="EZO26" s="87">
        <v>0</v>
      </c>
      <c r="EZP26" s="59">
        <f t="shared" ref="EZP26:EZX26" si="245">EZN26*EZO26</f>
        <v>0</v>
      </c>
      <c r="EZQ26" s="1"/>
      <c r="EZR26" s="89">
        <v>4</v>
      </c>
      <c r="EZS26" s="93" t="s">
        <v>64</v>
      </c>
      <c r="EZT26" s="58" t="s">
        <v>55</v>
      </c>
      <c r="EZU26" s="91" t="s">
        <v>32</v>
      </c>
      <c r="EZV26" s="92">
        <v>1</v>
      </c>
      <c r="EZW26" s="87">
        <v>0</v>
      </c>
      <c r="EZX26" s="59">
        <f t="shared" si="245"/>
        <v>0</v>
      </c>
      <c r="EZY26" s="1"/>
      <c r="EZZ26" s="89">
        <v>4</v>
      </c>
      <c r="FAA26" s="93" t="s">
        <v>64</v>
      </c>
      <c r="FAB26" s="58" t="s">
        <v>55</v>
      </c>
      <c r="FAC26" s="91" t="s">
        <v>32</v>
      </c>
      <c r="FAD26" s="92">
        <v>1</v>
      </c>
      <c r="FAE26" s="87">
        <v>0</v>
      </c>
      <c r="FAF26" s="59">
        <f t="shared" ref="FAF26:FAN26" si="246">FAD26*FAE26</f>
        <v>0</v>
      </c>
      <c r="FAG26" s="1"/>
      <c r="FAH26" s="89">
        <v>4</v>
      </c>
      <c r="FAI26" s="93" t="s">
        <v>64</v>
      </c>
      <c r="FAJ26" s="58" t="s">
        <v>55</v>
      </c>
      <c r="FAK26" s="91" t="s">
        <v>32</v>
      </c>
      <c r="FAL26" s="92">
        <v>1</v>
      </c>
      <c r="FAM26" s="87">
        <v>0</v>
      </c>
      <c r="FAN26" s="59">
        <f t="shared" si="246"/>
        <v>0</v>
      </c>
      <c r="FAO26" s="1"/>
      <c r="FAP26" s="89">
        <v>4</v>
      </c>
      <c r="FAQ26" s="93" t="s">
        <v>64</v>
      </c>
      <c r="FAR26" s="58" t="s">
        <v>55</v>
      </c>
      <c r="FAS26" s="91" t="s">
        <v>32</v>
      </c>
      <c r="FAT26" s="92">
        <v>1</v>
      </c>
      <c r="FAU26" s="87">
        <v>0</v>
      </c>
      <c r="FAV26" s="59">
        <f t="shared" ref="FAV26:FBD26" si="247">FAT26*FAU26</f>
        <v>0</v>
      </c>
      <c r="FAW26" s="1"/>
      <c r="FAX26" s="89">
        <v>4</v>
      </c>
      <c r="FAY26" s="93" t="s">
        <v>64</v>
      </c>
      <c r="FAZ26" s="58" t="s">
        <v>55</v>
      </c>
      <c r="FBA26" s="91" t="s">
        <v>32</v>
      </c>
      <c r="FBB26" s="92">
        <v>1</v>
      </c>
      <c r="FBC26" s="87">
        <v>0</v>
      </c>
      <c r="FBD26" s="59">
        <f t="shared" si="247"/>
        <v>0</v>
      </c>
      <c r="FBE26" s="1"/>
      <c r="FBF26" s="89">
        <v>4</v>
      </c>
      <c r="FBG26" s="93" t="s">
        <v>64</v>
      </c>
      <c r="FBH26" s="58" t="s">
        <v>55</v>
      </c>
      <c r="FBI26" s="91" t="s">
        <v>32</v>
      </c>
      <c r="FBJ26" s="92">
        <v>1</v>
      </c>
      <c r="FBK26" s="87">
        <v>0</v>
      </c>
      <c r="FBL26" s="59">
        <f t="shared" ref="FBL26:FBT26" si="248">FBJ26*FBK26</f>
        <v>0</v>
      </c>
      <c r="FBM26" s="1"/>
      <c r="FBN26" s="89">
        <v>4</v>
      </c>
      <c r="FBO26" s="93" t="s">
        <v>64</v>
      </c>
      <c r="FBP26" s="58" t="s">
        <v>55</v>
      </c>
      <c r="FBQ26" s="91" t="s">
        <v>32</v>
      </c>
      <c r="FBR26" s="92">
        <v>1</v>
      </c>
      <c r="FBS26" s="87">
        <v>0</v>
      </c>
      <c r="FBT26" s="59">
        <f t="shared" si="248"/>
        <v>0</v>
      </c>
      <c r="FBU26" s="1"/>
      <c r="FBV26" s="89">
        <v>4</v>
      </c>
      <c r="FBW26" s="93" t="s">
        <v>64</v>
      </c>
      <c r="FBX26" s="58" t="s">
        <v>55</v>
      </c>
      <c r="FBY26" s="91" t="s">
        <v>32</v>
      </c>
      <c r="FBZ26" s="92">
        <v>1</v>
      </c>
      <c r="FCA26" s="87">
        <v>0</v>
      </c>
      <c r="FCB26" s="59">
        <f t="shared" ref="FCB26:FCJ26" si="249">FBZ26*FCA26</f>
        <v>0</v>
      </c>
      <c r="FCC26" s="1"/>
      <c r="FCD26" s="89">
        <v>4</v>
      </c>
      <c r="FCE26" s="93" t="s">
        <v>64</v>
      </c>
      <c r="FCF26" s="58" t="s">
        <v>55</v>
      </c>
      <c r="FCG26" s="91" t="s">
        <v>32</v>
      </c>
      <c r="FCH26" s="92">
        <v>1</v>
      </c>
      <c r="FCI26" s="87">
        <v>0</v>
      </c>
      <c r="FCJ26" s="59">
        <f t="shared" si="249"/>
        <v>0</v>
      </c>
      <c r="FCK26" s="1"/>
      <c r="FCL26" s="89">
        <v>4</v>
      </c>
      <c r="FCM26" s="93" t="s">
        <v>64</v>
      </c>
      <c r="FCN26" s="58" t="s">
        <v>55</v>
      </c>
      <c r="FCO26" s="91" t="s">
        <v>32</v>
      </c>
      <c r="FCP26" s="92">
        <v>1</v>
      </c>
      <c r="FCQ26" s="87">
        <v>0</v>
      </c>
      <c r="FCR26" s="59">
        <f t="shared" ref="FCR26:FCZ26" si="250">FCP26*FCQ26</f>
        <v>0</v>
      </c>
      <c r="FCS26" s="1"/>
      <c r="FCT26" s="89">
        <v>4</v>
      </c>
      <c r="FCU26" s="93" t="s">
        <v>64</v>
      </c>
      <c r="FCV26" s="58" t="s">
        <v>55</v>
      </c>
      <c r="FCW26" s="91" t="s">
        <v>32</v>
      </c>
      <c r="FCX26" s="92">
        <v>1</v>
      </c>
      <c r="FCY26" s="87">
        <v>0</v>
      </c>
      <c r="FCZ26" s="59">
        <f t="shared" si="250"/>
        <v>0</v>
      </c>
      <c r="FDA26" s="1"/>
      <c r="FDB26" s="89">
        <v>4</v>
      </c>
      <c r="FDC26" s="93" t="s">
        <v>64</v>
      </c>
      <c r="FDD26" s="58" t="s">
        <v>55</v>
      </c>
      <c r="FDE26" s="91" t="s">
        <v>32</v>
      </c>
      <c r="FDF26" s="92">
        <v>1</v>
      </c>
      <c r="FDG26" s="87">
        <v>0</v>
      </c>
      <c r="FDH26" s="59">
        <f t="shared" ref="FDH26:FDP26" si="251">FDF26*FDG26</f>
        <v>0</v>
      </c>
      <c r="FDI26" s="1"/>
      <c r="FDJ26" s="89">
        <v>4</v>
      </c>
      <c r="FDK26" s="93" t="s">
        <v>64</v>
      </c>
      <c r="FDL26" s="58" t="s">
        <v>55</v>
      </c>
      <c r="FDM26" s="91" t="s">
        <v>32</v>
      </c>
      <c r="FDN26" s="92">
        <v>1</v>
      </c>
      <c r="FDO26" s="87">
        <v>0</v>
      </c>
      <c r="FDP26" s="59">
        <f t="shared" si="251"/>
        <v>0</v>
      </c>
      <c r="FDQ26" s="1"/>
      <c r="FDR26" s="89">
        <v>4</v>
      </c>
      <c r="FDS26" s="93" t="s">
        <v>64</v>
      </c>
      <c r="FDT26" s="58" t="s">
        <v>55</v>
      </c>
      <c r="FDU26" s="91" t="s">
        <v>32</v>
      </c>
      <c r="FDV26" s="92">
        <v>1</v>
      </c>
      <c r="FDW26" s="87">
        <v>0</v>
      </c>
      <c r="FDX26" s="59">
        <f t="shared" ref="FDX26:FEF26" si="252">FDV26*FDW26</f>
        <v>0</v>
      </c>
      <c r="FDY26" s="1"/>
      <c r="FDZ26" s="89">
        <v>4</v>
      </c>
      <c r="FEA26" s="93" t="s">
        <v>64</v>
      </c>
      <c r="FEB26" s="58" t="s">
        <v>55</v>
      </c>
      <c r="FEC26" s="91" t="s">
        <v>32</v>
      </c>
      <c r="FED26" s="92">
        <v>1</v>
      </c>
      <c r="FEE26" s="87">
        <v>0</v>
      </c>
      <c r="FEF26" s="59">
        <f t="shared" si="252"/>
        <v>0</v>
      </c>
      <c r="FEG26" s="1"/>
      <c r="FEH26" s="89">
        <v>4</v>
      </c>
      <c r="FEI26" s="93" t="s">
        <v>64</v>
      </c>
      <c r="FEJ26" s="58" t="s">
        <v>55</v>
      </c>
      <c r="FEK26" s="91" t="s">
        <v>32</v>
      </c>
      <c r="FEL26" s="92">
        <v>1</v>
      </c>
      <c r="FEM26" s="87">
        <v>0</v>
      </c>
      <c r="FEN26" s="59">
        <f t="shared" ref="FEN26:FEV26" si="253">FEL26*FEM26</f>
        <v>0</v>
      </c>
      <c r="FEO26" s="1"/>
      <c r="FEP26" s="89">
        <v>4</v>
      </c>
      <c r="FEQ26" s="93" t="s">
        <v>64</v>
      </c>
      <c r="FER26" s="58" t="s">
        <v>55</v>
      </c>
      <c r="FES26" s="91" t="s">
        <v>32</v>
      </c>
      <c r="FET26" s="92">
        <v>1</v>
      </c>
      <c r="FEU26" s="87">
        <v>0</v>
      </c>
      <c r="FEV26" s="59">
        <f t="shared" si="253"/>
        <v>0</v>
      </c>
      <c r="FEW26" s="1"/>
      <c r="FEX26" s="89">
        <v>4</v>
      </c>
      <c r="FEY26" s="93" t="s">
        <v>64</v>
      </c>
      <c r="FEZ26" s="58" t="s">
        <v>55</v>
      </c>
      <c r="FFA26" s="91" t="s">
        <v>32</v>
      </c>
      <c r="FFB26" s="92">
        <v>1</v>
      </c>
      <c r="FFC26" s="87">
        <v>0</v>
      </c>
      <c r="FFD26" s="59">
        <f t="shared" ref="FFD26:FFL26" si="254">FFB26*FFC26</f>
        <v>0</v>
      </c>
      <c r="FFE26" s="1"/>
      <c r="FFF26" s="89">
        <v>4</v>
      </c>
      <c r="FFG26" s="93" t="s">
        <v>64</v>
      </c>
      <c r="FFH26" s="58" t="s">
        <v>55</v>
      </c>
      <c r="FFI26" s="91" t="s">
        <v>32</v>
      </c>
      <c r="FFJ26" s="92">
        <v>1</v>
      </c>
      <c r="FFK26" s="87">
        <v>0</v>
      </c>
      <c r="FFL26" s="59">
        <f t="shared" si="254"/>
        <v>0</v>
      </c>
      <c r="FFM26" s="1"/>
      <c r="FFN26" s="89">
        <v>4</v>
      </c>
      <c r="FFO26" s="93" t="s">
        <v>64</v>
      </c>
      <c r="FFP26" s="58" t="s">
        <v>55</v>
      </c>
      <c r="FFQ26" s="91" t="s">
        <v>32</v>
      </c>
      <c r="FFR26" s="92">
        <v>1</v>
      </c>
      <c r="FFS26" s="87">
        <v>0</v>
      </c>
      <c r="FFT26" s="59">
        <f t="shared" ref="FFT26:FGB26" si="255">FFR26*FFS26</f>
        <v>0</v>
      </c>
      <c r="FFU26" s="1"/>
      <c r="FFV26" s="89">
        <v>4</v>
      </c>
      <c r="FFW26" s="93" t="s">
        <v>64</v>
      </c>
      <c r="FFX26" s="58" t="s">
        <v>55</v>
      </c>
      <c r="FFY26" s="91" t="s">
        <v>32</v>
      </c>
      <c r="FFZ26" s="92">
        <v>1</v>
      </c>
      <c r="FGA26" s="87">
        <v>0</v>
      </c>
      <c r="FGB26" s="59">
        <f t="shared" si="255"/>
        <v>0</v>
      </c>
      <c r="FGC26" s="1"/>
      <c r="FGD26" s="89">
        <v>4</v>
      </c>
      <c r="FGE26" s="93" t="s">
        <v>64</v>
      </c>
      <c r="FGF26" s="58" t="s">
        <v>55</v>
      </c>
      <c r="FGG26" s="91" t="s">
        <v>32</v>
      </c>
      <c r="FGH26" s="92">
        <v>1</v>
      </c>
      <c r="FGI26" s="87">
        <v>0</v>
      </c>
      <c r="FGJ26" s="59">
        <f t="shared" ref="FGJ26:FGR26" si="256">FGH26*FGI26</f>
        <v>0</v>
      </c>
      <c r="FGK26" s="1"/>
      <c r="FGL26" s="89">
        <v>4</v>
      </c>
      <c r="FGM26" s="93" t="s">
        <v>64</v>
      </c>
      <c r="FGN26" s="58" t="s">
        <v>55</v>
      </c>
      <c r="FGO26" s="91" t="s">
        <v>32</v>
      </c>
      <c r="FGP26" s="92">
        <v>1</v>
      </c>
      <c r="FGQ26" s="87">
        <v>0</v>
      </c>
      <c r="FGR26" s="59">
        <f t="shared" si="256"/>
        <v>0</v>
      </c>
      <c r="FGS26" s="1"/>
      <c r="FGT26" s="89">
        <v>4</v>
      </c>
      <c r="FGU26" s="93" t="s">
        <v>64</v>
      </c>
      <c r="FGV26" s="58" t="s">
        <v>55</v>
      </c>
      <c r="FGW26" s="91" t="s">
        <v>32</v>
      </c>
      <c r="FGX26" s="92">
        <v>1</v>
      </c>
      <c r="FGY26" s="87">
        <v>0</v>
      </c>
      <c r="FGZ26" s="59">
        <f t="shared" ref="FGZ26:FHH26" si="257">FGX26*FGY26</f>
        <v>0</v>
      </c>
      <c r="FHA26" s="1"/>
      <c r="FHB26" s="89">
        <v>4</v>
      </c>
      <c r="FHC26" s="93" t="s">
        <v>64</v>
      </c>
      <c r="FHD26" s="58" t="s">
        <v>55</v>
      </c>
      <c r="FHE26" s="91" t="s">
        <v>32</v>
      </c>
      <c r="FHF26" s="92">
        <v>1</v>
      </c>
      <c r="FHG26" s="87">
        <v>0</v>
      </c>
      <c r="FHH26" s="59">
        <f t="shared" si="257"/>
        <v>0</v>
      </c>
      <c r="FHI26" s="1"/>
      <c r="FHJ26" s="89">
        <v>4</v>
      </c>
      <c r="FHK26" s="93" t="s">
        <v>64</v>
      </c>
      <c r="FHL26" s="58" t="s">
        <v>55</v>
      </c>
      <c r="FHM26" s="91" t="s">
        <v>32</v>
      </c>
      <c r="FHN26" s="92">
        <v>1</v>
      </c>
      <c r="FHO26" s="87">
        <v>0</v>
      </c>
      <c r="FHP26" s="59">
        <f t="shared" ref="FHP26:FHX26" si="258">FHN26*FHO26</f>
        <v>0</v>
      </c>
      <c r="FHQ26" s="1"/>
      <c r="FHR26" s="89">
        <v>4</v>
      </c>
      <c r="FHS26" s="93" t="s">
        <v>64</v>
      </c>
      <c r="FHT26" s="58" t="s">
        <v>55</v>
      </c>
      <c r="FHU26" s="91" t="s">
        <v>32</v>
      </c>
      <c r="FHV26" s="92">
        <v>1</v>
      </c>
      <c r="FHW26" s="87">
        <v>0</v>
      </c>
      <c r="FHX26" s="59">
        <f t="shared" si="258"/>
        <v>0</v>
      </c>
      <c r="FHY26" s="1"/>
      <c r="FHZ26" s="89">
        <v>4</v>
      </c>
      <c r="FIA26" s="93" t="s">
        <v>64</v>
      </c>
      <c r="FIB26" s="58" t="s">
        <v>55</v>
      </c>
      <c r="FIC26" s="91" t="s">
        <v>32</v>
      </c>
      <c r="FID26" s="92">
        <v>1</v>
      </c>
      <c r="FIE26" s="87">
        <v>0</v>
      </c>
      <c r="FIF26" s="59">
        <f t="shared" ref="FIF26:FIN26" si="259">FID26*FIE26</f>
        <v>0</v>
      </c>
      <c r="FIG26" s="1"/>
      <c r="FIH26" s="89">
        <v>4</v>
      </c>
      <c r="FII26" s="93" t="s">
        <v>64</v>
      </c>
      <c r="FIJ26" s="58" t="s">
        <v>55</v>
      </c>
      <c r="FIK26" s="91" t="s">
        <v>32</v>
      </c>
      <c r="FIL26" s="92">
        <v>1</v>
      </c>
      <c r="FIM26" s="87">
        <v>0</v>
      </c>
      <c r="FIN26" s="59">
        <f t="shared" si="259"/>
        <v>0</v>
      </c>
      <c r="FIO26" s="1"/>
      <c r="FIP26" s="89">
        <v>4</v>
      </c>
      <c r="FIQ26" s="93" t="s">
        <v>64</v>
      </c>
      <c r="FIR26" s="58" t="s">
        <v>55</v>
      </c>
      <c r="FIS26" s="91" t="s">
        <v>32</v>
      </c>
      <c r="FIT26" s="92">
        <v>1</v>
      </c>
      <c r="FIU26" s="87">
        <v>0</v>
      </c>
      <c r="FIV26" s="59">
        <f t="shared" ref="FIV26:FJD26" si="260">FIT26*FIU26</f>
        <v>0</v>
      </c>
      <c r="FIW26" s="1"/>
      <c r="FIX26" s="89">
        <v>4</v>
      </c>
      <c r="FIY26" s="93" t="s">
        <v>64</v>
      </c>
      <c r="FIZ26" s="58" t="s">
        <v>55</v>
      </c>
      <c r="FJA26" s="91" t="s">
        <v>32</v>
      </c>
      <c r="FJB26" s="92">
        <v>1</v>
      </c>
      <c r="FJC26" s="87">
        <v>0</v>
      </c>
      <c r="FJD26" s="59">
        <f t="shared" si="260"/>
        <v>0</v>
      </c>
      <c r="FJE26" s="1"/>
      <c r="FJF26" s="89">
        <v>4</v>
      </c>
      <c r="FJG26" s="93" t="s">
        <v>64</v>
      </c>
      <c r="FJH26" s="58" t="s">
        <v>55</v>
      </c>
      <c r="FJI26" s="91" t="s">
        <v>32</v>
      </c>
      <c r="FJJ26" s="92">
        <v>1</v>
      </c>
      <c r="FJK26" s="87">
        <v>0</v>
      </c>
      <c r="FJL26" s="59">
        <f t="shared" ref="FJL26:FJT26" si="261">FJJ26*FJK26</f>
        <v>0</v>
      </c>
      <c r="FJM26" s="1"/>
      <c r="FJN26" s="89">
        <v>4</v>
      </c>
      <c r="FJO26" s="93" t="s">
        <v>64</v>
      </c>
      <c r="FJP26" s="58" t="s">
        <v>55</v>
      </c>
      <c r="FJQ26" s="91" t="s">
        <v>32</v>
      </c>
      <c r="FJR26" s="92">
        <v>1</v>
      </c>
      <c r="FJS26" s="87">
        <v>0</v>
      </c>
      <c r="FJT26" s="59">
        <f t="shared" si="261"/>
        <v>0</v>
      </c>
      <c r="FJU26" s="1"/>
      <c r="FJV26" s="89">
        <v>4</v>
      </c>
      <c r="FJW26" s="93" t="s">
        <v>64</v>
      </c>
      <c r="FJX26" s="58" t="s">
        <v>55</v>
      </c>
      <c r="FJY26" s="91" t="s">
        <v>32</v>
      </c>
      <c r="FJZ26" s="92">
        <v>1</v>
      </c>
      <c r="FKA26" s="87">
        <v>0</v>
      </c>
      <c r="FKB26" s="59">
        <f t="shared" ref="FKB26:FKJ26" si="262">FJZ26*FKA26</f>
        <v>0</v>
      </c>
      <c r="FKC26" s="1"/>
      <c r="FKD26" s="89">
        <v>4</v>
      </c>
      <c r="FKE26" s="93" t="s">
        <v>64</v>
      </c>
      <c r="FKF26" s="58" t="s">
        <v>55</v>
      </c>
      <c r="FKG26" s="91" t="s">
        <v>32</v>
      </c>
      <c r="FKH26" s="92">
        <v>1</v>
      </c>
      <c r="FKI26" s="87">
        <v>0</v>
      </c>
      <c r="FKJ26" s="59">
        <f t="shared" si="262"/>
        <v>0</v>
      </c>
      <c r="FKK26" s="1"/>
      <c r="FKL26" s="89">
        <v>4</v>
      </c>
      <c r="FKM26" s="93" t="s">
        <v>64</v>
      </c>
      <c r="FKN26" s="58" t="s">
        <v>55</v>
      </c>
      <c r="FKO26" s="91" t="s">
        <v>32</v>
      </c>
      <c r="FKP26" s="92">
        <v>1</v>
      </c>
      <c r="FKQ26" s="87">
        <v>0</v>
      </c>
      <c r="FKR26" s="59">
        <f t="shared" ref="FKR26:FKZ26" si="263">FKP26*FKQ26</f>
        <v>0</v>
      </c>
      <c r="FKS26" s="1"/>
      <c r="FKT26" s="89">
        <v>4</v>
      </c>
      <c r="FKU26" s="93" t="s">
        <v>64</v>
      </c>
      <c r="FKV26" s="58" t="s">
        <v>55</v>
      </c>
      <c r="FKW26" s="91" t="s">
        <v>32</v>
      </c>
      <c r="FKX26" s="92">
        <v>1</v>
      </c>
      <c r="FKY26" s="87">
        <v>0</v>
      </c>
      <c r="FKZ26" s="59">
        <f t="shared" si="263"/>
        <v>0</v>
      </c>
      <c r="FLA26" s="1"/>
      <c r="FLB26" s="89">
        <v>4</v>
      </c>
      <c r="FLC26" s="93" t="s">
        <v>64</v>
      </c>
      <c r="FLD26" s="58" t="s">
        <v>55</v>
      </c>
      <c r="FLE26" s="91" t="s">
        <v>32</v>
      </c>
      <c r="FLF26" s="92">
        <v>1</v>
      </c>
      <c r="FLG26" s="87">
        <v>0</v>
      </c>
      <c r="FLH26" s="59">
        <f t="shared" ref="FLH26:FLP26" si="264">FLF26*FLG26</f>
        <v>0</v>
      </c>
      <c r="FLI26" s="1"/>
      <c r="FLJ26" s="89">
        <v>4</v>
      </c>
      <c r="FLK26" s="93" t="s">
        <v>64</v>
      </c>
      <c r="FLL26" s="58" t="s">
        <v>55</v>
      </c>
      <c r="FLM26" s="91" t="s">
        <v>32</v>
      </c>
      <c r="FLN26" s="92">
        <v>1</v>
      </c>
      <c r="FLO26" s="87">
        <v>0</v>
      </c>
      <c r="FLP26" s="59">
        <f t="shared" si="264"/>
        <v>0</v>
      </c>
      <c r="FLQ26" s="1"/>
      <c r="FLR26" s="89">
        <v>4</v>
      </c>
      <c r="FLS26" s="93" t="s">
        <v>64</v>
      </c>
      <c r="FLT26" s="58" t="s">
        <v>55</v>
      </c>
      <c r="FLU26" s="91" t="s">
        <v>32</v>
      </c>
      <c r="FLV26" s="92">
        <v>1</v>
      </c>
      <c r="FLW26" s="87">
        <v>0</v>
      </c>
      <c r="FLX26" s="59">
        <f t="shared" ref="FLX26:FMF26" si="265">FLV26*FLW26</f>
        <v>0</v>
      </c>
      <c r="FLY26" s="1"/>
      <c r="FLZ26" s="89">
        <v>4</v>
      </c>
      <c r="FMA26" s="93" t="s">
        <v>64</v>
      </c>
      <c r="FMB26" s="58" t="s">
        <v>55</v>
      </c>
      <c r="FMC26" s="91" t="s">
        <v>32</v>
      </c>
      <c r="FMD26" s="92">
        <v>1</v>
      </c>
      <c r="FME26" s="87">
        <v>0</v>
      </c>
      <c r="FMF26" s="59">
        <f t="shared" si="265"/>
        <v>0</v>
      </c>
      <c r="FMG26" s="1"/>
      <c r="FMH26" s="89">
        <v>4</v>
      </c>
      <c r="FMI26" s="93" t="s">
        <v>64</v>
      </c>
      <c r="FMJ26" s="58" t="s">
        <v>55</v>
      </c>
      <c r="FMK26" s="91" t="s">
        <v>32</v>
      </c>
      <c r="FML26" s="92">
        <v>1</v>
      </c>
      <c r="FMM26" s="87">
        <v>0</v>
      </c>
      <c r="FMN26" s="59">
        <f t="shared" ref="FMN26:FMV26" si="266">FML26*FMM26</f>
        <v>0</v>
      </c>
      <c r="FMO26" s="1"/>
      <c r="FMP26" s="89">
        <v>4</v>
      </c>
      <c r="FMQ26" s="93" t="s">
        <v>64</v>
      </c>
      <c r="FMR26" s="58" t="s">
        <v>55</v>
      </c>
      <c r="FMS26" s="91" t="s">
        <v>32</v>
      </c>
      <c r="FMT26" s="92">
        <v>1</v>
      </c>
      <c r="FMU26" s="87">
        <v>0</v>
      </c>
      <c r="FMV26" s="59">
        <f t="shared" si="266"/>
        <v>0</v>
      </c>
      <c r="FMW26" s="1"/>
      <c r="FMX26" s="89">
        <v>4</v>
      </c>
      <c r="FMY26" s="93" t="s">
        <v>64</v>
      </c>
      <c r="FMZ26" s="58" t="s">
        <v>55</v>
      </c>
      <c r="FNA26" s="91" t="s">
        <v>32</v>
      </c>
      <c r="FNB26" s="92">
        <v>1</v>
      </c>
      <c r="FNC26" s="87">
        <v>0</v>
      </c>
      <c r="FND26" s="59">
        <f t="shared" ref="FND26:FNL26" si="267">FNB26*FNC26</f>
        <v>0</v>
      </c>
      <c r="FNE26" s="1"/>
      <c r="FNF26" s="89">
        <v>4</v>
      </c>
      <c r="FNG26" s="93" t="s">
        <v>64</v>
      </c>
      <c r="FNH26" s="58" t="s">
        <v>55</v>
      </c>
      <c r="FNI26" s="91" t="s">
        <v>32</v>
      </c>
      <c r="FNJ26" s="92">
        <v>1</v>
      </c>
      <c r="FNK26" s="87">
        <v>0</v>
      </c>
      <c r="FNL26" s="59">
        <f t="shared" si="267"/>
        <v>0</v>
      </c>
      <c r="FNM26" s="1"/>
      <c r="FNN26" s="89">
        <v>4</v>
      </c>
      <c r="FNO26" s="93" t="s">
        <v>64</v>
      </c>
      <c r="FNP26" s="58" t="s">
        <v>55</v>
      </c>
      <c r="FNQ26" s="91" t="s">
        <v>32</v>
      </c>
      <c r="FNR26" s="92">
        <v>1</v>
      </c>
      <c r="FNS26" s="87">
        <v>0</v>
      </c>
      <c r="FNT26" s="59">
        <f t="shared" ref="FNT26:FOB26" si="268">FNR26*FNS26</f>
        <v>0</v>
      </c>
      <c r="FNU26" s="1"/>
      <c r="FNV26" s="89">
        <v>4</v>
      </c>
      <c r="FNW26" s="93" t="s">
        <v>64</v>
      </c>
      <c r="FNX26" s="58" t="s">
        <v>55</v>
      </c>
      <c r="FNY26" s="91" t="s">
        <v>32</v>
      </c>
      <c r="FNZ26" s="92">
        <v>1</v>
      </c>
      <c r="FOA26" s="87">
        <v>0</v>
      </c>
      <c r="FOB26" s="59">
        <f t="shared" si="268"/>
        <v>0</v>
      </c>
      <c r="FOC26" s="1"/>
      <c r="FOD26" s="89">
        <v>4</v>
      </c>
      <c r="FOE26" s="93" t="s">
        <v>64</v>
      </c>
      <c r="FOF26" s="58" t="s">
        <v>55</v>
      </c>
      <c r="FOG26" s="91" t="s">
        <v>32</v>
      </c>
      <c r="FOH26" s="92">
        <v>1</v>
      </c>
      <c r="FOI26" s="87">
        <v>0</v>
      </c>
      <c r="FOJ26" s="59">
        <f t="shared" ref="FOJ26:FOR26" si="269">FOH26*FOI26</f>
        <v>0</v>
      </c>
      <c r="FOK26" s="1"/>
      <c r="FOL26" s="89">
        <v>4</v>
      </c>
      <c r="FOM26" s="93" t="s">
        <v>64</v>
      </c>
      <c r="FON26" s="58" t="s">
        <v>55</v>
      </c>
      <c r="FOO26" s="91" t="s">
        <v>32</v>
      </c>
      <c r="FOP26" s="92">
        <v>1</v>
      </c>
      <c r="FOQ26" s="87">
        <v>0</v>
      </c>
      <c r="FOR26" s="59">
        <f t="shared" si="269"/>
        <v>0</v>
      </c>
      <c r="FOS26" s="1"/>
      <c r="FOT26" s="89">
        <v>4</v>
      </c>
      <c r="FOU26" s="93" t="s">
        <v>64</v>
      </c>
      <c r="FOV26" s="58" t="s">
        <v>55</v>
      </c>
      <c r="FOW26" s="91" t="s">
        <v>32</v>
      </c>
      <c r="FOX26" s="92">
        <v>1</v>
      </c>
      <c r="FOY26" s="87">
        <v>0</v>
      </c>
      <c r="FOZ26" s="59">
        <f t="shared" ref="FOZ26:FPH26" si="270">FOX26*FOY26</f>
        <v>0</v>
      </c>
      <c r="FPA26" s="1"/>
      <c r="FPB26" s="89">
        <v>4</v>
      </c>
      <c r="FPC26" s="93" t="s">
        <v>64</v>
      </c>
      <c r="FPD26" s="58" t="s">
        <v>55</v>
      </c>
      <c r="FPE26" s="91" t="s">
        <v>32</v>
      </c>
      <c r="FPF26" s="92">
        <v>1</v>
      </c>
      <c r="FPG26" s="87">
        <v>0</v>
      </c>
      <c r="FPH26" s="59">
        <f t="shared" si="270"/>
        <v>0</v>
      </c>
      <c r="FPI26" s="1"/>
      <c r="FPJ26" s="89">
        <v>4</v>
      </c>
      <c r="FPK26" s="93" t="s">
        <v>64</v>
      </c>
      <c r="FPL26" s="58" t="s">
        <v>55</v>
      </c>
      <c r="FPM26" s="91" t="s">
        <v>32</v>
      </c>
      <c r="FPN26" s="92">
        <v>1</v>
      </c>
      <c r="FPO26" s="87">
        <v>0</v>
      </c>
      <c r="FPP26" s="59">
        <f t="shared" ref="FPP26:FPX26" si="271">FPN26*FPO26</f>
        <v>0</v>
      </c>
      <c r="FPQ26" s="1"/>
      <c r="FPR26" s="89">
        <v>4</v>
      </c>
      <c r="FPS26" s="93" t="s">
        <v>64</v>
      </c>
      <c r="FPT26" s="58" t="s">
        <v>55</v>
      </c>
      <c r="FPU26" s="91" t="s">
        <v>32</v>
      </c>
      <c r="FPV26" s="92">
        <v>1</v>
      </c>
      <c r="FPW26" s="87">
        <v>0</v>
      </c>
      <c r="FPX26" s="59">
        <f t="shared" si="271"/>
        <v>0</v>
      </c>
      <c r="FPY26" s="1"/>
      <c r="FPZ26" s="89">
        <v>4</v>
      </c>
      <c r="FQA26" s="93" t="s">
        <v>64</v>
      </c>
      <c r="FQB26" s="58" t="s">
        <v>55</v>
      </c>
      <c r="FQC26" s="91" t="s">
        <v>32</v>
      </c>
      <c r="FQD26" s="92">
        <v>1</v>
      </c>
      <c r="FQE26" s="87">
        <v>0</v>
      </c>
      <c r="FQF26" s="59">
        <f t="shared" ref="FQF26:FQN26" si="272">FQD26*FQE26</f>
        <v>0</v>
      </c>
      <c r="FQG26" s="1"/>
      <c r="FQH26" s="89">
        <v>4</v>
      </c>
      <c r="FQI26" s="93" t="s">
        <v>64</v>
      </c>
      <c r="FQJ26" s="58" t="s">
        <v>55</v>
      </c>
      <c r="FQK26" s="91" t="s">
        <v>32</v>
      </c>
      <c r="FQL26" s="92">
        <v>1</v>
      </c>
      <c r="FQM26" s="87">
        <v>0</v>
      </c>
      <c r="FQN26" s="59">
        <f t="shared" si="272"/>
        <v>0</v>
      </c>
      <c r="FQO26" s="1"/>
      <c r="FQP26" s="89">
        <v>4</v>
      </c>
      <c r="FQQ26" s="93" t="s">
        <v>64</v>
      </c>
      <c r="FQR26" s="58" t="s">
        <v>55</v>
      </c>
      <c r="FQS26" s="91" t="s">
        <v>32</v>
      </c>
      <c r="FQT26" s="92">
        <v>1</v>
      </c>
      <c r="FQU26" s="87">
        <v>0</v>
      </c>
      <c r="FQV26" s="59">
        <f t="shared" ref="FQV26:FRD26" si="273">FQT26*FQU26</f>
        <v>0</v>
      </c>
      <c r="FQW26" s="1"/>
      <c r="FQX26" s="89">
        <v>4</v>
      </c>
      <c r="FQY26" s="93" t="s">
        <v>64</v>
      </c>
      <c r="FQZ26" s="58" t="s">
        <v>55</v>
      </c>
      <c r="FRA26" s="91" t="s">
        <v>32</v>
      </c>
      <c r="FRB26" s="92">
        <v>1</v>
      </c>
      <c r="FRC26" s="87">
        <v>0</v>
      </c>
      <c r="FRD26" s="59">
        <f t="shared" si="273"/>
        <v>0</v>
      </c>
      <c r="FRE26" s="1"/>
      <c r="FRF26" s="89">
        <v>4</v>
      </c>
      <c r="FRG26" s="93" t="s">
        <v>64</v>
      </c>
      <c r="FRH26" s="58" t="s">
        <v>55</v>
      </c>
      <c r="FRI26" s="91" t="s">
        <v>32</v>
      </c>
      <c r="FRJ26" s="92">
        <v>1</v>
      </c>
      <c r="FRK26" s="87">
        <v>0</v>
      </c>
      <c r="FRL26" s="59">
        <f t="shared" ref="FRL26:FRT26" si="274">FRJ26*FRK26</f>
        <v>0</v>
      </c>
      <c r="FRM26" s="1"/>
      <c r="FRN26" s="89">
        <v>4</v>
      </c>
      <c r="FRO26" s="93" t="s">
        <v>64</v>
      </c>
      <c r="FRP26" s="58" t="s">
        <v>55</v>
      </c>
      <c r="FRQ26" s="91" t="s">
        <v>32</v>
      </c>
      <c r="FRR26" s="92">
        <v>1</v>
      </c>
      <c r="FRS26" s="87">
        <v>0</v>
      </c>
      <c r="FRT26" s="59">
        <f t="shared" si="274"/>
        <v>0</v>
      </c>
      <c r="FRU26" s="1"/>
      <c r="FRV26" s="89">
        <v>4</v>
      </c>
      <c r="FRW26" s="93" t="s">
        <v>64</v>
      </c>
      <c r="FRX26" s="58" t="s">
        <v>55</v>
      </c>
      <c r="FRY26" s="91" t="s">
        <v>32</v>
      </c>
      <c r="FRZ26" s="92">
        <v>1</v>
      </c>
      <c r="FSA26" s="87">
        <v>0</v>
      </c>
      <c r="FSB26" s="59">
        <f t="shared" ref="FSB26:FSJ26" si="275">FRZ26*FSA26</f>
        <v>0</v>
      </c>
      <c r="FSC26" s="1"/>
      <c r="FSD26" s="89">
        <v>4</v>
      </c>
      <c r="FSE26" s="93" t="s">
        <v>64</v>
      </c>
      <c r="FSF26" s="58" t="s">
        <v>55</v>
      </c>
      <c r="FSG26" s="91" t="s">
        <v>32</v>
      </c>
      <c r="FSH26" s="92">
        <v>1</v>
      </c>
      <c r="FSI26" s="87">
        <v>0</v>
      </c>
      <c r="FSJ26" s="59">
        <f t="shared" si="275"/>
        <v>0</v>
      </c>
      <c r="FSK26" s="1"/>
      <c r="FSL26" s="89">
        <v>4</v>
      </c>
      <c r="FSM26" s="93" t="s">
        <v>64</v>
      </c>
      <c r="FSN26" s="58" t="s">
        <v>55</v>
      </c>
      <c r="FSO26" s="91" t="s">
        <v>32</v>
      </c>
      <c r="FSP26" s="92">
        <v>1</v>
      </c>
      <c r="FSQ26" s="87">
        <v>0</v>
      </c>
      <c r="FSR26" s="59">
        <f t="shared" ref="FSR26:FSZ26" si="276">FSP26*FSQ26</f>
        <v>0</v>
      </c>
      <c r="FSS26" s="1"/>
      <c r="FST26" s="89">
        <v>4</v>
      </c>
      <c r="FSU26" s="93" t="s">
        <v>64</v>
      </c>
      <c r="FSV26" s="58" t="s">
        <v>55</v>
      </c>
      <c r="FSW26" s="91" t="s">
        <v>32</v>
      </c>
      <c r="FSX26" s="92">
        <v>1</v>
      </c>
      <c r="FSY26" s="87">
        <v>0</v>
      </c>
      <c r="FSZ26" s="59">
        <f t="shared" si="276"/>
        <v>0</v>
      </c>
      <c r="FTA26" s="1"/>
      <c r="FTB26" s="89">
        <v>4</v>
      </c>
      <c r="FTC26" s="93" t="s">
        <v>64</v>
      </c>
      <c r="FTD26" s="58" t="s">
        <v>55</v>
      </c>
      <c r="FTE26" s="91" t="s">
        <v>32</v>
      </c>
      <c r="FTF26" s="92">
        <v>1</v>
      </c>
      <c r="FTG26" s="87">
        <v>0</v>
      </c>
      <c r="FTH26" s="59">
        <f t="shared" ref="FTH26:FTP26" si="277">FTF26*FTG26</f>
        <v>0</v>
      </c>
      <c r="FTI26" s="1"/>
      <c r="FTJ26" s="89">
        <v>4</v>
      </c>
      <c r="FTK26" s="93" t="s">
        <v>64</v>
      </c>
      <c r="FTL26" s="58" t="s">
        <v>55</v>
      </c>
      <c r="FTM26" s="91" t="s">
        <v>32</v>
      </c>
      <c r="FTN26" s="92">
        <v>1</v>
      </c>
      <c r="FTO26" s="87">
        <v>0</v>
      </c>
      <c r="FTP26" s="59">
        <f t="shared" si="277"/>
        <v>0</v>
      </c>
      <c r="FTQ26" s="1"/>
      <c r="FTR26" s="89">
        <v>4</v>
      </c>
      <c r="FTS26" s="93" t="s">
        <v>64</v>
      </c>
      <c r="FTT26" s="58" t="s">
        <v>55</v>
      </c>
      <c r="FTU26" s="91" t="s">
        <v>32</v>
      </c>
      <c r="FTV26" s="92">
        <v>1</v>
      </c>
      <c r="FTW26" s="87">
        <v>0</v>
      </c>
      <c r="FTX26" s="59">
        <f t="shared" ref="FTX26:FUF26" si="278">FTV26*FTW26</f>
        <v>0</v>
      </c>
      <c r="FTY26" s="1"/>
      <c r="FTZ26" s="89">
        <v>4</v>
      </c>
      <c r="FUA26" s="93" t="s">
        <v>64</v>
      </c>
      <c r="FUB26" s="58" t="s">
        <v>55</v>
      </c>
      <c r="FUC26" s="91" t="s">
        <v>32</v>
      </c>
      <c r="FUD26" s="92">
        <v>1</v>
      </c>
      <c r="FUE26" s="87">
        <v>0</v>
      </c>
      <c r="FUF26" s="59">
        <f t="shared" si="278"/>
        <v>0</v>
      </c>
      <c r="FUG26" s="1"/>
      <c r="FUH26" s="89">
        <v>4</v>
      </c>
      <c r="FUI26" s="93" t="s">
        <v>64</v>
      </c>
      <c r="FUJ26" s="58" t="s">
        <v>55</v>
      </c>
      <c r="FUK26" s="91" t="s">
        <v>32</v>
      </c>
      <c r="FUL26" s="92">
        <v>1</v>
      </c>
      <c r="FUM26" s="87">
        <v>0</v>
      </c>
      <c r="FUN26" s="59">
        <f t="shared" ref="FUN26:FUV26" si="279">FUL26*FUM26</f>
        <v>0</v>
      </c>
      <c r="FUO26" s="1"/>
      <c r="FUP26" s="89">
        <v>4</v>
      </c>
      <c r="FUQ26" s="93" t="s">
        <v>64</v>
      </c>
      <c r="FUR26" s="58" t="s">
        <v>55</v>
      </c>
      <c r="FUS26" s="91" t="s">
        <v>32</v>
      </c>
      <c r="FUT26" s="92">
        <v>1</v>
      </c>
      <c r="FUU26" s="87">
        <v>0</v>
      </c>
      <c r="FUV26" s="59">
        <f t="shared" si="279"/>
        <v>0</v>
      </c>
      <c r="FUW26" s="1"/>
      <c r="FUX26" s="89">
        <v>4</v>
      </c>
      <c r="FUY26" s="93" t="s">
        <v>64</v>
      </c>
      <c r="FUZ26" s="58" t="s">
        <v>55</v>
      </c>
      <c r="FVA26" s="91" t="s">
        <v>32</v>
      </c>
      <c r="FVB26" s="92">
        <v>1</v>
      </c>
      <c r="FVC26" s="87">
        <v>0</v>
      </c>
      <c r="FVD26" s="59">
        <f t="shared" ref="FVD26:FVL26" si="280">FVB26*FVC26</f>
        <v>0</v>
      </c>
      <c r="FVE26" s="1"/>
      <c r="FVF26" s="89">
        <v>4</v>
      </c>
      <c r="FVG26" s="93" t="s">
        <v>64</v>
      </c>
      <c r="FVH26" s="58" t="s">
        <v>55</v>
      </c>
      <c r="FVI26" s="91" t="s">
        <v>32</v>
      </c>
      <c r="FVJ26" s="92">
        <v>1</v>
      </c>
      <c r="FVK26" s="87">
        <v>0</v>
      </c>
      <c r="FVL26" s="59">
        <f t="shared" si="280"/>
        <v>0</v>
      </c>
      <c r="FVM26" s="1"/>
      <c r="FVN26" s="89">
        <v>4</v>
      </c>
      <c r="FVO26" s="93" t="s">
        <v>64</v>
      </c>
      <c r="FVP26" s="58" t="s">
        <v>55</v>
      </c>
      <c r="FVQ26" s="91" t="s">
        <v>32</v>
      </c>
      <c r="FVR26" s="92">
        <v>1</v>
      </c>
      <c r="FVS26" s="87">
        <v>0</v>
      </c>
      <c r="FVT26" s="59">
        <f t="shared" ref="FVT26:FWB26" si="281">FVR26*FVS26</f>
        <v>0</v>
      </c>
      <c r="FVU26" s="1"/>
      <c r="FVV26" s="89">
        <v>4</v>
      </c>
      <c r="FVW26" s="93" t="s">
        <v>64</v>
      </c>
      <c r="FVX26" s="58" t="s">
        <v>55</v>
      </c>
      <c r="FVY26" s="91" t="s">
        <v>32</v>
      </c>
      <c r="FVZ26" s="92">
        <v>1</v>
      </c>
      <c r="FWA26" s="87">
        <v>0</v>
      </c>
      <c r="FWB26" s="59">
        <f t="shared" si="281"/>
        <v>0</v>
      </c>
      <c r="FWC26" s="1"/>
      <c r="FWD26" s="89">
        <v>4</v>
      </c>
      <c r="FWE26" s="93" t="s">
        <v>64</v>
      </c>
      <c r="FWF26" s="58" t="s">
        <v>55</v>
      </c>
      <c r="FWG26" s="91" t="s">
        <v>32</v>
      </c>
      <c r="FWH26" s="92">
        <v>1</v>
      </c>
      <c r="FWI26" s="87">
        <v>0</v>
      </c>
      <c r="FWJ26" s="59">
        <f t="shared" ref="FWJ26:FWR26" si="282">FWH26*FWI26</f>
        <v>0</v>
      </c>
      <c r="FWK26" s="1"/>
      <c r="FWL26" s="89">
        <v>4</v>
      </c>
      <c r="FWM26" s="93" t="s">
        <v>64</v>
      </c>
      <c r="FWN26" s="58" t="s">
        <v>55</v>
      </c>
      <c r="FWO26" s="91" t="s">
        <v>32</v>
      </c>
      <c r="FWP26" s="92">
        <v>1</v>
      </c>
      <c r="FWQ26" s="87">
        <v>0</v>
      </c>
      <c r="FWR26" s="59">
        <f t="shared" si="282"/>
        <v>0</v>
      </c>
      <c r="FWS26" s="1"/>
      <c r="FWT26" s="89">
        <v>4</v>
      </c>
      <c r="FWU26" s="93" t="s">
        <v>64</v>
      </c>
      <c r="FWV26" s="58" t="s">
        <v>55</v>
      </c>
      <c r="FWW26" s="91" t="s">
        <v>32</v>
      </c>
      <c r="FWX26" s="92">
        <v>1</v>
      </c>
      <c r="FWY26" s="87">
        <v>0</v>
      </c>
      <c r="FWZ26" s="59">
        <f t="shared" ref="FWZ26:FXH26" si="283">FWX26*FWY26</f>
        <v>0</v>
      </c>
      <c r="FXA26" s="1"/>
      <c r="FXB26" s="89">
        <v>4</v>
      </c>
      <c r="FXC26" s="93" t="s">
        <v>64</v>
      </c>
      <c r="FXD26" s="58" t="s">
        <v>55</v>
      </c>
      <c r="FXE26" s="91" t="s">
        <v>32</v>
      </c>
      <c r="FXF26" s="92">
        <v>1</v>
      </c>
      <c r="FXG26" s="87">
        <v>0</v>
      </c>
      <c r="FXH26" s="59">
        <f t="shared" si="283"/>
        <v>0</v>
      </c>
      <c r="FXI26" s="1"/>
      <c r="FXJ26" s="89">
        <v>4</v>
      </c>
      <c r="FXK26" s="93" t="s">
        <v>64</v>
      </c>
      <c r="FXL26" s="58" t="s">
        <v>55</v>
      </c>
      <c r="FXM26" s="91" t="s">
        <v>32</v>
      </c>
      <c r="FXN26" s="92">
        <v>1</v>
      </c>
      <c r="FXO26" s="87">
        <v>0</v>
      </c>
      <c r="FXP26" s="59">
        <f t="shared" ref="FXP26:FXX26" si="284">FXN26*FXO26</f>
        <v>0</v>
      </c>
      <c r="FXQ26" s="1"/>
      <c r="FXR26" s="89">
        <v>4</v>
      </c>
      <c r="FXS26" s="93" t="s">
        <v>64</v>
      </c>
      <c r="FXT26" s="58" t="s">
        <v>55</v>
      </c>
      <c r="FXU26" s="91" t="s">
        <v>32</v>
      </c>
      <c r="FXV26" s="92">
        <v>1</v>
      </c>
      <c r="FXW26" s="87">
        <v>0</v>
      </c>
      <c r="FXX26" s="59">
        <f t="shared" si="284"/>
        <v>0</v>
      </c>
      <c r="FXY26" s="1"/>
      <c r="FXZ26" s="89">
        <v>4</v>
      </c>
      <c r="FYA26" s="93" t="s">
        <v>64</v>
      </c>
      <c r="FYB26" s="58" t="s">
        <v>55</v>
      </c>
      <c r="FYC26" s="91" t="s">
        <v>32</v>
      </c>
      <c r="FYD26" s="92">
        <v>1</v>
      </c>
      <c r="FYE26" s="87">
        <v>0</v>
      </c>
      <c r="FYF26" s="59">
        <f t="shared" ref="FYF26:FYN26" si="285">FYD26*FYE26</f>
        <v>0</v>
      </c>
      <c r="FYG26" s="1"/>
      <c r="FYH26" s="89">
        <v>4</v>
      </c>
      <c r="FYI26" s="93" t="s">
        <v>64</v>
      </c>
      <c r="FYJ26" s="58" t="s">
        <v>55</v>
      </c>
      <c r="FYK26" s="91" t="s">
        <v>32</v>
      </c>
      <c r="FYL26" s="92">
        <v>1</v>
      </c>
      <c r="FYM26" s="87">
        <v>0</v>
      </c>
      <c r="FYN26" s="59">
        <f t="shared" si="285"/>
        <v>0</v>
      </c>
      <c r="FYO26" s="1"/>
      <c r="FYP26" s="89">
        <v>4</v>
      </c>
      <c r="FYQ26" s="93" t="s">
        <v>64</v>
      </c>
      <c r="FYR26" s="58" t="s">
        <v>55</v>
      </c>
      <c r="FYS26" s="91" t="s">
        <v>32</v>
      </c>
      <c r="FYT26" s="92">
        <v>1</v>
      </c>
      <c r="FYU26" s="87">
        <v>0</v>
      </c>
      <c r="FYV26" s="59">
        <f t="shared" ref="FYV26:FZD26" si="286">FYT26*FYU26</f>
        <v>0</v>
      </c>
      <c r="FYW26" s="1"/>
      <c r="FYX26" s="89">
        <v>4</v>
      </c>
      <c r="FYY26" s="93" t="s">
        <v>64</v>
      </c>
      <c r="FYZ26" s="58" t="s">
        <v>55</v>
      </c>
      <c r="FZA26" s="91" t="s">
        <v>32</v>
      </c>
      <c r="FZB26" s="92">
        <v>1</v>
      </c>
      <c r="FZC26" s="87">
        <v>0</v>
      </c>
      <c r="FZD26" s="59">
        <f t="shared" si="286"/>
        <v>0</v>
      </c>
      <c r="FZE26" s="1"/>
      <c r="FZF26" s="89">
        <v>4</v>
      </c>
      <c r="FZG26" s="93" t="s">
        <v>64</v>
      </c>
      <c r="FZH26" s="58" t="s">
        <v>55</v>
      </c>
      <c r="FZI26" s="91" t="s">
        <v>32</v>
      </c>
      <c r="FZJ26" s="92">
        <v>1</v>
      </c>
      <c r="FZK26" s="87">
        <v>0</v>
      </c>
      <c r="FZL26" s="59">
        <f t="shared" ref="FZL26:FZT26" si="287">FZJ26*FZK26</f>
        <v>0</v>
      </c>
      <c r="FZM26" s="1"/>
      <c r="FZN26" s="89">
        <v>4</v>
      </c>
      <c r="FZO26" s="93" t="s">
        <v>64</v>
      </c>
      <c r="FZP26" s="58" t="s">
        <v>55</v>
      </c>
      <c r="FZQ26" s="91" t="s">
        <v>32</v>
      </c>
      <c r="FZR26" s="92">
        <v>1</v>
      </c>
      <c r="FZS26" s="87">
        <v>0</v>
      </c>
      <c r="FZT26" s="59">
        <f t="shared" si="287"/>
        <v>0</v>
      </c>
      <c r="FZU26" s="1"/>
      <c r="FZV26" s="89">
        <v>4</v>
      </c>
      <c r="FZW26" s="93" t="s">
        <v>64</v>
      </c>
      <c r="FZX26" s="58" t="s">
        <v>55</v>
      </c>
      <c r="FZY26" s="91" t="s">
        <v>32</v>
      </c>
      <c r="FZZ26" s="92">
        <v>1</v>
      </c>
      <c r="GAA26" s="87">
        <v>0</v>
      </c>
      <c r="GAB26" s="59">
        <f t="shared" ref="GAB26:GAJ26" si="288">FZZ26*GAA26</f>
        <v>0</v>
      </c>
      <c r="GAC26" s="1"/>
      <c r="GAD26" s="89">
        <v>4</v>
      </c>
      <c r="GAE26" s="93" t="s">
        <v>64</v>
      </c>
      <c r="GAF26" s="58" t="s">
        <v>55</v>
      </c>
      <c r="GAG26" s="91" t="s">
        <v>32</v>
      </c>
      <c r="GAH26" s="92">
        <v>1</v>
      </c>
      <c r="GAI26" s="87">
        <v>0</v>
      </c>
      <c r="GAJ26" s="59">
        <f t="shared" si="288"/>
        <v>0</v>
      </c>
      <c r="GAK26" s="1"/>
      <c r="GAL26" s="89">
        <v>4</v>
      </c>
      <c r="GAM26" s="93" t="s">
        <v>64</v>
      </c>
      <c r="GAN26" s="58" t="s">
        <v>55</v>
      </c>
      <c r="GAO26" s="91" t="s">
        <v>32</v>
      </c>
      <c r="GAP26" s="92">
        <v>1</v>
      </c>
      <c r="GAQ26" s="87">
        <v>0</v>
      </c>
      <c r="GAR26" s="59">
        <f t="shared" ref="GAR26:GAZ26" si="289">GAP26*GAQ26</f>
        <v>0</v>
      </c>
      <c r="GAS26" s="1"/>
      <c r="GAT26" s="89">
        <v>4</v>
      </c>
      <c r="GAU26" s="93" t="s">
        <v>64</v>
      </c>
      <c r="GAV26" s="58" t="s">
        <v>55</v>
      </c>
      <c r="GAW26" s="91" t="s">
        <v>32</v>
      </c>
      <c r="GAX26" s="92">
        <v>1</v>
      </c>
      <c r="GAY26" s="87">
        <v>0</v>
      </c>
      <c r="GAZ26" s="59">
        <f t="shared" si="289"/>
        <v>0</v>
      </c>
      <c r="GBA26" s="1"/>
      <c r="GBB26" s="89">
        <v>4</v>
      </c>
      <c r="GBC26" s="93" t="s">
        <v>64</v>
      </c>
      <c r="GBD26" s="58" t="s">
        <v>55</v>
      </c>
      <c r="GBE26" s="91" t="s">
        <v>32</v>
      </c>
      <c r="GBF26" s="92">
        <v>1</v>
      </c>
      <c r="GBG26" s="87">
        <v>0</v>
      </c>
      <c r="GBH26" s="59">
        <f t="shared" ref="GBH26:GBP26" si="290">GBF26*GBG26</f>
        <v>0</v>
      </c>
      <c r="GBI26" s="1"/>
      <c r="GBJ26" s="89">
        <v>4</v>
      </c>
      <c r="GBK26" s="93" t="s">
        <v>64</v>
      </c>
      <c r="GBL26" s="58" t="s">
        <v>55</v>
      </c>
      <c r="GBM26" s="91" t="s">
        <v>32</v>
      </c>
      <c r="GBN26" s="92">
        <v>1</v>
      </c>
      <c r="GBO26" s="87">
        <v>0</v>
      </c>
      <c r="GBP26" s="59">
        <f t="shared" si="290"/>
        <v>0</v>
      </c>
      <c r="GBQ26" s="1"/>
      <c r="GBR26" s="89">
        <v>4</v>
      </c>
      <c r="GBS26" s="93" t="s">
        <v>64</v>
      </c>
      <c r="GBT26" s="58" t="s">
        <v>55</v>
      </c>
      <c r="GBU26" s="91" t="s">
        <v>32</v>
      </c>
      <c r="GBV26" s="92">
        <v>1</v>
      </c>
      <c r="GBW26" s="87">
        <v>0</v>
      </c>
      <c r="GBX26" s="59">
        <f t="shared" ref="GBX26:GCF26" si="291">GBV26*GBW26</f>
        <v>0</v>
      </c>
      <c r="GBY26" s="1"/>
      <c r="GBZ26" s="89">
        <v>4</v>
      </c>
      <c r="GCA26" s="93" t="s">
        <v>64</v>
      </c>
      <c r="GCB26" s="58" t="s">
        <v>55</v>
      </c>
      <c r="GCC26" s="91" t="s">
        <v>32</v>
      </c>
      <c r="GCD26" s="92">
        <v>1</v>
      </c>
      <c r="GCE26" s="87">
        <v>0</v>
      </c>
      <c r="GCF26" s="59">
        <f t="shared" si="291"/>
        <v>0</v>
      </c>
      <c r="GCG26" s="1"/>
      <c r="GCH26" s="89">
        <v>4</v>
      </c>
      <c r="GCI26" s="93" t="s">
        <v>64</v>
      </c>
      <c r="GCJ26" s="58" t="s">
        <v>55</v>
      </c>
      <c r="GCK26" s="91" t="s">
        <v>32</v>
      </c>
      <c r="GCL26" s="92">
        <v>1</v>
      </c>
      <c r="GCM26" s="87">
        <v>0</v>
      </c>
      <c r="GCN26" s="59">
        <f t="shared" ref="GCN26:GCV26" si="292">GCL26*GCM26</f>
        <v>0</v>
      </c>
      <c r="GCO26" s="1"/>
      <c r="GCP26" s="89">
        <v>4</v>
      </c>
      <c r="GCQ26" s="93" t="s">
        <v>64</v>
      </c>
      <c r="GCR26" s="58" t="s">
        <v>55</v>
      </c>
      <c r="GCS26" s="91" t="s">
        <v>32</v>
      </c>
      <c r="GCT26" s="92">
        <v>1</v>
      </c>
      <c r="GCU26" s="87">
        <v>0</v>
      </c>
      <c r="GCV26" s="59">
        <f t="shared" si="292"/>
        <v>0</v>
      </c>
      <c r="GCW26" s="1"/>
      <c r="GCX26" s="89">
        <v>4</v>
      </c>
      <c r="GCY26" s="93" t="s">
        <v>64</v>
      </c>
      <c r="GCZ26" s="58" t="s">
        <v>55</v>
      </c>
      <c r="GDA26" s="91" t="s">
        <v>32</v>
      </c>
      <c r="GDB26" s="92">
        <v>1</v>
      </c>
      <c r="GDC26" s="87">
        <v>0</v>
      </c>
      <c r="GDD26" s="59">
        <f t="shared" ref="GDD26:GDL26" si="293">GDB26*GDC26</f>
        <v>0</v>
      </c>
      <c r="GDE26" s="1"/>
      <c r="GDF26" s="89">
        <v>4</v>
      </c>
      <c r="GDG26" s="93" t="s">
        <v>64</v>
      </c>
      <c r="GDH26" s="58" t="s">
        <v>55</v>
      </c>
      <c r="GDI26" s="91" t="s">
        <v>32</v>
      </c>
      <c r="GDJ26" s="92">
        <v>1</v>
      </c>
      <c r="GDK26" s="87">
        <v>0</v>
      </c>
      <c r="GDL26" s="59">
        <f t="shared" si="293"/>
        <v>0</v>
      </c>
      <c r="GDM26" s="1"/>
      <c r="GDN26" s="89">
        <v>4</v>
      </c>
      <c r="GDO26" s="93" t="s">
        <v>64</v>
      </c>
      <c r="GDP26" s="58" t="s">
        <v>55</v>
      </c>
      <c r="GDQ26" s="91" t="s">
        <v>32</v>
      </c>
      <c r="GDR26" s="92">
        <v>1</v>
      </c>
      <c r="GDS26" s="87">
        <v>0</v>
      </c>
      <c r="GDT26" s="59">
        <f t="shared" ref="GDT26:GEB26" si="294">GDR26*GDS26</f>
        <v>0</v>
      </c>
      <c r="GDU26" s="1"/>
      <c r="GDV26" s="89">
        <v>4</v>
      </c>
      <c r="GDW26" s="93" t="s">
        <v>64</v>
      </c>
      <c r="GDX26" s="58" t="s">
        <v>55</v>
      </c>
      <c r="GDY26" s="91" t="s">
        <v>32</v>
      </c>
      <c r="GDZ26" s="92">
        <v>1</v>
      </c>
      <c r="GEA26" s="87">
        <v>0</v>
      </c>
      <c r="GEB26" s="59">
        <f t="shared" si="294"/>
        <v>0</v>
      </c>
      <c r="GEC26" s="1"/>
      <c r="GED26" s="89">
        <v>4</v>
      </c>
      <c r="GEE26" s="93" t="s">
        <v>64</v>
      </c>
      <c r="GEF26" s="58" t="s">
        <v>55</v>
      </c>
      <c r="GEG26" s="91" t="s">
        <v>32</v>
      </c>
      <c r="GEH26" s="92">
        <v>1</v>
      </c>
      <c r="GEI26" s="87">
        <v>0</v>
      </c>
      <c r="GEJ26" s="59">
        <f t="shared" ref="GEJ26:GER26" si="295">GEH26*GEI26</f>
        <v>0</v>
      </c>
      <c r="GEK26" s="1"/>
      <c r="GEL26" s="89">
        <v>4</v>
      </c>
      <c r="GEM26" s="93" t="s">
        <v>64</v>
      </c>
      <c r="GEN26" s="58" t="s">
        <v>55</v>
      </c>
      <c r="GEO26" s="91" t="s">
        <v>32</v>
      </c>
      <c r="GEP26" s="92">
        <v>1</v>
      </c>
      <c r="GEQ26" s="87">
        <v>0</v>
      </c>
      <c r="GER26" s="59">
        <f t="shared" si="295"/>
        <v>0</v>
      </c>
      <c r="GES26" s="1"/>
      <c r="GET26" s="89">
        <v>4</v>
      </c>
      <c r="GEU26" s="93" t="s">
        <v>64</v>
      </c>
      <c r="GEV26" s="58" t="s">
        <v>55</v>
      </c>
      <c r="GEW26" s="91" t="s">
        <v>32</v>
      </c>
      <c r="GEX26" s="92">
        <v>1</v>
      </c>
      <c r="GEY26" s="87">
        <v>0</v>
      </c>
      <c r="GEZ26" s="59">
        <f t="shared" ref="GEZ26:GFH26" si="296">GEX26*GEY26</f>
        <v>0</v>
      </c>
      <c r="GFA26" s="1"/>
      <c r="GFB26" s="89">
        <v>4</v>
      </c>
      <c r="GFC26" s="93" t="s">
        <v>64</v>
      </c>
      <c r="GFD26" s="58" t="s">
        <v>55</v>
      </c>
      <c r="GFE26" s="91" t="s">
        <v>32</v>
      </c>
      <c r="GFF26" s="92">
        <v>1</v>
      </c>
      <c r="GFG26" s="87">
        <v>0</v>
      </c>
      <c r="GFH26" s="59">
        <f t="shared" si="296"/>
        <v>0</v>
      </c>
      <c r="GFI26" s="1"/>
      <c r="GFJ26" s="89">
        <v>4</v>
      </c>
      <c r="GFK26" s="93" t="s">
        <v>64</v>
      </c>
      <c r="GFL26" s="58" t="s">
        <v>55</v>
      </c>
      <c r="GFM26" s="91" t="s">
        <v>32</v>
      </c>
      <c r="GFN26" s="92">
        <v>1</v>
      </c>
      <c r="GFO26" s="87">
        <v>0</v>
      </c>
      <c r="GFP26" s="59">
        <f t="shared" ref="GFP26:GFX26" si="297">GFN26*GFO26</f>
        <v>0</v>
      </c>
      <c r="GFQ26" s="1"/>
      <c r="GFR26" s="89">
        <v>4</v>
      </c>
      <c r="GFS26" s="93" t="s">
        <v>64</v>
      </c>
      <c r="GFT26" s="58" t="s">
        <v>55</v>
      </c>
      <c r="GFU26" s="91" t="s">
        <v>32</v>
      </c>
      <c r="GFV26" s="92">
        <v>1</v>
      </c>
      <c r="GFW26" s="87">
        <v>0</v>
      </c>
      <c r="GFX26" s="59">
        <f t="shared" si="297"/>
        <v>0</v>
      </c>
      <c r="GFY26" s="1"/>
      <c r="GFZ26" s="89">
        <v>4</v>
      </c>
      <c r="GGA26" s="93" t="s">
        <v>64</v>
      </c>
      <c r="GGB26" s="58" t="s">
        <v>55</v>
      </c>
      <c r="GGC26" s="91" t="s">
        <v>32</v>
      </c>
      <c r="GGD26" s="92">
        <v>1</v>
      </c>
      <c r="GGE26" s="87">
        <v>0</v>
      </c>
      <c r="GGF26" s="59">
        <f t="shared" ref="GGF26:GGN26" si="298">GGD26*GGE26</f>
        <v>0</v>
      </c>
      <c r="GGG26" s="1"/>
      <c r="GGH26" s="89">
        <v>4</v>
      </c>
      <c r="GGI26" s="93" t="s">
        <v>64</v>
      </c>
      <c r="GGJ26" s="58" t="s">
        <v>55</v>
      </c>
      <c r="GGK26" s="91" t="s">
        <v>32</v>
      </c>
      <c r="GGL26" s="92">
        <v>1</v>
      </c>
      <c r="GGM26" s="87">
        <v>0</v>
      </c>
      <c r="GGN26" s="59">
        <f t="shared" si="298"/>
        <v>0</v>
      </c>
      <c r="GGO26" s="1"/>
      <c r="GGP26" s="89">
        <v>4</v>
      </c>
      <c r="GGQ26" s="93" t="s">
        <v>64</v>
      </c>
      <c r="GGR26" s="58" t="s">
        <v>55</v>
      </c>
      <c r="GGS26" s="91" t="s">
        <v>32</v>
      </c>
      <c r="GGT26" s="92">
        <v>1</v>
      </c>
      <c r="GGU26" s="87">
        <v>0</v>
      </c>
      <c r="GGV26" s="59">
        <f t="shared" ref="GGV26:GHD26" si="299">GGT26*GGU26</f>
        <v>0</v>
      </c>
      <c r="GGW26" s="1"/>
      <c r="GGX26" s="89">
        <v>4</v>
      </c>
      <c r="GGY26" s="93" t="s">
        <v>64</v>
      </c>
      <c r="GGZ26" s="58" t="s">
        <v>55</v>
      </c>
      <c r="GHA26" s="91" t="s">
        <v>32</v>
      </c>
      <c r="GHB26" s="92">
        <v>1</v>
      </c>
      <c r="GHC26" s="87">
        <v>0</v>
      </c>
      <c r="GHD26" s="59">
        <f t="shared" si="299"/>
        <v>0</v>
      </c>
      <c r="GHE26" s="1"/>
      <c r="GHF26" s="89">
        <v>4</v>
      </c>
      <c r="GHG26" s="93" t="s">
        <v>64</v>
      </c>
      <c r="GHH26" s="58" t="s">
        <v>55</v>
      </c>
      <c r="GHI26" s="91" t="s">
        <v>32</v>
      </c>
      <c r="GHJ26" s="92">
        <v>1</v>
      </c>
      <c r="GHK26" s="87">
        <v>0</v>
      </c>
      <c r="GHL26" s="59">
        <f t="shared" ref="GHL26:GHT26" si="300">GHJ26*GHK26</f>
        <v>0</v>
      </c>
      <c r="GHM26" s="1"/>
      <c r="GHN26" s="89">
        <v>4</v>
      </c>
      <c r="GHO26" s="93" t="s">
        <v>64</v>
      </c>
      <c r="GHP26" s="58" t="s">
        <v>55</v>
      </c>
      <c r="GHQ26" s="91" t="s">
        <v>32</v>
      </c>
      <c r="GHR26" s="92">
        <v>1</v>
      </c>
      <c r="GHS26" s="87">
        <v>0</v>
      </c>
      <c r="GHT26" s="59">
        <f t="shared" si="300"/>
        <v>0</v>
      </c>
      <c r="GHU26" s="1"/>
      <c r="GHV26" s="89">
        <v>4</v>
      </c>
      <c r="GHW26" s="93" t="s">
        <v>64</v>
      </c>
      <c r="GHX26" s="58" t="s">
        <v>55</v>
      </c>
      <c r="GHY26" s="91" t="s">
        <v>32</v>
      </c>
      <c r="GHZ26" s="92">
        <v>1</v>
      </c>
      <c r="GIA26" s="87">
        <v>0</v>
      </c>
      <c r="GIB26" s="59">
        <f t="shared" ref="GIB26:GIJ26" si="301">GHZ26*GIA26</f>
        <v>0</v>
      </c>
      <c r="GIC26" s="1"/>
      <c r="GID26" s="89">
        <v>4</v>
      </c>
      <c r="GIE26" s="93" t="s">
        <v>64</v>
      </c>
      <c r="GIF26" s="58" t="s">
        <v>55</v>
      </c>
      <c r="GIG26" s="91" t="s">
        <v>32</v>
      </c>
      <c r="GIH26" s="92">
        <v>1</v>
      </c>
      <c r="GII26" s="87">
        <v>0</v>
      </c>
      <c r="GIJ26" s="59">
        <f t="shared" si="301"/>
        <v>0</v>
      </c>
      <c r="GIK26" s="1"/>
      <c r="GIL26" s="89">
        <v>4</v>
      </c>
      <c r="GIM26" s="93" t="s">
        <v>64</v>
      </c>
      <c r="GIN26" s="58" t="s">
        <v>55</v>
      </c>
      <c r="GIO26" s="91" t="s">
        <v>32</v>
      </c>
      <c r="GIP26" s="92">
        <v>1</v>
      </c>
      <c r="GIQ26" s="87">
        <v>0</v>
      </c>
      <c r="GIR26" s="59">
        <f t="shared" ref="GIR26:GIZ26" si="302">GIP26*GIQ26</f>
        <v>0</v>
      </c>
      <c r="GIS26" s="1"/>
      <c r="GIT26" s="89">
        <v>4</v>
      </c>
      <c r="GIU26" s="93" t="s">
        <v>64</v>
      </c>
      <c r="GIV26" s="58" t="s">
        <v>55</v>
      </c>
      <c r="GIW26" s="91" t="s">
        <v>32</v>
      </c>
      <c r="GIX26" s="92">
        <v>1</v>
      </c>
      <c r="GIY26" s="87">
        <v>0</v>
      </c>
      <c r="GIZ26" s="59">
        <f t="shared" si="302"/>
        <v>0</v>
      </c>
      <c r="GJA26" s="1"/>
      <c r="GJB26" s="89">
        <v>4</v>
      </c>
      <c r="GJC26" s="93" t="s">
        <v>64</v>
      </c>
      <c r="GJD26" s="58" t="s">
        <v>55</v>
      </c>
      <c r="GJE26" s="91" t="s">
        <v>32</v>
      </c>
      <c r="GJF26" s="92">
        <v>1</v>
      </c>
      <c r="GJG26" s="87">
        <v>0</v>
      </c>
      <c r="GJH26" s="59">
        <f t="shared" ref="GJH26:GJP26" si="303">GJF26*GJG26</f>
        <v>0</v>
      </c>
      <c r="GJI26" s="1"/>
      <c r="GJJ26" s="89">
        <v>4</v>
      </c>
      <c r="GJK26" s="93" t="s">
        <v>64</v>
      </c>
      <c r="GJL26" s="58" t="s">
        <v>55</v>
      </c>
      <c r="GJM26" s="91" t="s">
        <v>32</v>
      </c>
      <c r="GJN26" s="92">
        <v>1</v>
      </c>
      <c r="GJO26" s="87">
        <v>0</v>
      </c>
      <c r="GJP26" s="59">
        <f t="shared" si="303"/>
        <v>0</v>
      </c>
      <c r="GJQ26" s="1"/>
      <c r="GJR26" s="89">
        <v>4</v>
      </c>
      <c r="GJS26" s="93" t="s">
        <v>64</v>
      </c>
      <c r="GJT26" s="58" t="s">
        <v>55</v>
      </c>
      <c r="GJU26" s="91" t="s">
        <v>32</v>
      </c>
      <c r="GJV26" s="92">
        <v>1</v>
      </c>
      <c r="GJW26" s="87">
        <v>0</v>
      </c>
      <c r="GJX26" s="59">
        <f t="shared" ref="GJX26:GKF26" si="304">GJV26*GJW26</f>
        <v>0</v>
      </c>
      <c r="GJY26" s="1"/>
      <c r="GJZ26" s="89">
        <v>4</v>
      </c>
      <c r="GKA26" s="93" t="s">
        <v>64</v>
      </c>
      <c r="GKB26" s="58" t="s">
        <v>55</v>
      </c>
      <c r="GKC26" s="91" t="s">
        <v>32</v>
      </c>
      <c r="GKD26" s="92">
        <v>1</v>
      </c>
      <c r="GKE26" s="87">
        <v>0</v>
      </c>
      <c r="GKF26" s="59">
        <f t="shared" si="304"/>
        <v>0</v>
      </c>
      <c r="GKG26" s="1"/>
      <c r="GKH26" s="89">
        <v>4</v>
      </c>
      <c r="GKI26" s="93" t="s">
        <v>64</v>
      </c>
      <c r="GKJ26" s="58" t="s">
        <v>55</v>
      </c>
      <c r="GKK26" s="91" t="s">
        <v>32</v>
      </c>
      <c r="GKL26" s="92">
        <v>1</v>
      </c>
      <c r="GKM26" s="87">
        <v>0</v>
      </c>
      <c r="GKN26" s="59">
        <f t="shared" ref="GKN26:GKV26" si="305">GKL26*GKM26</f>
        <v>0</v>
      </c>
      <c r="GKO26" s="1"/>
      <c r="GKP26" s="89">
        <v>4</v>
      </c>
      <c r="GKQ26" s="93" t="s">
        <v>64</v>
      </c>
      <c r="GKR26" s="58" t="s">
        <v>55</v>
      </c>
      <c r="GKS26" s="91" t="s">
        <v>32</v>
      </c>
      <c r="GKT26" s="92">
        <v>1</v>
      </c>
      <c r="GKU26" s="87">
        <v>0</v>
      </c>
      <c r="GKV26" s="59">
        <f t="shared" si="305"/>
        <v>0</v>
      </c>
      <c r="GKW26" s="1"/>
      <c r="GKX26" s="89">
        <v>4</v>
      </c>
      <c r="GKY26" s="93" t="s">
        <v>64</v>
      </c>
      <c r="GKZ26" s="58" t="s">
        <v>55</v>
      </c>
      <c r="GLA26" s="91" t="s">
        <v>32</v>
      </c>
      <c r="GLB26" s="92">
        <v>1</v>
      </c>
      <c r="GLC26" s="87">
        <v>0</v>
      </c>
      <c r="GLD26" s="59">
        <f t="shared" ref="GLD26:GLL26" si="306">GLB26*GLC26</f>
        <v>0</v>
      </c>
      <c r="GLE26" s="1"/>
      <c r="GLF26" s="89">
        <v>4</v>
      </c>
      <c r="GLG26" s="93" t="s">
        <v>64</v>
      </c>
      <c r="GLH26" s="58" t="s">
        <v>55</v>
      </c>
      <c r="GLI26" s="91" t="s">
        <v>32</v>
      </c>
      <c r="GLJ26" s="92">
        <v>1</v>
      </c>
      <c r="GLK26" s="87">
        <v>0</v>
      </c>
      <c r="GLL26" s="59">
        <f t="shared" si="306"/>
        <v>0</v>
      </c>
      <c r="GLM26" s="1"/>
      <c r="GLN26" s="89">
        <v>4</v>
      </c>
      <c r="GLO26" s="93" t="s">
        <v>64</v>
      </c>
      <c r="GLP26" s="58" t="s">
        <v>55</v>
      </c>
      <c r="GLQ26" s="91" t="s">
        <v>32</v>
      </c>
      <c r="GLR26" s="92">
        <v>1</v>
      </c>
      <c r="GLS26" s="87">
        <v>0</v>
      </c>
      <c r="GLT26" s="59">
        <f t="shared" ref="GLT26:GMB26" si="307">GLR26*GLS26</f>
        <v>0</v>
      </c>
      <c r="GLU26" s="1"/>
      <c r="GLV26" s="89">
        <v>4</v>
      </c>
      <c r="GLW26" s="93" t="s">
        <v>64</v>
      </c>
      <c r="GLX26" s="58" t="s">
        <v>55</v>
      </c>
      <c r="GLY26" s="91" t="s">
        <v>32</v>
      </c>
      <c r="GLZ26" s="92">
        <v>1</v>
      </c>
      <c r="GMA26" s="87">
        <v>0</v>
      </c>
      <c r="GMB26" s="59">
        <f t="shared" si="307"/>
        <v>0</v>
      </c>
      <c r="GMC26" s="1"/>
      <c r="GMD26" s="89">
        <v>4</v>
      </c>
      <c r="GME26" s="93" t="s">
        <v>64</v>
      </c>
      <c r="GMF26" s="58" t="s">
        <v>55</v>
      </c>
      <c r="GMG26" s="91" t="s">
        <v>32</v>
      </c>
      <c r="GMH26" s="92">
        <v>1</v>
      </c>
      <c r="GMI26" s="87">
        <v>0</v>
      </c>
      <c r="GMJ26" s="59">
        <f t="shared" ref="GMJ26:GMR26" si="308">GMH26*GMI26</f>
        <v>0</v>
      </c>
      <c r="GMK26" s="1"/>
      <c r="GML26" s="89">
        <v>4</v>
      </c>
      <c r="GMM26" s="93" t="s">
        <v>64</v>
      </c>
      <c r="GMN26" s="58" t="s">
        <v>55</v>
      </c>
      <c r="GMO26" s="91" t="s">
        <v>32</v>
      </c>
      <c r="GMP26" s="92">
        <v>1</v>
      </c>
      <c r="GMQ26" s="87">
        <v>0</v>
      </c>
      <c r="GMR26" s="59">
        <f t="shared" si="308"/>
        <v>0</v>
      </c>
      <c r="GMS26" s="1"/>
      <c r="GMT26" s="89">
        <v>4</v>
      </c>
      <c r="GMU26" s="93" t="s">
        <v>64</v>
      </c>
      <c r="GMV26" s="58" t="s">
        <v>55</v>
      </c>
      <c r="GMW26" s="91" t="s">
        <v>32</v>
      </c>
      <c r="GMX26" s="92">
        <v>1</v>
      </c>
      <c r="GMY26" s="87">
        <v>0</v>
      </c>
      <c r="GMZ26" s="59">
        <f t="shared" ref="GMZ26:GNH26" si="309">GMX26*GMY26</f>
        <v>0</v>
      </c>
      <c r="GNA26" s="1"/>
      <c r="GNB26" s="89">
        <v>4</v>
      </c>
      <c r="GNC26" s="93" t="s">
        <v>64</v>
      </c>
      <c r="GND26" s="58" t="s">
        <v>55</v>
      </c>
      <c r="GNE26" s="91" t="s">
        <v>32</v>
      </c>
      <c r="GNF26" s="92">
        <v>1</v>
      </c>
      <c r="GNG26" s="87">
        <v>0</v>
      </c>
      <c r="GNH26" s="59">
        <f t="shared" si="309"/>
        <v>0</v>
      </c>
      <c r="GNI26" s="1"/>
      <c r="GNJ26" s="89">
        <v>4</v>
      </c>
      <c r="GNK26" s="93" t="s">
        <v>64</v>
      </c>
      <c r="GNL26" s="58" t="s">
        <v>55</v>
      </c>
      <c r="GNM26" s="91" t="s">
        <v>32</v>
      </c>
      <c r="GNN26" s="92">
        <v>1</v>
      </c>
      <c r="GNO26" s="87">
        <v>0</v>
      </c>
      <c r="GNP26" s="59">
        <f t="shared" ref="GNP26:GNX26" si="310">GNN26*GNO26</f>
        <v>0</v>
      </c>
      <c r="GNQ26" s="1"/>
      <c r="GNR26" s="89">
        <v>4</v>
      </c>
      <c r="GNS26" s="93" t="s">
        <v>64</v>
      </c>
      <c r="GNT26" s="58" t="s">
        <v>55</v>
      </c>
      <c r="GNU26" s="91" t="s">
        <v>32</v>
      </c>
      <c r="GNV26" s="92">
        <v>1</v>
      </c>
      <c r="GNW26" s="87">
        <v>0</v>
      </c>
      <c r="GNX26" s="59">
        <f t="shared" si="310"/>
        <v>0</v>
      </c>
      <c r="GNY26" s="1"/>
      <c r="GNZ26" s="89">
        <v>4</v>
      </c>
      <c r="GOA26" s="93" t="s">
        <v>64</v>
      </c>
      <c r="GOB26" s="58" t="s">
        <v>55</v>
      </c>
      <c r="GOC26" s="91" t="s">
        <v>32</v>
      </c>
      <c r="GOD26" s="92">
        <v>1</v>
      </c>
      <c r="GOE26" s="87">
        <v>0</v>
      </c>
      <c r="GOF26" s="59">
        <f t="shared" ref="GOF26:GON26" si="311">GOD26*GOE26</f>
        <v>0</v>
      </c>
      <c r="GOG26" s="1"/>
      <c r="GOH26" s="89">
        <v>4</v>
      </c>
      <c r="GOI26" s="93" t="s">
        <v>64</v>
      </c>
      <c r="GOJ26" s="58" t="s">
        <v>55</v>
      </c>
      <c r="GOK26" s="91" t="s">
        <v>32</v>
      </c>
      <c r="GOL26" s="92">
        <v>1</v>
      </c>
      <c r="GOM26" s="87">
        <v>0</v>
      </c>
      <c r="GON26" s="59">
        <f t="shared" si="311"/>
        <v>0</v>
      </c>
      <c r="GOO26" s="1"/>
      <c r="GOP26" s="89">
        <v>4</v>
      </c>
      <c r="GOQ26" s="93" t="s">
        <v>64</v>
      </c>
      <c r="GOR26" s="58" t="s">
        <v>55</v>
      </c>
      <c r="GOS26" s="91" t="s">
        <v>32</v>
      </c>
      <c r="GOT26" s="92">
        <v>1</v>
      </c>
      <c r="GOU26" s="87">
        <v>0</v>
      </c>
      <c r="GOV26" s="59">
        <f t="shared" ref="GOV26:GPD26" si="312">GOT26*GOU26</f>
        <v>0</v>
      </c>
      <c r="GOW26" s="1"/>
      <c r="GOX26" s="89">
        <v>4</v>
      </c>
      <c r="GOY26" s="93" t="s">
        <v>64</v>
      </c>
      <c r="GOZ26" s="58" t="s">
        <v>55</v>
      </c>
      <c r="GPA26" s="91" t="s">
        <v>32</v>
      </c>
      <c r="GPB26" s="92">
        <v>1</v>
      </c>
      <c r="GPC26" s="87">
        <v>0</v>
      </c>
      <c r="GPD26" s="59">
        <f t="shared" si="312"/>
        <v>0</v>
      </c>
      <c r="GPE26" s="1"/>
      <c r="GPF26" s="89">
        <v>4</v>
      </c>
      <c r="GPG26" s="93" t="s">
        <v>64</v>
      </c>
      <c r="GPH26" s="58" t="s">
        <v>55</v>
      </c>
      <c r="GPI26" s="91" t="s">
        <v>32</v>
      </c>
      <c r="GPJ26" s="92">
        <v>1</v>
      </c>
      <c r="GPK26" s="87">
        <v>0</v>
      </c>
      <c r="GPL26" s="59">
        <f t="shared" ref="GPL26:GPT26" si="313">GPJ26*GPK26</f>
        <v>0</v>
      </c>
      <c r="GPM26" s="1"/>
      <c r="GPN26" s="89">
        <v>4</v>
      </c>
      <c r="GPO26" s="93" t="s">
        <v>64</v>
      </c>
      <c r="GPP26" s="58" t="s">
        <v>55</v>
      </c>
      <c r="GPQ26" s="91" t="s">
        <v>32</v>
      </c>
      <c r="GPR26" s="92">
        <v>1</v>
      </c>
      <c r="GPS26" s="87">
        <v>0</v>
      </c>
      <c r="GPT26" s="59">
        <f t="shared" si="313"/>
        <v>0</v>
      </c>
      <c r="GPU26" s="1"/>
      <c r="GPV26" s="89">
        <v>4</v>
      </c>
      <c r="GPW26" s="93" t="s">
        <v>64</v>
      </c>
      <c r="GPX26" s="58" t="s">
        <v>55</v>
      </c>
      <c r="GPY26" s="91" t="s">
        <v>32</v>
      </c>
      <c r="GPZ26" s="92">
        <v>1</v>
      </c>
      <c r="GQA26" s="87">
        <v>0</v>
      </c>
      <c r="GQB26" s="59">
        <f t="shared" ref="GQB26:GQJ26" si="314">GPZ26*GQA26</f>
        <v>0</v>
      </c>
      <c r="GQC26" s="1"/>
      <c r="GQD26" s="89">
        <v>4</v>
      </c>
      <c r="GQE26" s="93" t="s">
        <v>64</v>
      </c>
      <c r="GQF26" s="58" t="s">
        <v>55</v>
      </c>
      <c r="GQG26" s="91" t="s">
        <v>32</v>
      </c>
      <c r="GQH26" s="92">
        <v>1</v>
      </c>
      <c r="GQI26" s="87">
        <v>0</v>
      </c>
      <c r="GQJ26" s="59">
        <f t="shared" si="314"/>
        <v>0</v>
      </c>
      <c r="GQK26" s="1"/>
      <c r="GQL26" s="89">
        <v>4</v>
      </c>
      <c r="GQM26" s="93" t="s">
        <v>64</v>
      </c>
      <c r="GQN26" s="58" t="s">
        <v>55</v>
      </c>
      <c r="GQO26" s="91" t="s">
        <v>32</v>
      </c>
      <c r="GQP26" s="92">
        <v>1</v>
      </c>
      <c r="GQQ26" s="87">
        <v>0</v>
      </c>
      <c r="GQR26" s="59">
        <f t="shared" ref="GQR26:GQZ26" si="315">GQP26*GQQ26</f>
        <v>0</v>
      </c>
      <c r="GQS26" s="1"/>
      <c r="GQT26" s="89">
        <v>4</v>
      </c>
      <c r="GQU26" s="93" t="s">
        <v>64</v>
      </c>
      <c r="GQV26" s="58" t="s">
        <v>55</v>
      </c>
      <c r="GQW26" s="91" t="s">
        <v>32</v>
      </c>
      <c r="GQX26" s="92">
        <v>1</v>
      </c>
      <c r="GQY26" s="87">
        <v>0</v>
      </c>
      <c r="GQZ26" s="59">
        <f t="shared" si="315"/>
        <v>0</v>
      </c>
      <c r="GRA26" s="1"/>
      <c r="GRB26" s="89">
        <v>4</v>
      </c>
      <c r="GRC26" s="93" t="s">
        <v>64</v>
      </c>
      <c r="GRD26" s="58" t="s">
        <v>55</v>
      </c>
      <c r="GRE26" s="91" t="s">
        <v>32</v>
      </c>
      <c r="GRF26" s="92">
        <v>1</v>
      </c>
      <c r="GRG26" s="87">
        <v>0</v>
      </c>
      <c r="GRH26" s="59">
        <f t="shared" ref="GRH26:GRP26" si="316">GRF26*GRG26</f>
        <v>0</v>
      </c>
      <c r="GRI26" s="1"/>
      <c r="GRJ26" s="89">
        <v>4</v>
      </c>
      <c r="GRK26" s="93" t="s">
        <v>64</v>
      </c>
      <c r="GRL26" s="58" t="s">
        <v>55</v>
      </c>
      <c r="GRM26" s="91" t="s">
        <v>32</v>
      </c>
      <c r="GRN26" s="92">
        <v>1</v>
      </c>
      <c r="GRO26" s="87">
        <v>0</v>
      </c>
      <c r="GRP26" s="59">
        <f t="shared" si="316"/>
        <v>0</v>
      </c>
      <c r="GRQ26" s="1"/>
      <c r="GRR26" s="89">
        <v>4</v>
      </c>
      <c r="GRS26" s="93" t="s">
        <v>64</v>
      </c>
      <c r="GRT26" s="58" t="s">
        <v>55</v>
      </c>
      <c r="GRU26" s="91" t="s">
        <v>32</v>
      </c>
      <c r="GRV26" s="92">
        <v>1</v>
      </c>
      <c r="GRW26" s="87">
        <v>0</v>
      </c>
      <c r="GRX26" s="59">
        <f t="shared" ref="GRX26:GSF26" si="317">GRV26*GRW26</f>
        <v>0</v>
      </c>
      <c r="GRY26" s="1"/>
      <c r="GRZ26" s="89">
        <v>4</v>
      </c>
      <c r="GSA26" s="93" t="s">
        <v>64</v>
      </c>
      <c r="GSB26" s="58" t="s">
        <v>55</v>
      </c>
      <c r="GSC26" s="91" t="s">
        <v>32</v>
      </c>
      <c r="GSD26" s="92">
        <v>1</v>
      </c>
      <c r="GSE26" s="87">
        <v>0</v>
      </c>
      <c r="GSF26" s="59">
        <f t="shared" si="317"/>
        <v>0</v>
      </c>
      <c r="GSG26" s="1"/>
      <c r="GSH26" s="89">
        <v>4</v>
      </c>
      <c r="GSI26" s="93" t="s">
        <v>64</v>
      </c>
      <c r="GSJ26" s="58" t="s">
        <v>55</v>
      </c>
      <c r="GSK26" s="91" t="s">
        <v>32</v>
      </c>
      <c r="GSL26" s="92">
        <v>1</v>
      </c>
      <c r="GSM26" s="87">
        <v>0</v>
      </c>
      <c r="GSN26" s="59">
        <f t="shared" ref="GSN26:GSV26" si="318">GSL26*GSM26</f>
        <v>0</v>
      </c>
      <c r="GSO26" s="1"/>
      <c r="GSP26" s="89">
        <v>4</v>
      </c>
      <c r="GSQ26" s="93" t="s">
        <v>64</v>
      </c>
      <c r="GSR26" s="58" t="s">
        <v>55</v>
      </c>
      <c r="GSS26" s="91" t="s">
        <v>32</v>
      </c>
      <c r="GST26" s="92">
        <v>1</v>
      </c>
      <c r="GSU26" s="87">
        <v>0</v>
      </c>
      <c r="GSV26" s="59">
        <f t="shared" si="318"/>
        <v>0</v>
      </c>
      <c r="GSW26" s="1"/>
      <c r="GSX26" s="89">
        <v>4</v>
      </c>
      <c r="GSY26" s="93" t="s">
        <v>64</v>
      </c>
      <c r="GSZ26" s="58" t="s">
        <v>55</v>
      </c>
      <c r="GTA26" s="91" t="s">
        <v>32</v>
      </c>
      <c r="GTB26" s="92">
        <v>1</v>
      </c>
      <c r="GTC26" s="87">
        <v>0</v>
      </c>
      <c r="GTD26" s="59">
        <f t="shared" ref="GTD26:GTL26" si="319">GTB26*GTC26</f>
        <v>0</v>
      </c>
      <c r="GTE26" s="1"/>
      <c r="GTF26" s="89">
        <v>4</v>
      </c>
      <c r="GTG26" s="93" t="s">
        <v>64</v>
      </c>
      <c r="GTH26" s="58" t="s">
        <v>55</v>
      </c>
      <c r="GTI26" s="91" t="s">
        <v>32</v>
      </c>
      <c r="GTJ26" s="92">
        <v>1</v>
      </c>
      <c r="GTK26" s="87">
        <v>0</v>
      </c>
      <c r="GTL26" s="59">
        <f t="shared" si="319"/>
        <v>0</v>
      </c>
      <c r="GTM26" s="1"/>
      <c r="GTN26" s="89">
        <v>4</v>
      </c>
      <c r="GTO26" s="93" t="s">
        <v>64</v>
      </c>
      <c r="GTP26" s="58" t="s">
        <v>55</v>
      </c>
      <c r="GTQ26" s="91" t="s">
        <v>32</v>
      </c>
      <c r="GTR26" s="92">
        <v>1</v>
      </c>
      <c r="GTS26" s="87">
        <v>0</v>
      </c>
      <c r="GTT26" s="59">
        <f t="shared" ref="GTT26:GUB26" si="320">GTR26*GTS26</f>
        <v>0</v>
      </c>
      <c r="GTU26" s="1"/>
      <c r="GTV26" s="89">
        <v>4</v>
      </c>
      <c r="GTW26" s="93" t="s">
        <v>64</v>
      </c>
      <c r="GTX26" s="58" t="s">
        <v>55</v>
      </c>
      <c r="GTY26" s="91" t="s">
        <v>32</v>
      </c>
      <c r="GTZ26" s="92">
        <v>1</v>
      </c>
      <c r="GUA26" s="87">
        <v>0</v>
      </c>
      <c r="GUB26" s="59">
        <f t="shared" si="320"/>
        <v>0</v>
      </c>
      <c r="GUC26" s="1"/>
      <c r="GUD26" s="89">
        <v>4</v>
      </c>
      <c r="GUE26" s="93" t="s">
        <v>64</v>
      </c>
      <c r="GUF26" s="58" t="s">
        <v>55</v>
      </c>
      <c r="GUG26" s="91" t="s">
        <v>32</v>
      </c>
      <c r="GUH26" s="92">
        <v>1</v>
      </c>
      <c r="GUI26" s="87">
        <v>0</v>
      </c>
      <c r="GUJ26" s="59">
        <f t="shared" ref="GUJ26:GUR26" si="321">GUH26*GUI26</f>
        <v>0</v>
      </c>
      <c r="GUK26" s="1"/>
      <c r="GUL26" s="89">
        <v>4</v>
      </c>
      <c r="GUM26" s="93" t="s">
        <v>64</v>
      </c>
      <c r="GUN26" s="58" t="s">
        <v>55</v>
      </c>
      <c r="GUO26" s="91" t="s">
        <v>32</v>
      </c>
      <c r="GUP26" s="92">
        <v>1</v>
      </c>
      <c r="GUQ26" s="87">
        <v>0</v>
      </c>
      <c r="GUR26" s="59">
        <f t="shared" si="321"/>
        <v>0</v>
      </c>
      <c r="GUS26" s="1"/>
      <c r="GUT26" s="89">
        <v>4</v>
      </c>
      <c r="GUU26" s="93" t="s">
        <v>64</v>
      </c>
      <c r="GUV26" s="58" t="s">
        <v>55</v>
      </c>
      <c r="GUW26" s="91" t="s">
        <v>32</v>
      </c>
      <c r="GUX26" s="92">
        <v>1</v>
      </c>
      <c r="GUY26" s="87">
        <v>0</v>
      </c>
      <c r="GUZ26" s="59">
        <f t="shared" ref="GUZ26:GVH26" si="322">GUX26*GUY26</f>
        <v>0</v>
      </c>
      <c r="GVA26" s="1"/>
      <c r="GVB26" s="89">
        <v>4</v>
      </c>
      <c r="GVC26" s="93" t="s">
        <v>64</v>
      </c>
      <c r="GVD26" s="58" t="s">
        <v>55</v>
      </c>
      <c r="GVE26" s="91" t="s">
        <v>32</v>
      </c>
      <c r="GVF26" s="92">
        <v>1</v>
      </c>
      <c r="GVG26" s="87">
        <v>0</v>
      </c>
      <c r="GVH26" s="59">
        <f t="shared" si="322"/>
        <v>0</v>
      </c>
      <c r="GVI26" s="1"/>
      <c r="GVJ26" s="89">
        <v>4</v>
      </c>
      <c r="GVK26" s="93" t="s">
        <v>64</v>
      </c>
      <c r="GVL26" s="58" t="s">
        <v>55</v>
      </c>
      <c r="GVM26" s="91" t="s">
        <v>32</v>
      </c>
      <c r="GVN26" s="92">
        <v>1</v>
      </c>
      <c r="GVO26" s="87">
        <v>0</v>
      </c>
      <c r="GVP26" s="59">
        <f t="shared" ref="GVP26:GVX26" si="323">GVN26*GVO26</f>
        <v>0</v>
      </c>
      <c r="GVQ26" s="1"/>
      <c r="GVR26" s="89">
        <v>4</v>
      </c>
      <c r="GVS26" s="93" t="s">
        <v>64</v>
      </c>
      <c r="GVT26" s="58" t="s">
        <v>55</v>
      </c>
      <c r="GVU26" s="91" t="s">
        <v>32</v>
      </c>
      <c r="GVV26" s="92">
        <v>1</v>
      </c>
      <c r="GVW26" s="87">
        <v>0</v>
      </c>
      <c r="GVX26" s="59">
        <f t="shared" si="323"/>
        <v>0</v>
      </c>
      <c r="GVY26" s="1"/>
      <c r="GVZ26" s="89">
        <v>4</v>
      </c>
      <c r="GWA26" s="93" t="s">
        <v>64</v>
      </c>
      <c r="GWB26" s="58" t="s">
        <v>55</v>
      </c>
      <c r="GWC26" s="91" t="s">
        <v>32</v>
      </c>
      <c r="GWD26" s="92">
        <v>1</v>
      </c>
      <c r="GWE26" s="87">
        <v>0</v>
      </c>
      <c r="GWF26" s="59">
        <f t="shared" ref="GWF26:GWN26" si="324">GWD26*GWE26</f>
        <v>0</v>
      </c>
      <c r="GWG26" s="1"/>
      <c r="GWH26" s="89">
        <v>4</v>
      </c>
      <c r="GWI26" s="93" t="s">
        <v>64</v>
      </c>
      <c r="GWJ26" s="58" t="s">
        <v>55</v>
      </c>
      <c r="GWK26" s="91" t="s">
        <v>32</v>
      </c>
      <c r="GWL26" s="92">
        <v>1</v>
      </c>
      <c r="GWM26" s="87">
        <v>0</v>
      </c>
      <c r="GWN26" s="59">
        <f t="shared" si="324"/>
        <v>0</v>
      </c>
      <c r="GWO26" s="1"/>
      <c r="GWP26" s="89">
        <v>4</v>
      </c>
      <c r="GWQ26" s="93" t="s">
        <v>64</v>
      </c>
      <c r="GWR26" s="58" t="s">
        <v>55</v>
      </c>
      <c r="GWS26" s="91" t="s">
        <v>32</v>
      </c>
      <c r="GWT26" s="92">
        <v>1</v>
      </c>
      <c r="GWU26" s="87">
        <v>0</v>
      </c>
      <c r="GWV26" s="59">
        <f t="shared" ref="GWV26:GXD26" si="325">GWT26*GWU26</f>
        <v>0</v>
      </c>
      <c r="GWW26" s="1"/>
      <c r="GWX26" s="89">
        <v>4</v>
      </c>
      <c r="GWY26" s="93" t="s">
        <v>64</v>
      </c>
      <c r="GWZ26" s="58" t="s">
        <v>55</v>
      </c>
      <c r="GXA26" s="91" t="s">
        <v>32</v>
      </c>
      <c r="GXB26" s="92">
        <v>1</v>
      </c>
      <c r="GXC26" s="87">
        <v>0</v>
      </c>
      <c r="GXD26" s="59">
        <f t="shared" si="325"/>
        <v>0</v>
      </c>
      <c r="GXE26" s="1"/>
      <c r="GXF26" s="89">
        <v>4</v>
      </c>
      <c r="GXG26" s="93" t="s">
        <v>64</v>
      </c>
      <c r="GXH26" s="58" t="s">
        <v>55</v>
      </c>
      <c r="GXI26" s="91" t="s">
        <v>32</v>
      </c>
      <c r="GXJ26" s="92">
        <v>1</v>
      </c>
      <c r="GXK26" s="87">
        <v>0</v>
      </c>
      <c r="GXL26" s="59">
        <f t="shared" ref="GXL26:GXT26" si="326">GXJ26*GXK26</f>
        <v>0</v>
      </c>
      <c r="GXM26" s="1"/>
      <c r="GXN26" s="89">
        <v>4</v>
      </c>
      <c r="GXO26" s="93" t="s">
        <v>64</v>
      </c>
      <c r="GXP26" s="58" t="s">
        <v>55</v>
      </c>
      <c r="GXQ26" s="91" t="s">
        <v>32</v>
      </c>
      <c r="GXR26" s="92">
        <v>1</v>
      </c>
      <c r="GXS26" s="87">
        <v>0</v>
      </c>
      <c r="GXT26" s="59">
        <f t="shared" si="326"/>
        <v>0</v>
      </c>
      <c r="GXU26" s="1"/>
      <c r="GXV26" s="89">
        <v>4</v>
      </c>
      <c r="GXW26" s="93" t="s">
        <v>64</v>
      </c>
      <c r="GXX26" s="58" t="s">
        <v>55</v>
      </c>
      <c r="GXY26" s="91" t="s">
        <v>32</v>
      </c>
      <c r="GXZ26" s="92">
        <v>1</v>
      </c>
      <c r="GYA26" s="87">
        <v>0</v>
      </c>
      <c r="GYB26" s="59">
        <f t="shared" ref="GYB26:GYJ26" si="327">GXZ26*GYA26</f>
        <v>0</v>
      </c>
      <c r="GYC26" s="1"/>
      <c r="GYD26" s="89">
        <v>4</v>
      </c>
      <c r="GYE26" s="93" t="s">
        <v>64</v>
      </c>
      <c r="GYF26" s="58" t="s">
        <v>55</v>
      </c>
      <c r="GYG26" s="91" t="s">
        <v>32</v>
      </c>
      <c r="GYH26" s="92">
        <v>1</v>
      </c>
      <c r="GYI26" s="87">
        <v>0</v>
      </c>
      <c r="GYJ26" s="59">
        <f t="shared" si="327"/>
        <v>0</v>
      </c>
      <c r="GYK26" s="1"/>
      <c r="GYL26" s="89">
        <v>4</v>
      </c>
      <c r="GYM26" s="93" t="s">
        <v>64</v>
      </c>
      <c r="GYN26" s="58" t="s">
        <v>55</v>
      </c>
      <c r="GYO26" s="91" t="s">
        <v>32</v>
      </c>
      <c r="GYP26" s="92">
        <v>1</v>
      </c>
      <c r="GYQ26" s="87">
        <v>0</v>
      </c>
      <c r="GYR26" s="59">
        <f t="shared" ref="GYR26:GYZ26" si="328">GYP26*GYQ26</f>
        <v>0</v>
      </c>
      <c r="GYS26" s="1"/>
      <c r="GYT26" s="89">
        <v>4</v>
      </c>
      <c r="GYU26" s="93" t="s">
        <v>64</v>
      </c>
      <c r="GYV26" s="58" t="s">
        <v>55</v>
      </c>
      <c r="GYW26" s="91" t="s">
        <v>32</v>
      </c>
      <c r="GYX26" s="92">
        <v>1</v>
      </c>
      <c r="GYY26" s="87">
        <v>0</v>
      </c>
      <c r="GYZ26" s="59">
        <f t="shared" si="328"/>
        <v>0</v>
      </c>
      <c r="GZA26" s="1"/>
      <c r="GZB26" s="89">
        <v>4</v>
      </c>
      <c r="GZC26" s="93" t="s">
        <v>64</v>
      </c>
      <c r="GZD26" s="58" t="s">
        <v>55</v>
      </c>
      <c r="GZE26" s="91" t="s">
        <v>32</v>
      </c>
      <c r="GZF26" s="92">
        <v>1</v>
      </c>
      <c r="GZG26" s="87">
        <v>0</v>
      </c>
      <c r="GZH26" s="59">
        <f t="shared" ref="GZH26:GZP26" si="329">GZF26*GZG26</f>
        <v>0</v>
      </c>
      <c r="GZI26" s="1"/>
      <c r="GZJ26" s="89">
        <v>4</v>
      </c>
      <c r="GZK26" s="93" t="s">
        <v>64</v>
      </c>
      <c r="GZL26" s="58" t="s">
        <v>55</v>
      </c>
      <c r="GZM26" s="91" t="s">
        <v>32</v>
      </c>
      <c r="GZN26" s="92">
        <v>1</v>
      </c>
      <c r="GZO26" s="87">
        <v>0</v>
      </c>
      <c r="GZP26" s="59">
        <f t="shared" si="329"/>
        <v>0</v>
      </c>
      <c r="GZQ26" s="1"/>
      <c r="GZR26" s="89">
        <v>4</v>
      </c>
      <c r="GZS26" s="93" t="s">
        <v>64</v>
      </c>
      <c r="GZT26" s="58" t="s">
        <v>55</v>
      </c>
      <c r="GZU26" s="91" t="s">
        <v>32</v>
      </c>
      <c r="GZV26" s="92">
        <v>1</v>
      </c>
      <c r="GZW26" s="87">
        <v>0</v>
      </c>
      <c r="GZX26" s="59">
        <f t="shared" ref="GZX26:HAF26" si="330">GZV26*GZW26</f>
        <v>0</v>
      </c>
      <c r="GZY26" s="1"/>
      <c r="GZZ26" s="89">
        <v>4</v>
      </c>
      <c r="HAA26" s="93" t="s">
        <v>64</v>
      </c>
      <c r="HAB26" s="58" t="s">
        <v>55</v>
      </c>
      <c r="HAC26" s="91" t="s">
        <v>32</v>
      </c>
      <c r="HAD26" s="92">
        <v>1</v>
      </c>
      <c r="HAE26" s="87">
        <v>0</v>
      </c>
      <c r="HAF26" s="59">
        <f t="shared" si="330"/>
        <v>0</v>
      </c>
      <c r="HAG26" s="1"/>
      <c r="HAH26" s="89">
        <v>4</v>
      </c>
      <c r="HAI26" s="93" t="s">
        <v>64</v>
      </c>
      <c r="HAJ26" s="58" t="s">
        <v>55</v>
      </c>
      <c r="HAK26" s="91" t="s">
        <v>32</v>
      </c>
      <c r="HAL26" s="92">
        <v>1</v>
      </c>
      <c r="HAM26" s="87">
        <v>0</v>
      </c>
      <c r="HAN26" s="59">
        <f t="shared" ref="HAN26:HAV26" si="331">HAL26*HAM26</f>
        <v>0</v>
      </c>
      <c r="HAO26" s="1"/>
      <c r="HAP26" s="89">
        <v>4</v>
      </c>
      <c r="HAQ26" s="93" t="s">
        <v>64</v>
      </c>
      <c r="HAR26" s="58" t="s">
        <v>55</v>
      </c>
      <c r="HAS26" s="91" t="s">
        <v>32</v>
      </c>
      <c r="HAT26" s="92">
        <v>1</v>
      </c>
      <c r="HAU26" s="87">
        <v>0</v>
      </c>
      <c r="HAV26" s="59">
        <f t="shared" si="331"/>
        <v>0</v>
      </c>
      <c r="HAW26" s="1"/>
      <c r="HAX26" s="89">
        <v>4</v>
      </c>
      <c r="HAY26" s="93" t="s">
        <v>64</v>
      </c>
      <c r="HAZ26" s="58" t="s">
        <v>55</v>
      </c>
      <c r="HBA26" s="91" t="s">
        <v>32</v>
      </c>
      <c r="HBB26" s="92">
        <v>1</v>
      </c>
      <c r="HBC26" s="87">
        <v>0</v>
      </c>
      <c r="HBD26" s="59">
        <f t="shared" ref="HBD26:HBL26" si="332">HBB26*HBC26</f>
        <v>0</v>
      </c>
      <c r="HBE26" s="1"/>
      <c r="HBF26" s="89">
        <v>4</v>
      </c>
      <c r="HBG26" s="93" t="s">
        <v>64</v>
      </c>
      <c r="HBH26" s="58" t="s">
        <v>55</v>
      </c>
      <c r="HBI26" s="91" t="s">
        <v>32</v>
      </c>
      <c r="HBJ26" s="92">
        <v>1</v>
      </c>
      <c r="HBK26" s="87">
        <v>0</v>
      </c>
      <c r="HBL26" s="59">
        <f t="shared" si="332"/>
        <v>0</v>
      </c>
      <c r="HBM26" s="1"/>
      <c r="HBN26" s="89">
        <v>4</v>
      </c>
      <c r="HBO26" s="93" t="s">
        <v>64</v>
      </c>
      <c r="HBP26" s="58" t="s">
        <v>55</v>
      </c>
      <c r="HBQ26" s="91" t="s">
        <v>32</v>
      </c>
      <c r="HBR26" s="92">
        <v>1</v>
      </c>
      <c r="HBS26" s="87">
        <v>0</v>
      </c>
      <c r="HBT26" s="59">
        <f t="shared" ref="HBT26:HCB26" si="333">HBR26*HBS26</f>
        <v>0</v>
      </c>
      <c r="HBU26" s="1"/>
      <c r="HBV26" s="89">
        <v>4</v>
      </c>
      <c r="HBW26" s="93" t="s">
        <v>64</v>
      </c>
      <c r="HBX26" s="58" t="s">
        <v>55</v>
      </c>
      <c r="HBY26" s="91" t="s">
        <v>32</v>
      </c>
      <c r="HBZ26" s="92">
        <v>1</v>
      </c>
      <c r="HCA26" s="87">
        <v>0</v>
      </c>
      <c r="HCB26" s="59">
        <f t="shared" si="333"/>
        <v>0</v>
      </c>
      <c r="HCC26" s="1"/>
      <c r="HCD26" s="89">
        <v>4</v>
      </c>
      <c r="HCE26" s="93" t="s">
        <v>64</v>
      </c>
      <c r="HCF26" s="58" t="s">
        <v>55</v>
      </c>
      <c r="HCG26" s="91" t="s">
        <v>32</v>
      </c>
      <c r="HCH26" s="92">
        <v>1</v>
      </c>
      <c r="HCI26" s="87">
        <v>0</v>
      </c>
      <c r="HCJ26" s="59">
        <f t="shared" ref="HCJ26:HCR26" si="334">HCH26*HCI26</f>
        <v>0</v>
      </c>
      <c r="HCK26" s="1"/>
      <c r="HCL26" s="89">
        <v>4</v>
      </c>
      <c r="HCM26" s="93" t="s">
        <v>64</v>
      </c>
      <c r="HCN26" s="58" t="s">
        <v>55</v>
      </c>
      <c r="HCO26" s="91" t="s">
        <v>32</v>
      </c>
      <c r="HCP26" s="92">
        <v>1</v>
      </c>
      <c r="HCQ26" s="87">
        <v>0</v>
      </c>
      <c r="HCR26" s="59">
        <f t="shared" si="334"/>
        <v>0</v>
      </c>
      <c r="HCS26" s="1"/>
      <c r="HCT26" s="89">
        <v>4</v>
      </c>
      <c r="HCU26" s="93" t="s">
        <v>64</v>
      </c>
      <c r="HCV26" s="58" t="s">
        <v>55</v>
      </c>
      <c r="HCW26" s="91" t="s">
        <v>32</v>
      </c>
      <c r="HCX26" s="92">
        <v>1</v>
      </c>
      <c r="HCY26" s="87">
        <v>0</v>
      </c>
      <c r="HCZ26" s="59">
        <f t="shared" ref="HCZ26:HDH26" si="335">HCX26*HCY26</f>
        <v>0</v>
      </c>
      <c r="HDA26" s="1"/>
      <c r="HDB26" s="89">
        <v>4</v>
      </c>
      <c r="HDC26" s="93" t="s">
        <v>64</v>
      </c>
      <c r="HDD26" s="58" t="s">
        <v>55</v>
      </c>
      <c r="HDE26" s="91" t="s">
        <v>32</v>
      </c>
      <c r="HDF26" s="92">
        <v>1</v>
      </c>
      <c r="HDG26" s="87">
        <v>0</v>
      </c>
      <c r="HDH26" s="59">
        <f t="shared" si="335"/>
        <v>0</v>
      </c>
      <c r="HDI26" s="1"/>
      <c r="HDJ26" s="89">
        <v>4</v>
      </c>
      <c r="HDK26" s="93" t="s">
        <v>64</v>
      </c>
      <c r="HDL26" s="58" t="s">
        <v>55</v>
      </c>
      <c r="HDM26" s="91" t="s">
        <v>32</v>
      </c>
      <c r="HDN26" s="92">
        <v>1</v>
      </c>
      <c r="HDO26" s="87">
        <v>0</v>
      </c>
      <c r="HDP26" s="59">
        <f t="shared" ref="HDP26:HDX26" si="336">HDN26*HDO26</f>
        <v>0</v>
      </c>
      <c r="HDQ26" s="1"/>
      <c r="HDR26" s="89">
        <v>4</v>
      </c>
      <c r="HDS26" s="93" t="s">
        <v>64</v>
      </c>
      <c r="HDT26" s="58" t="s">
        <v>55</v>
      </c>
      <c r="HDU26" s="91" t="s">
        <v>32</v>
      </c>
      <c r="HDV26" s="92">
        <v>1</v>
      </c>
      <c r="HDW26" s="87">
        <v>0</v>
      </c>
      <c r="HDX26" s="59">
        <f t="shared" si="336"/>
        <v>0</v>
      </c>
      <c r="HDY26" s="1"/>
      <c r="HDZ26" s="89">
        <v>4</v>
      </c>
      <c r="HEA26" s="93" t="s">
        <v>64</v>
      </c>
      <c r="HEB26" s="58" t="s">
        <v>55</v>
      </c>
      <c r="HEC26" s="91" t="s">
        <v>32</v>
      </c>
      <c r="HED26" s="92">
        <v>1</v>
      </c>
      <c r="HEE26" s="87">
        <v>0</v>
      </c>
      <c r="HEF26" s="59">
        <f t="shared" ref="HEF26:HEN26" si="337">HED26*HEE26</f>
        <v>0</v>
      </c>
      <c r="HEG26" s="1"/>
      <c r="HEH26" s="89">
        <v>4</v>
      </c>
      <c r="HEI26" s="93" t="s">
        <v>64</v>
      </c>
      <c r="HEJ26" s="58" t="s">
        <v>55</v>
      </c>
      <c r="HEK26" s="91" t="s">
        <v>32</v>
      </c>
      <c r="HEL26" s="92">
        <v>1</v>
      </c>
      <c r="HEM26" s="87">
        <v>0</v>
      </c>
      <c r="HEN26" s="59">
        <f t="shared" si="337"/>
        <v>0</v>
      </c>
      <c r="HEO26" s="1"/>
      <c r="HEP26" s="89">
        <v>4</v>
      </c>
      <c r="HEQ26" s="93" t="s">
        <v>64</v>
      </c>
      <c r="HER26" s="58" t="s">
        <v>55</v>
      </c>
      <c r="HES26" s="91" t="s">
        <v>32</v>
      </c>
      <c r="HET26" s="92">
        <v>1</v>
      </c>
      <c r="HEU26" s="87">
        <v>0</v>
      </c>
      <c r="HEV26" s="59">
        <f t="shared" ref="HEV26:HFD26" si="338">HET26*HEU26</f>
        <v>0</v>
      </c>
      <c r="HEW26" s="1"/>
      <c r="HEX26" s="89">
        <v>4</v>
      </c>
      <c r="HEY26" s="93" t="s">
        <v>64</v>
      </c>
      <c r="HEZ26" s="58" t="s">
        <v>55</v>
      </c>
      <c r="HFA26" s="91" t="s">
        <v>32</v>
      </c>
      <c r="HFB26" s="92">
        <v>1</v>
      </c>
      <c r="HFC26" s="87">
        <v>0</v>
      </c>
      <c r="HFD26" s="59">
        <f t="shared" si="338"/>
        <v>0</v>
      </c>
      <c r="HFE26" s="1"/>
      <c r="HFF26" s="89">
        <v>4</v>
      </c>
      <c r="HFG26" s="93" t="s">
        <v>64</v>
      </c>
      <c r="HFH26" s="58" t="s">
        <v>55</v>
      </c>
      <c r="HFI26" s="91" t="s">
        <v>32</v>
      </c>
      <c r="HFJ26" s="92">
        <v>1</v>
      </c>
      <c r="HFK26" s="87">
        <v>0</v>
      </c>
      <c r="HFL26" s="59">
        <f t="shared" ref="HFL26:HFT26" si="339">HFJ26*HFK26</f>
        <v>0</v>
      </c>
      <c r="HFM26" s="1"/>
      <c r="HFN26" s="89">
        <v>4</v>
      </c>
      <c r="HFO26" s="93" t="s">
        <v>64</v>
      </c>
      <c r="HFP26" s="58" t="s">
        <v>55</v>
      </c>
      <c r="HFQ26" s="91" t="s">
        <v>32</v>
      </c>
      <c r="HFR26" s="92">
        <v>1</v>
      </c>
      <c r="HFS26" s="87">
        <v>0</v>
      </c>
      <c r="HFT26" s="59">
        <f t="shared" si="339"/>
        <v>0</v>
      </c>
      <c r="HFU26" s="1"/>
      <c r="HFV26" s="89">
        <v>4</v>
      </c>
      <c r="HFW26" s="93" t="s">
        <v>64</v>
      </c>
      <c r="HFX26" s="58" t="s">
        <v>55</v>
      </c>
      <c r="HFY26" s="91" t="s">
        <v>32</v>
      </c>
      <c r="HFZ26" s="92">
        <v>1</v>
      </c>
      <c r="HGA26" s="87">
        <v>0</v>
      </c>
      <c r="HGB26" s="59">
        <f t="shared" ref="HGB26:HGJ26" si="340">HFZ26*HGA26</f>
        <v>0</v>
      </c>
      <c r="HGC26" s="1"/>
      <c r="HGD26" s="89">
        <v>4</v>
      </c>
      <c r="HGE26" s="93" t="s">
        <v>64</v>
      </c>
      <c r="HGF26" s="58" t="s">
        <v>55</v>
      </c>
      <c r="HGG26" s="91" t="s">
        <v>32</v>
      </c>
      <c r="HGH26" s="92">
        <v>1</v>
      </c>
      <c r="HGI26" s="87">
        <v>0</v>
      </c>
      <c r="HGJ26" s="59">
        <f t="shared" si="340"/>
        <v>0</v>
      </c>
      <c r="HGK26" s="1"/>
      <c r="HGL26" s="89">
        <v>4</v>
      </c>
      <c r="HGM26" s="93" t="s">
        <v>64</v>
      </c>
      <c r="HGN26" s="58" t="s">
        <v>55</v>
      </c>
      <c r="HGO26" s="91" t="s">
        <v>32</v>
      </c>
      <c r="HGP26" s="92">
        <v>1</v>
      </c>
      <c r="HGQ26" s="87">
        <v>0</v>
      </c>
      <c r="HGR26" s="59">
        <f t="shared" ref="HGR26:HGZ26" si="341">HGP26*HGQ26</f>
        <v>0</v>
      </c>
      <c r="HGS26" s="1"/>
      <c r="HGT26" s="89">
        <v>4</v>
      </c>
      <c r="HGU26" s="93" t="s">
        <v>64</v>
      </c>
      <c r="HGV26" s="58" t="s">
        <v>55</v>
      </c>
      <c r="HGW26" s="91" t="s">
        <v>32</v>
      </c>
      <c r="HGX26" s="92">
        <v>1</v>
      </c>
      <c r="HGY26" s="87">
        <v>0</v>
      </c>
      <c r="HGZ26" s="59">
        <f t="shared" si="341"/>
        <v>0</v>
      </c>
      <c r="HHA26" s="1"/>
      <c r="HHB26" s="89">
        <v>4</v>
      </c>
      <c r="HHC26" s="93" t="s">
        <v>64</v>
      </c>
      <c r="HHD26" s="58" t="s">
        <v>55</v>
      </c>
      <c r="HHE26" s="91" t="s">
        <v>32</v>
      </c>
      <c r="HHF26" s="92">
        <v>1</v>
      </c>
      <c r="HHG26" s="87">
        <v>0</v>
      </c>
      <c r="HHH26" s="59">
        <f t="shared" ref="HHH26:HHP26" si="342">HHF26*HHG26</f>
        <v>0</v>
      </c>
      <c r="HHI26" s="1"/>
      <c r="HHJ26" s="89">
        <v>4</v>
      </c>
      <c r="HHK26" s="93" t="s">
        <v>64</v>
      </c>
      <c r="HHL26" s="58" t="s">
        <v>55</v>
      </c>
      <c r="HHM26" s="91" t="s">
        <v>32</v>
      </c>
      <c r="HHN26" s="92">
        <v>1</v>
      </c>
      <c r="HHO26" s="87">
        <v>0</v>
      </c>
      <c r="HHP26" s="59">
        <f t="shared" si="342"/>
        <v>0</v>
      </c>
      <c r="HHQ26" s="1"/>
      <c r="HHR26" s="89">
        <v>4</v>
      </c>
      <c r="HHS26" s="93" t="s">
        <v>64</v>
      </c>
      <c r="HHT26" s="58" t="s">
        <v>55</v>
      </c>
      <c r="HHU26" s="91" t="s">
        <v>32</v>
      </c>
      <c r="HHV26" s="92">
        <v>1</v>
      </c>
      <c r="HHW26" s="87">
        <v>0</v>
      </c>
      <c r="HHX26" s="59">
        <f t="shared" ref="HHX26:HIF26" si="343">HHV26*HHW26</f>
        <v>0</v>
      </c>
      <c r="HHY26" s="1"/>
      <c r="HHZ26" s="89">
        <v>4</v>
      </c>
      <c r="HIA26" s="93" t="s">
        <v>64</v>
      </c>
      <c r="HIB26" s="58" t="s">
        <v>55</v>
      </c>
      <c r="HIC26" s="91" t="s">
        <v>32</v>
      </c>
      <c r="HID26" s="92">
        <v>1</v>
      </c>
      <c r="HIE26" s="87">
        <v>0</v>
      </c>
      <c r="HIF26" s="59">
        <f t="shared" si="343"/>
        <v>0</v>
      </c>
      <c r="HIG26" s="1"/>
      <c r="HIH26" s="89">
        <v>4</v>
      </c>
      <c r="HII26" s="93" t="s">
        <v>64</v>
      </c>
      <c r="HIJ26" s="58" t="s">
        <v>55</v>
      </c>
      <c r="HIK26" s="91" t="s">
        <v>32</v>
      </c>
      <c r="HIL26" s="92">
        <v>1</v>
      </c>
      <c r="HIM26" s="87">
        <v>0</v>
      </c>
      <c r="HIN26" s="59">
        <f t="shared" ref="HIN26:HIV26" si="344">HIL26*HIM26</f>
        <v>0</v>
      </c>
      <c r="HIO26" s="1"/>
      <c r="HIP26" s="89">
        <v>4</v>
      </c>
      <c r="HIQ26" s="93" t="s">
        <v>64</v>
      </c>
      <c r="HIR26" s="58" t="s">
        <v>55</v>
      </c>
      <c r="HIS26" s="91" t="s">
        <v>32</v>
      </c>
      <c r="HIT26" s="92">
        <v>1</v>
      </c>
      <c r="HIU26" s="87">
        <v>0</v>
      </c>
      <c r="HIV26" s="59">
        <f t="shared" si="344"/>
        <v>0</v>
      </c>
      <c r="HIW26" s="1"/>
      <c r="HIX26" s="89">
        <v>4</v>
      </c>
      <c r="HIY26" s="93" t="s">
        <v>64</v>
      </c>
      <c r="HIZ26" s="58" t="s">
        <v>55</v>
      </c>
      <c r="HJA26" s="91" t="s">
        <v>32</v>
      </c>
      <c r="HJB26" s="92">
        <v>1</v>
      </c>
      <c r="HJC26" s="87">
        <v>0</v>
      </c>
      <c r="HJD26" s="59">
        <f t="shared" ref="HJD26:HJL26" si="345">HJB26*HJC26</f>
        <v>0</v>
      </c>
      <c r="HJE26" s="1"/>
      <c r="HJF26" s="89">
        <v>4</v>
      </c>
      <c r="HJG26" s="93" t="s">
        <v>64</v>
      </c>
      <c r="HJH26" s="58" t="s">
        <v>55</v>
      </c>
      <c r="HJI26" s="91" t="s">
        <v>32</v>
      </c>
      <c r="HJJ26" s="92">
        <v>1</v>
      </c>
      <c r="HJK26" s="87">
        <v>0</v>
      </c>
      <c r="HJL26" s="59">
        <f t="shared" si="345"/>
        <v>0</v>
      </c>
      <c r="HJM26" s="1"/>
      <c r="HJN26" s="89">
        <v>4</v>
      </c>
      <c r="HJO26" s="93" t="s">
        <v>64</v>
      </c>
      <c r="HJP26" s="58" t="s">
        <v>55</v>
      </c>
      <c r="HJQ26" s="91" t="s">
        <v>32</v>
      </c>
      <c r="HJR26" s="92">
        <v>1</v>
      </c>
      <c r="HJS26" s="87">
        <v>0</v>
      </c>
      <c r="HJT26" s="59">
        <f t="shared" ref="HJT26:HKB26" si="346">HJR26*HJS26</f>
        <v>0</v>
      </c>
      <c r="HJU26" s="1"/>
      <c r="HJV26" s="89">
        <v>4</v>
      </c>
      <c r="HJW26" s="93" t="s">
        <v>64</v>
      </c>
      <c r="HJX26" s="58" t="s">
        <v>55</v>
      </c>
      <c r="HJY26" s="91" t="s">
        <v>32</v>
      </c>
      <c r="HJZ26" s="92">
        <v>1</v>
      </c>
      <c r="HKA26" s="87">
        <v>0</v>
      </c>
      <c r="HKB26" s="59">
        <f t="shared" si="346"/>
        <v>0</v>
      </c>
      <c r="HKC26" s="1"/>
      <c r="HKD26" s="89">
        <v>4</v>
      </c>
      <c r="HKE26" s="93" t="s">
        <v>64</v>
      </c>
      <c r="HKF26" s="58" t="s">
        <v>55</v>
      </c>
      <c r="HKG26" s="91" t="s">
        <v>32</v>
      </c>
      <c r="HKH26" s="92">
        <v>1</v>
      </c>
      <c r="HKI26" s="87">
        <v>0</v>
      </c>
      <c r="HKJ26" s="59">
        <f t="shared" ref="HKJ26:HKR26" si="347">HKH26*HKI26</f>
        <v>0</v>
      </c>
      <c r="HKK26" s="1"/>
      <c r="HKL26" s="89">
        <v>4</v>
      </c>
      <c r="HKM26" s="93" t="s">
        <v>64</v>
      </c>
      <c r="HKN26" s="58" t="s">
        <v>55</v>
      </c>
      <c r="HKO26" s="91" t="s">
        <v>32</v>
      </c>
      <c r="HKP26" s="92">
        <v>1</v>
      </c>
      <c r="HKQ26" s="87">
        <v>0</v>
      </c>
      <c r="HKR26" s="59">
        <f t="shared" si="347"/>
        <v>0</v>
      </c>
      <c r="HKS26" s="1"/>
      <c r="HKT26" s="89">
        <v>4</v>
      </c>
      <c r="HKU26" s="93" t="s">
        <v>64</v>
      </c>
      <c r="HKV26" s="58" t="s">
        <v>55</v>
      </c>
      <c r="HKW26" s="91" t="s">
        <v>32</v>
      </c>
      <c r="HKX26" s="92">
        <v>1</v>
      </c>
      <c r="HKY26" s="87">
        <v>0</v>
      </c>
      <c r="HKZ26" s="59">
        <f t="shared" ref="HKZ26:HLH26" si="348">HKX26*HKY26</f>
        <v>0</v>
      </c>
      <c r="HLA26" s="1"/>
      <c r="HLB26" s="89">
        <v>4</v>
      </c>
      <c r="HLC26" s="93" t="s">
        <v>64</v>
      </c>
      <c r="HLD26" s="58" t="s">
        <v>55</v>
      </c>
      <c r="HLE26" s="91" t="s">
        <v>32</v>
      </c>
      <c r="HLF26" s="92">
        <v>1</v>
      </c>
      <c r="HLG26" s="87">
        <v>0</v>
      </c>
      <c r="HLH26" s="59">
        <f t="shared" si="348"/>
        <v>0</v>
      </c>
      <c r="HLI26" s="1"/>
      <c r="HLJ26" s="89">
        <v>4</v>
      </c>
      <c r="HLK26" s="93" t="s">
        <v>64</v>
      </c>
      <c r="HLL26" s="58" t="s">
        <v>55</v>
      </c>
      <c r="HLM26" s="91" t="s">
        <v>32</v>
      </c>
      <c r="HLN26" s="92">
        <v>1</v>
      </c>
      <c r="HLO26" s="87">
        <v>0</v>
      </c>
      <c r="HLP26" s="59">
        <f t="shared" ref="HLP26:HLX26" si="349">HLN26*HLO26</f>
        <v>0</v>
      </c>
      <c r="HLQ26" s="1"/>
      <c r="HLR26" s="89">
        <v>4</v>
      </c>
      <c r="HLS26" s="93" t="s">
        <v>64</v>
      </c>
      <c r="HLT26" s="58" t="s">
        <v>55</v>
      </c>
      <c r="HLU26" s="91" t="s">
        <v>32</v>
      </c>
      <c r="HLV26" s="92">
        <v>1</v>
      </c>
      <c r="HLW26" s="87">
        <v>0</v>
      </c>
      <c r="HLX26" s="59">
        <f t="shared" si="349"/>
        <v>0</v>
      </c>
      <c r="HLY26" s="1"/>
      <c r="HLZ26" s="89">
        <v>4</v>
      </c>
      <c r="HMA26" s="93" t="s">
        <v>64</v>
      </c>
      <c r="HMB26" s="58" t="s">
        <v>55</v>
      </c>
      <c r="HMC26" s="91" t="s">
        <v>32</v>
      </c>
      <c r="HMD26" s="92">
        <v>1</v>
      </c>
      <c r="HME26" s="87">
        <v>0</v>
      </c>
      <c r="HMF26" s="59">
        <f t="shared" ref="HMF26:HMN26" si="350">HMD26*HME26</f>
        <v>0</v>
      </c>
      <c r="HMG26" s="1"/>
      <c r="HMH26" s="89">
        <v>4</v>
      </c>
      <c r="HMI26" s="93" t="s">
        <v>64</v>
      </c>
      <c r="HMJ26" s="58" t="s">
        <v>55</v>
      </c>
      <c r="HMK26" s="91" t="s">
        <v>32</v>
      </c>
      <c r="HML26" s="92">
        <v>1</v>
      </c>
      <c r="HMM26" s="87">
        <v>0</v>
      </c>
      <c r="HMN26" s="59">
        <f t="shared" si="350"/>
        <v>0</v>
      </c>
      <c r="HMO26" s="1"/>
      <c r="HMP26" s="89">
        <v>4</v>
      </c>
      <c r="HMQ26" s="93" t="s">
        <v>64</v>
      </c>
      <c r="HMR26" s="58" t="s">
        <v>55</v>
      </c>
      <c r="HMS26" s="91" t="s">
        <v>32</v>
      </c>
      <c r="HMT26" s="92">
        <v>1</v>
      </c>
      <c r="HMU26" s="87">
        <v>0</v>
      </c>
      <c r="HMV26" s="59">
        <f t="shared" ref="HMV26:HND26" si="351">HMT26*HMU26</f>
        <v>0</v>
      </c>
      <c r="HMW26" s="1"/>
      <c r="HMX26" s="89">
        <v>4</v>
      </c>
      <c r="HMY26" s="93" t="s">
        <v>64</v>
      </c>
      <c r="HMZ26" s="58" t="s">
        <v>55</v>
      </c>
      <c r="HNA26" s="91" t="s">
        <v>32</v>
      </c>
      <c r="HNB26" s="92">
        <v>1</v>
      </c>
      <c r="HNC26" s="87">
        <v>0</v>
      </c>
      <c r="HND26" s="59">
        <f t="shared" si="351"/>
        <v>0</v>
      </c>
      <c r="HNE26" s="1"/>
      <c r="HNF26" s="89">
        <v>4</v>
      </c>
      <c r="HNG26" s="93" t="s">
        <v>64</v>
      </c>
      <c r="HNH26" s="58" t="s">
        <v>55</v>
      </c>
      <c r="HNI26" s="91" t="s">
        <v>32</v>
      </c>
      <c r="HNJ26" s="92">
        <v>1</v>
      </c>
      <c r="HNK26" s="87">
        <v>0</v>
      </c>
      <c r="HNL26" s="59">
        <f t="shared" ref="HNL26:HNT26" si="352">HNJ26*HNK26</f>
        <v>0</v>
      </c>
      <c r="HNM26" s="1"/>
      <c r="HNN26" s="89">
        <v>4</v>
      </c>
      <c r="HNO26" s="93" t="s">
        <v>64</v>
      </c>
      <c r="HNP26" s="58" t="s">
        <v>55</v>
      </c>
      <c r="HNQ26" s="91" t="s">
        <v>32</v>
      </c>
      <c r="HNR26" s="92">
        <v>1</v>
      </c>
      <c r="HNS26" s="87">
        <v>0</v>
      </c>
      <c r="HNT26" s="59">
        <f t="shared" si="352"/>
        <v>0</v>
      </c>
      <c r="HNU26" s="1"/>
      <c r="HNV26" s="89">
        <v>4</v>
      </c>
      <c r="HNW26" s="93" t="s">
        <v>64</v>
      </c>
      <c r="HNX26" s="58" t="s">
        <v>55</v>
      </c>
      <c r="HNY26" s="91" t="s">
        <v>32</v>
      </c>
      <c r="HNZ26" s="92">
        <v>1</v>
      </c>
      <c r="HOA26" s="87">
        <v>0</v>
      </c>
      <c r="HOB26" s="59">
        <f t="shared" ref="HOB26:HOJ26" si="353">HNZ26*HOA26</f>
        <v>0</v>
      </c>
      <c r="HOC26" s="1"/>
      <c r="HOD26" s="89">
        <v>4</v>
      </c>
      <c r="HOE26" s="93" t="s">
        <v>64</v>
      </c>
      <c r="HOF26" s="58" t="s">
        <v>55</v>
      </c>
      <c r="HOG26" s="91" t="s">
        <v>32</v>
      </c>
      <c r="HOH26" s="92">
        <v>1</v>
      </c>
      <c r="HOI26" s="87">
        <v>0</v>
      </c>
      <c r="HOJ26" s="59">
        <f t="shared" si="353"/>
        <v>0</v>
      </c>
      <c r="HOK26" s="1"/>
      <c r="HOL26" s="89">
        <v>4</v>
      </c>
      <c r="HOM26" s="93" t="s">
        <v>64</v>
      </c>
      <c r="HON26" s="58" t="s">
        <v>55</v>
      </c>
      <c r="HOO26" s="91" t="s">
        <v>32</v>
      </c>
      <c r="HOP26" s="92">
        <v>1</v>
      </c>
      <c r="HOQ26" s="87">
        <v>0</v>
      </c>
      <c r="HOR26" s="59">
        <f t="shared" ref="HOR26:HOZ26" si="354">HOP26*HOQ26</f>
        <v>0</v>
      </c>
      <c r="HOS26" s="1"/>
      <c r="HOT26" s="89">
        <v>4</v>
      </c>
      <c r="HOU26" s="93" t="s">
        <v>64</v>
      </c>
      <c r="HOV26" s="58" t="s">
        <v>55</v>
      </c>
      <c r="HOW26" s="91" t="s">
        <v>32</v>
      </c>
      <c r="HOX26" s="92">
        <v>1</v>
      </c>
      <c r="HOY26" s="87">
        <v>0</v>
      </c>
      <c r="HOZ26" s="59">
        <f t="shared" si="354"/>
        <v>0</v>
      </c>
      <c r="HPA26" s="1"/>
      <c r="HPB26" s="89">
        <v>4</v>
      </c>
      <c r="HPC26" s="93" t="s">
        <v>64</v>
      </c>
      <c r="HPD26" s="58" t="s">
        <v>55</v>
      </c>
      <c r="HPE26" s="91" t="s">
        <v>32</v>
      </c>
      <c r="HPF26" s="92">
        <v>1</v>
      </c>
      <c r="HPG26" s="87">
        <v>0</v>
      </c>
      <c r="HPH26" s="59">
        <f t="shared" ref="HPH26:HPP26" si="355">HPF26*HPG26</f>
        <v>0</v>
      </c>
      <c r="HPI26" s="1"/>
      <c r="HPJ26" s="89">
        <v>4</v>
      </c>
      <c r="HPK26" s="93" t="s">
        <v>64</v>
      </c>
      <c r="HPL26" s="58" t="s">
        <v>55</v>
      </c>
      <c r="HPM26" s="91" t="s">
        <v>32</v>
      </c>
      <c r="HPN26" s="92">
        <v>1</v>
      </c>
      <c r="HPO26" s="87">
        <v>0</v>
      </c>
      <c r="HPP26" s="59">
        <f t="shared" si="355"/>
        <v>0</v>
      </c>
      <c r="HPQ26" s="1"/>
      <c r="HPR26" s="89">
        <v>4</v>
      </c>
      <c r="HPS26" s="93" t="s">
        <v>64</v>
      </c>
      <c r="HPT26" s="58" t="s">
        <v>55</v>
      </c>
      <c r="HPU26" s="91" t="s">
        <v>32</v>
      </c>
      <c r="HPV26" s="92">
        <v>1</v>
      </c>
      <c r="HPW26" s="87">
        <v>0</v>
      </c>
      <c r="HPX26" s="59">
        <f t="shared" ref="HPX26:HQF26" si="356">HPV26*HPW26</f>
        <v>0</v>
      </c>
      <c r="HPY26" s="1"/>
      <c r="HPZ26" s="89">
        <v>4</v>
      </c>
      <c r="HQA26" s="93" t="s">
        <v>64</v>
      </c>
      <c r="HQB26" s="58" t="s">
        <v>55</v>
      </c>
      <c r="HQC26" s="91" t="s">
        <v>32</v>
      </c>
      <c r="HQD26" s="92">
        <v>1</v>
      </c>
      <c r="HQE26" s="87">
        <v>0</v>
      </c>
      <c r="HQF26" s="59">
        <f t="shared" si="356"/>
        <v>0</v>
      </c>
      <c r="HQG26" s="1"/>
      <c r="HQH26" s="89">
        <v>4</v>
      </c>
      <c r="HQI26" s="93" t="s">
        <v>64</v>
      </c>
      <c r="HQJ26" s="58" t="s">
        <v>55</v>
      </c>
      <c r="HQK26" s="91" t="s">
        <v>32</v>
      </c>
      <c r="HQL26" s="92">
        <v>1</v>
      </c>
      <c r="HQM26" s="87">
        <v>0</v>
      </c>
      <c r="HQN26" s="59">
        <f t="shared" ref="HQN26:HQV26" si="357">HQL26*HQM26</f>
        <v>0</v>
      </c>
      <c r="HQO26" s="1"/>
      <c r="HQP26" s="89">
        <v>4</v>
      </c>
      <c r="HQQ26" s="93" t="s">
        <v>64</v>
      </c>
      <c r="HQR26" s="58" t="s">
        <v>55</v>
      </c>
      <c r="HQS26" s="91" t="s">
        <v>32</v>
      </c>
      <c r="HQT26" s="92">
        <v>1</v>
      </c>
      <c r="HQU26" s="87">
        <v>0</v>
      </c>
      <c r="HQV26" s="59">
        <f t="shared" si="357"/>
        <v>0</v>
      </c>
      <c r="HQW26" s="1"/>
      <c r="HQX26" s="89">
        <v>4</v>
      </c>
      <c r="HQY26" s="93" t="s">
        <v>64</v>
      </c>
      <c r="HQZ26" s="58" t="s">
        <v>55</v>
      </c>
      <c r="HRA26" s="91" t="s">
        <v>32</v>
      </c>
      <c r="HRB26" s="92">
        <v>1</v>
      </c>
      <c r="HRC26" s="87">
        <v>0</v>
      </c>
      <c r="HRD26" s="59">
        <f t="shared" ref="HRD26:HRL26" si="358">HRB26*HRC26</f>
        <v>0</v>
      </c>
      <c r="HRE26" s="1"/>
      <c r="HRF26" s="89">
        <v>4</v>
      </c>
      <c r="HRG26" s="93" t="s">
        <v>64</v>
      </c>
      <c r="HRH26" s="58" t="s">
        <v>55</v>
      </c>
      <c r="HRI26" s="91" t="s">
        <v>32</v>
      </c>
      <c r="HRJ26" s="92">
        <v>1</v>
      </c>
      <c r="HRK26" s="87">
        <v>0</v>
      </c>
      <c r="HRL26" s="59">
        <f t="shared" si="358"/>
        <v>0</v>
      </c>
      <c r="HRM26" s="1"/>
      <c r="HRN26" s="89">
        <v>4</v>
      </c>
      <c r="HRO26" s="93" t="s">
        <v>64</v>
      </c>
      <c r="HRP26" s="58" t="s">
        <v>55</v>
      </c>
      <c r="HRQ26" s="91" t="s">
        <v>32</v>
      </c>
      <c r="HRR26" s="92">
        <v>1</v>
      </c>
      <c r="HRS26" s="87">
        <v>0</v>
      </c>
      <c r="HRT26" s="59">
        <f t="shared" ref="HRT26:HSB26" si="359">HRR26*HRS26</f>
        <v>0</v>
      </c>
      <c r="HRU26" s="1"/>
      <c r="HRV26" s="89">
        <v>4</v>
      </c>
      <c r="HRW26" s="93" t="s">
        <v>64</v>
      </c>
      <c r="HRX26" s="58" t="s">
        <v>55</v>
      </c>
      <c r="HRY26" s="91" t="s">
        <v>32</v>
      </c>
      <c r="HRZ26" s="92">
        <v>1</v>
      </c>
      <c r="HSA26" s="87">
        <v>0</v>
      </c>
      <c r="HSB26" s="59">
        <f t="shared" si="359"/>
        <v>0</v>
      </c>
      <c r="HSC26" s="1"/>
      <c r="HSD26" s="89">
        <v>4</v>
      </c>
      <c r="HSE26" s="93" t="s">
        <v>64</v>
      </c>
      <c r="HSF26" s="58" t="s">
        <v>55</v>
      </c>
      <c r="HSG26" s="91" t="s">
        <v>32</v>
      </c>
      <c r="HSH26" s="92">
        <v>1</v>
      </c>
      <c r="HSI26" s="87">
        <v>0</v>
      </c>
      <c r="HSJ26" s="59">
        <f t="shared" ref="HSJ26:HSR26" si="360">HSH26*HSI26</f>
        <v>0</v>
      </c>
      <c r="HSK26" s="1"/>
      <c r="HSL26" s="89">
        <v>4</v>
      </c>
      <c r="HSM26" s="93" t="s">
        <v>64</v>
      </c>
      <c r="HSN26" s="58" t="s">
        <v>55</v>
      </c>
      <c r="HSO26" s="91" t="s">
        <v>32</v>
      </c>
      <c r="HSP26" s="92">
        <v>1</v>
      </c>
      <c r="HSQ26" s="87">
        <v>0</v>
      </c>
      <c r="HSR26" s="59">
        <f t="shared" si="360"/>
        <v>0</v>
      </c>
      <c r="HSS26" s="1"/>
      <c r="HST26" s="89">
        <v>4</v>
      </c>
      <c r="HSU26" s="93" t="s">
        <v>64</v>
      </c>
      <c r="HSV26" s="58" t="s">
        <v>55</v>
      </c>
      <c r="HSW26" s="91" t="s">
        <v>32</v>
      </c>
      <c r="HSX26" s="92">
        <v>1</v>
      </c>
      <c r="HSY26" s="87">
        <v>0</v>
      </c>
      <c r="HSZ26" s="59">
        <f t="shared" ref="HSZ26:HTH26" si="361">HSX26*HSY26</f>
        <v>0</v>
      </c>
      <c r="HTA26" s="1"/>
      <c r="HTB26" s="89">
        <v>4</v>
      </c>
      <c r="HTC26" s="93" t="s">
        <v>64</v>
      </c>
      <c r="HTD26" s="58" t="s">
        <v>55</v>
      </c>
      <c r="HTE26" s="91" t="s">
        <v>32</v>
      </c>
      <c r="HTF26" s="92">
        <v>1</v>
      </c>
      <c r="HTG26" s="87">
        <v>0</v>
      </c>
      <c r="HTH26" s="59">
        <f t="shared" si="361"/>
        <v>0</v>
      </c>
      <c r="HTI26" s="1"/>
      <c r="HTJ26" s="89">
        <v>4</v>
      </c>
      <c r="HTK26" s="93" t="s">
        <v>64</v>
      </c>
      <c r="HTL26" s="58" t="s">
        <v>55</v>
      </c>
      <c r="HTM26" s="91" t="s">
        <v>32</v>
      </c>
      <c r="HTN26" s="92">
        <v>1</v>
      </c>
      <c r="HTO26" s="87">
        <v>0</v>
      </c>
      <c r="HTP26" s="59">
        <f t="shared" ref="HTP26:HTX26" si="362">HTN26*HTO26</f>
        <v>0</v>
      </c>
      <c r="HTQ26" s="1"/>
      <c r="HTR26" s="89">
        <v>4</v>
      </c>
      <c r="HTS26" s="93" t="s">
        <v>64</v>
      </c>
      <c r="HTT26" s="58" t="s">
        <v>55</v>
      </c>
      <c r="HTU26" s="91" t="s">
        <v>32</v>
      </c>
      <c r="HTV26" s="92">
        <v>1</v>
      </c>
      <c r="HTW26" s="87">
        <v>0</v>
      </c>
      <c r="HTX26" s="59">
        <f t="shared" si="362"/>
        <v>0</v>
      </c>
      <c r="HTY26" s="1"/>
      <c r="HTZ26" s="89">
        <v>4</v>
      </c>
      <c r="HUA26" s="93" t="s">
        <v>64</v>
      </c>
      <c r="HUB26" s="58" t="s">
        <v>55</v>
      </c>
      <c r="HUC26" s="91" t="s">
        <v>32</v>
      </c>
      <c r="HUD26" s="92">
        <v>1</v>
      </c>
      <c r="HUE26" s="87">
        <v>0</v>
      </c>
      <c r="HUF26" s="59">
        <f t="shared" ref="HUF26:HUN26" si="363">HUD26*HUE26</f>
        <v>0</v>
      </c>
      <c r="HUG26" s="1"/>
      <c r="HUH26" s="89">
        <v>4</v>
      </c>
      <c r="HUI26" s="93" t="s">
        <v>64</v>
      </c>
      <c r="HUJ26" s="58" t="s">
        <v>55</v>
      </c>
      <c r="HUK26" s="91" t="s">
        <v>32</v>
      </c>
      <c r="HUL26" s="92">
        <v>1</v>
      </c>
      <c r="HUM26" s="87">
        <v>0</v>
      </c>
      <c r="HUN26" s="59">
        <f t="shared" si="363"/>
        <v>0</v>
      </c>
      <c r="HUO26" s="1"/>
      <c r="HUP26" s="89">
        <v>4</v>
      </c>
      <c r="HUQ26" s="93" t="s">
        <v>64</v>
      </c>
      <c r="HUR26" s="58" t="s">
        <v>55</v>
      </c>
      <c r="HUS26" s="91" t="s">
        <v>32</v>
      </c>
      <c r="HUT26" s="92">
        <v>1</v>
      </c>
      <c r="HUU26" s="87">
        <v>0</v>
      </c>
      <c r="HUV26" s="59">
        <f t="shared" ref="HUV26:HVD26" si="364">HUT26*HUU26</f>
        <v>0</v>
      </c>
      <c r="HUW26" s="1"/>
      <c r="HUX26" s="89">
        <v>4</v>
      </c>
      <c r="HUY26" s="93" t="s">
        <v>64</v>
      </c>
      <c r="HUZ26" s="58" t="s">
        <v>55</v>
      </c>
      <c r="HVA26" s="91" t="s">
        <v>32</v>
      </c>
      <c r="HVB26" s="92">
        <v>1</v>
      </c>
      <c r="HVC26" s="87">
        <v>0</v>
      </c>
      <c r="HVD26" s="59">
        <f t="shared" si="364"/>
        <v>0</v>
      </c>
      <c r="HVE26" s="1"/>
      <c r="HVF26" s="89">
        <v>4</v>
      </c>
      <c r="HVG26" s="93" t="s">
        <v>64</v>
      </c>
      <c r="HVH26" s="58" t="s">
        <v>55</v>
      </c>
      <c r="HVI26" s="91" t="s">
        <v>32</v>
      </c>
      <c r="HVJ26" s="92">
        <v>1</v>
      </c>
      <c r="HVK26" s="87">
        <v>0</v>
      </c>
      <c r="HVL26" s="59">
        <f t="shared" ref="HVL26:HVT26" si="365">HVJ26*HVK26</f>
        <v>0</v>
      </c>
      <c r="HVM26" s="1"/>
      <c r="HVN26" s="89">
        <v>4</v>
      </c>
      <c r="HVO26" s="93" t="s">
        <v>64</v>
      </c>
      <c r="HVP26" s="58" t="s">
        <v>55</v>
      </c>
      <c r="HVQ26" s="91" t="s">
        <v>32</v>
      </c>
      <c r="HVR26" s="92">
        <v>1</v>
      </c>
      <c r="HVS26" s="87">
        <v>0</v>
      </c>
      <c r="HVT26" s="59">
        <f t="shared" si="365"/>
        <v>0</v>
      </c>
      <c r="HVU26" s="1"/>
      <c r="HVV26" s="89">
        <v>4</v>
      </c>
      <c r="HVW26" s="93" t="s">
        <v>64</v>
      </c>
      <c r="HVX26" s="58" t="s">
        <v>55</v>
      </c>
      <c r="HVY26" s="91" t="s">
        <v>32</v>
      </c>
      <c r="HVZ26" s="92">
        <v>1</v>
      </c>
      <c r="HWA26" s="87">
        <v>0</v>
      </c>
      <c r="HWB26" s="59">
        <f t="shared" ref="HWB26:HWJ26" si="366">HVZ26*HWA26</f>
        <v>0</v>
      </c>
      <c r="HWC26" s="1"/>
      <c r="HWD26" s="89">
        <v>4</v>
      </c>
      <c r="HWE26" s="93" t="s">
        <v>64</v>
      </c>
      <c r="HWF26" s="58" t="s">
        <v>55</v>
      </c>
      <c r="HWG26" s="91" t="s">
        <v>32</v>
      </c>
      <c r="HWH26" s="92">
        <v>1</v>
      </c>
      <c r="HWI26" s="87">
        <v>0</v>
      </c>
      <c r="HWJ26" s="59">
        <f t="shared" si="366"/>
        <v>0</v>
      </c>
      <c r="HWK26" s="1"/>
      <c r="HWL26" s="89">
        <v>4</v>
      </c>
      <c r="HWM26" s="93" t="s">
        <v>64</v>
      </c>
      <c r="HWN26" s="58" t="s">
        <v>55</v>
      </c>
      <c r="HWO26" s="91" t="s">
        <v>32</v>
      </c>
      <c r="HWP26" s="92">
        <v>1</v>
      </c>
      <c r="HWQ26" s="87">
        <v>0</v>
      </c>
      <c r="HWR26" s="59">
        <f t="shared" ref="HWR26:HWZ26" si="367">HWP26*HWQ26</f>
        <v>0</v>
      </c>
      <c r="HWS26" s="1"/>
      <c r="HWT26" s="89">
        <v>4</v>
      </c>
      <c r="HWU26" s="93" t="s">
        <v>64</v>
      </c>
      <c r="HWV26" s="58" t="s">
        <v>55</v>
      </c>
      <c r="HWW26" s="91" t="s">
        <v>32</v>
      </c>
      <c r="HWX26" s="92">
        <v>1</v>
      </c>
      <c r="HWY26" s="87">
        <v>0</v>
      </c>
      <c r="HWZ26" s="59">
        <f t="shared" si="367"/>
        <v>0</v>
      </c>
      <c r="HXA26" s="1"/>
      <c r="HXB26" s="89">
        <v>4</v>
      </c>
      <c r="HXC26" s="93" t="s">
        <v>64</v>
      </c>
      <c r="HXD26" s="58" t="s">
        <v>55</v>
      </c>
      <c r="HXE26" s="91" t="s">
        <v>32</v>
      </c>
      <c r="HXF26" s="92">
        <v>1</v>
      </c>
      <c r="HXG26" s="87">
        <v>0</v>
      </c>
      <c r="HXH26" s="59">
        <f t="shared" ref="HXH26:HXP26" si="368">HXF26*HXG26</f>
        <v>0</v>
      </c>
      <c r="HXI26" s="1"/>
      <c r="HXJ26" s="89">
        <v>4</v>
      </c>
      <c r="HXK26" s="93" t="s">
        <v>64</v>
      </c>
      <c r="HXL26" s="58" t="s">
        <v>55</v>
      </c>
      <c r="HXM26" s="91" t="s">
        <v>32</v>
      </c>
      <c r="HXN26" s="92">
        <v>1</v>
      </c>
      <c r="HXO26" s="87">
        <v>0</v>
      </c>
      <c r="HXP26" s="59">
        <f t="shared" si="368"/>
        <v>0</v>
      </c>
      <c r="HXQ26" s="1"/>
      <c r="HXR26" s="89">
        <v>4</v>
      </c>
      <c r="HXS26" s="93" t="s">
        <v>64</v>
      </c>
      <c r="HXT26" s="58" t="s">
        <v>55</v>
      </c>
      <c r="HXU26" s="91" t="s">
        <v>32</v>
      </c>
      <c r="HXV26" s="92">
        <v>1</v>
      </c>
      <c r="HXW26" s="87">
        <v>0</v>
      </c>
      <c r="HXX26" s="59">
        <f t="shared" ref="HXX26:HYF26" si="369">HXV26*HXW26</f>
        <v>0</v>
      </c>
      <c r="HXY26" s="1"/>
      <c r="HXZ26" s="89">
        <v>4</v>
      </c>
      <c r="HYA26" s="93" t="s">
        <v>64</v>
      </c>
      <c r="HYB26" s="58" t="s">
        <v>55</v>
      </c>
      <c r="HYC26" s="91" t="s">
        <v>32</v>
      </c>
      <c r="HYD26" s="92">
        <v>1</v>
      </c>
      <c r="HYE26" s="87">
        <v>0</v>
      </c>
      <c r="HYF26" s="59">
        <f t="shared" si="369"/>
        <v>0</v>
      </c>
      <c r="HYG26" s="1"/>
      <c r="HYH26" s="89">
        <v>4</v>
      </c>
      <c r="HYI26" s="93" t="s">
        <v>64</v>
      </c>
      <c r="HYJ26" s="58" t="s">
        <v>55</v>
      </c>
      <c r="HYK26" s="91" t="s">
        <v>32</v>
      </c>
      <c r="HYL26" s="92">
        <v>1</v>
      </c>
      <c r="HYM26" s="87">
        <v>0</v>
      </c>
      <c r="HYN26" s="59">
        <f t="shared" ref="HYN26:HYV26" si="370">HYL26*HYM26</f>
        <v>0</v>
      </c>
      <c r="HYO26" s="1"/>
      <c r="HYP26" s="89">
        <v>4</v>
      </c>
      <c r="HYQ26" s="93" t="s">
        <v>64</v>
      </c>
      <c r="HYR26" s="58" t="s">
        <v>55</v>
      </c>
      <c r="HYS26" s="91" t="s">
        <v>32</v>
      </c>
      <c r="HYT26" s="92">
        <v>1</v>
      </c>
      <c r="HYU26" s="87">
        <v>0</v>
      </c>
      <c r="HYV26" s="59">
        <f t="shared" si="370"/>
        <v>0</v>
      </c>
      <c r="HYW26" s="1"/>
      <c r="HYX26" s="89">
        <v>4</v>
      </c>
      <c r="HYY26" s="93" t="s">
        <v>64</v>
      </c>
      <c r="HYZ26" s="58" t="s">
        <v>55</v>
      </c>
      <c r="HZA26" s="91" t="s">
        <v>32</v>
      </c>
      <c r="HZB26" s="92">
        <v>1</v>
      </c>
      <c r="HZC26" s="87">
        <v>0</v>
      </c>
      <c r="HZD26" s="59">
        <f t="shared" ref="HZD26:HZL26" si="371">HZB26*HZC26</f>
        <v>0</v>
      </c>
      <c r="HZE26" s="1"/>
      <c r="HZF26" s="89">
        <v>4</v>
      </c>
      <c r="HZG26" s="93" t="s">
        <v>64</v>
      </c>
      <c r="HZH26" s="58" t="s">
        <v>55</v>
      </c>
      <c r="HZI26" s="91" t="s">
        <v>32</v>
      </c>
      <c r="HZJ26" s="92">
        <v>1</v>
      </c>
      <c r="HZK26" s="87">
        <v>0</v>
      </c>
      <c r="HZL26" s="59">
        <f t="shared" si="371"/>
        <v>0</v>
      </c>
      <c r="HZM26" s="1"/>
      <c r="HZN26" s="89">
        <v>4</v>
      </c>
      <c r="HZO26" s="93" t="s">
        <v>64</v>
      </c>
      <c r="HZP26" s="58" t="s">
        <v>55</v>
      </c>
      <c r="HZQ26" s="91" t="s">
        <v>32</v>
      </c>
      <c r="HZR26" s="92">
        <v>1</v>
      </c>
      <c r="HZS26" s="87">
        <v>0</v>
      </c>
      <c r="HZT26" s="59">
        <f t="shared" ref="HZT26:IAB26" si="372">HZR26*HZS26</f>
        <v>0</v>
      </c>
      <c r="HZU26" s="1"/>
      <c r="HZV26" s="89">
        <v>4</v>
      </c>
      <c r="HZW26" s="93" t="s">
        <v>64</v>
      </c>
      <c r="HZX26" s="58" t="s">
        <v>55</v>
      </c>
      <c r="HZY26" s="91" t="s">
        <v>32</v>
      </c>
      <c r="HZZ26" s="92">
        <v>1</v>
      </c>
      <c r="IAA26" s="87">
        <v>0</v>
      </c>
      <c r="IAB26" s="59">
        <f t="shared" si="372"/>
        <v>0</v>
      </c>
      <c r="IAC26" s="1"/>
      <c r="IAD26" s="89">
        <v>4</v>
      </c>
      <c r="IAE26" s="93" t="s">
        <v>64</v>
      </c>
      <c r="IAF26" s="58" t="s">
        <v>55</v>
      </c>
      <c r="IAG26" s="91" t="s">
        <v>32</v>
      </c>
      <c r="IAH26" s="92">
        <v>1</v>
      </c>
      <c r="IAI26" s="87">
        <v>0</v>
      </c>
      <c r="IAJ26" s="59">
        <f t="shared" ref="IAJ26:IAR26" si="373">IAH26*IAI26</f>
        <v>0</v>
      </c>
      <c r="IAK26" s="1"/>
      <c r="IAL26" s="89">
        <v>4</v>
      </c>
      <c r="IAM26" s="93" t="s">
        <v>64</v>
      </c>
      <c r="IAN26" s="58" t="s">
        <v>55</v>
      </c>
      <c r="IAO26" s="91" t="s">
        <v>32</v>
      </c>
      <c r="IAP26" s="92">
        <v>1</v>
      </c>
      <c r="IAQ26" s="87">
        <v>0</v>
      </c>
      <c r="IAR26" s="59">
        <f t="shared" si="373"/>
        <v>0</v>
      </c>
      <c r="IAS26" s="1"/>
      <c r="IAT26" s="89">
        <v>4</v>
      </c>
      <c r="IAU26" s="93" t="s">
        <v>64</v>
      </c>
      <c r="IAV26" s="58" t="s">
        <v>55</v>
      </c>
      <c r="IAW26" s="91" t="s">
        <v>32</v>
      </c>
      <c r="IAX26" s="92">
        <v>1</v>
      </c>
      <c r="IAY26" s="87">
        <v>0</v>
      </c>
      <c r="IAZ26" s="59">
        <f t="shared" ref="IAZ26:IBH26" si="374">IAX26*IAY26</f>
        <v>0</v>
      </c>
      <c r="IBA26" s="1"/>
      <c r="IBB26" s="89">
        <v>4</v>
      </c>
      <c r="IBC26" s="93" t="s">
        <v>64</v>
      </c>
      <c r="IBD26" s="58" t="s">
        <v>55</v>
      </c>
      <c r="IBE26" s="91" t="s">
        <v>32</v>
      </c>
      <c r="IBF26" s="92">
        <v>1</v>
      </c>
      <c r="IBG26" s="87">
        <v>0</v>
      </c>
      <c r="IBH26" s="59">
        <f t="shared" si="374"/>
        <v>0</v>
      </c>
      <c r="IBI26" s="1"/>
      <c r="IBJ26" s="89">
        <v>4</v>
      </c>
      <c r="IBK26" s="93" t="s">
        <v>64</v>
      </c>
      <c r="IBL26" s="58" t="s">
        <v>55</v>
      </c>
      <c r="IBM26" s="91" t="s">
        <v>32</v>
      </c>
      <c r="IBN26" s="92">
        <v>1</v>
      </c>
      <c r="IBO26" s="87">
        <v>0</v>
      </c>
      <c r="IBP26" s="59">
        <f t="shared" ref="IBP26:IBX26" si="375">IBN26*IBO26</f>
        <v>0</v>
      </c>
      <c r="IBQ26" s="1"/>
      <c r="IBR26" s="89">
        <v>4</v>
      </c>
      <c r="IBS26" s="93" t="s">
        <v>64</v>
      </c>
      <c r="IBT26" s="58" t="s">
        <v>55</v>
      </c>
      <c r="IBU26" s="91" t="s">
        <v>32</v>
      </c>
      <c r="IBV26" s="92">
        <v>1</v>
      </c>
      <c r="IBW26" s="87">
        <v>0</v>
      </c>
      <c r="IBX26" s="59">
        <f t="shared" si="375"/>
        <v>0</v>
      </c>
      <c r="IBY26" s="1"/>
      <c r="IBZ26" s="89">
        <v>4</v>
      </c>
      <c r="ICA26" s="93" t="s">
        <v>64</v>
      </c>
      <c r="ICB26" s="58" t="s">
        <v>55</v>
      </c>
      <c r="ICC26" s="91" t="s">
        <v>32</v>
      </c>
      <c r="ICD26" s="92">
        <v>1</v>
      </c>
      <c r="ICE26" s="87">
        <v>0</v>
      </c>
      <c r="ICF26" s="59">
        <f t="shared" ref="ICF26:ICN26" si="376">ICD26*ICE26</f>
        <v>0</v>
      </c>
      <c r="ICG26" s="1"/>
      <c r="ICH26" s="89">
        <v>4</v>
      </c>
      <c r="ICI26" s="93" t="s">
        <v>64</v>
      </c>
      <c r="ICJ26" s="58" t="s">
        <v>55</v>
      </c>
      <c r="ICK26" s="91" t="s">
        <v>32</v>
      </c>
      <c r="ICL26" s="92">
        <v>1</v>
      </c>
      <c r="ICM26" s="87">
        <v>0</v>
      </c>
      <c r="ICN26" s="59">
        <f t="shared" si="376"/>
        <v>0</v>
      </c>
      <c r="ICO26" s="1"/>
      <c r="ICP26" s="89">
        <v>4</v>
      </c>
      <c r="ICQ26" s="93" t="s">
        <v>64</v>
      </c>
      <c r="ICR26" s="58" t="s">
        <v>55</v>
      </c>
      <c r="ICS26" s="91" t="s">
        <v>32</v>
      </c>
      <c r="ICT26" s="92">
        <v>1</v>
      </c>
      <c r="ICU26" s="87">
        <v>0</v>
      </c>
      <c r="ICV26" s="59">
        <f t="shared" ref="ICV26:IDD26" si="377">ICT26*ICU26</f>
        <v>0</v>
      </c>
      <c r="ICW26" s="1"/>
      <c r="ICX26" s="89">
        <v>4</v>
      </c>
      <c r="ICY26" s="93" t="s">
        <v>64</v>
      </c>
      <c r="ICZ26" s="58" t="s">
        <v>55</v>
      </c>
      <c r="IDA26" s="91" t="s">
        <v>32</v>
      </c>
      <c r="IDB26" s="92">
        <v>1</v>
      </c>
      <c r="IDC26" s="87">
        <v>0</v>
      </c>
      <c r="IDD26" s="59">
        <f t="shared" si="377"/>
        <v>0</v>
      </c>
      <c r="IDE26" s="1"/>
      <c r="IDF26" s="89">
        <v>4</v>
      </c>
      <c r="IDG26" s="93" t="s">
        <v>64</v>
      </c>
      <c r="IDH26" s="58" t="s">
        <v>55</v>
      </c>
      <c r="IDI26" s="91" t="s">
        <v>32</v>
      </c>
      <c r="IDJ26" s="92">
        <v>1</v>
      </c>
      <c r="IDK26" s="87">
        <v>0</v>
      </c>
      <c r="IDL26" s="59">
        <f t="shared" ref="IDL26:IDT26" si="378">IDJ26*IDK26</f>
        <v>0</v>
      </c>
      <c r="IDM26" s="1"/>
      <c r="IDN26" s="89">
        <v>4</v>
      </c>
      <c r="IDO26" s="93" t="s">
        <v>64</v>
      </c>
      <c r="IDP26" s="58" t="s">
        <v>55</v>
      </c>
      <c r="IDQ26" s="91" t="s">
        <v>32</v>
      </c>
      <c r="IDR26" s="92">
        <v>1</v>
      </c>
      <c r="IDS26" s="87">
        <v>0</v>
      </c>
      <c r="IDT26" s="59">
        <f t="shared" si="378"/>
        <v>0</v>
      </c>
      <c r="IDU26" s="1"/>
      <c r="IDV26" s="89">
        <v>4</v>
      </c>
      <c r="IDW26" s="93" t="s">
        <v>64</v>
      </c>
      <c r="IDX26" s="58" t="s">
        <v>55</v>
      </c>
      <c r="IDY26" s="91" t="s">
        <v>32</v>
      </c>
      <c r="IDZ26" s="92">
        <v>1</v>
      </c>
      <c r="IEA26" s="87">
        <v>0</v>
      </c>
      <c r="IEB26" s="59">
        <f t="shared" ref="IEB26:IEJ26" si="379">IDZ26*IEA26</f>
        <v>0</v>
      </c>
      <c r="IEC26" s="1"/>
      <c r="IED26" s="89">
        <v>4</v>
      </c>
      <c r="IEE26" s="93" t="s">
        <v>64</v>
      </c>
      <c r="IEF26" s="58" t="s">
        <v>55</v>
      </c>
      <c r="IEG26" s="91" t="s">
        <v>32</v>
      </c>
      <c r="IEH26" s="92">
        <v>1</v>
      </c>
      <c r="IEI26" s="87">
        <v>0</v>
      </c>
      <c r="IEJ26" s="59">
        <f t="shared" si="379"/>
        <v>0</v>
      </c>
      <c r="IEK26" s="1"/>
      <c r="IEL26" s="89">
        <v>4</v>
      </c>
      <c r="IEM26" s="93" t="s">
        <v>64</v>
      </c>
      <c r="IEN26" s="58" t="s">
        <v>55</v>
      </c>
      <c r="IEO26" s="91" t="s">
        <v>32</v>
      </c>
      <c r="IEP26" s="92">
        <v>1</v>
      </c>
      <c r="IEQ26" s="87">
        <v>0</v>
      </c>
      <c r="IER26" s="59">
        <f t="shared" ref="IER26:IEZ26" si="380">IEP26*IEQ26</f>
        <v>0</v>
      </c>
      <c r="IES26" s="1"/>
      <c r="IET26" s="89">
        <v>4</v>
      </c>
      <c r="IEU26" s="93" t="s">
        <v>64</v>
      </c>
      <c r="IEV26" s="58" t="s">
        <v>55</v>
      </c>
      <c r="IEW26" s="91" t="s">
        <v>32</v>
      </c>
      <c r="IEX26" s="92">
        <v>1</v>
      </c>
      <c r="IEY26" s="87">
        <v>0</v>
      </c>
      <c r="IEZ26" s="59">
        <f t="shared" si="380"/>
        <v>0</v>
      </c>
      <c r="IFA26" s="1"/>
      <c r="IFB26" s="89">
        <v>4</v>
      </c>
      <c r="IFC26" s="93" t="s">
        <v>64</v>
      </c>
      <c r="IFD26" s="58" t="s">
        <v>55</v>
      </c>
      <c r="IFE26" s="91" t="s">
        <v>32</v>
      </c>
      <c r="IFF26" s="92">
        <v>1</v>
      </c>
      <c r="IFG26" s="87">
        <v>0</v>
      </c>
      <c r="IFH26" s="59">
        <f t="shared" ref="IFH26:IFP26" si="381">IFF26*IFG26</f>
        <v>0</v>
      </c>
      <c r="IFI26" s="1"/>
      <c r="IFJ26" s="89">
        <v>4</v>
      </c>
      <c r="IFK26" s="93" t="s">
        <v>64</v>
      </c>
      <c r="IFL26" s="58" t="s">
        <v>55</v>
      </c>
      <c r="IFM26" s="91" t="s">
        <v>32</v>
      </c>
      <c r="IFN26" s="92">
        <v>1</v>
      </c>
      <c r="IFO26" s="87">
        <v>0</v>
      </c>
      <c r="IFP26" s="59">
        <f t="shared" si="381"/>
        <v>0</v>
      </c>
      <c r="IFQ26" s="1"/>
      <c r="IFR26" s="89">
        <v>4</v>
      </c>
      <c r="IFS26" s="93" t="s">
        <v>64</v>
      </c>
      <c r="IFT26" s="58" t="s">
        <v>55</v>
      </c>
      <c r="IFU26" s="91" t="s">
        <v>32</v>
      </c>
      <c r="IFV26" s="92">
        <v>1</v>
      </c>
      <c r="IFW26" s="87">
        <v>0</v>
      </c>
      <c r="IFX26" s="59">
        <f t="shared" ref="IFX26:IGF26" si="382">IFV26*IFW26</f>
        <v>0</v>
      </c>
      <c r="IFY26" s="1"/>
      <c r="IFZ26" s="89">
        <v>4</v>
      </c>
      <c r="IGA26" s="93" t="s">
        <v>64</v>
      </c>
      <c r="IGB26" s="58" t="s">
        <v>55</v>
      </c>
      <c r="IGC26" s="91" t="s">
        <v>32</v>
      </c>
      <c r="IGD26" s="92">
        <v>1</v>
      </c>
      <c r="IGE26" s="87">
        <v>0</v>
      </c>
      <c r="IGF26" s="59">
        <f t="shared" si="382"/>
        <v>0</v>
      </c>
      <c r="IGG26" s="1"/>
      <c r="IGH26" s="89">
        <v>4</v>
      </c>
      <c r="IGI26" s="93" t="s">
        <v>64</v>
      </c>
      <c r="IGJ26" s="58" t="s">
        <v>55</v>
      </c>
      <c r="IGK26" s="91" t="s">
        <v>32</v>
      </c>
      <c r="IGL26" s="92">
        <v>1</v>
      </c>
      <c r="IGM26" s="87">
        <v>0</v>
      </c>
      <c r="IGN26" s="59">
        <f t="shared" ref="IGN26:IGV26" si="383">IGL26*IGM26</f>
        <v>0</v>
      </c>
      <c r="IGO26" s="1"/>
      <c r="IGP26" s="89">
        <v>4</v>
      </c>
      <c r="IGQ26" s="93" t="s">
        <v>64</v>
      </c>
      <c r="IGR26" s="58" t="s">
        <v>55</v>
      </c>
      <c r="IGS26" s="91" t="s">
        <v>32</v>
      </c>
      <c r="IGT26" s="92">
        <v>1</v>
      </c>
      <c r="IGU26" s="87">
        <v>0</v>
      </c>
      <c r="IGV26" s="59">
        <f t="shared" si="383"/>
        <v>0</v>
      </c>
      <c r="IGW26" s="1"/>
      <c r="IGX26" s="89">
        <v>4</v>
      </c>
      <c r="IGY26" s="93" t="s">
        <v>64</v>
      </c>
      <c r="IGZ26" s="58" t="s">
        <v>55</v>
      </c>
      <c r="IHA26" s="91" t="s">
        <v>32</v>
      </c>
      <c r="IHB26" s="92">
        <v>1</v>
      </c>
      <c r="IHC26" s="87">
        <v>0</v>
      </c>
      <c r="IHD26" s="59">
        <f t="shared" ref="IHD26:IHL26" si="384">IHB26*IHC26</f>
        <v>0</v>
      </c>
      <c r="IHE26" s="1"/>
      <c r="IHF26" s="89">
        <v>4</v>
      </c>
      <c r="IHG26" s="93" t="s">
        <v>64</v>
      </c>
      <c r="IHH26" s="58" t="s">
        <v>55</v>
      </c>
      <c r="IHI26" s="91" t="s">
        <v>32</v>
      </c>
      <c r="IHJ26" s="92">
        <v>1</v>
      </c>
      <c r="IHK26" s="87">
        <v>0</v>
      </c>
      <c r="IHL26" s="59">
        <f t="shared" si="384"/>
        <v>0</v>
      </c>
      <c r="IHM26" s="1"/>
      <c r="IHN26" s="89">
        <v>4</v>
      </c>
      <c r="IHO26" s="93" t="s">
        <v>64</v>
      </c>
      <c r="IHP26" s="58" t="s">
        <v>55</v>
      </c>
      <c r="IHQ26" s="91" t="s">
        <v>32</v>
      </c>
      <c r="IHR26" s="92">
        <v>1</v>
      </c>
      <c r="IHS26" s="87">
        <v>0</v>
      </c>
      <c r="IHT26" s="59">
        <f t="shared" ref="IHT26:IIB26" si="385">IHR26*IHS26</f>
        <v>0</v>
      </c>
      <c r="IHU26" s="1"/>
      <c r="IHV26" s="89">
        <v>4</v>
      </c>
      <c r="IHW26" s="93" t="s">
        <v>64</v>
      </c>
      <c r="IHX26" s="58" t="s">
        <v>55</v>
      </c>
      <c r="IHY26" s="91" t="s">
        <v>32</v>
      </c>
      <c r="IHZ26" s="92">
        <v>1</v>
      </c>
      <c r="IIA26" s="87">
        <v>0</v>
      </c>
      <c r="IIB26" s="59">
        <f t="shared" si="385"/>
        <v>0</v>
      </c>
      <c r="IIC26" s="1"/>
      <c r="IID26" s="89">
        <v>4</v>
      </c>
      <c r="IIE26" s="93" t="s">
        <v>64</v>
      </c>
      <c r="IIF26" s="58" t="s">
        <v>55</v>
      </c>
      <c r="IIG26" s="91" t="s">
        <v>32</v>
      </c>
      <c r="IIH26" s="92">
        <v>1</v>
      </c>
      <c r="III26" s="87">
        <v>0</v>
      </c>
      <c r="IIJ26" s="59">
        <f t="shared" ref="IIJ26:IIR26" si="386">IIH26*III26</f>
        <v>0</v>
      </c>
      <c r="IIK26" s="1"/>
      <c r="IIL26" s="89">
        <v>4</v>
      </c>
      <c r="IIM26" s="93" t="s">
        <v>64</v>
      </c>
      <c r="IIN26" s="58" t="s">
        <v>55</v>
      </c>
      <c r="IIO26" s="91" t="s">
        <v>32</v>
      </c>
      <c r="IIP26" s="92">
        <v>1</v>
      </c>
      <c r="IIQ26" s="87">
        <v>0</v>
      </c>
      <c r="IIR26" s="59">
        <f t="shared" si="386"/>
        <v>0</v>
      </c>
      <c r="IIS26" s="1"/>
      <c r="IIT26" s="89">
        <v>4</v>
      </c>
      <c r="IIU26" s="93" t="s">
        <v>64</v>
      </c>
      <c r="IIV26" s="58" t="s">
        <v>55</v>
      </c>
      <c r="IIW26" s="91" t="s">
        <v>32</v>
      </c>
      <c r="IIX26" s="92">
        <v>1</v>
      </c>
      <c r="IIY26" s="87">
        <v>0</v>
      </c>
      <c r="IIZ26" s="59">
        <f t="shared" ref="IIZ26:IJH26" si="387">IIX26*IIY26</f>
        <v>0</v>
      </c>
      <c r="IJA26" s="1"/>
      <c r="IJB26" s="89">
        <v>4</v>
      </c>
      <c r="IJC26" s="93" t="s">
        <v>64</v>
      </c>
      <c r="IJD26" s="58" t="s">
        <v>55</v>
      </c>
      <c r="IJE26" s="91" t="s">
        <v>32</v>
      </c>
      <c r="IJF26" s="92">
        <v>1</v>
      </c>
      <c r="IJG26" s="87">
        <v>0</v>
      </c>
      <c r="IJH26" s="59">
        <f t="shared" si="387"/>
        <v>0</v>
      </c>
      <c r="IJI26" s="1"/>
      <c r="IJJ26" s="89">
        <v>4</v>
      </c>
      <c r="IJK26" s="93" t="s">
        <v>64</v>
      </c>
      <c r="IJL26" s="58" t="s">
        <v>55</v>
      </c>
      <c r="IJM26" s="91" t="s">
        <v>32</v>
      </c>
      <c r="IJN26" s="92">
        <v>1</v>
      </c>
      <c r="IJO26" s="87">
        <v>0</v>
      </c>
      <c r="IJP26" s="59">
        <f t="shared" ref="IJP26:IJX26" si="388">IJN26*IJO26</f>
        <v>0</v>
      </c>
      <c r="IJQ26" s="1"/>
      <c r="IJR26" s="89">
        <v>4</v>
      </c>
      <c r="IJS26" s="93" t="s">
        <v>64</v>
      </c>
      <c r="IJT26" s="58" t="s">
        <v>55</v>
      </c>
      <c r="IJU26" s="91" t="s">
        <v>32</v>
      </c>
      <c r="IJV26" s="92">
        <v>1</v>
      </c>
      <c r="IJW26" s="87">
        <v>0</v>
      </c>
      <c r="IJX26" s="59">
        <f t="shared" si="388"/>
        <v>0</v>
      </c>
      <c r="IJY26" s="1"/>
      <c r="IJZ26" s="89">
        <v>4</v>
      </c>
      <c r="IKA26" s="93" t="s">
        <v>64</v>
      </c>
      <c r="IKB26" s="58" t="s">
        <v>55</v>
      </c>
      <c r="IKC26" s="91" t="s">
        <v>32</v>
      </c>
      <c r="IKD26" s="92">
        <v>1</v>
      </c>
      <c r="IKE26" s="87">
        <v>0</v>
      </c>
      <c r="IKF26" s="59">
        <f t="shared" ref="IKF26:IKN26" si="389">IKD26*IKE26</f>
        <v>0</v>
      </c>
      <c r="IKG26" s="1"/>
      <c r="IKH26" s="89">
        <v>4</v>
      </c>
      <c r="IKI26" s="93" t="s">
        <v>64</v>
      </c>
      <c r="IKJ26" s="58" t="s">
        <v>55</v>
      </c>
      <c r="IKK26" s="91" t="s">
        <v>32</v>
      </c>
      <c r="IKL26" s="92">
        <v>1</v>
      </c>
      <c r="IKM26" s="87">
        <v>0</v>
      </c>
      <c r="IKN26" s="59">
        <f t="shared" si="389"/>
        <v>0</v>
      </c>
      <c r="IKO26" s="1"/>
      <c r="IKP26" s="89">
        <v>4</v>
      </c>
      <c r="IKQ26" s="93" t="s">
        <v>64</v>
      </c>
      <c r="IKR26" s="58" t="s">
        <v>55</v>
      </c>
      <c r="IKS26" s="91" t="s">
        <v>32</v>
      </c>
      <c r="IKT26" s="92">
        <v>1</v>
      </c>
      <c r="IKU26" s="87">
        <v>0</v>
      </c>
      <c r="IKV26" s="59">
        <f t="shared" ref="IKV26:ILD26" si="390">IKT26*IKU26</f>
        <v>0</v>
      </c>
      <c r="IKW26" s="1"/>
      <c r="IKX26" s="89">
        <v>4</v>
      </c>
      <c r="IKY26" s="93" t="s">
        <v>64</v>
      </c>
      <c r="IKZ26" s="58" t="s">
        <v>55</v>
      </c>
      <c r="ILA26" s="91" t="s">
        <v>32</v>
      </c>
      <c r="ILB26" s="92">
        <v>1</v>
      </c>
      <c r="ILC26" s="87">
        <v>0</v>
      </c>
      <c r="ILD26" s="59">
        <f t="shared" si="390"/>
        <v>0</v>
      </c>
      <c r="ILE26" s="1"/>
      <c r="ILF26" s="89">
        <v>4</v>
      </c>
      <c r="ILG26" s="93" t="s">
        <v>64</v>
      </c>
      <c r="ILH26" s="58" t="s">
        <v>55</v>
      </c>
      <c r="ILI26" s="91" t="s">
        <v>32</v>
      </c>
      <c r="ILJ26" s="92">
        <v>1</v>
      </c>
      <c r="ILK26" s="87">
        <v>0</v>
      </c>
      <c r="ILL26" s="59">
        <f t="shared" ref="ILL26:ILT26" si="391">ILJ26*ILK26</f>
        <v>0</v>
      </c>
      <c r="ILM26" s="1"/>
      <c r="ILN26" s="89">
        <v>4</v>
      </c>
      <c r="ILO26" s="93" t="s">
        <v>64</v>
      </c>
      <c r="ILP26" s="58" t="s">
        <v>55</v>
      </c>
      <c r="ILQ26" s="91" t="s">
        <v>32</v>
      </c>
      <c r="ILR26" s="92">
        <v>1</v>
      </c>
      <c r="ILS26" s="87">
        <v>0</v>
      </c>
      <c r="ILT26" s="59">
        <f t="shared" si="391"/>
        <v>0</v>
      </c>
      <c r="ILU26" s="1"/>
      <c r="ILV26" s="89">
        <v>4</v>
      </c>
      <c r="ILW26" s="93" t="s">
        <v>64</v>
      </c>
      <c r="ILX26" s="58" t="s">
        <v>55</v>
      </c>
      <c r="ILY26" s="91" t="s">
        <v>32</v>
      </c>
      <c r="ILZ26" s="92">
        <v>1</v>
      </c>
      <c r="IMA26" s="87">
        <v>0</v>
      </c>
      <c r="IMB26" s="59">
        <f t="shared" ref="IMB26:IMJ26" si="392">ILZ26*IMA26</f>
        <v>0</v>
      </c>
      <c r="IMC26" s="1"/>
      <c r="IMD26" s="89">
        <v>4</v>
      </c>
      <c r="IME26" s="93" t="s">
        <v>64</v>
      </c>
      <c r="IMF26" s="58" t="s">
        <v>55</v>
      </c>
      <c r="IMG26" s="91" t="s">
        <v>32</v>
      </c>
      <c r="IMH26" s="92">
        <v>1</v>
      </c>
      <c r="IMI26" s="87">
        <v>0</v>
      </c>
      <c r="IMJ26" s="59">
        <f t="shared" si="392"/>
        <v>0</v>
      </c>
      <c r="IMK26" s="1"/>
      <c r="IML26" s="89">
        <v>4</v>
      </c>
      <c r="IMM26" s="93" t="s">
        <v>64</v>
      </c>
      <c r="IMN26" s="58" t="s">
        <v>55</v>
      </c>
      <c r="IMO26" s="91" t="s">
        <v>32</v>
      </c>
      <c r="IMP26" s="92">
        <v>1</v>
      </c>
      <c r="IMQ26" s="87">
        <v>0</v>
      </c>
      <c r="IMR26" s="59">
        <f t="shared" ref="IMR26:IMZ26" si="393">IMP26*IMQ26</f>
        <v>0</v>
      </c>
      <c r="IMS26" s="1"/>
      <c r="IMT26" s="89">
        <v>4</v>
      </c>
      <c r="IMU26" s="93" t="s">
        <v>64</v>
      </c>
      <c r="IMV26" s="58" t="s">
        <v>55</v>
      </c>
      <c r="IMW26" s="91" t="s">
        <v>32</v>
      </c>
      <c r="IMX26" s="92">
        <v>1</v>
      </c>
      <c r="IMY26" s="87">
        <v>0</v>
      </c>
      <c r="IMZ26" s="59">
        <f t="shared" si="393"/>
        <v>0</v>
      </c>
      <c r="INA26" s="1"/>
      <c r="INB26" s="89">
        <v>4</v>
      </c>
      <c r="INC26" s="93" t="s">
        <v>64</v>
      </c>
      <c r="IND26" s="58" t="s">
        <v>55</v>
      </c>
      <c r="INE26" s="91" t="s">
        <v>32</v>
      </c>
      <c r="INF26" s="92">
        <v>1</v>
      </c>
      <c r="ING26" s="87">
        <v>0</v>
      </c>
      <c r="INH26" s="59">
        <f t="shared" ref="INH26:INP26" si="394">INF26*ING26</f>
        <v>0</v>
      </c>
      <c r="INI26" s="1"/>
      <c r="INJ26" s="89">
        <v>4</v>
      </c>
      <c r="INK26" s="93" t="s">
        <v>64</v>
      </c>
      <c r="INL26" s="58" t="s">
        <v>55</v>
      </c>
      <c r="INM26" s="91" t="s">
        <v>32</v>
      </c>
      <c r="INN26" s="92">
        <v>1</v>
      </c>
      <c r="INO26" s="87">
        <v>0</v>
      </c>
      <c r="INP26" s="59">
        <f t="shared" si="394"/>
        <v>0</v>
      </c>
      <c r="INQ26" s="1"/>
      <c r="INR26" s="89">
        <v>4</v>
      </c>
      <c r="INS26" s="93" t="s">
        <v>64</v>
      </c>
      <c r="INT26" s="58" t="s">
        <v>55</v>
      </c>
      <c r="INU26" s="91" t="s">
        <v>32</v>
      </c>
      <c r="INV26" s="92">
        <v>1</v>
      </c>
      <c r="INW26" s="87">
        <v>0</v>
      </c>
      <c r="INX26" s="59">
        <f t="shared" ref="INX26:IOF26" si="395">INV26*INW26</f>
        <v>0</v>
      </c>
      <c r="INY26" s="1"/>
      <c r="INZ26" s="89">
        <v>4</v>
      </c>
      <c r="IOA26" s="93" t="s">
        <v>64</v>
      </c>
      <c r="IOB26" s="58" t="s">
        <v>55</v>
      </c>
      <c r="IOC26" s="91" t="s">
        <v>32</v>
      </c>
      <c r="IOD26" s="92">
        <v>1</v>
      </c>
      <c r="IOE26" s="87">
        <v>0</v>
      </c>
      <c r="IOF26" s="59">
        <f t="shared" si="395"/>
        <v>0</v>
      </c>
      <c r="IOG26" s="1"/>
      <c r="IOH26" s="89">
        <v>4</v>
      </c>
      <c r="IOI26" s="93" t="s">
        <v>64</v>
      </c>
      <c r="IOJ26" s="58" t="s">
        <v>55</v>
      </c>
      <c r="IOK26" s="91" t="s">
        <v>32</v>
      </c>
      <c r="IOL26" s="92">
        <v>1</v>
      </c>
      <c r="IOM26" s="87">
        <v>0</v>
      </c>
      <c r="ION26" s="59">
        <f t="shared" ref="ION26:IOV26" si="396">IOL26*IOM26</f>
        <v>0</v>
      </c>
      <c r="IOO26" s="1"/>
      <c r="IOP26" s="89">
        <v>4</v>
      </c>
      <c r="IOQ26" s="93" t="s">
        <v>64</v>
      </c>
      <c r="IOR26" s="58" t="s">
        <v>55</v>
      </c>
      <c r="IOS26" s="91" t="s">
        <v>32</v>
      </c>
      <c r="IOT26" s="92">
        <v>1</v>
      </c>
      <c r="IOU26" s="87">
        <v>0</v>
      </c>
      <c r="IOV26" s="59">
        <f t="shared" si="396"/>
        <v>0</v>
      </c>
      <c r="IOW26" s="1"/>
      <c r="IOX26" s="89">
        <v>4</v>
      </c>
      <c r="IOY26" s="93" t="s">
        <v>64</v>
      </c>
      <c r="IOZ26" s="58" t="s">
        <v>55</v>
      </c>
      <c r="IPA26" s="91" t="s">
        <v>32</v>
      </c>
      <c r="IPB26" s="92">
        <v>1</v>
      </c>
      <c r="IPC26" s="87">
        <v>0</v>
      </c>
      <c r="IPD26" s="59">
        <f t="shared" ref="IPD26:IPL26" si="397">IPB26*IPC26</f>
        <v>0</v>
      </c>
      <c r="IPE26" s="1"/>
      <c r="IPF26" s="89">
        <v>4</v>
      </c>
      <c r="IPG26" s="93" t="s">
        <v>64</v>
      </c>
      <c r="IPH26" s="58" t="s">
        <v>55</v>
      </c>
      <c r="IPI26" s="91" t="s">
        <v>32</v>
      </c>
      <c r="IPJ26" s="92">
        <v>1</v>
      </c>
      <c r="IPK26" s="87">
        <v>0</v>
      </c>
      <c r="IPL26" s="59">
        <f t="shared" si="397"/>
        <v>0</v>
      </c>
      <c r="IPM26" s="1"/>
      <c r="IPN26" s="89">
        <v>4</v>
      </c>
      <c r="IPO26" s="93" t="s">
        <v>64</v>
      </c>
      <c r="IPP26" s="58" t="s">
        <v>55</v>
      </c>
      <c r="IPQ26" s="91" t="s">
        <v>32</v>
      </c>
      <c r="IPR26" s="92">
        <v>1</v>
      </c>
      <c r="IPS26" s="87">
        <v>0</v>
      </c>
      <c r="IPT26" s="59">
        <f t="shared" ref="IPT26:IQB26" si="398">IPR26*IPS26</f>
        <v>0</v>
      </c>
      <c r="IPU26" s="1"/>
      <c r="IPV26" s="89">
        <v>4</v>
      </c>
      <c r="IPW26" s="93" t="s">
        <v>64</v>
      </c>
      <c r="IPX26" s="58" t="s">
        <v>55</v>
      </c>
      <c r="IPY26" s="91" t="s">
        <v>32</v>
      </c>
      <c r="IPZ26" s="92">
        <v>1</v>
      </c>
      <c r="IQA26" s="87">
        <v>0</v>
      </c>
      <c r="IQB26" s="59">
        <f t="shared" si="398"/>
        <v>0</v>
      </c>
      <c r="IQC26" s="1"/>
      <c r="IQD26" s="89">
        <v>4</v>
      </c>
      <c r="IQE26" s="93" t="s">
        <v>64</v>
      </c>
      <c r="IQF26" s="58" t="s">
        <v>55</v>
      </c>
      <c r="IQG26" s="91" t="s">
        <v>32</v>
      </c>
      <c r="IQH26" s="92">
        <v>1</v>
      </c>
      <c r="IQI26" s="87">
        <v>0</v>
      </c>
      <c r="IQJ26" s="59">
        <f t="shared" ref="IQJ26:IQR26" si="399">IQH26*IQI26</f>
        <v>0</v>
      </c>
      <c r="IQK26" s="1"/>
      <c r="IQL26" s="89">
        <v>4</v>
      </c>
      <c r="IQM26" s="93" t="s">
        <v>64</v>
      </c>
      <c r="IQN26" s="58" t="s">
        <v>55</v>
      </c>
      <c r="IQO26" s="91" t="s">
        <v>32</v>
      </c>
      <c r="IQP26" s="92">
        <v>1</v>
      </c>
      <c r="IQQ26" s="87">
        <v>0</v>
      </c>
      <c r="IQR26" s="59">
        <f t="shared" si="399"/>
        <v>0</v>
      </c>
      <c r="IQS26" s="1"/>
      <c r="IQT26" s="89">
        <v>4</v>
      </c>
      <c r="IQU26" s="93" t="s">
        <v>64</v>
      </c>
      <c r="IQV26" s="58" t="s">
        <v>55</v>
      </c>
      <c r="IQW26" s="91" t="s">
        <v>32</v>
      </c>
      <c r="IQX26" s="92">
        <v>1</v>
      </c>
      <c r="IQY26" s="87">
        <v>0</v>
      </c>
      <c r="IQZ26" s="59">
        <f t="shared" ref="IQZ26:IRH26" si="400">IQX26*IQY26</f>
        <v>0</v>
      </c>
      <c r="IRA26" s="1"/>
      <c r="IRB26" s="89">
        <v>4</v>
      </c>
      <c r="IRC26" s="93" t="s">
        <v>64</v>
      </c>
      <c r="IRD26" s="58" t="s">
        <v>55</v>
      </c>
      <c r="IRE26" s="91" t="s">
        <v>32</v>
      </c>
      <c r="IRF26" s="92">
        <v>1</v>
      </c>
      <c r="IRG26" s="87">
        <v>0</v>
      </c>
      <c r="IRH26" s="59">
        <f t="shared" si="400"/>
        <v>0</v>
      </c>
      <c r="IRI26" s="1"/>
      <c r="IRJ26" s="89">
        <v>4</v>
      </c>
      <c r="IRK26" s="93" t="s">
        <v>64</v>
      </c>
      <c r="IRL26" s="58" t="s">
        <v>55</v>
      </c>
      <c r="IRM26" s="91" t="s">
        <v>32</v>
      </c>
      <c r="IRN26" s="92">
        <v>1</v>
      </c>
      <c r="IRO26" s="87">
        <v>0</v>
      </c>
      <c r="IRP26" s="59">
        <f t="shared" ref="IRP26:IRX26" si="401">IRN26*IRO26</f>
        <v>0</v>
      </c>
      <c r="IRQ26" s="1"/>
      <c r="IRR26" s="89">
        <v>4</v>
      </c>
      <c r="IRS26" s="93" t="s">
        <v>64</v>
      </c>
      <c r="IRT26" s="58" t="s">
        <v>55</v>
      </c>
      <c r="IRU26" s="91" t="s">
        <v>32</v>
      </c>
      <c r="IRV26" s="92">
        <v>1</v>
      </c>
      <c r="IRW26" s="87">
        <v>0</v>
      </c>
      <c r="IRX26" s="59">
        <f t="shared" si="401"/>
        <v>0</v>
      </c>
      <c r="IRY26" s="1"/>
      <c r="IRZ26" s="89">
        <v>4</v>
      </c>
      <c r="ISA26" s="93" t="s">
        <v>64</v>
      </c>
      <c r="ISB26" s="58" t="s">
        <v>55</v>
      </c>
      <c r="ISC26" s="91" t="s">
        <v>32</v>
      </c>
      <c r="ISD26" s="92">
        <v>1</v>
      </c>
      <c r="ISE26" s="87">
        <v>0</v>
      </c>
      <c r="ISF26" s="59">
        <f t="shared" ref="ISF26:ISN26" si="402">ISD26*ISE26</f>
        <v>0</v>
      </c>
      <c r="ISG26" s="1"/>
      <c r="ISH26" s="89">
        <v>4</v>
      </c>
      <c r="ISI26" s="93" t="s">
        <v>64</v>
      </c>
      <c r="ISJ26" s="58" t="s">
        <v>55</v>
      </c>
      <c r="ISK26" s="91" t="s">
        <v>32</v>
      </c>
      <c r="ISL26" s="92">
        <v>1</v>
      </c>
      <c r="ISM26" s="87">
        <v>0</v>
      </c>
      <c r="ISN26" s="59">
        <f t="shared" si="402"/>
        <v>0</v>
      </c>
      <c r="ISO26" s="1"/>
      <c r="ISP26" s="89">
        <v>4</v>
      </c>
      <c r="ISQ26" s="93" t="s">
        <v>64</v>
      </c>
      <c r="ISR26" s="58" t="s">
        <v>55</v>
      </c>
      <c r="ISS26" s="91" t="s">
        <v>32</v>
      </c>
      <c r="IST26" s="92">
        <v>1</v>
      </c>
      <c r="ISU26" s="87">
        <v>0</v>
      </c>
      <c r="ISV26" s="59">
        <f t="shared" ref="ISV26:ITD26" si="403">IST26*ISU26</f>
        <v>0</v>
      </c>
      <c r="ISW26" s="1"/>
      <c r="ISX26" s="89">
        <v>4</v>
      </c>
      <c r="ISY26" s="93" t="s">
        <v>64</v>
      </c>
      <c r="ISZ26" s="58" t="s">
        <v>55</v>
      </c>
      <c r="ITA26" s="91" t="s">
        <v>32</v>
      </c>
      <c r="ITB26" s="92">
        <v>1</v>
      </c>
      <c r="ITC26" s="87">
        <v>0</v>
      </c>
      <c r="ITD26" s="59">
        <f t="shared" si="403"/>
        <v>0</v>
      </c>
      <c r="ITE26" s="1"/>
      <c r="ITF26" s="89">
        <v>4</v>
      </c>
      <c r="ITG26" s="93" t="s">
        <v>64</v>
      </c>
      <c r="ITH26" s="58" t="s">
        <v>55</v>
      </c>
      <c r="ITI26" s="91" t="s">
        <v>32</v>
      </c>
      <c r="ITJ26" s="92">
        <v>1</v>
      </c>
      <c r="ITK26" s="87">
        <v>0</v>
      </c>
      <c r="ITL26" s="59">
        <f t="shared" ref="ITL26:ITT26" si="404">ITJ26*ITK26</f>
        <v>0</v>
      </c>
      <c r="ITM26" s="1"/>
      <c r="ITN26" s="89">
        <v>4</v>
      </c>
      <c r="ITO26" s="93" t="s">
        <v>64</v>
      </c>
      <c r="ITP26" s="58" t="s">
        <v>55</v>
      </c>
      <c r="ITQ26" s="91" t="s">
        <v>32</v>
      </c>
      <c r="ITR26" s="92">
        <v>1</v>
      </c>
      <c r="ITS26" s="87">
        <v>0</v>
      </c>
      <c r="ITT26" s="59">
        <f t="shared" si="404"/>
        <v>0</v>
      </c>
      <c r="ITU26" s="1"/>
      <c r="ITV26" s="89">
        <v>4</v>
      </c>
      <c r="ITW26" s="93" t="s">
        <v>64</v>
      </c>
      <c r="ITX26" s="58" t="s">
        <v>55</v>
      </c>
      <c r="ITY26" s="91" t="s">
        <v>32</v>
      </c>
      <c r="ITZ26" s="92">
        <v>1</v>
      </c>
      <c r="IUA26" s="87">
        <v>0</v>
      </c>
      <c r="IUB26" s="59">
        <f t="shared" ref="IUB26:IUJ26" si="405">ITZ26*IUA26</f>
        <v>0</v>
      </c>
      <c r="IUC26" s="1"/>
      <c r="IUD26" s="89">
        <v>4</v>
      </c>
      <c r="IUE26" s="93" t="s">
        <v>64</v>
      </c>
      <c r="IUF26" s="58" t="s">
        <v>55</v>
      </c>
      <c r="IUG26" s="91" t="s">
        <v>32</v>
      </c>
      <c r="IUH26" s="92">
        <v>1</v>
      </c>
      <c r="IUI26" s="87">
        <v>0</v>
      </c>
      <c r="IUJ26" s="59">
        <f t="shared" si="405"/>
        <v>0</v>
      </c>
      <c r="IUK26" s="1"/>
      <c r="IUL26" s="89">
        <v>4</v>
      </c>
      <c r="IUM26" s="93" t="s">
        <v>64</v>
      </c>
      <c r="IUN26" s="58" t="s">
        <v>55</v>
      </c>
      <c r="IUO26" s="91" t="s">
        <v>32</v>
      </c>
      <c r="IUP26" s="92">
        <v>1</v>
      </c>
      <c r="IUQ26" s="87">
        <v>0</v>
      </c>
      <c r="IUR26" s="59">
        <f t="shared" ref="IUR26:IUZ26" si="406">IUP26*IUQ26</f>
        <v>0</v>
      </c>
      <c r="IUS26" s="1"/>
      <c r="IUT26" s="89">
        <v>4</v>
      </c>
      <c r="IUU26" s="93" t="s">
        <v>64</v>
      </c>
      <c r="IUV26" s="58" t="s">
        <v>55</v>
      </c>
      <c r="IUW26" s="91" t="s">
        <v>32</v>
      </c>
      <c r="IUX26" s="92">
        <v>1</v>
      </c>
      <c r="IUY26" s="87">
        <v>0</v>
      </c>
      <c r="IUZ26" s="59">
        <f t="shared" si="406"/>
        <v>0</v>
      </c>
      <c r="IVA26" s="1"/>
      <c r="IVB26" s="89">
        <v>4</v>
      </c>
      <c r="IVC26" s="93" t="s">
        <v>64</v>
      </c>
      <c r="IVD26" s="58" t="s">
        <v>55</v>
      </c>
      <c r="IVE26" s="91" t="s">
        <v>32</v>
      </c>
      <c r="IVF26" s="92">
        <v>1</v>
      </c>
      <c r="IVG26" s="87">
        <v>0</v>
      </c>
      <c r="IVH26" s="59">
        <f t="shared" ref="IVH26:IVP26" si="407">IVF26*IVG26</f>
        <v>0</v>
      </c>
      <c r="IVI26" s="1"/>
      <c r="IVJ26" s="89">
        <v>4</v>
      </c>
      <c r="IVK26" s="93" t="s">
        <v>64</v>
      </c>
      <c r="IVL26" s="58" t="s">
        <v>55</v>
      </c>
      <c r="IVM26" s="91" t="s">
        <v>32</v>
      </c>
      <c r="IVN26" s="92">
        <v>1</v>
      </c>
      <c r="IVO26" s="87">
        <v>0</v>
      </c>
      <c r="IVP26" s="59">
        <f t="shared" si="407"/>
        <v>0</v>
      </c>
      <c r="IVQ26" s="1"/>
      <c r="IVR26" s="89">
        <v>4</v>
      </c>
      <c r="IVS26" s="93" t="s">
        <v>64</v>
      </c>
      <c r="IVT26" s="58" t="s">
        <v>55</v>
      </c>
      <c r="IVU26" s="91" t="s">
        <v>32</v>
      </c>
      <c r="IVV26" s="92">
        <v>1</v>
      </c>
      <c r="IVW26" s="87">
        <v>0</v>
      </c>
      <c r="IVX26" s="59">
        <f t="shared" ref="IVX26:IWF26" si="408">IVV26*IVW26</f>
        <v>0</v>
      </c>
      <c r="IVY26" s="1"/>
      <c r="IVZ26" s="89">
        <v>4</v>
      </c>
      <c r="IWA26" s="93" t="s">
        <v>64</v>
      </c>
      <c r="IWB26" s="58" t="s">
        <v>55</v>
      </c>
      <c r="IWC26" s="91" t="s">
        <v>32</v>
      </c>
      <c r="IWD26" s="92">
        <v>1</v>
      </c>
      <c r="IWE26" s="87">
        <v>0</v>
      </c>
      <c r="IWF26" s="59">
        <f t="shared" si="408"/>
        <v>0</v>
      </c>
      <c r="IWG26" s="1"/>
      <c r="IWH26" s="89">
        <v>4</v>
      </c>
      <c r="IWI26" s="93" t="s">
        <v>64</v>
      </c>
      <c r="IWJ26" s="58" t="s">
        <v>55</v>
      </c>
      <c r="IWK26" s="91" t="s">
        <v>32</v>
      </c>
      <c r="IWL26" s="92">
        <v>1</v>
      </c>
      <c r="IWM26" s="87">
        <v>0</v>
      </c>
      <c r="IWN26" s="59">
        <f t="shared" ref="IWN26:IWV26" si="409">IWL26*IWM26</f>
        <v>0</v>
      </c>
      <c r="IWO26" s="1"/>
      <c r="IWP26" s="89">
        <v>4</v>
      </c>
      <c r="IWQ26" s="93" t="s">
        <v>64</v>
      </c>
      <c r="IWR26" s="58" t="s">
        <v>55</v>
      </c>
      <c r="IWS26" s="91" t="s">
        <v>32</v>
      </c>
      <c r="IWT26" s="92">
        <v>1</v>
      </c>
      <c r="IWU26" s="87">
        <v>0</v>
      </c>
      <c r="IWV26" s="59">
        <f t="shared" si="409"/>
        <v>0</v>
      </c>
      <c r="IWW26" s="1"/>
      <c r="IWX26" s="89">
        <v>4</v>
      </c>
      <c r="IWY26" s="93" t="s">
        <v>64</v>
      </c>
      <c r="IWZ26" s="58" t="s">
        <v>55</v>
      </c>
      <c r="IXA26" s="91" t="s">
        <v>32</v>
      </c>
      <c r="IXB26" s="92">
        <v>1</v>
      </c>
      <c r="IXC26" s="87">
        <v>0</v>
      </c>
      <c r="IXD26" s="59">
        <f t="shared" ref="IXD26:IXL26" si="410">IXB26*IXC26</f>
        <v>0</v>
      </c>
      <c r="IXE26" s="1"/>
      <c r="IXF26" s="89">
        <v>4</v>
      </c>
      <c r="IXG26" s="93" t="s">
        <v>64</v>
      </c>
      <c r="IXH26" s="58" t="s">
        <v>55</v>
      </c>
      <c r="IXI26" s="91" t="s">
        <v>32</v>
      </c>
      <c r="IXJ26" s="92">
        <v>1</v>
      </c>
      <c r="IXK26" s="87">
        <v>0</v>
      </c>
      <c r="IXL26" s="59">
        <f t="shared" si="410"/>
        <v>0</v>
      </c>
      <c r="IXM26" s="1"/>
      <c r="IXN26" s="89">
        <v>4</v>
      </c>
      <c r="IXO26" s="93" t="s">
        <v>64</v>
      </c>
      <c r="IXP26" s="58" t="s">
        <v>55</v>
      </c>
      <c r="IXQ26" s="91" t="s">
        <v>32</v>
      </c>
      <c r="IXR26" s="92">
        <v>1</v>
      </c>
      <c r="IXS26" s="87">
        <v>0</v>
      </c>
      <c r="IXT26" s="59">
        <f t="shared" ref="IXT26:IYB26" si="411">IXR26*IXS26</f>
        <v>0</v>
      </c>
      <c r="IXU26" s="1"/>
      <c r="IXV26" s="89">
        <v>4</v>
      </c>
      <c r="IXW26" s="93" t="s">
        <v>64</v>
      </c>
      <c r="IXX26" s="58" t="s">
        <v>55</v>
      </c>
      <c r="IXY26" s="91" t="s">
        <v>32</v>
      </c>
      <c r="IXZ26" s="92">
        <v>1</v>
      </c>
      <c r="IYA26" s="87">
        <v>0</v>
      </c>
      <c r="IYB26" s="59">
        <f t="shared" si="411"/>
        <v>0</v>
      </c>
      <c r="IYC26" s="1"/>
      <c r="IYD26" s="89">
        <v>4</v>
      </c>
      <c r="IYE26" s="93" t="s">
        <v>64</v>
      </c>
      <c r="IYF26" s="58" t="s">
        <v>55</v>
      </c>
      <c r="IYG26" s="91" t="s">
        <v>32</v>
      </c>
      <c r="IYH26" s="92">
        <v>1</v>
      </c>
      <c r="IYI26" s="87">
        <v>0</v>
      </c>
      <c r="IYJ26" s="59">
        <f t="shared" ref="IYJ26:IYR26" si="412">IYH26*IYI26</f>
        <v>0</v>
      </c>
      <c r="IYK26" s="1"/>
      <c r="IYL26" s="89">
        <v>4</v>
      </c>
      <c r="IYM26" s="93" t="s">
        <v>64</v>
      </c>
      <c r="IYN26" s="58" t="s">
        <v>55</v>
      </c>
      <c r="IYO26" s="91" t="s">
        <v>32</v>
      </c>
      <c r="IYP26" s="92">
        <v>1</v>
      </c>
      <c r="IYQ26" s="87">
        <v>0</v>
      </c>
      <c r="IYR26" s="59">
        <f t="shared" si="412"/>
        <v>0</v>
      </c>
      <c r="IYS26" s="1"/>
      <c r="IYT26" s="89">
        <v>4</v>
      </c>
      <c r="IYU26" s="93" t="s">
        <v>64</v>
      </c>
      <c r="IYV26" s="58" t="s">
        <v>55</v>
      </c>
      <c r="IYW26" s="91" t="s">
        <v>32</v>
      </c>
      <c r="IYX26" s="92">
        <v>1</v>
      </c>
      <c r="IYY26" s="87">
        <v>0</v>
      </c>
      <c r="IYZ26" s="59">
        <f t="shared" ref="IYZ26:IZH26" si="413">IYX26*IYY26</f>
        <v>0</v>
      </c>
      <c r="IZA26" s="1"/>
      <c r="IZB26" s="89">
        <v>4</v>
      </c>
      <c r="IZC26" s="93" t="s">
        <v>64</v>
      </c>
      <c r="IZD26" s="58" t="s">
        <v>55</v>
      </c>
      <c r="IZE26" s="91" t="s">
        <v>32</v>
      </c>
      <c r="IZF26" s="92">
        <v>1</v>
      </c>
      <c r="IZG26" s="87">
        <v>0</v>
      </c>
      <c r="IZH26" s="59">
        <f t="shared" si="413"/>
        <v>0</v>
      </c>
      <c r="IZI26" s="1"/>
      <c r="IZJ26" s="89">
        <v>4</v>
      </c>
      <c r="IZK26" s="93" t="s">
        <v>64</v>
      </c>
      <c r="IZL26" s="58" t="s">
        <v>55</v>
      </c>
      <c r="IZM26" s="91" t="s">
        <v>32</v>
      </c>
      <c r="IZN26" s="92">
        <v>1</v>
      </c>
      <c r="IZO26" s="87">
        <v>0</v>
      </c>
      <c r="IZP26" s="59">
        <f t="shared" ref="IZP26:IZX26" si="414">IZN26*IZO26</f>
        <v>0</v>
      </c>
      <c r="IZQ26" s="1"/>
      <c r="IZR26" s="89">
        <v>4</v>
      </c>
      <c r="IZS26" s="93" t="s">
        <v>64</v>
      </c>
      <c r="IZT26" s="58" t="s">
        <v>55</v>
      </c>
      <c r="IZU26" s="91" t="s">
        <v>32</v>
      </c>
      <c r="IZV26" s="92">
        <v>1</v>
      </c>
      <c r="IZW26" s="87">
        <v>0</v>
      </c>
      <c r="IZX26" s="59">
        <f t="shared" si="414"/>
        <v>0</v>
      </c>
      <c r="IZY26" s="1"/>
      <c r="IZZ26" s="89">
        <v>4</v>
      </c>
      <c r="JAA26" s="93" t="s">
        <v>64</v>
      </c>
      <c r="JAB26" s="58" t="s">
        <v>55</v>
      </c>
      <c r="JAC26" s="91" t="s">
        <v>32</v>
      </c>
      <c r="JAD26" s="92">
        <v>1</v>
      </c>
      <c r="JAE26" s="87">
        <v>0</v>
      </c>
      <c r="JAF26" s="59">
        <f t="shared" ref="JAF26:JAN26" si="415">JAD26*JAE26</f>
        <v>0</v>
      </c>
      <c r="JAG26" s="1"/>
      <c r="JAH26" s="89">
        <v>4</v>
      </c>
      <c r="JAI26" s="93" t="s">
        <v>64</v>
      </c>
      <c r="JAJ26" s="58" t="s">
        <v>55</v>
      </c>
      <c r="JAK26" s="91" t="s">
        <v>32</v>
      </c>
      <c r="JAL26" s="92">
        <v>1</v>
      </c>
      <c r="JAM26" s="87">
        <v>0</v>
      </c>
      <c r="JAN26" s="59">
        <f t="shared" si="415"/>
        <v>0</v>
      </c>
      <c r="JAO26" s="1"/>
      <c r="JAP26" s="89">
        <v>4</v>
      </c>
      <c r="JAQ26" s="93" t="s">
        <v>64</v>
      </c>
      <c r="JAR26" s="58" t="s">
        <v>55</v>
      </c>
      <c r="JAS26" s="91" t="s">
        <v>32</v>
      </c>
      <c r="JAT26" s="92">
        <v>1</v>
      </c>
      <c r="JAU26" s="87">
        <v>0</v>
      </c>
      <c r="JAV26" s="59">
        <f t="shared" ref="JAV26:JBD26" si="416">JAT26*JAU26</f>
        <v>0</v>
      </c>
      <c r="JAW26" s="1"/>
      <c r="JAX26" s="89">
        <v>4</v>
      </c>
      <c r="JAY26" s="93" t="s">
        <v>64</v>
      </c>
      <c r="JAZ26" s="58" t="s">
        <v>55</v>
      </c>
      <c r="JBA26" s="91" t="s">
        <v>32</v>
      </c>
      <c r="JBB26" s="92">
        <v>1</v>
      </c>
      <c r="JBC26" s="87">
        <v>0</v>
      </c>
      <c r="JBD26" s="59">
        <f t="shared" si="416"/>
        <v>0</v>
      </c>
      <c r="JBE26" s="1"/>
      <c r="JBF26" s="89">
        <v>4</v>
      </c>
      <c r="JBG26" s="93" t="s">
        <v>64</v>
      </c>
      <c r="JBH26" s="58" t="s">
        <v>55</v>
      </c>
      <c r="JBI26" s="91" t="s">
        <v>32</v>
      </c>
      <c r="JBJ26" s="92">
        <v>1</v>
      </c>
      <c r="JBK26" s="87">
        <v>0</v>
      </c>
      <c r="JBL26" s="59">
        <f t="shared" ref="JBL26:JBT26" si="417">JBJ26*JBK26</f>
        <v>0</v>
      </c>
      <c r="JBM26" s="1"/>
      <c r="JBN26" s="89">
        <v>4</v>
      </c>
      <c r="JBO26" s="93" t="s">
        <v>64</v>
      </c>
      <c r="JBP26" s="58" t="s">
        <v>55</v>
      </c>
      <c r="JBQ26" s="91" t="s">
        <v>32</v>
      </c>
      <c r="JBR26" s="92">
        <v>1</v>
      </c>
      <c r="JBS26" s="87">
        <v>0</v>
      </c>
      <c r="JBT26" s="59">
        <f t="shared" si="417"/>
        <v>0</v>
      </c>
      <c r="JBU26" s="1"/>
      <c r="JBV26" s="89">
        <v>4</v>
      </c>
      <c r="JBW26" s="93" t="s">
        <v>64</v>
      </c>
      <c r="JBX26" s="58" t="s">
        <v>55</v>
      </c>
      <c r="JBY26" s="91" t="s">
        <v>32</v>
      </c>
      <c r="JBZ26" s="92">
        <v>1</v>
      </c>
      <c r="JCA26" s="87">
        <v>0</v>
      </c>
      <c r="JCB26" s="59">
        <f t="shared" ref="JCB26:JCJ26" si="418">JBZ26*JCA26</f>
        <v>0</v>
      </c>
      <c r="JCC26" s="1"/>
      <c r="JCD26" s="89">
        <v>4</v>
      </c>
      <c r="JCE26" s="93" t="s">
        <v>64</v>
      </c>
      <c r="JCF26" s="58" t="s">
        <v>55</v>
      </c>
      <c r="JCG26" s="91" t="s">
        <v>32</v>
      </c>
      <c r="JCH26" s="92">
        <v>1</v>
      </c>
      <c r="JCI26" s="87">
        <v>0</v>
      </c>
      <c r="JCJ26" s="59">
        <f t="shared" si="418"/>
        <v>0</v>
      </c>
      <c r="JCK26" s="1"/>
      <c r="JCL26" s="89">
        <v>4</v>
      </c>
      <c r="JCM26" s="93" t="s">
        <v>64</v>
      </c>
      <c r="JCN26" s="58" t="s">
        <v>55</v>
      </c>
      <c r="JCO26" s="91" t="s">
        <v>32</v>
      </c>
      <c r="JCP26" s="92">
        <v>1</v>
      </c>
      <c r="JCQ26" s="87">
        <v>0</v>
      </c>
      <c r="JCR26" s="59">
        <f t="shared" ref="JCR26:JCZ26" si="419">JCP26*JCQ26</f>
        <v>0</v>
      </c>
      <c r="JCS26" s="1"/>
      <c r="JCT26" s="89">
        <v>4</v>
      </c>
      <c r="JCU26" s="93" t="s">
        <v>64</v>
      </c>
      <c r="JCV26" s="58" t="s">
        <v>55</v>
      </c>
      <c r="JCW26" s="91" t="s">
        <v>32</v>
      </c>
      <c r="JCX26" s="92">
        <v>1</v>
      </c>
      <c r="JCY26" s="87">
        <v>0</v>
      </c>
      <c r="JCZ26" s="59">
        <f t="shared" si="419"/>
        <v>0</v>
      </c>
      <c r="JDA26" s="1"/>
      <c r="JDB26" s="89">
        <v>4</v>
      </c>
      <c r="JDC26" s="93" t="s">
        <v>64</v>
      </c>
      <c r="JDD26" s="58" t="s">
        <v>55</v>
      </c>
      <c r="JDE26" s="91" t="s">
        <v>32</v>
      </c>
      <c r="JDF26" s="92">
        <v>1</v>
      </c>
      <c r="JDG26" s="87">
        <v>0</v>
      </c>
      <c r="JDH26" s="59">
        <f t="shared" ref="JDH26:JDP26" si="420">JDF26*JDG26</f>
        <v>0</v>
      </c>
      <c r="JDI26" s="1"/>
      <c r="JDJ26" s="89">
        <v>4</v>
      </c>
      <c r="JDK26" s="93" t="s">
        <v>64</v>
      </c>
      <c r="JDL26" s="58" t="s">
        <v>55</v>
      </c>
      <c r="JDM26" s="91" t="s">
        <v>32</v>
      </c>
      <c r="JDN26" s="92">
        <v>1</v>
      </c>
      <c r="JDO26" s="87">
        <v>0</v>
      </c>
      <c r="JDP26" s="59">
        <f t="shared" si="420"/>
        <v>0</v>
      </c>
      <c r="JDQ26" s="1"/>
      <c r="JDR26" s="89">
        <v>4</v>
      </c>
      <c r="JDS26" s="93" t="s">
        <v>64</v>
      </c>
      <c r="JDT26" s="58" t="s">
        <v>55</v>
      </c>
      <c r="JDU26" s="91" t="s">
        <v>32</v>
      </c>
      <c r="JDV26" s="92">
        <v>1</v>
      </c>
      <c r="JDW26" s="87">
        <v>0</v>
      </c>
      <c r="JDX26" s="59">
        <f t="shared" ref="JDX26:JEF26" si="421">JDV26*JDW26</f>
        <v>0</v>
      </c>
      <c r="JDY26" s="1"/>
      <c r="JDZ26" s="89">
        <v>4</v>
      </c>
      <c r="JEA26" s="93" t="s">
        <v>64</v>
      </c>
      <c r="JEB26" s="58" t="s">
        <v>55</v>
      </c>
      <c r="JEC26" s="91" t="s">
        <v>32</v>
      </c>
      <c r="JED26" s="92">
        <v>1</v>
      </c>
      <c r="JEE26" s="87">
        <v>0</v>
      </c>
      <c r="JEF26" s="59">
        <f t="shared" si="421"/>
        <v>0</v>
      </c>
      <c r="JEG26" s="1"/>
      <c r="JEH26" s="89">
        <v>4</v>
      </c>
      <c r="JEI26" s="93" t="s">
        <v>64</v>
      </c>
      <c r="JEJ26" s="58" t="s">
        <v>55</v>
      </c>
      <c r="JEK26" s="91" t="s">
        <v>32</v>
      </c>
      <c r="JEL26" s="92">
        <v>1</v>
      </c>
      <c r="JEM26" s="87">
        <v>0</v>
      </c>
      <c r="JEN26" s="59">
        <f t="shared" ref="JEN26:JEV26" si="422">JEL26*JEM26</f>
        <v>0</v>
      </c>
      <c r="JEO26" s="1"/>
      <c r="JEP26" s="89">
        <v>4</v>
      </c>
      <c r="JEQ26" s="93" t="s">
        <v>64</v>
      </c>
      <c r="JER26" s="58" t="s">
        <v>55</v>
      </c>
      <c r="JES26" s="91" t="s">
        <v>32</v>
      </c>
      <c r="JET26" s="92">
        <v>1</v>
      </c>
      <c r="JEU26" s="87">
        <v>0</v>
      </c>
      <c r="JEV26" s="59">
        <f t="shared" si="422"/>
        <v>0</v>
      </c>
      <c r="JEW26" s="1"/>
      <c r="JEX26" s="89">
        <v>4</v>
      </c>
      <c r="JEY26" s="93" t="s">
        <v>64</v>
      </c>
      <c r="JEZ26" s="58" t="s">
        <v>55</v>
      </c>
      <c r="JFA26" s="91" t="s">
        <v>32</v>
      </c>
      <c r="JFB26" s="92">
        <v>1</v>
      </c>
      <c r="JFC26" s="87">
        <v>0</v>
      </c>
      <c r="JFD26" s="59">
        <f t="shared" ref="JFD26:JFL26" si="423">JFB26*JFC26</f>
        <v>0</v>
      </c>
      <c r="JFE26" s="1"/>
      <c r="JFF26" s="89">
        <v>4</v>
      </c>
      <c r="JFG26" s="93" t="s">
        <v>64</v>
      </c>
      <c r="JFH26" s="58" t="s">
        <v>55</v>
      </c>
      <c r="JFI26" s="91" t="s">
        <v>32</v>
      </c>
      <c r="JFJ26" s="92">
        <v>1</v>
      </c>
      <c r="JFK26" s="87">
        <v>0</v>
      </c>
      <c r="JFL26" s="59">
        <f t="shared" si="423"/>
        <v>0</v>
      </c>
      <c r="JFM26" s="1"/>
      <c r="JFN26" s="89">
        <v>4</v>
      </c>
      <c r="JFO26" s="93" t="s">
        <v>64</v>
      </c>
      <c r="JFP26" s="58" t="s">
        <v>55</v>
      </c>
      <c r="JFQ26" s="91" t="s">
        <v>32</v>
      </c>
      <c r="JFR26" s="92">
        <v>1</v>
      </c>
      <c r="JFS26" s="87">
        <v>0</v>
      </c>
      <c r="JFT26" s="59">
        <f t="shared" ref="JFT26:JGB26" si="424">JFR26*JFS26</f>
        <v>0</v>
      </c>
      <c r="JFU26" s="1"/>
      <c r="JFV26" s="89">
        <v>4</v>
      </c>
      <c r="JFW26" s="93" t="s">
        <v>64</v>
      </c>
      <c r="JFX26" s="58" t="s">
        <v>55</v>
      </c>
      <c r="JFY26" s="91" t="s">
        <v>32</v>
      </c>
      <c r="JFZ26" s="92">
        <v>1</v>
      </c>
      <c r="JGA26" s="87">
        <v>0</v>
      </c>
      <c r="JGB26" s="59">
        <f t="shared" si="424"/>
        <v>0</v>
      </c>
      <c r="JGC26" s="1"/>
      <c r="JGD26" s="89">
        <v>4</v>
      </c>
      <c r="JGE26" s="93" t="s">
        <v>64</v>
      </c>
      <c r="JGF26" s="58" t="s">
        <v>55</v>
      </c>
      <c r="JGG26" s="91" t="s">
        <v>32</v>
      </c>
      <c r="JGH26" s="92">
        <v>1</v>
      </c>
      <c r="JGI26" s="87">
        <v>0</v>
      </c>
      <c r="JGJ26" s="59">
        <f t="shared" ref="JGJ26:JGR26" si="425">JGH26*JGI26</f>
        <v>0</v>
      </c>
      <c r="JGK26" s="1"/>
      <c r="JGL26" s="89">
        <v>4</v>
      </c>
      <c r="JGM26" s="93" t="s">
        <v>64</v>
      </c>
      <c r="JGN26" s="58" t="s">
        <v>55</v>
      </c>
      <c r="JGO26" s="91" t="s">
        <v>32</v>
      </c>
      <c r="JGP26" s="92">
        <v>1</v>
      </c>
      <c r="JGQ26" s="87">
        <v>0</v>
      </c>
      <c r="JGR26" s="59">
        <f t="shared" si="425"/>
        <v>0</v>
      </c>
      <c r="JGS26" s="1"/>
      <c r="JGT26" s="89">
        <v>4</v>
      </c>
      <c r="JGU26" s="93" t="s">
        <v>64</v>
      </c>
      <c r="JGV26" s="58" t="s">
        <v>55</v>
      </c>
      <c r="JGW26" s="91" t="s">
        <v>32</v>
      </c>
      <c r="JGX26" s="92">
        <v>1</v>
      </c>
      <c r="JGY26" s="87">
        <v>0</v>
      </c>
      <c r="JGZ26" s="59">
        <f t="shared" ref="JGZ26:JHH26" si="426">JGX26*JGY26</f>
        <v>0</v>
      </c>
      <c r="JHA26" s="1"/>
      <c r="JHB26" s="89">
        <v>4</v>
      </c>
      <c r="JHC26" s="93" t="s">
        <v>64</v>
      </c>
      <c r="JHD26" s="58" t="s">
        <v>55</v>
      </c>
      <c r="JHE26" s="91" t="s">
        <v>32</v>
      </c>
      <c r="JHF26" s="92">
        <v>1</v>
      </c>
      <c r="JHG26" s="87">
        <v>0</v>
      </c>
      <c r="JHH26" s="59">
        <f t="shared" si="426"/>
        <v>0</v>
      </c>
      <c r="JHI26" s="1"/>
      <c r="JHJ26" s="89">
        <v>4</v>
      </c>
      <c r="JHK26" s="93" t="s">
        <v>64</v>
      </c>
      <c r="JHL26" s="58" t="s">
        <v>55</v>
      </c>
      <c r="JHM26" s="91" t="s">
        <v>32</v>
      </c>
      <c r="JHN26" s="92">
        <v>1</v>
      </c>
      <c r="JHO26" s="87">
        <v>0</v>
      </c>
      <c r="JHP26" s="59">
        <f t="shared" ref="JHP26:JHX26" si="427">JHN26*JHO26</f>
        <v>0</v>
      </c>
      <c r="JHQ26" s="1"/>
      <c r="JHR26" s="89">
        <v>4</v>
      </c>
      <c r="JHS26" s="93" t="s">
        <v>64</v>
      </c>
      <c r="JHT26" s="58" t="s">
        <v>55</v>
      </c>
      <c r="JHU26" s="91" t="s">
        <v>32</v>
      </c>
      <c r="JHV26" s="92">
        <v>1</v>
      </c>
      <c r="JHW26" s="87">
        <v>0</v>
      </c>
      <c r="JHX26" s="59">
        <f t="shared" si="427"/>
        <v>0</v>
      </c>
      <c r="JHY26" s="1"/>
      <c r="JHZ26" s="89">
        <v>4</v>
      </c>
      <c r="JIA26" s="93" t="s">
        <v>64</v>
      </c>
      <c r="JIB26" s="58" t="s">
        <v>55</v>
      </c>
      <c r="JIC26" s="91" t="s">
        <v>32</v>
      </c>
      <c r="JID26" s="92">
        <v>1</v>
      </c>
      <c r="JIE26" s="87">
        <v>0</v>
      </c>
      <c r="JIF26" s="59">
        <f t="shared" ref="JIF26:JIN26" si="428">JID26*JIE26</f>
        <v>0</v>
      </c>
      <c r="JIG26" s="1"/>
      <c r="JIH26" s="89">
        <v>4</v>
      </c>
      <c r="JII26" s="93" t="s">
        <v>64</v>
      </c>
      <c r="JIJ26" s="58" t="s">
        <v>55</v>
      </c>
      <c r="JIK26" s="91" t="s">
        <v>32</v>
      </c>
      <c r="JIL26" s="92">
        <v>1</v>
      </c>
      <c r="JIM26" s="87">
        <v>0</v>
      </c>
      <c r="JIN26" s="59">
        <f t="shared" si="428"/>
        <v>0</v>
      </c>
      <c r="JIO26" s="1"/>
      <c r="JIP26" s="89">
        <v>4</v>
      </c>
      <c r="JIQ26" s="93" t="s">
        <v>64</v>
      </c>
      <c r="JIR26" s="58" t="s">
        <v>55</v>
      </c>
      <c r="JIS26" s="91" t="s">
        <v>32</v>
      </c>
      <c r="JIT26" s="92">
        <v>1</v>
      </c>
      <c r="JIU26" s="87">
        <v>0</v>
      </c>
      <c r="JIV26" s="59">
        <f t="shared" ref="JIV26:JJD26" si="429">JIT26*JIU26</f>
        <v>0</v>
      </c>
      <c r="JIW26" s="1"/>
      <c r="JIX26" s="89">
        <v>4</v>
      </c>
      <c r="JIY26" s="93" t="s">
        <v>64</v>
      </c>
      <c r="JIZ26" s="58" t="s">
        <v>55</v>
      </c>
      <c r="JJA26" s="91" t="s">
        <v>32</v>
      </c>
      <c r="JJB26" s="92">
        <v>1</v>
      </c>
      <c r="JJC26" s="87">
        <v>0</v>
      </c>
      <c r="JJD26" s="59">
        <f t="shared" si="429"/>
        <v>0</v>
      </c>
      <c r="JJE26" s="1"/>
      <c r="JJF26" s="89">
        <v>4</v>
      </c>
      <c r="JJG26" s="93" t="s">
        <v>64</v>
      </c>
      <c r="JJH26" s="58" t="s">
        <v>55</v>
      </c>
      <c r="JJI26" s="91" t="s">
        <v>32</v>
      </c>
      <c r="JJJ26" s="92">
        <v>1</v>
      </c>
      <c r="JJK26" s="87">
        <v>0</v>
      </c>
      <c r="JJL26" s="59">
        <f t="shared" ref="JJL26:JJT26" si="430">JJJ26*JJK26</f>
        <v>0</v>
      </c>
      <c r="JJM26" s="1"/>
      <c r="JJN26" s="89">
        <v>4</v>
      </c>
      <c r="JJO26" s="93" t="s">
        <v>64</v>
      </c>
      <c r="JJP26" s="58" t="s">
        <v>55</v>
      </c>
      <c r="JJQ26" s="91" t="s">
        <v>32</v>
      </c>
      <c r="JJR26" s="92">
        <v>1</v>
      </c>
      <c r="JJS26" s="87">
        <v>0</v>
      </c>
      <c r="JJT26" s="59">
        <f t="shared" si="430"/>
        <v>0</v>
      </c>
      <c r="JJU26" s="1"/>
      <c r="JJV26" s="89">
        <v>4</v>
      </c>
      <c r="JJW26" s="93" t="s">
        <v>64</v>
      </c>
      <c r="JJX26" s="58" t="s">
        <v>55</v>
      </c>
      <c r="JJY26" s="91" t="s">
        <v>32</v>
      </c>
      <c r="JJZ26" s="92">
        <v>1</v>
      </c>
      <c r="JKA26" s="87">
        <v>0</v>
      </c>
      <c r="JKB26" s="59">
        <f t="shared" ref="JKB26:JKJ26" si="431">JJZ26*JKA26</f>
        <v>0</v>
      </c>
      <c r="JKC26" s="1"/>
      <c r="JKD26" s="89">
        <v>4</v>
      </c>
      <c r="JKE26" s="93" t="s">
        <v>64</v>
      </c>
      <c r="JKF26" s="58" t="s">
        <v>55</v>
      </c>
      <c r="JKG26" s="91" t="s">
        <v>32</v>
      </c>
      <c r="JKH26" s="92">
        <v>1</v>
      </c>
      <c r="JKI26" s="87">
        <v>0</v>
      </c>
      <c r="JKJ26" s="59">
        <f t="shared" si="431"/>
        <v>0</v>
      </c>
      <c r="JKK26" s="1"/>
      <c r="JKL26" s="89">
        <v>4</v>
      </c>
      <c r="JKM26" s="93" t="s">
        <v>64</v>
      </c>
      <c r="JKN26" s="58" t="s">
        <v>55</v>
      </c>
      <c r="JKO26" s="91" t="s">
        <v>32</v>
      </c>
      <c r="JKP26" s="92">
        <v>1</v>
      </c>
      <c r="JKQ26" s="87">
        <v>0</v>
      </c>
      <c r="JKR26" s="59">
        <f t="shared" ref="JKR26:JKZ26" si="432">JKP26*JKQ26</f>
        <v>0</v>
      </c>
      <c r="JKS26" s="1"/>
      <c r="JKT26" s="89">
        <v>4</v>
      </c>
      <c r="JKU26" s="93" t="s">
        <v>64</v>
      </c>
      <c r="JKV26" s="58" t="s">
        <v>55</v>
      </c>
      <c r="JKW26" s="91" t="s">
        <v>32</v>
      </c>
      <c r="JKX26" s="92">
        <v>1</v>
      </c>
      <c r="JKY26" s="87">
        <v>0</v>
      </c>
      <c r="JKZ26" s="59">
        <f t="shared" si="432"/>
        <v>0</v>
      </c>
      <c r="JLA26" s="1"/>
      <c r="JLB26" s="89">
        <v>4</v>
      </c>
      <c r="JLC26" s="93" t="s">
        <v>64</v>
      </c>
      <c r="JLD26" s="58" t="s">
        <v>55</v>
      </c>
      <c r="JLE26" s="91" t="s">
        <v>32</v>
      </c>
      <c r="JLF26" s="92">
        <v>1</v>
      </c>
      <c r="JLG26" s="87">
        <v>0</v>
      </c>
      <c r="JLH26" s="59">
        <f t="shared" ref="JLH26:JLP26" si="433">JLF26*JLG26</f>
        <v>0</v>
      </c>
      <c r="JLI26" s="1"/>
      <c r="JLJ26" s="89">
        <v>4</v>
      </c>
      <c r="JLK26" s="93" t="s">
        <v>64</v>
      </c>
      <c r="JLL26" s="58" t="s">
        <v>55</v>
      </c>
      <c r="JLM26" s="91" t="s">
        <v>32</v>
      </c>
      <c r="JLN26" s="92">
        <v>1</v>
      </c>
      <c r="JLO26" s="87">
        <v>0</v>
      </c>
      <c r="JLP26" s="59">
        <f t="shared" si="433"/>
        <v>0</v>
      </c>
      <c r="JLQ26" s="1"/>
      <c r="JLR26" s="89">
        <v>4</v>
      </c>
      <c r="JLS26" s="93" t="s">
        <v>64</v>
      </c>
      <c r="JLT26" s="58" t="s">
        <v>55</v>
      </c>
      <c r="JLU26" s="91" t="s">
        <v>32</v>
      </c>
      <c r="JLV26" s="92">
        <v>1</v>
      </c>
      <c r="JLW26" s="87">
        <v>0</v>
      </c>
      <c r="JLX26" s="59">
        <f t="shared" ref="JLX26:JMF26" si="434">JLV26*JLW26</f>
        <v>0</v>
      </c>
      <c r="JLY26" s="1"/>
      <c r="JLZ26" s="89">
        <v>4</v>
      </c>
      <c r="JMA26" s="93" t="s">
        <v>64</v>
      </c>
      <c r="JMB26" s="58" t="s">
        <v>55</v>
      </c>
      <c r="JMC26" s="91" t="s">
        <v>32</v>
      </c>
      <c r="JMD26" s="92">
        <v>1</v>
      </c>
      <c r="JME26" s="87">
        <v>0</v>
      </c>
      <c r="JMF26" s="59">
        <f t="shared" si="434"/>
        <v>0</v>
      </c>
      <c r="JMG26" s="1"/>
      <c r="JMH26" s="89">
        <v>4</v>
      </c>
      <c r="JMI26" s="93" t="s">
        <v>64</v>
      </c>
      <c r="JMJ26" s="58" t="s">
        <v>55</v>
      </c>
      <c r="JMK26" s="91" t="s">
        <v>32</v>
      </c>
      <c r="JML26" s="92">
        <v>1</v>
      </c>
      <c r="JMM26" s="87">
        <v>0</v>
      </c>
      <c r="JMN26" s="59">
        <f t="shared" ref="JMN26:JMV26" si="435">JML26*JMM26</f>
        <v>0</v>
      </c>
      <c r="JMO26" s="1"/>
      <c r="JMP26" s="89">
        <v>4</v>
      </c>
      <c r="JMQ26" s="93" t="s">
        <v>64</v>
      </c>
      <c r="JMR26" s="58" t="s">
        <v>55</v>
      </c>
      <c r="JMS26" s="91" t="s">
        <v>32</v>
      </c>
      <c r="JMT26" s="92">
        <v>1</v>
      </c>
      <c r="JMU26" s="87">
        <v>0</v>
      </c>
      <c r="JMV26" s="59">
        <f t="shared" si="435"/>
        <v>0</v>
      </c>
      <c r="JMW26" s="1"/>
      <c r="JMX26" s="89">
        <v>4</v>
      </c>
      <c r="JMY26" s="93" t="s">
        <v>64</v>
      </c>
      <c r="JMZ26" s="58" t="s">
        <v>55</v>
      </c>
      <c r="JNA26" s="91" t="s">
        <v>32</v>
      </c>
      <c r="JNB26" s="92">
        <v>1</v>
      </c>
      <c r="JNC26" s="87">
        <v>0</v>
      </c>
      <c r="JND26" s="59">
        <f t="shared" ref="JND26:JNL26" si="436">JNB26*JNC26</f>
        <v>0</v>
      </c>
      <c r="JNE26" s="1"/>
      <c r="JNF26" s="89">
        <v>4</v>
      </c>
      <c r="JNG26" s="93" t="s">
        <v>64</v>
      </c>
      <c r="JNH26" s="58" t="s">
        <v>55</v>
      </c>
      <c r="JNI26" s="91" t="s">
        <v>32</v>
      </c>
      <c r="JNJ26" s="92">
        <v>1</v>
      </c>
      <c r="JNK26" s="87">
        <v>0</v>
      </c>
      <c r="JNL26" s="59">
        <f t="shared" si="436"/>
        <v>0</v>
      </c>
      <c r="JNM26" s="1"/>
      <c r="JNN26" s="89">
        <v>4</v>
      </c>
      <c r="JNO26" s="93" t="s">
        <v>64</v>
      </c>
      <c r="JNP26" s="58" t="s">
        <v>55</v>
      </c>
      <c r="JNQ26" s="91" t="s">
        <v>32</v>
      </c>
      <c r="JNR26" s="92">
        <v>1</v>
      </c>
      <c r="JNS26" s="87">
        <v>0</v>
      </c>
      <c r="JNT26" s="59">
        <f t="shared" ref="JNT26:JOB26" si="437">JNR26*JNS26</f>
        <v>0</v>
      </c>
      <c r="JNU26" s="1"/>
      <c r="JNV26" s="89">
        <v>4</v>
      </c>
      <c r="JNW26" s="93" t="s">
        <v>64</v>
      </c>
      <c r="JNX26" s="58" t="s">
        <v>55</v>
      </c>
      <c r="JNY26" s="91" t="s">
        <v>32</v>
      </c>
      <c r="JNZ26" s="92">
        <v>1</v>
      </c>
      <c r="JOA26" s="87">
        <v>0</v>
      </c>
      <c r="JOB26" s="59">
        <f t="shared" si="437"/>
        <v>0</v>
      </c>
      <c r="JOC26" s="1"/>
      <c r="JOD26" s="89">
        <v>4</v>
      </c>
      <c r="JOE26" s="93" t="s">
        <v>64</v>
      </c>
      <c r="JOF26" s="58" t="s">
        <v>55</v>
      </c>
      <c r="JOG26" s="91" t="s">
        <v>32</v>
      </c>
      <c r="JOH26" s="92">
        <v>1</v>
      </c>
      <c r="JOI26" s="87">
        <v>0</v>
      </c>
      <c r="JOJ26" s="59">
        <f t="shared" ref="JOJ26:JOR26" si="438">JOH26*JOI26</f>
        <v>0</v>
      </c>
      <c r="JOK26" s="1"/>
      <c r="JOL26" s="89">
        <v>4</v>
      </c>
      <c r="JOM26" s="93" t="s">
        <v>64</v>
      </c>
      <c r="JON26" s="58" t="s">
        <v>55</v>
      </c>
      <c r="JOO26" s="91" t="s">
        <v>32</v>
      </c>
      <c r="JOP26" s="92">
        <v>1</v>
      </c>
      <c r="JOQ26" s="87">
        <v>0</v>
      </c>
      <c r="JOR26" s="59">
        <f t="shared" si="438"/>
        <v>0</v>
      </c>
      <c r="JOS26" s="1"/>
      <c r="JOT26" s="89">
        <v>4</v>
      </c>
      <c r="JOU26" s="93" t="s">
        <v>64</v>
      </c>
      <c r="JOV26" s="58" t="s">
        <v>55</v>
      </c>
      <c r="JOW26" s="91" t="s">
        <v>32</v>
      </c>
      <c r="JOX26" s="92">
        <v>1</v>
      </c>
      <c r="JOY26" s="87">
        <v>0</v>
      </c>
      <c r="JOZ26" s="59">
        <f t="shared" ref="JOZ26:JPH26" si="439">JOX26*JOY26</f>
        <v>0</v>
      </c>
      <c r="JPA26" s="1"/>
      <c r="JPB26" s="89">
        <v>4</v>
      </c>
      <c r="JPC26" s="93" t="s">
        <v>64</v>
      </c>
      <c r="JPD26" s="58" t="s">
        <v>55</v>
      </c>
      <c r="JPE26" s="91" t="s">
        <v>32</v>
      </c>
      <c r="JPF26" s="92">
        <v>1</v>
      </c>
      <c r="JPG26" s="87">
        <v>0</v>
      </c>
      <c r="JPH26" s="59">
        <f t="shared" si="439"/>
        <v>0</v>
      </c>
      <c r="JPI26" s="1"/>
      <c r="JPJ26" s="89">
        <v>4</v>
      </c>
      <c r="JPK26" s="93" t="s">
        <v>64</v>
      </c>
      <c r="JPL26" s="58" t="s">
        <v>55</v>
      </c>
      <c r="JPM26" s="91" t="s">
        <v>32</v>
      </c>
      <c r="JPN26" s="92">
        <v>1</v>
      </c>
      <c r="JPO26" s="87">
        <v>0</v>
      </c>
      <c r="JPP26" s="59">
        <f t="shared" ref="JPP26:JPX26" si="440">JPN26*JPO26</f>
        <v>0</v>
      </c>
      <c r="JPQ26" s="1"/>
      <c r="JPR26" s="89">
        <v>4</v>
      </c>
      <c r="JPS26" s="93" t="s">
        <v>64</v>
      </c>
      <c r="JPT26" s="58" t="s">
        <v>55</v>
      </c>
      <c r="JPU26" s="91" t="s">
        <v>32</v>
      </c>
      <c r="JPV26" s="92">
        <v>1</v>
      </c>
      <c r="JPW26" s="87">
        <v>0</v>
      </c>
      <c r="JPX26" s="59">
        <f t="shared" si="440"/>
        <v>0</v>
      </c>
      <c r="JPY26" s="1"/>
      <c r="JPZ26" s="89">
        <v>4</v>
      </c>
      <c r="JQA26" s="93" t="s">
        <v>64</v>
      </c>
      <c r="JQB26" s="58" t="s">
        <v>55</v>
      </c>
      <c r="JQC26" s="91" t="s">
        <v>32</v>
      </c>
      <c r="JQD26" s="92">
        <v>1</v>
      </c>
      <c r="JQE26" s="87">
        <v>0</v>
      </c>
      <c r="JQF26" s="59">
        <f t="shared" ref="JQF26:JQN26" si="441">JQD26*JQE26</f>
        <v>0</v>
      </c>
      <c r="JQG26" s="1"/>
      <c r="JQH26" s="89">
        <v>4</v>
      </c>
      <c r="JQI26" s="93" t="s">
        <v>64</v>
      </c>
      <c r="JQJ26" s="58" t="s">
        <v>55</v>
      </c>
      <c r="JQK26" s="91" t="s">
        <v>32</v>
      </c>
      <c r="JQL26" s="92">
        <v>1</v>
      </c>
      <c r="JQM26" s="87">
        <v>0</v>
      </c>
      <c r="JQN26" s="59">
        <f t="shared" si="441"/>
        <v>0</v>
      </c>
      <c r="JQO26" s="1"/>
      <c r="JQP26" s="89">
        <v>4</v>
      </c>
      <c r="JQQ26" s="93" t="s">
        <v>64</v>
      </c>
      <c r="JQR26" s="58" t="s">
        <v>55</v>
      </c>
      <c r="JQS26" s="91" t="s">
        <v>32</v>
      </c>
      <c r="JQT26" s="92">
        <v>1</v>
      </c>
      <c r="JQU26" s="87">
        <v>0</v>
      </c>
      <c r="JQV26" s="59">
        <f t="shared" ref="JQV26:JRD26" si="442">JQT26*JQU26</f>
        <v>0</v>
      </c>
      <c r="JQW26" s="1"/>
      <c r="JQX26" s="89">
        <v>4</v>
      </c>
      <c r="JQY26" s="93" t="s">
        <v>64</v>
      </c>
      <c r="JQZ26" s="58" t="s">
        <v>55</v>
      </c>
      <c r="JRA26" s="91" t="s">
        <v>32</v>
      </c>
      <c r="JRB26" s="92">
        <v>1</v>
      </c>
      <c r="JRC26" s="87">
        <v>0</v>
      </c>
      <c r="JRD26" s="59">
        <f t="shared" si="442"/>
        <v>0</v>
      </c>
      <c r="JRE26" s="1"/>
      <c r="JRF26" s="89">
        <v>4</v>
      </c>
      <c r="JRG26" s="93" t="s">
        <v>64</v>
      </c>
      <c r="JRH26" s="58" t="s">
        <v>55</v>
      </c>
      <c r="JRI26" s="91" t="s">
        <v>32</v>
      </c>
      <c r="JRJ26" s="92">
        <v>1</v>
      </c>
      <c r="JRK26" s="87">
        <v>0</v>
      </c>
      <c r="JRL26" s="59">
        <f t="shared" ref="JRL26:JRT26" si="443">JRJ26*JRK26</f>
        <v>0</v>
      </c>
      <c r="JRM26" s="1"/>
      <c r="JRN26" s="89">
        <v>4</v>
      </c>
      <c r="JRO26" s="93" t="s">
        <v>64</v>
      </c>
      <c r="JRP26" s="58" t="s">
        <v>55</v>
      </c>
      <c r="JRQ26" s="91" t="s">
        <v>32</v>
      </c>
      <c r="JRR26" s="92">
        <v>1</v>
      </c>
      <c r="JRS26" s="87">
        <v>0</v>
      </c>
      <c r="JRT26" s="59">
        <f t="shared" si="443"/>
        <v>0</v>
      </c>
      <c r="JRU26" s="1"/>
      <c r="JRV26" s="89">
        <v>4</v>
      </c>
      <c r="JRW26" s="93" t="s">
        <v>64</v>
      </c>
      <c r="JRX26" s="58" t="s">
        <v>55</v>
      </c>
      <c r="JRY26" s="91" t="s">
        <v>32</v>
      </c>
      <c r="JRZ26" s="92">
        <v>1</v>
      </c>
      <c r="JSA26" s="87">
        <v>0</v>
      </c>
      <c r="JSB26" s="59">
        <f t="shared" ref="JSB26:JSJ26" si="444">JRZ26*JSA26</f>
        <v>0</v>
      </c>
      <c r="JSC26" s="1"/>
      <c r="JSD26" s="89">
        <v>4</v>
      </c>
      <c r="JSE26" s="93" t="s">
        <v>64</v>
      </c>
      <c r="JSF26" s="58" t="s">
        <v>55</v>
      </c>
      <c r="JSG26" s="91" t="s">
        <v>32</v>
      </c>
      <c r="JSH26" s="92">
        <v>1</v>
      </c>
      <c r="JSI26" s="87">
        <v>0</v>
      </c>
      <c r="JSJ26" s="59">
        <f t="shared" si="444"/>
        <v>0</v>
      </c>
      <c r="JSK26" s="1"/>
      <c r="JSL26" s="89">
        <v>4</v>
      </c>
      <c r="JSM26" s="93" t="s">
        <v>64</v>
      </c>
      <c r="JSN26" s="58" t="s">
        <v>55</v>
      </c>
      <c r="JSO26" s="91" t="s">
        <v>32</v>
      </c>
      <c r="JSP26" s="92">
        <v>1</v>
      </c>
      <c r="JSQ26" s="87">
        <v>0</v>
      </c>
      <c r="JSR26" s="59">
        <f t="shared" ref="JSR26:JSZ26" si="445">JSP26*JSQ26</f>
        <v>0</v>
      </c>
      <c r="JSS26" s="1"/>
      <c r="JST26" s="89">
        <v>4</v>
      </c>
      <c r="JSU26" s="93" t="s">
        <v>64</v>
      </c>
      <c r="JSV26" s="58" t="s">
        <v>55</v>
      </c>
      <c r="JSW26" s="91" t="s">
        <v>32</v>
      </c>
      <c r="JSX26" s="92">
        <v>1</v>
      </c>
      <c r="JSY26" s="87">
        <v>0</v>
      </c>
      <c r="JSZ26" s="59">
        <f t="shared" si="445"/>
        <v>0</v>
      </c>
      <c r="JTA26" s="1"/>
      <c r="JTB26" s="89">
        <v>4</v>
      </c>
      <c r="JTC26" s="93" t="s">
        <v>64</v>
      </c>
      <c r="JTD26" s="58" t="s">
        <v>55</v>
      </c>
      <c r="JTE26" s="91" t="s">
        <v>32</v>
      </c>
      <c r="JTF26" s="92">
        <v>1</v>
      </c>
      <c r="JTG26" s="87">
        <v>0</v>
      </c>
      <c r="JTH26" s="59">
        <f t="shared" ref="JTH26:JTP26" si="446">JTF26*JTG26</f>
        <v>0</v>
      </c>
      <c r="JTI26" s="1"/>
      <c r="JTJ26" s="89">
        <v>4</v>
      </c>
      <c r="JTK26" s="93" t="s">
        <v>64</v>
      </c>
      <c r="JTL26" s="58" t="s">
        <v>55</v>
      </c>
      <c r="JTM26" s="91" t="s">
        <v>32</v>
      </c>
      <c r="JTN26" s="92">
        <v>1</v>
      </c>
      <c r="JTO26" s="87">
        <v>0</v>
      </c>
      <c r="JTP26" s="59">
        <f t="shared" si="446"/>
        <v>0</v>
      </c>
      <c r="JTQ26" s="1"/>
      <c r="JTR26" s="89">
        <v>4</v>
      </c>
      <c r="JTS26" s="93" t="s">
        <v>64</v>
      </c>
      <c r="JTT26" s="58" t="s">
        <v>55</v>
      </c>
      <c r="JTU26" s="91" t="s">
        <v>32</v>
      </c>
      <c r="JTV26" s="92">
        <v>1</v>
      </c>
      <c r="JTW26" s="87">
        <v>0</v>
      </c>
      <c r="JTX26" s="59">
        <f t="shared" ref="JTX26:JUF26" si="447">JTV26*JTW26</f>
        <v>0</v>
      </c>
      <c r="JTY26" s="1"/>
      <c r="JTZ26" s="89">
        <v>4</v>
      </c>
      <c r="JUA26" s="93" t="s">
        <v>64</v>
      </c>
      <c r="JUB26" s="58" t="s">
        <v>55</v>
      </c>
      <c r="JUC26" s="91" t="s">
        <v>32</v>
      </c>
      <c r="JUD26" s="92">
        <v>1</v>
      </c>
      <c r="JUE26" s="87">
        <v>0</v>
      </c>
      <c r="JUF26" s="59">
        <f t="shared" si="447"/>
        <v>0</v>
      </c>
      <c r="JUG26" s="1"/>
      <c r="JUH26" s="89">
        <v>4</v>
      </c>
      <c r="JUI26" s="93" t="s">
        <v>64</v>
      </c>
      <c r="JUJ26" s="58" t="s">
        <v>55</v>
      </c>
      <c r="JUK26" s="91" t="s">
        <v>32</v>
      </c>
      <c r="JUL26" s="92">
        <v>1</v>
      </c>
      <c r="JUM26" s="87">
        <v>0</v>
      </c>
      <c r="JUN26" s="59">
        <f t="shared" ref="JUN26:JUV26" si="448">JUL26*JUM26</f>
        <v>0</v>
      </c>
      <c r="JUO26" s="1"/>
      <c r="JUP26" s="89">
        <v>4</v>
      </c>
      <c r="JUQ26" s="93" t="s">
        <v>64</v>
      </c>
      <c r="JUR26" s="58" t="s">
        <v>55</v>
      </c>
      <c r="JUS26" s="91" t="s">
        <v>32</v>
      </c>
      <c r="JUT26" s="92">
        <v>1</v>
      </c>
      <c r="JUU26" s="87">
        <v>0</v>
      </c>
      <c r="JUV26" s="59">
        <f t="shared" si="448"/>
        <v>0</v>
      </c>
      <c r="JUW26" s="1"/>
      <c r="JUX26" s="89">
        <v>4</v>
      </c>
      <c r="JUY26" s="93" t="s">
        <v>64</v>
      </c>
      <c r="JUZ26" s="58" t="s">
        <v>55</v>
      </c>
      <c r="JVA26" s="91" t="s">
        <v>32</v>
      </c>
      <c r="JVB26" s="92">
        <v>1</v>
      </c>
      <c r="JVC26" s="87">
        <v>0</v>
      </c>
      <c r="JVD26" s="59">
        <f t="shared" ref="JVD26:JVL26" si="449">JVB26*JVC26</f>
        <v>0</v>
      </c>
      <c r="JVE26" s="1"/>
      <c r="JVF26" s="89">
        <v>4</v>
      </c>
      <c r="JVG26" s="93" t="s">
        <v>64</v>
      </c>
      <c r="JVH26" s="58" t="s">
        <v>55</v>
      </c>
      <c r="JVI26" s="91" t="s">
        <v>32</v>
      </c>
      <c r="JVJ26" s="92">
        <v>1</v>
      </c>
      <c r="JVK26" s="87">
        <v>0</v>
      </c>
      <c r="JVL26" s="59">
        <f t="shared" si="449"/>
        <v>0</v>
      </c>
      <c r="JVM26" s="1"/>
      <c r="JVN26" s="89">
        <v>4</v>
      </c>
      <c r="JVO26" s="93" t="s">
        <v>64</v>
      </c>
      <c r="JVP26" s="58" t="s">
        <v>55</v>
      </c>
      <c r="JVQ26" s="91" t="s">
        <v>32</v>
      </c>
      <c r="JVR26" s="92">
        <v>1</v>
      </c>
      <c r="JVS26" s="87">
        <v>0</v>
      </c>
      <c r="JVT26" s="59">
        <f t="shared" ref="JVT26:JWB26" si="450">JVR26*JVS26</f>
        <v>0</v>
      </c>
      <c r="JVU26" s="1"/>
      <c r="JVV26" s="89">
        <v>4</v>
      </c>
      <c r="JVW26" s="93" t="s">
        <v>64</v>
      </c>
      <c r="JVX26" s="58" t="s">
        <v>55</v>
      </c>
      <c r="JVY26" s="91" t="s">
        <v>32</v>
      </c>
      <c r="JVZ26" s="92">
        <v>1</v>
      </c>
      <c r="JWA26" s="87">
        <v>0</v>
      </c>
      <c r="JWB26" s="59">
        <f t="shared" si="450"/>
        <v>0</v>
      </c>
      <c r="JWC26" s="1"/>
      <c r="JWD26" s="89">
        <v>4</v>
      </c>
      <c r="JWE26" s="93" t="s">
        <v>64</v>
      </c>
      <c r="JWF26" s="58" t="s">
        <v>55</v>
      </c>
      <c r="JWG26" s="91" t="s">
        <v>32</v>
      </c>
      <c r="JWH26" s="92">
        <v>1</v>
      </c>
      <c r="JWI26" s="87">
        <v>0</v>
      </c>
      <c r="JWJ26" s="59">
        <f t="shared" ref="JWJ26:JWR26" si="451">JWH26*JWI26</f>
        <v>0</v>
      </c>
      <c r="JWK26" s="1"/>
      <c r="JWL26" s="89">
        <v>4</v>
      </c>
      <c r="JWM26" s="93" t="s">
        <v>64</v>
      </c>
      <c r="JWN26" s="58" t="s">
        <v>55</v>
      </c>
      <c r="JWO26" s="91" t="s">
        <v>32</v>
      </c>
      <c r="JWP26" s="92">
        <v>1</v>
      </c>
      <c r="JWQ26" s="87">
        <v>0</v>
      </c>
      <c r="JWR26" s="59">
        <f t="shared" si="451"/>
        <v>0</v>
      </c>
      <c r="JWS26" s="1"/>
      <c r="JWT26" s="89">
        <v>4</v>
      </c>
      <c r="JWU26" s="93" t="s">
        <v>64</v>
      </c>
      <c r="JWV26" s="58" t="s">
        <v>55</v>
      </c>
      <c r="JWW26" s="91" t="s">
        <v>32</v>
      </c>
      <c r="JWX26" s="92">
        <v>1</v>
      </c>
      <c r="JWY26" s="87">
        <v>0</v>
      </c>
      <c r="JWZ26" s="59">
        <f t="shared" ref="JWZ26:JXH26" si="452">JWX26*JWY26</f>
        <v>0</v>
      </c>
      <c r="JXA26" s="1"/>
      <c r="JXB26" s="89">
        <v>4</v>
      </c>
      <c r="JXC26" s="93" t="s">
        <v>64</v>
      </c>
      <c r="JXD26" s="58" t="s">
        <v>55</v>
      </c>
      <c r="JXE26" s="91" t="s">
        <v>32</v>
      </c>
      <c r="JXF26" s="92">
        <v>1</v>
      </c>
      <c r="JXG26" s="87">
        <v>0</v>
      </c>
      <c r="JXH26" s="59">
        <f t="shared" si="452"/>
        <v>0</v>
      </c>
      <c r="JXI26" s="1"/>
      <c r="JXJ26" s="89">
        <v>4</v>
      </c>
      <c r="JXK26" s="93" t="s">
        <v>64</v>
      </c>
      <c r="JXL26" s="58" t="s">
        <v>55</v>
      </c>
      <c r="JXM26" s="91" t="s">
        <v>32</v>
      </c>
      <c r="JXN26" s="92">
        <v>1</v>
      </c>
      <c r="JXO26" s="87">
        <v>0</v>
      </c>
      <c r="JXP26" s="59">
        <f t="shared" ref="JXP26:JXX26" si="453">JXN26*JXO26</f>
        <v>0</v>
      </c>
      <c r="JXQ26" s="1"/>
      <c r="JXR26" s="89">
        <v>4</v>
      </c>
      <c r="JXS26" s="93" t="s">
        <v>64</v>
      </c>
      <c r="JXT26" s="58" t="s">
        <v>55</v>
      </c>
      <c r="JXU26" s="91" t="s">
        <v>32</v>
      </c>
      <c r="JXV26" s="92">
        <v>1</v>
      </c>
      <c r="JXW26" s="87">
        <v>0</v>
      </c>
      <c r="JXX26" s="59">
        <f t="shared" si="453"/>
        <v>0</v>
      </c>
      <c r="JXY26" s="1"/>
      <c r="JXZ26" s="89">
        <v>4</v>
      </c>
      <c r="JYA26" s="93" t="s">
        <v>64</v>
      </c>
      <c r="JYB26" s="58" t="s">
        <v>55</v>
      </c>
      <c r="JYC26" s="91" t="s">
        <v>32</v>
      </c>
      <c r="JYD26" s="92">
        <v>1</v>
      </c>
      <c r="JYE26" s="87">
        <v>0</v>
      </c>
      <c r="JYF26" s="59">
        <f t="shared" ref="JYF26:JYN26" si="454">JYD26*JYE26</f>
        <v>0</v>
      </c>
      <c r="JYG26" s="1"/>
      <c r="JYH26" s="89">
        <v>4</v>
      </c>
      <c r="JYI26" s="93" t="s">
        <v>64</v>
      </c>
      <c r="JYJ26" s="58" t="s">
        <v>55</v>
      </c>
      <c r="JYK26" s="91" t="s">
        <v>32</v>
      </c>
      <c r="JYL26" s="92">
        <v>1</v>
      </c>
      <c r="JYM26" s="87">
        <v>0</v>
      </c>
      <c r="JYN26" s="59">
        <f t="shared" si="454"/>
        <v>0</v>
      </c>
      <c r="JYO26" s="1"/>
      <c r="JYP26" s="89">
        <v>4</v>
      </c>
      <c r="JYQ26" s="93" t="s">
        <v>64</v>
      </c>
      <c r="JYR26" s="58" t="s">
        <v>55</v>
      </c>
      <c r="JYS26" s="91" t="s">
        <v>32</v>
      </c>
      <c r="JYT26" s="92">
        <v>1</v>
      </c>
      <c r="JYU26" s="87">
        <v>0</v>
      </c>
      <c r="JYV26" s="59">
        <f t="shared" ref="JYV26:JZD26" si="455">JYT26*JYU26</f>
        <v>0</v>
      </c>
      <c r="JYW26" s="1"/>
      <c r="JYX26" s="89">
        <v>4</v>
      </c>
      <c r="JYY26" s="93" t="s">
        <v>64</v>
      </c>
      <c r="JYZ26" s="58" t="s">
        <v>55</v>
      </c>
      <c r="JZA26" s="91" t="s">
        <v>32</v>
      </c>
      <c r="JZB26" s="92">
        <v>1</v>
      </c>
      <c r="JZC26" s="87">
        <v>0</v>
      </c>
      <c r="JZD26" s="59">
        <f t="shared" si="455"/>
        <v>0</v>
      </c>
      <c r="JZE26" s="1"/>
      <c r="JZF26" s="89">
        <v>4</v>
      </c>
      <c r="JZG26" s="93" t="s">
        <v>64</v>
      </c>
      <c r="JZH26" s="58" t="s">
        <v>55</v>
      </c>
      <c r="JZI26" s="91" t="s">
        <v>32</v>
      </c>
      <c r="JZJ26" s="92">
        <v>1</v>
      </c>
      <c r="JZK26" s="87">
        <v>0</v>
      </c>
      <c r="JZL26" s="59">
        <f t="shared" ref="JZL26:JZT26" si="456">JZJ26*JZK26</f>
        <v>0</v>
      </c>
      <c r="JZM26" s="1"/>
      <c r="JZN26" s="89">
        <v>4</v>
      </c>
      <c r="JZO26" s="93" t="s">
        <v>64</v>
      </c>
      <c r="JZP26" s="58" t="s">
        <v>55</v>
      </c>
      <c r="JZQ26" s="91" t="s">
        <v>32</v>
      </c>
      <c r="JZR26" s="92">
        <v>1</v>
      </c>
      <c r="JZS26" s="87">
        <v>0</v>
      </c>
      <c r="JZT26" s="59">
        <f t="shared" si="456"/>
        <v>0</v>
      </c>
      <c r="JZU26" s="1"/>
      <c r="JZV26" s="89">
        <v>4</v>
      </c>
      <c r="JZW26" s="93" t="s">
        <v>64</v>
      </c>
      <c r="JZX26" s="58" t="s">
        <v>55</v>
      </c>
      <c r="JZY26" s="91" t="s">
        <v>32</v>
      </c>
      <c r="JZZ26" s="92">
        <v>1</v>
      </c>
      <c r="KAA26" s="87">
        <v>0</v>
      </c>
      <c r="KAB26" s="59">
        <f t="shared" ref="KAB26:KAJ26" si="457">JZZ26*KAA26</f>
        <v>0</v>
      </c>
      <c r="KAC26" s="1"/>
      <c r="KAD26" s="89">
        <v>4</v>
      </c>
      <c r="KAE26" s="93" t="s">
        <v>64</v>
      </c>
      <c r="KAF26" s="58" t="s">
        <v>55</v>
      </c>
      <c r="KAG26" s="91" t="s">
        <v>32</v>
      </c>
      <c r="KAH26" s="92">
        <v>1</v>
      </c>
      <c r="KAI26" s="87">
        <v>0</v>
      </c>
      <c r="KAJ26" s="59">
        <f t="shared" si="457"/>
        <v>0</v>
      </c>
      <c r="KAK26" s="1"/>
      <c r="KAL26" s="89">
        <v>4</v>
      </c>
      <c r="KAM26" s="93" t="s">
        <v>64</v>
      </c>
      <c r="KAN26" s="58" t="s">
        <v>55</v>
      </c>
      <c r="KAO26" s="91" t="s">
        <v>32</v>
      </c>
      <c r="KAP26" s="92">
        <v>1</v>
      </c>
      <c r="KAQ26" s="87">
        <v>0</v>
      </c>
      <c r="KAR26" s="59">
        <f t="shared" ref="KAR26:KAZ26" si="458">KAP26*KAQ26</f>
        <v>0</v>
      </c>
      <c r="KAS26" s="1"/>
      <c r="KAT26" s="89">
        <v>4</v>
      </c>
      <c r="KAU26" s="93" t="s">
        <v>64</v>
      </c>
      <c r="KAV26" s="58" t="s">
        <v>55</v>
      </c>
      <c r="KAW26" s="91" t="s">
        <v>32</v>
      </c>
      <c r="KAX26" s="92">
        <v>1</v>
      </c>
      <c r="KAY26" s="87">
        <v>0</v>
      </c>
      <c r="KAZ26" s="59">
        <f t="shared" si="458"/>
        <v>0</v>
      </c>
      <c r="KBA26" s="1"/>
      <c r="KBB26" s="89">
        <v>4</v>
      </c>
      <c r="KBC26" s="93" t="s">
        <v>64</v>
      </c>
      <c r="KBD26" s="58" t="s">
        <v>55</v>
      </c>
      <c r="KBE26" s="91" t="s">
        <v>32</v>
      </c>
      <c r="KBF26" s="92">
        <v>1</v>
      </c>
      <c r="KBG26" s="87">
        <v>0</v>
      </c>
      <c r="KBH26" s="59">
        <f t="shared" ref="KBH26:KBP26" si="459">KBF26*KBG26</f>
        <v>0</v>
      </c>
      <c r="KBI26" s="1"/>
      <c r="KBJ26" s="89">
        <v>4</v>
      </c>
      <c r="KBK26" s="93" t="s">
        <v>64</v>
      </c>
      <c r="KBL26" s="58" t="s">
        <v>55</v>
      </c>
      <c r="KBM26" s="91" t="s">
        <v>32</v>
      </c>
      <c r="KBN26" s="92">
        <v>1</v>
      </c>
      <c r="KBO26" s="87">
        <v>0</v>
      </c>
      <c r="KBP26" s="59">
        <f t="shared" si="459"/>
        <v>0</v>
      </c>
      <c r="KBQ26" s="1"/>
      <c r="KBR26" s="89">
        <v>4</v>
      </c>
      <c r="KBS26" s="93" t="s">
        <v>64</v>
      </c>
      <c r="KBT26" s="58" t="s">
        <v>55</v>
      </c>
      <c r="KBU26" s="91" t="s">
        <v>32</v>
      </c>
      <c r="KBV26" s="92">
        <v>1</v>
      </c>
      <c r="KBW26" s="87">
        <v>0</v>
      </c>
      <c r="KBX26" s="59">
        <f t="shared" ref="KBX26:KCF26" si="460">KBV26*KBW26</f>
        <v>0</v>
      </c>
      <c r="KBY26" s="1"/>
      <c r="KBZ26" s="89">
        <v>4</v>
      </c>
      <c r="KCA26" s="93" t="s">
        <v>64</v>
      </c>
      <c r="KCB26" s="58" t="s">
        <v>55</v>
      </c>
      <c r="KCC26" s="91" t="s">
        <v>32</v>
      </c>
      <c r="KCD26" s="92">
        <v>1</v>
      </c>
      <c r="KCE26" s="87">
        <v>0</v>
      </c>
      <c r="KCF26" s="59">
        <f t="shared" si="460"/>
        <v>0</v>
      </c>
      <c r="KCG26" s="1"/>
      <c r="KCH26" s="89">
        <v>4</v>
      </c>
      <c r="KCI26" s="93" t="s">
        <v>64</v>
      </c>
      <c r="KCJ26" s="58" t="s">
        <v>55</v>
      </c>
      <c r="KCK26" s="91" t="s">
        <v>32</v>
      </c>
      <c r="KCL26" s="92">
        <v>1</v>
      </c>
      <c r="KCM26" s="87">
        <v>0</v>
      </c>
      <c r="KCN26" s="59">
        <f t="shared" ref="KCN26:KCV26" si="461">KCL26*KCM26</f>
        <v>0</v>
      </c>
      <c r="KCO26" s="1"/>
      <c r="KCP26" s="89">
        <v>4</v>
      </c>
      <c r="KCQ26" s="93" t="s">
        <v>64</v>
      </c>
      <c r="KCR26" s="58" t="s">
        <v>55</v>
      </c>
      <c r="KCS26" s="91" t="s">
        <v>32</v>
      </c>
      <c r="KCT26" s="92">
        <v>1</v>
      </c>
      <c r="KCU26" s="87">
        <v>0</v>
      </c>
      <c r="KCV26" s="59">
        <f t="shared" si="461"/>
        <v>0</v>
      </c>
      <c r="KCW26" s="1"/>
      <c r="KCX26" s="89">
        <v>4</v>
      </c>
      <c r="KCY26" s="93" t="s">
        <v>64</v>
      </c>
      <c r="KCZ26" s="58" t="s">
        <v>55</v>
      </c>
      <c r="KDA26" s="91" t="s">
        <v>32</v>
      </c>
      <c r="KDB26" s="92">
        <v>1</v>
      </c>
      <c r="KDC26" s="87">
        <v>0</v>
      </c>
      <c r="KDD26" s="59">
        <f t="shared" ref="KDD26:KDL26" si="462">KDB26*KDC26</f>
        <v>0</v>
      </c>
      <c r="KDE26" s="1"/>
      <c r="KDF26" s="89">
        <v>4</v>
      </c>
      <c r="KDG26" s="93" t="s">
        <v>64</v>
      </c>
      <c r="KDH26" s="58" t="s">
        <v>55</v>
      </c>
      <c r="KDI26" s="91" t="s">
        <v>32</v>
      </c>
      <c r="KDJ26" s="92">
        <v>1</v>
      </c>
      <c r="KDK26" s="87">
        <v>0</v>
      </c>
      <c r="KDL26" s="59">
        <f t="shared" si="462"/>
        <v>0</v>
      </c>
      <c r="KDM26" s="1"/>
      <c r="KDN26" s="89">
        <v>4</v>
      </c>
      <c r="KDO26" s="93" t="s">
        <v>64</v>
      </c>
      <c r="KDP26" s="58" t="s">
        <v>55</v>
      </c>
      <c r="KDQ26" s="91" t="s">
        <v>32</v>
      </c>
      <c r="KDR26" s="92">
        <v>1</v>
      </c>
      <c r="KDS26" s="87">
        <v>0</v>
      </c>
      <c r="KDT26" s="59">
        <f t="shared" ref="KDT26:KEB26" si="463">KDR26*KDS26</f>
        <v>0</v>
      </c>
      <c r="KDU26" s="1"/>
      <c r="KDV26" s="89">
        <v>4</v>
      </c>
      <c r="KDW26" s="93" t="s">
        <v>64</v>
      </c>
      <c r="KDX26" s="58" t="s">
        <v>55</v>
      </c>
      <c r="KDY26" s="91" t="s">
        <v>32</v>
      </c>
      <c r="KDZ26" s="92">
        <v>1</v>
      </c>
      <c r="KEA26" s="87">
        <v>0</v>
      </c>
      <c r="KEB26" s="59">
        <f t="shared" si="463"/>
        <v>0</v>
      </c>
      <c r="KEC26" s="1"/>
      <c r="KED26" s="89">
        <v>4</v>
      </c>
      <c r="KEE26" s="93" t="s">
        <v>64</v>
      </c>
      <c r="KEF26" s="58" t="s">
        <v>55</v>
      </c>
      <c r="KEG26" s="91" t="s">
        <v>32</v>
      </c>
      <c r="KEH26" s="92">
        <v>1</v>
      </c>
      <c r="KEI26" s="87">
        <v>0</v>
      </c>
      <c r="KEJ26" s="59">
        <f t="shared" ref="KEJ26:KER26" si="464">KEH26*KEI26</f>
        <v>0</v>
      </c>
      <c r="KEK26" s="1"/>
      <c r="KEL26" s="89">
        <v>4</v>
      </c>
      <c r="KEM26" s="93" t="s">
        <v>64</v>
      </c>
      <c r="KEN26" s="58" t="s">
        <v>55</v>
      </c>
      <c r="KEO26" s="91" t="s">
        <v>32</v>
      </c>
      <c r="KEP26" s="92">
        <v>1</v>
      </c>
      <c r="KEQ26" s="87">
        <v>0</v>
      </c>
      <c r="KER26" s="59">
        <f t="shared" si="464"/>
        <v>0</v>
      </c>
      <c r="KES26" s="1"/>
      <c r="KET26" s="89">
        <v>4</v>
      </c>
      <c r="KEU26" s="93" t="s">
        <v>64</v>
      </c>
      <c r="KEV26" s="58" t="s">
        <v>55</v>
      </c>
      <c r="KEW26" s="91" t="s">
        <v>32</v>
      </c>
      <c r="KEX26" s="92">
        <v>1</v>
      </c>
      <c r="KEY26" s="87">
        <v>0</v>
      </c>
      <c r="KEZ26" s="59">
        <f t="shared" ref="KEZ26:KFH26" si="465">KEX26*KEY26</f>
        <v>0</v>
      </c>
      <c r="KFA26" s="1"/>
      <c r="KFB26" s="89">
        <v>4</v>
      </c>
      <c r="KFC26" s="93" t="s">
        <v>64</v>
      </c>
      <c r="KFD26" s="58" t="s">
        <v>55</v>
      </c>
      <c r="KFE26" s="91" t="s">
        <v>32</v>
      </c>
      <c r="KFF26" s="92">
        <v>1</v>
      </c>
      <c r="KFG26" s="87">
        <v>0</v>
      </c>
      <c r="KFH26" s="59">
        <f t="shared" si="465"/>
        <v>0</v>
      </c>
      <c r="KFI26" s="1"/>
      <c r="KFJ26" s="89">
        <v>4</v>
      </c>
      <c r="KFK26" s="93" t="s">
        <v>64</v>
      </c>
      <c r="KFL26" s="58" t="s">
        <v>55</v>
      </c>
      <c r="KFM26" s="91" t="s">
        <v>32</v>
      </c>
      <c r="KFN26" s="92">
        <v>1</v>
      </c>
      <c r="KFO26" s="87">
        <v>0</v>
      </c>
      <c r="KFP26" s="59">
        <f t="shared" ref="KFP26:KFX26" si="466">KFN26*KFO26</f>
        <v>0</v>
      </c>
      <c r="KFQ26" s="1"/>
      <c r="KFR26" s="89">
        <v>4</v>
      </c>
      <c r="KFS26" s="93" t="s">
        <v>64</v>
      </c>
      <c r="KFT26" s="58" t="s">
        <v>55</v>
      </c>
      <c r="KFU26" s="91" t="s">
        <v>32</v>
      </c>
      <c r="KFV26" s="92">
        <v>1</v>
      </c>
      <c r="KFW26" s="87">
        <v>0</v>
      </c>
      <c r="KFX26" s="59">
        <f t="shared" si="466"/>
        <v>0</v>
      </c>
      <c r="KFY26" s="1"/>
      <c r="KFZ26" s="89">
        <v>4</v>
      </c>
      <c r="KGA26" s="93" t="s">
        <v>64</v>
      </c>
      <c r="KGB26" s="58" t="s">
        <v>55</v>
      </c>
      <c r="KGC26" s="91" t="s">
        <v>32</v>
      </c>
      <c r="KGD26" s="92">
        <v>1</v>
      </c>
      <c r="KGE26" s="87">
        <v>0</v>
      </c>
      <c r="KGF26" s="59">
        <f t="shared" ref="KGF26:KGN26" si="467">KGD26*KGE26</f>
        <v>0</v>
      </c>
      <c r="KGG26" s="1"/>
      <c r="KGH26" s="89">
        <v>4</v>
      </c>
      <c r="KGI26" s="93" t="s">
        <v>64</v>
      </c>
      <c r="KGJ26" s="58" t="s">
        <v>55</v>
      </c>
      <c r="KGK26" s="91" t="s">
        <v>32</v>
      </c>
      <c r="KGL26" s="92">
        <v>1</v>
      </c>
      <c r="KGM26" s="87">
        <v>0</v>
      </c>
      <c r="KGN26" s="59">
        <f t="shared" si="467"/>
        <v>0</v>
      </c>
      <c r="KGO26" s="1"/>
      <c r="KGP26" s="89">
        <v>4</v>
      </c>
      <c r="KGQ26" s="93" t="s">
        <v>64</v>
      </c>
      <c r="KGR26" s="58" t="s">
        <v>55</v>
      </c>
      <c r="KGS26" s="91" t="s">
        <v>32</v>
      </c>
      <c r="KGT26" s="92">
        <v>1</v>
      </c>
      <c r="KGU26" s="87">
        <v>0</v>
      </c>
      <c r="KGV26" s="59">
        <f t="shared" ref="KGV26:KHD26" si="468">KGT26*KGU26</f>
        <v>0</v>
      </c>
      <c r="KGW26" s="1"/>
      <c r="KGX26" s="89">
        <v>4</v>
      </c>
      <c r="KGY26" s="93" t="s">
        <v>64</v>
      </c>
      <c r="KGZ26" s="58" t="s">
        <v>55</v>
      </c>
      <c r="KHA26" s="91" t="s">
        <v>32</v>
      </c>
      <c r="KHB26" s="92">
        <v>1</v>
      </c>
      <c r="KHC26" s="87">
        <v>0</v>
      </c>
      <c r="KHD26" s="59">
        <f t="shared" si="468"/>
        <v>0</v>
      </c>
      <c r="KHE26" s="1"/>
      <c r="KHF26" s="89">
        <v>4</v>
      </c>
      <c r="KHG26" s="93" t="s">
        <v>64</v>
      </c>
      <c r="KHH26" s="58" t="s">
        <v>55</v>
      </c>
      <c r="KHI26" s="91" t="s">
        <v>32</v>
      </c>
      <c r="KHJ26" s="92">
        <v>1</v>
      </c>
      <c r="KHK26" s="87">
        <v>0</v>
      </c>
      <c r="KHL26" s="59">
        <f t="shared" ref="KHL26:KHT26" si="469">KHJ26*KHK26</f>
        <v>0</v>
      </c>
      <c r="KHM26" s="1"/>
      <c r="KHN26" s="89">
        <v>4</v>
      </c>
      <c r="KHO26" s="93" t="s">
        <v>64</v>
      </c>
      <c r="KHP26" s="58" t="s">
        <v>55</v>
      </c>
      <c r="KHQ26" s="91" t="s">
        <v>32</v>
      </c>
      <c r="KHR26" s="92">
        <v>1</v>
      </c>
      <c r="KHS26" s="87">
        <v>0</v>
      </c>
      <c r="KHT26" s="59">
        <f t="shared" si="469"/>
        <v>0</v>
      </c>
      <c r="KHU26" s="1"/>
      <c r="KHV26" s="89">
        <v>4</v>
      </c>
      <c r="KHW26" s="93" t="s">
        <v>64</v>
      </c>
      <c r="KHX26" s="58" t="s">
        <v>55</v>
      </c>
      <c r="KHY26" s="91" t="s">
        <v>32</v>
      </c>
      <c r="KHZ26" s="92">
        <v>1</v>
      </c>
      <c r="KIA26" s="87">
        <v>0</v>
      </c>
      <c r="KIB26" s="59">
        <f t="shared" ref="KIB26:KIJ26" si="470">KHZ26*KIA26</f>
        <v>0</v>
      </c>
      <c r="KIC26" s="1"/>
      <c r="KID26" s="89">
        <v>4</v>
      </c>
      <c r="KIE26" s="93" t="s">
        <v>64</v>
      </c>
      <c r="KIF26" s="58" t="s">
        <v>55</v>
      </c>
      <c r="KIG26" s="91" t="s">
        <v>32</v>
      </c>
      <c r="KIH26" s="92">
        <v>1</v>
      </c>
      <c r="KII26" s="87">
        <v>0</v>
      </c>
      <c r="KIJ26" s="59">
        <f t="shared" si="470"/>
        <v>0</v>
      </c>
      <c r="KIK26" s="1"/>
      <c r="KIL26" s="89">
        <v>4</v>
      </c>
      <c r="KIM26" s="93" t="s">
        <v>64</v>
      </c>
      <c r="KIN26" s="58" t="s">
        <v>55</v>
      </c>
      <c r="KIO26" s="91" t="s">
        <v>32</v>
      </c>
      <c r="KIP26" s="92">
        <v>1</v>
      </c>
      <c r="KIQ26" s="87">
        <v>0</v>
      </c>
      <c r="KIR26" s="59">
        <f t="shared" ref="KIR26:KIZ26" si="471">KIP26*KIQ26</f>
        <v>0</v>
      </c>
      <c r="KIS26" s="1"/>
      <c r="KIT26" s="89">
        <v>4</v>
      </c>
      <c r="KIU26" s="93" t="s">
        <v>64</v>
      </c>
      <c r="KIV26" s="58" t="s">
        <v>55</v>
      </c>
      <c r="KIW26" s="91" t="s">
        <v>32</v>
      </c>
      <c r="KIX26" s="92">
        <v>1</v>
      </c>
      <c r="KIY26" s="87">
        <v>0</v>
      </c>
      <c r="KIZ26" s="59">
        <f t="shared" si="471"/>
        <v>0</v>
      </c>
      <c r="KJA26" s="1"/>
      <c r="KJB26" s="89">
        <v>4</v>
      </c>
      <c r="KJC26" s="93" t="s">
        <v>64</v>
      </c>
      <c r="KJD26" s="58" t="s">
        <v>55</v>
      </c>
      <c r="KJE26" s="91" t="s">
        <v>32</v>
      </c>
      <c r="KJF26" s="92">
        <v>1</v>
      </c>
      <c r="KJG26" s="87">
        <v>0</v>
      </c>
      <c r="KJH26" s="59">
        <f t="shared" ref="KJH26:KJP26" si="472">KJF26*KJG26</f>
        <v>0</v>
      </c>
      <c r="KJI26" s="1"/>
      <c r="KJJ26" s="89">
        <v>4</v>
      </c>
      <c r="KJK26" s="93" t="s">
        <v>64</v>
      </c>
      <c r="KJL26" s="58" t="s">
        <v>55</v>
      </c>
      <c r="KJM26" s="91" t="s">
        <v>32</v>
      </c>
      <c r="KJN26" s="92">
        <v>1</v>
      </c>
      <c r="KJO26" s="87">
        <v>0</v>
      </c>
      <c r="KJP26" s="59">
        <f t="shared" si="472"/>
        <v>0</v>
      </c>
      <c r="KJQ26" s="1"/>
      <c r="KJR26" s="89">
        <v>4</v>
      </c>
      <c r="KJS26" s="93" t="s">
        <v>64</v>
      </c>
      <c r="KJT26" s="58" t="s">
        <v>55</v>
      </c>
      <c r="KJU26" s="91" t="s">
        <v>32</v>
      </c>
      <c r="KJV26" s="92">
        <v>1</v>
      </c>
      <c r="KJW26" s="87">
        <v>0</v>
      </c>
      <c r="KJX26" s="59">
        <f t="shared" ref="KJX26:KKF26" si="473">KJV26*KJW26</f>
        <v>0</v>
      </c>
      <c r="KJY26" s="1"/>
      <c r="KJZ26" s="89">
        <v>4</v>
      </c>
      <c r="KKA26" s="93" t="s">
        <v>64</v>
      </c>
      <c r="KKB26" s="58" t="s">
        <v>55</v>
      </c>
      <c r="KKC26" s="91" t="s">
        <v>32</v>
      </c>
      <c r="KKD26" s="92">
        <v>1</v>
      </c>
      <c r="KKE26" s="87">
        <v>0</v>
      </c>
      <c r="KKF26" s="59">
        <f t="shared" si="473"/>
        <v>0</v>
      </c>
      <c r="KKG26" s="1"/>
      <c r="KKH26" s="89">
        <v>4</v>
      </c>
      <c r="KKI26" s="93" t="s">
        <v>64</v>
      </c>
      <c r="KKJ26" s="58" t="s">
        <v>55</v>
      </c>
      <c r="KKK26" s="91" t="s">
        <v>32</v>
      </c>
      <c r="KKL26" s="92">
        <v>1</v>
      </c>
      <c r="KKM26" s="87">
        <v>0</v>
      </c>
      <c r="KKN26" s="59">
        <f t="shared" ref="KKN26:KKV26" si="474">KKL26*KKM26</f>
        <v>0</v>
      </c>
      <c r="KKO26" s="1"/>
      <c r="KKP26" s="89">
        <v>4</v>
      </c>
      <c r="KKQ26" s="93" t="s">
        <v>64</v>
      </c>
      <c r="KKR26" s="58" t="s">
        <v>55</v>
      </c>
      <c r="KKS26" s="91" t="s">
        <v>32</v>
      </c>
      <c r="KKT26" s="92">
        <v>1</v>
      </c>
      <c r="KKU26" s="87">
        <v>0</v>
      </c>
      <c r="KKV26" s="59">
        <f t="shared" si="474"/>
        <v>0</v>
      </c>
      <c r="KKW26" s="1"/>
      <c r="KKX26" s="89">
        <v>4</v>
      </c>
      <c r="KKY26" s="93" t="s">
        <v>64</v>
      </c>
      <c r="KKZ26" s="58" t="s">
        <v>55</v>
      </c>
      <c r="KLA26" s="91" t="s">
        <v>32</v>
      </c>
      <c r="KLB26" s="92">
        <v>1</v>
      </c>
      <c r="KLC26" s="87">
        <v>0</v>
      </c>
      <c r="KLD26" s="59">
        <f t="shared" ref="KLD26:KLL26" si="475">KLB26*KLC26</f>
        <v>0</v>
      </c>
      <c r="KLE26" s="1"/>
      <c r="KLF26" s="89">
        <v>4</v>
      </c>
      <c r="KLG26" s="93" t="s">
        <v>64</v>
      </c>
      <c r="KLH26" s="58" t="s">
        <v>55</v>
      </c>
      <c r="KLI26" s="91" t="s">
        <v>32</v>
      </c>
      <c r="KLJ26" s="92">
        <v>1</v>
      </c>
      <c r="KLK26" s="87">
        <v>0</v>
      </c>
      <c r="KLL26" s="59">
        <f t="shared" si="475"/>
        <v>0</v>
      </c>
      <c r="KLM26" s="1"/>
      <c r="KLN26" s="89">
        <v>4</v>
      </c>
      <c r="KLO26" s="93" t="s">
        <v>64</v>
      </c>
      <c r="KLP26" s="58" t="s">
        <v>55</v>
      </c>
      <c r="KLQ26" s="91" t="s">
        <v>32</v>
      </c>
      <c r="KLR26" s="92">
        <v>1</v>
      </c>
      <c r="KLS26" s="87">
        <v>0</v>
      </c>
      <c r="KLT26" s="59">
        <f t="shared" ref="KLT26:KMB26" si="476">KLR26*KLS26</f>
        <v>0</v>
      </c>
      <c r="KLU26" s="1"/>
      <c r="KLV26" s="89">
        <v>4</v>
      </c>
      <c r="KLW26" s="93" t="s">
        <v>64</v>
      </c>
      <c r="KLX26" s="58" t="s">
        <v>55</v>
      </c>
      <c r="KLY26" s="91" t="s">
        <v>32</v>
      </c>
      <c r="KLZ26" s="92">
        <v>1</v>
      </c>
      <c r="KMA26" s="87">
        <v>0</v>
      </c>
      <c r="KMB26" s="59">
        <f t="shared" si="476"/>
        <v>0</v>
      </c>
      <c r="KMC26" s="1"/>
      <c r="KMD26" s="89">
        <v>4</v>
      </c>
      <c r="KME26" s="93" t="s">
        <v>64</v>
      </c>
      <c r="KMF26" s="58" t="s">
        <v>55</v>
      </c>
      <c r="KMG26" s="91" t="s">
        <v>32</v>
      </c>
      <c r="KMH26" s="92">
        <v>1</v>
      </c>
      <c r="KMI26" s="87">
        <v>0</v>
      </c>
      <c r="KMJ26" s="59">
        <f t="shared" ref="KMJ26:KMR26" si="477">KMH26*KMI26</f>
        <v>0</v>
      </c>
      <c r="KMK26" s="1"/>
      <c r="KML26" s="89">
        <v>4</v>
      </c>
      <c r="KMM26" s="93" t="s">
        <v>64</v>
      </c>
      <c r="KMN26" s="58" t="s">
        <v>55</v>
      </c>
      <c r="KMO26" s="91" t="s">
        <v>32</v>
      </c>
      <c r="KMP26" s="92">
        <v>1</v>
      </c>
      <c r="KMQ26" s="87">
        <v>0</v>
      </c>
      <c r="KMR26" s="59">
        <f t="shared" si="477"/>
        <v>0</v>
      </c>
      <c r="KMS26" s="1"/>
      <c r="KMT26" s="89">
        <v>4</v>
      </c>
      <c r="KMU26" s="93" t="s">
        <v>64</v>
      </c>
      <c r="KMV26" s="58" t="s">
        <v>55</v>
      </c>
      <c r="KMW26" s="91" t="s">
        <v>32</v>
      </c>
      <c r="KMX26" s="92">
        <v>1</v>
      </c>
      <c r="KMY26" s="87">
        <v>0</v>
      </c>
      <c r="KMZ26" s="59">
        <f t="shared" ref="KMZ26:KNH26" si="478">KMX26*KMY26</f>
        <v>0</v>
      </c>
      <c r="KNA26" s="1"/>
      <c r="KNB26" s="89">
        <v>4</v>
      </c>
      <c r="KNC26" s="93" t="s">
        <v>64</v>
      </c>
      <c r="KND26" s="58" t="s">
        <v>55</v>
      </c>
      <c r="KNE26" s="91" t="s">
        <v>32</v>
      </c>
      <c r="KNF26" s="92">
        <v>1</v>
      </c>
      <c r="KNG26" s="87">
        <v>0</v>
      </c>
      <c r="KNH26" s="59">
        <f t="shared" si="478"/>
        <v>0</v>
      </c>
      <c r="KNI26" s="1"/>
      <c r="KNJ26" s="89">
        <v>4</v>
      </c>
      <c r="KNK26" s="93" t="s">
        <v>64</v>
      </c>
      <c r="KNL26" s="58" t="s">
        <v>55</v>
      </c>
      <c r="KNM26" s="91" t="s">
        <v>32</v>
      </c>
      <c r="KNN26" s="92">
        <v>1</v>
      </c>
      <c r="KNO26" s="87">
        <v>0</v>
      </c>
      <c r="KNP26" s="59">
        <f t="shared" ref="KNP26:KNX26" si="479">KNN26*KNO26</f>
        <v>0</v>
      </c>
      <c r="KNQ26" s="1"/>
      <c r="KNR26" s="89">
        <v>4</v>
      </c>
      <c r="KNS26" s="93" t="s">
        <v>64</v>
      </c>
      <c r="KNT26" s="58" t="s">
        <v>55</v>
      </c>
      <c r="KNU26" s="91" t="s">
        <v>32</v>
      </c>
      <c r="KNV26" s="92">
        <v>1</v>
      </c>
      <c r="KNW26" s="87">
        <v>0</v>
      </c>
      <c r="KNX26" s="59">
        <f t="shared" si="479"/>
        <v>0</v>
      </c>
      <c r="KNY26" s="1"/>
      <c r="KNZ26" s="89">
        <v>4</v>
      </c>
      <c r="KOA26" s="93" t="s">
        <v>64</v>
      </c>
      <c r="KOB26" s="58" t="s">
        <v>55</v>
      </c>
      <c r="KOC26" s="91" t="s">
        <v>32</v>
      </c>
      <c r="KOD26" s="92">
        <v>1</v>
      </c>
      <c r="KOE26" s="87">
        <v>0</v>
      </c>
      <c r="KOF26" s="59">
        <f t="shared" ref="KOF26:KON26" si="480">KOD26*KOE26</f>
        <v>0</v>
      </c>
      <c r="KOG26" s="1"/>
      <c r="KOH26" s="89">
        <v>4</v>
      </c>
      <c r="KOI26" s="93" t="s">
        <v>64</v>
      </c>
      <c r="KOJ26" s="58" t="s">
        <v>55</v>
      </c>
      <c r="KOK26" s="91" t="s">
        <v>32</v>
      </c>
      <c r="KOL26" s="92">
        <v>1</v>
      </c>
      <c r="KOM26" s="87">
        <v>0</v>
      </c>
      <c r="KON26" s="59">
        <f t="shared" si="480"/>
        <v>0</v>
      </c>
      <c r="KOO26" s="1"/>
      <c r="KOP26" s="89">
        <v>4</v>
      </c>
      <c r="KOQ26" s="93" t="s">
        <v>64</v>
      </c>
      <c r="KOR26" s="58" t="s">
        <v>55</v>
      </c>
      <c r="KOS26" s="91" t="s">
        <v>32</v>
      </c>
      <c r="KOT26" s="92">
        <v>1</v>
      </c>
      <c r="KOU26" s="87">
        <v>0</v>
      </c>
      <c r="KOV26" s="59">
        <f t="shared" ref="KOV26:KPD26" si="481">KOT26*KOU26</f>
        <v>0</v>
      </c>
      <c r="KOW26" s="1"/>
      <c r="KOX26" s="89">
        <v>4</v>
      </c>
      <c r="KOY26" s="93" t="s">
        <v>64</v>
      </c>
      <c r="KOZ26" s="58" t="s">
        <v>55</v>
      </c>
      <c r="KPA26" s="91" t="s">
        <v>32</v>
      </c>
      <c r="KPB26" s="92">
        <v>1</v>
      </c>
      <c r="KPC26" s="87">
        <v>0</v>
      </c>
      <c r="KPD26" s="59">
        <f t="shared" si="481"/>
        <v>0</v>
      </c>
      <c r="KPE26" s="1"/>
      <c r="KPF26" s="89">
        <v>4</v>
      </c>
      <c r="KPG26" s="93" t="s">
        <v>64</v>
      </c>
      <c r="KPH26" s="58" t="s">
        <v>55</v>
      </c>
      <c r="KPI26" s="91" t="s">
        <v>32</v>
      </c>
      <c r="KPJ26" s="92">
        <v>1</v>
      </c>
      <c r="KPK26" s="87">
        <v>0</v>
      </c>
      <c r="KPL26" s="59">
        <f t="shared" ref="KPL26:KPT26" si="482">KPJ26*KPK26</f>
        <v>0</v>
      </c>
      <c r="KPM26" s="1"/>
      <c r="KPN26" s="89">
        <v>4</v>
      </c>
      <c r="KPO26" s="93" t="s">
        <v>64</v>
      </c>
      <c r="KPP26" s="58" t="s">
        <v>55</v>
      </c>
      <c r="KPQ26" s="91" t="s">
        <v>32</v>
      </c>
      <c r="KPR26" s="92">
        <v>1</v>
      </c>
      <c r="KPS26" s="87">
        <v>0</v>
      </c>
      <c r="KPT26" s="59">
        <f t="shared" si="482"/>
        <v>0</v>
      </c>
      <c r="KPU26" s="1"/>
      <c r="KPV26" s="89">
        <v>4</v>
      </c>
      <c r="KPW26" s="93" t="s">
        <v>64</v>
      </c>
      <c r="KPX26" s="58" t="s">
        <v>55</v>
      </c>
      <c r="KPY26" s="91" t="s">
        <v>32</v>
      </c>
      <c r="KPZ26" s="92">
        <v>1</v>
      </c>
      <c r="KQA26" s="87">
        <v>0</v>
      </c>
      <c r="KQB26" s="59">
        <f t="shared" ref="KQB26:KQJ26" si="483">KPZ26*KQA26</f>
        <v>0</v>
      </c>
      <c r="KQC26" s="1"/>
      <c r="KQD26" s="89">
        <v>4</v>
      </c>
      <c r="KQE26" s="93" t="s">
        <v>64</v>
      </c>
      <c r="KQF26" s="58" t="s">
        <v>55</v>
      </c>
      <c r="KQG26" s="91" t="s">
        <v>32</v>
      </c>
      <c r="KQH26" s="92">
        <v>1</v>
      </c>
      <c r="KQI26" s="87">
        <v>0</v>
      </c>
      <c r="KQJ26" s="59">
        <f t="shared" si="483"/>
        <v>0</v>
      </c>
      <c r="KQK26" s="1"/>
      <c r="KQL26" s="89">
        <v>4</v>
      </c>
      <c r="KQM26" s="93" t="s">
        <v>64</v>
      </c>
      <c r="KQN26" s="58" t="s">
        <v>55</v>
      </c>
      <c r="KQO26" s="91" t="s">
        <v>32</v>
      </c>
      <c r="KQP26" s="92">
        <v>1</v>
      </c>
      <c r="KQQ26" s="87">
        <v>0</v>
      </c>
      <c r="KQR26" s="59">
        <f t="shared" ref="KQR26:KQZ26" si="484">KQP26*KQQ26</f>
        <v>0</v>
      </c>
      <c r="KQS26" s="1"/>
      <c r="KQT26" s="89">
        <v>4</v>
      </c>
      <c r="KQU26" s="93" t="s">
        <v>64</v>
      </c>
      <c r="KQV26" s="58" t="s">
        <v>55</v>
      </c>
      <c r="KQW26" s="91" t="s">
        <v>32</v>
      </c>
      <c r="KQX26" s="92">
        <v>1</v>
      </c>
      <c r="KQY26" s="87">
        <v>0</v>
      </c>
      <c r="KQZ26" s="59">
        <f t="shared" si="484"/>
        <v>0</v>
      </c>
      <c r="KRA26" s="1"/>
      <c r="KRB26" s="89">
        <v>4</v>
      </c>
      <c r="KRC26" s="93" t="s">
        <v>64</v>
      </c>
      <c r="KRD26" s="58" t="s">
        <v>55</v>
      </c>
      <c r="KRE26" s="91" t="s">
        <v>32</v>
      </c>
      <c r="KRF26" s="92">
        <v>1</v>
      </c>
      <c r="KRG26" s="87">
        <v>0</v>
      </c>
      <c r="KRH26" s="59">
        <f t="shared" ref="KRH26:KRP26" si="485">KRF26*KRG26</f>
        <v>0</v>
      </c>
      <c r="KRI26" s="1"/>
      <c r="KRJ26" s="89">
        <v>4</v>
      </c>
      <c r="KRK26" s="93" t="s">
        <v>64</v>
      </c>
      <c r="KRL26" s="58" t="s">
        <v>55</v>
      </c>
      <c r="KRM26" s="91" t="s">
        <v>32</v>
      </c>
      <c r="KRN26" s="92">
        <v>1</v>
      </c>
      <c r="KRO26" s="87">
        <v>0</v>
      </c>
      <c r="KRP26" s="59">
        <f t="shared" si="485"/>
        <v>0</v>
      </c>
      <c r="KRQ26" s="1"/>
      <c r="KRR26" s="89">
        <v>4</v>
      </c>
      <c r="KRS26" s="93" t="s">
        <v>64</v>
      </c>
      <c r="KRT26" s="58" t="s">
        <v>55</v>
      </c>
      <c r="KRU26" s="91" t="s">
        <v>32</v>
      </c>
      <c r="KRV26" s="92">
        <v>1</v>
      </c>
      <c r="KRW26" s="87">
        <v>0</v>
      </c>
      <c r="KRX26" s="59">
        <f t="shared" ref="KRX26:KSF26" si="486">KRV26*KRW26</f>
        <v>0</v>
      </c>
      <c r="KRY26" s="1"/>
      <c r="KRZ26" s="89">
        <v>4</v>
      </c>
      <c r="KSA26" s="93" t="s">
        <v>64</v>
      </c>
      <c r="KSB26" s="58" t="s">
        <v>55</v>
      </c>
      <c r="KSC26" s="91" t="s">
        <v>32</v>
      </c>
      <c r="KSD26" s="92">
        <v>1</v>
      </c>
      <c r="KSE26" s="87">
        <v>0</v>
      </c>
      <c r="KSF26" s="59">
        <f t="shared" si="486"/>
        <v>0</v>
      </c>
      <c r="KSG26" s="1"/>
      <c r="KSH26" s="89">
        <v>4</v>
      </c>
      <c r="KSI26" s="93" t="s">
        <v>64</v>
      </c>
      <c r="KSJ26" s="58" t="s">
        <v>55</v>
      </c>
      <c r="KSK26" s="91" t="s">
        <v>32</v>
      </c>
      <c r="KSL26" s="92">
        <v>1</v>
      </c>
      <c r="KSM26" s="87">
        <v>0</v>
      </c>
      <c r="KSN26" s="59">
        <f t="shared" ref="KSN26:KSV26" si="487">KSL26*KSM26</f>
        <v>0</v>
      </c>
      <c r="KSO26" s="1"/>
      <c r="KSP26" s="89">
        <v>4</v>
      </c>
      <c r="KSQ26" s="93" t="s">
        <v>64</v>
      </c>
      <c r="KSR26" s="58" t="s">
        <v>55</v>
      </c>
      <c r="KSS26" s="91" t="s">
        <v>32</v>
      </c>
      <c r="KST26" s="92">
        <v>1</v>
      </c>
      <c r="KSU26" s="87">
        <v>0</v>
      </c>
      <c r="KSV26" s="59">
        <f t="shared" si="487"/>
        <v>0</v>
      </c>
      <c r="KSW26" s="1"/>
      <c r="KSX26" s="89">
        <v>4</v>
      </c>
      <c r="KSY26" s="93" t="s">
        <v>64</v>
      </c>
      <c r="KSZ26" s="58" t="s">
        <v>55</v>
      </c>
      <c r="KTA26" s="91" t="s">
        <v>32</v>
      </c>
      <c r="KTB26" s="92">
        <v>1</v>
      </c>
      <c r="KTC26" s="87">
        <v>0</v>
      </c>
      <c r="KTD26" s="59">
        <f t="shared" ref="KTD26:KTL26" si="488">KTB26*KTC26</f>
        <v>0</v>
      </c>
      <c r="KTE26" s="1"/>
      <c r="KTF26" s="89">
        <v>4</v>
      </c>
      <c r="KTG26" s="93" t="s">
        <v>64</v>
      </c>
      <c r="KTH26" s="58" t="s">
        <v>55</v>
      </c>
      <c r="KTI26" s="91" t="s">
        <v>32</v>
      </c>
      <c r="KTJ26" s="92">
        <v>1</v>
      </c>
      <c r="KTK26" s="87">
        <v>0</v>
      </c>
      <c r="KTL26" s="59">
        <f t="shared" si="488"/>
        <v>0</v>
      </c>
      <c r="KTM26" s="1"/>
      <c r="KTN26" s="89">
        <v>4</v>
      </c>
      <c r="KTO26" s="93" t="s">
        <v>64</v>
      </c>
      <c r="KTP26" s="58" t="s">
        <v>55</v>
      </c>
      <c r="KTQ26" s="91" t="s">
        <v>32</v>
      </c>
      <c r="KTR26" s="92">
        <v>1</v>
      </c>
      <c r="KTS26" s="87">
        <v>0</v>
      </c>
      <c r="KTT26" s="59">
        <f t="shared" ref="KTT26:KUB26" si="489">KTR26*KTS26</f>
        <v>0</v>
      </c>
      <c r="KTU26" s="1"/>
      <c r="KTV26" s="89">
        <v>4</v>
      </c>
      <c r="KTW26" s="93" t="s">
        <v>64</v>
      </c>
      <c r="KTX26" s="58" t="s">
        <v>55</v>
      </c>
      <c r="KTY26" s="91" t="s">
        <v>32</v>
      </c>
      <c r="KTZ26" s="92">
        <v>1</v>
      </c>
      <c r="KUA26" s="87">
        <v>0</v>
      </c>
      <c r="KUB26" s="59">
        <f t="shared" si="489"/>
        <v>0</v>
      </c>
      <c r="KUC26" s="1"/>
      <c r="KUD26" s="89">
        <v>4</v>
      </c>
      <c r="KUE26" s="93" t="s">
        <v>64</v>
      </c>
      <c r="KUF26" s="58" t="s">
        <v>55</v>
      </c>
      <c r="KUG26" s="91" t="s">
        <v>32</v>
      </c>
      <c r="KUH26" s="92">
        <v>1</v>
      </c>
      <c r="KUI26" s="87">
        <v>0</v>
      </c>
      <c r="KUJ26" s="59">
        <f t="shared" ref="KUJ26:KUR26" si="490">KUH26*KUI26</f>
        <v>0</v>
      </c>
      <c r="KUK26" s="1"/>
      <c r="KUL26" s="89">
        <v>4</v>
      </c>
      <c r="KUM26" s="93" t="s">
        <v>64</v>
      </c>
      <c r="KUN26" s="58" t="s">
        <v>55</v>
      </c>
      <c r="KUO26" s="91" t="s">
        <v>32</v>
      </c>
      <c r="KUP26" s="92">
        <v>1</v>
      </c>
      <c r="KUQ26" s="87">
        <v>0</v>
      </c>
      <c r="KUR26" s="59">
        <f t="shared" si="490"/>
        <v>0</v>
      </c>
      <c r="KUS26" s="1"/>
      <c r="KUT26" s="89">
        <v>4</v>
      </c>
      <c r="KUU26" s="93" t="s">
        <v>64</v>
      </c>
      <c r="KUV26" s="58" t="s">
        <v>55</v>
      </c>
      <c r="KUW26" s="91" t="s">
        <v>32</v>
      </c>
      <c r="KUX26" s="92">
        <v>1</v>
      </c>
      <c r="KUY26" s="87">
        <v>0</v>
      </c>
      <c r="KUZ26" s="59">
        <f t="shared" ref="KUZ26:KVH26" si="491">KUX26*KUY26</f>
        <v>0</v>
      </c>
      <c r="KVA26" s="1"/>
      <c r="KVB26" s="89">
        <v>4</v>
      </c>
      <c r="KVC26" s="93" t="s">
        <v>64</v>
      </c>
      <c r="KVD26" s="58" t="s">
        <v>55</v>
      </c>
      <c r="KVE26" s="91" t="s">
        <v>32</v>
      </c>
      <c r="KVF26" s="92">
        <v>1</v>
      </c>
      <c r="KVG26" s="87">
        <v>0</v>
      </c>
      <c r="KVH26" s="59">
        <f t="shared" si="491"/>
        <v>0</v>
      </c>
      <c r="KVI26" s="1"/>
      <c r="KVJ26" s="89">
        <v>4</v>
      </c>
      <c r="KVK26" s="93" t="s">
        <v>64</v>
      </c>
      <c r="KVL26" s="58" t="s">
        <v>55</v>
      </c>
      <c r="KVM26" s="91" t="s">
        <v>32</v>
      </c>
      <c r="KVN26" s="92">
        <v>1</v>
      </c>
      <c r="KVO26" s="87">
        <v>0</v>
      </c>
      <c r="KVP26" s="59">
        <f t="shared" ref="KVP26:KVX26" si="492">KVN26*KVO26</f>
        <v>0</v>
      </c>
      <c r="KVQ26" s="1"/>
      <c r="KVR26" s="89">
        <v>4</v>
      </c>
      <c r="KVS26" s="93" t="s">
        <v>64</v>
      </c>
      <c r="KVT26" s="58" t="s">
        <v>55</v>
      </c>
      <c r="KVU26" s="91" t="s">
        <v>32</v>
      </c>
      <c r="KVV26" s="92">
        <v>1</v>
      </c>
      <c r="KVW26" s="87">
        <v>0</v>
      </c>
      <c r="KVX26" s="59">
        <f t="shared" si="492"/>
        <v>0</v>
      </c>
      <c r="KVY26" s="1"/>
      <c r="KVZ26" s="89">
        <v>4</v>
      </c>
      <c r="KWA26" s="93" t="s">
        <v>64</v>
      </c>
      <c r="KWB26" s="58" t="s">
        <v>55</v>
      </c>
      <c r="KWC26" s="91" t="s">
        <v>32</v>
      </c>
      <c r="KWD26" s="92">
        <v>1</v>
      </c>
      <c r="KWE26" s="87">
        <v>0</v>
      </c>
      <c r="KWF26" s="59">
        <f t="shared" ref="KWF26:KWN26" si="493">KWD26*KWE26</f>
        <v>0</v>
      </c>
      <c r="KWG26" s="1"/>
      <c r="KWH26" s="89">
        <v>4</v>
      </c>
      <c r="KWI26" s="93" t="s">
        <v>64</v>
      </c>
      <c r="KWJ26" s="58" t="s">
        <v>55</v>
      </c>
      <c r="KWK26" s="91" t="s">
        <v>32</v>
      </c>
      <c r="KWL26" s="92">
        <v>1</v>
      </c>
      <c r="KWM26" s="87">
        <v>0</v>
      </c>
      <c r="KWN26" s="59">
        <f t="shared" si="493"/>
        <v>0</v>
      </c>
      <c r="KWO26" s="1"/>
      <c r="KWP26" s="89">
        <v>4</v>
      </c>
      <c r="KWQ26" s="93" t="s">
        <v>64</v>
      </c>
      <c r="KWR26" s="58" t="s">
        <v>55</v>
      </c>
      <c r="KWS26" s="91" t="s">
        <v>32</v>
      </c>
      <c r="KWT26" s="92">
        <v>1</v>
      </c>
      <c r="KWU26" s="87">
        <v>0</v>
      </c>
      <c r="KWV26" s="59">
        <f t="shared" ref="KWV26:KXD26" si="494">KWT26*KWU26</f>
        <v>0</v>
      </c>
      <c r="KWW26" s="1"/>
      <c r="KWX26" s="89">
        <v>4</v>
      </c>
      <c r="KWY26" s="93" t="s">
        <v>64</v>
      </c>
      <c r="KWZ26" s="58" t="s">
        <v>55</v>
      </c>
      <c r="KXA26" s="91" t="s">
        <v>32</v>
      </c>
      <c r="KXB26" s="92">
        <v>1</v>
      </c>
      <c r="KXC26" s="87">
        <v>0</v>
      </c>
      <c r="KXD26" s="59">
        <f t="shared" si="494"/>
        <v>0</v>
      </c>
      <c r="KXE26" s="1"/>
      <c r="KXF26" s="89">
        <v>4</v>
      </c>
      <c r="KXG26" s="93" t="s">
        <v>64</v>
      </c>
      <c r="KXH26" s="58" t="s">
        <v>55</v>
      </c>
      <c r="KXI26" s="91" t="s">
        <v>32</v>
      </c>
      <c r="KXJ26" s="92">
        <v>1</v>
      </c>
      <c r="KXK26" s="87">
        <v>0</v>
      </c>
      <c r="KXL26" s="59">
        <f t="shared" ref="KXL26:KXT26" si="495">KXJ26*KXK26</f>
        <v>0</v>
      </c>
      <c r="KXM26" s="1"/>
      <c r="KXN26" s="89">
        <v>4</v>
      </c>
      <c r="KXO26" s="93" t="s">
        <v>64</v>
      </c>
      <c r="KXP26" s="58" t="s">
        <v>55</v>
      </c>
      <c r="KXQ26" s="91" t="s">
        <v>32</v>
      </c>
      <c r="KXR26" s="92">
        <v>1</v>
      </c>
      <c r="KXS26" s="87">
        <v>0</v>
      </c>
      <c r="KXT26" s="59">
        <f t="shared" si="495"/>
        <v>0</v>
      </c>
      <c r="KXU26" s="1"/>
      <c r="KXV26" s="89">
        <v>4</v>
      </c>
      <c r="KXW26" s="93" t="s">
        <v>64</v>
      </c>
      <c r="KXX26" s="58" t="s">
        <v>55</v>
      </c>
      <c r="KXY26" s="91" t="s">
        <v>32</v>
      </c>
      <c r="KXZ26" s="92">
        <v>1</v>
      </c>
      <c r="KYA26" s="87">
        <v>0</v>
      </c>
      <c r="KYB26" s="59">
        <f t="shared" ref="KYB26:KYJ26" si="496">KXZ26*KYA26</f>
        <v>0</v>
      </c>
      <c r="KYC26" s="1"/>
      <c r="KYD26" s="89">
        <v>4</v>
      </c>
      <c r="KYE26" s="93" t="s">
        <v>64</v>
      </c>
      <c r="KYF26" s="58" t="s">
        <v>55</v>
      </c>
      <c r="KYG26" s="91" t="s">
        <v>32</v>
      </c>
      <c r="KYH26" s="92">
        <v>1</v>
      </c>
      <c r="KYI26" s="87">
        <v>0</v>
      </c>
      <c r="KYJ26" s="59">
        <f t="shared" si="496"/>
        <v>0</v>
      </c>
      <c r="KYK26" s="1"/>
      <c r="KYL26" s="89">
        <v>4</v>
      </c>
      <c r="KYM26" s="93" t="s">
        <v>64</v>
      </c>
      <c r="KYN26" s="58" t="s">
        <v>55</v>
      </c>
      <c r="KYO26" s="91" t="s">
        <v>32</v>
      </c>
      <c r="KYP26" s="92">
        <v>1</v>
      </c>
      <c r="KYQ26" s="87">
        <v>0</v>
      </c>
      <c r="KYR26" s="59">
        <f t="shared" ref="KYR26:KYZ26" si="497">KYP26*KYQ26</f>
        <v>0</v>
      </c>
      <c r="KYS26" s="1"/>
      <c r="KYT26" s="89">
        <v>4</v>
      </c>
      <c r="KYU26" s="93" t="s">
        <v>64</v>
      </c>
      <c r="KYV26" s="58" t="s">
        <v>55</v>
      </c>
      <c r="KYW26" s="91" t="s">
        <v>32</v>
      </c>
      <c r="KYX26" s="92">
        <v>1</v>
      </c>
      <c r="KYY26" s="87">
        <v>0</v>
      </c>
      <c r="KYZ26" s="59">
        <f t="shared" si="497"/>
        <v>0</v>
      </c>
      <c r="KZA26" s="1"/>
      <c r="KZB26" s="89">
        <v>4</v>
      </c>
      <c r="KZC26" s="93" t="s">
        <v>64</v>
      </c>
      <c r="KZD26" s="58" t="s">
        <v>55</v>
      </c>
      <c r="KZE26" s="91" t="s">
        <v>32</v>
      </c>
      <c r="KZF26" s="92">
        <v>1</v>
      </c>
      <c r="KZG26" s="87">
        <v>0</v>
      </c>
      <c r="KZH26" s="59">
        <f t="shared" ref="KZH26:KZP26" si="498">KZF26*KZG26</f>
        <v>0</v>
      </c>
      <c r="KZI26" s="1"/>
      <c r="KZJ26" s="89">
        <v>4</v>
      </c>
      <c r="KZK26" s="93" t="s">
        <v>64</v>
      </c>
      <c r="KZL26" s="58" t="s">
        <v>55</v>
      </c>
      <c r="KZM26" s="91" t="s">
        <v>32</v>
      </c>
      <c r="KZN26" s="92">
        <v>1</v>
      </c>
      <c r="KZO26" s="87">
        <v>0</v>
      </c>
      <c r="KZP26" s="59">
        <f t="shared" si="498"/>
        <v>0</v>
      </c>
      <c r="KZQ26" s="1"/>
      <c r="KZR26" s="89">
        <v>4</v>
      </c>
      <c r="KZS26" s="93" t="s">
        <v>64</v>
      </c>
      <c r="KZT26" s="58" t="s">
        <v>55</v>
      </c>
      <c r="KZU26" s="91" t="s">
        <v>32</v>
      </c>
      <c r="KZV26" s="92">
        <v>1</v>
      </c>
      <c r="KZW26" s="87">
        <v>0</v>
      </c>
      <c r="KZX26" s="59">
        <f t="shared" ref="KZX26:LAF26" si="499">KZV26*KZW26</f>
        <v>0</v>
      </c>
      <c r="KZY26" s="1"/>
      <c r="KZZ26" s="89">
        <v>4</v>
      </c>
      <c r="LAA26" s="93" t="s">
        <v>64</v>
      </c>
      <c r="LAB26" s="58" t="s">
        <v>55</v>
      </c>
      <c r="LAC26" s="91" t="s">
        <v>32</v>
      </c>
      <c r="LAD26" s="92">
        <v>1</v>
      </c>
      <c r="LAE26" s="87">
        <v>0</v>
      </c>
      <c r="LAF26" s="59">
        <f t="shared" si="499"/>
        <v>0</v>
      </c>
      <c r="LAG26" s="1"/>
      <c r="LAH26" s="89">
        <v>4</v>
      </c>
      <c r="LAI26" s="93" t="s">
        <v>64</v>
      </c>
      <c r="LAJ26" s="58" t="s">
        <v>55</v>
      </c>
      <c r="LAK26" s="91" t="s">
        <v>32</v>
      </c>
      <c r="LAL26" s="92">
        <v>1</v>
      </c>
      <c r="LAM26" s="87">
        <v>0</v>
      </c>
      <c r="LAN26" s="59">
        <f t="shared" ref="LAN26:LAV26" si="500">LAL26*LAM26</f>
        <v>0</v>
      </c>
      <c r="LAO26" s="1"/>
      <c r="LAP26" s="89">
        <v>4</v>
      </c>
      <c r="LAQ26" s="93" t="s">
        <v>64</v>
      </c>
      <c r="LAR26" s="58" t="s">
        <v>55</v>
      </c>
      <c r="LAS26" s="91" t="s">
        <v>32</v>
      </c>
      <c r="LAT26" s="92">
        <v>1</v>
      </c>
      <c r="LAU26" s="87">
        <v>0</v>
      </c>
      <c r="LAV26" s="59">
        <f t="shared" si="500"/>
        <v>0</v>
      </c>
      <c r="LAW26" s="1"/>
      <c r="LAX26" s="89">
        <v>4</v>
      </c>
      <c r="LAY26" s="93" t="s">
        <v>64</v>
      </c>
      <c r="LAZ26" s="58" t="s">
        <v>55</v>
      </c>
      <c r="LBA26" s="91" t="s">
        <v>32</v>
      </c>
      <c r="LBB26" s="92">
        <v>1</v>
      </c>
      <c r="LBC26" s="87">
        <v>0</v>
      </c>
      <c r="LBD26" s="59">
        <f t="shared" ref="LBD26:LBL26" si="501">LBB26*LBC26</f>
        <v>0</v>
      </c>
      <c r="LBE26" s="1"/>
      <c r="LBF26" s="89">
        <v>4</v>
      </c>
      <c r="LBG26" s="93" t="s">
        <v>64</v>
      </c>
      <c r="LBH26" s="58" t="s">
        <v>55</v>
      </c>
      <c r="LBI26" s="91" t="s">
        <v>32</v>
      </c>
      <c r="LBJ26" s="92">
        <v>1</v>
      </c>
      <c r="LBK26" s="87">
        <v>0</v>
      </c>
      <c r="LBL26" s="59">
        <f t="shared" si="501"/>
        <v>0</v>
      </c>
      <c r="LBM26" s="1"/>
      <c r="LBN26" s="89">
        <v>4</v>
      </c>
      <c r="LBO26" s="93" t="s">
        <v>64</v>
      </c>
      <c r="LBP26" s="58" t="s">
        <v>55</v>
      </c>
      <c r="LBQ26" s="91" t="s">
        <v>32</v>
      </c>
      <c r="LBR26" s="92">
        <v>1</v>
      </c>
      <c r="LBS26" s="87">
        <v>0</v>
      </c>
      <c r="LBT26" s="59">
        <f t="shared" ref="LBT26:LCB26" si="502">LBR26*LBS26</f>
        <v>0</v>
      </c>
      <c r="LBU26" s="1"/>
      <c r="LBV26" s="89">
        <v>4</v>
      </c>
      <c r="LBW26" s="93" t="s">
        <v>64</v>
      </c>
      <c r="LBX26" s="58" t="s">
        <v>55</v>
      </c>
      <c r="LBY26" s="91" t="s">
        <v>32</v>
      </c>
      <c r="LBZ26" s="92">
        <v>1</v>
      </c>
      <c r="LCA26" s="87">
        <v>0</v>
      </c>
      <c r="LCB26" s="59">
        <f t="shared" si="502"/>
        <v>0</v>
      </c>
      <c r="LCC26" s="1"/>
      <c r="LCD26" s="89">
        <v>4</v>
      </c>
      <c r="LCE26" s="93" t="s">
        <v>64</v>
      </c>
      <c r="LCF26" s="58" t="s">
        <v>55</v>
      </c>
      <c r="LCG26" s="91" t="s">
        <v>32</v>
      </c>
      <c r="LCH26" s="92">
        <v>1</v>
      </c>
      <c r="LCI26" s="87">
        <v>0</v>
      </c>
      <c r="LCJ26" s="59">
        <f t="shared" ref="LCJ26:LCR26" si="503">LCH26*LCI26</f>
        <v>0</v>
      </c>
      <c r="LCK26" s="1"/>
      <c r="LCL26" s="89">
        <v>4</v>
      </c>
      <c r="LCM26" s="93" t="s">
        <v>64</v>
      </c>
      <c r="LCN26" s="58" t="s">
        <v>55</v>
      </c>
      <c r="LCO26" s="91" t="s">
        <v>32</v>
      </c>
      <c r="LCP26" s="92">
        <v>1</v>
      </c>
      <c r="LCQ26" s="87">
        <v>0</v>
      </c>
      <c r="LCR26" s="59">
        <f t="shared" si="503"/>
        <v>0</v>
      </c>
      <c r="LCS26" s="1"/>
      <c r="LCT26" s="89">
        <v>4</v>
      </c>
      <c r="LCU26" s="93" t="s">
        <v>64</v>
      </c>
      <c r="LCV26" s="58" t="s">
        <v>55</v>
      </c>
      <c r="LCW26" s="91" t="s">
        <v>32</v>
      </c>
      <c r="LCX26" s="92">
        <v>1</v>
      </c>
      <c r="LCY26" s="87">
        <v>0</v>
      </c>
      <c r="LCZ26" s="59">
        <f t="shared" ref="LCZ26:LDH26" si="504">LCX26*LCY26</f>
        <v>0</v>
      </c>
      <c r="LDA26" s="1"/>
      <c r="LDB26" s="89">
        <v>4</v>
      </c>
      <c r="LDC26" s="93" t="s">
        <v>64</v>
      </c>
      <c r="LDD26" s="58" t="s">
        <v>55</v>
      </c>
      <c r="LDE26" s="91" t="s">
        <v>32</v>
      </c>
      <c r="LDF26" s="92">
        <v>1</v>
      </c>
      <c r="LDG26" s="87">
        <v>0</v>
      </c>
      <c r="LDH26" s="59">
        <f t="shared" si="504"/>
        <v>0</v>
      </c>
      <c r="LDI26" s="1"/>
      <c r="LDJ26" s="89">
        <v>4</v>
      </c>
      <c r="LDK26" s="93" t="s">
        <v>64</v>
      </c>
      <c r="LDL26" s="58" t="s">
        <v>55</v>
      </c>
      <c r="LDM26" s="91" t="s">
        <v>32</v>
      </c>
      <c r="LDN26" s="92">
        <v>1</v>
      </c>
      <c r="LDO26" s="87">
        <v>0</v>
      </c>
      <c r="LDP26" s="59">
        <f t="shared" ref="LDP26:LDX26" si="505">LDN26*LDO26</f>
        <v>0</v>
      </c>
      <c r="LDQ26" s="1"/>
      <c r="LDR26" s="89">
        <v>4</v>
      </c>
      <c r="LDS26" s="93" t="s">
        <v>64</v>
      </c>
      <c r="LDT26" s="58" t="s">
        <v>55</v>
      </c>
      <c r="LDU26" s="91" t="s">
        <v>32</v>
      </c>
      <c r="LDV26" s="92">
        <v>1</v>
      </c>
      <c r="LDW26" s="87">
        <v>0</v>
      </c>
      <c r="LDX26" s="59">
        <f t="shared" si="505"/>
        <v>0</v>
      </c>
      <c r="LDY26" s="1"/>
      <c r="LDZ26" s="89">
        <v>4</v>
      </c>
      <c r="LEA26" s="93" t="s">
        <v>64</v>
      </c>
      <c r="LEB26" s="58" t="s">
        <v>55</v>
      </c>
      <c r="LEC26" s="91" t="s">
        <v>32</v>
      </c>
      <c r="LED26" s="92">
        <v>1</v>
      </c>
      <c r="LEE26" s="87">
        <v>0</v>
      </c>
      <c r="LEF26" s="59">
        <f t="shared" ref="LEF26:LEN26" si="506">LED26*LEE26</f>
        <v>0</v>
      </c>
      <c r="LEG26" s="1"/>
      <c r="LEH26" s="89">
        <v>4</v>
      </c>
      <c r="LEI26" s="93" t="s">
        <v>64</v>
      </c>
      <c r="LEJ26" s="58" t="s">
        <v>55</v>
      </c>
      <c r="LEK26" s="91" t="s">
        <v>32</v>
      </c>
      <c r="LEL26" s="92">
        <v>1</v>
      </c>
      <c r="LEM26" s="87">
        <v>0</v>
      </c>
      <c r="LEN26" s="59">
        <f t="shared" si="506"/>
        <v>0</v>
      </c>
      <c r="LEO26" s="1"/>
      <c r="LEP26" s="89">
        <v>4</v>
      </c>
      <c r="LEQ26" s="93" t="s">
        <v>64</v>
      </c>
      <c r="LER26" s="58" t="s">
        <v>55</v>
      </c>
      <c r="LES26" s="91" t="s">
        <v>32</v>
      </c>
      <c r="LET26" s="92">
        <v>1</v>
      </c>
      <c r="LEU26" s="87">
        <v>0</v>
      </c>
      <c r="LEV26" s="59">
        <f t="shared" ref="LEV26:LFD26" si="507">LET26*LEU26</f>
        <v>0</v>
      </c>
      <c r="LEW26" s="1"/>
      <c r="LEX26" s="89">
        <v>4</v>
      </c>
      <c r="LEY26" s="93" t="s">
        <v>64</v>
      </c>
      <c r="LEZ26" s="58" t="s">
        <v>55</v>
      </c>
      <c r="LFA26" s="91" t="s">
        <v>32</v>
      </c>
      <c r="LFB26" s="92">
        <v>1</v>
      </c>
      <c r="LFC26" s="87">
        <v>0</v>
      </c>
      <c r="LFD26" s="59">
        <f t="shared" si="507"/>
        <v>0</v>
      </c>
      <c r="LFE26" s="1"/>
      <c r="LFF26" s="89">
        <v>4</v>
      </c>
      <c r="LFG26" s="93" t="s">
        <v>64</v>
      </c>
      <c r="LFH26" s="58" t="s">
        <v>55</v>
      </c>
      <c r="LFI26" s="91" t="s">
        <v>32</v>
      </c>
      <c r="LFJ26" s="92">
        <v>1</v>
      </c>
      <c r="LFK26" s="87">
        <v>0</v>
      </c>
      <c r="LFL26" s="59">
        <f t="shared" ref="LFL26:LFT26" si="508">LFJ26*LFK26</f>
        <v>0</v>
      </c>
      <c r="LFM26" s="1"/>
      <c r="LFN26" s="89">
        <v>4</v>
      </c>
      <c r="LFO26" s="93" t="s">
        <v>64</v>
      </c>
      <c r="LFP26" s="58" t="s">
        <v>55</v>
      </c>
      <c r="LFQ26" s="91" t="s">
        <v>32</v>
      </c>
      <c r="LFR26" s="92">
        <v>1</v>
      </c>
      <c r="LFS26" s="87">
        <v>0</v>
      </c>
      <c r="LFT26" s="59">
        <f t="shared" si="508"/>
        <v>0</v>
      </c>
      <c r="LFU26" s="1"/>
      <c r="LFV26" s="89">
        <v>4</v>
      </c>
      <c r="LFW26" s="93" t="s">
        <v>64</v>
      </c>
      <c r="LFX26" s="58" t="s">
        <v>55</v>
      </c>
      <c r="LFY26" s="91" t="s">
        <v>32</v>
      </c>
      <c r="LFZ26" s="92">
        <v>1</v>
      </c>
      <c r="LGA26" s="87">
        <v>0</v>
      </c>
      <c r="LGB26" s="59">
        <f t="shared" ref="LGB26:LGJ26" si="509">LFZ26*LGA26</f>
        <v>0</v>
      </c>
      <c r="LGC26" s="1"/>
      <c r="LGD26" s="89">
        <v>4</v>
      </c>
      <c r="LGE26" s="93" t="s">
        <v>64</v>
      </c>
      <c r="LGF26" s="58" t="s">
        <v>55</v>
      </c>
      <c r="LGG26" s="91" t="s">
        <v>32</v>
      </c>
      <c r="LGH26" s="92">
        <v>1</v>
      </c>
      <c r="LGI26" s="87">
        <v>0</v>
      </c>
      <c r="LGJ26" s="59">
        <f t="shared" si="509"/>
        <v>0</v>
      </c>
      <c r="LGK26" s="1"/>
      <c r="LGL26" s="89">
        <v>4</v>
      </c>
      <c r="LGM26" s="93" t="s">
        <v>64</v>
      </c>
      <c r="LGN26" s="58" t="s">
        <v>55</v>
      </c>
      <c r="LGO26" s="91" t="s">
        <v>32</v>
      </c>
      <c r="LGP26" s="92">
        <v>1</v>
      </c>
      <c r="LGQ26" s="87">
        <v>0</v>
      </c>
      <c r="LGR26" s="59">
        <f t="shared" ref="LGR26:LGZ26" si="510">LGP26*LGQ26</f>
        <v>0</v>
      </c>
      <c r="LGS26" s="1"/>
      <c r="LGT26" s="89">
        <v>4</v>
      </c>
      <c r="LGU26" s="93" t="s">
        <v>64</v>
      </c>
      <c r="LGV26" s="58" t="s">
        <v>55</v>
      </c>
      <c r="LGW26" s="91" t="s">
        <v>32</v>
      </c>
      <c r="LGX26" s="92">
        <v>1</v>
      </c>
      <c r="LGY26" s="87">
        <v>0</v>
      </c>
      <c r="LGZ26" s="59">
        <f t="shared" si="510"/>
        <v>0</v>
      </c>
      <c r="LHA26" s="1"/>
      <c r="LHB26" s="89">
        <v>4</v>
      </c>
      <c r="LHC26" s="93" t="s">
        <v>64</v>
      </c>
      <c r="LHD26" s="58" t="s">
        <v>55</v>
      </c>
      <c r="LHE26" s="91" t="s">
        <v>32</v>
      </c>
      <c r="LHF26" s="92">
        <v>1</v>
      </c>
      <c r="LHG26" s="87">
        <v>0</v>
      </c>
      <c r="LHH26" s="59">
        <f t="shared" ref="LHH26:LHP26" si="511">LHF26*LHG26</f>
        <v>0</v>
      </c>
      <c r="LHI26" s="1"/>
      <c r="LHJ26" s="89">
        <v>4</v>
      </c>
      <c r="LHK26" s="93" t="s">
        <v>64</v>
      </c>
      <c r="LHL26" s="58" t="s">
        <v>55</v>
      </c>
      <c r="LHM26" s="91" t="s">
        <v>32</v>
      </c>
      <c r="LHN26" s="92">
        <v>1</v>
      </c>
      <c r="LHO26" s="87">
        <v>0</v>
      </c>
      <c r="LHP26" s="59">
        <f t="shared" si="511"/>
        <v>0</v>
      </c>
      <c r="LHQ26" s="1"/>
      <c r="LHR26" s="89">
        <v>4</v>
      </c>
      <c r="LHS26" s="93" t="s">
        <v>64</v>
      </c>
      <c r="LHT26" s="58" t="s">
        <v>55</v>
      </c>
      <c r="LHU26" s="91" t="s">
        <v>32</v>
      </c>
      <c r="LHV26" s="92">
        <v>1</v>
      </c>
      <c r="LHW26" s="87">
        <v>0</v>
      </c>
      <c r="LHX26" s="59">
        <f t="shared" ref="LHX26:LIF26" si="512">LHV26*LHW26</f>
        <v>0</v>
      </c>
      <c r="LHY26" s="1"/>
      <c r="LHZ26" s="89">
        <v>4</v>
      </c>
      <c r="LIA26" s="93" t="s">
        <v>64</v>
      </c>
      <c r="LIB26" s="58" t="s">
        <v>55</v>
      </c>
      <c r="LIC26" s="91" t="s">
        <v>32</v>
      </c>
      <c r="LID26" s="92">
        <v>1</v>
      </c>
      <c r="LIE26" s="87">
        <v>0</v>
      </c>
      <c r="LIF26" s="59">
        <f t="shared" si="512"/>
        <v>0</v>
      </c>
      <c r="LIG26" s="1"/>
      <c r="LIH26" s="89">
        <v>4</v>
      </c>
      <c r="LII26" s="93" t="s">
        <v>64</v>
      </c>
      <c r="LIJ26" s="58" t="s">
        <v>55</v>
      </c>
      <c r="LIK26" s="91" t="s">
        <v>32</v>
      </c>
      <c r="LIL26" s="92">
        <v>1</v>
      </c>
      <c r="LIM26" s="87">
        <v>0</v>
      </c>
      <c r="LIN26" s="59">
        <f t="shared" ref="LIN26:LIV26" si="513">LIL26*LIM26</f>
        <v>0</v>
      </c>
      <c r="LIO26" s="1"/>
      <c r="LIP26" s="89">
        <v>4</v>
      </c>
      <c r="LIQ26" s="93" t="s">
        <v>64</v>
      </c>
      <c r="LIR26" s="58" t="s">
        <v>55</v>
      </c>
      <c r="LIS26" s="91" t="s">
        <v>32</v>
      </c>
      <c r="LIT26" s="92">
        <v>1</v>
      </c>
      <c r="LIU26" s="87">
        <v>0</v>
      </c>
      <c r="LIV26" s="59">
        <f t="shared" si="513"/>
        <v>0</v>
      </c>
      <c r="LIW26" s="1"/>
      <c r="LIX26" s="89">
        <v>4</v>
      </c>
      <c r="LIY26" s="93" t="s">
        <v>64</v>
      </c>
      <c r="LIZ26" s="58" t="s">
        <v>55</v>
      </c>
      <c r="LJA26" s="91" t="s">
        <v>32</v>
      </c>
      <c r="LJB26" s="92">
        <v>1</v>
      </c>
      <c r="LJC26" s="87">
        <v>0</v>
      </c>
      <c r="LJD26" s="59">
        <f t="shared" ref="LJD26:LJL26" si="514">LJB26*LJC26</f>
        <v>0</v>
      </c>
      <c r="LJE26" s="1"/>
      <c r="LJF26" s="89">
        <v>4</v>
      </c>
      <c r="LJG26" s="93" t="s">
        <v>64</v>
      </c>
      <c r="LJH26" s="58" t="s">
        <v>55</v>
      </c>
      <c r="LJI26" s="91" t="s">
        <v>32</v>
      </c>
      <c r="LJJ26" s="92">
        <v>1</v>
      </c>
      <c r="LJK26" s="87">
        <v>0</v>
      </c>
      <c r="LJL26" s="59">
        <f t="shared" si="514"/>
        <v>0</v>
      </c>
      <c r="LJM26" s="1"/>
      <c r="LJN26" s="89">
        <v>4</v>
      </c>
      <c r="LJO26" s="93" t="s">
        <v>64</v>
      </c>
      <c r="LJP26" s="58" t="s">
        <v>55</v>
      </c>
      <c r="LJQ26" s="91" t="s">
        <v>32</v>
      </c>
      <c r="LJR26" s="92">
        <v>1</v>
      </c>
      <c r="LJS26" s="87">
        <v>0</v>
      </c>
      <c r="LJT26" s="59">
        <f t="shared" ref="LJT26:LKB26" si="515">LJR26*LJS26</f>
        <v>0</v>
      </c>
      <c r="LJU26" s="1"/>
      <c r="LJV26" s="89">
        <v>4</v>
      </c>
      <c r="LJW26" s="93" t="s">
        <v>64</v>
      </c>
      <c r="LJX26" s="58" t="s">
        <v>55</v>
      </c>
      <c r="LJY26" s="91" t="s">
        <v>32</v>
      </c>
      <c r="LJZ26" s="92">
        <v>1</v>
      </c>
      <c r="LKA26" s="87">
        <v>0</v>
      </c>
      <c r="LKB26" s="59">
        <f t="shared" si="515"/>
        <v>0</v>
      </c>
      <c r="LKC26" s="1"/>
      <c r="LKD26" s="89">
        <v>4</v>
      </c>
      <c r="LKE26" s="93" t="s">
        <v>64</v>
      </c>
      <c r="LKF26" s="58" t="s">
        <v>55</v>
      </c>
      <c r="LKG26" s="91" t="s">
        <v>32</v>
      </c>
      <c r="LKH26" s="92">
        <v>1</v>
      </c>
      <c r="LKI26" s="87">
        <v>0</v>
      </c>
      <c r="LKJ26" s="59">
        <f t="shared" ref="LKJ26:LKR26" si="516">LKH26*LKI26</f>
        <v>0</v>
      </c>
      <c r="LKK26" s="1"/>
      <c r="LKL26" s="89">
        <v>4</v>
      </c>
      <c r="LKM26" s="93" t="s">
        <v>64</v>
      </c>
      <c r="LKN26" s="58" t="s">
        <v>55</v>
      </c>
      <c r="LKO26" s="91" t="s">
        <v>32</v>
      </c>
      <c r="LKP26" s="92">
        <v>1</v>
      </c>
      <c r="LKQ26" s="87">
        <v>0</v>
      </c>
      <c r="LKR26" s="59">
        <f t="shared" si="516"/>
        <v>0</v>
      </c>
      <c r="LKS26" s="1"/>
      <c r="LKT26" s="89">
        <v>4</v>
      </c>
      <c r="LKU26" s="93" t="s">
        <v>64</v>
      </c>
      <c r="LKV26" s="58" t="s">
        <v>55</v>
      </c>
      <c r="LKW26" s="91" t="s">
        <v>32</v>
      </c>
      <c r="LKX26" s="92">
        <v>1</v>
      </c>
      <c r="LKY26" s="87">
        <v>0</v>
      </c>
      <c r="LKZ26" s="59">
        <f t="shared" ref="LKZ26:LLH26" si="517">LKX26*LKY26</f>
        <v>0</v>
      </c>
      <c r="LLA26" s="1"/>
      <c r="LLB26" s="89">
        <v>4</v>
      </c>
      <c r="LLC26" s="93" t="s">
        <v>64</v>
      </c>
      <c r="LLD26" s="58" t="s">
        <v>55</v>
      </c>
      <c r="LLE26" s="91" t="s">
        <v>32</v>
      </c>
      <c r="LLF26" s="92">
        <v>1</v>
      </c>
      <c r="LLG26" s="87">
        <v>0</v>
      </c>
      <c r="LLH26" s="59">
        <f t="shared" si="517"/>
        <v>0</v>
      </c>
      <c r="LLI26" s="1"/>
      <c r="LLJ26" s="89">
        <v>4</v>
      </c>
      <c r="LLK26" s="93" t="s">
        <v>64</v>
      </c>
      <c r="LLL26" s="58" t="s">
        <v>55</v>
      </c>
      <c r="LLM26" s="91" t="s">
        <v>32</v>
      </c>
      <c r="LLN26" s="92">
        <v>1</v>
      </c>
      <c r="LLO26" s="87">
        <v>0</v>
      </c>
      <c r="LLP26" s="59">
        <f t="shared" ref="LLP26:LLX26" si="518">LLN26*LLO26</f>
        <v>0</v>
      </c>
      <c r="LLQ26" s="1"/>
      <c r="LLR26" s="89">
        <v>4</v>
      </c>
      <c r="LLS26" s="93" t="s">
        <v>64</v>
      </c>
      <c r="LLT26" s="58" t="s">
        <v>55</v>
      </c>
      <c r="LLU26" s="91" t="s">
        <v>32</v>
      </c>
      <c r="LLV26" s="92">
        <v>1</v>
      </c>
      <c r="LLW26" s="87">
        <v>0</v>
      </c>
      <c r="LLX26" s="59">
        <f t="shared" si="518"/>
        <v>0</v>
      </c>
      <c r="LLY26" s="1"/>
      <c r="LLZ26" s="89">
        <v>4</v>
      </c>
      <c r="LMA26" s="93" t="s">
        <v>64</v>
      </c>
      <c r="LMB26" s="58" t="s">
        <v>55</v>
      </c>
      <c r="LMC26" s="91" t="s">
        <v>32</v>
      </c>
      <c r="LMD26" s="92">
        <v>1</v>
      </c>
      <c r="LME26" s="87">
        <v>0</v>
      </c>
      <c r="LMF26" s="59">
        <f t="shared" ref="LMF26:LMN26" si="519">LMD26*LME26</f>
        <v>0</v>
      </c>
      <c r="LMG26" s="1"/>
      <c r="LMH26" s="89">
        <v>4</v>
      </c>
      <c r="LMI26" s="93" t="s">
        <v>64</v>
      </c>
      <c r="LMJ26" s="58" t="s">
        <v>55</v>
      </c>
      <c r="LMK26" s="91" t="s">
        <v>32</v>
      </c>
      <c r="LML26" s="92">
        <v>1</v>
      </c>
      <c r="LMM26" s="87">
        <v>0</v>
      </c>
      <c r="LMN26" s="59">
        <f t="shared" si="519"/>
        <v>0</v>
      </c>
      <c r="LMO26" s="1"/>
      <c r="LMP26" s="89">
        <v>4</v>
      </c>
      <c r="LMQ26" s="93" t="s">
        <v>64</v>
      </c>
      <c r="LMR26" s="58" t="s">
        <v>55</v>
      </c>
      <c r="LMS26" s="91" t="s">
        <v>32</v>
      </c>
      <c r="LMT26" s="92">
        <v>1</v>
      </c>
      <c r="LMU26" s="87">
        <v>0</v>
      </c>
      <c r="LMV26" s="59">
        <f t="shared" ref="LMV26:LND26" si="520">LMT26*LMU26</f>
        <v>0</v>
      </c>
      <c r="LMW26" s="1"/>
      <c r="LMX26" s="89">
        <v>4</v>
      </c>
      <c r="LMY26" s="93" t="s">
        <v>64</v>
      </c>
      <c r="LMZ26" s="58" t="s">
        <v>55</v>
      </c>
      <c r="LNA26" s="91" t="s">
        <v>32</v>
      </c>
      <c r="LNB26" s="92">
        <v>1</v>
      </c>
      <c r="LNC26" s="87">
        <v>0</v>
      </c>
      <c r="LND26" s="59">
        <f t="shared" si="520"/>
        <v>0</v>
      </c>
      <c r="LNE26" s="1"/>
      <c r="LNF26" s="89">
        <v>4</v>
      </c>
      <c r="LNG26" s="93" t="s">
        <v>64</v>
      </c>
      <c r="LNH26" s="58" t="s">
        <v>55</v>
      </c>
      <c r="LNI26" s="91" t="s">
        <v>32</v>
      </c>
      <c r="LNJ26" s="92">
        <v>1</v>
      </c>
      <c r="LNK26" s="87">
        <v>0</v>
      </c>
      <c r="LNL26" s="59">
        <f t="shared" ref="LNL26:LNT26" si="521">LNJ26*LNK26</f>
        <v>0</v>
      </c>
      <c r="LNM26" s="1"/>
      <c r="LNN26" s="89">
        <v>4</v>
      </c>
      <c r="LNO26" s="93" t="s">
        <v>64</v>
      </c>
      <c r="LNP26" s="58" t="s">
        <v>55</v>
      </c>
      <c r="LNQ26" s="91" t="s">
        <v>32</v>
      </c>
      <c r="LNR26" s="92">
        <v>1</v>
      </c>
      <c r="LNS26" s="87">
        <v>0</v>
      </c>
      <c r="LNT26" s="59">
        <f t="shared" si="521"/>
        <v>0</v>
      </c>
      <c r="LNU26" s="1"/>
      <c r="LNV26" s="89">
        <v>4</v>
      </c>
      <c r="LNW26" s="93" t="s">
        <v>64</v>
      </c>
      <c r="LNX26" s="58" t="s">
        <v>55</v>
      </c>
      <c r="LNY26" s="91" t="s">
        <v>32</v>
      </c>
      <c r="LNZ26" s="92">
        <v>1</v>
      </c>
      <c r="LOA26" s="87">
        <v>0</v>
      </c>
      <c r="LOB26" s="59">
        <f t="shared" ref="LOB26:LOJ26" si="522">LNZ26*LOA26</f>
        <v>0</v>
      </c>
      <c r="LOC26" s="1"/>
      <c r="LOD26" s="89">
        <v>4</v>
      </c>
      <c r="LOE26" s="93" t="s">
        <v>64</v>
      </c>
      <c r="LOF26" s="58" t="s">
        <v>55</v>
      </c>
      <c r="LOG26" s="91" t="s">
        <v>32</v>
      </c>
      <c r="LOH26" s="92">
        <v>1</v>
      </c>
      <c r="LOI26" s="87">
        <v>0</v>
      </c>
      <c r="LOJ26" s="59">
        <f t="shared" si="522"/>
        <v>0</v>
      </c>
      <c r="LOK26" s="1"/>
      <c r="LOL26" s="89">
        <v>4</v>
      </c>
      <c r="LOM26" s="93" t="s">
        <v>64</v>
      </c>
      <c r="LON26" s="58" t="s">
        <v>55</v>
      </c>
      <c r="LOO26" s="91" t="s">
        <v>32</v>
      </c>
      <c r="LOP26" s="92">
        <v>1</v>
      </c>
      <c r="LOQ26" s="87">
        <v>0</v>
      </c>
      <c r="LOR26" s="59">
        <f t="shared" ref="LOR26:LOZ26" si="523">LOP26*LOQ26</f>
        <v>0</v>
      </c>
      <c r="LOS26" s="1"/>
      <c r="LOT26" s="89">
        <v>4</v>
      </c>
      <c r="LOU26" s="93" t="s">
        <v>64</v>
      </c>
      <c r="LOV26" s="58" t="s">
        <v>55</v>
      </c>
      <c r="LOW26" s="91" t="s">
        <v>32</v>
      </c>
      <c r="LOX26" s="92">
        <v>1</v>
      </c>
      <c r="LOY26" s="87">
        <v>0</v>
      </c>
      <c r="LOZ26" s="59">
        <f t="shared" si="523"/>
        <v>0</v>
      </c>
      <c r="LPA26" s="1"/>
      <c r="LPB26" s="89">
        <v>4</v>
      </c>
      <c r="LPC26" s="93" t="s">
        <v>64</v>
      </c>
      <c r="LPD26" s="58" t="s">
        <v>55</v>
      </c>
      <c r="LPE26" s="91" t="s">
        <v>32</v>
      </c>
      <c r="LPF26" s="92">
        <v>1</v>
      </c>
      <c r="LPG26" s="87">
        <v>0</v>
      </c>
      <c r="LPH26" s="59">
        <f t="shared" ref="LPH26:LPP26" si="524">LPF26*LPG26</f>
        <v>0</v>
      </c>
      <c r="LPI26" s="1"/>
      <c r="LPJ26" s="89">
        <v>4</v>
      </c>
      <c r="LPK26" s="93" t="s">
        <v>64</v>
      </c>
      <c r="LPL26" s="58" t="s">
        <v>55</v>
      </c>
      <c r="LPM26" s="91" t="s">
        <v>32</v>
      </c>
      <c r="LPN26" s="92">
        <v>1</v>
      </c>
      <c r="LPO26" s="87">
        <v>0</v>
      </c>
      <c r="LPP26" s="59">
        <f t="shared" si="524"/>
        <v>0</v>
      </c>
      <c r="LPQ26" s="1"/>
      <c r="LPR26" s="89">
        <v>4</v>
      </c>
      <c r="LPS26" s="93" t="s">
        <v>64</v>
      </c>
      <c r="LPT26" s="58" t="s">
        <v>55</v>
      </c>
      <c r="LPU26" s="91" t="s">
        <v>32</v>
      </c>
      <c r="LPV26" s="92">
        <v>1</v>
      </c>
      <c r="LPW26" s="87">
        <v>0</v>
      </c>
      <c r="LPX26" s="59">
        <f t="shared" ref="LPX26:LQF26" si="525">LPV26*LPW26</f>
        <v>0</v>
      </c>
      <c r="LPY26" s="1"/>
      <c r="LPZ26" s="89">
        <v>4</v>
      </c>
      <c r="LQA26" s="93" t="s">
        <v>64</v>
      </c>
      <c r="LQB26" s="58" t="s">
        <v>55</v>
      </c>
      <c r="LQC26" s="91" t="s">
        <v>32</v>
      </c>
      <c r="LQD26" s="92">
        <v>1</v>
      </c>
      <c r="LQE26" s="87">
        <v>0</v>
      </c>
      <c r="LQF26" s="59">
        <f t="shared" si="525"/>
        <v>0</v>
      </c>
      <c r="LQG26" s="1"/>
      <c r="LQH26" s="89">
        <v>4</v>
      </c>
      <c r="LQI26" s="93" t="s">
        <v>64</v>
      </c>
      <c r="LQJ26" s="58" t="s">
        <v>55</v>
      </c>
      <c r="LQK26" s="91" t="s">
        <v>32</v>
      </c>
      <c r="LQL26" s="92">
        <v>1</v>
      </c>
      <c r="LQM26" s="87">
        <v>0</v>
      </c>
      <c r="LQN26" s="59">
        <f t="shared" ref="LQN26:LQV26" si="526">LQL26*LQM26</f>
        <v>0</v>
      </c>
      <c r="LQO26" s="1"/>
      <c r="LQP26" s="89">
        <v>4</v>
      </c>
      <c r="LQQ26" s="93" t="s">
        <v>64</v>
      </c>
      <c r="LQR26" s="58" t="s">
        <v>55</v>
      </c>
      <c r="LQS26" s="91" t="s">
        <v>32</v>
      </c>
      <c r="LQT26" s="92">
        <v>1</v>
      </c>
      <c r="LQU26" s="87">
        <v>0</v>
      </c>
      <c r="LQV26" s="59">
        <f t="shared" si="526"/>
        <v>0</v>
      </c>
      <c r="LQW26" s="1"/>
      <c r="LQX26" s="89">
        <v>4</v>
      </c>
      <c r="LQY26" s="93" t="s">
        <v>64</v>
      </c>
      <c r="LQZ26" s="58" t="s">
        <v>55</v>
      </c>
      <c r="LRA26" s="91" t="s">
        <v>32</v>
      </c>
      <c r="LRB26" s="92">
        <v>1</v>
      </c>
      <c r="LRC26" s="87">
        <v>0</v>
      </c>
      <c r="LRD26" s="59">
        <f t="shared" ref="LRD26:LRL26" si="527">LRB26*LRC26</f>
        <v>0</v>
      </c>
      <c r="LRE26" s="1"/>
      <c r="LRF26" s="89">
        <v>4</v>
      </c>
      <c r="LRG26" s="93" t="s">
        <v>64</v>
      </c>
      <c r="LRH26" s="58" t="s">
        <v>55</v>
      </c>
      <c r="LRI26" s="91" t="s">
        <v>32</v>
      </c>
      <c r="LRJ26" s="92">
        <v>1</v>
      </c>
      <c r="LRK26" s="87">
        <v>0</v>
      </c>
      <c r="LRL26" s="59">
        <f t="shared" si="527"/>
        <v>0</v>
      </c>
      <c r="LRM26" s="1"/>
      <c r="LRN26" s="89">
        <v>4</v>
      </c>
      <c r="LRO26" s="93" t="s">
        <v>64</v>
      </c>
      <c r="LRP26" s="58" t="s">
        <v>55</v>
      </c>
      <c r="LRQ26" s="91" t="s">
        <v>32</v>
      </c>
      <c r="LRR26" s="92">
        <v>1</v>
      </c>
      <c r="LRS26" s="87">
        <v>0</v>
      </c>
      <c r="LRT26" s="59">
        <f t="shared" ref="LRT26:LSB26" si="528">LRR26*LRS26</f>
        <v>0</v>
      </c>
      <c r="LRU26" s="1"/>
      <c r="LRV26" s="89">
        <v>4</v>
      </c>
      <c r="LRW26" s="93" t="s">
        <v>64</v>
      </c>
      <c r="LRX26" s="58" t="s">
        <v>55</v>
      </c>
      <c r="LRY26" s="91" t="s">
        <v>32</v>
      </c>
      <c r="LRZ26" s="92">
        <v>1</v>
      </c>
      <c r="LSA26" s="87">
        <v>0</v>
      </c>
      <c r="LSB26" s="59">
        <f t="shared" si="528"/>
        <v>0</v>
      </c>
      <c r="LSC26" s="1"/>
      <c r="LSD26" s="89">
        <v>4</v>
      </c>
      <c r="LSE26" s="93" t="s">
        <v>64</v>
      </c>
      <c r="LSF26" s="58" t="s">
        <v>55</v>
      </c>
      <c r="LSG26" s="91" t="s">
        <v>32</v>
      </c>
      <c r="LSH26" s="92">
        <v>1</v>
      </c>
      <c r="LSI26" s="87">
        <v>0</v>
      </c>
      <c r="LSJ26" s="59">
        <f t="shared" ref="LSJ26:LSR26" si="529">LSH26*LSI26</f>
        <v>0</v>
      </c>
      <c r="LSK26" s="1"/>
      <c r="LSL26" s="89">
        <v>4</v>
      </c>
      <c r="LSM26" s="93" t="s">
        <v>64</v>
      </c>
      <c r="LSN26" s="58" t="s">
        <v>55</v>
      </c>
      <c r="LSO26" s="91" t="s">
        <v>32</v>
      </c>
      <c r="LSP26" s="92">
        <v>1</v>
      </c>
      <c r="LSQ26" s="87">
        <v>0</v>
      </c>
      <c r="LSR26" s="59">
        <f t="shared" si="529"/>
        <v>0</v>
      </c>
      <c r="LSS26" s="1"/>
      <c r="LST26" s="89">
        <v>4</v>
      </c>
      <c r="LSU26" s="93" t="s">
        <v>64</v>
      </c>
      <c r="LSV26" s="58" t="s">
        <v>55</v>
      </c>
      <c r="LSW26" s="91" t="s">
        <v>32</v>
      </c>
      <c r="LSX26" s="92">
        <v>1</v>
      </c>
      <c r="LSY26" s="87">
        <v>0</v>
      </c>
      <c r="LSZ26" s="59">
        <f t="shared" ref="LSZ26:LTH26" si="530">LSX26*LSY26</f>
        <v>0</v>
      </c>
      <c r="LTA26" s="1"/>
      <c r="LTB26" s="89">
        <v>4</v>
      </c>
      <c r="LTC26" s="93" t="s">
        <v>64</v>
      </c>
      <c r="LTD26" s="58" t="s">
        <v>55</v>
      </c>
      <c r="LTE26" s="91" t="s">
        <v>32</v>
      </c>
      <c r="LTF26" s="92">
        <v>1</v>
      </c>
      <c r="LTG26" s="87">
        <v>0</v>
      </c>
      <c r="LTH26" s="59">
        <f t="shared" si="530"/>
        <v>0</v>
      </c>
      <c r="LTI26" s="1"/>
      <c r="LTJ26" s="89">
        <v>4</v>
      </c>
      <c r="LTK26" s="93" t="s">
        <v>64</v>
      </c>
      <c r="LTL26" s="58" t="s">
        <v>55</v>
      </c>
      <c r="LTM26" s="91" t="s">
        <v>32</v>
      </c>
      <c r="LTN26" s="92">
        <v>1</v>
      </c>
      <c r="LTO26" s="87">
        <v>0</v>
      </c>
      <c r="LTP26" s="59">
        <f t="shared" ref="LTP26:LTX26" si="531">LTN26*LTO26</f>
        <v>0</v>
      </c>
      <c r="LTQ26" s="1"/>
      <c r="LTR26" s="89">
        <v>4</v>
      </c>
      <c r="LTS26" s="93" t="s">
        <v>64</v>
      </c>
      <c r="LTT26" s="58" t="s">
        <v>55</v>
      </c>
      <c r="LTU26" s="91" t="s">
        <v>32</v>
      </c>
      <c r="LTV26" s="92">
        <v>1</v>
      </c>
      <c r="LTW26" s="87">
        <v>0</v>
      </c>
      <c r="LTX26" s="59">
        <f t="shared" si="531"/>
        <v>0</v>
      </c>
      <c r="LTY26" s="1"/>
      <c r="LTZ26" s="89">
        <v>4</v>
      </c>
      <c r="LUA26" s="93" t="s">
        <v>64</v>
      </c>
      <c r="LUB26" s="58" t="s">
        <v>55</v>
      </c>
      <c r="LUC26" s="91" t="s">
        <v>32</v>
      </c>
      <c r="LUD26" s="92">
        <v>1</v>
      </c>
      <c r="LUE26" s="87">
        <v>0</v>
      </c>
      <c r="LUF26" s="59">
        <f t="shared" ref="LUF26:LUN26" si="532">LUD26*LUE26</f>
        <v>0</v>
      </c>
      <c r="LUG26" s="1"/>
      <c r="LUH26" s="89">
        <v>4</v>
      </c>
      <c r="LUI26" s="93" t="s">
        <v>64</v>
      </c>
      <c r="LUJ26" s="58" t="s">
        <v>55</v>
      </c>
      <c r="LUK26" s="91" t="s">
        <v>32</v>
      </c>
      <c r="LUL26" s="92">
        <v>1</v>
      </c>
      <c r="LUM26" s="87">
        <v>0</v>
      </c>
      <c r="LUN26" s="59">
        <f t="shared" si="532"/>
        <v>0</v>
      </c>
      <c r="LUO26" s="1"/>
      <c r="LUP26" s="89">
        <v>4</v>
      </c>
      <c r="LUQ26" s="93" t="s">
        <v>64</v>
      </c>
      <c r="LUR26" s="58" t="s">
        <v>55</v>
      </c>
      <c r="LUS26" s="91" t="s">
        <v>32</v>
      </c>
      <c r="LUT26" s="92">
        <v>1</v>
      </c>
      <c r="LUU26" s="87">
        <v>0</v>
      </c>
      <c r="LUV26" s="59">
        <f t="shared" ref="LUV26:LVD26" si="533">LUT26*LUU26</f>
        <v>0</v>
      </c>
      <c r="LUW26" s="1"/>
      <c r="LUX26" s="89">
        <v>4</v>
      </c>
      <c r="LUY26" s="93" t="s">
        <v>64</v>
      </c>
      <c r="LUZ26" s="58" t="s">
        <v>55</v>
      </c>
      <c r="LVA26" s="91" t="s">
        <v>32</v>
      </c>
      <c r="LVB26" s="92">
        <v>1</v>
      </c>
      <c r="LVC26" s="87">
        <v>0</v>
      </c>
      <c r="LVD26" s="59">
        <f t="shared" si="533"/>
        <v>0</v>
      </c>
      <c r="LVE26" s="1"/>
      <c r="LVF26" s="89">
        <v>4</v>
      </c>
      <c r="LVG26" s="93" t="s">
        <v>64</v>
      </c>
      <c r="LVH26" s="58" t="s">
        <v>55</v>
      </c>
      <c r="LVI26" s="91" t="s">
        <v>32</v>
      </c>
      <c r="LVJ26" s="92">
        <v>1</v>
      </c>
      <c r="LVK26" s="87">
        <v>0</v>
      </c>
      <c r="LVL26" s="59">
        <f t="shared" ref="LVL26:LVT26" si="534">LVJ26*LVK26</f>
        <v>0</v>
      </c>
      <c r="LVM26" s="1"/>
      <c r="LVN26" s="89">
        <v>4</v>
      </c>
      <c r="LVO26" s="93" t="s">
        <v>64</v>
      </c>
      <c r="LVP26" s="58" t="s">
        <v>55</v>
      </c>
      <c r="LVQ26" s="91" t="s">
        <v>32</v>
      </c>
      <c r="LVR26" s="92">
        <v>1</v>
      </c>
      <c r="LVS26" s="87">
        <v>0</v>
      </c>
      <c r="LVT26" s="59">
        <f t="shared" si="534"/>
        <v>0</v>
      </c>
      <c r="LVU26" s="1"/>
      <c r="LVV26" s="89">
        <v>4</v>
      </c>
      <c r="LVW26" s="93" t="s">
        <v>64</v>
      </c>
      <c r="LVX26" s="58" t="s">
        <v>55</v>
      </c>
      <c r="LVY26" s="91" t="s">
        <v>32</v>
      </c>
      <c r="LVZ26" s="92">
        <v>1</v>
      </c>
      <c r="LWA26" s="87">
        <v>0</v>
      </c>
      <c r="LWB26" s="59">
        <f t="shared" ref="LWB26:LWJ26" si="535">LVZ26*LWA26</f>
        <v>0</v>
      </c>
      <c r="LWC26" s="1"/>
      <c r="LWD26" s="89">
        <v>4</v>
      </c>
      <c r="LWE26" s="93" t="s">
        <v>64</v>
      </c>
      <c r="LWF26" s="58" t="s">
        <v>55</v>
      </c>
      <c r="LWG26" s="91" t="s">
        <v>32</v>
      </c>
      <c r="LWH26" s="92">
        <v>1</v>
      </c>
      <c r="LWI26" s="87">
        <v>0</v>
      </c>
      <c r="LWJ26" s="59">
        <f t="shared" si="535"/>
        <v>0</v>
      </c>
      <c r="LWK26" s="1"/>
      <c r="LWL26" s="89">
        <v>4</v>
      </c>
      <c r="LWM26" s="93" t="s">
        <v>64</v>
      </c>
      <c r="LWN26" s="58" t="s">
        <v>55</v>
      </c>
      <c r="LWO26" s="91" t="s">
        <v>32</v>
      </c>
      <c r="LWP26" s="92">
        <v>1</v>
      </c>
      <c r="LWQ26" s="87">
        <v>0</v>
      </c>
      <c r="LWR26" s="59">
        <f t="shared" ref="LWR26:LWZ26" si="536">LWP26*LWQ26</f>
        <v>0</v>
      </c>
      <c r="LWS26" s="1"/>
      <c r="LWT26" s="89">
        <v>4</v>
      </c>
      <c r="LWU26" s="93" t="s">
        <v>64</v>
      </c>
      <c r="LWV26" s="58" t="s">
        <v>55</v>
      </c>
      <c r="LWW26" s="91" t="s">
        <v>32</v>
      </c>
      <c r="LWX26" s="92">
        <v>1</v>
      </c>
      <c r="LWY26" s="87">
        <v>0</v>
      </c>
      <c r="LWZ26" s="59">
        <f t="shared" si="536"/>
        <v>0</v>
      </c>
      <c r="LXA26" s="1"/>
      <c r="LXB26" s="89">
        <v>4</v>
      </c>
      <c r="LXC26" s="93" t="s">
        <v>64</v>
      </c>
      <c r="LXD26" s="58" t="s">
        <v>55</v>
      </c>
      <c r="LXE26" s="91" t="s">
        <v>32</v>
      </c>
      <c r="LXF26" s="92">
        <v>1</v>
      </c>
      <c r="LXG26" s="87">
        <v>0</v>
      </c>
      <c r="LXH26" s="59">
        <f t="shared" ref="LXH26:LXP26" si="537">LXF26*LXG26</f>
        <v>0</v>
      </c>
      <c r="LXI26" s="1"/>
      <c r="LXJ26" s="89">
        <v>4</v>
      </c>
      <c r="LXK26" s="93" t="s">
        <v>64</v>
      </c>
      <c r="LXL26" s="58" t="s">
        <v>55</v>
      </c>
      <c r="LXM26" s="91" t="s">
        <v>32</v>
      </c>
      <c r="LXN26" s="92">
        <v>1</v>
      </c>
      <c r="LXO26" s="87">
        <v>0</v>
      </c>
      <c r="LXP26" s="59">
        <f t="shared" si="537"/>
        <v>0</v>
      </c>
      <c r="LXQ26" s="1"/>
      <c r="LXR26" s="89">
        <v>4</v>
      </c>
      <c r="LXS26" s="93" t="s">
        <v>64</v>
      </c>
      <c r="LXT26" s="58" t="s">
        <v>55</v>
      </c>
      <c r="LXU26" s="91" t="s">
        <v>32</v>
      </c>
      <c r="LXV26" s="92">
        <v>1</v>
      </c>
      <c r="LXW26" s="87">
        <v>0</v>
      </c>
      <c r="LXX26" s="59">
        <f t="shared" ref="LXX26:LYF26" si="538">LXV26*LXW26</f>
        <v>0</v>
      </c>
      <c r="LXY26" s="1"/>
      <c r="LXZ26" s="89">
        <v>4</v>
      </c>
      <c r="LYA26" s="93" t="s">
        <v>64</v>
      </c>
      <c r="LYB26" s="58" t="s">
        <v>55</v>
      </c>
      <c r="LYC26" s="91" t="s">
        <v>32</v>
      </c>
      <c r="LYD26" s="92">
        <v>1</v>
      </c>
      <c r="LYE26" s="87">
        <v>0</v>
      </c>
      <c r="LYF26" s="59">
        <f t="shared" si="538"/>
        <v>0</v>
      </c>
      <c r="LYG26" s="1"/>
      <c r="LYH26" s="89">
        <v>4</v>
      </c>
      <c r="LYI26" s="93" t="s">
        <v>64</v>
      </c>
      <c r="LYJ26" s="58" t="s">
        <v>55</v>
      </c>
      <c r="LYK26" s="91" t="s">
        <v>32</v>
      </c>
      <c r="LYL26" s="92">
        <v>1</v>
      </c>
      <c r="LYM26" s="87">
        <v>0</v>
      </c>
      <c r="LYN26" s="59">
        <f t="shared" ref="LYN26:LYV26" si="539">LYL26*LYM26</f>
        <v>0</v>
      </c>
      <c r="LYO26" s="1"/>
      <c r="LYP26" s="89">
        <v>4</v>
      </c>
      <c r="LYQ26" s="93" t="s">
        <v>64</v>
      </c>
      <c r="LYR26" s="58" t="s">
        <v>55</v>
      </c>
      <c r="LYS26" s="91" t="s">
        <v>32</v>
      </c>
      <c r="LYT26" s="92">
        <v>1</v>
      </c>
      <c r="LYU26" s="87">
        <v>0</v>
      </c>
      <c r="LYV26" s="59">
        <f t="shared" si="539"/>
        <v>0</v>
      </c>
      <c r="LYW26" s="1"/>
      <c r="LYX26" s="89">
        <v>4</v>
      </c>
      <c r="LYY26" s="93" t="s">
        <v>64</v>
      </c>
      <c r="LYZ26" s="58" t="s">
        <v>55</v>
      </c>
      <c r="LZA26" s="91" t="s">
        <v>32</v>
      </c>
      <c r="LZB26" s="92">
        <v>1</v>
      </c>
      <c r="LZC26" s="87">
        <v>0</v>
      </c>
      <c r="LZD26" s="59">
        <f t="shared" ref="LZD26:LZL26" si="540">LZB26*LZC26</f>
        <v>0</v>
      </c>
      <c r="LZE26" s="1"/>
      <c r="LZF26" s="89">
        <v>4</v>
      </c>
      <c r="LZG26" s="93" t="s">
        <v>64</v>
      </c>
      <c r="LZH26" s="58" t="s">
        <v>55</v>
      </c>
      <c r="LZI26" s="91" t="s">
        <v>32</v>
      </c>
      <c r="LZJ26" s="92">
        <v>1</v>
      </c>
      <c r="LZK26" s="87">
        <v>0</v>
      </c>
      <c r="LZL26" s="59">
        <f t="shared" si="540"/>
        <v>0</v>
      </c>
      <c r="LZM26" s="1"/>
      <c r="LZN26" s="89">
        <v>4</v>
      </c>
      <c r="LZO26" s="93" t="s">
        <v>64</v>
      </c>
      <c r="LZP26" s="58" t="s">
        <v>55</v>
      </c>
      <c r="LZQ26" s="91" t="s">
        <v>32</v>
      </c>
      <c r="LZR26" s="92">
        <v>1</v>
      </c>
      <c r="LZS26" s="87">
        <v>0</v>
      </c>
      <c r="LZT26" s="59">
        <f t="shared" ref="LZT26:MAB26" si="541">LZR26*LZS26</f>
        <v>0</v>
      </c>
      <c r="LZU26" s="1"/>
      <c r="LZV26" s="89">
        <v>4</v>
      </c>
      <c r="LZW26" s="93" t="s">
        <v>64</v>
      </c>
      <c r="LZX26" s="58" t="s">
        <v>55</v>
      </c>
      <c r="LZY26" s="91" t="s">
        <v>32</v>
      </c>
      <c r="LZZ26" s="92">
        <v>1</v>
      </c>
      <c r="MAA26" s="87">
        <v>0</v>
      </c>
      <c r="MAB26" s="59">
        <f t="shared" si="541"/>
        <v>0</v>
      </c>
      <c r="MAC26" s="1"/>
      <c r="MAD26" s="89">
        <v>4</v>
      </c>
      <c r="MAE26" s="93" t="s">
        <v>64</v>
      </c>
      <c r="MAF26" s="58" t="s">
        <v>55</v>
      </c>
      <c r="MAG26" s="91" t="s">
        <v>32</v>
      </c>
      <c r="MAH26" s="92">
        <v>1</v>
      </c>
      <c r="MAI26" s="87">
        <v>0</v>
      </c>
      <c r="MAJ26" s="59">
        <f t="shared" ref="MAJ26:MAR26" si="542">MAH26*MAI26</f>
        <v>0</v>
      </c>
      <c r="MAK26" s="1"/>
      <c r="MAL26" s="89">
        <v>4</v>
      </c>
      <c r="MAM26" s="93" t="s">
        <v>64</v>
      </c>
      <c r="MAN26" s="58" t="s">
        <v>55</v>
      </c>
      <c r="MAO26" s="91" t="s">
        <v>32</v>
      </c>
      <c r="MAP26" s="92">
        <v>1</v>
      </c>
      <c r="MAQ26" s="87">
        <v>0</v>
      </c>
      <c r="MAR26" s="59">
        <f t="shared" si="542"/>
        <v>0</v>
      </c>
      <c r="MAS26" s="1"/>
      <c r="MAT26" s="89">
        <v>4</v>
      </c>
      <c r="MAU26" s="93" t="s">
        <v>64</v>
      </c>
      <c r="MAV26" s="58" t="s">
        <v>55</v>
      </c>
      <c r="MAW26" s="91" t="s">
        <v>32</v>
      </c>
      <c r="MAX26" s="92">
        <v>1</v>
      </c>
      <c r="MAY26" s="87">
        <v>0</v>
      </c>
      <c r="MAZ26" s="59">
        <f t="shared" ref="MAZ26:MBH26" si="543">MAX26*MAY26</f>
        <v>0</v>
      </c>
      <c r="MBA26" s="1"/>
      <c r="MBB26" s="89">
        <v>4</v>
      </c>
      <c r="MBC26" s="93" t="s">
        <v>64</v>
      </c>
      <c r="MBD26" s="58" t="s">
        <v>55</v>
      </c>
      <c r="MBE26" s="91" t="s">
        <v>32</v>
      </c>
      <c r="MBF26" s="92">
        <v>1</v>
      </c>
      <c r="MBG26" s="87">
        <v>0</v>
      </c>
      <c r="MBH26" s="59">
        <f t="shared" si="543"/>
        <v>0</v>
      </c>
      <c r="MBI26" s="1"/>
      <c r="MBJ26" s="89">
        <v>4</v>
      </c>
      <c r="MBK26" s="93" t="s">
        <v>64</v>
      </c>
      <c r="MBL26" s="58" t="s">
        <v>55</v>
      </c>
      <c r="MBM26" s="91" t="s">
        <v>32</v>
      </c>
      <c r="MBN26" s="92">
        <v>1</v>
      </c>
      <c r="MBO26" s="87">
        <v>0</v>
      </c>
      <c r="MBP26" s="59">
        <f t="shared" ref="MBP26:MBX26" si="544">MBN26*MBO26</f>
        <v>0</v>
      </c>
      <c r="MBQ26" s="1"/>
      <c r="MBR26" s="89">
        <v>4</v>
      </c>
      <c r="MBS26" s="93" t="s">
        <v>64</v>
      </c>
      <c r="MBT26" s="58" t="s">
        <v>55</v>
      </c>
      <c r="MBU26" s="91" t="s">
        <v>32</v>
      </c>
      <c r="MBV26" s="92">
        <v>1</v>
      </c>
      <c r="MBW26" s="87">
        <v>0</v>
      </c>
      <c r="MBX26" s="59">
        <f t="shared" si="544"/>
        <v>0</v>
      </c>
      <c r="MBY26" s="1"/>
      <c r="MBZ26" s="89">
        <v>4</v>
      </c>
      <c r="MCA26" s="93" t="s">
        <v>64</v>
      </c>
      <c r="MCB26" s="58" t="s">
        <v>55</v>
      </c>
      <c r="MCC26" s="91" t="s">
        <v>32</v>
      </c>
      <c r="MCD26" s="92">
        <v>1</v>
      </c>
      <c r="MCE26" s="87">
        <v>0</v>
      </c>
      <c r="MCF26" s="59">
        <f t="shared" ref="MCF26:MCN26" si="545">MCD26*MCE26</f>
        <v>0</v>
      </c>
      <c r="MCG26" s="1"/>
      <c r="MCH26" s="89">
        <v>4</v>
      </c>
      <c r="MCI26" s="93" t="s">
        <v>64</v>
      </c>
      <c r="MCJ26" s="58" t="s">
        <v>55</v>
      </c>
      <c r="MCK26" s="91" t="s">
        <v>32</v>
      </c>
      <c r="MCL26" s="92">
        <v>1</v>
      </c>
      <c r="MCM26" s="87">
        <v>0</v>
      </c>
      <c r="MCN26" s="59">
        <f t="shared" si="545"/>
        <v>0</v>
      </c>
      <c r="MCO26" s="1"/>
      <c r="MCP26" s="89">
        <v>4</v>
      </c>
      <c r="MCQ26" s="93" t="s">
        <v>64</v>
      </c>
      <c r="MCR26" s="58" t="s">
        <v>55</v>
      </c>
      <c r="MCS26" s="91" t="s">
        <v>32</v>
      </c>
      <c r="MCT26" s="92">
        <v>1</v>
      </c>
      <c r="MCU26" s="87">
        <v>0</v>
      </c>
      <c r="MCV26" s="59">
        <f t="shared" ref="MCV26:MDD26" si="546">MCT26*MCU26</f>
        <v>0</v>
      </c>
      <c r="MCW26" s="1"/>
      <c r="MCX26" s="89">
        <v>4</v>
      </c>
      <c r="MCY26" s="93" t="s">
        <v>64</v>
      </c>
      <c r="MCZ26" s="58" t="s">
        <v>55</v>
      </c>
      <c r="MDA26" s="91" t="s">
        <v>32</v>
      </c>
      <c r="MDB26" s="92">
        <v>1</v>
      </c>
      <c r="MDC26" s="87">
        <v>0</v>
      </c>
      <c r="MDD26" s="59">
        <f t="shared" si="546"/>
        <v>0</v>
      </c>
      <c r="MDE26" s="1"/>
      <c r="MDF26" s="89">
        <v>4</v>
      </c>
      <c r="MDG26" s="93" t="s">
        <v>64</v>
      </c>
      <c r="MDH26" s="58" t="s">
        <v>55</v>
      </c>
      <c r="MDI26" s="91" t="s">
        <v>32</v>
      </c>
      <c r="MDJ26" s="92">
        <v>1</v>
      </c>
      <c r="MDK26" s="87">
        <v>0</v>
      </c>
      <c r="MDL26" s="59">
        <f t="shared" ref="MDL26:MDT26" si="547">MDJ26*MDK26</f>
        <v>0</v>
      </c>
      <c r="MDM26" s="1"/>
      <c r="MDN26" s="89">
        <v>4</v>
      </c>
      <c r="MDO26" s="93" t="s">
        <v>64</v>
      </c>
      <c r="MDP26" s="58" t="s">
        <v>55</v>
      </c>
      <c r="MDQ26" s="91" t="s">
        <v>32</v>
      </c>
      <c r="MDR26" s="92">
        <v>1</v>
      </c>
      <c r="MDS26" s="87">
        <v>0</v>
      </c>
      <c r="MDT26" s="59">
        <f t="shared" si="547"/>
        <v>0</v>
      </c>
      <c r="MDU26" s="1"/>
      <c r="MDV26" s="89">
        <v>4</v>
      </c>
      <c r="MDW26" s="93" t="s">
        <v>64</v>
      </c>
      <c r="MDX26" s="58" t="s">
        <v>55</v>
      </c>
      <c r="MDY26" s="91" t="s">
        <v>32</v>
      </c>
      <c r="MDZ26" s="92">
        <v>1</v>
      </c>
      <c r="MEA26" s="87">
        <v>0</v>
      </c>
      <c r="MEB26" s="59">
        <f t="shared" ref="MEB26:MEJ26" si="548">MDZ26*MEA26</f>
        <v>0</v>
      </c>
      <c r="MEC26" s="1"/>
      <c r="MED26" s="89">
        <v>4</v>
      </c>
      <c r="MEE26" s="93" t="s">
        <v>64</v>
      </c>
      <c r="MEF26" s="58" t="s">
        <v>55</v>
      </c>
      <c r="MEG26" s="91" t="s">
        <v>32</v>
      </c>
      <c r="MEH26" s="92">
        <v>1</v>
      </c>
      <c r="MEI26" s="87">
        <v>0</v>
      </c>
      <c r="MEJ26" s="59">
        <f t="shared" si="548"/>
        <v>0</v>
      </c>
      <c r="MEK26" s="1"/>
      <c r="MEL26" s="89">
        <v>4</v>
      </c>
      <c r="MEM26" s="93" t="s">
        <v>64</v>
      </c>
      <c r="MEN26" s="58" t="s">
        <v>55</v>
      </c>
      <c r="MEO26" s="91" t="s">
        <v>32</v>
      </c>
      <c r="MEP26" s="92">
        <v>1</v>
      </c>
      <c r="MEQ26" s="87">
        <v>0</v>
      </c>
      <c r="MER26" s="59">
        <f t="shared" ref="MER26:MEZ26" si="549">MEP26*MEQ26</f>
        <v>0</v>
      </c>
      <c r="MES26" s="1"/>
      <c r="MET26" s="89">
        <v>4</v>
      </c>
      <c r="MEU26" s="93" t="s">
        <v>64</v>
      </c>
      <c r="MEV26" s="58" t="s">
        <v>55</v>
      </c>
      <c r="MEW26" s="91" t="s">
        <v>32</v>
      </c>
      <c r="MEX26" s="92">
        <v>1</v>
      </c>
      <c r="MEY26" s="87">
        <v>0</v>
      </c>
      <c r="MEZ26" s="59">
        <f t="shared" si="549"/>
        <v>0</v>
      </c>
      <c r="MFA26" s="1"/>
      <c r="MFB26" s="89">
        <v>4</v>
      </c>
      <c r="MFC26" s="93" t="s">
        <v>64</v>
      </c>
      <c r="MFD26" s="58" t="s">
        <v>55</v>
      </c>
      <c r="MFE26" s="91" t="s">
        <v>32</v>
      </c>
      <c r="MFF26" s="92">
        <v>1</v>
      </c>
      <c r="MFG26" s="87">
        <v>0</v>
      </c>
      <c r="MFH26" s="59">
        <f t="shared" ref="MFH26:MFP26" si="550">MFF26*MFG26</f>
        <v>0</v>
      </c>
      <c r="MFI26" s="1"/>
      <c r="MFJ26" s="89">
        <v>4</v>
      </c>
      <c r="MFK26" s="93" t="s">
        <v>64</v>
      </c>
      <c r="MFL26" s="58" t="s">
        <v>55</v>
      </c>
      <c r="MFM26" s="91" t="s">
        <v>32</v>
      </c>
      <c r="MFN26" s="92">
        <v>1</v>
      </c>
      <c r="MFO26" s="87">
        <v>0</v>
      </c>
      <c r="MFP26" s="59">
        <f t="shared" si="550"/>
        <v>0</v>
      </c>
      <c r="MFQ26" s="1"/>
      <c r="MFR26" s="89">
        <v>4</v>
      </c>
      <c r="MFS26" s="93" t="s">
        <v>64</v>
      </c>
      <c r="MFT26" s="58" t="s">
        <v>55</v>
      </c>
      <c r="MFU26" s="91" t="s">
        <v>32</v>
      </c>
      <c r="MFV26" s="92">
        <v>1</v>
      </c>
      <c r="MFW26" s="87">
        <v>0</v>
      </c>
      <c r="MFX26" s="59">
        <f t="shared" ref="MFX26:MGF26" si="551">MFV26*MFW26</f>
        <v>0</v>
      </c>
      <c r="MFY26" s="1"/>
      <c r="MFZ26" s="89">
        <v>4</v>
      </c>
      <c r="MGA26" s="93" t="s">
        <v>64</v>
      </c>
      <c r="MGB26" s="58" t="s">
        <v>55</v>
      </c>
      <c r="MGC26" s="91" t="s">
        <v>32</v>
      </c>
      <c r="MGD26" s="92">
        <v>1</v>
      </c>
      <c r="MGE26" s="87">
        <v>0</v>
      </c>
      <c r="MGF26" s="59">
        <f t="shared" si="551"/>
        <v>0</v>
      </c>
      <c r="MGG26" s="1"/>
      <c r="MGH26" s="89">
        <v>4</v>
      </c>
      <c r="MGI26" s="93" t="s">
        <v>64</v>
      </c>
      <c r="MGJ26" s="58" t="s">
        <v>55</v>
      </c>
      <c r="MGK26" s="91" t="s">
        <v>32</v>
      </c>
      <c r="MGL26" s="92">
        <v>1</v>
      </c>
      <c r="MGM26" s="87">
        <v>0</v>
      </c>
      <c r="MGN26" s="59">
        <f t="shared" ref="MGN26:MGV26" si="552">MGL26*MGM26</f>
        <v>0</v>
      </c>
      <c r="MGO26" s="1"/>
      <c r="MGP26" s="89">
        <v>4</v>
      </c>
      <c r="MGQ26" s="93" t="s">
        <v>64</v>
      </c>
      <c r="MGR26" s="58" t="s">
        <v>55</v>
      </c>
      <c r="MGS26" s="91" t="s">
        <v>32</v>
      </c>
      <c r="MGT26" s="92">
        <v>1</v>
      </c>
      <c r="MGU26" s="87">
        <v>0</v>
      </c>
      <c r="MGV26" s="59">
        <f t="shared" si="552"/>
        <v>0</v>
      </c>
      <c r="MGW26" s="1"/>
      <c r="MGX26" s="89">
        <v>4</v>
      </c>
      <c r="MGY26" s="93" t="s">
        <v>64</v>
      </c>
      <c r="MGZ26" s="58" t="s">
        <v>55</v>
      </c>
      <c r="MHA26" s="91" t="s">
        <v>32</v>
      </c>
      <c r="MHB26" s="92">
        <v>1</v>
      </c>
      <c r="MHC26" s="87">
        <v>0</v>
      </c>
      <c r="MHD26" s="59">
        <f t="shared" ref="MHD26:MHL26" si="553">MHB26*MHC26</f>
        <v>0</v>
      </c>
      <c r="MHE26" s="1"/>
      <c r="MHF26" s="89">
        <v>4</v>
      </c>
      <c r="MHG26" s="93" t="s">
        <v>64</v>
      </c>
      <c r="MHH26" s="58" t="s">
        <v>55</v>
      </c>
      <c r="MHI26" s="91" t="s">
        <v>32</v>
      </c>
      <c r="MHJ26" s="92">
        <v>1</v>
      </c>
      <c r="MHK26" s="87">
        <v>0</v>
      </c>
      <c r="MHL26" s="59">
        <f t="shared" si="553"/>
        <v>0</v>
      </c>
      <c r="MHM26" s="1"/>
      <c r="MHN26" s="89">
        <v>4</v>
      </c>
      <c r="MHO26" s="93" t="s">
        <v>64</v>
      </c>
      <c r="MHP26" s="58" t="s">
        <v>55</v>
      </c>
      <c r="MHQ26" s="91" t="s">
        <v>32</v>
      </c>
      <c r="MHR26" s="92">
        <v>1</v>
      </c>
      <c r="MHS26" s="87">
        <v>0</v>
      </c>
      <c r="MHT26" s="59">
        <f t="shared" ref="MHT26:MIB26" si="554">MHR26*MHS26</f>
        <v>0</v>
      </c>
      <c r="MHU26" s="1"/>
      <c r="MHV26" s="89">
        <v>4</v>
      </c>
      <c r="MHW26" s="93" t="s">
        <v>64</v>
      </c>
      <c r="MHX26" s="58" t="s">
        <v>55</v>
      </c>
      <c r="MHY26" s="91" t="s">
        <v>32</v>
      </c>
      <c r="MHZ26" s="92">
        <v>1</v>
      </c>
      <c r="MIA26" s="87">
        <v>0</v>
      </c>
      <c r="MIB26" s="59">
        <f t="shared" si="554"/>
        <v>0</v>
      </c>
      <c r="MIC26" s="1"/>
      <c r="MID26" s="89">
        <v>4</v>
      </c>
      <c r="MIE26" s="93" t="s">
        <v>64</v>
      </c>
      <c r="MIF26" s="58" t="s">
        <v>55</v>
      </c>
      <c r="MIG26" s="91" t="s">
        <v>32</v>
      </c>
      <c r="MIH26" s="92">
        <v>1</v>
      </c>
      <c r="MII26" s="87">
        <v>0</v>
      </c>
      <c r="MIJ26" s="59">
        <f t="shared" ref="MIJ26:MIR26" si="555">MIH26*MII26</f>
        <v>0</v>
      </c>
      <c r="MIK26" s="1"/>
      <c r="MIL26" s="89">
        <v>4</v>
      </c>
      <c r="MIM26" s="93" t="s">
        <v>64</v>
      </c>
      <c r="MIN26" s="58" t="s">
        <v>55</v>
      </c>
      <c r="MIO26" s="91" t="s">
        <v>32</v>
      </c>
      <c r="MIP26" s="92">
        <v>1</v>
      </c>
      <c r="MIQ26" s="87">
        <v>0</v>
      </c>
      <c r="MIR26" s="59">
        <f t="shared" si="555"/>
        <v>0</v>
      </c>
      <c r="MIS26" s="1"/>
      <c r="MIT26" s="89">
        <v>4</v>
      </c>
      <c r="MIU26" s="93" t="s">
        <v>64</v>
      </c>
      <c r="MIV26" s="58" t="s">
        <v>55</v>
      </c>
      <c r="MIW26" s="91" t="s">
        <v>32</v>
      </c>
      <c r="MIX26" s="92">
        <v>1</v>
      </c>
      <c r="MIY26" s="87">
        <v>0</v>
      </c>
      <c r="MIZ26" s="59">
        <f t="shared" ref="MIZ26:MJH26" si="556">MIX26*MIY26</f>
        <v>0</v>
      </c>
      <c r="MJA26" s="1"/>
      <c r="MJB26" s="89">
        <v>4</v>
      </c>
      <c r="MJC26" s="93" t="s">
        <v>64</v>
      </c>
      <c r="MJD26" s="58" t="s">
        <v>55</v>
      </c>
      <c r="MJE26" s="91" t="s">
        <v>32</v>
      </c>
      <c r="MJF26" s="92">
        <v>1</v>
      </c>
      <c r="MJG26" s="87">
        <v>0</v>
      </c>
      <c r="MJH26" s="59">
        <f t="shared" si="556"/>
        <v>0</v>
      </c>
      <c r="MJI26" s="1"/>
      <c r="MJJ26" s="89">
        <v>4</v>
      </c>
      <c r="MJK26" s="93" t="s">
        <v>64</v>
      </c>
      <c r="MJL26" s="58" t="s">
        <v>55</v>
      </c>
      <c r="MJM26" s="91" t="s">
        <v>32</v>
      </c>
      <c r="MJN26" s="92">
        <v>1</v>
      </c>
      <c r="MJO26" s="87">
        <v>0</v>
      </c>
      <c r="MJP26" s="59">
        <f t="shared" ref="MJP26:MJX26" si="557">MJN26*MJO26</f>
        <v>0</v>
      </c>
      <c r="MJQ26" s="1"/>
      <c r="MJR26" s="89">
        <v>4</v>
      </c>
      <c r="MJS26" s="93" t="s">
        <v>64</v>
      </c>
      <c r="MJT26" s="58" t="s">
        <v>55</v>
      </c>
      <c r="MJU26" s="91" t="s">
        <v>32</v>
      </c>
      <c r="MJV26" s="92">
        <v>1</v>
      </c>
      <c r="MJW26" s="87">
        <v>0</v>
      </c>
      <c r="MJX26" s="59">
        <f t="shared" si="557"/>
        <v>0</v>
      </c>
      <c r="MJY26" s="1"/>
      <c r="MJZ26" s="89">
        <v>4</v>
      </c>
      <c r="MKA26" s="93" t="s">
        <v>64</v>
      </c>
      <c r="MKB26" s="58" t="s">
        <v>55</v>
      </c>
      <c r="MKC26" s="91" t="s">
        <v>32</v>
      </c>
      <c r="MKD26" s="92">
        <v>1</v>
      </c>
      <c r="MKE26" s="87">
        <v>0</v>
      </c>
      <c r="MKF26" s="59">
        <f t="shared" ref="MKF26:MKN26" si="558">MKD26*MKE26</f>
        <v>0</v>
      </c>
      <c r="MKG26" s="1"/>
      <c r="MKH26" s="89">
        <v>4</v>
      </c>
      <c r="MKI26" s="93" t="s">
        <v>64</v>
      </c>
      <c r="MKJ26" s="58" t="s">
        <v>55</v>
      </c>
      <c r="MKK26" s="91" t="s">
        <v>32</v>
      </c>
      <c r="MKL26" s="92">
        <v>1</v>
      </c>
      <c r="MKM26" s="87">
        <v>0</v>
      </c>
      <c r="MKN26" s="59">
        <f t="shared" si="558"/>
        <v>0</v>
      </c>
      <c r="MKO26" s="1"/>
      <c r="MKP26" s="89">
        <v>4</v>
      </c>
      <c r="MKQ26" s="93" t="s">
        <v>64</v>
      </c>
      <c r="MKR26" s="58" t="s">
        <v>55</v>
      </c>
      <c r="MKS26" s="91" t="s">
        <v>32</v>
      </c>
      <c r="MKT26" s="92">
        <v>1</v>
      </c>
      <c r="MKU26" s="87">
        <v>0</v>
      </c>
      <c r="MKV26" s="59">
        <f t="shared" ref="MKV26:MLD26" si="559">MKT26*MKU26</f>
        <v>0</v>
      </c>
      <c r="MKW26" s="1"/>
      <c r="MKX26" s="89">
        <v>4</v>
      </c>
      <c r="MKY26" s="93" t="s">
        <v>64</v>
      </c>
      <c r="MKZ26" s="58" t="s">
        <v>55</v>
      </c>
      <c r="MLA26" s="91" t="s">
        <v>32</v>
      </c>
      <c r="MLB26" s="92">
        <v>1</v>
      </c>
      <c r="MLC26" s="87">
        <v>0</v>
      </c>
      <c r="MLD26" s="59">
        <f t="shared" si="559"/>
        <v>0</v>
      </c>
      <c r="MLE26" s="1"/>
      <c r="MLF26" s="89">
        <v>4</v>
      </c>
      <c r="MLG26" s="93" t="s">
        <v>64</v>
      </c>
      <c r="MLH26" s="58" t="s">
        <v>55</v>
      </c>
      <c r="MLI26" s="91" t="s">
        <v>32</v>
      </c>
      <c r="MLJ26" s="92">
        <v>1</v>
      </c>
      <c r="MLK26" s="87">
        <v>0</v>
      </c>
      <c r="MLL26" s="59">
        <f t="shared" ref="MLL26:MLT26" si="560">MLJ26*MLK26</f>
        <v>0</v>
      </c>
      <c r="MLM26" s="1"/>
      <c r="MLN26" s="89">
        <v>4</v>
      </c>
      <c r="MLO26" s="93" t="s">
        <v>64</v>
      </c>
      <c r="MLP26" s="58" t="s">
        <v>55</v>
      </c>
      <c r="MLQ26" s="91" t="s">
        <v>32</v>
      </c>
      <c r="MLR26" s="92">
        <v>1</v>
      </c>
      <c r="MLS26" s="87">
        <v>0</v>
      </c>
      <c r="MLT26" s="59">
        <f t="shared" si="560"/>
        <v>0</v>
      </c>
      <c r="MLU26" s="1"/>
      <c r="MLV26" s="89">
        <v>4</v>
      </c>
      <c r="MLW26" s="93" t="s">
        <v>64</v>
      </c>
      <c r="MLX26" s="58" t="s">
        <v>55</v>
      </c>
      <c r="MLY26" s="91" t="s">
        <v>32</v>
      </c>
      <c r="MLZ26" s="92">
        <v>1</v>
      </c>
      <c r="MMA26" s="87">
        <v>0</v>
      </c>
      <c r="MMB26" s="59">
        <f t="shared" ref="MMB26:MMJ26" si="561">MLZ26*MMA26</f>
        <v>0</v>
      </c>
      <c r="MMC26" s="1"/>
      <c r="MMD26" s="89">
        <v>4</v>
      </c>
      <c r="MME26" s="93" t="s">
        <v>64</v>
      </c>
      <c r="MMF26" s="58" t="s">
        <v>55</v>
      </c>
      <c r="MMG26" s="91" t="s">
        <v>32</v>
      </c>
      <c r="MMH26" s="92">
        <v>1</v>
      </c>
      <c r="MMI26" s="87">
        <v>0</v>
      </c>
      <c r="MMJ26" s="59">
        <f t="shared" si="561"/>
        <v>0</v>
      </c>
      <c r="MMK26" s="1"/>
      <c r="MML26" s="89">
        <v>4</v>
      </c>
      <c r="MMM26" s="93" t="s">
        <v>64</v>
      </c>
      <c r="MMN26" s="58" t="s">
        <v>55</v>
      </c>
      <c r="MMO26" s="91" t="s">
        <v>32</v>
      </c>
      <c r="MMP26" s="92">
        <v>1</v>
      </c>
      <c r="MMQ26" s="87">
        <v>0</v>
      </c>
      <c r="MMR26" s="59">
        <f t="shared" ref="MMR26:MMZ26" si="562">MMP26*MMQ26</f>
        <v>0</v>
      </c>
      <c r="MMS26" s="1"/>
      <c r="MMT26" s="89">
        <v>4</v>
      </c>
      <c r="MMU26" s="93" t="s">
        <v>64</v>
      </c>
      <c r="MMV26" s="58" t="s">
        <v>55</v>
      </c>
      <c r="MMW26" s="91" t="s">
        <v>32</v>
      </c>
      <c r="MMX26" s="92">
        <v>1</v>
      </c>
      <c r="MMY26" s="87">
        <v>0</v>
      </c>
      <c r="MMZ26" s="59">
        <f t="shared" si="562"/>
        <v>0</v>
      </c>
      <c r="MNA26" s="1"/>
      <c r="MNB26" s="89">
        <v>4</v>
      </c>
      <c r="MNC26" s="93" t="s">
        <v>64</v>
      </c>
      <c r="MND26" s="58" t="s">
        <v>55</v>
      </c>
      <c r="MNE26" s="91" t="s">
        <v>32</v>
      </c>
      <c r="MNF26" s="92">
        <v>1</v>
      </c>
      <c r="MNG26" s="87">
        <v>0</v>
      </c>
      <c r="MNH26" s="59">
        <f t="shared" ref="MNH26:MNP26" si="563">MNF26*MNG26</f>
        <v>0</v>
      </c>
      <c r="MNI26" s="1"/>
      <c r="MNJ26" s="89">
        <v>4</v>
      </c>
      <c r="MNK26" s="93" t="s">
        <v>64</v>
      </c>
      <c r="MNL26" s="58" t="s">
        <v>55</v>
      </c>
      <c r="MNM26" s="91" t="s">
        <v>32</v>
      </c>
      <c r="MNN26" s="92">
        <v>1</v>
      </c>
      <c r="MNO26" s="87">
        <v>0</v>
      </c>
      <c r="MNP26" s="59">
        <f t="shared" si="563"/>
        <v>0</v>
      </c>
      <c r="MNQ26" s="1"/>
      <c r="MNR26" s="89">
        <v>4</v>
      </c>
      <c r="MNS26" s="93" t="s">
        <v>64</v>
      </c>
      <c r="MNT26" s="58" t="s">
        <v>55</v>
      </c>
      <c r="MNU26" s="91" t="s">
        <v>32</v>
      </c>
      <c r="MNV26" s="92">
        <v>1</v>
      </c>
      <c r="MNW26" s="87">
        <v>0</v>
      </c>
      <c r="MNX26" s="59">
        <f t="shared" ref="MNX26:MOF26" si="564">MNV26*MNW26</f>
        <v>0</v>
      </c>
      <c r="MNY26" s="1"/>
      <c r="MNZ26" s="89">
        <v>4</v>
      </c>
      <c r="MOA26" s="93" t="s">
        <v>64</v>
      </c>
      <c r="MOB26" s="58" t="s">
        <v>55</v>
      </c>
      <c r="MOC26" s="91" t="s">
        <v>32</v>
      </c>
      <c r="MOD26" s="92">
        <v>1</v>
      </c>
      <c r="MOE26" s="87">
        <v>0</v>
      </c>
      <c r="MOF26" s="59">
        <f t="shared" si="564"/>
        <v>0</v>
      </c>
      <c r="MOG26" s="1"/>
      <c r="MOH26" s="89">
        <v>4</v>
      </c>
      <c r="MOI26" s="93" t="s">
        <v>64</v>
      </c>
      <c r="MOJ26" s="58" t="s">
        <v>55</v>
      </c>
      <c r="MOK26" s="91" t="s">
        <v>32</v>
      </c>
      <c r="MOL26" s="92">
        <v>1</v>
      </c>
      <c r="MOM26" s="87">
        <v>0</v>
      </c>
      <c r="MON26" s="59">
        <f t="shared" ref="MON26:MOV26" si="565">MOL26*MOM26</f>
        <v>0</v>
      </c>
      <c r="MOO26" s="1"/>
      <c r="MOP26" s="89">
        <v>4</v>
      </c>
      <c r="MOQ26" s="93" t="s">
        <v>64</v>
      </c>
      <c r="MOR26" s="58" t="s">
        <v>55</v>
      </c>
      <c r="MOS26" s="91" t="s">
        <v>32</v>
      </c>
      <c r="MOT26" s="92">
        <v>1</v>
      </c>
      <c r="MOU26" s="87">
        <v>0</v>
      </c>
      <c r="MOV26" s="59">
        <f t="shared" si="565"/>
        <v>0</v>
      </c>
      <c r="MOW26" s="1"/>
      <c r="MOX26" s="89">
        <v>4</v>
      </c>
      <c r="MOY26" s="93" t="s">
        <v>64</v>
      </c>
      <c r="MOZ26" s="58" t="s">
        <v>55</v>
      </c>
      <c r="MPA26" s="91" t="s">
        <v>32</v>
      </c>
      <c r="MPB26" s="92">
        <v>1</v>
      </c>
      <c r="MPC26" s="87">
        <v>0</v>
      </c>
      <c r="MPD26" s="59">
        <f t="shared" ref="MPD26:MPL26" si="566">MPB26*MPC26</f>
        <v>0</v>
      </c>
      <c r="MPE26" s="1"/>
      <c r="MPF26" s="89">
        <v>4</v>
      </c>
      <c r="MPG26" s="93" t="s">
        <v>64</v>
      </c>
      <c r="MPH26" s="58" t="s">
        <v>55</v>
      </c>
      <c r="MPI26" s="91" t="s">
        <v>32</v>
      </c>
      <c r="MPJ26" s="92">
        <v>1</v>
      </c>
      <c r="MPK26" s="87">
        <v>0</v>
      </c>
      <c r="MPL26" s="59">
        <f t="shared" si="566"/>
        <v>0</v>
      </c>
      <c r="MPM26" s="1"/>
      <c r="MPN26" s="89">
        <v>4</v>
      </c>
      <c r="MPO26" s="93" t="s">
        <v>64</v>
      </c>
      <c r="MPP26" s="58" t="s">
        <v>55</v>
      </c>
      <c r="MPQ26" s="91" t="s">
        <v>32</v>
      </c>
      <c r="MPR26" s="92">
        <v>1</v>
      </c>
      <c r="MPS26" s="87">
        <v>0</v>
      </c>
      <c r="MPT26" s="59">
        <f t="shared" ref="MPT26:MQB26" si="567">MPR26*MPS26</f>
        <v>0</v>
      </c>
      <c r="MPU26" s="1"/>
      <c r="MPV26" s="89">
        <v>4</v>
      </c>
      <c r="MPW26" s="93" t="s">
        <v>64</v>
      </c>
      <c r="MPX26" s="58" t="s">
        <v>55</v>
      </c>
      <c r="MPY26" s="91" t="s">
        <v>32</v>
      </c>
      <c r="MPZ26" s="92">
        <v>1</v>
      </c>
      <c r="MQA26" s="87">
        <v>0</v>
      </c>
      <c r="MQB26" s="59">
        <f t="shared" si="567"/>
        <v>0</v>
      </c>
      <c r="MQC26" s="1"/>
      <c r="MQD26" s="89">
        <v>4</v>
      </c>
      <c r="MQE26" s="93" t="s">
        <v>64</v>
      </c>
      <c r="MQF26" s="58" t="s">
        <v>55</v>
      </c>
      <c r="MQG26" s="91" t="s">
        <v>32</v>
      </c>
      <c r="MQH26" s="92">
        <v>1</v>
      </c>
      <c r="MQI26" s="87">
        <v>0</v>
      </c>
      <c r="MQJ26" s="59">
        <f t="shared" ref="MQJ26:MQR26" si="568">MQH26*MQI26</f>
        <v>0</v>
      </c>
      <c r="MQK26" s="1"/>
      <c r="MQL26" s="89">
        <v>4</v>
      </c>
      <c r="MQM26" s="93" t="s">
        <v>64</v>
      </c>
      <c r="MQN26" s="58" t="s">
        <v>55</v>
      </c>
      <c r="MQO26" s="91" t="s">
        <v>32</v>
      </c>
      <c r="MQP26" s="92">
        <v>1</v>
      </c>
      <c r="MQQ26" s="87">
        <v>0</v>
      </c>
      <c r="MQR26" s="59">
        <f t="shared" si="568"/>
        <v>0</v>
      </c>
      <c r="MQS26" s="1"/>
      <c r="MQT26" s="89">
        <v>4</v>
      </c>
      <c r="MQU26" s="93" t="s">
        <v>64</v>
      </c>
      <c r="MQV26" s="58" t="s">
        <v>55</v>
      </c>
      <c r="MQW26" s="91" t="s">
        <v>32</v>
      </c>
      <c r="MQX26" s="92">
        <v>1</v>
      </c>
      <c r="MQY26" s="87">
        <v>0</v>
      </c>
      <c r="MQZ26" s="59">
        <f t="shared" ref="MQZ26:MRH26" si="569">MQX26*MQY26</f>
        <v>0</v>
      </c>
      <c r="MRA26" s="1"/>
      <c r="MRB26" s="89">
        <v>4</v>
      </c>
      <c r="MRC26" s="93" t="s">
        <v>64</v>
      </c>
      <c r="MRD26" s="58" t="s">
        <v>55</v>
      </c>
      <c r="MRE26" s="91" t="s">
        <v>32</v>
      </c>
      <c r="MRF26" s="92">
        <v>1</v>
      </c>
      <c r="MRG26" s="87">
        <v>0</v>
      </c>
      <c r="MRH26" s="59">
        <f t="shared" si="569"/>
        <v>0</v>
      </c>
      <c r="MRI26" s="1"/>
      <c r="MRJ26" s="89">
        <v>4</v>
      </c>
      <c r="MRK26" s="93" t="s">
        <v>64</v>
      </c>
      <c r="MRL26" s="58" t="s">
        <v>55</v>
      </c>
      <c r="MRM26" s="91" t="s">
        <v>32</v>
      </c>
      <c r="MRN26" s="92">
        <v>1</v>
      </c>
      <c r="MRO26" s="87">
        <v>0</v>
      </c>
      <c r="MRP26" s="59">
        <f t="shared" ref="MRP26:MRX26" si="570">MRN26*MRO26</f>
        <v>0</v>
      </c>
      <c r="MRQ26" s="1"/>
      <c r="MRR26" s="89">
        <v>4</v>
      </c>
      <c r="MRS26" s="93" t="s">
        <v>64</v>
      </c>
      <c r="MRT26" s="58" t="s">
        <v>55</v>
      </c>
      <c r="MRU26" s="91" t="s">
        <v>32</v>
      </c>
      <c r="MRV26" s="92">
        <v>1</v>
      </c>
      <c r="MRW26" s="87">
        <v>0</v>
      </c>
      <c r="MRX26" s="59">
        <f t="shared" si="570"/>
        <v>0</v>
      </c>
      <c r="MRY26" s="1"/>
      <c r="MRZ26" s="89">
        <v>4</v>
      </c>
      <c r="MSA26" s="93" t="s">
        <v>64</v>
      </c>
      <c r="MSB26" s="58" t="s">
        <v>55</v>
      </c>
      <c r="MSC26" s="91" t="s">
        <v>32</v>
      </c>
      <c r="MSD26" s="92">
        <v>1</v>
      </c>
      <c r="MSE26" s="87">
        <v>0</v>
      </c>
      <c r="MSF26" s="59">
        <f t="shared" ref="MSF26:MSN26" si="571">MSD26*MSE26</f>
        <v>0</v>
      </c>
      <c r="MSG26" s="1"/>
      <c r="MSH26" s="89">
        <v>4</v>
      </c>
      <c r="MSI26" s="93" t="s">
        <v>64</v>
      </c>
      <c r="MSJ26" s="58" t="s">
        <v>55</v>
      </c>
      <c r="MSK26" s="91" t="s">
        <v>32</v>
      </c>
      <c r="MSL26" s="92">
        <v>1</v>
      </c>
      <c r="MSM26" s="87">
        <v>0</v>
      </c>
      <c r="MSN26" s="59">
        <f t="shared" si="571"/>
        <v>0</v>
      </c>
      <c r="MSO26" s="1"/>
      <c r="MSP26" s="89">
        <v>4</v>
      </c>
      <c r="MSQ26" s="93" t="s">
        <v>64</v>
      </c>
      <c r="MSR26" s="58" t="s">
        <v>55</v>
      </c>
      <c r="MSS26" s="91" t="s">
        <v>32</v>
      </c>
      <c r="MST26" s="92">
        <v>1</v>
      </c>
      <c r="MSU26" s="87">
        <v>0</v>
      </c>
      <c r="MSV26" s="59">
        <f t="shared" ref="MSV26:MTD26" si="572">MST26*MSU26</f>
        <v>0</v>
      </c>
      <c r="MSW26" s="1"/>
      <c r="MSX26" s="89">
        <v>4</v>
      </c>
      <c r="MSY26" s="93" t="s">
        <v>64</v>
      </c>
      <c r="MSZ26" s="58" t="s">
        <v>55</v>
      </c>
      <c r="MTA26" s="91" t="s">
        <v>32</v>
      </c>
      <c r="MTB26" s="92">
        <v>1</v>
      </c>
      <c r="MTC26" s="87">
        <v>0</v>
      </c>
      <c r="MTD26" s="59">
        <f t="shared" si="572"/>
        <v>0</v>
      </c>
      <c r="MTE26" s="1"/>
      <c r="MTF26" s="89">
        <v>4</v>
      </c>
      <c r="MTG26" s="93" t="s">
        <v>64</v>
      </c>
      <c r="MTH26" s="58" t="s">
        <v>55</v>
      </c>
      <c r="MTI26" s="91" t="s">
        <v>32</v>
      </c>
      <c r="MTJ26" s="92">
        <v>1</v>
      </c>
      <c r="MTK26" s="87">
        <v>0</v>
      </c>
      <c r="MTL26" s="59">
        <f t="shared" ref="MTL26:MTT26" si="573">MTJ26*MTK26</f>
        <v>0</v>
      </c>
      <c r="MTM26" s="1"/>
      <c r="MTN26" s="89">
        <v>4</v>
      </c>
      <c r="MTO26" s="93" t="s">
        <v>64</v>
      </c>
      <c r="MTP26" s="58" t="s">
        <v>55</v>
      </c>
      <c r="MTQ26" s="91" t="s">
        <v>32</v>
      </c>
      <c r="MTR26" s="92">
        <v>1</v>
      </c>
      <c r="MTS26" s="87">
        <v>0</v>
      </c>
      <c r="MTT26" s="59">
        <f t="shared" si="573"/>
        <v>0</v>
      </c>
      <c r="MTU26" s="1"/>
      <c r="MTV26" s="89">
        <v>4</v>
      </c>
      <c r="MTW26" s="93" t="s">
        <v>64</v>
      </c>
      <c r="MTX26" s="58" t="s">
        <v>55</v>
      </c>
      <c r="MTY26" s="91" t="s">
        <v>32</v>
      </c>
      <c r="MTZ26" s="92">
        <v>1</v>
      </c>
      <c r="MUA26" s="87">
        <v>0</v>
      </c>
      <c r="MUB26" s="59">
        <f t="shared" ref="MUB26:MUJ26" si="574">MTZ26*MUA26</f>
        <v>0</v>
      </c>
      <c r="MUC26" s="1"/>
      <c r="MUD26" s="89">
        <v>4</v>
      </c>
      <c r="MUE26" s="93" t="s">
        <v>64</v>
      </c>
      <c r="MUF26" s="58" t="s">
        <v>55</v>
      </c>
      <c r="MUG26" s="91" t="s">
        <v>32</v>
      </c>
      <c r="MUH26" s="92">
        <v>1</v>
      </c>
      <c r="MUI26" s="87">
        <v>0</v>
      </c>
      <c r="MUJ26" s="59">
        <f t="shared" si="574"/>
        <v>0</v>
      </c>
      <c r="MUK26" s="1"/>
      <c r="MUL26" s="89">
        <v>4</v>
      </c>
      <c r="MUM26" s="93" t="s">
        <v>64</v>
      </c>
      <c r="MUN26" s="58" t="s">
        <v>55</v>
      </c>
      <c r="MUO26" s="91" t="s">
        <v>32</v>
      </c>
      <c r="MUP26" s="92">
        <v>1</v>
      </c>
      <c r="MUQ26" s="87">
        <v>0</v>
      </c>
      <c r="MUR26" s="59">
        <f t="shared" ref="MUR26:MUZ26" si="575">MUP26*MUQ26</f>
        <v>0</v>
      </c>
      <c r="MUS26" s="1"/>
      <c r="MUT26" s="89">
        <v>4</v>
      </c>
      <c r="MUU26" s="93" t="s">
        <v>64</v>
      </c>
      <c r="MUV26" s="58" t="s">
        <v>55</v>
      </c>
      <c r="MUW26" s="91" t="s">
        <v>32</v>
      </c>
      <c r="MUX26" s="92">
        <v>1</v>
      </c>
      <c r="MUY26" s="87">
        <v>0</v>
      </c>
      <c r="MUZ26" s="59">
        <f t="shared" si="575"/>
        <v>0</v>
      </c>
      <c r="MVA26" s="1"/>
      <c r="MVB26" s="89">
        <v>4</v>
      </c>
      <c r="MVC26" s="93" t="s">
        <v>64</v>
      </c>
      <c r="MVD26" s="58" t="s">
        <v>55</v>
      </c>
      <c r="MVE26" s="91" t="s">
        <v>32</v>
      </c>
      <c r="MVF26" s="92">
        <v>1</v>
      </c>
      <c r="MVG26" s="87">
        <v>0</v>
      </c>
      <c r="MVH26" s="59">
        <f t="shared" ref="MVH26:MVP26" si="576">MVF26*MVG26</f>
        <v>0</v>
      </c>
      <c r="MVI26" s="1"/>
      <c r="MVJ26" s="89">
        <v>4</v>
      </c>
      <c r="MVK26" s="93" t="s">
        <v>64</v>
      </c>
      <c r="MVL26" s="58" t="s">
        <v>55</v>
      </c>
      <c r="MVM26" s="91" t="s">
        <v>32</v>
      </c>
      <c r="MVN26" s="92">
        <v>1</v>
      </c>
      <c r="MVO26" s="87">
        <v>0</v>
      </c>
      <c r="MVP26" s="59">
        <f t="shared" si="576"/>
        <v>0</v>
      </c>
      <c r="MVQ26" s="1"/>
      <c r="MVR26" s="89">
        <v>4</v>
      </c>
      <c r="MVS26" s="93" t="s">
        <v>64</v>
      </c>
      <c r="MVT26" s="58" t="s">
        <v>55</v>
      </c>
      <c r="MVU26" s="91" t="s">
        <v>32</v>
      </c>
      <c r="MVV26" s="92">
        <v>1</v>
      </c>
      <c r="MVW26" s="87">
        <v>0</v>
      </c>
      <c r="MVX26" s="59">
        <f t="shared" ref="MVX26:MWF26" si="577">MVV26*MVW26</f>
        <v>0</v>
      </c>
      <c r="MVY26" s="1"/>
      <c r="MVZ26" s="89">
        <v>4</v>
      </c>
      <c r="MWA26" s="93" t="s">
        <v>64</v>
      </c>
      <c r="MWB26" s="58" t="s">
        <v>55</v>
      </c>
      <c r="MWC26" s="91" t="s">
        <v>32</v>
      </c>
      <c r="MWD26" s="92">
        <v>1</v>
      </c>
      <c r="MWE26" s="87">
        <v>0</v>
      </c>
      <c r="MWF26" s="59">
        <f t="shared" si="577"/>
        <v>0</v>
      </c>
      <c r="MWG26" s="1"/>
      <c r="MWH26" s="89">
        <v>4</v>
      </c>
      <c r="MWI26" s="93" t="s">
        <v>64</v>
      </c>
      <c r="MWJ26" s="58" t="s">
        <v>55</v>
      </c>
      <c r="MWK26" s="91" t="s">
        <v>32</v>
      </c>
      <c r="MWL26" s="92">
        <v>1</v>
      </c>
      <c r="MWM26" s="87">
        <v>0</v>
      </c>
      <c r="MWN26" s="59">
        <f t="shared" ref="MWN26:MWV26" si="578">MWL26*MWM26</f>
        <v>0</v>
      </c>
      <c r="MWO26" s="1"/>
      <c r="MWP26" s="89">
        <v>4</v>
      </c>
      <c r="MWQ26" s="93" t="s">
        <v>64</v>
      </c>
      <c r="MWR26" s="58" t="s">
        <v>55</v>
      </c>
      <c r="MWS26" s="91" t="s">
        <v>32</v>
      </c>
      <c r="MWT26" s="92">
        <v>1</v>
      </c>
      <c r="MWU26" s="87">
        <v>0</v>
      </c>
      <c r="MWV26" s="59">
        <f t="shared" si="578"/>
        <v>0</v>
      </c>
      <c r="MWW26" s="1"/>
      <c r="MWX26" s="89">
        <v>4</v>
      </c>
      <c r="MWY26" s="93" t="s">
        <v>64</v>
      </c>
      <c r="MWZ26" s="58" t="s">
        <v>55</v>
      </c>
      <c r="MXA26" s="91" t="s">
        <v>32</v>
      </c>
      <c r="MXB26" s="92">
        <v>1</v>
      </c>
      <c r="MXC26" s="87">
        <v>0</v>
      </c>
      <c r="MXD26" s="59">
        <f t="shared" ref="MXD26:MXL26" si="579">MXB26*MXC26</f>
        <v>0</v>
      </c>
      <c r="MXE26" s="1"/>
      <c r="MXF26" s="89">
        <v>4</v>
      </c>
      <c r="MXG26" s="93" t="s">
        <v>64</v>
      </c>
      <c r="MXH26" s="58" t="s">
        <v>55</v>
      </c>
      <c r="MXI26" s="91" t="s">
        <v>32</v>
      </c>
      <c r="MXJ26" s="92">
        <v>1</v>
      </c>
      <c r="MXK26" s="87">
        <v>0</v>
      </c>
      <c r="MXL26" s="59">
        <f t="shared" si="579"/>
        <v>0</v>
      </c>
      <c r="MXM26" s="1"/>
      <c r="MXN26" s="89">
        <v>4</v>
      </c>
      <c r="MXO26" s="93" t="s">
        <v>64</v>
      </c>
      <c r="MXP26" s="58" t="s">
        <v>55</v>
      </c>
      <c r="MXQ26" s="91" t="s">
        <v>32</v>
      </c>
      <c r="MXR26" s="92">
        <v>1</v>
      </c>
      <c r="MXS26" s="87">
        <v>0</v>
      </c>
      <c r="MXT26" s="59">
        <f t="shared" ref="MXT26:MYB26" si="580">MXR26*MXS26</f>
        <v>0</v>
      </c>
      <c r="MXU26" s="1"/>
      <c r="MXV26" s="89">
        <v>4</v>
      </c>
      <c r="MXW26" s="93" t="s">
        <v>64</v>
      </c>
      <c r="MXX26" s="58" t="s">
        <v>55</v>
      </c>
      <c r="MXY26" s="91" t="s">
        <v>32</v>
      </c>
      <c r="MXZ26" s="92">
        <v>1</v>
      </c>
      <c r="MYA26" s="87">
        <v>0</v>
      </c>
      <c r="MYB26" s="59">
        <f t="shared" si="580"/>
        <v>0</v>
      </c>
      <c r="MYC26" s="1"/>
      <c r="MYD26" s="89">
        <v>4</v>
      </c>
      <c r="MYE26" s="93" t="s">
        <v>64</v>
      </c>
      <c r="MYF26" s="58" t="s">
        <v>55</v>
      </c>
      <c r="MYG26" s="91" t="s">
        <v>32</v>
      </c>
      <c r="MYH26" s="92">
        <v>1</v>
      </c>
      <c r="MYI26" s="87">
        <v>0</v>
      </c>
      <c r="MYJ26" s="59">
        <f t="shared" ref="MYJ26:MYR26" si="581">MYH26*MYI26</f>
        <v>0</v>
      </c>
      <c r="MYK26" s="1"/>
      <c r="MYL26" s="89">
        <v>4</v>
      </c>
      <c r="MYM26" s="93" t="s">
        <v>64</v>
      </c>
      <c r="MYN26" s="58" t="s">
        <v>55</v>
      </c>
      <c r="MYO26" s="91" t="s">
        <v>32</v>
      </c>
      <c r="MYP26" s="92">
        <v>1</v>
      </c>
      <c r="MYQ26" s="87">
        <v>0</v>
      </c>
      <c r="MYR26" s="59">
        <f t="shared" si="581"/>
        <v>0</v>
      </c>
      <c r="MYS26" s="1"/>
      <c r="MYT26" s="89">
        <v>4</v>
      </c>
      <c r="MYU26" s="93" t="s">
        <v>64</v>
      </c>
      <c r="MYV26" s="58" t="s">
        <v>55</v>
      </c>
      <c r="MYW26" s="91" t="s">
        <v>32</v>
      </c>
      <c r="MYX26" s="92">
        <v>1</v>
      </c>
      <c r="MYY26" s="87">
        <v>0</v>
      </c>
      <c r="MYZ26" s="59">
        <f t="shared" ref="MYZ26:MZH26" si="582">MYX26*MYY26</f>
        <v>0</v>
      </c>
      <c r="MZA26" s="1"/>
      <c r="MZB26" s="89">
        <v>4</v>
      </c>
      <c r="MZC26" s="93" t="s">
        <v>64</v>
      </c>
      <c r="MZD26" s="58" t="s">
        <v>55</v>
      </c>
      <c r="MZE26" s="91" t="s">
        <v>32</v>
      </c>
      <c r="MZF26" s="92">
        <v>1</v>
      </c>
      <c r="MZG26" s="87">
        <v>0</v>
      </c>
      <c r="MZH26" s="59">
        <f t="shared" si="582"/>
        <v>0</v>
      </c>
      <c r="MZI26" s="1"/>
      <c r="MZJ26" s="89">
        <v>4</v>
      </c>
      <c r="MZK26" s="93" t="s">
        <v>64</v>
      </c>
      <c r="MZL26" s="58" t="s">
        <v>55</v>
      </c>
      <c r="MZM26" s="91" t="s">
        <v>32</v>
      </c>
      <c r="MZN26" s="92">
        <v>1</v>
      </c>
      <c r="MZO26" s="87">
        <v>0</v>
      </c>
      <c r="MZP26" s="59">
        <f t="shared" ref="MZP26:MZX26" si="583">MZN26*MZO26</f>
        <v>0</v>
      </c>
      <c r="MZQ26" s="1"/>
      <c r="MZR26" s="89">
        <v>4</v>
      </c>
      <c r="MZS26" s="93" t="s">
        <v>64</v>
      </c>
      <c r="MZT26" s="58" t="s">
        <v>55</v>
      </c>
      <c r="MZU26" s="91" t="s">
        <v>32</v>
      </c>
      <c r="MZV26" s="92">
        <v>1</v>
      </c>
      <c r="MZW26" s="87">
        <v>0</v>
      </c>
      <c r="MZX26" s="59">
        <f t="shared" si="583"/>
        <v>0</v>
      </c>
      <c r="MZY26" s="1"/>
      <c r="MZZ26" s="89">
        <v>4</v>
      </c>
      <c r="NAA26" s="93" t="s">
        <v>64</v>
      </c>
      <c r="NAB26" s="58" t="s">
        <v>55</v>
      </c>
      <c r="NAC26" s="91" t="s">
        <v>32</v>
      </c>
      <c r="NAD26" s="92">
        <v>1</v>
      </c>
      <c r="NAE26" s="87">
        <v>0</v>
      </c>
      <c r="NAF26" s="59">
        <f t="shared" ref="NAF26:NAN26" si="584">NAD26*NAE26</f>
        <v>0</v>
      </c>
      <c r="NAG26" s="1"/>
      <c r="NAH26" s="89">
        <v>4</v>
      </c>
      <c r="NAI26" s="93" t="s">
        <v>64</v>
      </c>
      <c r="NAJ26" s="58" t="s">
        <v>55</v>
      </c>
      <c r="NAK26" s="91" t="s">
        <v>32</v>
      </c>
      <c r="NAL26" s="92">
        <v>1</v>
      </c>
      <c r="NAM26" s="87">
        <v>0</v>
      </c>
      <c r="NAN26" s="59">
        <f t="shared" si="584"/>
        <v>0</v>
      </c>
      <c r="NAO26" s="1"/>
      <c r="NAP26" s="89">
        <v>4</v>
      </c>
      <c r="NAQ26" s="93" t="s">
        <v>64</v>
      </c>
      <c r="NAR26" s="58" t="s">
        <v>55</v>
      </c>
      <c r="NAS26" s="91" t="s">
        <v>32</v>
      </c>
      <c r="NAT26" s="92">
        <v>1</v>
      </c>
      <c r="NAU26" s="87">
        <v>0</v>
      </c>
      <c r="NAV26" s="59">
        <f t="shared" ref="NAV26:NBD26" si="585">NAT26*NAU26</f>
        <v>0</v>
      </c>
      <c r="NAW26" s="1"/>
      <c r="NAX26" s="89">
        <v>4</v>
      </c>
      <c r="NAY26" s="93" t="s">
        <v>64</v>
      </c>
      <c r="NAZ26" s="58" t="s">
        <v>55</v>
      </c>
      <c r="NBA26" s="91" t="s">
        <v>32</v>
      </c>
      <c r="NBB26" s="92">
        <v>1</v>
      </c>
      <c r="NBC26" s="87">
        <v>0</v>
      </c>
      <c r="NBD26" s="59">
        <f t="shared" si="585"/>
        <v>0</v>
      </c>
      <c r="NBE26" s="1"/>
      <c r="NBF26" s="89">
        <v>4</v>
      </c>
      <c r="NBG26" s="93" t="s">
        <v>64</v>
      </c>
      <c r="NBH26" s="58" t="s">
        <v>55</v>
      </c>
      <c r="NBI26" s="91" t="s">
        <v>32</v>
      </c>
      <c r="NBJ26" s="92">
        <v>1</v>
      </c>
      <c r="NBK26" s="87">
        <v>0</v>
      </c>
      <c r="NBL26" s="59">
        <f t="shared" ref="NBL26:NBT26" si="586">NBJ26*NBK26</f>
        <v>0</v>
      </c>
      <c r="NBM26" s="1"/>
      <c r="NBN26" s="89">
        <v>4</v>
      </c>
      <c r="NBO26" s="93" t="s">
        <v>64</v>
      </c>
      <c r="NBP26" s="58" t="s">
        <v>55</v>
      </c>
      <c r="NBQ26" s="91" t="s">
        <v>32</v>
      </c>
      <c r="NBR26" s="92">
        <v>1</v>
      </c>
      <c r="NBS26" s="87">
        <v>0</v>
      </c>
      <c r="NBT26" s="59">
        <f t="shared" si="586"/>
        <v>0</v>
      </c>
      <c r="NBU26" s="1"/>
      <c r="NBV26" s="89">
        <v>4</v>
      </c>
      <c r="NBW26" s="93" t="s">
        <v>64</v>
      </c>
      <c r="NBX26" s="58" t="s">
        <v>55</v>
      </c>
      <c r="NBY26" s="91" t="s">
        <v>32</v>
      </c>
      <c r="NBZ26" s="92">
        <v>1</v>
      </c>
      <c r="NCA26" s="87">
        <v>0</v>
      </c>
      <c r="NCB26" s="59">
        <f t="shared" ref="NCB26:NCJ26" si="587">NBZ26*NCA26</f>
        <v>0</v>
      </c>
      <c r="NCC26" s="1"/>
      <c r="NCD26" s="89">
        <v>4</v>
      </c>
      <c r="NCE26" s="93" t="s">
        <v>64</v>
      </c>
      <c r="NCF26" s="58" t="s">
        <v>55</v>
      </c>
      <c r="NCG26" s="91" t="s">
        <v>32</v>
      </c>
      <c r="NCH26" s="92">
        <v>1</v>
      </c>
      <c r="NCI26" s="87">
        <v>0</v>
      </c>
      <c r="NCJ26" s="59">
        <f t="shared" si="587"/>
        <v>0</v>
      </c>
      <c r="NCK26" s="1"/>
      <c r="NCL26" s="89">
        <v>4</v>
      </c>
      <c r="NCM26" s="93" t="s">
        <v>64</v>
      </c>
      <c r="NCN26" s="58" t="s">
        <v>55</v>
      </c>
      <c r="NCO26" s="91" t="s">
        <v>32</v>
      </c>
      <c r="NCP26" s="92">
        <v>1</v>
      </c>
      <c r="NCQ26" s="87">
        <v>0</v>
      </c>
      <c r="NCR26" s="59">
        <f t="shared" ref="NCR26:NCZ26" si="588">NCP26*NCQ26</f>
        <v>0</v>
      </c>
      <c r="NCS26" s="1"/>
      <c r="NCT26" s="89">
        <v>4</v>
      </c>
      <c r="NCU26" s="93" t="s">
        <v>64</v>
      </c>
      <c r="NCV26" s="58" t="s">
        <v>55</v>
      </c>
      <c r="NCW26" s="91" t="s">
        <v>32</v>
      </c>
      <c r="NCX26" s="92">
        <v>1</v>
      </c>
      <c r="NCY26" s="87">
        <v>0</v>
      </c>
      <c r="NCZ26" s="59">
        <f t="shared" si="588"/>
        <v>0</v>
      </c>
      <c r="NDA26" s="1"/>
      <c r="NDB26" s="89">
        <v>4</v>
      </c>
      <c r="NDC26" s="93" t="s">
        <v>64</v>
      </c>
      <c r="NDD26" s="58" t="s">
        <v>55</v>
      </c>
      <c r="NDE26" s="91" t="s">
        <v>32</v>
      </c>
      <c r="NDF26" s="92">
        <v>1</v>
      </c>
      <c r="NDG26" s="87">
        <v>0</v>
      </c>
      <c r="NDH26" s="59">
        <f t="shared" ref="NDH26:NDP26" si="589">NDF26*NDG26</f>
        <v>0</v>
      </c>
      <c r="NDI26" s="1"/>
      <c r="NDJ26" s="89">
        <v>4</v>
      </c>
      <c r="NDK26" s="93" t="s">
        <v>64</v>
      </c>
      <c r="NDL26" s="58" t="s">
        <v>55</v>
      </c>
      <c r="NDM26" s="91" t="s">
        <v>32</v>
      </c>
      <c r="NDN26" s="92">
        <v>1</v>
      </c>
      <c r="NDO26" s="87">
        <v>0</v>
      </c>
      <c r="NDP26" s="59">
        <f t="shared" si="589"/>
        <v>0</v>
      </c>
      <c r="NDQ26" s="1"/>
      <c r="NDR26" s="89">
        <v>4</v>
      </c>
      <c r="NDS26" s="93" t="s">
        <v>64</v>
      </c>
      <c r="NDT26" s="58" t="s">
        <v>55</v>
      </c>
      <c r="NDU26" s="91" t="s">
        <v>32</v>
      </c>
      <c r="NDV26" s="92">
        <v>1</v>
      </c>
      <c r="NDW26" s="87">
        <v>0</v>
      </c>
      <c r="NDX26" s="59">
        <f t="shared" ref="NDX26:NEF26" si="590">NDV26*NDW26</f>
        <v>0</v>
      </c>
      <c r="NDY26" s="1"/>
      <c r="NDZ26" s="89">
        <v>4</v>
      </c>
      <c r="NEA26" s="93" t="s">
        <v>64</v>
      </c>
      <c r="NEB26" s="58" t="s">
        <v>55</v>
      </c>
      <c r="NEC26" s="91" t="s">
        <v>32</v>
      </c>
      <c r="NED26" s="92">
        <v>1</v>
      </c>
      <c r="NEE26" s="87">
        <v>0</v>
      </c>
      <c r="NEF26" s="59">
        <f t="shared" si="590"/>
        <v>0</v>
      </c>
      <c r="NEG26" s="1"/>
      <c r="NEH26" s="89">
        <v>4</v>
      </c>
      <c r="NEI26" s="93" t="s">
        <v>64</v>
      </c>
      <c r="NEJ26" s="58" t="s">
        <v>55</v>
      </c>
      <c r="NEK26" s="91" t="s">
        <v>32</v>
      </c>
      <c r="NEL26" s="92">
        <v>1</v>
      </c>
      <c r="NEM26" s="87">
        <v>0</v>
      </c>
      <c r="NEN26" s="59">
        <f t="shared" ref="NEN26:NEV26" si="591">NEL26*NEM26</f>
        <v>0</v>
      </c>
      <c r="NEO26" s="1"/>
      <c r="NEP26" s="89">
        <v>4</v>
      </c>
      <c r="NEQ26" s="93" t="s">
        <v>64</v>
      </c>
      <c r="NER26" s="58" t="s">
        <v>55</v>
      </c>
      <c r="NES26" s="91" t="s">
        <v>32</v>
      </c>
      <c r="NET26" s="92">
        <v>1</v>
      </c>
      <c r="NEU26" s="87">
        <v>0</v>
      </c>
      <c r="NEV26" s="59">
        <f t="shared" si="591"/>
        <v>0</v>
      </c>
      <c r="NEW26" s="1"/>
      <c r="NEX26" s="89">
        <v>4</v>
      </c>
      <c r="NEY26" s="93" t="s">
        <v>64</v>
      </c>
      <c r="NEZ26" s="58" t="s">
        <v>55</v>
      </c>
      <c r="NFA26" s="91" t="s">
        <v>32</v>
      </c>
      <c r="NFB26" s="92">
        <v>1</v>
      </c>
      <c r="NFC26" s="87">
        <v>0</v>
      </c>
      <c r="NFD26" s="59">
        <f t="shared" ref="NFD26:NFL26" si="592">NFB26*NFC26</f>
        <v>0</v>
      </c>
      <c r="NFE26" s="1"/>
      <c r="NFF26" s="89">
        <v>4</v>
      </c>
      <c r="NFG26" s="93" t="s">
        <v>64</v>
      </c>
      <c r="NFH26" s="58" t="s">
        <v>55</v>
      </c>
      <c r="NFI26" s="91" t="s">
        <v>32</v>
      </c>
      <c r="NFJ26" s="92">
        <v>1</v>
      </c>
      <c r="NFK26" s="87">
        <v>0</v>
      </c>
      <c r="NFL26" s="59">
        <f t="shared" si="592"/>
        <v>0</v>
      </c>
      <c r="NFM26" s="1"/>
      <c r="NFN26" s="89">
        <v>4</v>
      </c>
      <c r="NFO26" s="93" t="s">
        <v>64</v>
      </c>
      <c r="NFP26" s="58" t="s">
        <v>55</v>
      </c>
      <c r="NFQ26" s="91" t="s">
        <v>32</v>
      </c>
      <c r="NFR26" s="92">
        <v>1</v>
      </c>
      <c r="NFS26" s="87">
        <v>0</v>
      </c>
      <c r="NFT26" s="59">
        <f t="shared" ref="NFT26:NGB26" si="593">NFR26*NFS26</f>
        <v>0</v>
      </c>
      <c r="NFU26" s="1"/>
      <c r="NFV26" s="89">
        <v>4</v>
      </c>
      <c r="NFW26" s="93" t="s">
        <v>64</v>
      </c>
      <c r="NFX26" s="58" t="s">
        <v>55</v>
      </c>
      <c r="NFY26" s="91" t="s">
        <v>32</v>
      </c>
      <c r="NFZ26" s="92">
        <v>1</v>
      </c>
      <c r="NGA26" s="87">
        <v>0</v>
      </c>
      <c r="NGB26" s="59">
        <f t="shared" si="593"/>
        <v>0</v>
      </c>
      <c r="NGC26" s="1"/>
      <c r="NGD26" s="89">
        <v>4</v>
      </c>
      <c r="NGE26" s="93" t="s">
        <v>64</v>
      </c>
      <c r="NGF26" s="58" t="s">
        <v>55</v>
      </c>
      <c r="NGG26" s="91" t="s">
        <v>32</v>
      </c>
      <c r="NGH26" s="92">
        <v>1</v>
      </c>
      <c r="NGI26" s="87">
        <v>0</v>
      </c>
      <c r="NGJ26" s="59">
        <f t="shared" ref="NGJ26:NGR26" si="594">NGH26*NGI26</f>
        <v>0</v>
      </c>
      <c r="NGK26" s="1"/>
      <c r="NGL26" s="89">
        <v>4</v>
      </c>
      <c r="NGM26" s="93" t="s">
        <v>64</v>
      </c>
      <c r="NGN26" s="58" t="s">
        <v>55</v>
      </c>
      <c r="NGO26" s="91" t="s">
        <v>32</v>
      </c>
      <c r="NGP26" s="92">
        <v>1</v>
      </c>
      <c r="NGQ26" s="87">
        <v>0</v>
      </c>
      <c r="NGR26" s="59">
        <f t="shared" si="594"/>
        <v>0</v>
      </c>
      <c r="NGS26" s="1"/>
      <c r="NGT26" s="89">
        <v>4</v>
      </c>
      <c r="NGU26" s="93" t="s">
        <v>64</v>
      </c>
      <c r="NGV26" s="58" t="s">
        <v>55</v>
      </c>
      <c r="NGW26" s="91" t="s">
        <v>32</v>
      </c>
      <c r="NGX26" s="92">
        <v>1</v>
      </c>
      <c r="NGY26" s="87">
        <v>0</v>
      </c>
      <c r="NGZ26" s="59">
        <f t="shared" ref="NGZ26:NHH26" si="595">NGX26*NGY26</f>
        <v>0</v>
      </c>
      <c r="NHA26" s="1"/>
      <c r="NHB26" s="89">
        <v>4</v>
      </c>
      <c r="NHC26" s="93" t="s">
        <v>64</v>
      </c>
      <c r="NHD26" s="58" t="s">
        <v>55</v>
      </c>
      <c r="NHE26" s="91" t="s">
        <v>32</v>
      </c>
      <c r="NHF26" s="92">
        <v>1</v>
      </c>
      <c r="NHG26" s="87">
        <v>0</v>
      </c>
      <c r="NHH26" s="59">
        <f t="shared" si="595"/>
        <v>0</v>
      </c>
      <c r="NHI26" s="1"/>
      <c r="NHJ26" s="89">
        <v>4</v>
      </c>
      <c r="NHK26" s="93" t="s">
        <v>64</v>
      </c>
      <c r="NHL26" s="58" t="s">
        <v>55</v>
      </c>
      <c r="NHM26" s="91" t="s">
        <v>32</v>
      </c>
      <c r="NHN26" s="92">
        <v>1</v>
      </c>
      <c r="NHO26" s="87">
        <v>0</v>
      </c>
      <c r="NHP26" s="59">
        <f t="shared" ref="NHP26:NHX26" si="596">NHN26*NHO26</f>
        <v>0</v>
      </c>
      <c r="NHQ26" s="1"/>
      <c r="NHR26" s="89">
        <v>4</v>
      </c>
      <c r="NHS26" s="93" t="s">
        <v>64</v>
      </c>
      <c r="NHT26" s="58" t="s">
        <v>55</v>
      </c>
      <c r="NHU26" s="91" t="s">
        <v>32</v>
      </c>
      <c r="NHV26" s="92">
        <v>1</v>
      </c>
      <c r="NHW26" s="87">
        <v>0</v>
      </c>
      <c r="NHX26" s="59">
        <f t="shared" si="596"/>
        <v>0</v>
      </c>
      <c r="NHY26" s="1"/>
      <c r="NHZ26" s="89">
        <v>4</v>
      </c>
      <c r="NIA26" s="93" t="s">
        <v>64</v>
      </c>
      <c r="NIB26" s="58" t="s">
        <v>55</v>
      </c>
      <c r="NIC26" s="91" t="s">
        <v>32</v>
      </c>
      <c r="NID26" s="92">
        <v>1</v>
      </c>
      <c r="NIE26" s="87">
        <v>0</v>
      </c>
      <c r="NIF26" s="59">
        <f t="shared" ref="NIF26:NIN26" si="597">NID26*NIE26</f>
        <v>0</v>
      </c>
      <c r="NIG26" s="1"/>
      <c r="NIH26" s="89">
        <v>4</v>
      </c>
      <c r="NII26" s="93" t="s">
        <v>64</v>
      </c>
      <c r="NIJ26" s="58" t="s">
        <v>55</v>
      </c>
      <c r="NIK26" s="91" t="s">
        <v>32</v>
      </c>
      <c r="NIL26" s="92">
        <v>1</v>
      </c>
      <c r="NIM26" s="87">
        <v>0</v>
      </c>
      <c r="NIN26" s="59">
        <f t="shared" si="597"/>
        <v>0</v>
      </c>
      <c r="NIO26" s="1"/>
      <c r="NIP26" s="89">
        <v>4</v>
      </c>
      <c r="NIQ26" s="93" t="s">
        <v>64</v>
      </c>
      <c r="NIR26" s="58" t="s">
        <v>55</v>
      </c>
      <c r="NIS26" s="91" t="s">
        <v>32</v>
      </c>
      <c r="NIT26" s="92">
        <v>1</v>
      </c>
      <c r="NIU26" s="87">
        <v>0</v>
      </c>
      <c r="NIV26" s="59">
        <f t="shared" ref="NIV26:NJD26" si="598">NIT26*NIU26</f>
        <v>0</v>
      </c>
      <c r="NIW26" s="1"/>
      <c r="NIX26" s="89">
        <v>4</v>
      </c>
      <c r="NIY26" s="93" t="s">
        <v>64</v>
      </c>
      <c r="NIZ26" s="58" t="s">
        <v>55</v>
      </c>
      <c r="NJA26" s="91" t="s">
        <v>32</v>
      </c>
      <c r="NJB26" s="92">
        <v>1</v>
      </c>
      <c r="NJC26" s="87">
        <v>0</v>
      </c>
      <c r="NJD26" s="59">
        <f t="shared" si="598"/>
        <v>0</v>
      </c>
      <c r="NJE26" s="1"/>
      <c r="NJF26" s="89">
        <v>4</v>
      </c>
      <c r="NJG26" s="93" t="s">
        <v>64</v>
      </c>
      <c r="NJH26" s="58" t="s">
        <v>55</v>
      </c>
      <c r="NJI26" s="91" t="s">
        <v>32</v>
      </c>
      <c r="NJJ26" s="92">
        <v>1</v>
      </c>
      <c r="NJK26" s="87">
        <v>0</v>
      </c>
      <c r="NJL26" s="59">
        <f t="shared" ref="NJL26:NJT26" si="599">NJJ26*NJK26</f>
        <v>0</v>
      </c>
      <c r="NJM26" s="1"/>
      <c r="NJN26" s="89">
        <v>4</v>
      </c>
      <c r="NJO26" s="93" t="s">
        <v>64</v>
      </c>
      <c r="NJP26" s="58" t="s">
        <v>55</v>
      </c>
      <c r="NJQ26" s="91" t="s">
        <v>32</v>
      </c>
      <c r="NJR26" s="92">
        <v>1</v>
      </c>
      <c r="NJS26" s="87">
        <v>0</v>
      </c>
      <c r="NJT26" s="59">
        <f t="shared" si="599"/>
        <v>0</v>
      </c>
      <c r="NJU26" s="1"/>
      <c r="NJV26" s="89">
        <v>4</v>
      </c>
      <c r="NJW26" s="93" t="s">
        <v>64</v>
      </c>
      <c r="NJX26" s="58" t="s">
        <v>55</v>
      </c>
      <c r="NJY26" s="91" t="s">
        <v>32</v>
      </c>
      <c r="NJZ26" s="92">
        <v>1</v>
      </c>
      <c r="NKA26" s="87">
        <v>0</v>
      </c>
      <c r="NKB26" s="59">
        <f t="shared" ref="NKB26:NKJ26" si="600">NJZ26*NKA26</f>
        <v>0</v>
      </c>
      <c r="NKC26" s="1"/>
      <c r="NKD26" s="89">
        <v>4</v>
      </c>
      <c r="NKE26" s="93" t="s">
        <v>64</v>
      </c>
      <c r="NKF26" s="58" t="s">
        <v>55</v>
      </c>
      <c r="NKG26" s="91" t="s">
        <v>32</v>
      </c>
      <c r="NKH26" s="92">
        <v>1</v>
      </c>
      <c r="NKI26" s="87">
        <v>0</v>
      </c>
      <c r="NKJ26" s="59">
        <f t="shared" si="600"/>
        <v>0</v>
      </c>
      <c r="NKK26" s="1"/>
      <c r="NKL26" s="89">
        <v>4</v>
      </c>
      <c r="NKM26" s="93" t="s">
        <v>64</v>
      </c>
      <c r="NKN26" s="58" t="s">
        <v>55</v>
      </c>
      <c r="NKO26" s="91" t="s">
        <v>32</v>
      </c>
      <c r="NKP26" s="92">
        <v>1</v>
      </c>
      <c r="NKQ26" s="87">
        <v>0</v>
      </c>
      <c r="NKR26" s="59">
        <f t="shared" ref="NKR26:NKZ26" si="601">NKP26*NKQ26</f>
        <v>0</v>
      </c>
      <c r="NKS26" s="1"/>
      <c r="NKT26" s="89">
        <v>4</v>
      </c>
      <c r="NKU26" s="93" t="s">
        <v>64</v>
      </c>
      <c r="NKV26" s="58" t="s">
        <v>55</v>
      </c>
      <c r="NKW26" s="91" t="s">
        <v>32</v>
      </c>
      <c r="NKX26" s="92">
        <v>1</v>
      </c>
      <c r="NKY26" s="87">
        <v>0</v>
      </c>
      <c r="NKZ26" s="59">
        <f t="shared" si="601"/>
        <v>0</v>
      </c>
      <c r="NLA26" s="1"/>
      <c r="NLB26" s="89">
        <v>4</v>
      </c>
      <c r="NLC26" s="93" t="s">
        <v>64</v>
      </c>
      <c r="NLD26" s="58" t="s">
        <v>55</v>
      </c>
      <c r="NLE26" s="91" t="s">
        <v>32</v>
      </c>
      <c r="NLF26" s="92">
        <v>1</v>
      </c>
      <c r="NLG26" s="87">
        <v>0</v>
      </c>
      <c r="NLH26" s="59">
        <f t="shared" ref="NLH26:NLP26" si="602">NLF26*NLG26</f>
        <v>0</v>
      </c>
      <c r="NLI26" s="1"/>
      <c r="NLJ26" s="89">
        <v>4</v>
      </c>
      <c r="NLK26" s="93" t="s">
        <v>64</v>
      </c>
      <c r="NLL26" s="58" t="s">
        <v>55</v>
      </c>
      <c r="NLM26" s="91" t="s">
        <v>32</v>
      </c>
      <c r="NLN26" s="92">
        <v>1</v>
      </c>
      <c r="NLO26" s="87">
        <v>0</v>
      </c>
      <c r="NLP26" s="59">
        <f t="shared" si="602"/>
        <v>0</v>
      </c>
      <c r="NLQ26" s="1"/>
      <c r="NLR26" s="89">
        <v>4</v>
      </c>
      <c r="NLS26" s="93" t="s">
        <v>64</v>
      </c>
      <c r="NLT26" s="58" t="s">
        <v>55</v>
      </c>
      <c r="NLU26" s="91" t="s">
        <v>32</v>
      </c>
      <c r="NLV26" s="92">
        <v>1</v>
      </c>
      <c r="NLW26" s="87">
        <v>0</v>
      </c>
      <c r="NLX26" s="59">
        <f t="shared" ref="NLX26:NMF26" si="603">NLV26*NLW26</f>
        <v>0</v>
      </c>
      <c r="NLY26" s="1"/>
      <c r="NLZ26" s="89">
        <v>4</v>
      </c>
      <c r="NMA26" s="93" t="s">
        <v>64</v>
      </c>
      <c r="NMB26" s="58" t="s">
        <v>55</v>
      </c>
      <c r="NMC26" s="91" t="s">
        <v>32</v>
      </c>
      <c r="NMD26" s="92">
        <v>1</v>
      </c>
      <c r="NME26" s="87">
        <v>0</v>
      </c>
      <c r="NMF26" s="59">
        <f t="shared" si="603"/>
        <v>0</v>
      </c>
      <c r="NMG26" s="1"/>
      <c r="NMH26" s="89">
        <v>4</v>
      </c>
      <c r="NMI26" s="93" t="s">
        <v>64</v>
      </c>
      <c r="NMJ26" s="58" t="s">
        <v>55</v>
      </c>
      <c r="NMK26" s="91" t="s">
        <v>32</v>
      </c>
      <c r="NML26" s="92">
        <v>1</v>
      </c>
      <c r="NMM26" s="87">
        <v>0</v>
      </c>
      <c r="NMN26" s="59">
        <f t="shared" ref="NMN26:NMV26" si="604">NML26*NMM26</f>
        <v>0</v>
      </c>
      <c r="NMO26" s="1"/>
      <c r="NMP26" s="89">
        <v>4</v>
      </c>
      <c r="NMQ26" s="93" t="s">
        <v>64</v>
      </c>
      <c r="NMR26" s="58" t="s">
        <v>55</v>
      </c>
      <c r="NMS26" s="91" t="s">
        <v>32</v>
      </c>
      <c r="NMT26" s="92">
        <v>1</v>
      </c>
      <c r="NMU26" s="87">
        <v>0</v>
      </c>
      <c r="NMV26" s="59">
        <f t="shared" si="604"/>
        <v>0</v>
      </c>
      <c r="NMW26" s="1"/>
      <c r="NMX26" s="89">
        <v>4</v>
      </c>
      <c r="NMY26" s="93" t="s">
        <v>64</v>
      </c>
      <c r="NMZ26" s="58" t="s">
        <v>55</v>
      </c>
      <c r="NNA26" s="91" t="s">
        <v>32</v>
      </c>
      <c r="NNB26" s="92">
        <v>1</v>
      </c>
      <c r="NNC26" s="87">
        <v>0</v>
      </c>
      <c r="NND26" s="59">
        <f t="shared" ref="NND26:NNL26" si="605">NNB26*NNC26</f>
        <v>0</v>
      </c>
      <c r="NNE26" s="1"/>
      <c r="NNF26" s="89">
        <v>4</v>
      </c>
      <c r="NNG26" s="93" t="s">
        <v>64</v>
      </c>
      <c r="NNH26" s="58" t="s">
        <v>55</v>
      </c>
      <c r="NNI26" s="91" t="s">
        <v>32</v>
      </c>
      <c r="NNJ26" s="92">
        <v>1</v>
      </c>
      <c r="NNK26" s="87">
        <v>0</v>
      </c>
      <c r="NNL26" s="59">
        <f t="shared" si="605"/>
        <v>0</v>
      </c>
      <c r="NNM26" s="1"/>
      <c r="NNN26" s="89">
        <v>4</v>
      </c>
      <c r="NNO26" s="93" t="s">
        <v>64</v>
      </c>
      <c r="NNP26" s="58" t="s">
        <v>55</v>
      </c>
      <c r="NNQ26" s="91" t="s">
        <v>32</v>
      </c>
      <c r="NNR26" s="92">
        <v>1</v>
      </c>
      <c r="NNS26" s="87">
        <v>0</v>
      </c>
      <c r="NNT26" s="59">
        <f t="shared" ref="NNT26:NOB26" si="606">NNR26*NNS26</f>
        <v>0</v>
      </c>
      <c r="NNU26" s="1"/>
      <c r="NNV26" s="89">
        <v>4</v>
      </c>
      <c r="NNW26" s="93" t="s">
        <v>64</v>
      </c>
      <c r="NNX26" s="58" t="s">
        <v>55</v>
      </c>
      <c r="NNY26" s="91" t="s">
        <v>32</v>
      </c>
      <c r="NNZ26" s="92">
        <v>1</v>
      </c>
      <c r="NOA26" s="87">
        <v>0</v>
      </c>
      <c r="NOB26" s="59">
        <f t="shared" si="606"/>
        <v>0</v>
      </c>
      <c r="NOC26" s="1"/>
      <c r="NOD26" s="89">
        <v>4</v>
      </c>
      <c r="NOE26" s="93" t="s">
        <v>64</v>
      </c>
      <c r="NOF26" s="58" t="s">
        <v>55</v>
      </c>
      <c r="NOG26" s="91" t="s">
        <v>32</v>
      </c>
      <c r="NOH26" s="92">
        <v>1</v>
      </c>
      <c r="NOI26" s="87">
        <v>0</v>
      </c>
      <c r="NOJ26" s="59">
        <f t="shared" ref="NOJ26:NOR26" si="607">NOH26*NOI26</f>
        <v>0</v>
      </c>
      <c r="NOK26" s="1"/>
      <c r="NOL26" s="89">
        <v>4</v>
      </c>
      <c r="NOM26" s="93" t="s">
        <v>64</v>
      </c>
      <c r="NON26" s="58" t="s">
        <v>55</v>
      </c>
      <c r="NOO26" s="91" t="s">
        <v>32</v>
      </c>
      <c r="NOP26" s="92">
        <v>1</v>
      </c>
      <c r="NOQ26" s="87">
        <v>0</v>
      </c>
      <c r="NOR26" s="59">
        <f t="shared" si="607"/>
        <v>0</v>
      </c>
      <c r="NOS26" s="1"/>
      <c r="NOT26" s="89">
        <v>4</v>
      </c>
      <c r="NOU26" s="93" t="s">
        <v>64</v>
      </c>
      <c r="NOV26" s="58" t="s">
        <v>55</v>
      </c>
      <c r="NOW26" s="91" t="s">
        <v>32</v>
      </c>
      <c r="NOX26" s="92">
        <v>1</v>
      </c>
      <c r="NOY26" s="87">
        <v>0</v>
      </c>
      <c r="NOZ26" s="59">
        <f t="shared" ref="NOZ26:NPH26" si="608">NOX26*NOY26</f>
        <v>0</v>
      </c>
      <c r="NPA26" s="1"/>
      <c r="NPB26" s="89">
        <v>4</v>
      </c>
      <c r="NPC26" s="93" t="s">
        <v>64</v>
      </c>
      <c r="NPD26" s="58" t="s">
        <v>55</v>
      </c>
      <c r="NPE26" s="91" t="s">
        <v>32</v>
      </c>
      <c r="NPF26" s="92">
        <v>1</v>
      </c>
      <c r="NPG26" s="87">
        <v>0</v>
      </c>
      <c r="NPH26" s="59">
        <f t="shared" si="608"/>
        <v>0</v>
      </c>
      <c r="NPI26" s="1"/>
      <c r="NPJ26" s="89">
        <v>4</v>
      </c>
      <c r="NPK26" s="93" t="s">
        <v>64</v>
      </c>
      <c r="NPL26" s="58" t="s">
        <v>55</v>
      </c>
      <c r="NPM26" s="91" t="s">
        <v>32</v>
      </c>
      <c r="NPN26" s="92">
        <v>1</v>
      </c>
      <c r="NPO26" s="87">
        <v>0</v>
      </c>
      <c r="NPP26" s="59">
        <f t="shared" ref="NPP26:NPX26" si="609">NPN26*NPO26</f>
        <v>0</v>
      </c>
      <c r="NPQ26" s="1"/>
      <c r="NPR26" s="89">
        <v>4</v>
      </c>
      <c r="NPS26" s="93" t="s">
        <v>64</v>
      </c>
      <c r="NPT26" s="58" t="s">
        <v>55</v>
      </c>
      <c r="NPU26" s="91" t="s">
        <v>32</v>
      </c>
      <c r="NPV26" s="92">
        <v>1</v>
      </c>
      <c r="NPW26" s="87">
        <v>0</v>
      </c>
      <c r="NPX26" s="59">
        <f t="shared" si="609"/>
        <v>0</v>
      </c>
      <c r="NPY26" s="1"/>
      <c r="NPZ26" s="89">
        <v>4</v>
      </c>
      <c r="NQA26" s="93" t="s">
        <v>64</v>
      </c>
      <c r="NQB26" s="58" t="s">
        <v>55</v>
      </c>
      <c r="NQC26" s="91" t="s">
        <v>32</v>
      </c>
      <c r="NQD26" s="92">
        <v>1</v>
      </c>
      <c r="NQE26" s="87">
        <v>0</v>
      </c>
      <c r="NQF26" s="59">
        <f t="shared" ref="NQF26:NQN26" si="610">NQD26*NQE26</f>
        <v>0</v>
      </c>
      <c r="NQG26" s="1"/>
      <c r="NQH26" s="89">
        <v>4</v>
      </c>
      <c r="NQI26" s="93" t="s">
        <v>64</v>
      </c>
      <c r="NQJ26" s="58" t="s">
        <v>55</v>
      </c>
      <c r="NQK26" s="91" t="s">
        <v>32</v>
      </c>
      <c r="NQL26" s="92">
        <v>1</v>
      </c>
      <c r="NQM26" s="87">
        <v>0</v>
      </c>
      <c r="NQN26" s="59">
        <f t="shared" si="610"/>
        <v>0</v>
      </c>
      <c r="NQO26" s="1"/>
      <c r="NQP26" s="89">
        <v>4</v>
      </c>
      <c r="NQQ26" s="93" t="s">
        <v>64</v>
      </c>
      <c r="NQR26" s="58" t="s">
        <v>55</v>
      </c>
      <c r="NQS26" s="91" t="s">
        <v>32</v>
      </c>
      <c r="NQT26" s="92">
        <v>1</v>
      </c>
      <c r="NQU26" s="87">
        <v>0</v>
      </c>
      <c r="NQV26" s="59">
        <f t="shared" ref="NQV26:NRD26" si="611">NQT26*NQU26</f>
        <v>0</v>
      </c>
      <c r="NQW26" s="1"/>
      <c r="NQX26" s="89">
        <v>4</v>
      </c>
      <c r="NQY26" s="93" t="s">
        <v>64</v>
      </c>
      <c r="NQZ26" s="58" t="s">
        <v>55</v>
      </c>
      <c r="NRA26" s="91" t="s">
        <v>32</v>
      </c>
      <c r="NRB26" s="92">
        <v>1</v>
      </c>
      <c r="NRC26" s="87">
        <v>0</v>
      </c>
      <c r="NRD26" s="59">
        <f t="shared" si="611"/>
        <v>0</v>
      </c>
      <c r="NRE26" s="1"/>
      <c r="NRF26" s="89">
        <v>4</v>
      </c>
      <c r="NRG26" s="93" t="s">
        <v>64</v>
      </c>
      <c r="NRH26" s="58" t="s">
        <v>55</v>
      </c>
      <c r="NRI26" s="91" t="s">
        <v>32</v>
      </c>
      <c r="NRJ26" s="92">
        <v>1</v>
      </c>
      <c r="NRK26" s="87">
        <v>0</v>
      </c>
      <c r="NRL26" s="59">
        <f t="shared" ref="NRL26:NRT26" si="612">NRJ26*NRK26</f>
        <v>0</v>
      </c>
      <c r="NRM26" s="1"/>
      <c r="NRN26" s="89">
        <v>4</v>
      </c>
      <c r="NRO26" s="93" t="s">
        <v>64</v>
      </c>
      <c r="NRP26" s="58" t="s">
        <v>55</v>
      </c>
      <c r="NRQ26" s="91" t="s">
        <v>32</v>
      </c>
      <c r="NRR26" s="92">
        <v>1</v>
      </c>
      <c r="NRS26" s="87">
        <v>0</v>
      </c>
      <c r="NRT26" s="59">
        <f t="shared" si="612"/>
        <v>0</v>
      </c>
      <c r="NRU26" s="1"/>
      <c r="NRV26" s="89">
        <v>4</v>
      </c>
      <c r="NRW26" s="93" t="s">
        <v>64</v>
      </c>
      <c r="NRX26" s="58" t="s">
        <v>55</v>
      </c>
      <c r="NRY26" s="91" t="s">
        <v>32</v>
      </c>
      <c r="NRZ26" s="92">
        <v>1</v>
      </c>
      <c r="NSA26" s="87">
        <v>0</v>
      </c>
      <c r="NSB26" s="59">
        <f t="shared" ref="NSB26:NSJ26" si="613">NRZ26*NSA26</f>
        <v>0</v>
      </c>
      <c r="NSC26" s="1"/>
      <c r="NSD26" s="89">
        <v>4</v>
      </c>
      <c r="NSE26" s="93" t="s">
        <v>64</v>
      </c>
      <c r="NSF26" s="58" t="s">
        <v>55</v>
      </c>
      <c r="NSG26" s="91" t="s">
        <v>32</v>
      </c>
      <c r="NSH26" s="92">
        <v>1</v>
      </c>
      <c r="NSI26" s="87">
        <v>0</v>
      </c>
      <c r="NSJ26" s="59">
        <f t="shared" si="613"/>
        <v>0</v>
      </c>
      <c r="NSK26" s="1"/>
      <c r="NSL26" s="89">
        <v>4</v>
      </c>
      <c r="NSM26" s="93" t="s">
        <v>64</v>
      </c>
      <c r="NSN26" s="58" t="s">
        <v>55</v>
      </c>
      <c r="NSO26" s="91" t="s">
        <v>32</v>
      </c>
      <c r="NSP26" s="92">
        <v>1</v>
      </c>
      <c r="NSQ26" s="87">
        <v>0</v>
      </c>
      <c r="NSR26" s="59">
        <f t="shared" ref="NSR26:NSZ26" si="614">NSP26*NSQ26</f>
        <v>0</v>
      </c>
      <c r="NSS26" s="1"/>
      <c r="NST26" s="89">
        <v>4</v>
      </c>
      <c r="NSU26" s="93" t="s">
        <v>64</v>
      </c>
      <c r="NSV26" s="58" t="s">
        <v>55</v>
      </c>
      <c r="NSW26" s="91" t="s">
        <v>32</v>
      </c>
      <c r="NSX26" s="92">
        <v>1</v>
      </c>
      <c r="NSY26" s="87">
        <v>0</v>
      </c>
      <c r="NSZ26" s="59">
        <f t="shared" si="614"/>
        <v>0</v>
      </c>
      <c r="NTA26" s="1"/>
      <c r="NTB26" s="89">
        <v>4</v>
      </c>
      <c r="NTC26" s="93" t="s">
        <v>64</v>
      </c>
      <c r="NTD26" s="58" t="s">
        <v>55</v>
      </c>
      <c r="NTE26" s="91" t="s">
        <v>32</v>
      </c>
      <c r="NTF26" s="92">
        <v>1</v>
      </c>
      <c r="NTG26" s="87">
        <v>0</v>
      </c>
      <c r="NTH26" s="59">
        <f t="shared" ref="NTH26:NTP26" si="615">NTF26*NTG26</f>
        <v>0</v>
      </c>
      <c r="NTI26" s="1"/>
      <c r="NTJ26" s="89">
        <v>4</v>
      </c>
      <c r="NTK26" s="93" t="s">
        <v>64</v>
      </c>
      <c r="NTL26" s="58" t="s">
        <v>55</v>
      </c>
      <c r="NTM26" s="91" t="s">
        <v>32</v>
      </c>
      <c r="NTN26" s="92">
        <v>1</v>
      </c>
      <c r="NTO26" s="87">
        <v>0</v>
      </c>
      <c r="NTP26" s="59">
        <f t="shared" si="615"/>
        <v>0</v>
      </c>
      <c r="NTQ26" s="1"/>
      <c r="NTR26" s="89">
        <v>4</v>
      </c>
      <c r="NTS26" s="93" t="s">
        <v>64</v>
      </c>
      <c r="NTT26" s="58" t="s">
        <v>55</v>
      </c>
      <c r="NTU26" s="91" t="s">
        <v>32</v>
      </c>
      <c r="NTV26" s="92">
        <v>1</v>
      </c>
      <c r="NTW26" s="87">
        <v>0</v>
      </c>
      <c r="NTX26" s="59">
        <f t="shared" ref="NTX26:NUF26" si="616">NTV26*NTW26</f>
        <v>0</v>
      </c>
      <c r="NTY26" s="1"/>
      <c r="NTZ26" s="89">
        <v>4</v>
      </c>
      <c r="NUA26" s="93" t="s">
        <v>64</v>
      </c>
      <c r="NUB26" s="58" t="s">
        <v>55</v>
      </c>
      <c r="NUC26" s="91" t="s">
        <v>32</v>
      </c>
      <c r="NUD26" s="92">
        <v>1</v>
      </c>
      <c r="NUE26" s="87">
        <v>0</v>
      </c>
      <c r="NUF26" s="59">
        <f t="shared" si="616"/>
        <v>0</v>
      </c>
      <c r="NUG26" s="1"/>
      <c r="NUH26" s="89">
        <v>4</v>
      </c>
      <c r="NUI26" s="93" t="s">
        <v>64</v>
      </c>
      <c r="NUJ26" s="58" t="s">
        <v>55</v>
      </c>
      <c r="NUK26" s="91" t="s">
        <v>32</v>
      </c>
      <c r="NUL26" s="92">
        <v>1</v>
      </c>
      <c r="NUM26" s="87">
        <v>0</v>
      </c>
      <c r="NUN26" s="59">
        <f t="shared" ref="NUN26:NUV26" si="617">NUL26*NUM26</f>
        <v>0</v>
      </c>
      <c r="NUO26" s="1"/>
      <c r="NUP26" s="89">
        <v>4</v>
      </c>
      <c r="NUQ26" s="93" t="s">
        <v>64</v>
      </c>
      <c r="NUR26" s="58" t="s">
        <v>55</v>
      </c>
      <c r="NUS26" s="91" t="s">
        <v>32</v>
      </c>
      <c r="NUT26" s="92">
        <v>1</v>
      </c>
      <c r="NUU26" s="87">
        <v>0</v>
      </c>
      <c r="NUV26" s="59">
        <f t="shared" si="617"/>
        <v>0</v>
      </c>
      <c r="NUW26" s="1"/>
      <c r="NUX26" s="89">
        <v>4</v>
      </c>
      <c r="NUY26" s="93" t="s">
        <v>64</v>
      </c>
      <c r="NUZ26" s="58" t="s">
        <v>55</v>
      </c>
      <c r="NVA26" s="91" t="s">
        <v>32</v>
      </c>
      <c r="NVB26" s="92">
        <v>1</v>
      </c>
      <c r="NVC26" s="87">
        <v>0</v>
      </c>
      <c r="NVD26" s="59">
        <f t="shared" ref="NVD26:NVL26" si="618">NVB26*NVC26</f>
        <v>0</v>
      </c>
      <c r="NVE26" s="1"/>
      <c r="NVF26" s="89">
        <v>4</v>
      </c>
      <c r="NVG26" s="93" t="s">
        <v>64</v>
      </c>
      <c r="NVH26" s="58" t="s">
        <v>55</v>
      </c>
      <c r="NVI26" s="91" t="s">
        <v>32</v>
      </c>
      <c r="NVJ26" s="92">
        <v>1</v>
      </c>
      <c r="NVK26" s="87">
        <v>0</v>
      </c>
      <c r="NVL26" s="59">
        <f t="shared" si="618"/>
        <v>0</v>
      </c>
      <c r="NVM26" s="1"/>
      <c r="NVN26" s="89">
        <v>4</v>
      </c>
      <c r="NVO26" s="93" t="s">
        <v>64</v>
      </c>
      <c r="NVP26" s="58" t="s">
        <v>55</v>
      </c>
      <c r="NVQ26" s="91" t="s">
        <v>32</v>
      </c>
      <c r="NVR26" s="92">
        <v>1</v>
      </c>
      <c r="NVS26" s="87">
        <v>0</v>
      </c>
      <c r="NVT26" s="59">
        <f t="shared" ref="NVT26:NWB26" si="619">NVR26*NVS26</f>
        <v>0</v>
      </c>
      <c r="NVU26" s="1"/>
      <c r="NVV26" s="89">
        <v>4</v>
      </c>
      <c r="NVW26" s="93" t="s">
        <v>64</v>
      </c>
      <c r="NVX26" s="58" t="s">
        <v>55</v>
      </c>
      <c r="NVY26" s="91" t="s">
        <v>32</v>
      </c>
      <c r="NVZ26" s="92">
        <v>1</v>
      </c>
      <c r="NWA26" s="87">
        <v>0</v>
      </c>
      <c r="NWB26" s="59">
        <f t="shared" si="619"/>
        <v>0</v>
      </c>
      <c r="NWC26" s="1"/>
      <c r="NWD26" s="89">
        <v>4</v>
      </c>
      <c r="NWE26" s="93" t="s">
        <v>64</v>
      </c>
      <c r="NWF26" s="58" t="s">
        <v>55</v>
      </c>
      <c r="NWG26" s="91" t="s">
        <v>32</v>
      </c>
      <c r="NWH26" s="92">
        <v>1</v>
      </c>
      <c r="NWI26" s="87">
        <v>0</v>
      </c>
      <c r="NWJ26" s="59">
        <f t="shared" ref="NWJ26:NWR26" si="620">NWH26*NWI26</f>
        <v>0</v>
      </c>
      <c r="NWK26" s="1"/>
      <c r="NWL26" s="89">
        <v>4</v>
      </c>
      <c r="NWM26" s="93" t="s">
        <v>64</v>
      </c>
      <c r="NWN26" s="58" t="s">
        <v>55</v>
      </c>
      <c r="NWO26" s="91" t="s">
        <v>32</v>
      </c>
      <c r="NWP26" s="92">
        <v>1</v>
      </c>
      <c r="NWQ26" s="87">
        <v>0</v>
      </c>
      <c r="NWR26" s="59">
        <f t="shared" si="620"/>
        <v>0</v>
      </c>
      <c r="NWS26" s="1"/>
      <c r="NWT26" s="89">
        <v>4</v>
      </c>
      <c r="NWU26" s="93" t="s">
        <v>64</v>
      </c>
      <c r="NWV26" s="58" t="s">
        <v>55</v>
      </c>
      <c r="NWW26" s="91" t="s">
        <v>32</v>
      </c>
      <c r="NWX26" s="92">
        <v>1</v>
      </c>
      <c r="NWY26" s="87">
        <v>0</v>
      </c>
      <c r="NWZ26" s="59">
        <f t="shared" ref="NWZ26:NXH26" si="621">NWX26*NWY26</f>
        <v>0</v>
      </c>
      <c r="NXA26" s="1"/>
      <c r="NXB26" s="89">
        <v>4</v>
      </c>
      <c r="NXC26" s="93" t="s">
        <v>64</v>
      </c>
      <c r="NXD26" s="58" t="s">
        <v>55</v>
      </c>
      <c r="NXE26" s="91" t="s">
        <v>32</v>
      </c>
      <c r="NXF26" s="92">
        <v>1</v>
      </c>
      <c r="NXG26" s="87">
        <v>0</v>
      </c>
      <c r="NXH26" s="59">
        <f t="shared" si="621"/>
        <v>0</v>
      </c>
      <c r="NXI26" s="1"/>
      <c r="NXJ26" s="89">
        <v>4</v>
      </c>
      <c r="NXK26" s="93" t="s">
        <v>64</v>
      </c>
      <c r="NXL26" s="58" t="s">
        <v>55</v>
      </c>
      <c r="NXM26" s="91" t="s">
        <v>32</v>
      </c>
      <c r="NXN26" s="92">
        <v>1</v>
      </c>
      <c r="NXO26" s="87">
        <v>0</v>
      </c>
      <c r="NXP26" s="59">
        <f t="shared" ref="NXP26:NXX26" si="622">NXN26*NXO26</f>
        <v>0</v>
      </c>
      <c r="NXQ26" s="1"/>
      <c r="NXR26" s="89">
        <v>4</v>
      </c>
      <c r="NXS26" s="93" t="s">
        <v>64</v>
      </c>
      <c r="NXT26" s="58" t="s">
        <v>55</v>
      </c>
      <c r="NXU26" s="91" t="s">
        <v>32</v>
      </c>
      <c r="NXV26" s="92">
        <v>1</v>
      </c>
      <c r="NXW26" s="87">
        <v>0</v>
      </c>
      <c r="NXX26" s="59">
        <f t="shared" si="622"/>
        <v>0</v>
      </c>
      <c r="NXY26" s="1"/>
      <c r="NXZ26" s="89">
        <v>4</v>
      </c>
      <c r="NYA26" s="93" t="s">
        <v>64</v>
      </c>
      <c r="NYB26" s="58" t="s">
        <v>55</v>
      </c>
      <c r="NYC26" s="91" t="s">
        <v>32</v>
      </c>
      <c r="NYD26" s="92">
        <v>1</v>
      </c>
      <c r="NYE26" s="87">
        <v>0</v>
      </c>
      <c r="NYF26" s="59">
        <f t="shared" ref="NYF26:NYN26" si="623">NYD26*NYE26</f>
        <v>0</v>
      </c>
      <c r="NYG26" s="1"/>
      <c r="NYH26" s="89">
        <v>4</v>
      </c>
      <c r="NYI26" s="93" t="s">
        <v>64</v>
      </c>
      <c r="NYJ26" s="58" t="s">
        <v>55</v>
      </c>
      <c r="NYK26" s="91" t="s">
        <v>32</v>
      </c>
      <c r="NYL26" s="92">
        <v>1</v>
      </c>
      <c r="NYM26" s="87">
        <v>0</v>
      </c>
      <c r="NYN26" s="59">
        <f t="shared" si="623"/>
        <v>0</v>
      </c>
      <c r="NYO26" s="1"/>
      <c r="NYP26" s="89">
        <v>4</v>
      </c>
      <c r="NYQ26" s="93" t="s">
        <v>64</v>
      </c>
      <c r="NYR26" s="58" t="s">
        <v>55</v>
      </c>
      <c r="NYS26" s="91" t="s">
        <v>32</v>
      </c>
      <c r="NYT26" s="92">
        <v>1</v>
      </c>
      <c r="NYU26" s="87">
        <v>0</v>
      </c>
      <c r="NYV26" s="59">
        <f t="shared" ref="NYV26:NZD26" si="624">NYT26*NYU26</f>
        <v>0</v>
      </c>
      <c r="NYW26" s="1"/>
      <c r="NYX26" s="89">
        <v>4</v>
      </c>
      <c r="NYY26" s="93" t="s">
        <v>64</v>
      </c>
      <c r="NYZ26" s="58" t="s">
        <v>55</v>
      </c>
      <c r="NZA26" s="91" t="s">
        <v>32</v>
      </c>
      <c r="NZB26" s="92">
        <v>1</v>
      </c>
      <c r="NZC26" s="87">
        <v>0</v>
      </c>
      <c r="NZD26" s="59">
        <f t="shared" si="624"/>
        <v>0</v>
      </c>
      <c r="NZE26" s="1"/>
      <c r="NZF26" s="89">
        <v>4</v>
      </c>
      <c r="NZG26" s="93" t="s">
        <v>64</v>
      </c>
      <c r="NZH26" s="58" t="s">
        <v>55</v>
      </c>
      <c r="NZI26" s="91" t="s">
        <v>32</v>
      </c>
      <c r="NZJ26" s="92">
        <v>1</v>
      </c>
      <c r="NZK26" s="87">
        <v>0</v>
      </c>
      <c r="NZL26" s="59">
        <f t="shared" ref="NZL26:NZT26" si="625">NZJ26*NZK26</f>
        <v>0</v>
      </c>
      <c r="NZM26" s="1"/>
      <c r="NZN26" s="89">
        <v>4</v>
      </c>
      <c r="NZO26" s="93" t="s">
        <v>64</v>
      </c>
      <c r="NZP26" s="58" t="s">
        <v>55</v>
      </c>
      <c r="NZQ26" s="91" t="s">
        <v>32</v>
      </c>
      <c r="NZR26" s="92">
        <v>1</v>
      </c>
      <c r="NZS26" s="87">
        <v>0</v>
      </c>
      <c r="NZT26" s="59">
        <f t="shared" si="625"/>
        <v>0</v>
      </c>
      <c r="NZU26" s="1"/>
      <c r="NZV26" s="89">
        <v>4</v>
      </c>
      <c r="NZW26" s="93" t="s">
        <v>64</v>
      </c>
      <c r="NZX26" s="58" t="s">
        <v>55</v>
      </c>
      <c r="NZY26" s="91" t="s">
        <v>32</v>
      </c>
      <c r="NZZ26" s="92">
        <v>1</v>
      </c>
      <c r="OAA26" s="87">
        <v>0</v>
      </c>
      <c r="OAB26" s="59">
        <f t="shared" ref="OAB26:OAJ26" si="626">NZZ26*OAA26</f>
        <v>0</v>
      </c>
      <c r="OAC26" s="1"/>
      <c r="OAD26" s="89">
        <v>4</v>
      </c>
      <c r="OAE26" s="93" t="s">
        <v>64</v>
      </c>
      <c r="OAF26" s="58" t="s">
        <v>55</v>
      </c>
      <c r="OAG26" s="91" t="s">
        <v>32</v>
      </c>
      <c r="OAH26" s="92">
        <v>1</v>
      </c>
      <c r="OAI26" s="87">
        <v>0</v>
      </c>
      <c r="OAJ26" s="59">
        <f t="shared" si="626"/>
        <v>0</v>
      </c>
      <c r="OAK26" s="1"/>
      <c r="OAL26" s="89">
        <v>4</v>
      </c>
      <c r="OAM26" s="93" t="s">
        <v>64</v>
      </c>
      <c r="OAN26" s="58" t="s">
        <v>55</v>
      </c>
      <c r="OAO26" s="91" t="s">
        <v>32</v>
      </c>
      <c r="OAP26" s="92">
        <v>1</v>
      </c>
      <c r="OAQ26" s="87">
        <v>0</v>
      </c>
      <c r="OAR26" s="59">
        <f t="shared" ref="OAR26:OAZ26" si="627">OAP26*OAQ26</f>
        <v>0</v>
      </c>
      <c r="OAS26" s="1"/>
      <c r="OAT26" s="89">
        <v>4</v>
      </c>
      <c r="OAU26" s="93" t="s">
        <v>64</v>
      </c>
      <c r="OAV26" s="58" t="s">
        <v>55</v>
      </c>
      <c r="OAW26" s="91" t="s">
        <v>32</v>
      </c>
      <c r="OAX26" s="92">
        <v>1</v>
      </c>
      <c r="OAY26" s="87">
        <v>0</v>
      </c>
      <c r="OAZ26" s="59">
        <f t="shared" si="627"/>
        <v>0</v>
      </c>
      <c r="OBA26" s="1"/>
      <c r="OBB26" s="89">
        <v>4</v>
      </c>
      <c r="OBC26" s="93" t="s">
        <v>64</v>
      </c>
      <c r="OBD26" s="58" t="s">
        <v>55</v>
      </c>
      <c r="OBE26" s="91" t="s">
        <v>32</v>
      </c>
      <c r="OBF26" s="92">
        <v>1</v>
      </c>
      <c r="OBG26" s="87">
        <v>0</v>
      </c>
      <c r="OBH26" s="59">
        <f t="shared" ref="OBH26:OBP26" si="628">OBF26*OBG26</f>
        <v>0</v>
      </c>
      <c r="OBI26" s="1"/>
      <c r="OBJ26" s="89">
        <v>4</v>
      </c>
      <c r="OBK26" s="93" t="s">
        <v>64</v>
      </c>
      <c r="OBL26" s="58" t="s">
        <v>55</v>
      </c>
      <c r="OBM26" s="91" t="s">
        <v>32</v>
      </c>
      <c r="OBN26" s="92">
        <v>1</v>
      </c>
      <c r="OBO26" s="87">
        <v>0</v>
      </c>
      <c r="OBP26" s="59">
        <f t="shared" si="628"/>
        <v>0</v>
      </c>
      <c r="OBQ26" s="1"/>
      <c r="OBR26" s="89">
        <v>4</v>
      </c>
      <c r="OBS26" s="93" t="s">
        <v>64</v>
      </c>
      <c r="OBT26" s="58" t="s">
        <v>55</v>
      </c>
      <c r="OBU26" s="91" t="s">
        <v>32</v>
      </c>
      <c r="OBV26" s="92">
        <v>1</v>
      </c>
      <c r="OBW26" s="87">
        <v>0</v>
      </c>
      <c r="OBX26" s="59">
        <f t="shared" ref="OBX26:OCF26" si="629">OBV26*OBW26</f>
        <v>0</v>
      </c>
      <c r="OBY26" s="1"/>
      <c r="OBZ26" s="89">
        <v>4</v>
      </c>
      <c r="OCA26" s="93" t="s">
        <v>64</v>
      </c>
      <c r="OCB26" s="58" t="s">
        <v>55</v>
      </c>
      <c r="OCC26" s="91" t="s">
        <v>32</v>
      </c>
      <c r="OCD26" s="92">
        <v>1</v>
      </c>
      <c r="OCE26" s="87">
        <v>0</v>
      </c>
      <c r="OCF26" s="59">
        <f t="shared" si="629"/>
        <v>0</v>
      </c>
      <c r="OCG26" s="1"/>
      <c r="OCH26" s="89">
        <v>4</v>
      </c>
      <c r="OCI26" s="93" t="s">
        <v>64</v>
      </c>
      <c r="OCJ26" s="58" t="s">
        <v>55</v>
      </c>
      <c r="OCK26" s="91" t="s">
        <v>32</v>
      </c>
      <c r="OCL26" s="92">
        <v>1</v>
      </c>
      <c r="OCM26" s="87">
        <v>0</v>
      </c>
      <c r="OCN26" s="59">
        <f t="shared" ref="OCN26:OCV26" si="630">OCL26*OCM26</f>
        <v>0</v>
      </c>
      <c r="OCO26" s="1"/>
      <c r="OCP26" s="89">
        <v>4</v>
      </c>
      <c r="OCQ26" s="93" t="s">
        <v>64</v>
      </c>
      <c r="OCR26" s="58" t="s">
        <v>55</v>
      </c>
      <c r="OCS26" s="91" t="s">
        <v>32</v>
      </c>
      <c r="OCT26" s="92">
        <v>1</v>
      </c>
      <c r="OCU26" s="87">
        <v>0</v>
      </c>
      <c r="OCV26" s="59">
        <f t="shared" si="630"/>
        <v>0</v>
      </c>
      <c r="OCW26" s="1"/>
      <c r="OCX26" s="89">
        <v>4</v>
      </c>
      <c r="OCY26" s="93" t="s">
        <v>64</v>
      </c>
      <c r="OCZ26" s="58" t="s">
        <v>55</v>
      </c>
      <c r="ODA26" s="91" t="s">
        <v>32</v>
      </c>
      <c r="ODB26" s="92">
        <v>1</v>
      </c>
      <c r="ODC26" s="87">
        <v>0</v>
      </c>
      <c r="ODD26" s="59">
        <f t="shared" ref="ODD26:ODL26" si="631">ODB26*ODC26</f>
        <v>0</v>
      </c>
      <c r="ODE26" s="1"/>
      <c r="ODF26" s="89">
        <v>4</v>
      </c>
      <c r="ODG26" s="93" t="s">
        <v>64</v>
      </c>
      <c r="ODH26" s="58" t="s">
        <v>55</v>
      </c>
      <c r="ODI26" s="91" t="s">
        <v>32</v>
      </c>
      <c r="ODJ26" s="92">
        <v>1</v>
      </c>
      <c r="ODK26" s="87">
        <v>0</v>
      </c>
      <c r="ODL26" s="59">
        <f t="shared" si="631"/>
        <v>0</v>
      </c>
      <c r="ODM26" s="1"/>
      <c r="ODN26" s="89">
        <v>4</v>
      </c>
      <c r="ODO26" s="93" t="s">
        <v>64</v>
      </c>
      <c r="ODP26" s="58" t="s">
        <v>55</v>
      </c>
      <c r="ODQ26" s="91" t="s">
        <v>32</v>
      </c>
      <c r="ODR26" s="92">
        <v>1</v>
      </c>
      <c r="ODS26" s="87">
        <v>0</v>
      </c>
      <c r="ODT26" s="59">
        <f t="shared" ref="ODT26:OEB26" si="632">ODR26*ODS26</f>
        <v>0</v>
      </c>
      <c r="ODU26" s="1"/>
      <c r="ODV26" s="89">
        <v>4</v>
      </c>
      <c r="ODW26" s="93" t="s">
        <v>64</v>
      </c>
      <c r="ODX26" s="58" t="s">
        <v>55</v>
      </c>
      <c r="ODY26" s="91" t="s">
        <v>32</v>
      </c>
      <c r="ODZ26" s="92">
        <v>1</v>
      </c>
      <c r="OEA26" s="87">
        <v>0</v>
      </c>
      <c r="OEB26" s="59">
        <f t="shared" si="632"/>
        <v>0</v>
      </c>
      <c r="OEC26" s="1"/>
      <c r="OED26" s="89">
        <v>4</v>
      </c>
      <c r="OEE26" s="93" t="s">
        <v>64</v>
      </c>
      <c r="OEF26" s="58" t="s">
        <v>55</v>
      </c>
      <c r="OEG26" s="91" t="s">
        <v>32</v>
      </c>
      <c r="OEH26" s="92">
        <v>1</v>
      </c>
      <c r="OEI26" s="87">
        <v>0</v>
      </c>
      <c r="OEJ26" s="59">
        <f t="shared" ref="OEJ26:OER26" si="633">OEH26*OEI26</f>
        <v>0</v>
      </c>
      <c r="OEK26" s="1"/>
      <c r="OEL26" s="89">
        <v>4</v>
      </c>
      <c r="OEM26" s="93" t="s">
        <v>64</v>
      </c>
      <c r="OEN26" s="58" t="s">
        <v>55</v>
      </c>
      <c r="OEO26" s="91" t="s">
        <v>32</v>
      </c>
      <c r="OEP26" s="92">
        <v>1</v>
      </c>
      <c r="OEQ26" s="87">
        <v>0</v>
      </c>
      <c r="OER26" s="59">
        <f t="shared" si="633"/>
        <v>0</v>
      </c>
      <c r="OES26" s="1"/>
      <c r="OET26" s="89">
        <v>4</v>
      </c>
      <c r="OEU26" s="93" t="s">
        <v>64</v>
      </c>
      <c r="OEV26" s="58" t="s">
        <v>55</v>
      </c>
      <c r="OEW26" s="91" t="s">
        <v>32</v>
      </c>
      <c r="OEX26" s="92">
        <v>1</v>
      </c>
      <c r="OEY26" s="87">
        <v>0</v>
      </c>
      <c r="OEZ26" s="59">
        <f t="shared" ref="OEZ26:OFH26" si="634">OEX26*OEY26</f>
        <v>0</v>
      </c>
      <c r="OFA26" s="1"/>
      <c r="OFB26" s="89">
        <v>4</v>
      </c>
      <c r="OFC26" s="93" t="s">
        <v>64</v>
      </c>
      <c r="OFD26" s="58" t="s">
        <v>55</v>
      </c>
      <c r="OFE26" s="91" t="s">
        <v>32</v>
      </c>
      <c r="OFF26" s="92">
        <v>1</v>
      </c>
      <c r="OFG26" s="87">
        <v>0</v>
      </c>
      <c r="OFH26" s="59">
        <f t="shared" si="634"/>
        <v>0</v>
      </c>
      <c r="OFI26" s="1"/>
      <c r="OFJ26" s="89">
        <v>4</v>
      </c>
      <c r="OFK26" s="93" t="s">
        <v>64</v>
      </c>
      <c r="OFL26" s="58" t="s">
        <v>55</v>
      </c>
      <c r="OFM26" s="91" t="s">
        <v>32</v>
      </c>
      <c r="OFN26" s="92">
        <v>1</v>
      </c>
      <c r="OFO26" s="87">
        <v>0</v>
      </c>
      <c r="OFP26" s="59">
        <f t="shared" ref="OFP26:OFX26" si="635">OFN26*OFO26</f>
        <v>0</v>
      </c>
      <c r="OFQ26" s="1"/>
      <c r="OFR26" s="89">
        <v>4</v>
      </c>
      <c r="OFS26" s="93" t="s">
        <v>64</v>
      </c>
      <c r="OFT26" s="58" t="s">
        <v>55</v>
      </c>
      <c r="OFU26" s="91" t="s">
        <v>32</v>
      </c>
      <c r="OFV26" s="92">
        <v>1</v>
      </c>
      <c r="OFW26" s="87">
        <v>0</v>
      </c>
      <c r="OFX26" s="59">
        <f t="shared" si="635"/>
        <v>0</v>
      </c>
      <c r="OFY26" s="1"/>
      <c r="OFZ26" s="89">
        <v>4</v>
      </c>
      <c r="OGA26" s="93" t="s">
        <v>64</v>
      </c>
      <c r="OGB26" s="58" t="s">
        <v>55</v>
      </c>
      <c r="OGC26" s="91" t="s">
        <v>32</v>
      </c>
      <c r="OGD26" s="92">
        <v>1</v>
      </c>
      <c r="OGE26" s="87">
        <v>0</v>
      </c>
      <c r="OGF26" s="59">
        <f t="shared" ref="OGF26:OGN26" si="636">OGD26*OGE26</f>
        <v>0</v>
      </c>
      <c r="OGG26" s="1"/>
      <c r="OGH26" s="89">
        <v>4</v>
      </c>
      <c r="OGI26" s="93" t="s">
        <v>64</v>
      </c>
      <c r="OGJ26" s="58" t="s">
        <v>55</v>
      </c>
      <c r="OGK26" s="91" t="s">
        <v>32</v>
      </c>
      <c r="OGL26" s="92">
        <v>1</v>
      </c>
      <c r="OGM26" s="87">
        <v>0</v>
      </c>
      <c r="OGN26" s="59">
        <f t="shared" si="636"/>
        <v>0</v>
      </c>
      <c r="OGO26" s="1"/>
      <c r="OGP26" s="89">
        <v>4</v>
      </c>
      <c r="OGQ26" s="93" t="s">
        <v>64</v>
      </c>
      <c r="OGR26" s="58" t="s">
        <v>55</v>
      </c>
      <c r="OGS26" s="91" t="s">
        <v>32</v>
      </c>
      <c r="OGT26" s="92">
        <v>1</v>
      </c>
      <c r="OGU26" s="87">
        <v>0</v>
      </c>
      <c r="OGV26" s="59">
        <f t="shared" ref="OGV26:OHD26" si="637">OGT26*OGU26</f>
        <v>0</v>
      </c>
      <c r="OGW26" s="1"/>
      <c r="OGX26" s="89">
        <v>4</v>
      </c>
      <c r="OGY26" s="93" t="s">
        <v>64</v>
      </c>
      <c r="OGZ26" s="58" t="s">
        <v>55</v>
      </c>
      <c r="OHA26" s="91" t="s">
        <v>32</v>
      </c>
      <c r="OHB26" s="92">
        <v>1</v>
      </c>
      <c r="OHC26" s="87">
        <v>0</v>
      </c>
      <c r="OHD26" s="59">
        <f t="shared" si="637"/>
        <v>0</v>
      </c>
      <c r="OHE26" s="1"/>
      <c r="OHF26" s="89">
        <v>4</v>
      </c>
      <c r="OHG26" s="93" t="s">
        <v>64</v>
      </c>
      <c r="OHH26" s="58" t="s">
        <v>55</v>
      </c>
      <c r="OHI26" s="91" t="s">
        <v>32</v>
      </c>
      <c r="OHJ26" s="92">
        <v>1</v>
      </c>
      <c r="OHK26" s="87">
        <v>0</v>
      </c>
      <c r="OHL26" s="59">
        <f t="shared" ref="OHL26:OHT26" si="638">OHJ26*OHK26</f>
        <v>0</v>
      </c>
      <c r="OHM26" s="1"/>
      <c r="OHN26" s="89">
        <v>4</v>
      </c>
      <c r="OHO26" s="93" t="s">
        <v>64</v>
      </c>
      <c r="OHP26" s="58" t="s">
        <v>55</v>
      </c>
      <c r="OHQ26" s="91" t="s">
        <v>32</v>
      </c>
      <c r="OHR26" s="92">
        <v>1</v>
      </c>
      <c r="OHS26" s="87">
        <v>0</v>
      </c>
      <c r="OHT26" s="59">
        <f t="shared" si="638"/>
        <v>0</v>
      </c>
      <c r="OHU26" s="1"/>
      <c r="OHV26" s="89">
        <v>4</v>
      </c>
      <c r="OHW26" s="93" t="s">
        <v>64</v>
      </c>
      <c r="OHX26" s="58" t="s">
        <v>55</v>
      </c>
      <c r="OHY26" s="91" t="s">
        <v>32</v>
      </c>
      <c r="OHZ26" s="92">
        <v>1</v>
      </c>
      <c r="OIA26" s="87">
        <v>0</v>
      </c>
      <c r="OIB26" s="59">
        <f t="shared" ref="OIB26:OIJ26" si="639">OHZ26*OIA26</f>
        <v>0</v>
      </c>
      <c r="OIC26" s="1"/>
      <c r="OID26" s="89">
        <v>4</v>
      </c>
      <c r="OIE26" s="93" t="s">
        <v>64</v>
      </c>
      <c r="OIF26" s="58" t="s">
        <v>55</v>
      </c>
      <c r="OIG26" s="91" t="s">
        <v>32</v>
      </c>
      <c r="OIH26" s="92">
        <v>1</v>
      </c>
      <c r="OII26" s="87">
        <v>0</v>
      </c>
      <c r="OIJ26" s="59">
        <f t="shared" si="639"/>
        <v>0</v>
      </c>
      <c r="OIK26" s="1"/>
      <c r="OIL26" s="89">
        <v>4</v>
      </c>
      <c r="OIM26" s="93" t="s">
        <v>64</v>
      </c>
      <c r="OIN26" s="58" t="s">
        <v>55</v>
      </c>
      <c r="OIO26" s="91" t="s">
        <v>32</v>
      </c>
      <c r="OIP26" s="92">
        <v>1</v>
      </c>
      <c r="OIQ26" s="87">
        <v>0</v>
      </c>
      <c r="OIR26" s="59">
        <f t="shared" ref="OIR26:OIZ26" si="640">OIP26*OIQ26</f>
        <v>0</v>
      </c>
      <c r="OIS26" s="1"/>
      <c r="OIT26" s="89">
        <v>4</v>
      </c>
      <c r="OIU26" s="93" t="s">
        <v>64</v>
      </c>
      <c r="OIV26" s="58" t="s">
        <v>55</v>
      </c>
      <c r="OIW26" s="91" t="s">
        <v>32</v>
      </c>
      <c r="OIX26" s="92">
        <v>1</v>
      </c>
      <c r="OIY26" s="87">
        <v>0</v>
      </c>
      <c r="OIZ26" s="59">
        <f t="shared" si="640"/>
        <v>0</v>
      </c>
      <c r="OJA26" s="1"/>
      <c r="OJB26" s="89">
        <v>4</v>
      </c>
      <c r="OJC26" s="93" t="s">
        <v>64</v>
      </c>
      <c r="OJD26" s="58" t="s">
        <v>55</v>
      </c>
      <c r="OJE26" s="91" t="s">
        <v>32</v>
      </c>
      <c r="OJF26" s="92">
        <v>1</v>
      </c>
      <c r="OJG26" s="87">
        <v>0</v>
      </c>
      <c r="OJH26" s="59">
        <f t="shared" ref="OJH26:OJP26" si="641">OJF26*OJG26</f>
        <v>0</v>
      </c>
      <c r="OJI26" s="1"/>
      <c r="OJJ26" s="89">
        <v>4</v>
      </c>
      <c r="OJK26" s="93" t="s">
        <v>64</v>
      </c>
      <c r="OJL26" s="58" t="s">
        <v>55</v>
      </c>
      <c r="OJM26" s="91" t="s">
        <v>32</v>
      </c>
      <c r="OJN26" s="92">
        <v>1</v>
      </c>
      <c r="OJO26" s="87">
        <v>0</v>
      </c>
      <c r="OJP26" s="59">
        <f t="shared" si="641"/>
        <v>0</v>
      </c>
      <c r="OJQ26" s="1"/>
      <c r="OJR26" s="89">
        <v>4</v>
      </c>
      <c r="OJS26" s="93" t="s">
        <v>64</v>
      </c>
      <c r="OJT26" s="58" t="s">
        <v>55</v>
      </c>
      <c r="OJU26" s="91" t="s">
        <v>32</v>
      </c>
      <c r="OJV26" s="92">
        <v>1</v>
      </c>
      <c r="OJW26" s="87">
        <v>0</v>
      </c>
      <c r="OJX26" s="59">
        <f t="shared" ref="OJX26:OKF26" si="642">OJV26*OJW26</f>
        <v>0</v>
      </c>
      <c r="OJY26" s="1"/>
      <c r="OJZ26" s="89">
        <v>4</v>
      </c>
      <c r="OKA26" s="93" t="s">
        <v>64</v>
      </c>
      <c r="OKB26" s="58" t="s">
        <v>55</v>
      </c>
      <c r="OKC26" s="91" t="s">
        <v>32</v>
      </c>
      <c r="OKD26" s="92">
        <v>1</v>
      </c>
      <c r="OKE26" s="87">
        <v>0</v>
      </c>
      <c r="OKF26" s="59">
        <f t="shared" si="642"/>
        <v>0</v>
      </c>
      <c r="OKG26" s="1"/>
      <c r="OKH26" s="89">
        <v>4</v>
      </c>
      <c r="OKI26" s="93" t="s">
        <v>64</v>
      </c>
      <c r="OKJ26" s="58" t="s">
        <v>55</v>
      </c>
      <c r="OKK26" s="91" t="s">
        <v>32</v>
      </c>
      <c r="OKL26" s="92">
        <v>1</v>
      </c>
      <c r="OKM26" s="87">
        <v>0</v>
      </c>
      <c r="OKN26" s="59">
        <f t="shared" ref="OKN26:OKV26" si="643">OKL26*OKM26</f>
        <v>0</v>
      </c>
      <c r="OKO26" s="1"/>
      <c r="OKP26" s="89">
        <v>4</v>
      </c>
      <c r="OKQ26" s="93" t="s">
        <v>64</v>
      </c>
      <c r="OKR26" s="58" t="s">
        <v>55</v>
      </c>
      <c r="OKS26" s="91" t="s">
        <v>32</v>
      </c>
      <c r="OKT26" s="92">
        <v>1</v>
      </c>
      <c r="OKU26" s="87">
        <v>0</v>
      </c>
      <c r="OKV26" s="59">
        <f t="shared" si="643"/>
        <v>0</v>
      </c>
      <c r="OKW26" s="1"/>
      <c r="OKX26" s="89">
        <v>4</v>
      </c>
      <c r="OKY26" s="93" t="s">
        <v>64</v>
      </c>
      <c r="OKZ26" s="58" t="s">
        <v>55</v>
      </c>
      <c r="OLA26" s="91" t="s">
        <v>32</v>
      </c>
      <c r="OLB26" s="92">
        <v>1</v>
      </c>
      <c r="OLC26" s="87">
        <v>0</v>
      </c>
      <c r="OLD26" s="59">
        <f t="shared" ref="OLD26:OLL26" si="644">OLB26*OLC26</f>
        <v>0</v>
      </c>
      <c r="OLE26" s="1"/>
      <c r="OLF26" s="89">
        <v>4</v>
      </c>
      <c r="OLG26" s="93" t="s">
        <v>64</v>
      </c>
      <c r="OLH26" s="58" t="s">
        <v>55</v>
      </c>
      <c r="OLI26" s="91" t="s">
        <v>32</v>
      </c>
      <c r="OLJ26" s="92">
        <v>1</v>
      </c>
      <c r="OLK26" s="87">
        <v>0</v>
      </c>
      <c r="OLL26" s="59">
        <f t="shared" si="644"/>
        <v>0</v>
      </c>
      <c r="OLM26" s="1"/>
      <c r="OLN26" s="89">
        <v>4</v>
      </c>
      <c r="OLO26" s="93" t="s">
        <v>64</v>
      </c>
      <c r="OLP26" s="58" t="s">
        <v>55</v>
      </c>
      <c r="OLQ26" s="91" t="s">
        <v>32</v>
      </c>
      <c r="OLR26" s="92">
        <v>1</v>
      </c>
      <c r="OLS26" s="87">
        <v>0</v>
      </c>
      <c r="OLT26" s="59">
        <f t="shared" ref="OLT26:OMB26" si="645">OLR26*OLS26</f>
        <v>0</v>
      </c>
      <c r="OLU26" s="1"/>
      <c r="OLV26" s="89">
        <v>4</v>
      </c>
      <c r="OLW26" s="93" t="s">
        <v>64</v>
      </c>
      <c r="OLX26" s="58" t="s">
        <v>55</v>
      </c>
      <c r="OLY26" s="91" t="s">
        <v>32</v>
      </c>
      <c r="OLZ26" s="92">
        <v>1</v>
      </c>
      <c r="OMA26" s="87">
        <v>0</v>
      </c>
      <c r="OMB26" s="59">
        <f t="shared" si="645"/>
        <v>0</v>
      </c>
      <c r="OMC26" s="1"/>
      <c r="OMD26" s="89">
        <v>4</v>
      </c>
      <c r="OME26" s="93" t="s">
        <v>64</v>
      </c>
      <c r="OMF26" s="58" t="s">
        <v>55</v>
      </c>
      <c r="OMG26" s="91" t="s">
        <v>32</v>
      </c>
      <c r="OMH26" s="92">
        <v>1</v>
      </c>
      <c r="OMI26" s="87">
        <v>0</v>
      </c>
      <c r="OMJ26" s="59">
        <f t="shared" ref="OMJ26:OMR26" si="646">OMH26*OMI26</f>
        <v>0</v>
      </c>
      <c r="OMK26" s="1"/>
      <c r="OML26" s="89">
        <v>4</v>
      </c>
      <c r="OMM26" s="93" t="s">
        <v>64</v>
      </c>
      <c r="OMN26" s="58" t="s">
        <v>55</v>
      </c>
      <c r="OMO26" s="91" t="s">
        <v>32</v>
      </c>
      <c r="OMP26" s="92">
        <v>1</v>
      </c>
      <c r="OMQ26" s="87">
        <v>0</v>
      </c>
      <c r="OMR26" s="59">
        <f t="shared" si="646"/>
        <v>0</v>
      </c>
      <c r="OMS26" s="1"/>
      <c r="OMT26" s="89">
        <v>4</v>
      </c>
      <c r="OMU26" s="93" t="s">
        <v>64</v>
      </c>
      <c r="OMV26" s="58" t="s">
        <v>55</v>
      </c>
      <c r="OMW26" s="91" t="s">
        <v>32</v>
      </c>
      <c r="OMX26" s="92">
        <v>1</v>
      </c>
      <c r="OMY26" s="87">
        <v>0</v>
      </c>
      <c r="OMZ26" s="59">
        <f t="shared" ref="OMZ26:ONH26" si="647">OMX26*OMY26</f>
        <v>0</v>
      </c>
      <c r="ONA26" s="1"/>
      <c r="ONB26" s="89">
        <v>4</v>
      </c>
      <c r="ONC26" s="93" t="s">
        <v>64</v>
      </c>
      <c r="OND26" s="58" t="s">
        <v>55</v>
      </c>
      <c r="ONE26" s="91" t="s">
        <v>32</v>
      </c>
      <c r="ONF26" s="92">
        <v>1</v>
      </c>
      <c r="ONG26" s="87">
        <v>0</v>
      </c>
      <c r="ONH26" s="59">
        <f t="shared" si="647"/>
        <v>0</v>
      </c>
      <c r="ONI26" s="1"/>
      <c r="ONJ26" s="89">
        <v>4</v>
      </c>
      <c r="ONK26" s="93" t="s">
        <v>64</v>
      </c>
      <c r="ONL26" s="58" t="s">
        <v>55</v>
      </c>
      <c r="ONM26" s="91" t="s">
        <v>32</v>
      </c>
      <c r="ONN26" s="92">
        <v>1</v>
      </c>
      <c r="ONO26" s="87">
        <v>0</v>
      </c>
      <c r="ONP26" s="59">
        <f t="shared" ref="ONP26:ONX26" si="648">ONN26*ONO26</f>
        <v>0</v>
      </c>
      <c r="ONQ26" s="1"/>
      <c r="ONR26" s="89">
        <v>4</v>
      </c>
      <c r="ONS26" s="93" t="s">
        <v>64</v>
      </c>
      <c r="ONT26" s="58" t="s">
        <v>55</v>
      </c>
      <c r="ONU26" s="91" t="s">
        <v>32</v>
      </c>
      <c r="ONV26" s="92">
        <v>1</v>
      </c>
      <c r="ONW26" s="87">
        <v>0</v>
      </c>
      <c r="ONX26" s="59">
        <f t="shared" si="648"/>
        <v>0</v>
      </c>
      <c r="ONY26" s="1"/>
      <c r="ONZ26" s="89">
        <v>4</v>
      </c>
      <c r="OOA26" s="93" t="s">
        <v>64</v>
      </c>
      <c r="OOB26" s="58" t="s">
        <v>55</v>
      </c>
      <c r="OOC26" s="91" t="s">
        <v>32</v>
      </c>
      <c r="OOD26" s="92">
        <v>1</v>
      </c>
      <c r="OOE26" s="87">
        <v>0</v>
      </c>
      <c r="OOF26" s="59">
        <f t="shared" ref="OOF26:OON26" si="649">OOD26*OOE26</f>
        <v>0</v>
      </c>
      <c r="OOG26" s="1"/>
      <c r="OOH26" s="89">
        <v>4</v>
      </c>
      <c r="OOI26" s="93" t="s">
        <v>64</v>
      </c>
      <c r="OOJ26" s="58" t="s">
        <v>55</v>
      </c>
      <c r="OOK26" s="91" t="s">
        <v>32</v>
      </c>
      <c r="OOL26" s="92">
        <v>1</v>
      </c>
      <c r="OOM26" s="87">
        <v>0</v>
      </c>
      <c r="OON26" s="59">
        <f t="shared" si="649"/>
        <v>0</v>
      </c>
      <c r="OOO26" s="1"/>
      <c r="OOP26" s="89">
        <v>4</v>
      </c>
      <c r="OOQ26" s="93" t="s">
        <v>64</v>
      </c>
      <c r="OOR26" s="58" t="s">
        <v>55</v>
      </c>
      <c r="OOS26" s="91" t="s">
        <v>32</v>
      </c>
      <c r="OOT26" s="92">
        <v>1</v>
      </c>
      <c r="OOU26" s="87">
        <v>0</v>
      </c>
      <c r="OOV26" s="59">
        <f t="shared" ref="OOV26:OPD26" si="650">OOT26*OOU26</f>
        <v>0</v>
      </c>
      <c r="OOW26" s="1"/>
      <c r="OOX26" s="89">
        <v>4</v>
      </c>
      <c r="OOY26" s="93" t="s">
        <v>64</v>
      </c>
      <c r="OOZ26" s="58" t="s">
        <v>55</v>
      </c>
      <c r="OPA26" s="91" t="s">
        <v>32</v>
      </c>
      <c r="OPB26" s="92">
        <v>1</v>
      </c>
      <c r="OPC26" s="87">
        <v>0</v>
      </c>
      <c r="OPD26" s="59">
        <f t="shared" si="650"/>
        <v>0</v>
      </c>
      <c r="OPE26" s="1"/>
      <c r="OPF26" s="89">
        <v>4</v>
      </c>
      <c r="OPG26" s="93" t="s">
        <v>64</v>
      </c>
      <c r="OPH26" s="58" t="s">
        <v>55</v>
      </c>
      <c r="OPI26" s="91" t="s">
        <v>32</v>
      </c>
      <c r="OPJ26" s="92">
        <v>1</v>
      </c>
      <c r="OPK26" s="87">
        <v>0</v>
      </c>
      <c r="OPL26" s="59">
        <f t="shared" ref="OPL26:OPT26" si="651">OPJ26*OPK26</f>
        <v>0</v>
      </c>
      <c r="OPM26" s="1"/>
      <c r="OPN26" s="89">
        <v>4</v>
      </c>
      <c r="OPO26" s="93" t="s">
        <v>64</v>
      </c>
      <c r="OPP26" s="58" t="s">
        <v>55</v>
      </c>
      <c r="OPQ26" s="91" t="s">
        <v>32</v>
      </c>
      <c r="OPR26" s="92">
        <v>1</v>
      </c>
      <c r="OPS26" s="87">
        <v>0</v>
      </c>
      <c r="OPT26" s="59">
        <f t="shared" si="651"/>
        <v>0</v>
      </c>
      <c r="OPU26" s="1"/>
      <c r="OPV26" s="89">
        <v>4</v>
      </c>
      <c r="OPW26" s="93" t="s">
        <v>64</v>
      </c>
      <c r="OPX26" s="58" t="s">
        <v>55</v>
      </c>
      <c r="OPY26" s="91" t="s">
        <v>32</v>
      </c>
      <c r="OPZ26" s="92">
        <v>1</v>
      </c>
      <c r="OQA26" s="87">
        <v>0</v>
      </c>
      <c r="OQB26" s="59">
        <f t="shared" ref="OQB26:OQJ26" si="652">OPZ26*OQA26</f>
        <v>0</v>
      </c>
      <c r="OQC26" s="1"/>
      <c r="OQD26" s="89">
        <v>4</v>
      </c>
      <c r="OQE26" s="93" t="s">
        <v>64</v>
      </c>
      <c r="OQF26" s="58" t="s">
        <v>55</v>
      </c>
      <c r="OQG26" s="91" t="s">
        <v>32</v>
      </c>
      <c r="OQH26" s="92">
        <v>1</v>
      </c>
      <c r="OQI26" s="87">
        <v>0</v>
      </c>
      <c r="OQJ26" s="59">
        <f t="shared" si="652"/>
        <v>0</v>
      </c>
      <c r="OQK26" s="1"/>
      <c r="OQL26" s="89">
        <v>4</v>
      </c>
      <c r="OQM26" s="93" t="s">
        <v>64</v>
      </c>
      <c r="OQN26" s="58" t="s">
        <v>55</v>
      </c>
      <c r="OQO26" s="91" t="s">
        <v>32</v>
      </c>
      <c r="OQP26" s="92">
        <v>1</v>
      </c>
      <c r="OQQ26" s="87">
        <v>0</v>
      </c>
      <c r="OQR26" s="59">
        <f t="shared" ref="OQR26:OQZ26" si="653">OQP26*OQQ26</f>
        <v>0</v>
      </c>
      <c r="OQS26" s="1"/>
      <c r="OQT26" s="89">
        <v>4</v>
      </c>
      <c r="OQU26" s="93" t="s">
        <v>64</v>
      </c>
      <c r="OQV26" s="58" t="s">
        <v>55</v>
      </c>
      <c r="OQW26" s="91" t="s">
        <v>32</v>
      </c>
      <c r="OQX26" s="92">
        <v>1</v>
      </c>
      <c r="OQY26" s="87">
        <v>0</v>
      </c>
      <c r="OQZ26" s="59">
        <f t="shared" si="653"/>
        <v>0</v>
      </c>
      <c r="ORA26" s="1"/>
      <c r="ORB26" s="89">
        <v>4</v>
      </c>
      <c r="ORC26" s="93" t="s">
        <v>64</v>
      </c>
      <c r="ORD26" s="58" t="s">
        <v>55</v>
      </c>
      <c r="ORE26" s="91" t="s">
        <v>32</v>
      </c>
      <c r="ORF26" s="92">
        <v>1</v>
      </c>
      <c r="ORG26" s="87">
        <v>0</v>
      </c>
      <c r="ORH26" s="59">
        <f t="shared" ref="ORH26:ORP26" si="654">ORF26*ORG26</f>
        <v>0</v>
      </c>
      <c r="ORI26" s="1"/>
      <c r="ORJ26" s="89">
        <v>4</v>
      </c>
      <c r="ORK26" s="93" t="s">
        <v>64</v>
      </c>
      <c r="ORL26" s="58" t="s">
        <v>55</v>
      </c>
      <c r="ORM26" s="91" t="s">
        <v>32</v>
      </c>
      <c r="ORN26" s="92">
        <v>1</v>
      </c>
      <c r="ORO26" s="87">
        <v>0</v>
      </c>
      <c r="ORP26" s="59">
        <f t="shared" si="654"/>
        <v>0</v>
      </c>
      <c r="ORQ26" s="1"/>
      <c r="ORR26" s="89">
        <v>4</v>
      </c>
      <c r="ORS26" s="93" t="s">
        <v>64</v>
      </c>
      <c r="ORT26" s="58" t="s">
        <v>55</v>
      </c>
      <c r="ORU26" s="91" t="s">
        <v>32</v>
      </c>
      <c r="ORV26" s="92">
        <v>1</v>
      </c>
      <c r="ORW26" s="87">
        <v>0</v>
      </c>
      <c r="ORX26" s="59">
        <f t="shared" ref="ORX26:OSF26" si="655">ORV26*ORW26</f>
        <v>0</v>
      </c>
      <c r="ORY26" s="1"/>
      <c r="ORZ26" s="89">
        <v>4</v>
      </c>
      <c r="OSA26" s="93" t="s">
        <v>64</v>
      </c>
      <c r="OSB26" s="58" t="s">
        <v>55</v>
      </c>
      <c r="OSC26" s="91" t="s">
        <v>32</v>
      </c>
      <c r="OSD26" s="92">
        <v>1</v>
      </c>
      <c r="OSE26" s="87">
        <v>0</v>
      </c>
      <c r="OSF26" s="59">
        <f t="shared" si="655"/>
        <v>0</v>
      </c>
      <c r="OSG26" s="1"/>
      <c r="OSH26" s="89">
        <v>4</v>
      </c>
      <c r="OSI26" s="93" t="s">
        <v>64</v>
      </c>
      <c r="OSJ26" s="58" t="s">
        <v>55</v>
      </c>
      <c r="OSK26" s="91" t="s">
        <v>32</v>
      </c>
      <c r="OSL26" s="92">
        <v>1</v>
      </c>
      <c r="OSM26" s="87">
        <v>0</v>
      </c>
      <c r="OSN26" s="59">
        <f t="shared" ref="OSN26:OSV26" si="656">OSL26*OSM26</f>
        <v>0</v>
      </c>
      <c r="OSO26" s="1"/>
      <c r="OSP26" s="89">
        <v>4</v>
      </c>
      <c r="OSQ26" s="93" t="s">
        <v>64</v>
      </c>
      <c r="OSR26" s="58" t="s">
        <v>55</v>
      </c>
      <c r="OSS26" s="91" t="s">
        <v>32</v>
      </c>
      <c r="OST26" s="92">
        <v>1</v>
      </c>
      <c r="OSU26" s="87">
        <v>0</v>
      </c>
      <c r="OSV26" s="59">
        <f t="shared" si="656"/>
        <v>0</v>
      </c>
      <c r="OSW26" s="1"/>
      <c r="OSX26" s="89">
        <v>4</v>
      </c>
      <c r="OSY26" s="93" t="s">
        <v>64</v>
      </c>
      <c r="OSZ26" s="58" t="s">
        <v>55</v>
      </c>
      <c r="OTA26" s="91" t="s">
        <v>32</v>
      </c>
      <c r="OTB26" s="92">
        <v>1</v>
      </c>
      <c r="OTC26" s="87">
        <v>0</v>
      </c>
      <c r="OTD26" s="59">
        <f t="shared" ref="OTD26:OTL26" si="657">OTB26*OTC26</f>
        <v>0</v>
      </c>
      <c r="OTE26" s="1"/>
      <c r="OTF26" s="89">
        <v>4</v>
      </c>
      <c r="OTG26" s="93" t="s">
        <v>64</v>
      </c>
      <c r="OTH26" s="58" t="s">
        <v>55</v>
      </c>
      <c r="OTI26" s="91" t="s">
        <v>32</v>
      </c>
      <c r="OTJ26" s="92">
        <v>1</v>
      </c>
      <c r="OTK26" s="87">
        <v>0</v>
      </c>
      <c r="OTL26" s="59">
        <f t="shared" si="657"/>
        <v>0</v>
      </c>
      <c r="OTM26" s="1"/>
      <c r="OTN26" s="89">
        <v>4</v>
      </c>
      <c r="OTO26" s="93" t="s">
        <v>64</v>
      </c>
      <c r="OTP26" s="58" t="s">
        <v>55</v>
      </c>
      <c r="OTQ26" s="91" t="s">
        <v>32</v>
      </c>
      <c r="OTR26" s="92">
        <v>1</v>
      </c>
      <c r="OTS26" s="87">
        <v>0</v>
      </c>
      <c r="OTT26" s="59">
        <f t="shared" ref="OTT26:OUB26" si="658">OTR26*OTS26</f>
        <v>0</v>
      </c>
      <c r="OTU26" s="1"/>
      <c r="OTV26" s="89">
        <v>4</v>
      </c>
      <c r="OTW26" s="93" t="s">
        <v>64</v>
      </c>
      <c r="OTX26" s="58" t="s">
        <v>55</v>
      </c>
      <c r="OTY26" s="91" t="s">
        <v>32</v>
      </c>
      <c r="OTZ26" s="92">
        <v>1</v>
      </c>
      <c r="OUA26" s="87">
        <v>0</v>
      </c>
      <c r="OUB26" s="59">
        <f t="shared" si="658"/>
        <v>0</v>
      </c>
      <c r="OUC26" s="1"/>
      <c r="OUD26" s="89">
        <v>4</v>
      </c>
      <c r="OUE26" s="93" t="s">
        <v>64</v>
      </c>
      <c r="OUF26" s="58" t="s">
        <v>55</v>
      </c>
      <c r="OUG26" s="91" t="s">
        <v>32</v>
      </c>
      <c r="OUH26" s="92">
        <v>1</v>
      </c>
      <c r="OUI26" s="87">
        <v>0</v>
      </c>
      <c r="OUJ26" s="59">
        <f t="shared" ref="OUJ26:OUR26" si="659">OUH26*OUI26</f>
        <v>0</v>
      </c>
      <c r="OUK26" s="1"/>
      <c r="OUL26" s="89">
        <v>4</v>
      </c>
      <c r="OUM26" s="93" t="s">
        <v>64</v>
      </c>
      <c r="OUN26" s="58" t="s">
        <v>55</v>
      </c>
      <c r="OUO26" s="91" t="s">
        <v>32</v>
      </c>
      <c r="OUP26" s="92">
        <v>1</v>
      </c>
      <c r="OUQ26" s="87">
        <v>0</v>
      </c>
      <c r="OUR26" s="59">
        <f t="shared" si="659"/>
        <v>0</v>
      </c>
      <c r="OUS26" s="1"/>
      <c r="OUT26" s="89">
        <v>4</v>
      </c>
      <c r="OUU26" s="93" t="s">
        <v>64</v>
      </c>
      <c r="OUV26" s="58" t="s">
        <v>55</v>
      </c>
      <c r="OUW26" s="91" t="s">
        <v>32</v>
      </c>
      <c r="OUX26" s="92">
        <v>1</v>
      </c>
      <c r="OUY26" s="87">
        <v>0</v>
      </c>
      <c r="OUZ26" s="59">
        <f t="shared" ref="OUZ26:OVH26" si="660">OUX26*OUY26</f>
        <v>0</v>
      </c>
      <c r="OVA26" s="1"/>
      <c r="OVB26" s="89">
        <v>4</v>
      </c>
      <c r="OVC26" s="93" t="s">
        <v>64</v>
      </c>
      <c r="OVD26" s="58" t="s">
        <v>55</v>
      </c>
      <c r="OVE26" s="91" t="s">
        <v>32</v>
      </c>
      <c r="OVF26" s="92">
        <v>1</v>
      </c>
      <c r="OVG26" s="87">
        <v>0</v>
      </c>
      <c r="OVH26" s="59">
        <f t="shared" si="660"/>
        <v>0</v>
      </c>
      <c r="OVI26" s="1"/>
      <c r="OVJ26" s="89">
        <v>4</v>
      </c>
      <c r="OVK26" s="93" t="s">
        <v>64</v>
      </c>
      <c r="OVL26" s="58" t="s">
        <v>55</v>
      </c>
      <c r="OVM26" s="91" t="s">
        <v>32</v>
      </c>
      <c r="OVN26" s="92">
        <v>1</v>
      </c>
      <c r="OVO26" s="87">
        <v>0</v>
      </c>
      <c r="OVP26" s="59">
        <f t="shared" ref="OVP26:OVX26" si="661">OVN26*OVO26</f>
        <v>0</v>
      </c>
      <c r="OVQ26" s="1"/>
      <c r="OVR26" s="89">
        <v>4</v>
      </c>
      <c r="OVS26" s="93" t="s">
        <v>64</v>
      </c>
      <c r="OVT26" s="58" t="s">
        <v>55</v>
      </c>
      <c r="OVU26" s="91" t="s">
        <v>32</v>
      </c>
      <c r="OVV26" s="92">
        <v>1</v>
      </c>
      <c r="OVW26" s="87">
        <v>0</v>
      </c>
      <c r="OVX26" s="59">
        <f t="shared" si="661"/>
        <v>0</v>
      </c>
      <c r="OVY26" s="1"/>
      <c r="OVZ26" s="89">
        <v>4</v>
      </c>
      <c r="OWA26" s="93" t="s">
        <v>64</v>
      </c>
      <c r="OWB26" s="58" t="s">
        <v>55</v>
      </c>
      <c r="OWC26" s="91" t="s">
        <v>32</v>
      </c>
      <c r="OWD26" s="92">
        <v>1</v>
      </c>
      <c r="OWE26" s="87">
        <v>0</v>
      </c>
      <c r="OWF26" s="59">
        <f t="shared" ref="OWF26:OWN26" si="662">OWD26*OWE26</f>
        <v>0</v>
      </c>
      <c r="OWG26" s="1"/>
      <c r="OWH26" s="89">
        <v>4</v>
      </c>
      <c r="OWI26" s="93" t="s">
        <v>64</v>
      </c>
      <c r="OWJ26" s="58" t="s">
        <v>55</v>
      </c>
      <c r="OWK26" s="91" t="s">
        <v>32</v>
      </c>
      <c r="OWL26" s="92">
        <v>1</v>
      </c>
      <c r="OWM26" s="87">
        <v>0</v>
      </c>
      <c r="OWN26" s="59">
        <f t="shared" si="662"/>
        <v>0</v>
      </c>
      <c r="OWO26" s="1"/>
      <c r="OWP26" s="89">
        <v>4</v>
      </c>
      <c r="OWQ26" s="93" t="s">
        <v>64</v>
      </c>
      <c r="OWR26" s="58" t="s">
        <v>55</v>
      </c>
      <c r="OWS26" s="91" t="s">
        <v>32</v>
      </c>
      <c r="OWT26" s="92">
        <v>1</v>
      </c>
      <c r="OWU26" s="87">
        <v>0</v>
      </c>
      <c r="OWV26" s="59">
        <f t="shared" ref="OWV26:OXD26" si="663">OWT26*OWU26</f>
        <v>0</v>
      </c>
      <c r="OWW26" s="1"/>
      <c r="OWX26" s="89">
        <v>4</v>
      </c>
      <c r="OWY26" s="93" t="s">
        <v>64</v>
      </c>
      <c r="OWZ26" s="58" t="s">
        <v>55</v>
      </c>
      <c r="OXA26" s="91" t="s">
        <v>32</v>
      </c>
      <c r="OXB26" s="92">
        <v>1</v>
      </c>
      <c r="OXC26" s="87">
        <v>0</v>
      </c>
      <c r="OXD26" s="59">
        <f t="shared" si="663"/>
        <v>0</v>
      </c>
      <c r="OXE26" s="1"/>
      <c r="OXF26" s="89">
        <v>4</v>
      </c>
      <c r="OXG26" s="93" t="s">
        <v>64</v>
      </c>
      <c r="OXH26" s="58" t="s">
        <v>55</v>
      </c>
      <c r="OXI26" s="91" t="s">
        <v>32</v>
      </c>
      <c r="OXJ26" s="92">
        <v>1</v>
      </c>
      <c r="OXK26" s="87">
        <v>0</v>
      </c>
      <c r="OXL26" s="59">
        <f t="shared" ref="OXL26:OXT26" si="664">OXJ26*OXK26</f>
        <v>0</v>
      </c>
      <c r="OXM26" s="1"/>
      <c r="OXN26" s="89">
        <v>4</v>
      </c>
      <c r="OXO26" s="93" t="s">
        <v>64</v>
      </c>
      <c r="OXP26" s="58" t="s">
        <v>55</v>
      </c>
      <c r="OXQ26" s="91" t="s">
        <v>32</v>
      </c>
      <c r="OXR26" s="92">
        <v>1</v>
      </c>
      <c r="OXS26" s="87">
        <v>0</v>
      </c>
      <c r="OXT26" s="59">
        <f t="shared" si="664"/>
        <v>0</v>
      </c>
      <c r="OXU26" s="1"/>
      <c r="OXV26" s="89">
        <v>4</v>
      </c>
      <c r="OXW26" s="93" t="s">
        <v>64</v>
      </c>
      <c r="OXX26" s="58" t="s">
        <v>55</v>
      </c>
      <c r="OXY26" s="91" t="s">
        <v>32</v>
      </c>
      <c r="OXZ26" s="92">
        <v>1</v>
      </c>
      <c r="OYA26" s="87">
        <v>0</v>
      </c>
      <c r="OYB26" s="59">
        <f t="shared" ref="OYB26:OYJ26" si="665">OXZ26*OYA26</f>
        <v>0</v>
      </c>
      <c r="OYC26" s="1"/>
      <c r="OYD26" s="89">
        <v>4</v>
      </c>
      <c r="OYE26" s="93" t="s">
        <v>64</v>
      </c>
      <c r="OYF26" s="58" t="s">
        <v>55</v>
      </c>
      <c r="OYG26" s="91" t="s">
        <v>32</v>
      </c>
      <c r="OYH26" s="92">
        <v>1</v>
      </c>
      <c r="OYI26" s="87">
        <v>0</v>
      </c>
      <c r="OYJ26" s="59">
        <f t="shared" si="665"/>
        <v>0</v>
      </c>
      <c r="OYK26" s="1"/>
      <c r="OYL26" s="89">
        <v>4</v>
      </c>
      <c r="OYM26" s="93" t="s">
        <v>64</v>
      </c>
      <c r="OYN26" s="58" t="s">
        <v>55</v>
      </c>
      <c r="OYO26" s="91" t="s">
        <v>32</v>
      </c>
      <c r="OYP26" s="92">
        <v>1</v>
      </c>
      <c r="OYQ26" s="87">
        <v>0</v>
      </c>
      <c r="OYR26" s="59">
        <f t="shared" ref="OYR26:OYZ26" si="666">OYP26*OYQ26</f>
        <v>0</v>
      </c>
      <c r="OYS26" s="1"/>
      <c r="OYT26" s="89">
        <v>4</v>
      </c>
      <c r="OYU26" s="93" t="s">
        <v>64</v>
      </c>
      <c r="OYV26" s="58" t="s">
        <v>55</v>
      </c>
      <c r="OYW26" s="91" t="s">
        <v>32</v>
      </c>
      <c r="OYX26" s="92">
        <v>1</v>
      </c>
      <c r="OYY26" s="87">
        <v>0</v>
      </c>
      <c r="OYZ26" s="59">
        <f t="shared" si="666"/>
        <v>0</v>
      </c>
      <c r="OZA26" s="1"/>
      <c r="OZB26" s="89">
        <v>4</v>
      </c>
      <c r="OZC26" s="93" t="s">
        <v>64</v>
      </c>
      <c r="OZD26" s="58" t="s">
        <v>55</v>
      </c>
      <c r="OZE26" s="91" t="s">
        <v>32</v>
      </c>
      <c r="OZF26" s="92">
        <v>1</v>
      </c>
      <c r="OZG26" s="87">
        <v>0</v>
      </c>
      <c r="OZH26" s="59">
        <f t="shared" ref="OZH26:OZP26" si="667">OZF26*OZG26</f>
        <v>0</v>
      </c>
      <c r="OZI26" s="1"/>
      <c r="OZJ26" s="89">
        <v>4</v>
      </c>
      <c r="OZK26" s="93" t="s">
        <v>64</v>
      </c>
      <c r="OZL26" s="58" t="s">
        <v>55</v>
      </c>
      <c r="OZM26" s="91" t="s">
        <v>32</v>
      </c>
      <c r="OZN26" s="92">
        <v>1</v>
      </c>
      <c r="OZO26" s="87">
        <v>0</v>
      </c>
      <c r="OZP26" s="59">
        <f t="shared" si="667"/>
        <v>0</v>
      </c>
      <c r="OZQ26" s="1"/>
      <c r="OZR26" s="89">
        <v>4</v>
      </c>
      <c r="OZS26" s="93" t="s">
        <v>64</v>
      </c>
      <c r="OZT26" s="58" t="s">
        <v>55</v>
      </c>
      <c r="OZU26" s="91" t="s">
        <v>32</v>
      </c>
      <c r="OZV26" s="92">
        <v>1</v>
      </c>
      <c r="OZW26" s="87">
        <v>0</v>
      </c>
      <c r="OZX26" s="59">
        <f t="shared" ref="OZX26:PAF26" si="668">OZV26*OZW26</f>
        <v>0</v>
      </c>
      <c r="OZY26" s="1"/>
      <c r="OZZ26" s="89">
        <v>4</v>
      </c>
      <c r="PAA26" s="93" t="s">
        <v>64</v>
      </c>
      <c r="PAB26" s="58" t="s">
        <v>55</v>
      </c>
      <c r="PAC26" s="91" t="s">
        <v>32</v>
      </c>
      <c r="PAD26" s="92">
        <v>1</v>
      </c>
      <c r="PAE26" s="87">
        <v>0</v>
      </c>
      <c r="PAF26" s="59">
        <f t="shared" si="668"/>
        <v>0</v>
      </c>
      <c r="PAG26" s="1"/>
      <c r="PAH26" s="89">
        <v>4</v>
      </c>
      <c r="PAI26" s="93" t="s">
        <v>64</v>
      </c>
      <c r="PAJ26" s="58" t="s">
        <v>55</v>
      </c>
      <c r="PAK26" s="91" t="s">
        <v>32</v>
      </c>
      <c r="PAL26" s="92">
        <v>1</v>
      </c>
      <c r="PAM26" s="87">
        <v>0</v>
      </c>
      <c r="PAN26" s="59">
        <f t="shared" ref="PAN26:PAV26" si="669">PAL26*PAM26</f>
        <v>0</v>
      </c>
      <c r="PAO26" s="1"/>
      <c r="PAP26" s="89">
        <v>4</v>
      </c>
      <c r="PAQ26" s="93" t="s">
        <v>64</v>
      </c>
      <c r="PAR26" s="58" t="s">
        <v>55</v>
      </c>
      <c r="PAS26" s="91" t="s">
        <v>32</v>
      </c>
      <c r="PAT26" s="92">
        <v>1</v>
      </c>
      <c r="PAU26" s="87">
        <v>0</v>
      </c>
      <c r="PAV26" s="59">
        <f t="shared" si="669"/>
        <v>0</v>
      </c>
      <c r="PAW26" s="1"/>
      <c r="PAX26" s="89">
        <v>4</v>
      </c>
      <c r="PAY26" s="93" t="s">
        <v>64</v>
      </c>
      <c r="PAZ26" s="58" t="s">
        <v>55</v>
      </c>
      <c r="PBA26" s="91" t="s">
        <v>32</v>
      </c>
      <c r="PBB26" s="92">
        <v>1</v>
      </c>
      <c r="PBC26" s="87">
        <v>0</v>
      </c>
      <c r="PBD26" s="59">
        <f t="shared" ref="PBD26:PBL26" si="670">PBB26*PBC26</f>
        <v>0</v>
      </c>
      <c r="PBE26" s="1"/>
      <c r="PBF26" s="89">
        <v>4</v>
      </c>
      <c r="PBG26" s="93" t="s">
        <v>64</v>
      </c>
      <c r="PBH26" s="58" t="s">
        <v>55</v>
      </c>
      <c r="PBI26" s="91" t="s">
        <v>32</v>
      </c>
      <c r="PBJ26" s="92">
        <v>1</v>
      </c>
      <c r="PBK26" s="87">
        <v>0</v>
      </c>
      <c r="PBL26" s="59">
        <f t="shared" si="670"/>
        <v>0</v>
      </c>
      <c r="PBM26" s="1"/>
      <c r="PBN26" s="89">
        <v>4</v>
      </c>
      <c r="PBO26" s="93" t="s">
        <v>64</v>
      </c>
      <c r="PBP26" s="58" t="s">
        <v>55</v>
      </c>
      <c r="PBQ26" s="91" t="s">
        <v>32</v>
      </c>
      <c r="PBR26" s="92">
        <v>1</v>
      </c>
      <c r="PBS26" s="87">
        <v>0</v>
      </c>
      <c r="PBT26" s="59">
        <f t="shared" ref="PBT26:PCB26" si="671">PBR26*PBS26</f>
        <v>0</v>
      </c>
      <c r="PBU26" s="1"/>
      <c r="PBV26" s="89">
        <v>4</v>
      </c>
      <c r="PBW26" s="93" t="s">
        <v>64</v>
      </c>
      <c r="PBX26" s="58" t="s">
        <v>55</v>
      </c>
      <c r="PBY26" s="91" t="s">
        <v>32</v>
      </c>
      <c r="PBZ26" s="92">
        <v>1</v>
      </c>
      <c r="PCA26" s="87">
        <v>0</v>
      </c>
      <c r="PCB26" s="59">
        <f t="shared" si="671"/>
        <v>0</v>
      </c>
      <c r="PCC26" s="1"/>
      <c r="PCD26" s="89">
        <v>4</v>
      </c>
      <c r="PCE26" s="93" t="s">
        <v>64</v>
      </c>
      <c r="PCF26" s="58" t="s">
        <v>55</v>
      </c>
      <c r="PCG26" s="91" t="s">
        <v>32</v>
      </c>
      <c r="PCH26" s="92">
        <v>1</v>
      </c>
      <c r="PCI26" s="87">
        <v>0</v>
      </c>
      <c r="PCJ26" s="59">
        <f t="shared" ref="PCJ26:PCR26" si="672">PCH26*PCI26</f>
        <v>0</v>
      </c>
      <c r="PCK26" s="1"/>
      <c r="PCL26" s="89">
        <v>4</v>
      </c>
      <c r="PCM26" s="93" t="s">
        <v>64</v>
      </c>
      <c r="PCN26" s="58" t="s">
        <v>55</v>
      </c>
      <c r="PCO26" s="91" t="s">
        <v>32</v>
      </c>
      <c r="PCP26" s="92">
        <v>1</v>
      </c>
      <c r="PCQ26" s="87">
        <v>0</v>
      </c>
      <c r="PCR26" s="59">
        <f t="shared" si="672"/>
        <v>0</v>
      </c>
      <c r="PCS26" s="1"/>
      <c r="PCT26" s="89">
        <v>4</v>
      </c>
      <c r="PCU26" s="93" t="s">
        <v>64</v>
      </c>
      <c r="PCV26" s="58" t="s">
        <v>55</v>
      </c>
      <c r="PCW26" s="91" t="s">
        <v>32</v>
      </c>
      <c r="PCX26" s="92">
        <v>1</v>
      </c>
      <c r="PCY26" s="87">
        <v>0</v>
      </c>
      <c r="PCZ26" s="59">
        <f t="shared" ref="PCZ26:PDH26" si="673">PCX26*PCY26</f>
        <v>0</v>
      </c>
      <c r="PDA26" s="1"/>
      <c r="PDB26" s="89">
        <v>4</v>
      </c>
      <c r="PDC26" s="93" t="s">
        <v>64</v>
      </c>
      <c r="PDD26" s="58" t="s">
        <v>55</v>
      </c>
      <c r="PDE26" s="91" t="s">
        <v>32</v>
      </c>
      <c r="PDF26" s="92">
        <v>1</v>
      </c>
      <c r="PDG26" s="87">
        <v>0</v>
      </c>
      <c r="PDH26" s="59">
        <f t="shared" si="673"/>
        <v>0</v>
      </c>
      <c r="PDI26" s="1"/>
      <c r="PDJ26" s="89">
        <v>4</v>
      </c>
      <c r="PDK26" s="93" t="s">
        <v>64</v>
      </c>
      <c r="PDL26" s="58" t="s">
        <v>55</v>
      </c>
      <c r="PDM26" s="91" t="s">
        <v>32</v>
      </c>
      <c r="PDN26" s="92">
        <v>1</v>
      </c>
      <c r="PDO26" s="87">
        <v>0</v>
      </c>
      <c r="PDP26" s="59">
        <f t="shared" ref="PDP26:PDX26" si="674">PDN26*PDO26</f>
        <v>0</v>
      </c>
      <c r="PDQ26" s="1"/>
      <c r="PDR26" s="89">
        <v>4</v>
      </c>
      <c r="PDS26" s="93" t="s">
        <v>64</v>
      </c>
      <c r="PDT26" s="58" t="s">
        <v>55</v>
      </c>
      <c r="PDU26" s="91" t="s">
        <v>32</v>
      </c>
      <c r="PDV26" s="92">
        <v>1</v>
      </c>
      <c r="PDW26" s="87">
        <v>0</v>
      </c>
      <c r="PDX26" s="59">
        <f t="shared" si="674"/>
        <v>0</v>
      </c>
      <c r="PDY26" s="1"/>
      <c r="PDZ26" s="89">
        <v>4</v>
      </c>
      <c r="PEA26" s="93" t="s">
        <v>64</v>
      </c>
      <c r="PEB26" s="58" t="s">
        <v>55</v>
      </c>
      <c r="PEC26" s="91" t="s">
        <v>32</v>
      </c>
      <c r="PED26" s="92">
        <v>1</v>
      </c>
      <c r="PEE26" s="87">
        <v>0</v>
      </c>
      <c r="PEF26" s="59">
        <f t="shared" ref="PEF26:PEN26" si="675">PED26*PEE26</f>
        <v>0</v>
      </c>
      <c r="PEG26" s="1"/>
      <c r="PEH26" s="89">
        <v>4</v>
      </c>
      <c r="PEI26" s="93" t="s">
        <v>64</v>
      </c>
      <c r="PEJ26" s="58" t="s">
        <v>55</v>
      </c>
      <c r="PEK26" s="91" t="s">
        <v>32</v>
      </c>
      <c r="PEL26" s="92">
        <v>1</v>
      </c>
      <c r="PEM26" s="87">
        <v>0</v>
      </c>
      <c r="PEN26" s="59">
        <f t="shared" si="675"/>
        <v>0</v>
      </c>
      <c r="PEO26" s="1"/>
      <c r="PEP26" s="89">
        <v>4</v>
      </c>
      <c r="PEQ26" s="93" t="s">
        <v>64</v>
      </c>
      <c r="PER26" s="58" t="s">
        <v>55</v>
      </c>
      <c r="PES26" s="91" t="s">
        <v>32</v>
      </c>
      <c r="PET26" s="92">
        <v>1</v>
      </c>
      <c r="PEU26" s="87">
        <v>0</v>
      </c>
      <c r="PEV26" s="59">
        <f t="shared" ref="PEV26:PFD26" si="676">PET26*PEU26</f>
        <v>0</v>
      </c>
      <c r="PEW26" s="1"/>
      <c r="PEX26" s="89">
        <v>4</v>
      </c>
      <c r="PEY26" s="93" t="s">
        <v>64</v>
      </c>
      <c r="PEZ26" s="58" t="s">
        <v>55</v>
      </c>
      <c r="PFA26" s="91" t="s">
        <v>32</v>
      </c>
      <c r="PFB26" s="92">
        <v>1</v>
      </c>
      <c r="PFC26" s="87">
        <v>0</v>
      </c>
      <c r="PFD26" s="59">
        <f t="shared" si="676"/>
        <v>0</v>
      </c>
      <c r="PFE26" s="1"/>
      <c r="PFF26" s="89">
        <v>4</v>
      </c>
      <c r="PFG26" s="93" t="s">
        <v>64</v>
      </c>
      <c r="PFH26" s="58" t="s">
        <v>55</v>
      </c>
      <c r="PFI26" s="91" t="s">
        <v>32</v>
      </c>
      <c r="PFJ26" s="92">
        <v>1</v>
      </c>
      <c r="PFK26" s="87">
        <v>0</v>
      </c>
      <c r="PFL26" s="59">
        <f t="shared" ref="PFL26:PFT26" si="677">PFJ26*PFK26</f>
        <v>0</v>
      </c>
      <c r="PFM26" s="1"/>
      <c r="PFN26" s="89">
        <v>4</v>
      </c>
      <c r="PFO26" s="93" t="s">
        <v>64</v>
      </c>
      <c r="PFP26" s="58" t="s">
        <v>55</v>
      </c>
      <c r="PFQ26" s="91" t="s">
        <v>32</v>
      </c>
      <c r="PFR26" s="92">
        <v>1</v>
      </c>
      <c r="PFS26" s="87">
        <v>0</v>
      </c>
      <c r="PFT26" s="59">
        <f t="shared" si="677"/>
        <v>0</v>
      </c>
      <c r="PFU26" s="1"/>
      <c r="PFV26" s="89">
        <v>4</v>
      </c>
      <c r="PFW26" s="93" t="s">
        <v>64</v>
      </c>
      <c r="PFX26" s="58" t="s">
        <v>55</v>
      </c>
      <c r="PFY26" s="91" t="s">
        <v>32</v>
      </c>
      <c r="PFZ26" s="92">
        <v>1</v>
      </c>
      <c r="PGA26" s="87">
        <v>0</v>
      </c>
      <c r="PGB26" s="59">
        <f t="shared" ref="PGB26:PGJ26" si="678">PFZ26*PGA26</f>
        <v>0</v>
      </c>
      <c r="PGC26" s="1"/>
      <c r="PGD26" s="89">
        <v>4</v>
      </c>
      <c r="PGE26" s="93" t="s">
        <v>64</v>
      </c>
      <c r="PGF26" s="58" t="s">
        <v>55</v>
      </c>
      <c r="PGG26" s="91" t="s">
        <v>32</v>
      </c>
      <c r="PGH26" s="92">
        <v>1</v>
      </c>
      <c r="PGI26" s="87">
        <v>0</v>
      </c>
      <c r="PGJ26" s="59">
        <f t="shared" si="678"/>
        <v>0</v>
      </c>
      <c r="PGK26" s="1"/>
      <c r="PGL26" s="89">
        <v>4</v>
      </c>
      <c r="PGM26" s="93" t="s">
        <v>64</v>
      </c>
      <c r="PGN26" s="58" t="s">
        <v>55</v>
      </c>
      <c r="PGO26" s="91" t="s">
        <v>32</v>
      </c>
      <c r="PGP26" s="92">
        <v>1</v>
      </c>
      <c r="PGQ26" s="87">
        <v>0</v>
      </c>
      <c r="PGR26" s="59">
        <f t="shared" ref="PGR26:PGZ26" si="679">PGP26*PGQ26</f>
        <v>0</v>
      </c>
      <c r="PGS26" s="1"/>
      <c r="PGT26" s="89">
        <v>4</v>
      </c>
      <c r="PGU26" s="93" t="s">
        <v>64</v>
      </c>
      <c r="PGV26" s="58" t="s">
        <v>55</v>
      </c>
      <c r="PGW26" s="91" t="s">
        <v>32</v>
      </c>
      <c r="PGX26" s="92">
        <v>1</v>
      </c>
      <c r="PGY26" s="87">
        <v>0</v>
      </c>
      <c r="PGZ26" s="59">
        <f t="shared" si="679"/>
        <v>0</v>
      </c>
      <c r="PHA26" s="1"/>
      <c r="PHB26" s="89">
        <v>4</v>
      </c>
      <c r="PHC26" s="93" t="s">
        <v>64</v>
      </c>
      <c r="PHD26" s="58" t="s">
        <v>55</v>
      </c>
      <c r="PHE26" s="91" t="s">
        <v>32</v>
      </c>
      <c r="PHF26" s="92">
        <v>1</v>
      </c>
      <c r="PHG26" s="87">
        <v>0</v>
      </c>
      <c r="PHH26" s="59">
        <f t="shared" ref="PHH26:PHP26" si="680">PHF26*PHG26</f>
        <v>0</v>
      </c>
      <c r="PHI26" s="1"/>
      <c r="PHJ26" s="89">
        <v>4</v>
      </c>
      <c r="PHK26" s="93" t="s">
        <v>64</v>
      </c>
      <c r="PHL26" s="58" t="s">
        <v>55</v>
      </c>
      <c r="PHM26" s="91" t="s">
        <v>32</v>
      </c>
      <c r="PHN26" s="92">
        <v>1</v>
      </c>
      <c r="PHO26" s="87">
        <v>0</v>
      </c>
      <c r="PHP26" s="59">
        <f t="shared" si="680"/>
        <v>0</v>
      </c>
      <c r="PHQ26" s="1"/>
      <c r="PHR26" s="89">
        <v>4</v>
      </c>
      <c r="PHS26" s="93" t="s">
        <v>64</v>
      </c>
      <c r="PHT26" s="58" t="s">
        <v>55</v>
      </c>
      <c r="PHU26" s="91" t="s">
        <v>32</v>
      </c>
      <c r="PHV26" s="92">
        <v>1</v>
      </c>
      <c r="PHW26" s="87">
        <v>0</v>
      </c>
      <c r="PHX26" s="59">
        <f t="shared" ref="PHX26:PIF26" si="681">PHV26*PHW26</f>
        <v>0</v>
      </c>
      <c r="PHY26" s="1"/>
      <c r="PHZ26" s="89">
        <v>4</v>
      </c>
      <c r="PIA26" s="93" t="s">
        <v>64</v>
      </c>
      <c r="PIB26" s="58" t="s">
        <v>55</v>
      </c>
      <c r="PIC26" s="91" t="s">
        <v>32</v>
      </c>
      <c r="PID26" s="92">
        <v>1</v>
      </c>
      <c r="PIE26" s="87">
        <v>0</v>
      </c>
      <c r="PIF26" s="59">
        <f t="shared" si="681"/>
        <v>0</v>
      </c>
      <c r="PIG26" s="1"/>
      <c r="PIH26" s="89">
        <v>4</v>
      </c>
      <c r="PII26" s="93" t="s">
        <v>64</v>
      </c>
      <c r="PIJ26" s="58" t="s">
        <v>55</v>
      </c>
      <c r="PIK26" s="91" t="s">
        <v>32</v>
      </c>
      <c r="PIL26" s="92">
        <v>1</v>
      </c>
      <c r="PIM26" s="87">
        <v>0</v>
      </c>
      <c r="PIN26" s="59">
        <f t="shared" ref="PIN26:PIV26" si="682">PIL26*PIM26</f>
        <v>0</v>
      </c>
      <c r="PIO26" s="1"/>
      <c r="PIP26" s="89">
        <v>4</v>
      </c>
      <c r="PIQ26" s="93" t="s">
        <v>64</v>
      </c>
      <c r="PIR26" s="58" t="s">
        <v>55</v>
      </c>
      <c r="PIS26" s="91" t="s">
        <v>32</v>
      </c>
      <c r="PIT26" s="92">
        <v>1</v>
      </c>
      <c r="PIU26" s="87">
        <v>0</v>
      </c>
      <c r="PIV26" s="59">
        <f t="shared" si="682"/>
        <v>0</v>
      </c>
      <c r="PIW26" s="1"/>
      <c r="PIX26" s="89">
        <v>4</v>
      </c>
      <c r="PIY26" s="93" t="s">
        <v>64</v>
      </c>
      <c r="PIZ26" s="58" t="s">
        <v>55</v>
      </c>
      <c r="PJA26" s="91" t="s">
        <v>32</v>
      </c>
      <c r="PJB26" s="92">
        <v>1</v>
      </c>
      <c r="PJC26" s="87">
        <v>0</v>
      </c>
      <c r="PJD26" s="59">
        <f t="shared" ref="PJD26:PJL26" si="683">PJB26*PJC26</f>
        <v>0</v>
      </c>
      <c r="PJE26" s="1"/>
      <c r="PJF26" s="89">
        <v>4</v>
      </c>
      <c r="PJG26" s="93" t="s">
        <v>64</v>
      </c>
      <c r="PJH26" s="58" t="s">
        <v>55</v>
      </c>
      <c r="PJI26" s="91" t="s">
        <v>32</v>
      </c>
      <c r="PJJ26" s="92">
        <v>1</v>
      </c>
      <c r="PJK26" s="87">
        <v>0</v>
      </c>
      <c r="PJL26" s="59">
        <f t="shared" si="683"/>
        <v>0</v>
      </c>
      <c r="PJM26" s="1"/>
      <c r="PJN26" s="89">
        <v>4</v>
      </c>
      <c r="PJO26" s="93" t="s">
        <v>64</v>
      </c>
      <c r="PJP26" s="58" t="s">
        <v>55</v>
      </c>
      <c r="PJQ26" s="91" t="s">
        <v>32</v>
      </c>
      <c r="PJR26" s="92">
        <v>1</v>
      </c>
      <c r="PJS26" s="87">
        <v>0</v>
      </c>
      <c r="PJT26" s="59">
        <f t="shared" ref="PJT26:PKB26" si="684">PJR26*PJS26</f>
        <v>0</v>
      </c>
      <c r="PJU26" s="1"/>
      <c r="PJV26" s="89">
        <v>4</v>
      </c>
      <c r="PJW26" s="93" t="s">
        <v>64</v>
      </c>
      <c r="PJX26" s="58" t="s">
        <v>55</v>
      </c>
      <c r="PJY26" s="91" t="s">
        <v>32</v>
      </c>
      <c r="PJZ26" s="92">
        <v>1</v>
      </c>
      <c r="PKA26" s="87">
        <v>0</v>
      </c>
      <c r="PKB26" s="59">
        <f t="shared" si="684"/>
        <v>0</v>
      </c>
      <c r="PKC26" s="1"/>
      <c r="PKD26" s="89">
        <v>4</v>
      </c>
      <c r="PKE26" s="93" t="s">
        <v>64</v>
      </c>
      <c r="PKF26" s="58" t="s">
        <v>55</v>
      </c>
      <c r="PKG26" s="91" t="s">
        <v>32</v>
      </c>
      <c r="PKH26" s="92">
        <v>1</v>
      </c>
      <c r="PKI26" s="87">
        <v>0</v>
      </c>
      <c r="PKJ26" s="59">
        <f t="shared" ref="PKJ26:PKR26" si="685">PKH26*PKI26</f>
        <v>0</v>
      </c>
      <c r="PKK26" s="1"/>
      <c r="PKL26" s="89">
        <v>4</v>
      </c>
      <c r="PKM26" s="93" t="s">
        <v>64</v>
      </c>
      <c r="PKN26" s="58" t="s">
        <v>55</v>
      </c>
      <c r="PKO26" s="91" t="s">
        <v>32</v>
      </c>
      <c r="PKP26" s="92">
        <v>1</v>
      </c>
      <c r="PKQ26" s="87">
        <v>0</v>
      </c>
      <c r="PKR26" s="59">
        <f t="shared" si="685"/>
        <v>0</v>
      </c>
      <c r="PKS26" s="1"/>
      <c r="PKT26" s="89">
        <v>4</v>
      </c>
      <c r="PKU26" s="93" t="s">
        <v>64</v>
      </c>
      <c r="PKV26" s="58" t="s">
        <v>55</v>
      </c>
      <c r="PKW26" s="91" t="s">
        <v>32</v>
      </c>
      <c r="PKX26" s="92">
        <v>1</v>
      </c>
      <c r="PKY26" s="87">
        <v>0</v>
      </c>
      <c r="PKZ26" s="59">
        <f t="shared" ref="PKZ26:PLH26" si="686">PKX26*PKY26</f>
        <v>0</v>
      </c>
      <c r="PLA26" s="1"/>
      <c r="PLB26" s="89">
        <v>4</v>
      </c>
      <c r="PLC26" s="93" t="s">
        <v>64</v>
      </c>
      <c r="PLD26" s="58" t="s">
        <v>55</v>
      </c>
      <c r="PLE26" s="91" t="s">
        <v>32</v>
      </c>
      <c r="PLF26" s="92">
        <v>1</v>
      </c>
      <c r="PLG26" s="87">
        <v>0</v>
      </c>
      <c r="PLH26" s="59">
        <f t="shared" si="686"/>
        <v>0</v>
      </c>
      <c r="PLI26" s="1"/>
      <c r="PLJ26" s="89">
        <v>4</v>
      </c>
      <c r="PLK26" s="93" t="s">
        <v>64</v>
      </c>
      <c r="PLL26" s="58" t="s">
        <v>55</v>
      </c>
      <c r="PLM26" s="91" t="s">
        <v>32</v>
      </c>
      <c r="PLN26" s="92">
        <v>1</v>
      </c>
      <c r="PLO26" s="87">
        <v>0</v>
      </c>
      <c r="PLP26" s="59">
        <f t="shared" ref="PLP26:PLX26" si="687">PLN26*PLO26</f>
        <v>0</v>
      </c>
      <c r="PLQ26" s="1"/>
      <c r="PLR26" s="89">
        <v>4</v>
      </c>
      <c r="PLS26" s="93" t="s">
        <v>64</v>
      </c>
      <c r="PLT26" s="58" t="s">
        <v>55</v>
      </c>
      <c r="PLU26" s="91" t="s">
        <v>32</v>
      </c>
      <c r="PLV26" s="92">
        <v>1</v>
      </c>
      <c r="PLW26" s="87">
        <v>0</v>
      </c>
      <c r="PLX26" s="59">
        <f t="shared" si="687"/>
        <v>0</v>
      </c>
      <c r="PLY26" s="1"/>
      <c r="PLZ26" s="89">
        <v>4</v>
      </c>
      <c r="PMA26" s="93" t="s">
        <v>64</v>
      </c>
      <c r="PMB26" s="58" t="s">
        <v>55</v>
      </c>
      <c r="PMC26" s="91" t="s">
        <v>32</v>
      </c>
      <c r="PMD26" s="92">
        <v>1</v>
      </c>
      <c r="PME26" s="87">
        <v>0</v>
      </c>
      <c r="PMF26" s="59">
        <f t="shared" ref="PMF26:PMN26" si="688">PMD26*PME26</f>
        <v>0</v>
      </c>
      <c r="PMG26" s="1"/>
      <c r="PMH26" s="89">
        <v>4</v>
      </c>
      <c r="PMI26" s="93" t="s">
        <v>64</v>
      </c>
      <c r="PMJ26" s="58" t="s">
        <v>55</v>
      </c>
      <c r="PMK26" s="91" t="s">
        <v>32</v>
      </c>
      <c r="PML26" s="92">
        <v>1</v>
      </c>
      <c r="PMM26" s="87">
        <v>0</v>
      </c>
      <c r="PMN26" s="59">
        <f t="shared" si="688"/>
        <v>0</v>
      </c>
      <c r="PMO26" s="1"/>
      <c r="PMP26" s="89">
        <v>4</v>
      </c>
      <c r="PMQ26" s="93" t="s">
        <v>64</v>
      </c>
      <c r="PMR26" s="58" t="s">
        <v>55</v>
      </c>
      <c r="PMS26" s="91" t="s">
        <v>32</v>
      </c>
      <c r="PMT26" s="92">
        <v>1</v>
      </c>
      <c r="PMU26" s="87">
        <v>0</v>
      </c>
      <c r="PMV26" s="59">
        <f t="shared" ref="PMV26:PND26" si="689">PMT26*PMU26</f>
        <v>0</v>
      </c>
      <c r="PMW26" s="1"/>
      <c r="PMX26" s="89">
        <v>4</v>
      </c>
      <c r="PMY26" s="93" t="s">
        <v>64</v>
      </c>
      <c r="PMZ26" s="58" t="s">
        <v>55</v>
      </c>
      <c r="PNA26" s="91" t="s">
        <v>32</v>
      </c>
      <c r="PNB26" s="92">
        <v>1</v>
      </c>
      <c r="PNC26" s="87">
        <v>0</v>
      </c>
      <c r="PND26" s="59">
        <f t="shared" si="689"/>
        <v>0</v>
      </c>
      <c r="PNE26" s="1"/>
      <c r="PNF26" s="89">
        <v>4</v>
      </c>
      <c r="PNG26" s="93" t="s">
        <v>64</v>
      </c>
      <c r="PNH26" s="58" t="s">
        <v>55</v>
      </c>
      <c r="PNI26" s="91" t="s">
        <v>32</v>
      </c>
      <c r="PNJ26" s="92">
        <v>1</v>
      </c>
      <c r="PNK26" s="87">
        <v>0</v>
      </c>
      <c r="PNL26" s="59">
        <f t="shared" ref="PNL26:PNT26" si="690">PNJ26*PNK26</f>
        <v>0</v>
      </c>
      <c r="PNM26" s="1"/>
      <c r="PNN26" s="89">
        <v>4</v>
      </c>
      <c r="PNO26" s="93" t="s">
        <v>64</v>
      </c>
      <c r="PNP26" s="58" t="s">
        <v>55</v>
      </c>
      <c r="PNQ26" s="91" t="s">
        <v>32</v>
      </c>
      <c r="PNR26" s="92">
        <v>1</v>
      </c>
      <c r="PNS26" s="87">
        <v>0</v>
      </c>
      <c r="PNT26" s="59">
        <f t="shared" si="690"/>
        <v>0</v>
      </c>
      <c r="PNU26" s="1"/>
      <c r="PNV26" s="89">
        <v>4</v>
      </c>
      <c r="PNW26" s="93" t="s">
        <v>64</v>
      </c>
      <c r="PNX26" s="58" t="s">
        <v>55</v>
      </c>
      <c r="PNY26" s="91" t="s">
        <v>32</v>
      </c>
      <c r="PNZ26" s="92">
        <v>1</v>
      </c>
      <c r="POA26" s="87">
        <v>0</v>
      </c>
      <c r="POB26" s="59">
        <f t="shared" ref="POB26:POJ26" si="691">PNZ26*POA26</f>
        <v>0</v>
      </c>
      <c r="POC26" s="1"/>
      <c r="POD26" s="89">
        <v>4</v>
      </c>
      <c r="POE26" s="93" t="s">
        <v>64</v>
      </c>
      <c r="POF26" s="58" t="s">
        <v>55</v>
      </c>
      <c r="POG26" s="91" t="s">
        <v>32</v>
      </c>
      <c r="POH26" s="92">
        <v>1</v>
      </c>
      <c r="POI26" s="87">
        <v>0</v>
      </c>
      <c r="POJ26" s="59">
        <f t="shared" si="691"/>
        <v>0</v>
      </c>
      <c r="POK26" s="1"/>
      <c r="POL26" s="89">
        <v>4</v>
      </c>
      <c r="POM26" s="93" t="s">
        <v>64</v>
      </c>
      <c r="PON26" s="58" t="s">
        <v>55</v>
      </c>
      <c r="POO26" s="91" t="s">
        <v>32</v>
      </c>
      <c r="POP26" s="92">
        <v>1</v>
      </c>
      <c r="POQ26" s="87">
        <v>0</v>
      </c>
      <c r="POR26" s="59">
        <f t="shared" ref="POR26:POZ26" si="692">POP26*POQ26</f>
        <v>0</v>
      </c>
      <c r="POS26" s="1"/>
      <c r="POT26" s="89">
        <v>4</v>
      </c>
      <c r="POU26" s="93" t="s">
        <v>64</v>
      </c>
      <c r="POV26" s="58" t="s">
        <v>55</v>
      </c>
      <c r="POW26" s="91" t="s">
        <v>32</v>
      </c>
      <c r="POX26" s="92">
        <v>1</v>
      </c>
      <c r="POY26" s="87">
        <v>0</v>
      </c>
      <c r="POZ26" s="59">
        <f t="shared" si="692"/>
        <v>0</v>
      </c>
      <c r="PPA26" s="1"/>
      <c r="PPB26" s="89">
        <v>4</v>
      </c>
      <c r="PPC26" s="93" t="s">
        <v>64</v>
      </c>
      <c r="PPD26" s="58" t="s">
        <v>55</v>
      </c>
      <c r="PPE26" s="91" t="s">
        <v>32</v>
      </c>
      <c r="PPF26" s="92">
        <v>1</v>
      </c>
      <c r="PPG26" s="87">
        <v>0</v>
      </c>
      <c r="PPH26" s="59">
        <f t="shared" ref="PPH26:PPP26" si="693">PPF26*PPG26</f>
        <v>0</v>
      </c>
      <c r="PPI26" s="1"/>
      <c r="PPJ26" s="89">
        <v>4</v>
      </c>
      <c r="PPK26" s="93" t="s">
        <v>64</v>
      </c>
      <c r="PPL26" s="58" t="s">
        <v>55</v>
      </c>
      <c r="PPM26" s="91" t="s">
        <v>32</v>
      </c>
      <c r="PPN26" s="92">
        <v>1</v>
      </c>
      <c r="PPO26" s="87">
        <v>0</v>
      </c>
      <c r="PPP26" s="59">
        <f t="shared" si="693"/>
        <v>0</v>
      </c>
      <c r="PPQ26" s="1"/>
      <c r="PPR26" s="89">
        <v>4</v>
      </c>
      <c r="PPS26" s="93" t="s">
        <v>64</v>
      </c>
      <c r="PPT26" s="58" t="s">
        <v>55</v>
      </c>
      <c r="PPU26" s="91" t="s">
        <v>32</v>
      </c>
      <c r="PPV26" s="92">
        <v>1</v>
      </c>
      <c r="PPW26" s="87">
        <v>0</v>
      </c>
      <c r="PPX26" s="59">
        <f t="shared" ref="PPX26:PQF26" si="694">PPV26*PPW26</f>
        <v>0</v>
      </c>
      <c r="PPY26" s="1"/>
      <c r="PPZ26" s="89">
        <v>4</v>
      </c>
      <c r="PQA26" s="93" t="s">
        <v>64</v>
      </c>
      <c r="PQB26" s="58" t="s">
        <v>55</v>
      </c>
      <c r="PQC26" s="91" t="s">
        <v>32</v>
      </c>
      <c r="PQD26" s="92">
        <v>1</v>
      </c>
      <c r="PQE26" s="87">
        <v>0</v>
      </c>
      <c r="PQF26" s="59">
        <f t="shared" si="694"/>
        <v>0</v>
      </c>
      <c r="PQG26" s="1"/>
      <c r="PQH26" s="89">
        <v>4</v>
      </c>
      <c r="PQI26" s="93" t="s">
        <v>64</v>
      </c>
      <c r="PQJ26" s="58" t="s">
        <v>55</v>
      </c>
      <c r="PQK26" s="91" t="s">
        <v>32</v>
      </c>
      <c r="PQL26" s="92">
        <v>1</v>
      </c>
      <c r="PQM26" s="87">
        <v>0</v>
      </c>
      <c r="PQN26" s="59">
        <f t="shared" ref="PQN26:PQV26" si="695">PQL26*PQM26</f>
        <v>0</v>
      </c>
      <c r="PQO26" s="1"/>
      <c r="PQP26" s="89">
        <v>4</v>
      </c>
      <c r="PQQ26" s="93" t="s">
        <v>64</v>
      </c>
      <c r="PQR26" s="58" t="s">
        <v>55</v>
      </c>
      <c r="PQS26" s="91" t="s">
        <v>32</v>
      </c>
      <c r="PQT26" s="92">
        <v>1</v>
      </c>
      <c r="PQU26" s="87">
        <v>0</v>
      </c>
      <c r="PQV26" s="59">
        <f t="shared" si="695"/>
        <v>0</v>
      </c>
      <c r="PQW26" s="1"/>
      <c r="PQX26" s="89">
        <v>4</v>
      </c>
      <c r="PQY26" s="93" t="s">
        <v>64</v>
      </c>
      <c r="PQZ26" s="58" t="s">
        <v>55</v>
      </c>
      <c r="PRA26" s="91" t="s">
        <v>32</v>
      </c>
      <c r="PRB26" s="92">
        <v>1</v>
      </c>
      <c r="PRC26" s="87">
        <v>0</v>
      </c>
      <c r="PRD26" s="59">
        <f t="shared" ref="PRD26:PRL26" si="696">PRB26*PRC26</f>
        <v>0</v>
      </c>
      <c r="PRE26" s="1"/>
      <c r="PRF26" s="89">
        <v>4</v>
      </c>
      <c r="PRG26" s="93" t="s">
        <v>64</v>
      </c>
      <c r="PRH26" s="58" t="s">
        <v>55</v>
      </c>
      <c r="PRI26" s="91" t="s">
        <v>32</v>
      </c>
      <c r="PRJ26" s="92">
        <v>1</v>
      </c>
      <c r="PRK26" s="87">
        <v>0</v>
      </c>
      <c r="PRL26" s="59">
        <f t="shared" si="696"/>
        <v>0</v>
      </c>
      <c r="PRM26" s="1"/>
      <c r="PRN26" s="89">
        <v>4</v>
      </c>
      <c r="PRO26" s="93" t="s">
        <v>64</v>
      </c>
      <c r="PRP26" s="58" t="s">
        <v>55</v>
      </c>
      <c r="PRQ26" s="91" t="s">
        <v>32</v>
      </c>
      <c r="PRR26" s="92">
        <v>1</v>
      </c>
      <c r="PRS26" s="87">
        <v>0</v>
      </c>
      <c r="PRT26" s="59">
        <f t="shared" ref="PRT26:PSB26" si="697">PRR26*PRS26</f>
        <v>0</v>
      </c>
      <c r="PRU26" s="1"/>
      <c r="PRV26" s="89">
        <v>4</v>
      </c>
      <c r="PRW26" s="93" t="s">
        <v>64</v>
      </c>
      <c r="PRX26" s="58" t="s">
        <v>55</v>
      </c>
      <c r="PRY26" s="91" t="s">
        <v>32</v>
      </c>
      <c r="PRZ26" s="92">
        <v>1</v>
      </c>
      <c r="PSA26" s="87">
        <v>0</v>
      </c>
      <c r="PSB26" s="59">
        <f t="shared" si="697"/>
        <v>0</v>
      </c>
      <c r="PSC26" s="1"/>
      <c r="PSD26" s="89">
        <v>4</v>
      </c>
      <c r="PSE26" s="93" t="s">
        <v>64</v>
      </c>
      <c r="PSF26" s="58" t="s">
        <v>55</v>
      </c>
      <c r="PSG26" s="91" t="s">
        <v>32</v>
      </c>
      <c r="PSH26" s="92">
        <v>1</v>
      </c>
      <c r="PSI26" s="87">
        <v>0</v>
      </c>
      <c r="PSJ26" s="59">
        <f t="shared" ref="PSJ26:PSR26" si="698">PSH26*PSI26</f>
        <v>0</v>
      </c>
      <c r="PSK26" s="1"/>
      <c r="PSL26" s="89">
        <v>4</v>
      </c>
      <c r="PSM26" s="93" t="s">
        <v>64</v>
      </c>
      <c r="PSN26" s="58" t="s">
        <v>55</v>
      </c>
      <c r="PSO26" s="91" t="s">
        <v>32</v>
      </c>
      <c r="PSP26" s="92">
        <v>1</v>
      </c>
      <c r="PSQ26" s="87">
        <v>0</v>
      </c>
      <c r="PSR26" s="59">
        <f t="shared" si="698"/>
        <v>0</v>
      </c>
      <c r="PSS26" s="1"/>
      <c r="PST26" s="89">
        <v>4</v>
      </c>
      <c r="PSU26" s="93" t="s">
        <v>64</v>
      </c>
      <c r="PSV26" s="58" t="s">
        <v>55</v>
      </c>
      <c r="PSW26" s="91" t="s">
        <v>32</v>
      </c>
      <c r="PSX26" s="92">
        <v>1</v>
      </c>
      <c r="PSY26" s="87">
        <v>0</v>
      </c>
      <c r="PSZ26" s="59">
        <f t="shared" ref="PSZ26:PTH26" si="699">PSX26*PSY26</f>
        <v>0</v>
      </c>
      <c r="PTA26" s="1"/>
      <c r="PTB26" s="89">
        <v>4</v>
      </c>
      <c r="PTC26" s="93" t="s">
        <v>64</v>
      </c>
      <c r="PTD26" s="58" t="s">
        <v>55</v>
      </c>
      <c r="PTE26" s="91" t="s">
        <v>32</v>
      </c>
      <c r="PTF26" s="92">
        <v>1</v>
      </c>
      <c r="PTG26" s="87">
        <v>0</v>
      </c>
      <c r="PTH26" s="59">
        <f t="shared" si="699"/>
        <v>0</v>
      </c>
      <c r="PTI26" s="1"/>
      <c r="PTJ26" s="89">
        <v>4</v>
      </c>
      <c r="PTK26" s="93" t="s">
        <v>64</v>
      </c>
      <c r="PTL26" s="58" t="s">
        <v>55</v>
      </c>
      <c r="PTM26" s="91" t="s">
        <v>32</v>
      </c>
      <c r="PTN26" s="92">
        <v>1</v>
      </c>
      <c r="PTO26" s="87">
        <v>0</v>
      </c>
      <c r="PTP26" s="59">
        <f t="shared" ref="PTP26:PTX26" si="700">PTN26*PTO26</f>
        <v>0</v>
      </c>
      <c r="PTQ26" s="1"/>
      <c r="PTR26" s="89">
        <v>4</v>
      </c>
      <c r="PTS26" s="93" t="s">
        <v>64</v>
      </c>
      <c r="PTT26" s="58" t="s">
        <v>55</v>
      </c>
      <c r="PTU26" s="91" t="s">
        <v>32</v>
      </c>
      <c r="PTV26" s="92">
        <v>1</v>
      </c>
      <c r="PTW26" s="87">
        <v>0</v>
      </c>
      <c r="PTX26" s="59">
        <f t="shared" si="700"/>
        <v>0</v>
      </c>
      <c r="PTY26" s="1"/>
      <c r="PTZ26" s="89">
        <v>4</v>
      </c>
      <c r="PUA26" s="93" t="s">
        <v>64</v>
      </c>
      <c r="PUB26" s="58" t="s">
        <v>55</v>
      </c>
      <c r="PUC26" s="91" t="s">
        <v>32</v>
      </c>
      <c r="PUD26" s="92">
        <v>1</v>
      </c>
      <c r="PUE26" s="87">
        <v>0</v>
      </c>
      <c r="PUF26" s="59">
        <f t="shared" ref="PUF26:PUN26" si="701">PUD26*PUE26</f>
        <v>0</v>
      </c>
      <c r="PUG26" s="1"/>
      <c r="PUH26" s="89">
        <v>4</v>
      </c>
      <c r="PUI26" s="93" t="s">
        <v>64</v>
      </c>
      <c r="PUJ26" s="58" t="s">
        <v>55</v>
      </c>
      <c r="PUK26" s="91" t="s">
        <v>32</v>
      </c>
      <c r="PUL26" s="92">
        <v>1</v>
      </c>
      <c r="PUM26" s="87">
        <v>0</v>
      </c>
      <c r="PUN26" s="59">
        <f t="shared" si="701"/>
        <v>0</v>
      </c>
      <c r="PUO26" s="1"/>
      <c r="PUP26" s="89">
        <v>4</v>
      </c>
      <c r="PUQ26" s="93" t="s">
        <v>64</v>
      </c>
      <c r="PUR26" s="58" t="s">
        <v>55</v>
      </c>
      <c r="PUS26" s="91" t="s">
        <v>32</v>
      </c>
      <c r="PUT26" s="92">
        <v>1</v>
      </c>
      <c r="PUU26" s="87">
        <v>0</v>
      </c>
      <c r="PUV26" s="59">
        <f t="shared" ref="PUV26:PVD26" si="702">PUT26*PUU26</f>
        <v>0</v>
      </c>
      <c r="PUW26" s="1"/>
      <c r="PUX26" s="89">
        <v>4</v>
      </c>
      <c r="PUY26" s="93" t="s">
        <v>64</v>
      </c>
      <c r="PUZ26" s="58" t="s">
        <v>55</v>
      </c>
      <c r="PVA26" s="91" t="s">
        <v>32</v>
      </c>
      <c r="PVB26" s="92">
        <v>1</v>
      </c>
      <c r="PVC26" s="87">
        <v>0</v>
      </c>
      <c r="PVD26" s="59">
        <f t="shared" si="702"/>
        <v>0</v>
      </c>
      <c r="PVE26" s="1"/>
      <c r="PVF26" s="89">
        <v>4</v>
      </c>
      <c r="PVG26" s="93" t="s">
        <v>64</v>
      </c>
      <c r="PVH26" s="58" t="s">
        <v>55</v>
      </c>
      <c r="PVI26" s="91" t="s">
        <v>32</v>
      </c>
      <c r="PVJ26" s="92">
        <v>1</v>
      </c>
      <c r="PVK26" s="87">
        <v>0</v>
      </c>
      <c r="PVL26" s="59">
        <f t="shared" ref="PVL26:PVT26" si="703">PVJ26*PVK26</f>
        <v>0</v>
      </c>
      <c r="PVM26" s="1"/>
      <c r="PVN26" s="89">
        <v>4</v>
      </c>
      <c r="PVO26" s="93" t="s">
        <v>64</v>
      </c>
      <c r="PVP26" s="58" t="s">
        <v>55</v>
      </c>
      <c r="PVQ26" s="91" t="s">
        <v>32</v>
      </c>
      <c r="PVR26" s="92">
        <v>1</v>
      </c>
      <c r="PVS26" s="87">
        <v>0</v>
      </c>
      <c r="PVT26" s="59">
        <f t="shared" si="703"/>
        <v>0</v>
      </c>
      <c r="PVU26" s="1"/>
      <c r="PVV26" s="89">
        <v>4</v>
      </c>
      <c r="PVW26" s="93" t="s">
        <v>64</v>
      </c>
      <c r="PVX26" s="58" t="s">
        <v>55</v>
      </c>
      <c r="PVY26" s="91" t="s">
        <v>32</v>
      </c>
      <c r="PVZ26" s="92">
        <v>1</v>
      </c>
      <c r="PWA26" s="87">
        <v>0</v>
      </c>
      <c r="PWB26" s="59">
        <f t="shared" ref="PWB26:PWJ26" si="704">PVZ26*PWA26</f>
        <v>0</v>
      </c>
      <c r="PWC26" s="1"/>
      <c r="PWD26" s="89">
        <v>4</v>
      </c>
      <c r="PWE26" s="93" t="s">
        <v>64</v>
      </c>
      <c r="PWF26" s="58" t="s">
        <v>55</v>
      </c>
      <c r="PWG26" s="91" t="s">
        <v>32</v>
      </c>
      <c r="PWH26" s="92">
        <v>1</v>
      </c>
      <c r="PWI26" s="87">
        <v>0</v>
      </c>
      <c r="PWJ26" s="59">
        <f t="shared" si="704"/>
        <v>0</v>
      </c>
      <c r="PWK26" s="1"/>
      <c r="PWL26" s="89">
        <v>4</v>
      </c>
      <c r="PWM26" s="93" t="s">
        <v>64</v>
      </c>
      <c r="PWN26" s="58" t="s">
        <v>55</v>
      </c>
      <c r="PWO26" s="91" t="s">
        <v>32</v>
      </c>
      <c r="PWP26" s="92">
        <v>1</v>
      </c>
      <c r="PWQ26" s="87">
        <v>0</v>
      </c>
      <c r="PWR26" s="59">
        <f t="shared" ref="PWR26:PWZ26" si="705">PWP26*PWQ26</f>
        <v>0</v>
      </c>
      <c r="PWS26" s="1"/>
      <c r="PWT26" s="89">
        <v>4</v>
      </c>
      <c r="PWU26" s="93" t="s">
        <v>64</v>
      </c>
      <c r="PWV26" s="58" t="s">
        <v>55</v>
      </c>
      <c r="PWW26" s="91" t="s">
        <v>32</v>
      </c>
      <c r="PWX26" s="92">
        <v>1</v>
      </c>
      <c r="PWY26" s="87">
        <v>0</v>
      </c>
      <c r="PWZ26" s="59">
        <f t="shared" si="705"/>
        <v>0</v>
      </c>
      <c r="PXA26" s="1"/>
      <c r="PXB26" s="89">
        <v>4</v>
      </c>
      <c r="PXC26" s="93" t="s">
        <v>64</v>
      </c>
      <c r="PXD26" s="58" t="s">
        <v>55</v>
      </c>
      <c r="PXE26" s="91" t="s">
        <v>32</v>
      </c>
      <c r="PXF26" s="92">
        <v>1</v>
      </c>
      <c r="PXG26" s="87">
        <v>0</v>
      </c>
      <c r="PXH26" s="59">
        <f t="shared" ref="PXH26:PXP26" si="706">PXF26*PXG26</f>
        <v>0</v>
      </c>
      <c r="PXI26" s="1"/>
      <c r="PXJ26" s="89">
        <v>4</v>
      </c>
      <c r="PXK26" s="93" t="s">
        <v>64</v>
      </c>
      <c r="PXL26" s="58" t="s">
        <v>55</v>
      </c>
      <c r="PXM26" s="91" t="s">
        <v>32</v>
      </c>
      <c r="PXN26" s="92">
        <v>1</v>
      </c>
      <c r="PXO26" s="87">
        <v>0</v>
      </c>
      <c r="PXP26" s="59">
        <f t="shared" si="706"/>
        <v>0</v>
      </c>
      <c r="PXQ26" s="1"/>
      <c r="PXR26" s="89">
        <v>4</v>
      </c>
      <c r="PXS26" s="93" t="s">
        <v>64</v>
      </c>
      <c r="PXT26" s="58" t="s">
        <v>55</v>
      </c>
      <c r="PXU26" s="91" t="s">
        <v>32</v>
      </c>
      <c r="PXV26" s="92">
        <v>1</v>
      </c>
      <c r="PXW26" s="87">
        <v>0</v>
      </c>
      <c r="PXX26" s="59">
        <f t="shared" ref="PXX26:PYF26" si="707">PXV26*PXW26</f>
        <v>0</v>
      </c>
      <c r="PXY26" s="1"/>
      <c r="PXZ26" s="89">
        <v>4</v>
      </c>
      <c r="PYA26" s="93" t="s">
        <v>64</v>
      </c>
      <c r="PYB26" s="58" t="s">
        <v>55</v>
      </c>
      <c r="PYC26" s="91" t="s">
        <v>32</v>
      </c>
      <c r="PYD26" s="92">
        <v>1</v>
      </c>
      <c r="PYE26" s="87">
        <v>0</v>
      </c>
      <c r="PYF26" s="59">
        <f t="shared" si="707"/>
        <v>0</v>
      </c>
      <c r="PYG26" s="1"/>
      <c r="PYH26" s="89">
        <v>4</v>
      </c>
      <c r="PYI26" s="93" t="s">
        <v>64</v>
      </c>
      <c r="PYJ26" s="58" t="s">
        <v>55</v>
      </c>
      <c r="PYK26" s="91" t="s">
        <v>32</v>
      </c>
      <c r="PYL26" s="92">
        <v>1</v>
      </c>
      <c r="PYM26" s="87">
        <v>0</v>
      </c>
      <c r="PYN26" s="59">
        <f t="shared" ref="PYN26:PYV26" si="708">PYL26*PYM26</f>
        <v>0</v>
      </c>
      <c r="PYO26" s="1"/>
      <c r="PYP26" s="89">
        <v>4</v>
      </c>
      <c r="PYQ26" s="93" t="s">
        <v>64</v>
      </c>
      <c r="PYR26" s="58" t="s">
        <v>55</v>
      </c>
      <c r="PYS26" s="91" t="s">
        <v>32</v>
      </c>
      <c r="PYT26" s="92">
        <v>1</v>
      </c>
      <c r="PYU26" s="87">
        <v>0</v>
      </c>
      <c r="PYV26" s="59">
        <f t="shared" si="708"/>
        <v>0</v>
      </c>
      <c r="PYW26" s="1"/>
      <c r="PYX26" s="89">
        <v>4</v>
      </c>
      <c r="PYY26" s="93" t="s">
        <v>64</v>
      </c>
      <c r="PYZ26" s="58" t="s">
        <v>55</v>
      </c>
      <c r="PZA26" s="91" t="s">
        <v>32</v>
      </c>
      <c r="PZB26" s="92">
        <v>1</v>
      </c>
      <c r="PZC26" s="87">
        <v>0</v>
      </c>
      <c r="PZD26" s="59">
        <f t="shared" ref="PZD26:PZL26" si="709">PZB26*PZC26</f>
        <v>0</v>
      </c>
      <c r="PZE26" s="1"/>
      <c r="PZF26" s="89">
        <v>4</v>
      </c>
      <c r="PZG26" s="93" t="s">
        <v>64</v>
      </c>
      <c r="PZH26" s="58" t="s">
        <v>55</v>
      </c>
      <c r="PZI26" s="91" t="s">
        <v>32</v>
      </c>
      <c r="PZJ26" s="92">
        <v>1</v>
      </c>
      <c r="PZK26" s="87">
        <v>0</v>
      </c>
      <c r="PZL26" s="59">
        <f t="shared" si="709"/>
        <v>0</v>
      </c>
      <c r="PZM26" s="1"/>
      <c r="PZN26" s="89">
        <v>4</v>
      </c>
      <c r="PZO26" s="93" t="s">
        <v>64</v>
      </c>
      <c r="PZP26" s="58" t="s">
        <v>55</v>
      </c>
      <c r="PZQ26" s="91" t="s">
        <v>32</v>
      </c>
      <c r="PZR26" s="92">
        <v>1</v>
      </c>
      <c r="PZS26" s="87">
        <v>0</v>
      </c>
      <c r="PZT26" s="59">
        <f t="shared" ref="PZT26:QAB26" si="710">PZR26*PZS26</f>
        <v>0</v>
      </c>
      <c r="PZU26" s="1"/>
      <c r="PZV26" s="89">
        <v>4</v>
      </c>
      <c r="PZW26" s="93" t="s">
        <v>64</v>
      </c>
      <c r="PZX26" s="58" t="s">
        <v>55</v>
      </c>
      <c r="PZY26" s="91" t="s">
        <v>32</v>
      </c>
      <c r="PZZ26" s="92">
        <v>1</v>
      </c>
      <c r="QAA26" s="87">
        <v>0</v>
      </c>
      <c r="QAB26" s="59">
        <f t="shared" si="710"/>
        <v>0</v>
      </c>
      <c r="QAC26" s="1"/>
      <c r="QAD26" s="89">
        <v>4</v>
      </c>
      <c r="QAE26" s="93" t="s">
        <v>64</v>
      </c>
      <c r="QAF26" s="58" t="s">
        <v>55</v>
      </c>
      <c r="QAG26" s="91" t="s">
        <v>32</v>
      </c>
      <c r="QAH26" s="92">
        <v>1</v>
      </c>
      <c r="QAI26" s="87">
        <v>0</v>
      </c>
      <c r="QAJ26" s="59">
        <f t="shared" ref="QAJ26:QAR26" si="711">QAH26*QAI26</f>
        <v>0</v>
      </c>
      <c r="QAK26" s="1"/>
      <c r="QAL26" s="89">
        <v>4</v>
      </c>
      <c r="QAM26" s="93" t="s">
        <v>64</v>
      </c>
      <c r="QAN26" s="58" t="s">
        <v>55</v>
      </c>
      <c r="QAO26" s="91" t="s">
        <v>32</v>
      </c>
      <c r="QAP26" s="92">
        <v>1</v>
      </c>
      <c r="QAQ26" s="87">
        <v>0</v>
      </c>
      <c r="QAR26" s="59">
        <f t="shared" si="711"/>
        <v>0</v>
      </c>
      <c r="QAS26" s="1"/>
      <c r="QAT26" s="89">
        <v>4</v>
      </c>
      <c r="QAU26" s="93" t="s">
        <v>64</v>
      </c>
      <c r="QAV26" s="58" t="s">
        <v>55</v>
      </c>
      <c r="QAW26" s="91" t="s">
        <v>32</v>
      </c>
      <c r="QAX26" s="92">
        <v>1</v>
      </c>
      <c r="QAY26" s="87">
        <v>0</v>
      </c>
      <c r="QAZ26" s="59">
        <f t="shared" ref="QAZ26:QBH26" si="712">QAX26*QAY26</f>
        <v>0</v>
      </c>
      <c r="QBA26" s="1"/>
      <c r="QBB26" s="89">
        <v>4</v>
      </c>
      <c r="QBC26" s="93" t="s">
        <v>64</v>
      </c>
      <c r="QBD26" s="58" t="s">
        <v>55</v>
      </c>
      <c r="QBE26" s="91" t="s">
        <v>32</v>
      </c>
      <c r="QBF26" s="92">
        <v>1</v>
      </c>
      <c r="QBG26" s="87">
        <v>0</v>
      </c>
      <c r="QBH26" s="59">
        <f t="shared" si="712"/>
        <v>0</v>
      </c>
      <c r="QBI26" s="1"/>
      <c r="QBJ26" s="89">
        <v>4</v>
      </c>
      <c r="QBK26" s="93" t="s">
        <v>64</v>
      </c>
      <c r="QBL26" s="58" t="s">
        <v>55</v>
      </c>
      <c r="QBM26" s="91" t="s">
        <v>32</v>
      </c>
      <c r="QBN26" s="92">
        <v>1</v>
      </c>
      <c r="QBO26" s="87">
        <v>0</v>
      </c>
      <c r="QBP26" s="59">
        <f t="shared" ref="QBP26:QBX26" si="713">QBN26*QBO26</f>
        <v>0</v>
      </c>
      <c r="QBQ26" s="1"/>
      <c r="QBR26" s="89">
        <v>4</v>
      </c>
      <c r="QBS26" s="93" t="s">
        <v>64</v>
      </c>
      <c r="QBT26" s="58" t="s">
        <v>55</v>
      </c>
      <c r="QBU26" s="91" t="s">
        <v>32</v>
      </c>
      <c r="QBV26" s="92">
        <v>1</v>
      </c>
      <c r="QBW26" s="87">
        <v>0</v>
      </c>
      <c r="QBX26" s="59">
        <f t="shared" si="713"/>
        <v>0</v>
      </c>
      <c r="QBY26" s="1"/>
      <c r="QBZ26" s="89">
        <v>4</v>
      </c>
      <c r="QCA26" s="93" t="s">
        <v>64</v>
      </c>
      <c r="QCB26" s="58" t="s">
        <v>55</v>
      </c>
      <c r="QCC26" s="91" t="s">
        <v>32</v>
      </c>
      <c r="QCD26" s="92">
        <v>1</v>
      </c>
      <c r="QCE26" s="87">
        <v>0</v>
      </c>
      <c r="QCF26" s="59">
        <f t="shared" ref="QCF26:QCN26" si="714">QCD26*QCE26</f>
        <v>0</v>
      </c>
      <c r="QCG26" s="1"/>
      <c r="QCH26" s="89">
        <v>4</v>
      </c>
      <c r="QCI26" s="93" t="s">
        <v>64</v>
      </c>
      <c r="QCJ26" s="58" t="s">
        <v>55</v>
      </c>
      <c r="QCK26" s="91" t="s">
        <v>32</v>
      </c>
      <c r="QCL26" s="92">
        <v>1</v>
      </c>
      <c r="QCM26" s="87">
        <v>0</v>
      </c>
      <c r="QCN26" s="59">
        <f t="shared" si="714"/>
        <v>0</v>
      </c>
      <c r="QCO26" s="1"/>
      <c r="QCP26" s="89">
        <v>4</v>
      </c>
      <c r="QCQ26" s="93" t="s">
        <v>64</v>
      </c>
      <c r="QCR26" s="58" t="s">
        <v>55</v>
      </c>
      <c r="QCS26" s="91" t="s">
        <v>32</v>
      </c>
      <c r="QCT26" s="92">
        <v>1</v>
      </c>
      <c r="QCU26" s="87">
        <v>0</v>
      </c>
      <c r="QCV26" s="59">
        <f t="shared" ref="QCV26:QDD26" si="715">QCT26*QCU26</f>
        <v>0</v>
      </c>
      <c r="QCW26" s="1"/>
      <c r="QCX26" s="89">
        <v>4</v>
      </c>
      <c r="QCY26" s="93" t="s">
        <v>64</v>
      </c>
      <c r="QCZ26" s="58" t="s">
        <v>55</v>
      </c>
      <c r="QDA26" s="91" t="s">
        <v>32</v>
      </c>
      <c r="QDB26" s="92">
        <v>1</v>
      </c>
      <c r="QDC26" s="87">
        <v>0</v>
      </c>
      <c r="QDD26" s="59">
        <f t="shared" si="715"/>
        <v>0</v>
      </c>
      <c r="QDE26" s="1"/>
      <c r="QDF26" s="89">
        <v>4</v>
      </c>
      <c r="QDG26" s="93" t="s">
        <v>64</v>
      </c>
      <c r="QDH26" s="58" t="s">
        <v>55</v>
      </c>
      <c r="QDI26" s="91" t="s">
        <v>32</v>
      </c>
      <c r="QDJ26" s="92">
        <v>1</v>
      </c>
      <c r="QDK26" s="87">
        <v>0</v>
      </c>
      <c r="QDL26" s="59">
        <f t="shared" ref="QDL26:QDT26" si="716">QDJ26*QDK26</f>
        <v>0</v>
      </c>
      <c r="QDM26" s="1"/>
      <c r="QDN26" s="89">
        <v>4</v>
      </c>
      <c r="QDO26" s="93" t="s">
        <v>64</v>
      </c>
      <c r="QDP26" s="58" t="s">
        <v>55</v>
      </c>
      <c r="QDQ26" s="91" t="s">
        <v>32</v>
      </c>
      <c r="QDR26" s="92">
        <v>1</v>
      </c>
      <c r="QDS26" s="87">
        <v>0</v>
      </c>
      <c r="QDT26" s="59">
        <f t="shared" si="716"/>
        <v>0</v>
      </c>
      <c r="QDU26" s="1"/>
      <c r="QDV26" s="89">
        <v>4</v>
      </c>
      <c r="QDW26" s="93" t="s">
        <v>64</v>
      </c>
      <c r="QDX26" s="58" t="s">
        <v>55</v>
      </c>
      <c r="QDY26" s="91" t="s">
        <v>32</v>
      </c>
      <c r="QDZ26" s="92">
        <v>1</v>
      </c>
      <c r="QEA26" s="87">
        <v>0</v>
      </c>
      <c r="QEB26" s="59">
        <f t="shared" ref="QEB26:QEJ26" si="717">QDZ26*QEA26</f>
        <v>0</v>
      </c>
      <c r="QEC26" s="1"/>
      <c r="QED26" s="89">
        <v>4</v>
      </c>
      <c r="QEE26" s="93" t="s">
        <v>64</v>
      </c>
      <c r="QEF26" s="58" t="s">
        <v>55</v>
      </c>
      <c r="QEG26" s="91" t="s">
        <v>32</v>
      </c>
      <c r="QEH26" s="92">
        <v>1</v>
      </c>
      <c r="QEI26" s="87">
        <v>0</v>
      </c>
      <c r="QEJ26" s="59">
        <f t="shared" si="717"/>
        <v>0</v>
      </c>
      <c r="QEK26" s="1"/>
      <c r="QEL26" s="89">
        <v>4</v>
      </c>
      <c r="QEM26" s="93" t="s">
        <v>64</v>
      </c>
      <c r="QEN26" s="58" t="s">
        <v>55</v>
      </c>
      <c r="QEO26" s="91" t="s">
        <v>32</v>
      </c>
      <c r="QEP26" s="92">
        <v>1</v>
      </c>
      <c r="QEQ26" s="87">
        <v>0</v>
      </c>
      <c r="QER26" s="59">
        <f t="shared" ref="QER26:QEZ26" si="718">QEP26*QEQ26</f>
        <v>0</v>
      </c>
      <c r="QES26" s="1"/>
      <c r="QET26" s="89">
        <v>4</v>
      </c>
      <c r="QEU26" s="93" t="s">
        <v>64</v>
      </c>
      <c r="QEV26" s="58" t="s">
        <v>55</v>
      </c>
      <c r="QEW26" s="91" t="s">
        <v>32</v>
      </c>
      <c r="QEX26" s="92">
        <v>1</v>
      </c>
      <c r="QEY26" s="87">
        <v>0</v>
      </c>
      <c r="QEZ26" s="59">
        <f t="shared" si="718"/>
        <v>0</v>
      </c>
      <c r="QFA26" s="1"/>
      <c r="QFB26" s="89">
        <v>4</v>
      </c>
      <c r="QFC26" s="93" t="s">
        <v>64</v>
      </c>
      <c r="QFD26" s="58" t="s">
        <v>55</v>
      </c>
      <c r="QFE26" s="91" t="s">
        <v>32</v>
      </c>
      <c r="QFF26" s="92">
        <v>1</v>
      </c>
      <c r="QFG26" s="87">
        <v>0</v>
      </c>
      <c r="QFH26" s="59">
        <f t="shared" ref="QFH26:QFP26" si="719">QFF26*QFG26</f>
        <v>0</v>
      </c>
      <c r="QFI26" s="1"/>
      <c r="QFJ26" s="89">
        <v>4</v>
      </c>
      <c r="QFK26" s="93" t="s">
        <v>64</v>
      </c>
      <c r="QFL26" s="58" t="s">
        <v>55</v>
      </c>
      <c r="QFM26" s="91" t="s">
        <v>32</v>
      </c>
      <c r="QFN26" s="92">
        <v>1</v>
      </c>
      <c r="QFO26" s="87">
        <v>0</v>
      </c>
      <c r="QFP26" s="59">
        <f t="shared" si="719"/>
        <v>0</v>
      </c>
      <c r="QFQ26" s="1"/>
      <c r="QFR26" s="89">
        <v>4</v>
      </c>
      <c r="QFS26" s="93" t="s">
        <v>64</v>
      </c>
      <c r="QFT26" s="58" t="s">
        <v>55</v>
      </c>
      <c r="QFU26" s="91" t="s">
        <v>32</v>
      </c>
      <c r="QFV26" s="92">
        <v>1</v>
      </c>
      <c r="QFW26" s="87">
        <v>0</v>
      </c>
      <c r="QFX26" s="59">
        <f t="shared" ref="QFX26:QGF26" si="720">QFV26*QFW26</f>
        <v>0</v>
      </c>
      <c r="QFY26" s="1"/>
      <c r="QFZ26" s="89">
        <v>4</v>
      </c>
      <c r="QGA26" s="93" t="s">
        <v>64</v>
      </c>
      <c r="QGB26" s="58" t="s">
        <v>55</v>
      </c>
      <c r="QGC26" s="91" t="s">
        <v>32</v>
      </c>
      <c r="QGD26" s="92">
        <v>1</v>
      </c>
      <c r="QGE26" s="87">
        <v>0</v>
      </c>
      <c r="QGF26" s="59">
        <f t="shared" si="720"/>
        <v>0</v>
      </c>
      <c r="QGG26" s="1"/>
      <c r="QGH26" s="89">
        <v>4</v>
      </c>
      <c r="QGI26" s="93" t="s">
        <v>64</v>
      </c>
      <c r="QGJ26" s="58" t="s">
        <v>55</v>
      </c>
      <c r="QGK26" s="91" t="s">
        <v>32</v>
      </c>
      <c r="QGL26" s="92">
        <v>1</v>
      </c>
      <c r="QGM26" s="87">
        <v>0</v>
      </c>
      <c r="QGN26" s="59">
        <f t="shared" ref="QGN26:QGV26" si="721">QGL26*QGM26</f>
        <v>0</v>
      </c>
      <c r="QGO26" s="1"/>
      <c r="QGP26" s="89">
        <v>4</v>
      </c>
      <c r="QGQ26" s="93" t="s">
        <v>64</v>
      </c>
      <c r="QGR26" s="58" t="s">
        <v>55</v>
      </c>
      <c r="QGS26" s="91" t="s">
        <v>32</v>
      </c>
      <c r="QGT26" s="92">
        <v>1</v>
      </c>
      <c r="QGU26" s="87">
        <v>0</v>
      </c>
      <c r="QGV26" s="59">
        <f t="shared" si="721"/>
        <v>0</v>
      </c>
      <c r="QGW26" s="1"/>
      <c r="QGX26" s="89">
        <v>4</v>
      </c>
      <c r="QGY26" s="93" t="s">
        <v>64</v>
      </c>
      <c r="QGZ26" s="58" t="s">
        <v>55</v>
      </c>
      <c r="QHA26" s="91" t="s">
        <v>32</v>
      </c>
      <c r="QHB26" s="92">
        <v>1</v>
      </c>
      <c r="QHC26" s="87">
        <v>0</v>
      </c>
      <c r="QHD26" s="59">
        <f t="shared" ref="QHD26:QHL26" si="722">QHB26*QHC26</f>
        <v>0</v>
      </c>
      <c r="QHE26" s="1"/>
      <c r="QHF26" s="89">
        <v>4</v>
      </c>
      <c r="QHG26" s="93" t="s">
        <v>64</v>
      </c>
      <c r="QHH26" s="58" t="s">
        <v>55</v>
      </c>
      <c r="QHI26" s="91" t="s">
        <v>32</v>
      </c>
      <c r="QHJ26" s="92">
        <v>1</v>
      </c>
      <c r="QHK26" s="87">
        <v>0</v>
      </c>
      <c r="QHL26" s="59">
        <f t="shared" si="722"/>
        <v>0</v>
      </c>
      <c r="QHM26" s="1"/>
      <c r="QHN26" s="89">
        <v>4</v>
      </c>
      <c r="QHO26" s="93" t="s">
        <v>64</v>
      </c>
      <c r="QHP26" s="58" t="s">
        <v>55</v>
      </c>
      <c r="QHQ26" s="91" t="s">
        <v>32</v>
      </c>
      <c r="QHR26" s="92">
        <v>1</v>
      </c>
      <c r="QHS26" s="87">
        <v>0</v>
      </c>
      <c r="QHT26" s="59">
        <f t="shared" ref="QHT26:QIB26" si="723">QHR26*QHS26</f>
        <v>0</v>
      </c>
      <c r="QHU26" s="1"/>
      <c r="QHV26" s="89">
        <v>4</v>
      </c>
      <c r="QHW26" s="93" t="s">
        <v>64</v>
      </c>
      <c r="QHX26" s="58" t="s">
        <v>55</v>
      </c>
      <c r="QHY26" s="91" t="s">
        <v>32</v>
      </c>
      <c r="QHZ26" s="92">
        <v>1</v>
      </c>
      <c r="QIA26" s="87">
        <v>0</v>
      </c>
      <c r="QIB26" s="59">
        <f t="shared" si="723"/>
        <v>0</v>
      </c>
      <c r="QIC26" s="1"/>
      <c r="QID26" s="89">
        <v>4</v>
      </c>
      <c r="QIE26" s="93" t="s">
        <v>64</v>
      </c>
      <c r="QIF26" s="58" t="s">
        <v>55</v>
      </c>
      <c r="QIG26" s="91" t="s">
        <v>32</v>
      </c>
      <c r="QIH26" s="92">
        <v>1</v>
      </c>
      <c r="QII26" s="87">
        <v>0</v>
      </c>
      <c r="QIJ26" s="59">
        <f t="shared" ref="QIJ26:QIR26" si="724">QIH26*QII26</f>
        <v>0</v>
      </c>
      <c r="QIK26" s="1"/>
      <c r="QIL26" s="89">
        <v>4</v>
      </c>
      <c r="QIM26" s="93" t="s">
        <v>64</v>
      </c>
      <c r="QIN26" s="58" t="s">
        <v>55</v>
      </c>
      <c r="QIO26" s="91" t="s">
        <v>32</v>
      </c>
      <c r="QIP26" s="92">
        <v>1</v>
      </c>
      <c r="QIQ26" s="87">
        <v>0</v>
      </c>
      <c r="QIR26" s="59">
        <f t="shared" si="724"/>
        <v>0</v>
      </c>
      <c r="QIS26" s="1"/>
      <c r="QIT26" s="89">
        <v>4</v>
      </c>
      <c r="QIU26" s="93" t="s">
        <v>64</v>
      </c>
      <c r="QIV26" s="58" t="s">
        <v>55</v>
      </c>
      <c r="QIW26" s="91" t="s">
        <v>32</v>
      </c>
      <c r="QIX26" s="92">
        <v>1</v>
      </c>
      <c r="QIY26" s="87">
        <v>0</v>
      </c>
      <c r="QIZ26" s="59">
        <f t="shared" ref="QIZ26:QJH26" si="725">QIX26*QIY26</f>
        <v>0</v>
      </c>
      <c r="QJA26" s="1"/>
      <c r="QJB26" s="89">
        <v>4</v>
      </c>
      <c r="QJC26" s="93" t="s">
        <v>64</v>
      </c>
      <c r="QJD26" s="58" t="s">
        <v>55</v>
      </c>
      <c r="QJE26" s="91" t="s">
        <v>32</v>
      </c>
      <c r="QJF26" s="92">
        <v>1</v>
      </c>
      <c r="QJG26" s="87">
        <v>0</v>
      </c>
      <c r="QJH26" s="59">
        <f t="shared" si="725"/>
        <v>0</v>
      </c>
      <c r="QJI26" s="1"/>
      <c r="QJJ26" s="89">
        <v>4</v>
      </c>
      <c r="QJK26" s="93" t="s">
        <v>64</v>
      </c>
      <c r="QJL26" s="58" t="s">
        <v>55</v>
      </c>
      <c r="QJM26" s="91" t="s">
        <v>32</v>
      </c>
      <c r="QJN26" s="92">
        <v>1</v>
      </c>
      <c r="QJO26" s="87">
        <v>0</v>
      </c>
      <c r="QJP26" s="59">
        <f t="shared" ref="QJP26:QJX26" si="726">QJN26*QJO26</f>
        <v>0</v>
      </c>
      <c r="QJQ26" s="1"/>
      <c r="QJR26" s="89">
        <v>4</v>
      </c>
      <c r="QJS26" s="93" t="s">
        <v>64</v>
      </c>
      <c r="QJT26" s="58" t="s">
        <v>55</v>
      </c>
      <c r="QJU26" s="91" t="s">
        <v>32</v>
      </c>
      <c r="QJV26" s="92">
        <v>1</v>
      </c>
      <c r="QJW26" s="87">
        <v>0</v>
      </c>
      <c r="QJX26" s="59">
        <f t="shared" si="726"/>
        <v>0</v>
      </c>
      <c r="QJY26" s="1"/>
      <c r="QJZ26" s="89">
        <v>4</v>
      </c>
      <c r="QKA26" s="93" t="s">
        <v>64</v>
      </c>
      <c r="QKB26" s="58" t="s">
        <v>55</v>
      </c>
      <c r="QKC26" s="91" t="s">
        <v>32</v>
      </c>
      <c r="QKD26" s="92">
        <v>1</v>
      </c>
      <c r="QKE26" s="87">
        <v>0</v>
      </c>
      <c r="QKF26" s="59">
        <f t="shared" ref="QKF26:QKN26" si="727">QKD26*QKE26</f>
        <v>0</v>
      </c>
      <c r="QKG26" s="1"/>
      <c r="QKH26" s="89">
        <v>4</v>
      </c>
      <c r="QKI26" s="93" t="s">
        <v>64</v>
      </c>
      <c r="QKJ26" s="58" t="s">
        <v>55</v>
      </c>
      <c r="QKK26" s="91" t="s">
        <v>32</v>
      </c>
      <c r="QKL26" s="92">
        <v>1</v>
      </c>
      <c r="QKM26" s="87">
        <v>0</v>
      </c>
      <c r="QKN26" s="59">
        <f t="shared" si="727"/>
        <v>0</v>
      </c>
      <c r="QKO26" s="1"/>
      <c r="QKP26" s="89">
        <v>4</v>
      </c>
      <c r="QKQ26" s="93" t="s">
        <v>64</v>
      </c>
      <c r="QKR26" s="58" t="s">
        <v>55</v>
      </c>
      <c r="QKS26" s="91" t="s">
        <v>32</v>
      </c>
      <c r="QKT26" s="92">
        <v>1</v>
      </c>
      <c r="QKU26" s="87">
        <v>0</v>
      </c>
      <c r="QKV26" s="59">
        <f t="shared" ref="QKV26:QLD26" si="728">QKT26*QKU26</f>
        <v>0</v>
      </c>
      <c r="QKW26" s="1"/>
      <c r="QKX26" s="89">
        <v>4</v>
      </c>
      <c r="QKY26" s="93" t="s">
        <v>64</v>
      </c>
      <c r="QKZ26" s="58" t="s">
        <v>55</v>
      </c>
      <c r="QLA26" s="91" t="s">
        <v>32</v>
      </c>
      <c r="QLB26" s="92">
        <v>1</v>
      </c>
      <c r="QLC26" s="87">
        <v>0</v>
      </c>
      <c r="QLD26" s="59">
        <f t="shared" si="728"/>
        <v>0</v>
      </c>
      <c r="QLE26" s="1"/>
      <c r="QLF26" s="89">
        <v>4</v>
      </c>
      <c r="QLG26" s="93" t="s">
        <v>64</v>
      </c>
      <c r="QLH26" s="58" t="s">
        <v>55</v>
      </c>
      <c r="QLI26" s="91" t="s">
        <v>32</v>
      </c>
      <c r="QLJ26" s="92">
        <v>1</v>
      </c>
      <c r="QLK26" s="87">
        <v>0</v>
      </c>
      <c r="QLL26" s="59">
        <f t="shared" ref="QLL26:QLT26" si="729">QLJ26*QLK26</f>
        <v>0</v>
      </c>
      <c r="QLM26" s="1"/>
      <c r="QLN26" s="89">
        <v>4</v>
      </c>
      <c r="QLO26" s="93" t="s">
        <v>64</v>
      </c>
      <c r="QLP26" s="58" t="s">
        <v>55</v>
      </c>
      <c r="QLQ26" s="91" t="s">
        <v>32</v>
      </c>
      <c r="QLR26" s="92">
        <v>1</v>
      </c>
      <c r="QLS26" s="87">
        <v>0</v>
      </c>
      <c r="QLT26" s="59">
        <f t="shared" si="729"/>
        <v>0</v>
      </c>
      <c r="QLU26" s="1"/>
      <c r="QLV26" s="89">
        <v>4</v>
      </c>
      <c r="QLW26" s="93" t="s">
        <v>64</v>
      </c>
      <c r="QLX26" s="58" t="s">
        <v>55</v>
      </c>
      <c r="QLY26" s="91" t="s">
        <v>32</v>
      </c>
      <c r="QLZ26" s="92">
        <v>1</v>
      </c>
      <c r="QMA26" s="87">
        <v>0</v>
      </c>
      <c r="QMB26" s="59">
        <f t="shared" ref="QMB26:QMJ26" si="730">QLZ26*QMA26</f>
        <v>0</v>
      </c>
      <c r="QMC26" s="1"/>
      <c r="QMD26" s="89">
        <v>4</v>
      </c>
      <c r="QME26" s="93" t="s">
        <v>64</v>
      </c>
      <c r="QMF26" s="58" t="s">
        <v>55</v>
      </c>
      <c r="QMG26" s="91" t="s">
        <v>32</v>
      </c>
      <c r="QMH26" s="92">
        <v>1</v>
      </c>
      <c r="QMI26" s="87">
        <v>0</v>
      </c>
      <c r="QMJ26" s="59">
        <f t="shared" si="730"/>
        <v>0</v>
      </c>
      <c r="QMK26" s="1"/>
      <c r="QML26" s="89">
        <v>4</v>
      </c>
      <c r="QMM26" s="93" t="s">
        <v>64</v>
      </c>
      <c r="QMN26" s="58" t="s">
        <v>55</v>
      </c>
      <c r="QMO26" s="91" t="s">
        <v>32</v>
      </c>
      <c r="QMP26" s="92">
        <v>1</v>
      </c>
      <c r="QMQ26" s="87">
        <v>0</v>
      </c>
      <c r="QMR26" s="59">
        <f t="shared" ref="QMR26:QMZ26" si="731">QMP26*QMQ26</f>
        <v>0</v>
      </c>
      <c r="QMS26" s="1"/>
      <c r="QMT26" s="89">
        <v>4</v>
      </c>
      <c r="QMU26" s="93" t="s">
        <v>64</v>
      </c>
      <c r="QMV26" s="58" t="s">
        <v>55</v>
      </c>
      <c r="QMW26" s="91" t="s">
        <v>32</v>
      </c>
      <c r="QMX26" s="92">
        <v>1</v>
      </c>
      <c r="QMY26" s="87">
        <v>0</v>
      </c>
      <c r="QMZ26" s="59">
        <f t="shared" si="731"/>
        <v>0</v>
      </c>
      <c r="QNA26" s="1"/>
      <c r="QNB26" s="89">
        <v>4</v>
      </c>
      <c r="QNC26" s="93" t="s">
        <v>64</v>
      </c>
      <c r="QND26" s="58" t="s">
        <v>55</v>
      </c>
      <c r="QNE26" s="91" t="s">
        <v>32</v>
      </c>
      <c r="QNF26" s="92">
        <v>1</v>
      </c>
      <c r="QNG26" s="87">
        <v>0</v>
      </c>
      <c r="QNH26" s="59">
        <f t="shared" ref="QNH26:QNP26" si="732">QNF26*QNG26</f>
        <v>0</v>
      </c>
      <c r="QNI26" s="1"/>
      <c r="QNJ26" s="89">
        <v>4</v>
      </c>
      <c r="QNK26" s="93" t="s">
        <v>64</v>
      </c>
      <c r="QNL26" s="58" t="s">
        <v>55</v>
      </c>
      <c r="QNM26" s="91" t="s">
        <v>32</v>
      </c>
      <c r="QNN26" s="92">
        <v>1</v>
      </c>
      <c r="QNO26" s="87">
        <v>0</v>
      </c>
      <c r="QNP26" s="59">
        <f t="shared" si="732"/>
        <v>0</v>
      </c>
      <c r="QNQ26" s="1"/>
      <c r="QNR26" s="89">
        <v>4</v>
      </c>
      <c r="QNS26" s="93" t="s">
        <v>64</v>
      </c>
      <c r="QNT26" s="58" t="s">
        <v>55</v>
      </c>
      <c r="QNU26" s="91" t="s">
        <v>32</v>
      </c>
      <c r="QNV26" s="92">
        <v>1</v>
      </c>
      <c r="QNW26" s="87">
        <v>0</v>
      </c>
      <c r="QNX26" s="59">
        <f t="shared" ref="QNX26:QOF26" si="733">QNV26*QNW26</f>
        <v>0</v>
      </c>
      <c r="QNY26" s="1"/>
      <c r="QNZ26" s="89">
        <v>4</v>
      </c>
      <c r="QOA26" s="93" t="s">
        <v>64</v>
      </c>
      <c r="QOB26" s="58" t="s">
        <v>55</v>
      </c>
      <c r="QOC26" s="91" t="s">
        <v>32</v>
      </c>
      <c r="QOD26" s="92">
        <v>1</v>
      </c>
      <c r="QOE26" s="87">
        <v>0</v>
      </c>
      <c r="QOF26" s="59">
        <f t="shared" si="733"/>
        <v>0</v>
      </c>
      <c r="QOG26" s="1"/>
      <c r="QOH26" s="89">
        <v>4</v>
      </c>
      <c r="QOI26" s="93" t="s">
        <v>64</v>
      </c>
      <c r="QOJ26" s="58" t="s">
        <v>55</v>
      </c>
      <c r="QOK26" s="91" t="s">
        <v>32</v>
      </c>
      <c r="QOL26" s="92">
        <v>1</v>
      </c>
      <c r="QOM26" s="87">
        <v>0</v>
      </c>
      <c r="QON26" s="59">
        <f t="shared" ref="QON26:QOV26" si="734">QOL26*QOM26</f>
        <v>0</v>
      </c>
      <c r="QOO26" s="1"/>
      <c r="QOP26" s="89">
        <v>4</v>
      </c>
      <c r="QOQ26" s="93" t="s">
        <v>64</v>
      </c>
      <c r="QOR26" s="58" t="s">
        <v>55</v>
      </c>
      <c r="QOS26" s="91" t="s">
        <v>32</v>
      </c>
      <c r="QOT26" s="92">
        <v>1</v>
      </c>
      <c r="QOU26" s="87">
        <v>0</v>
      </c>
      <c r="QOV26" s="59">
        <f t="shared" si="734"/>
        <v>0</v>
      </c>
      <c r="QOW26" s="1"/>
      <c r="QOX26" s="89">
        <v>4</v>
      </c>
      <c r="QOY26" s="93" t="s">
        <v>64</v>
      </c>
      <c r="QOZ26" s="58" t="s">
        <v>55</v>
      </c>
      <c r="QPA26" s="91" t="s">
        <v>32</v>
      </c>
      <c r="QPB26" s="92">
        <v>1</v>
      </c>
      <c r="QPC26" s="87">
        <v>0</v>
      </c>
      <c r="QPD26" s="59">
        <f t="shared" ref="QPD26:QPL26" si="735">QPB26*QPC26</f>
        <v>0</v>
      </c>
      <c r="QPE26" s="1"/>
      <c r="QPF26" s="89">
        <v>4</v>
      </c>
      <c r="QPG26" s="93" t="s">
        <v>64</v>
      </c>
      <c r="QPH26" s="58" t="s">
        <v>55</v>
      </c>
      <c r="QPI26" s="91" t="s">
        <v>32</v>
      </c>
      <c r="QPJ26" s="92">
        <v>1</v>
      </c>
      <c r="QPK26" s="87">
        <v>0</v>
      </c>
      <c r="QPL26" s="59">
        <f t="shared" si="735"/>
        <v>0</v>
      </c>
      <c r="QPM26" s="1"/>
      <c r="QPN26" s="89">
        <v>4</v>
      </c>
      <c r="QPO26" s="93" t="s">
        <v>64</v>
      </c>
      <c r="QPP26" s="58" t="s">
        <v>55</v>
      </c>
      <c r="QPQ26" s="91" t="s">
        <v>32</v>
      </c>
      <c r="QPR26" s="92">
        <v>1</v>
      </c>
      <c r="QPS26" s="87">
        <v>0</v>
      </c>
      <c r="QPT26" s="59">
        <f t="shared" ref="QPT26:QQB26" si="736">QPR26*QPS26</f>
        <v>0</v>
      </c>
      <c r="QPU26" s="1"/>
      <c r="QPV26" s="89">
        <v>4</v>
      </c>
      <c r="QPW26" s="93" t="s">
        <v>64</v>
      </c>
      <c r="QPX26" s="58" t="s">
        <v>55</v>
      </c>
      <c r="QPY26" s="91" t="s">
        <v>32</v>
      </c>
      <c r="QPZ26" s="92">
        <v>1</v>
      </c>
      <c r="QQA26" s="87">
        <v>0</v>
      </c>
      <c r="QQB26" s="59">
        <f t="shared" si="736"/>
        <v>0</v>
      </c>
      <c r="QQC26" s="1"/>
      <c r="QQD26" s="89">
        <v>4</v>
      </c>
      <c r="QQE26" s="93" t="s">
        <v>64</v>
      </c>
      <c r="QQF26" s="58" t="s">
        <v>55</v>
      </c>
      <c r="QQG26" s="91" t="s">
        <v>32</v>
      </c>
      <c r="QQH26" s="92">
        <v>1</v>
      </c>
      <c r="QQI26" s="87">
        <v>0</v>
      </c>
      <c r="QQJ26" s="59">
        <f t="shared" ref="QQJ26:QQR26" si="737">QQH26*QQI26</f>
        <v>0</v>
      </c>
      <c r="QQK26" s="1"/>
      <c r="QQL26" s="89">
        <v>4</v>
      </c>
      <c r="QQM26" s="93" t="s">
        <v>64</v>
      </c>
      <c r="QQN26" s="58" t="s">
        <v>55</v>
      </c>
      <c r="QQO26" s="91" t="s">
        <v>32</v>
      </c>
      <c r="QQP26" s="92">
        <v>1</v>
      </c>
      <c r="QQQ26" s="87">
        <v>0</v>
      </c>
      <c r="QQR26" s="59">
        <f t="shared" si="737"/>
        <v>0</v>
      </c>
      <c r="QQS26" s="1"/>
      <c r="QQT26" s="89">
        <v>4</v>
      </c>
      <c r="QQU26" s="93" t="s">
        <v>64</v>
      </c>
      <c r="QQV26" s="58" t="s">
        <v>55</v>
      </c>
      <c r="QQW26" s="91" t="s">
        <v>32</v>
      </c>
      <c r="QQX26" s="92">
        <v>1</v>
      </c>
      <c r="QQY26" s="87">
        <v>0</v>
      </c>
      <c r="QQZ26" s="59">
        <f t="shared" ref="QQZ26:QRH26" si="738">QQX26*QQY26</f>
        <v>0</v>
      </c>
      <c r="QRA26" s="1"/>
      <c r="QRB26" s="89">
        <v>4</v>
      </c>
      <c r="QRC26" s="93" t="s">
        <v>64</v>
      </c>
      <c r="QRD26" s="58" t="s">
        <v>55</v>
      </c>
      <c r="QRE26" s="91" t="s">
        <v>32</v>
      </c>
      <c r="QRF26" s="92">
        <v>1</v>
      </c>
      <c r="QRG26" s="87">
        <v>0</v>
      </c>
      <c r="QRH26" s="59">
        <f t="shared" si="738"/>
        <v>0</v>
      </c>
      <c r="QRI26" s="1"/>
      <c r="QRJ26" s="89">
        <v>4</v>
      </c>
      <c r="QRK26" s="93" t="s">
        <v>64</v>
      </c>
      <c r="QRL26" s="58" t="s">
        <v>55</v>
      </c>
      <c r="QRM26" s="91" t="s">
        <v>32</v>
      </c>
      <c r="QRN26" s="92">
        <v>1</v>
      </c>
      <c r="QRO26" s="87">
        <v>0</v>
      </c>
      <c r="QRP26" s="59">
        <f t="shared" ref="QRP26:QRX26" si="739">QRN26*QRO26</f>
        <v>0</v>
      </c>
      <c r="QRQ26" s="1"/>
      <c r="QRR26" s="89">
        <v>4</v>
      </c>
      <c r="QRS26" s="93" t="s">
        <v>64</v>
      </c>
      <c r="QRT26" s="58" t="s">
        <v>55</v>
      </c>
      <c r="QRU26" s="91" t="s">
        <v>32</v>
      </c>
      <c r="QRV26" s="92">
        <v>1</v>
      </c>
      <c r="QRW26" s="87">
        <v>0</v>
      </c>
      <c r="QRX26" s="59">
        <f t="shared" si="739"/>
        <v>0</v>
      </c>
      <c r="QRY26" s="1"/>
      <c r="QRZ26" s="89">
        <v>4</v>
      </c>
      <c r="QSA26" s="93" t="s">
        <v>64</v>
      </c>
      <c r="QSB26" s="58" t="s">
        <v>55</v>
      </c>
      <c r="QSC26" s="91" t="s">
        <v>32</v>
      </c>
      <c r="QSD26" s="92">
        <v>1</v>
      </c>
      <c r="QSE26" s="87">
        <v>0</v>
      </c>
      <c r="QSF26" s="59">
        <f t="shared" ref="QSF26:QSN26" si="740">QSD26*QSE26</f>
        <v>0</v>
      </c>
      <c r="QSG26" s="1"/>
      <c r="QSH26" s="89">
        <v>4</v>
      </c>
      <c r="QSI26" s="93" t="s">
        <v>64</v>
      </c>
      <c r="QSJ26" s="58" t="s">
        <v>55</v>
      </c>
      <c r="QSK26" s="91" t="s">
        <v>32</v>
      </c>
      <c r="QSL26" s="92">
        <v>1</v>
      </c>
      <c r="QSM26" s="87">
        <v>0</v>
      </c>
      <c r="QSN26" s="59">
        <f t="shared" si="740"/>
        <v>0</v>
      </c>
      <c r="QSO26" s="1"/>
      <c r="QSP26" s="89">
        <v>4</v>
      </c>
      <c r="QSQ26" s="93" t="s">
        <v>64</v>
      </c>
      <c r="QSR26" s="58" t="s">
        <v>55</v>
      </c>
      <c r="QSS26" s="91" t="s">
        <v>32</v>
      </c>
      <c r="QST26" s="92">
        <v>1</v>
      </c>
      <c r="QSU26" s="87">
        <v>0</v>
      </c>
      <c r="QSV26" s="59">
        <f t="shared" ref="QSV26:QTD26" si="741">QST26*QSU26</f>
        <v>0</v>
      </c>
      <c r="QSW26" s="1"/>
      <c r="QSX26" s="89">
        <v>4</v>
      </c>
      <c r="QSY26" s="93" t="s">
        <v>64</v>
      </c>
      <c r="QSZ26" s="58" t="s">
        <v>55</v>
      </c>
      <c r="QTA26" s="91" t="s">
        <v>32</v>
      </c>
      <c r="QTB26" s="92">
        <v>1</v>
      </c>
      <c r="QTC26" s="87">
        <v>0</v>
      </c>
      <c r="QTD26" s="59">
        <f t="shared" si="741"/>
        <v>0</v>
      </c>
      <c r="QTE26" s="1"/>
      <c r="QTF26" s="89">
        <v>4</v>
      </c>
      <c r="QTG26" s="93" t="s">
        <v>64</v>
      </c>
      <c r="QTH26" s="58" t="s">
        <v>55</v>
      </c>
      <c r="QTI26" s="91" t="s">
        <v>32</v>
      </c>
      <c r="QTJ26" s="92">
        <v>1</v>
      </c>
      <c r="QTK26" s="87">
        <v>0</v>
      </c>
      <c r="QTL26" s="59">
        <f t="shared" ref="QTL26:QTT26" si="742">QTJ26*QTK26</f>
        <v>0</v>
      </c>
      <c r="QTM26" s="1"/>
      <c r="QTN26" s="89">
        <v>4</v>
      </c>
      <c r="QTO26" s="93" t="s">
        <v>64</v>
      </c>
      <c r="QTP26" s="58" t="s">
        <v>55</v>
      </c>
      <c r="QTQ26" s="91" t="s">
        <v>32</v>
      </c>
      <c r="QTR26" s="92">
        <v>1</v>
      </c>
      <c r="QTS26" s="87">
        <v>0</v>
      </c>
      <c r="QTT26" s="59">
        <f t="shared" si="742"/>
        <v>0</v>
      </c>
      <c r="QTU26" s="1"/>
      <c r="QTV26" s="89">
        <v>4</v>
      </c>
      <c r="QTW26" s="93" t="s">
        <v>64</v>
      </c>
      <c r="QTX26" s="58" t="s">
        <v>55</v>
      </c>
      <c r="QTY26" s="91" t="s">
        <v>32</v>
      </c>
      <c r="QTZ26" s="92">
        <v>1</v>
      </c>
      <c r="QUA26" s="87">
        <v>0</v>
      </c>
      <c r="QUB26" s="59">
        <f t="shared" ref="QUB26:QUJ26" si="743">QTZ26*QUA26</f>
        <v>0</v>
      </c>
      <c r="QUC26" s="1"/>
      <c r="QUD26" s="89">
        <v>4</v>
      </c>
      <c r="QUE26" s="93" t="s">
        <v>64</v>
      </c>
      <c r="QUF26" s="58" t="s">
        <v>55</v>
      </c>
      <c r="QUG26" s="91" t="s">
        <v>32</v>
      </c>
      <c r="QUH26" s="92">
        <v>1</v>
      </c>
      <c r="QUI26" s="87">
        <v>0</v>
      </c>
      <c r="QUJ26" s="59">
        <f t="shared" si="743"/>
        <v>0</v>
      </c>
      <c r="QUK26" s="1"/>
      <c r="QUL26" s="89">
        <v>4</v>
      </c>
      <c r="QUM26" s="93" t="s">
        <v>64</v>
      </c>
      <c r="QUN26" s="58" t="s">
        <v>55</v>
      </c>
      <c r="QUO26" s="91" t="s">
        <v>32</v>
      </c>
      <c r="QUP26" s="92">
        <v>1</v>
      </c>
      <c r="QUQ26" s="87">
        <v>0</v>
      </c>
      <c r="QUR26" s="59">
        <f t="shared" ref="QUR26:QUZ26" si="744">QUP26*QUQ26</f>
        <v>0</v>
      </c>
      <c r="QUS26" s="1"/>
      <c r="QUT26" s="89">
        <v>4</v>
      </c>
      <c r="QUU26" s="93" t="s">
        <v>64</v>
      </c>
      <c r="QUV26" s="58" t="s">
        <v>55</v>
      </c>
      <c r="QUW26" s="91" t="s">
        <v>32</v>
      </c>
      <c r="QUX26" s="92">
        <v>1</v>
      </c>
      <c r="QUY26" s="87">
        <v>0</v>
      </c>
      <c r="QUZ26" s="59">
        <f t="shared" si="744"/>
        <v>0</v>
      </c>
      <c r="QVA26" s="1"/>
      <c r="QVB26" s="89">
        <v>4</v>
      </c>
      <c r="QVC26" s="93" t="s">
        <v>64</v>
      </c>
      <c r="QVD26" s="58" t="s">
        <v>55</v>
      </c>
      <c r="QVE26" s="91" t="s">
        <v>32</v>
      </c>
      <c r="QVF26" s="92">
        <v>1</v>
      </c>
      <c r="QVG26" s="87">
        <v>0</v>
      </c>
      <c r="QVH26" s="59">
        <f t="shared" ref="QVH26:QVP26" si="745">QVF26*QVG26</f>
        <v>0</v>
      </c>
      <c r="QVI26" s="1"/>
      <c r="QVJ26" s="89">
        <v>4</v>
      </c>
      <c r="QVK26" s="93" t="s">
        <v>64</v>
      </c>
      <c r="QVL26" s="58" t="s">
        <v>55</v>
      </c>
      <c r="QVM26" s="91" t="s">
        <v>32</v>
      </c>
      <c r="QVN26" s="92">
        <v>1</v>
      </c>
      <c r="QVO26" s="87">
        <v>0</v>
      </c>
      <c r="QVP26" s="59">
        <f t="shared" si="745"/>
        <v>0</v>
      </c>
      <c r="QVQ26" s="1"/>
      <c r="QVR26" s="89">
        <v>4</v>
      </c>
      <c r="QVS26" s="93" t="s">
        <v>64</v>
      </c>
      <c r="QVT26" s="58" t="s">
        <v>55</v>
      </c>
      <c r="QVU26" s="91" t="s">
        <v>32</v>
      </c>
      <c r="QVV26" s="92">
        <v>1</v>
      </c>
      <c r="QVW26" s="87">
        <v>0</v>
      </c>
      <c r="QVX26" s="59">
        <f t="shared" ref="QVX26:QWF26" si="746">QVV26*QVW26</f>
        <v>0</v>
      </c>
      <c r="QVY26" s="1"/>
      <c r="QVZ26" s="89">
        <v>4</v>
      </c>
      <c r="QWA26" s="93" t="s">
        <v>64</v>
      </c>
      <c r="QWB26" s="58" t="s">
        <v>55</v>
      </c>
      <c r="QWC26" s="91" t="s">
        <v>32</v>
      </c>
      <c r="QWD26" s="92">
        <v>1</v>
      </c>
      <c r="QWE26" s="87">
        <v>0</v>
      </c>
      <c r="QWF26" s="59">
        <f t="shared" si="746"/>
        <v>0</v>
      </c>
      <c r="QWG26" s="1"/>
      <c r="QWH26" s="89">
        <v>4</v>
      </c>
      <c r="QWI26" s="93" t="s">
        <v>64</v>
      </c>
      <c r="QWJ26" s="58" t="s">
        <v>55</v>
      </c>
      <c r="QWK26" s="91" t="s">
        <v>32</v>
      </c>
      <c r="QWL26" s="92">
        <v>1</v>
      </c>
      <c r="QWM26" s="87">
        <v>0</v>
      </c>
      <c r="QWN26" s="59">
        <f t="shared" ref="QWN26:QWV26" si="747">QWL26*QWM26</f>
        <v>0</v>
      </c>
      <c r="QWO26" s="1"/>
      <c r="QWP26" s="89">
        <v>4</v>
      </c>
      <c r="QWQ26" s="93" t="s">
        <v>64</v>
      </c>
      <c r="QWR26" s="58" t="s">
        <v>55</v>
      </c>
      <c r="QWS26" s="91" t="s">
        <v>32</v>
      </c>
      <c r="QWT26" s="92">
        <v>1</v>
      </c>
      <c r="QWU26" s="87">
        <v>0</v>
      </c>
      <c r="QWV26" s="59">
        <f t="shared" si="747"/>
        <v>0</v>
      </c>
      <c r="QWW26" s="1"/>
      <c r="QWX26" s="89">
        <v>4</v>
      </c>
      <c r="QWY26" s="93" t="s">
        <v>64</v>
      </c>
      <c r="QWZ26" s="58" t="s">
        <v>55</v>
      </c>
      <c r="QXA26" s="91" t="s">
        <v>32</v>
      </c>
      <c r="QXB26" s="92">
        <v>1</v>
      </c>
      <c r="QXC26" s="87">
        <v>0</v>
      </c>
      <c r="QXD26" s="59">
        <f t="shared" ref="QXD26:QXL26" si="748">QXB26*QXC26</f>
        <v>0</v>
      </c>
      <c r="QXE26" s="1"/>
      <c r="QXF26" s="89">
        <v>4</v>
      </c>
      <c r="QXG26" s="93" t="s">
        <v>64</v>
      </c>
      <c r="QXH26" s="58" t="s">
        <v>55</v>
      </c>
      <c r="QXI26" s="91" t="s">
        <v>32</v>
      </c>
      <c r="QXJ26" s="92">
        <v>1</v>
      </c>
      <c r="QXK26" s="87">
        <v>0</v>
      </c>
      <c r="QXL26" s="59">
        <f t="shared" si="748"/>
        <v>0</v>
      </c>
      <c r="QXM26" s="1"/>
      <c r="QXN26" s="89">
        <v>4</v>
      </c>
      <c r="QXO26" s="93" t="s">
        <v>64</v>
      </c>
      <c r="QXP26" s="58" t="s">
        <v>55</v>
      </c>
      <c r="QXQ26" s="91" t="s">
        <v>32</v>
      </c>
      <c r="QXR26" s="92">
        <v>1</v>
      </c>
      <c r="QXS26" s="87">
        <v>0</v>
      </c>
      <c r="QXT26" s="59">
        <f t="shared" ref="QXT26:QYB26" si="749">QXR26*QXS26</f>
        <v>0</v>
      </c>
      <c r="QXU26" s="1"/>
      <c r="QXV26" s="89">
        <v>4</v>
      </c>
      <c r="QXW26" s="93" t="s">
        <v>64</v>
      </c>
      <c r="QXX26" s="58" t="s">
        <v>55</v>
      </c>
      <c r="QXY26" s="91" t="s">
        <v>32</v>
      </c>
      <c r="QXZ26" s="92">
        <v>1</v>
      </c>
      <c r="QYA26" s="87">
        <v>0</v>
      </c>
      <c r="QYB26" s="59">
        <f t="shared" si="749"/>
        <v>0</v>
      </c>
      <c r="QYC26" s="1"/>
      <c r="QYD26" s="89">
        <v>4</v>
      </c>
      <c r="QYE26" s="93" t="s">
        <v>64</v>
      </c>
      <c r="QYF26" s="58" t="s">
        <v>55</v>
      </c>
      <c r="QYG26" s="91" t="s">
        <v>32</v>
      </c>
      <c r="QYH26" s="92">
        <v>1</v>
      </c>
      <c r="QYI26" s="87">
        <v>0</v>
      </c>
      <c r="QYJ26" s="59">
        <f t="shared" ref="QYJ26:QYR26" si="750">QYH26*QYI26</f>
        <v>0</v>
      </c>
      <c r="QYK26" s="1"/>
      <c r="QYL26" s="89">
        <v>4</v>
      </c>
      <c r="QYM26" s="93" t="s">
        <v>64</v>
      </c>
      <c r="QYN26" s="58" t="s">
        <v>55</v>
      </c>
      <c r="QYO26" s="91" t="s">
        <v>32</v>
      </c>
      <c r="QYP26" s="92">
        <v>1</v>
      </c>
      <c r="QYQ26" s="87">
        <v>0</v>
      </c>
      <c r="QYR26" s="59">
        <f t="shared" si="750"/>
        <v>0</v>
      </c>
      <c r="QYS26" s="1"/>
      <c r="QYT26" s="89">
        <v>4</v>
      </c>
      <c r="QYU26" s="93" t="s">
        <v>64</v>
      </c>
      <c r="QYV26" s="58" t="s">
        <v>55</v>
      </c>
      <c r="QYW26" s="91" t="s">
        <v>32</v>
      </c>
      <c r="QYX26" s="92">
        <v>1</v>
      </c>
      <c r="QYY26" s="87">
        <v>0</v>
      </c>
      <c r="QYZ26" s="59">
        <f t="shared" ref="QYZ26:QZH26" si="751">QYX26*QYY26</f>
        <v>0</v>
      </c>
      <c r="QZA26" s="1"/>
      <c r="QZB26" s="89">
        <v>4</v>
      </c>
      <c r="QZC26" s="93" t="s">
        <v>64</v>
      </c>
      <c r="QZD26" s="58" t="s">
        <v>55</v>
      </c>
      <c r="QZE26" s="91" t="s">
        <v>32</v>
      </c>
      <c r="QZF26" s="92">
        <v>1</v>
      </c>
      <c r="QZG26" s="87">
        <v>0</v>
      </c>
      <c r="QZH26" s="59">
        <f t="shared" si="751"/>
        <v>0</v>
      </c>
      <c r="QZI26" s="1"/>
      <c r="QZJ26" s="89">
        <v>4</v>
      </c>
      <c r="QZK26" s="93" t="s">
        <v>64</v>
      </c>
      <c r="QZL26" s="58" t="s">
        <v>55</v>
      </c>
      <c r="QZM26" s="91" t="s">
        <v>32</v>
      </c>
      <c r="QZN26" s="92">
        <v>1</v>
      </c>
      <c r="QZO26" s="87">
        <v>0</v>
      </c>
      <c r="QZP26" s="59">
        <f t="shared" ref="QZP26:QZX26" si="752">QZN26*QZO26</f>
        <v>0</v>
      </c>
      <c r="QZQ26" s="1"/>
      <c r="QZR26" s="89">
        <v>4</v>
      </c>
      <c r="QZS26" s="93" t="s">
        <v>64</v>
      </c>
      <c r="QZT26" s="58" t="s">
        <v>55</v>
      </c>
      <c r="QZU26" s="91" t="s">
        <v>32</v>
      </c>
      <c r="QZV26" s="92">
        <v>1</v>
      </c>
      <c r="QZW26" s="87">
        <v>0</v>
      </c>
      <c r="QZX26" s="59">
        <f t="shared" si="752"/>
        <v>0</v>
      </c>
      <c r="QZY26" s="1"/>
      <c r="QZZ26" s="89">
        <v>4</v>
      </c>
      <c r="RAA26" s="93" t="s">
        <v>64</v>
      </c>
      <c r="RAB26" s="58" t="s">
        <v>55</v>
      </c>
      <c r="RAC26" s="91" t="s">
        <v>32</v>
      </c>
      <c r="RAD26" s="92">
        <v>1</v>
      </c>
      <c r="RAE26" s="87">
        <v>0</v>
      </c>
      <c r="RAF26" s="59">
        <f t="shared" ref="RAF26:RAN26" si="753">RAD26*RAE26</f>
        <v>0</v>
      </c>
      <c r="RAG26" s="1"/>
      <c r="RAH26" s="89">
        <v>4</v>
      </c>
      <c r="RAI26" s="93" t="s">
        <v>64</v>
      </c>
      <c r="RAJ26" s="58" t="s">
        <v>55</v>
      </c>
      <c r="RAK26" s="91" t="s">
        <v>32</v>
      </c>
      <c r="RAL26" s="92">
        <v>1</v>
      </c>
      <c r="RAM26" s="87">
        <v>0</v>
      </c>
      <c r="RAN26" s="59">
        <f t="shared" si="753"/>
        <v>0</v>
      </c>
      <c r="RAO26" s="1"/>
      <c r="RAP26" s="89">
        <v>4</v>
      </c>
      <c r="RAQ26" s="93" t="s">
        <v>64</v>
      </c>
      <c r="RAR26" s="58" t="s">
        <v>55</v>
      </c>
      <c r="RAS26" s="91" t="s">
        <v>32</v>
      </c>
      <c r="RAT26" s="92">
        <v>1</v>
      </c>
      <c r="RAU26" s="87">
        <v>0</v>
      </c>
      <c r="RAV26" s="59">
        <f t="shared" ref="RAV26:RBD26" si="754">RAT26*RAU26</f>
        <v>0</v>
      </c>
      <c r="RAW26" s="1"/>
      <c r="RAX26" s="89">
        <v>4</v>
      </c>
      <c r="RAY26" s="93" t="s">
        <v>64</v>
      </c>
      <c r="RAZ26" s="58" t="s">
        <v>55</v>
      </c>
      <c r="RBA26" s="91" t="s">
        <v>32</v>
      </c>
      <c r="RBB26" s="92">
        <v>1</v>
      </c>
      <c r="RBC26" s="87">
        <v>0</v>
      </c>
      <c r="RBD26" s="59">
        <f t="shared" si="754"/>
        <v>0</v>
      </c>
      <c r="RBE26" s="1"/>
      <c r="RBF26" s="89">
        <v>4</v>
      </c>
      <c r="RBG26" s="93" t="s">
        <v>64</v>
      </c>
      <c r="RBH26" s="58" t="s">
        <v>55</v>
      </c>
      <c r="RBI26" s="91" t="s">
        <v>32</v>
      </c>
      <c r="RBJ26" s="92">
        <v>1</v>
      </c>
      <c r="RBK26" s="87">
        <v>0</v>
      </c>
      <c r="RBL26" s="59">
        <f t="shared" ref="RBL26:RBT26" si="755">RBJ26*RBK26</f>
        <v>0</v>
      </c>
      <c r="RBM26" s="1"/>
      <c r="RBN26" s="89">
        <v>4</v>
      </c>
      <c r="RBO26" s="93" t="s">
        <v>64</v>
      </c>
      <c r="RBP26" s="58" t="s">
        <v>55</v>
      </c>
      <c r="RBQ26" s="91" t="s">
        <v>32</v>
      </c>
      <c r="RBR26" s="92">
        <v>1</v>
      </c>
      <c r="RBS26" s="87">
        <v>0</v>
      </c>
      <c r="RBT26" s="59">
        <f t="shared" si="755"/>
        <v>0</v>
      </c>
      <c r="RBU26" s="1"/>
      <c r="RBV26" s="89">
        <v>4</v>
      </c>
      <c r="RBW26" s="93" t="s">
        <v>64</v>
      </c>
      <c r="RBX26" s="58" t="s">
        <v>55</v>
      </c>
      <c r="RBY26" s="91" t="s">
        <v>32</v>
      </c>
      <c r="RBZ26" s="92">
        <v>1</v>
      </c>
      <c r="RCA26" s="87">
        <v>0</v>
      </c>
      <c r="RCB26" s="59">
        <f t="shared" ref="RCB26:RCJ26" si="756">RBZ26*RCA26</f>
        <v>0</v>
      </c>
      <c r="RCC26" s="1"/>
      <c r="RCD26" s="89">
        <v>4</v>
      </c>
      <c r="RCE26" s="93" t="s">
        <v>64</v>
      </c>
      <c r="RCF26" s="58" t="s">
        <v>55</v>
      </c>
      <c r="RCG26" s="91" t="s">
        <v>32</v>
      </c>
      <c r="RCH26" s="92">
        <v>1</v>
      </c>
      <c r="RCI26" s="87">
        <v>0</v>
      </c>
      <c r="RCJ26" s="59">
        <f t="shared" si="756"/>
        <v>0</v>
      </c>
      <c r="RCK26" s="1"/>
      <c r="RCL26" s="89">
        <v>4</v>
      </c>
      <c r="RCM26" s="93" t="s">
        <v>64</v>
      </c>
      <c r="RCN26" s="58" t="s">
        <v>55</v>
      </c>
      <c r="RCO26" s="91" t="s">
        <v>32</v>
      </c>
      <c r="RCP26" s="92">
        <v>1</v>
      </c>
      <c r="RCQ26" s="87">
        <v>0</v>
      </c>
      <c r="RCR26" s="59">
        <f t="shared" ref="RCR26:RCZ26" si="757">RCP26*RCQ26</f>
        <v>0</v>
      </c>
      <c r="RCS26" s="1"/>
      <c r="RCT26" s="89">
        <v>4</v>
      </c>
      <c r="RCU26" s="93" t="s">
        <v>64</v>
      </c>
      <c r="RCV26" s="58" t="s">
        <v>55</v>
      </c>
      <c r="RCW26" s="91" t="s">
        <v>32</v>
      </c>
      <c r="RCX26" s="92">
        <v>1</v>
      </c>
      <c r="RCY26" s="87">
        <v>0</v>
      </c>
      <c r="RCZ26" s="59">
        <f t="shared" si="757"/>
        <v>0</v>
      </c>
      <c r="RDA26" s="1"/>
      <c r="RDB26" s="89">
        <v>4</v>
      </c>
      <c r="RDC26" s="93" t="s">
        <v>64</v>
      </c>
      <c r="RDD26" s="58" t="s">
        <v>55</v>
      </c>
      <c r="RDE26" s="91" t="s">
        <v>32</v>
      </c>
      <c r="RDF26" s="92">
        <v>1</v>
      </c>
      <c r="RDG26" s="87">
        <v>0</v>
      </c>
      <c r="RDH26" s="59">
        <f t="shared" ref="RDH26:RDP26" si="758">RDF26*RDG26</f>
        <v>0</v>
      </c>
      <c r="RDI26" s="1"/>
      <c r="RDJ26" s="89">
        <v>4</v>
      </c>
      <c r="RDK26" s="93" t="s">
        <v>64</v>
      </c>
      <c r="RDL26" s="58" t="s">
        <v>55</v>
      </c>
      <c r="RDM26" s="91" t="s">
        <v>32</v>
      </c>
      <c r="RDN26" s="92">
        <v>1</v>
      </c>
      <c r="RDO26" s="87">
        <v>0</v>
      </c>
      <c r="RDP26" s="59">
        <f t="shared" si="758"/>
        <v>0</v>
      </c>
      <c r="RDQ26" s="1"/>
      <c r="RDR26" s="89">
        <v>4</v>
      </c>
      <c r="RDS26" s="93" t="s">
        <v>64</v>
      </c>
      <c r="RDT26" s="58" t="s">
        <v>55</v>
      </c>
      <c r="RDU26" s="91" t="s">
        <v>32</v>
      </c>
      <c r="RDV26" s="92">
        <v>1</v>
      </c>
      <c r="RDW26" s="87">
        <v>0</v>
      </c>
      <c r="RDX26" s="59">
        <f t="shared" ref="RDX26:REF26" si="759">RDV26*RDW26</f>
        <v>0</v>
      </c>
      <c r="RDY26" s="1"/>
      <c r="RDZ26" s="89">
        <v>4</v>
      </c>
      <c r="REA26" s="93" t="s">
        <v>64</v>
      </c>
      <c r="REB26" s="58" t="s">
        <v>55</v>
      </c>
      <c r="REC26" s="91" t="s">
        <v>32</v>
      </c>
      <c r="RED26" s="92">
        <v>1</v>
      </c>
      <c r="REE26" s="87">
        <v>0</v>
      </c>
      <c r="REF26" s="59">
        <f t="shared" si="759"/>
        <v>0</v>
      </c>
      <c r="REG26" s="1"/>
      <c r="REH26" s="89">
        <v>4</v>
      </c>
      <c r="REI26" s="93" t="s">
        <v>64</v>
      </c>
      <c r="REJ26" s="58" t="s">
        <v>55</v>
      </c>
      <c r="REK26" s="91" t="s">
        <v>32</v>
      </c>
      <c r="REL26" s="92">
        <v>1</v>
      </c>
      <c r="REM26" s="87">
        <v>0</v>
      </c>
      <c r="REN26" s="59">
        <f t="shared" ref="REN26:REV26" si="760">REL26*REM26</f>
        <v>0</v>
      </c>
      <c r="REO26" s="1"/>
      <c r="REP26" s="89">
        <v>4</v>
      </c>
      <c r="REQ26" s="93" t="s">
        <v>64</v>
      </c>
      <c r="RER26" s="58" t="s">
        <v>55</v>
      </c>
      <c r="RES26" s="91" t="s">
        <v>32</v>
      </c>
      <c r="RET26" s="92">
        <v>1</v>
      </c>
      <c r="REU26" s="87">
        <v>0</v>
      </c>
      <c r="REV26" s="59">
        <f t="shared" si="760"/>
        <v>0</v>
      </c>
      <c r="REW26" s="1"/>
      <c r="REX26" s="89">
        <v>4</v>
      </c>
      <c r="REY26" s="93" t="s">
        <v>64</v>
      </c>
      <c r="REZ26" s="58" t="s">
        <v>55</v>
      </c>
      <c r="RFA26" s="91" t="s">
        <v>32</v>
      </c>
      <c r="RFB26" s="92">
        <v>1</v>
      </c>
      <c r="RFC26" s="87">
        <v>0</v>
      </c>
      <c r="RFD26" s="59">
        <f t="shared" ref="RFD26:RFL26" si="761">RFB26*RFC26</f>
        <v>0</v>
      </c>
      <c r="RFE26" s="1"/>
      <c r="RFF26" s="89">
        <v>4</v>
      </c>
      <c r="RFG26" s="93" t="s">
        <v>64</v>
      </c>
      <c r="RFH26" s="58" t="s">
        <v>55</v>
      </c>
      <c r="RFI26" s="91" t="s">
        <v>32</v>
      </c>
      <c r="RFJ26" s="92">
        <v>1</v>
      </c>
      <c r="RFK26" s="87">
        <v>0</v>
      </c>
      <c r="RFL26" s="59">
        <f t="shared" si="761"/>
        <v>0</v>
      </c>
      <c r="RFM26" s="1"/>
      <c r="RFN26" s="89">
        <v>4</v>
      </c>
      <c r="RFO26" s="93" t="s">
        <v>64</v>
      </c>
      <c r="RFP26" s="58" t="s">
        <v>55</v>
      </c>
      <c r="RFQ26" s="91" t="s">
        <v>32</v>
      </c>
      <c r="RFR26" s="92">
        <v>1</v>
      </c>
      <c r="RFS26" s="87">
        <v>0</v>
      </c>
      <c r="RFT26" s="59">
        <f t="shared" ref="RFT26:RGB26" si="762">RFR26*RFS26</f>
        <v>0</v>
      </c>
      <c r="RFU26" s="1"/>
      <c r="RFV26" s="89">
        <v>4</v>
      </c>
      <c r="RFW26" s="93" t="s">
        <v>64</v>
      </c>
      <c r="RFX26" s="58" t="s">
        <v>55</v>
      </c>
      <c r="RFY26" s="91" t="s">
        <v>32</v>
      </c>
      <c r="RFZ26" s="92">
        <v>1</v>
      </c>
      <c r="RGA26" s="87">
        <v>0</v>
      </c>
      <c r="RGB26" s="59">
        <f t="shared" si="762"/>
        <v>0</v>
      </c>
      <c r="RGC26" s="1"/>
      <c r="RGD26" s="89">
        <v>4</v>
      </c>
      <c r="RGE26" s="93" t="s">
        <v>64</v>
      </c>
      <c r="RGF26" s="58" t="s">
        <v>55</v>
      </c>
      <c r="RGG26" s="91" t="s">
        <v>32</v>
      </c>
      <c r="RGH26" s="92">
        <v>1</v>
      </c>
      <c r="RGI26" s="87">
        <v>0</v>
      </c>
      <c r="RGJ26" s="59">
        <f t="shared" ref="RGJ26:RGR26" si="763">RGH26*RGI26</f>
        <v>0</v>
      </c>
      <c r="RGK26" s="1"/>
      <c r="RGL26" s="89">
        <v>4</v>
      </c>
      <c r="RGM26" s="93" t="s">
        <v>64</v>
      </c>
      <c r="RGN26" s="58" t="s">
        <v>55</v>
      </c>
      <c r="RGO26" s="91" t="s">
        <v>32</v>
      </c>
      <c r="RGP26" s="92">
        <v>1</v>
      </c>
      <c r="RGQ26" s="87">
        <v>0</v>
      </c>
      <c r="RGR26" s="59">
        <f t="shared" si="763"/>
        <v>0</v>
      </c>
      <c r="RGS26" s="1"/>
      <c r="RGT26" s="89">
        <v>4</v>
      </c>
      <c r="RGU26" s="93" t="s">
        <v>64</v>
      </c>
      <c r="RGV26" s="58" t="s">
        <v>55</v>
      </c>
      <c r="RGW26" s="91" t="s">
        <v>32</v>
      </c>
      <c r="RGX26" s="92">
        <v>1</v>
      </c>
      <c r="RGY26" s="87">
        <v>0</v>
      </c>
      <c r="RGZ26" s="59">
        <f t="shared" ref="RGZ26:RHH26" si="764">RGX26*RGY26</f>
        <v>0</v>
      </c>
      <c r="RHA26" s="1"/>
      <c r="RHB26" s="89">
        <v>4</v>
      </c>
      <c r="RHC26" s="93" t="s">
        <v>64</v>
      </c>
      <c r="RHD26" s="58" t="s">
        <v>55</v>
      </c>
      <c r="RHE26" s="91" t="s">
        <v>32</v>
      </c>
      <c r="RHF26" s="92">
        <v>1</v>
      </c>
      <c r="RHG26" s="87">
        <v>0</v>
      </c>
      <c r="RHH26" s="59">
        <f t="shared" si="764"/>
        <v>0</v>
      </c>
      <c r="RHI26" s="1"/>
      <c r="RHJ26" s="89">
        <v>4</v>
      </c>
      <c r="RHK26" s="93" t="s">
        <v>64</v>
      </c>
      <c r="RHL26" s="58" t="s">
        <v>55</v>
      </c>
      <c r="RHM26" s="91" t="s">
        <v>32</v>
      </c>
      <c r="RHN26" s="92">
        <v>1</v>
      </c>
      <c r="RHO26" s="87">
        <v>0</v>
      </c>
      <c r="RHP26" s="59">
        <f t="shared" ref="RHP26:RHX26" si="765">RHN26*RHO26</f>
        <v>0</v>
      </c>
      <c r="RHQ26" s="1"/>
      <c r="RHR26" s="89">
        <v>4</v>
      </c>
      <c r="RHS26" s="93" t="s">
        <v>64</v>
      </c>
      <c r="RHT26" s="58" t="s">
        <v>55</v>
      </c>
      <c r="RHU26" s="91" t="s">
        <v>32</v>
      </c>
      <c r="RHV26" s="92">
        <v>1</v>
      </c>
      <c r="RHW26" s="87">
        <v>0</v>
      </c>
      <c r="RHX26" s="59">
        <f t="shared" si="765"/>
        <v>0</v>
      </c>
      <c r="RHY26" s="1"/>
      <c r="RHZ26" s="89">
        <v>4</v>
      </c>
      <c r="RIA26" s="93" t="s">
        <v>64</v>
      </c>
      <c r="RIB26" s="58" t="s">
        <v>55</v>
      </c>
      <c r="RIC26" s="91" t="s">
        <v>32</v>
      </c>
      <c r="RID26" s="92">
        <v>1</v>
      </c>
      <c r="RIE26" s="87">
        <v>0</v>
      </c>
      <c r="RIF26" s="59">
        <f t="shared" ref="RIF26:RIN26" si="766">RID26*RIE26</f>
        <v>0</v>
      </c>
      <c r="RIG26" s="1"/>
      <c r="RIH26" s="89">
        <v>4</v>
      </c>
      <c r="RII26" s="93" t="s">
        <v>64</v>
      </c>
      <c r="RIJ26" s="58" t="s">
        <v>55</v>
      </c>
      <c r="RIK26" s="91" t="s">
        <v>32</v>
      </c>
      <c r="RIL26" s="92">
        <v>1</v>
      </c>
      <c r="RIM26" s="87">
        <v>0</v>
      </c>
      <c r="RIN26" s="59">
        <f t="shared" si="766"/>
        <v>0</v>
      </c>
      <c r="RIO26" s="1"/>
      <c r="RIP26" s="89">
        <v>4</v>
      </c>
      <c r="RIQ26" s="93" t="s">
        <v>64</v>
      </c>
      <c r="RIR26" s="58" t="s">
        <v>55</v>
      </c>
      <c r="RIS26" s="91" t="s">
        <v>32</v>
      </c>
      <c r="RIT26" s="92">
        <v>1</v>
      </c>
      <c r="RIU26" s="87">
        <v>0</v>
      </c>
      <c r="RIV26" s="59">
        <f t="shared" ref="RIV26:RJD26" si="767">RIT26*RIU26</f>
        <v>0</v>
      </c>
      <c r="RIW26" s="1"/>
      <c r="RIX26" s="89">
        <v>4</v>
      </c>
      <c r="RIY26" s="93" t="s">
        <v>64</v>
      </c>
      <c r="RIZ26" s="58" t="s">
        <v>55</v>
      </c>
      <c r="RJA26" s="91" t="s">
        <v>32</v>
      </c>
      <c r="RJB26" s="92">
        <v>1</v>
      </c>
      <c r="RJC26" s="87">
        <v>0</v>
      </c>
      <c r="RJD26" s="59">
        <f t="shared" si="767"/>
        <v>0</v>
      </c>
      <c r="RJE26" s="1"/>
      <c r="RJF26" s="89">
        <v>4</v>
      </c>
      <c r="RJG26" s="93" t="s">
        <v>64</v>
      </c>
      <c r="RJH26" s="58" t="s">
        <v>55</v>
      </c>
      <c r="RJI26" s="91" t="s">
        <v>32</v>
      </c>
      <c r="RJJ26" s="92">
        <v>1</v>
      </c>
      <c r="RJK26" s="87">
        <v>0</v>
      </c>
      <c r="RJL26" s="59">
        <f t="shared" ref="RJL26:RJT26" si="768">RJJ26*RJK26</f>
        <v>0</v>
      </c>
      <c r="RJM26" s="1"/>
      <c r="RJN26" s="89">
        <v>4</v>
      </c>
      <c r="RJO26" s="93" t="s">
        <v>64</v>
      </c>
      <c r="RJP26" s="58" t="s">
        <v>55</v>
      </c>
      <c r="RJQ26" s="91" t="s">
        <v>32</v>
      </c>
      <c r="RJR26" s="92">
        <v>1</v>
      </c>
      <c r="RJS26" s="87">
        <v>0</v>
      </c>
      <c r="RJT26" s="59">
        <f t="shared" si="768"/>
        <v>0</v>
      </c>
      <c r="RJU26" s="1"/>
      <c r="RJV26" s="89">
        <v>4</v>
      </c>
      <c r="RJW26" s="93" t="s">
        <v>64</v>
      </c>
      <c r="RJX26" s="58" t="s">
        <v>55</v>
      </c>
      <c r="RJY26" s="91" t="s">
        <v>32</v>
      </c>
      <c r="RJZ26" s="92">
        <v>1</v>
      </c>
      <c r="RKA26" s="87">
        <v>0</v>
      </c>
      <c r="RKB26" s="59">
        <f t="shared" ref="RKB26:RKJ26" si="769">RJZ26*RKA26</f>
        <v>0</v>
      </c>
      <c r="RKC26" s="1"/>
      <c r="RKD26" s="89">
        <v>4</v>
      </c>
      <c r="RKE26" s="93" t="s">
        <v>64</v>
      </c>
      <c r="RKF26" s="58" t="s">
        <v>55</v>
      </c>
      <c r="RKG26" s="91" t="s">
        <v>32</v>
      </c>
      <c r="RKH26" s="92">
        <v>1</v>
      </c>
      <c r="RKI26" s="87">
        <v>0</v>
      </c>
      <c r="RKJ26" s="59">
        <f t="shared" si="769"/>
        <v>0</v>
      </c>
      <c r="RKK26" s="1"/>
      <c r="RKL26" s="89">
        <v>4</v>
      </c>
      <c r="RKM26" s="93" t="s">
        <v>64</v>
      </c>
      <c r="RKN26" s="58" t="s">
        <v>55</v>
      </c>
      <c r="RKO26" s="91" t="s">
        <v>32</v>
      </c>
      <c r="RKP26" s="92">
        <v>1</v>
      </c>
      <c r="RKQ26" s="87">
        <v>0</v>
      </c>
      <c r="RKR26" s="59">
        <f t="shared" ref="RKR26:RKZ26" si="770">RKP26*RKQ26</f>
        <v>0</v>
      </c>
      <c r="RKS26" s="1"/>
      <c r="RKT26" s="89">
        <v>4</v>
      </c>
      <c r="RKU26" s="93" t="s">
        <v>64</v>
      </c>
      <c r="RKV26" s="58" t="s">
        <v>55</v>
      </c>
      <c r="RKW26" s="91" t="s">
        <v>32</v>
      </c>
      <c r="RKX26" s="92">
        <v>1</v>
      </c>
      <c r="RKY26" s="87">
        <v>0</v>
      </c>
      <c r="RKZ26" s="59">
        <f t="shared" si="770"/>
        <v>0</v>
      </c>
      <c r="RLA26" s="1"/>
      <c r="RLB26" s="89">
        <v>4</v>
      </c>
      <c r="RLC26" s="93" t="s">
        <v>64</v>
      </c>
      <c r="RLD26" s="58" t="s">
        <v>55</v>
      </c>
      <c r="RLE26" s="91" t="s">
        <v>32</v>
      </c>
      <c r="RLF26" s="92">
        <v>1</v>
      </c>
      <c r="RLG26" s="87">
        <v>0</v>
      </c>
      <c r="RLH26" s="59">
        <f t="shared" ref="RLH26:RLP26" si="771">RLF26*RLG26</f>
        <v>0</v>
      </c>
      <c r="RLI26" s="1"/>
      <c r="RLJ26" s="89">
        <v>4</v>
      </c>
      <c r="RLK26" s="93" t="s">
        <v>64</v>
      </c>
      <c r="RLL26" s="58" t="s">
        <v>55</v>
      </c>
      <c r="RLM26" s="91" t="s">
        <v>32</v>
      </c>
      <c r="RLN26" s="92">
        <v>1</v>
      </c>
      <c r="RLO26" s="87">
        <v>0</v>
      </c>
      <c r="RLP26" s="59">
        <f t="shared" si="771"/>
        <v>0</v>
      </c>
      <c r="RLQ26" s="1"/>
      <c r="RLR26" s="89">
        <v>4</v>
      </c>
      <c r="RLS26" s="93" t="s">
        <v>64</v>
      </c>
      <c r="RLT26" s="58" t="s">
        <v>55</v>
      </c>
      <c r="RLU26" s="91" t="s">
        <v>32</v>
      </c>
      <c r="RLV26" s="92">
        <v>1</v>
      </c>
      <c r="RLW26" s="87">
        <v>0</v>
      </c>
      <c r="RLX26" s="59">
        <f t="shared" ref="RLX26:RMF26" si="772">RLV26*RLW26</f>
        <v>0</v>
      </c>
      <c r="RLY26" s="1"/>
      <c r="RLZ26" s="89">
        <v>4</v>
      </c>
      <c r="RMA26" s="93" t="s">
        <v>64</v>
      </c>
      <c r="RMB26" s="58" t="s">
        <v>55</v>
      </c>
      <c r="RMC26" s="91" t="s">
        <v>32</v>
      </c>
      <c r="RMD26" s="92">
        <v>1</v>
      </c>
      <c r="RME26" s="87">
        <v>0</v>
      </c>
      <c r="RMF26" s="59">
        <f t="shared" si="772"/>
        <v>0</v>
      </c>
      <c r="RMG26" s="1"/>
      <c r="RMH26" s="89">
        <v>4</v>
      </c>
      <c r="RMI26" s="93" t="s">
        <v>64</v>
      </c>
      <c r="RMJ26" s="58" t="s">
        <v>55</v>
      </c>
      <c r="RMK26" s="91" t="s">
        <v>32</v>
      </c>
      <c r="RML26" s="92">
        <v>1</v>
      </c>
      <c r="RMM26" s="87">
        <v>0</v>
      </c>
      <c r="RMN26" s="59">
        <f t="shared" ref="RMN26:RMV26" si="773">RML26*RMM26</f>
        <v>0</v>
      </c>
      <c r="RMO26" s="1"/>
      <c r="RMP26" s="89">
        <v>4</v>
      </c>
      <c r="RMQ26" s="93" t="s">
        <v>64</v>
      </c>
      <c r="RMR26" s="58" t="s">
        <v>55</v>
      </c>
      <c r="RMS26" s="91" t="s">
        <v>32</v>
      </c>
      <c r="RMT26" s="92">
        <v>1</v>
      </c>
      <c r="RMU26" s="87">
        <v>0</v>
      </c>
      <c r="RMV26" s="59">
        <f t="shared" si="773"/>
        <v>0</v>
      </c>
      <c r="RMW26" s="1"/>
      <c r="RMX26" s="89">
        <v>4</v>
      </c>
      <c r="RMY26" s="93" t="s">
        <v>64</v>
      </c>
      <c r="RMZ26" s="58" t="s">
        <v>55</v>
      </c>
      <c r="RNA26" s="91" t="s">
        <v>32</v>
      </c>
      <c r="RNB26" s="92">
        <v>1</v>
      </c>
      <c r="RNC26" s="87">
        <v>0</v>
      </c>
      <c r="RND26" s="59">
        <f t="shared" ref="RND26:RNL26" si="774">RNB26*RNC26</f>
        <v>0</v>
      </c>
      <c r="RNE26" s="1"/>
      <c r="RNF26" s="89">
        <v>4</v>
      </c>
      <c r="RNG26" s="93" t="s">
        <v>64</v>
      </c>
      <c r="RNH26" s="58" t="s">
        <v>55</v>
      </c>
      <c r="RNI26" s="91" t="s">
        <v>32</v>
      </c>
      <c r="RNJ26" s="92">
        <v>1</v>
      </c>
      <c r="RNK26" s="87">
        <v>0</v>
      </c>
      <c r="RNL26" s="59">
        <f t="shared" si="774"/>
        <v>0</v>
      </c>
      <c r="RNM26" s="1"/>
      <c r="RNN26" s="89">
        <v>4</v>
      </c>
      <c r="RNO26" s="93" t="s">
        <v>64</v>
      </c>
      <c r="RNP26" s="58" t="s">
        <v>55</v>
      </c>
      <c r="RNQ26" s="91" t="s">
        <v>32</v>
      </c>
      <c r="RNR26" s="92">
        <v>1</v>
      </c>
      <c r="RNS26" s="87">
        <v>0</v>
      </c>
      <c r="RNT26" s="59">
        <f t="shared" ref="RNT26:ROB26" si="775">RNR26*RNS26</f>
        <v>0</v>
      </c>
      <c r="RNU26" s="1"/>
      <c r="RNV26" s="89">
        <v>4</v>
      </c>
      <c r="RNW26" s="93" t="s">
        <v>64</v>
      </c>
      <c r="RNX26" s="58" t="s">
        <v>55</v>
      </c>
      <c r="RNY26" s="91" t="s">
        <v>32</v>
      </c>
      <c r="RNZ26" s="92">
        <v>1</v>
      </c>
      <c r="ROA26" s="87">
        <v>0</v>
      </c>
      <c r="ROB26" s="59">
        <f t="shared" si="775"/>
        <v>0</v>
      </c>
      <c r="ROC26" s="1"/>
      <c r="ROD26" s="89">
        <v>4</v>
      </c>
      <c r="ROE26" s="93" t="s">
        <v>64</v>
      </c>
      <c r="ROF26" s="58" t="s">
        <v>55</v>
      </c>
      <c r="ROG26" s="91" t="s">
        <v>32</v>
      </c>
      <c r="ROH26" s="92">
        <v>1</v>
      </c>
      <c r="ROI26" s="87">
        <v>0</v>
      </c>
      <c r="ROJ26" s="59">
        <f t="shared" ref="ROJ26:ROR26" si="776">ROH26*ROI26</f>
        <v>0</v>
      </c>
      <c r="ROK26" s="1"/>
      <c r="ROL26" s="89">
        <v>4</v>
      </c>
      <c r="ROM26" s="93" t="s">
        <v>64</v>
      </c>
      <c r="RON26" s="58" t="s">
        <v>55</v>
      </c>
      <c r="ROO26" s="91" t="s">
        <v>32</v>
      </c>
      <c r="ROP26" s="92">
        <v>1</v>
      </c>
      <c r="ROQ26" s="87">
        <v>0</v>
      </c>
      <c r="ROR26" s="59">
        <f t="shared" si="776"/>
        <v>0</v>
      </c>
      <c r="ROS26" s="1"/>
      <c r="ROT26" s="89">
        <v>4</v>
      </c>
      <c r="ROU26" s="93" t="s">
        <v>64</v>
      </c>
      <c r="ROV26" s="58" t="s">
        <v>55</v>
      </c>
      <c r="ROW26" s="91" t="s">
        <v>32</v>
      </c>
      <c r="ROX26" s="92">
        <v>1</v>
      </c>
      <c r="ROY26" s="87">
        <v>0</v>
      </c>
      <c r="ROZ26" s="59">
        <f t="shared" ref="ROZ26:RPH26" si="777">ROX26*ROY26</f>
        <v>0</v>
      </c>
      <c r="RPA26" s="1"/>
      <c r="RPB26" s="89">
        <v>4</v>
      </c>
      <c r="RPC26" s="93" t="s">
        <v>64</v>
      </c>
      <c r="RPD26" s="58" t="s">
        <v>55</v>
      </c>
      <c r="RPE26" s="91" t="s">
        <v>32</v>
      </c>
      <c r="RPF26" s="92">
        <v>1</v>
      </c>
      <c r="RPG26" s="87">
        <v>0</v>
      </c>
      <c r="RPH26" s="59">
        <f t="shared" si="777"/>
        <v>0</v>
      </c>
      <c r="RPI26" s="1"/>
      <c r="RPJ26" s="89">
        <v>4</v>
      </c>
      <c r="RPK26" s="93" t="s">
        <v>64</v>
      </c>
      <c r="RPL26" s="58" t="s">
        <v>55</v>
      </c>
      <c r="RPM26" s="91" t="s">
        <v>32</v>
      </c>
      <c r="RPN26" s="92">
        <v>1</v>
      </c>
      <c r="RPO26" s="87">
        <v>0</v>
      </c>
      <c r="RPP26" s="59">
        <f t="shared" ref="RPP26:RPX26" si="778">RPN26*RPO26</f>
        <v>0</v>
      </c>
      <c r="RPQ26" s="1"/>
      <c r="RPR26" s="89">
        <v>4</v>
      </c>
      <c r="RPS26" s="93" t="s">
        <v>64</v>
      </c>
      <c r="RPT26" s="58" t="s">
        <v>55</v>
      </c>
      <c r="RPU26" s="91" t="s">
        <v>32</v>
      </c>
      <c r="RPV26" s="92">
        <v>1</v>
      </c>
      <c r="RPW26" s="87">
        <v>0</v>
      </c>
      <c r="RPX26" s="59">
        <f t="shared" si="778"/>
        <v>0</v>
      </c>
      <c r="RPY26" s="1"/>
      <c r="RPZ26" s="89">
        <v>4</v>
      </c>
      <c r="RQA26" s="93" t="s">
        <v>64</v>
      </c>
      <c r="RQB26" s="58" t="s">
        <v>55</v>
      </c>
      <c r="RQC26" s="91" t="s">
        <v>32</v>
      </c>
      <c r="RQD26" s="92">
        <v>1</v>
      </c>
      <c r="RQE26" s="87">
        <v>0</v>
      </c>
      <c r="RQF26" s="59">
        <f t="shared" ref="RQF26:RQN26" si="779">RQD26*RQE26</f>
        <v>0</v>
      </c>
      <c r="RQG26" s="1"/>
      <c r="RQH26" s="89">
        <v>4</v>
      </c>
      <c r="RQI26" s="93" t="s">
        <v>64</v>
      </c>
      <c r="RQJ26" s="58" t="s">
        <v>55</v>
      </c>
      <c r="RQK26" s="91" t="s">
        <v>32</v>
      </c>
      <c r="RQL26" s="92">
        <v>1</v>
      </c>
      <c r="RQM26" s="87">
        <v>0</v>
      </c>
      <c r="RQN26" s="59">
        <f t="shared" si="779"/>
        <v>0</v>
      </c>
      <c r="RQO26" s="1"/>
      <c r="RQP26" s="89">
        <v>4</v>
      </c>
      <c r="RQQ26" s="93" t="s">
        <v>64</v>
      </c>
      <c r="RQR26" s="58" t="s">
        <v>55</v>
      </c>
      <c r="RQS26" s="91" t="s">
        <v>32</v>
      </c>
      <c r="RQT26" s="92">
        <v>1</v>
      </c>
      <c r="RQU26" s="87">
        <v>0</v>
      </c>
      <c r="RQV26" s="59">
        <f t="shared" ref="RQV26:RRD26" si="780">RQT26*RQU26</f>
        <v>0</v>
      </c>
      <c r="RQW26" s="1"/>
      <c r="RQX26" s="89">
        <v>4</v>
      </c>
      <c r="RQY26" s="93" t="s">
        <v>64</v>
      </c>
      <c r="RQZ26" s="58" t="s">
        <v>55</v>
      </c>
      <c r="RRA26" s="91" t="s">
        <v>32</v>
      </c>
      <c r="RRB26" s="92">
        <v>1</v>
      </c>
      <c r="RRC26" s="87">
        <v>0</v>
      </c>
      <c r="RRD26" s="59">
        <f t="shared" si="780"/>
        <v>0</v>
      </c>
      <c r="RRE26" s="1"/>
      <c r="RRF26" s="89">
        <v>4</v>
      </c>
      <c r="RRG26" s="93" t="s">
        <v>64</v>
      </c>
      <c r="RRH26" s="58" t="s">
        <v>55</v>
      </c>
      <c r="RRI26" s="91" t="s">
        <v>32</v>
      </c>
      <c r="RRJ26" s="92">
        <v>1</v>
      </c>
      <c r="RRK26" s="87">
        <v>0</v>
      </c>
      <c r="RRL26" s="59">
        <f t="shared" ref="RRL26:RRT26" si="781">RRJ26*RRK26</f>
        <v>0</v>
      </c>
      <c r="RRM26" s="1"/>
      <c r="RRN26" s="89">
        <v>4</v>
      </c>
      <c r="RRO26" s="93" t="s">
        <v>64</v>
      </c>
      <c r="RRP26" s="58" t="s">
        <v>55</v>
      </c>
      <c r="RRQ26" s="91" t="s">
        <v>32</v>
      </c>
      <c r="RRR26" s="92">
        <v>1</v>
      </c>
      <c r="RRS26" s="87">
        <v>0</v>
      </c>
      <c r="RRT26" s="59">
        <f t="shared" si="781"/>
        <v>0</v>
      </c>
      <c r="RRU26" s="1"/>
      <c r="RRV26" s="89">
        <v>4</v>
      </c>
      <c r="RRW26" s="93" t="s">
        <v>64</v>
      </c>
      <c r="RRX26" s="58" t="s">
        <v>55</v>
      </c>
      <c r="RRY26" s="91" t="s">
        <v>32</v>
      </c>
      <c r="RRZ26" s="92">
        <v>1</v>
      </c>
      <c r="RSA26" s="87">
        <v>0</v>
      </c>
      <c r="RSB26" s="59">
        <f t="shared" ref="RSB26:RSJ26" si="782">RRZ26*RSA26</f>
        <v>0</v>
      </c>
      <c r="RSC26" s="1"/>
      <c r="RSD26" s="89">
        <v>4</v>
      </c>
      <c r="RSE26" s="93" t="s">
        <v>64</v>
      </c>
      <c r="RSF26" s="58" t="s">
        <v>55</v>
      </c>
      <c r="RSG26" s="91" t="s">
        <v>32</v>
      </c>
      <c r="RSH26" s="92">
        <v>1</v>
      </c>
      <c r="RSI26" s="87">
        <v>0</v>
      </c>
      <c r="RSJ26" s="59">
        <f t="shared" si="782"/>
        <v>0</v>
      </c>
      <c r="RSK26" s="1"/>
      <c r="RSL26" s="89">
        <v>4</v>
      </c>
      <c r="RSM26" s="93" t="s">
        <v>64</v>
      </c>
      <c r="RSN26" s="58" t="s">
        <v>55</v>
      </c>
      <c r="RSO26" s="91" t="s">
        <v>32</v>
      </c>
      <c r="RSP26" s="92">
        <v>1</v>
      </c>
      <c r="RSQ26" s="87">
        <v>0</v>
      </c>
      <c r="RSR26" s="59">
        <f t="shared" ref="RSR26:RSZ26" si="783">RSP26*RSQ26</f>
        <v>0</v>
      </c>
      <c r="RSS26" s="1"/>
      <c r="RST26" s="89">
        <v>4</v>
      </c>
      <c r="RSU26" s="93" t="s">
        <v>64</v>
      </c>
      <c r="RSV26" s="58" t="s">
        <v>55</v>
      </c>
      <c r="RSW26" s="91" t="s">
        <v>32</v>
      </c>
      <c r="RSX26" s="92">
        <v>1</v>
      </c>
      <c r="RSY26" s="87">
        <v>0</v>
      </c>
      <c r="RSZ26" s="59">
        <f t="shared" si="783"/>
        <v>0</v>
      </c>
      <c r="RTA26" s="1"/>
      <c r="RTB26" s="89">
        <v>4</v>
      </c>
      <c r="RTC26" s="93" t="s">
        <v>64</v>
      </c>
      <c r="RTD26" s="58" t="s">
        <v>55</v>
      </c>
      <c r="RTE26" s="91" t="s">
        <v>32</v>
      </c>
      <c r="RTF26" s="92">
        <v>1</v>
      </c>
      <c r="RTG26" s="87">
        <v>0</v>
      </c>
      <c r="RTH26" s="59">
        <f t="shared" ref="RTH26:RTP26" si="784">RTF26*RTG26</f>
        <v>0</v>
      </c>
      <c r="RTI26" s="1"/>
      <c r="RTJ26" s="89">
        <v>4</v>
      </c>
      <c r="RTK26" s="93" t="s">
        <v>64</v>
      </c>
      <c r="RTL26" s="58" t="s">
        <v>55</v>
      </c>
      <c r="RTM26" s="91" t="s">
        <v>32</v>
      </c>
      <c r="RTN26" s="92">
        <v>1</v>
      </c>
      <c r="RTO26" s="87">
        <v>0</v>
      </c>
      <c r="RTP26" s="59">
        <f t="shared" si="784"/>
        <v>0</v>
      </c>
      <c r="RTQ26" s="1"/>
      <c r="RTR26" s="89">
        <v>4</v>
      </c>
      <c r="RTS26" s="93" t="s">
        <v>64</v>
      </c>
      <c r="RTT26" s="58" t="s">
        <v>55</v>
      </c>
      <c r="RTU26" s="91" t="s">
        <v>32</v>
      </c>
      <c r="RTV26" s="92">
        <v>1</v>
      </c>
      <c r="RTW26" s="87">
        <v>0</v>
      </c>
      <c r="RTX26" s="59">
        <f t="shared" ref="RTX26:RUF26" si="785">RTV26*RTW26</f>
        <v>0</v>
      </c>
      <c r="RTY26" s="1"/>
      <c r="RTZ26" s="89">
        <v>4</v>
      </c>
      <c r="RUA26" s="93" t="s">
        <v>64</v>
      </c>
      <c r="RUB26" s="58" t="s">
        <v>55</v>
      </c>
      <c r="RUC26" s="91" t="s">
        <v>32</v>
      </c>
      <c r="RUD26" s="92">
        <v>1</v>
      </c>
      <c r="RUE26" s="87">
        <v>0</v>
      </c>
      <c r="RUF26" s="59">
        <f t="shared" si="785"/>
        <v>0</v>
      </c>
      <c r="RUG26" s="1"/>
      <c r="RUH26" s="89">
        <v>4</v>
      </c>
      <c r="RUI26" s="93" t="s">
        <v>64</v>
      </c>
      <c r="RUJ26" s="58" t="s">
        <v>55</v>
      </c>
      <c r="RUK26" s="91" t="s">
        <v>32</v>
      </c>
      <c r="RUL26" s="92">
        <v>1</v>
      </c>
      <c r="RUM26" s="87">
        <v>0</v>
      </c>
      <c r="RUN26" s="59">
        <f t="shared" ref="RUN26:RUV26" si="786">RUL26*RUM26</f>
        <v>0</v>
      </c>
      <c r="RUO26" s="1"/>
      <c r="RUP26" s="89">
        <v>4</v>
      </c>
      <c r="RUQ26" s="93" t="s">
        <v>64</v>
      </c>
      <c r="RUR26" s="58" t="s">
        <v>55</v>
      </c>
      <c r="RUS26" s="91" t="s">
        <v>32</v>
      </c>
      <c r="RUT26" s="92">
        <v>1</v>
      </c>
      <c r="RUU26" s="87">
        <v>0</v>
      </c>
      <c r="RUV26" s="59">
        <f t="shared" si="786"/>
        <v>0</v>
      </c>
      <c r="RUW26" s="1"/>
      <c r="RUX26" s="89">
        <v>4</v>
      </c>
      <c r="RUY26" s="93" t="s">
        <v>64</v>
      </c>
      <c r="RUZ26" s="58" t="s">
        <v>55</v>
      </c>
      <c r="RVA26" s="91" t="s">
        <v>32</v>
      </c>
      <c r="RVB26" s="92">
        <v>1</v>
      </c>
      <c r="RVC26" s="87">
        <v>0</v>
      </c>
      <c r="RVD26" s="59">
        <f t="shared" ref="RVD26:RVL26" si="787">RVB26*RVC26</f>
        <v>0</v>
      </c>
      <c r="RVE26" s="1"/>
      <c r="RVF26" s="89">
        <v>4</v>
      </c>
      <c r="RVG26" s="93" t="s">
        <v>64</v>
      </c>
      <c r="RVH26" s="58" t="s">
        <v>55</v>
      </c>
      <c r="RVI26" s="91" t="s">
        <v>32</v>
      </c>
      <c r="RVJ26" s="92">
        <v>1</v>
      </c>
      <c r="RVK26" s="87">
        <v>0</v>
      </c>
      <c r="RVL26" s="59">
        <f t="shared" si="787"/>
        <v>0</v>
      </c>
      <c r="RVM26" s="1"/>
      <c r="RVN26" s="89">
        <v>4</v>
      </c>
      <c r="RVO26" s="93" t="s">
        <v>64</v>
      </c>
      <c r="RVP26" s="58" t="s">
        <v>55</v>
      </c>
      <c r="RVQ26" s="91" t="s">
        <v>32</v>
      </c>
      <c r="RVR26" s="92">
        <v>1</v>
      </c>
      <c r="RVS26" s="87">
        <v>0</v>
      </c>
      <c r="RVT26" s="59">
        <f t="shared" ref="RVT26:RWB26" si="788">RVR26*RVS26</f>
        <v>0</v>
      </c>
      <c r="RVU26" s="1"/>
      <c r="RVV26" s="89">
        <v>4</v>
      </c>
      <c r="RVW26" s="93" t="s">
        <v>64</v>
      </c>
      <c r="RVX26" s="58" t="s">
        <v>55</v>
      </c>
      <c r="RVY26" s="91" t="s">
        <v>32</v>
      </c>
      <c r="RVZ26" s="92">
        <v>1</v>
      </c>
      <c r="RWA26" s="87">
        <v>0</v>
      </c>
      <c r="RWB26" s="59">
        <f t="shared" si="788"/>
        <v>0</v>
      </c>
      <c r="RWC26" s="1"/>
      <c r="RWD26" s="89">
        <v>4</v>
      </c>
      <c r="RWE26" s="93" t="s">
        <v>64</v>
      </c>
      <c r="RWF26" s="58" t="s">
        <v>55</v>
      </c>
      <c r="RWG26" s="91" t="s">
        <v>32</v>
      </c>
      <c r="RWH26" s="92">
        <v>1</v>
      </c>
      <c r="RWI26" s="87">
        <v>0</v>
      </c>
      <c r="RWJ26" s="59">
        <f t="shared" ref="RWJ26:RWR26" si="789">RWH26*RWI26</f>
        <v>0</v>
      </c>
      <c r="RWK26" s="1"/>
      <c r="RWL26" s="89">
        <v>4</v>
      </c>
      <c r="RWM26" s="93" t="s">
        <v>64</v>
      </c>
      <c r="RWN26" s="58" t="s">
        <v>55</v>
      </c>
      <c r="RWO26" s="91" t="s">
        <v>32</v>
      </c>
      <c r="RWP26" s="92">
        <v>1</v>
      </c>
      <c r="RWQ26" s="87">
        <v>0</v>
      </c>
      <c r="RWR26" s="59">
        <f t="shared" si="789"/>
        <v>0</v>
      </c>
      <c r="RWS26" s="1"/>
      <c r="RWT26" s="89">
        <v>4</v>
      </c>
      <c r="RWU26" s="93" t="s">
        <v>64</v>
      </c>
      <c r="RWV26" s="58" t="s">
        <v>55</v>
      </c>
      <c r="RWW26" s="91" t="s">
        <v>32</v>
      </c>
      <c r="RWX26" s="92">
        <v>1</v>
      </c>
      <c r="RWY26" s="87">
        <v>0</v>
      </c>
      <c r="RWZ26" s="59">
        <f t="shared" ref="RWZ26:RXH26" si="790">RWX26*RWY26</f>
        <v>0</v>
      </c>
      <c r="RXA26" s="1"/>
      <c r="RXB26" s="89">
        <v>4</v>
      </c>
      <c r="RXC26" s="93" t="s">
        <v>64</v>
      </c>
      <c r="RXD26" s="58" t="s">
        <v>55</v>
      </c>
      <c r="RXE26" s="91" t="s">
        <v>32</v>
      </c>
      <c r="RXF26" s="92">
        <v>1</v>
      </c>
      <c r="RXG26" s="87">
        <v>0</v>
      </c>
      <c r="RXH26" s="59">
        <f t="shared" si="790"/>
        <v>0</v>
      </c>
      <c r="RXI26" s="1"/>
      <c r="RXJ26" s="89">
        <v>4</v>
      </c>
      <c r="RXK26" s="93" t="s">
        <v>64</v>
      </c>
      <c r="RXL26" s="58" t="s">
        <v>55</v>
      </c>
      <c r="RXM26" s="91" t="s">
        <v>32</v>
      </c>
      <c r="RXN26" s="92">
        <v>1</v>
      </c>
      <c r="RXO26" s="87">
        <v>0</v>
      </c>
      <c r="RXP26" s="59">
        <f t="shared" ref="RXP26:RXX26" si="791">RXN26*RXO26</f>
        <v>0</v>
      </c>
      <c r="RXQ26" s="1"/>
      <c r="RXR26" s="89">
        <v>4</v>
      </c>
      <c r="RXS26" s="93" t="s">
        <v>64</v>
      </c>
      <c r="RXT26" s="58" t="s">
        <v>55</v>
      </c>
      <c r="RXU26" s="91" t="s">
        <v>32</v>
      </c>
      <c r="RXV26" s="92">
        <v>1</v>
      </c>
      <c r="RXW26" s="87">
        <v>0</v>
      </c>
      <c r="RXX26" s="59">
        <f t="shared" si="791"/>
        <v>0</v>
      </c>
      <c r="RXY26" s="1"/>
      <c r="RXZ26" s="89">
        <v>4</v>
      </c>
      <c r="RYA26" s="93" t="s">
        <v>64</v>
      </c>
      <c r="RYB26" s="58" t="s">
        <v>55</v>
      </c>
      <c r="RYC26" s="91" t="s">
        <v>32</v>
      </c>
      <c r="RYD26" s="92">
        <v>1</v>
      </c>
      <c r="RYE26" s="87">
        <v>0</v>
      </c>
      <c r="RYF26" s="59">
        <f t="shared" ref="RYF26:RYN26" si="792">RYD26*RYE26</f>
        <v>0</v>
      </c>
      <c r="RYG26" s="1"/>
      <c r="RYH26" s="89">
        <v>4</v>
      </c>
      <c r="RYI26" s="93" t="s">
        <v>64</v>
      </c>
      <c r="RYJ26" s="58" t="s">
        <v>55</v>
      </c>
      <c r="RYK26" s="91" t="s">
        <v>32</v>
      </c>
      <c r="RYL26" s="92">
        <v>1</v>
      </c>
      <c r="RYM26" s="87">
        <v>0</v>
      </c>
      <c r="RYN26" s="59">
        <f t="shared" si="792"/>
        <v>0</v>
      </c>
      <c r="RYO26" s="1"/>
      <c r="RYP26" s="89">
        <v>4</v>
      </c>
      <c r="RYQ26" s="93" t="s">
        <v>64</v>
      </c>
      <c r="RYR26" s="58" t="s">
        <v>55</v>
      </c>
      <c r="RYS26" s="91" t="s">
        <v>32</v>
      </c>
      <c r="RYT26" s="92">
        <v>1</v>
      </c>
      <c r="RYU26" s="87">
        <v>0</v>
      </c>
      <c r="RYV26" s="59">
        <f t="shared" ref="RYV26:RZD26" si="793">RYT26*RYU26</f>
        <v>0</v>
      </c>
      <c r="RYW26" s="1"/>
      <c r="RYX26" s="89">
        <v>4</v>
      </c>
      <c r="RYY26" s="93" t="s">
        <v>64</v>
      </c>
      <c r="RYZ26" s="58" t="s">
        <v>55</v>
      </c>
      <c r="RZA26" s="91" t="s">
        <v>32</v>
      </c>
      <c r="RZB26" s="92">
        <v>1</v>
      </c>
      <c r="RZC26" s="87">
        <v>0</v>
      </c>
      <c r="RZD26" s="59">
        <f t="shared" si="793"/>
        <v>0</v>
      </c>
      <c r="RZE26" s="1"/>
      <c r="RZF26" s="89">
        <v>4</v>
      </c>
      <c r="RZG26" s="93" t="s">
        <v>64</v>
      </c>
      <c r="RZH26" s="58" t="s">
        <v>55</v>
      </c>
      <c r="RZI26" s="91" t="s">
        <v>32</v>
      </c>
      <c r="RZJ26" s="92">
        <v>1</v>
      </c>
      <c r="RZK26" s="87">
        <v>0</v>
      </c>
      <c r="RZL26" s="59">
        <f t="shared" ref="RZL26:RZT26" si="794">RZJ26*RZK26</f>
        <v>0</v>
      </c>
      <c r="RZM26" s="1"/>
      <c r="RZN26" s="89">
        <v>4</v>
      </c>
      <c r="RZO26" s="93" t="s">
        <v>64</v>
      </c>
      <c r="RZP26" s="58" t="s">
        <v>55</v>
      </c>
      <c r="RZQ26" s="91" t="s">
        <v>32</v>
      </c>
      <c r="RZR26" s="92">
        <v>1</v>
      </c>
      <c r="RZS26" s="87">
        <v>0</v>
      </c>
      <c r="RZT26" s="59">
        <f t="shared" si="794"/>
        <v>0</v>
      </c>
      <c r="RZU26" s="1"/>
      <c r="RZV26" s="89">
        <v>4</v>
      </c>
      <c r="RZW26" s="93" t="s">
        <v>64</v>
      </c>
      <c r="RZX26" s="58" t="s">
        <v>55</v>
      </c>
      <c r="RZY26" s="91" t="s">
        <v>32</v>
      </c>
      <c r="RZZ26" s="92">
        <v>1</v>
      </c>
      <c r="SAA26" s="87">
        <v>0</v>
      </c>
      <c r="SAB26" s="59">
        <f t="shared" ref="SAB26:SAJ26" si="795">RZZ26*SAA26</f>
        <v>0</v>
      </c>
      <c r="SAC26" s="1"/>
      <c r="SAD26" s="89">
        <v>4</v>
      </c>
      <c r="SAE26" s="93" t="s">
        <v>64</v>
      </c>
      <c r="SAF26" s="58" t="s">
        <v>55</v>
      </c>
      <c r="SAG26" s="91" t="s">
        <v>32</v>
      </c>
      <c r="SAH26" s="92">
        <v>1</v>
      </c>
      <c r="SAI26" s="87">
        <v>0</v>
      </c>
      <c r="SAJ26" s="59">
        <f t="shared" si="795"/>
        <v>0</v>
      </c>
      <c r="SAK26" s="1"/>
      <c r="SAL26" s="89">
        <v>4</v>
      </c>
      <c r="SAM26" s="93" t="s">
        <v>64</v>
      </c>
      <c r="SAN26" s="58" t="s">
        <v>55</v>
      </c>
      <c r="SAO26" s="91" t="s">
        <v>32</v>
      </c>
      <c r="SAP26" s="92">
        <v>1</v>
      </c>
      <c r="SAQ26" s="87">
        <v>0</v>
      </c>
      <c r="SAR26" s="59">
        <f t="shared" ref="SAR26:SAZ26" si="796">SAP26*SAQ26</f>
        <v>0</v>
      </c>
      <c r="SAS26" s="1"/>
      <c r="SAT26" s="89">
        <v>4</v>
      </c>
      <c r="SAU26" s="93" t="s">
        <v>64</v>
      </c>
      <c r="SAV26" s="58" t="s">
        <v>55</v>
      </c>
      <c r="SAW26" s="91" t="s">
        <v>32</v>
      </c>
      <c r="SAX26" s="92">
        <v>1</v>
      </c>
      <c r="SAY26" s="87">
        <v>0</v>
      </c>
      <c r="SAZ26" s="59">
        <f t="shared" si="796"/>
        <v>0</v>
      </c>
      <c r="SBA26" s="1"/>
      <c r="SBB26" s="89">
        <v>4</v>
      </c>
      <c r="SBC26" s="93" t="s">
        <v>64</v>
      </c>
      <c r="SBD26" s="58" t="s">
        <v>55</v>
      </c>
      <c r="SBE26" s="91" t="s">
        <v>32</v>
      </c>
      <c r="SBF26" s="92">
        <v>1</v>
      </c>
      <c r="SBG26" s="87">
        <v>0</v>
      </c>
      <c r="SBH26" s="59">
        <f t="shared" ref="SBH26:SBP26" si="797">SBF26*SBG26</f>
        <v>0</v>
      </c>
      <c r="SBI26" s="1"/>
      <c r="SBJ26" s="89">
        <v>4</v>
      </c>
      <c r="SBK26" s="93" t="s">
        <v>64</v>
      </c>
      <c r="SBL26" s="58" t="s">
        <v>55</v>
      </c>
      <c r="SBM26" s="91" t="s">
        <v>32</v>
      </c>
      <c r="SBN26" s="92">
        <v>1</v>
      </c>
      <c r="SBO26" s="87">
        <v>0</v>
      </c>
      <c r="SBP26" s="59">
        <f t="shared" si="797"/>
        <v>0</v>
      </c>
      <c r="SBQ26" s="1"/>
      <c r="SBR26" s="89">
        <v>4</v>
      </c>
      <c r="SBS26" s="93" t="s">
        <v>64</v>
      </c>
      <c r="SBT26" s="58" t="s">
        <v>55</v>
      </c>
      <c r="SBU26" s="91" t="s">
        <v>32</v>
      </c>
      <c r="SBV26" s="92">
        <v>1</v>
      </c>
      <c r="SBW26" s="87">
        <v>0</v>
      </c>
      <c r="SBX26" s="59">
        <f t="shared" ref="SBX26:SCF26" si="798">SBV26*SBW26</f>
        <v>0</v>
      </c>
      <c r="SBY26" s="1"/>
      <c r="SBZ26" s="89">
        <v>4</v>
      </c>
      <c r="SCA26" s="93" t="s">
        <v>64</v>
      </c>
      <c r="SCB26" s="58" t="s">
        <v>55</v>
      </c>
      <c r="SCC26" s="91" t="s">
        <v>32</v>
      </c>
      <c r="SCD26" s="92">
        <v>1</v>
      </c>
      <c r="SCE26" s="87">
        <v>0</v>
      </c>
      <c r="SCF26" s="59">
        <f t="shared" si="798"/>
        <v>0</v>
      </c>
      <c r="SCG26" s="1"/>
      <c r="SCH26" s="89">
        <v>4</v>
      </c>
      <c r="SCI26" s="93" t="s">
        <v>64</v>
      </c>
      <c r="SCJ26" s="58" t="s">
        <v>55</v>
      </c>
      <c r="SCK26" s="91" t="s">
        <v>32</v>
      </c>
      <c r="SCL26" s="92">
        <v>1</v>
      </c>
      <c r="SCM26" s="87">
        <v>0</v>
      </c>
      <c r="SCN26" s="59">
        <f t="shared" ref="SCN26:SCV26" si="799">SCL26*SCM26</f>
        <v>0</v>
      </c>
      <c r="SCO26" s="1"/>
      <c r="SCP26" s="89">
        <v>4</v>
      </c>
      <c r="SCQ26" s="93" t="s">
        <v>64</v>
      </c>
      <c r="SCR26" s="58" t="s">
        <v>55</v>
      </c>
      <c r="SCS26" s="91" t="s">
        <v>32</v>
      </c>
      <c r="SCT26" s="92">
        <v>1</v>
      </c>
      <c r="SCU26" s="87">
        <v>0</v>
      </c>
      <c r="SCV26" s="59">
        <f t="shared" si="799"/>
        <v>0</v>
      </c>
      <c r="SCW26" s="1"/>
      <c r="SCX26" s="89">
        <v>4</v>
      </c>
      <c r="SCY26" s="93" t="s">
        <v>64</v>
      </c>
      <c r="SCZ26" s="58" t="s">
        <v>55</v>
      </c>
      <c r="SDA26" s="91" t="s">
        <v>32</v>
      </c>
      <c r="SDB26" s="92">
        <v>1</v>
      </c>
      <c r="SDC26" s="87">
        <v>0</v>
      </c>
      <c r="SDD26" s="59">
        <f t="shared" ref="SDD26:SDL26" si="800">SDB26*SDC26</f>
        <v>0</v>
      </c>
      <c r="SDE26" s="1"/>
      <c r="SDF26" s="89">
        <v>4</v>
      </c>
      <c r="SDG26" s="93" t="s">
        <v>64</v>
      </c>
      <c r="SDH26" s="58" t="s">
        <v>55</v>
      </c>
      <c r="SDI26" s="91" t="s">
        <v>32</v>
      </c>
      <c r="SDJ26" s="92">
        <v>1</v>
      </c>
      <c r="SDK26" s="87">
        <v>0</v>
      </c>
      <c r="SDL26" s="59">
        <f t="shared" si="800"/>
        <v>0</v>
      </c>
      <c r="SDM26" s="1"/>
      <c r="SDN26" s="89">
        <v>4</v>
      </c>
      <c r="SDO26" s="93" t="s">
        <v>64</v>
      </c>
      <c r="SDP26" s="58" t="s">
        <v>55</v>
      </c>
      <c r="SDQ26" s="91" t="s">
        <v>32</v>
      </c>
      <c r="SDR26" s="92">
        <v>1</v>
      </c>
      <c r="SDS26" s="87">
        <v>0</v>
      </c>
      <c r="SDT26" s="59">
        <f t="shared" ref="SDT26:SEB26" si="801">SDR26*SDS26</f>
        <v>0</v>
      </c>
      <c r="SDU26" s="1"/>
      <c r="SDV26" s="89">
        <v>4</v>
      </c>
      <c r="SDW26" s="93" t="s">
        <v>64</v>
      </c>
      <c r="SDX26" s="58" t="s">
        <v>55</v>
      </c>
      <c r="SDY26" s="91" t="s">
        <v>32</v>
      </c>
      <c r="SDZ26" s="92">
        <v>1</v>
      </c>
      <c r="SEA26" s="87">
        <v>0</v>
      </c>
      <c r="SEB26" s="59">
        <f t="shared" si="801"/>
        <v>0</v>
      </c>
      <c r="SEC26" s="1"/>
      <c r="SED26" s="89">
        <v>4</v>
      </c>
      <c r="SEE26" s="93" t="s">
        <v>64</v>
      </c>
      <c r="SEF26" s="58" t="s">
        <v>55</v>
      </c>
      <c r="SEG26" s="91" t="s">
        <v>32</v>
      </c>
      <c r="SEH26" s="92">
        <v>1</v>
      </c>
      <c r="SEI26" s="87">
        <v>0</v>
      </c>
      <c r="SEJ26" s="59">
        <f t="shared" ref="SEJ26:SER26" si="802">SEH26*SEI26</f>
        <v>0</v>
      </c>
      <c r="SEK26" s="1"/>
      <c r="SEL26" s="89">
        <v>4</v>
      </c>
      <c r="SEM26" s="93" t="s">
        <v>64</v>
      </c>
      <c r="SEN26" s="58" t="s">
        <v>55</v>
      </c>
      <c r="SEO26" s="91" t="s">
        <v>32</v>
      </c>
      <c r="SEP26" s="92">
        <v>1</v>
      </c>
      <c r="SEQ26" s="87">
        <v>0</v>
      </c>
      <c r="SER26" s="59">
        <f t="shared" si="802"/>
        <v>0</v>
      </c>
      <c r="SES26" s="1"/>
      <c r="SET26" s="89">
        <v>4</v>
      </c>
      <c r="SEU26" s="93" t="s">
        <v>64</v>
      </c>
      <c r="SEV26" s="58" t="s">
        <v>55</v>
      </c>
      <c r="SEW26" s="91" t="s">
        <v>32</v>
      </c>
      <c r="SEX26" s="92">
        <v>1</v>
      </c>
      <c r="SEY26" s="87">
        <v>0</v>
      </c>
      <c r="SEZ26" s="59">
        <f t="shared" ref="SEZ26:SFH26" si="803">SEX26*SEY26</f>
        <v>0</v>
      </c>
      <c r="SFA26" s="1"/>
      <c r="SFB26" s="89">
        <v>4</v>
      </c>
      <c r="SFC26" s="93" t="s">
        <v>64</v>
      </c>
      <c r="SFD26" s="58" t="s">
        <v>55</v>
      </c>
      <c r="SFE26" s="91" t="s">
        <v>32</v>
      </c>
      <c r="SFF26" s="92">
        <v>1</v>
      </c>
      <c r="SFG26" s="87">
        <v>0</v>
      </c>
      <c r="SFH26" s="59">
        <f t="shared" si="803"/>
        <v>0</v>
      </c>
      <c r="SFI26" s="1"/>
      <c r="SFJ26" s="89">
        <v>4</v>
      </c>
      <c r="SFK26" s="93" t="s">
        <v>64</v>
      </c>
      <c r="SFL26" s="58" t="s">
        <v>55</v>
      </c>
      <c r="SFM26" s="91" t="s">
        <v>32</v>
      </c>
      <c r="SFN26" s="92">
        <v>1</v>
      </c>
      <c r="SFO26" s="87">
        <v>0</v>
      </c>
      <c r="SFP26" s="59">
        <f t="shared" ref="SFP26:SFX26" si="804">SFN26*SFO26</f>
        <v>0</v>
      </c>
      <c r="SFQ26" s="1"/>
      <c r="SFR26" s="89">
        <v>4</v>
      </c>
      <c r="SFS26" s="93" t="s">
        <v>64</v>
      </c>
      <c r="SFT26" s="58" t="s">
        <v>55</v>
      </c>
      <c r="SFU26" s="91" t="s">
        <v>32</v>
      </c>
      <c r="SFV26" s="92">
        <v>1</v>
      </c>
      <c r="SFW26" s="87">
        <v>0</v>
      </c>
      <c r="SFX26" s="59">
        <f t="shared" si="804"/>
        <v>0</v>
      </c>
      <c r="SFY26" s="1"/>
      <c r="SFZ26" s="89">
        <v>4</v>
      </c>
      <c r="SGA26" s="93" t="s">
        <v>64</v>
      </c>
      <c r="SGB26" s="58" t="s">
        <v>55</v>
      </c>
      <c r="SGC26" s="91" t="s">
        <v>32</v>
      </c>
      <c r="SGD26" s="92">
        <v>1</v>
      </c>
      <c r="SGE26" s="87">
        <v>0</v>
      </c>
      <c r="SGF26" s="59">
        <f t="shared" ref="SGF26:SGN26" si="805">SGD26*SGE26</f>
        <v>0</v>
      </c>
      <c r="SGG26" s="1"/>
      <c r="SGH26" s="89">
        <v>4</v>
      </c>
      <c r="SGI26" s="93" t="s">
        <v>64</v>
      </c>
      <c r="SGJ26" s="58" t="s">
        <v>55</v>
      </c>
      <c r="SGK26" s="91" t="s">
        <v>32</v>
      </c>
      <c r="SGL26" s="92">
        <v>1</v>
      </c>
      <c r="SGM26" s="87">
        <v>0</v>
      </c>
      <c r="SGN26" s="59">
        <f t="shared" si="805"/>
        <v>0</v>
      </c>
      <c r="SGO26" s="1"/>
      <c r="SGP26" s="89">
        <v>4</v>
      </c>
      <c r="SGQ26" s="93" t="s">
        <v>64</v>
      </c>
      <c r="SGR26" s="58" t="s">
        <v>55</v>
      </c>
      <c r="SGS26" s="91" t="s">
        <v>32</v>
      </c>
      <c r="SGT26" s="92">
        <v>1</v>
      </c>
      <c r="SGU26" s="87">
        <v>0</v>
      </c>
      <c r="SGV26" s="59">
        <f t="shared" ref="SGV26:SHD26" si="806">SGT26*SGU26</f>
        <v>0</v>
      </c>
      <c r="SGW26" s="1"/>
      <c r="SGX26" s="89">
        <v>4</v>
      </c>
      <c r="SGY26" s="93" t="s">
        <v>64</v>
      </c>
      <c r="SGZ26" s="58" t="s">
        <v>55</v>
      </c>
      <c r="SHA26" s="91" t="s">
        <v>32</v>
      </c>
      <c r="SHB26" s="92">
        <v>1</v>
      </c>
      <c r="SHC26" s="87">
        <v>0</v>
      </c>
      <c r="SHD26" s="59">
        <f t="shared" si="806"/>
        <v>0</v>
      </c>
      <c r="SHE26" s="1"/>
      <c r="SHF26" s="89">
        <v>4</v>
      </c>
      <c r="SHG26" s="93" t="s">
        <v>64</v>
      </c>
      <c r="SHH26" s="58" t="s">
        <v>55</v>
      </c>
      <c r="SHI26" s="91" t="s">
        <v>32</v>
      </c>
      <c r="SHJ26" s="92">
        <v>1</v>
      </c>
      <c r="SHK26" s="87">
        <v>0</v>
      </c>
      <c r="SHL26" s="59">
        <f t="shared" ref="SHL26:SHT26" si="807">SHJ26*SHK26</f>
        <v>0</v>
      </c>
      <c r="SHM26" s="1"/>
      <c r="SHN26" s="89">
        <v>4</v>
      </c>
      <c r="SHO26" s="93" t="s">
        <v>64</v>
      </c>
      <c r="SHP26" s="58" t="s">
        <v>55</v>
      </c>
      <c r="SHQ26" s="91" t="s">
        <v>32</v>
      </c>
      <c r="SHR26" s="92">
        <v>1</v>
      </c>
      <c r="SHS26" s="87">
        <v>0</v>
      </c>
      <c r="SHT26" s="59">
        <f t="shared" si="807"/>
        <v>0</v>
      </c>
      <c r="SHU26" s="1"/>
      <c r="SHV26" s="89">
        <v>4</v>
      </c>
      <c r="SHW26" s="93" t="s">
        <v>64</v>
      </c>
      <c r="SHX26" s="58" t="s">
        <v>55</v>
      </c>
      <c r="SHY26" s="91" t="s">
        <v>32</v>
      </c>
      <c r="SHZ26" s="92">
        <v>1</v>
      </c>
      <c r="SIA26" s="87">
        <v>0</v>
      </c>
      <c r="SIB26" s="59">
        <f t="shared" ref="SIB26:SIJ26" si="808">SHZ26*SIA26</f>
        <v>0</v>
      </c>
      <c r="SIC26" s="1"/>
      <c r="SID26" s="89">
        <v>4</v>
      </c>
      <c r="SIE26" s="93" t="s">
        <v>64</v>
      </c>
      <c r="SIF26" s="58" t="s">
        <v>55</v>
      </c>
      <c r="SIG26" s="91" t="s">
        <v>32</v>
      </c>
      <c r="SIH26" s="92">
        <v>1</v>
      </c>
      <c r="SII26" s="87">
        <v>0</v>
      </c>
      <c r="SIJ26" s="59">
        <f t="shared" si="808"/>
        <v>0</v>
      </c>
      <c r="SIK26" s="1"/>
      <c r="SIL26" s="89">
        <v>4</v>
      </c>
      <c r="SIM26" s="93" t="s">
        <v>64</v>
      </c>
      <c r="SIN26" s="58" t="s">
        <v>55</v>
      </c>
      <c r="SIO26" s="91" t="s">
        <v>32</v>
      </c>
      <c r="SIP26" s="92">
        <v>1</v>
      </c>
      <c r="SIQ26" s="87">
        <v>0</v>
      </c>
      <c r="SIR26" s="59">
        <f t="shared" ref="SIR26:SIZ26" si="809">SIP26*SIQ26</f>
        <v>0</v>
      </c>
      <c r="SIS26" s="1"/>
      <c r="SIT26" s="89">
        <v>4</v>
      </c>
      <c r="SIU26" s="93" t="s">
        <v>64</v>
      </c>
      <c r="SIV26" s="58" t="s">
        <v>55</v>
      </c>
      <c r="SIW26" s="91" t="s">
        <v>32</v>
      </c>
      <c r="SIX26" s="92">
        <v>1</v>
      </c>
      <c r="SIY26" s="87">
        <v>0</v>
      </c>
      <c r="SIZ26" s="59">
        <f t="shared" si="809"/>
        <v>0</v>
      </c>
      <c r="SJA26" s="1"/>
      <c r="SJB26" s="89">
        <v>4</v>
      </c>
      <c r="SJC26" s="93" t="s">
        <v>64</v>
      </c>
      <c r="SJD26" s="58" t="s">
        <v>55</v>
      </c>
      <c r="SJE26" s="91" t="s">
        <v>32</v>
      </c>
      <c r="SJF26" s="92">
        <v>1</v>
      </c>
      <c r="SJG26" s="87">
        <v>0</v>
      </c>
      <c r="SJH26" s="59">
        <f t="shared" ref="SJH26:SJP26" si="810">SJF26*SJG26</f>
        <v>0</v>
      </c>
      <c r="SJI26" s="1"/>
      <c r="SJJ26" s="89">
        <v>4</v>
      </c>
      <c r="SJK26" s="93" t="s">
        <v>64</v>
      </c>
      <c r="SJL26" s="58" t="s">
        <v>55</v>
      </c>
      <c r="SJM26" s="91" t="s">
        <v>32</v>
      </c>
      <c r="SJN26" s="92">
        <v>1</v>
      </c>
      <c r="SJO26" s="87">
        <v>0</v>
      </c>
      <c r="SJP26" s="59">
        <f t="shared" si="810"/>
        <v>0</v>
      </c>
      <c r="SJQ26" s="1"/>
      <c r="SJR26" s="89">
        <v>4</v>
      </c>
      <c r="SJS26" s="93" t="s">
        <v>64</v>
      </c>
      <c r="SJT26" s="58" t="s">
        <v>55</v>
      </c>
      <c r="SJU26" s="91" t="s">
        <v>32</v>
      </c>
      <c r="SJV26" s="92">
        <v>1</v>
      </c>
      <c r="SJW26" s="87">
        <v>0</v>
      </c>
      <c r="SJX26" s="59">
        <f t="shared" ref="SJX26:SKF26" si="811">SJV26*SJW26</f>
        <v>0</v>
      </c>
      <c r="SJY26" s="1"/>
      <c r="SJZ26" s="89">
        <v>4</v>
      </c>
      <c r="SKA26" s="93" t="s">
        <v>64</v>
      </c>
      <c r="SKB26" s="58" t="s">
        <v>55</v>
      </c>
      <c r="SKC26" s="91" t="s">
        <v>32</v>
      </c>
      <c r="SKD26" s="92">
        <v>1</v>
      </c>
      <c r="SKE26" s="87">
        <v>0</v>
      </c>
      <c r="SKF26" s="59">
        <f t="shared" si="811"/>
        <v>0</v>
      </c>
    </row>
    <row r="27" spans="1:13136" ht="66.75" customHeight="1" x14ac:dyDescent="0.35">
      <c r="B27" s="89">
        <v>5</v>
      </c>
      <c r="C27" s="93" t="s">
        <v>130</v>
      </c>
      <c r="D27" s="178" t="s">
        <v>58</v>
      </c>
      <c r="E27" s="91" t="s">
        <v>32</v>
      </c>
      <c r="F27" s="92">
        <v>1</v>
      </c>
      <c r="G27" s="87"/>
      <c r="H27" s="1505">
        <f t="shared" si="0"/>
        <v>0</v>
      </c>
    </row>
    <row r="28" spans="1:13136" ht="55.5" customHeight="1" thickBot="1" x14ac:dyDescent="0.4">
      <c r="B28" s="132">
        <v>6</v>
      </c>
      <c r="C28" s="133">
        <v>1.5</v>
      </c>
      <c r="D28" s="134" t="s">
        <v>217</v>
      </c>
      <c r="E28" s="135" t="s">
        <v>32</v>
      </c>
      <c r="F28" s="136">
        <v>1</v>
      </c>
      <c r="G28" s="87"/>
      <c r="H28" s="1555">
        <f t="shared" si="0"/>
        <v>0</v>
      </c>
    </row>
    <row r="29" spans="1:13136" ht="21" customHeight="1" thickBot="1" x14ac:dyDescent="0.4">
      <c r="B29" s="1755" t="s">
        <v>54</v>
      </c>
      <c r="C29" s="1756"/>
      <c r="D29" s="1756"/>
      <c r="E29" s="1756"/>
      <c r="F29" s="1756"/>
      <c r="G29" s="1757"/>
      <c r="H29" s="1617">
        <f>SUM(H23:H28)</f>
        <v>0</v>
      </c>
    </row>
    <row r="30" spans="1:13136" s="867" customFormat="1" ht="24.75" customHeight="1" x14ac:dyDescent="0.25">
      <c r="B30" s="1033"/>
      <c r="C30" s="1034"/>
      <c r="D30" s="1035" t="s">
        <v>35</v>
      </c>
      <c r="E30" s="1034"/>
      <c r="F30" s="1036"/>
      <c r="G30" s="1036"/>
      <c r="H30" s="1618"/>
      <c r="I30" s="1037"/>
      <c r="K30" s="1037"/>
    </row>
    <row r="31" spans="1:13136" s="867" customFormat="1" ht="42" customHeight="1" x14ac:dyDescent="0.35">
      <c r="B31" s="520">
        <v>7</v>
      </c>
      <c r="C31" s="103" t="s">
        <v>66</v>
      </c>
      <c r="D31" s="860" t="s">
        <v>544</v>
      </c>
      <c r="E31" s="122" t="s">
        <v>36</v>
      </c>
      <c r="F31" s="1038">
        <v>0.5</v>
      </c>
      <c r="G31" s="1039"/>
      <c r="H31" s="1619">
        <f>G31*F31</f>
        <v>0</v>
      </c>
      <c r="I31" s="1037"/>
      <c r="K31" s="1037"/>
    </row>
    <row r="32" spans="1:13136" s="867" customFormat="1" ht="51.75" customHeight="1" x14ac:dyDescent="0.35">
      <c r="B32" s="520">
        <v>8</v>
      </c>
      <c r="C32" s="93" t="s">
        <v>68</v>
      </c>
      <c r="D32" s="513" t="s">
        <v>545</v>
      </c>
      <c r="E32" s="122" t="s">
        <v>37</v>
      </c>
      <c r="F32" s="1038">
        <v>5</v>
      </c>
      <c r="G32" s="1039"/>
      <c r="H32" s="1619">
        <f>G32*F32</f>
        <v>0</v>
      </c>
      <c r="I32" s="1037"/>
      <c r="K32" s="1037"/>
    </row>
    <row r="33" spans="2:37" s="867" customFormat="1" ht="54" customHeight="1" thickBot="1" x14ac:dyDescent="0.4">
      <c r="B33" s="1040">
        <v>9</v>
      </c>
      <c r="C33" s="1041">
        <v>2.62</v>
      </c>
      <c r="D33" s="1042" t="s">
        <v>546</v>
      </c>
      <c r="E33" s="151" t="s">
        <v>38</v>
      </c>
      <c r="F33" s="1043">
        <v>1418</v>
      </c>
      <c r="G33" s="1044"/>
      <c r="H33" s="1620">
        <f>G33*F33</f>
        <v>0</v>
      </c>
      <c r="I33" s="1037"/>
      <c r="K33" s="1037"/>
    </row>
    <row r="34" spans="2:37" s="867" customFormat="1" ht="25.5" customHeight="1" thickBot="1" x14ac:dyDescent="0.4">
      <c r="B34" s="2141" t="s">
        <v>41</v>
      </c>
      <c r="C34" s="2142"/>
      <c r="D34" s="2142"/>
      <c r="E34" s="2142"/>
      <c r="F34" s="2142"/>
      <c r="G34" s="2142"/>
      <c r="H34" s="1621">
        <f>SUM(H31:H33)</f>
        <v>0</v>
      </c>
      <c r="I34" s="1037"/>
      <c r="K34" s="1045"/>
    </row>
    <row r="35" spans="2:37" s="7" customFormat="1" ht="22.5" customHeight="1" thickBot="1" x14ac:dyDescent="0.3">
      <c r="B35" s="1046"/>
      <c r="C35" s="1046"/>
      <c r="D35" s="1047" t="s">
        <v>42</v>
      </c>
      <c r="E35" s="1047"/>
      <c r="F35" s="1047"/>
      <c r="G35" s="1047"/>
      <c r="H35" s="1591"/>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row>
    <row r="36" spans="2:37" s="1054" customFormat="1" ht="53.25" customHeight="1" x14ac:dyDescent="0.35">
      <c r="B36" s="1048">
        <v>10</v>
      </c>
      <c r="C36" s="1049">
        <v>3.1</v>
      </c>
      <c r="D36" s="1050" t="s">
        <v>1124</v>
      </c>
      <c r="E36" s="383" t="s">
        <v>39</v>
      </c>
      <c r="F36" s="1051">
        <v>388</v>
      </c>
      <c r="G36" s="1052"/>
      <c r="H36" s="1622">
        <f t="shared" ref="H36:H45" si="812">G36*F36</f>
        <v>0</v>
      </c>
      <c r="I36" s="1053"/>
      <c r="K36" s="1055"/>
    </row>
    <row r="37" spans="2:37" s="1054" customFormat="1" ht="55.5" customHeight="1" x14ac:dyDescent="0.35">
      <c r="B37" s="1040">
        <v>11</v>
      </c>
      <c r="C37" s="1056">
        <v>3.2</v>
      </c>
      <c r="D37" s="848" t="s">
        <v>1125</v>
      </c>
      <c r="E37" s="122"/>
      <c r="F37" s="1057"/>
      <c r="G37" s="1058"/>
      <c r="H37" s="1623"/>
      <c r="I37" s="1059"/>
      <c r="J37" s="1059"/>
      <c r="K37" s="1060"/>
    </row>
    <row r="38" spans="2:37" s="1054" customFormat="1" ht="30" customHeight="1" x14ac:dyDescent="0.35">
      <c r="B38" s="1040">
        <v>11.1</v>
      </c>
      <c r="C38" s="1056"/>
      <c r="D38" s="848" t="s">
        <v>1117</v>
      </c>
      <c r="E38" s="122" t="s">
        <v>39</v>
      </c>
      <c r="F38" s="1057">
        <v>300</v>
      </c>
      <c r="G38" s="1058"/>
      <c r="H38" s="1623">
        <f t="shared" si="812"/>
        <v>0</v>
      </c>
      <c r="I38" s="1059"/>
      <c r="J38" s="1059"/>
      <c r="K38" s="1059"/>
    </row>
    <row r="39" spans="2:37" s="1054" customFormat="1" ht="35.25" customHeight="1" x14ac:dyDescent="0.35">
      <c r="B39" s="1040">
        <v>11.2</v>
      </c>
      <c r="C39" s="1056"/>
      <c r="D39" s="848" t="s">
        <v>1118</v>
      </c>
      <c r="E39" s="122" t="s">
        <v>39</v>
      </c>
      <c r="F39" s="1057">
        <v>128</v>
      </c>
      <c r="G39" s="1058"/>
      <c r="H39" s="1623">
        <f t="shared" si="812"/>
        <v>0</v>
      </c>
      <c r="I39" s="1059"/>
      <c r="J39" s="1059"/>
      <c r="K39" s="1059"/>
    </row>
    <row r="40" spans="2:37" s="1054" customFormat="1" ht="53.25" customHeight="1" x14ac:dyDescent="0.35">
      <c r="B40" s="1040">
        <v>12</v>
      </c>
      <c r="C40" s="1056">
        <v>3.2</v>
      </c>
      <c r="D40" s="848" t="s">
        <v>1126</v>
      </c>
      <c r="E40" s="122" t="s">
        <v>39</v>
      </c>
      <c r="F40" s="1057">
        <v>47</v>
      </c>
      <c r="G40" s="1061"/>
      <c r="H40" s="1623">
        <f t="shared" si="812"/>
        <v>0</v>
      </c>
      <c r="I40" s="1059"/>
      <c r="J40" s="1059"/>
      <c r="K40" s="1059"/>
    </row>
    <row r="41" spans="2:37" s="1054" customFormat="1" ht="54" customHeight="1" x14ac:dyDescent="0.35">
      <c r="B41" s="1040">
        <v>13</v>
      </c>
      <c r="C41" s="1056">
        <v>3.3</v>
      </c>
      <c r="D41" s="854" t="s">
        <v>549</v>
      </c>
      <c r="E41" s="151" t="s">
        <v>38</v>
      </c>
      <c r="F41" s="1057">
        <v>148</v>
      </c>
      <c r="G41" s="1058"/>
      <c r="H41" s="1623">
        <f>G41*F41</f>
        <v>0</v>
      </c>
      <c r="I41" s="1053"/>
      <c r="K41" s="1055"/>
    </row>
    <row r="42" spans="2:37" s="1054" customFormat="1" ht="48" customHeight="1" x14ac:dyDescent="0.35">
      <c r="B42" s="1040">
        <v>14</v>
      </c>
      <c r="C42" s="93" t="s">
        <v>73</v>
      </c>
      <c r="D42" s="513" t="s">
        <v>548</v>
      </c>
      <c r="E42" s="122" t="s">
        <v>39</v>
      </c>
      <c r="F42" s="1057">
        <v>138</v>
      </c>
      <c r="G42" s="1058"/>
      <c r="H42" s="1623">
        <f>G42*F42</f>
        <v>0</v>
      </c>
      <c r="I42" s="1053"/>
      <c r="K42" s="1055"/>
    </row>
    <row r="43" spans="2:37" s="1054" customFormat="1" ht="40.5" customHeight="1" x14ac:dyDescent="0.35">
      <c r="B43" s="1040">
        <v>15</v>
      </c>
      <c r="C43" s="93" t="s">
        <v>74</v>
      </c>
      <c r="D43" s="860" t="s">
        <v>547</v>
      </c>
      <c r="E43" s="151" t="s">
        <v>38</v>
      </c>
      <c r="F43" s="1057">
        <v>1326</v>
      </c>
      <c r="G43" s="1058"/>
      <c r="H43" s="1623">
        <f t="shared" si="812"/>
        <v>0</v>
      </c>
      <c r="I43" s="1053"/>
      <c r="K43" s="1055"/>
    </row>
    <row r="44" spans="2:37" s="1054" customFormat="1" ht="72" customHeight="1" x14ac:dyDescent="0.35">
      <c r="B44" s="1040">
        <v>16</v>
      </c>
      <c r="C44" s="1056">
        <v>3.6</v>
      </c>
      <c r="D44" s="1062" t="s">
        <v>550</v>
      </c>
      <c r="E44" s="122" t="s">
        <v>39</v>
      </c>
      <c r="F44" s="1057">
        <v>162</v>
      </c>
      <c r="G44" s="1058"/>
      <c r="H44" s="1623">
        <f t="shared" si="812"/>
        <v>0</v>
      </c>
      <c r="I44" s="1053"/>
      <c r="K44" s="1055"/>
    </row>
    <row r="45" spans="2:37" s="1054" customFormat="1" ht="30.75" customHeight="1" x14ac:dyDescent="0.35">
      <c r="B45" s="1040">
        <v>17</v>
      </c>
      <c r="C45" s="1063"/>
      <c r="D45" s="1064" t="s">
        <v>551</v>
      </c>
      <c r="E45" s="151" t="s">
        <v>38</v>
      </c>
      <c r="F45" s="1065">
        <v>281</v>
      </c>
      <c r="G45" s="1066"/>
      <c r="H45" s="1624">
        <f t="shared" si="812"/>
        <v>0</v>
      </c>
      <c r="I45" s="1053"/>
      <c r="K45" s="1055"/>
    </row>
    <row r="46" spans="2:37" s="1054" customFormat="1" ht="44.25" customHeight="1" thickBot="1" x14ac:dyDescent="0.4">
      <c r="B46" s="1040">
        <v>18</v>
      </c>
      <c r="C46" s="1056">
        <v>3.11</v>
      </c>
      <c r="D46" s="513" t="s">
        <v>554</v>
      </c>
      <c r="E46" s="151" t="s">
        <v>38</v>
      </c>
      <c r="F46" s="1057">
        <v>238</v>
      </c>
      <c r="G46" s="1058"/>
      <c r="H46" s="1623">
        <f>G46*F46</f>
        <v>0</v>
      </c>
      <c r="I46" s="1053"/>
      <c r="K46" s="1055"/>
    </row>
    <row r="47" spans="2:37" s="1054" customFormat="1" ht="27.75" customHeight="1" thickBot="1" x14ac:dyDescent="0.4">
      <c r="B47" s="2143" t="s">
        <v>1119</v>
      </c>
      <c r="C47" s="2144"/>
      <c r="D47" s="2144"/>
      <c r="E47" s="2144"/>
      <c r="F47" s="2144"/>
      <c r="G47" s="2145"/>
      <c r="H47" s="1625">
        <f>SUM(H36:H46)</f>
        <v>0</v>
      </c>
      <c r="I47" s="1053"/>
      <c r="K47" s="1055"/>
    </row>
    <row r="48" spans="2:37" s="1054" customFormat="1" ht="24" customHeight="1" x14ac:dyDescent="0.35">
      <c r="B48" s="1070"/>
      <c r="C48" s="1049"/>
      <c r="D48" s="1035" t="s">
        <v>1065</v>
      </c>
      <c r="E48" s="1036"/>
      <c r="F48" s="1067"/>
      <c r="G48" s="1052"/>
      <c r="H48" s="1626"/>
      <c r="I48" s="1053"/>
      <c r="K48" s="1055"/>
    </row>
    <row r="49" spans="1:37" s="1054" customFormat="1" ht="69.75" customHeight="1" x14ac:dyDescent="0.35">
      <c r="B49" s="1040">
        <v>19</v>
      </c>
      <c r="C49" s="1056">
        <v>4.0999999999999996</v>
      </c>
      <c r="D49" s="854" t="s">
        <v>556</v>
      </c>
      <c r="E49" s="122" t="s">
        <v>39</v>
      </c>
      <c r="F49" s="1057">
        <v>66</v>
      </c>
      <c r="G49" s="1058"/>
      <c r="H49" s="1623">
        <f>G49*F49</f>
        <v>0</v>
      </c>
      <c r="I49" s="1053"/>
      <c r="K49" s="1055"/>
    </row>
    <row r="50" spans="1:37" s="1054" customFormat="1" ht="69.75" customHeight="1" x14ac:dyDescent="0.35">
      <c r="B50" s="1040">
        <v>20</v>
      </c>
      <c r="C50" s="1056">
        <v>4.0999999999999996</v>
      </c>
      <c r="D50" s="854" t="s">
        <v>557</v>
      </c>
      <c r="E50" s="122" t="s">
        <v>39</v>
      </c>
      <c r="F50" s="1057">
        <v>575</v>
      </c>
      <c r="G50" s="1058"/>
      <c r="H50" s="1623">
        <f>G50*F50</f>
        <v>0</v>
      </c>
      <c r="I50" s="1053"/>
      <c r="K50" s="1055"/>
    </row>
    <row r="51" spans="1:37" s="1054" customFormat="1" ht="48" customHeight="1" x14ac:dyDescent="0.35">
      <c r="B51" s="1040">
        <v>21</v>
      </c>
      <c r="C51" s="1056">
        <v>4.2</v>
      </c>
      <c r="D51" s="854" t="s">
        <v>558</v>
      </c>
      <c r="E51" s="151" t="s">
        <v>38</v>
      </c>
      <c r="F51" s="1057">
        <v>1788</v>
      </c>
      <c r="G51" s="1058"/>
      <c r="H51" s="1623">
        <f>G51*F51</f>
        <v>0</v>
      </c>
      <c r="I51" s="1053"/>
      <c r="K51" s="1055"/>
    </row>
    <row r="52" spans="1:37" s="1054" customFormat="1" ht="42" customHeight="1" x14ac:dyDescent="0.35">
      <c r="B52" s="1040">
        <v>22</v>
      </c>
      <c r="C52" s="1056">
        <v>4.2</v>
      </c>
      <c r="D52" s="848" t="s">
        <v>559</v>
      </c>
      <c r="E52" s="151" t="s">
        <v>38</v>
      </c>
      <c r="F52" s="1071">
        <v>342</v>
      </c>
      <c r="G52" s="1058"/>
      <c r="H52" s="1623">
        <f t="shared" ref="H52:H55" si="813">G52*F52</f>
        <v>0</v>
      </c>
      <c r="I52" s="1053"/>
      <c r="K52" s="1055"/>
    </row>
    <row r="53" spans="1:37" s="930" customFormat="1" ht="56.25" x14ac:dyDescent="0.35">
      <c r="A53" s="929"/>
      <c r="B53" s="1040">
        <v>23</v>
      </c>
      <c r="C53" s="624" t="s">
        <v>141</v>
      </c>
      <c r="D53" s="295" t="s">
        <v>765</v>
      </c>
      <c r="E53" s="623" t="s">
        <v>38</v>
      </c>
      <c r="F53" s="193">
        <v>1788</v>
      </c>
      <c r="G53" s="607"/>
      <c r="H53" s="1552">
        <f>F53*G53</f>
        <v>0</v>
      </c>
    </row>
    <row r="54" spans="1:37" s="280" customFormat="1" ht="39.75" customHeight="1" x14ac:dyDescent="0.35">
      <c r="A54" s="296"/>
      <c r="B54" s="1040">
        <v>24</v>
      </c>
      <c r="C54" s="120" t="s">
        <v>236</v>
      </c>
      <c r="D54" s="295" t="s">
        <v>342</v>
      </c>
      <c r="E54" s="122" t="s">
        <v>37</v>
      </c>
      <c r="F54" s="123">
        <v>150</v>
      </c>
      <c r="G54" s="607"/>
      <c r="H54" s="1552">
        <f>F54*G54</f>
        <v>0</v>
      </c>
    </row>
    <row r="55" spans="1:37" s="1054" customFormat="1" ht="54.75" customHeight="1" x14ac:dyDescent="0.35">
      <c r="B55" s="1040">
        <v>25</v>
      </c>
      <c r="C55" s="1063">
        <v>4.5199999999999996</v>
      </c>
      <c r="D55" s="1064" t="s">
        <v>560</v>
      </c>
      <c r="E55" s="151" t="s">
        <v>37</v>
      </c>
      <c r="F55" s="1065">
        <v>685</v>
      </c>
      <c r="G55" s="1066"/>
      <c r="H55" s="1624">
        <f t="shared" si="813"/>
        <v>0</v>
      </c>
      <c r="I55" s="1053"/>
      <c r="K55" s="1055"/>
    </row>
    <row r="56" spans="1:37" s="1054" customFormat="1" ht="44.25" customHeight="1" thickBot="1" x14ac:dyDescent="0.4">
      <c r="B56" s="1040">
        <v>26</v>
      </c>
      <c r="C56" s="1063"/>
      <c r="D56" s="1068" t="s">
        <v>555</v>
      </c>
      <c r="E56" s="151" t="s">
        <v>38</v>
      </c>
      <c r="F56" s="1072">
        <v>342</v>
      </c>
      <c r="G56" s="1066"/>
      <c r="H56" s="1623">
        <f>G56*F56</f>
        <v>0</v>
      </c>
      <c r="I56" s="1053"/>
      <c r="K56" s="1055"/>
    </row>
    <row r="57" spans="1:37" s="1054" customFormat="1" ht="24" customHeight="1" thickBot="1" x14ac:dyDescent="0.4">
      <c r="B57" s="2141" t="s">
        <v>1127</v>
      </c>
      <c r="C57" s="2142"/>
      <c r="D57" s="2142"/>
      <c r="E57" s="2142"/>
      <c r="F57" s="2142"/>
      <c r="G57" s="2146"/>
      <c r="H57" s="1625">
        <f>SUM(H49:H56)</f>
        <v>0</v>
      </c>
      <c r="I57" s="1053"/>
      <c r="K57" s="1055"/>
    </row>
    <row r="58" spans="1:37" s="1054" customFormat="1" ht="27.75" customHeight="1" x14ac:dyDescent="0.35">
      <c r="B58" s="1040"/>
      <c r="C58" s="1049"/>
      <c r="D58" s="1035" t="s">
        <v>148</v>
      </c>
      <c r="E58" s="1036"/>
      <c r="F58" s="1067"/>
      <c r="G58" s="1052"/>
      <c r="H58" s="1626"/>
      <c r="I58" s="1053"/>
      <c r="K58" s="1055"/>
    </row>
    <row r="59" spans="1:37" s="1054" customFormat="1" ht="54.75" customHeight="1" x14ac:dyDescent="0.35">
      <c r="B59" s="1040">
        <v>27</v>
      </c>
      <c r="C59" s="1056"/>
      <c r="D59" s="848" t="s">
        <v>552</v>
      </c>
      <c r="E59" s="122" t="s">
        <v>37</v>
      </c>
      <c r="F59" s="1058">
        <v>378</v>
      </c>
      <c r="G59" s="1058"/>
      <c r="H59" s="1623">
        <f>G59*F59</f>
        <v>0</v>
      </c>
      <c r="I59" s="1053"/>
      <c r="K59" s="1055"/>
    </row>
    <row r="60" spans="1:37" s="1054" customFormat="1" ht="57" customHeight="1" thickBot="1" x14ac:dyDescent="0.4">
      <c r="B60" s="1040">
        <v>28</v>
      </c>
      <c r="C60" s="1063"/>
      <c r="D60" s="1068" t="s">
        <v>553</v>
      </c>
      <c r="E60" s="151" t="s">
        <v>37</v>
      </c>
      <c r="F60" s="1066">
        <v>16</v>
      </c>
      <c r="G60" s="1066"/>
      <c r="H60" s="1624">
        <f>G60*F60</f>
        <v>0</v>
      </c>
      <c r="I60" s="1053"/>
      <c r="K60" s="1055"/>
      <c r="L60" s="1069"/>
    </row>
    <row r="61" spans="1:37" s="1054" customFormat="1" ht="25.5" customHeight="1" thickBot="1" x14ac:dyDescent="0.4">
      <c r="B61" s="2143" t="s">
        <v>1128</v>
      </c>
      <c r="C61" s="2144"/>
      <c r="D61" s="2144"/>
      <c r="E61" s="2144"/>
      <c r="F61" s="2144"/>
      <c r="G61" s="2145"/>
      <c r="H61" s="1625">
        <f>SUM(H59:H60)</f>
        <v>0</v>
      </c>
      <c r="I61" s="1053"/>
      <c r="K61" s="1055"/>
    </row>
    <row r="62" spans="1:37" ht="19.5" thickBot="1" x14ac:dyDescent="0.4">
      <c r="A62" s="2"/>
      <c r="B62" s="63"/>
      <c r="C62" s="64"/>
      <c r="D62" s="65" t="s">
        <v>170</v>
      </c>
      <c r="E62" s="69"/>
      <c r="F62" s="64"/>
      <c r="G62" s="64"/>
      <c r="H62" s="1627"/>
      <c r="I62"/>
      <c r="J62"/>
      <c r="K62"/>
      <c r="L62"/>
      <c r="M62"/>
      <c r="N62"/>
      <c r="O62"/>
      <c r="P62"/>
      <c r="Q62"/>
      <c r="R62"/>
      <c r="S62"/>
      <c r="T62"/>
      <c r="U62"/>
      <c r="V62"/>
      <c r="W62"/>
      <c r="X62"/>
      <c r="Y62"/>
      <c r="Z62"/>
      <c r="AA62"/>
      <c r="AB62"/>
      <c r="AC62"/>
      <c r="AD62"/>
      <c r="AE62"/>
      <c r="AF62"/>
      <c r="AG62"/>
      <c r="AH62"/>
      <c r="AI62"/>
      <c r="AJ62"/>
      <c r="AK62"/>
    </row>
    <row r="63" spans="1:37" ht="19.5" thickBot="1" x14ac:dyDescent="0.4">
      <c r="A63" s="2"/>
      <c r="B63" s="66"/>
      <c r="C63" s="67"/>
      <c r="D63" s="68" t="s">
        <v>171</v>
      </c>
      <c r="E63" s="86"/>
      <c r="F63" s="69"/>
      <c r="G63" s="69"/>
      <c r="H63" s="1628"/>
      <c r="I63"/>
      <c r="J63"/>
      <c r="K63"/>
      <c r="L63"/>
      <c r="M63"/>
      <c r="N63"/>
      <c r="O63"/>
      <c r="P63"/>
      <c r="Q63"/>
      <c r="R63"/>
      <c r="S63"/>
      <c r="T63"/>
      <c r="U63"/>
      <c r="V63"/>
      <c r="W63"/>
      <c r="X63"/>
      <c r="Y63"/>
      <c r="Z63"/>
      <c r="AA63"/>
      <c r="AB63"/>
      <c r="AC63"/>
      <c r="AD63"/>
      <c r="AE63"/>
      <c r="AF63"/>
      <c r="AG63"/>
      <c r="AH63"/>
      <c r="AI63"/>
      <c r="AJ63"/>
      <c r="AK63"/>
    </row>
    <row r="64" spans="1:37" ht="75" x14ac:dyDescent="0.35">
      <c r="A64" s="2"/>
      <c r="B64" s="1015">
        <v>29</v>
      </c>
      <c r="C64" s="95" t="s">
        <v>56</v>
      </c>
      <c r="D64" s="60" t="s">
        <v>324</v>
      </c>
      <c r="E64" s="28" t="s">
        <v>57</v>
      </c>
      <c r="F64" s="97">
        <v>5</v>
      </c>
      <c r="G64" s="96"/>
      <c r="H64" s="1509">
        <f>(F64*G64)</f>
        <v>0</v>
      </c>
      <c r="I64"/>
      <c r="J64"/>
      <c r="K64"/>
      <c r="L64"/>
      <c r="M64"/>
      <c r="N64"/>
      <c r="O64"/>
      <c r="P64"/>
      <c r="Q64"/>
      <c r="R64"/>
      <c r="S64"/>
      <c r="T64"/>
      <c r="U64"/>
      <c r="V64"/>
      <c r="W64"/>
      <c r="X64"/>
      <c r="Y64"/>
      <c r="Z64"/>
      <c r="AA64"/>
      <c r="AB64"/>
      <c r="AC64"/>
      <c r="AD64"/>
      <c r="AE64"/>
      <c r="AF64"/>
      <c r="AG64"/>
      <c r="AH64"/>
      <c r="AI64"/>
      <c r="AJ64"/>
      <c r="AK64"/>
    </row>
    <row r="65" spans="1:37" ht="56.25" x14ac:dyDescent="0.35">
      <c r="A65" s="2"/>
      <c r="B65" s="94">
        <v>30</v>
      </c>
      <c r="C65" s="93" t="s">
        <v>56</v>
      </c>
      <c r="D65" s="8" t="s">
        <v>244</v>
      </c>
      <c r="E65" s="26" t="s">
        <v>57</v>
      </c>
      <c r="F65" s="98">
        <v>7</v>
      </c>
      <c r="G65" s="87"/>
      <c r="H65" s="1505">
        <f t="shared" ref="H65:H69" si="814">(F65*G65)</f>
        <v>0</v>
      </c>
      <c r="I65"/>
      <c r="J65"/>
      <c r="K65"/>
      <c r="L65"/>
      <c r="M65"/>
      <c r="N65"/>
      <c r="O65"/>
      <c r="P65"/>
      <c r="Q65"/>
      <c r="R65"/>
      <c r="S65"/>
      <c r="T65"/>
      <c r="U65"/>
      <c r="V65"/>
      <c r="W65"/>
      <c r="X65"/>
      <c r="Y65"/>
      <c r="Z65"/>
      <c r="AA65"/>
      <c r="AB65"/>
      <c r="AC65"/>
      <c r="AD65"/>
      <c r="AE65"/>
      <c r="AF65"/>
      <c r="AG65"/>
      <c r="AH65"/>
      <c r="AI65"/>
      <c r="AJ65"/>
      <c r="AK65"/>
    </row>
    <row r="66" spans="1:37" ht="56.25" x14ac:dyDescent="0.35">
      <c r="A66" s="2"/>
      <c r="B66" s="94">
        <v>31</v>
      </c>
      <c r="C66" s="93" t="s">
        <v>56</v>
      </c>
      <c r="D66" s="8" t="s">
        <v>246</v>
      </c>
      <c r="E66" s="26" t="s">
        <v>57</v>
      </c>
      <c r="F66" s="98">
        <v>5</v>
      </c>
      <c r="G66" s="87"/>
      <c r="H66" s="1505">
        <f>(F66*G66)</f>
        <v>0</v>
      </c>
      <c r="I66"/>
      <c r="J66"/>
      <c r="K66"/>
      <c r="L66"/>
      <c r="M66"/>
      <c r="N66"/>
      <c r="O66"/>
      <c r="P66"/>
      <c r="Q66"/>
      <c r="R66"/>
      <c r="S66"/>
      <c r="T66"/>
      <c r="U66"/>
      <c r="V66"/>
      <c r="W66"/>
      <c r="X66"/>
      <c r="Y66"/>
      <c r="Z66"/>
      <c r="AA66"/>
      <c r="AB66"/>
      <c r="AC66"/>
      <c r="AD66"/>
      <c r="AE66"/>
      <c r="AF66"/>
      <c r="AG66"/>
      <c r="AH66"/>
      <c r="AI66"/>
      <c r="AJ66"/>
      <c r="AK66"/>
    </row>
    <row r="67" spans="1:37" ht="75" x14ac:dyDescent="0.35">
      <c r="A67" s="2"/>
      <c r="B67" s="94">
        <v>32</v>
      </c>
      <c r="C67" s="93" t="s">
        <v>56</v>
      </c>
      <c r="D67" s="8" t="s">
        <v>325</v>
      </c>
      <c r="E67" s="26" t="s">
        <v>57</v>
      </c>
      <c r="F67" s="98">
        <v>1</v>
      </c>
      <c r="G67" s="87"/>
      <c r="H67" s="1505">
        <f>(F67*G67)</f>
        <v>0</v>
      </c>
      <c r="I67"/>
      <c r="J67"/>
      <c r="K67"/>
      <c r="L67"/>
      <c r="M67"/>
      <c r="N67"/>
      <c r="O67"/>
      <c r="P67"/>
      <c r="Q67"/>
      <c r="R67"/>
      <c r="S67"/>
      <c r="T67"/>
      <c r="U67"/>
      <c r="V67"/>
      <c r="W67"/>
      <c r="X67"/>
      <c r="Y67"/>
      <c r="Z67"/>
      <c r="AA67"/>
      <c r="AB67"/>
      <c r="AC67"/>
      <c r="AD67"/>
      <c r="AE67"/>
      <c r="AF67"/>
      <c r="AG67"/>
      <c r="AH67"/>
      <c r="AI67"/>
      <c r="AJ67"/>
      <c r="AK67"/>
    </row>
    <row r="68" spans="1:37" ht="75" x14ac:dyDescent="0.35">
      <c r="A68" s="2"/>
      <c r="B68" s="76">
        <v>33</v>
      </c>
      <c r="C68" s="93" t="s">
        <v>56</v>
      </c>
      <c r="D68" s="8" t="s">
        <v>95</v>
      </c>
      <c r="E68" s="26" t="s">
        <v>37</v>
      </c>
      <c r="F68" s="98">
        <v>52</v>
      </c>
      <c r="G68" s="87"/>
      <c r="H68" s="1505">
        <f t="shared" si="814"/>
        <v>0</v>
      </c>
      <c r="I68"/>
      <c r="J68"/>
      <c r="K68"/>
      <c r="L68"/>
      <c r="M68"/>
      <c r="N68"/>
      <c r="O68"/>
      <c r="P68"/>
      <c r="Q68"/>
      <c r="R68"/>
      <c r="S68"/>
      <c r="T68"/>
      <c r="U68"/>
      <c r="V68"/>
      <c r="W68"/>
      <c r="X68"/>
      <c r="Y68"/>
      <c r="Z68"/>
      <c r="AA68"/>
      <c r="AB68"/>
      <c r="AC68"/>
      <c r="AD68"/>
      <c r="AE68"/>
      <c r="AF68"/>
      <c r="AG68"/>
      <c r="AH68"/>
      <c r="AI68"/>
      <c r="AJ68"/>
      <c r="AK68"/>
    </row>
    <row r="69" spans="1:37" ht="57" thickBot="1" x14ac:dyDescent="0.4">
      <c r="A69" s="2"/>
      <c r="B69" s="94">
        <v>34</v>
      </c>
      <c r="C69" s="93" t="s">
        <v>96</v>
      </c>
      <c r="D69" s="8" t="s">
        <v>123</v>
      </c>
      <c r="E69" s="128" t="s">
        <v>39</v>
      </c>
      <c r="F69" s="98">
        <v>1.2</v>
      </c>
      <c r="G69" s="87"/>
      <c r="H69" s="1505">
        <f t="shared" si="814"/>
        <v>0</v>
      </c>
      <c r="I69"/>
      <c r="J69"/>
      <c r="K69"/>
      <c r="L69"/>
      <c r="M69"/>
      <c r="N69"/>
      <c r="O69"/>
      <c r="P69"/>
      <c r="Q69"/>
      <c r="R69"/>
      <c r="S69"/>
      <c r="T69"/>
      <c r="U69"/>
      <c r="V69"/>
      <c r="W69"/>
      <c r="X69"/>
      <c r="Y69"/>
      <c r="Z69"/>
      <c r="AA69"/>
      <c r="AB69"/>
      <c r="AC69"/>
      <c r="AD69"/>
      <c r="AE69"/>
      <c r="AF69"/>
      <c r="AG69"/>
      <c r="AH69"/>
      <c r="AI69"/>
      <c r="AJ69"/>
      <c r="AK69"/>
    </row>
    <row r="70" spans="1:37" ht="19.5" thickBot="1" x14ac:dyDescent="0.4">
      <c r="A70" s="2"/>
      <c r="B70" s="105"/>
      <c r="C70" s="106"/>
      <c r="D70" s="65" t="s">
        <v>176</v>
      </c>
      <c r="E70" s="107"/>
      <c r="F70" s="108"/>
      <c r="G70" s="109"/>
      <c r="H70" s="1604"/>
      <c r="I70"/>
      <c r="J70"/>
      <c r="K70"/>
      <c r="L70"/>
      <c r="M70"/>
      <c r="N70"/>
      <c r="O70"/>
      <c r="P70"/>
      <c r="Q70"/>
      <c r="R70"/>
      <c r="S70"/>
      <c r="T70"/>
      <c r="U70"/>
      <c r="V70"/>
      <c r="W70"/>
      <c r="X70"/>
      <c r="Y70"/>
      <c r="Z70"/>
      <c r="AA70"/>
      <c r="AB70"/>
      <c r="AC70"/>
      <c r="AD70"/>
      <c r="AE70"/>
      <c r="AF70"/>
      <c r="AG70"/>
      <c r="AH70"/>
      <c r="AI70"/>
      <c r="AJ70"/>
      <c r="AK70"/>
    </row>
    <row r="71" spans="1:37" ht="57" thickBot="1" x14ac:dyDescent="0.4">
      <c r="A71" s="2"/>
      <c r="B71" s="102">
        <v>35</v>
      </c>
      <c r="C71" s="103" t="s">
        <v>81</v>
      </c>
      <c r="D71" s="100" t="s">
        <v>177</v>
      </c>
      <c r="E71" s="129" t="s">
        <v>38</v>
      </c>
      <c r="F71" s="104">
        <v>165</v>
      </c>
      <c r="G71" s="101"/>
      <c r="H71" s="1504">
        <f t="shared" ref="H71" si="815">(F71*G71)</f>
        <v>0</v>
      </c>
      <c r="I71"/>
      <c r="J71"/>
      <c r="K71"/>
      <c r="L71"/>
      <c r="M71"/>
      <c r="N71"/>
      <c r="O71"/>
      <c r="P71"/>
      <c r="Q71"/>
      <c r="R71"/>
      <c r="S71"/>
      <c r="T71"/>
      <c r="U71"/>
      <c r="V71"/>
      <c r="W71"/>
      <c r="X71"/>
      <c r="Y71"/>
      <c r="Z71"/>
      <c r="AA71"/>
      <c r="AB71"/>
      <c r="AC71"/>
      <c r="AD71"/>
      <c r="AE71"/>
      <c r="AF71"/>
      <c r="AG71"/>
      <c r="AH71"/>
      <c r="AI71"/>
      <c r="AJ71"/>
      <c r="AK71"/>
    </row>
    <row r="72" spans="1:37" ht="19.5" thickBot="1" x14ac:dyDescent="0.4">
      <c r="A72" s="2"/>
      <c r="B72" s="105"/>
      <c r="C72" s="106"/>
      <c r="D72" s="65" t="s">
        <v>180</v>
      </c>
      <c r="E72" s="107"/>
      <c r="F72" s="108"/>
      <c r="G72" s="109"/>
      <c r="H72" s="1604"/>
      <c r="I72"/>
      <c r="J72"/>
      <c r="K72"/>
      <c r="L72"/>
      <c r="M72"/>
      <c r="N72"/>
      <c r="O72"/>
      <c r="P72"/>
      <c r="Q72"/>
      <c r="R72"/>
      <c r="S72"/>
      <c r="T72"/>
      <c r="U72"/>
      <c r="V72"/>
      <c r="W72"/>
      <c r="X72"/>
      <c r="Y72"/>
      <c r="Z72"/>
      <c r="AA72"/>
      <c r="AB72"/>
      <c r="AC72"/>
      <c r="AD72"/>
      <c r="AE72"/>
      <c r="AF72"/>
      <c r="AG72"/>
      <c r="AH72"/>
      <c r="AI72"/>
      <c r="AJ72"/>
      <c r="AK72"/>
    </row>
    <row r="73" spans="1:37" ht="93.75" x14ac:dyDescent="0.35">
      <c r="A73" s="2"/>
      <c r="B73" s="1016">
        <v>36</v>
      </c>
      <c r="C73" s="103" t="s">
        <v>1049</v>
      </c>
      <c r="D73" s="100" t="s">
        <v>1120</v>
      </c>
      <c r="E73" s="129" t="s">
        <v>57</v>
      </c>
      <c r="F73" s="104">
        <v>51</v>
      </c>
      <c r="G73" s="101"/>
      <c r="H73" s="1504">
        <f t="shared" ref="H73:H76" si="816">(F73*G73)</f>
        <v>0</v>
      </c>
      <c r="I73"/>
      <c r="J73"/>
      <c r="K73"/>
      <c r="L73"/>
      <c r="M73"/>
      <c r="N73"/>
      <c r="O73"/>
      <c r="P73"/>
      <c r="Q73"/>
      <c r="R73"/>
      <c r="S73"/>
      <c r="T73"/>
      <c r="U73"/>
      <c r="V73"/>
      <c r="W73"/>
      <c r="X73"/>
      <c r="Y73"/>
      <c r="Z73"/>
      <c r="AA73"/>
      <c r="AB73"/>
      <c r="AC73"/>
      <c r="AD73"/>
      <c r="AE73"/>
      <c r="AF73"/>
      <c r="AG73"/>
      <c r="AH73"/>
      <c r="AI73"/>
      <c r="AJ73"/>
      <c r="AK73"/>
    </row>
    <row r="74" spans="1:37" ht="56.25" x14ac:dyDescent="0.35">
      <c r="A74" s="2"/>
      <c r="B74" s="76">
        <v>37</v>
      </c>
      <c r="C74" s="93" t="s">
        <v>96</v>
      </c>
      <c r="D74" s="8" t="s">
        <v>255</v>
      </c>
      <c r="E74" s="128" t="s">
        <v>39</v>
      </c>
      <c r="F74" s="98">
        <v>0.6</v>
      </c>
      <c r="G74" s="87"/>
      <c r="H74" s="1505">
        <f>(F74*G74)</f>
        <v>0</v>
      </c>
      <c r="I74"/>
      <c r="J74"/>
      <c r="K74"/>
      <c r="L74"/>
      <c r="M74"/>
      <c r="N74"/>
      <c r="O74"/>
      <c r="P74"/>
      <c r="Q74"/>
      <c r="R74"/>
      <c r="S74"/>
      <c r="T74"/>
      <c r="U74"/>
      <c r="V74"/>
      <c r="W74"/>
      <c r="X74"/>
      <c r="Y74"/>
      <c r="Z74"/>
      <c r="AA74"/>
      <c r="AB74"/>
      <c r="AC74"/>
      <c r="AD74"/>
      <c r="AE74"/>
      <c r="AF74"/>
      <c r="AG74"/>
      <c r="AH74"/>
      <c r="AI74"/>
      <c r="AJ74"/>
      <c r="AK74"/>
    </row>
    <row r="75" spans="1:37" ht="37.5" x14ac:dyDescent="0.35">
      <c r="A75" s="2"/>
      <c r="B75" s="1016">
        <v>38</v>
      </c>
      <c r="C75" s="93" t="s">
        <v>181</v>
      </c>
      <c r="D75" s="8" t="s">
        <v>1121</v>
      </c>
      <c r="E75" s="26" t="s">
        <v>37</v>
      </c>
      <c r="F75" s="98">
        <v>275</v>
      </c>
      <c r="G75" s="87"/>
      <c r="H75" s="1505">
        <f>(F75*G75)</f>
        <v>0</v>
      </c>
      <c r="I75"/>
      <c r="J75"/>
      <c r="K75"/>
      <c r="L75"/>
      <c r="M75"/>
      <c r="N75"/>
      <c r="O75"/>
      <c r="P75"/>
      <c r="Q75"/>
      <c r="R75"/>
      <c r="S75"/>
      <c r="T75"/>
      <c r="U75"/>
      <c r="V75"/>
      <c r="W75"/>
      <c r="X75"/>
      <c r="Y75"/>
      <c r="Z75"/>
      <c r="AA75"/>
      <c r="AB75"/>
      <c r="AC75"/>
      <c r="AD75"/>
      <c r="AE75"/>
      <c r="AF75"/>
      <c r="AG75"/>
      <c r="AH75"/>
      <c r="AI75"/>
      <c r="AJ75"/>
      <c r="AK75"/>
    </row>
    <row r="76" spans="1:37" ht="57" thickBot="1" x14ac:dyDescent="0.4">
      <c r="A76" s="2"/>
      <c r="B76" s="990">
        <v>39</v>
      </c>
      <c r="C76" s="145" t="s">
        <v>181</v>
      </c>
      <c r="D76" s="146" t="s">
        <v>261</v>
      </c>
      <c r="E76" s="128" t="s">
        <v>57</v>
      </c>
      <c r="F76" s="147">
        <v>4</v>
      </c>
      <c r="G76" s="137"/>
      <c r="H76" s="1555">
        <f t="shared" si="816"/>
        <v>0</v>
      </c>
      <c r="I76"/>
      <c r="J76"/>
      <c r="K76"/>
      <c r="L76"/>
      <c r="M76"/>
      <c r="N76"/>
      <c r="O76"/>
      <c r="P76"/>
      <c r="Q76"/>
      <c r="R76"/>
      <c r="S76"/>
      <c r="T76"/>
      <c r="U76"/>
      <c r="V76"/>
      <c r="W76"/>
      <c r="X76"/>
      <c r="Y76"/>
      <c r="Z76"/>
      <c r="AA76"/>
      <c r="AB76"/>
      <c r="AC76"/>
      <c r="AD76"/>
      <c r="AE76"/>
      <c r="AF76"/>
      <c r="AG76"/>
      <c r="AH76"/>
      <c r="AI76"/>
      <c r="AJ76"/>
      <c r="AK76"/>
    </row>
    <row r="77" spans="1:37" ht="19.5" thickBot="1" x14ac:dyDescent="0.4">
      <c r="A77" s="2"/>
      <c r="B77" s="1736" t="s">
        <v>183</v>
      </c>
      <c r="C77" s="1737"/>
      <c r="D77" s="1737"/>
      <c r="E77" s="1737"/>
      <c r="F77" s="1737"/>
      <c r="G77" s="1737"/>
      <c r="H77" s="1510">
        <f>SUM(H64:H76)</f>
        <v>0</v>
      </c>
      <c r="I77"/>
      <c r="J77"/>
      <c r="K77"/>
      <c r="L77"/>
      <c r="M77"/>
      <c r="N77"/>
      <c r="O77"/>
      <c r="P77"/>
      <c r="Q77"/>
      <c r="R77"/>
      <c r="S77"/>
      <c r="T77"/>
      <c r="U77"/>
      <c r="V77"/>
      <c r="W77"/>
      <c r="X77"/>
      <c r="Y77"/>
      <c r="Z77"/>
      <c r="AA77"/>
      <c r="AB77"/>
      <c r="AC77"/>
      <c r="AD77"/>
      <c r="AE77"/>
      <c r="AF77"/>
      <c r="AG77"/>
      <c r="AH77"/>
      <c r="AI77"/>
      <c r="AJ77"/>
      <c r="AK77"/>
    </row>
    <row r="78" spans="1:37" ht="19.5" thickBot="1" x14ac:dyDescent="0.4">
      <c r="E78" s="230"/>
      <c r="I78"/>
      <c r="J78"/>
      <c r="K78"/>
      <c r="L78"/>
      <c r="M78"/>
      <c r="N78"/>
      <c r="O78"/>
      <c r="P78"/>
      <c r="Q78"/>
      <c r="R78"/>
      <c r="S78"/>
      <c r="T78"/>
      <c r="U78"/>
      <c r="V78"/>
      <c r="W78"/>
      <c r="X78"/>
      <c r="Y78"/>
      <c r="Z78"/>
      <c r="AA78"/>
      <c r="AB78"/>
      <c r="AC78"/>
      <c r="AD78"/>
      <c r="AE78"/>
      <c r="AF78"/>
      <c r="AG78"/>
      <c r="AH78"/>
      <c r="AI78"/>
      <c r="AJ78"/>
      <c r="AK78"/>
    </row>
    <row r="79" spans="1:37" ht="39" customHeight="1" thickBot="1" x14ac:dyDescent="0.4">
      <c r="B79" s="167"/>
      <c r="C79" s="1012"/>
      <c r="D79" s="2138" t="s">
        <v>1129</v>
      </c>
      <c r="E79" s="2138"/>
      <c r="F79" s="2138"/>
      <c r="G79" s="2138"/>
      <c r="H79" s="1564"/>
      <c r="I79"/>
      <c r="J79"/>
      <c r="K79"/>
      <c r="L79"/>
      <c r="M79"/>
      <c r="N79"/>
      <c r="O79"/>
      <c r="P79"/>
      <c r="Q79"/>
      <c r="R79"/>
      <c r="S79"/>
      <c r="T79"/>
      <c r="U79"/>
      <c r="V79"/>
      <c r="W79"/>
      <c r="X79"/>
      <c r="Y79"/>
      <c r="Z79"/>
      <c r="AA79"/>
      <c r="AB79"/>
      <c r="AC79"/>
      <c r="AD79"/>
      <c r="AE79"/>
      <c r="AF79"/>
      <c r="AG79"/>
      <c r="AH79"/>
      <c r="AI79"/>
      <c r="AJ79"/>
      <c r="AK79"/>
    </row>
    <row r="80" spans="1:37" ht="18.75" x14ac:dyDescent="0.35">
      <c r="B80" s="1074"/>
      <c r="C80" s="174"/>
      <c r="D80" s="1075" t="s">
        <v>47</v>
      </c>
      <c r="E80" s="1076"/>
      <c r="F80" s="1077"/>
      <c r="G80" s="1076"/>
      <c r="H80" s="1630">
        <f>SUM(H29)</f>
        <v>0</v>
      </c>
      <c r="I80"/>
      <c r="J80"/>
      <c r="K80"/>
      <c r="L80"/>
      <c r="M80"/>
      <c r="N80"/>
      <c r="O80"/>
      <c r="P80"/>
      <c r="Q80"/>
      <c r="R80"/>
      <c r="S80"/>
      <c r="T80"/>
      <c r="U80"/>
      <c r="V80"/>
      <c r="W80"/>
      <c r="X80"/>
      <c r="Y80"/>
      <c r="Z80"/>
      <c r="AA80"/>
      <c r="AB80"/>
      <c r="AC80"/>
      <c r="AD80"/>
      <c r="AE80"/>
      <c r="AF80"/>
      <c r="AG80"/>
      <c r="AH80"/>
      <c r="AI80"/>
      <c r="AJ80"/>
      <c r="AK80"/>
    </row>
    <row r="81" spans="2:37" ht="18.75" x14ac:dyDescent="0.35">
      <c r="B81" s="41"/>
      <c r="C81" s="14"/>
      <c r="D81" s="80" t="s">
        <v>48</v>
      </c>
      <c r="E81" s="231"/>
      <c r="F81" s="967"/>
      <c r="G81" s="231"/>
      <c r="H81" s="1631">
        <f>SUM(H34)</f>
        <v>0</v>
      </c>
      <c r="I81"/>
      <c r="J81"/>
      <c r="K81"/>
      <c r="L81"/>
      <c r="M81"/>
      <c r="N81"/>
      <c r="O81"/>
      <c r="P81"/>
      <c r="Q81"/>
      <c r="R81"/>
      <c r="S81"/>
      <c r="T81"/>
      <c r="U81"/>
      <c r="V81"/>
      <c r="W81"/>
      <c r="X81"/>
      <c r="Y81"/>
      <c r="Z81"/>
      <c r="AA81"/>
      <c r="AB81"/>
      <c r="AC81"/>
      <c r="AD81"/>
      <c r="AE81"/>
      <c r="AF81"/>
      <c r="AG81"/>
      <c r="AH81"/>
      <c r="AI81"/>
      <c r="AJ81"/>
      <c r="AK81"/>
    </row>
    <row r="82" spans="2:37" ht="18.75" x14ac:dyDescent="0.35">
      <c r="B82" s="41"/>
      <c r="C82" s="14"/>
      <c r="D82" s="80" t="s">
        <v>49</v>
      </c>
      <c r="E82" s="231"/>
      <c r="F82" s="967"/>
      <c r="G82" s="1078"/>
      <c r="H82" s="1631">
        <f>SUM(H47)</f>
        <v>0</v>
      </c>
      <c r="I82"/>
      <c r="J82"/>
      <c r="K82"/>
      <c r="L82"/>
      <c r="M82"/>
      <c r="N82"/>
      <c r="O82"/>
      <c r="P82"/>
      <c r="Q82"/>
      <c r="R82"/>
      <c r="S82"/>
      <c r="T82"/>
      <c r="U82"/>
      <c r="V82"/>
      <c r="W82"/>
      <c r="X82"/>
      <c r="Y82"/>
      <c r="Z82"/>
      <c r="AA82"/>
      <c r="AB82"/>
      <c r="AC82"/>
      <c r="AD82"/>
      <c r="AE82"/>
      <c r="AF82"/>
      <c r="AG82"/>
      <c r="AH82"/>
      <c r="AI82"/>
      <c r="AJ82"/>
      <c r="AK82"/>
    </row>
    <row r="83" spans="2:37" ht="18.75" x14ac:dyDescent="0.35">
      <c r="B83" s="74"/>
      <c r="C83" s="36"/>
      <c r="D83" s="80" t="s">
        <v>1130</v>
      </c>
      <c r="E83" s="231"/>
      <c r="F83" s="967"/>
      <c r="G83" s="1078"/>
      <c r="H83" s="1631">
        <f>H57</f>
        <v>0</v>
      </c>
      <c r="I83"/>
      <c r="J83"/>
      <c r="K83"/>
      <c r="L83"/>
      <c r="M83"/>
      <c r="N83"/>
      <c r="O83"/>
      <c r="P83"/>
      <c r="Q83"/>
      <c r="R83"/>
      <c r="S83"/>
      <c r="T83"/>
      <c r="U83"/>
      <c r="V83"/>
      <c r="W83"/>
      <c r="X83"/>
      <c r="Y83"/>
      <c r="Z83"/>
      <c r="AA83"/>
      <c r="AB83"/>
      <c r="AC83"/>
      <c r="AD83"/>
      <c r="AE83"/>
      <c r="AF83"/>
      <c r="AG83"/>
      <c r="AH83"/>
      <c r="AI83"/>
      <c r="AJ83"/>
      <c r="AK83"/>
    </row>
    <row r="84" spans="2:37" ht="18.75" x14ac:dyDescent="0.35">
      <c r="B84" s="74"/>
      <c r="C84" s="36"/>
      <c r="D84" s="80" t="s">
        <v>1131</v>
      </c>
      <c r="E84" s="231"/>
      <c r="F84" s="967"/>
      <c r="G84" s="1078"/>
      <c r="H84" s="1631">
        <f>H61</f>
        <v>0</v>
      </c>
      <c r="I84"/>
      <c r="J84"/>
      <c r="K84"/>
      <c r="L84"/>
      <c r="M84"/>
      <c r="N84"/>
      <c r="O84"/>
      <c r="P84"/>
      <c r="Q84"/>
      <c r="R84"/>
      <c r="S84"/>
      <c r="T84"/>
      <c r="U84"/>
      <c r="V84"/>
      <c r="W84"/>
      <c r="X84"/>
      <c r="Y84"/>
      <c r="Z84"/>
      <c r="AA84"/>
      <c r="AB84"/>
      <c r="AC84"/>
      <c r="AD84"/>
      <c r="AE84"/>
      <c r="AF84"/>
      <c r="AG84"/>
      <c r="AH84"/>
      <c r="AI84"/>
      <c r="AJ84"/>
      <c r="AK84"/>
    </row>
    <row r="85" spans="2:37" ht="35.25" customHeight="1" thickBot="1" x14ac:dyDescent="0.4">
      <c r="B85" s="154"/>
      <c r="C85" s="179"/>
      <c r="D85" s="155" t="s">
        <v>187</v>
      </c>
      <c r="E85" s="1079"/>
      <c r="F85" s="1079"/>
      <c r="G85" s="1079"/>
      <c r="H85" s="1615">
        <f>H77</f>
        <v>0</v>
      </c>
      <c r="I85"/>
      <c r="J85"/>
      <c r="K85"/>
      <c r="L85"/>
      <c r="M85"/>
      <c r="N85"/>
      <c r="O85"/>
      <c r="P85"/>
      <c r="Q85"/>
      <c r="R85"/>
      <c r="S85"/>
      <c r="T85"/>
      <c r="U85"/>
      <c r="V85"/>
      <c r="W85"/>
      <c r="X85"/>
      <c r="Y85"/>
      <c r="Z85"/>
      <c r="AA85"/>
      <c r="AB85"/>
      <c r="AC85"/>
      <c r="AD85"/>
      <c r="AE85"/>
      <c r="AF85"/>
      <c r="AG85"/>
      <c r="AH85"/>
      <c r="AI85"/>
      <c r="AJ85"/>
      <c r="AK85"/>
    </row>
    <row r="86" spans="2:37" ht="24" customHeight="1" thickBot="1" x14ac:dyDescent="0.4">
      <c r="B86" s="1740" t="s">
        <v>1155</v>
      </c>
      <c r="C86" s="1741"/>
      <c r="D86" s="1741"/>
      <c r="E86" s="1741"/>
      <c r="F86" s="1741"/>
      <c r="G86" s="2139"/>
      <c r="H86" s="1560">
        <f>SUM(H80:H85)</f>
        <v>0</v>
      </c>
      <c r="I86"/>
      <c r="J86"/>
      <c r="K86"/>
      <c r="L86"/>
      <c r="M86"/>
      <c r="N86"/>
      <c r="O86"/>
      <c r="P86"/>
      <c r="Q86"/>
      <c r="R86"/>
      <c r="S86"/>
      <c r="T86"/>
      <c r="U86"/>
      <c r="V86"/>
      <c r="W86"/>
      <c r="X86"/>
      <c r="Y86"/>
      <c r="Z86"/>
      <c r="AA86"/>
      <c r="AB86"/>
      <c r="AC86"/>
      <c r="AD86"/>
      <c r="AE86"/>
      <c r="AF86"/>
      <c r="AG86"/>
      <c r="AH86"/>
      <c r="AI86"/>
      <c r="AJ86"/>
      <c r="AK86"/>
    </row>
    <row r="87" spans="2:37" x14ac:dyDescent="0.35">
      <c r="D87" s="71" t="s">
        <v>51</v>
      </c>
      <c r="I87"/>
      <c r="J87"/>
      <c r="K87"/>
      <c r="L87"/>
      <c r="M87"/>
      <c r="N87"/>
      <c r="O87"/>
      <c r="P87"/>
      <c r="Q87"/>
      <c r="R87"/>
      <c r="S87"/>
      <c r="T87"/>
      <c r="U87"/>
      <c r="V87"/>
      <c r="W87"/>
      <c r="X87"/>
      <c r="Y87"/>
      <c r="Z87"/>
      <c r="AA87"/>
      <c r="AB87"/>
      <c r="AC87"/>
      <c r="AD87"/>
      <c r="AE87"/>
      <c r="AF87"/>
      <c r="AG87"/>
      <c r="AH87"/>
      <c r="AI87"/>
      <c r="AJ87"/>
      <c r="AK87"/>
    </row>
    <row r="88" spans="2:37" ht="18.75" x14ac:dyDescent="0.35">
      <c r="B88" s="111"/>
      <c r="C88" s="111"/>
      <c r="D88" s="112"/>
      <c r="E88" s="234"/>
      <c r="F88" s="979"/>
      <c r="G88" s="1080"/>
      <c r="H88" s="1632"/>
      <c r="I88"/>
      <c r="J88"/>
      <c r="K88"/>
      <c r="L88"/>
      <c r="M88"/>
      <c r="N88"/>
      <c r="O88"/>
      <c r="P88"/>
      <c r="Q88"/>
      <c r="R88"/>
      <c r="S88"/>
      <c r="T88"/>
      <c r="U88"/>
      <c r="V88"/>
      <c r="W88"/>
      <c r="X88"/>
      <c r="Y88"/>
      <c r="Z88"/>
      <c r="AA88"/>
      <c r="AB88"/>
      <c r="AC88"/>
      <c r="AD88"/>
      <c r="AE88"/>
      <c r="AF88"/>
      <c r="AG88"/>
      <c r="AH88"/>
      <c r="AI88"/>
      <c r="AJ88"/>
      <c r="AK88"/>
    </row>
    <row r="89" spans="2:37" ht="18.75" x14ac:dyDescent="0.35">
      <c r="B89" s="111"/>
      <c r="C89" s="2140" t="s">
        <v>86</v>
      </c>
      <c r="D89" s="2140"/>
      <c r="E89" s="234"/>
      <c r="F89" s="979"/>
      <c r="G89" s="1080"/>
      <c r="H89" s="1632"/>
      <c r="I89"/>
      <c r="J89"/>
      <c r="K89"/>
      <c r="L89"/>
      <c r="M89"/>
      <c r="N89"/>
      <c r="O89"/>
      <c r="P89"/>
      <c r="Q89"/>
      <c r="R89"/>
      <c r="S89"/>
      <c r="T89"/>
      <c r="U89"/>
      <c r="V89"/>
      <c r="W89"/>
      <c r="X89"/>
      <c r="Y89"/>
      <c r="Z89"/>
      <c r="AA89"/>
      <c r="AB89"/>
      <c r="AC89"/>
      <c r="AD89"/>
      <c r="AE89"/>
      <c r="AF89"/>
      <c r="AG89"/>
      <c r="AH89"/>
      <c r="AI89"/>
      <c r="AJ89"/>
      <c r="AK89"/>
    </row>
    <row r="90" spans="2:37" ht="18.75" x14ac:dyDescent="0.35">
      <c r="B90" s="111"/>
      <c r="C90" s="2140" t="s">
        <v>87</v>
      </c>
      <c r="D90" s="2140"/>
      <c r="E90" s="234"/>
      <c r="F90" s="979"/>
      <c r="G90" s="1080"/>
      <c r="H90" s="1632"/>
      <c r="I90"/>
      <c r="J90"/>
      <c r="K90"/>
      <c r="L90"/>
      <c r="M90"/>
      <c r="N90"/>
      <c r="O90"/>
      <c r="P90"/>
      <c r="Q90"/>
      <c r="R90"/>
      <c r="S90"/>
      <c r="T90"/>
      <c r="U90"/>
      <c r="V90"/>
      <c r="W90"/>
      <c r="X90"/>
      <c r="Y90"/>
      <c r="Z90"/>
      <c r="AA90"/>
      <c r="AB90"/>
      <c r="AC90"/>
      <c r="AD90"/>
      <c r="AE90"/>
      <c r="AF90"/>
      <c r="AG90"/>
      <c r="AH90"/>
      <c r="AI90"/>
      <c r="AJ90"/>
      <c r="AK90"/>
    </row>
    <row r="91" spans="2:37" ht="24.75" customHeight="1" x14ac:dyDescent="0.35">
      <c r="C91" s="2140" t="s">
        <v>88</v>
      </c>
      <c r="D91" s="2140"/>
      <c r="I91"/>
      <c r="J91"/>
      <c r="K91"/>
      <c r="L91"/>
      <c r="M91"/>
      <c r="N91"/>
      <c r="O91"/>
      <c r="P91"/>
      <c r="Q91"/>
      <c r="R91"/>
      <c r="S91"/>
      <c r="T91"/>
      <c r="U91"/>
      <c r="V91"/>
      <c r="W91"/>
      <c r="X91"/>
      <c r="Y91"/>
      <c r="Z91"/>
      <c r="AA91"/>
      <c r="AB91"/>
      <c r="AC91"/>
      <c r="AD91"/>
      <c r="AE91"/>
      <c r="AF91"/>
      <c r="AG91"/>
      <c r="AH91"/>
      <c r="AI91"/>
      <c r="AJ91"/>
      <c r="AK91"/>
    </row>
    <row r="92" spans="2:37" x14ac:dyDescent="0.35">
      <c r="D92" s="71" t="s">
        <v>51</v>
      </c>
      <c r="I92"/>
      <c r="J92"/>
      <c r="K92"/>
      <c r="L92"/>
      <c r="M92"/>
      <c r="N92"/>
      <c r="O92"/>
      <c r="P92"/>
      <c r="Q92"/>
      <c r="R92"/>
      <c r="S92"/>
      <c r="T92"/>
      <c r="U92"/>
      <c r="V92"/>
      <c r="W92"/>
      <c r="X92"/>
      <c r="Y92"/>
      <c r="Z92"/>
      <c r="AA92"/>
      <c r="AB92"/>
      <c r="AC92"/>
      <c r="AD92"/>
      <c r="AE92"/>
      <c r="AF92"/>
      <c r="AG92"/>
      <c r="AH92"/>
      <c r="AI92"/>
      <c r="AJ92"/>
      <c r="AK92"/>
    </row>
    <row r="93" spans="2:37" ht="18.75" x14ac:dyDescent="0.35">
      <c r="B93" s="111"/>
      <c r="C93" s="111"/>
      <c r="D93" s="112"/>
      <c r="E93" s="234"/>
      <c r="F93" s="979"/>
      <c r="G93" s="1080"/>
      <c r="H93" s="1632"/>
      <c r="I93"/>
      <c r="J93"/>
      <c r="K93"/>
      <c r="L93"/>
      <c r="M93"/>
      <c r="N93"/>
      <c r="O93"/>
      <c r="P93"/>
      <c r="Q93"/>
      <c r="R93"/>
      <c r="S93"/>
      <c r="T93"/>
      <c r="U93"/>
      <c r="V93"/>
      <c r="W93"/>
      <c r="X93"/>
      <c r="Y93"/>
      <c r="Z93"/>
      <c r="AA93"/>
      <c r="AB93"/>
      <c r="AC93"/>
      <c r="AD93"/>
      <c r="AE93"/>
      <c r="AF93"/>
      <c r="AG93"/>
      <c r="AH93"/>
      <c r="AI93"/>
      <c r="AJ93"/>
      <c r="AK93"/>
    </row>
    <row r="94" spans="2:37" ht="18.75" x14ac:dyDescent="0.35">
      <c r="B94" s="111"/>
      <c r="C94" s="111"/>
      <c r="D94" s="112"/>
      <c r="E94" s="234"/>
      <c r="F94" s="979"/>
      <c r="G94" s="1080"/>
      <c r="H94" s="1632"/>
      <c r="I94"/>
      <c r="J94"/>
      <c r="K94"/>
      <c r="L94"/>
      <c r="M94"/>
      <c r="N94"/>
      <c r="O94"/>
      <c r="P94"/>
      <c r="Q94"/>
      <c r="R94"/>
      <c r="S94"/>
      <c r="T94"/>
      <c r="U94"/>
      <c r="V94"/>
      <c r="W94"/>
      <c r="X94"/>
      <c r="Y94"/>
      <c r="Z94"/>
      <c r="AA94"/>
      <c r="AB94"/>
      <c r="AC94"/>
      <c r="AD94"/>
      <c r="AE94"/>
      <c r="AF94"/>
      <c r="AG94"/>
      <c r="AH94"/>
      <c r="AI94"/>
      <c r="AJ94"/>
      <c r="AK94"/>
    </row>
    <row r="95" spans="2:37" ht="18.75" x14ac:dyDescent="0.35">
      <c r="B95" s="111"/>
      <c r="C95" s="111"/>
      <c r="D95" s="112"/>
      <c r="E95" s="234"/>
      <c r="F95" s="979"/>
      <c r="G95" s="1080"/>
      <c r="H95" s="1632"/>
      <c r="I95"/>
      <c r="J95"/>
      <c r="K95"/>
      <c r="L95"/>
      <c r="M95"/>
      <c r="N95"/>
      <c r="O95"/>
      <c r="P95"/>
      <c r="Q95"/>
      <c r="R95"/>
      <c r="S95"/>
      <c r="T95"/>
      <c r="U95"/>
      <c r="V95"/>
      <c r="W95"/>
      <c r="X95"/>
      <c r="Y95"/>
      <c r="Z95"/>
      <c r="AA95"/>
      <c r="AB95"/>
      <c r="AC95"/>
      <c r="AD95"/>
      <c r="AE95"/>
      <c r="AF95"/>
      <c r="AG95"/>
      <c r="AH95"/>
      <c r="AI95"/>
      <c r="AJ95"/>
      <c r="AK95"/>
    </row>
    <row r="96" spans="2:37" x14ac:dyDescent="0.35">
      <c r="I96"/>
      <c r="J96"/>
      <c r="K96"/>
      <c r="L96"/>
      <c r="M96"/>
      <c r="N96"/>
      <c r="O96"/>
      <c r="P96"/>
      <c r="Q96"/>
      <c r="R96"/>
      <c r="S96"/>
      <c r="T96"/>
      <c r="U96"/>
      <c r="V96"/>
      <c r="W96"/>
      <c r="X96"/>
      <c r="Y96"/>
      <c r="Z96"/>
      <c r="AA96"/>
      <c r="AB96"/>
      <c r="AC96"/>
      <c r="AD96"/>
      <c r="AE96"/>
      <c r="AF96"/>
      <c r="AG96"/>
      <c r="AH96"/>
      <c r="AI96"/>
      <c r="AJ96"/>
      <c r="AK96"/>
    </row>
    <row r="97" spans="9:37" x14ac:dyDescent="0.35">
      <c r="I97"/>
      <c r="J97"/>
      <c r="K97"/>
      <c r="L97"/>
      <c r="M97"/>
      <c r="N97"/>
      <c r="O97"/>
      <c r="P97"/>
      <c r="Q97"/>
      <c r="R97"/>
      <c r="S97"/>
      <c r="T97"/>
      <c r="U97"/>
      <c r="V97"/>
      <c r="W97"/>
      <c r="X97"/>
      <c r="Y97"/>
      <c r="Z97"/>
      <c r="AA97"/>
      <c r="AB97"/>
      <c r="AC97"/>
      <c r="AD97"/>
      <c r="AE97"/>
      <c r="AF97"/>
      <c r="AG97"/>
      <c r="AH97"/>
      <c r="AI97"/>
      <c r="AJ97"/>
      <c r="AK97"/>
    </row>
    <row r="98" spans="9:37" x14ac:dyDescent="0.35">
      <c r="I98"/>
      <c r="J98"/>
      <c r="K98"/>
      <c r="L98"/>
      <c r="M98"/>
      <c r="N98"/>
      <c r="O98"/>
      <c r="P98"/>
      <c r="Q98"/>
      <c r="R98"/>
      <c r="S98"/>
      <c r="T98"/>
      <c r="U98"/>
      <c r="V98"/>
      <c r="W98"/>
      <c r="X98"/>
      <c r="Y98"/>
      <c r="Z98"/>
      <c r="AA98"/>
      <c r="AB98"/>
      <c r="AC98"/>
      <c r="AD98"/>
      <c r="AE98"/>
      <c r="AF98"/>
      <c r="AG98"/>
      <c r="AH98"/>
      <c r="AI98"/>
      <c r="AJ98"/>
      <c r="AK98"/>
    </row>
    <row r="99" spans="9:37" x14ac:dyDescent="0.35">
      <c r="I99"/>
      <c r="J99"/>
      <c r="K99"/>
      <c r="L99"/>
      <c r="M99"/>
      <c r="N99"/>
      <c r="O99"/>
      <c r="P99"/>
      <c r="Q99"/>
      <c r="R99"/>
      <c r="S99"/>
      <c r="T99"/>
      <c r="U99"/>
      <c r="V99"/>
      <c r="W99"/>
      <c r="X99"/>
      <c r="Y99"/>
      <c r="Z99"/>
      <c r="AA99"/>
      <c r="AB99"/>
      <c r="AC99"/>
      <c r="AD99"/>
      <c r="AE99"/>
      <c r="AF99"/>
      <c r="AG99"/>
      <c r="AH99"/>
      <c r="AI99"/>
      <c r="AJ99"/>
      <c r="AK99"/>
    </row>
    <row r="100" spans="9:37" ht="70.5" customHeight="1" x14ac:dyDescent="0.35">
      <c r="I100"/>
      <c r="J100"/>
      <c r="K100"/>
      <c r="L100"/>
      <c r="M100"/>
      <c r="N100"/>
      <c r="O100"/>
      <c r="P100"/>
      <c r="Q100"/>
      <c r="R100"/>
      <c r="S100"/>
      <c r="T100"/>
      <c r="U100"/>
      <c r="V100"/>
      <c r="W100"/>
      <c r="X100"/>
      <c r="Y100"/>
      <c r="Z100"/>
      <c r="AA100"/>
      <c r="AB100"/>
      <c r="AC100"/>
      <c r="AD100"/>
      <c r="AE100"/>
      <c r="AF100"/>
      <c r="AG100"/>
      <c r="AH100"/>
      <c r="AI100"/>
      <c r="AJ100"/>
      <c r="AK100"/>
    </row>
    <row r="101" spans="9:37" x14ac:dyDescent="0.35">
      <c r="I101"/>
      <c r="J101"/>
      <c r="K101"/>
      <c r="L101"/>
      <c r="M101"/>
      <c r="N101"/>
      <c r="O101"/>
      <c r="P101"/>
      <c r="Q101"/>
      <c r="R101"/>
      <c r="S101"/>
      <c r="T101"/>
      <c r="U101"/>
      <c r="V101"/>
      <c r="W101"/>
      <c r="X101"/>
      <c r="Y101"/>
      <c r="Z101"/>
      <c r="AA101"/>
      <c r="AB101"/>
      <c r="AC101"/>
      <c r="AD101"/>
      <c r="AE101"/>
      <c r="AF101"/>
      <c r="AG101"/>
      <c r="AH101"/>
      <c r="AI101"/>
      <c r="AJ101"/>
      <c r="AK101"/>
    </row>
    <row r="102" spans="9:37" x14ac:dyDescent="0.35">
      <c r="I102"/>
      <c r="J102"/>
      <c r="K102"/>
      <c r="L102"/>
      <c r="M102"/>
      <c r="N102"/>
      <c r="O102"/>
      <c r="P102"/>
      <c r="Q102"/>
      <c r="R102"/>
      <c r="S102"/>
      <c r="T102"/>
      <c r="U102"/>
      <c r="V102"/>
      <c r="W102"/>
      <c r="X102"/>
      <c r="Y102"/>
      <c r="Z102"/>
      <c r="AA102"/>
      <c r="AB102"/>
      <c r="AC102"/>
      <c r="AD102"/>
      <c r="AE102"/>
      <c r="AF102"/>
      <c r="AG102"/>
      <c r="AH102"/>
      <c r="AI102"/>
      <c r="AJ102"/>
      <c r="AK102"/>
    </row>
    <row r="103" spans="9:37" x14ac:dyDescent="0.35">
      <c r="I103"/>
      <c r="J103"/>
      <c r="K103"/>
      <c r="L103"/>
      <c r="M103"/>
      <c r="N103"/>
      <c r="O103"/>
      <c r="P103"/>
      <c r="Q103"/>
      <c r="R103"/>
      <c r="S103"/>
      <c r="T103"/>
      <c r="U103"/>
      <c r="V103"/>
      <c r="W103"/>
      <c r="X103"/>
      <c r="Y103"/>
      <c r="Z103"/>
      <c r="AA103"/>
      <c r="AB103"/>
      <c r="AC103"/>
      <c r="AD103"/>
      <c r="AE103"/>
      <c r="AF103"/>
      <c r="AG103"/>
      <c r="AH103"/>
      <c r="AI103"/>
      <c r="AJ103"/>
      <c r="AK103"/>
    </row>
    <row r="104" spans="9:37" x14ac:dyDescent="0.35">
      <c r="I104"/>
      <c r="J104"/>
      <c r="K104"/>
      <c r="L104"/>
      <c r="M104"/>
      <c r="N104"/>
      <c r="O104"/>
      <c r="P104"/>
      <c r="Q104"/>
      <c r="R104"/>
      <c r="S104"/>
      <c r="T104"/>
      <c r="U104"/>
      <c r="V104"/>
      <c r="W104"/>
      <c r="X104"/>
      <c r="Y104"/>
      <c r="Z104"/>
      <c r="AA104"/>
      <c r="AB104"/>
      <c r="AC104"/>
      <c r="AD104"/>
      <c r="AE104"/>
      <c r="AF104"/>
      <c r="AG104"/>
      <c r="AH104"/>
      <c r="AI104"/>
      <c r="AJ104"/>
      <c r="AK104"/>
    </row>
    <row r="105" spans="9:37" x14ac:dyDescent="0.35">
      <c r="I105"/>
      <c r="J105"/>
      <c r="K105"/>
      <c r="L105"/>
      <c r="M105"/>
      <c r="N105"/>
      <c r="O105"/>
      <c r="P105"/>
      <c r="Q105"/>
      <c r="R105"/>
      <c r="S105"/>
      <c r="T105"/>
      <c r="U105"/>
      <c r="V105"/>
      <c r="W105"/>
      <c r="X105"/>
      <c r="Y105"/>
      <c r="Z105"/>
      <c r="AA105"/>
      <c r="AB105"/>
      <c r="AC105"/>
      <c r="AD105"/>
      <c r="AE105"/>
      <c r="AF105"/>
      <c r="AG105"/>
      <c r="AH105"/>
      <c r="AI105"/>
      <c r="AJ105"/>
      <c r="AK105"/>
    </row>
    <row r="106" spans="9:37" x14ac:dyDescent="0.35">
      <c r="I106"/>
      <c r="J106"/>
      <c r="K106"/>
      <c r="L106"/>
      <c r="M106"/>
      <c r="N106"/>
      <c r="O106"/>
      <c r="P106"/>
      <c r="Q106"/>
      <c r="R106"/>
      <c r="S106"/>
      <c r="T106"/>
      <c r="U106"/>
      <c r="V106"/>
      <c r="W106"/>
      <c r="X106"/>
      <c r="Y106"/>
      <c r="Z106"/>
      <c r="AA106"/>
      <c r="AB106"/>
      <c r="AC106"/>
      <c r="AD106"/>
      <c r="AE106"/>
      <c r="AF106"/>
      <c r="AG106"/>
      <c r="AH106"/>
      <c r="AI106"/>
      <c r="AJ106"/>
      <c r="AK106"/>
    </row>
    <row r="107" spans="9:37" x14ac:dyDescent="0.35">
      <c r="I107"/>
      <c r="J107"/>
      <c r="K107"/>
      <c r="L107"/>
      <c r="M107"/>
      <c r="N107"/>
      <c r="O107"/>
      <c r="P107"/>
      <c r="Q107"/>
      <c r="R107"/>
      <c r="S107"/>
      <c r="T107"/>
      <c r="U107"/>
      <c r="V107"/>
      <c r="W107"/>
      <c r="X107"/>
      <c r="Y107"/>
      <c r="Z107"/>
      <c r="AA107"/>
      <c r="AB107"/>
      <c r="AC107"/>
      <c r="AD107"/>
      <c r="AE107"/>
      <c r="AF107"/>
      <c r="AG107"/>
      <c r="AH107"/>
      <c r="AI107"/>
      <c r="AJ107"/>
      <c r="AK107"/>
    </row>
    <row r="108" spans="9:37" x14ac:dyDescent="0.35">
      <c r="I108"/>
      <c r="J108"/>
      <c r="K108"/>
      <c r="L108"/>
      <c r="M108"/>
      <c r="N108"/>
      <c r="O108"/>
      <c r="P108"/>
      <c r="Q108"/>
      <c r="R108"/>
      <c r="S108"/>
      <c r="T108"/>
      <c r="U108"/>
      <c r="V108"/>
      <c r="W108"/>
      <c r="X108"/>
      <c r="Y108"/>
      <c r="Z108"/>
      <c r="AA108"/>
      <c r="AB108"/>
      <c r="AC108"/>
      <c r="AD108"/>
      <c r="AE108"/>
      <c r="AF108"/>
      <c r="AG108"/>
      <c r="AH108"/>
      <c r="AI108"/>
      <c r="AJ108"/>
      <c r="AK108"/>
    </row>
    <row r="109" spans="9:37" x14ac:dyDescent="0.35">
      <c r="I109"/>
      <c r="J109"/>
      <c r="K109"/>
      <c r="L109"/>
      <c r="M109"/>
      <c r="N109"/>
      <c r="O109"/>
      <c r="P109"/>
      <c r="Q109"/>
      <c r="R109"/>
      <c r="S109"/>
      <c r="T109"/>
      <c r="U109"/>
      <c r="V109"/>
      <c r="W109"/>
      <c r="X109"/>
      <c r="Y109"/>
      <c r="Z109"/>
      <c r="AA109"/>
      <c r="AB109"/>
      <c r="AC109"/>
      <c r="AD109"/>
      <c r="AE109"/>
      <c r="AF109"/>
      <c r="AG109"/>
      <c r="AH109"/>
      <c r="AI109"/>
      <c r="AJ109"/>
      <c r="AK109"/>
    </row>
    <row r="110" spans="9:37" x14ac:dyDescent="0.35">
      <c r="I110"/>
      <c r="J110"/>
      <c r="K110"/>
      <c r="L110"/>
      <c r="M110"/>
      <c r="N110"/>
      <c r="O110"/>
      <c r="P110"/>
      <c r="Q110"/>
      <c r="R110"/>
      <c r="S110"/>
      <c r="T110"/>
      <c r="U110"/>
      <c r="V110"/>
      <c r="W110"/>
      <c r="X110"/>
      <c r="Y110"/>
      <c r="Z110"/>
      <c r="AA110"/>
      <c r="AB110"/>
      <c r="AC110"/>
      <c r="AD110"/>
      <c r="AE110"/>
      <c r="AF110"/>
      <c r="AG110"/>
      <c r="AH110"/>
      <c r="AI110"/>
      <c r="AJ110"/>
      <c r="AK110"/>
    </row>
    <row r="111" spans="9:37" x14ac:dyDescent="0.35">
      <c r="I111"/>
      <c r="J111"/>
      <c r="K111"/>
      <c r="L111"/>
      <c r="M111"/>
      <c r="N111"/>
      <c r="O111"/>
      <c r="P111"/>
      <c r="Q111"/>
      <c r="R111"/>
      <c r="S111"/>
      <c r="T111"/>
      <c r="U111"/>
      <c r="V111"/>
      <c r="W111"/>
      <c r="X111"/>
      <c r="Y111"/>
      <c r="Z111"/>
      <c r="AA111"/>
      <c r="AB111"/>
      <c r="AC111"/>
      <c r="AD111"/>
      <c r="AE111"/>
      <c r="AF111"/>
      <c r="AG111"/>
      <c r="AH111"/>
      <c r="AI111"/>
      <c r="AJ111"/>
      <c r="AK111"/>
    </row>
    <row r="112" spans="9:37" x14ac:dyDescent="0.35">
      <c r="I112"/>
      <c r="J112"/>
      <c r="K112"/>
      <c r="L112"/>
      <c r="M112"/>
      <c r="N112"/>
      <c r="O112"/>
      <c r="P112"/>
      <c r="Q112"/>
      <c r="R112"/>
      <c r="S112"/>
      <c r="T112"/>
      <c r="U112"/>
      <c r="V112"/>
      <c r="W112"/>
      <c r="X112"/>
      <c r="Y112"/>
      <c r="Z112"/>
      <c r="AA112"/>
      <c r="AB112"/>
      <c r="AC112"/>
      <c r="AD112"/>
      <c r="AE112"/>
      <c r="AF112"/>
      <c r="AG112"/>
      <c r="AH112"/>
      <c r="AI112"/>
      <c r="AJ112"/>
      <c r="AK112"/>
    </row>
    <row r="113" spans="2:37" x14ac:dyDescent="0.35">
      <c r="I113"/>
      <c r="J113"/>
      <c r="K113"/>
      <c r="L113"/>
      <c r="M113"/>
      <c r="N113"/>
      <c r="O113"/>
      <c r="P113"/>
      <c r="Q113"/>
      <c r="R113"/>
      <c r="S113"/>
      <c r="T113"/>
      <c r="U113"/>
      <c r="V113"/>
      <c r="W113"/>
      <c r="X113"/>
      <c r="Y113"/>
      <c r="Z113"/>
      <c r="AA113"/>
      <c r="AB113"/>
      <c r="AC113"/>
      <c r="AD113"/>
      <c r="AE113"/>
      <c r="AF113"/>
      <c r="AG113"/>
      <c r="AH113"/>
      <c r="AI113"/>
      <c r="AJ113"/>
      <c r="AK113"/>
    </row>
    <row r="114" spans="2:37" ht="22.5" customHeight="1" x14ac:dyDescent="0.35">
      <c r="J114"/>
      <c r="K114"/>
      <c r="L114"/>
      <c r="M114"/>
      <c r="N114"/>
      <c r="O114"/>
      <c r="P114"/>
      <c r="Q114"/>
      <c r="R114"/>
      <c r="S114"/>
      <c r="T114"/>
      <c r="U114"/>
      <c r="V114"/>
      <c r="W114"/>
      <c r="X114"/>
      <c r="Y114"/>
      <c r="Z114"/>
      <c r="AA114"/>
      <c r="AB114"/>
      <c r="AC114"/>
      <c r="AD114"/>
      <c r="AE114"/>
      <c r="AF114"/>
      <c r="AG114"/>
      <c r="AH114"/>
      <c r="AI114"/>
      <c r="AJ114"/>
      <c r="AK114"/>
    </row>
    <row r="116" spans="2:37" ht="29.25" customHeight="1" x14ac:dyDescent="0.35"/>
    <row r="119" spans="2:37" s="2" customFormat="1" x14ac:dyDescent="0.35">
      <c r="B119" s="70"/>
      <c r="C119" s="70"/>
      <c r="D119" s="71"/>
      <c r="E119" s="233"/>
      <c r="F119" s="960"/>
      <c r="G119" s="1073"/>
      <c r="H119" s="1629"/>
    </row>
    <row r="120" spans="2:37" s="2" customFormat="1" x14ac:dyDescent="0.35">
      <c r="B120" s="70"/>
      <c r="C120" s="70"/>
      <c r="D120" s="71"/>
      <c r="E120" s="233"/>
      <c r="F120" s="960"/>
      <c r="G120" s="1073"/>
      <c r="H120" s="1629"/>
    </row>
    <row r="121" spans="2:37" s="2" customFormat="1" x14ac:dyDescent="0.35">
      <c r="B121" s="70"/>
      <c r="C121" s="70"/>
      <c r="D121" s="71"/>
      <c r="E121" s="233"/>
      <c r="F121" s="960"/>
      <c r="G121" s="1073"/>
      <c r="H121" s="1629"/>
    </row>
    <row r="122" spans="2:37" s="2" customFormat="1" x14ac:dyDescent="0.35">
      <c r="B122" s="70"/>
      <c r="C122" s="70"/>
      <c r="D122" s="71"/>
      <c r="E122" s="233"/>
      <c r="F122" s="960"/>
      <c r="G122" s="1073"/>
      <c r="H122" s="1629"/>
    </row>
    <row r="123" spans="2:37" s="2" customFormat="1" ht="33.75" customHeight="1" x14ac:dyDescent="0.35">
      <c r="B123" s="70"/>
      <c r="C123" s="70"/>
      <c r="D123" s="71"/>
      <c r="E123" s="233"/>
      <c r="F123" s="960"/>
      <c r="G123" s="1073"/>
      <c r="H123" s="1629"/>
    </row>
    <row r="124" spans="2:37" s="2" customFormat="1" x14ac:dyDescent="0.35">
      <c r="B124" s="70"/>
      <c r="C124" s="70"/>
      <c r="D124" s="71"/>
      <c r="E124" s="233"/>
      <c r="F124" s="960"/>
      <c r="G124" s="1073"/>
      <c r="H124" s="1629"/>
    </row>
    <row r="126" spans="2:37" x14ac:dyDescent="0.35">
      <c r="I126"/>
      <c r="J126"/>
      <c r="K126"/>
      <c r="L126"/>
      <c r="M126"/>
      <c r="N126"/>
      <c r="O126"/>
      <c r="P126"/>
      <c r="Q126"/>
      <c r="R126"/>
      <c r="S126"/>
      <c r="T126"/>
      <c r="U126"/>
      <c r="V126"/>
      <c r="W126"/>
      <c r="X126"/>
      <c r="Y126"/>
      <c r="Z126"/>
      <c r="AA126"/>
      <c r="AB126"/>
      <c r="AC126"/>
      <c r="AD126"/>
      <c r="AE126"/>
      <c r="AF126"/>
      <c r="AG126"/>
      <c r="AH126"/>
      <c r="AI126"/>
      <c r="AJ126"/>
      <c r="AK126"/>
    </row>
    <row r="127" spans="2:37" x14ac:dyDescent="0.35">
      <c r="I127"/>
      <c r="J127"/>
      <c r="K127"/>
      <c r="L127"/>
      <c r="M127"/>
      <c r="N127"/>
      <c r="O127"/>
      <c r="P127"/>
      <c r="Q127"/>
      <c r="R127"/>
      <c r="S127"/>
      <c r="T127"/>
      <c r="U127"/>
      <c r="V127"/>
      <c r="W127"/>
      <c r="X127"/>
      <c r="Y127"/>
      <c r="Z127"/>
      <c r="AA127"/>
      <c r="AB127"/>
      <c r="AC127"/>
      <c r="AD127"/>
      <c r="AE127"/>
      <c r="AF127"/>
      <c r="AG127"/>
      <c r="AH127"/>
      <c r="AI127"/>
      <c r="AJ127"/>
      <c r="AK127"/>
    </row>
    <row r="128" spans="2:37" x14ac:dyDescent="0.35">
      <c r="I128"/>
      <c r="J128"/>
      <c r="K128"/>
      <c r="L128"/>
      <c r="M128"/>
      <c r="N128"/>
      <c r="O128"/>
      <c r="P128"/>
      <c r="Q128"/>
      <c r="R128"/>
      <c r="S128"/>
      <c r="T128"/>
      <c r="U128"/>
      <c r="V128"/>
      <c r="W128"/>
      <c r="X128"/>
      <c r="Y128"/>
      <c r="Z128"/>
      <c r="AA128"/>
      <c r="AB128"/>
      <c r="AC128"/>
      <c r="AD128"/>
      <c r="AE128"/>
      <c r="AF128"/>
      <c r="AG128"/>
      <c r="AH128"/>
      <c r="AI128"/>
      <c r="AJ128"/>
      <c r="AK128"/>
    </row>
  </sheetData>
  <mergeCells count="30">
    <mergeCell ref="D12:H12"/>
    <mergeCell ref="D13:H13"/>
    <mergeCell ref="D14:H14"/>
    <mergeCell ref="D15:H15"/>
    <mergeCell ref="D7:H7"/>
    <mergeCell ref="D8:H8"/>
    <mergeCell ref="D9:H9"/>
    <mergeCell ref="D10:H10"/>
    <mergeCell ref="D11:H11"/>
    <mergeCell ref="D6:H6"/>
    <mergeCell ref="B1:H1"/>
    <mergeCell ref="B2:H2"/>
    <mergeCell ref="B3:H3"/>
    <mergeCell ref="D4:H4"/>
    <mergeCell ref="D5:H5"/>
    <mergeCell ref="D16:H16"/>
    <mergeCell ref="D17:H17"/>
    <mergeCell ref="D18:H18"/>
    <mergeCell ref="D19:H19"/>
    <mergeCell ref="B29:G29"/>
    <mergeCell ref="B34:G34"/>
    <mergeCell ref="B47:G47"/>
    <mergeCell ref="B57:G57"/>
    <mergeCell ref="B61:G61"/>
    <mergeCell ref="B77:G77"/>
    <mergeCell ref="D79:G79"/>
    <mergeCell ref="B86:G86"/>
    <mergeCell ref="C89:D89"/>
    <mergeCell ref="C90:D90"/>
    <mergeCell ref="C91:D91"/>
  </mergeCells>
  <pageMargins left="0.70866141732283505" right="0.70866141732283505" top="0.74803149606299202" bottom="0.74803149606299202" header="0.31496062992126" footer="0.31496062992126"/>
  <pageSetup paperSize="9" scale="58" fitToHeight="0" orientation="portrait" r:id="rId1"/>
  <headerFooter>
    <oddHeader>&amp;CБАРАЊЕ ЗА ПОНУДИ - Тендер 11 - Дел2 - Анекс 1
Реф. Бр.: LRCP-9034-MK-RFB-A.2.1.11 - Тендер 11 - Дел2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Sopi[te&amp;CРеконструкција на локален пат спој Регионален со с. Добри Дол&amp;R&amp;P/&amp;N</oddFooter>
  </headerFooter>
  <colBreaks count="1" manualBreakCount="1">
    <brk id="3"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49E01-7692-4042-9369-2B9B7DC951CF}">
  <sheetPr>
    <tabColor theme="7"/>
    <pageSetUpPr fitToPage="1"/>
  </sheetPr>
  <dimension ref="A1:SKF125"/>
  <sheetViews>
    <sheetView zoomScale="80" zoomScaleNormal="80" zoomScaleSheetLayoutView="115" zoomScalePageLayoutView="80" workbookViewId="0">
      <selection activeCell="D102" sqref="D102"/>
    </sheetView>
  </sheetViews>
  <sheetFormatPr defaultRowHeight="18" x14ac:dyDescent="0.35"/>
  <cols>
    <col min="1" max="1" width="3.42578125" style="1" customWidth="1"/>
    <col min="2" max="2" width="7.7109375" style="70" customWidth="1"/>
    <col min="3" max="3" width="11.7109375" style="70" customWidth="1"/>
    <col min="4" max="4" width="64.5703125" style="71" customWidth="1"/>
    <col min="5" max="5" width="9.42578125" style="233" customWidth="1"/>
    <col min="6" max="6" width="12.85546875" style="960" customWidth="1"/>
    <col min="7" max="7" width="15.42578125" style="961" customWidth="1"/>
    <col min="8" max="8" width="21.5703125" style="962" customWidth="1"/>
    <col min="9" max="9" width="25.85546875" customWidth="1"/>
    <col min="74" max="74" width="3.42578125" customWidth="1"/>
    <col min="75" max="75" width="7" customWidth="1"/>
    <col min="76" max="76" width="9.85546875" customWidth="1"/>
    <col min="77" max="77" width="64.140625" customWidth="1"/>
    <col min="78" max="78" width="11.42578125" customWidth="1"/>
    <col min="79" max="79" width="12.85546875" customWidth="1"/>
    <col min="80" max="80" width="15.42578125" customWidth="1"/>
    <col min="81" max="81" width="19.42578125" customWidth="1"/>
    <col min="82" max="82" width="13.85546875" customWidth="1"/>
    <col min="330" max="330" width="3.42578125" customWidth="1"/>
    <col min="331" max="331" width="7" customWidth="1"/>
    <col min="332" max="332" width="9.85546875" customWidth="1"/>
    <col min="333" max="333" width="64.140625" customWidth="1"/>
    <col min="334" max="334" width="11.42578125" customWidth="1"/>
    <col min="335" max="335" width="12.85546875" customWidth="1"/>
    <col min="336" max="336" width="15.42578125" customWidth="1"/>
    <col min="337" max="337" width="19.42578125" customWidth="1"/>
    <col min="338" max="338" width="13.85546875" customWidth="1"/>
    <col min="586" max="586" width="3.42578125" customWidth="1"/>
    <col min="587" max="587" width="7" customWidth="1"/>
    <col min="588" max="588" width="9.85546875" customWidth="1"/>
    <col min="589" max="589" width="64.140625" customWidth="1"/>
    <col min="590" max="590" width="11.42578125" customWidth="1"/>
    <col min="591" max="591" width="12.85546875" customWidth="1"/>
    <col min="592" max="592" width="15.42578125" customWidth="1"/>
    <col min="593" max="593" width="19.42578125" customWidth="1"/>
    <col min="594" max="594" width="13.85546875" customWidth="1"/>
    <col min="842" max="842" width="3.42578125" customWidth="1"/>
    <col min="843" max="843" width="7" customWidth="1"/>
    <col min="844" max="844" width="9.85546875" customWidth="1"/>
    <col min="845" max="845" width="64.140625" customWidth="1"/>
    <col min="846" max="846" width="11.42578125" customWidth="1"/>
    <col min="847" max="847" width="12.85546875" customWidth="1"/>
    <col min="848" max="848" width="15.42578125" customWidth="1"/>
    <col min="849" max="849" width="19.42578125" customWidth="1"/>
    <col min="850" max="850" width="13.85546875" customWidth="1"/>
    <col min="1098" max="1098" width="3.42578125" customWidth="1"/>
    <col min="1099" max="1099" width="7" customWidth="1"/>
    <col min="1100" max="1100" width="9.85546875" customWidth="1"/>
    <col min="1101" max="1101" width="64.140625" customWidth="1"/>
    <col min="1102" max="1102" width="11.42578125" customWidth="1"/>
    <col min="1103" max="1103" width="12.85546875" customWidth="1"/>
    <col min="1104" max="1104" width="15.42578125" customWidth="1"/>
    <col min="1105" max="1105" width="19.42578125" customWidth="1"/>
    <col min="1106" max="1106" width="13.85546875" customWidth="1"/>
    <col min="1354" max="1354" width="3.42578125" customWidth="1"/>
    <col min="1355" max="1355" width="7" customWidth="1"/>
    <col min="1356" max="1356" width="9.85546875" customWidth="1"/>
    <col min="1357" max="1357" width="64.140625" customWidth="1"/>
    <col min="1358" max="1358" width="11.42578125" customWidth="1"/>
    <col min="1359" max="1359" width="12.85546875" customWidth="1"/>
    <col min="1360" max="1360" width="15.42578125" customWidth="1"/>
    <col min="1361" max="1361" width="19.42578125" customWidth="1"/>
    <col min="1362" max="1362" width="13.85546875" customWidth="1"/>
    <col min="1610" max="1610" width="3.42578125" customWidth="1"/>
    <col min="1611" max="1611" width="7" customWidth="1"/>
    <col min="1612" max="1612" width="9.85546875" customWidth="1"/>
    <col min="1613" max="1613" width="64.140625" customWidth="1"/>
    <col min="1614" max="1614" width="11.42578125" customWidth="1"/>
    <col min="1615" max="1615" width="12.85546875" customWidth="1"/>
    <col min="1616" max="1616" width="15.42578125" customWidth="1"/>
    <col min="1617" max="1617" width="19.42578125" customWidth="1"/>
    <col min="1618" max="1618" width="13.85546875" customWidth="1"/>
    <col min="1866" max="1866" width="3.42578125" customWidth="1"/>
    <col min="1867" max="1867" width="7" customWidth="1"/>
    <col min="1868" max="1868" width="9.85546875" customWidth="1"/>
    <col min="1869" max="1869" width="64.140625" customWidth="1"/>
    <col min="1870" max="1870" width="11.42578125" customWidth="1"/>
    <col min="1871" max="1871" width="12.85546875" customWidth="1"/>
    <col min="1872" max="1872" width="15.42578125" customWidth="1"/>
    <col min="1873" max="1873" width="19.42578125" customWidth="1"/>
    <col min="1874" max="1874" width="13.85546875" customWidth="1"/>
    <col min="2122" max="2122" width="3.42578125" customWidth="1"/>
    <col min="2123" max="2123" width="7" customWidth="1"/>
    <col min="2124" max="2124" width="9.85546875" customWidth="1"/>
    <col min="2125" max="2125" width="64.140625" customWidth="1"/>
    <col min="2126" max="2126" width="11.42578125" customWidth="1"/>
    <col min="2127" max="2127" width="12.85546875" customWidth="1"/>
    <col min="2128" max="2128" width="15.42578125" customWidth="1"/>
    <col min="2129" max="2129" width="19.42578125" customWidth="1"/>
    <col min="2130" max="2130" width="13.85546875" customWidth="1"/>
    <col min="2378" max="2378" width="3.42578125" customWidth="1"/>
    <col min="2379" max="2379" width="7" customWidth="1"/>
    <col min="2380" max="2380" width="9.85546875" customWidth="1"/>
    <col min="2381" max="2381" width="64.140625" customWidth="1"/>
    <col min="2382" max="2382" width="11.42578125" customWidth="1"/>
    <col min="2383" max="2383" width="12.85546875" customWidth="1"/>
    <col min="2384" max="2384" width="15.42578125" customWidth="1"/>
    <col min="2385" max="2385" width="19.42578125" customWidth="1"/>
    <col min="2386" max="2386" width="13.85546875" customWidth="1"/>
    <col min="2634" max="2634" width="3.42578125" customWidth="1"/>
    <col min="2635" max="2635" width="7" customWidth="1"/>
    <col min="2636" max="2636" width="9.85546875" customWidth="1"/>
    <col min="2637" max="2637" width="64.140625" customWidth="1"/>
    <col min="2638" max="2638" width="11.42578125" customWidth="1"/>
    <col min="2639" max="2639" width="12.85546875" customWidth="1"/>
    <col min="2640" max="2640" width="15.42578125" customWidth="1"/>
    <col min="2641" max="2641" width="19.42578125" customWidth="1"/>
    <col min="2642" max="2642" width="13.85546875" customWidth="1"/>
    <col min="2890" max="2890" width="3.42578125" customWidth="1"/>
    <col min="2891" max="2891" width="7" customWidth="1"/>
    <col min="2892" max="2892" width="9.85546875" customWidth="1"/>
    <col min="2893" max="2893" width="64.140625" customWidth="1"/>
    <col min="2894" max="2894" width="11.42578125" customWidth="1"/>
    <col min="2895" max="2895" width="12.85546875" customWidth="1"/>
    <col min="2896" max="2896" width="15.42578125" customWidth="1"/>
    <col min="2897" max="2897" width="19.42578125" customWidth="1"/>
    <col min="2898" max="2898" width="13.85546875" customWidth="1"/>
    <col min="3146" max="3146" width="3.42578125" customWidth="1"/>
    <col min="3147" max="3147" width="7" customWidth="1"/>
    <col min="3148" max="3148" width="9.85546875" customWidth="1"/>
    <col min="3149" max="3149" width="64.140625" customWidth="1"/>
    <col min="3150" max="3150" width="11.42578125" customWidth="1"/>
    <col min="3151" max="3151" width="12.85546875" customWidth="1"/>
    <col min="3152" max="3152" width="15.42578125" customWidth="1"/>
    <col min="3153" max="3153" width="19.42578125" customWidth="1"/>
    <col min="3154" max="3154" width="13.85546875" customWidth="1"/>
    <col min="3402" max="3402" width="3.42578125" customWidth="1"/>
    <col min="3403" max="3403" width="7" customWidth="1"/>
    <col min="3404" max="3404" width="9.85546875" customWidth="1"/>
    <col min="3405" max="3405" width="64.140625" customWidth="1"/>
    <col min="3406" max="3406" width="11.42578125" customWidth="1"/>
    <col min="3407" max="3407" width="12.85546875" customWidth="1"/>
    <col min="3408" max="3408" width="15.42578125" customWidth="1"/>
    <col min="3409" max="3409" width="19.42578125" customWidth="1"/>
    <col min="3410" max="3410" width="13.85546875" customWidth="1"/>
    <col min="3658" max="3658" width="3.42578125" customWidth="1"/>
    <col min="3659" max="3659" width="7" customWidth="1"/>
    <col min="3660" max="3660" width="9.85546875" customWidth="1"/>
    <col min="3661" max="3661" width="64.140625" customWidth="1"/>
    <col min="3662" max="3662" width="11.42578125" customWidth="1"/>
    <col min="3663" max="3663" width="12.85546875" customWidth="1"/>
    <col min="3664" max="3664" width="15.42578125" customWidth="1"/>
    <col min="3665" max="3665" width="19.42578125" customWidth="1"/>
    <col min="3666" max="3666" width="13.85546875" customWidth="1"/>
    <col min="3914" max="3914" width="3.42578125" customWidth="1"/>
    <col min="3915" max="3915" width="7" customWidth="1"/>
    <col min="3916" max="3916" width="9.85546875" customWidth="1"/>
    <col min="3917" max="3917" width="64.140625" customWidth="1"/>
    <col min="3918" max="3918" width="11.42578125" customWidth="1"/>
    <col min="3919" max="3919" width="12.85546875" customWidth="1"/>
    <col min="3920" max="3920" width="15.42578125" customWidth="1"/>
    <col min="3921" max="3921" width="19.42578125" customWidth="1"/>
    <col min="3922" max="3922" width="13.85546875" customWidth="1"/>
    <col min="4170" max="4170" width="3.42578125" customWidth="1"/>
    <col min="4171" max="4171" width="7" customWidth="1"/>
    <col min="4172" max="4172" width="9.85546875" customWidth="1"/>
    <col min="4173" max="4173" width="64.140625" customWidth="1"/>
    <col min="4174" max="4174" width="11.42578125" customWidth="1"/>
    <col min="4175" max="4175" width="12.85546875" customWidth="1"/>
    <col min="4176" max="4176" width="15.42578125" customWidth="1"/>
    <col min="4177" max="4177" width="19.42578125" customWidth="1"/>
    <col min="4178" max="4178" width="13.85546875" customWidth="1"/>
    <col min="4426" max="4426" width="3.42578125" customWidth="1"/>
    <col min="4427" max="4427" width="7" customWidth="1"/>
    <col min="4428" max="4428" width="9.85546875" customWidth="1"/>
    <col min="4429" max="4429" width="64.140625" customWidth="1"/>
    <col min="4430" max="4430" width="11.42578125" customWidth="1"/>
    <col min="4431" max="4431" width="12.85546875" customWidth="1"/>
    <col min="4432" max="4432" width="15.42578125" customWidth="1"/>
    <col min="4433" max="4433" width="19.42578125" customWidth="1"/>
    <col min="4434" max="4434" width="13.85546875" customWidth="1"/>
    <col min="4682" max="4682" width="3.42578125" customWidth="1"/>
    <col min="4683" max="4683" width="7" customWidth="1"/>
    <col min="4684" max="4684" width="9.85546875" customWidth="1"/>
    <col min="4685" max="4685" width="64.140625" customWidth="1"/>
    <col min="4686" max="4686" width="11.42578125" customWidth="1"/>
    <col min="4687" max="4687" width="12.85546875" customWidth="1"/>
    <col min="4688" max="4688" width="15.42578125" customWidth="1"/>
    <col min="4689" max="4689" width="19.42578125" customWidth="1"/>
    <col min="4690" max="4690" width="13.85546875" customWidth="1"/>
    <col min="4938" max="4938" width="3.42578125" customWidth="1"/>
    <col min="4939" max="4939" width="7" customWidth="1"/>
    <col min="4940" max="4940" width="9.85546875" customWidth="1"/>
    <col min="4941" max="4941" width="64.140625" customWidth="1"/>
    <col min="4942" max="4942" width="11.42578125" customWidth="1"/>
    <col min="4943" max="4943" width="12.85546875" customWidth="1"/>
    <col min="4944" max="4944" width="15.42578125" customWidth="1"/>
    <col min="4945" max="4945" width="19.42578125" customWidth="1"/>
    <col min="4946" max="4946" width="13.85546875" customWidth="1"/>
    <col min="5194" max="5194" width="3.42578125" customWidth="1"/>
    <col min="5195" max="5195" width="7" customWidth="1"/>
    <col min="5196" max="5196" width="9.85546875" customWidth="1"/>
    <col min="5197" max="5197" width="64.140625" customWidth="1"/>
    <col min="5198" max="5198" width="11.42578125" customWidth="1"/>
    <col min="5199" max="5199" width="12.85546875" customWidth="1"/>
    <col min="5200" max="5200" width="15.42578125" customWidth="1"/>
    <col min="5201" max="5201" width="19.42578125" customWidth="1"/>
    <col min="5202" max="5202" width="13.85546875" customWidth="1"/>
    <col min="5450" max="5450" width="3.42578125" customWidth="1"/>
    <col min="5451" max="5451" width="7" customWidth="1"/>
    <col min="5452" max="5452" width="9.85546875" customWidth="1"/>
    <col min="5453" max="5453" width="64.140625" customWidth="1"/>
    <col min="5454" max="5454" width="11.42578125" customWidth="1"/>
    <col min="5455" max="5455" width="12.85546875" customWidth="1"/>
    <col min="5456" max="5456" width="15.42578125" customWidth="1"/>
    <col min="5457" max="5457" width="19.42578125" customWidth="1"/>
    <col min="5458" max="5458" width="13.85546875" customWidth="1"/>
    <col min="5706" max="5706" width="3.42578125" customWidth="1"/>
    <col min="5707" max="5707" width="7" customWidth="1"/>
    <col min="5708" max="5708" width="9.85546875" customWidth="1"/>
    <col min="5709" max="5709" width="64.140625" customWidth="1"/>
    <col min="5710" max="5710" width="11.42578125" customWidth="1"/>
    <col min="5711" max="5711" width="12.85546875" customWidth="1"/>
    <col min="5712" max="5712" width="15.42578125" customWidth="1"/>
    <col min="5713" max="5713" width="19.42578125" customWidth="1"/>
    <col min="5714" max="5714" width="13.85546875" customWidth="1"/>
    <col min="5962" max="5962" width="3.42578125" customWidth="1"/>
    <col min="5963" max="5963" width="7" customWidth="1"/>
    <col min="5964" max="5964" width="9.85546875" customWidth="1"/>
    <col min="5965" max="5965" width="64.140625" customWidth="1"/>
    <col min="5966" max="5966" width="11.42578125" customWidth="1"/>
    <col min="5967" max="5967" width="12.85546875" customWidth="1"/>
    <col min="5968" max="5968" width="15.42578125" customWidth="1"/>
    <col min="5969" max="5969" width="19.42578125" customWidth="1"/>
    <col min="5970" max="5970" width="13.85546875" customWidth="1"/>
    <col min="6218" max="6218" width="3.42578125" customWidth="1"/>
    <col min="6219" max="6219" width="7" customWidth="1"/>
    <col min="6220" max="6220" width="9.85546875" customWidth="1"/>
    <col min="6221" max="6221" width="64.140625" customWidth="1"/>
    <col min="6222" max="6222" width="11.42578125" customWidth="1"/>
    <col min="6223" max="6223" width="12.85546875" customWidth="1"/>
    <col min="6224" max="6224" width="15.42578125" customWidth="1"/>
    <col min="6225" max="6225" width="19.42578125" customWidth="1"/>
    <col min="6226" max="6226" width="13.85546875" customWidth="1"/>
    <col min="6474" max="6474" width="3.42578125" customWidth="1"/>
    <col min="6475" max="6475" width="7" customWidth="1"/>
    <col min="6476" max="6476" width="9.85546875" customWidth="1"/>
    <col min="6477" max="6477" width="64.140625" customWidth="1"/>
    <col min="6478" max="6478" width="11.42578125" customWidth="1"/>
    <col min="6479" max="6479" width="12.85546875" customWidth="1"/>
    <col min="6480" max="6480" width="15.42578125" customWidth="1"/>
    <col min="6481" max="6481" width="19.42578125" customWidth="1"/>
    <col min="6482" max="6482" width="13.85546875" customWidth="1"/>
    <col min="6730" max="6730" width="3.42578125" customWidth="1"/>
    <col min="6731" max="6731" width="7" customWidth="1"/>
    <col min="6732" max="6732" width="9.85546875" customWidth="1"/>
    <col min="6733" max="6733" width="64.140625" customWidth="1"/>
    <col min="6734" max="6734" width="11.42578125" customWidth="1"/>
    <col min="6735" max="6735" width="12.85546875" customWidth="1"/>
    <col min="6736" max="6736" width="15.42578125" customWidth="1"/>
    <col min="6737" max="6737" width="19.42578125" customWidth="1"/>
    <col min="6738" max="6738" width="13.85546875" customWidth="1"/>
    <col min="6986" max="6986" width="3.42578125" customWidth="1"/>
    <col min="6987" max="6987" width="7" customWidth="1"/>
    <col min="6988" max="6988" width="9.85546875" customWidth="1"/>
    <col min="6989" max="6989" width="64.140625" customWidth="1"/>
    <col min="6990" max="6990" width="11.42578125" customWidth="1"/>
    <col min="6991" max="6991" width="12.85546875" customWidth="1"/>
    <col min="6992" max="6992" width="15.42578125" customWidth="1"/>
    <col min="6993" max="6993" width="19.42578125" customWidth="1"/>
    <col min="6994" max="6994" width="13.85546875" customWidth="1"/>
    <col min="7242" max="7242" width="3.42578125" customWidth="1"/>
    <col min="7243" max="7243" width="7" customWidth="1"/>
    <col min="7244" max="7244" width="9.85546875" customWidth="1"/>
    <col min="7245" max="7245" width="64.140625" customWidth="1"/>
    <col min="7246" max="7246" width="11.42578125" customWidth="1"/>
    <col min="7247" max="7247" width="12.85546875" customWidth="1"/>
    <col min="7248" max="7248" width="15.42578125" customWidth="1"/>
    <col min="7249" max="7249" width="19.42578125" customWidth="1"/>
    <col min="7250" max="7250" width="13.85546875" customWidth="1"/>
    <col min="7498" max="7498" width="3.42578125" customWidth="1"/>
    <col min="7499" max="7499" width="7" customWidth="1"/>
    <col min="7500" max="7500" width="9.85546875" customWidth="1"/>
    <col min="7501" max="7501" width="64.140625" customWidth="1"/>
    <col min="7502" max="7502" width="11.42578125" customWidth="1"/>
    <col min="7503" max="7503" width="12.85546875" customWidth="1"/>
    <col min="7504" max="7504" width="15.42578125" customWidth="1"/>
    <col min="7505" max="7505" width="19.42578125" customWidth="1"/>
    <col min="7506" max="7506" width="13.85546875" customWidth="1"/>
    <col min="7754" max="7754" width="3.42578125" customWidth="1"/>
    <col min="7755" max="7755" width="7" customWidth="1"/>
    <col min="7756" max="7756" width="9.85546875" customWidth="1"/>
    <col min="7757" max="7757" width="64.140625" customWidth="1"/>
    <col min="7758" max="7758" width="11.42578125" customWidth="1"/>
    <col min="7759" max="7759" width="12.85546875" customWidth="1"/>
    <col min="7760" max="7760" width="15.42578125" customWidth="1"/>
    <col min="7761" max="7761" width="19.42578125" customWidth="1"/>
    <col min="7762" max="7762" width="13.85546875" customWidth="1"/>
    <col min="8010" max="8010" width="3.42578125" customWidth="1"/>
    <col min="8011" max="8011" width="7" customWidth="1"/>
    <col min="8012" max="8012" width="9.85546875" customWidth="1"/>
    <col min="8013" max="8013" width="64.140625" customWidth="1"/>
    <col min="8014" max="8014" width="11.42578125" customWidth="1"/>
    <col min="8015" max="8015" width="12.85546875" customWidth="1"/>
    <col min="8016" max="8016" width="15.42578125" customWidth="1"/>
    <col min="8017" max="8017" width="19.42578125" customWidth="1"/>
    <col min="8018" max="8018" width="13.85546875" customWidth="1"/>
    <col min="8266" max="8266" width="3.42578125" customWidth="1"/>
    <col min="8267" max="8267" width="7" customWidth="1"/>
    <col min="8268" max="8268" width="9.85546875" customWidth="1"/>
    <col min="8269" max="8269" width="64.140625" customWidth="1"/>
    <col min="8270" max="8270" width="11.42578125" customWidth="1"/>
    <col min="8271" max="8271" width="12.85546875" customWidth="1"/>
    <col min="8272" max="8272" width="15.42578125" customWidth="1"/>
    <col min="8273" max="8273" width="19.42578125" customWidth="1"/>
    <col min="8274" max="8274" width="13.85546875" customWidth="1"/>
    <col min="8522" max="8522" width="3.42578125" customWidth="1"/>
    <col min="8523" max="8523" width="7" customWidth="1"/>
    <col min="8524" max="8524" width="9.85546875" customWidth="1"/>
    <col min="8525" max="8525" width="64.140625" customWidth="1"/>
    <col min="8526" max="8526" width="11.42578125" customWidth="1"/>
    <col min="8527" max="8527" width="12.85546875" customWidth="1"/>
    <col min="8528" max="8528" width="15.42578125" customWidth="1"/>
    <col min="8529" max="8529" width="19.42578125" customWidth="1"/>
    <col min="8530" max="8530" width="13.85546875" customWidth="1"/>
    <col min="8778" max="8778" width="3.42578125" customWidth="1"/>
    <col min="8779" max="8779" width="7" customWidth="1"/>
    <col min="8780" max="8780" width="9.85546875" customWidth="1"/>
    <col min="8781" max="8781" width="64.140625" customWidth="1"/>
    <col min="8782" max="8782" width="11.42578125" customWidth="1"/>
    <col min="8783" max="8783" width="12.85546875" customWidth="1"/>
    <col min="8784" max="8784" width="15.42578125" customWidth="1"/>
    <col min="8785" max="8785" width="19.42578125" customWidth="1"/>
    <col min="8786" max="8786" width="13.85546875" customWidth="1"/>
    <col min="9034" max="9034" width="3.42578125" customWidth="1"/>
    <col min="9035" max="9035" width="7" customWidth="1"/>
    <col min="9036" max="9036" width="9.85546875" customWidth="1"/>
    <col min="9037" max="9037" width="64.140625" customWidth="1"/>
    <col min="9038" max="9038" width="11.42578125" customWidth="1"/>
    <col min="9039" max="9039" width="12.85546875" customWidth="1"/>
    <col min="9040" max="9040" width="15.42578125" customWidth="1"/>
    <col min="9041" max="9041" width="19.42578125" customWidth="1"/>
    <col min="9042" max="9042" width="13.85546875" customWidth="1"/>
    <col min="9290" max="9290" width="3.42578125" customWidth="1"/>
    <col min="9291" max="9291" width="7" customWidth="1"/>
    <col min="9292" max="9292" width="9.85546875" customWidth="1"/>
    <col min="9293" max="9293" width="64.140625" customWidth="1"/>
    <col min="9294" max="9294" width="11.42578125" customWidth="1"/>
    <col min="9295" max="9295" width="12.85546875" customWidth="1"/>
    <col min="9296" max="9296" width="15.42578125" customWidth="1"/>
    <col min="9297" max="9297" width="19.42578125" customWidth="1"/>
    <col min="9298" max="9298" width="13.85546875" customWidth="1"/>
    <col min="9546" max="9546" width="3.42578125" customWidth="1"/>
    <col min="9547" max="9547" width="7" customWidth="1"/>
    <col min="9548" max="9548" width="9.85546875" customWidth="1"/>
    <col min="9549" max="9549" width="64.140625" customWidth="1"/>
    <col min="9550" max="9550" width="11.42578125" customWidth="1"/>
    <col min="9551" max="9551" width="12.85546875" customWidth="1"/>
    <col min="9552" max="9552" width="15.42578125" customWidth="1"/>
    <col min="9553" max="9553" width="19.42578125" customWidth="1"/>
    <col min="9554" max="9554" width="13.85546875" customWidth="1"/>
    <col min="9802" max="9802" width="3.42578125" customWidth="1"/>
    <col min="9803" max="9803" width="7" customWidth="1"/>
    <col min="9804" max="9804" width="9.85546875" customWidth="1"/>
    <col min="9805" max="9805" width="64.140625" customWidth="1"/>
    <col min="9806" max="9806" width="11.42578125" customWidth="1"/>
    <col min="9807" max="9807" width="12.85546875" customWidth="1"/>
    <col min="9808" max="9808" width="15.42578125" customWidth="1"/>
    <col min="9809" max="9809" width="19.42578125" customWidth="1"/>
    <col min="9810" max="9810" width="13.85546875" customWidth="1"/>
    <col min="10058" max="10058" width="3.42578125" customWidth="1"/>
    <col min="10059" max="10059" width="7" customWidth="1"/>
    <col min="10060" max="10060" width="9.85546875" customWidth="1"/>
    <col min="10061" max="10061" width="64.140625" customWidth="1"/>
    <col min="10062" max="10062" width="11.42578125" customWidth="1"/>
    <col min="10063" max="10063" width="12.85546875" customWidth="1"/>
    <col min="10064" max="10064" width="15.42578125" customWidth="1"/>
    <col min="10065" max="10065" width="19.42578125" customWidth="1"/>
    <col min="10066" max="10066" width="13.85546875" customWidth="1"/>
    <col min="10314" max="10314" width="3.42578125" customWidth="1"/>
    <col min="10315" max="10315" width="7" customWidth="1"/>
    <col min="10316" max="10316" width="9.85546875" customWidth="1"/>
    <col min="10317" max="10317" width="64.140625" customWidth="1"/>
    <col min="10318" max="10318" width="11.42578125" customWidth="1"/>
    <col min="10319" max="10319" width="12.85546875" customWidth="1"/>
    <col min="10320" max="10320" width="15.42578125" customWidth="1"/>
    <col min="10321" max="10321" width="19.42578125" customWidth="1"/>
    <col min="10322" max="10322" width="13.85546875" customWidth="1"/>
    <col min="10570" max="10570" width="3.42578125" customWidth="1"/>
    <col min="10571" max="10571" width="7" customWidth="1"/>
    <col min="10572" max="10572" width="9.85546875" customWidth="1"/>
    <col min="10573" max="10573" width="64.140625" customWidth="1"/>
    <col min="10574" max="10574" width="11.42578125" customWidth="1"/>
    <col min="10575" max="10575" width="12.85546875" customWidth="1"/>
    <col min="10576" max="10576" width="15.42578125" customWidth="1"/>
    <col min="10577" max="10577" width="19.42578125" customWidth="1"/>
    <col min="10578" max="10578" width="13.85546875" customWidth="1"/>
    <col min="10826" max="10826" width="3.42578125" customWidth="1"/>
    <col min="10827" max="10827" width="7" customWidth="1"/>
    <col min="10828" max="10828" width="9.85546875" customWidth="1"/>
    <col min="10829" max="10829" width="64.140625" customWidth="1"/>
    <col min="10830" max="10830" width="11.42578125" customWidth="1"/>
    <col min="10831" max="10831" width="12.85546875" customWidth="1"/>
    <col min="10832" max="10832" width="15.42578125" customWidth="1"/>
    <col min="10833" max="10833" width="19.42578125" customWidth="1"/>
    <col min="10834" max="10834" width="13.85546875" customWidth="1"/>
    <col min="11082" max="11082" width="3.42578125" customWidth="1"/>
    <col min="11083" max="11083" width="7" customWidth="1"/>
    <col min="11084" max="11084" width="9.85546875" customWidth="1"/>
    <col min="11085" max="11085" width="64.140625" customWidth="1"/>
    <col min="11086" max="11086" width="11.42578125" customWidth="1"/>
    <col min="11087" max="11087" width="12.85546875" customWidth="1"/>
    <col min="11088" max="11088" width="15.42578125" customWidth="1"/>
    <col min="11089" max="11089" width="19.42578125" customWidth="1"/>
    <col min="11090" max="11090" width="13.85546875" customWidth="1"/>
    <col min="11338" max="11338" width="3.42578125" customWidth="1"/>
    <col min="11339" max="11339" width="7" customWidth="1"/>
    <col min="11340" max="11340" width="9.85546875" customWidth="1"/>
    <col min="11341" max="11341" width="64.140625" customWidth="1"/>
    <col min="11342" max="11342" width="11.42578125" customWidth="1"/>
    <col min="11343" max="11343" width="12.85546875" customWidth="1"/>
    <col min="11344" max="11344" width="15.42578125" customWidth="1"/>
    <col min="11345" max="11345" width="19.42578125" customWidth="1"/>
    <col min="11346" max="11346" width="13.85546875" customWidth="1"/>
    <col min="11594" max="11594" width="3.42578125" customWidth="1"/>
    <col min="11595" max="11595" width="7" customWidth="1"/>
    <col min="11596" max="11596" width="9.85546875" customWidth="1"/>
    <col min="11597" max="11597" width="64.140625" customWidth="1"/>
    <col min="11598" max="11598" width="11.42578125" customWidth="1"/>
    <col min="11599" max="11599" width="12.85546875" customWidth="1"/>
    <col min="11600" max="11600" width="15.42578125" customWidth="1"/>
    <col min="11601" max="11601" width="19.42578125" customWidth="1"/>
    <col min="11602" max="11602" width="13.85546875" customWidth="1"/>
    <col min="11850" max="11850" width="3.42578125" customWidth="1"/>
    <col min="11851" max="11851" width="7" customWidth="1"/>
    <col min="11852" max="11852" width="9.85546875" customWidth="1"/>
    <col min="11853" max="11853" width="64.140625" customWidth="1"/>
    <col min="11854" max="11854" width="11.42578125" customWidth="1"/>
    <col min="11855" max="11855" width="12.85546875" customWidth="1"/>
    <col min="11856" max="11856" width="15.42578125" customWidth="1"/>
    <col min="11857" max="11857" width="19.42578125" customWidth="1"/>
    <col min="11858" max="11858" width="13.85546875" customWidth="1"/>
    <col min="12106" max="12106" width="3.42578125" customWidth="1"/>
    <col min="12107" max="12107" width="7" customWidth="1"/>
    <col min="12108" max="12108" width="9.85546875" customWidth="1"/>
    <col min="12109" max="12109" width="64.140625" customWidth="1"/>
    <col min="12110" max="12110" width="11.42578125" customWidth="1"/>
    <col min="12111" max="12111" width="12.85546875" customWidth="1"/>
    <col min="12112" max="12112" width="15.42578125" customWidth="1"/>
    <col min="12113" max="12113" width="19.42578125" customWidth="1"/>
    <col min="12114" max="12114" width="13.85546875" customWidth="1"/>
    <col min="12362" max="12362" width="3.42578125" customWidth="1"/>
    <col min="12363" max="12363" width="7" customWidth="1"/>
    <col min="12364" max="12364" width="9.85546875" customWidth="1"/>
    <col min="12365" max="12365" width="64.140625" customWidth="1"/>
    <col min="12366" max="12366" width="11.42578125" customWidth="1"/>
    <col min="12367" max="12367" width="12.85546875" customWidth="1"/>
    <col min="12368" max="12368" width="15.42578125" customWidth="1"/>
    <col min="12369" max="12369" width="19.42578125" customWidth="1"/>
    <col min="12370" max="12370" width="13.85546875" customWidth="1"/>
    <col min="12618" max="12618" width="3.42578125" customWidth="1"/>
    <col min="12619" max="12619" width="7" customWidth="1"/>
    <col min="12620" max="12620" width="9.85546875" customWidth="1"/>
    <col min="12621" max="12621" width="64.140625" customWidth="1"/>
    <col min="12622" max="12622" width="11.42578125" customWidth="1"/>
    <col min="12623" max="12623" width="12.85546875" customWidth="1"/>
    <col min="12624" max="12624" width="15.42578125" customWidth="1"/>
    <col min="12625" max="12625" width="19.42578125" customWidth="1"/>
    <col min="12626" max="12626" width="13.85546875" customWidth="1"/>
    <col min="12874" max="12874" width="3.42578125" customWidth="1"/>
    <col min="12875" max="12875" width="7" customWidth="1"/>
    <col min="12876" max="12876" width="9.85546875" customWidth="1"/>
    <col min="12877" max="12877" width="64.140625" customWidth="1"/>
    <col min="12878" max="12878" width="11.42578125" customWidth="1"/>
    <col min="12879" max="12879" width="12.85546875" customWidth="1"/>
    <col min="12880" max="12880" width="15.42578125" customWidth="1"/>
    <col min="12881" max="12881" width="19.42578125" customWidth="1"/>
    <col min="12882" max="12882" width="13.85546875" customWidth="1"/>
  </cols>
  <sheetData>
    <row r="1" spans="1:8" ht="84.75" customHeight="1" thickBot="1" x14ac:dyDescent="0.4">
      <c r="B1" s="1760" t="s">
        <v>748</v>
      </c>
      <c r="C1" s="1761"/>
      <c r="D1" s="1761"/>
      <c r="E1" s="1761"/>
      <c r="F1" s="1761"/>
      <c r="G1" s="1761"/>
      <c r="H1" s="1762"/>
    </row>
    <row r="2" spans="1:8" ht="19.5" thickBot="1" x14ac:dyDescent="0.4">
      <c r="B2" s="1763" t="s">
        <v>0</v>
      </c>
      <c r="C2" s="1764"/>
      <c r="D2" s="1764"/>
      <c r="E2" s="1764"/>
      <c r="F2" s="1764"/>
      <c r="G2" s="1764"/>
      <c r="H2" s="1765"/>
    </row>
    <row r="3" spans="1:8" ht="22.5" customHeight="1" thickBot="1" x14ac:dyDescent="0.4">
      <c r="B3" s="1766" t="s">
        <v>770</v>
      </c>
      <c r="C3" s="1767"/>
      <c r="D3" s="1767"/>
      <c r="E3" s="1767"/>
      <c r="F3" s="1767"/>
      <c r="G3" s="1767"/>
      <c r="H3" s="1768"/>
    </row>
    <row r="4" spans="1:8" ht="24" customHeight="1" thickBot="1" x14ac:dyDescent="0.4">
      <c r="B4" s="37"/>
      <c r="C4" s="38"/>
      <c r="D4" s="1769" t="s">
        <v>1</v>
      </c>
      <c r="E4" s="1769"/>
      <c r="F4" s="1769"/>
      <c r="G4" s="1769"/>
      <c r="H4" s="1770"/>
    </row>
    <row r="5" spans="1:8" ht="60" customHeight="1" x14ac:dyDescent="0.35">
      <c r="A5" s="3"/>
      <c r="B5" s="39"/>
      <c r="C5" s="40" t="s">
        <v>2</v>
      </c>
      <c r="D5" s="1771" t="s">
        <v>3</v>
      </c>
      <c r="E5" s="1772"/>
      <c r="F5" s="1772"/>
      <c r="G5" s="1772"/>
      <c r="H5" s="1773"/>
    </row>
    <row r="6" spans="1:8" ht="151.5" customHeight="1" x14ac:dyDescent="0.35">
      <c r="A6" s="3"/>
      <c r="B6" s="41"/>
      <c r="C6" s="14" t="s">
        <v>4</v>
      </c>
      <c r="D6" s="1758" t="s">
        <v>5</v>
      </c>
      <c r="E6" s="1758"/>
      <c r="F6" s="1758"/>
      <c r="G6" s="1758"/>
      <c r="H6" s="1759"/>
    </row>
    <row r="7" spans="1:8" ht="81" customHeight="1" x14ac:dyDescent="0.35">
      <c r="A7" s="3"/>
      <c r="B7" s="94"/>
      <c r="C7" s="14" t="s">
        <v>6</v>
      </c>
      <c r="D7" s="1758" t="s">
        <v>7</v>
      </c>
      <c r="E7" s="1758"/>
      <c r="F7" s="1758"/>
      <c r="G7" s="1758"/>
      <c r="H7" s="1759"/>
    </row>
    <row r="8" spans="1:8" ht="78.75" customHeight="1" x14ac:dyDescent="0.35">
      <c r="A8" s="3"/>
      <c r="B8" s="94"/>
      <c r="C8" s="14" t="s">
        <v>8</v>
      </c>
      <c r="D8" s="1758" t="s">
        <v>82</v>
      </c>
      <c r="E8" s="1758"/>
      <c r="F8" s="1758"/>
      <c r="G8" s="1758"/>
      <c r="H8" s="1759"/>
    </row>
    <row r="9" spans="1:8" ht="135" customHeight="1" x14ac:dyDescent="0.35">
      <c r="A9" s="3"/>
      <c r="B9" s="94"/>
      <c r="C9" s="14" t="s">
        <v>9</v>
      </c>
      <c r="D9" s="1758" t="s">
        <v>59</v>
      </c>
      <c r="E9" s="1758"/>
      <c r="F9" s="1758"/>
      <c r="G9" s="1758"/>
      <c r="H9" s="1759"/>
    </row>
    <row r="10" spans="1:8" ht="78.75" customHeight="1" x14ac:dyDescent="0.35">
      <c r="A10" s="3"/>
      <c r="B10" s="94"/>
      <c r="C10" s="14" t="s">
        <v>10</v>
      </c>
      <c r="D10" s="1758" t="s">
        <v>60</v>
      </c>
      <c r="E10" s="1758"/>
      <c r="F10" s="1758"/>
      <c r="G10" s="1758"/>
      <c r="H10" s="1759"/>
    </row>
    <row r="11" spans="1:8" ht="45" customHeight="1" x14ac:dyDescent="0.35">
      <c r="A11" s="3"/>
      <c r="B11" s="94"/>
      <c r="C11" s="14" t="s">
        <v>11</v>
      </c>
      <c r="D11" s="1758" t="s">
        <v>12</v>
      </c>
      <c r="E11" s="1758"/>
      <c r="F11" s="1758"/>
      <c r="G11" s="1758"/>
      <c r="H11" s="1759"/>
    </row>
    <row r="12" spans="1:8" ht="132" customHeight="1" x14ac:dyDescent="0.35">
      <c r="A12" s="3"/>
      <c r="B12" s="94"/>
      <c r="C12" s="14" t="s">
        <v>13</v>
      </c>
      <c r="D12" s="1758" t="s">
        <v>97</v>
      </c>
      <c r="E12" s="1758"/>
      <c r="F12" s="1758"/>
      <c r="G12" s="1758"/>
      <c r="H12" s="1759"/>
    </row>
    <row r="13" spans="1:8" ht="81" customHeight="1" x14ac:dyDescent="0.35">
      <c r="A13" s="3"/>
      <c r="B13" s="94"/>
      <c r="C13" s="36" t="s">
        <v>14</v>
      </c>
      <c r="D13" s="1758" t="s">
        <v>15</v>
      </c>
      <c r="E13" s="1758"/>
      <c r="F13" s="1758"/>
      <c r="G13" s="1758"/>
      <c r="H13" s="1759"/>
    </row>
    <row r="14" spans="1:8" ht="100.5" customHeight="1" x14ac:dyDescent="0.35">
      <c r="A14" s="3"/>
      <c r="B14" s="94"/>
      <c r="C14" s="14" t="s">
        <v>16</v>
      </c>
      <c r="D14" s="1758" t="s">
        <v>98</v>
      </c>
      <c r="E14" s="1758"/>
      <c r="F14" s="1758"/>
      <c r="G14" s="1758"/>
      <c r="H14" s="1759"/>
    </row>
    <row r="15" spans="1:8" ht="192" customHeight="1" x14ac:dyDescent="0.35">
      <c r="A15" s="3"/>
      <c r="B15" s="94"/>
      <c r="C15" s="14" t="s">
        <v>17</v>
      </c>
      <c r="D15" s="1758" t="s">
        <v>125</v>
      </c>
      <c r="E15" s="1758"/>
      <c r="F15" s="1758"/>
      <c r="G15" s="1758"/>
      <c r="H15" s="1759"/>
    </row>
    <row r="16" spans="1:8" ht="135.75" customHeight="1" x14ac:dyDescent="0.35">
      <c r="A16" s="3"/>
      <c r="B16" s="94"/>
      <c r="C16" s="14" t="s">
        <v>18</v>
      </c>
      <c r="D16" s="1758" t="s">
        <v>19</v>
      </c>
      <c r="E16" s="1758"/>
      <c r="F16" s="1758"/>
      <c r="G16" s="1758"/>
      <c r="H16" s="1759"/>
    </row>
    <row r="17" spans="1:13136" ht="99" customHeight="1" x14ac:dyDescent="0.35">
      <c r="A17" s="3"/>
      <c r="B17" s="94"/>
      <c r="C17" s="14" t="s">
        <v>20</v>
      </c>
      <c r="D17" s="1758" t="s">
        <v>21</v>
      </c>
      <c r="E17" s="1758"/>
      <c r="F17" s="1758"/>
      <c r="G17" s="1758"/>
      <c r="H17" s="1759"/>
    </row>
    <row r="18" spans="1:13136" ht="86.25" customHeight="1" x14ac:dyDescent="0.35">
      <c r="A18" s="3"/>
      <c r="B18" s="94"/>
      <c r="C18" s="14" t="s">
        <v>22</v>
      </c>
      <c r="D18" s="1758" t="s">
        <v>83</v>
      </c>
      <c r="E18" s="1758"/>
      <c r="F18" s="1758"/>
      <c r="G18" s="1758"/>
      <c r="H18" s="1759"/>
    </row>
    <row r="19" spans="1:13136" ht="60" customHeight="1" thickBot="1" x14ac:dyDescent="0.4">
      <c r="A19" s="3"/>
      <c r="B19" s="42"/>
      <c r="C19" s="43" t="s">
        <v>23</v>
      </c>
      <c r="D19" s="1742" t="s">
        <v>84</v>
      </c>
      <c r="E19" s="1742"/>
      <c r="F19" s="1742"/>
      <c r="G19" s="1742"/>
      <c r="H19" s="1743"/>
    </row>
    <row r="20" spans="1:13136" ht="18.75" thickBot="1" x14ac:dyDescent="0.4">
      <c r="B20" s="44"/>
      <c r="C20" s="44"/>
      <c r="D20" s="44"/>
      <c r="E20" s="165"/>
      <c r="F20" s="892"/>
      <c r="G20" s="893"/>
      <c r="H20" s="894"/>
    </row>
    <row r="21" spans="1:13136" ht="56.25" x14ac:dyDescent="0.35">
      <c r="B21" s="39" t="s">
        <v>24</v>
      </c>
      <c r="C21" s="45" t="s">
        <v>52</v>
      </c>
      <c r="D21" s="45" t="s">
        <v>25</v>
      </c>
      <c r="E21" s="45" t="s">
        <v>26</v>
      </c>
      <c r="F21" s="5" t="s">
        <v>27</v>
      </c>
      <c r="G21" s="895" t="s">
        <v>28</v>
      </c>
      <c r="H21" s="47" t="s">
        <v>29</v>
      </c>
    </row>
    <row r="22" spans="1:13136" ht="19.5" thickBot="1" x14ac:dyDescent="0.4">
      <c r="B22" s="48">
        <v>1</v>
      </c>
      <c r="C22" s="22">
        <v>2</v>
      </c>
      <c r="D22" s="22">
        <v>3</v>
      </c>
      <c r="E22" s="896">
        <v>4</v>
      </c>
      <c r="F22" s="897">
        <v>5</v>
      </c>
      <c r="G22" s="898">
        <v>6</v>
      </c>
      <c r="H22" s="899">
        <v>7</v>
      </c>
    </row>
    <row r="23" spans="1:13136" ht="19.5" thickBot="1" x14ac:dyDescent="0.4">
      <c r="B23" s="900"/>
      <c r="C23" s="161"/>
      <c r="D23" s="169" t="s">
        <v>30</v>
      </c>
      <c r="E23" s="170"/>
      <c r="F23" s="901"/>
      <c r="G23" s="902"/>
      <c r="H23" s="903"/>
    </row>
    <row r="24" spans="1:13136" ht="24.75" customHeight="1" x14ac:dyDescent="0.35">
      <c r="B24" s="13">
        <v>1</v>
      </c>
      <c r="C24" s="95" t="s">
        <v>62</v>
      </c>
      <c r="D24" s="904" t="s">
        <v>31</v>
      </c>
      <c r="E24" s="29" t="s">
        <v>32</v>
      </c>
      <c r="F24" s="30">
        <v>1</v>
      </c>
      <c r="G24" s="905"/>
      <c r="H24" s="57">
        <f t="shared" ref="H24:H29" si="0">F24*G24</f>
        <v>0</v>
      </c>
      <c r="I24" s="1"/>
      <c r="J24" s="164"/>
      <c r="K24" s="906"/>
      <c r="L24" s="907"/>
      <c r="M24" s="908"/>
      <c r="N24" s="909"/>
      <c r="O24" s="910"/>
      <c r="P24" s="910"/>
      <c r="Q24" s="1"/>
      <c r="R24" s="164"/>
      <c r="S24" s="906"/>
      <c r="T24" s="907"/>
      <c r="U24" s="908"/>
      <c r="V24" s="909"/>
      <c r="W24" s="910"/>
      <c r="X24" s="910"/>
      <c r="Y24" s="1"/>
      <c r="Z24" s="164"/>
      <c r="AA24" s="906"/>
      <c r="AB24" s="907"/>
      <c r="AC24" s="908"/>
      <c r="AD24" s="909"/>
      <c r="AE24" s="910"/>
      <c r="AF24" s="910"/>
      <c r="AG24" s="1"/>
      <c r="AH24" s="164"/>
      <c r="AI24" s="906"/>
      <c r="AJ24" s="907"/>
      <c r="AK24" s="908"/>
      <c r="AL24" s="909"/>
      <c r="AM24" s="910"/>
      <c r="AN24" s="910"/>
      <c r="AO24" s="1"/>
      <c r="AP24" s="164"/>
      <c r="AQ24" s="906"/>
      <c r="AR24" s="907"/>
      <c r="AS24" s="908"/>
      <c r="AT24" s="909"/>
      <c r="AU24" s="910"/>
      <c r="AV24" s="910"/>
      <c r="AW24" s="1"/>
      <c r="AX24" s="164"/>
      <c r="AY24" s="906"/>
      <c r="AZ24" s="907"/>
      <c r="BA24" s="908"/>
      <c r="BB24" s="909"/>
      <c r="BC24" s="910"/>
      <c r="BD24" s="910"/>
      <c r="BE24" s="1"/>
      <c r="BF24" s="164"/>
      <c r="BG24" s="906"/>
      <c r="BH24" s="907"/>
      <c r="BI24" s="908"/>
      <c r="BJ24" s="909"/>
      <c r="BK24" s="910"/>
      <c r="BL24" s="910"/>
      <c r="BM24" s="1"/>
      <c r="BN24" s="164"/>
      <c r="BO24" s="906"/>
      <c r="BP24" s="907"/>
      <c r="BQ24" s="908"/>
      <c r="BR24" s="909"/>
      <c r="BS24" s="910"/>
      <c r="BT24" s="910"/>
      <c r="BU24" s="1"/>
      <c r="BV24" s="164"/>
      <c r="BW24" s="906"/>
      <c r="BX24" s="907"/>
      <c r="BY24" s="908"/>
      <c r="BZ24" s="909"/>
      <c r="CA24" s="910"/>
      <c r="CB24" s="910"/>
      <c r="CC24" s="1"/>
      <c r="CD24" s="164"/>
      <c r="CE24" s="906"/>
      <c r="CF24" s="907"/>
      <c r="CG24" s="908"/>
      <c r="CH24" s="909"/>
      <c r="CI24" s="910"/>
      <c r="CJ24" s="910"/>
      <c r="CK24" s="1"/>
      <c r="CL24" s="164"/>
      <c r="CM24" s="906"/>
      <c r="CN24" s="907"/>
      <c r="CO24" s="908"/>
      <c r="CP24" s="909"/>
      <c r="CQ24" s="910"/>
      <c r="CR24" s="910"/>
      <c r="CS24" s="1"/>
      <c r="CT24" s="164"/>
      <c r="CU24" s="906"/>
      <c r="CV24" s="907"/>
      <c r="CW24" s="908"/>
      <c r="CX24" s="909"/>
      <c r="CY24" s="910"/>
      <c r="CZ24" s="910"/>
      <c r="DA24" s="1"/>
      <c r="DB24" s="164"/>
      <c r="DC24" s="906"/>
      <c r="DD24" s="907"/>
      <c r="DE24" s="908"/>
      <c r="DF24" s="909"/>
      <c r="DG24" s="910"/>
      <c r="DH24" s="910"/>
      <c r="DI24" s="1"/>
      <c r="DJ24" s="164"/>
      <c r="DK24" s="906"/>
      <c r="DL24" s="907"/>
      <c r="DM24" s="908"/>
      <c r="DN24" s="909"/>
      <c r="DO24" s="910"/>
      <c r="DP24" s="910"/>
      <c r="DQ24" s="1"/>
      <c r="DR24" s="164"/>
      <c r="DS24" s="906"/>
      <c r="DT24" s="907"/>
      <c r="DU24" s="908"/>
      <c r="DV24" s="909"/>
      <c r="DW24" s="910"/>
      <c r="DX24" s="910"/>
      <c r="DY24" s="1"/>
      <c r="DZ24" s="164"/>
      <c r="EA24" s="906"/>
      <c r="EB24" s="907"/>
      <c r="EC24" s="908"/>
      <c r="ED24" s="909"/>
      <c r="EE24" s="910"/>
      <c r="EF24" s="910"/>
      <c r="EG24" s="1"/>
      <c r="EH24" s="164"/>
      <c r="EI24" s="906"/>
      <c r="EJ24" s="907"/>
      <c r="EK24" s="908"/>
      <c r="EL24" s="909"/>
      <c r="EM24" s="910"/>
      <c r="EN24" s="910"/>
      <c r="EO24" s="1"/>
      <c r="EP24" s="164"/>
      <c r="EQ24" s="906"/>
      <c r="ER24" s="907"/>
      <c r="ES24" s="908"/>
      <c r="ET24" s="909"/>
      <c r="EU24" s="910"/>
      <c r="EV24" s="910"/>
      <c r="EW24" s="1"/>
      <c r="EX24" s="164"/>
      <c r="EY24" s="906"/>
      <c r="EZ24" s="907"/>
      <c r="FA24" s="908"/>
      <c r="FB24" s="909"/>
      <c r="FC24" s="910"/>
      <c r="FD24" s="910"/>
      <c r="FE24" s="1"/>
      <c r="FF24" s="164"/>
      <c r="FG24" s="906"/>
      <c r="FH24" s="907"/>
      <c r="FI24" s="908"/>
      <c r="FJ24" s="909"/>
      <c r="FK24" s="910"/>
      <c r="FL24" s="910"/>
      <c r="FM24" s="1"/>
      <c r="FN24" s="164"/>
      <c r="FO24" s="911" t="s">
        <v>62</v>
      </c>
      <c r="FP24" s="56" t="s">
        <v>31</v>
      </c>
      <c r="FQ24" s="29" t="s">
        <v>32</v>
      </c>
      <c r="FR24" s="30">
        <v>1</v>
      </c>
      <c r="FS24" s="96">
        <v>0</v>
      </c>
      <c r="FT24" s="57">
        <f t="shared" ref="FT24:FT29" si="1">FR24*FS24</f>
        <v>0</v>
      </c>
      <c r="FU24" s="1"/>
      <c r="FV24" s="13">
        <v>1</v>
      </c>
      <c r="FW24" s="95" t="s">
        <v>62</v>
      </c>
      <c r="FX24" s="56" t="s">
        <v>31</v>
      </c>
      <c r="FY24" s="29" t="s">
        <v>32</v>
      </c>
      <c r="FZ24" s="30">
        <v>1</v>
      </c>
      <c r="GA24" s="96">
        <v>0</v>
      </c>
      <c r="GB24" s="57">
        <f t="shared" ref="GB24:GJ29" si="2">FZ24*GA24</f>
        <v>0</v>
      </c>
      <c r="GC24" s="1"/>
      <c r="GD24" s="13">
        <v>1</v>
      </c>
      <c r="GE24" s="95" t="s">
        <v>62</v>
      </c>
      <c r="GF24" s="56" t="s">
        <v>31</v>
      </c>
      <c r="GG24" s="29" t="s">
        <v>32</v>
      </c>
      <c r="GH24" s="30">
        <v>1</v>
      </c>
      <c r="GI24" s="96">
        <v>0</v>
      </c>
      <c r="GJ24" s="57">
        <f t="shared" si="2"/>
        <v>0</v>
      </c>
      <c r="GK24" s="1"/>
      <c r="GL24" s="13">
        <v>1</v>
      </c>
      <c r="GM24" s="95" t="s">
        <v>62</v>
      </c>
      <c r="GN24" s="56" t="s">
        <v>31</v>
      </c>
      <c r="GO24" s="29" t="s">
        <v>32</v>
      </c>
      <c r="GP24" s="30">
        <v>1</v>
      </c>
      <c r="GQ24" s="96">
        <v>0</v>
      </c>
      <c r="GR24" s="57">
        <f t="shared" ref="GR24:GZ29" si="3">GP24*GQ24</f>
        <v>0</v>
      </c>
      <c r="GS24" s="1"/>
      <c r="GT24" s="13">
        <v>1</v>
      </c>
      <c r="GU24" s="95" t="s">
        <v>62</v>
      </c>
      <c r="GV24" s="56" t="s">
        <v>31</v>
      </c>
      <c r="GW24" s="29" t="s">
        <v>32</v>
      </c>
      <c r="GX24" s="30">
        <v>1</v>
      </c>
      <c r="GY24" s="96">
        <v>0</v>
      </c>
      <c r="GZ24" s="57">
        <f t="shared" si="3"/>
        <v>0</v>
      </c>
      <c r="HA24" s="1"/>
      <c r="HB24" s="13">
        <v>1</v>
      </c>
      <c r="HC24" s="95" t="s">
        <v>62</v>
      </c>
      <c r="HD24" s="56" t="s">
        <v>31</v>
      </c>
      <c r="HE24" s="29" t="s">
        <v>32</v>
      </c>
      <c r="HF24" s="30">
        <v>1</v>
      </c>
      <c r="HG24" s="96">
        <v>0</v>
      </c>
      <c r="HH24" s="57">
        <f t="shared" ref="HH24:HP29" si="4">HF24*HG24</f>
        <v>0</v>
      </c>
      <c r="HI24" s="1"/>
      <c r="HJ24" s="13">
        <v>1</v>
      </c>
      <c r="HK24" s="95" t="s">
        <v>62</v>
      </c>
      <c r="HL24" s="56" t="s">
        <v>31</v>
      </c>
      <c r="HM24" s="29" t="s">
        <v>32</v>
      </c>
      <c r="HN24" s="30">
        <v>1</v>
      </c>
      <c r="HO24" s="96">
        <v>0</v>
      </c>
      <c r="HP24" s="57">
        <f t="shared" si="4"/>
        <v>0</v>
      </c>
      <c r="HQ24" s="1"/>
      <c r="HR24" s="13">
        <v>1</v>
      </c>
      <c r="HS24" s="95" t="s">
        <v>62</v>
      </c>
      <c r="HT24" s="56" t="s">
        <v>31</v>
      </c>
      <c r="HU24" s="29" t="s">
        <v>32</v>
      </c>
      <c r="HV24" s="30">
        <v>1</v>
      </c>
      <c r="HW24" s="96">
        <v>0</v>
      </c>
      <c r="HX24" s="57">
        <f t="shared" ref="HX24:IF29" si="5">HV24*HW24</f>
        <v>0</v>
      </c>
      <c r="HY24" s="1"/>
      <c r="HZ24" s="13">
        <v>1</v>
      </c>
      <c r="IA24" s="95" t="s">
        <v>62</v>
      </c>
      <c r="IB24" s="56" t="s">
        <v>31</v>
      </c>
      <c r="IC24" s="29" t="s">
        <v>32</v>
      </c>
      <c r="ID24" s="30">
        <v>1</v>
      </c>
      <c r="IE24" s="96">
        <v>0</v>
      </c>
      <c r="IF24" s="57">
        <f t="shared" si="5"/>
        <v>0</v>
      </c>
      <c r="IG24" s="1"/>
      <c r="IH24" s="13">
        <v>1</v>
      </c>
      <c r="II24" s="95" t="s">
        <v>62</v>
      </c>
      <c r="IJ24" s="56" t="s">
        <v>31</v>
      </c>
      <c r="IK24" s="29" t="s">
        <v>32</v>
      </c>
      <c r="IL24" s="30">
        <v>1</v>
      </c>
      <c r="IM24" s="96">
        <v>0</v>
      </c>
      <c r="IN24" s="57">
        <f t="shared" ref="IN24:IV29" si="6">IL24*IM24</f>
        <v>0</v>
      </c>
      <c r="IO24" s="1"/>
      <c r="IP24" s="13">
        <v>1</v>
      </c>
      <c r="IQ24" s="95" t="s">
        <v>62</v>
      </c>
      <c r="IR24" s="56" t="s">
        <v>31</v>
      </c>
      <c r="IS24" s="29" t="s">
        <v>32</v>
      </c>
      <c r="IT24" s="30">
        <v>1</v>
      </c>
      <c r="IU24" s="96">
        <v>0</v>
      </c>
      <c r="IV24" s="57">
        <f t="shared" si="6"/>
        <v>0</v>
      </c>
      <c r="IW24" s="1"/>
      <c r="IX24" s="13">
        <v>1</v>
      </c>
      <c r="IY24" s="95" t="s">
        <v>62</v>
      </c>
      <c r="IZ24" s="56" t="s">
        <v>31</v>
      </c>
      <c r="JA24" s="29" t="s">
        <v>32</v>
      </c>
      <c r="JB24" s="30">
        <v>1</v>
      </c>
      <c r="JC24" s="96">
        <v>0</v>
      </c>
      <c r="JD24" s="57">
        <f t="shared" ref="JD24:JL29" si="7">JB24*JC24</f>
        <v>0</v>
      </c>
      <c r="JE24" s="1"/>
      <c r="JF24" s="13">
        <v>1</v>
      </c>
      <c r="JG24" s="95" t="s">
        <v>62</v>
      </c>
      <c r="JH24" s="56" t="s">
        <v>31</v>
      </c>
      <c r="JI24" s="29" t="s">
        <v>32</v>
      </c>
      <c r="JJ24" s="30">
        <v>1</v>
      </c>
      <c r="JK24" s="96">
        <v>0</v>
      </c>
      <c r="JL24" s="57">
        <f t="shared" si="7"/>
        <v>0</v>
      </c>
      <c r="JM24" s="1"/>
      <c r="JN24" s="13">
        <v>1</v>
      </c>
      <c r="JO24" s="95" t="s">
        <v>62</v>
      </c>
      <c r="JP24" s="56" t="s">
        <v>31</v>
      </c>
      <c r="JQ24" s="29" t="s">
        <v>32</v>
      </c>
      <c r="JR24" s="30">
        <v>1</v>
      </c>
      <c r="JS24" s="96">
        <v>0</v>
      </c>
      <c r="JT24" s="57">
        <f t="shared" ref="JT24:KB29" si="8">JR24*JS24</f>
        <v>0</v>
      </c>
      <c r="JU24" s="1"/>
      <c r="JV24" s="13">
        <v>1</v>
      </c>
      <c r="JW24" s="95" t="s">
        <v>62</v>
      </c>
      <c r="JX24" s="56" t="s">
        <v>31</v>
      </c>
      <c r="JY24" s="29" t="s">
        <v>32</v>
      </c>
      <c r="JZ24" s="30">
        <v>1</v>
      </c>
      <c r="KA24" s="96">
        <v>0</v>
      </c>
      <c r="KB24" s="57">
        <f t="shared" si="8"/>
        <v>0</v>
      </c>
      <c r="KC24" s="1"/>
      <c r="KD24" s="13">
        <v>1</v>
      </c>
      <c r="KE24" s="95" t="s">
        <v>62</v>
      </c>
      <c r="KF24" s="56" t="s">
        <v>31</v>
      </c>
      <c r="KG24" s="29" t="s">
        <v>32</v>
      </c>
      <c r="KH24" s="30">
        <v>1</v>
      </c>
      <c r="KI24" s="96">
        <v>0</v>
      </c>
      <c r="KJ24" s="57">
        <f t="shared" ref="KJ24:KR29" si="9">KH24*KI24</f>
        <v>0</v>
      </c>
      <c r="KK24" s="1"/>
      <c r="KL24" s="13">
        <v>1</v>
      </c>
      <c r="KM24" s="95" t="s">
        <v>62</v>
      </c>
      <c r="KN24" s="56" t="s">
        <v>31</v>
      </c>
      <c r="KO24" s="29" t="s">
        <v>32</v>
      </c>
      <c r="KP24" s="30">
        <v>1</v>
      </c>
      <c r="KQ24" s="96">
        <v>0</v>
      </c>
      <c r="KR24" s="57">
        <f t="shared" si="9"/>
        <v>0</v>
      </c>
      <c r="KS24" s="1"/>
      <c r="KT24" s="13">
        <v>1</v>
      </c>
      <c r="KU24" s="95" t="s">
        <v>62</v>
      </c>
      <c r="KV24" s="56" t="s">
        <v>31</v>
      </c>
      <c r="KW24" s="29" t="s">
        <v>32</v>
      </c>
      <c r="KX24" s="30">
        <v>1</v>
      </c>
      <c r="KY24" s="96">
        <v>0</v>
      </c>
      <c r="KZ24" s="57">
        <f t="shared" ref="KZ24:LH29" si="10">KX24*KY24</f>
        <v>0</v>
      </c>
      <c r="LA24" s="1"/>
      <c r="LB24" s="13">
        <v>1</v>
      </c>
      <c r="LC24" s="95" t="s">
        <v>62</v>
      </c>
      <c r="LD24" s="56" t="s">
        <v>31</v>
      </c>
      <c r="LE24" s="29" t="s">
        <v>32</v>
      </c>
      <c r="LF24" s="30">
        <v>1</v>
      </c>
      <c r="LG24" s="96">
        <v>0</v>
      </c>
      <c r="LH24" s="57">
        <f t="shared" si="10"/>
        <v>0</v>
      </c>
      <c r="LI24" s="1"/>
      <c r="LJ24" s="13">
        <v>1</v>
      </c>
      <c r="LK24" s="95" t="s">
        <v>62</v>
      </c>
      <c r="LL24" s="56" t="s">
        <v>31</v>
      </c>
      <c r="LM24" s="29" t="s">
        <v>32</v>
      </c>
      <c r="LN24" s="30">
        <v>1</v>
      </c>
      <c r="LO24" s="96">
        <v>0</v>
      </c>
      <c r="LP24" s="57">
        <f t="shared" ref="LP24:LX29" si="11">LN24*LO24</f>
        <v>0</v>
      </c>
      <c r="LQ24" s="1"/>
      <c r="LR24" s="13">
        <v>1</v>
      </c>
      <c r="LS24" s="95" t="s">
        <v>62</v>
      </c>
      <c r="LT24" s="56" t="s">
        <v>31</v>
      </c>
      <c r="LU24" s="29" t="s">
        <v>32</v>
      </c>
      <c r="LV24" s="30">
        <v>1</v>
      </c>
      <c r="LW24" s="96">
        <v>0</v>
      </c>
      <c r="LX24" s="57">
        <f t="shared" si="11"/>
        <v>0</v>
      </c>
      <c r="LY24" s="1"/>
      <c r="LZ24" s="13">
        <v>1</v>
      </c>
      <c r="MA24" s="95" t="s">
        <v>62</v>
      </c>
      <c r="MB24" s="56" t="s">
        <v>31</v>
      </c>
      <c r="MC24" s="29" t="s">
        <v>32</v>
      </c>
      <c r="MD24" s="30">
        <v>1</v>
      </c>
      <c r="ME24" s="96">
        <v>0</v>
      </c>
      <c r="MF24" s="57">
        <f t="shared" ref="MF24:MN29" si="12">MD24*ME24</f>
        <v>0</v>
      </c>
      <c r="MG24" s="1"/>
      <c r="MH24" s="13">
        <v>1</v>
      </c>
      <c r="MI24" s="95" t="s">
        <v>62</v>
      </c>
      <c r="MJ24" s="56" t="s">
        <v>31</v>
      </c>
      <c r="MK24" s="29" t="s">
        <v>32</v>
      </c>
      <c r="ML24" s="30">
        <v>1</v>
      </c>
      <c r="MM24" s="96">
        <v>0</v>
      </c>
      <c r="MN24" s="57">
        <f t="shared" si="12"/>
        <v>0</v>
      </c>
      <c r="MO24" s="1"/>
      <c r="MP24" s="13">
        <v>1</v>
      </c>
      <c r="MQ24" s="95" t="s">
        <v>62</v>
      </c>
      <c r="MR24" s="56" t="s">
        <v>31</v>
      </c>
      <c r="MS24" s="29" t="s">
        <v>32</v>
      </c>
      <c r="MT24" s="30">
        <v>1</v>
      </c>
      <c r="MU24" s="96">
        <v>0</v>
      </c>
      <c r="MV24" s="57">
        <f t="shared" ref="MV24:ND29" si="13">MT24*MU24</f>
        <v>0</v>
      </c>
      <c r="MW24" s="1"/>
      <c r="MX24" s="13">
        <v>1</v>
      </c>
      <c r="MY24" s="95" t="s">
        <v>62</v>
      </c>
      <c r="MZ24" s="56" t="s">
        <v>31</v>
      </c>
      <c r="NA24" s="29" t="s">
        <v>32</v>
      </c>
      <c r="NB24" s="30">
        <v>1</v>
      </c>
      <c r="NC24" s="96">
        <v>0</v>
      </c>
      <c r="ND24" s="57">
        <f t="shared" si="13"/>
        <v>0</v>
      </c>
      <c r="NE24" s="1"/>
      <c r="NF24" s="13">
        <v>1</v>
      </c>
      <c r="NG24" s="95" t="s">
        <v>62</v>
      </c>
      <c r="NH24" s="56" t="s">
        <v>31</v>
      </c>
      <c r="NI24" s="29" t="s">
        <v>32</v>
      </c>
      <c r="NJ24" s="30">
        <v>1</v>
      </c>
      <c r="NK24" s="96">
        <v>0</v>
      </c>
      <c r="NL24" s="57">
        <f t="shared" ref="NL24:NT29" si="14">NJ24*NK24</f>
        <v>0</v>
      </c>
      <c r="NM24" s="1"/>
      <c r="NN24" s="13">
        <v>1</v>
      </c>
      <c r="NO24" s="95" t="s">
        <v>62</v>
      </c>
      <c r="NP24" s="56" t="s">
        <v>31</v>
      </c>
      <c r="NQ24" s="29" t="s">
        <v>32</v>
      </c>
      <c r="NR24" s="30">
        <v>1</v>
      </c>
      <c r="NS24" s="96">
        <v>0</v>
      </c>
      <c r="NT24" s="57">
        <f t="shared" si="14"/>
        <v>0</v>
      </c>
      <c r="NU24" s="1"/>
      <c r="NV24" s="13">
        <v>1</v>
      </c>
      <c r="NW24" s="95" t="s">
        <v>62</v>
      </c>
      <c r="NX24" s="56" t="s">
        <v>31</v>
      </c>
      <c r="NY24" s="29" t="s">
        <v>32</v>
      </c>
      <c r="NZ24" s="30">
        <v>1</v>
      </c>
      <c r="OA24" s="96">
        <v>0</v>
      </c>
      <c r="OB24" s="57">
        <f t="shared" ref="OB24:OJ29" si="15">NZ24*OA24</f>
        <v>0</v>
      </c>
      <c r="OC24" s="1"/>
      <c r="OD24" s="13">
        <v>1</v>
      </c>
      <c r="OE24" s="95" t="s">
        <v>62</v>
      </c>
      <c r="OF24" s="56" t="s">
        <v>31</v>
      </c>
      <c r="OG24" s="29" t="s">
        <v>32</v>
      </c>
      <c r="OH24" s="30">
        <v>1</v>
      </c>
      <c r="OI24" s="96">
        <v>0</v>
      </c>
      <c r="OJ24" s="57">
        <f t="shared" si="15"/>
        <v>0</v>
      </c>
      <c r="OK24" s="1"/>
      <c r="OL24" s="13">
        <v>1</v>
      </c>
      <c r="OM24" s="95" t="s">
        <v>62</v>
      </c>
      <c r="ON24" s="56" t="s">
        <v>31</v>
      </c>
      <c r="OO24" s="29" t="s">
        <v>32</v>
      </c>
      <c r="OP24" s="30">
        <v>1</v>
      </c>
      <c r="OQ24" s="96">
        <v>0</v>
      </c>
      <c r="OR24" s="57">
        <f t="shared" ref="OR24:OZ29" si="16">OP24*OQ24</f>
        <v>0</v>
      </c>
      <c r="OS24" s="1"/>
      <c r="OT24" s="13">
        <v>1</v>
      </c>
      <c r="OU24" s="95" t="s">
        <v>62</v>
      </c>
      <c r="OV24" s="56" t="s">
        <v>31</v>
      </c>
      <c r="OW24" s="29" t="s">
        <v>32</v>
      </c>
      <c r="OX24" s="30">
        <v>1</v>
      </c>
      <c r="OY24" s="96">
        <v>0</v>
      </c>
      <c r="OZ24" s="57">
        <f t="shared" si="16"/>
        <v>0</v>
      </c>
      <c r="PA24" s="1"/>
      <c r="PB24" s="13">
        <v>1</v>
      </c>
      <c r="PC24" s="95" t="s">
        <v>62</v>
      </c>
      <c r="PD24" s="56" t="s">
        <v>31</v>
      </c>
      <c r="PE24" s="29" t="s">
        <v>32</v>
      </c>
      <c r="PF24" s="30">
        <v>1</v>
      </c>
      <c r="PG24" s="96">
        <v>0</v>
      </c>
      <c r="PH24" s="57">
        <f t="shared" ref="PH24:PP29" si="17">PF24*PG24</f>
        <v>0</v>
      </c>
      <c r="PI24" s="1"/>
      <c r="PJ24" s="13">
        <v>1</v>
      </c>
      <c r="PK24" s="95" t="s">
        <v>62</v>
      </c>
      <c r="PL24" s="56" t="s">
        <v>31</v>
      </c>
      <c r="PM24" s="29" t="s">
        <v>32</v>
      </c>
      <c r="PN24" s="30">
        <v>1</v>
      </c>
      <c r="PO24" s="96">
        <v>0</v>
      </c>
      <c r="PP24" s="57">
        <f t="shared" si="17"/>
        <v>0</v>
      </c>
      <c r="PQ24" s="1"/>
      <c r="PR24" s="13">
        <v>1</v>
      </c>
      <c r="PS24" s="95" t="s">
        <v>62</v>
      </c>
      <c r="PT24" s="56" t="s">
        <v>31</v>
      </c>
      <c r="PU24" s="29" t="s">
        <v>32</v>
      </c>
      <c r="PV24" s="30">
        <v>1</v>
      </c>
      <c r="PW24" s="96">
        <v>0</v>
      </c>
      <c r="PX24" s="57">
        <f t="shared" ref="PX24:QF29" si="18">PV24*PW24</f>
        <v>0</v>
      </c>
      <c r="PY24" s="1"/>
      <c r="PZ24" s="13">
        <v>1</v>
      </c>
      <c r="QA24" s="95" t="s">
        <v>62</v>
      </c>
      <c r="QB24" s="56" t="s">
        <v>31</v>
      </c>
      <c r="QC24" s="29" t="s">
        <v>32</v>
      </c>
      <c r="QD24" s="30">
        <v>1</v>
      </c>
      <c r="QE24" s="96">
        <v>0</v>
      </c>
      <c r="QF24" s="57">
        <f t="shared" si="18"/>
        <v>0</v>
      </c>
      <c r="QG24" s="1"/>
      <c r="QH24" s="13">
        <v>1</v>
      </c>
      <c r="QI24" s="95" t="s">
        <v>62</v>
      </c>
      <c r="QJ24" s="56" t="s">
        <v>31</v>
      </c>
      <c r="QK24" s="29" t="s">
        <v>32</v>
      </c>
      <c r="QL24" s="30">
        <v>1</v>
      </c>
      <c r="QM24" s="96">
        <v>0</v>
      </c>
      <c r="QN24" s="57">
        <f t="shared" ref="QN24:QV29" si="19">QL24*QM24</f>
        <v>0</v>
      </c>
      <c r="QO24" s="1"/>
      <c r="QP24" s="13">
        <v>1</v>
      </c>
      <c r="QQ24" s="95" t="s">
        <v>62</v>
      </c>
      <c r="QR24" s="56" t="s">
        <v>31</v>
      </c>
      <c r="QS24" s="29" t="s">
        <v>32</v>
      </c>
      <c r="QT24" s="30">
        <v>1</v>
      </c>
      <c r="QU24" s="96">
        <v>0</v>
      </c>
      <c r="QV24" s="57">
        <f t="shared" si="19"/>
        <v>0</v>
      </c>
      <c r="QW24" s="1"/>
      <c r="QX24" s="13">
        <v>1</v>
      </c>
      <c r="QY24" s="95" t="s">
        <v>62</v>
      </c>
      <c r="QZ24" s="56" t="s">
        <v>31</v>
      </c>
      <c r="RA24" s="29" t="s">
        <v>32</v>
      </c>
      <c r="RB24" s="30">
        <v>1</v>
      </c>
      <c r="RC24" s="96">
        <v>0</v>
      </c>
      <c r="RD24" s="57">
        <f t="shared" ref="RD24:RL29" si="20">RB24*RC24</f>
        <v>0</v>
      </c>
      <c r="RE24" s="1"/>
      <c r="RF24" s="13">
        <v>1</v>
      </c>
      <c r="RG24" s="95" t="s">
        <v>62</v>
      </c>
      <c r="RH24" s="56" t="s">
        <v>31</v>
      </c>
      <c r="RI24" s="29" t="s">
        <v>32</v>
      </c>
      <c r="RJ24" s="30">
        <v>1</v>
      </c>
      <c r="RK24" s="96">
        <v>0</v>
      </c>
      <c r="RL24" s="57">
        <f t="shared" si="20"/>
        <v>0</v>
      </c>
      <c r="RM24" s="1"/>
      <c r="RN24" s="13">
        <v>1</v>
      </c>
      <c r="RO24" s="95" t="s">
        <v>62</v>
      </c>
      <c r="RP24" s="56" t="s">
        <v>31</v>
      </c>
      <c r="RQ24" s="29" t="s">
        <v>32</v>
      </c>
      <c r="RR24" s="30">
        <v>1</v>
      </c>
      <c r="RS24" s="96">
        <v>0</v>
      </c>
      <c r="RT24" s="57">
        <f t="shared" ref="RT24:SB29" si="21">RR24*RS24</f>
        <v>0</v>
      </c>
      <c r="RU24" s="1"/>
      <c r="RV24" s="13">
        <v>1</v>
      </c>
      <c r="RW24" s="95" t="s">
        <v>62</v>
      </c>
      <c r="RX24" s="56" t="s">
        <v>31</v>
      </c>
      <c r="RY24" s="29" t="s">
        <v>32</v>
      </c>
      <c r="RZ24" s="30">
        <v>1</v>
      </c>
      <c r="SA24" s="96">
        <v>0</v>
      </c>
      <c r="SB24" s="57">
        <f t="shared" si="21"/>
        <v>0</v>
      </c>
      <c r="SC24" s="1"/>
      <c r="SD24" s="13">
        <v>1</v>
      </c>
      <c r="SE24" s="95" t="s">
        <v>62</v>
      </c>
      <c r="SF24" s="56" t="s">
        <v>31</v>
      </c>
      <c r="SG24" s="29" t="s">
        <v>32</v>
      </c>
      <c r="SH24" s="30">
        <v>1</v>
      </c>
      <c r="SI24" s="96">
        <v>0</v>
      </c>
      <c r="SJ24" s="57">
        <f t="shared" ref="SJ24:SR29" si="22">SH24*SI24</f>
        <v>0</v>
      </c>
      <c r="SK24" s="1"/>
      <c r="SL24" s="13">
        <v>1</v>
      </c>
      <c r="SM24" s="95" t="s">
        <v>62</v>
      </c>
      <c r="SN24" s="56" t="s">
        <v>31</v>
      </c>
      <c r="SO24" s="29" t="s">
        <v>32</v>
      </c>
      <c r="SP24" s="30">
        <v>1</v>
      </c>
      <c r="SQ24" s="96">
        <v>0</v>
      </c>
      <c r="SR24" s="57">
        <f t="shared" si="22"/>
        <v>0</v>
      </c>
      <c r="SS24" s="1"/>
      <c r="ST24" s="13">
        <v>1</v>
      </c>
      <c r="SU24" s="95" t="s">
        <v>62</v>
      </c>
      <c r="SV24" s="56" t="s">
        <v>31</v>
      </c>
      <c r="SW24" s="29" t="s">
        <v>32</v>
      </c>
      <c r="SX24" s="30">
        <v>1</v>
      </c>
      <c r="SY24" s="96">
        <v>0</v>
      </c>
      <c r="SZ24" s="57">
        <f t="shared" ref="SZ24:TH29" si="23">SX24*SY24</f>
        <v>0</v>
      </c>
      <c r="TA24" s="1"/>
      <c r="TB24" s="13">
        <v>1</v>
      </c>
      <c r="TC24" s="95" t="s">
        <v>62</v>
      </c>
      <c r="TD24" s="56" t="s">
        <v>31</v>
      </c>
      <c r="TE24" s="29" t="s">
        <v>32</v>
      </c>
      <c r="TF24" s="30">
        <v>1</v>
      </c>
      <c r="TG24" s="96">
        <v>0</v>
      </c>
      <c r="TH24" s="57">
        <f t="shared" si="23"/>
        <v>0</v>
      </c>
      <c r="TI24" s="1"/>
      <c r="TJ24" s="13">
        <v>1</v>
      </c>
      <c r="TK24" s="95" t="s">
        <v>62</v>
      </c>
      <c r="TL24" s="56" t="s">
        <v>31</v>
      </c>
      <c r="TM24" s="29" t="s">
        <v>32</v>
      </c>
      <c r="TN24" s="30">
        <v>1</v>
      </c>
      <c r="TO24" s="96">
        <v>0</v>
      </c>
      <c r="TP24" s="57">
        <f t="shared" ref="TP24:TX29" si="24">TN24*TO24</f>
        <v>0</v>
      </c>
      <c r="TQ24" s="1"/>
      <c r="TR24" s="13">
        <v>1</v>
      </c>
      <c r="TS24" s="95" t="s">
        <v>62</v>
      </c>
      <c r="TT24" s="56" t="s">
        <v>31</v>
      </c>
      <c r="TU24" s="29" t="s">
        <v>32</v>
      </c>
      <c r="TV24" s="30">
        <v>1</v>
      </c>
      <c r="TW24" s="96">
        <v>0</v>
      </c>
      <c r="TX24" s="57">
        <f t="shared" si="24"/>
        <v>0</v>
      </c>
      <c r="TY24" s="1"/>
      <c r="TZ24" s="13">
        <v>1</v>
      </c>
      <c r="UA24" s="95" t="s">
        <v>62</v>
      </c>
      <c r="UB24" s="56" t="s">
        <v>31</v>
      </c>
      <c r="UC24" s="29" t="s">
        <v>32</v>
      </c>
      <c r="UD24" s="30">
        <v>1</v>
      </c>
      <c r="UE24" s="96">
        <v>0</v>
      </c>
      <c r="UF24" s="57">
        <f t="shared" ref="UF24:UN29" si="25">UD24*UE24</f>
        <v>0</v>
      </c>
      <c r="UG24" s="1"/>
      <c r="UH24" s="13">
        <v>1</v>
      </c>
      <c r="UI24" s="95" t="s">
        <v>62</v>
      </c>
      <c r="UJ24" s="56" t="s">
        <v>31</v>
      </c>
      <c r="UK24" s="29" t="s">
        <v>32</v>
      </c>
      <c r="UL24" s="30">
        <v>1</v>
      </c>
      <c r="UM24" s="96">
        <v>0</v>
      </c>
      <c r="UN24" s="57">
        <f t="shared" si="25"/>
        <v>0</v>
      </c>
      <c r="UO24" s="1"/>
      <c r="UP24" s="13">
        <v>1</v>
      </c>
      <c r="UQ24" s="95" t="s">
        <v>62</v>
      </c>
      <c r="UR24" s="56" t="s">
        <v>31</v>
      </c>
      <c r="US24" s="29" t="s">
        <v>32</v>
      </c>
      <c r="UT24" s="30">
        <v>1</v>
      </c>
      <c r="UU24" s="96">
        <v>0</v>
      </c>
      <c r="UV24" s="57">
        <f t="shared" ref="UV24:VD29" si="26">UT24*UU24</f>
        <v>0</v>
      </c>
      <c r="UW24" s="1"/>
      <c r="UX24" s="13">
        <v>1</v>
      </c>
      <c r="UY24" s="95" t="s">
        <v>62</v>
      </c>
      <c r="UZ24" s="56" t="s">
        <v>31</v>
      </c>
      <c r="VA24" s="29" t="s">
        <v>32</v>
      </c>
      <c r="VB24" s="30">
        <v>1</v>
      </c>
      <c r="VC24" s="96">
        <v>0</v>
      </c>
      <c r="VD24" s="57">
        <f t="shared" si="26"/>
        <v>0</v>
      </c>
      <c r="VE24" s="1"/>
      <c r="VF24" s="13">
        <v>1</v>
      </c>
      <c r="VG24" s="95" t="s">
        <v>62</v>
      </c>
      <c r="VH24" s="56" t="s">
        <v>31</v>
      </c>
      <c r="VI24" s="29" t="s">
        <v>32</v>
      </c>
      <c r="VJ24" s="30">
        <v>1</v>
      </c>
      <c r="VK24" s="96">
        <v>0</v>
      </c>
      <c r="VL24" s="57">
        <f t="shared" ref="VL24:VT29" si="27">VJ24*VK24</f>
        <v>0</v>
      </c>
      <c r="VM24" s="1"/>
      <c r="VN24" s="13">
        <v>1</v>
      </c>
      <c r="VO24" s="95" t="s">
        <v>62</v>
      </c>
      <c r="VP24" s="56" t="s">
        <v>31</v>
      </c>
      <c r="VQ24" s="29" t="s">
        <v>32</v>
      </c>
      <c r="VR24" s="30">
        <v>1</v>
      </c>
      <c r="VS24" s="96">
        <v>0</v>
      </c>
      <c r="VT24" s="57">
        <f t="shared" si="27"/>
        <v>0</v>
      </c>
      <c r="VU24" s="1"/>
      <c r="VV24" s="13">
        <v>1</v>
      </c>
      <c r="VW24" s="95" t="s">
        <v>62</v>
      </c>
      <c r="VX24" s="56" t="s">
        <v>31</v>
      </c>
      <c r="VY24" s="29" t="s">
        <v>32</v>
      </c>
      <c r="VZ24" s="30">
        <v>1</v>
      </c>
      <c r="WA24" s="96">
        <v>0</v>
      </c>
      <c r="WB24" s="57">
        <f t="shared" ref="WB24:WJ29" si="28">VZ24*WA24</f>
        <v>0</v>
      </c>
      <c r="WC24" s="1"/>
      <c r="WD24" s="13">
        <v>1</v>
      </c>
      <c r="WE24" s="95" t="s">
        <v>62</v>
      </c>
      <c r="WF24" s="56" t="s">
        <v>31</v>
      </c>
      <c r="WG24" s="29" t="s">
        <v>32</v>
      </c>
      <c r="WH24" s="30">
        <v>1</v>
      </c>
      <c r="WI24" s="96">
        <v>0</v>
      </c>
      <c r="WJ24" s="57">
        <f t="shared" si="28"/>
        <v>0</v>
      </c>
      <c r="WK24" s="1"/>
      <c r="WL24" s="13">
        <v>1</v>
      </c>
      <c r="WM24" s="95" t="s">
        <v>62</v>
      </c>
      <c r="WN24" s="56" t="s">
        <v>31</v>
      </c>
      <c r="WO24" s="29" t="s">
        <v>32</v>
      </c>
      <c r="WP24" s="30">
        <v>1</v>
      </c>
      <c r="WQ24" s="96">
        <v>0</v>
      </c>
      <c r="WR24" s="57">
        <f t="shared" ref="WR24:WZ29" si="29">WP24*WQ24</f>
        <v>0</v>
      </c>
      <c r="WS24" s="1"/>
      <c r="WT24" s="13">
        <v>1</v>
      </c>
      <c r="WU24" s="95" t="s">
        <v>62</v>
      </c>
      <c r="WV24" s="56" t="s">
        <v>31</v>
      </c>
      <c r="WW24" s="29" t="s">
        <v>32</v>
      </c>
      <c r="WX24" s="30">
        <v>1</v>
      </c>
      <c r="WY24" s="96">
        <v>0</v>
      </c>
      <c r="WZ24" s="57">
        <f t="shared" si="29"/>
        <v>0</v>
      </c>
      <c r="XA24" s="1"/>
      <c r="XB24" s="13">
        <v>1</v>
      </c>
      <c r="XC24" s="95" t="s">
        <v>62</v>
      </c>
      <c r="XD24" s="56" t="s">
        <v>31</v>
      </c>
      <c r="XE24" s="29" t="s">
        <v>32</v>
      </c>
      <c r="XF24" s="30">
        <v>1</v>
      </c>
      <c r="XG24" s="96">
        <v>0</v>
      </c>
      <c r="XH24" s="57">
        <f t="shared" ref="XH24:XP29" si="30">XF24*XG24</f>
        <v>0</v>
      </c>
      <c r="XI24" s="1"/>
      <c r="XJ24" s="13">
        <v>1</v>
      </c>
      <c r="XK24" s="95" t="s">
        <v>62</v>
      </c>
      <c r="XL24" s="56" t="s">
        <v>31</v>
      </c>
      <c r="XM24" s="29" t="s">
        <v>32</v>
      </c>
      <c r="XN24" s="30">
        <v>1</v>
      </c>
      <c r="XO24" s="96">
        <v>0</v>
      </c>
      <c r="XP24" s="57">
        <f t="shared" si="30"/>
        <v>0</v>
      </c>
      <c r="XQ24" s="1"/>
      <c r="XR24" s="13">
        <v>1</v>
      </c>
      <c r="XS24" s="95" t="s">
        <v>62</v>
      </c>
      <c r="XT24" s="56" t="s">
        <v>31</v>
      </c>
      <c r="XU24" s="29" t="s">
        <v>32</v>
      </c>
      <c r="XV24" s="30">
        <v>1</v>
      </c>
      <c r="XW24" s="96">
        <v>0</v>
      </c>
      <c r="XX24" s="57">
        <f t="shared" ref="XX24:YF29" si="31">XV24*XW24</f>
        <v>0</v>
      </c>
      <c r="XY24" s="1"/>
      <c r="XZ24" s="13">
        <v>1</v>
      </c>
      <c r="YA24" s="95" t="s">
        <v>62</v>
      </c>
      <c r="YB24" s="56" t="s">
        <v>31</v>
      </c>
      <c r="YC24" s="29" t="s">
        <v>32</v>
      </c>
      <c r="YD24" s="30">
        <v>1</v>
      </c>
      <c r="YE24" s="96">
        <v>0</v>
      </c>
      <c r="YF24" s="57">
        <f t="shared" si="31"/>
        <v>0</v>
      </c>
      <c r="YG24" s="1"/>
      <c r="YH24" s="13">
        <v>1</v>
      </c>
      <c r="YI24" s="95" t="s">
        <v>62</v>
      </c>
      <c r="YJ24" s="56" t="s">
        <v>31</v>
      </c>
      <c r="YK24" s="29" t="s">
        <v>32</v>
      </c>
      <c r="YL24" s="30">
        <v>1</v>
      </c>
      <c r="YM24" s="96">
        <v>0</v>
      </c>
      <c r="YN24" s="57">
        <f t="shared" ref="YN24:YV29" si="32">YL24*YM24</f>
        <v>0</v>
      </c>
      <c r="YO24" s="1"/>
      <c r="YP24" s="13">
        <v>1</v>
      </c>
      <c r="YQ24" s="95" t="s">
        <v>62</v>
      </c>
      <c r="YR24" s="56" t="s">
        <v>31</v>
      </c>
      <c r="YS24" s="29" t="s">
        <v>32</v>
      </c>
      <c r="YT24" s="30">
        <v>1</v>
      </c>
      <c r="YU24" s="96">
        <v>0</v>
      </c>
      <c r="YV24" s="57">
        <f t="shared" si="32"/>
        <v>0</v>
      </c>
      <c r="YW24" s="1"/>
      <c r="YX24" s="13">
        <v>1</v>
      </c>
      <c r="YY24" s="95" t="s">
        <v>62</v>
      </c>
      <c r="YZ24" s="56" t="s">
        <v>31</v>
      </c>
      <c r="ZA24" s="29" t="s">
        <v>32</v>
      </c>
      <c r="ZB24" s="30">
        <v>1</v>
      </c>
      <c r="ZC24" s="96">
        <v>0</v>
      </c>
      <c r="ZD24" s="57">
        <f t="shared" ref="ZD24:ZL29" si="33">ZB24*ZC24</f>
        <v>0</v>
      </c>
      <c r="ZE24" s="1"/>
      <c r="ZF24" s="13">
        <v>1</v>
      </c>
      <c r="ZG24" s="95" t="s">
        <v>62</v>
      </c>
      <c r="ZH24" s="56" t="s">
        <v>31</v>
      </c>
      <c r="ZI24" s="29" t="s">
        <v>32</v>
      </c>
      <c r="ZJ24" s="30">
        <v>1</v>
      </c>
      <c r="ZK24" s="96">
        <v>0</v>
      </c>
      <c r="ZL24" s="57">
        <f t="shared" si="33"/>
        <v>0</v>
      </c>
      <c r="ZM24" s="1"/>
      <c r="ZN24" s="13">
        <v>1</v>
      </c>
      <c r="ZO24" s="95" t="s">
        <v>62</v>
      </c>
      <c r="ZP24" s="56" t="s">
        <v>31</v>
      </c>
      <c r="ZQ24" s="29" t="s">
        <v>32</v>
      </c>
      <c r="ZR24" s="30">
        <v>1</v>
      </c>
      <c r="ZS24" s="96">
        <v>0</v>
      </c>
      <c r="ZT24" s="57">
        <f t="shared" ref="ZT24:AAB29" si="34">ZR24*ZS24</f>
        <v>0</v>
      </c>
      <c r="ZU24" s="1"/>
      <c r="ZV24" s="13">
        <v>1</v>
      </c>
      <c r="ZW24" s="95" t="s">
        <v>62</v>
      </c>
      <c r="ZX24" s="56" t="s">
        <v>31</v>
      </c>
      <c r="ZY24" s="29" t="s">
        <v>32</v>
      </c>
      <c r="ZZ24" s="30">
        <v>1</v>
      </c>
      <c r="AAA24" s="96">
        <v>0</v>
      </c>
      <c r="AAB24" s="57">
        <f t="shared" si="34"/>
        <v>0</v>
      </c>
      <c r="AAC24" s="1"/>
      <c r="AAD24" s="13">
        <v>1</v>
      </c>
      <c r="AAE24" s="95" t="s">
        <v>62</v>
      </c>
      <c r="AAF24" s="56" t="s">
        <v>31</v>
      </c>
      <c r="AAG24" s="29" t="s">
        <v>32</v>
      </c>
      <c r="AAH24" s="30">
        <v>1</v>
      </c>
      <c r="AAI24" s="96">
        <v>0</v>
      </c>
      <c r="AAJ24" s="57">
        <f t="shared" ref="AAJ24:AAR29" si="35">AAH24*AAI24</f>
        <v>0</v>
      </c>
      <c r="AAK24" s="1"/>
      <c r="AAL24" s="13">
        <v>1</v>
      </c>
      <c r="AAM24" s="95" t="s">
        <v>62</v>
      </c>
      <c r="AAN24" s="56" t="s">
        <v>31</v>
      </c>
      <c r="AAO24" s="29" t="s">
        <v>32</v>
      </c>
      <c r="AAP24" s="30">
        <v>1</v>
      </c>
      <c r="AAQ24" s="96">
        <v>0</v>
      </c>
      <c r="AAR24" s="57">
        <f t="shared" si="35"/>
        <v>0</v>
      </c>
      <c r="AAS24" s="1"/>
      <c r="AAT24" s="13">
        <v>1</v>
      </c>
      <c r="AAU24" s="95" t="s">
        <v>62</v>
      </c>
      <c r="AAV24" s="56" t="s">
        <v>31</v>
      </c>
      <c r="AAW24" s="29" t="s">
        <v>32</v>
      </c>
      <c r="AAX24" s="30">
        <v>1</v>
      </c>
      <c r="AAY24" s="96">
        <v>0</v>
      </c>
      <c r="AAZ24" s="57">
        <f t="shared" ref="AAZ24:ABH29" si="36">AAX24*AAY24</f>
        <v>0</v>
      </c>
      <c r="ABA24" s="1"/>
      <c r="ABB24" s="13">
        <v>1</v>
      </c>
      <c r="ABC24" s="95" t="s">
        <v>62</v>
      </c>
      <c r="ABD24" s="56" t="s">
        <v>31</v>
      </c>
      <c r="ABE24" s="29" t="s">
        <v>32</v>
      </c>
      <c r="ABF24" s="30">
        <v>1</v>
      </c>
      <c r="ABG24" s="96">
        <v>0</v>
      </c>
      <c r="ABH24" s="57">
        <f t="shared" si="36"/>
        <v>0</v>
      </c>
      <c r="ABI24" s="1"/>
      <c r="ABJ24" s="13">
        <v>1</v>
      </c>
      <c r="ABK24" s="95" t="s">
        <v>62</v>
      </c>
      <c r="ABL24" s="56" t="s">
        <v>31</v>
      </c>
      <c r="ABM24" s="29" t="s">
        <v>32</v>
      </c>
      <c r="ABN24" s="30">
        <v>1</v>
      </c>
      <c r="ABO24" s="96">
        <v>0</v>
      </c>
      <c r="ABP24" s="57">
        <f t="shared" ref="ABP24:ABX29" si="37">ABN24*ABO24</f>
        <v>0</v>
      </c>
      <c r="ABQ24" s="1"/>
      <c r="ABR24" s="13">
        <v>1</v>
      </c>
      <c r="ABS24" s="95" t="s">
        <v>62</v>
      </c>
      <c r="ABT24" s="56" t="s">
        <v>31</v>
      </c>
      <c r="ABU24" s="29" t="s">
        <v>32</v>
      </c>
      <c r="ABV24" s="30">
        <v>1</v>
      </c>
      <c r="ABW24" s="96">
        <v>0</v>
      </c>
      <c r="ABX24" s="57">
        <f t="shared" si="37"/>
        <v>0</v>
      </c>
      <c r="ABY24" s="1"/>
      <c r="ABZ24" s="13">
        <v>1</v>
      </c>
      <c r="ACA24" s="95" t="s">
        <v>62</v>
      </c>
      <c r="ACB24" s="56" t="s">
        <v>31</v>
      </c>
      <c r="ACC24" s="29" t="s">
        <v>32</v>
      </c>
      <c r="ACD24" s="30">
        <v>1</v>
      </c>
      <c r="ACE24" s="96">
        <v>0</v>
      </c>
      <c r="ACF24" s="57">
        <f t="shared" ref="ACF24:ACN29" si="38">ACD24*ACE24</f>
        <v>0</v>
      </c>
      <c r="ACG24" s="1"/>
      <c r="ACH24" s="13">
        <v>1</v>
      </c>
      <c r="ACI24" s="95" t="s">
        <v>62</v>
      </c>
      <c r="ACJ24" s="56" t="s">
        <v>31</v>
      </c>
      <c r="ACK24" s="29" t="s">
        <v>32</v>
      </c>
      <c r="ACL24" s="30">
        <v>1</v>
      </c>
      <c r="ACM24" s="96">
        <v>0</v>
      </c>
      <c r="ACN24" s="57">
        <f t="shared" si="38"/>
        <v>0</v>
      </c>
      <c r="ACO24" s="1"/>
      <c r="ACP24" s="13">
        <v>1</v>
      </c>
      <c r="ACQ24" s="95" t="s">
        <v>62</v>
      </c>
      <c r="ACR24" s="56" t="s">
        <v>31</v>
      </c>
      <c r="ACS24" s="29" t="s">
        <v>32</v>
      </c>
      <c r="ACT24" s="30">
        <v>1</v>
      </c>
      <c r="ACU24" s="96">
        <v>0</v>
      </c>
      <c r="ACV24" s="57">
        <f t="shared" ref="ACV24:ADD29" si="39">ACT24*ACU24</f>
        <v>0</v>
      </c>
      <c r="ACW24" s="1"/>
      <c r="ACX24" s="13">
        <v>1</v>
      </c>
      <c r="ACY24" s="95" t="s">
        <v>62</v>
      </c>
      <c r="ACZ24" s="56" t="s">
        <v>31</v>
      </c>
      <c r="ADA24" s="29" t="s">
        <v>32</v>
      </c>
      <c r="ADB24" s="30">
        <v>1</v>
      </c>
      <c r="ADC24" s="96">
        <v>0</v>
      </c>
      <c r="ADD24" s="57">
        <f t="shared" si="39"/>
        <v>0</v>
      </c>
      <c r="ADE24" s="1"/>
      <c r="ADF24" s="13">
        <v>1</v>
      </c>
      <c r="ADG24" s="95" t="s">
        <v>62</v>
      </c>
      <c r="ADH24" s="56" t="s">
        <v>31</v>
      </c>
      <c r="ADI24" s="29" t="s">
        <v>32</v>
      </c>
      <c r="ADJ24" s="30">
        <v>1</v>
      </c>
      <c r="ADK24" s="96">
        <v>0</v>
      </c>
      <c r="ADL24" s="57">
        <f t="shared" ref="ADL24:ADT29" si="40">ADJ24*ADK24</f>
        <v>0</v>
      </c>
      <c r="ADM24" s="1"/>
      <c r="ADN24" s="13">
        <v>1</v>
      </c>
      <c r="ADO24" s="95" t="s">
        <v>62</v>
      </c>
      <c r="ADP24" s="56" t="s">
        <v>31</v>
      </c>
      <c r="ADQ24" s="29" t="s">
        <v>32</v>
      </c>
      <c r="ADR24" s="30">
        <v>1</v>
      </c>
      <c r="ADS24" s="96">
        <v>0</v>
      </c>
      <c r="ADT24" s="57">
        <f t="shared" si="40"/>
        <v>0</v>
      </c>
      <c r="ADU24" s="1"/>
      <c r="ADV24" s="13">
        <v>1</v>
      </c>
      <c r="ADW24" s="95" t="s">
        <v>62</v>
      </c>
      <c r="ADX24" s="56" t="s">
        <v>31</v>
      </c>
      <c r="ADY24" s="29" t="s">
        <v>32</v>
      </c>
      <c r="ADZ24" s="30">
        <v>1</v>
      </c>
      <c r="AEA24" s="96">
        <v>0</v>
      </c>
      <c r="AEB24" s="57">
        <f t="shared" ref="AEB24:AEJ29" si="41">ADZ24*AEA24</f>
        <v>0</v>
      </c>
      <c r="AEC24" s="1"/>
      <c r="AED24" s="13">
        <v>1</v>
      </c>
      <c r="AEE24" s="95" t="s">
        <v>62</v>
      </c>
      <c r="AEF24" s="56" t="s">
        <v>31</v>
      </c>
      <c r="AEG24" s="29" t="s">
        <v>32</v>
      </c>
      <c r="AEH24" s="30">
        <v>1</v>
      </c>
      <c r="AEI24" s="96">
        <v>0</v>
      </c>
      <c r="AEJ24" s="57">
        <f t="shared" si="41"/>
        <v>0</v>
      </c>
      <c r="AEK24" s="1"/>
      <c r="AEL24" s="13">
        <v>1</v>
      </c>
      <c r="AEM24" s="95" t="s">
        <v>62</v>
      </c>
      <c r="AEN24" s="56" t="s">
        <v>31</v>
      </c>
      <c r="AEO24" s="29" t="s">
        <v>32</v>
      </c>
      <c r="AEP24" s="30">
        <v>1</v>
      </c>
      <c r="AEQ24" s="96">
        <v>0</v>
      </c>
      <c r="AER24" s="57">
        <f t="shared" ref="AER24:AEZ29" si="42">AEP24*AEQ24</f>
        <v>0</v>
      </c>
      <c r="AES24" s="1"/>
      <c r="AET24" s="13">
        <v>1</v>
      </c>
      <c r="AEU24" s="95" t="s">
        <v>62</v>
      </c>
      <c r="AEV24" s="56" t="s">
        <v>31</v>
      </c>
      <c r="AEW24" s="29" t="s">
        <v>32</v>
      </c>
      <c r="AEX24" s="30">
        <v>1</v>
      </c>
      <c r="AEY24" s="96">
        <v>0</v>
      </c>
      <c r="AEZ24" s="57">
        <f t="shared" si="42"/>
        <v>0</v>
      </c>
      <c r="AFA24" s="1"/>
      <c r="AFB24" s="13">
        <v>1</v>
      </c>
      <c r="AFC24" s="95" t="s">
        <v>62</v>
      </c>
      <c r="AFD24" s="56" t="s">
        <v>31</v>
      </c>
      <c r="AFE24" s="29" t="s">
        <v>32</v>
      </c>
      <c r="AFF24" s="30">
        <v>1</v>
      </c>
      <c r="AFG24" s="96">
        <v>0</v>
      </c>
      <c r="AFH24" s="57">
        <f t="shared" ref="AFH24:AFP29" si="43">AFF24*AFG24</f>
        <v>0</v>
      </c>
      <c r="AFI24" s="1"/>
      <c r="AFJ24" s="13">
        <v>1</v>
      </c>
      <c r="AFK24" s="95" t="s">
        <v>62</v>
      </c>
      <c r="AFL24" s="56" t="s">
        <v>31</v>
      </c>
      <c r="AFM24" s="29" t="s">
        <v>32</v>
      </c>
      <c r="AFN24" s="30">
        <v>1</v>
      </c>
      <c r="AFO24" s="96">
        <v>0</v>
      </c>
      <c r="AFP24" s="57">
        <f t="shared" si="43"/>
        <v>0</v>
      </c>
      <c r="AFQ24" s="1"/>
      <c r="AFR24" s="13">
        <v>1</v>
      </c>
      <c r="AFS24" s="95" t="s">
        <v>62</v>
      </c>
      <c r="AFT24" s="56" t="s">
        <v>31</v>
      </c>
      <c r="AFU24" s="29" t="s">
        <v>32</v>
      </c>
      <c r="AFV24" s="30">
        <v>1</v>
      </c>
      <c r="AFW24" s="96">
        <v>0</v>
      </c>
      <c r="AFX24" s="57">
        <f t="shared" ref="AFX24:AGF29" si="44">AFV24*AFW24</f>
        <v>0</v>
      </c>
      <c r="AFY24" s="1"/>
      <c r="AFZ24" s="13">
        <v>1</v>
      </c>
      <c r="AGA24" s="95" t="s">
        <v>62</v>
      </c>
      <c r="AGB24" s="56" t="s">
        <v>31</v>
      </c>
      <c r="AGC24" s="29" t="s">
        <v>32</v>
      </c>
      <c r="AGD24" s="30">
        <v>1</v>
      </c>
      <c r="AGE24" s="96">
        <v>0</v>
      </c>
      <c r="AGF24" s="57">
        <f t="shared" si="44"/>
        <v>0</v>
      </c>
      <c r="AGG24" s="1"/>
      <c r="AGH24" s="13">
        <v>1</v>
      </c>
      <c r="AGI24" s="95" t="s">
        <v>62</v>
      </c>
      <c r="AGJ24" s="56" t="s">
        <v>31</v>
      </c>
      <c r="AGK24" s="29" t="s">
        <v>32</v>
      </c>
      <c r="AGL24" s="30">
        <v>1</v>
      </c>
      <c r="AGM24" s="96">
        <v>0</v>
      </c>
      <c r="AGN24" s="57">
        <f t="shared" ref="AGN24:AGV29" si="45">AGL24*AGM24</f>
        <v>0</v>
      </c>
      <c r="AGO24" s="1"/>
      <c r="AGP24" s="13">
        <v>1</v>
      </c>
      <c r="AGQ24" s="95" t="s">
        <v>62</v>
      </c>
      <c r="AGR24" s="56" t="s">
        <v>31</v>
      </c>
      <c r="AGS24" s="29" t="s">
        <v>32</v>
      </c>
      <c r="AGT24" s="30">
        <v>1</v>
      </c>
      <c r="AGU24" s="96">
        <v>0</v>
      </c>
      <c r="AGV24" s="57">
        <f t="shared" si="45"/>
        <v>0</v>
      </c>
      <c r="AGW24" s="1"/>
      <c r="AGX24" s="13">
        <v>1</v>
      </c>
      <c r="AGY24" s="95" t="s">
        <v>62</v>
      </c>
      <c r="AGZ24" s="56" t="s">
        <v>31</v>
      </c>
      <c r="AHA24" s="29" t="s">
        <v>32</v>
      </c>
      <c r="AHB24" s="30">
        <v>1</v>
      </c>
      <c r="AHC24" s="96">
        <v>0</v>
      </c>
      <c r="AHD24" s="57">
        <f t="shared" ref="AHD24:AHL29" si="46">AHB24*AHC24</f>
        <v>0</v>
      </c>
      <c r="AHE24" s="1"/>
      <c r="AHF24" s="13">
        <v>1</v>
      </c>
      <c r="AHG24" s="95" t="s">
        <v>62</v>
      </c>
      <c r="AHH24" s="56" t="s">
        <v>31</v>
      </c>
      <c r="AHI24" s="29" t="s">
        <v>32</v>
      </c>
      <c r="AHJ24" s="30">
        <v>1</v>
      </c>
      <c r="AHK24" s="96">
        <v>0</v>
      </c>
      <c r="AHL24" s="57">
        <f t="shared" si="46"/>
        <v>0</v>
      </c>
      <c r="AHM24" s="1"/>
      <c r="AHN24" s="13">
        <v>1</v>
      </c>
      <c r="AHO24" s="95" t="s">
        <v>62</v>
      </c>
      <c r="AHP24" s="56" t="s">
        <v>31</v>
      </c>
      <c r="AHQ24" s="29" t="s">
        <v>32</v>
      </c>
      <c r="AHR24" s="30">
        <v>1</v>
      </c>
      <c r="AHS24" s="96">
        <v>0</v>
      </c>
      <c r="AHT24" s="57">
        <f t="shared" ref="AHT24:AIB29" si="47">AHR24*AHS24</f>
        <v>0</v>
      </c>
      <c r="AHU24" s="1"/>
      <c r="AHV24" s="13">
        <v>1</v>
      </c>
      <c r="AHW24" s="95" t="s">
        <v>62</v>
      </c>
      <c r="AHX24" s="56" t="s">
        <v>31</v>
      </c>
      <c r="AHY24" s="29" t="s">
        <v>32</v>
      </c>
      <c r="AHZ24" s="30">
        <v>1</v>
      </c>
      <c r="AIA24" s="96">
        <v>0</v>
      </c>
      <c r="AIB24" s="57">
        <f t="shared" si="47"/>
        <v>0</v>
      </c>
      <c r="AIC24" s="1"/>
      <c r="AID24" s="13">
        <v>1</v>
      </c>
      <c r="AIE24" s="95" t="s">
        <v>62</v>
      </c>
      <c r="AIF24" s="56" t="s">
        <v>31</v>
      </c>
      <c r="AIG24" s="29" t="s">
        <v>32</v>
      </c>
      <c r="AIH24" s="30">
        <v>1</v>
      </c>
      <c r="AII24" s="96">
        <v>0</v>
      </c>
      <c r="AIJ24" s="57">
        <f t="shared" ref="AIJ24:AIR29" si="48">AIH24*AII24</f>
        <v>0</v>
      </c>
      <c r="AIK24" s="1"/>
      <c r="AIL24" s="13">
        <v>1</v>
      </c>
      <c r="AIM24" s="95" t="s">
        <v>62</v>
      </c>
      <c r="AIN24" s="56" t="s">
        <v>31</v>
      </c>
      <c r="AIO24" s="29" t="s">
        <v>32</v>
      </c>
      <c r="AIP24" s="30">
        <v>1</v>
      </c>
      <c r="AIQ24" s="96">
        <v>0</v>
      </c>
      <c r="AIR24" s="57">
        <f t="shared" si="48"/>
        <v>0</v>
      </c>
      <c r="AIS24" s="1"/>
      <c r="AIT24" s="13">
        <v>1</v>
      </c>
      <c r="AIU24" s="95" t="s">
        <v>62</v>
      </c>
      <c r="AIV24" s="56" t="s">
        <v>31</v>
      </c>
      <c r="AIW24" s="29" t="s">
        <v>32</v>
      </c>
      <c r="AIX24" s="30">
        <v>1</v>
      </c>
      <c r="AIY24" s="96">
        <v>0</v>
      </c>
      <c r="AIZ24" s="57">
        <f t="shared" ref="AIZ24:AJH29" si="49">AIX24*AIY24</f>
        <v>0</v>
      </c>
      <c r="AJA24" s="1"/>
      <c r="AJB24" s="13">
        <v>1</v>
      </c>
      <c r="AJC24" s="95" t="s">
        <v>62</v>
      </c>
      <c r="AJD24" s="56" t="s">
        <v>31</v>
      </c>
      <c r="AJE24" s="29" t="s">
        <v>32</v>
      </c>
      <c r="AJF24" s="30">
        <v>1</v>
      </c>
      <c r="AJG24" s="96">
        <v>0</v>
      </c>
      <c r="AJH24" s="57">
        <f t="shared" si="49"/>
        <v>0</v>
      </c>
      <c r="AJI24" s="1"/>
      <c r="AJJ24" s="13">
        <v>1</v>
      </c>
      <c r="AJK24" s="95" t="s">
        <v>62</v>
      </c>
      <c r="AJL24" s="56" t="s">
        <v>31</v>
      </c>
      <c r="AJM24" s="29" t="s">
        <v>32</v>
      </c>
      <c r="AJN24" s="30">
        <v>1</v>
      </c>
      <c r="AJO24" s="96">
        <v>0</v>
      </c>
      <c r="AJP24" s="57">
        <f t="shared" ref="AJP24:AJX29" si="50">AJN24*AJO24</f>
        <v>0</v>
      </c>
      <c r="AJQ24" s="1"/>
      <c r="AJR24" s="13">
        <v>1</v>
      </c>
      <c r="AJS24" s="95" t="s">
        <v>62</v>
      </c>
      <c r="AJT24" s="56" t="s">
        <v>31</v>
      </c>
      <c r="AJU24" s="29" t="s">
        <v>32</v>
      </c>
      <c r="AJV24" s="30">
        <v>1</v>
      </c>
      <c r="AJW24" s="96">
        <v>0</v>
      </c>
      <c r="AJX24" s="57">
        <f t="shared" si="50"/>
        <v>0</v>
      </c>
      <c r="AJY24" s="1"/>
      <c r="AJZ24" s="13">
        <v>1</v>
      </c>
      <c r="AKA24" s="95" t="s">
        <v>62</v>
      </c>
      <c r="AKB24" s="56" t="s">
        <v>31</v>
      </c>
      <c r="AKC24" s="29" t="s">
        <v>32</v>
      </c>
      <c r="AKD24" s="30">
        <v>1</v>
      </c>
      <c r="AKE24" s="96">
        <v>0</v>
      </c>
      <c r="AKF24" s="57">
        <f t="shared" ref="AKF24:AKN29" si="51">AKD24*AKE24</f>
        <v>0</v>
      </c>
      <c r="AKG24" s="1"/>
      <c r="AKH24" s="13">
        <v>1</v>
      </c>
      <c r="AKI24" s="95" t="s">
        <v>62</v>
      </c>
      <c r="AKJ24" s="56" t="s">
        <v>31</v>
      </c>
      <c r="AKK24" s="29" t="s">
        <v>32</v>
      </c>
      <c r="AKL24" s="30">
        <v>1</v>
      </c>
      <c r="AKM24" s="96">
        <v>0</v>
      </c>
      <c r="AKN24" s="57">
        <f t="shared" si="51"/>
        <v>0</v>
      </c>
      <c r="AKO24" s="1"/>
      <c r="AKP24" s="13">
        <v>1</v>
      </c>
      <c r="AKQ24" s="95" t="s">
        <v>62</v>
      </c>
      <c r="AKR24" s="56" t="s">
        <v>31</v>
      </c>
      <c r="AKS24" s="29" t="s">
        <v>32</v>
      </c>
      <c r="AKT24" s="30">
        <v>1</v>
      </c>
      <c r="AKU24" s="96">
        <v>0</v>
      </c>
      <c r="AKV24" s="57">
        <f t="shared" ref="AKV24:ALD29" si="52">AKT24*AKU24</f>
        <v>0</v>
      </c>
      <c r="AKW24" s="1"/>
      <c r="AKX24" s="13">
        <v>1</v>
      </c>
      <c r="AKY24" s="95" t="s">
        <v>62</v>
      </c>
      <c r="AKZ24" s="56" t="s">
        <v>31</v>
      </c>
      <c r="ALA24" s="29" t="s">
        <v>32</v>
      </c>
      <c r="ALB24" s="30">
        <v>1</v>
      </c>
      <c r="ALC24" s="96">
        <v>0</v>
      </c>
      <c r="ALD24" s="57">
        <f t="shared" si="52"/>
        <v>0</v>
      </c>
      <c r="ALE24" s="1"/>
      <c r="ALF24" s="13">
        <v>1</v>
      </c>
      <c r="ALG24" s="95" t="s">
        <v>62</v>
      </c>
      <c r="ALH24" s="56" t="s">
        <v>31</v>
      </c>
      <c r="ALI24" s="29" t="s">
        <v>32</v>
      </c>
      <c r="ALJ24" s="30">
        <v>1</v>
      </c>
      <c r="ALK24" s="96">
        <v>0</v>
      </c>
      <c r="ALL24" s="57">
        <f t="shared" ref="ALL24:ALT29" si="53">ALJ24*ALK24</f>
        <v>0</v>
      </c>
      <c r="ALM24" s="1"/>
      <c r="ALN24" s="13">
        <v>1</v>
      </c>
      <c r="ALO24" s="95" t="s">
        <v>62</v>
      </c>
      <c r="ALP24" s="56" t="s">
        <v>31</v>
      </c>
      <c r="ALQ24" s="29" t="s">
        <v>32</v>
      </c>
      <c r="ALR24" s="30">
        <v>1</v>
      </c>
      <c r="ALS24" s="96">
        <v>0</v>
      </c>
      <c r="ALT24" s="57">
        <f t="shared" si="53"/>
        <v>0</v>
      </c>
      <c r="ALU24" s="1"/>
      <c r="ALV24" s="13">
        <v>1</v>
      </c>
      <c r="ALW24" s="95" t="s">
        <v>62</v>
      </c>
      <c r="ALX24" s="56" t="s">
        <v>31</v>
      </c>
      <c r="ALY24" s="29" t="s">
        <v>32</v>
      </c>
      <c r="ALZ24" s="30">
        <v>1</v>
      </c>
      <c r="AMA24" s="96">
        <v>0</v>
      </c>
      <c r="AMB24" s="57">
        <f t="shared" ref="AMB24:AMJ29" si="54">ALZ24*AMA24</f>
        <v>0</v>
      </c>
      <c r="AMC24" s="1"/>
      <c r="AMD24" s="13">
        <v>1</v>
      </c>
      <c r="AME24" s="95" t="s">
        <v>62</v>
      </c>
      <c r="AMF24" s="56" t="s">
        <v>31</v>
      </c>
      <c r="AMG24" s="29" t="s">
        <v>32</v>
      </c>
      <c r="AMH24" s="30">
        <v>1</v>
      </c>
      <c r="AMI24" s="96">
        <v>0</v>
      </c>
      <c r="AMJ24" s="57">
        <f t="shared" si="54"/>
        <v>0</v>
      </c>
      <c r="AMK24" s="1"/>
      <c r="AML24" s="13">
        <v>1</v>
      </c>
      <c r="AMM24" s="95" t="s">
        <v>62</v>
      </c>
      <c r="AMN24" s="56" t="s">
        <v>31</v>
      </c>
      <c r="AMO24" s="29" t="s">
        <v>32</v>
      </c>
      <c r="AMP24" s="30">
        <v>1</v>
      </c>
      <c r="AMQ24" s="96">
        <v>0</v>
      </c>
      <c r="AMR24" s="57">
        <f t="shared" ref="AMR24:AMZ29" si="55">AMP24*AMQ24</f>
        <v>0</v>
      </c>
      <c r="AMS24" s="1"/>
      <c r="AMT24" s="13">
        <v>1</v>
      </c>
      <c r="AMU24" s="95" t="s">
        <v>62</v>
      </c>
      <c r="AMV24" s="56" t="s">
        <v>31</v>
      </c>
      <c r="AMW24" s="29" t="s">
        <v>32</v>
      </c>
      <c r="AMX24" s="30">
        <v>1</v>
      </c>
      <c r="AMY24" s="96">
        <v>0</v>
      </c>
      <c r="AMZ24" s="57">
        <f t="shared" si="55"/>
        <v>0</v>
      </c>
      <c r="ANA24" s="1"/>
      <c r="ANB24" s="13">
        <v>1</v>
      </c>
      <c r="ANC24" s="95" t="s">
        <v>62</v>
      </c>
      <c r="AND24" s="56" t="s">
        <v>31</v>
      </c>
      <c r="ANE24" s="29" t="s">
        <v>32</v>
      </c>
      <c r="ANF24" s="30">
        <v>1</v>
      </c>
      <c r="ANG24" s="96">
        <v>0</v>
      </c>
      <c r="ANH24" s="57">
        <f t="shared" ref="ANH24:ANP29" si="56">ANF24*ANG24</f>
        <v>0</v>
      </c>
      <c r="ANI24" s="1"/>
      <c r="ANJ24" s="13">
        <v>1</v>
      </c>
      <c r="ANK24" s="95" t="s">
        <v>62</v>
      </c>
      <c r="ANL24" s="56" t="s">
        <v>31</v>
      </c>
      <c r="ANM24" s="29" t="s">
        <v>32</v>
      </c>
      <c r="ANN24" s="30">
        <v>1</v>
      </c>
      <c r="ANO24" s="96">
        <v>0</v>
      </c>
      <c r="ANP24" s="57">
        <f t="shared" si="56"/>
        <v>0</v>
      </c>
      <c r="ANQ24" s="1"/>
      <c r="ANR24" s="13">
        <v>1</v>
      </c>
      <c r="ANS24" s="95" t="s">
        <v>62</v>
      </c>
      <c r="ANT24" s="56" t="s">
        <v>31</v>
      </c>
      <c r="ANU24" s="29" t="s">
        <v>32</v>
      </c>
      <c r="ANV24" s="30">
        <v>1</v>
      </c>
      <c r="ANW24" s="96">
        <v>0</v>
      </c>
      <c r="ANX24" s="57">
        <f t="shared" ref="ANX24:AOF29" si="57">ANV24*ANW24</f>
        <v>0</v>
      </c>
      <c r="ANY24" s="1"/>
      <c r="ANZ24" s="13">
        <v>1</v>
      </c>
      <c r="AOA24" s="95" t="s">
        <v>62</v>
      </c>
      <c r="AOB24" s="56" t="s">
        <v>31</v>
      </c>
      <c r="AOC24" s="29" t="s">
        <v>32</v>
      </c>
      <c r="AOD24" s="30">
        <v>1</v>
      </c>
      <c r="AOE24" s="96">
        <v>0</v>
      </c>
      <c r="AOF24" s="57">
        <f t="shared" si="57"/>
        <v>0</v>
      </c>
      <c r="AOG24" s="1"/>
      <c r="AOH24" s="13">
        <v>1</v>
      </c>
      <c r="AOI24" s="95" t="s">
        <v>62</v>
      </c>
      <c r="AOJ24" s="56" t="s">
        <v>31</v>
      </c>
      <c r="AOK24" s="29" t="s">
        <v>32</v>
      </c>
      <c r="AOL24" s="30">
        <v>1</v>
      </c>
      <c r="AOM24" s="96">
        <v>0</v>
      </c>
      <c r="AON24" s="57">
        <f t="shared" ref="AON24:AOV29" si="58">AOL24*AOM24</f>
        <v>0</v>
      </c>
      <c r="AOO24" s="1"/>
      <c r="AOP24" s="13">
        <v>1</v>
      </c>
      <c r="AOQ24" s="95" t="s">
        <v>62</v>
      </c>
      <c r="AOR24" s="56" t="s">
        <v>31</v>
      </c>
      <c r="AOS24" s="29" t="s">
        <v>32</v>
      </c>
      <c r="AOT24" s="30">
        <v>1</v>
      </c>
      <c r="AOU24" s="96">
        <v>0</v>
      </c>
      <c r="AOV24" s="57">
        <f t="shared" si="58"/>
        <v>0</v>
      </c>
      <c r="AOW24" s="1"/>
      <c r="AOX24" s="13">
        <v>1</v>
      </c>
      <c r="AOY24" s="95" t="s">
        <v>62</v>
      </c>
      <c r="AOZ24" s="56" t="s">
        <v>31</v>
      </c>
      <c r="APA24" s="29" t="s">
        <v>32</v>
      </c>
      <c r="APB24" s="30">
        <v>1</v>
      </c>
      <c r="APC24" s="96">
        <v>0</v>
      </c>
      <c r="APD24" s="57">
        <f t="shared" ref="APD24:APL29" si="59">APB24*APC24</f>
        <v>0</v>
      </c>
      <c r="APE24" s="1"/>
      <c r="APF24" s="13">
        <v>1</v>
      </c>
      <c r="APG24" s="95" t="s">
        <v>62</v>
      </c>
      <c r="APH24" s="56" t="s">
        <v>31</v>
      </c>
      <c r="API24" s="29" t="s">
        <v>32</v>
      </c>
      <c r="APJ24" s="30">
        <v>1</v>
      </c>
      <c r="APK24" s="96">
        <v>0</v>
      </c>
      <c r="APL24" s="57">
        <f t="shared" si="59"/>
        <v>0</v>
      </c>
      <c r="APM24" s="1"/>
      <c r="APN24" s="13">
        <v>1</v>
      </c>
      <c r="APO24" s="95" t="s">
        <v>62</v>
      </c>
      <c r="APP24" s="56" t="s">
        <v>31</v>
      </c>
      <c r="APQ24" s="29" t="s">
        <v>32</v>
      </c>
      <c r="APR24" s="30">
        <v>1</v>
      </c>
      <c r="APS24" s="96">
        <v>0</v>
      </c>
      <c r="APT24" s="57">
        <f t="shared" ref="APT24:AQB29" si="60">APR24*APS24</f>
        <v>0</v>
      </c>
      <c r="APU24" s="1"/>
      <c r="APV24" s="13">
        <v>1</v>
      </c>
      <c r="APW24" s="95" t="s">
        <v>62</v>
      </c>
      <c r="APX24" s="56" t="s">
        <v>31</v>
      </c>
      <c r="APY24" s="29" t="s">
        <v>32</v>
      </c>
      <c r="APZ24" s="30">
        <v>1</v>
      </c>
      <c r="AQA24" s="96">
        <v>0</v>
      </c>
      <c r="AQB24" s="57">
        <f t="shared" si="60"/>
        <v>0</v>
      </c>
      <c r="AQC24" s="1"/>
      <c r="AQD24" s="13">
        <v>1</v>
      </c>
      <c r="AQE24" s="95" t="s">
        <v>62</v>
      </c>
      <c r="AQF24" s="56" t="s">
        <v>31</v>
      </c>
      <c r="AQG24" s="29" t="s">
        <v>32</v>
      </c>
      <c r="AQH24" s="30">
        <v>1</v>
      </c>
      <c r="AQI24" s="96">
        <v>0</v>
      </c>
      <c r="AQJ24" s="57">
        <f t="shared" ref="AQJ24:AQR29" si="61">AQH24*AQI24</f>
        <v>0</v>
      </c>
      <c r="AQK24" s="1"/>
      <c r="AQL24" s="13">
        <v>1</v>
      </c>
      <c r="AQM24" s="95" t="s">
        <v>62</v>
      </c>
      <c r="AQN24" s="56" t="s">
        <v>31</v>
      </c>
      <c r="AQO24" s="29" t="s">
        <v>32</v>
      </c>
      <c r="AQP24" s="30">
        <v>1</v>
      </c>
      <c r="AQQ24" s="96">
        <v>0</v>
      </c>
      <c r="AQR24" s="57">
        <f t="shared" si="61"/>
        <v>0</v>
      </c>
      <c r="AQS24" s="1"/>
      <c r="AQT24" s="13">
        <v>1</v>
      </c>
      <c r="AQU24" s="95" t="s">
        <v>62</v>
      </c>
      <c r="AQV24" s="56" t="s">
        <v>31</v>
      </c>
      <c r="AQW24" s="29" t="s">
        <v>32</v>
      </c>
      <c r="AQX24" s="30">
        <v>1</v>
      </c>
      <c r="AQY24" s="96">
        <v>0</v>
      </c>
      <c r="AQZ24" s="57">
        <f t="shared" ref="AQZ24:ARH29" si="62">AQX24*AQY24</f>
        <v>0</v>
      </c>
      <c r="ARA24" s="1"/>
      <c r="ARB24" s="13">
        <v>1</v>
      </c>
      <c r="ARC24" s="95" t="s">
        <v>62</v>
      </c>
      <c r="ARD24" s="56" t="s">
        <v>31</v>
      </c>
      <c r="ARE24" s="29" t="s">
        <v>32</v>
      </c>
      <c r="ARF24" s="30">
        <v>1</v>
      </c>
      <c r="ARG24" s="96">
        <v>0</v>
      </c>
      <c r="ARH24" s="57">
        <f t="shared" si="62"/>
        <v>0</v>
      </c>
      <c r="ARI24" s="1"/>
      <c r="ARJ24" s="13">
        <v>1</v>
      </c>
      <c r="ARK24" s="95" t="s">
        <v>62</v>
      </c>
      <c r="ARL24" s="56" t="s">
        <v>31</v>
      </c>
      <c r="ARM24" s="29" t="s">
        <v>32</v>
      </c>
      <c r="ARN24" s="30">
        <v>1</v>
      </c>
      <c r="ARO24" s="96">
        <v>0</v>
      </c>
      <c r="ARP24" s="57">
        <f t="shared" ref="ARP24:ARX29" si="63">ARN24*ARO24</f>
        <v>0</v>
      </c>
      <c r="ARQ24" s="1"/>
      <c r="ARR24" s="13">
        <v>1</v>
      </c>
      <c r="ARS24" s="95" t="s">
        <v>62</v>
      </c>
      <c r="ART24" s="56" t="s">
        <v>31</v>
      </c>
      <c r="ARU24" s="29" t="s">
        <v>32</v>
      </c>
      <c r="ARV24" s="30">
        <v>1</v>
      </c>
      <c r="ARW24" s="96">
        <v>0</v>
      </c>
      <c r="ARX24" s="57">
        <f t="shared" si="63"/>
        <v>0</v>
      </c>
      <c r="ARY24" s="1"/>
      <c r="ARZ24" s="13">
        <v>1</v>
      </c>
      <c r="ASA24" s="95" t="s">
        <v>62</v>
      </c>
      <c r="ASB24" s="56" t="s">
        <v>31</v>
      </c>
      <c r="ASC24" s="29" t="s">
        <v>32</v>
      </c>
      <c r="ASD24" s="30">
        <v>1</v>
      </c>
      <c r="ASE24" s="96">
        <v>0</v>
      </c>
      <c r="ASF24" s="57">
        <f t="shared" ref="ASF24:ASN29" si="64">ASD24*ASE24</f>
        <v>0</v>
      </c>
      <c r="ASG24" s="1"/>
      <c r="ASH24" s="13">
        <v>1</v>
      </c>
      <c r="ASI24" s="95" t="s">
        <v>62</v>
      </c>
      <c r="ASJ24" s="56" t="s">
        <v>31</v>
      </c>
      <c r="ASK24" s="29" t="s">
        <v>32</v>
      </c>
      <c r="ASL24" s="30">
        <v>1</v>
      </c>
      <c r="ASM24" s="96">
        <v>0</v>
      </c>
      <c r="ASN24" s="57">
        <f t="shared" si="64"/>
        <v>0</v>
      </c>
      <c r="ASO24" s="1"/>
      <c r="ASP24" s="13">
        <v>1</v>
      </c>
      <c r="ASQ24" s="95" t="s">
        <v>62</v>
      </c>
      <c r="ASR24" s="56" t="s">
        <v>31</v>
      </c>
      <c r="ASS24" s="29" t="s">
        <v>32</v>
      </c>
      <c r="AST24" s="30">
        <v>1</v>
      </c>
      <c r="ASU24" s="96">
        <v>0</v>
      </c>
      <c r="ASV24" s="57">
        <f t="shared" ref="ASV24:ATD29" si="65">AST24*ASU24</f>
        <v>0</v>
      </c>
      <c r="ASW24" s="1"/>
      <c r="ASX24" s="13">
        <v>1</v>
      </c>
      <c r="ASY24" s="95" t="s">
        <v>62</v>
      </c>
      <c r="ASZ24" s="56" t="s">
        <v>31</v>
      </c>
      <c r="ATA24" s="29" t="s">
        <v>32</v>
      </c>
      <c r="ATB24" s="30">
        <v>1</v>
      </c>
      <c r="ATC24" s="96">
        <v>0</v>
      </c>
      <c r="ATD24" s="57">
        <f t="shared" si="65"/>
        <v>0</v>
      </c>
      <c r="ATE24" s="1"/>
      <c r="ATF24" s="13">
        <v>1</v>
      </c>
      <c r="ATG24" s="95" t="s">
        <v>62</v>
      </c>
      <c r="ATH24" s="56" t="s">
        <v>31</v>
      </c>
      <c r="ATI24" s="29" t="s">
        <v>32</v>
      </c>
      <c r="ATJ24" s="30">
        <v>1</v>
      </c>
      <c r="ATK24" s="96">
        <v>0</v>
      </c>
      <c r="ATL24" s="57">
        <f t="shared" ref="ATL24:ATT29" si="66">ATJ24*ATK24</f>
        <v>0</v>
      </c>
      <c r="ATM24" s="1"/>
      <c r="ATN24" s="13">
        <v>1</v>
      </c>
      <c r="ATO24" s="95" t="s">
        <v>62</v>
      </c>
      <c r="ATP24" s="56" t="s">
        <v>31</v>
      </c>
      <c r="ATQ24" s="29" t="s">
        <v>32</v>
      </c>
      <c r="ATR24" s="30">
        <v>1</v>
      </c>
      <c r="ATS24" s="96">
        <v>0</v>
      </c>
      <c r="ATT24" s="57">
        <f t="shared" si="66"/>
        <v>0</v>
      </c>
      <c r="ATU24" s="1"/>
      <c r="ATV24" s="13">
        <v>1</v>
      </c>
      <c r="ATW24" s="95" t="s">
        <v>62</v>
      </c>
      <c r="ATX24" s="56" t="s">
        <v>31</v>
      </c>
      <c r="ATY24" s="29" t="s">
        <v>32</v>
      </c>
      <c r="ATZ24" s="30">
        <v>1</v>
      </c>
      <c r="AUA24" s="96">
        <v>0</v>
      </c>
      <c r="AUB24" s="57">
        <f t="shared" ref="AUB24:AUJ29" si="67">ATZ24*AUA24</f>
        <v>0</v>
      </c>
      <c r="AUC24" s="1"/>
      <c r="AUD24" s="13">
        <v>1</v>
      </c>
      <c r="AUE24" s="95" t="s">
        <v>62</v>
      </c>
      <c r="AUF24" s="56" t="s">
        <v>31</v>
      </c>
      <c r="AUG24" s="29" t="s">
        <v>32</v>
      </c>
      <c r="AUH24" s="30">
        <v>1</v>
      </c>
      <c r="AUI24" s="96">
        <v>0</v>
      </c>
      <c r="AUJ24" s="57">
        <f t="shared" si="67"/>
        <v>0</v>
      </c>
      <c r="AUK24" s="1"/>
      <c r="AUL24" s="13">
        <v>1</v>
      </c>
      <c r="AUM24" s="95" t="s">
        <v>62</v>
      </c>
      <c r="AUN24" s="56" t="s">
        <v>31</v>
      </c>
      <c r="AUO24" s="29" t="s">
        <v>32</v>
      </c>
      <c r="AUP24" s="30">
        <v>1</v>
      </c>
      <c r="AUQ24" s="96">
        <v>0</v>
      </c>
      <c r="AUR24" s="57">
        <f t="shared" ref="AUR24:AUZ29" si="68">AUP24*AUQ24</f>
        <v>0</v>
      </c>
      <c r="AUS24" s="1"/>
      <c r="AUT24" s="13">
        <v>1</v>
      </c>
      <c r="AUU24" s="95" t="s">
        <v>62</v>
      </c>
      <c r="AUV24" s="56" t="s">
        <v>31</v>
      </c>
      <c r="AUW24" s="29" t="s">
        <v>32</v>
      </c>
      <c r="AUX24" s="30">
        <v>1</v>
      </c>
      <c r="AUY24" s="96">
        <v>0</v>
      </c>
      <c r="AUZ24" s="57">
        <f t="shared" si="68"/>
        <v>0</v>
      </c>
      <c r="AVA24" s="1"/>
      <c r="AVB24" s="13">
        <v>1</v>
      </c>
      <c r="AVC24" s="95" t="s">
        <v>62</v>
      </c>
      <c r="AVD24" s="56" t="s">
        <v>31</v>
      </c>
      <c r="AVE24" s="29" t="s">
        <v>32</v>
      </c>
      <c r="AVF24" s="30">
        <v>1</v>
      </c>
      <c r="AVG24" s="96">
        <v>0</v>
      </c>
      <c r="AVH24" s="57">
        <f t="shared" ref="AVH24:AVP29" si="69">AVF24*AVG24</f>
        <v>0</v>
      </c>
      <c r="AVI24" s="1"/>
      <c r="AVJ24" s="13">
        <v>1</v>
      </c>
      <c r="AVK24" s="95" t="s">
        <v>62</v>
      </c>
      <c r="AVL24" s="56" t="s">
        <v>31</v>
      </c>
      <c r="AVM24" s="29" t="s">
        <v>32</v>
      </c>
      <c r="AVN24" s="30">
        <v>1</v>
      </c>
      <c r="AVO24" s="96">
        <v>0</v>
      </c>
      <c r="AVP24" s="57">
        <f t="shared" si="69"/>
        <v>0</v>
      </c>
      <c r="AVQ24" s="1"/>
      <c r="AVR24" s="13">
        <v>1</v>
      </c>
      <c r="AVS24" s="95" t="s">
        <v>62</v>
      </c>
      <c r="AVT24" s="56" t="s">
        <v>31</v>
      </c>
      <c r="AVU24" s="29" t="s">
        <v>32</v>
      </c>
      <c r="AVV24" s="30">
        <v>1</v>
      </c>
      <c r="AVW24" s="96">
        <v>0</v>
      </c>
      <c r="AVX24" s="57">
        <f t="shared" ref="AVX24:AWF29" si="70">AVV24*AVW24</f>
        <v>0</v>
      </c>
      <c r="AVY24" s="1"/>
      <c r="AVZ24" s="13">
        <v>1</v>
      </c>
      <c r="AWA24" s="95" t="s">
        <v>62</v>
      </c>
      <c r="AWB24" s="56" t="s">
        <v>31</v>
      </c>
      <c r="AWC24" s="29" t="s">
        <v>32</v>
      </c>
      <c r="AWD24" s="30">
        <v>1</v>
      </c>
      <c r="AWE24" s="96">
        <v>0</v>
      </c>
      <c r="AWF24" s="57">
        <f t="shared" si="70"/>
        <v>0</v>
      </c>
      <c r="AWG24" s="1"/>
      <c r="AWH24" s="13">
        <v>1</v>
      </c>
      <c r="AWI24" s="95" t="s">
        <v>62</v>
      </c>
      <c r="AWJ24" s="56" t="s">
        <v>31</v>
      </c>
      <c r="AWK24" s="29" t="s">
        <v>32</v>
      </c>
      <c r="AWL24" s="30">
        <v>1</v>
      </c>
      <c r="AWM24" s="96">
        <v>0</v>
      </c>
      <c r="AWN24" s="57">
        <f t="shared" ref="AWN24:AWV29" si="71">AWL24*AWM24</f>
        <v>0</v>
      </c>
      <c r="AWO24" s="1"/>
      <c r="AWP24" s="13">
        <v>1</v>
      </c>
      <c r="AWQ24" s="95" t="s">
        <v>62</v>
      </c>
      <c r="AWR24" s="56" t="s">
        <v>31</v>
      </c>
      <c r="AWS24" s="29" t="s">
        <v>32</v>
      </c>
      <c r="AWT24" s="30">
        <v>1</v>
      </c>
      <c r="AWU24" s="96">
        <v>0</v>
      </c>
      <c r="AWV24" s="57">
        <f t="shared" si="71"/>
        <v>0</v>
      </c>
      <c r="AWW24" s="1"/>
      <c r="AWX24" s="13">
        <v>1</v>
      </c>
      <c r="AWY24" s="95" t="s">
        <v>62</v>
      </c>
      <c r="AWZ24" s="56" t="s">
        <v>31</v>
      </c>
      <c r="AXA24" s="29" t="s">
        <v>32</v>
      </c>
      <c r="AXB24" s="30">
        <v>1</v>
      </c>
      <c r="AXC24" s="96">
        <v>0</v>
      </c>
      <c r="AXD24" s="57">
        <f t="shared" ref="AXD24:AXL29" si="72">AXB24*AXC24</f>
        <v>0</v>
      </c>
      <c r="AXE24" s="1"/>
      <c r="AXF24" s="13">
        <v>1</v>
      </c>
      <c r="AXG24" s="95" t="s">
        <v>62</v>
      </c>
      <c r="AXH24" s="56" t="s">
        <v>31</v>
      </c>
      <c r="AXI24" s="29" t="s">
        <v>32</v>
      </c>
      <c r="AXJ24" s="30">
        <v>1</v>
      </c>
      <c r="AXK24" s="96">
        <v>0</v>
      </c>
      <c r="AXL24" s="57">
        <f t="shared" si="72"/>
        <v>0</v>
      </c>
      <c r="AXM24" s="1"/>
      <c r="AXN24" s="13">
        <v>1</v>
      </c>
      <c r="AXO24" s="95" t="s">
        <v>62</v>
      </c>
      <c r="AXP24" s="56" t="s">
        <v>31</v>
      </c>
      <c r="AXQ24" s="29" t="s">
        <v>32</v>
      </c>
      <c r="AXR24" s="30">
        <v>1</v>
      </c>
      <c r="AXS24" s="96">
        <v>0</v>
      </c>
      <c r="AXT24" s="57">
        <f t="shared" ref="AXT24:AYB29" si="73">AXR24*AXS24</f>
        <v>0</v>
      </c>
      <c r="AXU24" s="1"/>
      <c r="AXV24" s="13">
        <v>1</v>
      </c>
      <c r="AXW24" s="95" t="s">
        <v>62</v>
      </c>
      <c r="AXX24" s="56" t="s">
        <v>31</v>
      </c>
      <c r="AXY24" s="29" t="s">
        <v>32</v>
      </c>
      <c r="AXZ24" s="30">
        <v>1</v>
      </c>
      <c r="AYA24" s="96">
        <v>0</v>
      </c>
      <c r="AYB24" s="57">
        <f t="shared" si="73"/>
        <v>0</v>
      </c>
      <c r="AYC24" s="1"/>
      <c r="AYD24" s="13">
        <v>1</v>
      </c>
      <c r="AYE24" s="95" t="s">
        <v>62</v>
      </c>
      <c r="AYF24" s="56" t="s">
        <v>31</v>
      </c>
      <c r="AYG24" s="29" t="s">
        <v>32</v>
      </c>
      <c r="AYH24" s="30">
        <v>1</v>
      </c>
      <c r="AYI24" s="96">
        <v>0</v>
      </c>
      <c r="AYJ24" s="57">
        <f t="shared" ref="AYJ24:AYR29" si="74">AYH24*AYI24</f>
        <v>0</v>
      </c>
      <c r="AYK24" s="1"/>
      <c r="AYL24" s="13">
        <v>1</v>
      </c>
      <c r="AYM24" s="95" t="s">
        <v>62</v>
      </c>
      <c r="AYN24" s="56" t="s">
        <v>31</v>
      </c>
      <c r="AYO24" s="29" t="s">
        <v>32</v>
      </c>
      <c r="AYP24" s="30">
        <v>1</v>
      </c>
      <c r="AYQ24" s="96">
        <v>0</v>
      </c>
      <c r="AYR24" s="57">
        <f t="shared" si="74"/>
        <v>0</v>
      </c>
      <c r="AYS24" s="1"/>
      <c r="AYT24" s="13">
        <v>1</v>
      </c>
      <c r="AYU24" s="95" t="s">
        <v>62</v>
      </c>
      <c r="AYV24" s="56" t="s">
        <v>31</v>
      </c>
      <c r="AYW24" s="29" t="s">
        <v>32</v>
      </c>
      <c r="AYX24" s="30">
        <v>1</v>
      </c>
      <c r="AYY24" s="96">
        <v>0</v>
      </c>
      <c r="AYZ24" s="57">
        <f t="shared" ref="AYZ24:AZH29" si="75">AYX24*AYY24</f>
        <v>0</v>
      </c>
      <c r="AZA24" s="1"/>
      <c r="AZB24" s="13">
        <v>1</v>
      </c>
      <c r="AZC24" s="95" t="s">
        <v>62</v>
      </c>
      <c r="AZD24" s="56" t="s">
        <v>31</v>
      </c>
      <c r="AZE24" s="29" t="s">
        <v>32</v>
      </c>
      <c r="AZF24" s="30">
        <v>1</v>
      </c>
      <c r="AZG24" s="96">
        <v>0</v>
      </c>
      <c r="AZH24" s="57">
        <f t="shared" si="75"/>
        <v>0</v>
      </c>
      <c r="AZI24" s="1"/>
      <c r="AZJ24" s="13">
        <v>1</v>
      </c>
      <c r="AZK24" s="95" t="s">
        <v>62</v>
      </c>
      <c r="AZL24" s="56" t="s">
        <v>31</v>
      </c>
      <c r="AZM24" s="29" t="s">
        <v>32</v>
      </c>
      <c r="AZN24" s="30">
        <v>1</v>
      </c>
      <c r="AZO24" s="96">
        <v>0</v>
      </c>
      <c r="AZP24" s="57">
        <f t="shared" ref="AZP24:AZX29" si="76">AZN24*AZO24</f>
        <v>0</v>
      </c>
      <c r="AZQ24" s="1"/>
      <c r="AZR24" s="13">
        <v>1</v>
      </c>
      <c r="AZS24" s="95" t="s">
        <v>62</v>
      </c>
      <c r="AZT24" s="56" t="s">
        <v>31</v>
      </c>
      <c r="AZU24" s="29" t="s">
        <v>32</v>
      </c>
      <c r="AZV24" s="30">
        <v>1</v>
      </c>
      <c r="AZW24" s="96">
        <v>0</v>
      </c>
      <c r="AZX24" s="57">
        <f t="shared" si="76"/>
        <v>0</v>
      </c>
      <c r="AZY24" s="1"/>
      <c r="AZZ24" s="13">
        <v>1</v>
      </c>
      <c r="BAA24" s="95" t="s">
        <v>62</v>
      </c>
      <c r="BAB24" s="56" t="s">
        <v>31</v>
      </c>
      <c r="BAC24" s="29" t="s">
        <v>32</v>
      </c>
      <c r="BAD24" s="30">
        <v>1</v>
      </c>
      <c r="BAE24" s="96">
        <v>0</v>
      </c>
      <c r="BAF24" s="57">
        <f t="shared" ref="BAF24:BAN29" si="77">BAD24*BAE24</f>
        <v>0</v>
      </c>
      <c r="BAG24" s="1"/>
      <c r="BAH24" s="13">
        <v>1</v>
      </c>
      <c r="BAI24" s="95" t="s">
        <v>62</v>
      </c>
      <c r="BAJ24" s="56" t="s">
        <v>31</v>
      </c>
      <c r="BAK24" s="29" t="s">
        <v>32</v>
      </c>
      <c r="BAL24" s="30">
        <v>1</v>
      </c>
      <c r="BAM24" s="96">
        <v>0</v>
      </c>
      <c r="BAN24" s="57">
        <f t="shared" si="77"/>
        <v>0</v>
      </c>
      <c r="BAO24" s="1"/>
      <c r="BAP24" s="13">
        <v>1</v>
      </c>
      <c r="BAQ24" s="95" t="s">
        <v>62</v>
      </c>
      <c r="BAR24" s="56" t="s">
        <v>31</v>
      </c>
      <c r="BAS24" s="29" t="s">
        <v>32</v>
      </c>
      <c r="BAT24" s="30">
        <v>1</v>
      </c>
      <c r="BAU24" s="96">
        <v>0</v>
      </c>
      <c r="BAV24" s="57">
        <f t="shared" ref="BAV24:BBD29" si="78">BAT24*BAU24</f>
        <v>0</v>
      </c>
      <c r="BAW24" s="1"/>
      <c r="BAX24" s="13">
        <v>1</v>
      </c>
      <c r="BAY24" s="95" t="s">
        <v>62</v>
      </c>
      <c r="BAZ24" s="56" t="s">
        <v>31</v>
      </c>
      <c r="BBA24" s="29" t="s">
        <v>32</v>
      </c>
      <c r="BBB24" s="30">
        <v>1</v>
      </c>
      <c r="BBC24" s="96">
        <v>0</v>
      </c>
      <c r="BBD24" s="57">
        <f t="shared" si="78"/>
        <v>0</v>
      </c>
      <c r="BBE24" s="1"/>
      <c r="BBF24" s="13">
        <v>1</v>
      </c>
      <c r="BBG24" s="95" t="s">
        <v>62</v>
      </c>
      <c r="BBH24" s="56" t="s">
        <v>31</v>
      </c>
      <c r="BBI24" s="29" t="s">
        <v>32</v>
      </c>
      <c r="BBJ24" s="30">
        <v>1</v>
      </c>
      <c r="BBK24" s="96">
        <v>0</v>
      </c>
      <c r="BBL24" s="57">
        <f t="shared" ref="BBL24:BBT29" si="79">BBJ24*BBK24</f>
        <v>0</v>
      </c>
      <c r="BBM24" s="1"/>
      <c r="BBN24" s="13">
        <v>1</v>
      </c>
      <c r="BBO24" s="95" t="s">
        <v>62</v>
      </c>
      <c r="BBP24" s="56" t="s">
        <v>31</v>
      </c>
      <c r="BBQ24" s="29" t="s">
        <v>32</v>
      </c>
      <c r="BBR24" s="30">
        <v>1</v>
      </c>
      <c r="BBS24" s="96">
        <v>0</v>
      </c>
      <c r="BBT24" s="57">
        <f t="shared" si="79"/>
        <v>0</v>
      </c>
      <c r="BBU24" s="1"/>
      <c r="BBV24" s="13">
        <v>1</v>
      </c>
      <c r="BBW24" s="95" t="s">
        <v>62</v>
      </c>
      <c r="BBX24" s="56" t="s">
        <v>31</v>
      </c>
      <c r="BBY24" s="29" t="s">
        <v>32</v>
      </c>
      <c r="BBZ24" s="30">
        <v>1</v>
      </c>
      <c r="BCA24" s="96">
        <v>0</v>
      </c>
      <c r="BCB24" s="57">
        <f t="shared" ref="BCB24:BCJ29" si="80">BBZ24*BCA24</f>
        <v>0</v>
      </c>
      <c r="BCC24" s="1"/>
      <c r="BCD24" s="13">
        <v>1</v>
      </c>
      <c r="BCE24" s="95" t="s">
        <v>62</v>
      </c>
      <c r="BCF24" s="56" t="s">
        <v>31</v>
      </c>
      <c r="BCG24" s="29" t="s">
        <v>32</v>
      </c>
      <c r="BCH24" s="30">
        <v>1</v>
      </c>
      <c r="BCI24" s="96">
        <v>0</v>
      </c>
      <c r="BCJ24" s="57">
        <f t="shared" si="80"/>
        <v>0</v>
      </c>
      <c r="BCK24" s="1"/>
      <c r="BCL24" s="13">
        <v>1</v>
      </c>
      <c r="BCM24" s="95" t="s">
        <v>62</v>
      </c>
      <c r="BCN24" s="56" t="s">
        <v>31</v>
      </c>
      <c r="BCO24" s="29" t="s">
        <v>32</v>
      </c>
      <c r="BCP24" s="30">
        <v>1</v>
      </c>
      <c r="BCQ24" s="96">
        <v>0</v>
      </c>
      <c r="BCR24" s="57">
        <f t="shared" ref="BCR24:BCZ29" si="81">BCP24*BCQ24</f>
        <v>0</v>
      </c>
      <c r="BCS24" s="1"/>
      <c r="BCT24" s="13">
        <v>1</v>
      </c>
      <c r="BCU24" s="95" t="s">
        <v>62</v>
      </c>
      <c r="BCV24" s="56" t="s">
        <v>31</v>
      </c>
      <c r="BCW24" s="29" t="s">
        <v>32</v>
      </c>
      <c r="BCX24" s="30">
        <v>1</v>
      </c>
      <c r="BCY24" s="96">
        <v>0</v>
      </c>
      <c r="BCZ24" s="57">
        <f t="shared" si="81"/>
        <v>0</v>
      </c>
      <c r="BDA24" s="1"/>
      <c r="BDB24" s="13">
        <v>1</v>
      </c>
      <c r="BDC24" s="95" t="s">
        <v>62</v>
      </c>
      <c r="BDD24" s="56" t="s">
        <v>31</v>
      </c>
      <c r="BDE24" s="29" t="s">
        <v>32</v>
      </c>
      <c r="BDF24" s="30">
        <v>1</v>
      </c>
      <c r="BDG24" s="96">
        <v>0</v>
      </c>
      <c r="BDH24" s="57">
        <f t="shared" ref="BDH24:BDP29" si="82">BDF24*BDG24</f>
        <v>0</v>
      </c>
      <c r="BDI24" s="1"/>
      <c r="BDJ24" s="13">
        <v>1</v>
      </c>
      <c r="BDK24" s="95" t="s">
        <v>62</v>
      </c>
      <c r="BDL24" s="56" t="s">
        <v>31</v>
      </c>
      <c r="BDM24" s="29" t="s">
        <v>32</v>
      </c>
      <c r="BDN24" s="30">
        <v>1</v>
      </c>
      <c r="BDO24" s="96">
        <v>0</v>
      </c>
      <c r="BDP24" s="57">
        <f t="shared" si="82"/>
        <v>0</v>
      </c>
      <c r="BDQ24" s="1"/>
      <c r="BDR24" s="13">
        <v>1</v>
      </c>
      <c r="BDS24" s="95" t="s">
        <v>62</v>
      </c>
      <c r="BDT24" s="56" t="s">
        <v>31</v>
      </c>
      <c r="BDU24" s="29" t="s">
        <v>32</v>
      </c>
      <c r="BDV24" s="30">
        <v>1</v>
      </c>
      <c r="BDW24" s="96">
        <v>0</v>
      </c>
      <c r="BDX24" s="57">
        <f t="shared" ref="BDX24:BEF29" si="83">BDV24*BDW24</f>
        <v>0</v>
      </c>
      <c r="BDY24" s="1"/>
      <c r="BDZ24" s="13">
        <v>1</v>
      </c>
      <c r="BEA24" s="95" t="s">
        <v>62</v>
      </c>
      <c r="BEB24" s="56" t="s">
        <v>31</v>
      </c>
      <c r="BEC24" s="29" t="s">
        <v>32</v>
      </c>
      <c r="BED24" s="30">
        <v>1</v>
      </c>
      <c r="BEE24" s="96">
        <v>0</v>
      </c>
      <c r="BEF24" s="57">
        <f t="shared" si="83"/>
        <v>0</v>
      </c>
      <c r="BEG24" s="1"/>
      <c r="BEH24" s="13">
        <v>1</v>
      </c>
      <c r="BEI24" s="95" t="s">
        <v>62</v>
      </c>
      <c r="BEJ24" s="56" t="s">
        <v>31</v>
      </c>
      <c r="BEK24" s="29" t="s">
        <v>32</v>
      </c>
      <c r="BEL24" s="30">
        <v>1</v>
      </c>
      <c r="BEM24" s="96">
        <v>0</v>
      </c>
      <c r="BEN24" s="57">
        <f t="shared" ref="BEN24:BEV29" si="84">BEL24*BEM24</f>
        <v>0</v>
      </c>
      <c r="BEO24" s="1"/>
      <c r="BEP24" s="13">
        <v>1</v>
      </c>
      <c r="BEQ24" s="95" t="s">
        <v>62</v>
      </c>
      <c r="BER24" s="56" t="s">
        <v>31</v>
      </c>
      <c r="BES24" s="29" t="s">
        <v>32</v>
      </c>
      <c r="BET24" s="30">
        <v>1</v>
      </c>
      <c r="BEU24" s="96">
        <v>0</v>
      </c>
      <c r="BEV24" s="57">
        <f t="shared" si="84"/>
        <v>0</v>
      </c>
      <c r="BEW24" s="1"/>
      <c r="BEX24" s="13">
        <v>1</v>
      </c>
      <c r="BEY24" s="95" t="s">
        <v>62</v>
      </c>
      <c r="BEZ24" s="56" t="s">
        <v>31</v>
      </c>
      <c r="BFA24" s="29" t="s">
        <v>32</v>
      </c>
      <c r="BFB24" s="30">
        <v>1</v>
      </c>
      <c r="BFC24" s="96">
        <v>0</v>
      </c>
      <c r="BFD24" s="57">
        <f t="shared" ref="BFD24:BFL29" si="85">BFB24*BFC24</f>
        <v>0</v>
      </c>
      <c r="BFE24" s="1"/>
      <c r="BFF24" s="13">
        <v>1</v>
      </c>
      <c r="BFG24" s="95" t="s">
        <v>62</v>
      </c>
      <c r="BFH24" s="56" t="s">
        <v>31</v>
      </c>
      <c r="BFI24" s="29" t="s">
        <v>32</v>
      </c>
      <c r="BFJ24" s="30">
        <v>1</v>
      </c>
      <c r="BFK24" s="96">
        <v>0</v>
      </c>
      <c r="BFL24" s="57">
        <f t="shared" si="85"/>
        <v>0</v>
      </c>
      <c r="BFM24" s="1"/>
      <c r="BFN24" s="13">
        <v>1</v>
      </c>
      <c r="BFO24" s="95" t="s">
        <v>62</v>
      </c>
      <c r="BFP24" s="56" t="s">
        <v>31</v>
      </c>
      <c r="BFQ24" s="29" t="s">
        <v>32</v>
      </c>
      <c r="BFR24" s="30">
        <v>1</v>
      </c>
      <c r="BFS24" s="96">
        <v>0</v>
      </c>
      <c r="BFT24" s="57">
        <f t="shared" ref="BFT24:BGB29" si="86">BFR24*BFS24</f>
        <v>0</v>
      </c>
      <c r="BFU24" s="1"/>
      <c r="BFV24" s="13">
        <v>1</v>
      </c>
      <c r="BFW24" s="95" t="s">
        <v>62</v>
      </c>
      <c r="BFX24" s="56" t="s">
        <v>31</v>
      </c>
      <c r="BFY24" s="29" t="s">
        <v>32</v>
      </c>
      <c r="BFZ24" s="30">
        <v>1</v>
      </c>
      <c r="BGA24" s="96">
        <v>0</v>
      </c>
      <c r="BGB24" s="57">
        <f t="shared" si="86"/>
        <v>0</v>
      </c>
      <c r="BGC24" s="1"/>
      <c r="BGD24" s="13">
        <v>1</v>
      </c>
      <c r="BGE24" s="95" t="s">
        <v>62</v>
      </c>
      <c r="BGF24" s="56" t="s">
        <v>31</v>
      </c>
      <c r="BGG24" s="29" t="s">
        <v>32</v>
      </c>
      <c r="BGH24" s="30">
        <v>1</v>
      </c>
      <c r="BGI24" s="96">
        <v>0</v>
      </c>
      <c r="BGJ24" s="57">
        <f t="shared" ref="BGJ24:BGR29" si="87">BGH24*BGI24</f>
        <v>0</v>
      </c>
      <c r="BGK24" s="1"/>
      <c r="BGL24" s="13">
        <v>1</v>
      </c>
      <c r="BGM24" s="95" t="s">
        <v>62</v>
      </c>
      <c r="BGN24" s="56" t="s">
        <v>31</v>
      </c>
      <c r="BGO24" s="29" t="s">
        <v>32</v>
      </c>
      <c r="BGP24" s="30">
        <v>1</v>
      </c>
      <c r="BGQ24" s="96">
        <v>0</v>
      </c>
      <c r="BGR24" s="57">
        <f t="shared" si="87"/>
        <v>0</v>
      </c>
      <c r="BGS24" s="1"/>
      <c r="BGT24" s="13">
        <v>1</v>
      </c>
      <c r="BGU24" s="95" t="s">
        <v>62</v>
      </c>
      <c r="BGV24" s="56" t="s">
        <v>31</v>
      </c>
      <c r="BGW24" s="29" t="s">
        <v>32</v>
      </c>
      <c r="BGX24" s="30">
        <v>1</v>
      </c>
      <c r="BGY24" s="96">
        <v>0</v>
      </c>
      <c r="BGZ24" s="57">
        <f t="shared" ref="BGZ24:BHH29" si="88">BGX24*BGY24</f>
        <v>0</v>
      </c>
      <c r="BHA24" s="1"/>
      <c r="BHB24" s="13">
        <v>1</v>
      </c>
      <c r="BHC24" s="95" t="s">
        <v>62</v>
      </c>
      <c r="BHD24" s="56" t="s">
        <v>31</v>
      </c>
      <c r="BHE24" s="29" t="s">
        <v>32</v>
      </c>
      <c r="BHF24" s="30">
        <v>1</v>
      </c>
      <c r="BHG24" s="96">
        <v>0</v>
      </c>
      <c r="BHH24" s="57">
        <f t="shared" si="88"/>
        <v>0</v>
      </c>
      <c r="BHI24" s="1"/>
      <c r="BHJ24" s="13">
        <v>1</v>
      </c>
      <c r="BHK24" s="95" t="s">
        <v>62</v>
      </c>
      <c r="BHL24" s="56" t="s">
        <v>31</v>
      </c>
      <c r="BHM24" s="29" t="s">
        <v>32</v>
      </c>
      <c r="BHN24" s="30">
        <v>1</v>
      </c>
      <c r="BHO24" s="96">
        <v>0</v>
      </c>
      <c r="BHP24" s="57">
        <f t="shared" ref="BHP24:BHX29" si="89">BHN24*BHO24</f>
        <v>0</v>
      </c>
      <c r="BHQ24" s="1"/>
      <c r="BHR24" s="13">
        <v>1</v>
      </c>
      <c r="BHS24" s="95" t="s">
        <v>62</v>
      </c>
      <c r="BHT24" s="56" t="s">
        <v>31</v>
      </c>
      <c r="BHU24" s="29" t="s">
        <v>32</v>
      </c>
      <c r="BHV24" s="30">
        <v>1</v>
      </c>
      <c r="BHW24" s="96">
        <v>0</v>
      </c>
      <c r="BHX24" s="57">
        <f t="shared" si="89"/>
        <v>0</v>
      </c>
      <c r="BHY24" s="1"/>
      <c r="BHZ24" s="13">
        <v>1</v>
      </c>
      <c r="BIA24" s="95" t="s">
        <v>62</v>
      </c>
      <c r="BIB24" s="56" t="s">
        <v>31</v>
      </c>
      <c r="BIC24" s="29" t="s">
        <v>32</v>
      </c>
      <c r="BID24" s="30">
        <v>1</v>
      </c>
      <c r="BIE24" s="96">
        <v>0</v>
      </c>
      <c r="BIF24" s="57">
        <f t="shared" ref="BIF24:BIN29" si="90">BID24*BIE24</f>
        <v>0</v>
      </c>
      <c r="BIG24" s="1"/>
      <c r="BIH24" s="13">
        <v>1</v>
      </c>
      <c r="BII24" s="95" t="s">
        <v>62</v>
      </c>
      <c r="BIJ24" s="56" t="s">
        <v>31</v>
      </c>
      <c r="BIK24" s="29" t="s">
        <v>32</v>
      </c>
      <c r="BIL24" s="30">
        <v>1</v>
      </c>
      <c r="BIM24" s="96">
        <v>0</v>
      </c>
      <c r="BIN24" s="57">
        <f t="shared" si="90"/>
        <v>0</v>
      </c>
      <c r="BIO24" s="1"/>
      <c r="BIP24" s="13">
        <v>1</v>
      </c>
      <c r="BIQ24" s="95" t="s">
        <v>62</v>
      </c>
      <c r="BIR24" s="56" t="s">
        <v>31</v>
      </c>
      <c r="BIS24" s="29" t="s">
        <v>32</v>
      </c>
      <c r="BIT24" s="30">
        <v>1</v>
      </c>
      <c r="BIU24" s="96">
        <v>0</v>
      </c>
      <c r="BIV24" s="57">
        <f t="shared" ref="BIV24:BJD29" si="91">BIT24*BIU24</f>
        <v>0</v>
      </c>
      <c r="BIW24" s="1"/>
      <c r="BIX24" s="13">
        <v>1</v>
      </c>
      <c r="BIY24" s="95" t="s">
        <v>62</v>
      </c>
      <c r="BIZ24" s="56" t="s">
        <v>31</v>
      </c>
      <c r="BJA24" s="29" t="s">
        <v>32</v>
      </c>
      <c r="BJB24" s="30">
        <v>1</v>
      </c>
      <c r="BJC24" s="96">
        <v>0</v>
      </c>
      <c r="BJD24" s="57">
        <f t="shared" si="91"/>
        <v>0</v>
      </c>
      <c r="BJE24" s="1"/>
      <c r="BJF24" s="13">
        <v>1</v>
      </c>
      <c r="BJG24" s="95" t="s">
        <v>62</v>
      </c>
      <c r="BJH24" s="56" t="s">
        <v>31</v>
      </c>
      <c r="BJI24" s="29" t="s">
        <v>32</v>
      </c>
      <c r="BJJ24" s="30">
        <v>1</v>
      </c>
      <c r="BJK24" s="96">
        <v>0</v>
      </c>
      <c r="BJL24" s="57">
        <f t="shared" ref="BJL24:BJT29" si="92">BJJ24*BJK24</f>
        <v>0</v>
      </c>
      <c r="BJM24" s="1"/>
      <c r="BJN24" s="13">
        <v>1</v>
      </c>
      <c r="BJO24" s="95" t="s">
        <v>62</v>
      </c>
      <c r="BJP24" s="56" t="s">
        <v>31</v>
      </c>
      <c r="BJQ24" s="29" t="s">
        <v>32</v>
      </c>
      <c r="BJR24" s="30">
        <v>1</v>
      </c>
      <c r="BJS24" s="96">
        <v>0</v>
      </c>
      <c r="BJT24" s="57">
        <f t="shared" si="92"/>
        <v>0</v>
      </c>
      <c r="BJU24" s="1"/>
      <c r="BJV24" s="13">
        <v>1</v>
      </c>
      <c r="BJW24" s="95" t="s">
        <v>62</v>
      </c>
      <c r="BJX24" s="56" t="s">
        <v>31</v>
      </c>
      <c r="BJY24" s="29" t="s">
        <v>32</v>
      </c>
      <c r="BJZ24" s="30">
        <v>1</v>
      </c>
      <c r="BKA24" s="96">
        <v>0</v>
      </c>
      <c r="BKB24" s="57">
        <f t="shared" ref="BKB24:BKJ29" si="93">BJZ24*BKA24</f>
        <v>0</v>
      </c>
      <c r="BKC24" s="1"/>
      <c r="BKD24" s="13">
        <v>1</v>
      </c>
      <c r="BKE24" s="95" t="s">
        <v>62</v>
      </c>
      <c r="BKF24" s="56" t="s">
        <v>31</v>
      </c>
      <c r="BKG24" s="29" t="s">
        <v>32</v>
      </c>
      <c r="BKH24" s="30">
        <v>1</v>
      </c>
      <c r="BKI24" s="96">
        <v>0</v>
      </c>
      <c r="BKJ24" s="57">
        <f t="shared" si="93"/>
        <v>0</v>
      </c>
      <c r="BKK24" s="1"/>
      <c r="BKL24" s="13">
        <v>1</v>
      </c>
      <c r="BKM24" s="95" t="s">
        <v>62</v>
      </c>
      <c r="BKN24" s="56" t="s">
        <v>31</v>
      </c>
      <c r="BKO24" s="29" t="s">
        <v>32</v>
      </c>
      <c r="BKP24" s="30">
        <v>1</v>
      </c>
      <c r="BKQ24" s="96">
        <v>0</v>
      </c>
      <c r="BKR24" s="57">
        <f t="shared" ref="BKR24:BKZ29" si="94">BKP24*BKQ24</f>
        <v>0</v>
      </c>
      <c r="BKS24" s="1"/>
      <c r="BKT24" s="13">
        <v>1</v>
      </c>
      <c r="BKU24" s="95" t="s">
        <v>62</v>
      </c>
      <c r="BKV24" s="56" t="s">
        <v>31</v>
      </c>
      <c r="BKW24" s="29" t="s">
        <v>32</v>
      </c>
      <c r="BKX24" s="30">
        <v>1</v>
      </c>
      <c r="BKY24" s="96">
        <v>0</v>
      </c>
      <c r="BKZ24" s="57">
        <f t="shared" si="94"/>
        <v>0</v>
      </c>
      <c r="BLA24" s="1"/>
      <c r="BLB24" s="13">
        <v>1</v>
      </c>
      <c r="BLC24" s="95" t="s">
        <v>62</v>
      </c>
      <c r="BLD24" s="56" t="s">
        <v>31</v>
      </c>
      <c r="BLE24" s="29" t="s">
        <v>32</v>
      </c>
      <c r="BLF24" s="30">
        <v>1</v>
      </c>
      <c r="BLG24" s="96">
        <v>0</v>
      </c>
      <c r="BLH24" s="57">
        <f t="shared" ref="BLH24:BLP29" si="95">BLF24*BLG24</f>
        <v>0</v>
      </c>
      <c r="BLI24" s="1"/>
      <c r="BLJ24" s="13">
        <v>1</v>
      </c>
      <c r="BLK24" s="95" t="s">
        <v>62</v>
      </c>
      <c r="BLL24" s="56" t="s">
        <v>31</v>
      </c>
      <c r="BLM24" s="29" t="s">
        <v>32</v>
      </c>
      <c r="BLN24" s="30">
        <v>1</v>
      </c>
      <c r="BLO24" s="96">
        <v>0</v>
      </c>
      <c r="BLP24" s="57">
        <f t="shared" si="95"/>
        <v>0</v>
      </c>
      <c r="BLQ24" s="1"/>
      <c r="BLR24" s="13">
        <v>1</v>
      </c>
      <c r="BLS24" s="95" t="s">
        <v>62</v>
      </c>
      <c r="BLT24" s="56" t="s">
        <v>31</v>
      </c>
      <c r="BLU24" s="29" t="s">
        <v>32</v>
      </c>
      <c r="BLV24" s="30">
        <v>1</v>
      </c>
      <c r="BLW24" s="96">
        <v>0</v>
      </c>
      <c r="BLX24" s="57">
        <f t="shared" ref="BLX24:BMF29" si="96">BLV24*BLW24</f>
        <v>0</v>
      </c>
      <c r="BLY24" s="1"/>
      <c r="BLZ24" s="13">
        <v>1</v>
      </c>
      <c r="BMA24" s="95" t="s">
        <v>62</v>
      </c>
      <c r="BMB24" s="56" t="s">
        <v>31</v>
      </c>
      <c r="BMC24" s="29" t="s">
        <v>32</v>
      </c>
      <c r="BMD24" s="30">
        <v>1</v>
      </c>
      <c r="BME24" s="96">
        <v>0</v>
      </c>
      <c r="BMF24" s="57">
        <f t="shared" si="96"/>
        <v>0</v>
      </c>
      <c r="BMG24" s="1"/>
      <c r="BMH24" s="13">
        <v>1</v>
      </c>
      <c r="BMI24" s="95" t="s">
        <v>62</v>
      </c>
      <c r="BMJ24" s="56" t="s">
        <v>31</v>
      </c>
      <c r="BMK24" s="29" t="s">
        <v>32</v>
      </c>
      <c r="BML24" s="30">
        <v>1</v>
      </c>
      <c r="BMM24" s="96">
        <v>0</v>
      </c>
      <c r="BMN24" s="57">
        <f t="shared" ref="BMN24:BMV29" si="97">BML24*BMM24</f>
        <v>0</v>
      </c>
      <c r="BMO24" s="1"/>
      <c r="BMP24" s="13">
        <v>1</v>
      </c>
      <c r="BMQ24" s="95" t="s">
        <v>62</v>
      </c>
      <c r="BMR24" s="56" t="s">
        <v>31</v>
      </c>
      <c r="BMS24" s="29" t="s">
        <v>32</v>
      </c>
      <c r="BMT24" s="30">
        <v>1</v>
      </c>
      <c r="BMU24" s="96">
        <v>0</v>
      </c>
      <c r="BMV24" s="57">
        <f t="shared" si="97"/>
        <v>0</v>
      </c>
      <c r="BMW24" s="1"/>
      <c r="BMX24" s="13">
        <v>1</v>
      </c>
      <c r="BMY24" s="95" t="s">
        <v>62</v>
      </c>
      <c r="BMZ24" s="56" t="s">
        <v>31</v>
      </c>
      <c r="BNA24" s="29" t="s">
        <v>32</v>
      </c>
      <c r="BNB24" s="30">
        <v>1</v>
      </c>
      <c r="BNC24" s="96">
        <v>0</v>
      </c>
      <c r="BND24" s="57">
        <f t="shared" ref="BND24:BNL29" si="98">BNB24*BNC24</f>
        <v>0</v>
      </c>
      <c r="BNE24" s="1"/>
      <c r="BNF24" s="13">
        <v>1</v>
      </c>
      <c r="BNG24" s="95" t="s">
        <v>62</v>
      </c>
      <c r="BNH24" s="56" t="s">
        <v>31</v>
      </c>
      <c r="BNI24" s="29" t="s">
        <v>32</v>
      </c>
      <c r="BNJ24" s="30">
        <v>1</v>
      </c>
      <c r="BNK24" s="96">
        <v>0</v>
      </c>
      <c r="BNL24" s="57">
        <f t="shared" si="98"/>
        <v>0</v>
      </c>
      <c r="BNM24" s="1"/>
      <c r="BNN24" s="13">
        <v>1</v>
      </c>
      <c r="BNO24" s="95" t="s">
        <v>62</v>
      </c>
      <c r="BNP24" s="56" t="s">
        <v>31</v>
      </c>
      <c r="BNQ24" s="29" t="s">
        <v>32</v>
      </c>
      <c r="BNR24" s="30">
        <v>1</v>
      </c>
      <c r="BNS24" s="96">
        <v>0</v>
      </c>
      <c r="BNT24" s="57">
        <f t="shared" ref="BNT24:BOB29" si="99">BNR24*BNS24</f>
        <v>0</v>
      </c>
      <c r="BNU24" s="1"/>
      <c r="BNV24" s="13">
        <v>1</v>
      </c>
      <c r="BNW24" s="95" t="s">
        <v>62</v>
      </c>
      <c r="BNX24" s="56" t="s">
        <v>31</v>
      </c>
      <c r="BNY24" s="29" t="s">
        <v>32</v>
      </c>
      <c r="BNZ24" s="30">
        <v>1</v>
      </c>
      <c r="BOA24" s="96">
        <v>0</v>
      </c>
      <c r="BOB24" s="57">
        <f t="shared" si="99"/>
        <v>0</v>
      </c>
      <c r="BOC24" s="1"/>
      <c r="BOD24" s="13">
        <v>1</v>
      </c>
      <c r="BOE24" s="95" t="s">
        <v>62</v>
      </c>
      <c r="BOF24" s="56" t="s">
        <v>31</v>
      </c>
      <c r="BOG24" s="29" t="s">
        <v>32</v>
      </c>
      <c r="BOH24" s="30">
        <v>1</v>
      </c>
      <c r="BOI24" s="96">
        <v>0</v>
      </c>
      <c r="BOJ24" s="57">
        <f t="shared" ref="BOJ24:BOR29" si="100">BOH24*BOI24</f>
        <v>0</v>
      </c>
      <c r="BOK24" s="1"/>
      <c r="BOL24" s="13">
        <v>1</v>
      </c>
      <c r="BOM24" s="95" t="s">
        <v>62</v>
      </c>
      <c r="BON24" s="56" t="s">
        <v>31</v>
      </c>
      <c r="BOO24" s="29" t="s">
        <v>32</v>
      </c>
      <c r="BOP24" s="30">
        <v>1</v>
      </c>
      <c r="BOQ24" s="96">
        <v>0</v>
      </c>
      <c r="BOR24" s="57">
        <f t="shared" si="100"/>
        <v>0</v>
      </c>
      <c r="BOS24" s="1"/>
      <c r="BOT24" s="13">
        <v>1</v>
      </c>
      <c r="BOU24" s="95" t="s">
        <v>62</v>
      </c>
      <c r="BOV24" s="56" t="s">
        <v>31</v>
      </c>
      <c r="BOW24" s="29" t="s">
        <v>32</v>
      </c>
      <c r="BOX24" s="30">
        <v>1</v>
      </c>
      <c r="BOY24" s="96">
        <v>0</v>
      </c>
      <c r="BOZ24" s="57">
        <f t="shared" ref="BOZ24:BPH29" si="101">BOX24*BOY24</f>
        <v>0</v>
      </c>
      <c r="BPA24" s="1"/>
      <c r="BPB24" s="13">
        <v>1</v>
      </c>
      <c r="BPC24" s="95" t="s">
        <v>62</v>
      </c>
      <c r="BPD24" s="56" t="s">
        <v>31</v>
      </c>
      <c r="BPE24" s="29" t="s">
        <v>32</v>
      </c>
      <c r="BPF24" s="30">
        <v>1</v>
      </c>
      <c r="BPG24" s="96">
        <v>0</v>
      </c>
      <c r="BPH24" s="57">
        <f t="shared" si="101"/>
        <v>0</v>
      </c>
      <c r="BPI24" s="1"/>
      <c r="BPJ24" s="13">
        <v>1</v>
      </c>
      <c r="BPK24" s="95" t="s">
        <v>62</v>
      </c>
      <c r="BPL24" s="56" t="s">
        <v>31</v>
      </c>
      <c r="BPM24" s="29" t="s">
        <v>32</v>
      </c>
      <c r="BPN24" s="30">
        <v>1</v>
      </c>
      <c r="BPO24" s="96">
        <v>0</v>
      </c>
      <c r="BPP24" s="57">
        <f t="shared" ref="BPP24:BPX29" si="102">BPN24*BPO24</f>
        <v>0</v>
      </c>
      <c r="BPQ24" s="1"/>
      <c r="BPR24" s="13">
        <v>1</v>
      </c>
      <c r="BPS24" s="95" t="s">
        <v>62</v>
      </c>
      <c r="BPT24" s="56" t="s">
        <v>31</v>
      </c>
      <c r="BPU24" s="29" t="s">
        <v>32</v>
      </c>
      <c r="BPV24" s="30">
        <v>1</v>
      </c>
      <c r="BPW24" s="96">
        <v>0</v>
      </c>
      <c r="BPX24" s="57">
        <f t="shared" si="102"/>
        <v>0</v>
      </c>
      <c r="BPY24" s="1"/>
      <c r="BPZ24" s="13">
        <v>1</v>
      </c>
      <c r="BQA24" s="95" t="s">
        <v>62</v>
      </c>
      <c r="BQB24" s="56" t="s">
        <v>31</v>
      </c>
      <c r="BQC24" s="29" t="s">
        <v>32</v>
      </c>
      <c r="BQD24" s="30">
        <v>1</v>
      </c>
      <c r="BQE24" s="96">
        <v>0</v>
      </c>
      <c r="BQF24" s="57">
        <f t="shared" ref="BQF24:BQN29" si="103">BQD24*BQE24</f>
        <v>0</v>
      </c>
      <c r="BQG24" s="1"/>
      <c r="BQH24" s="13">
        <v>1</v>
      </c>
      <c r="BQI24" s="95" t="s">
        <v>62</v>
      </c>
      <c r="BQJ24" s="56" t="s">
        <v>31</v>
      </c>
      <c r="BQK24" s="29" t="s">
        <v>32</v>
      </c>
      <c r="BQL24" s="30">
        <v>1</v>
      </c>
      <c r="BQM24" s="96">
        <v>0</v>
      </c>
      <c r="BQN24" s="57">
        <f t="shared" si="103"/>
        <v>0</v>
      </c>
      <c r="BQO24" s="1"/>
      <c r="BQP24" s="13">
        <v>1</v>
      </c>
      <c r="BQQ24" s="95" t="s">
        <v>62</v>
      </c>
      <c r="BQR24" s="56" t="s">
        <v>31</v>
      </c>
      <c r="BQS24" s="29" t="s">
        <v>32</v>
      </c>
      <c r="BQT24" s="30">
        <v>1</v>
      </c>
      <c r="BQU24" s="96">
        <v>0</v>
      </c>
      <c r="BQV24" s="57">
        <f t="shared" ref="BQV24:BRD29" si="104">BQT24*BQU24</f>
        <v>0</v>
      </c>
      <c r="BQW24" s="1"/>
      <c r="BQX24" s="13">
        <v>1</v>
      </c>
      <c r="BQY24" s="95" t="s">
        <v>62</v>
      </c>
      <c r="BQZ24" s="56" t="s">
        <v>31</v>
      </c>
      <c r="BRA24" s="29" t="s">
        <v>32</v>
      </c>
      <c r="BRB24" s="30">
        <v>1</v>
      </c>
      <c r="BRC24" s="96">
        <v>0</v>
      </c>
      <c r="BRD24" s="57">
        <f t="shared" si="104"/>
        <v>0</v>
      </c>
      <c r="BRE24" s="1"/>
      <c r="BRF24" s="13">
        <v>1</v>
      </c>
      <c r="BRG24" s="95" t="s">
        <v>62</v>
      </c>
      <c r="BRH24" s="56" t="s">
        <v>31</v>
      </c>
      <c r="BRI24" s="29" t="s">
        <v>32</v>
      </c>
      <c r="BRJ24" s="30">
        <v>1</v>
      </c>
      <c r="BRK24" s="96">
        <v>0</v>
      </c>
      <c r="BRL24" s="57">
        <f t="shared" ref="BRL24:BRT29" si="105">BRJ24*BRK24</f>
        <v>0</v>
      </c>
      <c r="BRM24" s="1"/>
      <c r="BRN24" s="13">
        <v>1</v>
      </c>
      <c r="BRO24" s="95" t="s">
        <v>62</v>
      </c>
      <c r="BRP24" s="56" t="s">
        <v>31</v>
      </c>
      <c r="BRQ24" s="29" t="s">
        <v>32</v>
      </c>
      <c r="BRR24" s="30">
        <v>1</v>
      </c>
      <c r="BRS24" s="96">
        <v>0</v>
      </c>
      <c r="BRT24" s="57">
        <f t="shared" si="105"/>
        <v>0</v>
      </c>
      <c r="BRU24" s="1"/>
      <c r="BRV24" s="13">
        <v>1</v>
      </c>
      <c r="BRW24" s="95" t="s">
        <v>62</v>
      </c>
      <c r="BRX24" s="56" t="s">
        <v>31</v>
      </c>
      <c r="BRY24" s="29" t="s">
        <v>32</v>
      </c>
      <c r="BRZ24" s="30">
        <v>1</v>
      </c>
      <c r="BSA24" s="96">
        <v>0</v>
      </c>
      <c r="BSB24" s="57">
        <f t="shared" ref="BSB24:BSJ29" si="106">BRZ24*BSA24</f>
        <v>0</v>
      </c>
      <c r="BSC24" s="1"/>
      <c r="BSD24" s="13">
        <v>1</v>
      </c>
      <c r="BSE24" s="95" t="s">
        <v>62</v>
      </c>
      <c r="BSF24" s="56" t="s">
        <v>31</v>
      </c>
      <c r="BSG24" s="29" t="s">
        <v>32</v>
      </c>
      <c r="BSH24" s="30">
        <v>1</v>
      </c>
      <c r="BSI24" s="96">
        <v>0</v>
      </c>
      <c r="BSJ24" s="57">
        <f t="shared" si="106"/>
        <v>0</v>
      </c>
      <c r="BSK24" s="1"/>
      <c r="BSL24" s="13">
        <v>1</v>
      </c>
      <c r="BSM24" s="95" t="s">
        <v>62</v>
      </c>
      <c r="BSN24" s="56" t="s">
        <v>31</v>
      </c>
      <c r="BSO24" s="29" t="s">
        <v>32</v>
      </c>
      <c r="BSP24" s="30">
        <v>1</v>
      </c>
      <c r="BSQ24" s="96">
        <v>0</v>
      </c>
      <c r="BSR24" s="57">
        <f t="shared" ref="BSR24:BSZ29" si="107">BSP24*BSQ24</f>
        <v>0</v>
      </c>
      <c r="BSS24" s="1"/>
      <c r="BST24" s="13">
        <v>1</v>
      </c>
      <c r="BSU24" s="95" t="s">
        <v>62</v>
      </c>
      <c r="BSV24" s="56" t="s">
        <v>31</v>
      </c>
      <c r="BSW24" s="29" t="s">
        <v>32</v>
      </c>
      <c r="BSX24" s="30">
        <v>1</v>
      </c>
      <c r="BSY24" s="96">
        <v>0</v>
      </c>
      <c r="BSZ24" s="57">
        <f t="shared" si="107"/>
        <v>0</v>
      </c>
      <c r="BTA24" s="1"/>
      <c r="BTB24" s="13">
        <v>1</v>
      </c>
      <c r="BTC24" s="95" t="s">
        <v>62</v>
      </c>
      <c r="BTD24" s="56" t="s">
        <v>31</v>
      </c>
      <c r="BTE24" s="29" t="s">
        <v>32</v>
      </c>
      <c r="BTF24" s="30">
        <v>1</v>
      </c>
      <c r="BTG24" s="96">
        <v>0</v>
      </c>
      <c r="BTH24" s="57">
        <f t="shared" ref="BTH24:BTP29" si="108">BTF24*BTG24</f>
        <v>0</v>
      </c>
      <c r="BTI24" s="1"/>
      <c r="BTJ24" s="13">
        <v>1</v>
      </c>
      <c r="BTK24" s="95" t="s">
        <v>62</v>
      </c>
      <c r="BTL24" s="56" t="s">
        <v>31</v>
      </c>
      <c r="BTM24" s="29" t="s">
        <v>32</v>
      </c>
      <c r="BTN24" s="30">
        <v>1</v>
      </c>
      <c r="BTO24" s="96">
        <v>0</v>
      </c>
      <c r="BTP24" s="57">
        <f t="shared" si="108"/>
        <v>0</v>
      </c>
      <c r="BTQ24" s="1"/>
      <c r="BTR24" s="13">
        <v>1</v>
      </c>
      <c r="BTS24" s="95" t="s">
        <v>62</v>
      </c>
      <c r="BTT24" s="56" t="s">
        <v>31</v>
      </c>
      <c r="BTU24" s="29" t="s">
        <v>32</v>
      </c>
      <c r="BTV24" s="30">
        <v>1</v>
      </c>
      <c r="BTW24" s="96">
        <v>0</v>
      </c>
      <c r="BTX24" s="57">
        <f t="shared" ref="BTX24:BUF29" si="109">BTV24*BTW24</f>
        <v>0</v>
      </c>
      <c r="BTY24" s="1"/>
      <c r="BTZ24" s="13">
        <v>1</v>
      </c>
      <c r="BUA24" s="95" t="s">
        <v>62</v>
      </c>
      <c r="BUB24" s="56" t="s">
        <v>31</v>
      </c>
      <c r="BUC24" s="29" t="s">
        <v>32</v>
      </c>
      <c r="BUD24" s="30">
        <v>1</v>
      </c>
      <c r="BUE24" s="96">
        <v>0</v>
      </c>
      <c r="BUF24" s="57">
        <f t="shared" si="109"/>
        <v>0</v>
      </c>
      <c r="BUG24" s="1"/>
      <c r="BUH24" s="13">
        <v>1</v>
      </c>
      <c r="BUI24" s="95" t="s">
        <v>62</v>
      </c>
      <c r="BUJ24" s="56" t="s">
        <v>31</v>
      </c>
      <c r="BUK24" s="29" t="s">
        <v>32</v>
      </c>
      <c r="BUL24" s="30">
        <v>1</v>
      </c>
      <c r="BUM24" s="96">
        <v>0</v>
      </c>
      <c r="BUN24" s="57">
        <f t="shared" ref="BUN24:BUV29" si="110">BUL24*BUM24</f>
        <v>0</v>
      </c>
      <c r="BUO24" s="1"/>
      <c r="BUP24" s="13">
        <v>1</v>
      </c>
      <c r="BUQ24" s="95" t="s">
        <v>62</v>
      </c>
      <c r="BUR24" s="56" t="s">
        <v>31</v>
      </c>
      <c r="BUS24" s="29" t="s">
        <v>32</v>
      </c>
      <c r="BUT24" s="30">
        <v>1</v>
      </c>
      <c r="BUU24" s="96">
        <v>0</v>
      </c>
      <c r="BUV24" s="57">
        <f t="shared" si="110"/>
        <v>0</v>
      </c>
      <c r="BUW24" s="1"/>
      <c r="BUX24" s="13">
        <v>1</v>
      </c>
      <c r="BUY24" s="95" t="s">
        <v>62</v>
      </c>
      <c r="BUZ24" s="56" t="s">
        <v>31</v>
      </c>
      <c r="BVA24" s="29" t="s">
        <v>32</v>
      </c>
      <c r="BVB24" s="30">
        <v>1</v>
      </c>
      <c r="BVC24" s="96">
        <v>0</v>
      </c>
      <c r="BVD24" s="57">
        <f t="shared" ref="BVD24:BVL29" si="111">BVB24*BVC24</f>
        <v>0</v>
      </c>
      <c r="BVE24" s="1"/>
      <c r="BVF24" s="13">
        <v>1</v>
      </c>
      <c r="BVG24" s="95" t="s">
        <v>62</v>
      </c>
      <c r="BVH24" s="56" t="s">
        <v>31</v>
      </c>
      <c r="BVI24" s="29" t="s">
        <v>32</v>
      </c>
      <c r="BVJ24" s="30">
        <v>1</v>
      </c>
      <c r="BVK24" s="96">
        <v>0</v>
      </c>
      <c r="BVL24" s="57">
        <f t="shared" si="111"/>
        <v>0</v>
      </c>
      <c r="BVM24" s="1"/>
      <c r="BVN24" s="13">
        <v>1</v>
      </c>
      <c r="BVO24" s="95" t="s">
        <v>62</v>
      </c>
      <c r="BVP24" s="56" t="s">
        <v>31</v>
      </c>
      <c r="BVQ24" s="29" t="s">
        <v>32</v>
      </c>
      <c r="BVR24" s="30">
        <v>1</v>
      </c>
      <c r="BVS24" s="96">
        <v>0</v>
      </c>
      <c r="BVT24" s="57">
        <f t="shared" ref="BVT24:BWB29" si="112">BVR24*BVS24</f>
        <v>0</v>
      </c>
      <c r="BVU24" s="1"/>
      <c r="BVV24" s="13">
        <v>1</v>
      </c>
      <c r="BVW24" s="95" t="s">
        <v>62</v>
      </c>
      <c r="BVX24" s="56" t="s">
        <v>31</v>
      </c>
      <c r="BVY24" s="29" t="s">
        <v>32</v>
      </c>
      <c r="BVZ24" s="30">
        <v>1</v>
      </c>
      <c r="BWA24" s="96">
        <v>0</v>
      </c>
      <c r="BWB24" s="57">
        <f t="shared" si="112"/>
        <v>0</v>
      </c>
      <c r="BWC24" s="1"/>
      <c r="BWD24" s="13">
        <v>1</v>
      </c>
      <c r="BWE24" s="95" t="s">
        <v>62</v>
      </c>
      <c r="BWF24" s="56" t="s">
        <v>31</v>
      </c>
      <c r="BWG24" s="29" t="s">
        <v>32</v>
      </c>
      <c r="BWH24" s="30">
        <v>1</v>
      </c>
      <c r="BWI24" s="96">
        <v>0</v>
      </c>
      <c r="BWJ24" s="57">
        <f t="shared" ref="BWJ24:BWR29" si="113">BWH24*BWI24</f>
        <v>0</v>
      </c>
      <c r="BWK24" s="1"/>
      <c r="BWL24" s="13">
        <v>1</v>
      </c>
      <c r="BWM24" s="95" t="s">
        <v>62</v>
      </c>
      <c r="BWN24" s="56" t="s">
        <v>31</v>
      </c>
      <c r="BWO24" s="29" t="s">
        <v>32</v>
      </c>
      <c r="BWP24" s="30">
        <v>1</v>
      </c>
      <c r="BWQ24" s="96">
        <v>0</v>
      </c>
      <c r="BWR24" s="57">
        <f t="shared" si="113"/>
        <v>0</v>
      </c>
      <c r="BWS24" s="1"/>
      <c r="BWT24" s="13">
        <v>1</v>
      </c>
      <c r="BWU24" s="95" t="s">
        <v>62</v>
      </c>
      <c r="BWV24" s="56" t="s">
        <v>31</v>
      </c>
      <c r="BWW24" s="29" t="s">
        <v>32</v>
      </c>
      <c r="BWX24" s="30">
        <v>1</v>
      </c>
      <c r="BWY24" s="96">
        <v>0</v>
      </c>
      <c r="BWZ24" s="57">
        <f t="shared" ref="BWZ24:BXH29" si="114">BWX24*BWY24</f>
        <v>0</v>
      </c>
      <c r="BXA24" s="1"/>
      <c r="BXB24" s="13">
        <v>1</v>
      </c>
      <c r="BXC24" s="95" t="s">
        <v>62</v>
      </c>
      <c r="BXD24" s="56" t="s">
        <v>31</v>
      </c>
      <c r="BXE24" s="29" t="s">
        <v>32</v>
      </c>
      <c r="BXF24" s="30">
        <v>1</v>
      </c>
      <c r="BXG24" s="96">
        <v>0</v>
      </c>
      <c r="BXH24" s="57">
        <f t="shared" si="114"/>
        <v>0</v>
      </c>
      <c r="BXI24" s="1"/>
      <c r="BXJ24" s="13">
        <v>1</v>
      </c>
      <c r="BXK24" s="95" t="s">
        <v>62</v>
      </c>
      <c r="BXL24" s="56" t="s">
        <v>31</v>
      </c>
      <c r="BXM24" s="29" t="s">
        <v>32</v>
      </c>
      <c r="BXN24" s="30">
        <v>1</v>
      </c>
      <c r="BXO24" s="96">
        <v>0</v>
      </c>
      <c r="BXP24" s="57">
        <f t="shared" ref="BXP24:BXX29" si="115">BXN24*BXO24</f>
        <v>0</v>
      </c>
      <c r="BXQ24" s="1"/>
      <c r="BXR24" s="13">
        <v>1</v>
      </c>
      <c r="BXS24" s="95" t="s">
        <v>62</v>
      </c>
      <c r="BXT24" s="56" t="s">
        <v>31</v>
      </c>
      <c r="BXU24" s="29" t="s">
        <v>32</v>
      </c>
      <c r="BXV24" s="30">
        <v>1</v>
      </c>
      <c r="BXW24" s="96">
        <v>0</v>
      </c>
      <c r="BXX24" s="57">
        <f t="shared" si="115"/>
        <v>0</v>
      </c>
      <c r="BXY24" s="1"/>
      <c r="BXZ24" s="13">
        <v>1</v>
      </c>
      <c r="BYA24" s="95" t="s">
        <v>62</v>
      </c>
      <c r="BYB24" s="56" t="s">
        <v>31</v>
      </c>
      <c r="BYC24" s="29" t="s">
        <v>32</v>
      </c>
      <c r="BYD24" s="30">
        <v>1</v>
      </c>
      <c r="BYE24" s="96">
        <v>0</v>
      </c>
      <c r="BYF24" s="57">
        <f t="shared" ref="BYF24:BYN29" si="116">BYD24*BYE24</f>
        <v>0</v>
      </c>
      <c r="BYG24" s="1"/>
      <c r="BYH24" s="13">
        <v>1</v>
      </c>
      <c r="BYI24" s="95" t="s">
        <v>62</v>
      </c>
      <c r="BYJ24" s="56" t="s">
        <v>31</v>
      </c>
      <c r="BYK24" s="29" t="s">
        <v>32</v>
      </c>
      <c r="BYL24" s="30">
        <v>1</v>
      </c>
      <c r="BYM24" s="96">
        <v>0</v>
      </c>
      <c r="BYN24" s="57">
        <f t="shared" si="116"/>
        <v>0</v>
      </c>
      <c r="BYO24" s="1"/>
      <c r="BYP24" s="13">
        <v>1</v>
      </c>
      <c r="BYQ24" s="95" t="s">
        <v>62</v>
      </c>
      <c r="BYR24" s="56" t="s">
        <v>31</v>
      </c>
      <c r="BYS24" s="29" t="s">
        <v>32</v>
      </c>
      <c r="BYT24" s="30">
        <v>1</v>
      </c>
      <c r="BYU24" s="96">
        <v>0</v>
      </c>
      <c r="BYV24" s="57">
        <f t="shared" ref="BYV24:BZD29" si="117">BYT24*BYU24</f>
        <v>0</v>
      </c>
      <c r="BYW24" s="1"/>
      <c r="BYX24" s="13">
        <v>1</v>
      </c>
      <c r="BYY24" s="95" t="s">
        <v>62</v>
      </c>
      <c r="BYZ24" s="56" t="s">
        <v>31</v>
      </c>
      <c r="BZA24" s="29" t="s">
        <v>32</v>
      </c>
      <c r="BZB24" s="30">
        <v>1</v>
      </c>
      <c r="BZC24" s="96">
        <v>0</v>
      </c>
      <c r="BZD24" s="57">
        <f t="shared" si="117"/>
        <v>0</v>
      </c>
      <c r="BZE24" s="1"/>
      <c r="BZF24" s="13">
        <v>1</v>
      </c>
      <c r="BZG24" s="95" t="s">
        <v>62</v>
      </c>
      <c r="BZH24" s="56" t="s">
        <v>31</v>
      </c>
      <c r="BZI24" s="29" t="s">
        <v>32</v>
      </c>
      <c r="BZJ24" s="30">
        <v>1</v>
      </c>
      <c r="BZK24" s="96">
        <v>0</v>
      </c>
      <c r="BZL24" s="57">
        <f t="shared" ref="BZL24:BZT29" si="118">BZJ24*BZK24</f>
        <v>0</v>
      </c>
      <c r="BZM24" s="1"/>
      <c r="BZN24" s="13">
        <v>1</v>
      </c>
      <c r="BZO24" s="95" t="s">
        <v>62</v>
      </c>
      <c r="BZP24" s="56" t="s">
        <v>31</v>
      </c>
      <c r="BZQ24" s="29" t="s">
        <v>32</v>
      </c>
      <c r="BZR24" s="30">
        <v>1</v>
      </c>
      <c r="BZS24" s="96">
        <v>0</v>
      </c>
      <c r="BZT24" s="57">
        <f t="shared" si="118"/>
        <v>0</v>
      </c>
      <c r="BZU24" s="1"/>
      <c r="BZV24" s="13">
        <v>1</v>
      </c>
      <c r="BZW24" s="95" t="s">
        <v>62</v>
      </c>
      <c r="BZX24" s="56" t="s">
        <v>31</v>
      </c>
      <c r="BZY24" s="29" t="s">
        <v>32</v>
      </c>
      <c r="BZZ24" s="30">
        <v>1</v>
      </c>
      <c r="CAA24" s="96">
        <v>0</v>
      </c>
      <c r="CAB24" s="57">
        <f t="shared" ref="CAB24:CAJ29" si="119">BZZ24*CAA24</f>
        <v>0</v>
      </c>
      <c r="CAC24" s="1"/>
      <c r="CAD24" s="13">
        <v>1</v>
      </c>
      <c r="CAE24" s="95" t="s">
        <v>62</v>
      </c>
      <c r="CAF24" s="56" t="s">
        <v>31</v>
      </c>
      <c r="CAG24" s="29" t="s">
        <v>32</v>
      </c>
      <c r="CAH24" s="30">
        <v>1</v>
      </c>
      <c r="CAI24" s="96">
        <v>0</v>
      </c>
      <c r="CAJ24" s="57">
        <f t="shared" si="119"/>
        <v>0</v>
      </c>
      <c r="CAK24" s="1"/>
      <c r="CAL24" s="13">
        <v>1</v>
      </c>
      <c r="CAM24" s="95" t="s">
        <v>62</v>
      </c>
      <c r="CAN24" s="56" t="s">
        <v>31</v>
      </c>
      <c r="CAO24" s="29" t="s">
        <v>32</v>
      </c>
      <c r="CAP24" s="30">
        <v>1</v>
      </c>
      <c r="CAQ24" s="96">
        <v>0</v>
      </c>
      <c r="CAR24" s="57">
        <f t="shared" ref="CAR24:CAZ29" si="120">CAP24*CAQ24</f>
        <v>0</v>
      </c>
      <c r="CAS24" s="1"/>
      <c r="CAT24" s="13">
        <v>1</v>
      </c>
      <c r="CAU24" s="95" t="s">
        <v>62</v>
      </c>
      <c r="CAV24" s="56" t="s">
        <v>31</v>
      </c>
      <c r="CAW24" s="29" t="s">
        <v>32</v>
      </c>
      <c r="CAX24" s="30">
        <v>1</v>
      </c>
      <c r="CAY24" s="96">
        <v>0</v>
      </c>
      <c r="CAZ24" s="57">
        <f t="shared" si="120"/>
        <v>0</v>
      </c>
      <c r="CBA24" s="1"/>
      <c r="CBB24" s="13">
        <v>1</v>
      </c>
      <c r="CBC24" s="95" t="s">
        <v>62</v>
      </c>
      <c r="CBD24" s="56" t="s">
        <v>31</v>
      </c>
      <c r="CBE24" s="29" t="s">
        <v>32</v>
      </c>
      <c r="CBF24" s="30">
        <v>1</v>
      </c>
      <c r="CBG24" s="96">
        <v>0</v>
      </c>
      <c r="CBH24" s="57">
        <f t="shared" ref="CBH24:CBP29" si="121">CBF24*CBG24</f>
        <v>0</v>
      </c>
      <c r="CBI24" s="1"/>
      <c r="CBJ24" s="13">
        <v>1</v>
      </c>
      <c r="CBK24" s="95" t="s">
        <v>62</v>
      </c>
      <c r="CBL24" s="56" t="s">
        <v>31</v>
      </c>
      <c r="CBM24" s="29" t="s">
        <v>32</v>
      </c>
      <c r="CBN24" s="30">
        <v>1</v>
      </c>
      <c r="CBO24" s="96">
        <v>0</v>
      </c>
      <c r="CBP24" s="57">
        <f t="shared" si="121"/>
        <v>0</v>
      </c>
      <c r="CBQ24" s="1"/>
      <c r="CBR24" s="13">
        <v>1</v>
      </c>
      <c r="CBS24" s="95" t="s">
        <v>62</v>
      </c>
      <c r="CBT24" s="56" t="s">
        <v>31</v>
      </c>
      <c r="CBU24" s="29" t="s">
        <v>32</v>
      </c>
      <c r="CBV24" s="30">
        <v>1</v>
      </c>
      <c r="CBW24" s="96">
        <v>0</v>
      </c>
      <c r="CBX24" s="57">
        <f t="shared" ref="CBX24:CCF29" si="122">CBV24*CBW24</f>
        <v>0</v>
      </c>
      <c r="CBY24" s="1"/>
      <c r="CBZ24" s="13">
        <v>1</v>
      </c>
      <c r="CCA24" s="95" t="s">
        <v>62</v>
      </c>
      <c r="CCB24" s="56" t="s">
        <v>31</v>
      </c>
      <c r="CCC24" s="29" t="s">
        <v>32</v>
      </c>
      <c r="CCD24" s="30">
        <v>1</v>
      </c>
      <c r="CCE24" s="96">
        <v>0</v>
      </c>
      <c r="CCF24" s="57">
        <f t="shared" si="122"/>
        <v>0</v>
      </c>
      <c r="CCG24" s="1"/>
      <c r="CCH24" s="13">
        <v>1</v>
      </c>
      <c r="CCI24" s="95" t="s">
        <v>62</v>
      </c>
      <c r="CCJ24" s="56" t="s">
        <v>31</v>
      </c>
      <c r="CCK24" s="29" t="s">
        <v>32</v>
      </c>
      <c r="CCL24" s="30">
        <v>1</v>
      </c>
      <c r="CCM24" s="96">
        <v>0</v>
      </c>
      <c r="CCN24" s="57">
        <f t="shared" ref="CCN24:CCV29" si="123">CCL24*CCM24</f>
        <v>0</v>
      </c>
      <c r="CCO24" s="1"/>
      <c r="CCP24" s="13">
        <v>1</v>
      </c>
      <c r="CCQ24" s="95" t="s">
        <v>62</v>
      </c>
      <c r="CCR24" s="56" t="s">
        <v>31</v>
      </c>
      <c r="CCS24" s="29" t="s">
        <v>32</v>
      </c>
      <c r="CCT24" s="30">
        <v>1</v>
      </c>
      <c r="CCU24" s="96">
        <v>0</v>
      </c>
      <c r="CCV24" s="57">
        <f t="shared" si="123"/>
        <v>0</v>
      </c>
      <c r="CCW24" s="1"/>
      <c r="CCX24" s="13">
        <v>1</v>
      </c>
      <c r="CCY24" s="95" t="s">
        <v>62</v>
      </c>
      <c r="CCZ24" s="56" t="s">
        <v>31</v>
      </c>
      <c r="CDA24" s="29" t="s">
        <v>32</v>
      </c>
      <c r="CDB24" s="30">
        <v>1</v>
      </c>
      <c r="CDC24" s="96">
        <v>0</v>
      </c>
      <c r="CDD24" s="57">
        <f t="shared" ref="CDD24:CDL29" si="124">CDB24*CDC24</f>
        <v>0</v>
      </c>
      <c r="CDE24" s="1"/>
      <c r="CDF24" s="13">
        <v>1</v>
      </c>
      <c r="CDG24" s="95" t="s">
        <v>62</v>
      </c>
      <c r="CDH24" s="56" t="s">
        <v>31</v>
      </c>
      <c r="CDI24" s="29" t="s">
        <v>32</v>
      </c>
      <c r="CDJ24" s="30">
        <v>1</v>
      </c>
      <c r="CDK24" s="96">
        <v>0</v>
      </c>
      <c r="CDL24" s="57">
        <f t="shared" si="124"/>
        <v>0</v>
      </c>
      <c r="CDM24" s="1"/>
      <c r="CDN24" s="13">
        <v>1</v>
      </c>
      <c r="CDO24" s="95" t="s">
        <v>62</v>
      </c>
      <c r="CDP24" s="56" t="s">
        <v>31</v>
      </c>
      <c r="CDQ24" s="29" t="s">
        <v>32</v>
      </c>
      <c r="CDR24" s="30">
        <v>1</v>
      </c>
      <c r="CDS24" s="96">
        <v>0</v>
      </c>
      <c r="CDT24" s="57">
        <f t="shared" ref="CDT24:CEB29" si="125">CDR24*CDS24</f>
        <v>0</v>
      </c>
      <c r="CDU24" s="1"/>
      <c r="CDV24" s="13">
        <v>1</v>
      </c>
      <c r="CDW24" s="95" t="s">
        <v>62</v>
      </c>
      <c r="CDX24" s="56" t="s">
        <v>31</v>
      </c>
      <c r="CDY24" s="29" t="s">
        <v>32</v>
      </c>
      <c r="CDZ24" s="30">
        <v>1</v>
      </c>
      <c r="CEA24" s="96">
        <v>0</v>
      </c>
      <c r="CEB24" s="57">
        <f t="shared" si="125"/>
        <v>0</v>
      </c>
      <c r="CEC24" s="1"/>
      <c r="CED24" s="13">
        <v>1</v>
      </c>
      <c r="CEE24" s="95" t="s">
        <v>62</v>
      </c>
      <c r="CEF24" s="56" t="s">
        <v>31</v>
      </c>
      <c r="CEG24" s="29" t="s">
        <v>32</v>
      </c>
      <c r="CEH24" s="30">
        <v>1</v>
      </c>
      <c r="CEI24" s="96">
        <v>0</v>
      </c>
      <c r="CEJ24" s="57">
        <f t="shared" ref="CEJ24:CER29" si="126">CEH24*CEI24</f>
        <v>0</v>
      </c>
      <c r="CEK24" s="1"/>
      <c r="CEL24" s="13">
        <v>1</v>
      </c>
      <c r="CEM24" s="95" t="s">
        <v>62</v>
      </c>
      <c r="CEN24" s="56" t="s">
        <v>31</v>
      </c>
      <c r="CEO24" s="29" t="s">
        <v>32</v>
      </c>
      <c r="CEP24" s="30">
        <v>1</v>
      </c>
      <c r="CEQ24" s="96">
        <v>0</v>
      </c>
      <c r="CER24" s="57">
        <f t="shared" si="126"/>
        <v>0</v>
      </c>
      <c r="CES24" s="1"/>
      <c r="CET24" s="13">
        <v>1</v>
      </c>
      <c r="CEU24" s="95" t="s">
        <v>62</v>
      </c>
      <c r="CEV24" s="56" t="s">
        <v>31</v>
      </c>
      <c r="CEW24" s="29" t="s">
        <v>32</v>
      </c>
      <c r="CEX24" s="30">
        <v>1</v>
      </c>
      <c r="CEY24" s="96">
        <v>0</v>
      </c>
      <c r="CEZ24" s="57">
        <f t="shared" ref="CEZ24:CFH29" si="127">CEX24*CEY24</f>
        <v>0</v>
      </c>
      <c r="CFA24" s="1"/>
      <c r="CFB24" s="13">
        <v>1</v>
      </c>
      <c r="CFC24" s="95" t="s">
        <v>62</v>
      </c>
      <c r="CFD24" s="56" t="s">
        <v>31</v>
      </c>
      <c r="CFE24" s="29" t="s">
        <v>32</v>
      </c>
      <c r="CFF24" s="30">
        <v>1</v>
      </c>
      <c r="CFG24" s="96">
        <v>0</v>
      </c>
      <c r="CFH24" s="57">
        <f t="shared" si="127"/>
        <v>0</v>
      </c>
      <c r="CFI24" s="1"/>
      <c r="CFJ24" s="13">
        <v>1</v>
      </c>
      <c r="CFK24" s="95" t="s">
        <v>62</v>
      </c>
      <c r="CFL24" s="56" t="s">
        <v>31</v>
      </c>
      <c r="CFM24" s="29" t="s">
        <v>32</v>
      </c>
      <c r="CFN24" s="30">
        <v>1</v>
      </c>
      <c r="CFO24" s="96">
        <v>0</v>
      </c>
      <c r="CFP24" s="57">
        <f t="shared" ref="CFP24:CFX29" si="128">CFN24*CFO24</f>
        <v>0</v>
      </c>
      <c r="CFQ24" s="1"/>
      <c r="CFR24" s="13">
        <v>1</v>
      </c>
      <c r="CFS24" s="95" t="s">
        <v>62</v>
      </c>
      <c r="CFT24" s="56" t="s">
        <v>31</v>
      </c>
      <c r="CFU24" s="29" t="s">
        <v>32</v>
      </c>
      <c r="CFV24" s="30">
        <v>1</v>
      </c>
      <c r="CFW24" s="96">
        <v>0</v>
      </c>
      <c r="CFX24" s="57">
        <f t="shared" si="128"/>
        <v>0</v>
      </c>
      <c r="CFY24" s="1"/>
      <c r="CFZ24" s="13">
        <v>1</v>
      </c>
      <c r="CGA24" s="95" t="s">
        <v>62</v>
      </c>
      <c r="CGB24" s="56" t="s">
        <v>31</v>
      </c>
      <c r="CGC24" s="29" t="s">
        <v>32</v>
      </c>
      <c r="CGD24" s="30">
        <v>1</v>
      </c>
      <c r="CGE24" s="96">
        <v>0</v>
      </c>
      <c r="CGF24" s="57">
        <f t="shared" ref="CGF24:CGN29" si="129">CGD24*CGE24</f>
        <v>0</v>
      </c>
      <c r="CGG24" s="1"/>
      <c r="CGH24" s="13">
        <v>1</v>
      </c>
      <c r="CGI24" s="95" t="s">
        <v>62</v>
      </c>
      <c r="CGJ24" s="56" t="s">
        <v>31</v>
      </c>
      <c r="CGK24" s="29" t="s">
        <v>32</v>
      </c>
      <c r="CGL24" s="30">
        <v>1</v>
      </c>
      <c r="CGM24" s="96">
        <v>0</v>
      </c>
      <c r="CGN24" s="57">
        <f t="shared" si="129"/>
        <v>0</v>
      </c>
      <c r="CGO24" s="1"/>
      <c r="CGP24" s="13">
        <v>1</v>
      </c>
      <c r="CGQ24" s="95" t="s">
        <v>62</v>
      </c>
      <c r="CGR24" s="56" t="s">
        <v>31</v>
      </c>
      <c r="CGS24" s="29" t="s">
        <v>32</v>
      </c>
      <c r="CGT24" s="30">
        <v>1</v>
      </c>
      <c r="CGU24" s="96">
        <v>0</v>
      </c>
      <c r="CGV24" s="57">
        <f t="shared" ref="CGV24:CHD29" si="130">CGT24*CGU24</f>
        <v>0</v>
      </c>
      <c r="CGW24" s="1"/>
      <c r="CGX24" s="13">
        <v>1</v>
      </c>
      <c r="CGY24" s="95" t="s">
        <v>62</v>
      </c>
      <c r="CGZ24" s="56" t="s">
        <v>31</v>
      </c>
      <c r="CHA24" s="29" t="s">
        <v>32</v>
      </c>
      <c r="CHB24" s="30">
        <v>1</v>
      </c>
      <c r="CHC24" s="96">
        <v>0</v>
      </c>
      <c r="CHD24" s="57">
        <f t="shared" si="130"/>
        <v>0</v>
      </c>
      <c r="CHE24" s="1"/>
      <c r="CHF24" s="13">
        <v>1</v>
      </c>
      <c r="CHG24" s="95" t="s">
        <v>62</v>
      </c>
      <c r="CHH24" s="56" t="s">
        <v>31</v>
      </c>
      <c r="CHI24" s="29" t="s">
        <v>32</v>
      </c>
      <c r="CHJ24" s="30">
        <v>1</v>
      </c>
      <c r="CHK24" s="96">
        <v>0</v>
      </c>
      <c r="CHL24" s="57">
        <f t="shared" ref="CHL24:CHT29" si="131">CHJ24*CHK24</f>
        <v>0</v>
      </c>
      <c r="CHM24" s="1"/>
      <c r="CHN24" s="13">
        <v>1</v>
      </c>
      <c r="CHO24" s="95" t="s">
        <v>62</v>
      </c>
      <c r="CHP24" s="56" t="s">
        <v>31</v>
      </c>
      <c r="CHQ24" s="29" t="s">
        <v>32</v>
      </c>
      <c r="CHR24" s="30">
        <v>1</v>
      </c>
      <c r="CHS24" s="96">
        <v>0</v>
      </c>
      <c r="CHT24" s="57">
        <f t="shared" si="131"/>
        <v>0</v>
      </c>
      <c r="CHU24" s="1"/>
      <c r="CHV24" s="13">
        <v>1</v>
      </c>
      <c r="CHW24" s="95" t="s">
        <v>62</v>
      </c>
      <c r="CHX24" s="56" t="s">
        <v>31</v>
      </c>
      <c r="CHY24" s="29" t="s">
        <v>32</v>
      </c>
      <c r="CHZ24" s="30">
        <v>1</v>
      </c>
      <c r="CIA24" s="96">
        <v>0</v>
      </c>
      <c r="CIB24" s="57">
        <f t="shared" ref="CIB24:CIJ29" si="132">CHZ24*CIA24</f>
        <v>0</v>
      </c>
      <c r="CIC24" s="1"/>
      <c r="CID24" s="13">
        <v>1</v>
      </c>
      <c r="CIE24" s="95" t="s">
        <v>62</v>
      </c>
      <c r="CIF24" s="56" t="s">
        <v>31</v>
      </c>
      <c r="CIG24" s="29" t="s">
        <v>32</v>
      </c>
      <c r="CIH24" s="30">
        <v>1</v>
      </c>
      <c r="CII24" s="96">
        <v>0</v>
      </c>
      <c r="CIJ24" s="57">
        <f t="shared" si="132"/>
        <v>0</v>
      </c>
      <c r="CIK24" s="1"/>
      <c r="CIL24" s="13">
        <v>1</v>
      </c>
      <c r="CIM24" s="95" t="s">
        <v>62</v>
      </c>
      <c r="CIN24" s="56" t="s">
        <v>31</v>
      </c>
      <c r="CIO24" s="29" t="s">
        <v>32</v>
      </c>
      <c r="CIP24" s="30">
        <v>1</v>
      </c>
      <c r="CIQ24" s="96">
        <v>0</v>
      </c>
      <c r="CIR24" s="57">
        <f t="shared" ref="CIR24:CIZ29" si="133">CIP24*CIQ24</f>
        <v>0</v>
      </c>
      <c r="CIS24" s="1"/>
      <c r="CIT24" s="13">
        <v>1</v>
      </c>
      <c r="CIU24" s="95" t="s">
        <v>62</v>
      </c>
      <c r="CIV24" s="56" t="s">
        <v>31</v>
      </c>
      <c r="CIW24" s="29" t="s">
        <v>32</v>
      </c>
      <c r="CIX24" s="30">
        <v>1</v>
      </c>
      <c r="CIY24" s="96">
        <v>0</v>
      </c>
      <c r="CIZ24" s="57">
        <f t="shared" si="133"/>
        <v>0</v>
      </c>
      <c r="CJA24" s="1"/>
      <c r="CJB24" s="13">
        <v>1</v>
      </c>
      <c r="CJC24" s="95" t="s">
        <v>62</v>
      </c>
      <c r="CJD24" s="56" t="s">
        <v>31</v>
      </c>
      <c r="CJE24" s="29" t="s">
        <v>32</v>
      </c>
      <c r="CJF24" s="30">
        <v>1</v>
      </c>
      <c r="CJG24" s="96">
        <v>0</v>
      </c>
      <c r="CJH24" s="57">
        <f t="shared" ref="CJH24:CJP29" si="134">CJF24*CJG24</f>
        <v>0</v>
      </c>
      <c r="CJI24" s="1"/>
      <c r="CJJ24" s="13">
        <v>1</v>
      </c>
      <c r="CJK24" s="95" t="s">
        <v>62</v>
      </c>
      <c r="CJL24" s="56" t="s">
        <v>31</v>
      </c>
      <c r="CJM24" s="29" t="s">
        <v>32</v>
      </c>
      <c r="CJN24" s="30">
        <v>1</v>
      </c>
      <c r="CJO24" s="96">
        <v>0</v>
      </c>
      <c r="CJP24" s="57">
        <f t="shared" si="134"/>
        <v>0</v>
      </c>
      <c r="CJQ24" s="1"/>
      <c r="CJR24" s="13">
        <v>1</v>
      </c>
      <c r="CJS24" s="95" t="s">
        <v>62</v>
      </c>
      <c r="CJT24" s="56" t="s">
        <v>31</v>
      </c>
      <c r="CJU24" s="29" t="s">
        <v>32</v>
      </c>
      <c r="CJV24" s="30">
        <v>1</v>
      </c>
      <c r="CJW24" s="96">
        <v>0</v>
      </c>
      <c r="CJX24" s="57">
        <f t="shared" ref="CJX24:CKF29" si="135">CJV24*CJW24</f>
        <v>0</v>
      </c>
      <c r="CJY24" s="1"/>
      <c r="CJZ24" s="13">
        <v>1</v>
      </c>
      <c r="CKA24" s="95" t="s">
        <v>62</v>
      </c>
      <c r="CKB24" s="56" t="s">
        <v>31</v>
      </c>
      <c r="CKC24" s="29" t="s">
        <v>32</v>
      </c>
      <c r="CKD24" s="30">
        <v>1</v>
      </c>
      <c r="CKE24" s="96">
        <v>0</v>
      </c>
      <c r="CKF24" s="57">
        <f t="shared" si="135"/>
        <v>0</v>
      </c>
      <c r="CKG24" s="1"/>
      <c r="CKH24" s="13">
        <v>1</v>
      </c>
      <c r="CKI24" s="95" t="s">
        <v>62</v>
      </c>
      <c r="CKJ24" s="56" t="s">
        <v>31</v>
      </c>
      <c r="CKK24" s="29" t="s">
        <v>32</v>
      </c>
      <c r="CKL24" s="30">
        <v>1</v>
      </c>
      <c r="CKM24" s="96">
        <v>0</v>
      </c>
      <c r="CKN24" s="57">
        <f t="shared" ref="CKN24:CKV29" si="136">CKL24*CKM24</f>
        <v>0</v>
      </c>
      <c r="CKO24" s="1"/>
      <c r="CKP24" s="13">
        <v>1</v>
      </c>
      <c r="CKQ24" s="95" t="s">
        <v>62</v>
      </c>
      <c r="CKR24" s="56" t="s">
        <v>31</v>
      </c>
      <c r="CKS24" s="29" t="s">
        <v>32</v>
      </c>
      <c r="CKT24" s="30">
        <v>1</v>
      </c>
      <c r="CKU24" s="96">
        <v>0</v>
      </c>
      <c r="CKV24" s="57">
        <f t="shared" si="136"/>
        <v>0</v>
      </c>
      <c r="CKW24" s="1"/>
      <c r="CKX24" s="13">
        <v>1</v>
      </c>
      <c r="CKY24" s="95" t="s">
        <v>62</v>
      </c>
      <c r="CKZ24" s="56" t="s">
        <v>31</v>
      </c>
      <c r="CLA24" s="29" t="s">
        <v>32</v>
      </c>
      <c r="CLB24" s="30">
        <v>1</v>
      </c>
      <c r="CLC24" s="96">
        <v>0</v>
      </c>
      <c r="CLD24" s="57">
        <f t="shared" ref="CLD24:CLL29" si="137">CLB24*CLC24</f>
        <v>0</v>
      </c>
      <c r="CLE24" s="1"/>
      <c r="CLF24" s="13">
        <v>1</v>
      </c>
      <c r="CLG24" s="95" t="s">
        <v>62</v>
      </c>
      <c r="CLH24" s="56" t="s">
        <v>31</v>
      </c>
      <c r="CLI24" s="29" t="s">
        <v>32</v>
      </c>
      <c r="CLJ24" s="30">
        <v>1</v>
      </c>
      <c r="CLK24" s="96">
        <v>0</v>
      </c>
      <c r="CLL24" s="57">
        <f t="shared" si="137"/>
        <v>0</v>
      </c>
      <c r="CLM24" s="1"/>
      <c r="CLN24" s="13">
        <v>1</v>
      </c>
      <c r="CLO24" s="95" t="s">
        <v>62</v>
      </c>
      <c r="CLP24" s="56" t="s">
        <v>31</v>
      </c>
      <c r="CLQ24" s="29" t="s">
        <v>32</v>
      </c>
      <c r="CLR24" s="30">
        <v>1</v>
      </c>
      <c r="CLS24" s="96">
        <v>0</v>
      </c>
      <c r="CLT24" s="57">
        <f t="shared" ref="CLT24:CMB29" si="138">CLR24*CLS24</f>
        <v>0</v>
      </c>
      <c r="CLU24" s="1"/>
      <c r="CLV24" s="13">
        <v>1</v>
      </c>
      <c r="CLW24" s="95" t="s">
        <v>62</v>
      </c>
      <c r="CLX24" s="56" t="s">
        <v>31</v>
      </c>
      <c r="CLY24" s="29" t="s">
        <v>32</v>
      </c>
      <c r="CLZ24" s="30">
        <v>1</v>
      </c>
      <c r="CMA24" s="96">
        <v>0</v>
      </c>
      <c r="CMB24" s="57">
        <f t="shared" si="138"/>
        <v>0</v>
      </c>
      <c r="CMC24" s="1"/>
      <c r="CMD24" s="13">
        <v>1</v>
      </c>
      <c r="CME24" s="95" t="s">
        <v>62</v>
      </c>
      <c r="CMF24" s="56" t="s">
        <v>31</v>
      </c>
      <c r="CMG24" s="29" t="s">
        <v>32</v>
      </c>
      <c r="CMH24" s="30">
        <v>1</v>
      </c>
      <c r="CMI24" s="96">
        <v>0</v>
      </c>
      <c r="CMJ24" s="57">
        <f t="shared" ref="CMJ24:CMR29" si="139">CMH24*CMI24</f>
        <v>0</v>
      </c>
      <c r="CMK24" s="1"/>
      <c r="CML24" s="13">
        <v>1</v>
      </c>
      <c r="CMM24" s="95" t="s">
        <v>62</v>
      </c>
      <c r="CMN24" s="56" t="s">
        <v>31</v>
      </c>
      <c r="CMO24" s="29" t="s">
        <v>32</v>
      </c>
      <c r="CMP24" s="30">
        <v>1</v>
      </c>
      <c r="CMQ24" s="96">
        <v>0</v>
      </c>
      <c r="CMR24" s="57">
        <f t="shared" si="139"/>
        <v>0</v>
      </c>
      <c r="CMS24" s="1"/>
      <c r="CMT24" s="13">
        <v>1</v>
      </c>
      <c r="CMU24" s="95" t="s">
        <v>62</v>
      </c>
      <c r="CMV24" s="56" t="s">
        <v>31</v>
      </c>
      <c r="CMW24" s="29" t="s">
        <v>32</v>
      </c>
      <c r="CMX24" s="30">
        <v>1</v>
      </c>
      <c r="CMY24" s="96">
        <v>0</v>
      </c>
      <c r="CMZ24" s="57">
        <f t="shared" ref="CMZ24:CNH29" si="140">CMX24*CMY24</f>
        <v>0</v>
      </c>
      <c r="CNA24" s="1"/>
      <c r="CNB24" s="13">
        <v>1</v>
      </c>
      <c r="CNC24" s="95" t="s">
        <v>62</v>
      </c>
      <c r="CND24" s="56" t="s">
        <v>31</v>
      </c>
      <c r="CNE24" s="29" t="s">
        <v>32</v>
      </c>
      <c r="CNF24" s="30">
        <v>1</v>
      </c>
      <c r="CNG24" s="96">
        <v>0</v>
      </c>
      <c r="CNH24" s="57">
        <f t="shared" si="140"/>
        <v>0</v>
      </c>
      <c r="CNI24" s="1"/>
      <c r="CNJ24" s="13">
        <v>1</v>
      </c>
      <c r="CNK24" s="95" t="s">
        <v>62</v>
      </c>
      <c r="CNL24" s="56" t="s">
        <v>31</v>
      </c>
      <c r="CNM24" s="29" t="s">
        <v>32</v>
      </c>
      <c r="CNN24" s="30">
        <v>1</v>
      </c>
      <c r="CNO24" s="96">
        <v>0</v>
      </c>
      <c r="CNP24" s="57">
        <f t="shared" ref="CNP24:CNX29" si="141">CNN24*CNO24</f>
        <v>0</v>
      </c>
      <c r="CNQ24" s="1"/>
      <c r="CNR24" s="13">
        <v>1</v>
      </c>
      <c r="CNS24" s="95" t="s">
        <v>62</v>
      </c>
      <c r="CNT24" s="56" t="s">
        <v>31</v>
      </c>
      <c r="CNU24" s="29" t="s">
        <v>32</v>
      </c>
      <c r="CNV24" s="30">
        <v>1</v>
      </c>
      <c r="CNW24" s="96">
        <v>0</v>
      </c>
      <c r="CNX24" s="57">
        <f t="shared" si="141"/>
        <v>0</v>
      </c>
      <c r="CNY24" s="1"/>
      <c r="CNZ24" s="13">
        <v>1</v>
      </c>
      <c r="COA24" s="95" t="s">
        <v>62</v>
      </c>
      <c r="COB24" s="56" t="s">
        <v>31</v>
      </c>
      <c r="COC24" s="29" t="s">
        <v>32</v>
      </c>
      <c r="COD24" s="30">
        <v>1</v>
      </c>
      <c r="COE24" s="96">
        <v>0</v>
      </c>
      <c r="COF24" s="57">
        <f t="shared" ref="COF24:CON29" si="142">COD24*COE24</f>
        <v>0</v>
      </c>
      <c r="COG24" s="1"/>
      <c r="COH24" s="13">
        <v>1</v>
      </c>
      <c r="COI24" s="95" t="s">
        <v>62</v>
      </c>
      <c r="COJ24" s="56" t="s">
        <v>31</v>
      </c>
      <c r="COK24" s="29" t="s">
        <v>32</v>
      </c>
      <c r="COL24" s="30">
        <v>1</v>
      </c>
      <c r="COM24" s="96">
        <v>0</v>
      </c>
      <c r="CON24" s="57">
        <f t="shared" si="142"/>
        <v>0</v>
      </c>
      <c r="COO24" s="1"/>
      <c r="COP24" s="13">
        <v>1</v>
      </c>
      <c r="COQ24" s="95" t="s">
        <v>62</v>
      </c>
      <c r="COR24" s="56" t="s">
        <v>31</v>
      </c>
      <c r="COS24" s="29" t="s">
        <v>32</v>
      </c>
      <c r="COT24" s="30">
        <v>1</v>
      </c>
      <c r="COU24" s="96">
        <v>0</v>
      </c>
      <c r="COV24" s="57">
        <f t="shared" ref="COV24:CPD29" si="143">COT24*COU24</f>
        <v>0</v>
      </c>
      <c r="COW24" s="1"/>
      <c r="COX24" s="13">
        <v>1</v>
      </c>
      <c r="COY24" s="95" t="s">
        <v>62</v>
      </c>
      <c r="COZ24" s="56" t="s">
        <v>31</v>
      </c>
      <c r="CPA24" s="29" t="s">
        <v>32</v>
      </c>
      <c r="CPB24" s="30">
        <v>1</v>
      </c>
      <c r="CPC24" s="96">
        <v>0</v>
      </c>
      <c r="CPD24" s="57">
        <f t="shared" si="143"/>
        <v>0</v>
      </c>
      <c r="CPE24" s="1"/>
      <c r="CPF24" s="13">
        <v>1</v>
      </c>
      <c r="CPG24" s="95" t="s">
        <v>62</v>
      </c>
      <c r="CPH24" s="56" t="s">
        <v>31</v>
      </c>
      <c r="CPI24" s="29" t="s">
        <v>32</v>
      </c>
      <c r="CPJ24" s="30">
        <v>1</v>
      </c>
      <c r="CPK24" s="96">
        <v>0</v>
      </c>
      <c r="CPL24" s="57">
        <f t="shared" ref="CPL24:CPT29" si="144">CPJ24*CPK24</f>
        <v>0</v>
      </c>
      <c r="CPM24" s="1"/>
      <c r="CPN24" s="13">
        <v>1</v>
      </c>
      <c r="CPO24" s="95" t="s">
        <v>62</v>
      </c>
      <c r="CPP24" s="56" t="s">
        <v>31</v>
      </c>
      <c r="CPQ24" s="29" t="s">
        <v>32</v>
      </c>
      <c r="CPR24" s="30">
        <v>1</v>
      </c>
      <c r="CPS24" s="96">
        <v>0</v>
      </c>
      <c r="CPT24" s="57">
        <f t="shared" si="144"/>
        <v>0</v>
      </c>
      <c r="CPU24" s="1"/>
      <c r="CPV24" s="13">
        <v>1</v>
      </c>
      <c r="CPW24" s="95" t="s">
        <v>62</v>
      </c>
      <c r="CPX24" s="56" t="s">
        <v>31</v>
      </c>
      <c r="CPY24" s="29" t="s">
        <v>32</v>
      </c>
      <c r="CPZ24" s="30">
        <v>1</v>
      </c>
      <c r="CQA24" s="96">
        <v>0</v>
      </c>
      <c r="CQB24" s="57">
        <f t="shared" ref="CQB24:CQJ29" si="145">CPZ24*CQA24</f>
        <v>0</v>
      </c>
      <c r="CQC24" s="1"/>
      <c r="CQD24" s="13">
        <v>1</v>
      </c>
      <c r="CQE24" s="95" t="s">
        <v>62</v>
      </c>
      <c r="CQF24" s="56" t="s">
        <v>31</v>
      </c>
      <c r="CQG24" s="29" t="s">
        <v>32</v>
      </c>
      <c r="CQH24" s="30">
        <v>1</v>
      </c>
      <c r="CQI24" s="96">
        <v>0</v>
      </c>
      <c r="CQJ24" s="57">
        <f t="shared" si="145"/>
        <v>0</v>
      </c>
      <c r="CQK24" s="1"/>
      <c r="CQL24" s="13">
        <v>1</v>
      </c>
      <c r="CQM24" s="95" t="s">
        <v>62</v>
      </c>
      <c r="CQN24" s="56" t="s">
        <v>31</v>
      </c>
      <c r="CQO24" s="29" t="s">
        <v>32</v>
      </c>
      <c r="CQP24" s="30">
        <v>1</v>
      </c>
      <c r="CQQ24" s="96">
        <v>0</v>
      </c>
      <c r="CQR24" s="57">
        <f t="shared" ref="CQR24:CQZ29" si="146">CQP24*CQQ24</f>
        <v>0</v>
      </c>
      <c r="CQS24" s="1"/>
      <c r="CQT24" s="13">
        <v>1</v>
      </c>
      <c r="CQU24" s="95" t="s">
        <v>62</v>
      </c>
      <c r="CQV24" s="56" t="s">
        <v>31</v>
      </c>
      <c r="CQW24" s="29" t="s">
        <v>32</v>
      </c>
      <c r="CQX24" s="30">
        <v>1</v>
      </c>
      <c r="CQY24" s="96">
        <v>0</v>
      </c>
      <c r="CQZ24" s="57">
        <f t="shared" si="146"/>
        <v>0</v>
      </c>
      <c r="CRA24" s="1"/>
      <c r="CRB24" s="13">
        <v>1</v>
      </c>
      <c r="CRC24" s="95" t="s">
        <v>62</v>
      </c>
      <c r="CRD24" s="56" t="s">
        <v>31</v>
      </c>
      <c r="CRE24" s="29" t="s">
        <v>32</v>
      </c>
      <c r="CRF24" s="30">
        <v>1</v>
      </c>
      <c r="CRG24" s="96">
        <v>0</v>
      </c>
      <c r="CRH24" s="57">
        <f t="shared" ref="CRH24:CRP29" si="147">CRF24*CRG24</f>
        <v>0</v>
      </c>
      <c r="CRI24" s="1"/>
      <c r="CRJ24" s="13">
        <v>1</v>
      </c>
      <c r="CRK24" s="95" t="s">
        <v>62</v>
      </c>
      <c r="CRL24" s="56" t="s">
        <v>31</v>
      </c>
      <c r="CRM24" s="29" t="s">
        <v>32</v>
      </c>
      <c r="CRN24" s="30">
        <v>1</v>
      </c>
      <c r="CRO24" s="96">
        <v>0</v>
      </c>
      <c r="CRP24" s="57">
        <f t="shared" si="147"/>
        <v>0</v>
      </c>
      <c r="CRQ24" s="1"/>
      <c r="CRR24" s="13">
        <v>1</v>
      </c>
      <c r="CRS24" s="95" t="s">
        <v>62</v>
      </c>
      <c r="CRT24" s="56" t="s">
        <v>31</v>
      </c>
      <c r="CRU24" s="29" t="s">
        <v>32</v>
      </c>
      <c r="CRV24" s="30">
        <v>1</v>
      </c>
      <c r="CRW24" s="96">
        <v>0</v>
      </c>
      <c r="CRX24" s="57">
        <f t="shared" ref="CRX24:CSF29" si="148">CRV24*CRW24</f>
        <v>0</v>
      </c>
      <c r="CRY24" s="1"/>
      <c r="CRZ24" s="13">
        <v>1</v>
      </c>
      <c r="CSA24" s="95" t="s">
        <v>62</v>
      </c>
      <c r="CSB24" s="56" t="s">
        <v>31</v>
      </c>
      <c r="CSC24" s="29" t="s">
        <v>32</v>
      </c>
      <c r="CSD24" s="30">
        <v>1</v>
      </c>
      <c r="CSE24" s="96">
        <v>0</v>
      </c>
      <c r="CSF24" s="57">
        <f t="shared" si="148"/>
        <v>0</v>
      </c>
      <c r="CSG24" s="1"/>
      <c r="CSH24" s="13">
        <v>1</v>
      </c>
      <c r="CSI24" s="95" t="s">
        <v>62</v>
      </c>
      <c r="CSJ24" s="56" t="s">
        <v>31</v>
      </c>
      <c r="CSK24" s="29" t="s">
        <v>32</v>
      </c>
      <c r="CSL24" s="30">
        <v>1</v>
      </c>
      <c r="CSM24" s="96">
        <v>0</v>
      </c>
      <c r="CSN24" s="57">
        <f t="shared" ref="CSN24:CSV29" si="149">CSL24*CSM24</f>
        <v>0</v>
      </c>
      <c r="CSO24" s="1"/>
      <c r="CSP24" s="13">
        <v>1</v>
      </c>
      <c r="CSQ24" s="95" t="s">
        <v>62</v>
      </c>
      <c r="CSR24" s="56" t="s">
        <v>31</v>
      </c>
      <c r="CSS24" s="29" t="s">
        <v>32</v>
      </c>
      <c r="CST24" s="30">
        <v>1</v>
      </c>
      <c r="CSU24" s="96">
        <v>0</v>
      </c>
      <c r="CSV24" s="57">
        <f t="shared" si="149"/>
        <v>0</v>
      </c>
      <c r="CSW24" s="1"/>
      <c r="CSX24" s="13">
        <v>1</v>
      </c>
      <c r="CSY24" s="95" t="s">
        <v>62</v>
      </c>
      <c r="CSZ24" s="56" t="s">
        <v>31</v>
      </c>
      <c r="CTA24" s="29" t="s">
        <v>32</v>
      </c>
      <c r="CTB24" s="30">
        <v>1</v>
      </c>
      <c r="CTC24" s="96">
        <v>0</v>
      </c>
      <c r="CTD24" s="57">
        <f t="shared" ref="CTD24:CTL29" si="150">CTB24*CTC24</f>
        <v>0</v>
      </c>
      <c r="CTE24" s="1"/>
      <c r="CTF24" s="13">
        <v>1</v>
      </c>
      <c r="CTG24" s="95" t="s">
        <v>62</v>
      </c>
      <c r="CTH24" s="56" t="s">
        <v>31</v>
      </c>
      <c r="CTI24" s="29" t="s">
        <v>32</v>
      </c>
      <c r="CTJ24" s="30">
        <v>1</v>
      </c>
      <c r="CTK24" s="96">
        <v>0</v>
      </c>
      <c r="CTL24" s="57">
        <f t="shared" si="150"/>
        <v>0</v>
      </c>
      <c r="CTM24" s="1"/>
      <c r="CTN24" s="13">
        <v>1</v>
      </c>
      <c r="CTO24" s="95" t="s">
        <v>62</v>
      </c>
      <c r="CTP24" s="56" t="s">
        <v>31</v>
      </c>
      <c r="CTQ24" s="29" t="s">
        <v>32</v>
      </c>
      <c r="CTR24" s="30">
        <v>1</v>
      </c>
      <c r="CTS24" s="96">
        <v>0</v>
      </c>
      <c r="CTT24" s="57">
        <f t="shared" ref="CTT24:CUB29" si="151">CTR24*CTS24</f>
        <v>0</v>
      </c>
      <c r="CTU24" s="1"/>
      <c r="CTV24" s="13">
        <v>1</v>
      </c>
      <c r="CTW24" s="95" t="s">
        <v>62</v>
      </c>
      <c r="CTX24" s="56" t="s">
        <v>31</v>
      </c>
      <c r="CTY24" s="29" t="s">
        <v>32</v>
      </c>
      <c r="CTZ24" s="30">
        <v>1</v>
      </c>
      <c r="CUA24" s="96">
        <v>0</v>
      </c>
      <c r="CUB24" s="57">
        <f t="shared" si="151"/>
        <v>0</v>
      </c>
      <c r="CUC24" s="1"/>
      <c r="CUD24" s="13">
        <v>1</v>
      </c>
      <c r="CUE24" s="95" t="s">
        <v>62</v>
      </c>
      <c r="CUF24" s="56" t="s">
        <v>31</v>
      </c>
      <c r="CUG24" s="29" t="s">
        <v>32</v>
      </c>
      <c r="CUH24" s="30">
        <v>1</v>
      </c>
      <c r="CUI24" s="96">
        <v>0</v>
      </c>
      <c r="CUJ24" s="57">
        <f t="shared" ref="CUJ24:CUR29" si="152">CUH24*CUI24</f>
        <v>0</v>
      </c>
      <c r="CUK24" s="1"/>
      <c r="CUL24" s="13">
        <v>1</v>
      </c>
      <c r="CUM24" s="95" t="s">
        <v>62</v>
      </c>
      <c r="CUN24" s="56" t="s">
        <v>31</v>
      </c>
      <c r="CUO24" s="29" t="s">
        <v>32</v>
      </c>
      <c r="CUP24" s="30">
        <v>1</v>
      </c>
      <c r="CUQ24" s="96">
        <v>0</v>
      </c>
      <c r="CUR24" s="57">
        <f t="shared" si="152"/>
        <v>0</v>
      </c>
      <c r="CUS24" s="1"/>
      <c r="CUT24" s="13">
        <v>1</v>
      </c>
      <c r="CUU24" s="95" t="s">
        <v>62</v>
      </c>
      <c r="CUV24" s="56" t="s">
        <v>31</v>
      </c>
      <c r="CUW24" s="29" t="s">
        <v>32</v>
      </c>
      <c r="CUX24" s="30">
        <v>1</v>
      </c>
      <c r="CUY24" s="96">
        <v>0</v>
      </c>
      <c r="CUZ24" s="57">
        <f t="shared" ref="CUZ24:CVH29" si="153">CUX24*CUY24</f>
        <v>0</v>
      </c>
      <c r="CVA24" s="1"/>
      <c r="CVB24" s="13">
        <v>1</v>
      </c>
      <c r="CVC24" s="95" t="s">
        <v>62</v>
      </c>
      <c r="CVD24" s="56" t="s">
        <v>31</v>
      </c>
      <c r="CVE24" s="29" t="s">
        <v>32</v>
      </c>
      <c r="CVF24" s="30">
        <v>1</v>
      </c>
      <c r="CVG24" s="96">
        <v>0</v>
      </c>
      <c r="CVH24" s="57">
        <f t="shared" si="153"/>
        <v>0</v>
      </c>
      <c r="CVI24" s="1"/>
      <c r="CVJ24" s="13">
        <v>1</v>
      </c>
      <c r="CVK24" s="95" t="s">
        <v>62</v>
      </c>
      <c r="CVL24" s="56" t="s">
        <v>31</v>
      </c>
      <c r="CVM24" s="29" t="s">
        <v>32</v>
      </c>
      <c r="CVN24" s="30">
        <v>1</v>
      </c>
      <c r="CVO24" s="96">
        <v>0</v>
      </c>
      <c r="CVP24" s="57">
        <f t="shared" ref="CVP24:CVX29" si="154">CVN24*CVO24</f>
        <v>0</v>
      </c>
      <c r="CVQ24" s="1"/>
      <c r="CVR24" s="13">
        <v>1</v>
      </c>
      <c r="CVS24" s="95" t="s">
        <v>62</v>
      </c>
      <c r="CVT24" s="56" t="s">
        <v>31</v>
      </c>
      <c r="CVU24" s="29" t="s">
        <v>32</v>
      </c>
      <c r="CVV24" s="30">
        <v>1</v>
      </c>
      <c r="CVW24" s="96">
        <v>0</v>
      </c>
      <c r="CVX24" s="57">
        <f t="shared" si="154"/>
        <v>0</v>
      </c>
      <c r="CVY24" s="1"/>
      <c r="CVZ24" s="13">
        <v>1</v>
      </c>
      <c r="CWA24" s="95" t="s">
        <v>62</v>
      </c>
      <c r="CWB24" s="56" t="s">
        <v>31</v>
      </c>
      <c r="CWC24" s="29" t="s">
        <v>32</v>
      </c>
      <c r="CWD24" s="30">
        <v>1</v>
      </c>
      <c r="CWE24" s="96">
        <v>0</v>
      </c>
      <c r="CWF24" s="57">
        <f t="shared" ref="CWF24:CWN29" si="155">CWD24*CWE24</f>
        <v>0</v>
      </c>
      <c r="CWG24" s="1"/>
      <c r="CWH24" s="13">
        <v>1</v>
      </c>
      <c r="CWI24" s="95" t="s">
        <v>62</v>
      </c>
      <c r="CWJ24" s="56" t="s">
        <v>31</v>
      </c>
      <c r="CWK24" s="29" t="s">
        <v>32</v>
      </c>
      <c r="CWL24" s="30">
        <v>1</v>
      </c>
      <c r="CWM24" s="96">
        <v>0</v>
      </c>
      <c r="CWN24" s="57">
        <f t="shared" si="155"/>
        <v>0</v>
      </c>
      <c r="CWO24" s="1"/>
      <c r="CWP24" s="13">
        <v>1</v>
      </c>
      <c r="CWQ24" s="95" t="s">
        <v>62</v>
      </c>
      <c r="CWR24" s="56" t="s">
        <v>31</v>
      </c>
      <c r="CWS24" s="29" t="s">
        <v>32</v>
      </c>
      <c r="CWT24" s="30">
        <v>1</v>
      </c>
      <c r="CWU24" s="96">
        <v>0</v>
      </c>
      <c r="CWV24" s="57">
        <f t="shared" ref="CWV24:CXD29" si="156">CWT24*CWU24</f>
        <v>0</v>
      </c>
      <c r="CWW24" s="1"/>
      <c r="CWX24" s="13">
        <v>1</v>
      </c>
      <c r="CWY24" s="95" t="s">
        <v>62</v>
      </c>
      <c r="CWZ24" s="56" t="s">
        <v>31</v>
      </c>
      <c r="CXA24" s="29" t="s">
        <v>32</v>
      </c>
      <c r="CXB24" s="30">
        <v>1</v>
      </c>
      <c r="CXC24" s="96">
        <v>0</v>
      </c>
      <c r="CXD24" s="57">
        <f t="shared" si="156"/>
        <v>0</v>
      </c>
      <c r="CXE24" s="1"/>
      <c r="CXF24" s="13">
        <v>1</v>
      </c>
      <c r="CXG24" s="95" t="s">
        <v>62</v>
      </c>
      <c r="CXH24" s="56" t="s">
        <v>31</v>
      </c>
      <c r="CXI24" s="29" t="s">
        <v>32</v>
      </c>
      <c r="CXJ24" s="30">
        <v>1</v>
      </c>
      <c r="CXK24" s="96">
        <v>0</v>
      </c>
      <c r="CXL24" s="57">
        <f t="shared" ref="CXL24:CXT29" si="157">CXJ24*CXK24</f>
        <v>0</v>
      </c>
      <c r="CXM24" s="1"/>
      <c r="CXN24" s="13">
        <v>1</v>
      </c>
      <c r="CXO24" s="95" t="s">
        <v>62</v>
      </c>
      <c r="CXP24" s="56" t="s">
        <v>31</v>
      </c>
      <c r="CXQ24" s="29" t="s">
        <v>32</v>
      </c>
      <c r="CXR24" s="30">
        <v>1</v>
      </c>
      <c r="CXS24" s="96">
        <v>0</v>
      </c>
      <c r="CXT24" s="57">
        <f t="shared" si="157"/>
        <v>0</v>
      </c>
      <c r="CXU24" s="1"/>
      <c r="CXV24" s="13">
        <v>1</v>
      </c>
      <c r="CXW24" s="95" t="s">
        <v>62</v>
      </c>
      <c r="CXX24" s="56" t="s">
        <v>31</v>
      </c>
      <c r="CXY24" s="29" t="s">
        <v>32</v>
      </c>
      <c r="CXZ24" s="30">
        <v>1</v>
      </c>
      <c r="CYA24" s="96">
        <v>0</v>
      </c>
      <c r="CYB24" s="57">
        <f t="shared" ref="CYB24:CYJ29" si="158">CXZ24*CYA24</f>
        <v>0</v>
      </c>
      <c r="CYC24" s="1"/>
      <c r="CYD24" s="13">
        <v>1</v>
      </c>
      <c r="CYE24" s="95" t="s">
        <v>62</v>
      </c>
      <c r="CYF24" s="56" t="s">
        <v>31</v>
      </c>
      <c r="CYG24" s="29" t="s">
        <v>32</v>
      </c>
      <c r="CYH24" s="30">
        <v>1</v>
      </c>
      <c r="CYI24" s="96">
        <v>0</v>
      </c>
      <c r="CYJ24" s="57">
        <f t="shared" si="158"/>
        <v>0</v>
      </c>
      <c r="CYK24" s="1"/>
      <c r="CYL24" s="13">
        <v>1</v>
      </c>
      <c r="CYM24" s="95" t="s">
        <v>62</v>
      </c>
      <c r="CYN24" s="56" t="s">
        <v>31</v>
      </c>
      <c r="CYO24" s="29" t="s">
        <v>32</v>
      </c>
      <c r="CYP24" s="30">
        <v>1</v>
      </c>
      <c r="CYQ24" s="96">
        <v>0</v>
      </c>
      <c r="CYR24" s="57">
        <f t="shared" ref="CYR24:CYZ29" si="159">CYP24*CYQ24</f>
        <v>0</v>
      </c>
      <c r="CYS24" s="1"/>
      <c r="CYT24" s="13">
        <v>1</v>
      </c>
      <c r="CYU24" s="95" t="s">
        <v>62</v>
      </c>
      <c r="CYV24" s="56" t="s">
        <v>31</v>
      </c>
      <c r="CYW24" s="29" t="s">
        <v>32</v>
      </c>
      <c r="CYX24" s="30">
        <v>1</v>
      </c>
      <c r="CYY24" s="96">
        <v>0</v>
      </c>
      <c r="CYZ24" s="57">
        <f t="shared" si="159"/>
        <v>0</v>
      </c>
      <c r="CZA24" s="1"/>
      <c r="CZB24" s="13">
        <v>1</v>
      </c>
      <c r="CZC24" s="95" t="s">
        <v>62</v>
      </c>
      <c r="CZD24" s="56" t="s">
        <v>31</v>
      </c>
      <c r="CZE24" s="29" t="s">
        <v>32</v>
      </c>
      <c r="CZF24" s="30">
        <v>1</v>
      </c>
      <c r="CZG24" s="96">
        <v>0</v>
      </c>
      <c r="CZH24" s="57">
        <f t="shared" ref="CZH24:CZP29" si="160">CZF24*CZG24</f>
        <v>0</v>
      </c>
      <c r="CZI24" s="1"/>
      <c r="CZJ24" s="13">
        <v>1</v>
      </c>
      <c r="CZK24" s="95" t="s">
        <v>62</v>
      </c>
      <c r="CZL24" s="56" t="s">
        <v>31</v>
      </c>
      <c r="CZM24" s="29" t="s">
        <v>32</v>
      </c>
      <c r="CZN24" s="30">
        <v>1</v>
      </c>
      <c r="CZO24" s="96">
        <v>0</v>
      </c>
      <c r="CZP24" s="57">
        <f t="shared" si="160"/>
        <v>0</v>
      </c>
      <c r="CZQ24" s="1"/>
      <c r="CZR24" s="13">
        <v>1</v>
      </c>
      <c r="CZS24" s="95" t="s">
        <v>62</v>
      </c>
      <c r="CZT24" s="56" t="s">
        <v>31</v>
      </c>
      <c r="CZU24" s="29" t="s">
        <v>32</v>
      </c>
      <c r="CZV24" s="30">
        <v>1</v>
      </c>
      <c r="CZW24" s="96">
        <v>0</v>
      </c>
      <c r="CZX24" s="57">
        <f t="shared" ref="CZX24:DAF29" si="161">CZV24*CZW24</f>
        <v>0</v>
      </c>
      <c r="CZY24" s="1"/>
      <c r="CZZ24" s="13">
        <v>1</v>
      </c>
      <c r="DAA24" s="95" t="s">
        <v>62</v>
      </c>
      <c r="DAB24" s="56" t="s">
        <v>31</v>
      </c>
      <c r="DAC24" s="29" t="s">
        <v>32</v>
      </c>
      <c r="DAD24" s="30">
        <v>1</v>
      </c>
      <c r="DAE24" s="96">
        <v>0</v>
      </c>
      <c r="DAF24" s="57">
        <f t="shared" si="161"/>
        <v>0</v>
      </c>
      <c r="DAG24" s="1"/>
      <c r="DAH24" s="13">
        <v>1</v>
      </c>
      <c r="DAI24" s="95" t="s">
        <v>62</v>
      </c>
      <c r="DAJ24" s="56" t="s">
        <v>31</v>
      </c>
      <c r="DAK24" s="29" t="s">
        <v>32</v>
      </c>
      <c r="DAL24" s="30">
        <v>1</v>
      </c>
      <c r="DAM24" s="96">
        <v>0</v>
      </c>
      <c r="DAN24" s="57">
        <f t="shared" ref="DAN24:DAV29" si="162">DAL24*DAM24</f>
        <v>0</v>
      </c>
      <c r="DAO24" s="1"/>
      <c r="DAP24" s="13">
        <v>1</v>
      </c>
      <c r="DAQ24" s="95" t="s">
        <v>62</v>
      </c>
      <c r="DAR24" s="56" t="s">
        <v>31</v>
      </c>
      <c r="DAS24" s="29" t="s">
        <v>32</v>
      </c>
      <c r="DAT24" s="30">
        <v>1</v>
      </c>
      <c r="DAU24" s="96">
        <v>0</v>
      </c>
      <c r="DAV24" s="57">
        <f t="shared" si="162"/>
        <v>0</v>
      </c>
      <c r="DAW24" s="1"/>
      <c r="DAX24" s="13">
        <v>1</v>
      </c>
      <c r="DAY24" s="95" t="s">
        <v>62</v>
      </c>
      <c r="DAZ24" s="56" t="s">
        <v>31</v>
      </c>
      <c r="DBA24" s="29" t="s">
        <v>32</v>
      </c>
      <c r="DBB24" s="30">
        <v>1</v>
      </c>
      <c r="DBC24" s="96">
        <v>0</v>
      </c>
      <c r="DBD24" s="57">
        <f t="shared" ref="DBD24:DBL29" si="163">DBB24*DBC24</f>
        <v>0</v>
      </c>
      <c r="DBE24" s="1"/>
      <c r="DBF24" s="13">
        <v>1</v>
      </c>
      <c r="DBG24" s="95" t="s">
        <v>62</v>
      </c>
      <c r="DBH24" s="56" t="s">
        <v>31</v>
      </c>
      <c r="DBI24" s="29" t="s">
        <v>32</v>
      </c>
      <c r="DBJ24" s="30">
        <v>1</v>
      </c>
      <c r="DBK24" s="96">
        <v>0</v>
      </c>
      <c r="DBL24" s="57">
        <f t="shared" si="163"/>
        <v>0</v>
      </c>
      <c r="DBM24" s="1"/>
      <c r="DBN24" s="13">
        <v>1</v>
      </c>
      <c r="DBO24" s="95" t="s">
        <v>62</v>
      </c>
      <c r="DBP24" s="56" t="s">
        <v>31</v>
      </c>
      <c r="DBQ24" s="29" t="s">
        <v>32</v>
      </c>
      <c r="DBR24" s="30">
        <v>1</v>
      </c>
      <c r="DBS24" s="96">
        <v>0</v>
      </c>
      <c r="DBT24" s="57">
        <f t="shared" ref="DBT24:DCB29" si="164">DBR24*DBS24</f>
        <v>0</v>
      </c>
      <c r="DBU24" s="1"/>
      <c r="DBV24" s="13">
        <v>1</v>
      </c>
      <c r="DBW24" s="95" t="s">
        <v>62</v>
      </c>
      <c r="DBX24" s="56" t="s">
        <v>31</v>
      </c>
      <c r="DBY24" s="29" t="s">
        <v>32</v>
      </c>
      <c r="DBZ24" s="30">
        <v>1</v>
      </c>
      <c r="DCA24" s="96">
        <v>0</v>
      </c>
      <c r="DCB24" s="57">
        <f t="shared" si="164"/>
        <v>0</v>
      </c>
      <c r="DCC24" s="1"/>
      <c r="DCD24" s="13">
        <v>1</v>
      </c>
      <c r="DCE24" s="95" t="s">
        <v>62</v>
      </c>
      <c r="DCF24" s="56" t="s">
        <v>31</v>
      </c>
      <c r="DCG24" s="29" t="s">
        <v>32</v>
      </c>
      <c r="DCH24" s="30">
        <v>1</v>
      </c>
      <c r="DCI24" s="96">
        <v>0</v>
      </c>
      <c r="DCJ24" s="57">
        <f t="shared" ref="DCJ24:DCR29" si="165">DCH24*DCI24</f>
        <v>0</v>
      </c>
      <c r="DCK24" s="1"/>
      <c r="DCL24" s="13">
        <v>1</v>
      </c>
      <c r="DCM24" s="95" t="s">
        <v>62</v>
      </c>
      <c r="DCN24" s="56" t="s">
        <v>31</v>
      </c>
      <c r="DCO24" s="29" t="s">
        <v>32</v>
      </c>
      <c r="DCP24" s="30">
        <v>1</v>
      </c>
      <c r="DCQ24" s="96">
        <v>0</v>
      </c>
      <c r="DCR24" s="57">
        <f t="shared" si="165"/>
        <v>0</v>
      </c>
      <c r="DCS24" s="1"/>
      <c r="DCT24" s="13">
        <v>1</v>
      </c>
      <c r="DCU24" s="95" t="s">
        <v>62</v>
      </c>
      <c r="DCV24" s="56" t="s">
        <v>31</v>
      </c>
      <c r="DCW24" s="29" t="s">
        <v>32</v>
      </c>
      <c r="DCX24" s="30">
        <v>1</v>
      </c>
      <c r="DCY24" s="96">
        <v>0</v>
      </c>
      <c r="DCZ24" s="57">
        <f t="shared" ref="DCZ24:DDH29" si="166">DCX24*DCY24</f>
        <v>0</v>
      </c>
      <c r="DDA24" s="1"/>
      <c r="DDB24" s="13">
        <v>1</v>
      </c>
      <c r="DDC24" s="95" t="s">
        <v>62</v>
      </c>
      <c r="DDD24" s="56" t="s">
        <v>31</v>
      </c>
      <c r="DDE24" s="29" t="s">
        <v>32</v>
      </c>
      <c r="DDF24" s="30">
        <v>1</v>
      </c>
      <c r="DDG24" s="96">
        <v>0</v>
      </c>
      <c r="DDH24" s="57">
        <f t="shared" si="166"/>
        <v>0</v>
      </c>
      <c r="DDI24" s="1"/>
      <c r="DDJ24" s="13">
        <v>1</v>
      </c>
      <c r="DDK24" s="95" t="s">
        <v>62</v>
      </c>
      <c r="DDL24" s="56" t="s">
        <v>31</v>
      </c>
      <c r="DDM24" s="29" t="s">
        <v>32</v>
      </c>
      <c r="DDN24" s="30">
        <v>1</v>
      </c>
      <c r="DDO24" s="96">
        <v>0</v>
      </c>
      <c r="DDP24" s="57">
        <f t="shared" ref="DDP24:DDX29" si="167">DDN24*DDO24</f>
        <v>0</v>
      </c>
      <c r="DDQ24" s="1"/>
      <c r="DDR24" s="13">
        <v>1</v>
      </c>
      <c r="DDS24" s="95" t="s">
        <v>62</v>
      </c>
      <c r="DDT24" s="56" t="s">
        <v>31</v>
      </c>
      <c r="DDU24" s="29" t="s">
        <v>32</v>
      </c>
      <c r="DDV24" s="30">
        <v>1</v>
      </c>
      <c r="DDW24" s="96">
        <v>0</v>
      </c>
      <c r="DDX24" s="57">
        <f t="shared" si="167"/>
        <v>0</v>
      </c>
      <c r="DDY24" s="1"/>
      <c r="DDZ24" s="13">
        <v>1</v>
      </c>
      <c r="DEA24" s="95" t="s">
        <v>62</v>
      </c>
      <c r="DEB24" s="56" t="s">
        <v>31</v>
      </c>
      <c r="DEC24" s="29" t="s">
        <v>32</v>
      </c>
      <c r="DED24" s="30">
        <v>1</v>
      </c>
      <c r="DEE24" s="96">
        <v>0</v>
      </c>
      <c r="DEF24" s="57">
        <f t="shared" ref="DEF24:DEN29" si="168">DED24*DEE24</f>
        <v>0</v>
      </c>
      <c r="DEG24" s="1"/>
      <c r="DEH24" s="13">
        <v>1</v>
      </c>
      <c r="DEI24" s="95" t="s">
        <v>62</v>
      </c>
      <c r="DEJ24" s="56" t="s">
        <v>31</v>
      </c>
      <c r="DEK24" s="29" t="s">
        <v>32</v>
      </c>
      <c r="DEL24" s="30">
        <v>1</v>
      </c>
      <c r="DEM24" s="96">
        <v>0</v>
      </c>
      <c r="DEN24" s="57">
        <f t="shared" si="168"/>
        <v>0</v>
      </c>
      <c r="DEO24" s="1"/>
      <c r="DEP24" s="13">
        <v>1</v>
      </c>
      <c r="DEQ24" s="95" t="s">
        <v>62</v>
      </c>
      <c r="DER24" s="56" t="s">
        <v>31</v>
      </c>
      <c r="DES24" s="29" t="s">
        <v>32</v>
      </c>
      <c r="DET24" s="30">
        <v>1</v>
      </c>
      <c r="DEU24" s="96">
        <v>0</v>
      </c>
      <c r="DEV24" s="57">
        <f t="shared" ref="DEV24:DFD29" si="169">DET24*DEU24</f>
        <v>0</v>
      </c>
      <c r="DEW24" s="1"/>
      <c r="DEX24" s="13">
        <v>1</v>
      </c>
      <c r="DEY24" s="95" t="s">
        <v>62</v>
      </c>
      <c r="DEZ24" s="56" t="s">
        <v>31</v>
      </c>
      <c r="DFA24" s="29" t="s">
        <v>32</v>
      </c>
      <c r="DFB24" s="30">
        <v>1</v>
      </c>
      <c r="DFC24" s="96">
        <v>0</v>
      </c>
      <c r="DFD24" s="57">
        <f t="shared" si="169"/>
        <v>0</v>
      </c>
      <c r="DFE24" s="1"/>
      <c r="DFF24" s="13">
        <v>1</v>
      </c>
      <c r="DFG24" s="95" t="s">
        <v>62</v>
      </c>
      <c r="DFH24" s="56" t="s">
        <v>31</v>
      </c>
      <c r="DFI24" s="29" t="s">
        <v>32</v>
      </c>
      <c r="DFJ24" s="30">
        <v>1</v>
      </c>
      <c r="DFK24" s="96">
        <v>0</v>
      </c>
      <c r="DFL24" s="57">
        <f t="shared" ref="DFL24:DFT29" si="170">DFJ24*DFK24</f>
        <v>0</v>
      </c>
      <c r="DFM24" s="1"/>
      <c r="DFN24" s="13">
        <v>1</v>
      </c>
      <c r="DFO24" s="95" t="s">
        <v>62</v>
      </c>
      <c r="DFP24" s="56" t="s">
        <v>31</v>
      </c>
      <c r="DFQ24" s="29" t="s">
        <v>32</v>
      </c>
      <c r="DFR24" s="30">
        <v>1</v>
      </c>
      <c r="DFS24" s="96">
        <v>0</v>
      </c>
      <c r="DFT24" s="57">
        <f t="shared" si="170"/>
        <v>0</v>
      </c>
      <c r="DFU24" s="1"/>
      <c r="DFV24" s="13">
        <v>1</v>
      </c>
      <c r="DFW24" s="95" t="s">
        <v>62</v>
      </c>
      <c r="DFX24" s="56" t="s">
        <v>31</v>
      </c>
      <c r="DFY24" s="29" t="s">
        <v>32</v>
      </c>
      <c r="DFZ24" s="30">
        <v>1</v>
      </c>
      <c r="DGA24" s="96">
        <v>0</v>
      </c>
      <c r="DGB24" s="57">
        <f t="shared" ref="DGB24:DGJ29" si="171">DFZ24*DGA24</f>
        <v>0</v>
      </c>
      <c r="DGC24" s="1"/>
      <c r="DGD24" s="13">
        <v>1</v>
      </c>
      <c r="DGE24" s="95" t="s">
        <v>62</v>
      </c>
      <c r="DGF24" s="56" t="s">
        <v>31</v>
      </c>
      <c r="DGG24" s="29" t="s">
        <v>32</v>
      </c>
      <c r="DGH24" s="30">
        <v>1</v>
      </c>
      <c r="DGI24" s="96">
        <v>0</v>
      </c>
      <c r="DGJ24" s="57">
        <f t="shared" si="171"/>
        <v>0</v>
      </c>
      <c r="DGK24" s="1"/>
      <c r="DGL24" s="13">
        <v>1</v>
      </c>
      <c r="DGM24" s="95" t="s">
        <v>62</v>
      </c>
      <c r="DGN24" s="56" t="s">
        <v>31</v>
      </c>
      <c r="DGO24" s="29" t="s">
        <v>32</v>
      </c>
      <c r="DGP24" s="30">
        <v>1</v>
      </c>
      <c r="DGQ24" s="96">
        <v>0</v>
      </c>
      <c r="DGR24" s="57">
        <f t="shared" ref="DGR24:DGZ29" si="172">DGP24*DGQ24</f>
        <v>0</v>
      </c>
      <c r="DGS24" s="1"/>
      <c r="DGT24" s="13">
        <v>1</v>
      </c>
      <c r="DGU24" s="95" t="s">
        <v>62</v>
      </c>
      <c r="DGV24" s="56" t="s">
        <v>31</v>
      </c>
      <c r="DGW24" s="29" t="s">
        <v>32</v>
      </c>
      <c r="DGX24" s="30">
        <v>1</v>
      </c>
      <c r="DGY24" s="96">
        <v>0</v>
      </c>
      <c r="DGZ24" s="57">
        <f t="shared" si="172"/>
        <v>0</v>
      </c>
      <c r="DHA24" s="1"/>
      <c r="DHB24" s="13">
        <v>1</v>
      </c>
      <c r="DHC24" s="95" t="s">
        <v>62</v>
      </c>
      <c r="DHD24" s="56" t="s">
        <v>31</v>
      </c>
      <c r="DHE24" s="29" t="s">
        <v>32</v>
      </c>
      <c r="DHF24" s="30">
        <v>1</v>
      </c>
      <c r="DHG24" s="96">
        <v>0</v>
      </c>
      <c r="DHH24" s="57">
        <f t="shared" ref="DHH24:DHP29" si="173">DHF24*DHG24</f>
        <v>0</v>
      </c>
      <c r="DHI24" s="1"/>
      <c r="DHJ24" s="13">
        <v>1</v>
      </c>
      <c r="DHK24" s="95" t="s">
        <v>62</v>
      </c>
      <c r="DHL24" s="56" t="s">
        <v>31</v>
      </c>
      <c r="DHM24" s="29" t="s">
        <v>32</v>
      </c>
      <c r="DHN24" s="30">
        <v>1</v>
      </c>
      <c r="DHO24" s="96">
        <v>0</v>
      </c>
      <c r="DHP24" s="57">
        <f t="shared" si="173"/>
        <v>0</v>
      </c>
      <c r="DHQ24" s="1"/>
      <c r="DHR24" s="13">
        <v>1</v>
      </c>
      <c r="DHS24" s="95" t="s">
        <v>62</v>
      </c>
      <c r="DHT24" s="56" t="s">
        <v>31</v>
      </c>
      <c r="DHU24" s="29" t="s">
        <v>32</v>
      </c>
      <c r="DHV24" s="30">
        <v>1</v>
      </c>
      <c r="DHW24" s="96">
        <v>0</v>
      </c>
      <c r="DHX24" s="57">
        <f t="shared" ref="DHX24:DIF29" si="174">DHV24*DHW24</f>
        <v>0</v>
      </c>
      <c r="DHY24" s="1"/>
      <c r="DHZ24" s="13">
        <v>1</v>
      </c>
      <c r="DIA24" s="95" t="s">
        <v>62</v>
      </c>
      <c r="DIB24" s="56" t="s">
        <v>31</v>
      </c>
      <c r="DIC24" s="29" t="s">
        <v>32</v>
      </c>
      <c r="DID24" s="30">
        <v>1</v>
      </c>
      <c r="DIE24" s="96">
        <v>0</v>
      </c>
      <c r="DIF24" s="57">
        <f t="shared" si="174"/>
        <v>0</v>
      </c>
      <c r="DIG24" s="1"/>
      <c r="DIH24" s="13">
        <v>1</v>
      </c>
      <c r="DII24" s="95" t="s">
        <v>62</v>
      </c>
      <c r="DIJ24" s="56" t="s">
        <v>31</v>
      </c>
      <c r="DIK24" s="29" t="s">
        <v>32</v>
      </c>
      <c r="DIL24" s="30">
        <v>1</v>
      </c>
      <c r="DIM24" s="96">
        <v>0</v>
      </c>
      <c r="DIN24" s="57">
        <f t="shared" ref="DIN24:DIV29" si="175">DIL24*DIM24</f>
        <v>0</v>
      </c>
      <c r="DIO24" s="1"/>
      <c r="DIP24" s="13">
        <v>1</v>
      </c>
      <c r="DIQ24" s="95" t="s">
        <v>62</v>
      </c>
      <c r="DIR24" s="56" t="s">
        <v>31</v>
      </c>
      <c r="DIS24" s="29" t="s">
        <v>32</v>
      </c>
      <c r="DIT24" s="30">
        <v>1</v>
      </c>
      <c r="DIU24" s="96">
        <v>0</v>
      </c>
      <c r="DIV24" s="57">
        <f t="shared" si="175"/>
        <v>0</v>
      </c>
      <c r="DIW24" s="1"/>
      <c r="DIX24" s="13">
        <v>1</v>
      </c>
      <c r="DIY24" s="95" t="s">
        <v>62</v>
      </c>
      <c r="DIZ24" s="56" t="s">
        <v>31</v>
      </c>
      <c r="DJA24" s="29" t="s">
        <v>32</v>
      </c>
      <c r="DJB24" s="30">
        <v>1</v>
      </c>
      <c r="DJC24" s="96">
        <v>0</v>
      </c>
      <c r="DJD24" s="57">
        <f t="shared" ref="DJD24:DJL29" si="176">DJB24*DJC24</f>
        <v>0</v>
      </c>
      <c r="DJE24" s="1"/>
      <c r="DJF24" s="13">
        <v>1</v>
      </c>
      <c r="DJG24" s="95" t="s">
        <v>62</v>
      </c>
      <c r="DJH24" s="56" t="s">
        <v>31</v>
      </c>
      <c r="DJI24" s="29" t="s">
        <v>32</v>
      </c>
      <c r="DJJ24" s="30">
        <v>1</v>
      </c>
      <c r="DJK24" s="96">
        <v>0</v>
      </c>
      <c r="DJL24" s="57">
        <f t="shared" si="176"/>
        <v>0</v>
      </c>
      <c r="DJM24" s="1"/>
      <c r="DJN24" s="13">
        <v>1</v>
      </c>
      <c r="DJO24" s="95" t="s">
        <v>62</v>
      </c>
      <c r="DJP24" s="56" t="s">
        <v>31</v>
      </c>
      <c r="DJQ24" s="29" t="s">
        <v>32</v>
      </c>
      <c r="DJR24" s="30">
        <v>1</v>
      </c>
      <c r="DJS24" s="96">
        <v>0</v>
      </c>
      <c r="DJT24" s="57">
        <f t="shared" ref="DJT24:DKB29" si="177">DJR24*DJS24</f>
        <v>0</v>
      </c>
      <c r="DJU24" s="1"/>
      <c r="DJV24" s="13">
        <v>1</v>
      </c>
      <c r="DJW24" s="95" t="s">
        <v>62</v>
      </c>
      <c r="DJX24" s="56" t="s">
        <v>31</v>
      </c>
      <c r="DJY24" s="29" t="s">
        <v>32</v>
      </c>
      <c r="DJZ24" s="30">
        <v>1</v>
      </c>
      <c r="DKA24" s="96">
        <v>0</v>
      </c>
      <c r="DKB24" s="57">
        <f t="shared" si="177"/>
        <v>0</v>
      </c>
      <c r="DKC24" s="1"/>
      <c r="DKD24" s="13">
        <v>1</v>
      </c>
      <c r="DKE24" s="95" t="s">
        <v>62</v>
      </c>
      <c r="DKF24" s="56" t="s">
        <v>31</v>
      </c>
      <c r="DKG24" s="29" t="s">
        <v>32</v>
      </c>
      <c r="DKH24" s="30">
        <v>1</v>
      </c>
      <c r="DKI24" s="96">
        <v>0</v>
      </c>
      <c r="DKJ24" s="57">
        <f t="shared" ref="DKJ24:DKR29" si="178">DKH24*DKI24</f>
        <v>0</v>
      </c>
      <c r="DKK24" s="1"/>
      <c r="DKL24" s="13">
        <v>1</v>
      </c>
      <c r="DKM24" s="95" t="s">
        <v>62</v>
      </c>
      <c r="DKN24" s="56" t="s">
        <v>31</v>
      </c>
      <c r="DKO24" s="29" t="s">
        <v>32</v>
      </c>
      <c r="DKP24" s="30">
        <v>1</v>
      </c>
      <c r="DKQ24" s="96">
        <v>0</v>
      </c>
      <c r="DKR24" s="57">
        <f t="shared" si="178"/>
        <v>0</v>
      </c>
      <c r="DKS24" s="1"/>
      <c r="DKT24" s="13">
        <v>1</v>
      </c>
      <c r="DKU24" s="95" t="s">
        <v>62</v>
      </c>
      <c r="DKV24" s="56" t="s">
        <v>31</v>
      </c>
      <c r="DKW24" s="29" t="s">
        <v>32</v>
      </c>
      <c r="DKX24" s="30">
        <v>1</v>
      </c>
      <c r="DKY24" s="96">
        <v>0</v>
      </c>
      <c r="DKZ24" s="57">
        <f t="shared" ref="DKZ24:DLH29" si="179">DKX24*DKY24</f>
        <v>0</v>
      </c>
      <c r="DLA24" s="1"/>
      <c r="DLB24" s="13">
        <v>1</v>
      </c>
      <c r="DLC24" s="95" t="s">
        <v>62</v>
      </c>
      <c r="DLD24" s="56" t="s">
        <v>31</v>
      </c>
      <c r="DLE24" s="29" t="s">
        <v>32</v>
      </c>
      <c r="DLF24" s="30">
        <v>1</v>
      </c>
      <c r="DLG24" s="96">
        <v>0</v>
      </c>
      <c r="DLH24" s="57">
        <f t="shared" si="179"/>
        <v>0</v>
      </c>
      <c r="DLI24" s="1"/>
      <c r="DLJ24" s="13">
        <v>1</v>
      </c>
      <c r="DLK24" s="95" t="s">
        <v>62</v>
      </c>
      <c r="DLL24" s="56" t="s">
        <v>31</v>
      </c>
      <c r="DLM24" s="29" t="s">
        <v>32</v>
      </c>
      <c r="DLN24" s="30">
        <v>1</v>
      </c>
      <c r="DLO24" s="96">
        <v>0</v>
      </c>
      <c r="DLP24" s="57">
        <f t="shared" ref="DLP24:DLX29" si="180">DLN24*DLO24</f>
        <v>0</v>
      </c>
      <c r="DLQ24" s="1"/>
      <c r="DLR24" s="13">
        <v>1</v>
      </c>
      <c r="DLS24" s="95" t="s">
        <v>62</v>
      </c>
      <c r="DLT24" s="56" t="s">
        <v>31</v>
      </c>
      <c r="DLU24" s="29" t="s">
        <v>32</v>
      </c>
      <c r="DLV24" s="30">
        <v>1</v>
      </c>
      <c r="DLW24" s="96">
        <v>0</v>
      </c>
      <c r="DLX24" s="57">
        <f t="shared" si="180"/>
        <v>0</v>
      </c>
      <c r="DLY24" s="1"/>
      <c r="DLZ24" s="13">
        <v>1</v>
      </c>
      <c r="DMA24" s="95" t="s">
        <v>62</v>
      </c>
      <c r="DMB24" s="56" t="s">
        <v>31</v>
      </c>
      <c r="DMC24" s="29" t="s">
        <v>32</v>
      </c>
      <c r="DMD24" s="30">
        <v>1</v>
      </c>
      <c r="DME24" s="96">
        <v>0</v>
      </c>
      <c r="DMF24" s="57">
        <f t="shared" ref="DMF24:DMN29" si="181">DMD24*DME24</f>
        <v>0</v>
      </c>
      <c r="DMG24" s="1"/>
      <c r="DMH24" s="13">
        <v>1</v>
      </c>
      <c r="DMI24" s="95" t="s">
        <v>62</v>
      </c>
      <c r="DMJ24" s="56" t="s">
        <v>31</v>
      </c>
      <c r="DMK24" s="29" t="s">
        <v>32</v>
      </c>
      <c r="DML24" s="30">
        <v>1</v>
      </c>
      <c r="DMM24" s="96">
        <v>0</v>
      </c>
      <c r="DMN24" s="57">
        <f t="shared" si="181"/>
        <v>0</v>
      </c>
      <c r="DMO24" s="1"/>
      <c r="DMP24" s="13">
        <v>1</v>
      </c>
      <c r="DMQ24" s="95" t="s">
        <v>62</v>
      </c>
      <c r="DMR24" s="56" t="s">
        <v>31</v>
      </c>
      <c r="DMS24" s="29" t="s">
        <v>32</v>
      </c>
      <c r="DMT24" s="30">
        <v>1</v>
      </c>
      <c r="DMU24" s="96">
        <v>0</v>
      </c>
      <c r="DMV24" s="57">
        <f t="shared" ref="DMV24:DND29" si="182">DMT24*DMU24</f>
        <v>0</v>
      </c>
      <c r="DMW24" s="1"/>
      <c r="DMX24" s="13">
        <v>1</v>
      </c>
      <c r="DMY24" s="95" t="s">
        <v>62</v>
      </c>
      <c r="DMZ24" s="56" t="s">
        <v>31</v>
      </c>
      <c r="DNA24" s="29" t="s">
        <v>32</v>
      </c>
      <c r="DNB24" s="30">
        <v>1</v>
      </c>
      <c r="DNC24" s="96">
        <v>0</v>
      </c>
      <c r="DND24" s="57">
        <f t="shared" si="182"/>
        <v>0</v>
      </c>
      <c r="DNE24" s="1"/>
      <c r="DNF24" s="13">
        <v>1</v>
      </c>
      <c r="DNG24" s="95" t="s">
        <v>62</v>
      </c>
      <c r="DNH24" s="56" t="s">
        <v>31</v>
      </c>
      <c r="DNI24" s="29" t="s">
        <v>32</v>
      </c>
      <c r="DNJ24" s="30">
        <v>1</v>
      </c>
      <c r="DNK24" s="96">
        <v>0</v>
      </c>
      <c r="DNL24" s="57">
        <f t="shared" ref="DNL24:DNT29" si="183">DNJ24*DNK24</f>
        <v>0</v>
      </c>
      <c r="DNM24" s="1"/>
      <c r="DNN24" s="13">
        <v>1</v>
      </c>
      <c r="DNO24" s="95" t="s">
        <v>62</v>
      </c>
      <c r="DNP24" s="56" t="s">
        <v>31</v>
      </c>
      <c r="DNQ24" s="29" t="s">
        <v>32</v>
      </c>
      <c r="DNR24" s="30">
        <v>1</v>
      </c>
      <c r="DNS24" s="96">
        <v>0</v>
      </c>
      <c r="DNT24" s="57">
        <f t="shared" si="183"/>
        <v>0</v>
      </c>
      <c r="DNU24" s="1"/>
      <c r="DNV24" s="13">
        <v>1</v>
      </c>
      <c r="DNW24" s="95" t="s">
        <v>62</v>
      </c>
      <c r="DNX24" s="56" t="s">
        <v>31</v>
      </c>
      <c r="DNY24" s="29" t="s">
        <v>32</v>
      </c>
      <c r="DNZ24" s="30">
        <v>1</v>
      </c>
      <c r="DOA24" s="96">
        <v>0</v>
      </c>
      <c r="DOB24" s="57">
        <f t="shared" ref="DOB24:DOJ29" si="184">DNZ24*DOA24</f>
        <v>0</v>
      </c>
      <c r="DOC24" s="1"/>
      <c r="DOD24" s="13">
        <v>1</v>
      </c>
      <c r="DOE24" s="95" t="s">
        <v>62</v>
      </c>
      <c r="DOF24" s="56" t="s">
        <v>31</v>
      </c>
      <c r="DOG24" s="29" t="s">
        <v>32</v>
      </c>
      <c r="DOH24" s="30">
        <v>1</v>
      </c>
      <c r="DOI24" s="96">
        <v>0</v>
      </c>
      <c r="DOJ24" s="57">
        <f t="shared" si="184"/>
        <v>0</v>
      </c>
      <c r="DOK24" s="1"/>
      <c r="DOL24" s="13">
        <v>1</v>
      </c>
      <c r="DOM24" s="95" t="s">
        <v>62</v>
      </c>
      <c r="DON24" s="56" t="s">
        <v>31</v>
      </c>
      <c r="DOO24" s="29" t="s">
        <v>32</v>
      </c>
      <c r="DOP24" s="30">
        <v>1</v>
      </c>
      <c r="DOQ24" s="96">
        <v>0</v>
      </c>
      <c r="DOR24" s="57">
        <f t="shared" ref="DOR24:DOZ29" si="185">DOP24*DOQ24</f>
        <v>0</v>
      </c>
      <c r="DOS24" s="1"/>
      <c r="DOT24" s="13">
        <v>1</v>
      </c>
      <c r="DOU24" s="95" t="s">
        <v>62</v>
      </c>
      <c r="DOV24" s="56" t="s">
        <v>31</v>
      </c>
      <c r="DOW24" s="29" t="s">
        <v>32</v>
      </c>
      <c r="DOX24" s="30">
        <v>1</v>
      </c>
      <c r="DOY24" s="96">
        <v>0</v>
      </c>
      <c r="DOZ24" s="57">
        <f t="shared" si="185"/>
        <v>0</v>
      </c>
      <c r="DPA24" s="1"/>
      <c r="DPB24" s="13">
        <v>1</v>
      </c>
      <c r="DPC24" s="95" t="s">
        <v>62</v>
      </c>
      <c r="DPD24" s="56" t="s">
        <v>31</v>
      </c>
      <c r="DPE24" s="29" t="s">
        <v>32</v>
      </c>
      <c r="DPF24" s="30">
        <v>1</v>
      </c>
      <c r="DPG24" s="96">
        <v>0</v>
      </c>
      <c r="DPH24" s="57">
        <f t="shared" ref="DPH24:DPP29" si="186">DPF24*DPG24</f>
        <v>0</v>
      </c>
      <c r="DPI24" s="1"/>
      <c r="DPJ24" s="13">
        <v>1</v>
      </c>
      <c r="DPK24" s="95" t="s">
        <v>62</v>
      </c>
      <c r="DPL24" s="56" t="s">
        <v>31</v>
      </c>
      <c r="DPM24" s="29" t="s">
        <v>32</v>
      </c>
      <c r="DPN24" s="30">
        <v>1</v>
      </c>
      <c r="DPO24" s="96">
        <v>0</v>
      </c>
      <c r="DPP24" s="57">
        <f t="shared" si="186"/>
        <v>0</v>
      </c>
      <c r="DPQ24" s="1"/>
      <c r="DPR24" s="13">
        <v>1</v>
      </c>
      <c r="DPS24" s="95" t="s">
        <v>62</v>
      </c>
      <c r="DPT24" s="56" t="s">
        <v>31</v>
      </c>
      <c r="DPU24" s="29" t="s">
        <v>32</v>
      </c>
      <c r="DPV24" s="30">
        <v>1</v>
      </c>
      <c r="DPW24" s="96">
        <v>0</v>
      </c>
      <c r="DPX24" s="57">
        <f t="shared" ref="DPX24:DQF29" si="187">DPV24*DPW24</f>
        <v>0</v>
      </c>
      <c r="DPY24" s="1"/>
      <c r="DPZ24" s="13">
        <v>1</v>
      </c>
      <c r="DQA24" s="95" t="s">
        <v>62</v>
      </c>
      <c r="DQB24" s="56" t="s">
        <v>31</v>
      </c>
      <c r="DQC24" s="29" t="s">
        <v>32</v>
      </c>
      <c r="DQD24" s="30">
        <v>1</v>
      </c>
      <c r="DQE24" s="96">
        <v>0</v>
      </c>
      <c r="DQF24" s="57">
        <f t="shared" si="187"/>
        <v>0</v>
      </c>
      <c r="DQG24" s="1"/>
      <c r="DQH24" s="13">
        <v>1</v>
      </c>
      <c r="DQI24" s="95" t="s">
        <v>62</v>
      </c>
      <c r="DQJ24" s="56" t="s">
        <v>31</v>
      </c>
      <c r="DQK24" s="29" t="s">
        <v>32</v>
      </c>
      <c r="DQL24" s="30">
        <v>1</v>
      </c>
      <c r="DQM24" s="96">
        <v>0</v>
      </c>
      <c r="DQN24" s="57">
        <f t="shared" ref="DQN24:DQV29" si="188">DQL24*DQM24</f>
        <v>0</v>
      </c>
      <c r="DQO24" s="1"/>
      <c r="DQP24" s="13">
        <v>1</v>
      </c>
      <c r="DQQ24" s="95" t="s">
        <v>62</v>
      </c>
      <c r="DQR24" s="56" t="s">
        <v>31</v>
      </c>
      <c r="DQS24" s="29" t="s">
        <v>32</v>
      </c>
      <c r="DQT24" s="30">
        <v>1</v>
      </c>
      <c r="DQU24" s="96">
        <v>0</v>
      </c>
      <c r="DQV24" s="57">
        <f t="shared" si="188"/>
        <v>0</v>
      </c>
      <c r="DQW24" s="1"/>
      <c r="DQX24" s="13">
        <v>1</v>
      </c>
      <c r="DQY24" s="95" t="s">
        <v>62</v>
      </c>
      <c r="DQZ24" s="56" t="s">
        <v>31</v>
      </c>
      <c r="DRA24" s="29" t="s">
        <v>32</v>
      </c>
      <c r="DRB24" s="30">
        <v>1</v>
      </c>
      <c r="DRC24" s="96">
        <v>0</v>
      </c>
      <c r="DRD24" s="57">
        <f t="shared" ref="DRD24:DRL29" si="189">DRB24*DRC24</f>
        <v>0</v>
      </c>
      <c r="DRE24" s="1"/>
      <c r="DRF24" s="13">
        <v>1</v>
      </c>
      <c r="DRG24" s="95" t="s">
        <v>62</v>
      </c>
      <c r="DRH24" s="56" t="s">
        <v>31</v>
      </c>
      <c r="DRI24" s="29" t="s">
        <v>32</v>
      </c>
      <c r="DRJ24" s="30">
        <v>1</v>
      </c>
      <c r="DRK24" s="96">
        <v>0</v>
      </c>
      <c r="DRL24" s="57">
        <f t="shared" si="189"/>
        <v>0</v>
      </c>
      <c r="DRM24" s="1"/>
      <c r="DRN24" s="13">
        <v>1</v>
      </c>
      <c r="DRO24" s="95" t="s">
        <v>62</v>
      </c>
      <c r="DRP24" s="56" t="s">
        <v>31</v>
      </c>
      <c r="DRQ24" s="29" t="s">
        <v>32</v>
      </c>
      <c r="DRR24" s="30">
        <v>1</v>
      </c>
      <c r="DRS24" s="96">
        <v>0</v>
      </c>
      <c r="DRT24" s="57">
        <f t="shared" ref="DRT24:DSB29" si="190">DRR24*DRS24</f>
        <v>0</v>
      </c>
      <c r="DRU24" s="1"/>
      <c r="DRV24" s="13">
        <v>1</v>
      </c>
      <c r="DRW24" s="95" t="s">
        <v>62</v>
      </c>
      <c r="DRX24" s="56" t="s">
        <v>31</v>
      </c>
      <c r="DRY24" s="29" t="s">
        <v>32</v>
      </c>
      <c r="DRZ24" s="30">
        <v>1</v>
      </c>
      <c r="DSA24" s="96">
        <v>0</v>
      </c>
      <c r="DSB24" s="57">
        <f t="shared" si="190"/>
        <v>0</v>
      </c>
      <c r="DSC24" s="1"/>
      <c r="DSD24" s="13">
        <v>1</v>
      </c>
      <c r="DSE24" s="95" t="s">
        <v>62</v>
      </c>
      <c r="DSF24" s="56" t="s">
        <v>31</v>
      </c>
      <c r="DSG24" s="29" t="s">
        <v>32</v>
      </c>
      <c r="DSH24" s="30">
        <v>1</v>
      </c>
      <c r="DSI24" s="96">
        <v>0</v>
      </c>
      <c r="DSJ24" s="57">
        <f t="shared" ref="DSJ24:DSR29" si="191">DSH24*DSI24</f>
        <v>0</v>
      </c>
      <c r="DSK24" s="1"/>
      <c r="DSL24" s="13">
        <v>1</v>
      </c>
      <c r="DSM24" s="95" t="s">
        <v>62</v>
      </c>
      <c r="DSN24" s="56" t="s">
        <v>31</v>
      </c>
      <c r="DSO24" s="29" t="s">
        <v>32</v>
      </c>
      <c r="DSP24" s="30">
        <v>1</v>
      </c>
      <c r="DSQ24" s="96">
        <v>0</v>
      </c>
      <c r="DSR24" s="57">
        <f t="shared" si="191"/>
        <v>0</v>
      </c>
      <c r="DSS24" s="1"/>
      <c r="DST24" s="13">
        <v>1</v>
      </c>
      <c r="DSU24" s="95" t="s">
        <v>62</v>
      </c>
      <c r="DSV24" s="56" t="s">
        <v>31</v>
      </c>
      <c r="DSW24" s="29" t="s">
        <v>32</v>
      </c>
      <c r="DSX24" s="30">
        <v>1</v>
      </c>
      <c r="DSY24" s="96">
        <v>0</v>
      </c>
      <c r="DSZ24" s="57">
        <f t="shared" ref="DSZ24:DTH29" si="192">DSX24*DSY24</f>
        <v>0</v>
      </c>
      <c r="DTA24" s="1"/>
      <c r="DTB24" s="13">
        <v>1</v>
      </c>
      <c r="DTC24" s="95" t="s">
        <v>62</v>
      </c>
      <c r="DTD24" s="56" t="s">
        <v>31</v>
      </c>
      <c r="DTE24" s="29" t="s">
        <v>32</v>
      </c>
      <c r="DTF24" s="30">
        <v>1</v>
      </c>
      <c r="DTG24" s="96">
        <v>0</v>
      </c>
      <c r="DTH24" s="57">
        <f t="shared" si="192"/>
        <v>0</v>
      </c>
      <c r="DTI24" s="1"/>
      <c r="DTJ24" s="13">
        <v>1</v>
      </c>
      <c r="DTK24" s="95" t="s">
        <v>62</v>
      </c>
      <c r="DTL24" s="56" t="s">
        <v>31</v>
      </c>
      <c r="DTM24" s="29" t="s">
        <v>32</v>
      </c>
      <c r="DTN24" s="30">
        <v>1</v>
      </c>
      <c r="DTO24" s="96">
        <v>0</v>
      </c>
      <c r="DTP24" s="57">
        <f t="shared" ref="DTP24:DTX29" si="193">DTN24*DTO24</f>
        <v>0</v>
      </c>
      <c r="DTQ24" s="1"/>
      <c r="DTR24" s="13">
        <v>1</v>
      </c>
      <c r="DTS24" s="95" t="s">
        <v>62</v>
      </c>
      <c r="DTT24" s="56" t="s">
        <v>31</v>
      </c>
      <c r="DTU24" s="29" t="s">
        <v>32</v>
      </c>
      <c r="DTV24" s="30">
        <v>1</v>
      </c>
      <c r="DTW24" s="96">
        <v>0</v>
      </c>
      <c r="DTX24" s="57">
        <f t="shared" si="193"/>
        <v>0</v>
      </c>
      <c r="DTY24" s="1"/>
      <c r="DTZ24" s="13">
        <v>1</v>
      </c>
      <c r="DUA24" s="95" t="s">
        <v>62</v>
      </c>
      <c r="DUB24" s="56" t="s">
        <v>31</v>
      </c>
      <c r="DUC24" s="29" t="s">
        <v>32</v>
      </c>
      <c r="DUD24" s="30">
        <v>1</v>
      </c>
      <c r="DUE24" s="96">
        <v>0</v>
      </c>
      <c r="DUF24" s="57">
        <f t="shared" ref="DUF24:DUN29" si="194">DUD24*DUE24</f>
        <v>0</v>
      </c>
      <c r="DUG24" s="1"/>
      <c r="DUH24" s="13">
        <v>1</v>
      </c>
      <c r="DUI24" s="95" t="s">
        <v>62</v>
      </c>
      <c r="DUJ24" s="56" t="s">
        <v>31</v>
      </c>
      <c r="DUK24" s="29" t="s">
        <v>32</v>
      </c>
      <c r="DUL24" s="30">
        <v>1</v>
      </c>
      <c r="DUM24" s="96">
        <v>0</v>
      </c>
      <c r="DUN24" s="57">
        <f t="shared" si="194"/>
        <v>0</v>
      </c>
      <c r="DUO24" s="1"/>
      <c r="DUP24" s="13">
        <v>1</v>
      </c>
      <c r="DUQ24" s="95" t="s">
        <v>62</v>
      </c>
      <c r="DUR24" s="56" t="s">
        <v>31</v>
      </c>
      <c r="DUS24" s="29" t="s">
        <v>32</v>
      </c>
      <c r="DUT24" s="30">
        <v>1</v>
      </c>
      <c r="DUU24" s="96">
        <v>0</v>
      </c>
      <c r="DUV24" s="57">
        <f t="shared" ref="DUV24:DVD29" si="195">DUT24*DUU24</f>
        <v>0</v>
      </c>
      <c r="DUW24" s="1"/>
      <c r="DUX24" s="13">
        <v>1</v>
      </c>
      <c r="DUY24" s="95" t="s">
        <v>62</v>
      </c>
      <c r="DUZ24" s="56" t="s">
        <v>31</v>
      </c>
      <c r="DVA24" s="29" t="s">
        <v>32</v>
      </c>
      <c r="DVB24" s="30">
        <v>1</v>
      </c>
      <c r="DVC24" s="96">
        <v>0</v>
      </c>
      <c r="DVD24" s="57">
        <f t="shared" si="195"/>
        <v>0</v>
      </c>
      <c r="DVE24" s="1"/>
      <c r="DVF24" s="13">
        <v>1</v>
      </c>
      <c r="DVG24" s="95" t="s">
        <v>62</v>
      </c>
      <c r="DVH24" s="56" t="s">
        <v>31</v>
      </c>
      <c r="DVI24" s="29" t="s">
        <v>32</v>
      </c>
      <c r="DVJ24" s="30">
        <v>1</v>
      </c>
      <c r="DVK24" s="96">
        <v>0</v>
      </c>
      <c r="DVL24" s="57">
        <f t="shared" ref="DVL24:DVT29" si="196">DVJ24*DVK24</f>
        <v>0</v>
      </c>
      <c r="DVM24" s="1"/>
      <c r="DVN24" s="13">
        <v>1</v>
      </c>
      <c r="DVO24" s="95" t="s">
        <v>62</v>
      </c>
      <c r="DVP24" s="56" t="s">
        <v>31</v>
      </c>
      <c r="DVQ24" s="29" t="s">
        <v>32</v>
      </c>
      <c r="DVR24" s="30">
        <v>1</v>
      </c>
      <c r="DVS24" s="96">
        <v>0</v>
      </c>
      <c r="DVT24" s="57">
        <f t="shared" si="196"/>
        <v>0</v>
      </c>
      <c r="DVU24" s="1"/>
      <c r="DVV24" s="13">
        <v>1</v>
      </c>
      <c r="DVW24" s="95" t="s">
        <v>62</v>
      </c>
      <c r="DVX24" s="56" t="s">
        <v>31</v>
      </c>
      <c r="DVY24" s="29" t="s">
        <v>32</v>
      </c>
      <c r="DVZ24" s="30">
        <v>1</v>
      </c>
      <c r="DWA24" s="96">
        <v>0</v>
      </c>
      <c r="DWB24" s="57">
        <f t="shared" ref="DWB24:DWJ29" si="197">DVZ24*DWA24</f>
        <v>0</v>
      </c>
      <c r="DWC24" s="1"/>
      <c r="DWD24" s="13">
        <v>1</v>
      </c>
      <c r="DWE24" s="95" t="s">
        <v>62</v>
      </c>
      <c r="DWF24" s="56" t="s">
        <v>31</v>
      </c>
      <c r="DWG24" s="29" t="s">
        <v>32</v>
      </c>
      <c r="DWH24" s="30">
        <v>1</v>
      </c>
      <c r="DWI24" s="96">
        <v>0</v>
      </c>
      <c r="DWJ24" s="57">
        <f t="shared" si="197"/>
        <v>0</v>
      </c>
      <c r="DWK24" s="1"/>
      <c r="DWL24" s="13">
        <v>1</v>
      </c>
      <c r="DWM24" s="95" t="s">
        <v>62</v>
      </c>
      <c r="DWN24" s="56" t="s">
        <v>31</v>
      </c>
      <c r="DWO24" s="29" t="s">
        <v>32</v>
      </c>
      <c r="DWP24" s="30">
        <v>1</v>
      </c>
      <c r="DWQ24" s="96">
        <v>0</v>
      </c>
      <c r="DWR24" s="57">
        <f t="shared" ref="DWR24:DWZ29" si="198">DWP24*DWQ24</f>
        <v>0</v>
      </c>
      <c r="DWS24" s="1"/>
      <c r="DWT24" s="13">
        <v>1</v>
      </c>
      <c r="DWU24" s="95" t="s">
        <v>62</v>
      </c>
      <c r="DWV24" s="56" t="s">
        <v>31</v>
      </c>
      <c r="DWW24" s="29" t="s">
        <v>32</v>
      </c>
      <c r="DWX24" s="30">
        <v>1</v>
      </c>
      <c r="DWY24" s="96">
        <v>0</v>
      </c>
      <c r="DWZ24" s="57">
        <f t="shared" si="198"/>
        <v>0</v>
      </c>
      <c r="DXA24" s="1"/>
      <c r="DXB24" s="13">
        <v>1</v>
      </c>
      <c r="DXC24" s="95" t="s">
        <v>62</v>
      </c>
      <c r="DXD24" s="56" t="s">
        <v>31</v>
      </c>
      <c r="DXE24" s="29" t="s">
        <v>32</v>
      </c>
      <c r="DXF24" s="30">
        <v>1</v>
      </c>
      <c r="DXG24" s="96">
        <v>0</v>
      </c>
      <c r="DXH24" s="57">
        <f t="shared" ref="DXH24:DXP29" si="199">DXF24*DXG24</f>
        <v>0</v>
      </c>
      <c r="DXI24" s="1"/>
      <c r="DXJ24" s="13">
        <v>1</v>
      </c>
      <c r="DXK24" s="95" t="s">
        <v>62</v>
      </c>
      <c r="DXL24" s="56" t="s">
        <v>31</v>
      </c>
      <c r="DXM24" s="29" t="s">
        <v>32</v>
      </c>
      <c r="DXN24" s="30">
        <v>1</v>
      </c>
      <c r="DXO24" s="96">
        <v>0</v>
      </c>
      <c r="DXP24" s="57">
        <f t="shared" si="199"/>
        <v>0</v>
      </c>
      <c r="DXQ24" s="1"/>
      <c r="DXR24" s="13">
        <v>1</v>
      </c>
      <c r="DXS24" s="95" t="s">
        <v>62</v>
      </c>
      <c r="DXT24" s="56" t="s">
        <v>31</v>
      </c>
      <c r="DXU24" s="29" t="s">
        <v>32</v>
      </c>
      <c r="DXV24" s="30">
        <v>1</v>
      </c>
      <c r="DXW24" s="96">
        <v>0</v>
      </c>
      <c r="DXX24" s="57">
        <f t="shared" ref="DXX24:DYF29" si="200">DXV24*DXW24</f>
        <v>0</v>
      </c>
      <c r="DXY24" s="1"/>
      <c r="DXZ24" s="13">
        <v>1</v>
      </c>
      <c r="DYA24" s="95" t="s">
        <v>62</v>
      </c>
      <c r="DYB24" s="56" t="s">
        <v>31</v>
      </c>
      <c r="DYC24" s="29" t="s">
        <v>32</v>
      </c>
      <c r="DYD24" s="30">
        <v>1</v>
      </c>
      <c r="DYE24" s="96">
        <v>0</v>
      </c>
      <c r="DYF24" s="57">
        <f t="shared" si="200"/>
        <v>0</v>
      </c>
      <c r="DYG24" s="1"/>
      <c r="DYH24" s="13">
        <v>1</v>
      </c>
      <c r="DYI24" s="95" t="s">
        <v>62</v>
      </c>
      <c r="DYJ24" s="56" t="s">
        <v>31</v>
      </c>
      <c r="DYK24" s="29" t="s">
        <v>32</v>
      </c>
      <c r="DYL24" s="30">
        <v>1</v>
      </c>
      <c r="DYM24" s="96">
        <v>0</v>
      </c>
      <c r="DYN24" s="57">
        <f t="shared" ref="DYN24:DYV29" si="201">DYL24*DYM24</f>
        <v>0</v>
      </c>
      <c r="DYO24" s="1"/>
      <c r="DYP24" s="13">
        <v>1</v>
      </c>
      <c r="DYQ24" s="95" t="s">
        <v>62</v>
      </c>
      <c r="DYR24" s="56" t="s">
        <v>31</v>
      </c>
      <c r="DYS24" s="29" t="s">
        <v>32</v>
      </c>
      <c r="DYT24" s="30">
        <v>1</v>
      </c>
      <c r="DYU24" s="96">
        <v>0</v>
      </c>
      <c r="DYV24" s="57">
        <f t="shared" si="201"/>
        <v>0</v>
      </c>
      <c r="DYW24" s="1"/>
      <c r="DYX24" s="13">
        <v>1</v>
      </c>
      <c r="DYY24" s="95" t="s">
        <v>62</v>
      </c>
      <c r="DYZ24" s="56" t="s">
        <v>31</v>
      </c>
      <c r="DZA24" s="29" t="s">
        <v>32</v>
      </c>
      <c r="DZB24" s="30">
        <v>1</v>
      </c>
      <c r="DZC24" s="96">
        <v>0</v>
      </c>
      <c r="DZD24" s="57">
        <f t="shared" ref="DZD24:DZL29" si="202">DZB24*DZC24</f>
        <v>0</v>
      </c>
      <c r="DZE24" s="1"/>
      <c r="DZF24" s="13">
        <v>1</v>
      </c>
      <c r="DZG24" s="95" t="s">
        <v>62</v>
      </c>
      <c r="DZH24" s="56" t="s">
        <v>31</v>
      </c>
      <c r="DZI24" s="29" t="s">
        <v>32</v>
      </c>
      <c r="DZJ24" s="30">
        <v>1</v>
      </c>
      <c r="DZK24" s="96">
        <v>0</v>
      </c>
      <c r="DZL24" s="57">
        <f t="shared" si="202"/>
        <v>0</v>
      </c>
      <c r="DZM24" s="1"/>
      <c r="DZN24" s="13">
        <v>1</v>
      </c>
      <c r="DZO24" s="95" t="s">
        <v>62</v>
      </c>
      <c r="DZP24" s="56" t="s">
        <v>31</v>
      </c>
      <c r="DZQ24" s="29" t="s">
        <v>32</v>
      </c>
      <c r="DZR24" s="30">
        <v>1</v>
      </c>
      <c r="DZS24" s="96">
        <v>0</v>
      </c>
      <c r="DZT24" s="57">
        <f t="shared" ref="DZT24:EAB29" si="203">DZR24*DZS24</f>
        <v>0</v>
      </c>
      <c r="DZU24" s="1"/>
      <c r="DZV24" s="13">
        <v>1</v>
      </c>
      <c r="DZW24" s="95" t="s">
        <v>62</v>
      </c>
      <c r="DZX24" s="56" t="s">
        <v>31</v>
      </c>
      <c r="DZY24" s="29" t="s">
        <v>32</v>
      </c>
      <c r="DZZ24" s="30">
        <v>1</v>
      </c>
      <c r="EAA24" s="96">
        <v>0</v>
      </c>
      <c r="EAB24" s="57">
        <f t="shared" si="203"/>
        <v>0</v>
      </c>
      <c r="EAC24" s="1"/>
      <c r="EAD24" s="13">
        <v>1</v>
      </c>
      <c r="EAE24" s="95" t="s">
        <v>62</v>
      </c>
      <c r="EAF24" s="56" t="s">
        <v>31</v>
      </c>
      <c r="EAG24" s="29" t="s">
        <v>32</v>
      </c>
      <c r="EAH24" s="30">
        <v>1</v>
      </c>
      <c r="EAI24" s="96">
        <v>0</v>
      </c>
      <c r="EAJ24" s="57">
        <f t="shared" ref="EAJ24:EAR29" si="204">EAH24*EAI24</f>
        <v>0</v>
      </c>
      <c r="EAK24" s="1"/>
      <c r="EAL24" s="13">
        <v>1</v>
      </c>
      <c r="EAM24" s="95" t="s">
        <v>62</v>
      </c>
      <c r="EAN24" s="56" t="s">
        <v>31</v>
      </c>
      <c r="EAO24" s="29" t="s">
        <v>32</v>
      </c>
      <c r="EAP24" s="30">
        <v>1</v>
      </c>
      <c r="EAQ24" s="96">
        <v>0</v>
      </c>
      <c r="EAR24" s="57">
        <f t="shared" si="204"/>
        <v>0</v>
      </c>
      <c r="EAS24" s="1"/>
      <c r="EAT24" s="13">
        <v>1</v>
      </c>
      <c r="EAU24" s="95" t="s">
        <v>62</v>
      </c>
      <c r="EAV24" s="56" t="s">
        <v>31</v>
      </c>
      <c r="EAW24" s="29" t="s">
        <v>32</v>
      </c>
      <c r="EAX24" s="30">
        <v>1</v>
      </c>
      <c r="EAY24" s="96">
        <v>0</v>
      </c>
      <c r="EAZ24" s="57">
        <f t="shared" ref="EAZ24:EBH29" si="205">EAX24*EAY24</f>
        <v>0</v>
      </c>
      <c r="EBA24" s="1"/>
      <c r="EBB24" s="13">
        <v>1</v>
      </c>
      <c r="EBC24" s="95" t="s">
        <v>62</v>
      </c>
      <c r="EBD24" s="56" t="s">
        <v>31</v>
      </c>
      <c r="EBE24" s="29" t="s">
        <v>32</v>
      </c>
      <c r="EBF24" s="30">
        <v>1</v>
      </c>
      <c r="EBG24" s="96">
        <v>0</v>
      </c>
      <c r="EBH24" s="57">
        <f t="shared" si="205"/>
        <v>0</v>
      </c>
      <c r="EBI24" s="1"/>
      <c r="EBJ24" s="13">
        <v>1</v>
      </c>
      <c r="EBK24" s="95" t="s">
        <v>62</v>
      </c>
      <c r="EBL24" s="56" t="s">
        <v>31</v>
      </c>
      <c r="EBM24" s="29" t="s">
        <v>32</v>
      </c>
      <c r="EBN24" s="30">
        <v>1</v>
      </c>
      <c r="EBO24" s="96">
        <v>0</v>
      </c>
      <c r="EBP24" s="57">
        <f t="shared" ref="EBP24:EBX29" si="206">EBN24*EBO24</f>
        <v>0</v>
      </c>
      <c r="EBQ24" s="1"/>
      <c r="EBR24" s="13">
        <v>1</v>
      </c>
      <c r="EBS24" s="95" t="s">
        <v>62</v>
      </c>
      <c r="EBT24" s="56" t="s">
        <v>31</v>
      </c>
      <c r="EBU24" s="29" t="s">
        <v>32</v>
      </c>
      <c r="EBV24" s="30">
        <v>1</v>
      </c>
      <c r="EBW24" s="96">
        <v>0</v>
      </c>
      <c r="EBX24" s="57">
        <f t="shared" si="206"/>
        <v>0</v>
      </c>
      <c r="EBY24" s="1"/>
      <c r="EBZ24" s="13">
        <v>1</v>
      </c>
      <c r="ECA24" s="95" t="s">
        <v>62</v>
      </c>
      <c r="ECB24" s="56" t="s">
        <v>31</v>
      </c>
      <c r="ECC24" s="29" t="s">
        <v>32</v>
      </c>
      <c r="ECD24" s="30">
        <v>1</v>
      </c>
      <c r="ECE24" s="96">
        <v>0</v>
      </c>
      <c r="ECF24" s="57">
        <f t="shared" ref="ECF24:ECN29" si="207">ECD24*ECE24</f>
        <v>0</v>
      </c>
      <c r="ECG24" s="1"/>
      <c r="ECH24" s="13">
        <v>1</v>
      </c>
      <c r="ECI24" s="95" t="s">
        <v>62</v>
      </c>
      <c r="ECJ24" s="56" t="s">
        <v>31</v>
      </c>
      <c r="ECK24" s="29" t="s">
        <v>32</v>
      </c>
      <c r="ECL24" s="30">
        <v>1</v>
      </c>
      <c r="ECM24" s="96">
        <v>0</v>
      </c>
      <c r="ECN24" s="57">
        <f t="shared" si="207"/>
        <v>0</v>
      </c>
      <c r="ECO24" s="1"/>
      <c r="ECP24" s="13">
        <v>1</v>
      </c>
      <c r="ECQ24" s="95" t="s">
        <v>62</v>
      </c>
      <c r="ECR24" s="56" t="s">
        <v>31</v>
      </c>
      <c r="ECS24" s="29" t="s">
        <v>32</v>
      </c>
      <c r="ECT24" s="30">
        <v>1</v>
      </c>
      <c r="ECU24" s="96">
        <v>0</v>
      </c>
      <c r="ECV24" s="57">
        <f t="shared" ref="ECV24:EDD29" si="208">ECT24*ECU24</f>
        <v>0</v>
      </c>
      <c r="ECW24" s="1"/>
      <c r="ECX24" s="13">
        <v>1</v>
      </c>
      <c r="ECY24" s="95" t="s">
        <v>62</v>
      </c>
      <c r="ECZ24" s="56" t="s">
        <v>31</v>
      </c>
      <c r="EDA24" s="29" t="s">
        <v>32</v>
      </c>
      <c r="EDB24" s="30">
        <v>1</v>
      </c>
      <c r="EDC24" s="96">
        <v>0</v>
      </c>
      <c r="EDD24" s="57">
        <f t="shared" si="208"/>
        <v>0</v>
      </c>
      <c r="EDE24" s="1"/>
      <c r="EDF24" s="13">
        <v>1</v>
      </c>
      <c r="EDG24" s="95" t="s">
        <v>62</v>
      </c>
      <c r="EDH24" s="56" t="s">
        <v>31</v>
      </c>
      <c r="EDI24" s="29" t="s">
        <v>32</v>
      </c>
      <c r="EDJ24" s="30">
        <v>1</v>
      </c>
      <c r="EDK24" s="96">
        <v>0</v>
      </c>
      <c r="EDL24" s="57">
        <f t="shared" ref="EDL24:EDT29" si="209">EDJ24*EDK24</f>
        <v>0</v>
      </c>
      <c r="EDM24" s="1"/>
      <c r="EDN24" s="13">
        <v>1</v>
      </c>
      <c r="EDO24" s="95" t="s">
        <v>62</v>
      </c>
      <c r="EDP24" s="56" t="s">
        <v>31</v>
      </c>
      <c r="EDQ24" s="29" t="s">
        <v>32</v>
      </c>
      <c r="EDR24" s="30">
        <v>1</v>
      </c>
      <c r="EDS24" s="96">
        <v>0</v>
      </c>
      <c r="EDT24" s="57">
        <f t="shared" si="209"/>
        <v>0</v>
      </c>
      <c r="EDU24" s="1"/>
      <c r="EDV24" s="13">
        <v>1</v>
      </c>
      <c r="EDW24" s="95" t="s">
        <v>62</v>
      </c>
      <c r="EDX24" s="56" t="s">
        <v>31</v>
      </c>
      <c r="EDY24" s="29" t="s">
        <v>32</v>
      </c>
      <c r="EDZ24" s="30">
        <v>1</v>
      </c>
      <c r="EEA24" s="96">
        <v>0</v>
      </c>
      <c r="EEB24" s="57">
        <f t="shared" ref="EEB24:EEJ29" si="210">EDZ24*EEA24</f>
        <v>0</v>
      </c>
      <c r="EEC24" s="1"/>
      <c r="EED24" s="13">
        <v>1</v>
      </c>
      <c r="EEE24" s="95" t="s">
        <v>62</v>
      </c>
      <c r="EEF24" s="56" t="s">
        <v>31</v>
      </c>
      <c r="EEG24" s="29" t="s">
        <v>32</v>
      </c>
      <c r="EEH24" s="30">
        <v>1</v>
      </c>
      <c r="EEI24" s="96">
        <v>0</v>
      </c>
      <c r="EEJ24" s="57">
        <f t="shared" si="210"/>
        <v>0</v>
      </c>
      <c r="EEK24" s="1"/>
      <c r="EEL24" s="13">
        <v>1</v>
      </c>
      <c r="EEM24" s="95" t="s">
        <v>62</v>
      </c>
      <c r="EEN24" s="56" t="s">
        <v>31</v>
      </c>
      <c r="EEO24" s="29" t="s">
        <v>32</v>
      </c>
      <c r="EEP24" s="30">
        <v>1</v>
      </c>
      <c r="EEQ24" s="96">
        <v>0</v>
      </c>
      <c r="EER24" s="57">
        <f t="shared" ref="EER24:EEZ29" si="211">EEP24*EEQ24</f>
        <v>0</v>
      </c>
      <c r="EES24" s="1"/>
      <c r="EET24" s="13">
        <v>1</v>
      </c>
      <c r="EEU24" s="95" t="s">
        <v>62</v>
      </c>
      <c r="EEV24" s="56" t="s">
        <v>31</v>
      </c>
      <c r="EEW24" s="29" t="s">
        <v>32</v>
      </c>
      <c r="EEX24" s="30">
        <v>1</v>
      </c>
      <c r="EEY24" s="96">
        <v>0</v>
      </c>
      <c r="EEZ24" s="57">
        <f t="shared" si="211"/>
        <v>0</v>
      </c>
      <c r="EFA24" s="1"/>
      <c r="EFB24" s="13">
        <v>1</v>
      </c>
      <c r="EFC24" s="95" t="s">
        <v>62</v>
      </c>
      <c r="EFD24" s="56" t="s">
        <v>31</v>
      </c>
      <c r="EFE24" s="29" t="s">
        <v>32</v>
      </c>
      <c r="EFF24" s="30">
        <v>1</v>
      </c>
      <c r="EFG24" s="96">
        <v>0</v>
      </c>
      <c r="EFH24" s="57">
        <f t="shared" ref="EFH24:EFP29" si="212">EFF24*EFG24</f>
        <v>0</v>
      </c>
      <c r="EFI24" s="1"/>
      <c r="EFJ24" s="13">
        <v>1</v>
      </c>
      <c r="EFK24" s="95" t="s">
        <v>62</v>
      </c>
      <c r="EFL24" s="56" t="s">
        <v>31</v>
      </c>
      <c r="EFM24" s="29" t="s">
        <v>32</v>
      </c>
      <c r="EFN24" s="30">
        <v>1</v>
      </c>
      <c r="EFO24" s="96">
        <v>0</v>
      </c>
      <c r="EFP24" s="57">
        <f t="shared" si="212"/>
        <v>0</v>
      </c>
      <c r="EFQ24" s="1"/>
      <c r="EFR24" s="13">
        <v>1</v>
      </c>
      <c r="EFS24" s="95" t="s">
        <v>62</v>
      </c>
      <c r="EFT24" s="56" t="s">
        <v>31</v>
      </c>
      <c r="EFU24" s="29" t="s">
        <v>32</v>
      </c>
      <c r="EFV24" s="30">
        <v>1</v>
      </c>
      <c r="EFW24" s="96">
        <v>0</v>
      </c>
      <c r="EFX24" s="57">
        <f t="shared" ref="EFX24:EGF29" si="213">EFV24*EFW24</f>
        <v>0</v>
      </c>
      <c r="EFY24" s="1"/>
      <c r="EFZ24" s="13">
        <v>1</v>
      </c>
      <c r="EGA24" s="95" t="s">
        <v>62</v>
      </c>
      <c r="EGB24" s="56" t="s">
        <v>31</v>
      </c>
      <c r="EGC24" s="29" t="s">
        <v>32</v>
      </c>
      <c r="EGD24" s="30">
        <v>1</v>
      </c>
      <c r="EGE24" s="96">
        <v>0</v>
      </c>
      <c r="EGF24" s="57">
        <f t="shared" si="213"/>
        <v>0</v>
      </c>
      <c r="EGG24" s="1"/>
      <c r="EGH24" s="13">
        <v>1</v>
      </c>
      <c r="EGI24" s="95" t="s">
        <v>62</v>
      </c>
      <c r="EGJ24" s="56" t="s">
        <v>31</v>
      </c>
      <c r="EGK24" s="29" t="s">
        <v>32</v>
      </c>
      <c r="EGL24" s="30">
        <v>1</v>
      </c>
      <c r="EGM24" s="96">
        <v>0</v>
      </c>
      <c r="EGN24" s="57">
        <f t="shared" ref="EGN24:EGV29" si="214">EGL24*EGM24</f>
        <v>0</v>
      </c>
      <c r="EGO24" s="1"/>
      <c r="EGP24" s="13">
        <v>1</v>
      </c>
      <c r="EGQ24" s="95" t="s">
        <v>62</v>
      </c>
      <c r="EGR24" s="56" t="s">
        <v>31</v>
      </c>
      <c r="EGS24" s="29" t="s">
        <v>32</v>
      </c>
      <c r="EGT24" s="30">
        <v>1</v>
      </c>
      <c r="EGU24" s="96">
        <v>0</v>
      </c>
      <c r="EGV24" s="57">
        <f t="shared" si="214"/>
        <v>0</v>
      </c>
      <c r="EGW24" s="1"/>
      <c r="EGX24" s="13">
        <v>1</v>
      </c>
      <c r="EGY24" s="95" t="s">
        <v>62</v>
      </c>
      <c r="EGZ24" s="56" t="s">
        <v>31</v>
      </c>
      <c r="EHA24" s="29" t="s">
        <v>32</v>
      </c>
      <c r="EHB24" s="30">
        <v>1</v>
      </c>
      <c r="EHC24" s="96">
        <v>0</v>
      </c>
      <c r="EHD24" s="57">
        <f t="shared" ref="EHD24:EHL29" si="215">EHB24*EHC24</f>
        <v>0</v>
      </c>
      <c r="EHE24" s="1"/>
      <c r="EHF24" s="13">
        <v>1</v>
      </c>
      <c r="EHG24" s="95" t="s">
        <v>62</v>
      </c>
      <c r="EHH24" s="56" t="s">
        <v>31</v>
      </c>
      <c r="EHI24" s="29" t="s">
        <v>32</v>
      </c>
      <c r="EHJ24" s="30">
        <v>1</v>
      </c>
      <c r="EHK24" s="96">
        <v>0</v>
      </c>
      <c r="EHL24" s="57">
        <f t="shared" si="215"/>
        <v>0</v>
      </c>
      <c r="EHM24" s="1"/>
      <c r="EHN24" s="13">
        <v>1</v>
      </c>
      <c r="EHO24" s="95" t="s">
        <v>62</v>
      </c>
      <c r="EHP24" s="56" t="s">
        <v>31</v>
      </c>
      <c r="EHQ24" s="29" t="s">
        <v>32</v>
      </c>
      <c r="EHR24" s="30">
        <v>1</v>
      </c>
      <c r="EHS24" s="96">
        <v>0</v>
      </c>
      <c r="EHT24" s="57">
        <f t="shared" ref="EHT24:EIB29" si="216">EHR24*EHS24</f>
        <v>0</v>
      </c>
      <c r="EHU24" s="1"/>
      <c r="EHV24" s="13">
        <v>1</v>
      </c>
      <c r="EHW24" s="95" t="s">
        <v>62</v>
      </c>
      <c r="EHX24" s="56" t="s">
        <v>31</v>
      </c>
      <c r="EHY24" s="29" t="s">
        <v>32</v>
      </c>
      <c r="EHZ24" s="30">
        <v>1</v>
      </c>
      <c r="EIA24" s="96">
        <v>0</v>
      </c>
      <c r="EIB24" s="57">
        <f t="shared" si="216"/>
        <v>0</v>
      </c>
      <c r="EIC24" s="1"/>
      <c r="EID24" s="13">
        <v>1</v>
      </c>
      <c r="EIE24" s="95" t="s">
        <v>62</v>
      </c>
      <c r="EIF24" s="56" t="s">
        <v>31</v>
      </c>
      <c r="EIG24" s="29" t="s">
        <v>32</v>
      </c>
      <c r="EIH24" s="30">
        <v>1</v>
      </c>
      <c r="EII24" s="96">
        <v>0</v>
      </c>
      <c r="EIJ24" s="57">
        <f t="shared" ref="EIJ24:EIR29" si="217">EIH24*EII24</f>
        <v>0</v>
      </c>
      <c r="EIK24" s="1"/>
      <c r="EIL24" s="13">
        <v>1</v>
      </c>
      <c r="EIM24" s="95" t="s">
        <v>62</v>
      </c>
      <c r="EIN24" s="56" t="s">
        <v>31</v>
      </c>
      <c r="EIO24" s="29" t="s">
        <v>32</v>
      </c>
      <c r="EIP24" s="30">
        <v>1</v>
      </c>
      <c r="EIQ24" s="96">
        <v>0</v>
      </c>
      <c r="EIR24" s="57">
        <f t="shared" si="217"/>
        <v>0</v>
      </c>
      <c r="EIS24" s="1"/>
      <c r="EIT24" s="13">
        <v>1</v>
      </c>
      <c r="EIU24" s="95" t="s">
        <v>62</v>
      </c>
      <c r="EIV24" s="56" t="s">
        <v>31</v>
      </c>
      <c r="EIW24" s="29" t="s">
        <v>32</v>
      </c>
      <c r="EIX24" s="30">
        <v>1</v>
      </c>
      <c r="EIY24" s="96">
        <v>0</v>
      </c>
      <c r="EIZ24" s="57">
        <f t="shared" ref="EIZ24:EJH29" si="218">EIX24*EIY24</f>
        <v>0</v>
      </c>
      <c r="EJA24" s="1"/>
      <c r="EJB24" s="13">
        <v>1</v>
      </c>
      <c r="EJC24" s="95" t="s">
        <v>62</v>
      </c>
      <c r="EJD24" s="56" t="s">
        <v>31</v>
      </c>
      <c r="EJE24" s="29" t="s">
        <v>32</v>
      </c>
      <c r="EJF24" s="30">
        <v>1</v>
      </c>
      <c r="EJG24" s="96">
        <v>0</v>
      </c>
      <c r="EJH24" s="57">
        <f t="shared" si="218"/>
        <v>0</v>
      </c>
      <c r="EJI24" s="1"/>
      <c r="EJJ24" s="13">
        <v>1</v>
      </c>
      <c r="EJK24" s="95" t="s">
        <v>62</v>
      </c>
      <c r="EJL24" s="56" t="s">
        <v>31</v>
      </c>
      <c r="EJM24" s="29" t="s">
        <v>32</v>
      </c>
      <c r="EJN24" s="30">
        <v>1</v>
      </c>
      <c r="EJO24" s="96">
        <v>0</v>
      </c>
      <c r="EJP24" s="57">
        <f t="shared" ref="EJP24:EJX29" si="219">EJN24*EJO24</f>
        <v>0</v>
      </c>
      <c r="EJQ24" s="1"/>
      <c r="EJR24" s="13">
        <v>1</v>
      </c>
      <c r="EJS24" s="95" t="s">
        <v>62</v>
      </c>
      <c r="EJT24" s="56" t="s">
        <v>31</v>
      </c>
      <c r="EJU24" s="29" t="s">
        <v>32</v>
      </c>
      <c r="EJV24" s="30">
        <v>1</v>
      </c>
      <c r="EJW24" s="96">
        <v>0</v>
      </c>
      <c r="EJX24" s="57">
        <f t="shared" si="219"/>
        <v>0</v>
      </c>
      <c r="EJY24" s="1"/>
      <c r="EJZ24" s="13">
        <v>1</v>
      </c>
      <c r="EKA24" s="95" t="s">
        <v>62</v>
      </c>
      <c r="EKB24" s="56" t="s">
        <v>31</v>
      </c>
      <c r="EKC24" s="29" t="s">
        <v>32</v>
      </c>
      <c r="EKD24" s="30">
        <v>1</v>
      </c>
      <c r="EKE24" s="96">
        <v>0</v>
      </c>
      <c r="EKF24" s="57">
        <f t="shared" ref="EKF24:EKN29" si="220">EKD24*EKE24</f>
        <v>0</v>
      </c>
      <c r="EKG24" s="1"/>
      <c r="EKH24" s="13">
        <v>1</v>
      </c>
      <c r="EKI24" s="95" t="s">
        <v>62</v>
      </c>
      <c r="EKJ24" s="56" t="s">
        <v>31</v>
      </c>
      <c r="EKK24" s="29" t="s">
        <v>32</v>
      </c>
      <c r="EKL24" s="30">
        <v>1</v>
      </c>
      <c r="EKM24" s="96">
        <v>0</v>
      </c>
      <c r="EKN24" s="57">
        <f t="shared" si="220"/>
        <v>0</v>
      </c>
      <c r="EKO24" s="1"/>
      <c r="EKP24" s="13">
        <v>1</v>
      </c>
      <c r="EKQ24" s="95" t="s">
        <v>62</v>
      </c>
      <c r="EKR24" s="56" t="s">
        <v>31</v>
      </c>
      <c r="EKS24" s="29" t="s">
        <v>32</v>
      </c>
      <c r="EKT24" s="30">
        <v>1</v>
      </c>
      <c r="EKU24" s="96">
        <v>0</v>
      </c>
      <c r="EKV24" s="57">
        <f t="shared" ref="EKV24:ELD29" si="221">EKT24*EKU24</f>
        <v>0</v>
      </c>
      <c r="EKW24" s="1"/>
      <c r="EKX24" s="13">
        <v>1</v>
      </c>
      <c r="EKY24" s="95" t="s">
        <v>62</v>
      </c>
      <c r="EKZ24" s="56" t="s">
        <v>31</v>
      </c>
      <c r="ELA24" s="29" t="s">
        <v>32</v>
      </c>
      <c r="ELB24" s="30">
        <v>1</v>
      </c>
      <c r="ELC24" s="96">
        <v>0</v>
      </c>
      <c r="ELD24" s="57">
        <f t="shared" si="221"/>
        <v>0</v>
      </c>
      <c r="ELE24" s="1"/>
      <c r="ELF24" s="13">
        <v>1</v>
      </c>
      <c r="ELG24" s="95" t="s">
        <v>62</v>
      </c>
      <c r="ELH24" s="56" t="s">
        <v>31</v>
      </c>
      <c r="ELI24" s="29" t="s">
        <v>32</v>
      </c>
      <c r="ELJ24" s="30">
        <v>1</v>
      </c>
      <c r="ELK24" s="96">
        <v>0</v>
      </c>
      <c r="ELL24" s="57">
        <f t="shared" ref="ELL24:ELT29" si="222">ELJ24*ELK24</f>
        <v>0</v>
      </c>
      <c r="ELM24" s="1"/>
      <c r="ELN24" s="13">
        <v>1</v>
      </c>
      <c r="ELO24" s="95" t="s">
        <v>62</v>
      </c>
      <c r="ELP24" s="56" t="s">
        <v>31</v>
      </c>
      <c r="ELQ24" s="29" t="s">
        <v>32</v>
      </c>
      <c r="ELR24" s="30">
        <v>1</v>
      </c>
      <c r="ELS24" s="96">
        <v>0</v>
      </c>
      <c r="ELT24" s="57">
        <f t="shared" si="222"/>
        <v>0</v>
      </c>
      <c r="ELU24" s="1"/>
      <c r="ELV24" s="13">
        <v>1</v>
      </c>
      <c r="ELW24" s="95" t="s">
        <v>62</v>
      </c>
      <c r="ELX24" s="56" t="s">
        <v>31</v>
      </c>
      <c r="ELY24" s="29" t="s">
        <v>32</v>
      </c>
      <c r="ELZ24" s="30">
        <v>1</v>
      </c>
      <c r="EMA24" s="96">
        <v>0</v>
      </c>
      <c r="EMB24" s="57">
        <f t="shared" ref="EMB24:EMJ29" si="223">ELZ24*EMA24</f>
        <v>0</v>
      </c>
      <c r="EMC24" s="1"/>
      <c r="EMD24" s="13">
        <v>1</v>
      </c>
      <c r="EME24" s="95" t="s">
        <v>62</v>
      </c>
      <c r="EMF24" s="56" t="s">
        <v>31</v>
      </c>
      <c r="EMG24" s="29" t="s">
        <v>32</v>
      </c>
      <c r="EMH24" s="30">
        <v>1</v>
      </c>
      <c r="EMI24" s="96">
        <v>0</v>
      </c>
      <c r="EMJ24" s="57">
        <f t="shared" si="223"/>
        <v>0</v>
      </c>
      <c r="EMK24" s="1"/>
      <c r="EML24" s="13">
        <v>1</v>
      </c>
      <c r="EMM24" s="95" t="s">
        <v>62</v>
      </c>
      <c r="EMN24" s="56" t="s">
        <v>31</v>
      </c>
      <c r="EMO24" s="29" t="s">
        <v>32</v>
      </c>
      <c r="EMP24" s="30">
        <v>1</v>
      </c>
      <c r="EMQ24" s="96">
        <v>0</v>
      </c>
      <c r="EMR24" s="57">
        <f t="shared" ref="EMR24:EMZ29" si="224">EMP24*EMQ24</f>
        <v>0</v>
      </c>
      <c r="EMS24" s="1"/>
      <c r="EMT24" s="13">
        <v>1</v>
      </c>
      <c r="EMU24" s="95" t="s">
        <v>62</v>
      </c>
      <c r="EMV24" s="56" t="s">
        <v>31</v>
      </c>
      <c r="EMW24" s="29" t="s">
        <v>32</v>
      </c>
      <c r="EMX24" s="30">
        <v>1</v>
      </c>
      <c r="EMY24" s="96">
        <v>0</v>
      </c>
      <c r="EMZ24" s="57">
        <f t="shared" si="224"/>
        <v>0</v>
      </c>
      <c r="ENA24" s="1"/>
      <c r="ENB24" s="13">
        <v>1</v>
      </c>
      <c r="ENC24" s="95" t="s">
        <v>62</v>
      </c>
      <c r="END24" s="56" t="s">
        <v>31</v>
      </c>
      <c r="ENE24" s="29" t="s">
        <v>32</v>
      </c>
      <c r="ENF24" s="30">
        <v>1</v>
      </c>
      <c r="ENG24" s="96">
        <v>0</v>
      </c>
      <c r="ENH24" s="57">
        <f t="shared" ref="ENH24:ENP29" si="225">ENF24*ENG24</f>
        <v>0</v>
      </c>
      <c r="ENI24" s="1"/>
      <c r="ENJ24" s="13">
        <v>1</v>
      </c>
      <c r="ENK24" s="95" t="s">
        <v>62</v>
      </c>
      <c r="ENL24" s="56" t="s">
        <v>31</v>
      </c>
      <c r="ENM24" s="29" t="s">
        <v>32</v>
      </c>
      <c r="ENN24" s="30">
        <v>1</v>
      </c>
      <c r="ENO24" s="96">
        <v>0</v>
      </c>
      <c r="ENP24" s="57">
        <f t="shared" si="225"/>
        <v>0</v>
      </c>
      <c r="ENQ24" s="1"/>
      <c r="ENR24" s="13">
        <v>1</v>
      </c>
      <c r="ENS24" s="95" t="s">
        <v>62</v>
      </c>
      <c r="ENT24" s="56" t="s">
        <v>31</v>
      </c>
      <c r="ENU24" s="29" t="s">
        <v>32</v>
      </c>
      <c r="ENV24" s="30">
        <v>1</v>
      </c>
      <c r="ENW24" s="96">
        <v>0</v>
      </c>
      <c r="ENX24" s="57">
        <f t="shared" ref="ENX24:EOF29" si="226">ENV24*ENW24</f>
        <v>0</v>
      </c>
      <c r="ENY24" s="1"/>
      <c r="ENZ24" s="13">
        <v>1</v>
      </c>
      <c r="EOA24" s="95" t="s">
        <v>62</v>
      </c>
      <c r="EOB24" s="56" t="s">
        <v>31</v>
      </c>
      <c r="EOC24" s="29" t="s">
        <v>32</v>
      </c>
      <c r="EOD24" s="30">
        <v>1</v>
      </c>
      <c r="EOE24" s="96">
        <v>0</v>
      </c>
      <c r="EOF24" s="57">
        <f t="shared" si="226"/>
        <v>0</v>
      </c>
      <c r="EOG24" s="1"/>
      <c r="EOH24" s="13">
        <v>1</v>
      </c>
      <c r="EOI24" s="95" t="s">
        <v>62</v>
      </c>
      <c r="EOJ24" s="56" t="s">
        <v>31</v>
      </c>
      <c r="EOK24" s="29" t="s">
        <v>32</v>
      </c>
      <c r="EOL24" s="30">
        <v>1</v>
      </c>
      <c r="EOM24" s="96">
        <v>0</v>
      </c>
      <c r="EON24" s="57">
        <f t="shared" ref="EON24:EOV29" si="227">EOL24*EOM24</f>
        <v>0</v>
      </c>
      <c r="EOO24" s="1"/>
      <c r="EOP24" s="13">
        <v>1</v>
      </c>
      <c r="EOQ24" s="95" t="s">
        <v>62</v>
      </c>
      <c r="EOR24" s="56" t="s">
        <v>31</v>
      </c>
      <c r="EOS24" s="29" t="s">
        <v>32</v>
      </c>
      <c r="EOT24" s="30">
        <v>1</v>
      </c>
      <c r="EOU24" s="96">
        <v>0</v>
      </c>
      <c r="EOV24" s="57">
        <f t="shared" si="227"/>
        <v>0</v>
      </c>
      <c r="EOW24" s="1"/>
      <c r="EOX24" s="13">
        <v>1</v>
      </c>
      <c r="EOY24" s="95" t="s">
        <v>62</v>
      </c>
      <c r="EOZ24" s="56" t="s">
        <v>31</v>
      </c>
      <c r="EPA24" s="29" t="s">
        <v>32</v>
      </c>
      <c r="EPB24" s="30">
        <v>1</v>
      </c>
      <c r="EPC24" s="96">
        <v>0</v>
      </c>
      <c r="EPD24" s="57">
        <f t="shared" ref="EPD24:EPL29" si="228">EPB24*EPC24</f>
        <v>0</v>
      </c>
      <c r="EPE24" s="1"/>
      <c r="EPF24" s="13">
        <v>1</v>
      </c>
      <c r="EPG24" s="95" t="s">
        <v>62</v>
      </c>
      <c r="EPH24" s="56" t="s">
        <v>31</v>
      </c>
      <c r="EPI24" s="29" t="s">
        <v>32</v>
      </c>
      <c r="EPJ24" s="30">
        <v>1</v>
      </c>
      <c r="EPK24" s="96">
        <v>0</v>
      </c>
      <c r="EPL24" s="57">
        <f t="shared" si="228"/>
        <v>0</v>
      </c>
      <c r="EPM24" s="1"/>
      <c r="EPN24" s="13">
        <v>1</v>
      </c>
      <c r="EPO24" s="95" t="s">
        <v>62</v>
      </c>
      <c r="EPP24" s="56" t="s">
        <v>31</v>
      </c>
      <c r="EPQ24" s="29" t="s">
        <v>32</v>
      </c>
      <c r="EPR24" s="30">
        <v>1</v>
      </c>
      <c r="EPS24" s="96">
        <v>0</v>
      </c>
      <c r="EPT24" s="57">
        <f t="shared" ref="EPT24:EQB29" si="229">EPR24*EPS24</f>
        <v>0</v>
      </c>
      <c r="EPU24" s="1"/>
      <c r="EPV24" s="13">
        <v>1</v>
      </c>
      <c r="EPW24" s="95" t="s">
        <v>62</v>
      </c>
      <c r="EPX24" s="56" t="s">
        <v>31</v>
      </c>
      <c r="EPY24" s="29" t="s">
        <v>32</v>
      </c>
      <c r="EPZ24" s="30">
        <v>1</v>
      </c>
      <c r="EQA24" s="96">
        <v>0</v>
      </c>
      <c r="EQB24" s="57">
        <f t="shared" si="229"/>
        <v>0</v>
      </c>
      <c r="EQC24" s="1"/>
      <c r="EQD24" s="13">
        <v>1</v>
      </c>
      <c r="EQE24" s="95" t="s">
        <v>62</v>
      </c>
      <c r="EQF24" s="56" t="s">
        <v>31</v>
      </c>
      <c r="EQG24" s="29" t="s">
        <v>32</v>
      </c>
      <c r="EQH24" s="30">
        <v>1</v>
      </c>
      <c r="EQI24" s="96">
        <v>0</v>
      </c>
      <c r="EQJ24" s="57">
        <f t="shared" ref="EQJ24:EQR29" si="230">EQH24*EQI24</f>
        <v>0</v>
      </c>
      <c r="EQK24" s="1"/>
      <c r="EQL24" s="13">
        <v>1</v>
      </c>
      <c r="EQM24" s="95" t="s">
        <v>62</v>
      </c>
      <c r="EQN24" s="56" t="s">
        <v>31</v>
      </c>
      <c r="EQO24" s="29" t="s">
        <v>32</v>
      </c>
      <c r="EQP24" s="30">
        <v>1</v>
      </c>
      <c r="EQQ24" s="96">
        <v>0</v>
      </c>
      <c r="EQR24" s="57">
        <f t="shared" si="230"/>
        <v>0</v>
      </c>
      <c r="EQS24" s="1"/>
      <c r="EQT24" s="13">
        <v>1</v>
      </c>
      <c r="EQU24" s="95" t="s">
        <v>62</v>
      </c>
      <c r="EQV24" s="56" t="s">
        <v>31</v>
      </c>
      <c r="EQW24" s="29" t="s">
        <v>32</v>
      </c>
      <c r="EQX24" s="30">
        <v>1</v>
      </c>
      <c r="EQY24" s="96">
        <v>0</v>
      </c>
      <c r="EQZ24" s="57">
        <f t="shared" ref="EQZ24:ERH29" si="231">EQX24*EQY24</f>
        <v>0</v>
      </c>
      <c r="ERA24" s="1"/>
      <c r="ERB24" s="13">
        <v>1</v>
      </c>
      <c r="ERC24" s="95" t="s">
        <v>62</v>
      </c>
      <c r="ERD24" s="56" t="s">
        <v>31</v>
      </c>
      <c r="ERE24" s="29" t="s">
        <v>32</v>
      </c>
      <c r="ERF24" s="30">
        <v>1</v>
      </c>
      <c r="ERG24" s="96">
        <v>0</v>
      </c>
      <c r="ERH24" s="57">
        <f t="shared" si="231"/>
        <v>0</v>
      </c>
      <c r="ERI24" s="1"/>
      <c r="ERJ24" s="13">
        <v>1</v>
      </c>
      <c r="ERK24" s="95" t="s">
        <v>62</v>
      </c>
      <c r="ERL24" s="56" t="s">
        <v>31</v>
      </c>
      <c r="ERM24" s="29" t="s">
        <v>32</v>
      </c>
      <c r="ERN24" s="30">
        <v>1</v>
      </c>
      <c r="ERO24" s="96">
        <v>0</v>
      </c>
      <c r="ERP24" s="57">
        <f t="shared" ref="ERP24:ERX29" si="232">ERN24*ERO24</f>
        <v>0</v>
      </c>
      <c r="ERQ24" s="1"/>
      <c r="ERR24" s="13">
        <v>1</v>
      </c>
      <c r="ERS24" s="95" t="s">
        <v>62</v>
      </c>
      <c r="ERT24" s="56" t="s">
        <v>31</v>
      </c>
      <c r="ERU24" s="29" t="s">
        <v>32</v>
      </c>
      <c r="ERV24" s="30">
        <v>1</v>
      </c>
      <c r="ERW24" s="96">
        <v>0</v>
      </c>
      <c r="ERX24" s="57">
        <f t="shared" si="232"/>
        <v>0</v>
      </c>
      <c r="ERY24" s="1"/>
      <c r="ERZ24" s="13">
        <v>1</v>
      </c>
      <c r="ESA24" s="95" t="s">
        <v>62</v>
      </c>
      <c r="ESB24" s="56" t="s">
        <v>31</v>
      </c>
      <c r="ESC24" s="29" t="s">
        <v>32</v>
      </c>
      <c r="ESD24" s="30">
        <v>1</v>
      </c>
      <c r="ESE24" s="96">
        <v>0</v>
      </c>
      <c r="ESF24" s="57">
        <f t="shared" ref="ESF24:ESN29" si="233">ESD24*ESE24</f>
        <v>0</v>
      </c>
      <c r="ESG24" s="1"/>
      <c r="ESH24" s="13">
        <v>1</v>
      </c>
      <c r="ESI24" s="95" t="s">
        <v>62</v>
      </c>
      <c r="ESJ24" s="56" t="s">
        <v>31</v>
      </c>
      <c r="ESK24" s="29" t="s">
        <v>32</v>
      </c>
      <c r="ESL24" s="30">
        <v>1</v>
      </c>
      <c r="ESM24" s="96">
        <v>0</v>
      </c>
      <c r="ESN24" s="57">
        <f t="shared" si="233"/>
        <v>0</v>
      </c>
      <c r="ESO24" s="1"/>
      <c r="ESP24" s="13">
        <v>1</v>
      </c>
      <c r="ESQ24" s="95" t="s">
        <v>62</v>
      </c>
      <c r="ESR24" s="56" t="s">
        <v>31</v>
      </c>
      <c r="ESS24" s="29" t="s">
        <v>32</v>
      </c>
      <c r="EST24" s="30">
        <v>1</v>
      </c>
      <c r="ESU24" s="96">
        <v>0</v>
      </c>
      <c r="ESV24" s="57">
        <f t="shared" ref="ESV24:ETD29" si="234">EST24*ESU24</f>
        <v>0</v>
      </c>
      <c r="ESW24" s="1"/>
      <c r="ESX24" s="13">
        <v>1</v>
      </c>
      <c r="ESY24" s="95" t="s">
        <v>62</v>
      </c>
      <c r="ESZ24" s="56" t="s">
        <v>31</v>
      </c>
      <c r="ETA24" s="29" t="s">
        <v>32</v>
      </c>
      <c r="ETB24" s="30">
        <v>1</v>
      </c>
      <c r="ETC24" s="96">
        <v>0</v>
      </c>
      <c r="ETD24" s="57">
        <f t="shared" si="234"/>
        <v>0</v>
      </c>
      <c r="ETE24" s="1"/>
      <c r="ETF24" s="13">
        <v>1</v>
      </c>
      <c r="ETG24" s="95" t="s">
        <v>62</v>
      </c>
      <c r="ETH24" s="56" t="s">
        <v>31</v>
      </c>
      <c r="ETI24" s="29" t="s">
        <v>32</v>
      </c>
      <c r="ETJ24" s="30">
        <v>1</v>
      </c>
      <c r="ETK24" s="96">
        <v>0</v>
      </c>
      <c r="ETL24" s="57">
        <f t="shared" ref="ETL24:ETT29" si="235">ETJ24*ETK24</f>
        <v>0</v>
      </c>
      <c r="ETM24" s="1"/>
      <c r="ETN24" s="13">
        <v>1</v>
      </c>
      <c r="ETO24" s="95" t="s">
        <v>62</v>
      </c>
      <c r="ETP24" s="56" t="s">
        <v>31</v>
      </c>
      <c r="ETQ24" s="29" t="s">
        <v>32</v>
      </c>
      <c r="ETR24" s="30">
        <v>1</v>
      </c>
      <c r="ETS24" s="96">
        <v>0</v>
      </c>
      <c r="ETT24" s="57">
        <f t="shared" si="235"/>
        <v>0</v>
      </c>
      <c r="ETU24" s="1"/>
      <c r="ETV24" s="13">
        <v>1</v>
      </c>
      <c r="ETW24" s="95" t="s">
        <v>62</v>
      </c>
      <c r="ETX24" s="56" t="s">
        <v>31</v>
      </c>
      <c r="ETY24" s="29" t="s">
        <v>32</v>
      </c>
      <c r="ETZ24" s="30">
        <v>1</v>
      </c>
      <c r="EUA24" s="96">
        <v>0</v>
      </c>
      <c r="EUB24" s="57">
        <f t="shared" ref="EUB24:EUJ29" si="236">ETZ24*EUA24</f>
        <v>0</v>
      </c>
      <c r="EUC24" s="1"/>
      <c r="EUD24" s="13">
        <v>1</v>
      </c>
      <c r="EUE24" s="95" t="s">
        <v>62</v>
      </c>
      <c r="EUF24" s="56" t="s">
        <v>31</v>
      </c>
      <c r="EUG24" s="29" t="s">
        <v>32</v>
      </c>
      <c r="EUH24" s="30">
        <v>1</v>
      </c>
      <c r="EUI24" s="96">
        <v>0</v>
      </c>
      <c r="EUJ24" s="57">
        <f t="shared" si="236"/>
        <v>0</v>
      </c>
      <c r="EUK24" s="1"/>
      <c r="EUL24" s="13">
        <v>1</v>
      </c>
      <c r="EUM24" s="95" t="s">
        <v>62</v>
      </c>
      <c r="EUN24" s="56" t="s">
        <v>31</v>
      </c>
      <c r="EUO24" s="29" t="s">
        <v>32</v>
      </c>
      <c r="EUP24" s="30">
        <v>1</v>
      </c>
      <c r="EUQ24" s="96">
        <v>0</v>
      </c>
      <c r="EUR24" s="57">
        <f t="shared" ref="EUR24:EUZ29" si="237">EUP24*EUQ24</f>
        <v>0</v>
      </c>
      <c r="EUS24" s="1"/>
      <c r="EUT24" s="13">
        <v>1</v>
      </c>
      <c r="EUU24" s="95" t="s">
        <v>62</v>
      </c>
      <c r="EUV24" s="56" t="s">
        <v>31</v>
      </c>
      <c r="EUW24" s="29" t="s">
        <v>32</v>
      </c>
      <c r="EUX24" s="30">
        <v>1</v>
      </c>
      <c r="EUY24" s="96">
        <v>0</v>
      </c>
      <c r="EUZ24" s="57">
        <f t="shared" si="237"/>
        <v>0</v>
      </c>
      <c r="EVA24" s="1"/>
      <c r="EVB24" s="13">
        <v>1</v>
      </c>
      <c r="EVC24" s="95" t="s">
        <v>62</v>
      </c>
      <c r="EVD24" s="56" t="s">
        <v>31</v>
      </c>
      <c r="EVE24" s="29" t="s">
        <v>32</v>
      </c>
      <c r="EVF24" s="30">
        <v>1</v>
      </c>
      <c r="EVG24" s="96">
        <v>0</v>
      </c>
      <c r="EVH24" s="57">
        <f t="shared" ref="EVH24:EVP29" si="238">EVF24*EVG24</f>
        <v>0</v>
      </c>
      <c r="EVI24" s="1"/>
      <c r="EVJ24" s="13">
        <v>1</v>
      </c>
      <c r="EVK24" s="95" t="s">
        <v>62</v>
      </c>
      <c r="EVL24" s="56" t="s">
        <v>31</v>
      </c>
      <c r="EVM24" s="29" t="s">
        <v>32</v>
      </c>
      <c r="EVN24" s="30">
        <v>1</v>
      </c>
      <c r="EVO24" s="96">
        <v>0</v>
      </c>
      <c r="EVP24" s="57">
        <f t="shared" si="238"/>
        <v>0</v>
      </c>
      <c r="EVQ24" s="1"/>
      <c r="EVR24" s="13">
        <v>1</v>
      </c>
      <c r="EVS24" s="95" t="s">
        <v>62</v>
      </c>
      <c r="EVT24" s="56" t="s">
        <v>31</v>
      </c>
      <c r="EVU24" s="29" t="s">
        <v>32</v>
      </c>
      <c r="EVV24" s="30">
        <v>1</v>
      </c>
      <c r="EVW24" s="96">
        <v>0</v>
      </c>
      <c r="EVX24" s="57">
        <f t="shared" ref="EVX24:EWF29" si="239">EVV24*EVW24</f>
        <v>0</v>
      </c>
      <c r="EVY24" s="1"/>
      <c r="EVZ24" s="13">
        <v>1</v>
      </c>
      <c r="EWA24" s="95" t="s">
        <v>62</v>
      </c>
      <c r="EWB24" s="56" t="s">
        <v>31</v>
      </c>
      <c r="EWC24" s="29" t="s">
        <v>32</v>
      </c>
      <c r="EWD24" s="30">
        <v>1</v>
      </c>
      <c r="EWE24" s="96">
        <v>0</v>
      </c>
      <c r="EWF24" s="57">
        <f t="shared" si="239"/>
        <v>0</v>
      </c>
      <c r="EWG24" s="1"/>
      <c r="EWH24" s="13">
        <v>1</v>
      </c>
      <c r="EWI24" s="95" t="s">
        <v>62</v>
      </c>
      <c r="EWJ24" s="56" t="s">
        <v>31</v>
      </c>
      <c r="EWK24" s="29" t="s">
        <v>32</v>
      </c>
      <c r="EWL24" s="30">
        <v>1</v>
      </c>
      <c r="EWM24" s="96">
        <v>0</v>
      </c>
      <c r="EWN24" s="57">
        <f t="shared" ref="EWN24:EWV29" si="240">EWL24*EWM24</f>
        <v>0</v>
      </c>
      <c r="EWO24" s="1"/>
      <c r="EWP24" s="13">
        <v>1</v>
      </c>
      <c r="EWQ24" s="95" t="s">
        <v>62</v>
      </c>
      <c r="EWR24" s="56" t="s">
        <v>31</v>
      </c>
      <c r="EWS24" s="29" t="s">
        <v>32</v>
      </c>
      <c r="EWT24" s="30">
        <v>1</v>
      </c>
      <c r="EWU24" s="96">
        <v>0</v>
      </c>
      <c r="EWV24" s="57">
        <f t="shared" si="240"/>
        <v>0</v>
      </c>
      <c r="EWW24" s="1"/>
      <c r="EWX24" s="13">
        <v>1</v>
      </c>
      <c r="EWY24" s="95" t="s">
        <v>62</v>
      </c>
      <c r="EWZ24" s="56" t="s">
        <v>31</v>
      </c>
      <c r="EXA24" s="29" t="s">
        <v>32</v>
      </c>
      <c r="EXB24" s="30">
        <v>1</v>
      </c>
      <c r="EXC24" s="96">
        <v>0</v>
      </c>
      <c r="EXD24" s="57">
        <f t="shared" ref="EXD24:EXL29" si="241">EXB24*EXC24</f>
        <v>0</v>
      </c>
      <c r="EXE24" s="1"/>
      <c r="EXF24" s="13">
        <v>1</v>
      </c>
      <c r="EXG24" s="95" t="s">
        <v>62</v>
      </c>
      <c r="EXH24" s="56" t="s">
        <v>31</v>
      </c>
      <c r="EXI24" s="29" t="s">
        <v>32</v>
      </c>
      <c r="EXJ24" s="30">
        <v>1</v>
      </c>
      <c r="EXK24" s="96">
        <v>0</v>
      </c>
      <c r="EXL24" s="57">
        <f t="shared" si="241"/>
        <v>0</v>
      </c>
      <c r="EXM24" s="1"/>
      <c r="EXN24" s="13">
        <v>1</v>
      </c>
      <c r="EXO24" s="95" t="s">
        <v>62</v>
      </c>
      <c r="EXP24" s="56" t="s">
        <v>31</v>
      </c>
      <c r="EXQ24" s="29" t="s">
        <v>32</v>
      </c>
      <c r="EXR24" s="30">
        <v>1</v>
      </c>
      <c r="EXS24" s="96">
        <v>0</v>
      </c>
      <c r="EXT24" s="57">
        <f t="shared" ref="EXT24:EYB29" si="242">EXR24*EXS24</f>
        <v>0</v>
      </c>
      <c r="EXU24" s="1"/>
      <c r="EXV24" s="13">
        <v>1</v>
      </c>
      <c r="EXW24" s="95" t="s">
        <v>62</v>
      </c>
      <c r="EXX24" s="56" t="s">
        <v>31</v>
      </c>
      <c r="EXY24" s="29" t="s">
        <v>32</v>
      </c>
      <c r="EXZ24" s="30">
        <v>1</v>
      </c>
      <c r="EYA24" s="96">
        <v>0</v>
      </c>
      <c r="EYB24" s="57">
        <f t="shared" si="242"/>
        <v>0</v>
      </c>
      <c r="EYC24" s="1"/>
      <c r="EYD24" s="13">
        <v>1</v>
      </c>
      <c r="EYE24" s="95" t="s">
        <v>62</v>
      </c>
      <c r="EYF24" s="56" t="s">
        <v>31</v>
      </c>
      <c r="EYG24" s="29" t="s">
        <v>32</v>
      </c>
      <c r="EYH24" s="30">
        <v>1</v>
      </c>
      <c r="EYI24" s="96">
        <v>0</v>
      </c>
      <c r="EYJ24" s="57">
        <f t="shared" ref="EYJ24:EYR29" si="243">EYH24*EYI24</f>
        <v>0</v>
      </c>
      <c r="EYK24" s="1"/>
      <c r="EYL24" s="13">
        <v>1</v>
      </c>
      <c r="EYM24" s="95" t="s">
        <v>62</v>
      </c>
      <c r="EYN24" s="56" t="s">
        <v>31</v>
      </c>
      <c r="EYO24" s="29" t="s">
        <v>32</v>
      </c>
      <c r="EYP24" s="30">
        <v>1</v>
      </c>
      <c r="EYQ24" s="96">
        <v>0</v>
      </c>
      <c r="EYR24" s="57">
        <f t="shared" si="243"/>
        <v>0</v>
      </c>
      <c r="EYS24" s="1"/>
      <c r="EYT24" s="13">
        <v>1</v>
      </c>
      <c r="EYU24" s="95" t="s">
        <v>62</v>
      </c>
      <c r="EYV24" s="56" t="s">
        <v>31</v>
      </c>
      <c r="EYW24" s="29" t="s">
        <v>32</v>
      </c>
      <c r="EYX24" s="30">
        <v>1</v>
      </c>
      <c r="EYY24" s="96">
        <v>0</v>
      </c>
      <c r="EYZ24" s="57">
        <f t="shared" ref="EYZ24:EZH29" si="244">EYX24*EYY24</f>
        <v>0</v>
      </c>
      <c r="EZA24" s="1"/>
      <c r="EZB24" s="13">
        <v>1</v>
      </c>
      <c r="EZC24" s="95" t="s">
        <v>62</v>
      </c>
      <c r="EZD24" s="56" t="s">
        <v>31</v>
      </c>
      <c r="EZE24" s="29" t="s">
        <v>32</v>
      </c>
      <c r="EZF24" s="30">
        <v>1</v>
      </c>
      <c r="EZG24" s="96">
        <v>0</v>
      </c>
      <c r="EZH24" s="57">
        <f t="shared" si="244"/>
        <v>0</v>
      </c>
      <c r="EZI24" s="1"/>
      <c r="EZJ24" s="13">
        <v>1</v>
      </c>
      <c r="EZK24" s="95" t="s">
        <v>62</v>
      </c>
      <c r="EZL24" s="56" t="s">
        <v>31</v>
      </c>
      <c r="EZM24" s="29" t="s">
        <v>32</v>
      </c>
      <c r="EZN24" s="30">
        <v>1</v>
      </c>
      <c r="EZO24" s="96">
        <v>0</v>
      </c>
      <c r="EZP24" s="57">
        <f t="shared" ref="EZP24:EZX29" si="245">EZN24*EZO24</f>
        <v>0</v>
      </c>
      <c r="EZQ24" s="1"/>
      <c r="EZR24" s="13">
        <v>1</v>
      </c>
      <c r="EZS24" s="95" t="s">
        <v>62</v>
      </c>
      <c r="EZT24" s="56" t="s">
        <v>31</v>
      </c>
      <c r="EZU24" s="29" t="s">
        <v>32</v>
      </c>
      <c r="EZV24" s="30">
        <v>1</v>
      </c>
      <c r="EZW24" s="96">
        <v>0</v>
      </c>
      <c r="EZX24" s="57">
        <f t="shared" si="245"/>
        <v>0</v>
      </c>
      <c r="EZY24" s="1"/>
      <c r="EZZ24" s="13">
        <v>1</v>
      </c>
      <c r="FAA24" s="95" t="s">
        <v>62</v>
      </c>
      <c r="FAB24" s="56" t="s">
        <v>31</v>
      </c>
      <c r="FAC24" s="29" t="s">
        <v>32</v>
      </c>
      <c r="FAD24" s="30">
        <v>1</v>
      </c>
      <c r="FAE24" s="96">
        <v>0</v>
      </c>
      <c r="FAF24" s="57">
        <f t="shared" ref="FAF24:FAN29" si="246">FAD24*FAE24</f>
        <v>0</v>
      </c>
      <c r="FAG24" s="1"/>
      <c r="FAH24" s="13">
        <v>1</v>
      </c>
      <c r="FAI24" s="95" t="s">
        <v>62</v>
      </c>
      <c r="FAJ24" s="56" t="s">
        <v>31</v>
      </c>
      <c r="FAK24" s="29" t="s">
        <v>32</v>
      </c>
      <c r="FAL24" s="30">
        <v>1</v>
      </c>
      <c r="FAM24" s="96">
        <v>0</v>
      </c>
      <c r="FAN24" s="57">
        <f t="shared" si="246"/>
        <v>0</v>
      </c>
      <c r="FAO24" s="1"/>
      <c r="FAP24" s="13">
        <v>1</v>
      </c>
      <c r="FAQ24" s="95" t="s">
        <v>62</v>
      </c>
      <c r="FAR24" s="56" t="s">
        <v>31</v>
      </c>
      <c r="FAS24" s="29" t="s">
        <v>32</v>
      </c>
      <c r="FAT24" s="30">
        <v>1</v>
      </c>
      <c r="FAU24" s="96">
        <v>0</v>
      </c>
      <c r="FAV24" s="57">
        <f t="shared" ref="FAV24:FBD29" si="247">FAT24*FAU24</f>
        <v>0</v>
      </c>
      <c r="FAW24" s="1"/>
      <c r="FAX24" s="13">
        <v>1</v>
      </c>
      <c r="FAY24" s="95" t="s">
        <v>62</v>
      </c>
      <c r="FAZ24" s="56" t="s">
        <v>31</v>
      </c>
      <c r="FBA24" s="29" t="s">
        <v>32</v>
      </c>
      <c r="FBB24" s="30">
        <v>1</v>
      </c>
      <c r="FBC24" s="96">
        <v>0</v>
      </c>
      <c r="FBD24" s="57">
        <f t="shared" si="247"/>
        <v>0</v>
      </c>
      <c r="FBE24" s="1"/>
      <c r="FBF24" s="13">
        <v>1</v>
      </c>
      <c r="FBG24" s="95" t="s">
        <v>62</v>
      </c>
      <c r="FBH24" s="56" t="s">
        <v>31</v>
      </c>
      <c r="FBI24" s="29" t="s">
        <v>32</v>
      </c>
      <c r="FBJ24" s="30">
        <v>1</v>
      </c>
      <c r="FBK24" s="96">
        <v>0</v>
      </c>
      <c r="FBL24" s="57">
        <f t="shared" ref="FBL24:FBT29" si="248">FBJ24*FBK24</f>
        <v>0</v>
      </c>
      <c r="FBM24" s="1"/>
      <c r="FBN24" s="13">
        <v>1</v>
      </c>
      <c r="FBO24" s="95" t="s">
        <v>62</v>
      </c>
      <c r="FBP24" s="56" t="s">
        <v>31</v>
      </c>
      <c r="FBQ24" s="29" t="s">
        <v>32</v>
      </c>
      <c r="FBR24" s="30">
        <v>1</v>
      </c>
      <c r="FBS24" s="96">
        <v>0</v>
      </c>
      <c r="FBT24" s="57">
        <f t="shared" si="248"/>
        <v>0</v>
      </c>
      <c r="FBU24" s="1"/>
      <c r="FBV24" s="13">
        <v>1</v>
      </c>
      <c r="FBW24" s="95" t="s">
        <v>62</v>
      </c>
      <c r="FBX24" s="56" t="s">
        <v>31</v>
      </c>
      <c r="FBY24" s="29" t="s">
        <v>32</v>
      </c>
      <c r="FBZ24" s="30">
        <v>1</v>
      </c>
      <c r="FCA24" s="96">
        <v>0</v>
      </c>
      <c r="FCB24" s="57">
        <f t="shared" ref="FCB24:FCJ29" si="249">FBZ24*FCA24</f>
        <v>0</v>
      </c>
      <c r="FCC24" s="1"/>
      <c r="FCD24" s="13">
        <v>1</v>
      </c>
      <c r="FCE24" s="95" t="s">
        <v>62</v>
      </c>
      <c r="FCF24" s="56" t="s">
        <v>31</v>
      </c>
      <c r="FCG24" s="29" t="s">
        <v>32</v>
      </c>
      <c r="FCH24" s="30">
        <v>1</v>
      </c>
      <c r="FCI24" s="96">
        <v>0</v>
      </c>
      <c r="FCJ24" s="57">
        <f t="shared" si="249"/>
        <v>0</v>
      </c>
      <c r="FCK24" s="1"/>
      <c r="FCL24" s="13">
        <v>1</v>
      </c>
      <c r="FCM24" s="95" t="s">
        <v>62</v>
      </c>
      <c r="FCN24" s="56" t="s">
        <v>31</v>
      </c>
      <c r="FCO24" s="29" t="s">
        <v>32</v>
      </c>
      <c r="FCP24" s="30">
        <v>1</v>
      </c>
      <c r="FCQ24" s="96">
        <v>0</v>
      </c>
      <c r="FCR24" s="57">
        <f t="shared" ref="FCR24:FCZ29" si="250">FCP24*FCQ24</f>
        <v>0</v>
      </c>
      <c r="FCS24" s="1"/>
      <c r="FCT24" s="13">
        <v>1</v>
      </c>
      <c r="FCU24" s="95" t="s">
        <v>62</v>
      </c>
      <c r="FCV24" s="56" t="s">
        <v>31</v>
      </c>
      <c r="FCW24" s="29" t="s">
        <v>32</v>
      </c>
      <c r="FCX24" s="30">
        <v>1</v>
      </c>
      <c r="FCY24" s="96">
        <v>0</v>
      </c>
      <c r="FCZ24" s="57">
        <f t="shared" si="250"/>
        <v>0</v>
      </c>
      <c r="FDA24" s="1"/>
      <c r="FDB24" s="13">
        <v>1</v>
      </c>
      <c r="FDC24" s="95" t="s">
        <v>62</v>
      </c>
      <c r="FDD24" s="56" t="s">
        <v>31</v>
      </c>
      <c r="FDE24" s="29" t="s">
        <v>32</v>
      </c>
      <c r="FDF24" s="30">
        <v>1</v>
      </c>
      <c r="FDG24" s="96">
        <v>0</v>
      </c>
      <c r="FDH24" s="57">
        <f t="shared" ref="FDH24:FDP29" si="251">FDF24*FDG24</f>
        <v>0</v>
      </c>
      <c r="FDI24" s="1"/>
      <c r="FDJ24" s="13">
        <v>1</v>
      </c>
      <c r="FDK24" s="95" t="s">
        <v>62</v>
      </c>
      <c r="FDL24" s="56" t="s">
        <v>31</v>
      </c>
      <c r="FDM24" s="29" t="s">
        <v>32</v>
      </c>
      <c r="FDN24" s="30">
        <v>1</v>
      </c>
      <c r="FDO24" s="96">
        <v>0</v>
      </c>
      <c r="FDP24" s="57">
        <f t="shared" si="251"/>
        <v>0</v>
      </c>
      <c r="FDQ24" s="1"/>
      <c r="FDR24" s="13">
        <v>1</v>
      </c>
      <c r="FDS24" s="95" t="s">
        <v>62</v>
      </c>
      <c r="FDT24" s="56" t="s">
        <v>31</v>
      </c>
      <c r="FDU24" s="29" t="s">
        <v>32</v>
      </c>
      <c r="FDV24" s="30">
        <v>1</v>
      </c>
      <c r="FDW24" s="96">
        <v>0</v>
      </c>
      <c r="FDX24" s="57">
        <f t="shared" ref="FDX24:FEF29" si="252">FDV24*FDW24</f>
        <v>0</v>
      </c>
      <c r="FDY24" s="1"/>
      <c r="FDZ24" s="13">
        <v>1</v>
      </c>
      <c r="FEA24" s="95" t="s">
        <v>62</v>
      </c>
      <c r="FEB24" s="56" t="s">
        <v>31</v>
      </c>
      <c r="FEC24" s="29" t="s">
        <v>32</v>
      </c>
      <c r="FED24" s="30">
        <v>1</v>
      </c>
      <c r="FEE24" s="96">
        <v>0</v>
      </c>
      <c r="FEF24" s="57">
        <f t="shared" si="252"/>
        <v>0</v>
      </c>
      <c r="FEG24" s="1"/>
      <c r="FEH24" s="13">
        <v>1</v>
      </c>
      <c r="FEI24" s="95" t="s">
        <v>62</v>
      </c>
      <c r="FEJ24" s="56" t="s">
        <v>31</v>
      </c>
      <c r="FEK24" s="29" t="s">
        <v>32</v>
      </c>
      <c r="FEL24" s="30">
        <v>1</v>
      </c>
      <c r="FEM24" s="96">
        <v>0</v>
      </c>
      <c r="FEN24" s="57">
        <f t="shared" ref="FEN24:FEV29" si="253">FEL24*FEM24</f>
        <v>0</v>
      </c>
      <c r="FEO24" s="1"/>
      <c r="FEP24" s="13">
        <v>1</v>
      </c>
      <c r="FEQ24" s="95" t="s">
        <v>62</v>
      </c>
      <c r="FER24" s="56" t="s">
        <v>31</v>
      </c>
      <c r="FES24" s="29" t="s">
        <v>32</v>
      </c>
      <c r="FET24" s="30">
        <v>1</v>
      </c>
      <c r="FEU24" s="96">
        <v>0</v>
      </c>
      <c r="FEV24" s="57">
        <f t="shared" si="253"/>
        <v>0</v>
      </c>
      <c r="FEW24" s="1"/>
      <c r="FEX24" s="13">
        <v>1</v>
      </c>
      <c r="FEY24" s="95" t="s">
        <v>62</v>
      </c>
      <c r="FEZ24" s="56" t="s">
        <v>31</v>
      </c>
      <c r="FFA24" s="29" t="s">
        <v>32</v>
      </c>
      <c r="FFB24" s="30">
        <v>1</v>
      </c>
      <c r="FFC24" s="96">
        <v>0</v>
      </c>
      <c r="FFD24" s="57">
        <f t="shared" ref="FFD24:FFL29" si="254">FFB24*FFC24</f>
        <v>0</v>
      </c>
      <c r="FFE24" s="1"/>
      <c r="FFF24" s="13">
        <v>1</v>
      </c>
      <c r="FFG24" s="95" t="s">
        <v>62</v>
      </c>
      <c r="FFH24" s="56" t="s">
        <v>31</v>
      </c>
      <c r="FFI24" s="29" t="s">
        <v>32</v>
      </c>
      <c r="FFJ24" s="30">
        <v>1</v>
      </c>
      <c r="FFK24" s="96">
        <v>0</v>
      </c>
      <c r="FFL24" s="57">
        <f t="shared" si="254"/>
        <v>0</v>
      </c>
      <c r="FFM24" s="1"/>
      <c r="FFN24" s="13">
        <v>1</v>
      </c>
      <c r="FFO24" s="95" t="s">
        <v>62</v>
      </c>
      <c r="FFP24" s="56" t="s">
        <v>31</v>
      </c>
      <c r="FFQ24" s="29" t="s">
        <v>32</v>
      </c>
      <c r="FFR24" s="30">
        <v>1</v>
      </c>
      <c r="FFS24" s="96">
        <v>0</v>
      </c>
      <c r="FFT24" s="57">
        <f t="shared" ref="FFT24:FGB29" si="255">FFR24*FFS24</f>
        <v>0</v>
      </c>
      <c r="FFU24" s="1"/>
      <c r="FFV24" s="13">
        <v>1</v>
      </c>
      <c r="FFW24" s="95" t="s">
        <v>62</v>
      </c>
      <c r="FFX24" s="56" t="s">
        <v>31</v>
      </c>
      <c r="FFY24" s="29" t="s">
        <v>32</v>
      </c>
      <c r="FFZ24" s="30">
        <v>1</v>
      </c>
      <c r="FGA24" s="96">
        <v>0</v>
      </c>
      <c r="FGB24" s="57">
        <f t="shared" si="255"/>
        <v>0</v>
      </c>
      <c r="FGC24" s="1"/>
      <c r="FGD24" s="13">
        <v>1</v>
      </c>
      <c r="FGE24" s="95" t="s">
        <v>62</v>
      </c>
      <c r="FGF24" s="56" t="s">
        <v>31</v>
      </c>
      <c r="FGG24" s="29" t="s">
        <v>32</v>
      </c>
      <c r="FGH24" s="30">
        <v>1</v>
      </c>
      <c r="FGI24" s="96">
        <v>0</v>
      </c>
      <c r="FGJ24" s="57">
        <f t="shared" ref="FGJ24:FGR29" si="256">FGH24*FGI24</f>
        <v>0</v>
      </c>
      <c r="FGK24" s="1"/>
      <c r="FGL24" s="13">
        <v>1</v>
      </c>
      <c r="FGM24" s="95" t="s">
        <v>62</v>
      </c>
      <c r="FGN24" s="56" t="s">
        <v>31</v>
      </c>
      <c r="FGO24" s="29" t="s">
        <v>32</v>
      </c>
      <c r="FGP24" s="30">
        <v>1</v>
      </c>
      <c r="FGQ24" s="96">
        <v>0</v>
      </c>
      <c r="FGR24" s="57">
        <f t="shared" si="256"/>
        <v>0</v>
      </c>
      <c r="FGS24" s="1"/>
      <c r="FGT24" s="13">
        <v>1</v>
      </c>
      <c r="FGU24" s="95" t="s">
        <v>62</v>
      </c>
      <c r="FGV24" s="56" t="s">
        <v>31</v>
      </c>
      <c r="FGW24" s="29" t="s">
        <v>32</v>
      </c>
      <c r="FGX24" s="30">
        <v>1</v>
      </c>
      <c r="FGY24" s="96">
        <v>0</v>
      </c>
      <c r="FGZ24" s="57">
        <f t="shared" ref="FGZ24:FHH29" si="257">FGX24*FGY24</f>
        <v>0</v>
      </c>
      <c r="FHA24" s="1"/>
      <c r="FHB24" s="13">
        <v>1</v>
      </c>
      <c r="FHC24" s="95" t="s">
        <v>62</v>
      </c>
      <c r="FHD24" s="56" t="s">
        <v>31</v>
      </c>
      <c r="FHE24" s="29" t="s">
        <v>32</v>
      </c>
      <c r="FHF24" s="30">
        <v>1</v>
      </c>
      <c r="FHG24" s="96">
        <v>0</v>
      </c>
      <c r="FHH24" s="57">
        <f t="shared" si="257"/>
        <v>0</v>
      </c>
      <c r="FHI24" s="1"/>
      <c r="FHJ24" s="13">
        <v>1</v>
      </c>
      <c r="FHK24" s="95" t="s">
        <v>62</v>
      </c>
      <c r="FHL24" s="56" t="s">
        <v>31</v>
      </c>
      <c r="FHM24" s="29" t="s">
        <v>32</v>
      </c>
      <c r="FHN24" s="30">
        <v>1</v>
      </c>
      <c r="FHO24" s="96">
        <v>0</v>
      </c>
      <c r="FHP24" s="57">
        <f t="shared" ref="FHP24:FHX29" si="258">FHN24*FHO24</f>
        <v>0</v>
      </c>
      <c r="FHQ24" s="1"/>
      <c r="FHR24" s="13">
        <v>1</v>
      </c>
      <c r="FHS24" s="95" t="s">
        <v>62</v>
      </c>
      <c r="FHT24" s="56" t="s">
        <v>31</v>
      </c>
      <c r="FHU24" s="29" t="s">
        <v>32</v>
      </c>
      <c r="FHV24" s="30">
        <v>1</v>
      </c>
      <c r="FHW24" s="96">
        <v>0</v>
      </c>
      <c r="FHX24" s="57">
        <f t="shared" si="258"/>
        <v>0</v>
      </c>
      <c r="FHY24" s="1"/>
      <c r="FHZ24" s="13">
        <v>1</v>
      </c>
      <c r="FIA24" s="95" t="s">
        <v>62</v>
      </c>
      <c r="FIB24" s="56" t="s">
        <v>31</v>
      </c>
      <c r="FIC24" s="29" t="s">
        <v>32</v>
      </c>
      <c r="FID24" s="30">
        <v>1</v>
      </c>
      <c r="FIE24" s="96">
        <v>0</v>
      </c>
      <c r="FIF24" s="57">
        <f t="shared" ref="FIF24:FIN29" si="259">FID24*FIE24</f>
        <v>0</v>
      </c>
      <c r="FIG24" s="1"/>
      <c r="FIH24" s="13">
        <v>1</v>
      </c>
      <c r="FII24" s="95" t="s">
        <v>62</v>
      </c>
      <c r="FIJ24" s="56" t="s">
        <v>31</v>
      </c>
      <c r="FIK24" s="29" t="s">
        <v>32</v>
      </c>
      <c r="FIL24" s="30">
        <v>1</v>
      </c>
      <c r="FIM24" s="96">
        <v>0</v>
      </c>
      <c r="FIN24" s="57">
        <f t="shared" si="259"/>
        <v>0</v>
      </c>
      <c r="FIO24" s="1"/>
      <c r="FIP24" s="13">
        <v>1</v>
      </c>
      <c r="FIQ24" s="95" t="s">
        <v>62</v>
      </c>
      <c r="FIR24" s="56" t="s">
        <v>31</v>
      </c>
      <c r="FIS24" s="29" t="s">
        <v>32</v>
      </c>
      <c r="FIT24" s="30">
        <v>1</v>
      </c>
      <c r="FIU24" s="96">
        <v>0</v>
      </c>
      <c r="FIV24" s="57">
        <f t="shared" ref="FIV24:FJD29" si="260">FIT24*FIU24</f>
        <v>0</v>
      </c>
      <c r="FIW24" s="1"/>
      <c r="FIX24" s="13">
        <v>1</v>
      </c>
      <c r="FIY24" s="95" t="s">
        <v>62</v>
      </c>
      <c r="FIZ24" s="56" t="s">
        <v>31</v>
      </c>
      <c r="FJA24" s="29" t="s">
        <v>32</v>
      </c>
      <c r="FJB24" s="30">
        <v>1</v>
      </c>
      <c r="FJC24" s="96">
        <v>0</v>
      </c>
      <c r="FJD24" s="57">
        <f t="shared" si="260"/>
        <v>0</v>
      </c>
      <c r="FJE24" s="1"/>
      <c r="FJF24" s="13">
        <v>1</v>
      </c>
      <c r="FJG24" s="95" t="s">
        <v>62</v>
      </c>
      <c r="FJH24" s="56" t="s">
        <v>31</v>
      </c>
      <c r="FJI24" s="29" t="s">
        <v>32</v>
      </c>
      <c r="FJJ24" s="30">
        <v>1</v>
      </c>
      <c r="FJK24" s="96">
        <v>0</v>
      </c>
      <c r="FJL24" s="57">
        <f t="shared" ref="FJL24:FJT29" si="261">FJJ24*FJK24</f>
        <v>0</v>
      </c>
      <c r="FJM24" s="1"/>
      <c r="FJN24" s="13">
        <v>1</v>
      </c>
      <c r="FJO24" s="95" t="s">
        <v>62</v>
      </c>
      <c r="FJP24" s="56" t="s">
        <v>31</v>
      </c>
      <c r="FJQ24" s="29" t="s">
        <v>32</v>
      </c>
      <c r="FJR24" s="30">
        <v>1</v>
      </c>
      <c r="FJS24" s="96">
        <v>0</v>
      </c>
      <c r="FJT24" s="57">
        <f t="shared" si="261"/>
        <v>0</v>
      </c>
      <c r="FJU24" s="1"/>
      <c r="FJV24" s="13">
        <v>1</v>
      </c>
      <c r="FJW24" s="95" t="s">
        <v>62</v>
      </c>
      <c r="FJX24" s="56" t="s">
        <v>31</v>
      </c>
      <c r="FJY24" s="29" t="s">
        <v>32</v>
      </c>
      <c r="FJZ24" s="30">
        <v>1</v>
      </c>
      <c r="FKA24" s="96">
        <v>0</v>
      </c>
      <c r="FKB24" s="57">
        <f t="shared" ref="FKB24:FKJ29" si="262">FJZ24*FKA24</f>
        <v>0</v>
      </c>
      <c r="FKC24" s="1"/>
      <c r="FKD24" s="13">
        <v>1</v>
      </c>
      <c r="FKE24" s="95" t="s">
        <v>62</v>
      </c>
      <c r="FKF24" s="56" t="s">
        <v>31</v>
      </c>
      <c r="FKG24" s="29" t="s">
        <v>32</v>
      </c>
      <c r="FKH24" s="30">
        <v>1</v>
      </c>
      <c r="FKI24" s="96">
        <v>0</v>
      </c>
      <c r="FKJ24" s="57">
        <f t="shared" si="262"/>
        <v>0</v>
      </c>
      <c r="FKK24" s="1"/>
      <c r="FKL24" s="13">
        <v>1</v>
      </c>
      <c r="FKM24" s="95" t="s">
        <v>62</v>
      </c>
      <c r="FKN24" s="56" t="s">
        <v>31</v>
      </c>
      <c r="FKO24" s="29" t="s">
        <v>32</v>
      </c>
      <c r="FKP24" s="30">
        <v>1</v>
      </c>
      <c r="FKQ24" s="96">
        <v>0</v>
      </c>
      <c r="FKR24" s="57">
        <f t="shared" ref="FKR24:FKZ29" si="263">FKP24*FKQ24</f>
        <v>0</v>
      </c>
      <c r="FKS24" s="1"/>
      <c r="FKT24" s="13">
        <v>1</v>
      </c>
      <c r="FKU24" s="95" t="s">
        <v>62</v>
      </c>
      <c r="FKV24" s="56" t="s">
        <v>31</v>
      </c>
      <c r="FKW24" s="29" t="s">
        <v>32</v>
      </c>
      <c r="FKX24" s="30">
        <v>1</v>
      </c>
      <c r="FKY24" s="96">
        <v>0</v>
      </c>
      <c r="FKZ24" s="57">
        <f t="shared" si="263"/>
        <v>0</v>
      </c>
      <c r="FLA24" s="1"/>
      <c r="FLB24" s="13">
        <v>1</v>
      </c>
      <c r="FLC24" s="95" t="s">
        <v>62</v>
      </c>
      <c r="FLD24" s="56" t="s">
        <v>31</v>
      </c>
      <c r="FLE24" s="29" t="s">
        <v>32</v>
      </c>
      <c r="FLF24" s="30">
        <v>1</v>
      </c>
      <c r="FLG24" s="96">
        <v>0</v>
      </c>
      <c r="FLH24" s="57">
        <f t="shared" ref="FLH24:FLP29" si="264">FLF24*FLG24</f>
        <v>0</v>
      </c>
      <c r="FLI24" s="1"/>
      <c r="FLJ24" s="13">
        <v>1</v>
      </c>
      <c r="FLK24" s="95" t="s">
        <v>62</v>
      </c>
      <c r="FLL24" s="56" t="s">
        <v>31</v>
      </c>
      <c r="FLM24" s="29" t="s">
        <v>32</v>
      </c>
      <c r="FLN24" s="30">
        <v>1</v>
      </c>
      <c r="FLO24" s="96">
        <v>0</v>
      </c>
      <c r="FLP24" s="57">
        <f t="shared" si="264"/>
        <v>0</v>
      </c>
      <c r="FLQ24" s="1"/>
      <c r="FLR24" s="13">
        <v>1</v>
      </c>
      <c r="FLS24" s="95" t="s">
        <v>62</v>
      </c>
      <c r="FLT24" s="56" t="s">
        <v>31</v>
      </c>
      <c r="FLU24" s="29" t="s">
        <v>32</v>
      </c>
      <c r="FLV24" s="30">
        <v>1</v>
      </c>
      <c r="FLW24" s="96">
        <v>0</v>
      </c>
      <c r="FLX24" s="57">
        <f t="shared" ref="FLX24:FMF29" si="265">FLV24*FLW24</f>
        <v>0</v>
      </c>
      <c r="FLY24" s="1"/>
      <c r="FLZ24" s="13">
        <v>1</v>
      </c>
      <c r="FMA24" s="95" t="s">
        <v>62</v>
      </c>
      <c r="FMB24" s="56" t="s">
        <v>31</v>
      </c>
      <c r="FMC24" s="29" t="s">
        <v>32</v>
      </c>
      <c r="FMD24" s="30">
        <v>1</v>
      </c>
      <c r="FME24" s="96">
        <v>0</v>
      </c>
      <c r="FMF24" s="57">
        <f t="shared" si="265"/>
        <v>0</v>
      </c>
      <c r="FMG24" s="1"/>
      <c r="FMH24" s="13">
        <v>1</v>
      </c>
      <c r="FMI24" s="95" t="s">
        <v>62</v>
      </c>
      <c r="FMJ24" s="56" t="s">
        <v>31</v>
      </c>
      <c r="FMK24" s="29" t="s">
        <v>32</v>
      </c>
      <c r="FML24" s="30">
        <v>1</v>
      </c>
      <c r="FMM24" s="96">
        <v>0</v>
      </c>
      <c r="FMN24" s="57">
        <f t="shared" ref="FMN24:FMV29" si="266">FML24*FMM24</f>
        <v>0</v>
      </c>
      <c r="FMO24" s="1"/>
      <c r="FMP24" s="13">
        <v>1</v>
      </c>
      <c r="FMQ24" s="95" t="s">
        <v>62</v>
      </c>
      <c r="FMR24" s="56" t="s">
        <v>31</v>
      </c>
      <c r="FMS24" s="29" t="s">
        <v>32</v>
      </c>
      <c r="FMT24" s="30">
        <v>1</v>
      </c>
      <c r="FMU24" s="96">
        <v>0</v>
      </c>
      <c r="FMV24" s="57">
        <f t="shared" si="266"/>
        <v>0</v>
      </c>
      <c r="FMW24" s="1"/>
      <c r="FMX24" s="13">
        <v>1</v>
      </c>
      <c r="FMY24" s="95" t="s">
        <v>62</v>
      </c>
      <c r="FMZ24" s="56" t="s">
        <v>31</v>
      </c>
      <c r="FNA24" s="29" t="s">
        <v>32</v>
      </c>
      <c r="FNB24" s="30">
        <v>1</v>
      </c>
      <c r="FNC24" s="96">
        <v>0</v>
      </c>
      <c r="FND24" s="57">
        <f t="shared" ref="FND24:FNL29" si="267">FNB24*FNC24</f>
        <v>0</v>
      </c>
      <c r="FNE24" s="1"/>
      <c r="FNF24" s="13">
        <v>1</v>
      </c>
      <c r="FNG24" s="95" t="s">
        <v>62</v>
      </c>
      <c r="FNH24" s="56" t="s">
        <v>31</v>
      </c>
      <c r="FNI24" s="29" t="s">
        <v>32</v>
      </c>
      <c r="FNJ24" s="30">
        <v>1</v>
      </c>
      <c r="FNK24" s="96">
        <v>0</v>
      </c>
      <c r="FNL24" s="57">
        <f t="shared" si="267"/>
        <v>0</v>
      </c>
      <c r="FNM24" s="1"/>
      <c r="FNN24" s="13">
        <v>1</v>
      </c>
      <c r="FNO24" s="95" t="s">
        <v>62</v>
      </c>
      <c r="FNP24" s="56" t="s">
        <v>31</v>
      </c>
      <c r="FNQ24" s="29" t="s">
        <v>32</v>
      </c>
      <c r="FNR24" s="30">
        <v>1</v>
      </c>
      <c r="FNS24" s="96">
        <v>0</v>
      </c>
      <c r="FNT24" s="57">
        <f t="shared" ref="FNT24:FOB29" si="268">FNR24*FNS24</f>
        <v>0</v>
      </c>
      <c r="FNU24" s="1"/>
      <c r="FNV24" s="13">
        <v>1</v>
      </c>
      <c r="FNW24" s="95" t="s">
        <v>62</v>
      </c>
      <c r="FNX24" s="56" t="s">
        <v>31</v>
      </c>
      <c r="FNY24" s="29" t="s">
        <v>32</v>
      </c>
      <c r="FNZ24" s="30">
        <v>1</v>
      </c>
      <c r="FOA24" s="96">
        <v>0</v>
      </c>
      <c r="FOB24" s="57">
        <f t="shared" si="268"/>
        <v>0</v>
      </c>
      <c r="FOC24" s="1"/>
      <c r="FOD24" s="13">
        <v>1</v>
      </c>
      <c r="FOE24" s="95" t="s">
        <v>62</v>
      </c>
      <c r="FOF24" s="56" t="s">
        <v>31</v>
      </c>
      <c r="FOG24" s="29" t="s">
        <v>32</v>
      </c>
      <c r="FOH24" s="30">
        <v>1</v>
      </c>
      <c r="FOI24" s="96">
        <v>0</v>
      </c>
      <c r="FOJ24" s="57">
        <f t="shared" ref="FOJ24:FOR29" si="269">FOH24*FOI24</f>
        <v>0</v>
      </c>
      <c r="FOK24" s="1"/>
      <c r="FOL24" s="13">
        <v>1</v>
      </c>
      <c r="FOM24" s="95" t="s">
        <v>62</v>
      </c>
      <c r="FON24" s="56" t="s">
        <v>31</v>
      </c>
      <c r="FOO24" s="29" t="s">
        <v>32</v>
      </c>
      <c r="FOP24" s="30">
        <v>1</v>
      </c>
      <c r="FOQ24" s="96">
        <v>0</v>
      </c>
      <c r="FOR24" s="57">
        <f t="shared" si="269"/>
        <v>0</v>
      </c>
      <c r="FOS24" s="1"/>
      <c r="FOT24" s="13">
        <v>1</v>
      </c>
      <c r="FOU24" s="95" t="s">
        <v>62</v>
      </c>
      <c r="FOV24" s="56" t="s">
        <v>31</v>
      </c>
      <c r="FOW24" s="29" t="s">
        <v>32</v>
      </c>
      <c r="FOX24" s="30">
        <v>1</v>
      </c>
      <c r="FOY24" s="96">
        <v>0</v>
      </c>
      <c r="FOZ24" s="57">
        <f t="shared" ref="FOZ24:FPH29" si="270">FOX24*FOY24</f>
        <v>0</v>
      </c>
      <c r="FPA24" s="1"/>
      <c r="FPB24" s="13">
        <v>1</v>
      </c>
      <c r="FPC24" s="95" t="s">
        <v>62</v>
      </c>
      <c r="FPD24" s="56" t="s">
        <v>31</v>
      </c>
      <c r="FPE24" s="29" t="s">
        <v>32</v>
      </c>
      <c r="FPF24" s="30">
        <v>1</v>
      </c>
      <c r="FPG24" s="96">
        <v>0</v>
      </c>
      <c r="FPH24" s="57">
        <f t="shared" si="270"/>
        <v>0</v>
      </c>
      <c r="FPI24" s="1"/>
      <c r="FPJ24" s="13">
        <v>1</v>
      </c>
      <c r="FPK24" s="95" t="s">
        <v>62</v>
      </c>
      <c r="FPL24" s="56" t="s">
        <v>31</v>
      </c>
      <c r="FPM24" s="29" t="s">
        <v>32</v>
      </c>
      <c r="FPN24" s="30">
        <v>1</v>
      </c>
      <c r="FPO24" s="96">
        <v>0</v>
      </c>
      <c r="FPP24" s="57">
        <f t="shared" ref="FPP24:FPX29" si="271">FPN24*FPO24</f>
        <v>0</v>
      </c>
      <c r="FPQ24" s="1"/>
      <c r="FPR24" s="13">
        <v>1</v>
      </c>
      <c r="FPS24" s="95" t="s">
        <v>62</v>
      </c>
      <c r="FPT24" s="56" t="s">
        <v>31</v>
      </c>
      <c r="FPU24" s="29" t="s">
        <v>32</v>
      </c>
      <c r="FPV24" s="30">
        <v>1</v>
      </c>
      <c r="FPW24" s="96">
        <v>0</v>
      </c>
      <c r="FPX24" s="57">
        <f t="shared" si="271"/>
        <v>0</v>
      </c>
      <c r="FPY24" s="1"/>
      <c r="FPZ24" s="13">
        <v>1</v>
      </c>
      <c r="FQA24" s="95" t="s">
        <v>62</v>
      </c>
      <c r="FQB24" s="56" t="s">
        <v>31</v>
      </c>
      <c r="FQC24" s="29" t="s">
        <v>32</v>
      </c>
      <c r="FQD24" s="30">
        <v>1</v>
      </c>
      <c r="FQE24" s="96">
        <v>0</v>
      </c>
      <c r="FQF24" s="57">
        <f t="shared" ref="FQF24:FQN29" si="272">FQD24*FQE24</f>
        <v>0</v>
      </c>
      <c r="FQG24" s="1"/>
      <c r="FQH24" s="13">
        <v>1</v>
      </c>
      <c r="FQI24" s="95" t="s">
        <v>62</v>
      </c>
      <c r="FQJ24" s="56" t="s">
        <v>31</v>
      </c>
      <c r="FQK24" s="29" t="s">
        <v>32</v>
      </c>
      <c r="FQL24" s="30">
        <v>1</v>
      </c>
      <c r="FQM24" s="96">
        <v>0</v>
      </c>
      <c r="FQN24" s="57">
        <f t="shared" si="272"/>
        <v>0</v>
      </c>
      <c r="FQO24" s="1"/>
      <c r="FQP24" s="13">
        <v>1</v>
      </c>
      <c r="FQQ24" s="95" t="s">
        <v>62</v>
      </c>
      <c r="FQR24" s="56" t="s">
        <v>31</v>
      </c>
      <c r="FQS24" s="29" t="s">
        <v>32</v>
      </c>
      <c r="FQT24" s="30">
        <v>1</v>
      </c>
      <c r="FQU24" s="96">
        <v>0</v>
      </c>
      <c r="FQV24" s="57">
        <f t="shared" ref="FQV24:FRD29" si="273">FQT24*FQU24</f>
        <v>0</v>
      </c>
      <c r="FQW24" s="1"/>
      <c r="FQX24" s="13">
        <v>1</v>
      </c>
      <c r="FQY24" s="95" t="s">
        <v>62</v>
      </c>
      <c r="FQZ24" s="56" t="s">
        <v>31</v>
      </c>
      <c r="FRA24" s="29" t="s">
        <v>32</v>
      </c>
      <c r="FRB24" s="30">
        <v>1</v>
      </c>
      <c r="FRC24" s="96">
        <v>0</v>
      </c>
      <c r="FRD24" s="57">
        <f t="shared" si="273"/>
        <v>0</v>
      </c>
      <c r="FRE24" s="1"/>
      <c r="FRF24" s="13">
        <v>1</v>
      </c>
      <c r="FRG24" s="95" t="s">
        <v>62</v>
      </c>
      <c r="FRH24" s="56" t="s">
        <v>31</v>
      </c>
      <c r="FRI24" s="29" t="s">
        <v>32</v>
      </c>
      <c r="FRJ24" s="30">
        <v>1</v>
      </c>
      <c r="FRK24" s="96">
        <v>0</v>
      </c>
      <c r="FRL24" s="57">
        <f t="shared" ref="FRL24:FRT29" si="274">FRJ24*FRK24</f>
        <v>0</v>
      </c>
      <c r="FRM24" s="1"/>
      <c r="FRN24" s="13">
        <v>1</v>
      </c>
      <c r="FRO24" s="95" t="s">
        <v>62</v>
      </c>
      <c r="FRP24" s="56" t="s">
        <v>31</v>
      </c>
      <c r="FRQ24" s="29" t="s">
        <v>32</v>
      </c>
      <c r="FRR24" s="30">
        <v>1</v>
      </c>
      <c r="FRS24" s="96">
        <v>0</v>
      </c>
      <c r="FRT24" s="57">
        <f t="shared" si="274"/>
        <v>0</v>
      </c>
      <c r="FRU24" s="1"/>
      <c r="FRV24" s="13">
        <v>1</v>
      </c>
      <c r="FRW24" s="95" t="s">
        <v>62</v>
      </c>
      <c r="FRX24" s="56" t="s">
        <v>31</v>
      </c>
      <c r="FRY24" s="29" t="s">
        <v>32</v>
      </c>
      <c r="FRZ24" s="30">
        <v>1</v>
      </c>
      <c r="FSA24" s="96">
        <v>0</v>
      </c>
      <c r="FSB24" s="57">
        <f t="shared" ref="FSB24:FSJ29" si="275">FRZ24*FSA24</f>
        <v>0</v>
      </c>
      <c r="FSC24" s="1"/>
      <c r="FSD24" s="13">
        <v>1</v>
      </c>
      <c r="FSE24" s="95" t="s">
        <v>62</v>
      </c>
      <c r="FSF24" s="56" t="s">
        <v>31</v>
      </c>
      <c r="FSG24" s="29" t="s">
        <v>32</v>
      </c>
      <c r="FSH24" s="30">
        <v>1</v>
      </c>
      <c r="FSI24" s="96">
        <v>0</v>
      </c>
      <c r="FSJ24" s="57">
        <f t="shared" si="275"/>
        <v>0</v>
      </c>
      <c r="FSK24" s="1"/>
      <c r="FSL24" s="13">
        <v>1</v>
      </c>
      <c r="FSM24" s="95" t="s">
        <v>62</v>
      </c>
      <c r="FSN24" s="56" t="s">
        <v>31</v>
      </c>
      <c r="FSO24" s="29" t="s">
        <v>32</v>
      </c>
      <c r="FSP24" s="30">
        <v>1</v>
      </c>
      <c r="FSQ24" s="96">
        <v>0</v>
      </c>
      <c r="FSR24" s="57">
        <f t="shared" ref="FSR24:FSZ29" si="276">FSP24*FSQ24</f>
        <v>0</v>
      </c>
      <c r="FSS24" s="1"/>
      <c r="FST24" s="13">
        <v>1</v>
      </c>
      <c r="FSU24" s="95" t="s">
        <v>62</v>
      </c>
      <c r="FSV24" s="56" t="s">
        <v>31</v>
      </c>
      <c r="FSW24" s="29" t="s">
        <v>32</v>
      </c>
      <c r="FSX24" s="30">
        <v>1</v>
      </c>
      <c r="FSY24" s="96">
        <v>0</v>
      </c>
      <c r="FSZ24" s="57">
        <f t="shared" si="276"/>
        <v>0</v>
      </c>
      <c r="FTA24" s="1"/>
      <c r="FTB24" s="13">
        <v>1</v>
      </c>
      <c r="FTC24" s="95" t="s">
        <v>62</v>
      </c>
      <c r="FTD24" s="56" t="s">
        <v>31</v>
      </c>
      <c r="FTE24" s="29" t="s">
        <v>32</v>
      </c>
      <c r="FTF24" s="30">
        <v>1</v>
      </c>
      <c r="FTG24" s="96">
        <v>0</v>
      </c>
      <c r="FTH24" s="57">
        <f t="shared" ref="FTH24:FTP29" si="277">FTF24*FTG24</f>
        <v>0</v>
      </c>
      <c r="FTI24" s="1"/>
      <c r="FTJ24" s="13">
        <v>1</v>
      </c>
      <c r="FTK24" s="95" t="s">
        <v>62</v>
      </c>
      <c r="FTL24" s="56" t="s">
        <v>31</v>
      </c>
      <c r="FTM24" s="29" t="s">
        <v>32</v>
      </c>
      <c r="FTN24" s="30">
        <v>1</v>
      </c>
      <c r="FTO24" s="96">
        <v>0</v>
      </c>
      <c r="FTP24" s="57">
        <f t="shared" si="277"/>
        <v>0</v>
      </c>
      <c r="FTQ24" s="1"/>
      <c r="FTR24" s="13">
        <v>1</v>
      </c>
      <c r="FTS24" s="95" t="s">
        <v>62</v>
      </c>
      <c r="FTT24" s="56" t="s">
        <v>31</v>
      </c>
      <c r="FTU24" s="29" t="s">
        <v>32</v>
      </c>
      <c r="FTV24" s="30">
        <v>1</v>
      </c>
      <c r="FTW24" s="96">
        <v>0</v>
      </c>
      <c r="FTX24" s="57">
        <f t="shared" ref="FTX24:FUF29" si="278">FTV24*FTW24</f>
        <v>0</v>
      </c>
      <c r="FTY24" s="1"/>
      <c r="FTZ24" s="13">
        <v>1</v>
      </c>
      <c r="FUA24" s="95" t="s">
        <v>62</v>
      </c>
      <c r="FUB24" s="56" t="s">
        <v>31</v>
      </c>
      <c r="FUC24" s="29" t="s">
        <v>32</v>
      </c>
      <c r="FUD24" s="30">
        <v>1</v>
      </c>
      <c r="FUE24" s="96">
        <v>0</v>
      </c>
      <c r="FUF24" s="57">
        <f t="shared" si="278"/>
        <v>0</v>
      </c>
      <c r="FUG24" s="1"/>
      <c r="FUH24" s="13">
        <v>1</v>
      </c>
      <c r="FUI24" s="95" t="s">
        <v>62</v>
      </c>
      <c r="FUJ24" s="56" t="s">
        <v>31</v>
      </c>
      <c r="FUK24" s="29" t="s">
        <v>32</v>
      </c>
      <c r="FUL24" s="30">
        <v>1</v>
      </c>
      <c r="FUM24" s="96">
        <v>0</v>
      </c>
      <c r="FUN24" s="57">
        <f t="shared" ref="FUN24:FUV29" si="279">FUL24*FUM24</f>
        <v>0</v>
      </c>
      <c r="FUO24" s="1"/>
      <c r="FUP24" s="13">
        <v>1</v>
      </c>
      <c r="FUQ24" s="95" t="s">
        <v>62</v>
      </c>
      <c r="FUR24" s="56" t="s">
        <v>31</v>
      </c>
      <c r="FUS24" s="29" t="s">
        <v>32</v>
      </c>
      <c r="FUT24" s="30">
        <v>1</v>
      </c>
      <c r="FUU24" s="96">
        <v>0</v>
      </c>
      <c r="FUV24" s="57">
        <f t="shared" si="279"/>
        <v>0</v>
      </c>
      <c r="FUW24" s="1"/>
      <c r="FUX24" s="13">
        <v>1</v>
      </c>
      <c r="FUY24" s="95" t="s">
        <v>62</v>
      </c>
      <c r="FUZ24" s="56" t="s">
        <v>31</v>
      </c>
      <c r="FVA24" s="29" t="s">
        <v>32</v>
      </c>
      <c r="FVB24" s="30">
        <v>1</v>
      </c>
      <c r="FVC24" s="96">
        <v>0</v>
      </c>
      <c r="FVD24" s="57">
        <f t="shared" ref="FVD24:FVL29" si="280">FVB24*FVC24</f>
        <v>0</v>
      </c>
      <c r="FVE24" s="1"/>
      <c r="FVF24" s="13">
        <v>1</v>
      </c>
      <c r="FVG24" s="95" t="s">
        <v>62</v>
      </c>
      <c r="FVH24" s="56" t="s">
        <v>31</v>
      </c>
      <c r="FVI24" s="29" t="s">
        <v>32</v>
      </c>
      <c r="FVJ24" s="30">
        <v>1</v>
      </c>
      <c r="FVK24" s="96">
        <v>0</v>
      </c>
      <c r="FVL24" s="57">
        <f t="shared" si="280"/>
        <v>0</v>
      </c>
      <c r="FVM24" s="1"/>
      <c r="FVN24" s="13">
        <v>1</v>
      </c>
      <c r="FVO24" s="95" t="s">
        <v>62</v>
      </c>
      <c r="FVP24" s="56" t="s">
        <v>31</v>
      </c>
      <c r="FVQ24" s="29" t="s">
        <v>32</v>
      </c>
      <c r="FVR24" s="30">
        <v>1</v>
      </c>
      <c r="FVS24" s="96">
        <v>0</v>
      </c>
      <c r="FVT24" s="57">
        <f t="shared" ref="FVT24:FWB29" si="281">FVR24*FVS24</f>
        <v>0</v>
      </c>
      <c r="FVU24" s="1"/>
      <c r="FVV24" s="13">
        <v>1</v>
      </c>
      <c r="FVW24" s="95" t="s">
        <v>62</v>
      </c>
      <c r="FVX24" s="56" t="s">
        <v>31</v>
      </c>
      <c r="FVY24" s="29" t="s">
        <v>32</v>
      </c>
      <c r="FVZ24" s="30">
        <v>1</v>
      </c>
      <c r="FWA24" s="96">
        <v>0</v>
      </c>
      <c r="FWB24" s="57">
        <f t="shared" si="281"/>
        <v>0</v>
      </c>
      <c r="FWC24" s="1"/>
      <c r="FWD24" s="13">
        <v>1</v>
      </c>
      <c r="FWE24" s="95" t="s">
        <v>62</v>
      </c>
      <c r="FWF24" s="56" t="s">
        <v>31</v>
      </c>
      <c r="FWG24" s="29" t="s">
        <v>32</v>
      </c>
      <c r="FWH24" s="30">
        <v>1</v>
      </c>
      <c r="FWI24" s="96">
        <v>0</v>
      </c>
      <c r="FWJ24" s="57">
        <f t="shared" ref="FWJ24:FWR29" si="282">FWH24*FWI24</f>
        <v>0</v>
      </c>
      <c r="FWK24" s="1"/>
      <c r="FWL24" s="13">
        <v>1</v>
      </c>
      <c r="FWM24" s="95" t="s">
        <v>62</v>
      </c>
      <c r="FWN24" s="56" t="s">
        <v>31</v>
      </c>
      <c r="FWO24" s="29" t="s">
        <v>32</v>
      </c>
      <c r="FWP24" s="30">
        <v>1</v>
      </c>
      <c r="FWQ24" s="96">
        <v>0</v>
      </c>
      <c r="FWR24" s="57">
        <f t="shared" si="282"/>
        <v>0</v>
      </c>
      <c r="FWS24" s="1"/>
      <c r="FWT24" s="13">
        <v>1</v>
      </c>
      <c r="FWU24" s="95" t="s">
        <v>62</v>
      </c>
      <c r="FWV24" s="56" t="s">
        <v>31</v>
      </c>
      <c r="FWW24" s="29" t="s">
        <v>32</v>
      </c>
      <c r="FWX24" s="30">
        <v>1</v>
      </c>
      <c r="FWY24" s="96">
        <v>0</v>
      </c>
      <c r="FWZ24" s="57">
        <f t="shared" ref="FWZ24:FXH29" si="283">FWX24*FWY24</f>
        <v>0</v>
      </c>
      <c r="FXA24" s="1"/>
      <c r="FXB24" s="13">
        <v>1</v>
      </c>
      <c r="FXC24" s="95" t="s">
        <v>62</v>
      </c>
      <c r="FXD24" s="56" t="s">
        <v>31</v>
      </c>
      <c r="FXE24" s="29" t="s">
        <v>32</v>
      </c>
      <c r="FXF24" s="30">
        <v>1</v>
      </c>
      <c r="FXG24" s="96">
        <v>0</v>
      </c>
      <c r="FXH24" s="57">
        <f t="shared" si="283"/>
        <v>0</v>
      </c>
      <c r="FXI24" s="1"/>
      <c r="FXJ24" s="13">
        <v>1</v>
      </c>
      <c r="FXK24" s="95" t="s">
        <v>62</v>
      </c>
      <c r="FXL24" s="56" t="s">
        <v>31</v>
      </c>
      <c r="FXM24" s="29" t="s">
        <v>32</v>
      </c>
      <c r="FXN24" s="30">
        <v>1</v>
      </c>
      <c r="FXO24" s="96">
        <v>0</v>
      </c>
      <c r="FXP24" s="57">
        <f t="shared" ref="FXP24:FXX29" si="284">FXN24*FXO24</f>
        <v>0</v>
      </c>
      <c r="FXQ24" s="1"/>
      <c r="FXR24" s="13">
        <v>1</v>
      </c>
      <c r="FXS24" s="95" t="s">
        <v>62</v>
      </c>
      <c r="FXT24" s="56" t="s">
        <v>31</v>
      </c>
      <c r="FXU24" s="29" t="s">
        <v>32</v>
      </c>
      <c r="FXV24" s="30">
        <v>1</v>
      </c>
      <c r="FXW24" s="96">
        <v>0</v>
      </c>
      <c r="FXX24" s="57">
        <f t="shared" si="284"/>
        <v>0</v>
      </c>
      <c r="FXY24" s="1"/>
      <c r="FXZ24" s="13">
        <v>1</v>
      </c>
      <c r="FYA24" s="95" t="s">
        <v>62</v>
      </c>
      <c r="FYB24" s="56" t="s">
        <v>31</v>
      </c>
      <c r="FYC24" s="29" t="s">
        <v>32</v>
      </c>
      <c r="FYD24" s="30">
        <v>1</v>
      </c>
      <c r="FYE24" s="96">
        <v>0</v>
      </c>
      <c r="FYF24" s="57">
        <f t="shared" ref="FYF24:FYN29" si="285">FYD24*FYE24</f>
        <v>0</v>
      </c>
      <c r="FYG24" s="1"/>
      <c r="FYH24" s="13">
        <v>1</v>
      </c>
      <c r="FYI24" s="95" t="s">
        <v>62</v>
      </c>
      <c r="FYJ24" s="56" t="s">
        <v>31</v>
      </c>
      <c r="FYK24" s="29" t="s">
        <v>32</v>
      </c>
      <c r="FYL24" s="30">
        <v>1</v>
      </c>
      <c r="FYM24" s="96">
        <v>0</v>
      </c>
      <c r="FYN24" s="57">
        <f t="shared" si="285"/>
        <v>0</v>
      </c>
      <c r="FYO24" s="1"/>
      <c r="FYP24" s="13">
        <v>1</v>
      </c>
      <c r="FYQ24" s="95" t="s">
        <v>62</v>
      </c>
      <c r="FYR24" s="56" t="s">
        <v>31</v>
      </c>
      <c r="FYS24" s="29" t="s">
        <v>32</v>
      </c>
      <c r="FYT24" s="30">
        <v>1</v>
      </c>
      <c r="FYU24" s="96">
        <v>0</v>
      </c>
      <c r="FYV24" s="57">
        <f t="shared" ref="FYV24:FZD29" si="286">FYT24*FYU24</f>
        <v>0</v>
      </c>
      <c r="FYW24" s="1"/>
      <c r="FYX24" s="13">
        <v>1</v>
      </c>
      <c r="FYY24" s="95" t="s">
        <v>62</v>
      </c>
      <c r="FYZ24" s="56" t="s">
        <v>31</v>
      </c>
      <c r="FZA24" s="29" t="s">
        <v>32</v>
      </c>
      <c r="FZB24" s="30">
        <v>1</v>
      </c>
      <c r="FZC24" s="96">
        <v>0</v>
      </c>
      <c r="FZD24" s="57">
        <f t="shared" si="286"/>
        <v>0</v>
      </c>
      <c r="FZE24" s="1"/>
      <c r="FZF24" s="13">
        <v>1</v>
      </c>
      <c r="FZG24" s="95" t="s">
        <v>62</v>
      </c>
      <c r="FZH24" s="56" t="s">
        <v>31</v>
      </c>
      <c r="FZI24" s="29" t="s">
        <v>32</v>
      </c>
      <c r="FZJ24" s="30">
        <v>1</v>
      </c>
      <c r="FZK24" s="96">
        <v>0</v>
      </c>
      <c r="FZL24" s="57">
        <f t="shared" ref="FZL24:FZT29" si="287">FZJ24*FZK24</f>
        <v>0</v>
      </c>
      <c r="FZM24" s="1"/>
      <c r="FZN24" s="13">
        <v>1</v>
      </c>
      <c r="FZO24" s="95" t="s">
        <v>62</v>
      </c>
      <c r="FZP24" s="56" t="s">
        <v>31</v>
      </c>
      <c r="FZQ24" s="29" t="s">
        <v>32</v>
      </c>
      <c r="FZR24" s="30">
        <v>1</v>
      </c>
      <c r="FZS24" s="96">
        <v>0</v>
      </c>
      <c r="FZT24" s="57">
        <f t="shared" si="287"/>
        <v>0</v>
      </c>
      <c r="FZU24" s="1"/>
      <c r="FZV24" s="13">
        <v>1</v>
      </c>
      <c r="FZW24" s="95" t="s">
        <v>62</v>
      </c>
      <c r="FZX24" s="56" t="s">
        <v>31</v>
      </c>
      <c r="FZY24" s="29" t="s">
        <v>32</v>
      </c>
      <c r="FZZ24" s="30">
        <v>1</v>
      </c>
      <c r="GAA24" s="96">
        <v>0</v>
      </c>
      <c r="GAB24" s="57">
        <f t="shared" ref="GAB24:GAJ29" si="288">FZZ24*GAA24</f>
        <v>0</v>
      </c>
      <c r="GAC24" s="1"/>
      <c r="GAD24" s="13">
        <v>1</v>
      </c>
      <c r="GAE24" s="95" t="s">
        <v>62</v>
      </c>
      <c r="GAF24" s="56" t="s">
        <v>31</v>
      </c>
      <c r="GAG24" s="29" t="s">
        <v>32</v>
      </c>
      <c r="GAH24" s="30">
        <v>1</v>
      </c>
      <c r="GAI24" s="96">
        <v>0</v>
      </c>
      <c r="GAJ24" s="57">
        <f t="shared" si="288"/>
        <v>0</v>
      </c>
      <c r="GAK24" s="1"/>
      <c r="GAL24" s="13">
        <v>1</v>
      </c>
      <c r="GAM24" s="95" t="s">
        <v>62</v>
      </c>
      <c r="GAN24" s="56" t="s">
        <v>31</v>
      </c>
      <c r="GAO24" s="29" t="s">
        <v>32</v>
      </c>
      <c r="GAP24" s="30">
        <v>1</v>
      </c>
      <c r="GAQ24" s="96">
        <v>0</v>
      </c>
      <c r="GAR24" s="57">
        <f t="shared" ref="GAR24:GAZ29" si="289">GAP24*GAQ24</f>
        <v>0</v>
      </c>
      <c r="GAS24" s="1"/>
      <c r="GAT24" s="13">
        <v>1</v>
      </c>
      <c r="GAU24" s="95" t="s">
        <v>62</v>
      </c>
      <c r="GAV24" s="56" t="s">
        <v>31</v>
      </c>
      <c r="GAW24" s="29" t="s">
        <v>32</v>
      </c>
      <c r="GAX24" s="30">
        <v>1</v>
      </c>
      <c r="GAY24" s="96">
        <v>0</v>
      </c>
      <c r="GAZ24" s="57">
        <f t="shared" si="289"/>
        <v>0</v>
      </c>
      <c r="GBA24" s="1"/>
      <c r="GBB24" s="13">
        <v>1</v>
      </c>
      <c r="GBC24" s="95" t="s">
        <v>62</v>
      </c>
      <c r="GBD24" s="56" t="s">
        <v>31</v>
      </c>
      <c r="GBE24" s="29" t="s">
        <v>32</v>
      </c>
      <c r="GBF24" s="30">
        <v>1</v>
      </c>
      <c r="GBG24" s="96">
        <v>0</v>
      </c>
      <c r="GBH24" s="57">
        <f t="shared" ref="GBH24:GBP29" si="290">GBF24*GBG24</f>
        <v>0</v>
      </c>
      <c r="GBI24" s="1"/>
      <c r="GBJ24" s="13">
        <v>1</v>
      </c>
      <c r="GBK24" s="95" t="s">
        <v>62</v>
      </c>
      <c r="GBL24" s="56" t="s">
        <v>31</v>
      </c>
      <c r="GBM24" s="29" t="s">
        <v>32</v>
      </c>
      <c r="GBN24" s="30">
        <v>1</v>
      </c>
      <c r="GBO24" s="96">
        <v>0</v>
      </c>
      <c r="GBP24" s="57">
        <f t="shared" si="290"/>
        <v>0</v>
      </c>
      <c r="GBQ24" s="1"/>
      <c r="GBR24" s="13">
        <v>1</v>
      </c>
      <c r="GBS24" s="95" t="s">
        <v>62</v>
      </c>
      <c r="GBT24" s="56" t="s">
        <v>31</v>
      </c>
      <c r="GBU24" s="29" t="s">
        <v>32</v>
      </c>
      <c r="GBV24" s="30">
        <v>1</v>
      </c>
      <c r="GBW24" s="96">
        <v>0</v>
      </c>
      <c r="GBX24" s="57">
        <f t="shared" ref="GBX24:GCF29" si="291">GBV24*GBW24</f>
        <v>0</v>
      </c>
      <c r="GBY24" s="1"/>
      <c r="GBZ24" s="13">
        <v>1</v>
      </c>
      <c r="GCA24" s="95" t="s">
        <v>62</v>
      </c>
      <c r="GCB24" s="56" t="s">
        <v>31</v>
      </c>
      <c r="GCC24" s="29" t="s">
        <v>32</v>
      </c>
      <c r="GCD24" s="30">
        <v>1</v>
      </c>
      <c r="GCE24" s="96">
        <v>0</v>
      </c>
      <c r="GCF24" s="57">
        <f t="shared" si="291"/>
        <v>0</v>
      </c>
      <c r="GCG24" s="1"/>
      <c r="GCH24" s="13">
        <v>1</v>
      </c>
      <c r="GCI24" s="95" t="s">
        <v>62</v>
      </c>
      <c r="GCJ24" s="56" t="s">
        <v>31</v>
      </c>
      <c r="GCK24" s="29" t="s">
        <v>32</v>
      </c>
      <c r="GCL24" s="30">
        <v>1</v>
      </c>
      <c r="GCM24" s="96">
        <v>0</v>
      </c>
      <c r="GCN24" s="57">
        <f t="shared" ref="GCN24:GCV29" si="292">GCL24*GCM24</f>
        <v>0</v>
      </c>
      <c r="GCO24" s="1"/>
      <c r="GCP24" s="13">
        <v>1</v>
      </c>
      <c r="GCQ24" s="95" t="s">
        <v>62</v>
      </c>
      <c r="GCR24" s="56" t="s">
        <v>31</v>
      </c>
      <c r="GCS24" s="29" t="s">
        <v>32</v>
      </c>
      <c r="GCT24" s="30">
        <v>1</v>
      </c>
      <c r="GCU24" s="96">
        <v>0</v>
      </c>
      <c r="GCV24" s="57">
        <f t="shared" si="292"/>
        <v>0</v>
      </c>
      <c r="GCW24" s="1"/>
      <c r="GCX24" s="13">
        <v>1</v>
      </c>
      <c r="GCY24" s="95" t="s">
        <v>62</v>
      </c>
      <c r="GCZ24" s="56" t="s">
        <v>31</v>
      </c>
      <c r="GDA24" s="29" t="s">
        <v>32</v>
      </c>
      <c r="GDB24" s="30">
        <v>1</v>
      </c>
      <c r="GDC24" s="96">
        <v>0</v>
      </c>
      <c r="GDD24" s="57">
        <f t="shared" ref="GDD24:GDL29" si="293">GDB24*GDC24</f>
        <v>0</v>
      </c>
      <c r="GDE24" s="1"/>
      <c r="GDF24" s="13">
        <v>1</v>
      </c>
      <c r="GDG24" s="95" t="s">
        <v>62</v>
      </c>
      <c r="GDH24" s="56" t="s">
        <v>31</v>
      </c>
      <c r="GDI24" s="29" t="s">
        <v>32</v>
      </c>
      <c r="GDJ24" s="30">
        <v>1</v>
      </c>
      <c r="GDK24" s="96">
        <v>0</v>
      </c>
      <c r="GDL24" s="57">
        <f t="shared" si="293"/>
        <v>0</v>
      </c>
      <c r="GDM24" s="1"/>
      <c r="GDN24" s="13">
        <v>1</v>
      </c>
      <c r="GDO24" s="95" t="s">
        <v>62</v>
      </c>
      <c r="GDP24" s="56" t="s">
        <v>31</v>
      </c>
      <c r="GDQ24" s="29" t="s">
        <v>32</v>
      </c>
      <c r="GDR24" s="30">
        <v>1</v>
      </c>
      <c r="GDS24" s="96">
        <v>0</v>
      </c>
      <c r="GDT24" s="57">
        <f t="shared" ref="GDT24:GEB29" si="294">GDR24*GDS24</f>
        <v>0</v>
      </c>
      <c r="GDU24" s="1"/>
      <c r="GDV24" s="13">
        <v>1</v>
      </c>
      <c r="GDW24" s="95" t="s">
        <v>62</v>
      </c>
      <c r="GDX24" s="56" t="s">
        <v>31</v>
      </c>
      <c r="GDY24" s="29" t="s">
        <v>32</v>
      </c>
      <c r="GDZ24" s="30">
        <v>1</v>
      </c>
      <c r="GEA24" s="96">
        <v>0</v>
      </c>
      <c r="GEB24" s="57">
        <f t="shared" si="294"/>
        <v>0</v>
      </c>
      <c r="GEC24" s="1"/>
      <c r="GED24" s="13">
        <v>1</v>
      </c>
      <c r="GEE24" s="95" t="s">
        <v>62</v>
      </c>
      <c r="GEF24" s="56" t="s">
        <v>31</v>
      </c>
      <c r="GEG24" s="29" t="s">
        <v>32</v>
      </c>
      <c r="GEH24" s="30">
        <v>1</v>
      </c>
      <c r="GEI24" s="96">
        <v>0</v>
      </c>
      <c r="GEJ24" s="57">
        <f t="shared" ref="GEJ24:GER29" si="295">GEH24*GEI24</f>
        <v>0</v>
      </c>
      <c r="GEK24" s="1"/>
      <c r="GEL24" s="13">
        <v>1</v>
      </c>
      <c r="GEM24" s="95" t="s">
        <v>62</v>
      </c>
      <c r="GEN24" s="56" t="s">
        <v>31</v>
      </c>
      <c r="GEO24" s="29" t="s">
        <v>32</v>
      </c>
      <c r="GEP24" s="30">
        <v>1</v>
      </c>
      <c r="GEQ24" s="96">
        <v>0</v>
      </c>
      <c r="GER24" s="57">
        <f t="shared" si="295"/>
        <v>0</v>
      </c>
      <c r="GES24" s="1"/>
      <c r="GET24" s="13">
        <v>1</v>
      </c>
      <c r="GEU24" s="95" t="s">
        <v>62</v>
      </c>
      <c r="GEV24" s="56" t="s">
        <v>31</v>
      </c>
      <c r="GEW24" s="29" t="s">
        <v>32</v>
      </c>
      <c r="GEX24" s="30">
        <v>1</v>
      </c>
      <c r="GEY24" s="96">
        <v>0</v>
      </c>
      <c r="GEZ24" s="57">
        <f t="shared" ref="GEZ24:GFH29" si="296">GEX24*GEY24</f>
        <v>0</v>
      </c>
      <c r="GFA24" s="1"/>
      <c r="GFB24" s="13">
        <v>1</v>
      </c>
      <c r="GFC24" s="95" t="s">
        <v>62</v>
      </c>
      <c r="GFD24" s="56" t="s">
        <v>31</v>
      </c>
      <c r="GFE24" s="29" t="s">
        <v>32</v>
      </c>
      <c r="GFF24" s="30">
        <v>1</v>
      </c>
      <c r="GFG24" s="96">
        <v>0</v>
      </c>
      <c r="GFH24" s="57">
        <f t="shared" si="296"/>
        <v>0</v>
      </c>
      <c r="GFI24" s="1"/>
      <c r="GFJ24" s="13">
        <v>1</v>
      </c>
      <c r="GFK24" s="95" t="s">
        <v>62</v>
      </c>
      <c r="GFL24" s="56" t="s">
        <v>31</v>
      </c>
      <c r="GFM24" s="29" t="s">
        <v>32</v>
      </c>
      <c r="GFN24" s="30">
        <v>1</v>
      </c>
      <c r="GFO24" s="96">
        <v>0</v>
      </c>
      <c r="GFP24" s="57">
        <f t="shared" ref="GFP24:GFX29" si="297">GFN24*GFO24</f>
        <v>0</v>
      </c>
      <c r="GFQ24" s="1"/>
      <c r="GFR24" s="13">
        <v>1</v>
      </c>
      <c r="GFS24" s="95" t="s">
        <v>62</v>
      </c>
      <c r="GFT24" s="56" t="s">
        <v>31</v>
      </c>
      <c r="GFU24" s="29" t="s">
        <v>32</v>
      </c>
      <c r="GFV24" s="30">
        <v>1</v>
      </c>
      <c r="GFW24" s="96">
        <v>0</v>
      </c>
      <c r="GFX24" s="57">
        <f t="shared" si="297"/>
        <v>0</v>
      </c>
      <c r="GFY24" s="1"/>
      <c r="GFZ24" s="13">
        <v>1</v>
      </c>
      <c r="GGA24" s="95" t="s">
        <v>62</v>
      </c>
      <c r="GGB24" s="56" t="s">
        <v>31</v>
      </c>
      <c r="GGC24" s="29" t="s">
        <v>32</v>
      </c>
      <c r="GGD24" s="30">
        <v>1</v>
      </c>
      <c r="GGE24" s="96">
        <v>0</v>
      </c>
      <c r="GGF24" s="57">
        <f t="shared" ref="GGF24:GGN29" si="298">GGD24*GGE24</f>
        <v>0</v>
      </c>
      <c r="GGG24" s="1"/>
      <c r="GGH24" s="13">
        <v>1</v>
      </c>
      <c r="GGI24" s="95" t="s">
        <v>62</v>
      </c>
      <c r="GGJ24" s="56" t="s">
        <v>31</v>
      </c>
      <c r="GGK24" s="29" t="s">
        <v>32</v>
      </c>
      <c r="GGL24" s="30">
        <v>1</v>
      </c>
      <c r="GGM24" s="96">
        <v>0</v>
      </c>
      <c r="GGN24" s="57">
        <f t="shared" si="298"/>
        <v>0</v>
      </c>
      <c r="GGO24" s="1"/>
      <c r="GGP24" s="13">
        <v>1</v>
      </c>
      <c r="GGQ24" s="95" t="s">
        <v>62</v>
      </c>
      <c r="GGR24" s="56" t="s">
        <v>31</v>
      </c>
      <c r="GGS24" s="29" t="s">
        <v>32</v>
      </c>
      <c r="GGT24" s="30">
        <v>1</v>
      </c>
      <c r="GGU24" s="96">
        <v>0</v>
      </c>
      <c r="GGV24" s="57">
        <f t="shared" ref="GGV24:GHD29" si="299">GGT24*GGU24</f>
        <v>0</v>
      </c>
      <c r="GGW24" s="1"/>
      <c r="GGX24" s="13">
        <v>1</v>
      </c>
      <c r="GGY24" s="95" t="s">
        <v>62</v>
      </c>
      <c r="GGZ24" s="56" t="s">
        <v>31</v>
      </c>
      <c r="GHA24" s="29" t="s">
        <v>32</v>
      </c>
      <c r="GHB24" s="30">
        <v>1</v>
      </c>
      <c r="GHC24" s="96">
        <v>0</v>
      </c>
      <c r="GHD24" s="57">
        <f t="shared" si="299"/>
        <v>0</v>
      </c>
      <c r="GHE24" s="1"/>
      <c r="GHF24" s="13">
        <v>1</v>
      </c>
      <c r="GHG24" s="95" t="s">
        <v>62</v>
      </c>
      <c r="GHH24" s="56" t="s">
        <v>31</v>
      </c>
      <c r="GHI24" s="29" t="s">
        <v>32</v>
      </c>
      <c r="GHJ24" s="30">
        <v>1</v>
      </c>
      <c r="GHK24" s="96">
        <v>0</v>
      </c>
      <c r="GHL24" s="57">
        <f t="shared" ref="GHL24:GHT29" si="300">GHJ24*GHK24</f>
        <v>0</v>
      </c>
      <c r="GHM24" s="1"/>
      <c r="GHN24" s="13">
        <v>1</v>
      </c>
      <c r="GHO24" s="95" t="s">
        <v>62</v>
      </c>
      <c r="GHP24" s="56" t="s">
        <v>31</v>
      </c>
      <c r="GHQ24" s="29" t="s">
        <v>32</v>
      </c>
      <c r="GHR24" s="30">
        <v>1</v>
      </c>
      <c r="GHS24" s="96">
        <v>0</v>
      </c>
      <c r="GHT24" s="57">
        <f t="shared" si="300"/>
        <v>0</v>
      </c>
      <c r="GHU24" s="1"/>
      <c r="GHV24" s="13">
        <v>1</v>
      </c>
      <c r="GHW24" s="95" t="s">
        <v>62</v>
      </c>
      <c r="GHX24" s="56" t="s">
        <v>31</v>
      </c>
      <c r="GHY24" s="29" t="s">
        <v>32</v>
      </c>
      <c r="GHZ24" s="30">
        <v>1</v>
      </c>
      <c r="GIA24" s="96">
        <v>0</v>
      </c>
      <c r="GIB24" s="57">
        <f t="shared" ref="GIB24:GIJ29" si="301">GHZ24*GIA24</f>
        <v>0</v>
      </c>
      <c r="GIC24" s="1"/>
      <c r="GID24" s="13">
        <v>1</v>
      </c>
      <c r="GIE24" s="95" t="s">
        <v>62</v>
      </c>
      <c r="GIF24" s="56" t="s">
        <v>31</v>
      </c>
      <c r="GIG24" s="29" t="s">
        <v>32</v>
      </c>
      <c r="GIH24" s="30">
        <v>1</v>
      </c>
      <c r="GII24" s="96">
        <v>0</v>
      </c>
      <c r="GIJ24" s="57">
        <f t="shared" si="301"/>
        <v>0</v>
      </c>
      <c r="GIK24" s="1"/>
      <c r="GIL24" s="13">
        <v>1</v>
      </c>
      <c r="GIM24" s="95" t="s">
        <v>62</v>
      </c>
      <c r="GIN24" s="56" t="s">
        <v>31</v>
      </c>
      <c r="GIO24" s="29" t="s">
        <v>32</v>
      </c>
      <c r="GIP24" s="30">
        <v>1</v>
      </c>
      <c r="GIQ24" s="96">
        <v>0</v>
      </c>
      <c r="GIR24" s="57">
        <f t="shared" ref="GIR24:GIZ29" si="302">GIP24*GIQ24</f>
        <v>0</v>
      </c>
      <c r="GIS24" s="1"/>
      <c r="GIT24" s="13">
        <v>1</v>
      </c>
      <c r="GIU24" s="95" t="s">
        <v>62</v>
      </c>
      <c r="GIV24" s="56" t="s">
        <v>31</v>
      </c>
      <c r="GIW24" s="29" t="s">
        <v>32</v>
      </c>
      <c r="GIX24" s="30">
        <v>1</v>
      </c>
      <c r="GIY24" s="96">
        <v>0</v>
      </c>
      <c r="GIZ24" s="57">
        <f t="shared" si="302"/>
        <v>0</v>
      </c>
      <c r="GJA24" s="1"/>
      <c r="GJB24" s="13">
        <v>1</v>
      </c>
      <c r="GJC24" s="95" t="s">
        <v>62</v>
      </c>
      <c r="GJD24" s="56" t="s">
        <v>31</v>
      </c>
      <c r="GJE24" s="29" t="s">
        <v>32</v>
      </c>
      <c r="GJF24" s="30">
        <v>1</v>
      </c>
      <c r="GJG24" s="96">
        <v>0</v>
      </c>
      <c r="GJH24" s="57">
        <f t="shared" ref="GJH24:GJP29" si="303">GJF24*GJG24</f>
        <v>0</v>
      </c>
      <c r="GJI24" s="1"/>
      <c r="GJJ24" s="13">
        <v>1</v>
      </c>
      <c r="GJK24" s="95" t="s">
        <v>62</v>
      </c>
      <c r="GJL24" s="56" t="s">
        <v>31</v>
      </c>
      <c r="GJM24" s="29" t="s">
        <v>32</v>
      </c>
      <c r="GJN24" s="30">
        <v>1</v>
      </c>
      <c r="GJO24" s="96">
        <v>0</v>
      </c>
      <c r="GJP24" s="57">
        <f t="shared" si="303"/>
        <v>0</v>
      </c>
      <c r="GJQ24" s="1"/>
      <c r="GJR24" s="13">
        <v>1</v>
      </c>
      <c r="GJS24" s="95" t="s">
        <v>62</v>
      </c>
      <c r="GJT24" s="56" t="s">
        <v>31</v>
      </c>
      <c r="GJU24" s="29" t="s">
        <v>32</v>
      </c>
      <c r="GJV24" s="30">
        <v>1</v>
      </c>
      <c r="GJW24" s="96">
        <v>0</v>
      </c>
      <c r="GJX24" s="57">
        <f t="shared" ref="GJX24:GKF29" si="304">GJV24*GJW24</f>
        <v>0</v>
      </c>
      <c r="GJY24" s="1"/>
      <c r="GJZ24" s="13">
        <v>1</v>
      </c>
      <c r="GKA24" s="95" t="s">
        <v>62</v>
      </c>
      <c r="GKB24" s="56" t="s">
        <v>31</v>
      </c>
      <c r="GKC24" s="29" t="s">
        <v>32</v>
      </c>
      <c r="GKD24" s="30">
        <v>1</v>
      </c>
      <c r="GKE24" s="96">
        <v>0</v>
      </c>
      <c r="GKF24" s="57">
        <f t="shared" si="304"/>
        <v>0</v>
      </c>
      <c r="GKG24" s="1"/>
      <c r="GKH24" s="13">
        <v>1</v>
      </c>
      <c r="GKI24" s="95" t="s">
        <v>62</v>
      </c>
      <c r="GKJ24" s="56" t="s">
        <v>31</v>
      </c>
      <c r="GKK24" s="29" t="s">
        <v>32</v>
      </c>
      <c r="GKL24" s="30">
        <v>1</v>
      </c>
      <c r="GKM24" s="96">
        <v>0</v>
      </c>
      <c r="GKN24" s="57">
        <f t="shared" ref="GKN24:GKV29" si="305">GKL24*GKM24</f>
        <v>0</v>
      </c>
      <c r="GKO24" s="1"/>
      <c r="GKP24" s="13">
        <v>1</v>
      </c>
      <c r="GKQ24" s="95" t="s">
        <v>62</v>
      </c>
      <c r="GKR24" s="56" t="s">
        <v>31</v>
      </c>
      <c r="GKS24" s="29" t="s">
        <v>32</v>
      </c>
      <c r="GKT24" s="30">
        <v>1</v>
      </c>
      <c r="GKU24" s="96">
        <v>0</v>
      </c>
      <c r="GKV24" s="57">
        <f t="shared" si="305"/>
        <v>0</v>
      </c>
      <c r="GKW24" s="1"/>
      <c r="GKX24" s="13">
        <v>1</v>
      </c>
      <c r="GKY24" s="95" t="s">
        <v>62</v>
      </c>
      <c r="GKZ24" s="56" t="s">
        <v>31</v>
      </c>
      <c r="GLA24" s="29" t="s">
        <v>32</v>
      </c>
      <c r="GLB24" s="30">
        <v>1</v>
      </c>
      <c r="GLC24" s="96">
        <v>0</v>
      </c>
      <c r="GLD24" s="57">
        <f t="shared" ref="GLD24:GLL29" si="306">GLB24*GLC24</f>
        <v>0</v>
      </c>
      <c r="GLE24" s="1"/>
      <c r="GLF24" s="13">
        <v>1</v>
      </c>
      <c r="GLG24" s="95" t="s">
        <v>62</v>
      </c>
      <c r="GLH24" s="56" t="s">
        <v>31</v>
      </c>
      <c r="GLI24" s="29" t="s">
        <v>32</v>
      </c>
      <c r="GLJ24" s="30">
        <v>1</v>
      </c>
      <c r="GLK24" s="96">
        <v>0</v>
      </c>
      <c r="GLL24" s="57">
        <f t="shared" si="306"/>
        <v>0</v>
      </c>
      <c r="GLM24" s="1"/>
      <c r="GLN24" s="13">
        <v>1</v>
      </c>
      <c r="GLO24" s="95" t="s">
        <v>62</v>
      </c>
      <c r="GLP24" s="56" t="s">
        <v>31</v>
      </c>
      <c r="GLQ24" s="29" t="s">
        <v>32</v>
      </c>
      <c r="GLR24" s="30">
        <v>1</v>
      </c>
      <c r="GLS24" s="96">
        <v>0</v>
      </c>
      <c r="GLT24" s="57">
        <f t="shared" ref="GLT24:GMB29" si="307">GLR24*GLS24</f>
        <v>0</v>
      </c>
      <c r="GLU24" s="1"/>
      <c r="GLV24" s="13">
        <v>1</v>
      </c>
      <c r="GLW24" s="95" t="s">
        <v>62</v>
      </c>
      <c r="GLX24" s="56" t="s">
        <v>31</v>
      </c>
      <c r="GLY24" s="29" t="s">
        <v>32</v>
      </c>
      <c r="GLZ24" s="30">
        <v>1</v>
      </c>
      <c r="GMA24" s="96">
        <v>0</v>
      </c>
      <c r="GMB24" s="57">
        <f t="shared" si="307"/>
        <v>0</v>
      </c>
      <c r="GMC24" s="1"/>
      <c r="GMD24" s="13">
        <v>1</v>
      </c>
      <c r="GME24" s="95" t="s">
        <v>62</v>
      </c>
      <c r="GMF24" s="56" t="s">
        <v>31</v>
      </c>
      <c r="GMG24" s="29" t="s">
        <v>32</v>
      </c>
      <c r="GMH24" s="30">
        <v>1</v>
      </c>
      <c r="GMI24" s="96">
        <v>0</v>
      </c>
      <c r="GMJ24" s="57">
        <f t="shared" ref="GMJ24:GMR29" si="308">GMH24*GMI24</f>
        <v>0</v>
      </c>
      <c r="GMK24" s="1"/>
      <c r="GML24" s="13">
        <v>1</v>
      </c>
      <c r="GMM24" s="95" t="s">
        <v>62</v>
      </c>
      <c r="GMN24" s="56" t="s">
        <v>31</v>
      </c>
      <c r="GMO24" s="29" t="s">
        <v>32</v>
      </c>
      <c r="GMP24" s="30">
        <v>1</v>
      </c>
      <c r="GMQ24" s="96">
        <v>0</v>
      </c>
      <c r="GMR24" s="57">
        <f t="shared" si="308"/>
        <v>0</v>
      </c>
      <c r="GMS24" s="1"/>
      <c r="GMT24" s="13">
        <v>1</v>
      </c>
      <c r="GMU24" s="95" t="s">
        <v>62</v>
      </c>
      <c r="GMV24" s="56" t="s">
        <v>31</v>
      </c>
      <c r="GMW24" s="29" t="s">
        <v>32</v>
      </c>
      <c r="GMX24" s="30">
        <v>1</v>
      </c>
      <c r="GMY24" s="96">
        <v>0</v>
      </c>
      <c r="GMZ24" s="57">
        <f t="shared" ref="GMZ24:GNH29" si="309">GMX24*GMY24</f>
        <v>0</v>
      </c>
      <c r="GNA24" s="1"/>
      <c r="GNB24" s="13">
        <v>1</v>
      </c>
      <c r="GNC24" s="95" t="s">
        <v>62</v>
      </c>
      <c r="GND24" s="56" t="s">
        <v>31</v>
      </c>
      <c r="GNE24" s="29" t="s">
        <v>32</v>
      </c>
      <c r="GNF24" s="30">
        <v>1</v>
      </c>
      <c r="GNG24" s="96">
        <v>0</v>
      </c>
      <c r="GNH24" s="57">
        <f t="shared" si="309"/>
        <v>0</v>
      </c>
      <c r="GNI24" s="1"/>
      <c r="GNJ24" s="13">
        <v>1</v>
      </c>
      <c r="GNK24" s="95" t="s">
        <v>62</v>
      </c>
      <c r="GNL24" s="56" t="s">
        <v>31</v>
      </c>
      <c r="GNM24" s="29" t="s">
        <v>32</v>
      </c>
      <c r="GNN24" s="30">
        <v>1</v>
      </c>
      <c r="GNO24" s="96">
        <v>0</v>
      </c>
      <c r="GNP24" s="57">
        <f t="shared" ref="GNP24:GNX29" si="310">GNN24*GNO24</f>
        <v>0</v>
      </c>
      <c r="GNQ24" s="1"/>
      <c r="GNR24" s="13">
        <v>1</v>
      </c>
      <c r="GNS24" s="95" t="s">
        <v>62</v>
      </c>
      <c r="GNT24" s="56" t="s">
        <v>31</v>
      </c>
      <c r="GNU24" s="29" t="s">
        <v>32</v>
      </c>
      <c r="GNV24" s="30">
        <v>1</v>
      </c>
      <c r="GNW24" s="96">
        <v>0</v>
      </c>
      <c r="GNX24" s="57">
        <f t="shared" si="310"/>
        <v>0</v>
      </c>
      <c r="GNY24" s="1"/>
      <c r="GNZ24" s="13">
        <v>1</v>
      </c>
      <c r="GOA24" s="95" t="s">
        <v>62</v>
      </c>
      <c r="GOB24" s="56" t="s">
        <v>31</v>
      </c>
      <c r="GOC24" s="29" t="s">
        <v>32</v>
      </c>
      <c r="GOD24" s="30">
        <v>1</v>
      </c>
      <c r="GOE24" s="96">
        <v>0</v>
      </c>
      <c r="GOF24" s="57">
        <f t="shared" ref="GOF24:GON29" si="311">GOD24*GOE24</f>
        <v>0</v>
      </c>
      <c r="GOG24" s="1"/>
      <c r="GOH24" s="13">
        <v>1</v>
      </c>
      <c r="GOI24" s="95" t="s">
        <v>62</v>
      </c>
      <c r="GOJ24" s="56" t="s">
        <v>31</v>
      </c>
      <c r="GOK24" s="29" t="s">
        <v>32</v>
      </c>
      <c r="GOL24" s="30">
        <v>1</v>
      </c>
      <c r="GOM24" s="96">
        <v>0</v>
      </c>
      <c r="GON24" s="57">
        <f t="shared" si="311"/>
        <v>0</v>
      </c>
      <c r="GOO24" s="1"/>
      <c r="GOP24" s="13">
        <v>1</v>
      </c>
      <c r="GOQ24" s="95" t="s">
        <v>62</v>
      </c>
      <c r="GOR24" s="56" t="s">
        <v>31</v>
      </c>
      <c r="GOS24" s="29" t="s">
        <v>32</v>
      </c>
      <c r="GOT24" s="30">
        <v>1</v>
      </c>
      <c r="GOU24" s="96">
        <v>0</v>
      </c>
      <c r="GOV24" s="57">
        <f t="shared" ref="GOV24:GPD29" si="312">GOT24*GOU24</f>
        <v>0</v>
      </c>
      <c r="GOW24" s="1"/>
      <c r="GOX24" s="13">
        <v>1</v>
      </c>
      <c r="GOY24" s="95" t="s">
        <v>62</v>
      </c>
      <c r="GOZ24" s="56" t="s">
        <v>31</v>
      </c>
      <c r="GPA24" s="29" t="s">
        <v>32</v>
      </c>
      <c r="GPB24" s="30">
        <v>1</v>
      </c>
      <c r="GPC24" s="96">
        <v>0</v>
      </c>
      <c r="GPD24" s="57">
        <f t="shared" si="312"/>
        <v>0</v>
      </c>
      <c r="GPE24" s="1"/>
      <c r="GPF24" s="13">
        <v>1</v>
      </c>
      <c r="GPG24" s="95" t="s">
        <v>62</v>
      </c>
      <c r="GPH24" s="56" t="s">
        <v>31</v>
      </c>
      <c r="GPI24" s="29" t="s">
        <v>32</v>
      </c>
      <c r="GPJ24" s="30">
        <v>1</v>
      </c>
      <c r="GPK24" s="96">
        <v>0</v>
      </c>
      <c r="GPL24" s="57">
        <f t="shared" ref="GPL24:GPT29" si="313">GPJ24*GPK24</f>
        <v>0</v>
      </c>
      <c r="GPM24" s="1"/>
      <c r="GPN24" s="13">
        <v>1</v>
      </c>
      <c r="GPO24" s="95" t="s">
        <v>62</v>
      </c>
      <c r="GPP24" s="56" t="s">
        <v>31</v>
      </c>
      <c r="GPQ24" s="29" t="s">
        <v>32</v>
      </c>
      <c r="GPR24" s="30">
        <v>1</v>
      </c>
      <c r="GPS24" s="96">
        <v>0</v>
      </c>
      <c r="GPT24" s="57">
        <f t="shared" si="313"/>
        <v>0</v>
      </c>
      <c r="GPU24" s="1"/>
      <c r="GPV24" s="13">
        <v>1</v>
      </c>
      <c r="GPW24" s="95" t="s">
        <v>62</v>
      </c>
      <c r="GPX24" s="56" t="s">
        <v>31</v>
      </c>
      <c r="GPY24" s="29" t="s">
        <v>32</v>
      </c>
      <c r="GPZ24" s="30">
        <v>1</v>
      </c>
      <c r="GQA24" s="96">
        <v>0</v>
      </c>
      <c r="GQB24" s="57">
        <f t="shared" ref="GQB24:GQJ29" si="314">GPZ24*GQA24</f>
        <v>0</v>
      </c>
      <c r="GQC24" s="1"/>
      <c r="GQD24" s="13">
        <v>1</v>
      </c>
      <c r="GQE24" s="95" t="s">
        <v>62</v>
      </c>
      <c r="GQF24" s="56" t="s">
        <v>31</v>
      </c>
      <c r="GQG24" s="29" t="s">
        <v>32</v>
      </c>
      <c r="GQH24" s="30">
        <v>1</v>
      </c>
      <c r="GQI24" s="96">
        <v>0</v>
      </c>
      <c r="GQJ24" s="57">
        <f t="shared" si="314"/>
        <v>0</v>
      </c>
      <c r="GQK24" s="1"/>
      <c r="GQL24" s="13">
        <v>1</v>
      </c>
      <c r="GQM24" s="95" t="s">
        <v>62</v>
      </c>
      <c r="GQN24" s="56" t="s">
        <v>31</v>
      </c>
      <c r="GQO24" s="29" t="s">
        <v>32</v>
      </c>
      <c r="GQP24" s="30">
        <v>1</v>
      </c>
      <c r="GQQ24" s="96">
        <v>0</v>
      </c>
      <c r="GQR24" s="57">
        <f t="shared" ref="GQR24:GQZ29" si="315">GQP24*GQQ24</f>
        <v>0</v>
      </c>
      <c r="GQS24" s="1"/>
      <c r="GQT24" s="13">
        <v>1</v>
      </c>
      <c r="GQU24" s="95" t="s">
        <v>62</v>
      </c>
      <c r="GQV24" s="56" t="s">
        <v>31</v>
      </c>
      <c r="GQW24" s="29" t="s">
        <v>32</v>
      </c>
      <c r="GQX24" s="30">
        <v>1</v>
      </c>
      <c r="GQY24" s="96">
        <v>0</v>
      </c>
      <c r="GQZ24" s="57">
        <f t="shared" si="315"/>
        <v>0</v>
      </c>
      <c r="GRA24" s="1"/>
      <c r="GRB24" s="13">
        <v>1</v>
      </c>
      <c r="GRC24" s="95" t="s">
        <v>62</v>
      </c>
      <c r="GRD24" s="56" t="s">
        <v>31</v>
      </c>
      <c r="GRE24" s="29" t="s">
        <v>32</v>
      </c>
      <c r="GRF24" s="30">
        <v>1</v>
      </c>
      <c r="GRG24" s="96">
        <v>0</v>
      </c>
      <c r="GRH24" s="57">
        <f t="shared" ref="GRH24:GRP29" si="316">GRF24*GRG24</f>
        <v>0</v>
      </c>
      <c r="GRI24" s="1"/>
      <c r="GRJ24" s="13">
        <v>1</v>
      </c>
      <c r="GRK24" s="95" t="s">
        <v>62</v>
      </c>
      <c r="GRL24" s="56" t="s">
        <v>31</v>
      </c>
      <c r="GRM24" s="29" t="s">
        <v>32</v>
      </c>
      <c r="GRN24" s="30">
        <v>1</v>
      </c>
      <c r="GRO24" s="96">
        <v>0</v>
      </c>
      <c r="GRP24" s="57">
        <f t="shared" si="316"/>
        <v>0</v>
      </c>
      <c r="GRQ24" s="1"/>
      <c r="GRR24" s="13">
        <v>1</v>
      </c>
      <c r="GRS24" s="95" t="s">
        <v>62</v>
      </c>
      <c r="GRT24" s="56" t="s">
        <v>31</v>
      </c>
      <c r="GRU24" s="29" t="s">
        <v>32</v>
      </c>
      <c r="GRV24" s="30">
        <v>1</v>
      </c>
      <c r="GRW24" s="96">
        <v>0</v>
      </c>
      <c r="GRX24" s="57">
        <f t="shared" ref="GRX24:GSF29" si="317">GRV24*GRW24</f>
        <v>0</v>
      </c>
      <c r="GRY24" s="1"/>
      <c r="GRZ24" s="13">
        <v>1</v>
      </c>
      <c r="GSA24" s="95" t="s">
        <v>62</v>
      </c>
      <c r="GSB24" s="56" t="s">
        <v>31</v>
      </c>
      <c r="GSC24" s="29" t="s">
        <v>32</v>
      </c>
      <c r="GSD24" s="30">
        <v>1</v>
      </c>
      <c r="GSE24" s="96">
        <v>0</v>
      </c>
      <c r="GSF24" s="57">
        <f t="shared" si="317"/>
        <v>0</v>
      </c>
      <c r="GSG24" s="1"/>
      <c r="GSH24" s="13">
        <v>1</v>
      </c>
      <c r="GSI24" s="95" t="s">
        <v>62</v>
      </c>
      <c r="GSJ24" s="56" t="s">
        <v>31</v>
      </c>
      <c r="GSK24" s="29" t="s">
        <v>32</v>
      </c>
      <c r="GSL24" s="30">
        <v>1</v>
      </c>
      <c r="GSM24" s="96">
        <v>0</v>
      </c>
      <c r="GSN24" s="57">
        <f t="shared" ref="GSN24:GSV29" si="318">GSL24*GSM24</f>
        <v>0</v>
      </c>
      <c r="GSO24" s="1"/>
      <c r="GSP24" s="13">
        <v>1</v>
      </c>
      <c r="GSQ24" s="95" t="s">
        <v>62</v>
      </c>
      <c r="GSR24" s="56" t="s">
        <v>31</v>
      </c>
      <c r="GSS24" s="29" t="s">
        <v>32</v>
      </c>
      <c r="GST24" s="30">
        <v>1</v>
      </c>
      <c r="GSU24" s="96">
        <v>0</v>
      </c>
      <c r="GSV24" s="57">
        <f t="shared" si="318"/>
        <v>0</v>
      </c>
      <c r="GSW24" s="1"/>
      <c r="GSX24" s="13">
        <v>1</v>
      </c>
      <c r="GSY24" s="95" t="s">
        <v>62</v>
      </c>
      <c r="GSZ24" s="56" t="s">
        <v>31</v>
      </c>
      <c r="GTA24" s="29" t="s">
        <v>32</v>
      </c>
      <c r="GTB24" s="30">
        <v>1</v>
      </c>
      <c r="GTC24" s="96">
        <v>0</v>
      </c>
      <c r="GTD24" s="57">
        <f t="shared" ref="GTD24:GTL29" si="319">GTB24*GTC24</f>
        <v>0</v>
      </c>
      <c r="GTE24" s="1"/>
      <c r="GTF24" s="13">
        <v>1</v>
      </c>
      <c r="GTG24" s="95" t="s">
        <v>62</v>
      </c>
      <c r="GTH24" s="56" t="s">
        <v>31</v>
      </c>
      <c r="GTI24" s="29" t="s">
        <v>32</v>
      </c>
      <c r="GTJ24" s="30">
        <v>1</v>
      </c>
      <c r="GTK24" s="96">
        <v>0</v>
      </c>
      <c r="GTL24" s="57">
        <f t="shared" si="319"/>
        <v>0</v>
      </c>
      <c r="GTM24" s="1"/>
      <c r="GTN24" s="13">
        <v>1</v>
      </c>
      <c r="GTO24" s="95" t="s">
        <v>62</v>
      </c>
      <c r="GTP24" s="56" t="s">
        <v>31</v>
      </c>
      <c r="GTQ24" s="29" t="s">
        <v>32</v>
      </c>
      <c r="GTR24" s="30">
        <v>1</v>
      </c>
      <c r="GTS24" s="96">
        <v>0</v>
      </c>
      <c r="GTT24" s="57">
        <f t="shared" ref="GTT24:GUB29" si="320">GTR24*GTS24</f>
        <v>0</v>
      </c>
      <c r="GTU24" s="1"/>
      <c r="GTV24" s="13">
        <v>1</v>
      </c>
      <c r="GTW24" s="95" t="s">
        <v>62</v>
      </c>
      <c r="GTX24" s="56" t="s">
        <v>31</v>
      </c>
      <c r="GTY24" s="29" t="s">
        <v>32</v>
      </c>
      <c r="GTZ24" s="30">
        <v>1</v>
      </c>
      <c r="GUA24" s="96">
        <v>0</v>
      </c>
      <c r="GUB24" s="57">
        <f t="shared" si="320"/>
        <v>0</v>
      </c>
      <c r="GUC24" s="1"/>
      <c r="GUD24" s="13">
        <v>1</v>
      </c>
      <c r="GUE24" s="95" t="s">
        <v>62</v>
      </c>
      <c r="GUF24" s="56" t="s">
        <v>31</v>
      </c>
      <c r="GUG24" s="29" t="s">
        <v>32</v>
      </c>
      <c r="GUH24" s="30">
        <v>1</v>
      </c>
      <c r="GUI24" s="96">
        <v>0</v>
      </c>
      <c r="GUJ24" s="57">
        <f t="shared" ref="GUJ24:GUR29" si="321">GUH24*GUI24</f>
        <v>0</v>
      </c>
      <c r="GUK24" s="1"/>
      <c r="GUL24" s="13">
        <v>1</v>
      </c>
      <c r="GUM24" s="95" t="s">
        <v>62</v>
      </c>
      <c r="GUN24" s="56" t="s">
        <v>31</v>
      </c>
      <c r="GUO24" s="29" t="s">
        <v>32</v>
      </c>
      <c r="GUP24" s="30">
        <v>1</v>
      </c>
      <c r="GUQ24" s="96">
        <v>0</v>
      </c>
      <c r="GUR24" s="57">
        <f t="shared" si="321"/>
        <v>0</v>
      </c>
      <c r="GUS24" s="1"/>
      <c r="GUT24" s="13">
        <v>1</v>
      </c>
      <c r="GUU24" s="95" t="s">
        <v>62</v>
      </c>
      <c r="GUV24" s="56" t="s">
        <v>31</v>
      </c>
      <c r="GUW24" s="29" t="s">
        <v>32</v>
      </c>
      <c r="GUX24" s="30">
        <v>1</v>
      </c>
      <c r="GUY24" s="96">
        <v>0</v>
      </c>
      <c r="GUZ24" s="57">
        <f t="shared" ref="GUZ24:GVH29" si="322">GUX24*GUY24</f>
        <v>0</v>
      </c>
      <c r="GVA24" s="1"/>
      <c r="GVB24" s="13">
        <v>1</v>
      </c>
      <c r="GVC24" s="95" t="s">
        <v>62</v>
      </c>
      <c r="GVD24" s="56" t="s">
        <v>31</v>
      </c>
      <c r="GVE24" s="29" t="s">
        <v>32</v>
      </c>
      <c r="GVF24" s="30">
        <v>1</v>
      </c>
      <c r="GVG24" s="96">
        <v>0</v>
      </c>
      <c r="GVH24" s="57">
        <f t="shared" si="322"/>
        <v>0</v>
      </c>
      <c r="GVI24" s="1"/>
      <c r="GVJ24" s="13">
        <v>1</v>
      </c>
      <c r="GVK24" s="95" t="s">
        <v>62</v>
      </c>
      <c r="GVL24" s="56" t="s">
        <v>31</v>
      </c>
      <c r="GVM24" s="29" t="s">
        <v>32</v>
      </c>
      <c r="GVN24" s="30">
        <v>1</v>
      </c>
      <c r="GVO24" s="96">
        <v>0</v>
      </c>
      <c r="GVP24" s="57">
        <f t="shared" ref="GVP24:GVX29" si="323">GVN24*GVO24</f>
        <v>0</v>
      </c>
      <c r="GVQ24" s="1"/>
      <c r="GVR24" s="13">
        <v>1</v>
      </c>
      <c r="GVS24" s="95" t="s">
        <v>62</v>
      </c>
      <c r="GVT24" s="56" t="s">
        <v>31</v>
      </c>
      <c r="GVU24" s="29" t="s">
        <v>32</v>
      </c>
      <c r="GVV24" s="30">
        <v>1</v>
      </c>
      <c r="GVW24" s="96">
        <v>0</v>
      </c>
      <c r="GVX24" s="57">
        <f t="shared" si="323"/>
        <v>0</v>
      </c>
      <c r="GVY24" s="1"/>
      <c r="GVZ24" s="13">
        <v>1</v>
      </c>
      <c r="GWA24" s="95" t="s">
        <v>62</v>
      </c>
      <c r="GWB24" s="56" t="s">
        <v>31</v>
      </c>
      <c r="GWC24" s="29" t="s">
        <v>32</v>
      </c>
      <c r="GWD24" s="30">
        <v>1</v>
      </c>
      <c r="GWE24" s="96">
        <v>0</v>
      </c>
      <c r="GWF24" s="57">
        <f t="shared" ref="GWF24:GWN29" si="324">GWD24*GWE24</f>
        <v>0</v>
      </c>
      <c r="GWG24" s="1"/>
      <c r="GWH24" s="13">
        <v>1</v>
      </c>
      <c r="GWI24" s="95" t="s">
        <v>62</v>
      </c>
      <c r="GWJ24" s="56" t="s">
        <v>31</v>
      </c>
      <c r="GWK24" s="29" t="s">
        <v>32</v>
      </c>
      <c r="GWL24" s="30">
        <v>1</v>
      </c>
      <c r="GWM24" s="96">
        <v>0</v>
      </c>
      <c r="GWN24" s="57">
        <f t="shared" si="324"/>
        <v>0</v>
      </c>
      <c r="GWO24" s="1"/>
      <c r="GWP24" s="13">
        <v>1</v>
      </c>
      <c r="GWQ24" s="95" t="s">
        <v>62</v>
      </c>
      <c r="GWR24" s="56" t="s">
        <v>31</v>
      </c>
      <c r="GWS24" s="29" t="s">
        <v>32</v>
      </c>
      <c r="GWT24" s="30">
        <v>1</v>
      </c>
      <c r="GWU24" s="96">
        <v>0</v>
      </c>
      <c r="GWV24" s="57">
        <f t="shared" ref="GWV24:GXD29" si="325">GWT24*GWU24</f>
        <v>0</v>
      </c>
      <c r="GWW24" s="1"/>
      <c r="GWX24" s="13">
        <v>1</v>
      </c>
      <c r="GWY24" s="95" t="s">
        <v>62</v>
      </c>
      <c r="GWZ24" s="56" t="s">
        <v>31</v>
      </c>
      <c r="GXA24" s="29" t="s">
        <v>32</v>
      </c>
      <c r="GXB24" s="30">
        <v>1</v>
      </c>
      <c r="GXC24" s="96">
        <v>0</v>
      </c>
      <c r="GXD24" s="57">
        <f t="shared" si="325"/>
        <v>0</v>
      </c>
      <c r="GXE24" s="1"/>
      <c r="GXF24" s="13">
        <v>1</v>
      </c>
      <c r="GXG24" s="95" t="s">
        <v>62</v>
      </c>
      <c r="GXH24" s="56" t="s">
        <v>31</v>
      </c>
      <c r="GXI24" s="29" t="s">
        <v>32</v>
      </c>
      <c r="GXJ24" s="30">
        <v>1</v>
      </c>
      <c r="GXK24" s="96">
        <v>0</v>
      </c>
      <c r="GXL24" s="57">
        <f t="shared" ref="GXL24:GXT29" si="326">GXJ24*GXK24</f>
        <v>0</v>
      </c>
      <c r="GXM24" s="1"/>
      <c r="GXN24" s="13">
        <v>1</v>
      </c>
      <c r="GXO24" s="95" t="s">
        <v>62</v>
      </c>
      <c r="GXP24" s="56" t="s">
        <v>31</v>
      </c>
      <c r="GXQ24" s="29" t="s">
        <v>32</v>
      </c>
      <c r="GXR24" s="30">
        <v>1</v>
      </c>
      <c r="GXS24" s="96">
        <v>0</v>
      </c>
      <c r="GXT24" s="57">
        <f t="shared" si="326"/>
        <v>0</v>
      </c>
      <c r="GXU24" s="1"/>
      <c r="GXV24" s="13">
        <v>1</v>
      </c>
      <c r="GXW24" s="95" t="s">
        <v>62</v>
      </c>
      <c r="GXX24" s="56" t="s">
        <v>31</v>
      </c>
      <c r="GXY24" s="29" t="s">
        <v>32</v>
      </c>
      <c r="GXZ24" s="30">
        <v>1</v>
      </c>
      <c r="GYA24" s="96">
        <v>0</v>
      </c>
      <c r="GYB24" s="57">
        <f t="shared" ref="GYB24:GYJ29" si="327">GXZ24*GYA24</f>
        <v>0</v>
      </c>
      <c r="GYC24" s="1"/>
      <c r="GYD24" s="13">
        <v>1</v>
      </c>
      <c r="GYE24" s="95" t="s">
        <v>62</v>
      </c>
      <c r="GYF24" s="56" t="s">
        <v>31</v>
      </c>
      <c r="GYG24" s="29" t="s">
        <v>32</v>
      </c>
      <c r="GYH24" s="30">
        <v>1</v>
      </c>
      <c r="GYI24" s="96">
        <v>0</v>
      </c>
      <c r="GYJ24" s="57">
        <f t="shared" si="327"/>
        <v>0</v>
      </c>
      <c r="GYK24" s="1"/>
      <c r="GYL24" s="13">
        <v>1</v>
      </c>
      <c r="GYM24" s="95" t="s">
        <v>62</v>
      </c>
      <c r="GYN24" s="56" t="s">
        <v>31</v>
      </c>
      <c r="GYO24" s="29" t="s">
        <v>32</v>
      </c>
      <c r="GYP24" s="30">
        <v>1</v>
      </c>
      <c r="GYQ24" s="96">
        <v>0</v>
      </c>
      <c r="GYR24" s="57">
        <f t="shared" ref="GYR24:GYZ29" si="328">GYP24*GYQ24</f>
        <v>0</v>
      </c>
      <c r="GYS24" s="1"/>
      <c r="GYT24" s="13">
        <v>1</v>
      </c>
      <c r="GYU24" s="95" t="s">
        <v>62</v>
      </c>
      <c r="GYV24" s="56" t="s">
        <v>31</v>
      </c>
      <c r="GYW24" s="29" t="s">
        <v>32</v>
      </c>
      <c r="GYX24" s="30">
        <v>1</v>
      </c>
      <c r="GYY24" s="96">
        <v>0</v>
      </c>
      <c r="GYZ24" s="57">
        <f t="shared" si="328"/>
        <v>0</v>
      </c>
      <c r="GZA24" s="1"/>
      <c r="GZB24" s="13">
        <v>1</v>
      </c>
      <c r="GZC24" s="95" t="s">
        <v>62</v>
      </c>
      <c r="GZD24" s="56" t="s">
        <v>31</v>
      </c>
      <c r="GZE24" s="29" t="s">
        <v>32</v>
      </c>
      <c r="GZF24" s="30">
        <v>1</v>
      </c>
      <c r="GZG24" s="96">
        <v>0</v>
      </c>
      <c r="GZH24" s="57">
        <f t="shared" ref="GZH24:GZP29" si="329">GZF24*GZG24</f>
        <v>0</v>
      </c>
      <c r="GZI24" s="1"/>
      <c r="GZJ24" s="13">
        <v>1</v>
      </c>
      <c r="GZK24" s="95" t="s">
        <v>62</v>
      </c>
      <c r="GZL24" s="56" t="s">
        <v>31</v>
      </c>
      <c r="GZM24" s="29" t="s">
        <v>32</v>
      </c>
      <c r="GZN24" s="30">
        <v>1</v>
      </c>
      <c r="GZO24" s="96">
        <v>0</v>
      </c>
      <c r="GZP24" s="57">
        <f t="shared" si="329"/>
        <v>0</v>
      </c>
      <c r="GZQ24" s="1"/>
      <c r="GZR24" s="13">
        <v>1</v>
      </c>
      <c r="GZS24" s="95" t="s">
        <v>62</v>
      </c>
      <c r="GZT24" s="56" t="s">
        <v>31</v>
      </c>
      <c r="GZU24" s="29" t="s">
        <v>32</v>
      </c>
      <c r="GZV24" s="30">
        <v>1</v>
      </c>
      <c r="GZW24" s="96">
        <v>0</v>
      </c>
      <c r="GZX24" s="57">
        <f t="shared" ref="GZX24:HAF29" si="330">GZV24*GZW24</f>
        <v>0</v>
      </c>
      <c r="GZY24" s="1"/>
      <c r="GZZ24" s="13">
        <v>1</v>
      </c>
      <c r="HAA24" s="95" t="s">
        <v>62</v>
      </c>
      <c r="HAB24" s="56" t="s">
        <v>31</v>
      </c>
      <c r="HAC24" s="29" t="s">
        <v>32</v>
      </c>
      <c r="HAD24" s="30">
        <v>1</v>
      </c>
      <c r="HAE24" s="96">
        <v>0</v>
      </c>
      <c r="HAF24" s="57">
        <f t="shared" si="330"/>
        <v>0</v>
      </c>
      <c r="HAG24" s="1"/>
      <c r="HAH24" s="13">
        <v>1</v>
      </c>
      <c r="HAI24" s="95" t="s">
        <v>62</v>
      </c>
      <c r="HAJ24" s="56" t="s">
        <v>31</v>
      </c>
      <c r="HAK24" s="29" t="s">
        <v>32</v>
      </c>
      <c r="HAL24" s="30">
        <v>1</v>
      </c>
      <c r="HAM24" s="96">
        <v>0</v>
      </c>
      <c r="HAN24" s="57">
        <f t="shared" ref="HAN24:HAV29" si="331">HAL24*HAM24</f>
        <v>0</v>
      </c>
      <c r="HAO24" s="1"/>
      <c r="HAP24" s="13">
        <v>1</v>
      </c>
      <c r="HAQ24" s="95" t="s">
        <v>62</v>
      </c>
      <c r="HAR24" s="56" t="s">
        <v>31</v>
      </c>
      <c r="HAS24" s="29" t="s">
        <v>32</v>
      </c>
      <c r="HAT24" s="30">
        <v>1</v>
      </c>
      <c r="HAU24" s="96">
        <v>0</v>
      </c>
      <c r="HAV24" s="57">
        <f t="shared" si="331"/>
        <v>0</v>
      </c>
      <c r="HAW24" s="1"/>
      <c r="HAX24" s="13">
        <v>1</v>
      </c>
      <c r="HAY24" s="95" t="s">
        <v>62</v>
      </c>
      <c r="HAZ24" s="56" t="s">
        <v>31</v>
      </c>
      <c r="HBA24" s="29" t="s">
        <v>32</v>
      </c>
      <c r="HBB24" s="30">
        <v>1</v>
      </c>
      <c r="HBC24" s="96">
        <v>0</v>
      </c>
      <c r="HBD24" s="57">
        <f t="shared" ref="HBD24:HBL29" si="332">HBB24*HBC24</f>
        <v>0</v>
      </c>
      <c r="HBE24" s="1"/>
      <c r="HBF24" s="13">
        <v>1</v>
      </c>
      <c r="HBG24" s="95" t="s">
        <v>62</v>
      </c>
      <c r="HBH24" s="56" t="s">
        <v>31</v>
      </c>
      <c r="HBI24" s="29" t="s">
        <v>32</v>
      </c>
      <c r="HBJ24" s="30">
        <v>1</v>
      </c>
      <c r="HBK24" s="96">
        <v>0</v>
      </c>
      <c r="HBL24" s="57">
        <f t="shared" si="332"/>
        <v>0</v>
      </c>
      <c r="HBM24" s="1"/>
      <c r="HBN24" s="13">
        <v>1</v>
      </c>
      <c r="HBO24" s="95" t="s">
        <v>62</v>
      </c>
      <c r="HBP24" s="56" t="s">
        <v>31</v>
      </c>
      <c r="HBQ24" s="29" t="s">
        <v>32</v>
      </c>
      <c r="HBR24" s="30">
        <v>1</v>
      </c>
      <c r="HBS24" s="96">
        <v>0</v>
      </c>
      <c r="HBT24" s="57">
        <f t="shared" ref="HBT24:HCB29" si="333">HBR24*HBS24</f>
        <v>0</v>
      </c>
      <c r="HBU24" s="1"/>
      <c r="HBV24" s="13">
        <v>1</v>
      </c>
      <c r="HBW24" s="95" t="s">
        <v>62</v>
      </c>
      <c r="HBX24" s="56" t="s">
        <v>31</v>
      </c>
      <c r="HBY24" s="29" t="s">
        <v>32</v>
      </c>
      <c r="HBZ24" s="30">
        <v>1</v>
      </c>
      <c r="HCA24" s="96">
        <v>0</v>
      </c>
      <c r="HCB24" s="57">
        <f t="shared" si="333"/>
        <v>0</v>
      </c>
      <c r="HCC24" s="1"/>
      <c r="HCD24" s="13">
        <v>1</v>
      </c>
      <c r="HCE24" s="95" t="s">
        <v>62</v>
      </c>
      <c r="HCF24" s="56" t="s">
        <v>31</v>
      </c>
      <c r="HCG24" s="29" t="s">
        <v>32</v>
      </c>
      <c r="HCH24" s="30">
        <v>1</v>
      </c>
      <c r="HCI24" s="96">
        <v>0</v>
      </c>
      <c r="HCJ24" s="57">
        <f t="shared" ref="HCJ24:HCR29" si="334">HCH24*HCI24</f>
        <v>0</v>
      </c>
      <c r="HCK24" s="1"/>
      <c r="HCL24" s="13">
        <v>1</v>
      </c>
      <c r="HCM24" s="95" t="s">
        <v>62</v>
      </c>
      <c r="HCN24" s="56" t="s">
        <v>31</v>
      </c>
      <c r="HCO24" s="29" t="s">
        <v>32</v>
      </c>
      <c r="HCP24" s="30">
        <v>1</v>
      </c>
      <c r="HCQ24" s="96">
        <v>0</v>
      </c>
      <c r="HCR24" s="57">
        <f t="shared" si="334"/>
        <v>0</v>
      </c>
      <c r="HCS24" s="1"/>
      <c r="HCT24" s="13">
        <v>1</v>
      </c>
      <c r="HCU24" s="95" t="s">
        <v>62</v>
      </c>
      <c r="HCV24" s="56" t="s">
        <v>31</v>
      </c>
      <c r="HCW24" s="29" t="s">
        <v>32</v>
      </c>
      <c r="HCX24" s="30">
        <v>1</v>
      </c>
      <c r="HCY24" s="96">
        <v>0</v>
      </c>
      <c r="HCZ24" s="57">
        <f t="shared" ref="HCZ24:HDH29" si="335">HCX24*HCY24</f>
        <v>0</v>
      </c>
      <c r="HDA24" s="1"/>
      <c r="HDB24" s="13">
        <v>1</v>
      </c>
      <c r="HDC24" s="95" t="s">
        <v>62</v>
      </c>
      <c r="HDD24" s="56" t="s">
        <v>31</v>
      </c>
      <c r="HDE24" s="29" t="s">
        <v>32</v>
      </c>
      <c r="HDF24" s="30">
        <v>1</v>
      </c>
      <c r="HDG24" s="96">
        <v>0</v>
      </c>
      <c r="HDH24" s="57">
        <f t="shared" si="335"/>
        <v>0</v>
      </c>
      <c r="HDI24" s="1"/>
      <c r="HDJ24" s="13">
        <v>1</v>
      </c>
      <c r="HDK24" s="95" t="s">
        <v>62</v>
      </c>
      <c r="HDL24" s="56" t="s">
        <v>31</v>
      </c>
      <c r="HDM24" s="29" t="s">
        <v>32</v>
      </c>
      <c r="HDN24" s="30">
        <v>1</v>
      </c>
      <c r="HDO24" s="96">
        <v>0</v>
      </c>
      <c r="HDP24" s="57">
        <f t="shared" ref="HDP24:HDX29" si="336">HDN24*HDO24</f>
        <v>0</v>
      </c>
      <c r="HDQ24" s="1"/>
      <c r="HDR24" s="13">
        <v>1</v>
      </c>
      <c r="HDS24" s="95" t="s">
        <v>62</v>
      </c>
      <c r="HDT24" s="56" t="s">
        <v>31</v>
      </c>
      <c r="HDU24" s="29" t="s">
        <v>32</v>
      </c>
      <c r="HDV24" s="30">
        <v>1</v>
      </c>
      <c r="HDW24" s="96">
        <v>0</v>
      </c>
      <c r="HDX24" s="57">
        <f t="shared" si="336"/>
        <v>0</v>
      </c>
      <c r="HDY24" s="1"/>
      <c r="HDZ24" s="13">
        <v>1</v>
      </c>
      <c r="HEA24" s="95" t="s">
        <v>62</v>
      </c>
      <c r="HEB24" s="56" t="s">
        <v>31</v>
      </c>
      <c r="HEC24" s="29" t="s">
        <v>32</v>
      </c>
      <c r="HED24" s="30">
        <v>1</v>
      </c>
      <c r="HEE24" s="96">
        <v>0</v>
      </c>
      <c r="HEF24" s="57">
        <f t="shared" ref="HEF24:HEN29" si="337">HED24*HEE24</f>
        <v>0</v>
      </c>
      <c r="HEG24" s="1"/>
      <c r="HEH24" s="13">
        <v>1</v>
      </c>
      <c r="HEI24" s="95" t="s">
        <v>62</v>
      </c>
      <c r="HEJ24" s="56" t="s">
        <v>31</v>
      </c>
      <c r="HEK24" s="29" t="s">
        <v>32</v>
      </c>
      <c r="HEL24" s="30">
        <v>1</v>
      </c>
      <c r="HEM24" s="96">
        <v>0</v>
      </c>
      <c r="HEN24" s="57">
        <f t="shared" si="337"/>
        <v>0</v>
      </c>
      <c r="HEO24" s="1"/>
      <c r="HEP24" s="13">
        <v>1</v>
      </c>
      <c r="HEQ24" s="95" t="s">
        <v>62</v>
      </c>
      <c r="HER24" s="56" t="s">
        <v>31</v>
      </c>
      <c r="HES24" s="29" t="s">
        <v>32</v>
      </c>
      <c r="HET24" s="30">
        <v>1</v>
      </c>
      <c r="HEU24" s="96">
        <v>0</v>
      </c>
      <c r="HEV24" s="57">
        <f t="shared" ref="HEV24:HFD29" si="338">HET24*HEU24</f>
        <v>0</v>
      </c>
      <c r="HEW24" s="1"/>
      <c r="HEX24" s="13">
        <v>1</v>
      </c>
      <c r="HEY24" s="95" t="s">
        <v>62</v>
      </c>
      <c r="HEZ24" s="56" t="s">
        <v>31</v>
      </c>
      <c r="HFA24" s="29" t="s">
        <v>32</v>
      </c>
      <c r="HFB24" s="30">
        <v>1</v>
      </c>
      <c r="HFC24" s="96">
        <v>0</v>
      </c>
      <c r="HFD24" s="57">
        <f t="shared" si="338"/>
        <v>0</v>
      </c>
      <c r="HFE24" s="1"/>
      <c r="HFF24" s="13">
        <v>1</v>
      </c>
      <c r="HFG24" s="95" t="s">
        <v>62</v>
      </c>
      <c r="HFH24" s="56" t="s">
        <v>31</v>
      </c>
      <c r="HFI24" s="29" t="s">
        <v>32</v>
      </c>
      <c r="HFJ24" s="30">
        <v>1</v>
      </c>
      <c r="HFK24" s="96">
        <v>0</v>
      </c>
      <c r="HFL24" s="57">
        <f t="shared" ref="HFL24:HFT29" si="339">HFJ24*HFK24</f>
        <v>0</v>
      </c>
      <c r="HFM24" s="1"/>
      <c r="HFN24" s="13">
        <v>1</v>
      </c>
      <c r="HFO24" s="95" t="s">
        <v>62</v>
      </c>
      <c r="HFP24" s="56" t="s">
        <v>31</v>
      </c>
      <c r="HFQ24" s="29" t="s">
        <v>32</v>
      </c>
      <c r="HFR24" s="30">
        <v>1</v>
      </c>
      <c r="HFS24" s="96">
        <v>0</v>
      </c>
      <c r="HFT24" s="57">
        <f t="shared" si="339"/>
        <v>0</v>
      </c>
      <c r="HFU24" s="1"/>
      <c r="HFV24" s="13">
        <v>1</v>
      </c>
      <c r="HFW24" s="95" t="s">
        <v>62</v>
      </c>
      <c r="HFX24" s="56" t="s">
        <v>31</v>
      </c>
      <c r="HFY24" s="29" t="s">
        <v>32</v>
      </c>
      <c r="HFZ24" s="30">
        <v>1</v>
      </c>
      <c r="HGA24" s="96">
        <v>0</v>
      </c>
      <c r="HGB24" s="57">
        <f t="shared" ref="HGB24:HGJ29" si="340">HFZ24*HGA24</f>
        <v>0</v>
      </c>
      <c r="HGC24" s="1"/>
      <c r="HGD24" s="13">
        <v>1</v>
      </c>
      <c r="HGE24" s="95" t="s">
        <v>62</v>
      </c>
      <c r="HGF24" s="56" t="s">
        <v>31</v>
      </c>
      <c r="HGG24" s="29" t="s">
        <v>32</v>
      </c>
      <c r="HGH24" s="30">
        <v>1</v>
      </c>
      <c r="HGI24" s="96">
        <v>0</v>
      </c>
      <c r="HGJ24" s="57">
        <f t="shared" si="340"/>
        <v>0</v>
      </c>
      <c r="HGK24" s="1"/>
      <c r="HGL24" s="13">
        <v>1</v>
      </c>
      <c r="HGM24" s="95" t="s">
        <v>62</v>
      </c>
      <c r="HGN24" s="56" t="s">
        <v>31</v>
      </c>
      <c r="HGO24" s="29" t="s">
        <v>32</v>
      </c>
      <c r="HGP24" s="30">
        <v>1</v>
      </c>
      <c r="HGQ24" s="96">
        <v>0</v>
      </c>
      <c r="HGR24" s="57">
        <f t="shared" ref="HGR24:HGZ29" si="341">HGP24*HGQ24</f>
        <v>0</v>
      </c>
      <c r="HGS24" s="1"/>
      <c r="HGT24" s="13">
        <v>1</v>
      </c>
      <c r="HGU24" s="95" t="s">
        <v>62</v>
      </c>
      <c r="HGV24" s="56" t="s">
        <v>31</v>
      </c>
      <c r="HGW24" s="29" t="s">
        <v>32</v>
      </c>
      <c r="HGX24" s="30">
        <v>1</v>
      </c>
      <c r="HGY24" s="96">
        <v>0</v>
      </c>
      <c r="HGZ24" s="57">
        <f t="shared" si="341"/>
        <v>0</v>
      </c>
      <c r="HHA24" s="1"/>
      <c r="HHB24" s="13">
        <v>1</v>
      </c>
      <c r="HHC24" s="95" t="s">
        <v>62</v>
      </c>
      <c r="HHD24" s="56" t="s">
        <v>31</v>
      </c>
      <c r="HHE24" s="29" t="s">
        <v>32</v>
      </c>
      <c r="HHF24" s="30">
        <v>1</v>
      </c>
      <c r="HHG24" s="96">
        <v>0</v>
      </c>
      <c r="HHH24" s="57">
        <f t="shared" ref="HHH24:HHP29" si="342">HHF24*HHG24</f>
        <v>0</v>
      </c>
      <c r="HHI24" s="1"/>
      <c r="HHJ24" s="13">
        <v>1</v>
      </c>
      <c r="HHK24" s="95" t="s">
        <v>62</v>
      </c>
      <c r="HHL24" s="56" t="s">
        <v>31</v>
      </c>
      <c r="HHM24" s="29" t="s">
        <v>32</v>
      </c>
      <c r="HHN24" s="30">
        <v>1</v>
      </c>
      <c r="HHO24" s="96">
        <v>0</v>
      </c>
      <c r="HHP24" s="57">
        <f t="shared" si="342"/>
        <v>0</v>
      </c>
      <c r="HHQ24" s="1"/>
      <c r="HHR24" s="13">
        <v>1</v>
      </c>
      <c r="HHS24" s="95" t="s">
        <v>62</v>
      </c>
      <c r="HHT24" s="56" t="s">
        <v>31</v>
      </c>
      <c r="HHU24" s="29" t="s">
        <v>32</v>
      </c>
      <c r="HHV24" s="30">
        <v>1</v>
      </c>
      <c r="HHW24" s="96">
        <v>0</v>
      </c>
      <c r="HHX24" s="57">
        <f t="shared" ref="HHX24:HIF29" si="343">HHV24*HHW24</f>
        <v>0</v>
      </c>
      <c r="HHY24" s="1"/>
      <c r="HHZ24" s="13">
        <v>1</v>
      </c>
      <c r="HIA24" s="95" t="s">
        <v>62</v>
      </c>
      <c r="HIB24" s="56" t="s">
        <v>31</v>
      </c>
      <c r="HIC24" s="29" t="s">
        <v>32</v>
      </c>
      <c r="HID24" s="30">
        <v>1</v>
      </c>
      <c r="HIE24" s="96">
        <v>0</v>
      </c>
      <c r="HIF24" s="57">
        <f t="shared" si="343"/>
        <v>0</v>
      </c>
      <c r="HIG24" s="1"/>
      <c r="HIH24" s="13">
        <v>1</v>
      </c>
      <c r="HII24" s="95" t="s">
        <v>62</v>
      </c>
      <c r="HIJ24" s="56" t="s">
        <v>31</v>
      </c>
      <c r="HIK24" s="29" t="s">
        <v>32</v>
      </c>
      <c r="HIL24" s="30">
        <v>1</v>
      </c>
      <c r="HIM24" s="96">
        <v>0</v>
      </c>
      <c r="HIN24" s="57">
        <f t="shared" ref="HIN24:HIV29" si="344">HIL24*HIM24</f>
        <v>0</v>
      </c>
      <c r="HIO24" s="1"/>
      <c r="HIP24" s="13">
        <v>1</v>
      </c>
      <c r="HIQ24" s="95" t="s">
        <v>62</v>
      </c>
      <c r="HIR24" s="56" t="s">
        <v>31</v>
      </c>
      <c r="HIS24" s="29" t="s">
        <v>32</v>
      </c>
      <c r="HIT24" s="30">
        <v>1</v>
      </c>
      <c r="HIU24" s="96">
        <v>0</v>
      </c>
      <c r="HIV24" s="57">
        <f t="shared" si="344"/>
        <v>0</v>
      </c>
      <c r="HIW24" s="1"/>
      <c r="HIX24" s="13">
        <v>1</v>
      </c>
      <c r="HIY24" s="95" t="s">
        <v>62</v>
      </c>
      <c r="HIZ24" s="56" t="s">
        <v>31</v>
      </c>
      <c r="HJA24" s="29" t="s">
        <v>32</v>
      </c>
      <c r="HJB24" s="30">
        <v>1</v>
      </c>
      <c r="HJC24" s="96">
        <v>0</v>
      </c>
      <c r="HJD24" s="57">
        <f t="shared" ref="HJD24:HJL29" si="345">HJB24*HJC24</f>
        <v>0</v>
      </c>
      <c r="HJE24" s="1"/>
      <c r="HJF24" s="13">
        <v>1</v>
      </c>
      <c r="HJG24" s="95" t="s">
        <v>62</v>
      </c>
      <c r="HJH24" s="56" t="s">
        <v>31</v>
      </c>
      <c r="HJI24" s="29" t="s">
        <v>32</v>
      </c>
      <c r="HJJ24" s="30">
        <v>1</v>
      </c>
      <c r="HJK24" s="96">
        <v>0</v>
      </c>
      <c r="HJL24" s="57">
        <f t="shared" si="345"/>
        <v>0</v>
      </c>
      <c r="HJM24" s="1"/>
      <c r="HJN24" s="13">
        <v>1</v>
      </c>
      <c r="HJO24" s="95" t="s">
        <v>62</v>
      </c>
      <c r="HJP24" s="56" t="s">
        <v>31</v>
      </c>
      <c r="HJQ24" s="29" t="s">
        <v>32</v>
      </c>
      <c r="HJR24" s="30">
        <v>1</v>
      </c>
      <c r="HJS24" s="96">
        <v>0</v>
      </c>
      <c r="HJT24" s="57">
        <f t="shared" ref="HJT24:HKB29" si="346">HJR24*HJS24</f>
        <v>0</v>
      </c>
      <c r="HJU24" s="1"/>
      <c r="HJV24" s="13">
        <v>1</v>
      </c>
      <c r="HJW24" s="95" t="s">
        <v>62</v>
      </c>
      <c r="HJX24" s="56" t="s">
        <v>31</v>
      </c>
      <c r="HJY24" s="29" t="s">
        <v>32</v>
      </c>
      <c r="HJZ24" s="30">
        <v>1</v>
      </c>
      <c r="HKA24" s="96">
        <v>0</v>
      </c>
      <c r="HKB24" s="57">
        <f t="shared" si="346"/>
        <v>0</v>
      </c>
      <c r="HKC24" s="1"/>
      <c r="HKD24" s="13">
        <v>1</v>
      </c>
      <c r="HKE24" s="95" t="s">
        <v>62</v>
      </c>
      <c r="HKF24" s="56" t="s">
        <v>31</v>
      </c>
      <c r="HKG24" s="29" t="s">
        <v>32</v>
      </c>
      <c r="HKH24" s="30">
        <v>1</v>
      </c>
      <c r="HKI24" s="96">
        <v>0</v>
      </c>
      <c r="HKJ24" s="57">
        <f t="shared" ref="HKJ24:HKR29" si="347">HKH24*HKI24</f>
        <v>0</v>
      </c>
      <c r="HKK24" s="1"/>
      <c r="HKL24" s="13">
        <v>1</v>
      </c>
      <c r="HKM24" s="95" t="s">
        <v>62</v>
      </c>
      <c r="HKN24" s="56" t="s">
        <v>31</v>
      </c>
      <c r="HKO24" s="29" t="s">
        <v>32</v>
      </c>
      <c r="HKP24" s="30">
        <v>1</v>
      </c>
      <c r="HKQ24" s="96">
        <v>0</v>
      </c>
      <c r="HKR24" s="57">
        <f t="shared" si="347"/>
        <v>0</v>
      </c>
      <c r="HKS24" s="1"/>
      <c r="HKT24" s="13">
        <v>1</v>
      </c>
      <c r="HKU24" s="95" t="s">
        <v>62</v>
      </c>
      <c r="HKV24" s="56" t="s">
        <v>31</v>
      </c>
      <c r="HKW24" s="29" t="s">
        <v>32</v>
      </c>
      <c r="HKX24" s="30">
        <v>1</v>
      </c>
      <c r="HKY24" s="96">
        <v>0</v>
      </c>
      <c r="HKZ24" s="57">
        <f t="shared" ref="HKZ24:HLH29" si="348">HKX24*HKY24</f>
        <v>0</v>
      </c>
      <c r="HLA24" s="1"/>
      <c r="HLB24" s="13">
        <v>1</v>
      </c>
      <c r="HLC24" s="95" t="s">
        <v>62</v>
      </c>
      <c r="HLD24" s="56" t="s">
        <v>31</v>
      </c>
      <c r="HLE24" s="29" t="s">
        <v>32</v>
      </c>
      <c r="HLF24" s="30">
        <v>1</v>
      </c>
      <c r="HLG24" s="96">
        <v>0</v>
      </c>
      <c r="HLH24" s="57">
        <f t="shared" si="348"/>
        <v>0</v>
      </c>
      <c r="HLI24" s="1"/>
      <c r="HLJ24" s="13">
        <v>1</v>
      </c>
      <c r="HLK24" s="95" t="s">
        <v>62</v>
      </c>
      <c r="HLL24" s="56" t="s">
        <v>31</v>
      </c>
      <c r="HLM24" s="29" t="s">
        <v>32</v>
      </c>
      <c r="HLN24" s="30">
        <v>1</v>
      </c>
      <c r="HLO24" s="96">
        <v>0</v>
      </c>
      <c r="HLP24" s="57">
        <f t="shared" ref="HLP24:HLX29" si="349">HLN24*HLO24</f>
        <v>0</v>
      </c>
      <c r="HLQ24" s="1"/>
      <c r="HLR24" s="13">
        <v>1</v>
      </c>
      <c r="HLS24" s="95" t="s">
        <v>62</v>
      </c>
      <c r="HLT24" s="56" t="s">
        <v>31</v>
      </c>
      <c r="HLU24" s="29" t="s">
        <v>32</v>
      </c>
      <c r="HLV24" s="30">
        <v>1</v>
      </c>
      <c r="HLW24" s="96">
        <v>0</v>
      </c>
      <c r="HLX24" s="57">
        <f t="shared" si="349"/>
        <v>0</v>
      </c>
      <c r="HLY24" s="1"/>
      <c r="HLZ24" s="13">
        <v>1</v>
      </c>
      <c r="HMA24" s="95" t="s">
        <v>62</v>
      </c>
      <c r="HMB24" s="56" t="s">
        <v>31</v>
      </c>
      <c r="HMC24" s="29" t="s">
        <v>32</v>
      </c>
      <c r="HMD24" s="30">
        <v>1</v>
      </c>
      <c r="HME24" s="96">
        <v>0</v>
      </c>
      <c r="HMF24" s="57">
        <f t="shared" ref="HMF24:HMN29" si="350">HMD24*HME24</f>
        <v>0</v>
      </c>
      <c r="HMG24" s="1"/>
      <c r="HMH24" s="13">
        <v>1</v>
      </c>
      <c r="HMI24" s="95" t="s">
        <v>62</v>
      </c>
      <c r="HMJ24" s="56" t="s">
        <v>31</v>
      </c>
      <c r="HMK24" s="29" t="s">
        <v>32</v>
      </c>
      <c r="HML24" s="30">
        <v>1</v>
      </c>
      <c r="HMM24" s="96">
        <v>0</v>
      </c>
      <c r="HMN24" s="57">
        <f t="shared" si="350"/>
        <v>0</v>
      </c>
      <c r="HMO24" s="1"/>
      <c r="HMP24" s="13">
        <v>1</v>
      </c>
      <c r="HMQ24" s="95" t="s">
        <v>62</v>
      </c>
      <c r="HMR24" s="56" t="s">
        <v>31</v>
      </c>
      <c r="HMS24" s="29" t="s">
        <v>32</v>
      </c>
      <c r="HMT24" s="30">
        <v>1</v>
      </c>
      <c r="HMU24" s="96">
        <v>0</v>
      </c>
      <c r="HMV24" s="57">
        <f t="shared" ref="HMV24:HND29" si="351">HMT24*HMU24</f>
        <v>0</v>
      </c>
      <c r="HMW24" s="1"/>
      <c r="HMX24" s="13">
        <v>1</v>
      </c>
      <c r="HMY24" s="95" t="s">
        <v>62</v>
      </c>
      <c r="HMZ24" s="56" t="s">
        <v>31</v>
      </c>
      <c r="HNA24" s="29" t="s">
        <v>32</v>
      </c>
      <c r="HNB24" s="30">
        <v>1</v>
      </c>
      <c r="HNC24" s="96">
        <v>0</v>
      </c>
      <c r="HND24" s="57">
        <f t="shared" si="351"/>
        <v>0</v>
      </c>
      <c r="HNE24" s="1"/>
      <c r="HNF24" s="13">
        <v>1</v>
      </c>
      <c r="HNG24" s="95" t="s">
        <v>62</v>
      </c>
      <c r="HNH24" s="56" t="s">
        <v>31</v>
      </c>
      <c r="HNI24" s="29" t="s">
        <v>32</v>
      </c>
      <c r="HNJ24" s="30">
        <v>1</v>
      </c>
      <c r="HNK24" s="96">
        <v>0</v>
      </c>
      <c r="HNL24" s="57">
        <f t="shared" ref="HNL24:HNT29" si="352">HNJ24*HNK24</f>
        <v>0</v>
      </c>
      <c r="HNM24" s="1"/>
      <c r="HNN24" s="13">
        <v>1</v>
      </c>
      <c r="HNO24" s="95" t="s">
        <v>62</v>
      </c>
      <c r="HNP24" s="56" t="s">
        <v>31</v>
      </c>
      <c r="HNQ24" s="29" t="s">
        <v>32</v>
      </c>
      <c r="HNR24" s="30">
        <v>1</v>
      </c>
      <c r="HNS24" s="96">
        <v>0</v>
      </c>
      <c r="HNT24" s="57">
        <f t="shared" si="352"/>
        <v>0</v>
      </c>
      <c r="HNU24" s="1"/>
      <c r="HNV24" s="13">
        <v>1</v>
      </c>
      <c r="HNW24" s="95" t="s">
        <v>62</v>
      </c>
      <c r="HNX24" s="56" t="s">
        <v>31</v>
      </c>
      <c r="HNY24" s="29" t="s">
        <v>32</v>
      </c>
      <c r="HNZ24" s="30">
        <v>1</v>
      </c>
      <c r="HOA24" s="96">
        <v>0</v>
      </c>
      <c r="HOB24" s="57">
        <f t="shared" ref="HOB24:HOJ29" si="353">HNZ24*HOA24</f>
        <v>0</v>
      </c>
      <c r="HOC24" s="1"/>
      <c r="HOD24" s="13">
        <v>1</v>
      </c>
      <c r="HOE24" s="95" t="s">
        <v>62</v>
      </c>
      <c r="HOF24" s="56" t="s">
        <v>31</v>
      </c>
      <c r="HOG24" s="29" t="s">
        <v>32</v>
      </c>
      <c r="HOH24" s="30">
        <v>1</v>
      </c>
      <c r="HOI24" s="96">
        <v>0</v>
      </c>
      <c r="HOJ24" s="57">
        <f t="shared" si="353"/>
        <v>0</v>
      </c>
      <c r="HOK24" s="1"/>
      <c r="HOL24" s="13">
        <v>1</v>
      </c>
      <c r="HOM24" s="95" t="s">
        <v>62</v>
      </c>
      <c r="HON24" s="56" t="s">
        <v>31</v>
      </c>
      <c r="HOO24" s="29" t="s">
        <v>32</v>
      </c>
      <c r="HOP24" s="30">
        <v>1</v>
      </c>
      <c r="HOQ24" s="96">
        <v>0</v>
      </c>
      <c r="HOR24" s="57">
        <f t="shared" ref="HOR24:HOZ29" si="354">HOP24*HOQ24</f>
        <v>0</v>
      </c>
      <c r="HOS24" s="1"/>
      <c r="HOT24" s="13">
        <v>1</v>
      </c>
      <c r="HOU24" s="95" t="s">
        <v>62</v>
      </c>
      <c r="HOV24" s="56" t="s">
        <v>31</v>
      </c>
      <c r="HOW24" s="29" t="s">
        <v>32</v>
      </c>
      <c r="HOX24" s="30">
        <v>1</v>
      </c>
      <c r="HOY24" s="96">
        <v>0</v>
      </c>
      <c r="HOZ24" s="57">
        <f t="shared" si="354"/>
        <v>0</v>
      </c>
      <c r="HPA24" s="1"/>
      <c r="HPB24" s="13">
        <v>1</v>
      </c>
      <c r="HPC24" s="95" t="s">
        <v>62</v>
      </c>
      <c r="HPD24" s="56" t="s">
        <v>31</v>
      </c>
      <c r="HPE24" s="29" t="s">
        <v>32</v>
      </c>
      <c r="HPF24" s="30">
        <v>1</v>
      </c>
      <c r="HPG24" s="96">
        <v>0</v>
      </c>
      <c r="HPH24" s="57">
        <f t="shared" ref="HPH24:HPP29" si="355">HPF24*HPG24</f>
        <v>0</v>
      </c>
      <c r="HPI24" s="1"/>
      <c r="HPJ24" s="13">
        <v>1</v>
      </c>
      <c r="HPK24" s="95" t="s">
        <v>62</v>
      </c>
      <c r="HPL24" s="56" t="s">
        <v>31</v>
      </c>
      <c r="HPM24" s="29" t="s">
        <v>32</v>
      </c>
      <c r="HPN24" s="30">
        <v>1</v>
      </c>
      <c r="HPO24" s="96">
        <v>0</v>
      </c>
      <c r="HPP24" s="57">
        <f t="shared" si="355"/>
        <v>0</v>
      </c>
      <c r="HPQ24" s="1"/>
      <c r="HPR24" s="13">
        <v>1</v>
      </c>
      <c r="HPS24" s="95" t="s">
        <v>62</v>
      </c>
      <c r="HPT24" s="56" t="s">
        <v>31</v>
      </c>
      <c r="HPU24" s="29" t="s">
        <v>32</v>
      </c>
      <c r="HPV24" s="30">
        <v>1</v>
      </c>
      <c r="HPW24" s="96">
        <v>0</v>
      </c>
      <c r="HPX24" s="57">
        <f t="shared" ref="HPX24:HQF29" si="356">HPV24*HPW24</f>
        <v>0</v>
      </c>
      <c r="HPY24" s="1"/>
      <c r="HPZ24" s="13">
        <v>1</v>
      </c>
      <c r="HQA24" s="95" t="s">
        <v>62</v>
      </c>
      <c r="HQB24" s="56" t="s">
        <v>31</v>
      </c>
      <c r="HQC24" s="29" t="s">
        <v>32</v>
      </c>
      <c r="HQD24" s="30">
        <v>1</v>
      </c>
      <c r="HQE24" s="96">
        <v>0</v>
      </c>
      <c r="HQF24" s="57">
        <f t="shared" si="356"/>
        <v>0</v>
      </c>
      <c r="HQG24" s="1"/>
      <c r="HQH24" s="13">
        <v>1</v>
      </c>
      <c r="HQI24" s="95" t="s">
        <v>62</v>
      </c>
      <c r="HQJ24" s="56" t="s">
        <v>31</v>
      </c>
      <c r="HQK24" s="29" t="s">
        <v>32</v>
      </c>
      <c r="HQL24" s="30">
        <v>1</v>
      </c>
      <c r="HQM24" s="96">
        <v>0</v>
      </c>
      <c r="HQN24" s="57">
        <f t="shared" ref="HQN24:HQV29" si="357">HQL24*HQM24</f>
        <v>0</v>
      </c>
      <c r="HQO24" s="1"/>
      <c r="HQP24" s="13">
        <v>1</v>
      </c>
      <c r="HQQ24" s="95" t="s">
        <v>62</v>
      </c>
      <c r="HQR24" s="56" t="s">
        <v>31</v>
      </c>
      <c r="HQS24" s="29" t="s">
        <v>32</v>
      </c>
      <c r="HQT24" s="30">
        <v>1</v>
      </c>
      <c r="HQU24" s="96">
        <v>0</v>
      </c>
      <c r="HQV24" s="57">
        <f t="shared" si="357"/>
        <v>0</v>
      </c>
      <c r="HQW24" s="1"/>
      <c r="HQX24" s="13">
        <v>1</v>
      </c>
      <c r="HQY24" s="95" t="s">
        <v>62</v>
      </c>
      <c r="HQZ24" s="56" t="s">
        <v>31</v>
      </c>
      <c r="HRA24" s="29" t="s">
        <v>32</v>
      </c>
      <c r="HRB24" s="30">
        <v>1</v>
      </c>
      <c r="HRC24" s="96">
        <v>0</v>
      </c>
      <c r="HRD24" s="57">
        <f t="shared" ref="HRD24:HRL29" si="358">HRB24*HRC24</f>
        <v>0</v>
      </c>
      <c r="HRE24" s="1"/>
      <c r="HRF24" s="13">
        <v>1</v>
      </c>
      <c r="HRG24" s="95" t="s">
        <v>62</v>
      </c>
      <c r="HRH24" s="56" t="s">
        <v>31</v>
      </c>
      <c r="HRI24" s="29" t="s">
        <v>32</v>
      </c>
      <c r="HRJ24" s="30">
        <v>1</v>
      </c>
      <c r="HRK24" s="96">
        <v>0</v>
      </c>
      <c r="HRL24" s="57">
        <f t="shared" si="358"/>
        <v>0</v>
      </c>
      <c r="HRM24" s="1"/>
      <c r="HRN24" s="13">
        <v>1</v>
      </c>
      <c r="HRO24" s="95" t="s">
        <v>62</v>
      </c>
      <c r="HRP24" s="56" t="s">
        <v>31</v>
      </c>
      <c r="HRQ24" s="29" t="s">
        <v>32</v>
      </c>
      <c r="HRR24" s="30">
        <v>1</v>
      </c>
      <c r="HRS24" s="96">
        <v>0</v>
      </c>
      <c r="HRT24" s="57">
        <f t="shared" ref="HRT24:HSB29" si="359">HRR24*HRS24</f>
        <v>0</v>
      </c>
      <c r="HRU24" s="1"/>
      <c r="HRV24" s="13">
        <v>1</v>
      </c>
      <c r="HRW24" s="95" t="s">
        <v>62</v>
      </c>
      <c r="HRX24" s="56" t="s">
        <v>31</v>
      </c>
      <c r="HRY24" s="29" t="s">
        <v>32</v>
      </c>
      <c r="HRZ24" s="30">
        <v>1</v>
      </c>
      <c r="HSA24" s="96">
        <v>0</v>
      </c>
      <c r="HSB24" s="57">
        <f t="shared" si="359"/>
        <v>0</v>
      </c>
      <c r="HSC24" s="1"/>
      <c r="HSD24" s="13">
        <v>1</v>
      </c>
      <c r="HSE24" s="95" t="s">
        <v>62</v>
      </c>
      <c r="HSF24" s="56" t="s">
        <v>31</v>
      </c>
      <c r="HSG24" s="29" t="s">
        <v>32</v>
      </c>
      <c r="HSH24" s="30">
        <v>1</v>
      </c>
      <c r="HSI24" s="96">
        <v>0</v>
      </c>
      <c r="HSJ24" s="57">
        <f t="shared" ref="HSJ24:HSR29" si="360">HSH24*HSI24</f>
        <v>0</v>
      </c>
      <c r="HSK24" s="1"/>
      <c r="HSL24" s="13">
        <v>1</v>
      </c>
      <c r="HSM24" s="95" t="s">
        <v>62</v>
      </c>
      <c r="HSN24" s="56" t="s">
        <v>31</v>
      </c>
      <c r="HSO24" s="29" t="s">
        <v>32</v>
      </c>
      <c r="HSP24" s="30">
        <v>1</v>
      </c>
      <c r="HSQ24" s="96">
        <v>0</v>
      </c>
      <c r="HSR24" s="57">
        <f t="shared" si="360"/>
        <v>0</v>
      </c>
      <c r="HSS24" s="1"/>
      <c r="HST24" s="13">
        <v>1</v>
      </c>
      <c r="HSU24" s="95" t="s">
        <v>62</v>
      </c>
      <c r="HSV24" s="56" t="s">
        <v>31</v>
      </c>
      <c r="HSW24" s="29" t="s">
        <v>32</v>
      </c>
      <c r="HSX24" s="30">
        <v>1</v>
      </c>
      <c r="HSY24" s="96">
        <v>0</v>
      </c>
      <c r="HSZ24" s="57">
        <f t="shared" ref="HSZ24:HTH29" si="361">HSX24*HSY24</f>
        <v>0</v>
      </c>
      <c r="HTA24" s="1"/>
      <c r="HTB24" s="13">
        <v>1</v>
      </c>
      <c r="HTC24" s="95" t="s">
        <v>62</v>
      </c>
      <c r="HTD24" s="56" t="s">
        <v>31</v>
      </c>
      <c r="HTE24" s="29" t="s">
        <v>32</v>
      </c>
      <c r="HTF24" s="30">
        <v>1</v>
      </c>
      <c r="HTG24" s="96">
        <v>0</v>
      </c>
      <c r="HTH24" s="57">
        <f t="shared" si="361"/>
        <v>0</v>
      </c>
      <c r="HTI24" s="1"/>
      <c r="HTJ24" s="13">
        <v>1</v>
      </c>
      <c r="HTK24" s="95" t="s">
        <v>62</v>
      </c>
      <c r="HTL24" s="56" t="s">
        <v>31</v>
      </c>
      <c r="HTM24" s="29" t="s">
        <v>32</v>
      </c>
      <c r="HTN24" s="30">
        <v>1</v>
      </c>
      <c r="HTO24" s="96">
        <v>0</v>
      </c>
      <c r="HTP24" s="57">
        <f t="shared" ref="HTP24:HTX29" si="362">HTN24*HTO24</f>
        <v>0</v>
      </c>
      <c r="HTQ24" s="1"/>
      <c r="HTR24" s="13">
        <v>1</v>
      </c>
      <c r="HTS24" s="95" t="s">
        <v>62</v>
      </c>
      <c r="HTT24" s="56" t="s">
        <v>31</v>
      </c>
      <c r="HTU24" s="29" t="s">
        <v>32</v>
      </c>
      <c r="HTV24" s="30">
        <v>1</v>
      </c>
      <c r="HTW24" s="96">
        <v>0</v>
      </c>
      <c r="HTX24" s="57">
        <f t="shared" si="362"/>
        <v>0</v>
      </c>
      <c r="HTY24" s="1"/>
      <c r="HTZ24" s="13">
        <v>1</v>
      </c>
      <c r="HUA24" s="95" t="s">
        <v>62</v>
      </c>
      <c r="HUB24" s="56" t="s">
        <v>31</v>
      </c>
      <c r="HUC24" s="29" t="s">
        <v>32</v>
      </c>
      <c r="HUD24" s="30">
        <v>1</v>
      </c>
      <c r="HUE24" s="96">
        <v>0</v>
      </c>
      <c r="HUF24" s="57">
        <f t="shared" ref="HUF24:HUN29" si="363">HUD24*HUE24</f>
        <v>0</v>
      </c>
      <c r="HUG24" s="1"/>
      <c r="HUH24" s="13">
        <v>1</v>
      </c>
      <c r="HUI24" s="95" t="s">
        <v>62</v>
      </c>
      <c r="HUJ24" s="56" t="s">
        <v>31</v>
      </c>
      <c r="HUK24" s="29" t="s">
        <v>32</v>
      </c>
      <c r="HUL24" s="30">
        <v>1</v>
      </c>
      <c r="HUM24" s="96">
        <v>0</v>
      </c>
      <c r="HUN24" s="57">
        <f t="shared" si="363"/>
        <v>0</v>
      </c>
      <c r="HUO24" s="1"/>
      <c r="HUP24" s="13">
        <v>1</v>
      </c>
      <c r="HUQ24" s="95" t="s">
        <v>62</v>
      </c>
      <c r="HUR24" s="56" t="s">
        <v>31</v>
      </c>
      <c r="HUS24" s="29" t="s">
        <v>32</v>
      </c>
      <c r="HUT24" s="30">
        <v>1</v>
      </c>
      <c r="HUU24" s="96">
        <v>0</v>
      </c>
      <c r="HUV24" s="57">
        <f t="shared" ref="HUV24:HVD29" si="364">HUT24*HUU24</f>
        <v>0</v>
      </c>
      <c r="HUW24" s="1"/>
      <c r="HUX24" s="13">
        <v>1</v>
      </c>
      <c r="HUY24" s="95" t="s">
        <v>62</v>
      </c>
      <c r="HUZ24" s="56" t="s">
        <v>31</v>
      </c>
      <c r="HVA24" s="29" t="s">
        <v>32</v>
      </c>
      <c r="HVB24" s="30">
        <v>1</v>
      </c>
      <c r="HVC24" s="96">
        <v>0</v>
      </c>
      <c r="HVD24" s="57">
        <f t="shared" si="364"/>
        <v>0</v>
      </c>
      <c r="HVE24" s="1"/>
      <c r="HVF24" s="13">
        <v>1</v>
      </c>
      <c r="HVG24" s="95" t="s">
        <v>62</v>
      </c>
      <c r="HVH24" s="56" t="s">
        <v>31</v>
      </c>
      <c r="HVI24" s="29" t="s">
        <v>32</v>
      </c>
      <c r="HVJ24" s="30">
        <v>1</v>
      </c>
      <c r="HVK24" s="96">
        <v>0</v>
      </c>
      <c r="HVL24" s="57">
        <f t="shared" ref="HVL24:HVT29" si="365">HVJ24*HVK24</f>
        <v>0</v>
      </c>
      <c r="HVM24" s="1"/>
      <c r="HVN24" s="13">
        <v>1</v>
      </c>
      <c r="HVO24" s="95" t="s">
        <v>62</v>
      </c>
      <c r="HVP24" s="56" t="s">
        <v>31</v>
      </c>
      <c r="HVQ24" s="29" t="s">
        <v>32</v>
      </c>
      <c r="HVR24" s="30">
        <v>1</v>
      </c>
      <c r="HVS24" s="96">
        <v>0</v>
      </c>
      <c r="HVT24" s="57">
        <f t="shared" si="365"/>
        <v>0</v>
      </c>
      <c r="HVU24" s="1"/>
      <c r="HVV24" s="13">
        <v>1</v>
      </c>
      <c r="HVW24" s="95" t="s">
        <v>62</v>
      </c>
      <c r="HVX24" s="56" t="s">
        <v>31</v>
      </c>
      <c r="HVY24" s="29" t="s">
        <v>32</v>
      </c>
      <c r="HVZ24" s="30">
        <v>1</v>
      </c>
      <c r="HWA24" s="96">
        <v>0</v>
      </c>
      <c r="HWB24" s="57">
        <f t="shared" ref="HWB24:HWJ29" si="366">HVZ24*HWA24</f>
        <v>0</v>
      </c>
      <c r="HWC24" s="1"/>
      <c r="HWD24" s="13">
        <v>1</v>
      </c>
      <c r="HWE24" s="95" t="s">
        <v>62</v>
      </c>
      <c r="HWF24" s="56" t="s">
        <v>31</v>
      </c>
      <c r="HWG24" s="29" t="s">
        <v>32</v>
      </c>
      <c r="HWH24" s="30">
        <v>1</v>
      </c>
      <c r="HWI24" s="96">
        <v>0</v>
      </c>
      <c r="HWJ24" s="57">
        <f t="shared" si="366"/>
        <v>0</v>
      </c>
      <c r="HWK24" s="1"/>
      <c r="HWL24" s="13">
        <v>1</v>
      </c>
      <c r="HWM24" s="95" t="s">
        <v>62</v>
      </c>
      <c r="HWN24" s="56" t="s">
        <v>31</v>
      </c>
      <c r="HWO24" s="29" t="s">
        <v>32</v>
      </c>
      <c r="HWP24" s="30">
        <v>1</v>
      </c>
      <c r="HWQ24" s="96">
        <v>0</v>
      </c>
      <c r="HWR24" s="57">
        <f t="shared" ref="HWR24:HWZ29" si="367">HWP24*HWQ24</f>
        <v>0</v>
      </c>
      <c r="HWS24" s="1"/>
      <c r="HWT24" s="13">
        <v>1</v>
      </c>
      <c r="HWU24" s="95" t="s">
        <v>62</v>
      </c>
      <c r="HWV24" s="56" t="s">
        <v>31</v>
      </c>
      <c r="HWW24" s="29" t="s">
        <v>32</v>
      </c>
      <c r="HWX24" s="30">
        <v>1</v>
      </c>
      <c r="HWY24" s="96">
        <v>0</v>
      </c>
      <c r="HWZ24" s="57">
        <f t="shared" si="367"/>
        <v>0</v>
      </c>
      <c r="HXA24" s="1"/>
      <c r="HXB24" s="13">
        <v>1</v>
      </c>
      <c r="HXC24" s="95" t="s">
        <v>62</v>
      </c>
      <c r="HXD24" s="56" t="s">
        <v>31</v>
      </c>
      <c r="HXE24" s="29" t="s">
        <v>32</v>
      </c>
      <c r="HXF24" s="30">
        <v>1</v>
      </c>
      <c r="HXG24" s="96">
        <v>0</v>
      </c>
      <c r="HXH24" s="57">
        <f t="shared" ref="HXH24:HXP29" si="368">HXF24*HXG24</f>
        <v>0</v>
      </c>
      <c r="HXI24" s="1"/>
      <c r="HXJ24" s="13">
        <v>1</v>
      </c>
      <c r="HXK24" s="95" t="s">
        <v>62</v>
      </c>
      <c r="HXL24" s="56" t="s">
        <v>31</v>
      </c>
      <c r="HXM24" s="29" t="s">
        <v>32</v>
      </c>
      <c r="HXN24" s="30">
        <v>1</v>
      </c>
      <c r="HXO24" s="96">
        <v>0</v>
      </c>
      <c r="HXP24" s="57">
        <f t="shared" si="368"/>
        <v>0</v>
      </c>
      <c r="HXQ24" s="1"/>
      <c r="HXR24" s="13">
        <v>1</v>
      </c>
      <c r="HXS24" s="95" t="s">
        <v>62</v>
      </c>
      <c r="HXT24" s="56" t="s">
        <v>31</v>
      </c>
      <c r="HXU24" s="29" t="s">
        <v>32</v>
      </c>
      <c r="HXV24" s="30">
        <v>1</v>
      </c>
      <c r="HXW24" s="96">
        <v>0</v>
      </c>
      <c r="HXX24" s="57">
        <f t="shared" ref="HXX24:HYF29" si="369">HXV24*HXW24</f>
        <v>0</v>
      </c>
      <c r="HXY24" s="1"/>
      <c r="HXZ24" s="13">
        <v>1</v>
      </c>
      <c r="HYA24" s="95" t="s">
        <v>62</v>
      </c>
      <c r="HYB24" s="56" t="s">
        <v>31</v>
      </c>
      <c r="HYC24" s="29" t="s">
        <v>32</v>
      </c>
      <c r="HYD24" s="30">
        <v>1</v>
      </c>
      <c r="HYE24" s="96">
        <v>0</v>
      </c>
      <c r="HYF24" s="57">
        <f t="shared" si="369"/>
        <v>0</v>
      </c>
      <c r="HYG24" s="1"/>
      <c r="HYH24" s="13">
        <v>1</v>
      </c>
      <c r="HYI24" s="95" t="s">
        <v>62</v>
      </c>
      <c r="HYJ24" s="56" t="s">
        <v>31</v>
      </c>
      <c r="HYK24" s="29" t="s">
        <v>32</v>
      </c>
      <c r="HYL24" s="30">
        <v>1</v>
      </c>
      <c r="HYM24" s="96">
        <v>0</v>
      </c>
      <c r="HYN24" s="57">
        <f t="shared" ref="HYN24:HYV29" si="370">HYL24*HYM24</f>
        <v>0</v>
      </c>
      <c r="HYO24" s="1"/>
      <c r="HYP24" s="13">
        <v>1</v>
      </c>
      <c r="HYQ24" s="95" t="s">
        <v>62</v>
      </c>
      <c r="HYR24" s="56" t="s">
        <v>31</v>
      </c>
      <c r="HYS24" s="29" t="s">
        <v>32</v>
      </c>
      <c r="HYT24" s="30">
        <v>1</v>
      </c>
      <c r="HYU24" s="96">
        <v>0</v>
      </c>
      <c r="HYV24" s="57">
        <f t="shared" si="370"/>
        <v>0</v>
      </c>
      <c r="HYW24" s="1"/>
      <c r="HYX24" s="13">
        <v>1</v>
      </c>
      <c r="HYY24" s="95" t="s">
        <v>62</v>
      </c>
      <c r="HYZ24" s="56" t="s">
        <v>31</v>
      </c>
      <c r="HZA24" s="29" t="s">
        <v>32</v>
      </c>
      <c r="HZB24" s="30">
        <v>1</v>
      </c>
      <c r="HZC24" s="96">
        <v>0</v>
      </c>
      <c r="HZD24" s="57">
        <f t="shared" ref="HZD24:HZL29" si="371">HZB24*HZC24</f>
        <v>0</v>
      </c>
      <c r="HZE24" s="1"/>
      <c r="HZF24" s="13">
        <v>1</v>
      </c>
      <c r="HZG24" s="95" t="s">
        <v>62</v>
      </c>
      <c r="HZH24" s="56" t="s">
        <v>31</v>
      </c>
      <c r="HZI24" s="29" t="s">
        <v>32</v>
      </c>
      <c r="HZJ24" s="30">
        <v>1</v>
      </c>
      <c r="HZK24" s="96">
        <v>0</v>
      </c>
      <c r="HZL24" s="57">
        <f t="shared" si="371"/>
        <v>0</v>
      </c>
      <c r="HZM24" s="1"/>
      <c r="HZN24" s="13">
        <v>1</v>
      </c>
      <c r="HZO24" s="95" t="s">
        <v>62</v>
      </c>
      <c r="HZP24" s="56" t="s">
        <v>31</v>
      </c>
      <c r="HZQ24" s="29" t="s">
        <v>32</v>
      </c>
      <c r="HZR24" s="30">
        <v>1</v>
      </c>
      <c r="HZS24" s="96">
        <v>0</v>
      </c>
      <c r="HZT24" s="57">
        <f t="shared" ref="HZT24:IAB29" si="372">HZR24*HZS24</f>
        <v>0</v>
      </c>
      <c r="HZU24" s="1"/>
      <c r="HZV24" s="13">
        <v>1</v>
      </c>
      <c r="HZW24" s="95" t="s">
        <v>62</v>
      </c>
      <c r="HZX24" s="56" t="s">
        <v>31</v>
      </c>
      <c r="HZY24" s="29" t="s">
        <v>32</v>
      </c>
      <c r="HZZ24" s="30">
        <v>1</v>
      </c>
      <c r="IAA24" s="96">
        <v>0</v>
      </c>
      <c r="IAB24" s="57">
        <f t="shared" si="372"/>
        <v>0</v>
      </c>
      <c r="IAC24" s="1"/>
      <c r="IAD24" s="13">
        <v>1</v>
      </c>
      <c r="IAE24" s="95" t="s">
        <v>62</v>
      </c>
      <c r="IAF24" s="56" t="s">
        <v>31</v>
      </c>
      <c r="IAG24" s="29" t="s">
        <v>32</v>
      </c>
      <c r="IAH24" s="30">
        <v>1</v>
      </c>
      <c r="IAI24" s="96">
        <v>0</v>
      </c>
      <c r="IAJ24" s="57">
        <f t="shared" ref="IAJ24:IAR29" si="373">IAH24*IAI24</f>
        <v>0</v>
      </c>
      <c r="IAK24" s="1"/>
      <c r="IAL24" s="13">
        <v>1</v>
      </c>
      <c r="IAM24" s="95" t="s">
        <v>62</v>
      </c>
      <c r="IAN24" s="56" t="s">
        <v>31</v>
      </c>
      <c r="IAO24" s="29" t="s">
        <v>32</v>
      </c>
      <c r="IAP24" s="30">
        <v>1</v>
      </c>
      <c r="IAQ24" s="96">
        <v>0</v>
      </c>
      <c r="IAR24" s="57">
        <f t="shared" si="373"/>
        <v>0</v>
      </c>
      <c r="IAS24" s="1"/>
      <c r="IAT24" s="13">
        <v>1</v>
      </c>
      <c r="IAU24" s="95" t="s">
        <v>62</v>
      </c>
      <c r="IAV24" s="56" t="s">
        <v>31</v>
      </c>
      <c r="IAW24" s="29" t="s">
        <v>32</v>
      </c>
      <c r="IAX24" s="30">
        <v>1</v>
      </c>
      <c r="IAY24" s="96">
        <v>0</v>
      </c>
      <c r="IAZ24" s="57">
        <f t="shared" ref="IAZ24:IBH29" si="374">IAX24*IAY24</f>
        <v>0</v>
      </c>
      <c r="IBA24" s="1"/>
      <c r="IBB24" s="13">
        <v>1</v>
      </c>
      <c r="IBC24" s="95" t="s">
        <v>62</v>
      </c>
      <c r="IBD24" s="56" t="s">
        <v>31</v>
      </c>
      <c r="IBE24" s="29" t="s">
        <v>32</v>
      </c>
      <c r="IBF24" s="30">
        <v>1</v>
      </c>
      <c r="IBG24" s="96">
        <v>0</v>
      </c>
      <c r="IBH24" s="57">
        <f t="shared" si="374"/>
        <v>0</v>
      </c>
      <c r="IBI24" s="1"/>
      <c r="IBJ24" s="13">
        <v>1</v>
      </c>
      <c r="IBK24" s="95" t="s">
        <v>62</v>
      </c>
      <c r="IBL24" s="56" t="s">
        <v>31</v>
      </c>
      <c r="IBM24" s="29" t="s">
        <v>32</v>
      </c>
      <c r="IBN24" s="30">
        <v>1</v>
      </c>
      <c r="IBO24" s="96">
        <v>0</v>
      </c>
      <c r="IBP24" s="57">
        <f t="shared" ref="IBP24:IBX29" si="375">IBN24*IBO24</f>
        <v>0</v>
      </c>
      <c r="IBQ24" s="1"/>
      <c r="IBR24" s="13">
        <v>1</v>
      </c>
      <c r="IBS24" s="95" t="s">
        <v>62</v>
      </c>
      <c r="IBT24" s="56" t="s">
        <v>31</v>
      </c>
      <c r="IBU24" s="29" t="s">
        <v>32</v>
      </c>
      <c r="IBV24" s="30">
        <v>1</v>
      </c>
      <c r="IBW24" s="96">
        <v>0</v>
      </c>
      <c r="IBX24" s="57">
        <f t="shared" si="375"/>
        <v>0</v>
      </c>
      <c r="IBY24" s="1"/>
      <c r="IBZ24" s="13">
        <v>1</v>
      </c>
      <c r="ICA24" s="95" t="s">
        <v>62</v>
      </c>
      <c r="ICB24" s="56" t="s">
        <v>31</v>
      </c>
      <c r="ICC24" s="29" t="s">
        <v>32</v>
      </c>
      <c r="ICD24" s="30">
        <v>1</v>
      </c>
      <c r="ICE24" s="96">
        <v>0</v>
      </c>
      <c r="ICF24" s="57">
        <f t="shared" ref="ICF24:ICN29" si="376">ICD24*ICE24</f>
        <v>0</v>
      </c>
      <c r="ICG24" s="1"/>
      <c r="ICH24" s="13">
        <v>1</v>
      </c>
      <c r="ICI24" s="95" t="s">
        <v>62</v>
      </c>
      <c r="ICJ24" s="56" t="s">
        <v>31</v>
      </c>
      <c r="ICK24" s="29" t="s">
        <v>32</v>
      </c>
      <c r="ICL24" s="30">
        <v>1</v>
      </c>
      <c r="ICM24" s="96">
        <v>0</v>
      </c>
      <c r="ICN24" s="57">
        <f t="shared" si="376"/>
        <v>0</v>
      </c>
      <c r="ICO24" s="1"/>
      <c r="ICP24" s="13">
        <v>1</v>
      </c>
      <c r="ICQ24" s="95" t="s">
        <v>62</v>
      </c>
      <c r="ICR24" s="56" t="s">
        <v>31</v>
      </c>
      <c r="ICS24" s="29" t="s">
        <v>32</v>
      </c>
      <c r="ICT24" s="30">
        <v>1</v>
      </c>
      <c r="ICU24" s="96">
        <v>0</v>
      </c>
      <c r="ICV24" s="57">
        <f t="shared" ref="ICV24:IDD29" si="377">ICT24*ICU24</f>
        <v>0</v>
      </c>
      <c r="ICW24" s="1"/>
      <c r="ICX24" s="13">
        <v>1</v>
      </c>
      <c r="ICY24" s="95" t="s">
        <v>62</v>
      </c>
      <c r="ICZ24" s="56" t="s">
        <v>31</v>
      </c>
      <c r="IDA24" s="29" t="s">
        <v>32</v>
      </c>
      <c r="IDB24" s="30">
        <v>1</v>
      </c>
      <c r="IDC24" s="96">
        <v>0</v>
      </c>
      <c r="IDD24" s="57">
        <f t="shared" si="377"/>
        <v>0</v>
      </c>
      <c r="IDE24" s="1"/>
      <c r="IDF24" s="13">
        <v>1</v>
      </c>
      <c r="IDG24" s="95" t="s">
        <v>62</v>
      </c>
      <c r="IDH24" s="56" t="s">
        <v>31</v>
      </c>
      <c r="IDI24" s="29" t="s">
        <v>32</v>
      </c>
      <c r="IDJ24" s="30">
        <v>1</v>
      </c>
      <c r="IDK24" s="96">
        <v>0</v>
      </c>
      <c r="IDL24" s="57">
        <f t="shared" ref="IDL24:IDT29" si="378">IDJ24*IDK24</f>
        <v>0</v>
      </c>
      <c r="IDM24" s="1"/>
      <c r="IDN24" s="13">
        <v>1</v>
      </c>
      <c r="IDO24" s="95" t="s">
        <v>62</v>
      </c>
      <c r="IDP24" s="56" t="s">
        <v>31</v>
      </c>
      <c r="IDQ24" s="29" t="s">
        <v>32</v>
      </c>
      <c r="IDR24" s="30">
        <v>1</v>
      </c>
      <c r="IDS24" s="96">
        <v>0</v>
      </c>
      <c r="IDT24" s="57">
        <f t="shared" si="378"/>
        <v>0</v>
      </c>
      <c r="IDU24" s="1"/>
      <c r="IDV24" s="13">
        <v>1</v>
      </c>
      <c r="IDW24" s="95" t="s">
        <v>62</v>
      </c>
      <c r="IDX24" s="56" t="s">
        <v>31</v>
      </c>
      <c r="IDY24" s="29" t="s">
        <v>32</v>
      </c>
      <c r="IDZ24" s="30">
        <v>1</v>
      </c>
      <c r="IEA24" s="96">
        <v>0</v>
      </c>
      <c r="IEB24" s="57">
        <f t="shared" ref="IEB24:IEJ29" si="379">IDZ24*IEA24</f>
        <v>0</v>
      </c>
      <c r="IEC24" s="1"/>
      <c r="IED24" s="13">
        <v>1</v>
      </c>
      <c r="IEE24" s="95" t="s">
        <v>62</v>
      </c>
      <c r="IEF24" s="56" t="s">
        <v>31</v>
      </c>
      <c r="IEG24" s="29" t="s">
        <v>32</v>
      </c>
      <c r="IEH24" s="30">
        <v>1</v>
      </c>
      <c r="IEI24" s="96">
        <v>0</v>
      </c>
      <c r="IEJ24" s="57">
        <f t="shared" si="379"/>
        <v>0</v>
      </c>
      <c r="IEK24" s="1"/>
      <c r="IEL24" s="13">
        <v>1</v>
      </c>
      <c r="IEM24" s="95" t="s">
        <v>62</v>
      </c>
      <c r="IEN24" s="56" t="s">
        <v>31</v>
      </c>
      <c r="IEO24" s="29" t="s">
        <v>32</v>
      </c>
      <c r="IEP24" s="30">
        <v>1</v>
      </c>
      <c r="IEQ24" s="96">
        <v>0</v>
      </c>
      <c r="IER24" s="57">
        <f t="shared" ref="IER24:IEZ29" si="380">IEP24*IEQ24</f>
        <v>0</v>
      </c>
      <c r="IES24" s="1"/>
      <c r="IET24" s="13">
        <v>1</v>
      </c>
      <c r="IEU24" s="95" t="s">
        <v>62</v>
      </c>
      <c r="IEV24" s="56" t="s">
        <v>31</v>
      </c>
      <c r="IEW24" s="29" t="s">
        <v>32</v>
      </c>
      <c r="IEX24" s="30">
        <v>1</v>
      </c>
      <c r="IEY24" s="96">
        <v>0</v>
      </c>
      <c r="IEZ24" s="57">
        <f t="shared" si="380"/>
        <v>0</v>
      </c>
      <c r="IFA24" s="1"/>
      <c r="IFB24" s="13">
        <v>1</v>
      </c>
      <c r="IFC24" s="95" t="s">
        <v>62</v>
      </c>
      <c r="IFD24" s="56" t="s">
        <v>31</v>
      </c>
      <c r="IFE24" s="29" t="s">
        <v>32</v>
      </c>
      <c r="IFF24" s="30">
        <v>1</v>
      </c>
      <c r="IFG24" s="96">
        <v>0</v>
      </c>
      <c r="IFH24" s="57">
        <f t="shared" ref="IFH24:IFP29" si="381">IFF24*IFG24</f>
        <v>0</v>
      </c>
      <c r="IFI24" s="1"/>
      <c r="IFJ24" s="13">
        <v>1</v>
      </c>
      <c r="IFK24" s="95" t="s">
        <v>62</v>
      </c>
      <c r="IFL24" s="56" t="s">
        <v>31</v>
      </c>
      <c r="IFM24" s="29" t="s">
        <v>32</v>
      </c>
      <c r="IFN24" s="30">
        <v>1</v>
      </c>
      <c r="IFO24" s="96">
        <v>0</v>
      </c>
      <c r="IFP24" s="57">
        <f t="shared" si="381"/>
        <v>0</v>
      </c>
      <c r="IFQ24" s="1"/>
      <c r="IFR24" s="13">
        <v>1</v>
      </c>
      <c r="IFS24" s="95" t="s">
        <v>62</v>
      </c>
      <c r="IFT24" s="56" t="s">
        <v>31</v>
      </c>
      <c r="IFU24" s="29" t="s">
        <v>32</v>
      </c>
      <c r="IFV24" s="30">
        <v>1</v>
      </c>
      <c r="IFW24" s="96">
        <v>0</v>
      </c>
      <c r="IFX24" s="57">
        <f t="shared" ref="IFX24:IGF29" si="382">IFV24*IFW24</f>
        <v>0</v>
      </c>
      <c r="IFY24" s="1"/>
      <c r="IFZ24" s="13">
        <v>1</v>
      </c>
      <c r="IGA24" s="95" t="s">
        <v>62</v>
      </c>
      <c r="IGB24" s="56" t="s">
        <v>31</v>
      </c>
      <c r="IGC24" s="29" t="s">
        <v>32</v>
      </c>
      <c r="IGD24" s="30">
        <v>1</v>
      </c>
      <c r="IGE24" s="96">
        <v>0</v>
      </c>
      <c r="IGF24" s="57">
        <f t="shared" si="382"/>
        <v>0</v>
      </c>
      <c r="IGG24" s="1"/>
      <c r="IGH24" s="13">
        <v>1</v>
      </c>
      <c r="IGI24" s="95" t="s">
        <v>62</v>
      </c>
      <c r="IGJ24" s="56" t="s">
        <v>31</v>
      </c>
      <c r="IGK24" s="29" t="s">
        <v>32</v>
      </c>
      <c r="IGL24" s="30">
        <v>1</v>
      </c>
      <c r="IGM24" s="96">
        <v>0</v>
      </c>
      <c r="IGN24" s="57">
        <f t="shared" ref="IGN24:IGV29" si="383">IGL24*IGM24</f>
        <v>0</v>
      </c>
      <c r="IGO24" s="1"/>
      <c r="IGP24" s="13">
        <v>1</v>
      </c>
      <c r="IGQ24" s="95" t="s">
        <v>62</v>
      </c>
      <c r="IGR24" s="56" t="s">
        <v>31</v>
      </c>
      <c r="IGS24" s="29" t="s">
        <v>32</v>
      </c>
      <c r="IGT24" s="30">
        <v>1</v>
      </c>
      <c r="IGU24" s="96">
        <v>0</v>
      </c>
      <c r="IGV24" s="57">
        <f t="shared" si="383"/>
        <v>0</v>
      </c>
      <c r="IGW24" s="1"/>
      <c r="IGX24" s="13">
        <v>1</v>
      </c>
      <c r="IGY24" s="95" t="s">
        <v>62</v>
      </c>
      <c r="IGZ24" s="56" t="s">
        <v>31</v>
      </c>
      <c r="IHA24" s="29" t="s">
        <v>32</v>
      </c>
      <c r="IHB24" s="30">
        <v>1</v>
      </c>
      <c r="IHC24" s="96">
        <v>0</v>
      </c>
      <c r="IHD24" s="57">
        <f t="shared" ref="IHD24:IHL29" si="384">IHB24*IHC24</f>
        <v>0</v>
      </c>
      <c r="IHE24" s="1"/>
      <c r="IHF24" s="13">
        <v>1</v>
      </c>
      <c r="IHG24" s="95" t="s">
        <v>62</v>
      </c>
      <c r="IHH24" s="56" t="s">
        <v>31</v>
      </c>
      <c r="IHI24" s="29" t="s">
        <v>32</v>
      </c>
      <c r="IHJ24" s="30">
        <v>1</v>
      </c>
      <c r="IHK24" s="96">
        <v>0</v>
      </c>
      <c r="IHL24" s="57">
        <f t="shared" si="384"/>
        <v>0</v>
      </c>
      <c r="IHM24" s="1"/>
      <c r="IHN24" s="13">
        <v>1</v>
      </c>
      <c r="IHO24" s="95" t="s">
        <v>62</v>
      </c>
      <c r="IHP24" s="56" t="s">
        <v>31</v>
      </c>
      <c r="IHQ24" s="29" t="s">
        <v>32</v>
      </c>
      <c r="IHR24" s="30">
        <v>1</v>
      </c>
      <c r="IHS24" s="96">
        <v>0</v>
      </c>
      <c r="IHT24" s="57">
        <f t="shared" ref="IHT24:IIB29" si="385">IHR24*IHS24</f>
        <v>0</v>
      </c>
      <c r="IHU24" s="1"/>
      <c r="IHV24" s="13">
        <v>1</v>
      </c>
      <c r="IHW24" s="95" t="s">
        <v>62</v>
      </c>
      <c r="IHX24" s="56" t="s">
        <v>31</v>
      </c>
      <c r="IHY24" s="29" t="s">
        <v>32</v>
      </c>
      <c r="IHZ24" s="30">
        <v>1</v>
      </c>
      <c r="IIA24" s="96">
        <v>0</v>
      </c>
      <c r="IIB24" s="57">
        <f t="shared" si="385"/>
        <v>0</v>
      </c>
      <c r="IIC24" s="1"/>
      <c r="IID24" s="13">
        <v>1</v>
      </c>
      <c r="IIE24" s="95" t="s">
        <v>62</v>
      </c>
      <c r="IIF24" s="56" t="s">
        <v>31</v>
      </c>
      <c r="IIG24" s="29" t="s">
        <v>32</v>
      </c>
      <c r="IIH24" s="30">
        <v>1</v>
      </c>
      <c r="III24" s="96">
        <v>0</v>
      </c>
      <c r="IIJ24" s="57">
        <f t="shared" ref="IIJ24:IIR29" si="386">IIH24*III24</f>
        <v>0</v>
      </c>
      <c r="IIK24" s="1"/>
      <c r="IIL24" s="13">
        <v>1</v>
      </c>
      <c r="IIM24" s="95" t="s">
        <v>62</v>
      </c>
      <c r="IIN24" s="56" t="s">
        <v>31</v>
      </c>
      <c r="IIO24" s="29" t="s">
        <v>32</v>
      </c>
      <c r="IIP24" s="30">
        <v>1</v>
      </c>
      <c r="IIQ24" s="96">
        <v>0</v>
      </c>
      <c r="IIR24" s="57">
        <f t="shared" si="386"/>
        <v>0</v>
      </c>
      <c r="IIS24" s="1"/>
      <c r="IIT24" s="13">
        <v>1</v>
      </c>
      <c r="IIU24" s="95" t="s">
        <v>62</v>
      </c>
      <c r="IIV24" s="56" t="s">
        <v>31</v>
      </c>
      <c r="IIW24" s="29" t="s">
        <v>32</v>
      </c>
      <c r="IIX24" s="30">
        <v>1</v>
      </c>
      <c r="IIY24" s="96">
        <v>0</v>
      </c>
      <c r="IIZ24" s="57">
        <f t="shared" ref="IIZ24:IJH29" si="387">IIX24*IIY24</f>
        <v>0</v>
      </c>
      <c r="IJA24" s="1"/>
      <c r="IJB24" s="13">
        <v>1</v>
      </c>
      <c r="IJC24" s="95" t="s">
        <v>62</v>
      </c>
      <c r="IJD24" s="56" t="s">
        <v>31</v>
      </c>
      <c r="IJE24" s="29" t="s">
        <v>32</v>
      </c>
      <c r="IJF24" s="30">
        <v>1</v>
      </c>
      <c r="IJG24" s="96">
        <v>0</v>
      </c>
      <c r="IJH24" s="57">
        <f t="shared" si="387"/>
        <v>0</v>
      </c>
      <c r="IJI24" s="1"/>
      <c r="IJJ24" s="13">
        <v>1</v>
      </c>
      <c r="IJK24" s="95" t="s">
        <v>62</v>
      </c>
      <c r="IJL24" s="56" t="s">
        <v>31</v>
      </c>
      <c r="IJM24" s="29" t="s">
        <v>32</v>
      </c>
      <c r="IJN24" s="30">
        <v>1</v>
      </c>
      <c r="IJO24" s="96">
        <v>0</v>
      </c>
      <c r="IJP24" s="57">
        <f t="shared" ref="IJP24:IJX29" si="388">IJN24*IJO24</f>
        <v>0</v>
      </c>
      <c r="IJQ24" s="1"/>
      <c r="IJR24" s="13">
        <v>1</v>
      </c>
      <c r="IJS24" s="95" t="s">
        <v>62</v>
      </c>
      <c r="IJT24" s="56" t="s">
        <v>31</v>
      </c>
      <c r="IJU24" s="29" t="s">
        <v>32</v>
      </c>
      <c r="IJV24" s="30">
        <v>1</v>
      </c>
      <c r="IJW24" s="96">
        <v>0</v>
      </c>
      <c r="IJX24" s="57">
        <f t="shared" si="388"/>
        <v>0</v>
      </c>
      <c r="IJY24" s="1"/>
      <c r="IJZ24" s="13">
        <v>1</v>
      </c>
      <c r="IKA24" s="95" t="s">
        <v>62</v>
      </c>
      <c r="IKB24" s="56" t="s">
        <v>31</v>
      </c>
      <c r="IKC24" s="29" t="s">
        <v>32</v>
      </c>
      <c r="IKD24" s="30">
        <v>1</v>
      </c>
      <c r="IKE24" s="96">
        <v>0</v>
      </c>
      <c r="IKF24" s="57">
        <f t="shared" ref="IKF24:IKN29" si="389">IKD24*IKE24</f>
        <v>0</v>
      </c>
      <c r="IKG24" s="1"/>
      <c r="IKH24" s="13">
        <v>1</v>
      </c>
      <c r="IKI24" s="95" t="s">
        <v>62</v>
      </c>
      <c r="IKJ24" s="56" t="s">
        <v>31</v>
      </c>
      <c r="IKK24" s="29" t="s">
        <v>32</v>
      </c>
      <c r="IKL24" s="30">
        <v>1</v>
      </c>
      <c r="IKM24" s="96">
        <v>0</v>
      </c>
      <c r="IKN24" s="57">
        <f t="shared" si="389"/>
        <v>0</v>
      </c>
      <c r="IKO24" s="1"/>
      <c r="IKP24" s="13">
        <v>1</v>
      </c>
      <c r="IKQ24" s="95" t="s">
        <v>62</v>
      </c>
      <c r="IKR24" s="56" t="s">
        <v>31</v>
      </c>
      <c r="IKS24" s="29" t="s">
        <v>32</v>
      </c>
      <c r="IKT24" s="30">
        <v>1</v>
      </c>
      <c r="IKU24" s="96">
        <v>0</v>
      </c>
      <c r="IKV24" s="57">
        <f t="shared" ref="IKV24:ILD29" si="390">IKT24*IKU24</f>
        <v>0</v>
      </c>
      <c r="IKW24" s="1"/>
      <c r="IKX24" s="13">
        <v>1</v>
      </c>
      <c r="IKY24" s="95" t="s">
        <v>62</v>
      </c>
      <c r="IKZ24" s="56" t="s">
        <v>31</v>
      </c>
      <c r="ILA24" s="29" t="s">
        <v>32</v>
      </c>
      <c r="ILB24" s="30">
        <v>1</v>
      </c>
      <c r="ILC24" s="96">
        <v>0</v>
      </c>
      <c r="ILD24" s="57">
        <f t="shared" si="390"/>
        <v>0</v>
      </c>
      <c r="ILE24" s="1"/>
      <c r="ILF24" s="13">
        <v>1</v>
      </c>
      <c r="ILG24" s="95" t="s">
        <v>62</v>
      </c>
      <c r="ILH24" s="56" t="s">
        <v>31</v>
      </c>
      <c r="ILI24" s="29" t="s">
        <v>32</v>
      </c>
      <c r="ILJ24" s="30">
        <v>1</v>
      </c>
      <c r="ILK24" s="96">
        <v>0</v>
      </c>
      <c r="ILL24" s="57">
        <f t="shared" ref="ILL24:ILT29" si="391">ILJ24*ILK24</f>
        <v>0</v>
      </c>
      <c r="ILM24" s="1"/>
      <c r="ILN24" s="13">
        <v>1</v>
      </c>
      <c r="ILO24" s="95" t="s">
        <v>62</v>
      </c>
      <c r="ILP24" s="56" t="s">
        <v>31</v>
      </c>
      <c r="ILQ24" s="29" t="s">
        <v>32</v>
      </c>
      <c r="ILR24" s="30">
        <v>1</v>
      </c>
      <c r="ILS24" s="96">
        <v>0</v>
      </c>
      <c r="ILT24" s="57">
        <f t="shared" si="391"/>
        <v>0</v>
      </c>
      <c r="ILU24" s="1"/>
      <c r="ILV24" s="13">
        <v>1</v>
      </c>
      <c r="ILW24" s="95" t="s">
        <v>62</v>
      </c>
      <c r="ILX24" s="56" t="s">
        <v>31</v>
      </c>
      <c r="ILY24" s="29" t="s">
        <v>32</v>
      </c>
      <c r="ILZ24" s="30">
        <v>1</v>
      </c>
      <c r="IMA24" s="96">
        <v>0</v>
      </c>
      <c r="IMB24" s="57">
        <f t="shared" ref="IMB24:IMJ29" si="392">ILZ24*IMA24</f>
        <v>0</v>
      </c>
      <c r="IMC24" s="1"/>
      <c r="IMD24" s="13">
        <v>1</v>
      </c>
      <c r="IME24" s="95" t="s">
        <v>62</v>
      </c>
      <c r="IMF24" s="56" t="s">
        <v>31</v>
      </c>
      <c r="IMG24" s="29" t="s">
        <v>32</v>
      </c>
      <c r="IMH24" s="30">
        <v>1</v>
      </c>
      <c r="IMI24" s="96">
        <v>0</v>
      </c>
      <c r="IMJ24" s="57">
        <f t="shared" si="392"/>
        <v>0</v>
      </c>
      <c r="IMK24" s="1"/>
      <c r="IML24" s="13">
        <v>1</v>
      </c>
      <c r="IMM24" s="95" t="s">
        <v>62</v>
      </c>
      <c r="IMN24" s="56" t="s">
        <v>31</v>
      </c>
      <c r="IMO24" s="29" t="s">
        <v>32</v>
      </c>
      <c r="IMP24" s="30">
        <v>1</v>
      </c>
      <c r="IMQ24" s="96">
        <v>0</v>
      </c>
      <c r="IMR24" s="57">
        <f t="shared" ref="IMR24:IMZ29" si="393">IMP24*IMQ24</f>
        <v>0</v>
      </c>
      <c r="IMS24" s="1"/>
      <c r="IMT24" s="13">
        <v>1</v>
      </c>
      <c r="IMU24" s="95" t="s">
        <v>62</v>
      </c>
      <c r="IMV24" s="56" t="s">
        <v>31</v>
      </c>
      <c r="IMW24" s="29" t="s">
        <v>32</v>
      </c>
      <c r="IMX24" s="30">
        <v>1</v>
      </c>
      <c r="IMY24" s="96">
        <v>0</v>
      </c>
      <c r="IMZ24" s="57">
        <f t="shared" si="393"/>
        <v>0</v>
      </c>
      <c r="INA24" s="1"/>
      <c r="INB24" s="13">
        <v>1</v>
      </c>
      <c r="INC24" s="95" t="s">
        <v>62</v>
      </c>
      <c r="IND24" s="56" t="s">
        <v>31</v>
      </c>
      <c r="INE24" s="29" t="s">
        <v>32</v>
      </c>
      <c r="INF24" s="30">
        <v>1</v>
      </c>
      <c r="ING24" s="96">
        <v>0</v>
      </c>
      <c r="INH24" s="57">
        <f t="shared" ref="INH24:INP29" si="394">INF24*ING24</f>
        <v>0</v>
      </c>
      <c r="INI24" s="1"/>
      <c r="INJ24" s="13">
        <v>1</v>
      </c>
      <c r="INK24" s="95" t="s">
        <v>62</v>
      </c>
      <c r="INL24" s="56" t="s">
        <v>31</v>
      </c>
      <c r="INM24" s="29" t="s">
        <v>32</v>
      </c>
      <c r="INN24" s="30">
        <v>1</v>
      </c>
      <c r="INO24" s="96">
        <v>0</v>
      </c>
      <c r="INP24" s="57">
        <f t="shared" si="394"/>
        <v>0</v>
      </c>
      <c r="INQ24" s="1"/>
      <c r="INR24" s="13">
        <v>1</v>
      </c>
      <c r="INS24" s="95" t="s">
        <v>62</v>
      </c>
      <c r="INT24" s="56" t="s">
        <v>31</v>
      </c>
      <c r="INU24" s="29" t="s">
        <v>32</v>
      </c>
      <c r="INV24" s="30">
        <v>1</v>
      </c>
      <c r="INW24" s="96">
        <v>0</v>
      </c>
      <c r="INX24" s="57">
        <f t="shared" ref="INX24:IOF29" si="395">INV24*INW24</f>
        <v>0</v>
      </c>
      <c r="INY24" s="1"/>
      <c r="INZ24" s="13">
        <v>1</v>
      </c>
      <c r="IOA24" s="95" t="s">
        <v>62</v>
      </c>
      <c r="IOB24" s="56" t="s">
        <v>31</v>
      </c>
      <c r="IOC24" s="29" t="s">
        <v>32</v>
      </c>
      <c r="IOD24" s="30">
        <v>1</v>
      </c>
      <c r="IOE24" s="96">
        <v>0</v>
      </c>
      <c r="IOF24" s="57">
        <f t="shared" si="395"/>
        <v>0</v>
      </c>
      <c r="IOG24" s="1"/>
      <c r="IOH24" s="13">
        <v>1</v>
      </c>
      <c r="IOI24" s="95" t="s">
        <v>62</v>
      </c>
      <c r="IOJ24" s="56" t="s">
        <v>31</v>
      </c>
      <c r="IOK24" s="29" t="s">
        <v>32</v>
      </c>
      <c r="IOL24" s="30">
        <v>1</v>
      </c>
      <c r="IOM24" s="96">
        <v>0</v>
      </c>
      <c r="ION24" s="57">
        <f t="shared" ref="ION24:IOV29" si="396">IOL24*IOM24</f>
        <v>0</v>
      </c>
      <c r="IOO24" s="1"/>
      <c r="IOP24" s="13">
        <v>1</v>
      </c>
      <c r="IOQ24" s="95" t="s">
        <v>62</v>
      </c>
      <c r="IOR24" s="56" t="s">
        <v>31</v>
      </c>
      <c r="IOS24" s="29" t="s">
        <v>32</v>
      </c>
      <c r="IOT24" s="30">
        <v>1</v>
      </c>
      <c r="IOU24" s="96">
        <v>0</v>
      </c>
      <c r="IOV24" s="57">
        <f t="shared" si="396"/>
        <v>0</v>
      </c>
      <c r="IOW24" s="1"/>
      <c r="IOX24" s="13">
        <v>1</v>
      </c>
      <c r="IOY24" s="95" t="s">
        <v>62</v>
      </c>
      <c r="IOZ24" s="56" t="s">
        <v>31</v>
      </c>
      <c r="IPA24" s="29" t="s">
        <v>32</v>
      </c>
      <c r="IPB24" s="30">
        <v>1</v>
      </c>
      <c r="IPC24" s="96">
        <v>0</v>
      </c>
      <c r="IPD24" s="57">
        <f t="shared" ref="IPD24:IPL29" si="397">IPB24*IPC24</f>
        <v>0</v>
      </c>
      <c r="IPE24" s="1"/>
      <c r="IPF24" s="13">
        <v>1</v>
      </c>
      <c r="IPG24" s="95" t="s">
        <v>62</v>
      </c>
      <c r="IPH24" s="56" t="s">
        <v>31</v>
      </c>
      <c r="IPI24" s="29" t="s">
        <v>32</v>
      </c>
      <c r="IPJ24" s="30">
        <v>1</v>
      </c>
      <c r="IPK24" s="96">
        <v>0</v>
      </c>
      <c r="IPL24" s="57">
        <f t="shared" si="397"/>
        <v>0</v>
      </c>
      <c r="IPM24" s="1"/>
      <c r="IPN24" s="13">
        <v>1</v>
      </c>
      <c r="IPO24" s="95" t="s">
        <v>62</v>
      </c>
      <c r="IPP24" s="56" t="s">
        <v>31</v>
      </c>
      <c r="IPQ24" s="29" t="s">
        <v>32</v>
      </c>
      <c r="IPR24" s="30">
        <v>1</v>
      </c>
      <c r="IPS24" s="96">
        <v>0</v>
      </c>
      <c r="IPT24" s="57">
        <f t="shared" ref="IPT24:IQB29" si="398">IPR24*IPS24</f>
        <v>0</v>
      </c>
      <c r="IPU24" s="1"/>
      <c r="IPV24" s="13">
        <v>1</v>
      </c>
      <c r="IPW24" s="95" t="s">
        <v>62</v>
      </c>
      <c r="IPX24" s="56" t="s">
        <v>31</v>
      </c>
      <c r="IPY24" s="29" t="s">
        <v>32</v>
      </c>
      <c r="IPZ24" s="30">
        <v>1</v>
      </c>
      <c r="IQA24" s="96">
        <v>0</v>
      </c>
      <c r="IQB24" s="57">
        <f t="shared" si="398"/>
        <v>0</v>
      </c>
      <c r="IQC24" s="1"/>
      <c r="IQD24" s="13">
        <v>1</v>
      </c>
      <c r="IQE24" s="95" t="s">
        <v>62</v>
      </c>
      <c r="IQF24" s="56" t="s">
        <v>31</v>
      </c>
      <c r="IQG24" s="29" t="s">
        <v>32</v>
      </c>
      <c r="IQH24" s="30">
        <v>1</v>
      </c>
      <c r="IQI24" s="96">
        <v>0</v>
      </c>
      <c r="IQJ24" s="57">
        <f t="shared" ref="IQJ24:IQR29" si="399">IQH24*IQI24</f>
        <v>0</v>
      </c>
      <c r="IQK24" s="1"/>
      <c r="IQL24" s="13">
        <v>1</v>
      </c>
      <c r="IQM24" s="95" t="s">
        <v>62</v>
      </c>
      <c r="IQN24" s="56" t="s">
        <v>31</v>
      </c>
      <c r="IQO24" s="29" t="s">
        <v>32</v>
      </c>
      <c r="IQP24" s="30">
        <v>1</v>
      </c>
      <c r="IQQ24" s="96">
        <v>0</v>
      </c>
      <c r="IQR24" s="57">
        <f t="shared" si="399"/>
        <v>0</v>
      </c>
      <c r="IQS24" s="1"/>
      <c r="IQT24" s="13">
        <v>1</v>
      </c>
      <c r="IQU24" s="95" t="s">
        <v>62</v>
      </c>
      <c r="IQV24" s="56" t="s">
        <v>31</v>
      </c>
      <c r="IQW24" s="29" t="s">
        <v>32</v>
      </c>
      <c r="IQX24" s="30">
        <v>1</v>
      </c>
      <c r="IQY24" s="96">
        <v>0</v>
      </c>
      <c r="IQZ24" s="57">
        <f t="shared" ref="IQZ24:IRH29" si="400">IQX24*IQY24</f>
        <v>0</v>
      </c>
      <c r="IRA24" s="1"/>
      <c r="IRB24" s="13">
        <v>1</v>
      </c>
      <c r="IRC24" s="95" t="s">
        <v>62</v>
      </c>
      <c r="IRD24" s="56" t="s">
        <v>31</v>
      </c>
      <c r="IRE24" s="29" t="s">
        <v>32</v>
      </c>
      <c r="IRF24" s="30">
        <v>1</v>
      </c>
      <c r="IRG24" s="96">
        <v>0</v>
      </c>
      <c r="IRH24" s="57">
        <f t="shared" si="400"/>
        <v>0</v>
      </c>
      <c r="IRI24" s="1"/>
      <c r="IRJ24" s="13">
        <v>1</v>
      </c>
      <c r="IRK24" s="95" t="s">
        <v>62</v>
      </c>
      <c r="IRL24" s="56" t="s">
        <v>31</v>
      </c>
      <c r="IRM24" s="29" t="s">
        <v>32</v>
      </c>
      <c r="IRN24" s="30">
        <v>1</v>
      </c>
      <c r="IRO24" s="96">
        <v>0</v>
      </c>
      <c r="IRP24" s="57">
        <f t="shared" ref="IRP24:IRX29" si="401">IRN24*IRO24</f>
        <v>0</v>
      </c>
      <c r="IRQ24" s="1"/>
      <c r="IRR24" s="13">
        <v>1</v>
      </c>
      <c r="IRS24" s="95" t="s">
        <v>62</v>
      </c>
      <c r="IRT24" s="56" t="s">
        <v>31</v>
      </c>
      <c r="IRU24" s="29" t="s">
        <v>32</v>
      </c>
      <c r="IRV24" s="30">
        <v>1</v>
      </c>
      <c r="IRW24" s="96">
        <v>0</v>
      </c>
      <c r="IRX24" s="57">
        <f t="shared" si="401"/>
        <v>0</v>
      </c>
      <c r="IRY24" s="1"/>
      <c r="IRZ24" s="13">
        <v>1</v>
      </c>
      <c r="ISA24" s="95" t="s">
        <v>62</v>
      </c>
      <c r="ISB24" s="56" t="s">
        <v>31</v>
      </c>
      <c r="ISC24" s="29" t="s">
        <v>32</v>
      </c>
      <c r="ISD24" s="30">
        <v>1</v>
      </c>
      <c r="ISE24" s="96">
        <v>0</v>
      </c>
      <c r="ISF24" s="57">
        <f t="shared" ref="ISF24:ISN29" si="402">ISD24*ISE24</f>
        <v>0</v>
      </c>
      <c r="ISG24" s="1"/>
      <c r="ISH24" s="13">
        <v>1</v>
      </c>
      <c r="ISI24" s="95" t="s">
        <v>62</v>
      </c>
      <c r="ISJ24" s="56" t="s">
        <v>31</v>
      </c>
      <c r="ISK24" s="29" t="s">
        <v>32</v>
      </c>
      <c r="ISL24" s="30">
        <v>1</v>
      </c>
      <c r="ISM24" s="96">
        <v>0</v>
      </c>
      <c r="ISN24" s="57">
        <f t="shared" si="402"/>
        <v>0</v>
      </c>
      <c r="ISO24" s="1"/>
      <c r="ISP24" s="13">
        <v>1</v>
      </c>
      <c r="ISQ24" s="95" t="s">
        <v>62</v>
      </c>
      <c r="ISR24" s="56" t="s">
        <v>31</v>
      </c>
      <c r="ISS24" s="29" t="s">
        <v>32</v>
      </c>
      <c r="IST24" s="30">
        <v>1</v>
      </c>
      <c r="ISU24" s="96">
        <v>0</v>
      </c>
      <c r="ISV24" s="57">
        <f t="shared" ref="ISV24:ITD29" si="403">IST24*ISU24</f>
        <v>0</v>
      </c>
      <c r="ISW24" s="1"/>
      <c r="ISX24" s="13">
        <v>1</v>
      </c>
      <c r="ISY24" s="95" t="s">
        <v>62</v>
      </c>
      <c r="ISZ24" s="56" t="s">
        <v>31</v>
      </c>
      <c r="ITA24" s="29" t="s">
        <v>32</v>
      </c>
      <c r="ITB24" s="30">
        <v>1</v>
      </c>
      <c r="ITC24" s="96">
        <v>0</v>
      </c>
      <c r="ITD24" s="57">
        <f t="shared" si="403"/>
        <v>0</v>
      </c>
      <c r="ITE24" s="1"/>
      <c r="ITF24" s="13">
        <v>1</v>
      </c>
      <c r="ITG24" s="95" t="s">
        <v>62</v>
      </c>
      <c r="ITH24" s="56" t="s">
        <v>31</v>
      </c>
      <c r="ITI24" s="29" t="s">
        <v>32</v>
      </c>
      <c r="ITJ24" s="30">
        <v>1</v>
      </c>
      <c r="ITK24" s="96">
        <v>0</v>
      </c>
      <c r="ITL24" s="57">
        <f t="shared" ref="ITL24:ITT29" si="404">ITJ24*ITK24</f>
        <v>0</v>
      </c>
      <c r="ITM24" s="1"/>
      <c r="ITN24" s="13">
        <v>1</v>
      </c>
      <c r="ITO24" s="95" t="s">
        <v>62</v>
      </c>
      <c r="ITP24" s="56" t="s">
        <v>31</v>
      </c>
      <c r="ITQ24" s="29" t="s">
        <v>32</v>
      </c>
      <c r="ITR24" s="30">
        <v>1</v>
      </c>
      <c r="ITS24" s="96">
        <v>0</v>
      </c>
      <c r="ITT24" s="57">
        <f t="shared" si="404"/>
        <v>0</v>
      </c>
      <c r="ITU24" s="1"/>
      <c r="ITV24" s="13">
        <v>1</v>
      </c>
      <c r="ITW24" s="95" t="s">
        <v>62</v>
      </c>
      <c r="ITX24" s="56" t="s">
        <v>31</v>
      </c>
      <c r="ITY24" s="29" t="s">
        <v>32</v>
      </c>
      <c r="ITZ24" s="30">
        <v>1</v>
      </c>
      <c r="IUA24" s="96">
        <v>0</v>
      </c>
      <c r="IUB24" s="57">
        <f t="shared" ref="IUB24:IUJ29" si="405">ITZ24*IUA24</f>
        <v>0</v>
      </c>
      <c r="IUC24" s="1"/>
      <c r="IUD24" s="13">
        <v>1</v>
      </c>
      <c r="IUE24" s="95" t="s">
        <v>62</v>
      </c>
      <c r="IUF24" s="56" t="s">
        <v>31</v>
      </c>
      <c r="IUG24" s="29" t="s">
        <v>32</v>
      </c>
      <c r="IUH24" s="30">
        <v>1</v>
      </c>
      <c r="IUI24" s="96">
        <v>0</v>
      </c>
      <c r="IUJ24" s="57">
        <f t="shared" si="405"/>
        <v>0</v>
      </c>
      <c r="IUK24" s="1"/>
      <c r="IUL24" s="13">
        <v>1</v>
      </c>
      <c r="IUM24" s="95" t="s">
        <v>62</v>
      </c>
      <c r="IUN24" s="56" t="s">
        <v>31</v>
      </c>
      <c r="IUO24" s="29" t="s">
        <v>32</v>
      </c>
      <c r="IUP24" s="30">
        <v>1</v>
      </c>
      <c r="IUQ24" s="96">
        <v>0</v>
      </c>
      <c r="IUR24" s="57">
        <f t="shared" ref="IUR24:IUZ29" si="406">IUP24*IUQ24</f>
        <v>0</v>
      </c>
      <c r="IUS24" s="1"/>
      <c r="IUT24" s="13">
        <v>1</v>
      </c>
      <c r="IUU24" s="95" t="s">
        <v>62</v>
      </c>
      <c r="IUV24" s="56" t="s">
        <v>31</v>
      </c>
      <c r="IUW24" s="29" t="s">
        <v>32</v>
      </c>
      <c r="IUX24" s="30">
        <v>1</v>
      </c>
      <c r="IUY24" s="96">
        <v>0</v>
      </c>
      <c r="IUZ24" s="57">
        <f t="shared" si="406"/>
        <v>0</v>
      </c>
      <c r="IVA24" s="1"/>
      <c r="IVB24" s="13">
        <v>1</v>
      </c>
      <c r="IVC24" s="95" t="s">
        <v>62</v>
      </c>
      <c r="IVD24" s="56" t="s">
        <v>31</v>
      </c>
      <c r="IVE24" s="29" t="s">
        <v>32</v>
      </c>
      <c r="IVF24" s="30">
        <v>1</v>
      </c>
      <c r="IVG24" s="96">
        <v>0</v>
      </c>
      <c r="IVH24" s="57">
        <f t="shared" ref="IVH24:IVP29" si="407">IVF24*IVG24</f>
        <v>0</v>
      </c>
      <c r="IVI24" s="1"/>
      <c r="IVJ24" s="13">
        <v>1</v>
      </c>
      <c r="IVK24" s="95" t="s">
        <v>62</v>
      </c>
      <c r="IVL24" s="56" t="s">
        <v>31</v>
      </c>
      <c r="IVM24" s="29" t="s">
        <v>32</v>
      </c>
      <c r="IVN24" s="30">
        <v>1</v>
      </c>
      <c r="IVO24" s="96">
        <v>0</v>
      </c>
      <c r="IVP24" s="57">
        <f t="shared" si="407"/>
        <v>0</v>
      </c>
      <c r="IVQ24" s="1"/>
      <c r="IVR24" s="13">
        <v>1</v>
      </c>
      <c r="IVS24" s="95" t="s">
        <v>62</v>
      </c>
      <c r="IVT24" s="56" t="s">
        <v>31</v>
      </c>
      <c r="IVU24" s="29" t="s">
        <v>32</v>
      </c>
      <c r="IVV24" s="30">
        <v>1</v>
      </c>
      <c r="IVW24" s="96">
        <v>0</v>
      </c>
      <c r="IVX24" s="57">
        <f t="shared" ref="IVX24:IWF29" si="408">IVV24*IVW24</f>
        <v>0</v>
      </c>
      <c r="IVY24" s="1"/>
      <c r="IVZ24" s="13">
        <v>1</v>
      </c>
      <c r="IWA24" s="95" t="s">
        <v>62</v>
      </c>
      <c r="IWB24" s="56" t="s">
        <v>31</v>
      </c>
      <c r="IWC24" s="29" t="s">
        <v>32</v>
      </c>
      <c r="IWD24" s="30">
        <v>1</v>
      </c>
      <c r="IWE24" s="96">
        <v>0</v>
      </c>
      <c r="IWF24" s="57">
        <f t="shared" si="408"/>
        <v>0</v>
      </c>
      <c r="IWG24" s="1"/>
      <c r="IWH24" s="13">
        <v>1</v>
      </c>
      <c r="IWI24" s="95" t="s">
        <v>62</v>
      </c>
      <c r="IWJ24" s="56" t="s">
        <v>31</v>
      </c>
      <c r="IWK24" s="29" t="s">
        <v>32</v>
      </c>
      <c r="IWL24" s="30">
        <v>1</v>
      </c>
      <c r="IWM24" s="96">
        <v>0</v>
      </c>
      <c r="IWN24" s="57">
        <f t="shared" ref="IWN24:IWV29" si="409">IWL24*IWM24</f>
        <v>0</v>
      </c>
      <c r="IWO24" s="1"/>
      <c r="IWP24" s="13">
        <v>1</v>
      </c>
      <c r="IWQ24" s="95" t="s">
        <v>62</v>
      </c>
      <c r="IWR24" s="56" t="s">
        <v>31</v>
      </c>
      <c r="IWS24" s="29" t="s">
        <v>32</v>
      </c>
      <c r="IWT24" s="30">
        <v>1</v>
      </c>
      <c r="IWU24" s="96">
        <v>0</v>
      </c>
      <c r="IWV24" s="57">
        <f t="shared" si="409"/>
        <v>0</v>
      </c>
      <c r="IWW24" s="1"/>
      <c r="IWX24" s="13">
        <v>1</v>
      </c>
      <c r="IWY24" s="95" t="s">
        <v>62</v>
      </c>
      <c r="IWZ24" s="56" t="s">
        <v>31</v>
      </c>
      <c r="IXA24" s="29" t="s">
        <v>32</v>
      </c>
      <c r="IXB24" s="30">
        <v>1</v>
      </c>
      <c r="IXC24" s="96">
        <v>0</v>
      </c>
      <c r="IXD24" s="57">
        <f t="shared" ref="IXD24:IXL29" si="410">IXB24*IXC24</f>
        <v>0</v>
      </c>
      <c r="IXE24" s="1"/>
      <c r="IXF24" s="13">
        <v>1</v>
      </c>
      <c r="IXG24" s="95" t="s">
        <v>62</v>
      </c>
      <c r="IXH24" s="56" t="s">
        <v>31</v>
      </c>
      <c r="IXI24" s="29" t="s">
        <v>32</v>
      </c>
      <c r="IXJ24" s="30">
        <v>1</v>
      </c>
      <c r="IXK24" s="96">
        <v>0</v>
      </c>
      <c r="IXL24" s="57">
        <f t="shared" si="410"/>
        <v>0</v>
      </c>
      <c r="IXM24" s="1"/>
      <c r="IXN24" s="13">
        <v>1</v>
      </c>
      <c r="IXO24" s="95" t="s">
        <v>62</v>
      </c>
      <c r="IXP24" s="56" t="s">
        <v>31</v>
      </c>
      <c r="IXQ24" s="29" t="s">
        <v>32</v>
      </c>
      <c r="IXR24" s="30">
        <v>1</v>
      </c>
      <c r="IXS24" s="96">
        <v>0</v>
      </c>
      <c r="IXT24" s="57">
        <f t="shared" ref="IXT24:IYB29" si="411">IXR24*IXS24</f>
        <v>0</v>
      </c>
      <c r="IXU24" s="1"/>
      <c r="IXV24" s="13">
        <v>1</v>
      </c>
      <c r="IXW24" s="95" t="s">
        <v>62</v>
      </c>
      <c r="IXX24" s="56" t="s">
        <v>31</v>
      </c>
      <c r="IXY24" s="29" t="s">
        <v>32</v>
      </c>
      <c r="IXZ24" s="30">
        <v>1</v>
      </c>
      <c r="IYA24" s="96">
        <v>0</v>
      </c>
      <c r="IYB24" s="57">
        <f t="shared" si="411"/>
        <v>0</v>
      </c>
      <c r="IYC24" s="1"/>
      <c r="IYD24" s="13">
        <v>1</v>
      </c>
      <c r="IYE24" s="95" t="s">
        <v>62</v>
      </c>
      <c r="IYF24" s="56" t="s">
        <v>31</v>
      </c>
      <c r="IYG24" s="29" t="s">
        <v>32</v>
      </c>
      <c r="IYH24" s="30">
        <v>1</v>
      </c>
      <c r="IYI24" s="96">
        <v>0</v>
      </c>
      <c r="IYJ24" s="57">
        <f t="shared" ref="IYJ24:IYR29" si="412">IYH24*IYI24</f>
        <v>0</v>
      </c>
      <c r="IYK24" s="1"/>
      <c r="IYL24" s="13">
        <v>1</v>
      </c>
      <c r="IYM24" s="95" t="s">
        <v>62</v>
      </c>
      <c r="IYN24" s="56" t="s">
        <v>31</v>
      </c>
      <c r="IYO24" s="29" t="s">
        <v>32</v>
      </c>
      <c r="IYP24" s="30">
        <v>1</v>
      </c>
      <c r="IYQ24" s="96">
        <v>0</v>
      </c>
      <c r="IYR24" s="57">
        <f t="shared" si="412"/>
        <v>0</v>
      </c>
      <c r="IYS24" s="1"/>
      <c r="IYT24" s="13">
        <v>1</v>
      </c>
      <c r="IYU24" s="95" t="s">
        <v>62</v>
      </c>
      <c r="IYV24" s="56" t="s">
        <v>31</v>
      </c>
      <c r="IYW24" s="29" t="s">
        <v>32</v>
      </c>
      <c r="IYX24" s="30">
        <v>1</v>
      </c>
      <c r="IYY24" s="96">
        <v>0</v>
      </c>
      <c r="IYZ24" s="57">
        <f t="shared" ref="IYZ24:IZH29" si="413">IYX24*IYY24</f>
        <v>0</v>
      </c>
      <c r="IZA24" s="1"/>
      <c r="IZB24" s="13">
        <v>1</v>
      </c>
      <c r="IZC24" s="95" t="s">
        <v>62</v>
      </c>
      <c r="IZD24" s="56" t="s">
        <v>31</v>
      </c>
      <c r="IZE24" s="29" t="s">
        <v>32</v>
      </c>
      <c r="IZF24" s="30">
        <v>1</v>
      </c>
      <c r="IZG24" s="96">
        <v>0</v>
      </c>
      <c r="IZH24" s="57">
        <f t="shared" si="413"/>
        <v>0</v>
      </c>
      <c r="IZI24" s="1"/>
      <c r="IZJ24" s="13">
        <v>1</v>
      </c>
      <c r="IZK24" s="95" t="s">
        <v>62</v>
      </c>
      <c r="IZL24" s="56" t="s">
        <v>31</v>
      </c>
      <c r="IZM24" s="29" t="s">
        <v>32</v>
      </c>
      <c r="IZN24" s="30">
        <v>1</v>
      </c>
      <c r="IZO24" s="96">
        <v>0</v>
      </c>
      <c r="IZP24" s="57">
        <f t="shared" ref="IZP24:IZX29" si="414">IZN24*IZO24</f>
        <v>0</v>
      </c>
      <c r="IZQ24" s="1"/>
      <c r="IZR24" s="13">
        <v>1</v>
      </c>
      <c r="IZS24" s="95" t="s">
        <v>62</v>
      </c>
      <c r="IZT24" s="56" t="s">
        <v>31</v>
      </c>
      <c r="IZU24" s="29" t="s">
        <v>32</v>
      </c>
      <c r="IZV24" s="30">
        <v>1</v>
      </c>
      <c r="IZW24" s="96">
        <v>0</v>
      </c>
      <c r="IZX24" s="57">
        <f t="shared" si="414"/>
        <v>0</v>
      </c>
      <c r="IZY24" s="1"/>
      <c r="IZZ24" s="13">
        <v>1</v>
      </c>
      <c r="JAA24" s="95" t="s">
        <v>62</v>
      </c>
      <c r="JAB24" s="56" t="s">
        <v>31</v>
      </c>
      <c r="JAC24" s="29" t="s">
        <v>32</v>
      </c>
      <c r="JAD24" s="30">
        <v>1</v>
      </c>
      <c r="JAE24" s="96">
        <v>0</v>
      </c>
      <c r="JAF24" s="57">
        <f t="shared" ref="JAF24:JAN29" si="415">JAD24*JAE24</f>
        <v>0</v>
      </c>
      <c r="JAG24" s="1"/>
      <c r="JAH24" s="13">
        <v>1</v>
      </c>
      <c r="JAI24" s="95" t="s">
        <v>62</v>
      </c>
      <c r="JAJ24" s="56" t="s">
        <v>31</v>
      </c>
      <c r="JAK24" s="29" t="s">
        <v>32</v>
      </c>
      <c r="JAL24" s="30">
        <v>1</v>
      </c>
      <c r="JAM24" s="96">
        <v>0</v>
      </c>
      <c r="JAN24" s="57">
        <f t="shared" si="415"/>
        <v>0</v>
      </c>
      <c r="JAO24" s="1"/>
      <c r="JAP24" s="13">
        <v>1</v>
      </c>
      <c r="JAQ24" s="95" t="s">
        <v>62</v>
      </c>
      <c r="JAR24" s="56" t="s">
        <v>31</v>
      </c>
      <c r="JAS24" s="29" t="s">
        <v>32</v>
      </c>
      <c r="JAT24" s="30">
        <v>1</v>
      </c>
      <c r="JAU24" s="96">
        <v>0</v>
      </c>
      <c r="JAV24" s="57">
        <f t="shared" ref="JAV24:JBD29" si="416">JAT24*JAU24</f>
        <v>0</v>
      </c>
      <c r="JAW24" s="1"/>
      <c r="JAX24" s="13">
        <v>1</v>
      </c>
      <c r="JAY24" s="95" t="s">
        <v>62</v>
      </c>
      <c r="JAZ24" s="56" t="s">
        <v>31</v>
      </c>
      <c r="JBA24" s="29" t="s">
        <v>32</v>
      </c>
      <c r="JBB24" s="30">
        <v>1</v>
      </c>
      <c r="JBC24" s="96">
        <v>0</v>
      </c>
      <c r="JBD24" s="57">
        <f t="shared" si="416"/>
        <v>0</v>
      </c>
      <c r="JBE24" s="1"/>
      <c r="JBF24" s="13">
        <v>1</v>
      </c>
      <c r="JBG24" s="95" t="s">
        <v>62</v>
      </c>
      <c r="JBH24" s="56" t="s">
        <v>31</v>
      </c>
      <c r="JBI24" s="29" t="s">
        <v>32</v>
      </c>
      <c r="JBJ24" s="30">
        <v>1</v>
      </c>
      <c r="JBK24" s="96">
        <v>0</v>
      </c>
      <c r="JBL24" s="57">
        <f t="shared" ref="JBL24:JBT29" si="417">JBJ24*JBK24</f>
        <v>0</v>
      </c>
      <c r="JBM24" s="1"/>
      <c r="JBN24" s="13">
        <v>1</v>
      </c>
      <c r="JBO24" s="95" t="s">
        <v>62</v>
      </c>
      <c r="JBP24" s="56" t="s">
        <v>31</v>
      </c>
      <c r="JBQ24" s="29" t="s">
        <v>32</v>
      </c>
      <c r="JBR24" s="30">
        <v>1</v>
      </c>
      <c r="JBS24" s="96">
        <v>0</v>
      </c>
      <c r="JBT24" s="57">
        <f t="shared" si="417"/>
        <v>0</v>
      </c>
      <c r="JBU24" s="1"/>
      <c r="JBV24" s="13">
        <v>1</v>
      </c>
      <c r="JBW24" s="95" t="s">
        <v>62</v>
      </c>
      <c r="JBX24" s="56" t="s">
        <v>31</v>
      </c>
      <c r="JBY24" s="29" t="s">
        <v>32</v>
      </c>
      <c r="JBZ24" s="30">
        <v>1</v>
      </c>
      <c r="JCA24" s="96">
        <v>0</v>
      </c>
      <c r="JCB24" s="57">
        <f t="shared" ref="JCB24:JCJ29" si="418">JBZ24*JCA24</f>
        <v>0</v>
      </c>
      <c r="JCC24" s="1"/>
      <c r="JCD24" s="13">
        <v>1</v>
      </c>
      <c r="JCE24" s="95" t="s">
        <v>62</v>
      </c>
      <c r="JCF24" s="56" t="s">
        <v>31</v>
      </c>
      <c r="JCG24" s="29" t="s">
        <v>32</v>
      </c>
      <c r="JCH24" s="30">
        <v>1</v>
      </c>
      <c r="JCI24" s="96">
        <v>0</v>
      </c>
      <c r="JCJ24" s="57">
        <f t="shared" si="418"/>
        <v>0</v>
      </c>
      <c r="JCK24" s="1"/>
      <c r="JCL24" s="13">
        <v>1</v>
      </c>
      <c r="JCM24" s="95" t="s">
        <v>62</v>
      </c>
      <c r="JCN24" s="56" t="s">
        <v>31</v>
      </c>
      <c r="JCO24" s="29" t="s">
        <v>32</v>
      </c>
      <c r="JCP24" s="30">
        <v>1</v>
      </c>
      <c r="JCQ24" s="96">
        <v>0</v>
      </c>
      <c r="JCR24" s="57">
        <f t="shared" ref="JCR24:JCZ29" si="419">JCP24*JCQ24</f>
        <v>0</v>
      </c>
      <c r="JCS24" s="1"/>
      <c r="JCT24" s="13">
        <v>1</v>
      </c>
      <c r="JCU24" s="95" t="s">
        <v>62</v>
      </c>
      <c r="JCV24" s="56" t="s">
        <v>31</v>
      </c>
      <c r="JCW24" s="29" t="s">
        <v>32</v>
      </c>
      <c r="JCX24" s="30">
        <v>1</v>
      </c>
      <c r="JCY24" s="96">
        <v>0</v>
      </c>
      <c r="JCZ24" s="57">
        <f t="shared" si="419"/>
        <v>0</v>
      </c>
      <c r="JDA24" s="1"/>
      <c r="JDB24" s="13">
        <v>1</v>
      </c>
      <c r="JDC24" s="95" t="s">
        <v>62</v>
      </c>
      <c r="JDD24" s="56" t="s">
        <v>31</v>
      </c>
      <c r="JDE24" s="29" t="s">
        <v>32</v>
      </c>
      <c r="JDF24" s="30">
        <v>1</v>
      </c>
      <c r="JDG24" s="96">
        <v>0</v>
      </c>
      <c r="JDH24" s="57">
        <f t="shared" ref="JDH24:JDP29" si="420">JDF24*JDG24</f>
        <v>0</v>
      </c>
      <c r="JDI24" s="1"/>
      <c r="JDJ24" s="13">
        <v>1</v>
      </c>
      <c r="JDK24" s="95" t="s">
        <v>62</v>
      </c>
      <c r="JDL24" s="56" t="s">
        <v>31</v>
      </c>
      <c r="JDM24" s="29" t="s">
        <v>32</v>
      </c>
      <c r="JDN24" s="30">
        <v>1</v>
      </c>
      <c r="JDO24" s="96">
        <v>0</v>
      </c>
      <c r="JDP24" s="57">
        <f t="shared" si="420"/>
        <v>0</v>
      </c>
      <c r="JDQ24" s="1"/>
      <c r="JDR24" s="13">
        <v>1</v>
      </c>
      <c r="JDS24" s="95" t="s">
        <v>62</v>
      </c>
      <c r="JDT24" s="56" t="s">
        <v>31</v>
      </c>
      <c r="JDU24" s="29" t="s">
        <v>32</v>
      </c>
      <c r="JDV24" s="30">
        <v>1</v>
      </c>
      <c r="JDW24" s="96">
        <v>0</v>
      </c>
      <c r="JDX24" s="57">
        <f t="shared" ref="JDX24:JEF29" si="421">JDV24*JDW24</f>
        <v>0</v>
      </c>
      <c r="JDY24" s="1"/>
      <c r="JDZ24" s="13">
        <v>1</v>
      </c>
      <c r="JEA24" s="95" t="s">
        <v>62</v>
      </c>
      <c r="JEB24" s="56" t="s">
        <v>31</v>
      </c>
      <c r="JEC24" s="29" t="s">
        <v>32</v>
      </c>
      <c r="JED24" s="30">
        <v>1</v>
      </c>
      <c r="JEE24" s="96">
        <v>0</v>
      </c>
      <c r="JEF24" s="57">
        <f t="shared" si="421"/>
        <v>0</v>
      </c>
      <c r="JEG24" s="1"/>
      <c r="JEH24" s="13">
        <v>1</v>
      </c>
      <c r="JEI24" s="95" t="s">
        <v>62</v>
      </c>
      <c r="JEJ24" s="56" t="s">
        <v>31</v>
      </c>
      <c r="JEK24" s="29" t="s">
        <v>32</v>
      </c>
      <c r="JEL24" s="30">
        <v>1</v>
      </c>
      <c r="JEM24" s="96">
        <v>0</v>
      </c>
      <c r="JEN24" s="57">
        <f t="shared" ref="JEN24:JEV29" si="422">JEL24*JEM24</f>
        <v>0</v>
      </c>
      <c r="JEO24" s="1"/>
      <c r="JEP24" s="13">
        <v>1</v>
      </c>
      <c r="JEQ24" s="95" t="s">
        <v>62</v>
      </c>
      <c r="JER24" s="56" t="s">
        <v>31</v>
      </c>
      <c r="JES24" s="29" t="s">
        <v>32</v>
      </c>
      <c r="JET24" s="30">
        <v>1</v>
      </c>
      <c r="JEU24" s="96">
        <v>0</v>
      </c>
      <c r="JEV24" s="57">
        <f t="shared" si="422"/>
        <v>0</v>
      </c>
      <c r="JEW24" s="1"/>
      <c r="JEX24" s="13">
        <v>1</v>
      </c>
      <c r="JEY24" s="95" t="s">
        <v>62</v>
      </c>
      <c r="JEZ24" s="56" t="s">
        <v>31</v>
      </c>
      <c r="JFA24" s="29" t="s">
        <v>32</v>
      </c>
      <c r="JFB24" s="30">
        <v>1</v>
      </c>
      <c r="JFC24" s="96">
        <v>0</v>
      </c>
      <c r="JFD24" s="57">
        <f t="shared" ref="JFD24:JFL29" si="423">JFB24*JFC24</f>
        <v>0</v>
      </c>
      <c r="JFE24" s="1"/>
      <c r="JFF24" s="13">
        <v>1</v>
      </c>
      <c r="JFG24" s="95" t="s">
        <v>62</v>
      </c>
      <c r="JFH24" s="56" t="s">
        <v>31</v>
      </c>
      <c r="JFI24" s="29" t="s">
        <v>32</v>
      </c>
      <c r="JFJ24" s="30">
        <v>1</v>
      </c>
      <c r="JFK24" s="96">
        <v>0</v>
      </c>
      <c r="JFL24" s="57">
        <f t="shared" si="423"/>
        <v>0</v>
      </c>
      <c r="JFM24" s="1"/>
      <c r="JFN24" s="13">
        <v>1</v>
      </c>
      <c r="JFO24" s="95" t="s">
        <v>62</v>
      </c>
      <c r="JFP24" s="56" t="s">
        <v>31</v>
      </c>
      <c r="JFQ24" s="29" t="s">
        <v>32</v>
      </c>
      <c r="JFR24" s="30">
        <v>1</v>
      </c>
      <c r="JFS24" s="96">
        <v>0</v>
      </c>
      <c r="JFT24" s="57">
        <f t="shared" ref="JFT24:JGB29" si="424">JFR24*JFS24</f>
        <v>0</v>
      </c>
      <c r="JFU24" s="1"/>
      <c r="JFV24" s="13">
        <v>1</v>
      </c>
      <c r="JFW24" s="95" t="s">
        <v>62</v>
      </c>
      <c r="JFX24" s="56" t="s">
        <v>31</v>
      </c>
      <c r="JFY24" s="29" t="s">
        <v>32</v>
      </c>
      <c r="JFZ24" s="30">
        <v>1</v>
      </c>
      <c r="JGA24" s="96">
        <v>0</v>
      </c>
      <c r="JGB24" s="57">
        <f t="shared" si="424"/>
        <v>0</v>
      </c>
      <c r="JGC24" s="1"/>
      <c r="JGD24" s="13">
        <v>1</v>
      </c>
      <c r="JGE24" s="95" t="s">
        <v>62</v>
      </c>
      <c r="JGF24" s="56" t="s">
        <v>31</v>
      </c>
      <c r="JGG24" s="29" t="s">
        <v>32</v>
      </c>
      <c r="JGH24" s="30">
        <v>1</v>
      </c>
      <c r="JGI24" s="96">
        <v>0</v>
      </c>
      <c r="JGJ24" s="57">
        <f t="shared" ref="JGJ24:JGR29" si="425">JGH24*JGI24</f>
        <v>0</v>
      </c>
      <c r="JGK24" s="1"/>
      <c r="JGL24" s="13">
        <v>1</v>
      </c>
      <c r="JGM24" s="95" t="s">
        <v>62</v>
      </c>
      <c r="JGN24" s="56" t="s">
        <v>31</v>
      </c>
      <c r="JGO24" s="29" t="s">
        <v>32</v>
      </c>
      <c r="JGP24" s="30">
        <v>1</v>
      </c>
      <c r="JGQ24" s="96">
        <v>0</v>
      </c>
      <c r="JGR24" s="57">
        <f t="shared" si="425"/>
        <v>0</v>
      </c>
      <c r="JGS24" s="1"/>
      <c r="JGT24" s="13">
        <v>1</v>
      </c>
      <c r="JGU24" s="95" t="s">
        <v>62</v>
      </c>
      <c r="JGV24" s="56" t="s">
        <v>31</v>
      </c>
      <c r="JGW24" s="29" t="s">
        <v>32</v>
      </c>
      <c r="JGX24" s="30">
        <v>1</v>
      </c>
      <c r="JGY24" s="96">
        <v>0</v>
      </c>
      <c r="JGZ24" s="57">
        <f t="shared" ref="JGZ24:JHH29" si="426">JGX24*JGY24</f>
        <v>0</v>
      </c>
      <c r="JHA24" s="1"/>
      <c r="JHB24" s="13">
        <v>1</v>
      </c>
      <c r="JHC24" s="95" t="s">
        <v>62</v>
      </c>
      <c r="JHD24" s="56" t="s">
        <v>31</v>
      </c>
      <c r="JHE24" s="29" t="s">
        <v>32</v>
      </c>
      <c r="JHF24" s="30">
        <v>1</v>
      </c>
      <c r="JHG24" s="96">
        <v>0</v>
      </c>
      <c r="JHH24" s="57">
        <f t="shared" si="426"/>
        <v>0</v>
      </c>
      <c r="JHI24" s="1"/>
      <c r="JHJ24" s="13">
        <v>1</v>
      </c>
      <c r="JHK24" s="95" t="s">
        <v>62</v>
      </c>
      <c r="JHL24" s="56" t="s">
        <v>31</v>
      </c>
      <c r="JHM24" s="29" t="s">
        <v>32</v>
      </c>
      <c r="JHN24" s="30">
        <v>1</v>
      </c>
      <c r="JHO24" s="96">
        <v>0</v>
      </c>
      <c r="JHP24" s="57">
        <f t="shared" ref="JHP24:JHX29" si="427">JHN24*JHO24</f>
        <v>0</v>
      </c>
      <c r="JHQ24" s="1"/>
      <c r="JHR24" s="13">
        <v>1</v>
      </c>
      <c r="JHS24" s="95" t="s">
        <v>62</v>
      </c>
      <c r="JHT24" s="56" t="s">
        <v>31</v>
      </c>
      <c r="JHU24" s="29" t="s">
        <v>32</v>
      </c>
      <c r="JHV24" s="30">
        <v>1</v>
      </c>
      <c r="JHW24" s="96">
        <v>0</v>
      </c>
      <c r="JHX24" s="57">
        <f t="shared" si="427"/>
        <v>0</v>
      </c>
      <c r="JHY24" s="1"/>
      <c r="JHZ24" s="13">
        <v>1</v>
      </c>
      <c r="JIA24" s="95" t="s">
        <v>62</v>
      </c>
      <c r="JIB24" s="56" t="s">
        <v>31</v>
      </c>
      <c r="JIC24" s="29" t="s">
        <v>32</v>
      </c>
      <c r="JID24" s="30">
        <v>1</v>
      </c>
      <c r="JIE24" s="96">
        <v>0</v>
      </c>
      <c r="JIF24" s="57">
        <f t="shared" ref="JIF24:JIN29" si="428">JID24*JIE24</f>
        <v>0</v>
      </c>
      <c r="JIG24" s="1"/>
      <c r="JIH24" s="13">
        <v>1</v>
      </c>
      <c r="JII24" s="95" t="s">
        <v>62</v>
      </c>
      <c r="JIJ24" s="56" t="s">
        <v>31</v>
      </c>
      <c r="JIK24" s="29" t="s">
        <v>32</v>
      </c>
      <c r="JIL24" s="30">
        <v>1</v>
      </c>
      <c r="JIM24" s="96">
        <v>0</v>
      </c>
      <c r="JIN24" s="57">
        <f t="shared" si="428"/>
        <v>0</v>
      </c>
      <c r="JIO24" s="1"/>
      <c r="JIP24" s="13">
        <v>1</v>
      </c>
      <c r="JIQ24" s="95" t="s">
        <v>62</v>
      </c>
      <c r="JIR24" s="56" t="s">
        <v>31</v>
      </c>
      <c r="JIS24" s="29" t="s">
        <v>32</v>
      </c>
      <c r="JIT24" s="30">
        <v>1</v>
      </c>
      <c r="JIU24" s="96">
        <v>0</v>
      </c>
      <c r="JIV24" s="57">
        <f t="shared" ref="JIV24:JJD29" si="429">JIT24*JIU24</f>
        <v>0</v>
      </c>
      <c r="JIW24" s="1"/>
      <c r="JIX24" s="13">
        <v>1</v>
      </c>
      <c r="JIY24" s="95" t="s">
        <v>62</v>
      </c>
      <c r="JIZ24" s="56" t="s">
        <v>31</v>
      </c>
      <c r="JJA24" s="29" t="s">
        <v>32</v>
      </c>
      <c r="JJB24" s="30">
        <v>1</v>
      </c>
      <c r="JJC24" s="96">
        <v>0</v>
      </c>
      <c r="JJD24" s="57">
        <f t="shared" si="429"/>
        <v>0</v>
      </c>
      <c r="JJE24" s="1"/>
      <c r="JJF24" s="13">
        <v>1</v>
      </c>
      <c r="JJG24" s="95" t="s">
        <v>62</v>
      </c>
      <c r="JJH24" s="56" t="s">
        <v>31</v>
      </c>
      <c r="JJI24" s="29" t="s">
        <v>32</v>
      </c>
      <c r="JJJ24" s="30">
        <v>1</v>
      </c>
      <c r="JJK24" s="96">
        <v>0</v>
      </c>
      <c r="JJL24" s="57">
        <f t="shared" ref="JJL24:JJT29" si="430">JJJ24*JJK24</f>
        <v>0</v>
      </c>
      <c r="JJM24" s="1"/>
      <c r="JJN24" s="13">
        <v>1</v>
      </c>
      <c r="JJO24" s="95" t="s">
        <v>62</v>
      </c>
      <c r="JJP24" s="56" t="s">
        <v>31</v>
      </c>
      <c r="JJQ24" s="29" t="s">
        <v>32</v>
      </c>
      <c r="JJR24" s="30">
        <v>1</v>
      </c>
      <c r="JJS24" s="96">
        <v>0</v>
      </c>
      <c r="JJT24" s="57">
        <f t="shared" si="430"/>
        <v>0</v>
      </c>
      <c r="JJU24" s="1"/>
      <c r="JJV24" s="13">
        <v>1</v>
      </c>
      <c r="JJW24" s="95" t="s">
        <v>62</v>
      </c>
      <c r="JJX24" s="56" t="s">
        <v>31</v>
      </c>
      <c r="JJY24" s="29" t="s">
        <v>32</v>
      </c>
      <c r="JJZ24" s="30">
        <v>1</v>
      </c>
      <c r="JKA24" s="96">
        <v>0</v>
      </c>
      <c r="JKB24" s="57">
        <f t="shared" ref="JKB24:JKJ29" si="431">JJZ24*JKA24</f>
        <v>0</v>
      </c>
      <c r="JKC24" s="1"/>
      <c r="JKD24" s="13">
        <v>1</v>
      </c>
      <c r="JKE24" s="95" t="s">
        <v>62</v>
      </c>
      <c r="JKF24" s="56" t="s">
        <v>31</v>
      </c>
      <c r="JKG24" s="29" t="s">
        <v>32</v>
      </c>
      <c r="JKH24" s="30">
        <v>1</v>
      </c>
      <c r="JKI24" s="96">
        <v>0</v>
      </c>
      <c r="JKJ24" s="57">
        <f t="shared" si="431"/>
        <v>0</v>
      </c>
      <c r="JKK24" s="1"/>
      <c r="JKL24" s="13">
        <v>1</v>
      </c>
      <c r="JKM24" s="95" t="s">
        <v>62</v>
      </c>
      <c r="JKN24" s="56" t="s">
        <v>31</v>
      </c>
      <c r="JKO24" s="29" t="s">
        <v>32</v>
      </c>
      <c r="JKP24" s="30">
        <v>1</v>
      </c>
      <c r="JKQ24" s="96">
        <v>0</v>
      </c>
      <c r="JKR24" s="57">
        <f t="shared" ref="JKR24:JKZ29" si="432">JKP24*JKQ24</f>
        <v>0</v>
      </c>
      <c r="JKS24" s="1"/>
      <c r="JKT24" s="13">
        <v>1</v>
      </c>
      <c r="JKU24" s="95" t="s">
        <v>62</v>
      </c>
      <c r="JKV24" s="56" t="s">
        <v>31</v>
      </c>
      <c r="JKW24" s="29" t="s">
        <v>32</v>
      </c>
      <c r="JKX24" s="30">
        <v>1</v>
      </c>
      <c r="JKY24" s="96">
        <v>0</v>
      </c>
      <c r="JKZ24" s="57">
        <f t="shared" si="432"/>
        <v>0</v>
      </c>
      <c r="JLA24" s="1"/>
      <c r="JLB24" s="13">
        <v>1</v>
      </c>
      <c r="JLC24" s="95" t="s">
        <v>62</v>
      </c>
      <c r="JLD24" s="56" t="s">
        <v>31</v>
      </c>
      <c r="JLE24" s="29" t="s">
        <v>32</v>
      </c>
      <c r="JLF24" s="30">
        <v>1</v>
      </c>
      <c r="JLG24" s="96">
        <v>0</v>
      </c>
      <c r="JLH24" s="57">
        <f t="shared" ref="JLH24:JLP29" si="433">JLF24*JLG24</f>
        <v>0</v>
      </c>
      <c r="JLI24" s="1"/>
      <c r="JLJ24" s="13">
        <v>1</v>
      </c>
      <c r="JLK24" s="95" t="s">
        <v>62</v>
      </c>
      <c r="JLL24" s="56" t="s">
        <v>31</v>
      </c>
      <c r="JLM24" s="29" t="s">
        <v>32</v>
      </c>
      <c r="JLN24" s="30">
        <v>1</v>
      </c>
      <c r="JLO24" s="96">
        <v>0</v>
      </c>
      <c r="JLP24" s="57">
        <f t="shared" si="433"/>
        <v>0</v>
      </c>
      <c r="JLQ24" s="1"/>
      <c r="JLR24" s="13">
        <v>1</v>
      </c>
      <c r="JLS24" s="95" t="s">
        <v>62</v>
      </c>
      <c r="JLT24" s="56" t="s">
        <v>31</v>
      </c>
      <c r="JLU24" s="29" t="s">
        <v>32</v>
      </c>
      <c r="JLV24" s="30">
        <v>1</v>
      </c>
      <c r="JLW24" s="96">
        <v>0</v>
      </c>
      <c r="JLX24" s="57">
        <f t="shared" ref="JLX24:JMF29" si="434">JLV24*JLW24</f>
        <v>0</v>
      </c>
      <c r="JLY24" s="1"/>
      <c r="JLZ24" s="13">
        <v>1</v>
      </c>
      <c r="JMA24" s="95" t="s">
        <v>62</v>
      </c>
      <c r="JMB24" s="56" t="s">
        <v>31</v>
      </c>
      <c r="JMC24" s="29" t="s">
        <v>32</v>
      </c>
      <c r="JMD24" s="30">
        <v>1</v>
      </c>
      <c r="JME24" s="96">
        <v>0</v>
      </c>
      <c r="JMF24" s="57">
        <f t="shared" si="434"/>
        <v>0</v>
      </c>
      <c r="JMG24" s="1"/>
      <c r="JMH24" s="13">
        <v>1</v>
      </c>
      <c r="JMI24" s="95" t="s">
        <v>62</v>
      </c>
      <c r="JMJ24" s="56" t="s">
        <v>31</v>
      </c>
      <c r="JMK24" s="29" t="s">
        <v>32</v>
      </c>
      <c r="JML24" s="30">
        <v>1</v>
      </c>
      <c r="JMM24" s="96">
        <v>0</v>
      </c>
      <c r="JMN24" s="57">
        <f t="shared" ref="JMN24:JMV29" si="435">JML24*JMM24</f>
        <v>0</v>
      </c>
      <c r="JMO24" s="1"/>
      <c r="JMP24" s="13">
        <v>1</v>
      </c>
      <c r="JMQ24" s="95" t="s">
        <v>62</v>
      </c>
      <c r="JMR24" s="56" t="s">
        <v>31</v>
      </c>
      <c r="JMS24" s="29" t="s">
        <v>32</v>
      </c>
      <c r="JMT24" s="30">
        <v>1</v>
      </c>
      <c r="JMU24" s="96">
        <v>0</v>
      </c>
      <c r="JMV24" s="57">
        <f t="shared" si="435"/>
        <v>0</v>
      </c>
      <c r="JMW24" s="1"/>
      <c r="JMX24" s="13">
        <v>1</v>
      </c>
      <c r="JMY24" s="95" t="s">
        <v>62</v>
      </c>
      <c r="JMZ24" s="56" t="s">
        <v>31</v>
      </c>
      <c r="JNA24" s="29" t="s">
        <v>32</v>
      </c>
      <c r="JNB24" s="30">
        <v>1</v>
      </c>
      <c r="JNC24" s="96">
        <v>0</v>
      </c>
      <c r="JND24" s="57">
        <f t="shared" ref="JND24:JNL29" si="436">JNB24*JNC24</f>
        <v>0</v>
      </c>
      <c r="JNE24" s="1"/>
      <c r="JNF24" s="13">
        <v>1</v>
      </c>
      <c r="JNG24" s="95" t="s">
        <v>62</v>
      </c>
      <c r="JNH24" s="56" t="s">
        <v>31</v>
      </c>
      <c r="JNI24" s="29" t="s">
        <v>32</v>
      </c>
      <c r="JNJ24" s="30">
        <v>1</v>
      </c>
      <c r="JNK24" s="96">
        <v>0</v>
      </c>
      <c r="JNL24" s="57">
        <f t="shared" si="436"/>
        <v>0</v>
      </c>
      <c r="JNM24" s="1"/>
      <c r="JNN24" s="13">
        <v>1</v>
      </c>
      <c r="JNO24" s="95" t="s">
        <v>62</v>
      </c>
      <c r="JNP24" s="56" t="s">
        <v>31</v>
      </c>
      <c r="JNQ24" s="29" t="s">
        <v>32</v>
      </c>
      <c r="JNR24" s="30">
        <v>1</v>
      </c>
      <c r="JNS24" s="96">
        <v>0</v>
      </c>
      <c r="JNT24" s="57">
        <f t="shared" ref="JNT24:JOB29" si="437">JNR24*JNS24</f>
        <v>0</v>
      </c>
      <c r="JNU24" s="1"/>
      <c r="JNV24" s="13">
        <v>1</v>
      </c>
      <c r="JNW24" s="95" t="s">
        <v>62</v>
      </c>
      <c r="JNX24" s="56" t="s">
        <v>31</v>
      </c>
      <c r="JNY24" s="29" t="s">
        <v>32</v>
      </c>
      <c r="JNZ24" s="30">
        <v>1</v>
      </c>
      <c r="JOA24" s="96">
        <v>0</v>
      </c>
      <c r="JOB24" s="57">
        <f t="shared" si="437"/>
        <v>0</v>
      </c>
      <c r="JOC24" s="1"/>
      <c r="JOD24" s="13">
        <v>1</v>
      </c>
      <c r="JOE24" s="95" t="s">
        <v>62</v>
      </c>
      <c r="JOF24" s="56" t="s">
        <v>31</v>
      </c>
      <c r="JOG24" s="29" t="s">
        <v>32</v>
      </c>
      <c r="JOH24" s="30">
        <v>1</v>
      </c>
      <c r="JOI24" s="96">
        <v>0</v>
      </c>
      <c r="JOJ24" s="57">
        <f t="shared" ref="JOJ24:JOR29" si="438">JOH24*JOI24</f>
        <v>0</v>
      </c>
      <c r="JOK24" s="1"/>
      <c r="JOL24" s="13">
        <v>1</v>
      </c>
      <c r="JOM24" s="95" t="s">
        <v>62</v>
      </c>
      <c r="JON24" s="56" t="s">
        <v>31</v>
      </c>
      <c r="JOO24" s="29" t="s">
        <v>32</v>
      </c>
      <c r="JOP24" s="30">
        <v>1</v>
      </c>
      <c r="JOQ24" s="96">
        <v>0</v>
      </c>
      <c r="JOR24" s="57">
        <f t="shared" si="438"/>
        <v>0</v>
      </c>
      <c r="JOS24" s="1"/>
      <c r="JOT24" s="13">
        <v>1</v>
      </c>
      <c r="JOU24" s="95" t="s">
        <v>62</v>
      </c>
      <c r="JOV24" s="56" t="s">
        <v>31</v>
      </c>
      <c r="JOW24" s="29" t="s">
        <v>32</v>
      </c>
      <c r="JOX24" s="30">
        <v>1</v>
      </c>
      <c r="JOY24" s="96">
        <v>0</v>
      </c>
      <c r="JOZ24" s="57">
        <f t="shared" ref="JOZ24:JPH29" si="439">JOX24*JOY24</f>
        <v>0</v>
      </c>
      <c r="JPA24" s="1"/>
      <c r="JPB24" s="13">
        <v>1</v>
      </c>
      <c r="JPC24" s="95" t="s">
        <v>62</v>
      </c>
      <c r="JPD24" s="56" t="s">
        <v>31</v>
      </c>
      <c r="JPE24" s="29" t="s">
        <v>32</v>
      </c>
      <c r="JPF24" s="30">
        <v>1</v>
      </c>
      <c r="JPG24" s="96">
        <v>0</v>
      </c>
      <c r="JPH24" s="57">
        <f t="shared" si="439"/>
        <v>0</v>
      </c>
      <c r="JPI24" s="1"/>
      <c r="JPJ24" s="13">
        <v>1</v>
      </c>
      <c r="JPK24" s="95" t="s">
        <v>62</v>
      </c>
      <c r="JPL24" s="56" t="s">
        <v>31</v>
      </c>
      <c r="JPM24" s="29" t="s">
        <v>32</v>
      </c>
      <c r="JPN24" s="30">
        <v>1</v>
      </c>
      <c r="JPO24" s="96">
        <v>0</v>
      </c>
      <c r="JPP24" s="57">
        <f t="shared" ref="JPP24:JPX29" si="440">JPN24*JPO24</f>
        <v>0</v>
      </c>
      <c r="JPQ24" s="1"/>
      <c r="JPR24" s="13">
        <v>1</v>
      </c>
      <c r="JPS24" s="95" t="s">
        <v>62</v>
      </c>
      <c r="JPT24" s="56" t="s">
        <v>31</v>
      </c>
      <c r="JPU24" s="29" t="s">
        <v>32</v>
      </c>
      <c r="JPV24" s="30">
        <v>1</v>
      </c>
      <c r="JPW24" s="96">
        <v>0</v>
      </c>
      <c r="JPX24" s="57">
        <f t="shared" si="440"/>
        <v>0</v>
      </c>
      <c r="JPY24" s="1"/>
      <c r="JPZ24" s="13">
        <v>1</v>
      </c>
      <c r="JQA24" s="95" t="s">
        <v>62</v>
      </c>
      <c r="JQB24" s="56" t="s">
        <v>31</v>
      </c>
      <c r="JQC24" s="29" t="s">
        <v>32</v>
      </c>
      <c r="JQD24" s="30">
        <v>1</v>
      </c>
      <c r="JQE24" s="96">
        <v>0</v>
      </c>
      <c r="JQF24" s="57">
        <f t="shared" ref="JQF24:JQN29" si="441">JQD24*JQE24</f>
        <v>0</v>
      </c>
      <c r="JQG24" s="1"/>
      <c r="JQH24" s="13">
        <v>1</v>
      </c>
      <c r="JQI24" s="95" t="s">
        <v>62</v>
      </c>
      <c r="JQJ24" s="56" t="s">
        <v>31</v>
      </c>
      <c r="JQK24" s="29" t="s">
        <v>32</v>
      </c>
      <c r="JQL24" s="30">
        <v>1</v>
      </c>
      <c r="JQM24" s="96">
        <v>0</v>
      </c>
      <c r="JQN24" s="57">
        <f t="shared" si="441"/>
        <v>0</v>
      </c>
      <c r="JQO24" s="1"/>
      <c r="JQP24" s="13">
        <v>1</v>
      </c>
      <c r="JQQ24" s="95" t="s">
        <v>62</v>
      </c>
      <c r="JQR24" s="56" t="s">
        <v>31</v>
      </c>
      <c r="JQS24" s="29" t="s">
        <v>32</v>
      </c>
      <c r="JQT24" s="30">
        <v>1</v>
      </c>
      <c r="JQU24" s="96">
        <v>0</v>
      </c>
      <c r="JQV24" s="57">
        <f t="shared" ref="JQV24:JRD29" si="442">JQT24*JQU24</f>
        <v>0</v>
      </c>
      <c r="JQW24" s="1"/>
      <c r="JQX24" s="13">
        <v>1</v>
      </c>
      <c r="JQY24" s="95" t="s">
        <v>62</v>
      </c>
      <c r="JQZ24" s="56" t="s">
        <v>31</v>
      </c>
      <c r="JRA24" s="29" t="s">
        <v>32</v>
      </c>
      <c r="JRB24" s="30">
        <v>1</v>
      </c>
      <c r="JRC24" s="96">
        <v>0</v>
      </c>
      <c r="JRD24" s="57">
        <f t="shared" si="442"/>
        <v>0</v>
      </c>
      <c r="JRE24" s="1"/>
      <c r="JRF24" s="13">
        <v>1</v>
      </c>
      <c r="JRG24" s="95" t="s">
        <v>62</v>
      </c>
      <c r="JRH24" s="56" t="s">
        <v>31</v>
      </c>
      <c r="JRI24" s="29" t="s">
        <v>32</v>
      </c>
      <c r="JRJ24" s="30">
        <v>1</v>
      </c>
      <c r="JRK24" s="96">
        <v>0</v>
      </c>
      <c r="JRL24" s="57">
        <f t="shared" ref="JRL24:JRT29" si="443">JRJ24*JRK24</f>
        <v>0</v>
      </c>
      <c r="JRM24" s="1"/>
      <c r="JRN24" s="13">
        <v>1</v>
      </c>
      <c r="JRO24" s="95" t="s">
        <v>62</v>
      </c>
      <c r="JRP24" s="56" t="s">
        <v>31</v>
      </c>
      <c r="JRQ24" s="29" t="s">
        <v>32</v>
      </c>
      <c r="JRR24" s="30">
        <v>1</v>
      </c>
      <c r="JRS24" s="96">
        <v>0</v>
      </c>
      <c r="JRT24" s="57">
        <f t="shared" si="443"/>
        <v>0</v>
      </c>
      <c r="JRU24" s="1"/>
      <c r="JRV24" s="13">
        <v>1</v>
      </c>
      <c r="JRW24" s="95" t="s">
        <v>62</v>
      </c>
      <c r="JRX24" s="56" t="s">
        <v>31</v>
      </c>
      <c r="JRY24" s="29" t="s">
        <v>32</v>
      </c>
      <c r="JRZ24" s="30">
        <v>1</v>
      </c>
      <c r="JSA24" s="96">
        <v>0</v>
      </c>
      <c r="JSB24" s="57">
        <f t="shared" ref="JSB24:JSJ29" si="444">JRZ24*JSA24</f>
        <v>0</v>
      </c>
      <c r="JSC24" s="1"/>
      <c r="JSD24" s="13">
        <v>1</v>
      </c>
      <c r="JSE24" s="95" t="s">
        <v>62</v>
      </c>
      <c r="JSF24" s="56" t="s">
        <v>31</v>
      </c>
      <c r="JSG24" s="29" t="s">
        <v>32</v>
      </c>
      <c r="JSH24" s="30">
        <v>1</v>
      </c>
      <c r="JSI24" s="96">
        <v>0</v>
      </c>
      <c r="JSJ24" s="57">
        <f t="shared" si="444"/>
        <v>0</v>
      </c>
      <c r="JSK24" s="1"/>
      <c r="JSL24" s="13">
        <v>1</v>
      </c>
      <c r="JSM24" s="95" t="s">
        <v>62</v>
      </c>
      <c r="JSN24" s="56" t="s">
        <v>31</v>
      </c>
      <c r="JSO24" s="29" t="s">
        <v>32</v>
      </c>
      <c r="JSP24" s="30">
        <v>1</v>
      </c>
      <c r="JSQ24" s="96">
        <v>0</v>
      </c>
      <c r="JSR24" s="57">
        <f t="shared" ref="JSR24:JSZ29" si="445">JSP24*JSQ24</f>
        <v>0</v>
      </c>
      <c r="JSS24" s="1"/>
      <c r="JST24" s="13">
        <v>1</v>
      </c>
      <c r="JSU24" s="95" t="s">
        <v>62</v>
      </c>
      <c r="JSV24" s="56" t="s">
        <v>31</v>
      </c>
      <c r="JSW24" s="29" t="s">
        <v>32</v>
      </c>
      <c r="JSX24" s="30">
        <v>1</v>
      </c>
      <c r="JSY24" s="96">
        <v>0</v>
      </c>
      <c r="JSZ24" s="57">
        <f t="shared" si="445"/>
        <v>0</v>
      </c>
      <c r="JTA24" s="1"/>
      <c r="JTB24" s="13">
        <v>1</v>
      </c>
      <c r="JTC24" s="95" t="s">
        <v>62</v>
      </c>
      <c r="JTD24" s="56" t="s">
        <v>31</v>
      </c>
      <c r="JTE24" s="29" t="s">
        <v>32</v>
      </c>
      <c r="JTF24" s="30">
        <v>1</v>
      </c>
      <c r="JTG24" s="96">
        <v>0</v>
      </c>
      <c r="JTH24" s="57">
        <f t="shared" ref="JTH24:JTP29" si="446">JTF24*JTG24</f>
        <v>0</v>
      </c>
      <c r="JTI24" s="1"/>
      <c r="JTJ24" s="13">
        <v>1</v>
      </c>
      <c r="JTK24" s="95" t="s">
        <v>62</v>
      </c>
      <c r="JTL24" s="56" t="s">
        <v>31</v>
      </c>
      <c r="JTM24" s="29" t="s">
        <v>32</v>
      </c>
      <c r="JTN24" s="30">
        <v>1</v>
      </c>
      <c r="JTO24" s="96">
        <v>0</v>
      </c>
      <c r="JTP24" s="57">
        <f t="shared" si="446"/>
        <v>0</v>
      </c>
      <c r="JTQ24" s="1"/>
      <c r="JTR24" s="13">
        <v>1</v>
      </c>
      <c r="JTS24" s="95" t="s">
        <v>62</v>
      </c>
      <c r="JTT24" s="56" t="s">
        <v>31</v>
      </c>
      <c r="JTU24" s="29" t="s">
        <v>32</v>
      </c>
      <c r="JTV24" s="30">
        <v>1</v>
      </c>
      <c r="JTW24" s="96">
        <v>0</v>
      </c>
      <c r="JTX24" s="57">
        <f t="shared" ref="JTX24:JUF29" si="447">JTV24*JTW24</f>
        <v>0</v>
      </c>
      <c r="JTY24" s="1"/>
      <c r="JTZ24" s="13">
        <v>1</v>
      </c>
      <c r="JUA24" s="95" t="s">
        <v>62</v>
      </c>
      <c r="JUB24" s="56" t="s">
        <v>31</v>
      </c>
      <c r="JUC24" s="29" t="s">
        <v>32</v>
      </c>
      <c r="JUD24" s="30">
        <v>1</v>
      </c>
      <c r="JUE24" s="96">
        <v>0</v>
      </c>
      <c r="JUF24" s="57">
        <f t="shared" si="447"/>
        <v>0</v>
      </c>
      <c r="JUG24" s="1"/>
      <c r="JUH24" s="13">
        <v>1</v>
      </c>
      <c r="JUI24" s="95" t="s">
        <v>62</v>
      </c>
      <c r="JUJ24" s="56" t="s">
        <v>31</v>
      </c>
      <c r="JUK24" s="29" t="s">
        <v>32</v>
      </c>
      <c r="JUL24" s="30">
        <v>1</v>
      </c>
      <c r="JUM24" s="96">
        <v>0</v>
      </c>
      <c r="JUN24" s="57">
        <f t="shared" ref="JUN24:JUV29" si="448">JUL24*JUM24</f>
        <v>0</v>
      </c>
      <c r="JUO24" s="1"/>
      <c r="JUP24" s="13">
        <v>1</v>
      </c>
      <c r="JUQ24" s="95" t="s">
        <v>62</v>
      </c>
      <c r="JUR24" s="56" t="s">
        <v>31</v>
      </c>
      <c r="JUS24" s="29" t="s">
        <v>32</v>
      </c>
      <c r="JUT24" s="30">
        <v>1</v>
      </c>
      <c r="JUU24" s="96">
        <v>0</v>
      </c>
      <c r="JUV24" s="57">
        <f t="shared" si="448"/>
        <v>0</v>
      </c>
      <c r="JUW24" s="1"/>
      <c r="JUX24" s="13">
        <v>1</v>
      </c>
      <c r="JUY24" s="95" t="s">
        <v>62</v>
      </c>
      <c r="JUZ24" s="56" t="s">
        <v>31</v>
      </c>
      <c r="JVA24" s="29" t="s">
        <v>32</v>
      </c>
      <c r="JVB24" s="30">
        <v>1</v>
      </c>
      <c r="JVC24" s="96">
        <v>0</v>
      </c>
      <c r="JVD24" s="57">
        <f t="shared" ref="JVD24:JVL29" si="449">JVB24*JVC24</f>
        <v>0</v>
      </c>
      <c r="JVE24" s="1"/>
      <c r="JVF24" s="13">
        <v>1</v>
      </c>
      <c r="JVG24" s="95" t="s">
        <v>62</v>
      </c>
      <c r="JVH24" s="56" t="s">
        <v>31</v>
      </c>
      <c r="JVI24" s="29" t="s">
        <v>32</v>
      </c>
      <c r="JVJ24" s="30">
        <v>1</v>
      </c>
      <c r="JVK24" s="96">
        <v>0</v>
      </c>
      <c r="JVL24" s="57">
        <f t="shared" si="449"/>
        <v>0</v>
      </c>
      <c r="JVM24" s="1"/>
      <c r="JVN24" s="13">
        <v>1</v>
      </c>
      <c r="JVO24" s="95" t="s">
        <v>62</v>
      </c>
      <c r="JVP24" s="56" t="s">
        <v>31</v>
      </c>
      <c r="JVQ24" s="29" t="s">
        <v>32</v>
      </c>
      <c r="JVR24" s="30">
        <v>1</v>
      </c>
      <c r="JVS24" s="96">
        <v>0</v>
      </c>
      <c r="JVT24" s="57">
        <f t="shared" ref="JVT24:JWB29" si="450">JVR24*JVS24</f>
        <v>0</v>
      </c>
      <c r="JVU24" s="1"/>
      <c r="JVV24" s="13">
        <v>1</v>
      </c>
      <c r="JVW24" s="95" t="s">
        <v>62</v>
      </c>
      <c r="JVX24" s="56" t="s">
        <v>31</v>
      </c>
      <c r="JVY24" s="29" t="s">
        <v>32</v>
      </c>
      <c r="JVZ24" s="30">
        <v>1</v>
      </c>
      <c r="JWA24" s="96">
        <v>0</v>
      </c>
      <c r="JWB24" s="57">
        <f t="shared" si="450"/>
        <v>0</v>
      </c>
      <c r="JWC24" s="1"/>
      <c r="JWD24" s="13">
        <v>1</v>
      </c>
      <c r="JWE24" s="95" t="s">
        <v>62</v>
      </c>
      <c r="JWF24" s="56" t="s">
        <v>31</v>
      </c>
      <c r="JWG24" s="29" t="s">
        <v>32</v>
      </c>
      <c r="JWH24" s="30">
        <v>1</v>
      </c>
      <c r="JWI24" s="96">
        <v>0</v>
      </c>
      <c r="JWJ24" s="57">
        <f t="shared" ref="JWJ24:JWR29" si="451">JWH24*JWI24</f>
        <v>0</v>
      </c>
      <c r="JWK24" s="1"/>
      <c r="JWL24" s="13">
        <v>1</v>
      </c>
      <c r="JWM24" s="95" t="s">
        <v>62</v>
      </c>
      <c r="JWN24" s="56" t="s">
        <v>31</v>
      </c>
      <c r="JWO24" s="29" t="s">
        <v>32</v>
      </c>
      <c r="JWP24" s="30">
        <v>1</v>
      </c>
      <c r="JWQ24" s="96">
        <v>0</v>
      </c>
      <c r="JWR24" s="57">
        <f t="shared" si="451"/>
        <v>0</v>
      </c>
      <c r="JWS24" s="1"/>
      <c r="JWT24" s="13">
        <v>1</v>
      </c>
      <c r="JWU24" s="95" t="s">
        <v>62</v>
      </c>
      <c r="JWV24" s="56" t="s">
        <v>31</v>
      </c>
      <c r="JWW24" s="29" t="s">
        <v>32</v>
      </c>
      <c r="JWX24" s="30">
        <v>1</v>
      </c>
      <c r="JWY24" s="96">
        <v>0</v>
      </c>
      <c r="JWZ24" s="57">
        <f t="shared" ref="JWZ24:JXH29" si="452">JWX24*JWY24</f>
        <v>0</v>
      </c>
      <c r="JXA24" s="1"/>
      <c r="JXB24" s="13">
        <v>1</v>
      </c>
      <c r="JXC24" s="95" t="s">
        <v>62</v>
      </c>
      <c r="JXD24" s="56" t="s">
        <v>31</v>
      </c>
      <c r="JXE24" s="29" t="s">
        <v>32</v>
      </c>
      <c r="JXF24" s="30">
        <v>1</v>
      </c>
      <c r="JXG24" s="96">
        <v>0</v>
      </c>
      <c r="JXH24" s="57">
        <f t="shared" si="452"/>
        <v>0</v>
      </c>
      <c r="JXI24" s="1"/>
      <c r="JXJ24" s="13">
        <v>1</v>
      </c>
      <c r="JXK24" s="95" t="s">
        <v>62</v>
      </c>
      <c r="JXL24" s="56" t="s">
        <v>31</v>
      </c>
      <c r="JXM24" s="29" t="s">
        <v>32</v>
      </c>
      <c r="JXN24" s="30">
        <v>1</v>
      </c>
      <c r="JXO24" s="96">
        <v>0</v>
      </c>
      <c r="JXP24" s="57">
        <f t="shared" ref="JXP24:JXX29" si="453">JXN24*JXO24</f>
        <v>0</v>
      </c>
      <c r="JXQ24" s="1"/>
      <c r="JXR24" s="13">
        <v>1</v>
      </c>
      <c r="JXS24" s="95" t="s">
        <v>62</v>
      </c>
      <c r="JXT24" s="56" t="s">
        <v>31</v>
      </c>
      <c r="JXU24" s="29" t="s">
        <v>32</v>
      </c>
      <c r="JXV24" s="30">
        <v>1</v>
      </c>
      <c r="JXW24" s="96">
        <v>0</v>
      </c>
      <c r="JXX24" s="57">
        <f t="shared" si="453"/>
        <v>0</v>
      </c>
      <c r="JXY24" s="1"/>
      <c r="JXZ24" s="13">
        <v>1</v>
      </c>
      <c r="JYA24" s="95" t="s">
        <v>62</v>
      </c>
      <c r="JYB24" s="56" t="s">
        <v>31</v>
      </c>
      <c r="JYC24" s="29" t="s">
        <v>32</v>
      </c>
      <c r="JYD24" s="30">
        <v>1</v>
      </c>
      <c r="JYE24" s="96">
        <v>0</v>
      </c>
      <c r="JYF24" s="57">
        <f t="shared" ref="JYF24:JYN29" si="454">JYD24*JYE24</f>
        <v>0</v>
      </c>
      <c r="JYG24" s="1"/>
      <c r="JYH24" s="13">
        <v>1</v>
      </c>
      <c r="JYI24" s="95" t="s">
        <v>62</v>
      </c>
      <c r="JYJ24" s="56" t="s">
        <v>31</v>
      </c>
      <c r="JYK24" s="29" t="s">
        <v>32</v>
      </c>
      <c r="JYL24" s="30">
        <v>1</v>
      </c>
      <c r="JYM24" s="96">
        <v>0</v>
      </c>
      <c r="JYN24" s="57">
        <f t="shared" si="454"/>
        <v>0</v>
      </c>
      <c r="JYO24" s="1"/>
      <c r="JYP24" s="13">
        <v>1</v>
      </c>
      <c r="JYQ24" s="95" t="s">
        <v>62</v>
      </c>
      <c r="JYR24" s="56" t="s">
        <v>31</v>
      </c>
      <c r="JYS24" s="29" t="s">
        <v>32</v>
      </c>
      <c r="JYT24" s="30">
        <v>1</v>
      </c>
      <c r="JYU24" s="96">
        <v>0</v>
      </c>
      <c r="JYV24" s="57">
        <f t="shared" ref="JYV24:JZD29" si="455">JYT24*JYU24</f>
        <v>0</v>
      </c>
      <c r="JYW24" s="1"/>
      <c r="JYX24" s="13">
        <v>1</v>
      </c>
      <c r="JYY24" s="95" t="s">
        <v>62</v>
      </c>
      <c r="JYZ24" s="56" t="s">
        <v>31</v>
      </c>
      <c r="JZA24" s="29" t="s">
        <v>32</v>
      </c>
      <c r="JZB24" s="30">
        <v>1</v>
      </c>
      <c r="JZC24" s="96">
        <v>0</v>
      </c>
      <c r="JZD24" s="57">
        <f t="shared" si="455"/>
        <v>0</v>
      </c>
      <c r="JZE24" s="1"/>
      <c r="JZF24" s="13">
        <v>1</v>
      </c>
      <c r="JZG24" s="95" t="s">
        <v>62</v>
      </c>
      <c r="JZH24" s="56" t="s">
        <v>31</v>
      </c>
      <c r="JZI24" s="29" t="s">
        <v>32</v>
      </c>
      <c r="JZJ24" s="30">
        <v>1</v>
      </c>
      <c r="JZK24" s="96">
        <v>0</v>
      </c>
      <c r="JZL24" s="57">
        <f t="shared" ref="JZL24:JZT29" si="456">JZJ24*JZK24</f>
        <v>0</v>
      </c>
      <c r="JZM24" s="1"/>
      <c r="JZN24" s="13">
        <v>1</v>
      </c>
      <c r="JZO24" s="95" t="s">
        <v>62</v>
      </c>
      <c r="JZP24" s="56" t="s">
        <v>31</v>
      </c>
      <c r="JZQ24" s="29" t="s">
        <v>32</v>
      </c>
      <c r="JZR24" s="30">
        <v>1</v>
      </c>
      <c r="JZS24" s="96">
        <v>0</v>
      </c>
      <c r="JZT24" s="57">
        <f t="shared" si="456"/>
        <v>0</v>
      </c>
      <c r="JZU24" s="1"/>
      <c r="JZV24" s="13">
        <v>1</v>
      </c>
      <c r="JZW24" s="95" t="s">
        <v>62</v>
      </c>
      <c r="JZX24" s="56" t="s">
        <v>31</v>
      </c>
      <c r="JZY24" s="29" t="s">
        <v>32</v>
      </c>
      <c r="JZZ24" s="30">
        <v>1</v>
      </c>
      <c r="KAA24" s="96">
        <v>0</v>
      </c>
      <c r="KAB24" s="57">
        <f t="shared" ref="KAB24:KAJ29" si="457">JZZ24*KAA24</f>
        <v>0</v>
      </c>
      <c r="KAC24" s="1"/>
      <c r="KAD24" s="13">
        <v>1</v>
      </c>
      <c r="KAE24" s="95" t="s">
        <v>62</v>
      </c>
      <c r="KAF24" s="56" t="s">
        <v>31</v>
      </c>
      <c r="KAG24" s="29" t="s">
        <v>32</v>
      </c>
      <c r="KAH24" s="30">
        <v>1</v>
      </c>
      <c r="KAI24" s="96">
        <v>0</v>
      </c>
      <c r="KAJ24" s="57">
        <f t="shared" si="457"/>
        <v>0</v>
      </c>
      <c r="KAK24" s="1"/>
      <c r="KAL24" s="13">
        <v>1</v>
      </c>
      <c r="KAM24" s="95" t="s">
        <v>62</v>
      </c>
      <c r="KAN24" s="56" t="s">
        <v>31</v>
      </c>
      <c r="KAO24" s="29" t="s">
        <v>32</v>
      </c>
      <c r="KAP24" s="30">
        <v>1</v>
      </c>
      <c r="KAQ24" s="96">
        <v>0</v>
      </c>
      <c r="KAR24" s="57">
        <f t="shared" ref="KAR24:KAZ29" si="458">KAP24*KAQ24</f>
        <v>0</v>
      </c>
      <c r="KAS24" s="1"/>
      <c r="KAT24" s="13">
        <v>1</v>
      </c>
      <c r="KAU24" s="95" t="s">
        <v>62</v>
      </c>
      <c r="KAV24" s="56" t="s">
        <v>31</v>
      </c>
      <c r="KAW24" s="29" t="s">
        <v>32</v>
      </c>
      <c r="KAX24" s="30">
        <v>1</v>
      </c>
      <c r="KAY24" s="96">
        <v>0</v>
      </c>
      <c r="KAZ24" s="57">
        <f t="shared" si="458"/>
        <v>0</v>
      </c>
      <c r="KBA24" s="1"/>
      <c r="KBB24" s="13">
        <v>1</v>
      </c>
      <c r="KBC24" s="95" t="s">
        <v>62</v>
      </c>
      <c r="KBD24" s="56" t="s">
        <v>31</v>
      </c>
      <c r="KBE24" s="29" t="s">
        <v>32</v>
      </c>
      <c r="KBF24" s="30">
        <v>1</v>
      </c>
      <c r="KBG24" s="96">
        <v>0</v>
      </c>
      <c r="KBH24" s="57">
        <f t="shared" ref="KBH24:KBP29" si="459">KBF24*KBG24</f>
        <v>0</v>
      </c>
      <c r="KBI24" s="1"/>
      <c r="KBJ24" s="13">
        <v>1</v>
      </c>
      <c r="KBK24" s="95" t="s">
        <v>62</v>
      </c>
      <c r="KBL24" s="56" t="s">
        <v>31</v>
      </c>
      <c r="KBM24" s="29" t="s">
        <v>32</v>
      </c>
      <c r="KBN24" s="30">
        <v>1</v>
      </c>
      <c r="KBO24" s="96">
        <v>0</v>
      </c>
      <c r="KBP24" s="57">
        <f t="shared" si="459"/>
        <v>0</v>
      </c>
      <c r="KBQ24" s="1"/>
      <c r="KBR24" s="13">
        <v>1</v>
      </c>
      <c r="KBS24" s="95" t="s">
        <v>62</v>
      </c>
      <c r="KBT24" s="56" t="s">
        <v>31</v>
      </c>
      <c r="KBU24" s="29" t="s">
        <v>32</v>
      </c>
      <c r="KBV24" s="30">
        <v>1</v>
      </c>
      <c r="KBW24" s="96">
        <v>0</v>
      </c>
      <c r="KBX24" s="57">
        <f t="shared" ref="KBX24:KCF29" si="460">KBV24*KBW24</f>
        <v>0</v>
      </c>
      <c r="KBY24" s="1"/>
      <c r="KBZ24" s="13">
        <v>1</v>
      </c>
      <c r="KCA24" s="95" t="s">
        <v>62</v>
      </c>
      <c r="KCB24" s="56" t="s">
        <v>31</v>
      </c>
      <c r="KCC24" s="29" t="s">
        <v>32</v>
      </c>
      <c r="KCD24" s="30">
        <v>1</v>
      </c>
      <c r="KCE24" s="96">
        <v>0</v>
      </c>
      <c r="KCF24" s="57">
        <f t="shared" si="460"/>
        <v>0</v>
      </c>
      <c r="KCG24" s="1"/>
      <c r="KCH24" s="13">
        <v>1</v>
      </c>
      <c r="KCI24" s="95" t="s">
        <v>62</v>
      </c>
      <c r="KCJ24" s="56" t="s">
        <v>31</v>
      </c>
      <c r="KCK24" s="29" t="s">
        <v>32</v>
      </c>
      <c r="KCL24" s="30">
        <v>1</v>
      </c>
      <c r="KCM24" s="96">
        <v>0</v>
      </c>
      <c r="KCN24" s="57">
        <f t="shared" ref="KCN24:KCV29" si="461">KCL24*KCM24</f>
        <v>0</v>
      </c>
      <c r="KCO24" s="1"/>
      <c r="KCP24" s="13">
        <v>1</v>
      </c>
      <c r="KCQ24" s="95" t="s">
        <v>62</v>
      </c>
      <c r="KCR24" s="56" t="s">
        <v>31</v>
      </c>
      <c r="KCS24" s="29" t="s">
        <v>32</v>
      </c>
      <c r="KCT24" s="30">
        <v>1</v>
      </c>
      <c r="KCU24" s="96">
        <v>0</v>
      </c>
      <c r="KCV24" s="57">
        <f t="shared" si="461"/>
        <v>0</v>
      </c>
      <c r="KCW24" s="1"/>
      <c r="KCX24" s="13">
        <v>1</v>
      </c>
      <c r="KCY24" s="95" t="s">
        <v>62</v>
      </c>
      <c r="KCZ24" s="56" t="s">
        <v>31</v>
      </c>
      <c r="KDA24" s="29" t="s">
        <v>32</v>
      </c>
      <c r="KDB24" s="30">
        <v>1</v>
      </c>
      <c r="KDC24" s="96">
        <v>0</v>
      </c>
      <c r="KDD24" s="57">
        <f t="shared" ref="KDD24:KDL29" si="462">KDB24*KDC24</f>
        <v>0</v>
      </c>
      <c r="KDE24" s="1"/>
      <c r="KDF24" s="13">
        <v>1</v>
      </c>
      <c r="KDG24" s="95" t="s">
        <v>62</v>
      </c>
      <c r="KDH24" s="56" t="s">
        <v>31</v>
      </c>
      <c r="KDI24" s="29" t="s">
        <v>32</v>
      </c>
      <c r="KDJ24" s="30">
        <v>1</v>
      </c>
      <c r="KDK24" s="96">
        <v>0</v>
      </c>
      <c r="KDL24" s="57">
        <f t="shared" si="462"/>
        <v>0</v>
      </c>
      <c r="KDM24" s="1"/>
      <c r="KDN24" s="13">
        <v>1</v>
      </c>
      <c r="KDO24" s="95" t="s">
        <v>62</v>
      </c>
      <c r="KDP24" s="56" t="s">
        <v>31</v>
      </c>
      <c r="KDQ24" s="29" t="s">
        <v>32</v>
      </c>
      <c r="KDR24" s="30">
        <v>1</v>
      </c>
      <c r="KDS24" s="96">
        <v>0</v>
      </c>
      <c r="KDT24" s="57">
        <f t="shared" ref="KDT24:KEB29" si="463">KDR24*KDS24</f>
        <v>0</v>
      </c>
      <c r="KDU24" s="1"/>
      <c r="KDV24" s="13">
        <v>1</v>
      </c>
      <c r="KDW24" s="95" t="s">
        <v>62</v>
      </c>
      <c r="KDX24" s="56" t="s">
        <v>31</v>
      </c>
      <c r="KDY24" s="29" t="s">
        <v>32</v>
      </c>
      <c r="KDZ24" s="30">
        <v>1</v>
      </c>
      <c r="KEA24" s="96">
        <v>0</v>
      </c>
      <c r="KEB24" s="57">
        <f t="shared" si="463"/>
        <v>0</v>
      </c>
      <c r="KEC24" s="1"/>
      <c r="KED24" s="13">
        <v>1</v>
      </c>
      <c r="KEE24" s="95" t="s">
        <v>62</v>
      </c>
      <c r="KEF24" s="56" t="s">
        <v>31</v>
      </c>
      <c r="KEG24" s="29" t="s">
        <v>32</v>
      </c>
      <c r="KEH24" s="30">
        <v>1</v>
      </c>
      <c r="KEI24" s="96">
        <v>0</v>
      </c>
      <c r="KEJ24" s="57">
        <f t="shared" ref="KEJ24:KER29" si="464">KEH24*KEI24</f>
        <v>0</v>
      </c>
      <c r="KEK24" s="1"/>
      <c r="KEL24" s="13">
        <v>1</v>
      </c>
      <c r="KEM24" s="95" t="s">
        <v>62</v>
      </c>
      <c r="KEN24" s="56" t="s">
        <v>31</v>
      </c>
      <c r="KEO24" s="29" t="s">
        <v>32</v>
      </c>
      <c r="KEP24" s="30">
        <v>1</v>
      </c>
      <c r="KEQ24" s="96">
        <v>0</v>
      </c>
      <c r="KER24" s="57">
        <f t="shared" si="464"/>
        <v>0</v>
      </c>
      <c r="KES24" s="1"/>
      <c r="KET24" s="13">
        <v>1</v>
      </c>
      <c r="KEU24" s="95" t="s">
        <v>62</v>
      </c>
      <c r="KEV24" s="56" t="s">
        <v>31</v>
      </c>
      <c r="KEW24" s="29" t="s">
        <v>32</v>
      </c>
      <c r="KEX24" s="30">
        <v>1</v>
      </c>
      <c r="KEY24" s="96">
        <v>0</v>
      </c>
      <c r="KEZ24" s="57">
        <f t="shared" ref="KEZ24:KFH29" si="465">KEX24*KEY24</f>
        <v>0</v>
      </c>
      <c r="KFA24" s="1"/>
      <c r="KFB24" s="13">
        <v>1</v>
      </c>
      <c r="KFC24" s="95" t="s">
        <v>62</v>
      </c>
      <c r="KFD24" s="56" t="s">
        <v>31</v>
      </c>
      <c r="KFE24" s="29" t="s">
        <v>32</v>
      </c>
      <c r="KFF24" s="30">
        <v>1</v>
      </c>
      <c r="KFG24" s="96">
        <v>0</v>
      </c>
      <c r="KFH24" s="57">
        <f t="shared" si="465"/>
        <v>0</v>
      </c>
      <c r="KFI24" s="1"/>
      <c r="KFJ24" s="13">
        <v>1</v>
      </c>
      <c r="KFK24" s="95" t="s">
        <v>62</v>
      </c>
      <c r="KFL24" s="56" t="s">
        <v>31</v>
      </c>
      <c r="KFM24" s="29" t="s">
        <v>32</v>
      </c>
      <c r="KFN24" s="30">
        <v>1</v>
      </c>
      <c r="KFO24" s="96">
        <v>0</v>
      </c>
      <c r="KFP24" s="57">
        <f t="shared" ref="KFP24:KFX29" si="466">KFN24*KFO24</f>
        <v>0</v>
      </c>
      <c r="KFQ24" s="1"/>
      <c r="KFR24" s="13">
        <v>1</v>
      </c>
      <c r="KFS24" s="95" t="s">
        <v>62</v>
      </c>
      <c r="KFT24" s="56" t="s">
        <v>31</v>
      </c>
      <c r="KFU24" s="29" t="s">
        <v>32</v>
      </c>
      <c r="KFV24" s="30">
        <v>1</v>
      </c>
      <c r="KFW24" s="96">
        <v>0</v>
      </c>
      <c r="KFX24" s="57">
        <f t="shared" si="466"/>
        <v>0</v>
      </c>
      <c r="KFY24" s="1"/>
      <c r="KFZ24" s="13">
        <v>1</v>
      </c>
      <c r="KGA24" s="95" t="s">
        <v>62</v>
      </c>
      <c r="KGB24" s="56" t="s">
        <v>31</v>
      </c>
      <c r="KGC24" s="29" t="s">
        <v>32</v>
      </c>
      <c r="KGD24" s="30">
        <v>1</v>
      </c>
      <c r="KGE24" s="96">
        <v>0</v>
      </c>
      <c r="KGF24" s="57">
        <f t="shared" ref="KGF24:KGN29" si="467">KGD24*KGE24</f>
        <v>0</v>
      </c>
      <c r="KGG24" s="1"/>
      <c r="KGH24" s="13">
        <v>1</v>
      </c>
      <c r="KGI24" s="95" t="s">
        <v>62</v>
      </c>
      <c r="KGJ24" s="56" t="s">
        <v>31</v>
      </c>
      <c r="KGK24" s="29" t="s">
        <v>32</v>
      </c>
      <c r="KGL24" s="30">
        <v>1</v>
      </c>
      <c r="KGM24" s="96">
        <v>0</v>
      </c>
      <c r="KGN24" s="57">
        <f t="shared" si="467"/>
        <v>0</v>
      </c>
      <c r="KGO24" s="1"/>
      <c r="KGP24" s="13">
        <v>1</v>
      </c>
      <c r="KGQ24" s="95" t="s">
        <v>62</v>
      </c>
      <c r="KGR24" s="56" t="s">
        <v>31</v>
      </c>
      <c r="KGS24" s="29" t="s">
        <v>32</v>
      </c>
      <c r="KGT24" s="30">
        <v>1</v>
      </c>
      <c r="KGU24" s="96">
        <v>0</v>
      </c>
      <c r="KGV24" s="57">
        <f t="shared" ref="KGV24:KHD29" si="468">KGT24*KGU24</f>
        <v>0</v>
      </c>
      <c r="KGW24" s="1"/>
      <c r="KGX24" s="13">
        <v>1</v>
      </c>
      <c r="KGY24" s="95" t="s">
        <v>62</v>
      </c>
      <c r="KGZ24" s="56" t="s">
        <v>31</v>
      </c>
      <c r="KHA24" s="29" t="s">
        <v>32</v>
      </c>
      <c r="KHB24" s="30">
        <v>1</v>
      </c>
      <c r="KHC24" s="96">
        <v>0</v>
      </c>
      <c r="KHD24" s="57">
        <f t="shared" si="468"/>
        <v>0</v>
      </c>
      <c r="KHE24" s="1"/>
      <c r="KHF24" s="13">
        <v>1</v>
      </c>
      <c r="KHG24" s="95" t="s">
        <v>62</v>
      </c>
      <c r="KHH24" s="56" t="s">
        <v>31</v>
      </c>
      <c r="KHI24" s="29" t="s">
        <v>32</v>
      </c>
      <c r="KHJ24" s="30">
        <v>1</v>
      </c>
      <c r="KHK24" s="96">
        <v>0</v>
      </c>
      <c r="KHL24" s="57">
        <f t="shared" ref="KHL24:KHT29" si="469">KHJ24*KHK24</f>
        <v>0</v>
      </c>
      <c r="KHM24" s="1"/>
      <c r="KHN24" s="13">
        <v>1</v>
      </c>
      <c r="KHO24" s="95" t="s">
        <v>62</v>
      </c>
      <c r="KHP24" s="56" t="s">
        <v>31</v>
      </c>
      <c r="KHQ24" s="29" t="s">
        <v>32</v>
      </c>
      <c r="KHR24" s="30">
        <v>1</v>
      </c>
      <c r="KHS24" s="96">
        <v>0</v>
      </c>
      <c r="KHT24" s="57">
        <f t="shared" si="469"/>
        <v>0</v>
      </c>
      <c r="KHU24" s="1"/>
      <c r="KHV24" s="13">
        <v>1</v>
      </c>
      <c r="KHW24" s="95" t="s">
        <v>62</v>
      </c>
      <c r="KHX24" s="56" t="s">
        <v>31</v>
      </c>
      <c r="KHY24" s="29" t="s">
        <v>32</v>
      </c>
      <c r="KHZ24" s="30">
        <v>1</v>
      </c>
      <c r="KIA24" s="96">
        <v>0</v>
      </c>
      <c r="KIB24" s="57">
        <f t="shared" ref="KIB24:KIJ29" si="470">KHZ24*KIA24</f>
        <v>0</v>
      </c>
      <c r="KIC24" s="1"/>
      <c r="KID24" s="13">
        <v>1</v>
      </c>
      <c r="KIE24" s="95" t="s">
        <v>62</v>
      </c>
      <c r="KIF24" s="56" t="s">
        <v>31</v>
      </c>
      <c r="KIG24" s="29" t="s">
        <v>32</v>
      </c>
      <c r="KIH24" s="30">
        <v>1</v>
      </c>
      <c r="KII24" s="96">
        <v>0</v>
      </c>
      <c r="KIJ24" s="57">
        <f t="shared" si="470"/>
        <v>0</v>
      </c>
      <c r="KIK24" s="1"/>
      <c r="KIL24" s="13">
        <v>1</v>
      </c>
      <c r="KIM24" s="95" t="s">
        <v>62</v>
      </c>
      <c r="KIN24" s="56" t="s">
        <v>31</v>
      </c>
      <c r="KIO24" s="29" t="s">
        <v>32</v>
      </c>
      <c r="KIP24" s="30">
        <v>1</v>
      </c>
      <c r="KIQ24" s="96">
        <v>0</v>
      </c>
      <c r="KIR24" s="57">
        <f t="shared" ref="KIR24:KIZ29" si="471">KIP24*KIQ24</f>
        <v>0</v>
      </c>
      <c r="KIS24" s="1"/>
      <c r="KIT24" s="13">
        <v>1</v>
      </c>
      <c r="KIU24" s="95" t="s">
        <v>62</v>
      </c>
      <c r="KIV24" s="56" t="s">
        <v>31</v>
      </c>
      <c r="KIW24" s="29" t="s">
        <v>32</v>
      </c>
      <c r="KIX24" s="30">
        <v>1</v>
      </c>
      <c r="KIY24" s="96">
        <v>0</v>
      </c>
      <c r="KIZ24" s="57">
        <f t="shared" si="471"/>
        <v>0</v>
      </c>
      <c r="KJA24" s="1"/>
      <c r="KJB24" s="13">
        <v>1</v>
      </c>
      <c r="KJC24" s="95" t="s">
        <v>62</v>
      </c>
      <c r="KJD24" s="56" t="s">
        <v>31</v>
      </c>
      <c r="KJE24" s="29" t="s">
        <v>32</v>
      </c>
      <c r="KJF24" s="30">
        <v>1</v>
      </c>
      <c r="KJG24" s="96">
        <v>0</v>
      </c>
      <c r="KJH24" s="57">
        <f t="shared" ref="KJH24:KJP29" si="472">KJF24*KJG24</f>
        <v>0</v>
      </c>
      <c r="KJI24" s="1"/>
      <c r="KJJ24" s="13">
        <v>1</v>
      </c>
      <c r="KJK24" s="95" t="s">
        <v>62</v>
      </c>
      <c r="KJL24" s="56" t="s">
        <v>31</v>
      </c>
      <c r="KJM24" s="29" t="s">
        <v>32</v>
      </c>
      <c r="KJN24" s="30">
        <v>1</v>
      </c>
      <c r="KJO24" s="96">
        <v>0</v>
      </c>
      <c r="KJP24" s="57">
        <f t="shared" si="472"/>
        <v>0</v>
      </c>
      <c r="KJQ24" s="1"/>
      <c r="KJR24" s="13">
        <v>1</v>
      </c>
      <c r="KJS24" s="95" t="s">
        <v>62</v>
      </c>
      <c r="KJT24" s="56" t="s">
        <v>31</v>
      </c>
      <c r="KJU24" s="29" t="s">
        <v>32</v>
      </c>
      <c r="KJV24" s="30">
        <v>1</v>
      </c>
      <c r="KJW24" s="96">
        <v>0</v>
      </c>
      <c r="KJX24" s="57">
        <f t="shared" ref="KJX24:KKF29" si="473">KJV24*KJW24</f>
        <v>0</v>
      </c>
      <c r="KJY24" s="1"/>
      <c r="KJZ24" s="13">
        <v>1</v>
      </c>
      <c r="KKA24" s="95" t="s">
        <v>62</v>
      </c>
      <c r="KKB24" s="56" t="s">
        <v>31</v>
      </c>
      <c r="KKC24" s="29" t="s">
        <v>32</v>
      </c>
      <c r="KKD24" s="30">
        <v>1</v>
      </c>
      <c r="KKE24" s="96">
        <v>0</v>
      </c>
      <c r="KKF24" s="57">
        <f t="shared" si="473"/>
        <v>0</v>
      </c>
      <c r="KKG24" s="1"/>
      <c r="KKH24" s="13">
        <v>1</v>
      </c>
      <c r="KKI24" s="95" t="s">
        <v>62</v>
      </c>
      <c r="KKJ24" s="56" t="s">
        <v>31</v>
      </c>
      <c r="KKK24" s="29" t="s">
        <v>32</v>
      </c>
      <c r="KKL24" s="30">
        <v>1</v>
      </c>
      <c r="KKM24" s="96">
        <v>0</v>
      </c>
      <c r="KKN24" s="57">
        <f t="shared" ref="KKN24:KKV29" si="474">KKL24*KKM24</f>
        <v>0</v>
      </c>
      <c r="KKO24" s="1"/>
      <c r="KKP24" s="13">
        <v>1</v>
      </c>
      <c r="KKQ24" s="95" t="s">
        <v>62</v>
      </c>
      <c r="KKR24" s="56" t="s">
        <v>31</v>
      </c>
      <c r="KKS24" s="29" t="s">
        <v>32</v>
      </c>
      <c r="KKT24" s="30">
        <v>1</v>
      </c>
      <c r="KKU24" s="96">
        <v>0</v>
      </c>
      <c r="KKV24" s="57">
        <f t="shared" si="474"/>
        <v>0</v>
      </c>
      <c r="KKW24" s="1"/>
      <c r="KKX24" s="13">
        <v>1</v>
      </c>
      <c r="KKY24" s="95" t="s">
        <v>62</v>
      </c>
      <c r="KKZ24" s="56" t="s">
        <v>31</v>
      </c>
      <c r="KLA24" s="29" t="s">
        <v>32</v>
      </c>
      <c r="KLB24" s="30">
        <v>1</v>
      </c>
      <c r="KLC24" s="96">
        <v>0</v>
      </c>
      <c r="KLD24" s="57">
        <f t="shared" ref="KLD24:KLL29" si="475">KLB24*KLC24</f>
        <v>0</v>
      </c>
      <c r="KLE24" s="1"/>
      <c r="KLF24" s="13">
        <v>1</v>
      </c>
      <c r="KLG24" s="95" t="s">
        <v>62</v>
      </c>
      <c r="KLH24" s="56" t="s">
        <v>31</v>
      </c>
      <c r="KLI24" s="29" t="s">
        <v>32</v>
      </c>
      <c r="KLJ24" s="30">
        <v>1</v>
      </c>
      <c r="KLK24" s="96">
        <v>0</v>
      </c>
      <c r="KLL24" s="57">
        <f t="shared" si="475"/>
        <v>0</v>
      </c>
      <c r="KLM24" s="1"/>
      <c r="KLN24" s="13">
        <v>1</v>
      </c>
      <c r="KLO24" s="95" t="s">
        <v>62</v>
      </c>
      <c r="KLP24" s="56" t="s">
        <v>31</v>
      </c>
      <c r="KLQ24" s="29" t="s">
        <v>32</v>
      </c>
      <c r="KLR24" s="30">
        <v>1</v>
      </c>
      <c r="KLS24" s="96">
        <v>0</v>
      </c>
      <c r="KLT24" s="57">
        <f t="shared" ref="KLT24:KMB29" si="476">KLR24*KLS24</f>
        <v>0</v>
      </c>
      <c r="KLU24" s="1"/>
      <c r="KLV24" s="13">
        <v>1</v>
      </c>
      <c r="KLW24" s="95" t="s">
        <v>62</v>
      </c>
      <c r="KLX24" s="56" t="s">
        <v>31</v>
      </c>
      <c r="KLY24" s="29" t="s">
        <v>32</v>
      </c>
      <c r="KLZ24" s="30">
        <v>1</v>
      </c>
      <c r="KMA24" s="96">
        <v>0</v>
      </c>
      <c r="KMB24" s="57">
        <f t="shared" si="476"/>
        <v>0</v>
      </c>
      <c r="KMC24" s="1"/>
      <c r="KMD24" s="13">
        <v>1</v>
      </c>
      <c r="KME24" s="95" t="s">
        <v>62</v>
      </c>
      <c r="KMF24" s="56" t="s">
        <v>31</v>
      </c>
      <c r="KMG24" s="29" t="s">
        <v>32</v>
      </c>
      <c r="KMH24" s="30">
        <v>1</v>
      </c>
      <c r="KMI24" s="96">
        <v>0</v>
      </c>
      <c r="KMJ24" s="57">
        <f t="shared" ref="KMJ24:KMR29" si="477">KMH24*KMI24</f>
        <v>0</v>
      </c>
      <c r="KMK24" s="1"/>
      <c r="KML24" s="13">
        <v>1</v>
      </c>
      <c r="KMM24" s="95" t="s">
        <v>62</v>
      </c>
      <c r="KMN24" s="56" t="s">
        <v>31</v>
      </c>
      <c r="KMO24" s="29" t="s">
        <v>32</v>
      </c>
      <c r="KMP24" s="30">
        <v>1</v>
      </c>
      <c r="KMQ24" s="96">
        <v>0</v>
      </c>
      <c r="KMR24" s="57">
        <f t="shared" si="477"/>
        <v>0</v>
      </c>
      <c r="KMS24" s="1"/>
      <c r="KMT24" s="13">
        <v>1</v>
      </c>
      <c r="KMU24" s="95" t="s">
        <v>62</v>
      </c>
      <c r="KMV24" s="56" t="s">
        <v>31</v>
      </c>
      <c r="KMW24" s="29" t="s">
        <v>32</v>
      </c>
      <c r="KMX24" s="30">
        <v>1</v>
      </c>
      <c r="KMY24" s="96">
        <v>0</v>
      </c>
      <c r="KMZ24" s="57">
        <f t="shared" ref="KMZ24:KNH29" si="478">KMX24*KMY24</f>
        <v>0</v>
      </c>
      <c r="KNA24" s="1"/>
      <c r="KNB24" s="13">
        <v>1</v>
      </c>
      <c r="KNC24" s="95" t="s">
        <v>62</v>
      </c>
      <c r="KND24" s="56" t="s">
        <v>31</v>
      </c>
      <c r="KNE24" s="29" t="s">
        <v>32</v>
      </c>
      <c r="KNF24" s="30">
        <v>1</v>
      </c>
      <c r="KNG24" s="96">
        <v>0</v>
      </c>
      <c r="KNH24" s="57">
        <f t="shared" si="478"/>
        <v>0</v>
      </c>
      <c r="KNI24" s="1"/>
      <c r="KNJ24" s="13">
        <v>1</v>
      </c>
      <c r="KNK24" s="95" t="s">
        <v>62</v>
      </c>
      <c r="KNL24" s="56" t="s">
        <v>31</v>
      </c>
      <c r="KNM24" s="29" t="s">
        <v>32</v>
      </c>
      <c r="KNN24" s="30">
        <v>1</v>
      </c>
      <c r="KNO24" s="96">
        <v>0</v>
      </c>
      <c r="KNP24" s="57">
        <f t="shared" ref="KNP24:KNX29" si="479">KNN24*KNO24</f>
        <v>0</v>
      </c>
      <c r="KNQ24" s="1"/>
      <c r="KNR24" s="13">
        <v>1</v>
      </c>
      <c r="KNS24" s="95" t="s">
        <v>62</v>
      </c>
      <c r="KNT24" s="56" t="s">
        <v>31</v>
      </c>
      <c r="KNU24" s="29" t="s">
        <v>32</v>
      </c>
      <c r="KNV24" s="30">
        <v>1</v>
      </c>
      <c r="KNW24" s="96">
        <v>0</v>
      </c>
      <c r="KNX24" s="57">
        <f t="shared" si="479"/>
        <v>0</v>
      </c>
      <c r="KNY24" s="1"/>
      <c r="KNZ24" s="13">
        <v>1</v>
      </c>
      <c r="KOA24" s="95" t="s">
        <v>62</v>
      </c>
      <c r="KOB24" s="56" t="s">
        <v>31</v>
      </c>
      <c r="KOC24" s="29" t="s">
        <v>32</v>
      </c>
      <c r="KOD24" s="30">
        <v>1</v>
      </c>
      <c r="KOE24" s="96">
        <v>0</v>
      </c>
      <c r="KOF24" s="57">
        <f t="shared" ref="KOF24:KON29" si="480">KOD24*KOE24</f>
        <v>0</v>
      </c>
      <c r="KOG24" s="1"/>
      <c r="KOH24" s="13">
        <v>1</v>
      </c>
      <c r="KOI24" s="95" t="s">
        <v>62</v>
      </c>
      <c r="KOJ24" s="56" t="s">
        <v>31</v>
      </c>
      <c r="KOK24" s="29" t="s">
        <v>32</v>
      </c>
      <c r="KOL24" s="30">
        <v>1</v>
      </c>
      <c r="KOM24" s="96">
        <v>0</v>
      </c>
      <c r="KON24" s="57">
        <f t="shared" si="480"/>
        <v>0</v>
      </c>
      <c r="KOO24" s="1"/>
      <c r="KOP24" s="13">
        <v>1</v>
      </c>
      <c r="KOQ24" s="95" t="s">
        <v>62</v>
      </c>
      <c r="KOR24" s="56" t="s">
        <v>31</v>
      </c>
      <c r="KOS24" s="29" t="s">
        <v>32</v>
      </c>
      <c r="KOT24" s="30">
        <v>1</v>
      </c>
      <c r="KOU24" s="96">
        <v>0</v>
      </c>
      <c r="KOV24" s="57">
        <f t="shared" ref="KOV24:KPD29" si="481">KOT24*KOU24</f>
        <v>0</v>
      </c>
      <c r="KOW24" s="1"/>
      <c r="KOX24" s="13">
        <v>1</v>
      </c>
      <c r="KOY24" s="95" t="s">
        <v>62</v>
      </c>
      <c r="KOZ24" s="56" t="s">
        <v>31</v>
      </c>
      <c r="KPA24" s="29" t="s">
        <v>32</v>
      </c>
      <c r="KPB24" s="30">
        <v>1</v>
      </c>
      <c r="KPC24" s="96">
        <v>0</v>
      </c>
      <c r="KPD24" s="57">
        <f t="shared" si="481"/>
        <v>0</v>
      </c>
      <c r="KPE24" s="1"/>
      <c r="KPF24" s="13">
        <v>1</v>
      </c>
      <c r="KPG24" s="95" t="s">
        <v>62</v>
      </c>
      <c r="KPH24" s="56" t="s">
        <v>31</v>
      </c>
      <c r="KPI24" s="29" t="s">
        <v>32</v>
      </c>
      <c r="KPJ24" s="30">
        <v>1</v>
      </c>
      <c r="KPK24" s="96">
        <v>0</v>
      </c>
      <c r="KPL24" s="57">
        <f t="shared" ref="KPL24:KPT29" si="482">KPJ24*KPK24</f>
        <v>0</v>
      </c>
      <c r="KPM24" s="1"/>
      <c r="KPN24" s="13">
        <v>1</v>
      </c>
      <c r="KPO24" s="95" t="s">
        <v>62</v>
      </c>
      <c r="KPP24" s="56" t="s">
        <v>31</v>
      </c>
      <c r="KPQ24" s="29" t="s">
        <v>32</v>
      </c>
      <c r="KPR24" s="30">
        <v>1</v>
      </c>
      <c r="KPS24" s="96">
        <v>0</v>
      </c>
      <c r="KPT24" s="57">
        <f t="shared" si="482"/>
        <v>0</v>
      </c>
      <c r="KPU24" s="1"/>
      <c r="KPV24" s="13">
        <v>1</v>
      </c>
      <c r="KPW24" s="95" t="s">
        <v>62</v>
      </c>
      <c r="KPX24" s="56" t="s">
        <v>31</v>
      </c>
      <c r="KPY24" s="29" t="s">
        <v>32</v>
      </c>
      <c r="KPZ24" s="30">
        <v>1</v>
      </c>
      <c r="KQA24" s="96">
        <v>0</v>
      </c>
      <c r="KQB24" s="57">
        <f t="shared" ref="KQB24:KQJ29" si="483">KPZ24*KQA24</f>
        <v>0</v>
      </c>
      <c r="KQC24" s="1"/>
      <c r="KQD24" s="13">
        <v>1</v>
      </c>
      <c r="KQE24" s="95" t="s">
        <v>62</v>
      </c>
      <c r="KQF24" s="56" t="s">
        <v>31</v>
      </c>
      <c r="KQG24" s="29" t="s">
        <v>32</v>
      </c>
      <c r="KQH24" s="30">
        <v>1</v>
      </c>
      <c r="KQI24" s="96">
        <v>0</v>
      </c>
      <c r="KQJ24" s="57">
        <f t="shared" si="483"/>
        <v>0</v>
      </c>
      <c r="KQK24" s="1"/>
      <c r="KQL24" s="13">
        <v>1</v>
      </c>
      <c r="KQM24" s="95" t="s">
        <v>62</v>
      </c>
      <c r="KQN24" s="56" t="s">
        <v>31</v>
      </c>
      <c r="KQO24" s="29" t="s">
        <v>32</v>
      </c>
      <c r="KQP24" s="30">
        <v>1</v>
      </c>
      <c r="KQQ24" s="96">
        <v>0</v>
      </c>
      <c r="KQR24" s="57">
        <f t="shared" ref="KQR24:KQZ29" si="484">KQP24*KQQ24</f>
        <v>0</v>
      </c>
      <c r="KQS24" s="1"/>
      <c r="KQT24" s="13">
        <v>1</v>
      </c>
      <c r="KQU24" s="95" t="s">
        <v>62</v>
      </c>
      <c r="KQV24" s="56" t="s">
        <v>31</v>
      </c>
      <c r="KQW24" s="29" t="s">
        <v>32</v>
      </c>
      <c r="KQX24" s="30">
        <v>1</v>
      </c>
      <c r="KQY24" s="96">
        <v>0</v>
      </c>
      <c r="KQZ24" s="57">
        <f t="shared" si="484"/>
        <v>0</v>
      </c>
      <c r="KRA24" s="1"/>
      <c r="KRB24" s="13">
        <v>1</v>
      </c>
      <c r="KRC24" s="95" t="s">
        <v>62</v>
      </c>
      <c r="KRD24" s="56" t="s">
        <v>31</v>
      </c>
      <c r="KRE24" s="29" t="s">
        <v>32</v>
      </c>
      <c r="KRF24" s="30">
        <v>1</v>
      </c>
      <c r="KRG24" s="96">
        <v>0</v>
      </c>
      <c r="KRH24" s="57">
        <f t="shared" ref="KRH24:KRP29" si="485">KRF24*KRG24</f>
        <v>0</v>
      </c>
      <c r="KRI24" s="1"/>
      <c r="KRJ24" s="13">
        <v>1</v>
      </c>
      <c r="KRK24" s="95" t="s">
        <v>62</v>
      </c>
      <c r="KRL24" s="56" t="s">
        <v>31</v>
      </c>
      <c r="KRM24" s="29" t="s">
        <v>32</v>
      </c>
      <c r="KRN24" s="30">
        <v>1</v>
      </c>
      <c r="KRO24" s="96">
        <v>0</v>
      </c>
      <c r="KRP24" s="57">
        <f t="shared" si="485"/>
        <v>0</v>
      </c>
      <c r="KRQ24" s="1"/>
      <c r="KRR24" s="13">
        <v>1</v>
      </c>
      <c r="KRS24" s="95" t="s">
        <v>62</v>
      </c>
      <c r="KRT24" s="56" t="s">
        <v>31</v>
      </c>
      <c r="KRU24" s="29" t="s">
        <v>32</v>
      </c>
      <c r="KRV24" s="30">
        <v>1</v>
      </c>
      <c r="KRW24" s="96">
        <v>0</v>
      </c>
      <c r="KRX24" s="57">
        <f t="shared" ref="KRX24:KSF29" si="486">KRV24*KRW24</f>
        <v>0</v>
      </c>
      <c r="KRY24" s="1"/>
      <c r="KRZ24" s="13">
        <v>1</v>
      </c>
      <c r="KSA24" s="95" t="s">
        <v>62</v>
      </c>
      <c r="KSB24" s="56" t="s">
        <v>31</v>
      </c>
      <c r="KSC24" s="29" t="s">
        <v>32</v>
      </c>
      <c r="KSD24" s="30">
        <v>1</v>
      </c>
      <c r="KSE24" s="96">
        <v>0</v>
      </c>
      <c r="KSF24" s="57">
        <f t="shared" si="486"/>
        <v>0</v>
      </c>
      <c r="KSG24" s="1"/>
      <c r="KSH24" s="13">
        <v>1</v>
      </c>
      <c r="KSI24" s="95" t="s">
        <v>62</v>
      </c>
      <c r="KSJ24" s="56" t="s">
        <v>31</v>
      </c>
      <c r="KSK24" s="29" t="s">
        <v>32</v>
      </c>
      <c r="KSL24" s="30">
        <v>1</v>
      </c>
      <c r="KSM24" s="96">
        <v>0</v>
      </c>
      <c r="KSN24" s="57">
        <f t="shared" ref="KSN24:KSV29" si="487">KSL24*KSM24</f>
        <v>0</v>
      </c>
      <c r="KSO24" s="1"/>
      <c r="KSP24" s="13">
        <v>1</v>
      </c>
      <c r="KSQ24" s="95" t="s">
        <v>62</v>
      </c>
      <c r="KSR24" s="56" t="s">
        <v>31</v>
      </c>
      <c r="KSS24" s="29" t="s">
        <v>32</v>
      </c>
      <c r="KST24" s="30">
        <v>1</v>
      </c>
      <c r="KSU24" s="96">
        <v>0</v>
      </c>
      <c r="KSV24" s="57">
        <f t="shared" si="487"/>
        <v>0</v>
      </c>
      <c r="KSW24" s="1"/>
      <c r="KSX24" s="13">
        <v>1</v>
      </c>
      <c r="KSY24" s="95" t="s">
        <v>62</v>
      </c>
      <c r="KSZ24" s="56" t="s">
        <v>31</v>
      </c>
      <c r="KTA24" s="29" t="s">
        <v>32</v>
      </c>
      <c r="KTB24" s="30">
        <v>1</v>
      </c>
      <c r="KTC24" s="96">
        <v>0</v>
      </c>
      <c r="KTD24" s="57">
        <f t="shared" ref="KTD24:KTL29" si="488">KTB24*KTC24</f>
        <v>0</v>
      </c>
      <c r="KTE24" s="1"/>
      <c r="KTF24" s="13">
        <v>1</v>
      </c>
      <c r="KTG24" s="95" t="s">
        <v>62</v>
      </c>
      <c r="KTH24" s="56" t="s">
        <v>31</v>
      </c>
      <c r="KTI24" s="29" t="s">
        <v>32</v>
      </c>
      <c r="KTJ24" s="30">
        <v>1</v>
      </c>
      <c r="KTK24" s="96">
        <v>0</v>
      </c>
      <c r="KTL24" s="57">
        <f t="shared" si="488"/>
        <v>0</v>
      </c>
      <c r="KTM24" s="1"/>
      <c r="KTN24" s="13">
        <v>1</v>
      </c>
      <c r="KTO24" s="95" t="s">
        <v>62</v>
      </c>
      <c r="KTP24" s="56" t="s">
        <v>31</v>
      </c>
      <c r="KTQ24" s="29" t="s">
        <v>32</v>
      </c>
      <c r="KTR24" s="30">
        <v>1</v>
      </c>
      <c r="KTS24" s="96">
        <v>0</v>
      </c>
      <c r="KTT24" s="57">
        <f t="shared" ref="KTT24:KUB29" si="489">KTR24*KTS24</f>
        <v>0</v>
      </c>
      <c r="KTU24" s="1"/>
      <c r="KTV24" s="13">
        <v>1</v>
      </c>
      <c r="KTW24" s="95" t="s">
        <v>62</v>
      </c>
      <c r="KTX24" s="56" t="s">
        <v>31</v>
      </c>
      <c r="KTY24" s="29" t="s">
        <v>32</v>
      </c>
      <c r="KTZ24" s="30">
        <v>1</v>
      </c>
      <c r="KUA24" s="96">
        <v>0</v>
      </c>
      <c r="KUB24" s="57">
        <f t="shared" si="489"/>
        <v>0</v>
      </c>
      <c r="KUC24" s="1"/>
      <c r="KUD24" s="13">
        <v>1</v>
      </c>
      <c r="KUE24" s="95" t="s">
        <v>62</v>
      </c>
      <c r="KUF24" s="56" t="s">
        <v>31</v>
      </c>
      <c r="KUG24" s="29" t="s">
        <v>32</v>
      </c>
      <c r="KUH24" s="30">
        <v>1</v>
      </c>
      <c r="KUI24" s="96">
        <v>0</v>
      </c>
      <c r="KUJ24" s="57">
        <f t="shared" ref="KUJ24:KUR29" si="490">KUH24*KUI24</f>
        <v>0</v>
      </c>
      <c r="KUK24" s="1"/>
      <c r="KUL24" s="13">
        <v>1</v>
      </c>
      <c r="KUM24" s="95" t="s">
        <v>62</v>
      </c>
      <c r="KUN24" s="56" t="s">
        <v>31</v>
      </c>
      <c r="KUO24" s="29" t="s">
        <v>32</v>
      </c>
      <c r="KUP24" s="30">
        <v>1</v>
      </c>
      <c r="KUQ24" s="96">
        <v>0</v>
      </c>
      <c r="KUR24" s="57">
        <f t="shared" si="490"/>
        <v>0</v>
      </c>
      <c r="KUS24" s="1"/>
      <c r="KUT24" s="13">
        <v>1</v>
      </c>
      <c r="KUU24" s="95" t="s">
        <v>62</v>
      </c>
      <c r="KUV24" s="56" t="s">
        <v>31</v>
      </c>
      <c r="KUW24" s="29" t="s">
        <v>32</v>
      </c>
      <c r="KUX24" s="30">
        <v>1</v>
      </c>
      <c r="KUY24" s="96">
        <v>0</v>
      </c>
      <c r="KUZ24" s="57">
        <f t="shared" ref="KUZ24:KVH29" si="491">KUX24*KUY24</f>
        <v>0</v>
      </c>
      <c r="KVA24" s="1"/>
      <c r="KVB24" s="13">
        <v>1</v>
      </c>
      <c r="KVC24" s="95" t="s">
        <v>62</v>
      </c>
      <c r="KVD24" s="56" t="s">
        <v>31</v>
      </c>
      <c r="KVE24" s="29" t="s">
        <v>32</v>
      </c>
      <c r="KVF24" s="30">
        <v>1</v>
      </c>
      <c r="KVG24" s="96">
        <v>0</v>
      </c>
      <c r="KVH24" s="57">
        <f t="shared" si="491"/>
        <v>0</v>
      </c>
      <c r="KVI24" s="1"/>
      <c r="KVJ24" s="13">
        <v>1</v>
      </c>
      <c r="KVK24" s="95" t="s">
        <v>62</v>
      </c>
      <c r="KVL24" s="56" t="s">
        <v>31</v>
      </c>
      <c r="KVM24" s="29" t="s">
        <v>32</v>
      </c>
      <c r="KVN24" s="30">
        <v>1</v>
      </c>
      <c r="KVO24" s="96">
        <v>0</v>
      </c>
      <c r="KVP24" s="57">
        <f t="shared" ref="KVP24:KVX29" si="492">KVN24*KVO24</f>
        <v>0</v>
      </c>
      <c r="KVQ24" s="1"/>
      <c r="KVR24" s="13">
        <v>1</v>
      </c>
      <c r="KVS24" s="95" t="s">
        <v>62</v>
      </c>
      <c r="KVT24" s="56" t="s">
        <v>31</v>
      </c>
      <c r="KVU24" s="29" t="s">
        <v>32</v>
      </c>
      <c r="KVV24" s="30">
        <v>1</v>
      </c>
      <c r="KVW24" s="96">
        <v>0</v>
      </c>
      <c r="KVX24" s="57">
        <f t="shared" si="492"/>
        <v>0</v>
      </c>
      <c r="KVY24" s="1"/>
      <c r="KVZ24" s="13">
        <v>1</v>
      </c>
      <c r="KWA24" s="95" t="s">
        <v>62</v>
      </c>
      <c r="KWB24" s="56" t="s">
        <v>31</v>
      </c>
      <c r="KWC24" s="29" t="s">
        <v>32</v>
      </c>
      <c r="KWD24" s="30">
        <v>1</v>
      </c>
      <c r="KWE24" s="96">
        <v>0</v>
      </c>
      <c r="KWF24" s="57">
        <f t="shared" ref="KWF24:KWN29" si="493">KWD24*KWE24</f>
        <v>0</v>
      </c>
      <c r="KWG24" s="1"/>
      <c r="KWH24" s="13">
        <v>1</v>
      </c>
      <c r="KWI24" s="95" t="s">
        <v>62</v>
      </c>
      <c r="KWJ24" s="56" t="s">
        <v>31</v>
      </c>
      <c r="KWK24" s="29" t="s">
        <v>32</v>
      </c>
      <c r="KWL24" s="30">
        <v>1</v>
      </c>
      <c r="KWM24" s="96">
        <v>0</v>
      </c>
      <c r="KWN24" s="57">
        <f t="shared" si="493"/>
        <v>0</v>
      </c>
      <c r="KWO24" s="1"/>
      <c r="KWP24" s="13">
        <v>1</v>
      </c>
      <c r="KWQ24" s="95" t="s">
        <v>62</v>
      </c>
      <c r="KWR24" s="56" t="s">
        <v>31</v>
      </c>
      <c r="KWS24" s="29" t="s">
        <v>32</v>
      </c>
      <c r="KWT24" s="30">
        <v>1</v>
      </c>
      <c r="KWU24" s="96">
        <v>0</v>
      </c>
      <c r="KWV24" s="57">
        <f t="shared" ref="KWV24:KXD29" si="494">KWT24*KWU24</f>
        <v>0</v>
      </c>
      <c r="KWW24" s="1"/>
      <c r="KWX24" s="13">
        <v>1</v>
      </c>
      <c r="KWY24" s="95" t="s">
        <v>62</v>
      </c>
      <c r="KWZ24" s="56" t="s">
        <v>31</v>
      </c>
      <c r="KXA24" s="29" t="s">
        <v>32</v>
      </c>
      <c r="KXB24" s="30">
        <v>1</v>
      </c>
      <c r="KXC24" s="96">
        <v>0</v>
      </c>
      <c r="KXD24" s="57">
        <f t="shared" si="494"/>
        <v>0</v>
      </c>
      <c r="KXE24" s="1"/>
      <c r="KXF24" s="13">
        <v>1</v>
      </c>
      <c r="KXG24" s="95" t="s">
        <v>62</v>
      </c>
      <c r="KXH24" s="56" t="s">
        <v>31</v>
      </c>
      <c r="KXI24" s="29" t="s">
        <v>32</v>
      </c>
      <c r="KXJ24" s="30">
        <v>1</v>
      </c>
      <c r="KXK24" s="96">
        <v>0</v>
      </c>
      <c r="KXL24" s="57">
        <f t="shared" ref="KXL24:KXT29" si="495">KXJ24*KXK24</f>
        <v>0</v>
      </c>
      <c r="KXM24" s="1"/>
      <c r="KXN24" s="13">
        <v>1</v>
      </c>
      <c r="KXO24" s="95" t="s">
        <v>62</v>
      </c>
      <c r="KXP24" s="56" t="s">
        <v>31</v>
      </c>
      <c r="KXQ24" s="29" t="s">
        <v>32</v>
      </c>
      <c r="KXR24" s="30">
        <v>1</v>
      </c>
      <c r="KXS24" s="96">
        <v>0</v>
      </c>
      <c r="KXT24" s="57">
        <f t="shared" si="495"/>
        <v>0</v>
      </c>
      <c r="KXU24" s="1"/>
      <c r="KXV24" s="13">
        <v>1</v>
      </c>
      <c r="KXW24" s="95" t="s">
        <v>62</v>
      </c>
      <c r="KXX24" s="56" t="s">
        <v>31</v>
      </c>
      <c r="KXY24" s="29" t="s">
        <v>32</v>
      </c>
      <c r="KXZ24" s="30">
        <v>1</v>
      </c>
      <c r="KYA24" s="96">
        <v>0</v>
      </c>
      <c r="KYB24" s="57">
        <f t="shared" ref="KYB24:KYJ29" si="496">KXZ24*KYA24</f>
        <v>0</v>
      </c>
      <c r="KYC24" s="1"/>
      <c r="KYD24" s="13">
        <v>1</v>
      </c>
      <c r="KYE24" s="95" t="s">
        <v>62</v>
      </c>
      <c r="KYF24" s="56" t="s">
        <v>31</v>
      </c>
      <c r="KYG24" s="29" t="s">
        <v>32</v>
      </c>
      <c r="KYH24" s="30">
        <v>1</v>
      </c>
      <c r="KYI24" s="96">
        <v>0</v>
      </c>
      <c r="KYJ24" s="57">
        <f t="shared" si="496"/>
        <v>0</v>
      </c>
      <c r="KYK24" s="1"/>
      <c r="KYL24" s="13">
        <v>1</v>
      </c>
      <c r="KYM24" s="95" t="s">
        <v>62</v>
      </c>
      <c r="KYN24" s="56" t="s">
        <v>31</v>
      </c>
      <c r="KYO24" s="29" t="s">
        <v>32</v>
      </c>
      <c r="KYP24" s="30">
        <v>1</v>
      </c>
      <c r="KYQ24" s="96">
        <v>0</v>
      </c>
      <c r="KYR24" s="57">
        <f t="shared" ref="KYR24:KYZ29" si="497">KYP24*KYQ24</f>
        <v>0</v>
      </c>
      <c r="KYS24" s="1"/>
      <c r="KYT24" s="13">
        <v>1</v>
      </c>
      <c r="KYU24" s="95" t="s">
        <v>62</v>
      </c>
      <c r="KYV24" s="56" t="s">
        <v>31</v>
      </c>
      <c r="KYW24" s="29" t="s">
        <v>32</v>
      </c>
      <c r="KYX24" s="30">
        <v>1</v>
      </c>
      <c r="KYY24" s="96">
        <v>0</v>
      </c>
      <c r="KYZ24" s="57">
        <f t="shared" si="497"/>
        <v>0</v>
      </c>
      <c r="KZA24" s="1"/>
      <c r="KZB24" s="13">
        <v>1</v>
      </c>
      <c r="KZC24" s="95" t="s">
        <v>62</v>
      </c>
      <c r="KZD24" s="56" t="s">
        <v>31</v>
      </c>
      <c r="KZE24" s="29" t="s">
        <v>32</v>
      </c>
      <c r="KZF24" s="30">
        <v>1</v>
      </c>
      <c r="KZG24" s="96">
        <v>0</v>
      </c>
      <c r="KZH24" s="57">
        <f t="shared" ref="KZH24:KZP29" si="498">KZF24*KZG24</f>
        <v>0</v>
      </c>
      <c r="KZI24" s="1"/>
      <c r="KZJ24" s="13">
        <v>1</v>
      </c>
      <c r="KZK24" s="95" t="s">
        <v>62</v>
      </c>
      <c r="KZL24" s="56" t="s">
        <v>31</v>
      </c>
      <c r="KZM24" s="29" t="s">
        <v>32</v>
      </c>
      <c r="KZN24" s="30">
        <v>1</v>
      </c>
      <c r="KZO24" s="96">
        <v>0</v>
      </c>
      <c r="KZP24" s="57">
        <f t="shared" si="498"/>
        <v>0</v>
      </c>
      <c r="KZQ24" s="1"/>
      <c r="KZR24" s="13">
        <v>1</v>
      </c>
      <c r="KZS24" s="95" t="s">
        <v>62</v>
      </c>
      <c r="KZT24" s="56" t="s">
        <v>31</v>
      </c>
      <c r="KZU24" s="29" t="s">
        <v>32</v>
      </c>
      <c r="KZV24" s="30">
        <v>1</v>
      </c>
      <c r="KZW24" s="96">
        <v>0</v>
      </c>
      <c r="KZX24" s="57">
        <f t="shared" ref="KZX24:LAF29" si="499">KZV24*KZW24</f>
        <v>0</v>
      </c>
      <c r="KZY24" s="1"/>
      <c r="KZZ24" s="13">
        <v>1</v>
      </c>
      <c r="LAA24" s="95" t="s">
        <v>62</v>
      </c>
      <c r="LAB24" s="56" t="s">
        <v>31</v>
      </c>
      <c r="LAC24" s="29" t="s">
        <v>32</v>
      </c>
      <c r="LAD24" s="30">
        <v>1</v>
      </c>
      <c r="LAE24" s="96">
        <v>0</v>
      </c>
      <c r="LAF24" s="57">
        <f t="shared" si="499"/>
        <v>0</v>
      </c>
      <c r="LAG24" s="1"/>
      <c r="LAH24" s="13">
        <v>1</v>
      </c>
      <c r="LAI24" s="95" t="s">
        <v>62</v>
      </c>
      <c r="LAJ24" s="56" t="s">
        <v>31</v>
      </c>
      <c r="LAK24" s="29" t="s">
        <v>32</v>
      </c>
      <c r="LAL24" s="30">
        <v>1</v>
      </c>
      <c r="LAM24" s="96">
        <v>0</v>
      </c>
      <c r="LAN24" s="57">
        <f t="shared" ref="LAN24:LAV29" si="500">LAL24*LAM24</f>
        <v>0</v>
      </c>
      <c r="LAO24" s="1"/>
      <c r="LAP24" s="13">
        <v>1</v>
      </c>
      <c r="LAQ24" s="95" t="s">
        <v>62</v>
      </c>
      <c r="LAR24" s="56" t="s">
        <v>31</v>
      </c>
      <c r="LAS24" s="29" t="s">
        <v>32</v>
      </c>
      <c r="LAT24" s="30">
        <v>1</v>
      </c>
      <c r="LAU24" s="96">
        <v>0</v>
      </c>
      <c r="LAV24" s="57">
        <f t="shared" si="500"/>
        <v>0</v>
      </c>
      <c r="LAW24" s="1"/>
      <c r="LAX24" s="13">
        <v>1</v>
      </c>
      <c r="LAY24" s="95" t="s">
        <v>62</v>
      </c>
      <c r="LAZ24" s="56" t="s">
        <v>31</v>
      </c>
      <c r="LBA24" s="29" t="s">
        <v>32</v>
      </c>
      <c r="LBB24" s="30">
        <v>1</v>
      </c>
      <c r="LBC24" s="96">
        <v>0</v>
      </c>
      <c r="LBD24" s="57">
        <f t="shared" ref="LBD24:LBL29" si="501">LBB24*LBC24</f>
        <v>0</v>
      </c>
      <c r="LBE24" s="1"/>
      <c r="LBF24" s="13">
        <v>1</v>
      </c>
      <c r="LBG24" s="95" t="s">
        <v>62</v>
      </c>
      <c r="LBH24" s="56" t="s">
        <v>31</v>
      </c>
      <c r="LBI24" s="29" t="s">
        <v>32</v>
      </c>
      <c r="LBJ24" s="30">
        <v>1</v>
      </c>
      <c r="LBK24" s="96">
        <v>0</v>
      </c>
      <c r="LBL24" s="57">
        <f t="shared" si="501"/>
        <v>0</v>
      </c>
      <c r="LBM24" s="1"/>
      <c r="LBN24" s="13">
        <v>1</v>
      </c>
      <c r="LBO24" s="95" t="s">
        <v>62</v>
      </c>
      <c r="LBP24" s="56" t="s">
        <v>31</v>
      </c>
      <c r="LBQ24" s="29" t="s">
        <v>32</v>
      </c>
      <c r="LBR24" s="30">
        <v>1</v>
      </c>
      <c r="LBS24" s="96">
        <v>0</v>
      </c>
      <c r="LBT24" s="57">
        <f t="shared" ref="LBT24:LCB29" si="502">LBR24*LBS24</f>
        <v>0</v>
      </c>
      <c r="LBU24" s="1"/>
      <c r="LBV24" s="13">
        <v>1</v>
      </c>
      <c r="LBW24" s="95" t="s">
        <v>62</v>
      </c>
      <c r="LBX24" s="56" t="s">
        <v>31</v>
      </c>
      <c r="LBY24" s="29" t="s">
        <v>32</v>
      </c>
      <c r="LBZ24" s="30">
        <v>1</v>
      </c>
      <c r="LCA24" s="96">
        <v>0</v>
      </c>
      <c r="LCB24" s="57">
        <f t="shared" si="502"/>
        <v>0</v>
      </c>
      <c r="LCC24" s="1"/>
      <c r="LCD24" s="13">
        <v>1</v>
      </c>
      <c r="LCE24" s="95" t="s">
        <v>62</v>
      </c>
      <c r="LCF24" s="56" t="s">
        <v>31</v>
      </c>
      <c r="LCG24" s="29" t="s">
        <v>32</v>
      </c>
      <c r="LCH24" s="30">
        <v>1</v>
      </c>
      <c r="LCI24" s="96">
        <v>0</v>
      </c>
      <c r="LCJ24" s="57">
        <f t="shared" ref="LCJ24:LCR29" si="503">LCH24*LCI24</f>
        <v>0</v>
      </c>
      <c r="LCK24" s="1"/>
      <c r="LCL24" s="13">
        <v>1</v>
      </c>
      <c r="LCM24" s="95" t="s">
        <v>62</v>
      </c>
      <c r="LCN24" s="56" t="s">
        <v>31</v>
      </c>
      <c r="LCO24" s="29" t="s">
        <v>32</v>
      </c>
      <c r="LCP24" s="30">
        <v>1</v>
      </c>
      <c r="LCQ24" s="96">
        <v>0</v>
      </c>
      <c r="LCR24" s="57">
        <f t="shared" si="503"/>
        <v>0</v>
      </c>
      <c r="LCS24" s="1"/>
      <c r="LCT24" s="13">
        <v>1</v>
      </c>
      <c r="LCU24" s="95" t="s">
        <v>62</v>
      </c>
      <c r="LCV24" s="56" t="s">
        <v>31</v>
      </c>
      <c r="LCW24" s="29" t="s">
        <v>32</v>
      </c>
      <c r="LCX24" s="30">
        <v>1</v>
      </c>
      <c r="LCY24" s="96">
        <v>0</v>
      </c>
      <c r="LCZ24" s="57">
        <f t="shared" ref="LCZ24:LDH29" si="504">LCX24*LCY24</f>
        <v>0</v>
      </c>
      <c r="LDA24" s="1"/>
      <c r="LDB24" s="13">
        <v>1</v>
      </c>
      <c r="LDC24" s="95" t="s">
        <v>62</v>
      </c>
      <c r="LDD24" s="56" t="s">
        <v>31</v>
      </c>
      <c r="LDE24" s="29" t="s">
        <v>32</v>
      </c>
      <c r="LDF24" s="30">
        <v>1</v>
      </c>
      <c r="LDG24" s="96">
        <v>0</v>
      </c>
      <c r="LDH24" s="57">
        <f t="shared" si="504"/>
        <v>0</v>
      </c>
      <c r="LDI24" s="1"/>
      <c r="LDJ24" s="13">
        <v>1</v>
      </c>
      <c r="LDK24" s="95" t="s">
        <v>62</v>
      </c>
      <c r="LDL24" s="56" t="s">
        <v>31</v>
      </c>
      <c r="LDM24" s="29" t="s">
        <v>32</v>
      </c>
      <c r="LDN24" s="30">
        <v>1</v>
      </c>
      <c r="LDO24" s="96">
        <v>0</v>
      </c>
      <c r="LDP24" s="57">
        <f t="shared" ref="LDP24:LDX29" si="505">LDN24*LDO24</f>
        <v>0</v>
      </c>
      <c r="LDQ24" s="1"/>
      <c r="LDR24" s="13">
        <v>1</v>
      </c>
      <c r="LDS24" s="95" t="s">
        <v>62</v>
      </c>
      <c r="LDT24" s="56" t="s">
        <v>31</v>
      </c>
      <c r="LDU24" s="29" t="s">
        <v>32</v>
      </c>
      <c r="LDV24" s="30">
        <v>1</v>
      </c>
      <c r="LDW24" s="96">
        <v>0</v>
      </c>
      <c r="LDX24" s="57">
        <f t="shared" si="505"/>
        <v>0</v>
      </c>
      <c r="LDY24" s="1"/>
      <c r="LDZ24" s="13">
        <v>1</v>
      </c>
      <c r="LEA24" s="95" t="s">
        <v>62</v>
      </c>
      <c r="LEB24" s="56" t="s">
        <v>31</v>
      </c>
      <c r="LEC24" s="29" t="s">
        <v>32</v>
      </c>
      <c r="LED24" s="30">
        <v>1</v>
      </c>
      <c r="LEE24" s="96">
        <v>0</v>
      </c>
      <c r="LEF24" s="57">
        <f t="shared" ref="LEF24:LEN29" si="506">LED24*LEE24</f>
        <v>0</v>
      </c>
      <c r="LEG24" s="1"/>
      <c r="LEH24" s="13">
        <v>1</v>
      </c>
      <c r="LEI24" s="95" t="s">
        <v>62</v>
      </c>
      <c r="LEJ24" s="56" t="s">
        <v>31</v>
      </c>
      <c r="LEK24" s="29" t="s">
        <v>32</v>
      </c>
      <c r="LEL24" s="30">
        <v>1</v>
      </c>
      <c r="LEM24" s="96">
        <v>0</v>
      </c>
      <c r="LEN24" s="57">
        <f t="shared" si="506"/>
        <v>0</v>
      </c>
      <c r="LEO24" s="1"/>
      <c r="LEP24" s="13">
        <v>1</v>
      </c>
      <c r="LEQ24" s="95" t="s">
        <v>62</v>
      </c>
      <c r="LER24" s="56" t="s">
        <v>31</v>
      </c>
      <c r="LES24" s="29" t="s">
        <v>32</v>
      </c>
      <c r="LET24" s="30">
        <v>1</v>
      </c>
      <c r="LEU24" s="96">
        <v>0</v>
      </c>
      <c r="LEV24" s="57">
        <f t="shared" ref="LEV24:LFD29" si="507">LET24*LEU24</f>
        <v>0</v>
      </c>
      <c r="LEW24" s="1"/>
      <c r="LEX24" s="13">
        <v>1</v>
      </c>
      <c r="LEY24" s="95" t="s">
        <v>62</v>
      </c>
      <c r="LEZ24" s="56" t="s">
        <v>31</v>
      </c>
      <c r="LFA24" s="29" t="s">
        <v>32</v>
      </c>
      <c r="LFB24" s="30">
        <v>1</v>
      </c>
      <c r="LFC24" s="96">
        <v>0</v>
      </c>
      <c r="LFD24" s="57">
        <f t="shared" si="507"/>
        <v>0</v>
      </c>
      <c r="LFE24" s="1"/>
      <c r="LFF24" s="13">
        <v>1</v>
      </c>
      <c r="LFG24" s="95" t="s">
        <v>62</v>
      </c>
      <c r="LFH24" s="56" t="s">
        <v>31</v>
      </c>
      <c r="LFI24" s="29" t="s">
        <v>32</v>
      </c>
      <c r="LFJ24" s="30">
        <v>1</v>
      </c>
      <c r="LFK24" s="96">
        <v>0</v>
      </c>
      <c r="LFL24" s="57">
        <f t="shared" ref="LFL24:LFT29" si="508">LFJ24*LFK24</f>
        <v>0</v>
      </c>
      <c r="LFM24" s="1"/>
      <c r="LFN24" s="13">
        <v>1</v>
      </c>
      <c r="LFO24" s="95" t="s">
        <v>62</v>
      </c>
      <c r="LFP24" s="56" t="s">
        <v>31</v>
      </c>
      <c r="LFQ24" s="29" t="s">
        <v>32</v>
      </c>
      <c r="LFR24" s="30">
        <v>1</v>
      </c>
      <c r="LFS24" s="96">
        <v>0</v>
      </c>
      <c r="LFT24" s="57">
        <f t="shared" si="508"/>
        <v>0</v>
      </c>
      <c r="LFU24" s="1"/>
      <c r="LFV24" s="13">
        <v>1</v>
      </c>
      <c r="LFW24" s="95" t="s">
        <v>62</v>
      </c>
      <c r="LFX24" s="56" t="s">
        <v>31</v>
      </c>
      <c r="LFY24" s="29" t="s">
        <v>32</v>
      </c>
      <c r="LFZ24" s="30">
        <v>1</v>
      </c>
      <c r="LGA24" s="96">
        <v>0</v>
      </c>
      <c r="LGB24" s="57">
        <f t="shared" ref="LGB24:LGJ29" si="509">LFZ24*LGA24</f>
        <v>0</v>
      </c>
      <c r="LGC24" s="1"/>
      <c r="LGD24" s="13">
        <v>1</v>
      </c>
      <c r="LGE24" s="95" t="s">
        <v>62</v>
      </c>
      <c r="LGF24" s="56" t="s">
        <v>31</v>
      </c>
      <c r="LGG24" s="29" t="s">
        <v>32</v>
      </c>
      <c r="LGH24" s="30">
        <v>1</v>
      </c>
      <c r="LGI24" s="96">
        <v>0</v>
      </c>
      <c r="LGJ24" s="57">
        <f t="shared" si="509"/>
        <v>0</v>
      </c>
      <c r="LGK24" s="1"/>
      <c r="LGL24" s="13">
        <v>1</v>
      </c>
      <c r="LGM24" s="95" t="s">
        <v>62</v>
      </c>
      <c r="LGN24" s="56" t="s">
        <v>31</v>
      </c>
      <c r="LGO24" s="29" t="s">
        <v>32</v>
      </c>
      <c r="LGP24" s="30">
        <v>1</v>
      </c>
      <c r="LGQ24" s="96">
        <v>0</v>
      </c>
      <c r="LGR24" s="57">
        <f t="shared" ref="LGR24:LGZ29" si="510">LGP24*LGQ24</f>
        <v>0</v>
      </c>
      <c r="LGS24" s="1"/>
      <c r="LGT24" s="13">
        <v>1</v>
      </c>
      <c r="LGU24" s="95" t="s">
        <v>62</v>
      </c>
      <c r="LGV24" s="56" t="s">
        <v>31</v>
      </c>
      <c r="LGW24" s="29" t="s">
        <v>32</v>
      </c>
      <c r="LGX24" s="30">
        <v>1</v>
      </c>
      <c r="LGY24" s="96">
        <v>0</v>
      </c>
      <c r="LGZ24" s="57">
        <f t="shared" si="510"/>
        <v>0</v>
      </c>
      <c r="LHA24" s="1"/>
      <c r="LHB24" s="13">
        <v>1</v>
      </c>
      <c r="LHC24" s="95" t="s">
        <v>62</v>
      </c>
      <c r="LHD24" s="56" t="s">
        <v>31</v>
      </c>
      <c r="LHE24" s="29" t="s">
        <v>32</v>
      </c>
      <c r="LHF24" s="30">
        <v>1</v>
      </c>
      <c r="LHG24" s="96">
        <v>0</v>
      </c>
      <c r="LHH24" s="57">
        <f t="shared" ref="LHH24:LHP29" si="511">LHF24*LHG24</f>
        <v>0</v>
      </c>
      <c r="LHI24" s="1"/>
      <c r="LHJ24" s="13">
        <v>1</v>
      </c>
      <c r="LHK24" s="95" t="s">
        <v>62</v>
      </c>
      <c r="LHL24" s="56" t="s">
        <v>31</v>
      </c>
      <c r="LHM24" s="29" t="s">
        <v>32</v>
      </c>
      <c r="LHN24" s="30">
        <v>1</v>
      </c>
      <c r="LHO24" s="96">
        <v>0</v>
      </c>
      <c r="LHP24" s="57">
        <f t="shared" si="511"/>
        <v>0</v>
      </c>
      <c r="LHQ24" s="1"/>
      <c r="LHR24" s="13">
        <v>1</v>
      </c>
      <c r="LHS24" s="95" t="s">
        <v>62</v>
      </c>
      <c r="LHT24" s="56" t="s">
        <v>31</v>
      </c>
      <c r="LHU24" s="29" t="s">
        <v>32</v>
      </c>
      <c r="LHV24" s="30">
        <v>1</v>
      </c>
      <c r="LHW24" s="96">
        <v>0</v>
      </c>
      <c r="LHX24" s="57">
        <f t="shared" ref="LHX24:LIF29" si="512">LHV24*LHW24</f>
        <v>0</v>
      </c>
      <c r="LHY24" s="1"/>
      <c r="LHZ24" s="13">
        <v>1</v>
      </c>
      <c r="LIA24" s="95" t="s">
        <v>62</v>
      </c>
      <c r="LIB24" s="56" t="s">
        <v>31</v>
      </c>
      <c r="LIC24" s="29" t="s">
        <v>32</v>
      </c>
      <c r="LID24" s="30">
        <v>1</v>
      </c>
      <c r="LIE24" s="96">
        <v>0</v>
      </c>
      <c r="LIF24" s="57">
        <f t="shared" si="512"/>
        <v>0</v>
      </c>
      <c r="LIG24" s="1"/>
      <c r="LIH24" s="13">
        <v>1</v>
      </c>
      <c r="LII24" s="95" t="s">
        <v>62</v>
      </c>
      <c r="LIJ24" s="56" t="s">
        <v>31</v>
      </c>
      <c r="LIK24" s="29" t="s">
        <v>32</v>
      </c>
      <c r="LIL24" s="30">
        <v>1</v>
      </c>
      <c r="LIM24" s="96">
        <v>0</v>
      </c>
      <c r="LIN24" s="57">
        <f t="shared" ref="LIN24:LIV29" si="513">LIL24*LIM24</f>
        <v>0</v>
      </c>
      <c r="LIO24" s="1"/>
      <c r="LIP24" s="13">
        <v>1</v>
      </c>
      <c r="LIQ24" s="95" t="s">
        <v>62</v>
      </c>
      <c r="LIR24" s="56" t="s">
        <v>31</v>
      </c>
      <c r="LIS24" s="29" t="s">
        <v>32</v>
      </c>
      <c r="LIT24" s="30">
        <v>1</v>
      </c>
      <c r="LIU24" s="96">
        <v>0</v>
      </c>
      <c r="LIV24" s="57">
        <f t="shared" si="513"/>
        <v>0</v>
      </c>
      <c r="LIW24" s="1"/>
      <c r="LIX24" s="13">
        <v>1</v>
      </c>
      <c r="LIY24" s="95" t="s">
        <v>62</v>
      </c>
      <c r="LIZ24" s="56" t="s">
        <v>31</v>
      </c>
      <c r="LJA24" s="29" t="s">
        <v>32</v>
      </c>
      <c r="LJB24" s="30">
        <v>1</v>
      </c>
      <c r="LJC24" s="96">
        <v>0</v>
      </c>
      <c r="LJD24" s="57">
        <f t="shared" ref="LJD24:LJL29" si="514">LJB24*LJC24</f>
        <v>0</v>
      </c>
      <c r="LJE24" s="1"/>
      <c r="LJF24" s="13">
        <v>1</v>
      </c>
      <c r="LJG24" s="95" t="s">
        <v>62</v>
      </c>
      <c r="LJH24" s="56" t="s">
        <v>31</v>
      </c>
      <c r="LJI24" s="29" t="s">
        <v>32</v>
      </c>
      <c r="LJJ24" s="30">
        <v>1</v>
      </c>
      <c r="LJK24" s="96">
        <v>0</v>
      </c>
      <c r="LJL24" s="57">
        <f t="shared" si="514"/>
        <v>0</v>
      </c>
      <c r="LJM24" s="1"/>
      <c r="LJN24" s="13">
        <v>1</v>
      </c>
      <c r="LJO24" s="95" t="s">
        <v>62</v>
      </c>
      <c r="LJP24" s="56" t="s">
        <v>31</v>
      </c>
      <c r="LJQ24" s="29" t="s">
        <v>32</v>
      </c>
      <c r="LJR24" s="30">
        <v>1</v>
      </c>
      <c r="LJS24" s="96">
        <v>0</v>
      </c>
      <c r="LJT24" s="57">
        <f t="shared" ref="LJT24:LKB29" si="515">LJR24*LJS24</f>
        <v>0</v>
      </c>
      <c r="LJU24" s="1"/>
      <c r="LJV24" s="13">
        <v>1</v>
      </c>
      <c r="LJW24" s="95" t="s">
        <v>62</v>
      </c>
      <c r="LJX24" s="56" t="s">
        <v>31</v>
      </c>
      <c r="LJY24" s="29" t="s">
        <v>32</v>
      </c>
      <c r="LJZ24" s="30">
        <v>1</v>
      </c>
      <c r="LKA24" s="96">
        <v>0</v>
      </c>
      <c r="LKB24" s="57">
        <f t="shared" si="515"/>
        <v>0</v>
      </c>
      <c r="LKC24" s="1"/>
      <c r="LKD24" s="13">
        <v>1</v>
      </c>
      <c r="LKE24" s="95" t="s">
        <v>62</v>
      </c>
      <c r="LKF24" s="56" t="s">
        <v>31</v>
      </c>
      <c r="LKG24" s="29" t="s">
        <v>32</v>
      </c>
      <c r="LKH24" s="30">
        <v>1</v>
      </c>
      <c r="LKI24" s="96">
        <v>0</v>
      </c>
      <c r="LKJ24" s="57">
        <f t="shared" ref="LKJ24:LKR29" si="516">LKH24*LKI24</f>
        <v>0</v>
      </c>
      <c r="LKK24" s="1"/>
      <c r="LKL24" s="13">
        <v>1</v>
      </c>
      <c r="LKM24" s="95" t="s">
        <v>62</v>
      </c>
      <c r="LKN24" s="56" t="s">
        <v>31</v>
      </c>
      <c r="LKO24" s="29" t="s">
        <v>32</v>
      </c>
      <c r="LKP24" s="30">
        <v>1</v>
      </c>
      <c r="LKQ24" s="96">
        <v>0</v>
      </c>
      <c r="LKR24" s="57">
        <f t="shared" si="516"/>
        <v>0</v>
      </c>
      <c r="LKS24" s="1"/>
      <c r="LKT24" s="13">
        <v>1</v>
      </c>
      <c r="LKU24" s="95" t="s">
        <v>62</v>
      </c>
      <c r="LKV24" s="56" t="s">
        <v>31</v>
      </c>
      <c r="LKW24" s="29" t="s">
        <v>32</v>
      </c>
      <c r="LKX24" s="30">
        <v>1</v>
      </c>
      <c r="LKY24" s="96">
        <v>0</v>
      </c>
      <c r="LKZ24" s="57">
        <f t="shared" ref="LKZ24:LLH29" si="517">LKX24*LKY24</f>
        <v>0</v>
      </c>
      <c r="LLA24" s="1"/>
      <c r="LLB24" s="13">
        <v>1</v>
      </c>
      <c r="LLC24" s="95" t="s">
        <v>62</v>
      </c>
      <c r="LLD24" s="56" t="s">
        <v>31</v>
      </c>
      <c r="LLE24" s="29" t="s">
        <v>32</v>
      </c>
      <c r="LLF24" s="30">
        <v>1</v>
      </c>
      <c r="LLG24" s="96">
        <v>0</v>
      </c>
      <c r="LLH24" s="57">
        <f t="shared" si="517"/>
        <v>0</v>
      </c>
      <c r="LLI24" s="1"/>
      <c r="LLJ24" s="13">
        <v>1</v>
      </c>
      <c r="LLK24" s="95" t="s">
        <v>62</v>
      </c>
      <c r="LLL24" s="56" t="s">
        <v>31</v>
      </c>
      <c r="LLM24" s="29" t="s">
        <v>32</v>
      </c>
      <c r="LLN24" s="30">
        <v>1</v>
      </c>
      <c r="LLO24" s="96">
        <v>0</v>
      </c>
      <c r="LLP24" s="57">
        <f t="shared" ref="LLP24:LLX29" si="518">LLN24*LLO24</f>
        <v>0</v>
      </c>
      <c r="LLQ24" s="1"/>
      <c r="LLR24" s="13">
        <v>1</v>
      </c>
      <c r="LLS24" s="95" t="s">
        <v>62</v>
      </c>
      <c r="LLT24" s="56" t="s">
        <v>31</v>
      </c>
      <c r="LLU24" s="29" t="s">
        <v>32</v>
      </c>
      <c r="LLV24" s="30">
        <v>1</v>
      </c>
      <c r="LLW24" s="96">
        <v>0</v>
      </c>
      <c r="LLX24" s="57">
        <f t="shared" si="518"/>
        <v>0</v>
      </c>
      <c r="LLY24" s="1"/>
      <c r="LLZ24" s="13">
        <v>1</v>
      </c>
      <c r="LMA24" s="95" t="s">
        <v>62</v>
      </c>
      <c r="LMB24" s="56" t="s">
        <v>31</v>
      </c>
      <c r="LMC24" s="29" t="s">
        <v>32</v>
      </c>
      <c r="LMD24" s="30">
        <v>1</v>
      </c>
      <c r="LME24" s="96">
        <v>0</v>
      </c>
      <c r="LMF24" s="57">
        <f t="shared" ref="LMF24:LMN29" si="519">LMD24*LME24</f>
        <v>0</v>
      </c>
      <c r="LMG24" s="1"/>
      <c r="LMH24" s="13">
        <v>1</v>
      </c>
      <c r="LMI24" s="95" t="s">
        <v>62</v>
      </c>
      <c r="LMJ24" s="56" t="s">
        <v>31</v>
      </c>
      <c r="LMK24" s="29" t="s">
        <v>32</v>
      </c>
      <c r="LML24" s="30">
        <v>1</v>
      </c>
      <c r="LMM24" s="96">
        <v>0</v>
      </c>
      <c r="LMN24" s="57">
        <f t="shared" si="519"/>
        <v>0</v>
      </c>
      <c r="LMO24" s="1"/>
      <c r="LMP24" s="13">
        <v>1</v>
      </c>
      <c r="LMQ24" s="95" t="s">
        <v>62</v>
      </c>
      <c r="LMR24" s="56" t="s">
        <v>31</v>
      </c>
      <c r="LMS24" s="29" t="s">
        <v>32</v>
      </c>
      <c r="LMT24" s="30">
        <v>1</v>
      </c>
      <c r="LMU24" s="96">
        <v>0</v>
      </c>
      <c r="LMV24" s="57">
        <f t="shared" ref="LMV24:LND29" si="520">LMT24*LMU24</f>
        <v>0</v>
      </c>
      <c r="LMW24" s="1"/>
      <c r="LMX24" s="13">
        <v>1</v>
      </c>
      <c r="LMY24" s="95" t="s">
        <v>62</v>
      </c>
      <c r="LMZ24" s="56" t="s">
        <v>31</v>
      </c>
      <c r="LNA24" s="29" t="s">
        <v>32</v>
      </c>
      <c r="LNB24" s="30">
        <v>1</v>
      </c>
      <c r="LNC24" s="96">
        <v>0</v>
      </c>
      <c r="LND24" s="57">
        <f t="shared" si="520"/>
        <v>0</v>
      </c>
      <c r="LNE24" s="1"/>
      <c r="LNF24" s="13">
        <v>1</v>
      </c>
      <c r="LNG24" s="95" t="s">
        <v>62</v>
      </c>
      <c r="LNH24" s="56" t="s">
        <v>31</v>
      </c>
      <c r="LNI24" s="29" t="s">
        <v>32</v>
      </c>
      <c r="LNJ24" s="30">
        <v>1</v>
      </c>
      <c r="LNK24" s="96">
        <v>0</v>
      </c>
      <c r="LNL24" s="57">
        <f t="shared" ref="LNL24:LNT29" si="521">LNJ24*LNK24</f>
        <v>0</v>
      </c>
      <c r="LNM24" s="1"/>
      <c r="LNN24" s="13">
        <v>1</v>
      </c>
      <c r="LNO24" s="95" t="s">
        <v>62</v>
      </c>
      <c r="LNP24" s="56" t="s">
        <v>31</v>
      </c>
      <c r="LNQ24" s="29" t="s">
        <v>32</v>
      </c>
      <c r="LNR24" s="30">
        <v>1</v>
      </c>
      <c r="LNS24" s="96">
        <v>0</v>
      </c>
      <c r="LNT24" s="57">
        <f t="shared" si="521"/>
        <v>0</v>
      </c>
      <c r="LNU24" s="1"/>
      <c r="LNV24" s="13">
        <v>1</v>
      </c>
      <c r="LNW24" s="95" t="s">
        <v>62</v>
      </c>
      <c r="LNX24" s="56" t="s">
        <v>31</v>
      </c>
      <c r="LNY24" s="29" t="s">
        <v>32</v>
      </c>
      <c r="LNZ24" s="30">
        <v>1</v>
      </c>
      <c r="LOA24" s="96">
        <v>0</v>
      </c>
      <c r="LOB24" s="57">
        <f t="shared" ref="LOB24:LOJ29" si="522">LNZ24*LOA24</f>
        <v>0</v>
      </c>
      <c r="LOC24" s="1"/>
      <c r="LOD24" s="13">
        <v>1</v>
      </c>
      <c r="LOE24" s="95" t="s">
        <v>62</v>
      </c>
      <c r="LOF24" s="56" t="s">
        <v>31</v>
      </c>
      <c r="LOG24" s="29" t="s">
        <v>32</v>
      </c>
      <c r="LOH24" s="30">
        <v>1</v>
      </c>
      <c r="LOI24" s="96">
        <v>0</v>
      </c>
      <c r="LOJ24" s="57">
        <f t="shared" si="522"/>
        <v>0</v>
      </c>
      <c r="LOK24" s="1"/>
      <c r="LOL24" s="13">
        <v>1</v>
      </c>
      <c r="LOM24" s="95" t="s">
        <v>62</v>
      </c>
      <c r="LON24" s="56" t="s">
        <v>31</v>
      </c>
      <c r="LOO24" s="29" t="s">
        <v>32</v>
      </c>
      <c r="LOP24" s="30">
        <v>1</v>
      </c>
      <c r="LOQ24" s="96">
        <v>0</v>
      </c>
      <c r="LOR24" s="57">
        <f t="shared" ref="LOR24:LOZ29" si="523">LOP24*LOQ24</f>
        <v>0</v>
      </c>
      <c r="LOS24" s="1"/>
      <c r="LOT24" s="13">
        <v>1</v>
      </c>
      <c r="LOU24" s="95" t="s">
        <v>62</v>
      </c>
      <c r="LOV24" s="56" t="s">
        <v>31</v>
      </c>
      <c r="LOW24" s="29" t="s">
        <v>32</v>
      </c>
      <c r="LOX24" s="30">
        <v>1</v>
      </c>
      <c r="LOY24" s="96">
        <v>0</v>
      </c>
      <c r="LOZ24" s="57">
        <f t="shared" si="523"/>
        <v>0</v>
      </c>
      <c r="LPA24" s="1"/>
      <c r="LPB24" s="13">
        <v>1</v>
      </c>
      <c r="LPC24" s="95" t="s">
        <v>62</v>
      </c>
      <c r="LPD24" s="56" t="s">
        <v>31</v>
      </c>
      <c r="LPE24" s="29" t="s">
        <v>32</v>
      </c>
      <c r="LPF24" s="30">
        <v>1</v>
      </c>
      <c r="LPG24" s="96">
        <v>0</v>
      </c>
      <c r="LPH24" s="57">
        <f t="shared" ref="LPH24:LPP29" si="524">LPF24*LPG24</f>
        <v>0</v>
      </c>
      <c r="LPI24" s="1"/>
      <c r="LPJ24" s="13">
        <v>1</v>
      </c>
      <c r="LPK24" s="95" t="s">
        <v>62</v>
      </c>
      <c r="LPL24" s="56" t="s">
        <v>31</v>
      </c>
      <c r="LPM24" s="29" t="s">
        <v>32</v>
      </c>
      <c r="LPN24" s="30">
        <v>1</v>
      </c>
      <c r="LPO24" s="96">
        <v>0</v>
      </c>
      <c r="LPP24" s="57">
        <f t="shared" si="524"/>
        <v>0</v>
      </c>
      <c r="LPQ24" s="1"/>
      <c r="LPR24" s="13">
        <v>1</v>
      </c>
      <c r="LPS24" s="95" t="s">
        <v>62</v>
      </c>
      <c r="LPT24" s="56" t="s">
        <v>31</v>
      </c>
      <c r="LPU24" s="29" t="s">
        <v>32</v>
      </c>
      <c r="LPV24" s="30">
        <v>1</v>
      </c>
      <c r="LPW24" s="96">
        <v>0</v>
      </c>
      <c r="LPX24" s="57">
        <f t="shared" ref="LPX24:LQF29" si="525">LPV24*LPW24</f>
        <v>0</v>
      </c>
      <c r="LPY24" s="1"/>
      <c r="LPZ24" s="13">
        <v>1</v>
      </c>
      <c r="LQA24" s="95" t="s">
        <v>62</v>
      </c>
      <c r="LQB24" s="56" t="s">
        <v>31</v>
      </c>
      <c r="LQC24" s="29" t="s">
        <v>32</v>
      </c>
      <c r="LQD24" s="30">
        <v>1</v>
      </c>
      <c r="LQE24" s="96">
        <v>0</v>
      </c>
      <c r="LQF24" s="57">
        <f t="shared" si="525"/>
        <v>0</v>
      </c>
      <c r="LQG24" s="1"/>
      <c r="LQH24" s="13">
        <v>1</v>
      </c>
      <c r="LQI24" s="95" t="s">
        <v>62</v>
      </c>
      <c r="LQJ24" s="56" t="s">
        <v>31</v>
      </c>
      <c r="LQK24" s="29" t="s">
        <v>32</v>
      </c>
      <c r="LQL24" s="30">
        <v>1</v>
      </c>
      <c r="LQM24" s="96">
        <v>0</v>
      </c>
      <c r="LQN24" s="57">
        <f t="shared" ref="LQN24:LQV29" si="526">LQL24*LQM24</f>
        <v>0</v>
      </c>
      <c r="LQO24" s="1"/>
      <c r="LQP24" s="13">
        <v>1</v>
      </c>
      <c r="LQQ24" s="95" t="s">
        <v>62</v>
      </c>
      <c r="LQR24" s="56" t="s">
        <v>31</v>
      </c>
      <c r="LQS24" s="29" t="s">
        <v>32</v>
      </c>
      <c r="LQT24" s="30">
        <v>1</v>
      </c>
      <c r="LQU24" s="96">
        <v>0</v>
      </c>
      <c r="LQV24" s="57">
        <f t="shared" si="526"/>
        <v>0</v>
      </c>
      <c r="LQW24" s="1"/>
      <c r="LQX24" s="13">
        <v>1</v>
      </c>
      <c r="LQY24" s="95" t="s">
        <v>62</v>
      </c>
      <c r="LQZ24" s="56" t="s">
        <v>31</v>
      </c>
      <c r="LRA24" s="29" t="s">
        <v>32</v>
      </c>
      <c r="LRB24" s="30">
        <v>1</v>
      </c>
      <c r="LRC24" s="96">
        <v>0</v>
      </c>
      <c r="LRD24" s="57">
        <f t="shared" ref="LRD24:LRL29" si="527">LRB24*LRC24</f>
        <v>0</v>
      </c>
      <c r="LRE24" s="1"/>
      <c r="LRF24" s="13">
        <v>1</v>
      </c>
      <c r="LRG24" s="95" t="s">
        <v>62</v>
      </c>
      <c r="LRH24" s="56" t="s">
        <v>31</v>
      </c>
      <c r="LRI24" s="29" t="s">
        <v>32</v>
      </c>
      <c r="LRJ24" s="30">
        <v>1</v>
      </c>
      <c r="LRK24" s="96">
        <v>0</v>
      </c>
      <c r="LRL24" s="57">
        <f t="shared" si="527"/>
        <v>0</v>
      </c>
      <c r="LRM24" s="1"/>
      <c r="LRN24" s="13">
        <v>1</v>
      </c>
      <c r="LRO24" s="95" t="s">
        <v>62</v>
      </c>
      <c r="LRP24" s="56" t="s">
        <v>31</v>
      </c>
      <c r="LRQ24" s="29" t="s">
        <v>32</v>
      </c>
      <c r="LRR24" s="30">
        <v>1</v>
      </c>
      <c r="LRS24" s="96">
        <v>0</v>
      </c>
      <c r="LRT24" s="57">
        <f t="shared" ref="LRT24:LSB29" si="528">LRR24*LRS24</f>
        <v>0</v>
      </c>
      <c r="LRU24" s="1"/>
      <c r="LRV24" s="13">
        <v>1</v>
      </c>
      <c r="LRW24" s="95" t="s">
        <v>62</v>
      </c>
      <c r="LRX24" s="56" t="s">
        <v>31</v>
      </c>
      <c r="LRY24" s="29" t="s">
        <v>32</v>
      </c>
      <c r="LRZ24" s="30">
        <v>1</v>
      </c>
      <c r="LSA24" s="96">
        <v>0</v>
      </c>
      <c r="LSB24" s="57">
        <f t="shared" si="528"/>
        <v>0</v>
      </c>
      <c r="LSC24" s="1"/>
      <c r="LSD24" s="13">
        <v>1</v>
      </c>
      <c r="LSE24" s="95" t="s">
        <v>62</v>
      </c>
      <c r="LSF24" s="56" t="s">
        <v>31</v>
      </c>
      <c r="LSG24" s="29" t="s">
        <v>32</v>
      </c>
      <c r="LSH24" s="30">
        <v>1</v>
      </c>
      <c r="LSI24" s="96">
        <v>0</v>
      </c>
      <c r="LSJ24" s="57">
        <f t="shared" ref="LSJ24:LSR29" si="529">LSH24*LSI24</f>
        <v>0</v>
      </c>
      <c r="LSK24" s="1"/>
      <c r="LSL24" s="13">
        <v>1</v>
      </c>
      <c r="LSM24" s="95" t="s">
        <v>62</v>
      </c>
      <c r="LSN24" s="56" t="s">
        <v>31</v>
      </c>
      <c r="LSO24" s="29" t="s">
        <v>32</v>
      </c>
      <c r="LSP24" s="30">
        <v>1</v>
      </c>
      <c r="LSQ24" s="96">
        <v>0</v>
      </c>
      <c r="LSR24" s="57">
        <f t="shared" si="529"/>
        <v>0</v>
      </c>
      <c r="LSS24" s="1"/>
      <c r="LST24" s="13">
        <v>1</v>
      </c>
      <c r="LSU24" s="95" t="s">
        <v>62</v>
      </c>
      <c r="LSV24" s="56" t="s">
        <v>31</v>
      </c>
      <c r="LSW24" s="29" t="s">
        <v>32</v>
      </c>
      <c r="LSX24" s="30">
        <v>1</v>
      </c>
      <c r="LSY24" s="96">
        <v>0</v>
      </c>
      <c r="LSZ24" s="57">
        <f t="shared" ref="LSZ24:LTH29" si="530">LSX24*LSY24</f>
        <v>0</v>
      </c>
      <c r="LTA24" s="1"/>
      <c r="LTB24" s="13">
        <v>1</v>
      </c>
      <c r="LTC24" s="95" t="s">
        <v>62</v>
      </c>
      <c r="LTD24" s="56" t="s">
        <v>31</v>
      </c>
      <c r="LTE24" s="29" t="s">
        <v>32</v>
      </c>
      <c r="LTF24" s="30">
        <v>1</v>
      </c>
      <c r="LTG24" s="96">
        <v>0</v>
      </c>
      <c r="LTH24" s="57">
        <f t="shared" si="530"/>
        <v>0</v>
      </c>
      <c r="LTI24" s="1"/>
      <c r="LTJ24" s="13">
        <v>1</v>
      </c>
      <c r="LTK24" s="95" t="s">
        <v>62</v>
      </c>
      <c r="LTL24" s="56" t="s">
        <v>31</v>
      </c>
      <c r="LTM24" s="29" t="s">
        <v>32</v>
      </c>
      <c r="LTN24" s="30">
        <v>1</v>
      </c>
      <c r="LTO24" s="96">
        <v>0</v>
      </c>
      <c r="LTP24" s="57">
        <f t="shared" ref="LTP24:LTX29" si="531">LTN24*LTO24</f>
        <v>0</v>
      </c>
      <c r="LTQ24" s="1"/>
      <c r="LTR24" s="13">
        <v>1</v>
      </c>
      <c r="LTS24" s="95" t="s">
        <v>62</v>
      </c>
      <c r="LTT24" s="56" t="s">
        <v>31</v>
      </c>
      <c r="LTU24" s="29" t="s">
        <v>32</v>
      </c>
      <c r="LTV24" s="30">
        <v>1</v>
      </c>
      <c r="LTW24" s="96">
        <v>0</v>
      </c>
      <c r="LTX24" s="57">
        <f t="shared" si="531"/>
        <v>0</v>
      </c>
      <c r="LTY24" s="1"/>
      <c r="LTZ24" s="13">
        <v>1</v>
      </c>
      <c r="LUA24" s="95" t="s">
        <v>62</v>
      </c>
      <c r="LUB24" s="56" t="s">
        <v>31</v>
      </c>
      <c r="LUC24" s="29" t="s">
        <v>32</v>
      </c>
      <c r="LUD24" s="30">
        <v>1</v>
      </c>
      <c r="LUE24" s="96">
        <v>0</v>
      </c>
      <c r="LUF24" s="57">
        <f t="shared" ref="LUF24:LUN29" si="532">LUD24*LUE24</f>
        <v>0</v>
      </c>
      <c r="LUG24" s="1"/>
      <c r="LUH24" s="13">
        <v>1</v>
      </c>
      <c r="LUI24" s="95" t="s">
        <v>62</v>
      </c>
      <c r="LUJ24" s="56" t="s">
        <v>31</v>
      </c>
      <c r="LUK24" s="29" t="s">
        <v>32</v>
      </c>
      <c r="LUL24" s="30">
        <v>1</v>
      </c>
      <c r="LUM24" s="96">
        <v>0</v>
      </c>
      <c r="LUN24" s="57">
        <f t="shared" si="532"/>
        <v>0</v>
      </c>
      <c r="LUO24" s="1"/>
      <c r="LUP24" s="13">
        <v>1</v>
      </c>
      <c r="LUQ24" s="95" t="s">
        <v>62</v>
      </c>
      <c r="LUR24" s="56" t="s">
        <v>31</v>
      </c>
      <c r="LUS24" s="29" t="s">
        <v>32</v>
      </c>
      <c r="LUT24" s="30">
        <v>1</v>
      </c>
      <c r="LUU24" s="96">
        <v>0</v>
      </c>
      <c r="LUV24" s="57">
        <f t="shared" ref="LUV24:LVD29" si="533">LUT24*LUU24</f>
        <v>0</v>
      </c>
      <c r="LUW24" s="1"/>
      <c r="LUX24" s="13">
        <v>1</v>
      </c>
      <c r="LUY24" s="95" t="s">
        <v>62</v>
      </c>
      <c r="LUZ24" s="56" t="s">
        <v>31</v>
      </c>
      <c r="LVA24" s="29" t="s">
        <v>32</v>
      </c>
      <c r="LVB24" s="30">
        <v>1</v>
      </c>
      <c r="LVC24" s="96">
        <v>0</v>
      </c>
      <c r="LVD24" s="57">
        <f t="shared" si="533"/>
        <v>0</v>
      </c>
      <c r="LVE24" s="1"/>
      <c r="LVF24" s="13">
        <v>1</v>
      </c>
      <c r="LVG24" s="95" t="s">
        <v>62</v>
      </c>
      <c r="LVH24" s="56" t="s">
        <v>31</v>
      </c>
      <c r="LVI24" s="29" t="s">
        <v>32</v>
      </c>
      <c r="LVJ24" s="30">
        <v>1</v>
      </c>
      <c r="LVK24" s="96">
        <v>0</v>
      </c>
      <c r="LVL24" s="57">
        <f t="shared" ref="LVL24:LVT29" si="534">LVJ24*LVK24</f>
        <v>0</v>
      </c>
      <c r="LVM24" s="1"/>
      <c r="LVN24" s="13">
        <v>1</v>
      </c>
      <c r="LVO24" s="95" t="s">
        <v>62</v>
      </c>
      <c r="LVP24" s="56" t="s">
        <v>31</v>
      </c>
      <c r="LVQ24" s="29" t="s">
        <v>32</v>
      </c>
      <c r="LVR24" s="30">
        <v>1</v>
      </c>
      <c r="LVS24" s="96">
        <v>0</v>
      </c>
      <c r="LVT24" s="57">
        <f t="shared" si="534"/>
        <v>0</v>
      </c>
      <c r="LVU24" s="1"/>
      <c r="LVV24" s="13">
        <v>1</v>
      </c>
      <c r="LVW24" s="95" t="s">
        <v>62</v>
      </c>
      <c r="LVX24" s="56" t="s">
        <v>31</v>
      </c>
      <c r="LVY24" s="29" t="s">
        <v>32</v>
      </c>
      <c r="LVZ24" s="30">
        <v>1</v>
      </c>
      <c r="LWA24" s="96">
        <v>0</v>
      </c>
      <c r="LWB24" s="57">
        <f t="shared" ref="LWB24:LWJ29" si="535">LVZ24*LWA24</f>
        <v>0</v>
      </c>
      <c r="LWC24" s="1"/>
      <c r="LWD24" s="13">
        <v>1</v>
      </c>
      <c r="LWE24" s="95" t="s">
        <v>62</v>
      </c>
      <c r="LWF24" s="56" t="s">
        <v>31</v>
      </c>
      <c r="LWG24" s="29" t="s">
        <v>32</v>
      </c>
      <c r="LWH24" s="30">
        <v>1</v>
      </c>
      <c r="LWI24" s="96">
        <v>0</v>
      </c>
      <c r="LWJ24" s="57">
        <f t="shared" si="535"/>
        <v>0</v>
      </c>
      <c r="LWK24" s="1"/>
      <c r="LWL24" s="13">
        <v>1</v>
      </c>
      <c r="LWM24" s="95" t="s">
        <v>62</v>
      </c>
      <c r="LWN24" s="56" t="s">
        <v>31</v>
      </c>
      <c r="LWO24" s="29" t="s">
        <v>32</v>
      </c>
      <c r="LWP24" s="30">
        <v>1</v>
      </c>
      <c r="LWQ24" s="96">
        <v>0</v>
      </c>
      <c r="LWR24" s="57">
        <f t="shared" ref="LWR24:LWZ29" si="536">LWP24*LWQ24</f>
        <v>0</v>
      </c>
      <c r="LWS24" s="1"/>
      <c r="LWT24" s="13">
        <v>1</v>
      </c>
      <c r="LWU24" s="95" t="s">
        <v>62</v>
      </c>
      <c r="LWV24" s="56" t="s">
        <v>31</v>
      </c>
      <c r="LWW24" s="29" t="s">
        <v>32</v>
      </c>
      <c r="LWX24" s="30">
        <v>1</v>
      </c>
      <c r="LWY24" s="96">
        <v>0</v>
      </c>
      <c r="LWZ24" s="57">
        <f t="shared" si="536"/>
        <v>0</v>
      </c>
      <c r="LXA24" s="1"/>
      <c r="LXB24" s="13">
        <v>1</v>
      </c>
      <c r="LXC24" s="95" t="s">
        <v>62</v>
      </c>
      <c r="LXD24" s="56" t="s">
        <v>31</v>
      </c>
      <c r="LXE24" s="29" t="s">
        <v>32</v>
      </c>
      <c r="LXF24" s="30">
        <v>1</v>
      </c>
      <c r="LXG24" s="96">
        <v>0</v>
      </c>
      <c r="LXH24" s="57">
        <f t="shared" ref="LXH24:LXP29" si="537">LXF24*LXG24</f>
        <v>0</v>
      </c>
      <c r="LXI24" s="1"/>
      <c r="LXJ24" s="13">
        <v>1</v>
      </c>
      <c r="LXK24" s="95" t="s">
        <v>62</v>
      </c>
      <c r="LXL24" s="56" t="s">
        <v>31</v>
      </c>
      <c r="LXM24" s="29" t="s">
        <v>32</v>
      </c>
      <c r="LXN24" s="30">
        <v>1</v>
      </c>
      <c r="LXO24" s="96">
        <v>0</v>
      </c>
      <c r="LXP24" s="57">
        <f t="shared" si="537"/>
        <v>0</v>
      </c>
      <c r="LXQ24" s="1"/>
      <c r="LXR24" s="13">
        <v>1</v>
      </c>
      <c r="LXS24" s="95" t="s">
        <v>62</v>
      </c>
      <c r="LXT24" s="56" t="s">
        <v>31</v>
      </c>
      <c r="LXU24" s="29" t="s">
        <v>32</v>
      </c>
      <c r="LXV24" s="30">
        <v>1</v>
      </c>
      <c r="LXW24" s="96">
        <v>0</v>
      </c>
      <c r="LXX24" s="57">
        <f t="shared" ref="LXX24:LYF29" si="538">LXV24*LXW24</f>
        <v>0</v>
      </c>
      <c r="LXY24" s="1"/>
      <c r="LXZ24" s="13">
        <v>1</v>
      </c>
      <c r="LYA24" s="95" t="s">
        <v>62</v>
      </c>
      <c r="LYB24" s="56" t="s">
        <v>31</v>
      </c>
      <c r="LYC24" s="29" t="s">
        <v>32</v>
      </c>
      <c r="LYD24" s="30">
        <v>1</v>
      </c>
      <c r="LYE24" s="96">
        <v>0</v>
      </c>
      <c r="LYF24" s="57">
        <f t="shared" si="538"/>
        <v>0</v>
      </c>
      <c r="LYG24" s="1"/>
      <c r="LYH24" s="13">
        <v>1</v>
      </c>
      <c r="LYI24" s="95" t="s">
        <v>62</v>
      </c>
      <c r="LYJ24" s="56" t="s">
        <v>31</v>
      </c>
      <c r="LYK24" s="29" t="s">
        <v>32</v>
      </c>
      <c r="LYL24" s="30">
        <v>1</v>
      </c>
      <c r="LYM24" s="96">
        <v>0</v>
      </c>
      <c r="LYN24" s="57">
        <f t="shared" ref="LYN24:LYV29" si="539">LYL24*LYM24</f>
        <v>0</v>
      </c>
      <c r="LYO24" s="1"/>
      <c r="LYP24" s="13">
        <v>1</v>
      </c>
      <c r="LYQ24" s="95" t="s">
        <v>62</v>
      </c>
      <c r="LYR24" s="56" t="s">
        <v>31</v>
      </c>
      <c r="LYS24" s="29" t="s">
        <v>32</v>
      </c>
      <c r="LYT24" s="30">
        <v>1</v>
      </c>
      <c r="LYU24" s="96">
        <v>0</v>
      </c>
      <c r="LYV24" s="57">
        <f t="shared" si="539"/>
        <v>0</v>
      </c>
      <c r="LYW24" s="1"/>
      <c r="LYX24" s="13">
        <v>1</v>
      </c>
      <c r="LYY24" s="95" t="s">
        <v>62</v>
      </c>
      <c r="LYZ24" s="56" t="s">
        <v>31</v>
      </c>
      <c r="LZA24" s="29" t="s">
        <v>32</v>
      </c>
      <c r="LZB24" s="30">
        <v>1</v>
      </c>
      <c r="LZC24" s="96">
        <v>0</v>
      </c>
      <c r="LZD24" s="57">
        <f t="shared" ref="LZD24:LZL29" si="540">LZB24*LZC24</f>
        <v>0</v>
      </c>
      <c r="LZE24" s="1"/>
      <c r="LZF24" s="13">
        <v>1</v>
      </c>
      <c r="LZG24" s="95" t="s">
        <v>62</v>
      </c>
      <c r="LZH24" s="56" t="s">
        <v>31</v>
      </c>
      <c r="LZI24" s="29" t="s">
        <v>32</v>
      </c>
      <c r="LZJ24" s="30">
        <v>1</v>
      </c>
      <c r="LZK24" s="96">
        <v>0</v>
      </c>
      <c r="LZL24" s="57">
        <f t="shared" si="540"/>
        <v>0</v>
      </c>
      <c r="LZM24" s="1"/>
      <c r="LZN24" s="13">
        <v>1</v>
      </c>
      <c r="LZO24" s="95" t="s">
        <v>62</v>
      </c>
      <c r="LZP24" s="56" t="s">
        <v>31</v>
      </c>
      <c r="LZQ24" s="29" t="s">
        <v>32</v>
      </c>
      <c r="LZR24" s="30">
        <v>1</v>
      </c>
      <c r="LZS24" s="96">
        <v>0</v>
      </c>
      <c r="LZT24" s="57">
        <f t="shared" ref="LZT24:MAB29" si="541">LZR24*LZS24</f>
        <v>0</v>
      </c>
      <c r="LZU24" s="1"/>
      <c r="LZV24" s="13">
        <v>1</v>
      </c>
      <c r="LZW24" s="95" t="s">
        <v>62</v>
      </c>
      <c r="LZX24" s="56" t="s">
        <v>31</v>
      </c>
      <c r="LZY24" s="29" t="s">
        <v>32</v>
      </c>
      <c r="LZZ24" s="30">
        <v>1</v>
      </c>
      <c r="MAA24" s="96">
        <v>0</v>
      </c>
      <c r="MAB24" s="57">
        <f t="shared" si="541"/>
        <v>0</v>
      </c>
      <c r="MAC24" s="1"/>
      <c r="MAD24" s="13">
        <v>1</v>
      </c>
      <c r="MAE24" s="95" t="s">
        <v>62</v>
      </c>
      <c r="MAF24" s="56" t="s">
        <v>31</v>
      </c>
      <c r="MAG24" s="29" t="s">
        <v>32</v>
      </c>
      <c r="MAH24" s="30">
        <v>1</v>
      </c>
      <c r="MAI24" s="96">
        <v>0</v>
      </c>
      <c r="MAJ24" s="57">
        <f t="shared" ref="MAJ24:MAR29" si="542">MAH24*MAI24</f>
        <v>0</v>
      </c>
      <c r="MAK24" s="1"/>
      <c r="MAL24" s="13">
        <v>1</v>
      </c>
      <c r="MAM24" s="95" t="s">
        <v>62</v>
      </c>
      <c r="MAN24" s="56" t="s">
        <v>31</v>
      </c>
      <c r="MAO24" s="29" t="s">
        <v>32</v>
      </c>
      <c r="MAP24" s="30">
        <v>1</v>
      </c>
      <c r="MAQ24" s="96">
        <v>0</v>
      </c>
      <c r="MAR24" s="57">
        <f t="shared" si="542"/>
        <v>0</v>
      </c>
      <c r="MAS24" s="1"/>
      <c r="MAT24" s="13">
        <v>1</v>
      </c>
      <c r="MAU24" s="95" t="s">
        <v>62</v>
      </c>
      <c r="MAV24" s="56" t="s">
        <v>31</v>
      </c>
      <c r="MAW24" s="29" t="s">
        <v>32</v>
      </c>
      <c r="MAX24" s="30">
        <v>1</v>
      </c>
      <c r="MAY24" s="96">
        <v>0</v>
      </c>
      <c r="MAZ24" s="57">
        <f t="shared" ref="MAZ24:MBH29" si="543">MAX24*MAY24</f>
        <v>0</v>
      </c>
      <c r="MBA24" s="1"/>
      <c r="MBB24" s="13">
        <v>1</v>
      </c>
      <c r="MBC24" s="95" t="s">
        <v>62</v>
      </c>
      <c r="MBD24" s="56" t="s">
        <v>31</v>
      </c>
      <c r="MBE24" s="29" t="s">
        <v>32</v>
      </c>
      <c r="MBF24" s="30">
        <v>1</v>
      </c>
      <c r="MBG24" s="96">
        <v>0</v>
      </c>
      <c r="MBH24" s="57">
        <f t="shared" si="543"/>
        <v>0</v>
      </c>
      <c r="MBI24" s="1"/>
      <c r="MBJ24" s="13">
        <v>1</v>
      </c>
      <c r="MBK24" s="95" t="s">
        <v>62</v>
      </c>
      <c r="MBL24" s="56" t="s">
        <v>31</v>
      </c>
      <c r="MBM24" s="29" t="s">
        <v>32</v>
      </c>
      <c r="MBN24" s="30">
        <v>1</v>
      </c>
      <c r="MBO24" s="96">
        <v>0</v>
      </c>
      <c r="MBP24" s="57">
        <f t="shared" ref="MBP24:MBX29" si="544">MBN24*MBO24</f>
        <v>0</v>
      </c>
      <c r="MBQ24" s="1"/>
      <c r="MBR24" s="13">
        <v>1</v>
      </c>
      <c r="MBS24" s="95" t="s">
        <v>62</v>
      </c>
      <c r="MBT24" s="56" t="s">
        <v>31</v>
      </c>
      <c r="MBU24" s="29" t="s">
        <v>32</v>
      </c>
      <c r="MBV24" s="30">
        <v>1</v>
      </c>
      <c r="MBW24" s="96">
        <v>0</v>
      </c>
      <c r="MBX24" s="57">
        <f t="shared" si="544"/>
        <v>0</v>
      </c>
      <c r="MBY24" s="1"/>
      <c r="MBZ24" s="13">
        <v>1</v>
      </c>
      <c r="MCA24" s="95" t="s">
        <v>62</v>
      </c>
      <c r="MCB24" s="56" t="s">
        <v>31</v>
      </c>
      <c r="MCC24" s="29" t="s">
        <v>32</v>
      </c>
      <c r="MCD24" s="30">
        <v>1</v>
      </c>
      <c r="MCE24" s="96">
        <v>0</v>
      </c>
      <c r="MCF24" s="57">
        <f t="shared" ref="MCF24:MCN29" si="545">MCD24*MCE24</f>
        <v>0</v>
      </c>
      <c r="MCG24" s="1"/>
      <c r="MCH24" s="13">
        <v>1</v>
      </c>
      <c r="MCI24" s="95" t="s">
        <v>62</v>
      </c>
      <c r="MCJ24" s="56" t="s">
        <v>31</v>
      </c>
      <c r="MCK24" s="29" t="s">
        <v>32</v>
      </c>
      <c r="MCL24" s="30">
        <v>1</v>
      </c>
      <c r="MCM24" s="96">
        <v>0</v>
      </c>
      <c r="MCN24" s="57">
        <f t="shared" si="545"/>
        <v>0</v>
      </c>
      <c r="MCO24" s="1"/>
      <c r="MCP24" s="13">
        <v>1</v>
      </c>
      <c r="MCQ24" s="95" t="s">
        <v>62</v>
      </c>
      <c r="MCR24" s="56" t="s">
        <v>31</v>
      </c>
      <c r="MCS24" s="29" t="s">
        <v>32</v>
      </c>
      <c r="MCT24" s="30">
        <v>1</v>
      </c>
      <c r="MCU24" s="96">
        <v>0</v>
      </c>
      <c r="MCV24" s="57">
        <f t="shared" ref="MCV24:MDD29" si="546">MCT24*MCU24</f>
        <v>0</v>
      </c>
      <c r="MCW24" s="1"/>
      <c r="MCX24" s="13">
        <v>1</v>
      </c>
      <c r="MCY24" s="95" t="s">
        <v>62</v>
      </c>
      <c r="MCZ24" s="56" t="s">
        <v>31</v>
      </c>
      <c r="MDA24" s="29" t="s">
        <v>32</v>
      </c>
      <c r="MDB24" s="30">
        <v>1</v>
      </c>
      <c r="MDC24" s="96">
        <v>0</v>
      </c>
      <c r="MDD24" s="57">
        <f t="shared" si="546"/>
        <v>0</v>
      </c>
      <c r="MDE24" s="1"/>
      <c r="MDF24" s="13">
        <v>1</v>
      </c>
      <c r="MDG24" s="95" t="s">
        <v>62</v>
      </c>
      <c r="MDH24" s="56" t="s">
        <v>31</v>
      </c>
      <c r="MDI24" s="29" t="s">
        <v>32</v>
      </c>
      <c r="MDJ24" s="30">
        <v>1</v>
      </c>
      <c r="MDK24" s="96">
        <v>0</v>
      </c>
      <c r="MDL24" s="57">
        <f t="shared" ref="MDL24:MDT29" si="547">MDJ24*MDK24</f>
        <v>0</v>
      </c>
      <c r="MDM24" s="1"/>
      <c r="MDN24" s="13">
        <v>1</v>
      </c>
      <c r="MDO24" s="95" t="s">
        <v>62</v>
      </c>
      <c r="MDP24" s="56" t="s">
        <v>31</v>
      </c>
      <c r="MDQ24" s="29" t="s">
        <v>32</v>
      </c>
      <c r="MDR24" s="30">
        <v>1</v>
      </c>
      <c r="MDS24" s="96">
        <v>0</v>
      </c>
      <c r="MDT24" s="57">
        <f t="shared" si="547"/>
        <v>0</v>
      </c>
      <c r="MDU24" s="1"/>
      <c r="MDV24" s="13">
        <v>1</v>
      </c>
      <c r="MDW24" s="95" t="s">
        <v>62</v>
      </c>
      <c r="MDX24" s="56" t="s">
        <v>31</v>
      </c>
      <c r="MDY24" s="29" t="s">
        <v>32</v>
      </c>
      <c r="MDZ24" s="30">
        <v>1</v>
      </c>
      <c r="MEA24" s="96">
        <v>0</v>
      </c>
      <c r="MEB24" s="57">
        <f t="shared" ref="MEB24:MEJ29" si="548">MDZ24*MEA24</f>
        <v>0</v>
      </c>
      <c r="MEC24" s="1"/>
      <c r="MED24" s="13">
        <v>1</v>
      </c>
      <c r="MEE24" s="95" t="s">
        <v>62</v>
      </c>
      <c r="MEF24" s="56" t="s">
        <v>31</v>
      </c>
      <c r="MEG24" s="29" t="s">
        <v>32</v>
      </c>
      <c r="MEH24" s="30">
        <v>1</v>
      </c>
      <c r="MEI24" s="96">
        <v>0</v>
      </c>
      <c r="MEJ24" s="57">
        <f t="shared" si="548"/>
        <v>0</v>
      </c>
      <c r="MEK24" s="1"/>
      <c r="MEL24" s="13">
        <v>1</v>
      </c>
      <c r="MEM24" s="95" t="s">
        <v>62</v>
      </c>
      <c r="MEN24" s="56" t="s">
        <v>31</v>
      </c>
      <c r="MEO24" s="29" t="s">
        <v>32</v>
      </c>
      <c r="MEP24" s="30">
        <v>1</v>
      </c>
      <c r="MEQ24" s="96">
        <v>0</v>
      </c>
      <c r="MER24" s="57">
        <f t="shared" ref="MER24:MEZ29" si="549">MEP24*MEQ24</f>
        <v>0</v>
      </c>
      <c r="MES24" s="1"/>
      <c r="MET24" s="13">
        <v>1</v>
      </c>
      <c r="MEU24" s="95" t="s">
        <v>62</v>
      </c>
      <c r="MEV24" s="56" t="s">
        <v>31</v>
      </c>
      <c r="MEW24" s="29" t="s">
        <v>32</v>
      </c>
      <c r="MEX24" s="30">
        <v>1</v>
      </c>
      <c r="MEY24" s="96">
        <v>0</v>
      </c>
      <c r="MEZ24" s="57">
        <f t="shared" si="549"/>
        <v>0</v>
      </c>
      <c r="MFA24" s="1"/>
      <c r="MFB24" s="13">
        <v>1</v>
      </c>
      <c r="MFC24" s="95" t="s">
        <v>62</v>
      </c>
      <c r="MFD24" s="56" t="s">
        <v>31</v>
      </c>
      <c r="MFE24" s="29" t="s">
        <v>32</v>
      </c>
      <c r="MFF24" s="30">
        <v>1</v>
      </c>
      <c r="MFG24" s="96">
        <v>0</v>
      </c>
      <c r="MFH24" s="57">
        <f t="shared" ref="MFH24:MFP29" si="550">MFF24*MFG24</f>
        <v>0</v>
      </c>
      <c r="MFI24" s="1"/>
      <c r="MFJ24" s="13">
        <v>1</v>
      </c>
      <c r="MFK24" s="95" t="s">
        <v>62</v>
      </c>
      <c r="MFL24" s="56" t="s">
        <v>31</v>
      </c>
      <c r="MFM24" s="29" t="s">
        <v>32</v>
      </c>
      <c r="MFN24" s="30">
        <v>1</v>
      </c>
      <c r="MFO24" s="96">
        <v>0</v>
      </c>
      <c r="MFP24" s="57">
        <f t="shared" si="550"/>
        <v>0</v>
      </c>
      <c r="MFQ24" s="1"/>
      <c r="MFR24" s="13">
        <v>1</v>
      </c>
      <c r="MFS24" s="95" t="s">
        <v>62</v>
      </c>
      <c r="MFT24" s="56" t="s">
        <v>31</v>
      </c>
      <c r="MFU24" s="29" t="s">
        <v>32</v>
      </c>
      <c r="MFV24" s="30">
        <v>1</v>
      </c>
      <c r="MFW24" s="96">
        <v>0</v>
      </c>
      <c r="MFX24" s="57">
        <f t="shared" ref="MFX24:MGF29" si="551">MFV24*MFW24</f>
        <v>0</v>
      </c>
      <c r="MFY24" s="1"/>
      <c r="MFZ24" s="13">
        <v>1</v>
      </c>
      <c r="MGA24" s="95" t="s">
        <v>62</v>
      </c>
      <c r="MGB24" s="56" t="s">
        <v>31</v>
      </c>
      <c r="MGC24" s="29" t="s">
        <v>32</v>
      </c>
      <c r="MGD24" s="30">
        <v>1</v>
      </c>
      <c r="MGE24" s="96">
        <v>0</v>
      </c>
      <c r="MGF24" s="57">
        <f t="shared" si="551"/>
        <v>0</v>
      </c>
      <c r="MGG24" s="1"/>
      <c r="MGH24" s="13">
        <v>1</v>
      </c>
      <c r="MGI24" s="95" t="s">
        <v>62</v>
      </c>
      <c r="MGJ24" s="56" t="s">
        <v>31</v>
      </c>
      <c r="MGK24" s="29" t="s">
        <v>32</v>
      </c>
      <c r="MGL24" s="30">
        <v>1</v>
      </c>
      <c r="MGM24" s="96">
        <v>0</v>
      </c>
      <c r="MGN24" s="57">
        <f t="shared" ref="MGN24:MGV29" si="552">MGL24*MGM24</f>
        <v>0</v>
      </c>
      <c r="MGO24" s="1"/>
      <c r="MGP24" s="13">
        <v>1</v>
      </c>
      <c r="MGQ24" s="95" t="s">
        <v>62</v>
      </c>
      <c r="MGR24" s="56" t="s">
        <v>31</v>
      </c>
      <c r="MGS24" s="29" t="s">
        <v>32</v>
      </c>
      <c r="MGT24" s="30">
        <v>1</v>
      </c>
      <c r="MGU24" s="96">
        <v>0</v>
      </c>
      <c r="MGV24" s="57">
        <f t="shared" si="552"/>
        <v>0</v>
      </c>
      <c r="MGW24" s="1"/>
      <c r="MGX24" s="13">
        <v>1</v>
      </c>
      <c r="MGY24" s="95" t="s">
        <v>62</v>
      </c>
      <c r="MGZ24" s="56" t="s">
        <v>31</v>
      </c>
      <c r="MHA24" s="29" t="s">
        <v>32</v>
      </c>
      <c r="MHB24" s="30">
        <v>1</v>
      </c>
      <c r="MHC24" s="96">
        <v>0</v>
      </c>
      <c r="MHD24" s="57">
        <f t="shared" ref="MHD24:MHL29" si="553">MHB24*MHC24</f>
        <v>0</v>
      </c>
      <c r="MHE24" s="1"/>
      <c r="MHF24" s="13">
        <v>1</v>
      </c>
      <c r="MHG24" s="95" t="s">
        <v>62</v>
      </c>
      <c r="MHH24" s="56" t="s">
        <v>31</v>
      </c>
      <c r="MHI24" s="29" t="s">
        <v>32</v>
      </c>
      <c r="MHJ24" s="30">
        <v>1</v>
      </c>
      <c r="MHK24" s="96">
        <v>0</v>
      </c>
      <c r="MHL24" s="57">
        <f t="shared" si="553"/>
        <v>0</v>
      </c>
      <c r="MHM24" s="1"/>
      <c r="MHN24" s="13">
        <v>1</v>
      </c>
      <c r="MHO24" s="95" t="s">
        <v>62</v>
      </c>
      <c r="MHP24" s="56" t="s">
        <v>31</v>
      </c>
      <c r="MHQ24" s="29" t="s">
        <v>32</v>
      </c>
      <c r="MHR24" s="30">
        <v>1</v>
      </c>
      <c r="MHS24" s="96">
        <v>0</v>
      </c>
      <c r="MHT24" s="57">
        <f t="shared" ref="MHT24:MIB29" si="554">MHR24*MHS24</f>
        <v>0</v>
      </c>
      <c r="MHU24" s="1"/>
      <c r="MHV24" s="13">
        <v>1</v>
      </c>
      <c r="MHW24" s="95" t="s">
        <v>62</v>
      </c>
      <c r="MHX24" s="56" t="s">
        <v>31</v>
      </c>
      <c r="MHY24" s="29" t="s">
        <v>32</v>
      </c>
      <c r="MHZ24" s="30">
        <v>1</v>
      </c>
      <c r="MIA24" s="96">
        <v>0</v>
      </c>
      <c r="MIB24" s="57">
        <f t="shared" si="554"/>
        <v>0</v>
      </c>
      <c r="MIC24" s="1"/>
      <c r="MID24" s="13">
        <v>1</v>
      </c>
      <c r="MIE24" s="95" t="s">
        <v>62</v>
      </c>
      <c r="MIF24" s="56" t="s">
        <v>31</v>
      </c>
      <c r="MIG24" s="29" t="s">
        <v>32</v>
      </c>
      <c r="MIH24" s="30">
        <v>1</v>
      </c>
      <c r="MII24" s="96">
        <v>0</v>
      </c>
      <c r="MIJ24" s="57">
        <f t="shared" ref="MIJ24:MIR29" si="555">MIH24*MII24</f>
        <v>0</v>
      </c>
      <c r="MIK24" s="1"/>
      <c r="MIL24" s="13">
        <v>1</v>
      </c>
      <c r="MIM24" s="95" t="s">
        <v>62</v>
      </c>
      <c r="MIN24" s="56" t="s">
        <v>31</v>
      </c>
      <c r="MIO24" s="29" t="s">
        <v>32</v>
      </c>
      <c r="MIP24" s="30">
        <v>1</v>
      </c>
      <c r="MIQ24" s="96">
        <v>0</v>
      </c>
      <c r="MIR24" s="57">
        <f t="shared" si="555"/>
        <v>0</v>
      </c>
      <c r="MIS24" s="1"/>
      <c r="MIT24" s="13">
        <v>1</v>
      </c>
      <c r="MIU24" s="95" t="s">
        <v>62</v>
      </c>
      <c r="MIV24" s="56" t="s">
        <v>31</v>
      </c>
      <c r="MIW24" s="29" t="s">
        <v>32</v>
      </c>
      <c r="MIX24" s="30">
        <v>1</v>
      </c>
      <c r="MIY24" s="96">
        <v>0</v>
      </c>
      <c r="MIZ24" s="57">
        <f t="shared" ref="MIZ24:MJH29" si="556">MIX24*MIY24</f>
        <v>0</v>
      </c>
      <c r="MJA24" s="1"/>
      <c r="MJB24" s="13">
        <v>1</v>
      </c>
      <c r="MJC24" s="95" t="s">
        <v>62</v>
      </c>
      <c r="MJD24" s="56" t="s">
        <v>31</v>
      </c>
      <c r="MJE24" s="29" t="s">
        <v>32</v>
      </c>
      <c r="MJF24" s="30">
        <v>1</v>
      </c>
      <c r="MJG24" s="96">
        <v>0</v>
      </c>
      <c r="MJH24" s="57">
        <f t="shared" si="556"/>
        <v>0</v>
      </c>
      <c r="MJI24" s="1"/>
      <c r="MJJ24" s="13">
        <v>1</v>
      </c>
      <c r="MJK24" s="95" t="s">
        <v>62</v>
      </c>
      <c r="MJL24" s="56" t="s">
        <v>31</v>
      </c>
      <c r="MJM24" s="29" t="s">
        <v>32</v>
      </c>
      <c r="MJN24" s="30">
        <v>1</v>
      </c>
      <c r="MJO24" s="96">
        <v>0</v>
      </c>
      <c r="MJP24" s="57">
        <f t="shared" ref="MJP24:MJX29" si="557">MJN24*MJO24</f>
        <v>0</v>
      </c>
      <c r="MJQ24" s="1"/>
      <c r="MJR24" s="13">
        <v>1</v>
      </c>
      <c r="MJS24" s="95" t="s">
        <v>62</v>
      </c>
      <c r="MJT24" s="56" t="s">
        <v>31</v>
      </c>
      <c r="MJU24" s="29" t="s">
        <v>32</v>
      </c>
      <c r="MJV24" s="30">
        <v>1</v>
      </c>
      <c r="MJW24" s="96">
        <v>0</v>
      </c>
      <c r="MJX24" s="57">
        <f t="shared" si="557"/>
        <v>0</v>
      </c>
      <c r="MJY24" s="1"/>
      <c r="MJZ24" s="13">
        <v>1</v>
      </c>
      <c r="MKA24" s="95" t="s">
        <v>62</v>
      </c>
      <c r="MKB24" s="56" t="s">
        <v>31</v>
      </c>
      <c r="MKC24" s="29" t="s">
        <v>32</v>
      </c>
      <c r="MKD24" s="30">
        <v>1</v>
      </c>
      <c r="MKE24" s="96">
        <v>0</v>
      </c>
      <c r="MKF24" s="57">
        <f t="shared" ref="MKF24:MKN29" si="558">MKD24*MKE24</f>
        <v>0</v>
      </c>
      <c r="MKG24" s="1"/>
      <c r="MKH24" s="13">
        <v>1</v>
      </c>
      <c r="MKI24" s="95" t="s">
        <v>62</v>
      </c>
      <c r="MKJ24" s="56" t="s">
        <v>31</v>
      </c>
      <c r="MKK24" s="29" t="s">
        <v>32</v>
      </c>
      <c r="MKL24" s="30">
        <v>1</v>
      </c>
      <c r="MKM24" s="96">
        <v>0</v>
      </c>
      <c r="MKN24" s="57">
        <f t="shared" si="558"/>
        <v>0</v>
      </c>
      <c r="MKO24" s="1"/>
      <c r="MKP24" s="13">
        <v>1</v>
      </c>
      <c r="MKQ24" s="95" t="s">
        <v>62</v>
      </c>
      <c r="MKR24" s="56" t="s">
        <v>31</v>
      </c>
      <c r="MKS24" s="29" t="s">
        <v>32</v>
      </c>
      <c r="MKT24" s="30">
        <v>1</v>
      </c>
      <c r="MKU24" s="96">
        <v>0</v>
      </c>
      <c r="MKV24" s="57">
        <f t="shared" ref="MKV24:MLD29" si="559">MKT24*MKU24</f>
        <v>0</v>
      </c>
      <c r="MKW24" s="1"/>
      <c r="MKX24" s="13">
        <v>1</v>
      </c>
      <c r="MKY24" s="95" t="s">
        <v>62</v>
      </c>
      <c r="MKZ24" s="56" t="s">
        <v>31</v>
      </c>
      <c r="MLA24" s="29" t="s">
        <v>32</v>
      </c>
      <c r="MLB24" s="30">
        <v>1</v>
      </c>
      <c r="MLC24" s="96">
        <v>0</v>
      </c>
      <c r="MLD24" s="57">
        <f t="shared" si="559"/>
        <v>0</v>
      </c>
      <c r="MLE24" s="1"/>
      <c r="MLF24" s="13">
        <v>1</v>
      </c>
      <c r="MLG24" s="95" t="s">
        <v>62</v>
      </c>
      <c r="MLH24" s="56" t="s">
        <v>31</v>
      </c>
      <c r="MLI24" s="29" t="s">
        <v>32</v>
      </c>
      <c r="MLJ24" s="30">
        <v>1</v>
      </c>
      <c r="MLK24" s="96">
        <v>0</v>
      </c>
      <c r="MLL24" s="57">
        <f t="shared" ref="MLL24:MLT29" si="560">MLJ24*MLK24</f>
        <v>0</v>
      </c>
      <c r="MLM24" s="1"/>
      <c r="MLN24" s="13">
        <v>1</v>
      </c>
      <c r="MLO24" s="95" t="s">
        <v>62</v>
      </c>
      <c r="MLP24" s="56" t="s">
        <v>31</v>
      </c>
      <c r="MLQ24" s="29" t="s">
        <v>32</v>
      </c>
      <c r="MLR24" s="30">
        <v>1</v>
      </c>
      <c r="MLS24" s="96">
        <v>0</v>
      </c>
      <c r="MLT24" s="57">
        <f t="shared" si="560"/>
        <v>0</v>
      </c>
      <c r="MLU24" s="1"/>
      <c r="MLV24" s="13">
        <v>1</v>
      </c>
      <c r="MLW24" s="95" t="s">
        <v>62</v>
      </c>
      <c r="MLX24" s="56" t="s">
        <v>31</v>
      </c>
      <c r="MLY24" s="29" t="s">
        <v>32</v>
      </c>
      <c r="MLZ24" s="30">
        <v>1</v>
      </c>
      <c r="MMA24" s="96">
        <v>0</v>
      </c>
      <c r="MMB24" s="57">
        <f t="shared" ref="MMB24:MMJ29" si="561">MLZ24*MMA24</f>
        <v>0</v>
      </c>
      <c r="MMC24" s="1"/>
      <c r="MMD24" s="13">
        <v>1</v>
      </c>
      <c r="MME24" s="95" t="s">
        <v>62</v>
      </c>
      <c r="MMF24" s="56" t="s">
        <v>31</v>
      </c>
      <c r="MMG24" s="29" t="s">
        <v>32</v>
      </c>
      <c r="MMH24" s="30">
        <v>1</v>
      </c>
      <c r="MMI24" s="96">
        <v>0</v>
      </c>
      <c r="MMJ24" s="57">
        <f t="shared" si="561"/>
        <v>0</v>
      </c>
      <c r="MMK24" s="1"/>
      <c r="MML24" s="13">
        <v>1</v>
      </c>
      <c r="MMM24" s="95" t="s">
        <v>62</v>
      </c>
      <c r="MMN24" s="56" t="s">
        <v>31</v>
      </c>
      <c r="MMO24" s="29" t="s">
        <v>32</v>
      </c>
      <c r="MMP24" s="30">
        <v>1</v>
      </c>
      <c r="MMQ24" s="96">
        <v>0</v>
      </c>
      <c r="MMR24" s="57">
        <f t="shared" ref="MMR24:MMZ29" si="562">MMP24*MMQ24</f>
        <v>0</v>
      </c>
      <c r="MMS24" s="1"/>
      <c r="MMT24" s="13">
        <v>1</v>
      </c>
      <c r="MMU24" s="95" t="s">
        <v>62</v>
      </c>
      <c r="MMV24" s="56" t="s">
        <v>31</v>
      </c>
      <c r="MMW24" s="29" t="s">
        <v>32</v>
      </c>
      <c r="MMX24" s="30">
        <v>1</v>
      </c>
      <c r="MMY24" s="96">
        <v>0</v>
      </c>
      <c r="MMZ24" s="57">
        <f t="shared" si="562"/>
        <v>0</v>
      </c>
      <c r="MNA24" s="1"/>
      <c r="MNB24" s="13">
        <v>1</v>
      </c>
      <c r="MNC24" s="95" t="s">
        <v>62</v>
      </c>
      <c r="MND24" s="56" t="s">
        <v>31</v>
      </c>
      <c r="MNE24" s="29" t="s">
        <v>32</v>
      </c>
      <c r="MNF24" s="30">
        <v>1</v>
      </c>
      <c r="MNG24" s="96">
        <v>0</v>
      </c>
      <c r="MNH24" s="57">
        <f t="shared" ref="MNH24:MNP29" si="563">MNF24*MNG24</f>
        <v>0</v>
      </c>
      <c r="MNI24" s="1"/>
      <c r="MNJ24" s="13">
        <v>1</v>
      </c>
      <c r="MNK24" s="95" t="s">
        <v>62</v>
      </c>
      <c r="MNL24" s="56" t="s">
        <v>31</v>
      </c>
      <c r="MNM24" s="29" t="s">
        <v>32</v>
      </c>
      <c r="MNN24" s="30">
        <v>1</v>
      </c>
      <c r="MNO24" s="96">
        <v>0</v>
      </c>
      <c r="MNP24" s="57">
        <f t="shared" si="563"/>
        <v>0</v>
      </c>
      <c r="MNQ24" s="1"/>
      <c r="MNR24" s="13">
        <v>1</v>
      </c>
      <c r="MNS24" s="95" t="s">
        <v>62</v>
      </c>
      <c r="MNT24" s="56" t="s">
        <v>31</v>
      </c>
      <c r="MNU24" s="29" t="s">
        <v>32</v>
      </c>
      <c r="MNV24" s="30">
        <v>1</v>
      </c>
      <c r="MNW24" s="96">
        <v>0</v>
      </c>
      <c r="MNX24" s="57">
        <f t="shared" ref="MNX24:MOF29" si="564">MNV24*MNW24</f>
        <v>0</v>
      </c>
      <c r="MNY24" s="1"/>
      <c r="MNZ24" s="13">
        <v>1</v>
      </c>
      <c r="MOA24" s="95" t="s">
        <v>62</v>
      </c>
      <c r="MOB24" s="56" t="s">
        <v>31</v>
      </c>
      <c r="MOC24" s="29" t="s">
        <v>32</v>
      </c>
      <c r="MOD24" s="30">
        <v>1</v>
      </c>
      <c r="MOE24" s="96">
        <v>0</v>
      </c>
      <c r="MOF24" s="57">
        <f t="shared" si="564"/>
        <v>0</v>
      </c>
      <c r="MOG24" s="1"/>
      <c r="MOH24" s="13">
        <v>1</v>
      </c>
      <c r="MOI24" s="95" t="s">
        <v>62</v>
      </c>
      <c r="MOJ24" s="56" t="s">
        <v>31</v>
      </c>
      <c r="MOK24" s="29" t="s">
        <v>32</v>
      </c>
      <c r="MOL24" s="30">
        <v>1</v>
      </c>
      <c r="MOM24" s="96">
        <v>0</v>
      </c>
      <c r="MON24" s="57">
        <f t="shared" ref="MON24:MOV29" si="565">MOL24*MOM24</f>
        <v>0</v>
      </c>
      <c r="MOO24" s="1"/>
      <c r="MOP24" s="13">
        <v>1</v>
      </c>
      <c r="MOQ24" s="95" t="s">
        <v>62</v>
      </c>
      <c r="MOR24" s="56" t="s">
        <v>31</v>
      </c>
      <c r="MOS24" s="29" t="s">
        <v>32</v>
      </c>
      <c r="MOT24" s="30">
        <v>1</v>
      </c>
      <c r="MOU24" s="96">
        <v>0</v>
      </c>
      <c r="MOV24" s="57">
        <f t="shared" si="565"/>
        <v>0</v>
      </c>
      <c r="MOW24" s="1"/>
      <c r="MOX24" s="13">
        <v>1</v>
      </c>
      <c r="MOY24" s="95" t="s">
        <v>62</v>
      </c>
      <c r="MOZ24" s="56" t="s">
        <v>31</v>
      </c>
      <c r="MPA24" s="29" t="s">
        <v>32</v>
      </c>
      <c r="MPB24" s="30">
        <v>1</v>
      </c>
      <c r="MPC24" s="96">
        <v>0</v>
      </c>
      <c r="MPD24" s="57">
        <f t="shared" ref="MPD24:MPL29" si="566">MPB24*MPC24</f>
        <v>0</v>
      </c>
      <c r="MPE24" s="1"/>
      <c r="MPF24" s="13">
        <v>1</v>
      </c>
      <c r="MPG24" s="95" t="s">
        <v>62</v>
      </c>
      <c r="MPH24" s="56" t="s">
        <v>31</v>
      </c>
      <c r="MPI24" s="29" t="s">
        <v>32</v>
      </c>
      <c r="MPJ24" s="30">
        <v>1</v>
      </c>
      <c r="MPK24" s="96">
        <v>0</v>
      </c>
      <c r="MPL24" s="57">
        <f t="shared" si="566"/>
        <v>0</v>
      </c>
      <c r="MPM24" s="1"/>
      <c r="MPN24" s="13">
        <v>1</v>
      </c>
      <c r="MPO24" s="95" t="s">
        <v>62</v>
      </c>
      <c r="MPP24" s="56" t="s">
        <v>31</v>
      </c>
      <c r="MPQ24" s="29" t="s">
        <v>32</v>
      </c>
      <c r="MPR24" s="30">
        <v>1</v>
      </c>
      <c r="MPS24" s="96">
        <v>0</v>
      </c>
      <c r="MPT24" s="57">
        <f t="shared" ref="MPT24:MQB29" si="567">MPR24*MPS24</f>
        <v>0</v>
      </c>
      <c r="MPU24" s="1"/>
      <c r="MPV24" s="13">
        <v>1</v>
      </c>
      <c r="MPW24" s="95" t="s">
        <v>62</v>
      </c>
      <c r="MPX24" s="56" t="s">
        <v>31</v>
      </c>
      <c r="MPY24" s="29" t="s">
        <v>32</v>
      </c>
      <c r="MPZ24" s="30">
        <v>1</v>
      </c>
      <c r="MQA24" s="96">
        <v>0</v>
      </c>
      <c r="MQB24" s="57">
        <f t="shared" si="567"/>
        <v>0</v>
      </c>
      <c r="MQC24" s="1"/>
      <c r="MQD24" s="13">
        <v>1</v>
      </c>
      <c r="MQE24" s="95" t="s">
        <v>62</v>
      </c>
      <c r="MQF24" s="56" t="s">
        <v>31</v>
      </c>
      <c r="MQG24" s="29" t="s">
        <v>32</v>
      </c>
      <c r="MQH24" s="30">
        <v>1</v>
      </c>
      <c r="MQI24" s="96">
        <v>0</v>
      </c>
      <c r="MQJ24" s="57">
        <f t="shared" ref="MQJ24:MQR29" si="568">MQH24*MQI24</f>
        <v>0</v>
      </c>
      <c r="MQK24" s="1"/>
      <c r="MQL24" s="13">
        <v>1</v>
      </c>
      <c r="MQM24" s="95" t="s">
        <v>62</v>
      </c>
      <c r="MQN24" s="56" t="s">
        <v>31</v>
      </c>
      <c r="MQO24" s="29" t="s">
        <v>32</v>
      </c>
      <c r="MQP24" s="30">
        <v>1</v>
      </c>
      <c r="MQQ24" s="96">
        <v>0</v>
      </c>
      <c r="MQR24" s="57">
        <f t="shared" si="568"/>
        <v>0</v>
      </c>
      <c r="MQS24" s="1"/>
      <c r="MQT24" s="13">
        <v>1</v>
      </c>
      <c r="MQU24" s="95" t="s">
        <v>62</v>
      </c>
      <c r="MQV24" s="56" t="s">
        <v>31</v>
      </c>
      <c r="MQW24" s="29" t="s">
        <v>32</v>
      </c>
      <c r="MQX24" s="30">
        <v>1</v>
      </c>
      <c r="MQY24" s="96">
        <v>0</v>
      </c>
      <c r="MQZ24" s="57">
        <f t="shared" ref="MQZ24:MRH29" si="569">MQX24*MQY24</f>
        <v>0</v>
      </c>
      <c r="MRA24" s="1"/>
      <c r="MRB24" s="13">
        <v>1</v>
      </c>
      <c r="MRC24" s="95" t="s">
        <v>62</v>
      </c>
      <c r="MRD24" s="56" t="s">
        <v>31</v>
      </c>
      <c r="MRE24" s="29" t="s">
        <v>32</v>
      </c>
      <c r="MRF24" s="30">
        <v>1</v>
      </c>
      <c r="MRG24" s="96">
        <v>0</v>
      </c>
      <c r="MRH24" s="57">
        <f t="shared" si="569"/>
        <v>0</v>
      </c>
      <c r="MRI24" s="1"/>
      <c r="MRJ24" s="13">
        <v>1</v>
      </c>
      <c r="MRK24" s="95" t="s">
        <v>62</v>
      </c>
      <c r="MRL24" s="56" t="s">
        <v>31</v>
      </c>
      <c r="MRM24" s="29" t="s">
        <v>32</v>
      </c>
      <c r="MRN24" s="30">
        <v>1</v>
      </c>
      <c r="MRO24" s="96">
        <v>0</v>
      </c>
      <c r="MRP24" s="57">
        <f t="shared" ref="MRP24:MRX29" si="570">MRN24*MRO24</f>
        <v>0</v>
      </c>
      <c r="MRQ24" s="1"/>
      <c r="MRR24" s="13">
        <v>1</v>
      </c>
      <c r="MRS24" s="95" t="s">
        <v>62</v>
      </c>
      <c r="MRT24" s="56" t="s">
        <v>31</v>
      </c>
      <c r="MRU24" s="29" t="s">
        <v>32</v>
      </c>
      <c r="MRV24" s="30">
        <v>1</v>
      </c>
      <c r="MRW24" s="96">
        <v>0</v>
      </c>
      <c r="MRX24" s="57">
        <f t="shared" si="570"/>
        <v>0</v>
      </c>
      <c r="MRY24" s="1"/>
      <c r="MRZ24" s="13">
        <v>1</v>
      </c>
      <c r="MSA24" s="95" t="s">
        <v>62</v>
      </c>
      <c r="MSB24" s="56" t="s">
        <v>31</v>
      </c>
      <c r="MSC24" s="29" t="s">
        <v>32</v>
      </c>
      <c r="MSD24" s="30">
        <v>1</v>
      </c>
      <c r="MSE24" s="96">
        <v>0</v>
      </c>
      <c r="MSF24" s="57">
        <f t="shared" ref="MSF24:MSN29" si="571">MSD24*MSE24</f>
        <v>0</v>
      </c>
      <c r="MSG24" s="1"/>
      <c r="MSH24" s="13">
        <v>1</v>
      </c>
      <c r="MSI24" s="95" t="s">
        <v>62</v>
      </c>
      <c r="MSJ24" s="56" t="s">
        <v>31</v>
      </c>
      <c r="MSK24" s="29" t="s">
        <v>32</v>
      </c>
      <c r="MSL24" s="30">
        <v>1</v>
      </c>
      <c r="MSM24" s="96">
        <v>0</v>
      </c>
      <c r="MSN24" s="57">
        <f t="shared" si="571"/>
        <v>0</v>
      </c>
      <c r="MSO24" s="1"/>
      <c r="MSP24" s="13">
        <v>1</v>
      </c>
      <c r="MSQ24" s="95" t="s">
        <v>62</v>
      </c>
      <c r="MSR24" s="56" t="s">
        <v>31</v>
      </c>
      <c r="MSS24" s="29" t="s">
        <v>32</v>
      </c>
      <c r="MST24" s="30">
        <v>1</v>
      </c>
      <c r="MSU24" s="96">
        <v>0</v>
      </c>
      <c r="MSV24" s="57">
        <f t="shared" ref="MSV24:MTD29" si="572">MST24*MSU24</f>
        <v>0</v>
      </c>
      <c r="MSW24" s="1"/>
      <c r="MSX24" s="13">
        <v>1</v>
      </c>
      <c r="MSY24" s="95" t="s">
        <v>62</v>
      </c>
      <c r="MSZ24" s="56" t="s">
        <v>31</v>
      </c>
      <c r="MTA24" s="29" t="s">
        <v>32</v>
      </c>
      <c r="MTB24" s="30">
        <v>1</v>
      </c>
      <c r="MTC24" s="96">
        <v>0</v>
      </c>
      <c r="MTD24" s="57">
        <f t="shared" si="572"/>
        <v>0</v>
      </c>
      <c r="MTE24" s="1"/>
      <c r="MTF24" s="13">
        <v>1</v>
      </c>
      <c r="MTG24" s="95" t="s">
        <v>62</v>
      </c>
      <c r="MTH24" s="56" t="s">
        <v>31</v>
      </c>
      <c r="MTI24" s="29" t="s">
        <v>32</v>
      </c>
      <c r="MTJ24" s="30">
        <v>1</v>
      </c>
      <c r="MTK24" s="96">
        <v>0</v>
      </c>
      <c r="MTL24" s="57">
        <f t="shared" ref="MTL24:MTT29" si="573">MTJ24*MTK24</f>
        <v>0</v>
      </c>
      <c r="MTM24" s="1"/>
      <c r="MTN24" s="13">
        <v>1</v>
      </c>
      <c r="MTO24" s="95" t="s">
        <v>62</v>
      </c>
      <c r="MTP24" s="56" t="s">
        <v>31</v>
      </c>
      <c r="MTQ24" s="29" t="s">
        <v>32</v>
      </c>
      <c r="MTR24" s="30">
        <v>1</v>
      </c>
      <c r="MTS24" s="96">
        <v>0</v>
      </c>
      <c r="MTT24" s="57">
        <f t="shared" si="573"/>
        <v>0</v>
      </c>
      <c r="MTU24" s="1"/>
      <c r="MTV24" s="13">
        <v>1</v>
      </c>
      <c r="MTW24" s="95" t="s">
        <v>62</v>
      </c>
      <c r="MTX24" s="56" t="s">
        <v>31</v>
      </c>
      <c r="MTY24" s="29" t="s">
        <v>32</v>
      </c>
      <c r="MTZ24" s="30">
        <v>1</v>
      </c>
      <c r="MUA24" s="96">
        <v>0</v>
      </c>
      <c r="MUB24" s="57">
        <f t="shared" ref="MUB24:MUJ29" si="574">MTZ24*MUA24</f>
        <v>0</v>
      </c>
      <c r="MUC24" s="1"/>
      <c r="MUD24" s="13">
        <v>1</v>
      </c>
      <c r="MUE24" s="95" t="s">
        <v>62</v>
      </c>
      <c r="MUF24" s="56" t="s">
        <v>31</v>
      </c>
      <c r="MUG24" s="29" t="s">
        <v>32</v>
      </c>
      <c r="MUH24" s="30">
        <v>1</v>
      </c>
      <c r="MUI24" s="96">
        <v>0</v>
      </c>
      <c r="MUJ24" s="57">
        <f t="shared" si="574"/>
        <v>0</v>
      </c>
      <c r="MUK24" s="1"/>
      <c r="MUL24" s="13">
        <v>1</v>
      </c>
      <c r="MUM24" s="95" t="s">
        <v>62</v>
      </c>
      <c r="MUN24" s="56" t="s">
        <v>31</v>
      </c>
      <c r="MUO24" s="29" t="s">
        <v>32</v>
      </c>
      <c r="MUP24" s="30">
        <v>1</v>
      </c>
      <c r="MUQ24" s="96">
        <v>0</v>
      </c>
      <c r="MUR24" s="57">
        <f t="shared" ref="MUR24:MUZ29" si="575">MUP24*MUQ24</f>
        <v>0</v>
      </c>
      <c r="MUS24" s="1"/>
      <c r="MUT24" s="13">
        <v>1</v>
      </c>
      <c r="MUU24" s="95" t="s">
        <v>62</v>
      </c>
      <c r="MUV24" s="56" t="s">
        <v>31</v>
      </c>
      <c r="MUW24" s="29" t="s">
        <v>32</v>
      </c>
      <c r="MUX24" s="30">
        <v>1</v>
      </c>
      <c r="MUY24" s="96">
        <v>0</v>
      </c>
      <c r="MUZ24" s="57">
        <f t="shared" si="575"/>
        <v>0</v>
      </c>
      <c r="MVA24" s="1"/>
      <c r="MVB24" s="13">
        <v>1</v>
      </c>
      <c r="MVC24" s="95" t="s">
        <v>62</v>
      </c>
      <c r="MVD24" s="56" t="s">
        <v>31</v>
      </c>
      <c r="MVE24" s="29" t="s">
        <v>32</v>
      </c>
      <c r="MVF24" s="30">
        <v>1</v>
      </c>
      <c r="MVG24" s="96">
        <v>0</v>
      </c>
      <c r="MVH24" s="57">
        <f t="shared" ref="MVH24:MVP29" si="576">MVF24*MVG24</f>
        <v>0</v>
      </c>
      <c r="MVI24" s="1"/>
      <c r="MVJ24" s="13">
        <v>1</v>
      </c>
      <c r="MVK24" s="95" t="s">
        <v>62</v>
      </c>
      <c r="MVL24" s="56" t="s">
        <v>31</v>
      </c>
      <c r="MVM24" s="29" t="s">
        <v>32</v>
      </c>
      <c r="MVN24" s="30">
        <v>1</v>
      </c>
      <c r="MVO24" s="96">
        <v>0</v>
      </c>
      <c r="MVP24" s="57">
        <f t="shared" si="576"/>
        <v>0</v>
      </c>
      <c r="MVQ24" s="1"/>
      <c r="MVR24" s="13">
        <v>1</v>
      </c>
      <c r="MVS24" s="95" t="s">
        <v>62</v>
      </c>
      <c r="MVT24" s="56" t="s">
        <v>31</v>
      </c>
      <c r="MVU24" s="29" t="s">
        <v>32</v>
      </c>
      <c r="MVV24" s="30">
        <v>1</v>
      </c>
      <c r="MVW24" s="96">
        <v>0</v>
      </c>
      <c r="MVX24" s="57">
        <f t="shared" ref="MVX24:MWF29" si="577">MVV24*MVW24</f>
        <v>0</v>
      </c>
      <c r="MVY24" s="1"/>
      <c r="MVZ24" s="13">
        <v>1</v>
      </c>
      <c r="MWA24" s="95" t="s">
        <v>62</v>
      </c>
      <c r="MWB24" s="56" t="s">
        <v>31</v>
      </c>
      <c r="MWC24" s="29" t="s">
        <v>32</v>
      </c>
      <c r="MWD24" s="30">
        <v>1</v>
      </c>
      <c r="MWE24" s="96">
        <v>0</v>
      </c>
      <c r="MWF24" s="57">
        <f t="shared" si="577"/>
        <v>0</v>
      </c>
      <c r="MWG24" s="1"/>
      <c r="MWH24" s="13">
        <v>1</v>
      </c>
      <c r="MWI24" s="95" t="s">
        <v>62</v>
      </c>
      <c r="MWJ24" s="56" t="s">
        <v>31</v>
      </c>
      <c r="MWK24" s="29" t="s">
        <v>32</v>
      </c>
      <c r="MWL24" s="30">
        <v>1</v>
      </c>
      <c r="MWM24" s="96">
        <v>0</v>
      </c>
      <c r="MWN24" s="57">
        <f t="shared" ref="MWN24:MWV29" si="578">MWL24*MWM24</f>
        <v>0</v>
      </c>
      <c r="MWO24" s="1"/>
      <c r="MWP24" s="13">
        <v>1</v>
      </c>
      <c r="MWQ24" s="95" t="s">
        <v>62</v>
      </c>
      <c r="MWR24" s="56" t="s">
        <v>31</v>
      </c>
      <c r="MWS24" s="29" t="s">
        <v>32</v>
      </c>
      <c r="MWT24" s="30">
        <v>1</v>
      </c>
      <c r="MWU24" s="96">
        <v>0</v>
      </c>
      <c r="MWV24" s="57">
        <f t="shared" si="578"/>
        <v>0</v>
      </c>
      <c r="MWW24" s="1"/>
      <c r="MWX24" s="13">
        <v>1</v>
      </c>
      <c r="MWY24" s="95" t="s">
        <v>62</v>
      </c>
      <c r="MWZ24" s="56" t="s">
        <v>31</v>
      </c>
      <c r="MXA24" s="29" t="s">
        <v>32</v>
      </c>
      <c r="MXB24" s="30">
        <v>1</v>
      </c>
      <c r="MXC24" s="96">
        <v>0</v>
      </c>
      <c r="MXD24" s="57">
        <f t="shared" ref="MXD24:MXL29" si="579">MXB24*MXC24</f>
        <v>0</v>
      </c>
      <c r="MXE24" s="1"/>
      <c r="MXF24" s="13">
        <v>1</v>
      </c>
      <c r="MXG24" s="95" t="s">
        <v>62</v>
      </c>
      <c r="MXH24" s="56" t="s">
        <v>31</v>
      </c>
      <c r="MXI24" s="29" t="s">
        <v>32</v>
      </c>
      <c r="MXJ24" s="30">
        <v>1</v>
      </c>
      <c r="MXK24" s="96">
        <v>0</v>
      </c>
      <c r="MXL24" s="57">
        <f t="shared" si="579"/>
        <v>0</v>
      </c>
      <c r="MXM24" s="1"/>
      <c r="MXN24" s="13">
        <v>1</v>
      </c>
      <c r="MXO24" s="95" t="s">
        <v>62</v>
      </c>
      <c r="MXP24" s="56" t="s">
        <v>31</v>
      </c>
      <c r="MXQ24" s="29" t="s">
        <v>32</v>
      </c>
      <c r="MXR24" s="30">
        <v>1</v>
      </c>
      <c r="MXS24" s="96">
        <v>0</v>
      </c>
      <c r="MXT24" s="57">
        <f t="shared" ref="MXT24:MYB29" si="580">MXR24*MXS24</f>
        <v>0</v>
      </c>
      <c r="MXU24" s="1"/>
      <c r="MXV24" s="13">
        <v>1</v>
      </c>
      <c r="MXW24" s="95" t="s">
        <v>62</v>
      </c>
      <c r="MXX24" s="56" t="s">
        <v>31</v>
      </c>
      <c r="MXY24" s="29" t="s">
        <v>32</v>
      </c>
      <c r="MXZ24" s="30">
        <v>1</v>
      </c>
      <c r="MYA24" s="96">
        <v>0</v>
      </c>
      <c r="MYB24" s="57">
        <f t="shared" si="580"/>
        <v>0</v>
      </c>
      <c r="MYC24" s="1"/>
      <c r="MYD24" s="13">
        <v>1</v>
      </c>
      <c r="MYE24" s="95" t="s">
        <v>62</v>
      </c>
      <c r="MYF24" s="56" t="s">
        <v>31</v>
      </c>
      <c r="MYG24" s="29" t="s">
        <v>32</v>
      </c>
      <c r="MYH24" s="30">
        <v>1</v>
      </c>
      <c r="MYI24" s="96">
        <v>0</v>
      </c>
      <c r="MYJ24" s="57">
        <f t="shared" ref="MYJ24:MYR29" si="581">MYH24*MYI24</f>
        <v>0</v>
      </c>
      <c r="MYK24" s="1"/>
      <c r="MYL24" s="13">
        <v>1</v>
      </c>
      <c r="MYM24" s="95" t="s">
        <v>62</v>
      </c>
      <c r="MYN24" s="56" t="s">
        <v>31</v>
      </c>
      <c r="MYO24" s="29" t="s">
        <v>32</v>
      </c>
      <c r="MYP24" s="30">
        <v>1</v>
      </c>
      <c r="MYQ24" s="96">
        <v>0</v>
      </c>
      <c r="MYR24" s="57">
        <f t="shared" si="581"/>
        <v>0</v>
      </c>
      <c r="MYS24" s="1"/>
      <c r="MYT24" s="13">
        <v>1</v>
      </c>
      <c r="MYU24" s="95" t="s">
        <v>62</v>
      </c>
      <c r="MYV24" s="56" t="s">
        <v>31</v>
      </c>
      <c r="MYW24" s="29" t="s">
        <v>32</v>
      </c>
      <c r="MYX24" s="30">
        <v>1</v>
      </c>
      <c r="MYY24" s="96">
        <v>0</v>
      </c>
      <c r="MYZ24" s="57">
        <f t="shared" ref="MYZ24:MZH29" si="582">MYX24*MYY24</f>
        <v>0</v>
      </c>
      <c r="MZA24" s="1"/>
      <c r="MZB24" s="13">
        <v>1</v>
      </c>
      <c r="MZC24" s="95" t="s">
        <v>62</v>
      </c>
      <c r="MZD24" s="56" t="s">
        <v>31</v>
      </c>
      <c r="MZE24" s="29" t="s">
        <v>32</v>
      </c>
      <c r="MZF24" s="30">
        <v>1</v>
      </c>
      <c r="MZG24" s="96">
        <v>0</v>
      </c>
      <c r="MZH24" s="57">
        <f t="shared" si="582"/>
        <v>0</v>
      </c>
      <c r="MZI24" s="1"/>
      <c r="MZJ24" s="13">
        <v>1</v>
      </c>
      <c r="MZK24" s="95" t="s">
        <v>62</v>
      </c>
      <c r="MZL24" s="56" t="s">
        <v>31</v>
      </c>
      <c r="MZM24" s="29" t="s">
        <v>32</v>
      </c>
      <c r="MZN24" s="30">
        <v>1</v>
      </c>
      <c r="MZO24" s="96">
        <v>0</v>
      </c>
      <c r="MZP24" s="57">
        <f t="shared" ref="MZP24:MZX29" si="583">MZN24*MZO24</f>
        <v>0</v>
      </c>
      <c r="MZQ24" s="1"/>
      <c r="MZR24" s="13">
        <v>1</v>
      </c>
      <c r="MZS24" s="95" t="s">
        <v>62</v>
      </c>
      <c r="MZT24" s="56" t="s">
        <v>31</v>
      </c>
      <c r="MZU24" s="29" t="s">
        <v>32</v>
      </c>
      <c r="MZV24" s="30">
        <v>1</v>
      </c>
      <c r="MZW24" s="96">
        <v>0</v>
      </c>
      <c r="MZX24" s="57">
        <f t="shared" si="583"/>
        <v>0</v>
      </c>
      <c r="MZY24" s="1"/>
      <c r="MZZ24" s="13">
        <v>1</v>
      </c>
      <c r="NAA24" s="95" t="s">
        <v>62</v>
      </c>
      <c r="NAB24" s="56" t="s">
        <v>31</v>
      </c>
      <c r="NAC24" s="29" t="s">
        <v>32</v>
      </c>
      <c r="NAD24" s="30">
        <v>1</v>
      </c>
      <c r="NAE24" s="96">
        <v>0</v>
      </c>
      <c r="NAF24" s="57">
        <f t="shared" ref="NAF24:NAN29" si="584">NAD24*NAE24</f>
        <v>0</v>
      </c>
      <c r="NAG24" s="1"/>
      <c r="NAH24" s="13">
        <v>1</v>
      </c>
      <c r="NAI24" s="95" t="s">
        <v>62</v>
      </c>
      <c r="NAJ24" s="56" t="s">
        <v>31</v>
      </c>
      <c r="NAK24" s="29" t="s">
        <v>32</v>
      </c>
      <c r="NAL24" s="30">
        <v>1</v>
      </c>
      <c r="NAM24" s="96">
        <v>0</v>
      </c>
      <c r="NAN24" s="57">
        <f t="shared" si="584"/>
        <v>0</v>
      </c>
      <c r="NAO24" s="1"/>
      <c r="NAP24" s="13">
        <v>1</v>
      </c>
      <c r="NAQ24" s="95" t="s">
        <v>62</v>
      </c>
      <c r="NAR24" s="56" t="s">
        <v>31</v>
      </c>
      <c r="NAS24" s="29" t="s">
        <v>32</v>
      </c>
      <c r="NAT24" s="30">
        <v>1</v>
      </c>
      <c r="NAU24" s="96">
        <v>0</v>
      </c>
      <c r="NAV24" s="57">
        <f t="shared" ref="NAV24:NBD29" si="585">NAT24*NAU24</f>
        <v>0</v>
      </c>
      <c r="NAW24" s="1"/>
      <c r="NAX24" s="13">
        <v>1</v>
      </c>
      <c r="NAY24" s="95" t="s">
        <v>62</v>
      </c>
      <c r="NAZ24" s="56" t="s">
        <v>31</v>
      </c>
      <c r="NBA24" s="29" t="s">
        <v>32</v>
      </c>
      <c r="NBB24" s="30">
        <v>1</v>
      </c>
      <c r="NBC24" s="96">
        <v>0</v>
      </c>
      <c r="NBD24" s="57">
        <f t="shared" si="585"/>
        <v>0</v>
      </c>
      <c r="NBE24" s="1"/>
      <c r="NBF24" s="13">
        <v>1</v>
      </c>
      <c r="NBG24" s="95" t="s">
        <v>62</v>
      </c>
      <c r="NBH24" s="56" t="s">
        <v>31</v>
      </c>
      <c r="NBI24" s="29" t="s">
        <v>32</v>
      </c>
      <c r="NBJ24" s="30">
        <v>1</v>
      </c>
      <c r="NBK24" s="96">
        <v>0</v>
      </c>
      <c r="NBL24" s="57">
        <f t="shared" ref="NBL24:NBT29" si="586">NBJ24*NBK24</f>
        <v>0</v>
      </c>
      <c r="NBM24" s="1"/>
      <c r="NBN24" s="13">
        <v>1</v>
      </c>
      <c r="NBO24" s="95" t="s">
        <v>62</v>
      </c>
      <c r="NBP24" s="56" t="s">
        <v>31</v>
      </c>
      <c r="NBQ24" s="29" t="s">
        <v>32</v>
      </c>
      <c r="NBR24" s="30">
        <v>1</v>
      </c>
      <c r="NBS24" s="96">
        <v>0</v>
      </c>
      <c r="NBT24" s="57">
        <f t="shared" si="586"/>
        <v>0</v>
      </c>
      <c r="NBU24" s="1"/>
      <c r="NBV24" s="13">
        <v>1</v>
      </c>
      <c r="NBW24" s="95" t="s">
        <v>62</v>
      </c>
      <c r="NBX24" s="56" t="s">
        <v>31</v>
      </c>
      <c r="NBY24" s="29" t="s">
        <v>32</v>
      </c>
      <c r="NBZ24" s="30">
        <v>1</v>
      </c>
      <c r="NCA24" s="96">
        <v>0</v>
      </c>
      <c r="NCB24" s="57">
        <f t="shared" ref="NCB24:NCJ29" si="587">NBZ24*NCA24</f>
        <v>0</v>
      </c>
      <c r="NCC24" s="1"/>
      <c r="NCD24" s="13">
        <v>1</v>
      </c>
      <c r="NCE24" s="95" t="s">
        <v>62</v>
      </c>
      <c r="NCF24" s="56" t="s">
        <v>31</v>
      </c>
      <c r="NCG24" s="29" t="s">
        <v>32</v>
      </c>
      <c r="NCH24" s="30">
        <v>1</v>
      </c>
      <c r="NCI24" s="96">
        <v>0</v>
      </c>
      <c r="NCJ24" s="57">
        <f t="shared" si="587"/>
        <v>0</v>
      </c>
      <c r="NCK24" s="1"/>
      <c r="NCL24" s="13">
        <v>1</v>
      </c>
      <c r="NCM24" s="95" t="s">
        <v>62</v>
      </c>
      <c r="NCN24" s="56" t="s">
        <v>31</v>
      </c>
      <c r="NCO24" s="29" t="s">
        <v>32</v>
      </c>
      <c r="NCP24" s="30">
        <v>1</v>
      </c>
      <c r="NCQ24" s="96">
        <v>0</v>
      </c>
      <c r="NCR24" s="57">
        <f t="shared" ref="NCR24:NCZ29" si="588">NCP24*NCQ24</f>
        <v>0</v>
      </c>
      <c r="NCS24" s="1"/>
      <c r="NCT24" s="13">
        <v>1</v>
      </c>
      <c r="NCU24" s="95" t="s">
        <v>62</v>
      </c>
      <c r="NCV24" s="56" t="s">
        <v>31</v>
      </c>
      <c r="NCW24" s="29" t="s">
        <v>32</v>
      </c>
      <c r="NCX24" s="30">
        <v>1</v>
      </c>
      <c r="NCY24" s="96">
        <v>0</v>
      </c>
      <c r="NCZ24" s="57">
        <f t="shared" si="588"/>
        <v>0</v>
      </c>
      <c r="NDA24" s="1"/>
      <c r="NDB24" s="13">
        <v>1</v>
      </c>
      <c r="NDC24" s="95" t="s">
        <v>62</v>
      </c>
      <c r="NDD24" s="56" t="s">
        <v>31</v>
      </c>
      <c r="NDE24" s="29" t="s">
        <v>32</v>
      </c>
      <c r="NDF24" s="30">
        <v>1</v>
      </c>
      <c r="NDG24" s="96">
        <v>0</v>
      </c>
      <c r="NDH24" s="57">
        <f t="shared" ref="NDH24:NDP29" si="589">NDF24*NDG24</f>
        <v>0</v>
      </c>
      <c r="NDI24" s="1"/>
      <c r="NDJ24" s="13">
        <v>1</v>
      </c>
      <c r="NDK24" s="95" t="s">
        <v>62</v>
      </c>
      <c r="NDL24" s="56" t="s">
        <v>31</v>
      </c>
      <c r="NDM24" s="29" t="s">
        <v>32</v>
      </c>
      <c r="NDN24" s="30">
        <v>1</v>
      </c>
      <c r="NDO24" s="96">
        <v>0</v>
      </c>
      <c r="NDP24" s="57">
        <f t="shared" si="589"/>
        <v>0</v>
      </c>
      <c r="NDQ24" s="1"/>
      <c r="NDR24" s="13">
        <v>1</v>
      </c>
      <c r="NDS24" s="95" t="s">
        <v>62</v>
      </c>
      <c r="NDT24" s="56" t="s">
        <v>31</v>
      </c>
      <c r="NDU24" s="29" t="s">
        <v>32</v>
      </c>
      <c r="NDV24" s="30">
        <v>1</v>
      </c>
      <c r="NDW24" s="96">
        <v>0</v>
      </c>
      <c r="NDX24" s="57">
        <f t="shared" ref="NDX24:NEF29" si="590">NDV24*NDW24</f>
        <v>0</v>
      </c>
      <c r="NDY24" s="1"/>
      <c r="NDZ24" s="13">
        <v>1</v>
      </c>
      <c r="NEA24" s="95" t="s">
        <v>62</v>
      </c>
      <c r="NEB24" s="56" t="s">
        <v>31</v>
      </c>
      <c r="NEC24" s="29" t="s">
        <v>32</v>
      </c>
      <c r="NED24" s="30">
        <v>1</v>
      </c>
      <c r="NEE24" s="96">
        <v>0</v>
      </c>
      <c r="NEF24" s="57">
        <f t="shared" si="590"/>
        <v>0</v>
      </c>
      <c r="NEG24" s="1"/>
      <c r="NEH24" s="13">
        <v>1</v>
      </c>
      <c r="NEI24" s="95" t="s">
        <v>62</v>
      </c>
      <c r="NEJ24" s="56" t="s">
        <v>31</v>
      </c>
      <c r="NEK24" s="29" t="s">
        <v>32</v>
      </c>
      <c r="NEL24" s="30">
        <v>1</v>
      </c>
      <c r="NEM24" s="96">
        <v>0</v>
      </c>
      <c r="NEN24" s="57">
        <f t="shared" ref="NEN24:NEV29" si="591">NEL24*NEM24</f>
        <v>0</v>
      </c>
      <c r="NEO24" s="1"/>
      <c r="NEP24" s="13">
        <v>1</v>
      </c>
      <c r="NEQ24" s="95" t="s">
        <v>62</v>
      </c>
      <c r="NER24" s="56" t="s">
        <v>31</v>
      </c>
      <c r="NES24" s="29" t="s">
        <v>32</v>
      </c>
      <c r="NET24" s="30">
        <v>1</v>
      </c>
      <c r="NEU24" s="96">
        <v>0</v>
      </c>
      <c r="NEV24" s="57">
        <f t="shared" si="591"/>
        <v>0</v>
      </c>
      <c r="NEW24" s="1"/>
      <c r="NEX24" s="13">
        <v>1</v>
      </c>
      <c r="NEY24" s="95" t="s">
        <v>62</v>
      </c>
      <c r="NEZ24" s="56" t="s">
        <v>31</v>
      </c>
      <c r="NFA24" s="29" t="s">
        <v>32</v>
      </c>
      <c r="NFB24" s="30">
        <v>1</v>
      </c>
      <c r="NFC24" s="96">
        <v>0</v>
      </c>
      <c r="NFD24" s="57">
        <f t="shared" ref="NFD24:NFL29" si="592">NFB24*NFC24</f>
        <v>0</v>
      </c>
      <c r="NFE24" s="1"/>
      <c r="NFF24" s="13">
        <v>1</v>
      </c>
      <c r="NFG24" s="95" t="s">
        <v>62</v>
      </c>
      <c r="NFH24" s="56" t="s">
        <v>31</v>
      </c>
      <c r="NFI24" s="29" t="s">
        <v>32</v>
      </c>
      <c r="NFJ24" s="30">
        <v>1</v>
      </c>
      <c r="NFK24" s="96">
        <v>0</v>
      </c>
      <c r="NFL24" s="57">
        <f t="shared" si="592"/>
        <v>0</v>
      </c>
      <c r="NFM24" s="1"/>
      <c r="NFN24" s="13">
        <v>1</v>
      </c>
      <c r="NFO24" s="95" t="s">
        <v>62</v>
      </c>
      <c r="NFP24" s="56" t="s">
        <v>31</v>
      </c>
      <c r="NFQ24" s="29" t="s">
        <v>32</v>
      </c>
      <c r="NFR24" s="30">
        <v>1</v>
      </c>
      <c r="NFS24" s="96">
        <v>0</v>
      </c>
      <c r="NFT24" s="57">
        <f t="shared" ref="NFT24:NGB29" si="593">NFR24*NFS24</f>
        <v>0</v>
      </c>
      <c r="NFU24" s="1"/>
      <c r="NFV24" s="13">
        <v>1</v>
      </c>
      <c r="NFW24" s="95" t="s">
        <v>62</v>
      </c>
      <c r="NFX24" s="56" t="s">
        <v>31</v>
      </c>
      <c r="NFY24" s="29" t="s">
        <v>32</v>
      </c>
      <c r="NFZ24" s="30">
        <v>1</v>
      </c>
      <c r="NGA24" s="96">
        <v>0</v>
      </c>
      <c r="NGB24" s="57">
        <f t="shared" si="593"/>
        <v>0</v>
      </c>
      <c r="NGC24" s="1"/>
      <c r="NGD24" s="13">
        <v>1</v>
      </c>
      <c r="NGE24" s="95" t="s">
        <v>62</v>
      </c>
      <c r="NGF24" s="56" t="s">
        <v>31</v>
      </c>
      <c r="NGG24" s="29" t="s">
        <v>32</v>
      </c>
      <c r="NGH24" s="30">
        <v>1</v>
      </c>
      <c r="NGI24" s="96">
        <v>0</v>
      </c>
      <c r="NGJ24" s="57">
        <f t="shared" ref="NGJ24:NGR29" si="594">NGH24*NGI24</f>
        <v>0</v>
      </c>
      <c r="NGK24" s="1"/>
      <c r="NGL24" s="13">
        <v>1</v>
      </c>
      <c r="NGM24" s="95" t="s">
        <v>62</v>
      </c>
      <c r="NGN24" s="56" t="s">
        <v>31</v>
      </c>
      <c r="NGO24" s="29" t="s">
        <v>32</v>
      </c>
      <c r="NGP24" s="30">
        <v>1</v>
      </c>
      <c r="NGQ24" s="96">
        <v>0</v>
      </c>
      <c r="NGR24" s="57">
        <f t="shared" si="594"/>
        <v>0</v>
      </c>
      <c r="NGS24" s="1"/>
      <c r="NGT24" s="13">
        <v>1</v>
      </c>
      <c r="NGU24" s="95" t="s">
        <v>62</v>
      </c>
      <c r="NGV24" s="56" t="s">
        <v>31</v>
      </c>
      <c r="NGW24" s="29" t="s">
        <v>32</v>
      </c>
      <c r="NGX24" s="30">
        <v>1</v>
      </c>
      <c r="NGY24" s="96">
        <v>0</v>
      </c>
      <c r="NGZ24" s="57">
        <f t="shared" ref="NGZ24:NHH29" si="595">NGX24*NGY24</f>
        <v>0</v>
      </c>
      <c r="NHA24" s="1"/>
      <c r="NHB24" s="13">
        <v>1</v>
      </c>
      <c r="NHC24" s="95" t="s">
        <v>62</v>
      </c>
      <c r="NHD24" s="56" t="s">
        <v>31</v>
      </c>
      <c r="NHE24" s="29" t="s">
        <v>32</v>
      </c>
      <c r="NHF24" s="30">
        <v>1</v>
      </c>
      <c r="NHG24" s="96">
        <v>0</v>
      </c>
      <c r="NHH24" s="57">
        <f t="shared" si="595"/>
        <v>0</v>
      </c>
      <c r="NHI24" s="1"/>
      <c r="NHJ24" s="13">
        <v>1</v>
      </c>
      <c r="NHK24" s="95" t="s">
        <v>62</v>
      </c>
      <c r="NHL24" s="56" t="s">
        <v>31</v>
      </c>
      <c r="NHM24" s="29" t="s">
        <v>32</v>
      </c>
      <c r="NHN24" s="30">
        <v>1</v>
      </c>
      <c r="NHO24" s="96">
        <v>0</v>
      </c>
      <c r="NHP24" s="57">
        <f t="shared" ref="NHP24:NHX29" si="596">NHN24*NHO24</f>
        <v>0</v>
      </c>
      <c r="NHQ24" s="1"/>
      <c r="NHR24" s="13">
        <v>1</v>
      </c>
      <c r="NHS24" s="95" t="s">
        <v>62</v>
      </c>
      <c r="NHT24" s="56" t="s">
        <v>31</v>
      </c>
      <c r="NHU24" s="29" t="s">
        <v>32</v>
      </c>
      <c r="NHV24" s="30">
        <v>1</v>
      </c>
      <c r="NHW24" s="96">
        <v>0</v>
      </c>
      <c r="NHX24" s="57">
        <f t="shared" si="596"/>
        <v>0</v>
      </c>
      <c r="NHY24" s="1"/>
      <c r="NHZ24" s="13">
        <v>1</v>
      </c>
      <c r="NIA24" s="95" t="s">
        <v>62</v>
      </c>
      <c r="NIB24" s="56" t="s">
        <v>31</v>
      </c>
      <c r="NIC24" s="29" t="s">
        <v>32</v>
      </c>
      <c r="NID24" s="30">
        <v>1</v>
      </c>
      <c r="NIE24" s="96">
        <v>0</v>
      </c>
      <c r="NIF24" s="57">
        <f t="shared" ref="NIF24:NIN29" si="597">NID24*NIE24</f>
        <v>0</v>
      </c>
      <c r="NIG24" s="1"/>
      <c r="NIH24" s="13">
        <v>1</v>
      </c>
      <c r="NII24" s="95" t="s">
        <v>62</v>
      </c>
      <c r="NIJ24" s="56" t="s">
        <v>31</v>
      </c>
      <c r="NIK24" s="29" t="s">
        <v>32</v>
      </c>
      <c r="NIL24" s="30">
        <v>1</v>
      </c>
      <c r="NIM24" s="96">
        <v>0</v>
      </c>
      <c r="NIN24" s="57">
        <f t="shared" si="597"/>
        <v>0</v>
      </c>
      <c r="NIO24" s="1"/>
      <c r="NIP24" s="13">
        <v>1</v>
      </c>
      <c r="NIQ24" s="95" t="s">
        <v>62</v>
      </c>
      <c r="NIR24" s="56" t="s">
        <v>31</v>
      </c>
      <c r="NIS24" s="29" t="s">
        <v>32</v>
      </c>
      <c r="NIT24" s="30">
        <v>1</v>
      </c>
      <c r="NIU24" s="96">
        <v>0</v>
      </c>
      <c r="NIV24" s="57">
        <f t="shared" ref="NIV24:NJD29" si="598">NIT24*NIU24</f>
        <v>0</v>
      </c>
      <c r="NIW24" s="1"/>
      <c r="NIX24" s="13">
        <v>1</v>
      </c>
      <c r="NIY24" s="95" t="s">
        <v>62</v>
      </c>
      <c r="NIZ24" s="56" t="s">
        <v>31</v>
      </c>
      <c r="NJA24" s="29" t="s">
        <v>32</v>
      </c>
      <c r="NJB24" s="30">
        <v>1</v>
      </c>
      <c r="NJC24" s="96">
        <v>0</v>
      </c>
      <c r="NJD24" s="57">
        <f t="shared" si="598"/>
        <v>0</v>
      </c>
      <c r="NJE24" s="1"/>
      <c r="NJF24" s="13">
        <v>1</v>
      </c>
      <c r="NJG24" s="95" t="s">
        <v>62</v>
      </c>
      <c r="NJH24" s="56" t="s">
        <v>31</v>
      </c>
      <c r="NJI24" s="29" t="s">
        <v>32</v>
      </c>
      <c r="NJJ24" s="30">
        <v>1</v>
      </c>
      <c r="NJK24" s="96">
        <v>0</v>
      </c>
      <c r="NJL24" s="57">
        <f t="shared" ref="NJL24:NJT29" si="599">NJJ24*NJK24</f>
        <v>0</v>
      </c>
      <c r="NJM24" s="1"/>
      <c r="NJN24" s="13">
        <v>1</v>
      </c>
      <c r="NJO24" s="95" t="s">
        <v>62</v>
      </c>
      <c r="NJP24" s="56" t="s">
        <v>31</v>
      </c>
      <c r="NJQ24" s="29" t="s">
        <v>32</v>
      </c>
      <c r="NJR24" s="30">
        <v>1</v>
      </c>
      <c r="NJS24" s="96">
        <v>0</v>
      </c>
      <c r="NJT24" s="57">
        <f t="shared" si="599"/>
        <v>0</v>
      </c>
      <c r="NJU24" s="1"/>
      <c r="NJV24" s="13">
        <v>1</v>
      </c>
      <c r="NJW24" s="95" t="s">
        <v>62</v>
      </c>
      <c r="NJX24" s="56" t="s">
        <v>31</v>
      </c>
      <c r="NJY24" s="29" t="s">
        <v>32</v>
      </c>
      <c r="NJZ24" s="30">
        <v>1</v>
      </c>
      <c r="NKA24" s="96">
        <v>0</v>
      </c>
      <c r="NKB24" s="57">
        <f t="shared" ref="NKB24:NKJ29" si="600">NJZ24*NKA24</f>
        <v>0</v>
      </c>
      <c r="NKC24" s="1"/>
      <c r="NKD24" s="13">
        <v>1</v>
      </c>
      <c r="NKE24" s="95" t="s">
        <v>62</v>
      </c>
      <c r="NKF24" s="56" t="s">
        <v>31</v>
      </c>
      <c r="NKG24" s="29" t="s">
        <v>32</v>
      </c>
      <c r="NKH24" s="30">
        <v>1</v>
      </c>
      <c r="NKI24" s="96">
        <v>0</v>
      </c>
      <c r="NKJ24" s="57">
        <f t="shared" si="600"/>
        <v>0</v>
      </c>
      <c r="NKK24" s="1"/>
      <c r="NKL24" s="13">
        <v>1</v>
      </c>
      <c r="NKM24" s="95" t="s">
        <v>62</v>
      </c>
      <c r="NKN24" s="56" t="s">
        <v>31</v>
      </c>
      <c r="NKO24" s="29" t="s">
        <v>32</v>
      </c>
      <c r="NKP24" s="30">
        <v>1</v>
      </c>
      <c r="NKQ24" s="96">
        <v>0</v>
      </c>
      <c r="NKR24" s="57">
        <f t="shared" ref="NKR24:NKZ29" si="601">NKP24*NKQ24</f>
        <v>0</v>
      </c>
      <c r="NKS24" s="1"/>
      <c r="NKT24" s="13">
        <v>1</v>
      </c>
      <c r="NKU24" s="95" t="s">
        <v>62</v>
      </c>
      <c r="NKV24" s="56" t="s">
        <v>31</v>
      </c>
      <c r="NKW24" s="29" t="s">
        <v>32</v>
      </c>
      <c r="NKX24" s="30">
        <v>1</v>
      </c>
      <c r="NKY24" s="96">
        <v>0</v>
      </c>
      <c r="NKZ24" s="57">
        <f t="shared" si="601"/>
        <v>0</v>
      </c>
      <c r="NLA24" s="1"/>
      <c r="NLB24" s="13">
        <v>1</v>
      </c>
      <c r="NLC24" s="95" t="s">
        <v>62</v>
      </c>
      <c r="NLD24" s="56" t="s">
        <v>31</v>
      </c>
      <c r="NLE24" s="29" t="s">
        <v>32</v>
      </c>
      <c r="NLF24" s="30">
        <v>1</v>
      </c>
      <c r="NLG24" s="96">
        <v>0</v>
      </c>
      <c r="NLH24" s="57">
        <f t="shared" ref="NLH24:NLP29" si="602">NLF24*NLG24</f>
        <v>0</v>
      </c>
      <c r="NLI24" s="1"/>
      <c r="NLJ24" s="13">
        <v>1</v>
      </c>
      <c r="NLK24" s="95" t="s">
        <v>62</v>
      </c>
      <c r="NLL24" s="56" t="s">
        <v>31</v>
      </c>
      <c r="NLM24" s="29" t="s">
        <v>32</v>
      </c>
      <c r="NLN24" s="30">
        <v>1</v>
      </c>
      <c r="NLO24" s="96">
        <v>0</v>
      </c>
      <c r="NLP24" s="57">
        <f t="shared" si="602"/>
        <v>0</v>
      </c>
      <c r="NLQ24" s="1"/>
      <c r="NLR24" s="13">
        <v>1</v>
      </c>
      <c r="NLS24" s="95" t="s">
        <v>62</v>
      </c>
      <c r="NLT24" s="56" t="s">
        <v>31</v>
      </c>
      <c r="NLU24" s="29" t="s">
        <v>32</v>
      </c>
      <c r="NLV24" s="30">
        <v>1</v>
      </c>
      <c r="NLW24" s="96">
        <v>0</v>
      </c>
      <c r="NLX24" s="57">
        <f t="shared" ref="NLX24:NMF29" si="603">NLV24*NLW24</f>
        <v>0</v>
      </c>
      <c r="NLY24" s="1"/>
      <c r="NLZ24" s="13">
        <v>1</v>
      </c>
      <c r="NMA24" s="95" t="s">
        <v>62</v>
      </c>
      <c r="NMB24" s="56" t="s">
        <v>31</v>
      </c>
      <c r="NMC24" s="29" t="s">
        <v>32</v>
      </c>
      <c r="NMD24" s="30">
        <v>1</v>
      </c>
      <c r="NME24" s="96">
        <v>0</v>
      </c>
      <c r="NMF24" s="57">
        <f t="shared" si="603"/>
        <v>0</v>
      </c>
      <c r="NMG24" s="1"/>
      <c r="NMH24" s="13">
        <v>1</v>
      </c>
      <c r="NMI24" s="95" t="s">
        <v>62</v>
      </c>
      <c r="NMJ24" s="56" t="s">
        <v>31</v>
      </c>
      <c r="NMK24" s="29" t="s">
        <v>32</v>
      </c>
      <c r="NML24" s="30">
        <v>1</v>
      </c>
      <c r="NMM24" s="96">
        <v>0</v>
      </c>
      <c r="NMN24" s="57">
        <f t="shared" ref="NMN24:NMV29" si="604">NML24*NMM24</f>
        <v>0</v>
      </c>
      <c r="NMO24" s="1"/>
      <c r="NMP24" s="13">
        <v>1</v>
      </c>
      <c r="NMQ24" s="95" t="s">
        <v>62</v>
      </c>
      <c r="NMR24" s="56" t="s">
        <v>31</v>
      </c>
      <c r="NMS24" s="29" t="s">
        <v>32</v>
      </c>
      <c r="NMT24" s="30">
        <v>1</v>
      </c>
      <c r="NMU24" s="96">
        <v>0</v>
      </c>
      <c r="NMV24" s="57">
        <f t="shared" si="604"/>
        <v>0</v>
      </c>
      <c r="NMW24" s="1"/>
      <c r="NMX24" s="13">
        <v>1</v>
      </c>
      <c r="NMY24" s="95" t="s">
        <v>62</v>
      </c>
      <c r="NMZ24" s="56" t="s">
        <v>31</v>
      </c>
      <c r="NNA24" s="29" t="s">
        <v>32</v>
      </c>
      <c r="NNB24" s="30">
        <v>1</v>
      </c>
      <c r="NNC24" s="96">
        <v>0</v>
      </c>
      <c r="NND24" s="57">
        <f t="shared" ref="NND24:NNL29" si="605">NNB24*NNC24</f>
        <v>0</v>
      </c>
      <c r="NNE24" s="1"/>
      <c r="NNF24" s="13">
        <v>1</v>
      </c>
      <c r="NNG24" s="95" t="s">
        <v>62</v>
      </c>
      <c r="NNH24" s="56" t="s">
        <v>31</v>
      </c>
      <c r="NNI24" s="29" t="s">
        <v>32</v>
      </c>
      <c r="NNJ24" s="30">
        <v>1</v>
      </c>
      <c r="NNK24" s="96">
        <v>0</v>
      </c>
      <c r="NNL24" s="57">
        <f t="shared" si="605"/>
        <v>0</v>
      </c>
      <c r="NNM24" s="1"/>
      <c r="NNN24" s="13">
        <v>1</v>
      </c>
      <c r="NNO24" s="95" t="s">
        <v>62</v>
      </c>
      <c r="NNP24" s="56" t="s">
        <v>31</v>
      </c>
      <c r="NNQ24" s="29" t="s">
        <v>32</v>
      </c>
      <c r="NNR24" s="30">
        <v>1</v>
      </c>
      <c r="NNS24" s="96">
        <v>0</v>
      </c>
      <c r="NNT24" s="57">
        <f t="shared" ref="NNT24:NOB29" si="606">NNR24*NNS24</f>
        <v>0</v>
      </c>
      <c r="NNU24" s="1"/>
      <c r="NNV24" s="13">
        <v>1</v>
      </c>
      <c r="NNW24" s="95" t="s">
        <v>62</v>
      </c>
      <c r="NNX24" s="56" t="s">
        <v>31</v>
      </c>
      <c r="NNY24" s="29" t="s">
        <v>32</v>
      </c>
      <c r="NNZ24" s="30">
        <v>1</v>
      </c>
      <c r="NOA24" s="96">
        <v>0</v>
      </c>
      <c r="NOB24" s="57">
        <f t="shared" si="606"/>
        <v>0</v>
      </c>
      <c r="NOC24" s="1"/>
      <c r="NOD24" s="13">
        <v>1</v>
      </c>
      <c r="NOE24" s="95" t="s">
        <v>62</v>
      </c>
      <c r="NOF24" s="56" t="s">
        <v>31</v>
      </c>
      <c r="NOG24" s="29" t="s">
        <v>32</v>
      </c>
      <c r="NOH24" s="30">
        <v>1</v>
      </c>
      <c r="NOI24" s="96">
        <v>0</v>
      </c>
      <c r="NOJ24" s="57">
        <f t="shared" ref="NOJ24:NOR29" si="607">NOH24*NOI24</f>
        <v>0</v>
      </c>
      <c r="NOK24" s="1"/>
      <c r="NOL24" s="13">
        <v>1</v>
      </c>
      <c r="NOM24" s="95" t="s">
        <v>62</v>
      </c>
      <c r="NON24" s="56" t="s">
        <v>31</v>
      </c>
      <c r="NOO24" s="29" t="s">
        <v>32</v>
      </c>
      <c r="NOP24" s="30">
        <v>1</v>
      </c>
      <c r="NOQ24" s="96">
        <v>0</v>
      </c>
      <c r="NOR24" s="57">
        <f t="shared" si="607"/>
        <v>0</v>
      </c>
      <c r="NOS24" s="1"/>
      <c r="NOT24" s="13">
        <v>1</v>
      </c>
      <c r="NOU24" s="95" t="s">
        <v>62</v>
      </c>
      <c r="NOV24" s="56" t="s">
        <v>31</v>
      </c>
      <c r="NOW24" s="29" t="s">
        <v>32</v>
      </c>
      <c r="NOX24" s="30">
        <v>1</v>
      </c>
      <c r="NOY24" s="96">
        <v>0</v>
      </c>
      <c r="NOZ24" s="57">
        <f t="shared" ref="NOZ24:NPH29" si="608">NOX24*NOY24</f>
        <v>0</v>
      </c>
      <c r="NPA24" s="1"/>
      <c r="NPB24" s="13">
        <v>1</v>
      </c>
      <c r="NPC24" s="95" t="s">
        <v>62</v>
      </c>
      <c r="NPD24" s="56" t="s">
        <v>31</v>
      </c>
      <c r="NPE24" s="29" t="s">
        <v>32</v>
      </c>
      <c r="NPF24" s="30">
        <v>1</v>
      </c>
      <c r="NPG24" s="96">
        <v>0</v>
      </c>
      <c r="NPH24" s="57">
        <f t="shared" si="608"/>
        <v>0</v>
      </c>
      <c r="NPI24" s="1"/>
      <c r="NPJ24" s="13">
        <v>1</v>
      </c>
      <c r="NPK24" s="95" t="s">
        <v>62</v>
      </c>
      <c r="NPL24" s="56" t="s">
        <v>31</v>
      </c>
      <c r="NPM24" s="29" t="s">
        <v>32</v>
      </c>
      <c r="NPN24" s="30">
        <v>1</v>
      </c>
      <c r="NPO24" s="96">
        <v>0</v>
      </c>
      <c r="NPP24" s="57">
        <f t="shared" ref="NPP24:NPX29" si="609">NPN24*NPO24</f>
        <v>0</v>
      </c>
      <c r="NPQ24" s="1"/>
      <c r="NPR24" s="13">
        <v>1</v>
      </c>
      <c r="NPS24" s="95" t="s">
        <v>62</v>
      </c>
      <c r="NPT24" s="56" t="s">
        <v>31</v>
      </c>
      <c r="NPU24" s="29" t="s">
        <v>32</v>
      </c>
      <c r="NPV24" s="30">
        <v>1</v>
      </c>
      <c r="NPW24" s="96">
        <v>0</v>
      </c>
      <c r="NPX24" s="57">
        <f t="shared" si="609"/>
        <v>0</v>
      </c>
      <c r="NPY24" s="1"/>
      <c r="NPZ24" s="13">
        <v>1</v>
      </c>
      <c r="NQA24" s="95" t="s">
        <v>62</v>
      </c>
      <c r="NQB24" s="56" t="s">
        <v>31</v>
      </c>
      <c r="NQC24" s="29" t="s">
        <v>32</v>
      </c>
      <c r="NQD24" s="30">
        <v>1</v>
      </c>
      <c r="NQE24" s="96">
        <v>0</v>
      </c>
      <c r="NQF24" s="57">
        <f t="shared" ref="NQF24:NQN29" si="610">NQD24*NQE24</f>
        <v>0</v>
      </c>
      <c r="NQG24" s="1"/>
      <c r="NQH24" s="13">
        <v>1</v>
      </c>
      <c r="NQI24" s="95" t="s">
        <v>62</v>
      </c>
      <c r="NQJ24" s="56" t="s">
        <v>31</v>
      </c>
      <c r="NQK24" s="29" t="s">
        <v>32</v>
      </c>
      <c r="NQL24" s="30">
        <v>1</v>
      </c>
      <c r="NQM24" s="96">
        <v>0</v>
      </c>
      <c r="NQN24" s="57">
        <f t="shared" si="610"/>
        <v>0</v>
      </c>
      <c r="NQO24" s="1"/>
      <c r="NQP24" s="13">
        <v>1</v>
      </c>
      <c r="NQQ24" s="95" t="s">
        <v>62</v>
      </c>
      <c r="NQR24" s="56" t="s">
        <v>31</v>
      </c>
      <c r="NQS24" s="29" t="s">
        <v>32</v>
      </c>
      <c r="NQT24" s="30">
        <v>1</v>
      </c>
      <c r="NQU24" s="96">
        <v>0</v>
      </c>
      <c r="NQV24" s="57">
        <f t="shared" ref="NQV24:NRD29" si="611">NQT24*NQU24</f>
        <v>0</v>
      </c>
      <c r="NQW24" s="1"/>
      <c r="NQX24" s="13">
        <v>1</v>
      </c>
      <c r="NQY24" s="95" t="s">
        <v>62</v>
      </c>
      <c r="NQZ24" s="56" t="s">
        <v>31</v>
      </c>
      <c r="NRA24" s="29" t="s">
        <v>32</v>
      </c>
      <c r="NRB24" s="30">
        <v>1</v>
      </c>
      <c r="NRC24" s="96">
        <v>0</v>
      </c>
      <c r="NRD24" s="57">
        <f t="shared" si="611"/>
        <v>0</v>
      </c>
      <c r="NRE24" s="1"/>
      <c r="NRF24" s="13">
        <v>1</v>
      </c>
      <c r="NRG24" s="95" t="s">
        <v>62</v>
      </c>
      <c r="NRH24" s="56" t="s">
        <v>31</v>
      </c>
      <c r="NRI24" s="29" t="s">
        <v>32</v>
      </c>
      <c r="NRJ24" s="30">
        <v>1</v>
      </c>
      <c r="NRK24" s="96">
        <v>0</v>
      </c>
      <c r="NRL24" s="57">
        <f t="shared" ref="NRL24:NRT29" si="612">NRJ24*NRK24</f>
        <v>0</v>
      </c>
      <c r="NRM24" s="1"/>
      <c r="NRN24" s="13">
        <v>1</v>
      </c>
      <c r="NRO24" s="95" t="s">
        <v>62</v>
      </c>
      <c r="NRP24" s="56" t="s">
        <v>31</v>
      </c>
      <c r="NRQ24" s="29" t="s">
        <v>32</v>
      </c>
      <c r="NRR24" s="30">
        <v>1</v>
      </c>
      <c r="NRS24" s="96">
        <v>0</v>
      </c>
      <c r="NRT24" s="57">
        <f t="shared" si="612"/>
        <v>0</v>
      </c>
      <c r="NRU24" s="1"/>
      <c r="NRV24" s="13">
        <v>1</v>
      </c>
      <c r="NRW24" s="95" t="s">
        <v>62</v>
      </c>
      <c r="NRX24" s="56" t="s">
        <v>31</v>
      </c>
      <c r="NRY24" s="29" t="s">
        <v>32</v>
      </c>
      <c r="NRZ24" s="30">
        <v>1</v>
      </c>
      <c r="NSA24" s="96">
        <v>0</v>
      </c>
      <c r="NSB24" s="57">
        <f t="shared" ref="NSB24:NSJ29" si="613">NRZ24*NSA24</f>
        <v>0</v>
      </c>
      <c r="NSC24" s="1"/>
      <c r="NSD24" s="13">
        <v>1</v>
      </c>
      <c r="NSE24" s="95" t="s">
        <v>62</v>
      </c>
      <c r="NSF24" s="56" t="s">
        <v>31</v>
      </c>
      <c r="NSG24" s="29" t="s">
        <v>32</v>
      </c>
      <c r="NSH24" s="30">
        <v>1</v>
      </c>
      <c r="NSI24" s="96">
        <v>0</v>
      </c>
      <c r="NSJ24" s="57">
        <f t="shared" si="613"/>
        <v>0</v>
      </c>
      <c r="NSK24" s="1"/>
      <c r="NSL24" s="13">
        <v>1</v>
      </c>
      <c r="NSM24" s="95" t="s">
        <v>62</v>
      </c>
      <c r="NSN24" s="56" t="s">
        <v>31</v>
      </c>
      <c r="NSO24" s="29" t="s">
        <v>32</v>
      </c>
      <c r="NSP24" s="30">
        <v>1</v>
      </c>
      <c r="NSQ24" s="96">
        <v>0</v>
      </c>
      <c r="NSR24" s="57">
        <f t="shared" ref="NSR24:NSZ29" si="614">NSP24*NSQ24</f>
        <v>0</v>
      </c>
      <c r="NSS24" s="1"/>
      <c r="NST24" s="13">
        <v>1</v>
      </c>
      <c r="NSU24" s="95" t="s">
        <v>62</v>
      </c>
      <c r="NSV24" s="56" t="s">
        <v>31</v>
      </c>
      <c r="NSW24" s="29" t="s">
        <v>32</v>
      </c>
      <c r="NSX24" s="30">
        <v>1</v>
      </c>
      <c r="NSY24" s="96">
        <v>0</v>
      </c>
      <c r="NSZ24" s="57">
        <f t="shared" si="614"/>
        <v>0</v>
      </c>
      <c r="NTA24" s="1"/>
      <c r="NTB24" s="13">
        <v>1</v>
      </c>
      <c r="NTC24" s="95" t="s">
        <v>62</v>
      </c>
      <c r="NTD24" s="56" t="s">
        <v>31</v>
      </c>
      <c r="NTE24" s="29" t="s">
        <v>32</v>
      </c>
      <c r="NTF24" s="30">
        <v>1</v>
      </c>
      <c r="NTG24" s="96">
        <v>0</v>
      </c>
      <c r="NTH24" s="57">
        <f t="shared" ref="NTH24:NTP29" si="615">NTF24*NTG24</f>
        <v>0</v>
      </c>
      <c r="NTI24" s="1"/>
      <c r="NTJ24" s="13">
        <v>1</v>
      </c>
      <c r="NTK24" s="95" t="s">
        <v>62</v>
      </c>
      <c r="NTL24" s="56" t="s">
        <v>31</v>
      </c>
      <c r="NTM24" s="29" t="s">
        <v>32</v>
      </c>
      <c r="NTN24" s="30">
        <v>1</v>
      </c>
      <c r="NTO24" s="96">
        <v>0</v>
      </c>
      <c r="NTP24" s="57">
        <f t="shared" si="615"/>
        <v>0</v>
      </c>
      <c r="NTQ24" s="1"/>
      <c r="NTR24" s="13">
        <v>1</v>
      </c>
      <c r="NTS24" s="95" t="s">
        <v>62</v>
      </c>
      <c r="NTT24" s="56" t="s">
        <v>31</v>
      </c>
      <c r="NTU24" s="29" t="s">
        <v>32</v>
      </c>
      <c r="NTV24" s="30">
        <v>1</v>
      </c>
      <c r="NTW24" s="96">
        <v>0</v>
      </c>
      <c r="NTX24" s="57">
        <f t="shared" ref="NTX24:NUF29" si="616">NTV24*NTW24</f>
        <v>0</v>
      </c>
      <c r="NTY24" s="1"/>
      <c r="NTZ24" s="13">
        <v>1</v>
      </c>
      <c r="NUA24" s="95" t="s">
        <v>62</v>
      </c>
      <c r="NUB24" s="56" t="s">
        <v>31</v>
      </c>
      <c r="NUC24" s="29" t="s">
        <v>32</v>
      </c>
      <c r="NUD24" s="30">
        <v>1</v>
      </c>
      <c r="NUE24" s="96">
        <v>0</v>
      </c>
      <c r="NUF24" s="57">
        <f t="shared" si="616"/>
        <v>0</v>
      </c>
      <c r="NUG24" s="1"/>
      <c r="NUH24" s="13">
        <v>1</v>
      </c>
      <c r="NUI24" s="95" t="s">
        <v>62</v>
      </c>
      <c r="NUJ24" s="56" t="s">
        <v>31</v>
      </c>
      <c r="NUK24" s="29" t="s">
        <v>32</v>
      </c>
      <c r="NUL24" s="30">
        <v>1</v>
      </c>
      <c r="NUM24" s="96">
        <v>0</v>
      </c>
      <c r="NUN24" s="57">
        <f t="shared" ref="NUN24:NUV29" si="617">NUL24*NUM24</f>
        <v>0</v>
      </c>
      <c r="NUO24" s="1"/>
      <c r="NUP24" s="13">
        <v>1</v>
      </c>
      <c r="NUQ24" s="95" t="s">
        <v>62</v>
      </c>
      <c r="NUR24" s="56" t="s">
        <v>31</v>
      </c>
      <c r="NUS24" s="29" t="s">
        <v>32</v>
      </c>
      <c r="NUT24" s="30">
        <v>1</v>
      </c>
      <c r="NUU24" s="96">
        <v>0</v>
      </c>
      <c r="NUV24" s="57">
        <f t="shared" si="617"/>
        <v>0</v>
      </c>
      <c r="NUW24" s="1"/>
      <c r="NUX24" s="13">
        <v>1</v>
      </c>
      <c r="NUY24" s="95" t="s">
        <v>62</v>
      </c>
      <c r="NUZ24" s="56" t="s">
        <v>31</v>
      </c>
      <c r="NVA24" s="29" t="s">
        <v>32</v>
      </c>
      <c r="NVB24" s="30">
        <v>1</v>
      </c>
      <c r="NVC24" s="96">
        <v>0</v>
      </c>
      <c r="NVD24" s="57">
        <f t="shared" ref="NVD24:NVL29" si="618">NVB24*NVC24</f>
        <v>0</v>
      </c>
      <c r="NVE24" s="1"/>
      <c r="NVF24" s="13">
        <v>1</v>
      </c>
      <c r="NVG24" s="95" t="s">
        <v>62</v>
      </c>
      <c r="NVH24" s="56" t="s">
        <v>31</v>
      </c>
      <c r="NVI24" s="29" t="s">
        <v>32</v>
      </c>
      <c r="NVJ24" s="30">
        <v>1</v>
      </c>
      <c r="NVK24" s="96">
        <v>0</v>
      </c>
      <c r="NVL24" s="57">
        <f t="shared" si="618"/>
        <v>0</v>
      </c>
      <c r="NVM24" s="1"/>
      <c r="NVN24" s="13">
        <v>1</v>
      </c>
      <c r="NVO24" s="95" t="s">
        <v>62</v>
      </c>
      <c r="NVP24" s="56" t="s">
        <v>31</v>
      </c>
      <c r="NVQ24" s="29" t="s">
        <v>32</v>
      </c>
      <c r="NVR24" s="30">
        <v>1</v>
      </c>
      <c r="NVS24" s="96">
        <v>0</v>
      </c>
      <c r="NVT24" s="57">
        <f t="shared" ref="NVT24:NWB29" si="619">NVR24*NVS24</f>
        <v>0</v>
      </c>
      <c r="NVU24" s="1"/>
      <c r="NVV24" s="13">
        <v>1</v>
      </c>
      <c r="NVW24" s="95" t="s">
        <v>62</v>
      </c>
      <c r="NVX24" s="56" t="s">
        <v>31</v>
      </c>
      <c r="NVY24" s="29" t="s">
        <v>32</v>
      </c>
      <c r="NVZ24" s="30">
        <v>1</v>
      </c>
      <c r="NWA24" s="96">
        <v>0</v>
      </c>
      <c r="NWB24" s="57">
        <f t="shared" si="619"/>
        <v>0</v>
      </c>
      <c r="NWC24" s="1"/>
      <c r="NWD24" s="13">
        <v>1</v>
      </c>
      <c r="NWE24" s="95" t="s">
        <v>62</v>
      </c>
      <c r="NWF24" s="56" t="s">
        <v>31</v>
      </c>
      <c r="NWG24" s="29" t="s">
        <v>32</v>
      </c>
      <c r="NWH24" s="30">
        <v>1</v>
      </c>
      <c r="NWI24" s="96">
        <v>0</v>
      </c>
      <c r="NWJ24" s="57">
        <f t="shared" ref="NWJ24:NWR29" si="620">NWH24*NWI24</f>
        <v>0</v>
      </c>
      <c r="NWK24" s="1"/>
      <c r="NWL24" s="13">
        <v>1</v>
      </c>
      <c r="NWM24" s="95" t="s">
        <v>62</v>
      </c>
      <c r="NWN24" s="56" t="s">
        <v>31</v>
      </c>
      <c r="NWO24" s="29" t="s">
        <v>32</v>
      </c>
      <c r="NWP24" s="30">
        <v>1</v>
      </c>
      <c r="NWQ24" s="96">
        <v>0</v>
      </c>
      <c r="NWR24" s="57">
        <f t="shared" si="620"/>
        <v>0</v>
      </c>
      <c r="NWS24" s="1"/>
      <c r="NWT24" s="13">
        <v>1</v>
      </c>
      <c r="NWU24" s="95" t="s">
        <v>62</v>
      </c>
      <c r="NWV24" s="56" t="s">
        <v>31</v>
      </c>
      <c r="NWW24" s="29" t="s">
        <v>32</v>
      </c>
      <c r="NWX24" s="30">
        <v>1</v>
      </c>
      <c r="NWY24" s="96">
        <v>0</v>
      </c>
      <c r="NWZ24" s="57">
        <f t="shared" ref="NWZ24:NXH29" si="621">NWX24*NWY24</f>
        <v>0</v>
      </c>
      <c r="NXA24" s="1"/>
      <c r="NXB24" s="13">
        <v>1</v>
      </c>
      <c r="NXC24" s="95" t="s">
        <v>62</v>
      </c>
      <c r="NXD24" s="56" t="s">
        <v>31</v>
      </c>
      <c r="NXE24" s="29" t="s">
        <v>32</v>
      </c>
      <c r="NXF24" s="30">
        <v>1</v>
      </c>
      <c r="NXG24" s="96">
        <v>0</v>
      </c>
      <c r="NXH24" s="57">
        <f t="shared" si="621"/>
        <v>0</v>
      </c>
      <c r="NXI24" s="1"/>
      <c r="NXJ24" s="13">
        <v>1</v>
      </c>
      <c r="NXK24" s="95" t="s">
        <v>62</v>
      </c>
      <c r="NXL24" s="56" t="s">
        <v>31</v>
      </c>
      <c r="NXM24" s="29" t="s">
        <v>32</v>
      </c>
      <c r="NXN24" s="30">
        <v>1</v>
      </c>
      <c r="NXO24" s="96">
        <v>0</v>
      </c>
      <c r="NXP24" s="57">
        <f t="shared" ref="NXP24:NXX29" si="622">NXN24*NXO24</f>
        <v>0</v>
      </c>
      <c r="NXQ24" s="1"/>
      <c r="NXR24" s="13">
        <v>1</v>
      </c>
      <c r="NXS24" s="95" t="s">
        <v>62</v>
      </c>
      <c r="NXT24" s="56" t="s">
        <v>31</v>
      </c>
      <c r="NXU24" s="29" t="s">
        <v>32</v>
      </c>
      <c r="NXV24" s="30">
        <v>1</v>
      </c>
      <c r="NXW24" s="96">
        <v>0</v>
      </c>
      <c r="NXX24" s="57">
        <f t="shared" si="622"/>
        <v>0</v>
      </c>
      <c r="NXY24" s="1"/>
      <c r="NXZ24" s="13">
        <v>1</v>
      </c>
      <c r="NYA24" s="95" t="s">
        <v>62</v>
      </c>
      <c r="NYB24" s="56" t="s">
        <v>31</v>
      </c>
      <c r="NYC24" s="29" t="s">
        <v>32</v>
      </c>
      <c r="NYD24" s="30">
        <v>1</v>
      </c>
      <c r="NYE24" s="96">
        <v>0</v>
      </c>
      <c r="NYF24" s="57">
        <f t="shared" ref="NYF24:NYN29" si="623">NYD24*NYE24</f>
        <v>0</v>
      </c>
      <c r="NYG24" s="1"/>
      <c r="NYH24" s="13">
        <v>1</v>
      </c>
      <c r="NYI24" s="95" t="s">
        <v>62</v>
      </c>
      <c r="NYJ24" s="56" t="s">
        <v>31</v>
      </c>
      <c r="NYK24" s="29" t="s">
        <v>32</v>
      </c>
      <c r="NYL24" s="30">
        <v>1</v>
      </c>
      <c r="NYM24" s="96">
        <v>0</v>
      </c>
      <c r="NYN24" s="57">
        <f t="shared" si="623"/>
        <v>0</v>
      </c>
      <c r="NYO24" s="1"/>
      <c r="NYP24" s="13">
        <v>1</v>
      </c>
      <c r="NYQ24" s="95" t="s">
        <v>62</v>
      </c>
      <c r="NYR24" s="56" t="s">
        <v>31</v>
      </c>
      <c r="NYS24" s="29" t="s">
        <v>32</v>
      </c>
      <c r="NYT24" s="30">
        <v>1</v>
      </c>
      <c r="NYU24" s="96">
        <v>0</v>
      </c>
      <c r="NYV24" s="57">
        <f t="shared" ref="NYV24:NZD29" si="624">NYT24*NYU24</f>
        <v>0</v>
      </c>
      <c r="NYW24" s="1"/>
      <c r="NYX24" s="13">
        <v>1</v>
      </c>
      <c r="NYY24" s="95" t="s">
        <v>62</v>
      </c>
      <c r="NYZ24" s="56" t="s">
        <v>31</v>
      </c>
      <c r="NZA24" s="29" t="s">
        <v>32</v>
      </c>
      <c r="NZB24" s="30">
        <v>1</v>
      </c>
      <c r="NZC24" s="96">
        <v>0</v>
      </c>
      <c r="NZD24" s="57">
        <f t="shared" si="624"/>
        <v>0</v>
      </c>
      <c r="NZE24" s="1"/>
      <c r="NZF24" s="13">
        <v>1</v>
      </c>
      <c r="NZG24" s="95" t="s">
        <v>62</v>
      </c>
      <c r="NZH24" s="56" t="s">
        <v>31</v>
      </c>
      <c r="NZI24" s="29" t="s">
        <v>32</v>
      </c>
      <c r="NZJ24" s="30">
        <v>1</v>
      </c>
      <c r="NZK24" s="96">
        <v>0</v>
      </c>
      <c r="NZL24" s="57">
        <f t="shared" ref="NZL24:NZT29" si="625">NZJ24*NZK24</f>
        <v>0</v>
      </c>
      <c r="NZM24" s="1"/>
      <c r="NZN24" s="13">
        <v>1</v>
      </c>
      <c r="NZO24" s="95" t="s">
        <v>62</v>
      </c>
      <c r="NZP24" s="56" t="s">
        <v>31</v>
      </c>
      <c r="NZQ24" s="29" t="s">
        <v>32</v>
      </c>
      <c r="NZR24" s="30">
        <v>1</v>
      </c>
      <c r="NZS24" s="96">
        <v>0</v>
      </c>
      <c r="NZT24" s="57">
        <f t="shared" si="625"/>
        <v>0</v>
      </c>
      <c r="NZU24" s="1"/>
      <c r="NZV24" s="13">
        <v>1</v>
      </c>
      <c r="NZW24" s="95" t="s">
        <v>62</v>
      </c>
      <c r="NZX24" s="56" t="s">
        <v>31</v>
      </c>
      <c r="NZY24" s="29" t="s">
        <v>32</v>
      </c>
      <c r="NZZ24" s="30">
        <v>1</v>
      </c>
      <c r="OAA24" s="96">
        <v>0</v>
      </c>
      <c r="OAB24" s="57">
        <f t="shared" ref="OAB24:OAJ29" si="626">NZZ24*OAA24</f>
        <v>0</v>
      </c>
      <c r="OAC24" s="1"/>
      <c r="OAD24" s="13">
        <v>1</v>
      </c>
      <c r="OAE24" s="95" t="s">
        <v>62</v>
      </c>
      <c r="OAF24" s="56" t="s">
        <v>31</v>
      </c>
      <c r="OAG24" s="29" t="s">
        <v>32</v>
      </c>
      <c r="OAH24" s="30">
        <v>1</v>
      </c>
      <c r="OAI24" s="96">
        <v>0</v>
      </c>
      <c r="OAJ24" s="57">
        <f t="shared" si="626"/>
        <v>0</v>
      </c>
      <c r="OAK24" s="1"/>
      <c r="OAL24" s="13">
        <v>1</v>
      </c>
      <c r="OAM24" s="95" t="s">
        <v>62</v>
      </c>
      <c r="OAN24" s="56" t="s">
        <v>31</v>
      </c>
      <c r="OAO24" s="29" t="s">
        <v>32</v>
      </c>
      <c r="OAP24" s="30">
        <v>1</v>
      </c>
      <c r="OAQ24" s="96">
        <v>0</v>
      </c>
      <c r="OAR24" s="57">
        <f t="shared" ref="OAR24:OAZ29" si="627">OAP24*OAQ24</f>
        <v>0</v>
      </c>
      <c r="OAS24" s="1"/>
      <c r="OAT24" s="13">
        <v>1</v>
      </c>
      <c r="OAU24" s="95" t="s">
        <v>62</v>
      </c>
      <c r="OAV24" s="56" t="s">
        <v>31</v>
      </c>
      <c r="OAW24" s="29" t="s">
        <v>32</v>
      </c>
      <c r="OAX24" s="30">
        <v>1</v>
      </c>
      <c r="OAY24" s="96">
        <v>0</v>
      </c>
      <c r="OAZ24" s="57">
        <f t="shared" si="627"/>
        <v>0</v>
      </c>
      <c r="OBA24" s="1"/>
      <c r="OBB24" s="13">
        <v>1</v>
      </c>
      <c r="OBC24" s="95" t="s">
        <v>62</v>
      </c>
      <c r="OBD24" s="56" t="s">
        <v>31</v>
      </c>
      <c r="OBE24" s="29" t="s">
        <v>32</v>
      </c>
      <c r="OBF24" s="30">
        <v>1</v>
      </c>
      <c r="OBG24" s="96">
        <v>0</v>
      </c>
      <c r="OBH24" s="57">
        <f t="shared" ref="OBH24:OBP29" si="628">OBF24*OBG24</f>
        <v>0</v>
      </c>
      <c r="OBI24" s="1"/>
      <c r="OBJ24" s="13">
        <v>1</v>
      </c>
      <c r="OBK24" s="95" t="s">
        <v>62</v>
      </c>
      <c r="OBL24" s="56" t="s">
        <v>31</v>
      </c>
      <c r="OBM24" s="29" t="s">
        <v>32</v>
      </c>
      <c r="OBN24" s="30">
        <v>1</v>
      </c>
      <c r="OBO24" s="96">
        <v>0</v>
      </c>
      <c r="OBP24" s="57">
        <f t="shared" si="628"/>
        <v>0</v>
      </c>
      <c r="OBQ24" s="1"/>
      <c r="OBR24" s="13">
        <v>1</v>
      </c>
      <c r="OBS24" s="95" t="s">
        <v>62</v>
      </c>
      <c r="OBT24" s="56" t="s">
        <v>31</v>
      </c>
      <c r="OBU24" s="29" t="s">
        <v>32</v>
      </c>
      <c r="OBV24" s="30">
        <v>1</v>
      </c>
      <c r="OBW24" s="96">
        <v>0</v>
      </c>
      <c r="OBX24" s="57">
        <f t="shared" ref="OBX24:OCF29" si="629">OBV24*OBW24</f>
        <v>0</v>
      </c>
      <c r="OBY24" s="1"/>
      <c r="OBZ24" s="13">
        <v>1</v>
      </c>
      <c r="OCA24" s="95" t="s">
        <v>62</v>
      </c>
      <c r="OCB24" s="56" t="s">
        <v>31</v>
      </c>
      <c r="OCC24" s="29" t="s">
        <v>32</v>
      </c>
      <c r="OCD24" s="30">
        <v>1</v>
      </c>
      <c r="OCE24" s="96">
        <v>0</v>
      </c>
      <c r="OCF24" s="57">
        <f t="shared" si="629"/>
        <v>0</v>
      </c>
      <c r="OCG24" s="1"/>
      <c r="OCH24" s="13">
        <v>1</v>
      </c>
      <c r="OCI24" s="95" t="s">
        <v>62</v>
      </c>
      <c r="OCJ24" s="56" t="s">
        <v>31</v>
      </c>
      <c r="OCK24" s="29" t="s">
        <v>32</v>
      </c>
      <c r="OCL24" s="30">
        <v>1</v>
      </c>
      <c r="OCM24" s="96">
        <v>0</v>
      </c>
      <c r="OCN24" s="57">
        <f t="shared" ref="OCN24:OCV29" si="630">OCL24*OCM24</f>
        <v>0</v>
      </c>
      <c r="OCO24" s="1"/>
      <c r="OCP24" s="13">
        <v>1</v>
      </c>
      <c r="OCQ24" s="95" t="s">
        <v>62</v>
      </c>
      <c r="OCR24" s="56" t="s">
        <v>31</v>
      </c>
      <c r="OCS24" s="29" t="s">
        <v>32</v>
      </c>
      <c r="OCT24" s="30">
        <v>1</v>
      </c>
      <c r="OCU24" s="96">
        <v>0</v>
      </c>
      <c r="OCV24" s="57">
        <f t="shared" si="630"/>
        <v>0</v>
      </c>
      <c r="OCW24" s="1"/>
      <c r="OCX24" s="13">
        <v>1</v>
      </c>
      <c r="OCY24" s="95" t="s">
        <v>62</v>
      </c>
      <c r="OCZ24" s="56" t="s">
        <v>31</v>
      </c>
      <c r="ODA24" s="29" t="s">
        <v>32</v>
      </c>
      <c r="ODB24" s="30">
        <v>1</v>
      </c>
      <c r="ODC24" s="96">
        <v>0</v>
      </c>
      <c r="ODD24" s="57">
        <f t="shared" ref="ODD24:ODL29" si="631">ODB24*ODC24</f>
        <v>0</v>
      </c>
      <c r="ODE24" s="1"/>
      <c r="ODF24" s="13">
        <v>1</v>
      </c>
      <c r="ODG24" s="95" t="s">
        <v>62</v>
      </c>
      <c r="ODH24" s="56" t="s">
        <v>31</v>
      </c>
      <c r="ODI24" s="29" t="s">
        <v>32</v>
      </c>
      <c r="ODJ24" s="30">
        <v>1</v>
      </c>
      <c r="ODK24" s="96">
        <v>0</v>
      </c>
      <c r="ODL24" s="57">
        <f t="shared" si="631"/>
        <v>0</v>
      </c>
      <c r="ODM24" s="1"/>
      <c r="ODN24" s="13">
        <v>1</v>
      </c>
      <c r="ODO24" s="95" t="s">
        <v>62</v>
      </c>
      <c r="ODP24" s="56" t="s">
        <v>31</v>
      </c>
      <c r="ODQ24" s="29" t="s">
        <v>32</v>
      </c>
      <c r="ODR24" s="30">
        <v>1</v>
      </c>
      <c r="ODS24" s="96">
        <v>0</v>
      </c>
      <c r="ODT24" s="57">
        <f t="shared" ref="ODT24:OEB29" si="632">ODR24*ODS24</f>
        <v>0</v>
      </c>
      <c r="ODU24" s="1"/>
      <c r="ODV24" s="13">
        <v>1</v>
      </c>
      <c r="ODW24" s="95" t="s">
        <v>62</v>
      </c>
      <c r="ODX24" s="56" t="s">
        <v>31</v>
      </c>
      <c r="ODY24" s="29" t="s">
        <v>32</v>
      </c>
      <c r="ODZ24" s="30">
        <v>1</v>
      </c>
      <c r="OEA24" s="96">
        <v>0</v>
      </c>
      <c r="OEB24" s="57">
        <f t="shared" si="632"/>
        <v>0</v>
      </c>
      <c r="OEC24" s="1"/>
      <c r="OED24" s="13">
        <v>1</v>
      </c>
      <c r="OEE24" s="95" t="s">
        <v>62</v>
      </c>
      <c r="OEF24" s="56" t="s">
        <v>31</v>
      </c>
      <c r="OEG24" s="29" t="s">
        <v>32</v>
      </c>
      <c r="OEH24" s="30">
        <v>1</v>
      </c>
      <c r="OEI24" s="96">
        <v>0</v>
      </c>
      <c r="OEJ24" s="57">
        <f t="shared" ref="OEJ24:OER29" si="633">OEH24*OEI24</f>
        <v>0</v>
      </c>
      <c r="OEK24" s="1"/>
      <c r="OEL24" s="13">
        <v>1</v>
      </c>
      <c r="OEM24" s="95" t="s">
        <v>62</v>
      </c>
      <c r="OEN24" s="56" t="s">
        <v>31</v>
      </c>
      <c r="OEO24" s="29" t="s">
        <v>32</v>
      </c>
      <c r="OEP24" s="30">
        <v>1</v>
      </c>
      <c r="OEQ24" s="96">
        <v>0</v>
      </c>
      <c r="OER24" s="57">
        <f t="shared" si="633"/>
        <v>0</v>
      </c>
      <c r="OES24" s="1"/>
      <c r="OET24" s="13">
        <v>1</v>
      </c>
      <c r="OEU24" s="95" t="s">
        <v>62</v>
      </c>
      <c r="OEV24" s="56" t="s">
        <v>31</v>
      </c>
      <c r="OEW24" s="29" t="s">
        <v>32</v>
      </c>
      <c r="OEX24" s="30">
        <v>1</v>
      </c>
      <c r="OEY24" s="96">
        <v>0</v>
      </c>
      <c r="OEZ24" s="57">
        <f t="shared" ref="OEZ24:OFH29" si="634">OEX24*OEY24</f>
        <v>0</v>
      </c>
      <c r="OFA24" s="1"/>
      <c r="OFB24" s="13">
        <v>1</v>
      </c>
      <c r="OFC24" s="95" t="s">
        <v>62</v>
      </c>
      <c r="OFD24" s="56" t="s">
        <v>31</v>
      </c>
      <c r="OFE24" s="29" t="s">
        <v>32</v>
      </c>
      <c r="OFF24" s="30">
        <v>1</v>
      </c>
      <c r="OFG24" s="96">
        <v>0</v>
      </c>
      <c r="OFH24" s="57">
        <f t="shared" si="634"/>
        <v>0</v>
      </c>
      <c r="OFI24" s="1"/>
      <c r="OFJ24" s="13">
        <v>1</v>
      </c>
      <c r="OFK24" s="95" t="s">
        <v>62</v>
      </c>
      <c r="OFL24" s="56" t="s">
        <v>31</v>
      </c>
      <c r="OFM24" s="29" t="s">
        <v>32</v>
      </c>
      <c r="OFN24" s="30">
        <v>1</v>
      </c>
      <c r="OFO24" s="96">
        <v>0</v>
      </c>
      <c r="OFP24" s="57">
        <f t="shared" ref="OFP24:OFX29" si="635">OFN24*OFO24</f>
        <v>0</v>
      </c>
      <c r="OFQ24" s="1"/>
      <c r="OFR24" s="13">
        <v>1</v>
      </c>
      <c r="OFS24" s="95" t="s">
        <v>62</v>
      </c>
      <c r="OFT24" s="56" t="s">
        <v>31</v>
      </c>
      <c r="OFU24" s="29" t="s">
        <v>32</v>
      </c>
      <c r="OFV24" s="30">
        <v>1</v>
      </c>
      <c r="OFW24" s="96">
        <v>0</v>
      </c>
      <c r="OFX24" s="57">
        <f t="shared" si="635"/>
        <v>0</v>
      </c>
      <c r="OFY24" s="1"/>
      <c r="OFZ24" s="13">
        <v>1</v>
      </c>
      <c r="OGA24" s="95" t="s">
        <v>62</v>
      </c>
      <c r="OGB24" s="56" t="s">
        <v>31</v>
      </c>
      <c r="OGC24" s="29" t="s">
        <v>32</v>
      </c>
      <c r="OGD24" s="30">
        <v>1</v>
      </c>
      <c r="OGE24" s="96">
        <v>0</v>
      </c>
      <c r="OGF24" s="57">
        <f t="shared" ref="OGF24:OGN29" si="636">OGD24*OGE24</f>
        <v>0</v>
      </c>
      <c r="OGG24" s="1"/>
      <c r="OGH24" s="13">
        <v>1</v>
      </c>
      <c r="OGI24" s="95" t="s">
        <v>62</v>
      </c>
      <c r="OGJ24" s="56" t="s">
        <v>31</v>
      </c>
      <c r="OGK24" s="29" t="s">
        <v>32</v>
      </c>
      <c r="OGL24" s="30">
        <v>1</v>
      </c>
      <c r="OGM24" s="96">
        <v>0</v>
      </c>
      <c r="OGN24" s="57">
        <f t="shared" si="636"/>
        <v>0</v>
      </c>
      <c r="OGO24" s="1"/>
      <c r="OGP24" s="13">
        <v>1</v>
      </c>
      <c r="OGQ24" s="95" t="s">
        <v>62</v>
      </c>
      <c r="OGR24" s="56" t="s">
        <v>31</v>
      </c>
      <c r="OGS24" s="29" t="s">
        <v>32</v>
      </c>
      <c r="OGT24" s="30">
        <v>1</v>
      </c>
      <c r="OGU24" s="96">
        <v>0</v>
      </c>
      <c r="OGV24" s="57">
        <f t="shared" ref="OGV24:OHD29" si="637">OGT24*OGU24</f>
        <v>0</v>
      </c>
      <c r="OGW24" s="1"/>
      <c r="OGX24" s="13">
        <v>1</v>
      </c>
      <c r="OGY24" s="95" t="s">
        <v>62</v>
      </c>
      <c r="OGZ24" s="56" t="s">
        <v>31</v>
      </c>
      <c r="OHA24" s="29" t="s">
        <v>32</v>
      </c>
      <c r="OHB24" s="30">
        <v>1</v>
      </c>
      <c r="OHC24" s="96">
        <v>0</v>
      </c>
      <c r="OHD24" s="57">
        <f t="shared" si="637"/>
        <v>0</v>
      </c>
      <c r="OHE24" s="1"/>
      <c r="OHF24" s="13">
        <v>1</v>
      </c>
      <c r="OHG24" s="95" t="s">
        <v>62</v>
      </c>
      <c r="OHH24" s="56" t="s">
        <v>31</v>
      </c>
      <c r="OHI24" s="29" t="s">
        <v>32</v>
      </c>
      <c r="OHJ24" s="30">
        <v>1</v>
      </c>
      <c r="OHK24" s="96">
        <v>0</v>
      </c>
      <c r="OHL24" s="57">
        <f t="shared" ref="OHL24:OHT29" si="638">OHJ24*OHK24</f>
        <v>0</v>
      </c>
      <c r="OHM24" s="1"/>
      <c r="OHN24" s="13">
        <v>1</v>
      </c>
      <c r="OHO24" s="95" t="s">
        <v>62</v>
      </c>
      <c r="OHP24" s="56" t="s">
        <v>31</v>
      </c>
      <c r="OHQ24" s="29" t="s">
        <v>32</v>
      </c>
      <c r="OHR24" s="30">
        <v>1</v>
      </c>
      <c r="OHS24" s="96">
        <v>0</v>
      </c>
      <c r="OHT24" s="57">
        <f t="shared" si="638"/>
        <v>0</v>
      </c>
      <c r="OHU24" s="1"/>
      <c r="OHV24" s="13">
        <v>1</v>
      </c>
      <c r="OHW24" s="95" t="s">
        <v>62</v>
      </c>
      <c r="OHX24" s="56" t="s">
        <v>31</v>
      </c>
      <c r="OHY24" s="29" t="s">
        <v>32</v>
      </c>
      <c r="OHZ24" s="30">
        <v>1</v>
      </c>
      <c r="OIA24" s="96">
        <v>0</v>
      </c>
      <c r="OIB24" s="57">
        <f t="shared" ref="OIB24:OIJ29" si="639">OHZ24*OIA24</f>
        <v>0</v>
      </c>
      <c r="OIC24" s="1"/>
      <c r="OID24" s="13">
        <v>1</v>
      </c>
      <c r="OIE24" s="95" t="s">
        <v>62</v>
      </c>
      <c r="OIF24" s="56" t="s">
        <v>31</v>
      </c>
      <c r="OIG24" s="29" t="s">
        <v>32</v>
      </c>
      <c r="OIH24" s="30">
        <v>1</v>
      </c>
      <c r="OII24" s="96">
        <v>0</v>
      </c>
      <c r="OIJ24" s="57">
        <f t="shared" si="639"/>
        <v>0</v>
      </c>
      <c r="OIK24" s="1"/>
      <c r="OIL24" s="13">
        <v>1</v>
      </c>
      <c r="OIM24" s="95" t="s">
        <v>62</v>
      </c>
      <c r="OIN24" s="56" t="s">
        <v>31</v>
      </c>
      <c r="OIO24" s="29" t="s">
        <v>32</v>
      </c>
      <c r="OIP24" s="30">
        <v>1</v>
      </c>
      <c r="OIQ24" s="96">
        <v>0</v>
      </c>
      <c r="OIR24" s="57">
        <f t="shared" ref="OIR24:OIZ29" si="640">OIP24*OIQ24</f>
        <v>0</v>
      </c>
      <c r="OIS24" s="1"/>
      <c r="OIT24" s="13">
        <v>1</v>
      </c>
      <c r="OIU24" s="95" t="s">
        <v>62</v>
      </c>
      <c r="OIV24" s="56" t="s">
        <v>31</v>
      </c>
      <c r="OIW24" s="29" t="s">
        <v>32</v>
      </c>
      <c r="OIX24" s="30">
        <v>1</v>
      </c>
      <c r="OIY24" s="96">
        <v>0</v>
      </c>
      <c r="OIZ24" s="57">
        <f t="shared" si="640"/>
        <v>0</v>
      </c>
      <c r="OJA24" s="1"/>
      <c r="OJB24" s="13">
        <v>1</v>
      </c>
      <c r="OJC24" s="95" t="s">
        <v>62</v>
      </c>
      <c r="OJD24" s="56" t="s">
        <v>31</v>
      </c>
      <c r="OJE24" s="29" t="s">
        <v>32</v>
      </c>
      <c r="OJF24" s="30">
        <v>1</v>
      </c>
      <c r="OJG24" s="96">
        <v>0</v>
      </c>
      <c r="OJH24" s="57">
        <f t="shared" ref="OJH24:OJP29" si="641">OJF24*OJG24</f>
        <v>0</v>
      </c>
      <c r="OJI24" s="1"/>
      <c r="OJJ24" s="13">
        <v>1</v>
      </c>
      <c r="OJK24" s="95" t="s">
        <v>62</v>
      </c>
      <c r="OJL24" s="56" t="s">
        <v>31</v>
      </c>
      <c r="OJM24" s="29" t="s">
        <v>32</v>
      </c>
      <c r="OJN24" s="30">
        <v>1</v>
      </c>
      <c r="OJO24" s="96">
        <v>0</v>
      </c>
      <c r="OJP24" s="57">
        <f t="shared" si="641"/>
        <v>0</v>
      </c>
      <c r="OJQ24" s="1"/>
      <c r="OJR24" s="13">
        <v>1</v>
      </c>
      <c r="OJS24" s="95" t="s">
        <v>62</v>
      </c>
      <c r="OJT24" s="56" t="s">
        <v>31</v>
      </c>
      <c r="OJU24" s="29" t="s">
        <v>32</v>
      </c>
      <c r="OJV24" s="30">
        <v>1</v>
      </c>
      <c r="OJW24" s="96">
        <v>0</v>
      </c>
      <c r="OJX24" s="57">
        <f t="shared" ref="OJX24:OKF29" si="642">OJV24*OJW24</f>
        <v>0</v>
      </c>
      <c r="OJY24" s="1"/>
      <c r="OJZ24" s="13">
        <v>1</v>
      </c>
      <c r="OKA24" s="95" t="s">
        <v>62</v>
      </c>
      <c r="OKB24" s="56" t="s">
        <v>31</v>
      </c>
      <c r="OKC24" s="29" t="s">
        <v>32</v>
      </c>
      <c r="OKD24" s="30">
        <v>1</v>
      </c>
      <c r="OKE24" s="96">
        <v>0</v>
      </c>
      <c r="OKF24" s="57">
        <f t="shared" si="642"/>
        <v>0</v>
      </c>
      <c r="OKG24" s="1"/>
      <c r="OKH24" s="13">
        <v>1</v>
      </c>
      <c r="OKI24" s="95" t="s">
        <v>62</v>
      </c>
      <c r="OKJ24" s="56" t="s">
        <v>31</v>
      </c>
      <c r="OKK24" s="29" t="s">
        <v>32</v>
      </c>
      <c r="OKL24" s="30">
        <v>1</v>
      </c>
      <c r="OKM24" s="96">
        <v>0</v>
      </c>
      <c r="OKN24" s="57">
        <f t="shared" ref="OKN24:OKV29" si="643">OKL24*OKM24</f>
        <v>0</v>
      </c>
      <c r="OKO24" s="1"/>
      <c r="OKP24" s="13">
        <v>1</v>
      </c>
      <c r="OKQ24" s="95" t="s">
        <v>62</v>
      </c>
      <c r="OKR24" s="56" t="s">
        <v>31</v>
      </c>
      <c r="OKS24" s="29" t="s">
        <v>32</v>
      </c>
      <c r="OKT24" s="30">
        <v>1</v>
      </c>
      <c r="OKU24" s="96">
        <v>0</v>
      </c>
      <c r="OKV24" s="57">
        <f t="shared" si="643"/>
        <v>0</v>
      </c>
      <c r="OKW24" s="1"/>
      <c r="OKX24" s="13">
        <v>1</v>
      </c>
      <c r="OKY24" s="95" t="s">
        <v>62</v>
      </c>
      <c r="OKZ24" s="56" t="s">
        <v>31</v>
      </c>
      <c r="OLA24" s="29" t="s">
        <v>32</v>
      </c>
      <c r="OLB24" s="30">
        <v>1</v>
      </c>
      <c r="OLC24" s="96">
        <v>0</v>
      </c>
      <c r="OLD24" s="57">
        <f t="shared" ref="OLD24:OLL29" si="644">OLB24*OLC24</f>
        <v>0</v>
      </c>
      <c r="OLE24" s="1"/>
      <c r="OLF24" s="13">
        <v>1</v>
      </c>
      <c r="OLG24" s="95" t="s">
        <v>62</v>
      </c>
      <c r="OLH24" s="56" t="s">
        <v>31</v>
      </c>
      <c r="OLI24" s="29" t="s">
        <v>32</v>
      </c>
      <c r="OLJ24" s="30">
        <v>1</v>
      </c>
      <c r="OLK24" s="96">
        <v>0</v>
      </c>
      <c r="OLL24" s="57">
        <f t="shared" si="644"/>
        <v>0</v>
      </c>
      <c r="OLM24" s="1"/>
      <c r="OLN24" s="13">
        <v>1</v>
      </c>
      <c r="OLO24" s="95" t="s">
        <v>62</v>
      </c>
      <c r="OLP24" s="56" t="s">
        <v>31</v>
      </c>
      <c r="OLQ24" s="29" t="s">
        <v>32</v>
      </c>
      <c r="OLR24" s="30">
        <v>1</v>
      </c>
      <c r="OLS24" s="96">
        <v>0</v>
      </c>
      <c r="OLT24" s="57">
        <f t="shared" ref="OLT24:OMB29" si="645">OLR24*OLS24</f>
        <v>0</v>
      </c>
      <c r="OLU24" s="1"/>
      <c r="OLV24" s="13">
        <v>1</v>
      </c>
      <c r="OLW24" s="95" t="s">
        <v>62</v>
      </c>
      <c r="OLX24" s="56" t="s">
        <v>31</v>
      </c>
      <c r="OLY24" s="29" t="s">
        <v>32</v>
      </c>
      <c r="OLZ24" s="30">
        <v>1</v>
      </c>
      <c r="OMA24" s="96">
        <v>0</v>
      </c>
      <c r="OMB24" s="57">
        <f t="shared" si="645"/>
        <v>0</v>
      </c>
      <c r="OMC24" s="1"/>
      <c r="OMD24" s="13">
        <v>1</v>
      </c>
      <c r="OME24" s="95" t="s">
        <v>62</v>
      </c>
      <c r="OMF24" s="56" t="s">
        <v>31</v>
      </c>
      <c r="OMG24" s="29" t="s">
        <v>32</v>
      </c>
      <c r="OMH24" s="30">
        <v>1</v>
      </c>
      <c r="OMI24" s="96">
        <v>0</v>
      </c>
      <c r="OMJ24" s="57">
        <f t="shared" ref="OMJ24:OMR29" si="646">OMH24*OMI24</f>
        <v>0</v>
      </c>
      <c r="OMK24" s="1"/>
      <c r="OML24" s="13">
        <v>1</v>
      </c>
      <c r="OMM24" s="95" t="s">
        <v>62</v>
      </c>
      <c r="OMN24" s="56" t="s">
        <v>31</v>
      </c>
      <c r="OMO24" s="29" t="s">
        <v>32</v>
      </c>
      <c r="OMP24" s="30">
        <v>1</v>
      </c>
      <c r="OMQ24" s="96">
        <v>0</v>
      </c>
      <c r="OMR24" s="57">
        <f t="shared" si="646"/>
        <v>0</v>
      </c>
      <c r="OMS24" s="1"/>
      <c r="OMT24" s="13">
        <v>1</v>
      </c>
      <c r="OMU24" s="95" t="s">
        <v>62</v>
      </c>
      <c r="OMV24" s="56" t="s">
        <v>31</v>
      </c>
      <c r="OMW24" s="29" t="s">
        <v>32</v>
      </c>
      <c r="OMX24" s="30">
        <v>1</v>
      </c>
      <c r="OMY24" s="96">
        <v>0</v>
      </c>
      <c r="OMZ24" s="57">
        <f t="shared" ref="OMZ24:ONH29" si="647">OMX24*OMY24</f>
        <v>0</v>
      </c>
      <c r="ONA24" s="1"/>
      <c r="ONB24" s="13">
        <v>1</v>
      </c>
      <c r="ONC24" s="95" t="s">
        <v>62</v>
      </c>
      <c r="OND24" s="56" t="s">
        <v>31</v>
      </c>
      <c r="ONE24" s="29" t="s">
        <v>32</v>
      </c>
      <c r="ONF24" s="30">
        <v>1</v>
      </c>
      <c r="ONG24" s="96">
        <v>0</v>
      </c>
      <c r="ONH24" s="57">
        <f t="shared" si="647"/>
        <v>0</v>
      </c>
      <c r="ONI24" s="1"/>
      <c r="ONJ24" s="13">
        <v>1</v>
      </c>
      <c r="ONK24" s="95" t="s">
        <v>62</v>
      </c>
      <c r="ONL24" s="56" t="s">
        <v>31</v>
      </c>
      <c r="ONM24" s="29" t="s">
        <v>32</v>
      </c>
      <c r="ONN24" s="30">
        <v>1</v>
      </c>
      <c r="ONO24" s="96">
        <v>0</v>
      </c>
      <c r="ONP24" s="57">
        <f t="shared" ref="ONP24:ONX29" si="648">ONN24*ONO24</f>
        <v>0</v>
      </c>
      <c r="ONQ24" s="1"/>
      <c r="ONR24" s="13">
        <v>1</v>
      </c>
      <c r="ONS24" s="95" t="s">
        <v>62</v>
      </c>
      <c r="ONT24" s="56" t="s">
        <v>31</v>
      </c>
      <c r="ONU24" s="29" t="s">
        <v>32</v>
      </c>
      <c r="ONV24" s="30">
        <v>1</v>
      </c>
      <c r="ONW24" s="96">
        <v>0</v>
      </c>
      <c r="ONX24" s="57">
        <f t="shared" si="648"/>
        <v>0</v>
      </c>
      <c r="ONY24" s="1"/>
      <c r="ONZ24" s="13">
        <v>1</v>
      </c>
      <c r="OOA24" s="95" t="s">
        <v>62</v>
      </c>
      <c r="OOB24" s="56" t="s">
        <v>31</v>
      </c>
      <c r="OOC24" s="29" t="s">
        <v>32</v>
      </c>
      <c r="OOD24" s="30">
        <v>1</v>
      </c>
      <c r="OOE24" s="96">
        <v>0</v>
      </c>
      <c r="OOF24" s="57">
        <f t="shared" ref="OOF24:OON29" si="649">OOD24*OOE24</f>
        <v>0</v>
      </c>
      <c r="OOG24" s="1"/>
      <c r="OOH24" s="13">
        <v>1</v>
      </c>
      <c r="OOI24" s="95" t="s">
        <v>62</v>
      </c>
      <c r="OOJ24" s="56" t="s">
        <v>31</v>
      </c>
      <c r="OOK24" s="29" t="s">
        <v>32</v>
      </c>
      <c r="OOL24" s="30">
        <v>1</v>
      </c>
      <c r="OOM24" s="96">
        <v>0</v>
      </c>
      <c r="OON24" s="57">
        <f t="shared" si="649"/>
        <v>0</v>
      </c>
      <c r="OOO24" s="1"/>
      <c r="OOP24" s="13">
        <v>1</v>
      </c>
      <c r="OOQ24" s="95" t="s">
        <v>62</v>
      </c>
      <c r="OOR24" s="56" t="s">
        <v>31</v>
      </c>
      <c r="OOS24" s="29" t="s">
        <v>32</v>
      </c>
      <c r="OOT24" s="30">
        <v>1</v>
      </c>
      <c r="OOU24" s="96">
        <v>0</v>
      </c>
      <c r="OOV24" s="57">
        <f t="shared" ref="OOV24:OPD29" si="650">OOT24*OOU24</f>
        <v>0</v>
      </c>
      <c r="OOW24" s="1"/>
      <c r="OOX24" s="13">
        <v>1</v>
      </c>
      <c r="OOY24" s="95" t="s">
        <v>62</v>
      </c>
      <c r="OOZ24" s="56" t="s">
        <v>31</v>
      </c>
      <c r="OPA24" s="29" t="s">
        <v>32</v>
      </c>
      <c r="OPB24" s="30">
        <v>1</v>
      </c>
      <c r="OPC24" s="96">
        <v>0</v>
      </c>
      <c r="OPD24" s="57">
        <f t="shared" si="650"/>
        <v>0</v>
      </c>
      <c r="OPE24" s="1"/>
      <c r="OPF24" s="13">
        <v>1</v>
      </c>
      <c r="OPG24" s="95" t="s">
        <v>62</v>
      </c>
      <c r="OPH24" s="56" t="s">
        <v>31</v>
      </c>
      <c r="OPI24" s="29" t="s">
        <v>32</v>
      </c>
      <c r="OPJ24" s="30">
        <v>1</v>
      </c>
      <c r="OPK24" s="96">
        <v>0</v>
      </c>
      <c r="OPL24" s="57">
        <f t="shared" ref="OPL24:OPT29" si="651">OPJ24*OPK24</f>
        <v>0</v>
      </c>
      <c r="OPM24" s="1"/>
      <c r="OPN24" s="13">
        <v>1</v>
      </c>
      <c r="OPO24" s="95" t="s">
        <v>62</v>
      </c>
      <c r="OPP24" s="56" t="s">
        <v>31</v>
      </c>
      <c r="OPQ24" s="29" t="s">
        <v>32</v>
      </c>
      <c r="OPR24" s="30">
        <v>1</v>
      </c>
      <c r="OPS24" s="96">
        <v>0</v>
      </c>
      <c r="OPT24" s="57">
        <f t="shared" si="651"/>
        <v>0</v>
      </c>
      <c r="OPU24" s="1"/>
      <c r="OPV24" s="13">
        <v>1</v>
      </c>
      <c r="OPW24" s="95" t="s">
        <v>62</v>
      </c>
      <c r="OPX24" s="56" t="s">
        <v>31</v>
      </c>
      <c r="OPY24" s="29" t="s">
        <v>32</v>
      </c>
      <c r="OPZ24" s="30">
        <v>1</v>
      </c>
      <c r="OQA24" s="96">
        <v>0</v>
      </c>
      <c r="OQB24" s="57">
        <f t="shared" ref="OQB24:OQJ29" si="652">OPZ24*OQA24</f>
        <v>0</v>
      </c>
      <c r="OQC24" s="1"/>
      <c r="OQD24" s="13">
        <v>1</v>
      </c>
      <c r="OQE24" s="95" t="s">
        <v>62</v>
      </c>
      <c r="OQF24" s="56" t="s">
        <v>31</v>
      </c>
      <c r="OQG24" s="29" t="s">
        <v>32</v>
      </c>
      <c r="OQH24" s="30">
        <v>1</v>
      </c>
      <c r="OQI24" s="96">
        <v>0</v>
      </c>
      <c r="OQJ24" s="57">
        <f t="shared" si="652"/>
        <v>0</v>
      </c>
      <c r="OQK24" s="1"/>
      <c r="OQL24" s="13">
        <v>1</v>
      </c>
      <c r="OQM24" s="95" t="s">
        <v>62</v>
      </c>
      <c r="OQN24" s="56" t="s">
        <v>31</v>
      </c>
      <c r="OQO24" s="29" t="s">
        <v>32</v>
      </c>
      <c r="OQP24" s="30">
        <v>1</v>
      </c>
      <c r="OQQ24" s="96">
        <v>0</v>
      </c>
      <c r="OQR24" s="57">
        <f t="shared" ref="OQR24:OQZ29" si="653">OQP24*OQQ24</f>
        <v>0</v>
      </c>
      <c r="OQS24" s="1"/>
      <c r="OQT24" s="13">
        <v>1</v>
      </c>
      <c r="OQU24" s="95" t="s">
        <v>62</v>
      </c>
      <c r="OQV24" s="56" t="s">
        <v>31</v>
      </c>
      <c r="OQW24" s="29" t="s">
        <v>32</v>
      </c>
      <c r="OQX24" s="30">
        <v>1</v>
      </c>
      <c r="OQY24" s="96">
        <v>0</v>
      </c>
      <c r="OQZ24" s="57">
        <f t="shared" si="653"/>
        <v>0</v>
      </c>
      <c r="ORA24" s="1"/>
      <c r="ORB24" s="13">
        <v>1</v>
      </c>
      <c r="ORC24" s="95" t="s">
        <v>62</v>
      </c>
      <c r="ORD24" s="56" t="s">
        <v>31</v>
      </c>
      <c r="ORE24" s="29" t="s">
        <v>32</v>
      </c>
      <c r="ORF24" s="30">
        <v>1</v>
      </c>
      <c r="ORG24" s="96">
        <v>0</v>
      </c>
      <c r="ORH24" s="57">
        <f t="shared" ref="ORH24:ORP29" si="654">ORF24*ORG24</f>
        <v>0</v>
      </c>
      <c r="ORI24" s="1"/>
      <c r="ORJ24" s="13">
        <v>1</v>
      </c>
      <c r="ORK24" s="95" t="s">
        <v>62</v>
      </c>
      <c r="ORL24" s="56" t="s">
        <v>31</v>
      </c>
      <c r="ORM24" s="29" t="s">
        <v>32</v>
      </c>
      <c r="ORN24" s="30">
        <v>1</v>
      </c>
      <c r="ORO24" s="96">
        <v>0</v>
      </c>
      <c r="ORP24" s="57">
        <f t="shared" si="654"/>
        <v>0</v>
      </c>
      <c r="ORQ24" s="1"/>
      <c r="ORR24" s="13">
        <v>1</v>
      </c>
      <c r="ORS24" s="95" t="s">
        <v>62</v>
      </c>
      <c r="ORT24" s="56" t="s">
        <v>31</v>
      </c>
      <c r="ORU24" s="29" t="s">
        <v>32</v>
      </c>
      <c r="ORV24" s="30">
        <v>1</v>
      </c>
      <c r="ORW24" s="96">
        <v>0</v>
      </c>
      <c r="ORX24" s="57">
        <f t="shared" ref="ORX24:OSF29" si="655">ORV24*ORW24</f>
        <v>0</v>
      </c>
      <c r="ORY24" s="1"/>
      <c r="ORZ24" s="13">
        <v>1</v>
      </c>
      <c r="OSA24" s="95" t="s">
        <v>62</v>
      </c>
      <c r="OSB24" s="56" t="s">
        <v>31</v>
      </c>
      <c r="OSC24" s="29" t="s">
        <v>32</v>
      </c>
      <c r="OSD24" s="30">
        <v>1</v>
      </c>
      <c r="OSE24" s="96">
        <v>0</v>
      </c>
      <c r="OSF24" s="57">
        <f t="shared" si="655"/>
        <v>0</v>
      </c>
      <c r="OSG24" s="1"/>
      <c r="OSH24" s="13">
        <v>1</v>
      </c>
      <c r="OSI24" s="95" t="s">
        <v>62</v>
      </c>
      <c r="OSJ24" s="56" t="s">
        <v>31</v>
      </c>
      <c r="OSK24" s="29" t="s">
        <v>32</v>
      </c>
      <c r="OSL24" s="30">
        <v>1</v>
      </c>
      <c r="OSM24" s="96">
        <v>0</v>
      </c>
      <c r="OSN24" s="57">
        <f t="shared" ref="OSN24:OSV29" si="656">OSL24*OSM24</f>
        <v>0</v>
      </c>
      <c r="OSO24" s="1"/>
      <c r="OSP24" s="13">
        <v>1</v>
      </c>
      <c r="OSQ24" s="95" t="s">
        <v>62</v>
      </c>
      <c r="OSR24" s="56" t="s">
        <v>31</v>
      </c>
      <c r="OSS24" s="29" t="s">
        <v>32</v>
      </c>
      <c r="OST24" s="30">
        <v>1</v>
      </c>
      <c r="OSU24" s="96">
        <v>0</v>
      </c>
      <c r="OSV24" s="57">
        <f t="shared" si="656"/>
        <v>0</v>
      </c>
      <c r="OSW24" s="1"/>
      <c r="OSX24" s="13">
        <v>1</v>
      </c>
      <c r="OSY24" s="95" t="s">
        <v>62</v>
      </c>
      <c r="OSZ24" s="56" t="s">
        <v>31</v>
      </c>
      <c r="OTA24" s="29" t="s">
        <v>32</v>
      </c>
      <c r="OTB24" s="30">
        <v>1</v>
      </c>
      <c r="OTC24" s="96">
        <v>0</v>
      </c>
      <c r="OTD24" s="57">
        <f t="shared" ref="OTD24:OTL29" si="657">OTB24*OTC24</f>
        <v>0</v>
      </c>
      <c r="OTE24" s="1"/>
      <c r="OTF24" s="13">
        <v>1</v>
      </c>
      <c r="OTG24" s="95" t="s">
        <v>62</v>
      </c>
      <c r="OTH24" s="56" t="s">
        <v>31</v>
      </c>
      <c r="OTI24" s="29" t="s">
        <v>32</v>
      </c>
      <c r="OTJ24" s="30">
        <v>1</v>
      </c>
      <c r="OTK24" s="96">
        <v>0</v>
      </c>
      <c r="OTL24" s="57">
        <f t="shared" si="657"/>
        <v>0</v>
      </c>
      <c r="OTM24" s="1"/>
      <c r="OTN24" s="13">
        <v>1</v>
      </c>
      <c r="OTO24" s="95" t="s">
        <v>62</v>
      </c>
      <c r="OTP24" s="56" t="s">
        <v>31</v>
      </c>
      <c r="OTQ24" s="29" t="s">
        <v>32</v>
      </c>
      <c r="OTR24" s="30">
        <v>1</v>
      </c>
      <c r="OTS24" s="96">
        <v>0</v>
      </c>
      <c r="OTT24" s="57">
        <f t="shared" ref="OTT24:OUB29" si="658">OTR24*OTS24</f>
        <v>0</v>
      </c>
      <c r="OTU24" s="1"/>
      <c r="OTV24" s="13">
        <v>1</v>
      </c>
      <c r="OTW24" s="95" t="s">
        <v>62</v>
      </c>
      <c r="OTX24" s="56" t="s">
        <v>31</v>
      </c>
      <c r="OTY24" s="29" t="s">
        <v>32</v>
      </c>
      <c r="OTZ24" s="30">
        <v>1</v>
      </c>
      <c r="OUA24" s="96">
        <v>0</v>
      </c>
      <c r="OUB24" s="57">
        <f t="shared" si="658"/>
        <v>0</v>
      </c>
      <c r="OUC24" s="1"/>
      <c r="OUD24" s="13">
        <v>1</v>
      </c>
      <c r="OUE24" s="95" t="s">
        <v>62</v>
      </c>
      <c r="OUF24" s="56" t="s">
        <v>31</v>
      </c>
      <c r="OUG24" s="29" t="s">
        <v>32</v>
      </c>
      <c r="OUH24" s="30">
        <v>1</v>
      </c>
      <c r="OUI24" s="96">
        <v>0</v>
      </c>
      <c r="OUJ24" s="57">
        <f t="shared" ref="OUJ24:OUR29" si="659">OUH24*OUI24</f>
        <v>0</v>
      </c>
      <c r="OUK24" s="1"/>
      <c r="OUL24" s="13">
        <v>1</v>
      </c>
      <c r="OUM24" s="95" t="s">
        <v>62</v>
      </c>
      <c r="OUN24" s="56" t="s">
        <v>31</v>
      </c>
      <c r="OUO24" s="29" t="s">
        <v>32</v>
      </c>
      <c r="OUP24" s="30">
        <v>1</v>
      </c>
      <c r="OUQ24" s="96">
        <v>0</v>
      </c>
      <c r="OUR24" s="57">
        <f t="shared" si="659"/>
        <v>0</v>
      </c>
      <c r="OUS24" s="1"/>
      <c r="OUT24" s="13">
        <v>1</v>
      </c>
      <c r="OUU24" s="95" t="s">
        <v>62</v>
      </c>
      <c r="OUV24" s="56" t="s">
        <v>31</v>
      </c>
      <c r="OUW24" s="29" t="s">
        <v>32</v>
      </c>
      <c r="OUX24" s="30">
        <v>1</v>
      </c>
      <c r="OUY24" s="96">
        <v>0</v>
      </c>
      <c r="OUZ24" s="57">
        <f t="shared" ref="OUZ24:OVH29" si="660">OUX24*OUY24</f>
        <v>0</v>
      </c>
      <c r="OVA24" s="1"/>
      <c r="OVB24" s="13">
        <v>1</v>
      </c>
      <c r="OVC24" s="95" t="s">
        <v>62</v>
      </c>
      <c r="OVD24" s="56" t="s">
        <v>31</v>
      </c>
      <c r="OVE24" s="29" t="s">
        <v>32</v>
      </c>
      <c r="OVF24" s="30">
        <v>1</v>
      </c>
      <c r="OVG24" s="96">
        <v>0</v>
      </c>
      <c r="OVH24" s="57">
        <f t="shared" si="660"/>
        <v>0</v>
      </c>
      <c r="OVI24" s="1"/>
      <c r="OVJ24" s="13">
        <v>1</v>
      </c>
      <c r="OVK24" s="95" t="s">
        <v>62</v>
      </c>
      <c r="OVL24" s="56" t="s">
        <v>31</v>
      </c>
      <c r="OVM24" s="29" t="s">
        <v>32</v>
      </c>
      <c r="OVN24" s="30">
        <v>1</v>
      </c>
      <c r="OVO24" s="96">
        <v>0</v>
      </c>
      <c r="OVP24" s="57">
        <f t="shared" ref="OVP24:OVX29" si="661">OVN24*OVO24</f>
        <v>0</v>
      </c>
      <c r="OVQ24" s="1"/>
      <c r="OVR24" s="13">
        <v>1</v>
      </c>
      <c r="OVS24" s="95" t="s">
        <v>62</v>
      </c>
      <c r="OVT24" s="56" t="s">
        <v>31</v>
      </c>
      <c r="OVU24" s="29" t="s">
        <v>32</v>
      </c>
      <c r="OVV24" s="30">
        <v>1</v>
      </c>
      <c r="OVW24" s="96">
        <v>0</v>
      </c>
      <c r="OVX24" s="57">
        <f t="shared" si="661"/>
        <v>0</v>
      </c>
      <c r="OVY24" s="1"/>
      <c r="OVZ24" s="13">
        <v>1</v>
      </c>
      <c r="OWA24" s="95" t="s">
        <v>62</v>
      </c>
      <c r="OWB24" s="56" t="s">
        <v>31</v>
      </c>
      <c r="OWC24" s="29" t="s">
        <v>32</v>
      </c>
      <c r="OWD24" s="30">
        <v>1</v>
      </c>
      <c r="OWE24" s="96">
        <v>0</v>
      </c>
      <c r="OWF24" s="57">
        <f t="shared" ref="OWF24:OWN29" si="662">OWD24*OWE24</f>
        <v>0</v>
      </c>
      <c r="OWG24" s="1"/>
      <c r="OWH24" s="13">
        <v>1</v>
      </c>
      <c r="OWI24" s="95" t="s">
        <v>62</v>
      </c>
      <c r="OWJ24" s="56" t="s">
        <v>31</v>
      </c>
      <c r="OWK24" s="29" t="s">
        <v>32</v>
      </c>
      <c r="OWL24" s="30">
        <v>1</v>
      </c>
      <c r="OWM24" s="96">
        <v>0</v>
      </c>
      <c r="OWN24" s="57">
        <f t="shared" si="662"/>
        <v>0</v>
      </c>
      <c r="OWO24" s="1"/>
      <c r="OWP24" s="13">
        <v>1</v>
      </c>
      <c r="OWQ24" s="95" t="s">
        <v>62</v>
      </c>
      <c r="OWR24" s="56" t="s">
        <v>31</v>
      </c>
      <c r="OWS24" s="29" t="s">
        <v>32</v>
      </c>
      <c r="OWT24" s="30">
        <v>1</v>
      </c>
      <c r="OWU24" s="96">
        <v>0</v>
      </c>
      <c r="OWV24" s="57">
        <f t="shared" ref="OWV24:OXD29" si="663">OWT24*OWU24</f>
        <v>0</v>
      </c>
      <c r="OWW24" s="1"/>
      <c r="OWX24" s="13">
        <v>1</v>
      </c>
      <c r="OWY24" s="95" t="s">
        <v>62</v>
      </c>
      <c r="OWZ24" s="56" t="s">
        <v>31</v>
      </c>
      <c r="OXA24" s="29" t="s">
        <v>32</v>
      </c>
      <c r="OXB24" s="30">
        <v>1</v>
      </c>
      <c r="OXC24" s="96">
        <v>0</v>
      </c>
      <c r="OXD24" s="57">
        <f t="shared" si="663"/>
        <v>0</v>
      </c>
      <c r="OXE24" s="1"/>
      <c r="OXF24" s="13">
        <v>1</v>
      </c>
      <c r="OXG24" s="95" t="s">
        <v>62</v>
      </c>
      <c r="OXH24" s="56" t="s">
        <v>31</v>
      </c>
      <c r="OXI24" s="29" t="s">
        <v>32</v>
      </c>
      <c r="OXJ24" s="30">
        <v>1</v>
      </c>
      <c r="OXK24" s="96">
        <v>0</v>
      </c>
      <c r="OXL24" s="57">
        <f t="shared" ref="OXL24:OXT29" si="664">OXJ24*OXK24</f>
        <v>0</v>
      </c>
      <c r="OXM24" s="1"/>
      <c r="OXN24" s="13">
        <v>1</v>
      </c>
      <c r="OXO24" s="95" t="s">
        <v>62</v>
      </c>
      <c r="OXP24" s="56" t="s">
        <v>31</v>
      </c>
      <c r="OXQ24" s="29" t="s">
        <v>32</v>
      </c>
      <c r="OXR24" s="30">
        <v>1</v>
      </c>
      <c r="OXS24" s="96">
        <v>0</v>
      </c>
      <c r="OXT24" s="57">
        <f t="shared" si="664"/>
        <v>0</v>
      </c>
      <c r="OXU24" s="1"/>
      <c r="OXV24" s="13">
        <v>1</v>
      </c>
      <c r="OXW24" s="95" t="s">
        <v>62</v>
      </c>
      <c r="OXX24" s="56" t="s">
        <v>31</v>
      </c>
      <c r="OXY24" s="29" t="s">
        <v>32</v>
      </c>
      <c r="OXZ24" s="30">
        <v>1</v>
      </c>
      <c r="OYA24" s="96">
        <v>0</v>
      </c>
      <c r="OYB24" s="57">
        <f t="shared" ref="OYB24:OYJ29" si="665">OXZ24*OYA24</f>
        <v>0</v>
      </c>
      <c r="OYC24" s="1"/>
      <c r="OYD24" s="13">
        <v>1</v>
      </c>
      <c r="OYE24" s="95" t="s">
        <v>62</v>
      </c>
      <c r="OYF24" s="56" t="s">
        <v>31</v>
      </c>
      <c r="OYG24" s="29" t="s">
        <v>32</v>
      </c>
      <c r="OYH24" s="30">
        <v>1</v>
      </c>
      <c r="OYI24" s="96">
        <v>0</v>
      </c>
      <c r="OYJ24" s="57">
        <f t="shared" si="665"/>
        <v>0</v>
      </c>
      <c r="OYK24" s="1"/>
      <c r="OYL24" s="13">
        <v>1</v>
      </c>
      <c r="OYM24" s="95" t="s">
        <v>62</v>
      </c>
      <c r="OYN24" s="56" t="s">
        <v>31</v>
      </c>
      <c r="OYO24" s="29" t="s">
        <v>32</v>
      </c>
      <c r="OYP24" s="30">
        <v>1</v>
      </c>
      <c r="OYQ24" s="96">
        <v>0</v>
      </c>
      <c r="OYR24" s="57">
        <f t="shared" ref="OYR24:OYZ29" si="666">OYP24*OYQ24</f>
        <v>0</v>
      </c>
      <c r="OYS24" s="1"/>
      <c r="OYT24" s="13">
        <v>1</v>
      </c>
      <c r="OYU24" s="95" t="s">
        <v>62</v>
      </c>
      <c r="OYV24" s="56" t="s">
        <v>31</v>
      </c>
      <c r="OYW24" s="29" t="s">
        <v>32</v>
      </c>
      <c r="OYX24" s="30">
        <v>1</v>
      </c>
      <c r="OYY24" s="96">
        <v>0</v>
      </c>
      <c r="OYZ24" s="57">
        <f t="shared" si="666"/>
        <v>0</v>
      </c>
      <c r="OZA24" s="1"/>
      <c r="OZB24" s="13">
        <v>1</v>
      </c>
      <c r="OZC24" s="95" t="s">
        <v>62</v>
      </c>
      <c r="OZD24" s="56" t="s">
        <v>31</v>
      </c>
      <c r="OZE24" s="29" t="s">
        <v>32</v>
      </c>
      <c r="OZF24" s="30">
        <v>1</v>
      </c>
      <c r="OZG24" s="96">
        <v>0</v>
      </c>
      <c r="OZH24" s="57">
        <f t="shared" ref="OZH24:OZP29" si="667">OZF24*OZG24</f>
        <v>0</v>
      </c>
      <c r="OZI24" s="1"/>
      <c r="OZJ24" s="13">
        <v>1</v>
      </c>
      <c r="OZK24" s="95" t="s">
        <v>62</v>
      </c>
      <c r="OZL24" s="56" t="s">
        <v>31</v>
      </c>
      <c r="OZM24" s="29" t="s">
        <v>32</v>
      </c>
      <c r="OZN24" s="30">
        <v>1</v>
      </c>
      <c r="OZO24" s="96">
        <v>0</v>
      </c>
      <c r="OZP24" s="57">
        <f t="shared" si="667"/>
        <v>0</v>
      </c>
      <c r="OZQ24" s="1"/>
      <c r="OZR24" s="13">
        <v>1</v>
      </c>
      <c r="OZS24" s="95" t="s">
        <v>62</v>
      </c>
      <c r="OZT24" s="56" t="s">
        <v>31</v>
      </c>
      <c r="OZU24" s="29" t="s">
        <v>32</v>
      </c>
      <c r="OZV24" s="30">
        <v>1</v>
      </c>
      <c r="OZW24" s="96">
        <v>0</v>
      </c>
      <c r="OZX24" s="57">
        <f t="shared" ref="OZX24:PAF29" si="668">OZV24*OZW24</f>
        <v>0</v>
      </c>
      <c r="OZY24" s="1"/>
      <c r="OZZ24" s="13">
        <v>1</v>
      </c>
      <c r="PAA24" s="95" t="s">
        <v>62</v>
      </c>
      <c r="PAB24" s="56" t="s">
        <v>31</v>
      </c>
      <c r="PAC24" s="29" t="s">
        <v>32</v>
      </c>
      <c r="PAD24" s="30">
        <v>1</v>
      </c>
      <c r="PAE24" s="96">
        <v>0</v>
      </c>
      <c r="PAF24" s="57">
        <f t="shared" si="668"/>
        <v>0</v>
      </c>
      <c r="PAG24" s="1"/>
      <c r="PAH24" s="13">
        <v>1</v>
      </c>
      <c r="PAI24" s="95" t="s">
        <v>62</v>
      </c>
      <c r="PAJ24" s="56" t="s">
        <v>31</v>
      </c>
      <c r="PAK24" s="29" t="s">
        <v>32</v>
      </c>
      <c r="PAL24" s="30">
        <v>1</v>
      </c>
      <c r="PAM24" s="96">
        <v>0</v>
      </c>
      <c r="PAN24" s="57">
        <f t="shared" ref="PAN24:PAV29" si="669">PAL24*PAM24</f>
        <v>0</v>
      </c>
      <c r="PAO24" s="1"/>
      <c r="PAP24" s="13">
        <v>1</v>
      </c>
      <c r="PAQ24" s="95" t="s">
        <v>62</v>
      </c>
      <c r="PAR24" s="56" t="s">
        <v>31</v>
      </c>
      <c r="PAS24" s="29" t="s">
        <v>32</v>
      </c>
      <c r="PAT24" s="30">
        <v>1</v>
      </c>
      <c r="PAU24" s="96">
        <v>0</v>
      </c>
      <c r="PAV24" s="57">
        <f t="shared" si="669"/>
        <v>0</v>
      </c>
      <c r="PAW24" s="1"/>
      <c r="PAX24" s="13">
        <v>1</v>
      </c>
      <c r="PAY24" s="95" t="s">
        <v>62</v>
      </c>
      <c r="PAZ24" s="56" t="s">
        <v>31</v>
      </c>
      <c r="PBA24" s="29" t="s">
        <v>32</v>
      </c>
      <c r="PBB24" s="30">
        <v>1</v>
      </c>
      <c r="PBC24" s="96">
        <v>0</v>
      </c>
      <c r="PBD24" s="57">
        <f t="shared" ref="PBD24:PBL29" si="670">PBB24*PBC24</f>
        <v>0</v>
      </c>
      <c r="PBE24" s="1"/>
      <c r="PBF24" s="13">
        <v>1</v>
      </c>
      <c r="PBG24" s="95" t="s">
        <v>62</v>
      </c>
      <c r="PBH24" s="56" t="s">
        <v>31</v>
      </c>
      <c r="PBI24" s="29" t="s">
        <v>32</v>
      </c>
      <c r="PBJ24" s="30">
        <v>1</v>
      </c>
      <c r="PBK24" s="96">
        <v>0</v>
      </c>
      <c r="PBL24" s="57">
        <f t="shared" si="670"/>
        <v>0</v>
      </c>
      <c r="PBM24" s="1"/>
      <c r="PBN24" s="13">
        <v>1</v>
      </c>
      <c r="PBO24" s="95" t="s">
        <v>62</v>
      </c>
      <c r="PBP24" s="56" t="s">
        <v>31</v>
      </c>
      <c r="PBQ24" s="29" t="s">
        <v>32</v>
      </c>
      <c r="PBR24" s="30">
        <v>1</v>
      </c>
      <c r="PBS24" s="96">
        <v>0</v>
      </c>
      <c r="PBT24" s="57">
        <f t="shared" ref="PBT24:PCB29" si="671">PBR24*PBS24</f>
        <v>0</v>
      </c>
      <c r="PBU24" s="1"/>
      <c r="PBV24" s="13">
        <v>1</v>
      </c>
      <c r="PBW24" s="95" t="s">
        <v>62</v>
      </c>
      <c r="PBX24" s="56" t="s">
        <v>31</v>
      </c>
      <c r="PBY24" s="29" t="s">
        <v>32</v>
      </c>
      <c r="PBZ24" s="30">
        <v>1</v>
      </c>
      <c r="PCA24" s="96">
        <v>0</v>
      </c>
      <c r="PCB24" s="57">
        <f t="shared" si="671"/>
        <v>0</v>
      </c>
      <c r="PCC24" s="1"/>
      <c r="PCD24" s="13">
        <v>1</v>
      </c>
      <c r="PCE24" s="95" t="s">
        <v>62</v>
      </c>
      <c r="PCF24" s="56" t="s">
        <v>31</v>
      </c>
      <c r="PCG24" s="29" t="s">
        <v>32</v>
      </c>
      <c r="PCH24" s="30">
        <v>1</v>
      </c>
      <c r="PCI24" s="96">
        <v>0</v>
      </c>
      <c r="PCJ24" s="57">
        <f t="shared" ref="PCJ24:PCR29" si="672">PCH24*PCI24</f>
        <v>0</v>
      </c>
      <c r="PCK24" s="1"/>
      <c r="PCL24" s="13">
        <v>1</v>
      </c>
      <c r="PCM24" s="95" t="s">
        <v>62</v>
      </c>
      <c r="PCN24" s="56" t="s">
        <v>31</v>
      </c>
      <c r="PCO24" s="29" t="s">
        <v>32</v>
      </c>
      <c r="PCP24" s="30">
        <v>1</v>
      </c>
      <c r="PCQ24" s="96">
        <v>0</v>
      </c>
      <c r="PCR24" s="57">
        <f t="shared" si="672"/>
        <v>0</v>
      </c>
      <c r="PCS24" s="1"/>
      <c r="PCT24" s="13">
        <v>1</v>
      </c>
      <c r="PCU24" s="95" t="s">
        <v>62</v>
      </c>
      <c r="PCV24" s="56" t="s">
        <v>31</v>
      </c>
      <c r="PCW24" s="29" t="s">
        <v>32</v>
      </c>
      <c r="PCX24" s="30">
        <v>1</v>
      </c>
      <c r="PCY24" s="96">
        <v>0</v>
      </c>
      <c r="PCZ24" s="57">
        <f t="shared" ref="PCZ24:PDH29" si="673">PCX24*PCY24</f>
        <v>0</v>
      </c>
      <c r="PDA24" s="1"/>
      <c r="PDB24" s="13">
        <v>1</v>
      </c>
      <c r="PDC24" s="95" t="s">
        <v>62</v>
      </c>
      <c r="PDD24" s="56" t="s">
        <v>31</v>
      </c>
      <c r="PDE24" s="29" t="s">
        <v>32</v>
      </c>
      <c r="PDF24" s="30">
        <v>1</v>
      </c>
      <c r="PDG24" s="96">
        <v>0</v>
      </c>
      <c r="PDH24" s="57">
        <f t="shared" si="673"/>
        <v>0</v>
      </c>
      <c r="PDI24" s="1"/>
      <c r="PDJ24" s="13">
        <v>1</v>
      </c>
      <c r="PDK24" s="95" t="s">
        <v>62</v>
      </c>
      <c r="PDL24" s="56" t="s">
        <v>31</v>
      </c>
      <c r="PDM24" s="29" t="s">
        <v>32</v>
      </c>
      <c r="PDN24" s="30">
        <v>1</v>
      </c>
      <c r="PDO24" s="96">
        <v>0</v>
      </c>
      <c r="PDP24" s="57">
        <f t="shared" ref="PDP24:PDX29" si="674">PDN24*PDO24</f>
        <v>0</v>
      </c>
      <c r="PDQ24" s="1"/>
      <c r="PDR24" s="13">
        <v>1</v>
      </c>
      <c r="PDS24" s="95" t="s">
        <v>62</v>
      </c>
      <c r="PDT24" s="56" t="s">
        <v>31</v>
      </c>
      <c r="PDU24" s="29" t="s">
        <v>32</v>
      </c>
      <c r="PDV24" s="30">
        <v>1</v>
      </c>
      <c r="PDW24" s="96">
        <v>0</v>
      </c>
      <c r="PDX24" s="57">
        <f t="shared" si="674"/>
        <v>0</v>
      </c>
      <c r="PDY24" s="1"/>
      <c r="PDZ24" s="13">
        <v>1</v>
      </c>
      <c r="PEA24" s="95" t="s">
        <v>62</v>
      </c>
      <c r="PEB24" s="56" t="s">
        <v>31</v>
      </c>
      <c r="PEC24" s="29" t="s">
        <v>32</v>
      </c>
      <c r="PED24" s="30">
        <v>1</v>
      </c>
      <c r="PEE24" s="96">
        <v>0</v>
      </c>
      <c r="PEF24" s="57">
        <f t="shared" ref="PEF24:PEN29" si="675">PED24*PEE24</f>
        <v>0</v>
      </c>
      <c r="PEG24" s="1"/>
      <c r="PEH24" s="13">
        <v>1</v>
      </c>
      <c r="PEI24" s="95" t="s">
        <v>62</v>
      </c>
      <c r="PEJ24" s="56" t="s">
        <v>31</v>
      </c>
      <c r="PEK24" s="29" t="s">
        <v>32</v>
      </c>
      <c r="PEL24" s="30">
        <v>1</v>
      </c>
      <c r="PEM24" s="96">
        <v>0</v>
      </c>
      <c r="PEN24" s="57">
        <f t="shared" si="675"/>
        <v>0</v>
      </c>
      <c r="PEO24" s="1"/>
      <c r="PEP24" s="13">
        <v>1</v>
      </c>
      <c r="PEQ24" s="95" t="s">
        <v>62</v>
      </c>
      <c r="PER24" s="56" t="s">
        <v>31</v>
      </c>
      <c r="PES24" s="29" t="s">
        <v>32</v>
      </c>
      <c r="PET24" s="30">
        <v>1</v>
      </c>
      <c r="PEU24" s="96">
        <v>0</v>
      </c>
      <c r="PEV24" s="57">
        <f t="shared" ref="PEV24:PFD29" si="676">PET24*PEU24</f>
        <v>0</v>
      </c>
      <c r="PEW24" s="1"/>
      <c r="PEX24" s="13">
        <v>1</v>
      </c>
      <c r="PEY24" s="95" t="s">
        <v>62</v>
      </c>
      <c r="PEZ24" s="56" t="s">
        <v>31</v>
      </c>
      <c r="PFA24" s="29" t="s">
        <v>32</v>
      </c>
      <c r="PFB24" s="30">
        <v>1</v>
      </c>
      <c r="PFC24" s="96">
        <v>0</v>
      </c>
      <c r="PFD24" s="57">
        <f t="shared" si="676"/>
        <v>0</v>
      </c>
      <c r="PFE24" s="1"/>
      <c r="PFF24" s="13">
        <v>1</v>
      </c>
      <c r="PFG24" s="95" t="s">
        <v>62</v>
      </c>
      <c r="PFH24" s="56" t="s">
        <v>31</v>
      </c>
      <c r="PFI24" s="29" t="s">
        <v>32</v>
      </c>
      <c r="PFJ24" s="30">
        <v>1</v>
      </c>
      <c r="PFK24" s="96">
        <v>0</v>
      </c>
      <c r="PFL24" s="57">
        <f t="shared" ref="PFL24:PFT29" si="677">PFJ24*PFK24</f>
        <v>0</v>
      </c>
      <c r="PFM24" s="1"/>
      <c r="PFN24" s="13">
        <v>1</v>
      </c>
      <c r="PFO24" s="95" t="s">
        <v>62</v>
      </c>
      <c r="PFP24" s="56" t="s">
        <v>31</v>
      </c>
      <c r="PFQ24" s="29" t="s">
        <v>32</v>
      </c>
      <c r="PFR24" s="30">
        <v>1</v>
      </c>
      <c r="PFS24" s="96">
        <v>0</v>
      </c>
      <c r="PFT24" s="57">
        <f t="shared" si="677"/>
        <v>0</v>
      </c>
      <c r="PFU24" s="1"/>
      <c r="PFV24" s="13">
        <v>1</v>
      </c>
      <c r="PFW24" s="95" t="s">
        <v>62</v>
      </c>
      <c r="PFX24" s="56" t="s">
        <v>31</v>
      </c>
      <c r="PFY24" s="29" t="s">
        <v>32</v>
      </c>
      <c r="PFZ24" s="30">
        <v>1</v>
      </c>
      <c r="PGA24" s="96">
        <v>0</v>
      </c>
      <c r="PGB24" s="57">
        <f t="shared" ref="PGB24:PGJ29" si="678">PFZ24*PGA24</f>
        <v>0</v>
      </c>
      <c r="PGC24" s="1"/>
      <c r="PGD24" s="13">
        <v>1</v>
      </c>
      <c r="PGE24" s="95" t="s">
        <v>62</v>
      </c>
      <c r="PGF24" s="56" t="s">
        <v>31</v>
      </c>
      <c r="PGG24" s="29" t="s">
        <v>32</v>
      </c>
      <c r="PGH24" s="30">
        <v>1</v>
      </c>
      <c r="PGI24" s="96">
        <v>0</v>
      </c>
      <c r="PGJ24" s="57">
        <f t="shared" si="678"/>
        <v>0</v>
      </c>
      <c r="PGK24" s="1"/>
      <c r="PGL24" s="13">
        <v>1</v>
      </c>
      <c r="PGM24" s="95" t="s">
        <v>62</v>
      </c>
      <c r="PGN24" s="56" t="s">
        <v>31</v>
      </c>
      <c r="PGO24" s="29" t="s">
        <v>32</v>
      </c>
      <c r="PGP24" s="30">
        <v>1</v>
      </c>
      <c r="PGQ24" s="96">
        <v>0</v>
      </c>
      <c r="PGR24" s="57">
        <f t="shared" ref="PGR24:PGZ29" si="679">PGP24*PGQ24</f>
        <v>0</v>
      </c>
      <c r="PGS24" s="1"/>
      <c r="PGT24" s="13">
        <v>1</v>
      </c>
      <c r="PGU24" s="95" t="s">
        <v>62</v>
      </c>
      <c r="PGV24" s="56" t="s">
        <v>31</v>
      </c>
      <c r="PGW24" s="29" t="s">
        <v>32</v>
      </c>
      <c r="PGX24" s="30">
        <v>1</v>
      </c>
      <c r="PGY24" s="96">
        <v>0</v>
      </c>
      <c r="PGZ24" s="57">
        <f t="shared" si="679"/>
        <v>0</v>
      </c>
      <c r="PHA24" s="1"/>
      <c r="PHB24" s="13">
        <v>1</v>
      </c>
      <c r="PHC24" s="95" t="s">
        <v>62</v>
      </c>
      <c r="PHD24" s="56" t="s">
        <v>31</v>
      </c>
      <c r="PHE24" s="29" t="s">
        <v>32</v>
      </c>
      <c r="PHF24" s="30">
        <v>1</v>
      </c>
      <c r="PHG24" s="96">
        <v>0</v>
      </c>
      <c r="PHH24" s="57">
        <f t="shared" ref="PHH24:PHP29" si="680">PHF24*PHG24</f>
        <v>0</v>
      </c>
      <c r="PHI24" s="1"/>
      <c r="PHJ24" s="13">
        <v>1</v>
      </c>
      <c r="PHK24" s="95" t="s">
        <v>62</v>
      </c>
      <c r="PHL24" s="56" t="s">
        <v>31</v>
      </c>
      <c r="PHM24" s="29" t="s">
        <v>32</v>
      </c>
      <c r="PHN24" s="30">
        <v>1</v>
      </c>
      <c r="PHO24" s="96">
        <v>0</v>
      </c>
      <c r="PHP24" s="57">
        <f t="shared" si="680"/>
        <v>0</v>
      </c>
      <c r="PHQ24" s="1"/>
      <c r="PHR24" s="13">
        <v>1</v>
      </c>
      <c r="PHS24" s="95" t="s">
        <v>62</v>
      </c>
      <c r="PHT24" s="56" t="s">
        <v>31</v>
      </c>
      <c r="PHU24" s="29" t="s">
        <v>32</v>
      </c>
      <c r="PHV24" s="30">
        <v>1</v>
      </c>
      <c r="PHW24" s="96">
        <v>0</v>
      </c>
      <c r="PHX24" s="57">
        <f t="shared" ref="PHX24:PIF29" si="681">PHV24*PHW24</f>
        <v>0</v>
      </c>
      <c r="PHY24" s="1"/>
      <c r="PHZ24" s="13">
        <v>1</v>
      </c>
      <c r="PIA24" s="95" t="s">
        <v>62</v>
      </c>
      <c r="PIB24" s="56" t="s">
        <v>31</v>
      </c>
      <c r="PIC24" s="29" t="s">
        <v>32</v>
      </c>
      <c r="PID24" s="30">
        <v>1</v>
      </c>
      <c r="PIE24" s="96">
        <v>0</v>
      </c>
      <c r="PIF24" s="57">
        <f t="shared" si="681"/>
        <v>0</v>
      </c>
      <c r="PIG24" s="1"/>
      <c r="PIH24" s="13">
        <v>1</v>
      </c>
      <c r="PII24" s="95" t="s">
        <v>62</v>
      </c>
      <c r="PIJ24" s="56" t="s">
        <v>31</v>
      </c>
      <c r="PIK24" s="29" t="s">
        <v>32</v>
      </c>
      <c r="PIL24" s="30">
        <v>1</v>
      </c>
      <c r="PIM24" s="96">
        <v>0</v>
      </c>
      <c r="PIN24" s="57">
        <f t="shared" ref="PIN24:PIV29" si="682">PIL24*PIM24</f>
        <v>0</v>
      </c>
      <c r="PIO24" s="1"/>
      <c r="PIP24" s="13">
        <v>1</v>
      </c>
      <c r="PIQ24" s="95" t="s">
        <v>62</v>
      </c>
      <c r="PIR24" s="56" t="s">
        <v>31</v>
      </c>
      <c r="PIS24" s="29" t="s">
        <v>32</v>
      </c>
      <c r="PIT24" s="30">
        <v>1</v>
      </c>
      <c r="PIU24" s="96">
        <v>0</v>
      </c>
      <c r="PIV24" s="57">
        <f t="shared" si="682"/>
        <v>0</v>
      </c>
      <c r="PIW24" s="1"/>
      <c r="PIX24" s="13">
        <v>1</v>
      </c>
      <c r="PIY24" s="95" t="s">
        <v>62</v>
      </c>
      <c r="PIZ24" s="56" t="s">
        <v>31</v>
      </c>
      <c r="PJA24" s="29" t="s">
        <v>32</v>
      </c>
      <c r="PJB24" s="30">
        <v>1</v>
      </c>
      <c r="PJC24" s="96">
        <v>0</v>
      </c>
      <c r="PJD24" s="57">
        <f t="shared" ref="PJD24:PJL29" si="683">PJB24*PJC24</f>
        <v>0</v>
      </c>
      <c r="PJE24" s="1"/>
      <c r="PJF24" s="13">
        <v>1</v>
      </c>
      <c r="PJG24" s="95" t="s">
        <v>62</v>
      </c>
      <c r="PJH24" s="56" t="s">
        <v>31</v>
      </c>
      <c r="PJI24" s="29" t="s">
        <v>32</v>
      </c>
      <c r="PJJ24" s="30">
        <v>1</v>
      </c>
      <c r="PJK24" s="96">
        <v>0</v>
      </c>
      <c r="PJL24" s="57">
        <f t="shared" si="683"/>
        <v>0</v>
      </c>
      <c r="PJM24" s="1"/>
      <c r="PJN24" s="13">
        <v>1</v>
      </c>
      <c r="PJO24" s="95" t="s">
        <v>62</v>
      </c>
      <c r="PJP24" s="56" t="s">
        <v>31</v>
      </c>
      <c r="PJQ24" s="29" t="s">
        <v>32</v>
      </c>
      <c r="PJR24" s="30">
        <v>1</v>
      </c>
      <c r="PJS24" s="96">
        <v>0</v>
      </c>
      <c r="PJT24" s="57">
        <f t="shared" ref="PJT24:PKB29" si="684">PJR24*PJS24</f>
        <v>0</v>
      </c>
      <c r="PJU24" s="1"/>
      <c r="PJV24" s="13">
        <v>1</v>
      </c>
      <c r="PJW24" s="95" t="s">
        <v>62</v>
      </c>
      <c r="PJX24" s="56" t="s">
        <v>31</v>
      </c>
      <c r="PJY24" s="29" t="s">
        <v>32</v>
      </c>
      <c r="PJZ24" s="30">
        <v>1</v>
      </c>
      <c r="PKA24" s="96">
        <v>0</v>
      </c>
      <c r="PKB24" s="57">
        <f t="shared" si="684"/>
        <v>0</v>
      </c>
      <c r="PKC24" s="1"/>
      <c r="PKD24" s="13">
        <v>1</v>
      </c>
      <c r="PKE24" s="95" t="s">
        <v>62</v>
      </c>
      <c r="PKF24" s="56" t="s">
        <v>31</v>
      </c>
      <c r="PKG24" s="29" t="s">
        <v>32</v>
      </c>
      <c r="PKH24" s="30">
        <v>1</v>
      </c>
      <c r="PKI24" s="96">
        <v>0</v>
      </c>
      <c r="PKJ24" s="57">
        <f t="shared" ref="PKJ24:PKR29" si="685">PKH24*PKI24</f>
        <v>0</v>
      </c>
      <c r="PKK24" s="1"/>
      <c r="PKL24" s="13">
        <v>1</v>
      </c>
      <c r="PKM24" s="95" t="s">
        <v>62</v>
      </c>
      <c r="PKN24" s="56" t="s">
        <v>31</v>
      </c>
      <c r="PKO24" s="29" t="s">
        <v>32</v>
      </c>
      <c r="PKP24" s="30">
        <v>1</v>
      </c>
      <c r="PKQ24" s="96">
        <v>0</v>
      </c>
      <c r="PKR24" s="57">
        <f t="shared" si="685"/>
        <v>0</v>
      </c>
      <c r="PKS24" s="1"/>
      <c r="PKT24" s="13">
        <v>1</v>
      </c>
      <c r="PKU24" s="95" t="s">
        <v>62</v>
      </c>
      <c r="PKV24" s="56" t="s">
        <v>31</v>
      </c>
      <c r="PKW24" s="29" t="s">
        <v>32</v>
      </c>
      <c r="PKX24" s="30">
        <v>1</v>
      </c>
      <c r="PKY24" s="96">
        <v>0</v>
      </c>
      <c r="PKZ24" s="57">
        <f t="shared" ref="PKZ24:PLH29" si="686">PKX24*PKY24</f>
        <v>0</v>
      </c>
      <c r="PLA24" s="1"/>
      <c r="PLB24" s="13">
        <v>1</v>
      </c>
      <c r="PLC24" s="95" t="s">
        <v>62</v>
      </c>
      <c r="PLD24" s="56" t="s">
        <v>31</v>
      </c>
      <c r="PLE24" s="29" t="s">
        <v>32</v>
      </c>
      <c r="PLF24" s="30">
        <v>1</v>
      </c>
      <c r="PLG24" s="96">
        <v>0</v>
      </c>
      <c r="PLH24" s="57">
        <f t="shared" si="686"/>
        <v>0</v>
      </c>
      <c r="PLI24" s="1"/>
      <c r="PLJ24" s="13">
        <v>1</v>
      </c>
      <c r="PLK24" s="95" t="s">
        <v>62</v>
      </c>
      <c r="PLL24" s="56" t="s">
        <v>31</v>
      </c>
      <c r="PLM24" s="29" t="s">
        <v>32</v>
      </c>
      <c r="PLN24" s="30">
        <v>1</v>
      </c>
      <c r="PLO24" s="96">
        <v>0</v>
      </c>
      <c r="PLP24" s="57">
        <f t="shared" ref="PLP24:PLX29" si="687">PLN24*PLO24</f>
        <v>0</v>
      </c>
      <c r="PLQ24" s="1"/>
      <c r="PLR24" s="13">
        <v>1</v>
      </c>
      <c r="PLS24" s="95" t="s">
        <v>62</v>
      </c>
      <c r="PLT24" s="56" t="s">
        <v>31</v>
      </c>
      <c r="PLU24" s="29" t="s">
        <v>32</v>
      </c>
      <c r="PLV24" s="30">
        <v>1</v>
      </c>
      <c r="PLW24" s="96">
        <v>0</v>
      </c>
      <c r="PLX24" s="57">
        <f t="shared" si="687"/>
        <v>0</v>
      </c>
      <c r="PLY24" s="1"/>
      <c r="PLZ24" s="13">
        <v>1</v>
      </c>
      <c r="PMA24" s="95" t="s">
        <v>62</v>
      </c>
      <c r="PMB24" s="56" t="s">
        <v>31</v>
      </c>
      <c r="PMC24" s="29" t="s">
        <v>32</v>
      </c>
      <c r="PMD24" s="30">
        <v>1</v>
      </c>
      <c r="PME24" s="96">
        <v>0</v>
      </c>
      <c r="PMF24" s="57">
        <f t="shared" ref="PMF24:PMN29" si="688">PMD24*PME24</f>
        <v>0</v>
      </c>
      <c r="PMG24" s="1"/>
      <c r="PMH24" s="13">
        <v>1</v>
      </c>
      <c r="PMI24" s="95" t="s">
        <v>62</v>
      </c>
      <c r="PMJ24" s="56" t="s">
        <v>31</v>
      </c>
      <c r="PMK24" s="29" t="s">
        <v>32</v>
      </c>
      <c r="PML24" s="30">
        <v>1</v>
      </c>
      <c r="PMM24" s="96">
        <v>0</v>
      </c>
      <c r="PMN24" s="57">
        <f t="shared" si="688"/>
        <v>0</v>
      </c>
      <c r="PMO24" s="1"/>
      <c r="PMP24" s="13">
        <v>1</v>
      </c>
      <c r="PMQ24" s="95" t="s">
        <v>62</v>
      </c>
      <c r="PMR24" s="56" t="s">
        <v>31</v>
      </c>
      <c r="PMS24" s="29" t="s">
        <v>32</v>
      </c>
      <c r="PMT24" s="30">
        <v>1</v>
      </c>
      <c r="PMU24" s="96">
        <v>0</v>
      </c>
      <c r="PMV24" s="57">
        <f t="shared" ref="PMV24:PND29" si="689">PMT24*PMU24</f>
        <v>0</v>
      </c>
      <c r="PMW24" s="1"/>
      <c r="PMX24" s="13">
        <v>1</v>
      </c>
      <c r="PMY24" s="95" t="s">
        <v>62</v>
      </c>
      <c r="PMZ24" s="56" t="s">
        <v>31</v>
      </c>
      <c r="PNA24" s="29" t="s">
        <v>32</v>
      </c>
      <c r="PNB24" s="30">
        <v>1</v>
      </c>
      <c r="PNC24" s="96">
        <v>0</v>
      </c>
      <c r="PND24" s="57">
        <f t="shared" si="689"/>
        <v>0</v>
      </c>
      <c r="PNE24" s="1"/>
      <c r="PNF24" s="13">
        <v>1</v>
      </c>
      <c r="PNG24" s="95" t="s">
        <v>62</v>
      </c>
      <c r="PNH24" s="56" t="s">
        <v>31</v>
      </c>
      <c r="PNI24" s="29" t="s">
        <v>32</v>
      </c>
      <c r="PNJ24" s="30">
        <v>1</v>
      </c>
      <c r="PNK24" s="96">
        <v>0</v>
      </c>
      <c r="PNL24" s="57">
        <f t="shared" ref="PNL24:PNT29" si="690">PNJ24*PNK24</f>
        <v>0</v>
      </c>
      <c r="PNM24" s="1"/>
      <c r="PNN24" s="13">
        <v>1</v>
      </c>
      <c r="PNO24" s="95" t="s">
        <v>62</v>
      </c>
      <c r="PNP24" s="56" t="s">
        <v>31</v>
      </c>
      <c r="PNQ24" s="29" t="s">
        <v>32</v>
      </c>
      <c r="PNR24" s="30">
        <v>1</v>
      </c>
      <c r="PNS24" s="96">
        <v>0</v>
      </c>
      <c r="PNT24" s="57">
        <f t="shared" si="690"/>
        <v>0</v>
      </c>
      <c r="PNU24" s="1"/>
      <c r="PNV24" s="13">
        <v>1</v>
      </c>
      <c r="PNW24" s="95" t="s">
        <v>62</v>
      </c>
      <c r="PNX24" s="56" t="s">
        <v>31</v>
      </c>
      <c r="PNY24" s="29" t="s">
        <v>32</v>
      </c>
      <c r="PNZ24" s="30">
        <v>1</v>
      </c>
      <c r="POA24" s="96">
        <v>0</v>
      </c>
      <c r="POB24" s="57">
        <f t="shared" ref="POB24:POJ29" si="691">PNZ24*POA24</f>
        <v>0</v>
      </c>
      <c r="POC24" s="1"/>
      <c r="POD24" s="13">
        <v>1</v>
      </c>
      <c r="POE24" s="95" t="s">
        <v>62</v>
      </c>
      <c r="POF24" s="56" t="s">
        <v>31</v>
      </c>
      <c r="POG24" s="29" t="s">
        <v>32</v>
      </c>
      <c r="POH24" s="30">
        <v>1</v>
      </c>
      <c r="POI24" s="96">
        <v>0</v>
      </c>
      <c r="POJ24" s="57">
        <f t="shared" si="691"/>
        <v>0</v>
      </c>
      <c r="POK24" s="1"/>
      <c r="POL24" s="13">
        <v>1</v>
      </c>
      <c r="POM24" s="95" t="s">
        <v>62</v>
      </c>
      <c r="PON24" s="56" t="s">
        <v>31</v>
      </c>
      <c r="POO24" s="29" t="s">
        <v>32</v>
      </c>
      <c r="POP24" s="30">
        <v>1</v>
      </c>
      <c r="POQ24" s="96">
        <v>0</v>
      </c>
      <c r="POR24" s="57">
        <f t="shared" ref="POR24:POZ29" si="692">POP24*POQ24</f>
        <v>0</v>
      </c>
      <c r="POS24" s="1"/>
      <c r="POT24" s="13">
        <v>1</v>
      </c>
      <c r="POU24" s="95" t="s">
        <v>62</v>
      </c>
      <c r="POV24" s="56" t="s">
        <v>31</v>
      </c>
      <c r="POW24" s="29" t="s">
        <v>32</v>
      </c>
      <c r="POX24" s="30">
        <v>1</v>
      </c>
      <c r="POY24" s="96">
        <v>0</v>
      </c>
      <c r="POZ24" s="57">
        <f t="shared" si="692"/>
        <v>0</v>
      </c>
      <c r="PPA24" s="1"/>
      <c r="PPB24" s="13">
        <v>1</v>
      </c>
      <c r="PPC24" s="95" t="s">
        <v>62</v>
      </c>
      <c r="PPD24" s="56" t="s">
        <v>31</v>
      </c>
      <c r="PPE24" s="29" t="s">
        <v>32</v>
      </c>
      <c r="PPF24" s="30">
        <v>1</v>
      </c>
      <c r="PPG24" s="96">
        <v>0</v>
      </c>
      <c r="PPH24" s="57">
        <f t="shared" ref="PPH24:PPP29" si="693">PPF24*PPG24</f>
        <v>0</v>
      </c>
      <c r="PPI24" s="1"/>
      <c r="PPJ24" s="13">
        <v>1</v>
      </c>
      <c r="PPK24" s="95" t="s">
        <v>62</v>
      </c>
      <c r="PPL24" s="56" t="s">
        <v>31</v>
      </c>
      <c r="PPM24" s="29" t="s">
        <v>32</v>
      </c>
      <c r="PPN24" s="30">
        <v>1</v>
      </c>
      <c r="PPO24" s="96">
        <v>0</v>
      </c>
      <c r="PPP24" s="57">
        <f t="shared" si="693"/>
        <v>0</v>
      </c>
      <c r="PPQ24" s="1"/>
      <c r="PPR24" s="13">
        <v>1</v>
      </c>
      <c r="PPS24" s="95" t="s">
        <v>62</v>
      </c>
      <c r="PPT24" s="56" t="s">
        <v>31</v>
      </c>
      <c r="PPU24" s="29" t="s">
        <v>32</v>
      </c>
      <c r="PPV24" s="30">
        <v>1</v>
      </c>
      <c r="PPW24" s="96">
        <v>0</v>
      </c>
      <c r="PPX24" s="57">
        <f t="shared" ref="PPX24:PQF29" si="694">PPV24*PPW24</f>
        <v>0</v>
      </c>
      <c r="PPY24" s="1"/>
      <c r="PPZ24" s="13">
        <v>1</v>
      </c>
      <c r="PQA24" s="95" t="s">
        <v>62</v>
      </c>
      <c r="PQB24" s="56" t="s">
        <v>31</v>
      </c>
      <c r="PQC24" s="29" t="s">
        <v>32</v>
      </c>
      <c r="PQD24" s="30">
        <v>1</v>
      </c>
      <c r="PQE24" s="96">
        <v>0</v>
      </c>
      <c r="PQF24" s="57">
        <f t="shared" si="694"/>
        <v>0</v>
      </c>
      <c r="PQG24" s="1"/>
      <c r="PQH24" s="13">
        <v>1</v>
      </c>
      <c r="PQI24" s="95" t="s">
        <v>62</v>
      </c>
      <c r="PQJ24" s="56" t="s">
        <v>31</v>
      </c>
      <c r="PQK24" s="29" t="s">
        <v>32</v>
      </c>
      <c r="PQL24" s="30">
        <v>1</v>
      </c>
      <c r="PQM24" s="96">
        <v>0</v>
      </c>
      <c r="PQN24" s="57">
        <f t="shared" ref="PQN24:PQV29" si="695">PQL24*PQM24</f>
        <v>0</v>
      </c>
      <c r="PQO24" s="1"/>
      <c r="PQP24" s="13">
        <v>1</v>
      </c>
      <c r="PQQ24" s="95" t="s">
        <v>62</v>
      </c>
      <c r="PQR24" s="56" t="s">
        <v>31</v>
      </c>
      <c r="PQS24" s="29" t="s">
        <v>32</v>
      </c>
      <c r="PQT24" s="30">
        <v>1</v>
      </c>
      <c r="PQU24" s="96">
        <v>0</v>
      </c>
      <c r="PQV24" s="57">
        <f t="shared" si="695"/>
        <v>0</v>
      </c>
      <c r="PQW24" s="1"/>
      <c r="PQX24" s="13">
        <v>1</v>
      </c>
      <c r="PQY24" s="95" t="s">
        <v>62</v>
      </c>
      <c r="PQZ24" s="56" t="s">
        <v>31</v>
      </c>
      <c r="PRA24" s="29" t="s">
        <v>32</v>
      </c>
      <c r="PRB24" s="30">
        <v>1</v>
      </c>
      <c r="PRC24" s="96">
        <v>0</v>
      </c>
      <c r="PRD24" s="57">
        <f t="shared" ref="PRD24:PRL29" si="696">PRB24*PRC24</f>
        <v>0</v>
      </c>
      <c r="PRE24" s="1"/>
      <c r="PRF24" s="13">
        <v>1</v>
      </c>
      <c r="PRG24" s="95" t="s">
        <v>62</v>
      </c>
      <c r="PRH24" s="56" t="s">
        <v>31</v>
      </c>
      <c r="PRI24" s="29" t="s">
        <v>32</v>
      </c>
      <c r="PRJ24" s="30">
        <v>1</v>
      </c>
      <c r="PRK24" s="96">
        <v>0</v>
      </c>
      <c r="PRL24" s="57">
        <f t="shared" si="696"/>
        <v>0</v>
      </c>
      <c r="PRM24" s="1"/>
      <c r="PRN24" s="13">
        <v>1</v>
      </c>
      <c r="PRO24" s="95" t="s">
        <v>62</v>
      </c>
      <c r="PRP24" s="56" t="s">
        <v>31</v>
      </c>
      <c r="PRQ24" s="29" t="s">
        <v>32</v>
      </c>
      <c r="PRR24" s="30">
        <v>1</v>
      </c>
      <c r="PRS24" s="96">
        <v>0</v>
      </c>
      <c r="PRT24" s="57">
        <f t="shared" ref="PRT24:PSB29" si="697">PRR24*PRS24</f>
        <v>0</v>
      </c>
      <c r="PRU24" s="1"/>
      <c r="PRV24" s="13">
        <v>1</v>
      </c>
      <c r="PRW24" s="95" t="s">
        <v>62</v>
      </c>
      <c r="PRX24" s="56" t="s">
        <v>31</v>
      </c>
      <c r="PRY24" s="29" t="s">
        <v>32</v>
      </c>
      <c r="PRZ24" s="30">
        <v>1</v>
      </c>
      <c r="PSA24" s="96">
        <v>0</v>
      </c>
      <c r="PSB24" s="57">
        <f t="shared" si="697"/>
        <v>0</v>
      </c>
      <c r="PSC24" s="1"/>
      <c r="PSD24" s="13">
        <v>1</v>
      </c>
      <c r="PSE24" s="95" t="s">
        <v>62</v>
      </c>
      <c r="PSF24" s="56" t="s">
        <v>31</v>
      </c>
      <c r="PSG24" s="29" t="s">
        <v>32</v>
      </c>
      <c r="PSH24" s="30">
        <v>1</v>
      </c>
      <c r="PSI24" s="96">
        <v>0</v>
      </c>
      <c r="PSJ24" s="57">
        <f t="shared" ref="PSJ24:PSR29" si="698">PSH24*PSI24</f>
        <v>0</v>
      </c>
      <c r="PSK24" s="1"/>
      <c r="PSL24" s="13">
        <v>1</v>
      </c>
      <c r="PSM24" s="95" t="s">
        <v>62</v>
      </c>
      <c r="PSN24" s="56" t="s">
        <v>31</v>
      </c>
      <c r="PSO24" s="29" t="s">
        <v>32</v>
      </c>
      <c r="PSP24" s="30">
        <v>1</v>
      </c>
      <c r="PSQ24" s="96">
        <v>0</v>
      </c>
      <c r="PSR24" s="57">
        <f t="shared" si="698"/>
        <v>0</v>
      </c>
      <c r="PSS24" s="1"/>
      <c r="PST24" s="13">
        <v>1</v>
      </c>
      <c r="PSU24" s="95" t="s">
        <v>62</v>
      </c>
      <c r="PSV24" s="56" t="s">
        <v>31</v>
      </c>
      <c r="PSW24" s="29" t="s">
        <v>32</v>
      </c>
      <c r="PSX24" s="30">
        <v>1</v>
      </c>
      <c r="PSY24" s="96">
        <v>0</v>
      </c>
      <c r="PSZ24" s="57">
        <f t="shared" ref="PSZ24:PTH29" si="699">PSX24*PSY24</f>
        <v>0</v>
      </c>
      <c r="PTA24" s="1"/>
      <c r="PTB24" s="13">
        <v>1</v>
      </c>
      <c r="PTC24" s="95" t="s">
        <v>62</v>
      </c>
      <c r="PTD24" s="56" t="s">
        <v>31</v>
      </c>
      <c r="PTE24" s="29" t="s">
        <v>32</v>
      </c>
      <c r="PTF24" s="30">
        <v>1</v>
      </c>
      <c r="PTG24" s="96">
        <v>0</v>
      </c>
      <c r="PTH24" s="57">
        <f t="shared" si="699"/>
        <v>0</v>
      </c>
      <c r="PTI24" s="1"/>
      <c r="PTJ24" s="13">
        <v>1</v>
      </c>
      <c r="PTK24" s="95" t="s">
        <v>62</v>
      </c>
      <c r="PTL24" s="56" t="s">
        <v>31</v>
      </c>
      <c r="PTM24" s="29" t="s">
        <v>32</v>
      </c>
      <c r="PTN24" s="30">
        <v>1</v>
      </c>
      <c r="PTO24" s="96">
        <v>0</v>
      </c>
      <c r="PTP24" s="57">
        <f t="shared" ref="PTP24:PTX29" si="700">PTN24*PTO24</f>
        <v>0</v>
      </c>
      <c r="PTQ24" s="1"/>
      <c r="PTR24" s="13">
        <v>1</v>
      </c>
      <c r="PTS24" s="95" t="s">
        <v>62</v>
      </c>
      <c r="PTT24" s="56" t="s">
        <v>31</v>
      </c>
      <c r="PTU24" s="29" t="s">
        <v>32</v>
      </c>
      <c r="PTV24" s="30">
        <v>1</v>
      </c>
      <c r="PTW24" s="96">
        <v>0</v>
      </c>
      <c r="PTX24" s="57">
        <f t="shared" si="700"/>
        <v>0</v>
      </c>
      <c r="PTY24" s="1"/>
      <c r="PTZ24" s="13">
        <v>1</v>
      </c>
      <c r="PUA24" s="95" t="s">
        <v>62</v>
      </c>
      <c r="PUB24" s="56" t="s">
        <v>31</v>
      </c>
      <c r="PUC24" s="29" t="s">
        <v>32</v>
      </c>
      <c r="PUD24" s="30">
        <v>1</v>
      </c>
      <c r="PUE24" s="96">
        <v>0</v>
      </c>
      <c r="PUF24" s="57">
        <f t="shared" ref="PUF24:PUN29" si="701">PUD24*PUE24</f>
        <v>0</v>
      </c>
      <c r="PUG24" s="1"/>
      <c r="PUH24" s="13">
        <v>1</v>
      </c>
      <c r="PUI24" s="95" t="s">
        <v>62</v>
      </c>
      <c r="PUJ24" s="56" t="s">
        <v>31</v>
      </c>
      <c r="PUK24" s="29" t="s">
        <v>32</v>
      </c>
      <c r="PUL24" s="30">
        <v>1</v>
      </c>
      <c r="PUM24" s="96">
        <v>0</v>
      </c>
      <c r="PUN24" s="57">
        <f t="shared" si="701"/>
        <v>0</v>
      </c>
      <c r="PUO24" s="1"/>
      <c r="PUP24" s="13">
        <v>1</v>
      </c>
      <c r="PUQ24" s="95" t="s">
        <v>62</v>
      </c>
      <c r="PUR24" s="56" t="s">
        <v>31</v>
      </c>
      <c r="PUS24" s="29" t="s">
        <v>32</v>
      </c>
      <c r="PUT24" s="30">
        <v>1</v>
      </c>
      <c r="PUU24" s="96">
        <v>0</v>
      </c>
      <c r="PUV24" s="57">
        <f t="shared" ref="PUV24:PVD29" si="702">PUT24*PUU24</f>
        <v>0</v>
      </c>
      <c r="PUW24" s="1"/>
      <c r="PUX24" s="13">
        <v>1</v>
      </c>
      <c r="PUY24" s="95" t="s">
        <v>62</v>
      </c>
      <c r="PUZ24" s="56" t="s">
        <v>31</v>
      </c>
      <c r="PVA24" s="29" t="s">
        <v>32</v>
      </c>
      <c r="PVB24" s="30">
        <v>1</v>
      </c>
      <c r="PVC24" s="96">
        <v>0</v>
      </c>
      <c r="PVD24" s="57">
        <f t="shared" si="702"/>
        <v>0</v>
      </c>
      <c r="PVE24" s="1"/>
      <c r="PVF24" s="13">
        <v>1</v>
      </c>
      <c r="PVG24" s="95" t="s">
        <v>62</v>
      </c>
      <c r="PVH24" s="56" t="s">
        <v>31</v>
      </c>
      <c r="PVI24" s="29" t="s">
        <v>32</v>
      </c>
      <c r="PVJ24" s="30">
        <v>1</v>
      </c>
      <c r="PVK24" s="96">
        <v>0</v>
      </c>
      <c r="PVL24" s="57">
        <f t="shared" ref="PVL24:PVT29" si="703">PVJ24*PVK24</f>
        <v>0</v>
      </c>
      <c r="PVM24" s="1"/>
      <c r="PVN24" s="13">
        <v>1</v>
      </c>
      <c r="PVO24" s="95" t="s">
        <v>62</v>
      </c>
      <c r="PVP24" s="56" t="s">
        <v>31</v>
      </c>
      <c r="PVQ24" s="29" t="s">
        <v>32</v>
      </c>
      <c r="PVR24" s="30">
        <v>1</v>
      </c>
      <c r="PVS24" s="96">
        <v>0</v>
      </c>
      <c r="PVT24" s="57">
        <f t="shared" si="703"/>
        <v>0</v>
      </c>
      <c r="PVU24" s="1"/>
      <c r="PVV24" s="13">
        <v>1</v>
      </c>
      <c r="PVW24" s="95" t="s">
        <v>62</v>
      </c>
      <c r="PVX24" s="56" t="s">
        <v>31</v>
      </c>
      <c r="PVY24" s="29" t="s">
        <v>32</v>
      </c>
      <c r="PVZ24" s="30">
        <v>1</v>
      </c>
      <c r="PWA24" s="96">
        <v>0</v>
      </c>
      <c r="PWB24" s="57">
        <f t="shared" ref="PWB24:PWJ29" si="704">PVZ24*PWA24</f>
        <v>0</v>
      </c>
      <c r="PWC24" s="1"/>
      <c r="PWD24" s="13">
        <v>1</v>
      </c>
      <c r="PWE24" s="95" t="s">
        <v>62</v>
      </c>
      <c r="PWF24" s="56" t="s">
        <v>31</v>
      </c>
      <c r="PWG24" s="29" t="s">
        <v>32</v>
      </c>
      <c r="PWH24" s="30">
        <v>1</v>
      </c>
      <c r="PWI24" s="96">
        <v>0</v>
      </c>
      <c r="PWJ24" s="57">
        <f t="shared" si="704"/>
        <v>0</v>
      </c>
      <c r="PWK24" s="1"/>
      <c r="PWL24" s="13">
        <v>1</v>
      </c>
      <c r="PWM24" s="95" t="s">
        <v>62</v>
      </c>
      <c r="PWN24" s="56" t="s">
        <v>31</v>
      </c>
      <c r="PWO24" s="29" t="s">
        <v>32</v>
      </c>
      <c r="PWP24" s="30">
        <v>1</v>
      </c>
      <c r="PWQ24" s="96">
        <v>0</v>
      </c>
      <c r="PWR24" s="57">
        <f t="shared" ref="PWR24:PWZ29" si="705">PWP24*PWQ24</f>
        <v>0</v>
      </c>
      <c r="PWS24" s="1"/>
      <c r="PWT24" s="13">
        <v>1</v>
      </c>
      <c r="PWU24" s="95" t="s">
        <v>62</v>
      </c>
      <c r="PWV24" s="56" t="s">
        <v>31</v>
      </c>
      <c r="PWW24" s="29" t="s">
        <v>32</v>
      </c>
      <c r="PWX24" s="30">
        <v>1</v>
      </c>
      <c r="PWY24" s="96">
        <v>0</v>
      </c>
      <c r="PWZ24" s="57">
        <f t="shared" si="705"/>
        <v>0</v>
      </c>
      <c r="PXA24" s="1"/>
      <c r="PXB24" s="13">
        <v>1</v>
      </c>
      <c r="PXC24" s="95" t="s">
        <v>62</v>
      </c>
      <c r="PXD24" s="56" t="s">
        <v>31</v>
      </c>
      <c r="PXE24" s="29" t="s">
        <v>32</v>
      </c>
      <c r="PXF24" s="30">
        <v>1</v>
      </c>
      <c r="PXG24" s="96">
        <v>0</v>
      </c>
      <c r="PXH24" s="57">
        <f t="shared" ref="PXH24:PXP29" si="706">PXF24*PXG24</f>
        <v>0</v>
      </c>
      <c r="PXI24" s="1"/>
      <c r="PXJ24" s="13">
        <v>1</v>
      </c>
      <c r="PXK24" s="95" t="s">
        <v>62</v>
      </c>
      <c r="PXL24" s="56" t="s">
        <v>31</v>
      </c>
      <c r="PXM24" s="29" t="s">
        <v>32</v>
      </c>
      <c r="PXN24" s="30">
        <v>1</v>
      </c>
      <c r="PXO24" s="96">
        <v>0</v>
      </c>
      <c r="PXP24" s="57">
        <f t="shared" si="706"/>
        <v>0</v>
      </c>
      <c r="PXQ24" s="1"/>
      <c r="PXR24" s="13">
        <v>1</v>
      </c>
      <c r="PXS24" s="95" t="s">
        <v>62</v>
      </c>
      <c r="PXT24" s="56" t="s">
        <v>31</v>
      </c>
      <c r="PXU24" s="29" t="s">
        <v>32</v>
      </c>
      <c r="PXV24" s="30">
        <v>1</v>
      </c>
      <c r="PXW24" s="96">
        <v>0</v>
      </c>
      <c r="PXX24" s="57">
        <f t="shared" ref="PXX24:PYF29" si="707">PXV24*PXW24</f>
        <v>0</v>
      </c>
      <c r="PXY24" s="1"/>
      <c r="PXZ24" s="13">
        <v>1</v>
      </c>
      <c r="PYA24" s="95" t="s">
        <v>62</v>
      </c>
      <c r="PYB24" s="56" t="s">
        <v>31</v>
      </c>
      <c r="PYC24" s="29" t="s">
        <v>32</v>
      </c>
      <c r="PYD24" s="30">
        <v>1</v>
      </c>
      <c r="PYE24" s="96">
        <v>0</v>
      </c>
      <c r="PYF24" s="57">
        <f t="shared" si="707"/>
        <v>0</v>
      </c>
      <c r="PYG24" s="1"/>
      <c r="PYH24" s="13">
        <v>1</v>
      </c>
      <c r="PYI24" s="95" t="s">
        <v>62</v>
      </c>
      <c r="PYJ24" s="56" t="s">
        <v>31</v>
      </c>
      <c r="PYK24" s="29" t="s">
        <v>32</v>
      </c>
      <c r="PYL24" s="30">
        <v>1</v>
      </c>
      <c r="PYM24" s="96">
        <v>0</v>
      </c>
      <c r="PYN24" s="57">
        <f t="shared" ref="PYN24:PYV29" si="708">PYL24*PYM24</f>
        <v>0</v>
      </c>
      <c r="PYO24" s="1"/>
      <c r="PYP24" s="13">
        <v>1</v>
      </c>
      <c r="PYQ24" s="95" t="s">
        <v>62</v>
      </c>
      <c r="PYR24" s="56" t="s">
        <v>31</v>
      </c>
      <c r="PYS24" s="29" t="s">
        <v>32</v>
      </c>
      <c r="PYT24" s="30">
        <v>1</v>
      </c>
      <c r="PYU24" s="96">
        <v>0</v>
      </c>
      <c r="PYV24" s="57">
        <f t="shared" si="708"/>
        <v>0</v>
      </c>
      <c r="PYW24" s="1"/>
      <c r="PYX24" s="13">
        <v>1</v>
      </c>
      <c r="PYY24" s="95" t="s">
        <v>62</v>
      </c>
      <c r="PYZ24" s="56" t="s">
        <v>31</v>
      </c>
      <c r="PZA24" s="29" t="s">
        <v>32</v>
      </c>
      <c r="PZB24" s="30">
        <v>1</v>
      </c>
      <c r="PZC24" s="96">
        <v>0</v>
      </c>
      <c r="PZD24" s="57">
        <f t="shared" ref="PZD24:PZL29" si="709">PZB24*PZC24</f>
        <v>0</v>
      </c>
      <c r="PZE24" s="1"/>
      <c r="PZF24" s="13">
        <v>1</v>
      </c>
      <c r="PZG24" s="95" t="s">
        <v>62</v>
      </c>
      <c r="PZH24" s="56" t="s">
        <v>31</v>
      </c>
      <c r="PZI24" s="29" t="s">
        <v>32</v>
      </c>
      <c r="PZJ24" s="30">
        <v>1</v>
      </c>
      <c r="PZK24" s="96">
        <v>0</v>
      </c>
      <c r="PZL24" s="57">
        <f t="shared" si="709"/>
        <v>0</v>
      </c>
      <c r="PZM24" s="1"/>
      <c r="PZN24" s="13">
        <v>1</v>
      </c>
      <c r="PZO24" s="95" t="s">
        <v>62</v>
      </c>
      <c r="PZP24" s="56" t="s">
        <v>31</v>
      </c>
      <c r="PZQ24" s="29" t="s">
        <v>32</v>
      </c>
      <c r="PZR24" s="30">
        <v>1</v>
      </c>
      <c r="PZS24" s="96">
        <v>0</v>
      </c>
      <c r="PZT24" s="57">
        <f t="shared" ref="PZT24:QAB29" si="710">PZR24*PZS24</f>
        <v>0</v>
      </c>
      <c r="PZU24" s="1"/>
      <c r="PZV24" s="13">
        <v>1</v>
      </c>
      <c r="PZW24" s="95" t="s">
        <v>62</v>
      </c>
      <c r="PZX24" s="56" t="s">
        <v>31</v>
      </c>
      <c r="PZY24" s="29" t="s">
        <v>32</v>
      </c>
      <c r="PZZ24" s="30">
        <v>1</v>
      </c>
      <c r="QAA24" s="96">
        <v>0</v>
      </c>
      <c r="QAB24" s="57">
        <f t="shared" si="710"/>
        <v>0</v>
      </c>
      <c r="QAC24" s="1"/>
      <c r="QAD24" s="13">
        <v>1</v>
      </c>
      <c r="QAE24" s="95" t="s">
        <v>62</v>
      </c>
      <c r="QAF24" s="56" t="s">
        <v>31</v>
      </c>
      <c r="QAG24" s="29" t="s">
        <v>32</v>
      </c>
      <c r="QAH24" s="30">
        <v>1</v>
      </c>
      <c r="QAI24" s="96">
        <v>0</v>
      </c>
      <c r="QAJ24" s="57">
        <f t="shared" ref="QAJ24:QAR29" si="711">QAH24*QAI24</f>
        <v>0</v>
      </c>
      <c r="QAK24" s="1"/>
      <c r="QAL24" s="13">
        <v>1</v>
      </c>
      <c r="QAM24" s="95" t="s">
        <v>62</v>
      </c>
      <c r="QAN24" s="56" t="s">
        <v>31</v>
      </c>
      <c r="QAO24" s="29" t="s">
        <v>32</v>
      </c>
      <c r="QAP24" s="30">
        <v>1</v>
      </c>
      <c r="QAQ24" s="96">
        <v>0</v>
      </c>
      <c r="QAR24" s="57">
        <f t="shared" si="711"/>
        <v>0</v>
      </c>
      <c r="QAS24" s="1"/>
      <c r="QAT24" s="13">
        <v>1</v>
      </c>
      <c r="QAU24" s="95" t="s">
        <v>62</v>
      </c>
      <c r="QAV24" s="56" t="s">
        <v>31</v>
      </c>
      <c r="QAW24" s="29" t="s">
        <v>32</v>
      </c>
      <c r="QAX24" s="30">
        <v>1</v>
      </c>
      <c r="QAY24" s="96">
        <v>0</v>
      </c>
      <c r="QAZ24" s="57">
        <f t="shared" ref="QAZ24:QBH29" si="712">QAX24*QAY24</f>
        <v>0</v>
      </c>
      <c r="QBA24" s="1"/>
      <c r="QBB24" s="13">
        <v>1</v>
      </c>
      <c r="QBC24" s="95" t="s">
        <v>62</v>
      </c>
      <c r="QBD24" s="56" t="s">
        <v>31</v>
      </c>
      <c r="QBE24" s="29" t="s">
        <v>32</v>
      </c>
      <c r="QBF24" s="30">
        <v>1</v>
      </c>
      <c r="QBG24" s="96">
        <v>0</v>
      </c>
      <c r="QBH24" s="57">
        <f t="shared" si="712"/>
        <v>0</v>
      </c>
      <c r="QBI24" s="1"/>
      <c r="QBJ24" s="13">
        <v>1</v>
      </c>
      <c r="QBK24" s="95" t="s">
        <v>62</v>
      </c>
      <c r="QBL24" s="56" t="s">
        <v>31</v>
      </c>
      <c r="QBM24" s="29" t="s">
        <v>32</v>
      </c>
      <c r="QBN24" s="30">
        <v>1</v>
      </c>
      <c r="QBO24" s="96">
        <v>0</v>
      </c>
      <c r="QBP24" s="57">
        <f t="shared" ref="QBP24:QBX29" si="713">QBN24*QBO24</f>
        <v>0</v>
      </c>
      <c r="QBQ24" s="1"/>
      <c r="QBR24" s="13">
        <v>1</v>
      </c>
      <c r="QBS24" s="95" t="s">
        <v>62</v>
      </c>
      <c r="QBT24" s="56" t="s">
        <v>31</v>
      </c>
      <c r="QBU24" s="29" t="s">
        <v>32</v>
      </c>
      <c r="QBV24" s="30">
        <v>1</v>
      </c>
      <c r="QBW24" s="96">
        <v>0</v>
      </c>
      <c r="QBX24" s="57">
        <f t="shared" si="713"/>
        <v>0</v>
      </c>
      <c r="QBY24" s="1"/>
      <c r="QBZ24" s="13">
        <v>1</v>
      </c>
      <c r="QCA24" s="95" t="s">
        <v>62</v>
      </c>
      <c r="QCB24" s="56" t="s">
        <v>31</v>
      </c>
      <c r="QCC24" s="29" t="s">
        <v>32</v>
      </c>
      <c r="QCD24" s="30">
        <v>1</v>
      </c>
      <c r="QCE24" s="96">
        <v>0</v>
      </c>
      <c r="QCF24" s="57">
        <f t="shared" ref="QCF24:QCN29" si="714">QCD24*QCE24</f>
        <v>0</v>
      </c>
      <c r="QCG24" s="1"/>
      <c r="QCH24" s="13">
        <v>1</v>
      </c>
      <c r="QCI24" s="95" t="s">
        <v>62</v>
      </c>
      <c r="QCJ24" s="56" t="s">
        <v>31</v>
      </c>
      <c r="QCK24" s="29" t="s">
        <v>32</v>
      </c>
      <c r="QCL24" s="30">
        <v>1</v>
      </c>
      <c r="QCM24" s="96">
        <v>0</v>
      </c>
      <c r="QCN24" s="57">
        <f t="shared" si="714"/>
        <v>0</v>
      </c>
      <c r="QCO24" s="1"/>
      <c r="QCP24" s="13">
        <v>1</v>
      </c>
      <c r="QCQ24" s="95" t="s">
        <v>62</v>
      </c>
      <c r="QCR24" s="56" t="s">
        <v>31</v>
      </c>
      <c r="QCS24" s="29" t="s">
        <v>32</v>
      </c>
      <c r="QCT24" s="30">
        <v>1</v>
      </c>
      <c r="QCU24" s="96">
        <v>0</v>
      </c>
      <c r="QCV24" s="57">
        <f t="shared" ref="QCV24:QDD29" si="715">QCT24*QCU24</f>
        <v>0</v>
      </c>
      <c r="QCW24" s="1"/>
      <c r="QCX24" s="13">
        <v>1</v>
      </c>
      <c r="QCY24" s="95" t="s">
        <v>62</v>
      </c>
      <c r="QCZ24" s="56" t="s">
        <v>31</v>
      </c>
      <c r="QDA24" s="29" t="s">
        <v>32</v>
      </c>
      <c r="QDB24" s="30">
        <v>1</v>
      </c>
      <c r="QDC24" s="96">
        <v>0</v>
      </c>
      <c r="QDD24" s="57">
        <f t="shared" si="715"/>
        <v>0</v>
      </c>
      <c r="QDE24" s="1"/>
      <c r="QDF24" s="13">
        <v>1</v>
      </c>
      <c r="QDG24" s="95" t="s">
        <v>62</v>
      </c>
      <c r="QDH24" s="56" t="s">
        <v>31</v>
      </c>
      <c r="QDI24" s="29" t="s">
        <v>32</v>
      </c>
      <c r="QDJ24" s="30">
        <v>1</v>
      </c>
      <c r="QDK24" s="96">
        <v>0</v>
      </c>
      <c r="QDL24" s="57">
        <f t="shared" ref="QDL24:QDT29" si="716">QDJ24*QDK24</f>
        <v>0</v>
      </c>
      <c r="QDM24" s="1"/>
      <c r="QDN24" s="13">
        <v>1</v>
      </c>
      <c r="QDO24" s="95" t="s">
        <v>62</v>
      </c>
      <c r="QDP24" s="56" t="s">
        <v>31</v>
      </c>
      <c r="QDQ24" s="29" t="s">
        <v>32</v>
      </c>
      <c r="QDR24" s="30">
        <v>1</v>
      </c>
      <c r="QDS24" s="96">
        <v>0</v>
      </c>
      <c r="QDT24" s="57">
        <f t="shared" si="716"/>
        <v>0</v>
      </c>
      <c r="QDU24" s="1"/>
      <c r="QDV24" s="13">
        <v>1</v>
      </c>
      <c r="QDW24" s="95" t="s">
        <v>62</v>
      </c>
      <c r="QDX24" s="56" t="s">
        <v>31</v>
      </c>
      <c r="QDY24" s="29" t="s">
        <v>32</v>
      </c>
      <c r="QDZ24" s="30">
        <v>1</v>
      </c>
      <c r="QEA24" s="96">
        <v>0</v>
      </c>
      <c r="QEB24" s="57">
        <f t="shared" ref="QEB24:QEJ29" si="717">QDZ24*QEA24</f>
        <v>0</v>
      </c>
      <c r="QEC24" s="1"/>
      <c r="QED24" s="13">
        <v>1</v>
      </c>
      <c r="QEE24" s="95" t="s">
        <v>62</v>
      </c>
      <c r="QEF24" s="56" t="s">
        <v>31</v>
      </c>
      <c r="QEG24" s="29" t="s">
        <v>32</v>
      </c>
      <c r="QEH24" s="30">
        <v>1</v>
      </c>
      <c r="QEI24" s="96">
        <v>0</v>
      </c>
      <c r="QEJ24" s="57">
        <f t="shared" si="717"/>
        <v>0</v>
      </c>
      <c r="QEK24" s="1"/>
      <c r="QEL24" s="13">
        <v>1</v>
      </c>
      <c r="QEM24" s="95" t="s">
        <v>62</v>
      </c>
      <c r="QEN24" s="56" t="s">
        <v>31</v>
      </c>
      <c r="QEO24" s="29" t="s">
        <v>32</v>
      </c>
      <c r="QEP24" s="30">
        <v>1</v>
      </c>
      <c r="QEQ24" s="96">
        <v>0</v>
      </c>
      <c r="QER24" s="57">
        <f t="shared" ref="QER24:QEZ29" si="718">QEP24*QEQ24</f>
        <v>0</v>
      </c>
      <c r="QES24" s="1"/>
      <c r="QET24" s="13">
        <v>1</v>
      </c>
      <c r="QEU24" s="95" t="s">
        <v>62</v>
      </c>
      <c r="QEV24" s="56" t="s">
        <v>31</v>
      </c>
      <c r="QEW24" s="29" t="s">
        <v>32</v>
      </c>
      <c r="QEX24" s="30">
        <v>1</v>
      </c>
      <c r="QEY24" s="96">
        <v>0</v>
      </c>
      <c r="QEZ24" s="57">
        <f t="shared" si="718"/>
        <v>0</v>
      </c>
      <c r="QFA24" s="1"/>
      <c r="QFB24" s="13">
        <v>1</v>
      </c>
      <c r="QFC24" s="95" t="s">
        <v>62</v>
      </c>
      <c r="QFD24" s="56" t="s">
        <v>31</v>
      </c>
      <c r="QFE24" s="29" t="s">
        <v>32</v>
      </c>
      <c r="QFF24" s="30">
        <v>1</v>
      </c>
      <c r="QFG24" s="96">
        <v>0</v>
      </c>
      <c r="QFH24" s="57">
        <f t="shared" ref="QFH24:QFP29" si="719">QFF24*QFG24</f>
        <v>0</v>
      </c>
      <c r="QFI24" s="1"/>
      <c r="QFJ24" s="13">
        <v>1</v>
      </c>
      <c r="QFK24" s="95" t="s">
        <v>62</v>
      </c>
      <c r="QFL24" s="56" t="s">
        <v>31</v>
      </c>
      <c r="QFM24" s="29" t="s">
        <v>32</v>
      </c>
      <c r="QFN24" s="30">
        <v>1</v>
      </c>
      <c r="QFO24" s="96">
        <v>0</v>
      </c>
      <c r="QFP24" s="57">
        <f t="shared" si="719"/>
        <v>0</v>
      </c>
      <c r="QFQ24" s="1"/>
      <c r="QFR24" s="13">
        <v>1</v>
      </c>
      <c r="QFS24" s="95" t="s">
        <v>62</v>
      </c>
      <c r="QFT24" s="56" t="s">
        <v>31</v>
      </c>
      <c r="QFU24" s="29" t="s">
        <v>32</v>
      </c>
      <c r="QFV24" s="30">
        <v>1</v>
      </c>
      <c r="QFW24" s="96">
        <v>0</v>
      </c>
      <c r="QFX24" s="57">
        <f t="shared" ref="QFX24:QGF29" si="720">QFV24*QFW24</f>
        <v>0</v>
      </c>
      <c r="QFY24" s="1"/>
      <c r="QFZ24" s="13">
        <v>1</v>
      </c>
      <c r="QGA24" s="95" t="s">
        <v>62</v>
      </c>
      <c r="QGB24" s="56" t="s">
        <v>31</v>
      </c>
      <c r="QGC24" s="29" t="s">
        <v>32</v>
      </c>
      <c r="QGD24" s="30">
        <v>1</v>
      </c>
      <c r="QGE24" s="96">
        <v>0</v>
      </c>
      <c r="QGF24" s="57">
        <f t="shared" si="720"/>
        <v>0</v>
      </c>
      <c r="QGG24" s="1"/>
      <c r="QGH24" s="13">
        <v>1</v>
      </c>
      <c r="QGI24" s="95" t="s">
        <v>62</v>
      </c>
      <c r="QGJ24" s="56" t="s">
        <v>31</v>
      </c>
      <c r="QGK24" s="29" t="s">
        <v>32</v>
      </c>
      <c r="QGL24" s="30">
        <v>1</v>
      </c>
      <c r="QGM24" s="96">
        <v>0</v>
      </c>
      <c r="QGN24" s="57">
        <f t="shared" ref="QGN24:QGV29" si="721">QGL24*QGM24</f>
        <v>0</v>
      </c>
      <c r="QGO24" s="1"/>
      <c r="QGP24" s="13">
        <v>1</v>
      </c>
      <c r="QGQ24" s="95" t="s">
        <v>62</v>
      </c>
      <c r="QGR24" s="56" t="s">
        <v>31</v>
      </c>
      <c r="QGS24" s="29" t="s">
        <v>32</v>
      </c>
      <c r="QGT24" s="30">
        <v>1</v>
      </c>
      <c r="QGU24" s="96">
        <v>0</v>
      </c>
      <c r="QGV24" s="57">
        <f t="shared" si="721"/>
        <v>0</v>
      </c>
      <c r="QGW24" s="1"/>
      <c r="QGX24" s="13">
        <v>1</v>
      </c>
      <c r="QGY24" s="95" t="s">
        <v>62</v>
      </c>
      <c r="QGZ24" s="56" t="s">
        <v>31</v>
      </c>
      <c r="QHA24" s="29" t="s">
        <v>32</v>
      </c>
      <c r="QHB24" s="30">
        <v>1</v>
      </c>
      <c r="QHC24" s="96">
        <v>0</v>
      </c>
      <c r="QHD24" s="57">
        <f t="shared" ref="QHD24:QHL29" si="722">QHB24*QHC24</f>
        <v>0</v>
      </c>
      <c r="QHE24" s="1"/>
      <c r="QHF24" s="13">
        <v>1</v>
      </c>
      <c r="QHG24" s="95" t="s">
        <v>62</v>
      </c>
      <c r="QHH24" s="56" t="s">
        <v>31</v>
      </c>
      <c r="QHI24" s="29" t="s">
        <v>32</v>
      </c>
      <c r="QHJ24" s="30">
        <v>1</v>
      </c>
      <c r="QHK24" s="96">
        <v>0</v>
      </c>
      <c r="QHL24" s="57">
        <f t="shared" si="722"/>
        <v>0</v>
      </c>
      <c r="QHM24" s="1"/>
      <c r="QHN24" s="13">
        <v>1</v>
      </c>
      <c r="QHO24" s="95" t="s">
        <v>62</v>
      </c>
      <c r="QHP24" s="56" t="s">
        <v>31</v>
      </c>
      <c r="QHQ24" s="29" t="s">
        <v>32</v>
      </c>
      <c r="QHR24" s="30">
        <v>1</v>
      </c>
      <c r="QHS24" s="96">
        <v>0</v>
      </c>
      <c r="QHT24" s="57">
        <f t="shared" ref="QHT24:QIB29" si="723">QHR24*QHS24</f>
        <v>0</v>
      </c>
      <c r="QHU24" s="1"/>
      <c r="QHV24" s="13">
        <v>1</v>
      </c>
      <c r="QHW24" s="95" t="s">
        <v>62</v>
      </c>
      <c r="QHX24" s="56" t="s">
        <v>31</v>
      </c>
      <c r="QHY24" s="29" t="s">
        <v>32</v>
      </c>
      <c r="QHZ24" s="30">
        <v>1</v>
      </c>
      <c r="QIA24" s="96">
        <v>0</v>
      </c>
      <c r="QIB24" s="57">
        <f t="shared" si="723"/>
        <v>0</v>
      </c>
      <c r="QIC24" s="1"/>
      <c r="QID24" s="13">
        <v>1</v>
      </c>
      <c r="QIE24" s="95" t="s">
        <v>62</v>
      </c>
      <c r="QIF24" s="56" t="s">
        <v>31</v>
      </c>
      <c r="QIG24" s="29" t="s">
        <v>32</v>
      </c>
      <c r="QIH24" s="30">
        <v>1</v>
      </c>
      <c r="QII24" s="96">
        <v>0</v>
      </c>
      <c r="QIJ24" s="57">
        <f t="shared" ref="QIJ24:QIR29" si="724">QIH24*QII24</f>
        <v>0</v>
      </c>
      <c r="QIK24" s="1"/>
      <c r="QIL24" s="13">
        <v>1</v>
      </c>
      <c r="QIM24" s="95" t="s">
        <v>62</v>
      </c>
      <c r="QIN24" s="56" t="s">
        <v>31</v>
      </c>
      <c r="QIO24" s="29" t="s">
        <v>32</v>
      </c>
      <c r="QIP24" s="30">
        <v>1</v>
      </c>
      <c r="QIQ24" s="96">
        <v>0</v>
      </c>
      <c r="QIR24" s="57">
        <f t="shared" si="724"/>
        <v>0</v>
      </c>
      <c r="QIS24" s="1"/>
      <c r="QIT24" s="13">
        <v>1</v>
      </c>
      <c r="QIU24" s="95" t="s">
        <v>62</v>
      </c>
      <c r="QIV24" s="56" t="s">
        <v>31</v>
      </c>
      <c r="QIW24" s="29" t="s">
        <v>32</v>
      </c>
      <c r="QIX24" s="30">
        <v>1</v>
      </c>
      <c r="QIY24" s="96">
        <v>0</v>
      </c>
      <c r="QIZ24" s="57">
        <f t="shared" ref="QIZ24:QJH29" si="725">QIX24*QIY24</f>
        <v>0</v>
      </c>
      <c r="QJA24" s="1"/>
      <c r="QJB24" s="13">
        <v>1</v>
      </c>
      <c r="QJC24" s="95" t="s">
        <v>62</v>
      </c>
      <c r="QJD24" s="56" t="s">
        <v>31</v>
      </c>
      <c r="QJE24" s="29" t="s">
        <v>32</v>
      </c>
      <c r="QJF24" s="30">
        <v>1</v>
      </c>
      <c r="QJG24" s="96">
        <v>0</v>
      </c>
      <c r="QJH24" s="57">
        <f t="shared" si="725"/>
        <v>0</v>
      </c>
      <c r="QJI24" s="1"/>
      <c r="QJJ24" s="13">
        <v>1</v>
      </c>
      <c r="QJK24" s="95" t="s">
        <v>62</v>
      </c>
      <c r="QJL24" s="56" t="s">
        <v>31</v>
      </c>
      <c r="QJM24" s="29" t="s">
        <v>32</v>
      </c>
      <c r="QJN24" s="30">
        <v>1</v>
      </c>
      <c r="QJO24" s="96">
        <v>0</v>
      </c>
      <c r="QJP24" s="57">
        <f t="shared" ref="QJP24:QJX29" si="726">QJN24*QJO24</f>
        <v>0</v>
      </c>
      <c r="QJQ24" s="1"/>
      <c r="QJR24" s="13">
        <v>1</v>
      </c>
      <c r="QJS24" s="95" t="s">
        <v>62</v>
      </c>
      <c r="QJT24" s="56" t="s">
        <v>31</v>
      </c>
      <c r="QJU24" s="29" t="s">
        <v>32</v>
      </c>
      <c r="QJV24" s="30">
        <v>1</v>
      </c>
      <c r="QJW24" s="96">
        <v>0</v>
      </c>
      <c r="QJX24" s="57">
        <f t="shared" si="726"/>
        <v>0</v>
      </c>
      <c r="QJY24" s="1"/>
      <c r="QJZ24" s="13">
        <v>1</v>
      </c>
      <c r="QKA24" s="95" t="s">
        <v>62</v>
      </c>
      <c r="QKB24" s="56" t="s">
        <v>31</v>
      </c>
      <c r="QKC24" s="29" t="s">
        <v>32</v>
      </c>
      <c r="QKD24" s="30">
        <v>1</v>
      </c>
      <c r="QKE24" s="96">
        <v>0</v>
      </c>
      <c r="QKF24" s="57">
        <f t="shared" ref="QKF24:QKN29" si="727">QKD24*QKE24</f>
        <v>0</v>
      </c>
      <c r="QKG24" s="1"/>
      <c r="QKH24" s="13">
        <v>1</v>
      </c>
      <c r="QKI24" s="95" t="s">
        <v>62</v>
      </c>
      <c r="QKJ24" s="56" t="s">
        <v>31</v>
      </c>
      <c r="QKK24" s="29" t="s">
        <v>32</v>
      </c>
      <c r="QKL24" s="30">
        <v>1</v>
      </c>
      <c r="QKM24" s="96">
        <v>0</v>
      </c>
      <c r="QKN24" s="57">
        <f t="shared" si="727"/>
        <v>0</v>
      </c>
      <c r="QKO24" s="1"/>
      <c r="QKP24" s="13">
        <v>1</v>
      </c>
      <c r="QKQ24" s="95" t="s">
        <v>62</v>
      </c>
      <c r="QKR24" s="56" t="s">
        <v>31</v>
      </c>
      <c r="QKS24" s="29" t="s">
        <v>32</v>
      </c>
      <c r="QKT24" s="30">
        <v>1</v>
      </c>
      <c r="QKU24" s="96">
        <v>0</v>
      </c>
      <c r="QKV24" s="57">
        <f t="shared" ref="QKV24:QLD29" si="728">QKT24*QKU24</f>
        <v>0</v>
      </c>
      <c r="QKW24" s="1"/>
      <c r="QKX24" s="13">
        <v>1</v>
      </c>
      <c r="QKY24" s="95" t="s">
        <v>62</v>
      </c>
      <c r="QKZ24" s="56" t="s">
        <v>31</v>
      </c>
      <c r="QLA24" s="29" t="s">
        <v>32</v>
      </c>
      <c r="QLB24" s="30">
        <v>1</v>
      </c>
      <c r="QLC24" s="96">
        <v>0</v>
      </c>
      <c r="QLD24" s="57">
        <f t="shared" si="728"/>
        <v>0</v>
      </c>
      <c r="QLE24" s="1"/>
      <c r="QLF24" s="13">
        <v>1</v>
      </c>
      <c r="QLG24" s="95" t="s">
        <v>62</v>
      </c>
      <c r="QLH24" s="56" t="s">
        <v>31</v>
      </c>
      <c r="QLI24" s="29" t="s">
        <v>32</v>
      </c>
      <c r="QLJ24" s="30">
        <v>1</v>
      </c>
      <c r="QLK24" s="96">
        <v>0</v>
      </c>
      <c r="QLL24" s="57">
        <f t="shared" ref="QLL24:QLT29" si="729">QLJ24*QLK24</f>
        <v>0</v>
      </c>
      <c r="QLM24" s="1"/>
      <c r="QLN24" s="13">
        <v>1</v>
      </c>
      <c r="QLO24" s="95" t="s">
        <v>62</v>
      </c>
      <c r="QLP24" s="56" t="s">
        <v>31</v>
      </c>
      <c r="QLQ24" s="29" t="s">
        <v>32</v>
      </c>
      <c r="QLR24" s="30">
        <v>1</v>
      </c>
      <c r="QLS24" s="96">
        <v>0</v>
      </c>
      <c r="QLT24" s="57">
        <f t="shared" si="729"/>
        <v>0</v>
      </c>
      <c r="QLU24" s="1"/>
      <c r="QLV24" s="13">
        <v>1</v>
      </c>
      <c r="QLW24" s="95" t="s">
        <v>62</v>
      </c>
      <c r="QLX24" s="56" t="s">
        <v>31</v>
      </c>
      <c r="QLY24" s="29" t="s">
        <v>32</v>
      </c>
      <c r="QLZ24" s="30">
        <v>1</v>
      </c>
      <c r="QMA24" s="96">
        <v>0</v>
      </c>
      <c r="QMB24" s="57">
        <f t="shared" ref="QMB24:QMJ29" si="730">QLZ24*QMA24</f>
        <v>0</v>
      </c>
      <c r="QMC24" s="1"/>
      <c r="QMD24" s="13">
        <v>1</v>
      </c>
      <c r="QME24" s="95" t="s">
        <v>62</v>
      </c>
      <c r="QMF24" s="56" t="s">
        <v>31</v>
      </c>
      <c r="QMG24" s="29" t="s">
        <v>32</v>
      </c>
      <c r="QMH24" s="30">
        <v>1</v>
      </c>
      <c r="QMI24" s="96">
        <v>0</v>
      </c>
      <c r="QMJ24" s="57">
        <f t="shared" si="730"/>
        <v>0</v>
      </c>
      <c r="QMK24" s="1"/>
      <c r="QML24" s="13">
        <v>1</v>
      </c>
      <c r="QMM24" s="95" t="s">
        <v>62</v>
      </c>
      <c r="QMN24" s="56" t="s">
        <v>31</v>
      </c>
      <c r="QMO24" s="29" t="s">
        <v>32</v>
      </c>
      <c r="QMP24" s="30">
        <v>1</v>
      </c>
      <c r="QMQ24" s="96">
        <v>0</v>
      </c>
      <c r="QMR24" s="57">
        <f t="shared" ref="QMR24:QMZ29" si="731">QMP24*QMQ24</f>
        <v>0</v>
      </c>
      <c r="QMS24" s="1"/>
      <c r="QMT24" s="13">
        <v>1</v>
      </c>
      <c r="QMU24" s="95" t="s">
        <v>62</v>
      </c>
      <c r="QMV24" s="56" t="s">
        <v>31</v>
      </c>
      <c r="QMW24" s="29" t="s">
        <v>32</v>
      </c>
      <c r="QMX24" s="30">
        <v>1</v>
      </c>
      <c r="QMY24" s="96">
        <v>0</v>
      </c>
      <c r="QMZ24" s="57">
        <f t="shared" si="731"/>
        <v>0</v>
      </c>
      <c r="QNA24" s="1"/>
      <c r="QNB24" s="13">
        <v>1</v>
      </c>
      <c r="QNC24" s="95" t="s">
        <v>62</v>
      </c>
      <c r="QND24" s="56" t="s">
        <v>31</v>
      </c>
      <c r="QNE24" s="29" t="s">
        <v>32</v>
      </c>
      <c r="QNF24" s="30">
        <v>1</v>
      </c>
      <c r="QNG24" s="96">
        <v>0</v>
      </c>
      <c r="QNH24" s="57">
        <f t="shared" ref="QNH24:QNP29" si="732">QNF24*QNG24</f>
        <v>0</v>
      </c>
      <c r="QNI24" s="1"/>
      <c r="QNJ24" s="13">
        <v>1</v>
      </c>
      <c r="QNK24" s="95" t="s">
        <v>62</v>
      </c>
      <c r="QNL24" s="56" t="s">
        <v>31</v>
      </c>
      <c r="QNM24" s="29" t="s">
        <v>32</v>
      </c>
      <c r="QNN24" s="30">
        <v>1</v>
      </c>
      <c r="QNO24" s="96">
        <v>0</v>
      </c>
      <c r="QNP24" s="57">
        <f t="shared" si="732"/>
        <v>0</v>
      </c>
      <c r="QNQ24" s="1"/>
      <c r="QNR24" s="13">
        <v>1</v>
      </c>
      <c r="QNS24" s="95" t="s">
        <v>62</v>
      </c>
      <c r="QNT24" s="56" t="s">
        <v>31</v>
      </c>
      <c r="QNU24" s="29" t="s">
        <v>32</v>
      </c>
      <c r="QNV24" s="30">
        <v>1</v>
      </c>
      <c r="QNW24" s="96">
        <v>0</v>
      </c>
      <c r="QNX24" s="57">
        <f t="shared" ref="QNX24:QOF29" si="733">QNV24*QNW24</f>
        <v>0</v>
      </c>
      <c r="QNY24" s="1"/>
      <c r="QNZ24" s="13">
        <v>1</v>
      </c>
      <c r="QOA24" s="95" t="s">
        <v>62</v>
      </c>
      <c r="QOB24" s="56" t="s">
        <v>31</v>
      </c>
      <c r="QOC24" s="29" t="s">
        <v>32</v>
      </c>
      <c r="QOD24" s="30">
        <v>1</v>
      </c>
      <c r="QOE24" s="96">
        <v>0</v>
      </c>
      <c r="QOF24" s="57">
        <f t="shared" si="733"/>
        <v>0</v>
      </c>
      <c r="QOG24" s="1"/>
      <c r="QOH24" s="13">
        <v>1</v>
      </c>
      <c r="QOI24" s="95" t="s">
        <v>62</v>
      </c>
      <c r="QOJ24" s="56" t="s">
        <v>31</v>
      </c>
      <c r="QOK24" s="29" t="s">
        <v>32</v>
      </c>
      <c r="QOL24" s="30">
        <v>1</v>
      </c>
      <c r="QOM24" s="96">
        <v>0</v>
      </c>
      <c r="QON24" s="57">
        <f t="shared" ref="QON24:QOV29" si="734">QOL24*QOM24</f>
        <v>0</v>
      </c>
      <c r="QOO24" s="1"/>
      <c r="QOP24" s="13">
        <v>1</v>
      </c>
      <c r="QOQ24" s="95" t="s">
        <v>62</v>
      </c>
      <c r="QOR24" s="56" t="s">
        <v>31</v>
      </c>
      <c r="QOS24" s="29" t="s">
        <v>32</v>
      </c>
      <c r="QOT24" s="30">
        <v>1</v>
      </c>
      <c r="QOU24" s="96">
        <v>0</v>
      </c>
      <c r="QOV24" s="57">
        <f t="shared" si="734"/>
        <v>0</v>
      </c>
      <c r="QOW24" s="1"/>
      <c r="QOX24" s="13">
        <v>1</v>
      </c>
      <c r="QOY24" s="95" t="s">
        <v>62</v>
      </c>
      <c r="QOZ24" s="56" t="s">
        <v>31</v>
      </c>
      <c r="QPA24" s="29" t="s">
        <v>32</v>
      </c>
      <c r="QPB24" s="30">
        <v>1</v>
      </c>
      <c r="QPC24" s="96">
        <v>0</v>
      </c>
      <c r="QPD24" s="57">
        <f t="shared" ref="QPD24:QPL29" si="735">QPB24*QPC24</f>
        <v>0</v>
      </c>
      <c r="QPE24" s="1"/>
      <c r="QPF24" s="13">
        <v>1</v>
      </c>
      <c r="QPG24" s="95" t="s">
        <v>62</v>
      </c>
      <c r="QPH24" s="56" t="s">
        <v>31</v>
      </c>
      <c r="QPI24" s="29" t="s">
        <v>32</v>
      </c>
      <c r="QPJ24" s="30">
        <v>1</v>
      </c>
      <c r="QPK24" s="96">
        <v>0</v>
      </c>
      <c r="QPL24" s="57">
        <f t="shared" si="735"/>
        <v>0</v>
      </c>
      <c r="QPM24" s="1"/>
      <c r="QPN24" s="13">
        <v>1</v>
      </c>
      <c r="QPO24" s="95" t="s">
        <v>62</v>
      </c>
      <c r="QPP24" s="56" t="s">
        <v>31</v>
      </c>
      <c r="QPQ24" s="29" t="s">
        <v>32</v>
      </c>
      <c r="QPR24" s="30">
        <v>1</v>
      </c>
      <c r="QPS24" s="96">
        <v>0</v>
      </c>
      <c r="QPT24" s="57">
        <f t="shared" ref="QPT24:QQB29" si="736">QPR24*QPS24</f>
        <v>0</v>
      </c>
      <c r="QPU24" s="1"/>
      <c r="QPV24" s="13">
        <v>1</v>
      </c>
      <c r="QPW24" s="95" t="s">
        <v>62</v>
      </c>
      <c r="QPX24" s="56" t="s">
        <v>31</v>
      </c>
      <c r="QPY24" s="29" t="s">
        <v>32</v>
      </c>
      <c r="QPZ24" s="30">
        <v>1</v>
      </c>
      <c r="QQA24" s="96">
        <v>0</v>
      </c>
      <c r="QQB24" s="57">
        <f t="shared" si="736"/>
        <v>0</v>
      </c>
      <c r="QQC24" s="1"/>
      <c r="QQD24" s="13">
        <v>1</v>
      </c>
      <c r="QQE24" s="95" t="s">
        <v>62</v>
      </c>
      <c r="QQF24" s="56" t="s">
        <v>31</v>
      </c>
      <c r="QQG24" s="29" t="s">
        <v>32</v>
      </c>
      <c r="QQH24" s="30">
        <v>1</v>
      </c>
      <c r="QQI24" s="96">
        <v>0</v>
      </c>
      <c r="QQJ24" s="57">
        <f t="shared" ref="QQJ24:QQR29" si="737">QQH24*QQI24</f>
        <v>0</v>
      </c>
      <c r="QQK24" s="1"/>
      <c r="QQL24" s="13">
        <v>1</v>
      </c>
      <c r="QQM24" s="95" t="s">
        <v>62</v>
      </c>
      <c r="QQN24" s="56" t="s">
        <v>31</v>
      </c>
      <c r="QQO24" s="29" t="s">
        <v>32</v>
      </c>
      <c r="QQP24" s="30">
        <v>1</v>
      </c>
      <c r="QQQ24" s="96">
        <v>0</v>
      </c>
      <c r="QQR24" s="57">
        <f t="shared" si="737"/>
        <v>0</v>
      </c>
      <c r="QQS24" s="1"/>
      <c r="QQT24" s="13">
        <v>1</v>
      </c>
      <c r="QQU24" s="95" t="s">
        <v>62</v>
      </c>
      <c r="QQV24" s="56" t="s">
        <v>31</v>
      </c>
      <c r="QQW24" s="29" t="s">
        <v>32</v>
      </c>
      <c r="QQX24" s="30">
        <v>1</v>
      </c>
      <c r="QQY24" s="96">
        <v>0</v>
      </c>
      <c r="QQZ24" s="57">
        <f t="shared" ref="QQZ24:QRH29" si="738">QQX24*QQY24</f>
        <v>0</v>
      </c>
      <c r="QRA24" s="1"/>
      <c r="QRB24" s="13">
        <v>1</v>
      </c>
      <c r="QRC24" s="95" t="s">
        <v>62</v>
      </c>
      <c r="QRD24" s="56" t="s">
        <v>31</v>
      </c>
      <c r="QRE24" s="29" t="s">
        <v>32</v>
      </c>
      <c r="QRF24" s="30">
        <v>1</v>
      </c>
      <c r="QRG24" s="96">
        <v>0</v>
      </c>
      <c r="QRH24" s="57">
        <f t="shared" si="738"/>
        <v>0</v>
      </c>
      <c r="QRI24" s="1"/>
      <c r="QRJ24" s="13">
        <v>1</v>
      </c>
      <c r="QRK24" s="95" t="s">
        <v>62</v>
      </c>
      <c r="QRL24" s="56" t="s">
        <v>31</v>
      </c>
      <c r="QRM24" s="29" t="s">
        <v>32</v>
      </c>
      <c r="QRN24" s="30">
        <v>1</v>
      </c>
      <c r="QRO24" s="96">
        <v>0</v>
      </c>
      <c r="QRP24" s="57">
        <f t="shared" ref="QRP24:QRX29" si="739">QRN24*QRO24</f>
        <v>0</v>
      </c>
      <c r="QRQ24" s="1"/>
      <c r="QRR24" s="13">
        <v>1</v>
      </c>
      <c r="QRS24" s="95" t="s">
        <v>62</v>
      </c>
      <c r="QRT24" s="56" t="s">
        <v>31</v>
      </c>
      <c r="QRU24" s="29" t="s">
        <v>32</v>
      </c>
      <c r="QRV24" s="30">
        <v>1</v>
      </c>
      <c r="QRW24" s="96">
        <v>0</v>
      </c>
      <c r="QRX24" s="57">
        <f t="shared" si="739"/>
        <v>0</v>
      </c>
      <c r="QRY24" s="1"/>
      <c r="QRZ24" s="13">
        <v>1</v>
      </c>
      <c r="QSA24" s="95" t="s">
        <v>62</v>
      </c>
      <c r="QSB24" s="56" t="s">
        <v>31</v>
      </c>
      <c r="QSC24" s="29" t="s">
        <v>32</v>
      </c>
      <c r="QSD24" s="30">
        <v>1</v>
      </c>
      <c r="QSE24" s="96">
        <v>0</v>
      </c>
      <c r="QSF24" s="57">
        <f t="shared" ref="QSF24:QSN29" si="740">QSD24*QSE24</f>
        <v>0</v>
      </c>
      <c r="QSG24" s="1"/>
      <c r="QSH24" s="13">
        <v>1</v>
      </c>
      <c r="QSI24" s="95" t="s">
        <v>62</v>
      </c>
      <c r="QSJ24" s="56" t="s">
        <v>31</v>
      </c>
      <c r="QSK24" s="29" t="s">
        <v>32</v>
      </c>
      <c r="QSL24" s="30">
        <v>1</v>
      </c>
      <c r="QSM24" s="96">
        <v>0</v>
      </c>
      <c r="QSN24" s="57">
        <f t="shared" si="740"/>
        <v>0</v>
      </c>
      <c r="QSO24" s="1"/>
      <c r="QSP24" s="13">
        <v>1</v>
      </c>
      <c r="QSQ24" s="95" t="s">
        <v>62</v>
      </c>
      <c r="QSR24" s="56" t="s">
        <v>31</v>
      </c>
      <c r="QSS24" s="29" t="s">
        <v>32</v>
      </c>
      <c r="QST24" s="30">
        <v>1</v>
      </c>
      <c r="QSU24" s="96">
        <v>0</v>
      </c>
      <c r="QSV24" s="57">
        <f t="shared" ref="QSV24:QTD29" si="741">QST24*QSU24</f>
        <v>0</v>
      </c>
      <c r="QSW24" s="1"/>
      <c r="QSX24" s="13">
        <v>1</v>
      </c>
      <c r="QSY24" s="95" t="s">
        <v>62</v>
      </c>
      <c r="QSZ24" s="56" t="s">
        <v>31</v>
      </c>
      <c r="QTA24" s="29" t="s">
        <v>32</v>
      </c>
      <c r="QTB24" s="30">
        <v>1</v>
      </c>
      <c r="QTC24" s="96">
        <v>0</v>
      </c>
      <c r="QTD24" s="57">
        <f t="shared" si="741"/>
        <v>0</v>
      </c>
      <c r="QTE24" s="1"/>
      <c r="QTF24" s="13">
        <v>1</v>
      </c>
      <c r="QTG24" s="95" t="s">
        <v>62</v>
      </c>
      <c r="QTH24" s="56" t="s">
        <v>31</v>
      </c>
      <c r="QTI24" s="29" t="s">
        <v>32</v>
      </c>
      <c r="QTJ24" s="30">
        <v>1</v>
      </c>
      <c r="QTK24" s="96">
        <v>0</v>
      </c>
      <c r="QTL24" s="57">
        <f t="shared" ref="QTL24:QTT29" si="742">QTJ24*QTK24</f>
        <v>0</v>
      </c>
      <c r="QTM24" s="1"/>
      <c r="QTN24" s="13">
        <v>1</v>
      </c>
      <c r="QTO24" s="95" t="s">
        <v>62</v>
      </c>
      <c r="QTP24" s="56" t="s">
        <v>31</v>
      </c>
      <c r="QTQ24" s="29" t="s">
        <v>32</v>
      </c>
      <c r="QTR24" s="30">
        <v>1</v>
      </c>
      <c r="QTS24" s="96">
        <v>0</v>
      </c>
      <c r="QTT24" s="57">
        <f t="shared" si="742"/>
        <v>0</v>
      </c>
      <c r="QTU24" s="1"/>
      <c r="QTV24" s="13">
        <v>1</v>
      </c>
      <c r="QTW24" s="95" t="s">
        <v>62</v>
      </c>
      <c r="QTX24" s="56" t="s">
        <v>31</v>
      </c>
      <c r="QTY24" s="29" t="s">
        <v>32</v>
      </c>
      <c r="QTZ24" s="30">
        <v>1</v>
      </c>
      <c r="QUA24" s="96">
        <v>0</v>
      </c>
      <c r="QUB24" s="57">
        <f t="shared" ref="QUB24:QUJ29" si="743">QTZ24*QUA24</f>
        <v>0</v>
      </c>
      <c r="QUC24" s="1"/>
      <c r="QUD24" s="13">
        <v>1</v>
      </c>
      <c r="QUE24" s="95" t="s">
        <v>62</v>
      </c>
      <c r="QUF24" s="56" t="s">
        <v>31</v>
      </c>
      <c r="QUG24" s="29" t="s">
        <v>32</v>
      </c>
      <c r="QUH24" s="30">
        <v>1</v>
      </c>
      <c r="QUI24" s="96">
        <v>0</v>
      </c>
      <c r="QUJ24" s="57">
        <f t="shared" si="743"/>
        <v>0</v>
      </c>
      <c r="QUK24" s="1"/>
      <c r="QUL24" s="13">
        <v>1</v>
      </c>
      <c r="QUM24" s="95" t="s">
        <v>62</v>
      </c>
      <c r="QUN24" s="56" t="s">
        <v>31</v>
      </c>
      <c r="QUO24" s="29" t="s">
        <v>32</v>
      </c>
      <c r="QUP24" s="30">
        <v>1</v>
      </c>
      <c r="QUQ24" s="96">
        <v>0</v>
      </c>
      <c r="QUR24" s="57">
        <f t="shared" ref="QUR24:QUZ29" si="744">QUP24*QUQ24</f>
        <v>0</v>
      </c>
      <c r="QUS24" s="1"/>
      <c r="QUT24" s="13">
        <v>1</v>
      </c>
      <c r="QUU24" s="95" t="s">
        <v>62</v>
      </c>
      <c r="QUV24" s="56" t="s">
        <v>31</v>
      </c>
      <c r="QUW24" s="29" t="s">
        <v>32</v>
      </c>
      <c r="QUX24" s="30">
        <v>1</v>
      </c>
      <c r="QUY24" s="96">
        <v>0</v>
      </c>
      <c r="QUZ24" s="57">
        <f t="shared" si="744"/>
        <v>0</v>
      </c>
      <c r="QVA24" s="1"/>
      <c r="QVB24" s="13">
        <v>1</v>
      </c>
      <c r="QVC24" s="95" t="s">
        <v>62</v>
      </c>
      <c r="QVD24" s="56" t="s">
        <v>31</v>
      </c>
      <c r="QVE24" s="29" t="s">
        <v>32</v>
      </c>
      <c r="QVF24" s="30">
        <v>1</v>
      </c>
      <c r="QVG24" s="96">
        <v>0</v>
      </c>
      <c r="QVH24" s="57">
        <f t="shared" ref="QVH24:QVP29" si="745">QVF24*QVG24</f>
        <v>0</v>
      </c>
      <c r="QVI24" s="1"/>
      <c r="QVJ24" s="13">
        <v>1</v>
      </c>
      <c r="QVK24" s="95" t="s">
        <v>62</v>
      </c>
      <c r="QVL24" s="56" t="s">
        <v>31</v>
      </c>
      <c r="QVM24" s="29" t="s">
        <v>32</v>
      </c>
      <c r="QVN24" s="30">
        <v>1</v>
      </c>
      <c r="QVO24" s="96">
        <v>0</v>
      </c>
      <c r="QVP24" s="57">
        <f t="shared" si="745"/>
        <v>0</v>
      </c>
      <c r="QVQ24" s="1"/>
      <c r="QVR24" s="13">
        <v>1</v>
      </c>
      <c r="QVS24" s="95" t="s">
        <v>62</v>
      </c>
      <c r="QVT24" s="56" t="s">
        <v>31</v>
      </c>
      <c r="QVU24" s="29" t="s">
        <v>32</v>
      </c>
      <c r="QVV24" s="30">
        <v>1</v>
      </c>
      <c r="QVW24" s="96">
        <v>0</v>
      </c>
      <c r="QVX24" s="57">
        <f t="shared" ref="QVX24:QWF29" si="746">QVV24*QVW24</f>
        <v>0</v>
      </c>
      <c r="QVY24" s="1"/>
      <c r="QVZ24" s="13">
        <v>1</v>
      </c>
      <c r="QWA24" s="95" t="s">
        <v>62</v>
      </c>
      <c r="QWB24" s="56" t="s">
        <v>31</v>
      </c>
      <c r="QWC24" s="29" t="s">
        <v>32</v>
      </c>
      <c r="QWD24" s="30">
        <v>1</v>
      </c>
      <c r="QWE24" s="96">
        <v>0</v>
      </c>
      <c r="QWF24" s="57">
        <f t="shared" si="746"/>
        <v>0</v>
      </c>
      <c r="QWG24" s="1"/>
      <c r="QWH24" s="13">
        <v>1</v>
      </c>
      <c r="QWI24" s="95" t="s">
        <v>62</v>
      </c>
      <c r="QWJ24" s="56" t="s">
        <v>31</v>
      </c>
      <c r="QWK24" s="29" t="s">
        <v>32</v>
      </c>
      <c r="QWL24" s="30">
        <v>1</v>
      </c>
      <c r="QWM24" s="96">
        <v>0</v>
      </c>
      <c r="QWN24" s="57">
        <f t="shared" ref="QWN24:QWV29" si="747">QWL24*QWM24</f>
        <v>0</v>
      </c>
      <c r="QWO24" s="1"/>
      <c r="QWP24" s="13">
        <v>1</v>
      </c>
      <c r="QWQ24" s="95" t="s">
        <v>62</v>
      </c>
      <c r="QWR24" s="56" t="s">
        <v>31</v>
      </c>
      <c r="QWS24" s="29" t="s">
        <v>32</v>
      </c>
      <c r="QWT24" s="30">
        <v>1</v>
      </c>
      <c r="QWU24" s="96">
        <v>0</v>
      </c>
      <c r="QWV24" s="57">
        <f t="shared" si="747"/>
        <v>0</v>
      </c>
      <c r="QWW24" s="1"/>
      <c r="QWX24" s="13">
        <v>1</v>
      </c>
      <c r="QWY24" s="95" t="s">
        <v>62</v>
      </c>
      <c r="QWZ24" s="56" t="s">
        <v>31</v>
      </c>
      <c r="QXA24" s="29" t="s">
        <v>32</v>
      </c>
      <c r="QXB24" s="30">
        <v>1</v>
      </c>
      <c r="QXC24" s="96">
        <v>0</v>
      </c>
      <c r="QXD24" s="57">
        <f t="shared" ref="QXD24:QXL29" si="748">QXB24*QXC24</f>
        <v>0</v>
      </c>
      <c r="QXE24" s="1"/>
      <c r="QXF24" s="13">
        <v>1</v>
      </c>
      <c r="QXG24" s="95" t="s">
        <v>62</v>
      </c>
      <c r="QXH24" s="56" t="s">
        <v>31</v>
      </c>
      <c r="QXI24" s="29" t="s">
        <v>32</v>
      </c>
      <c r="QXJ24" s="30">
        <v>1</v>
      </c>
      <c r="QXK24" s="96">
        <v>0</v>
      </c>
      <c r="QXL24" s="57">
        <f t="shared" si="748"/>
        <v>0</v>
      </c>
      <c r="QXM24" s="1"/>
      <c r="QXN24" s="13">
        <v>1</v>
      </c>
      <c r="QXO24" s="95" t="s">
        <v>62</v>
      </c>
      <c r="QXP24" s="56" t="s">
        <v>31</v>
      </c>
      <c r="QXQ24" s="29" t="s">
        <v>32</v>
      </c>
      <c r="QXR24" s="30">
        <v>1</v>
      </c>
      <c r="QXS24" s="96">
        <v>0</v>
      </c>
      <c r="QXT24" s="57">
        <f t="shared" ref="QXT24:QYB29" si="749">QXR24*QXS24</f>
        <v>0</v>
      </c>
      <c r="QXU24" s="1"/>
      <c r="QXV24" s="13">
        <v>1</v>
      </c>
      <c r="QXW24" s="95" t="s">
        <v>62</v>
      </c>
      <c r="QXX24" s="56" t="s">
        <v>31</v>
      </c>
      <c r="QXY24" s="29" t="s">
        <v>32</v>
      </c>
      <c r="QXZ24" s="30">
        <v>1</v>
      </c>
      <c r="QYA24" s="96">
        <v>0</v>
      </c>
      <c r="QYB24" s="57">
        <f t="shared" si="749"/>
        <v>0</v>
      </c>
      <c r="QYC24" s="1"/>
      <c r="QYD24" s="13">
        <v>1</v>
      </c>
      <c r="QYE24" s="95" t="s">
        <v>62</v>
      </c>
      <c r="QYF24" s="56" t="s">
        <v>31</v>
      </c>
      <c r="QYG24" s="29" t="s">
        <v>32</v>
      </c>
      <c r="QYH24" s="30">
        <v>1</v>
      </c>
      <c r="QYI24" s="96">
        <v>0</v>
      </c>
      <c r="QYJ24" s="57">
        <f t="shared" ref="QYJ24:QYR29" si="750">QYH24*QYI24</f>
        <v>0</v>
      </c>
      <c r="QYK24" s="1"/>
      <c r="QYL24" s="13">
        <v>1</v>
      </c>
      <c r="QYM24" s="95" t="s">
        <v>62</v>
      </c>
      <c r="QYN24" s="56" t="s">
        <v>31</v>
      </c>
      <c r="QYO24" s="29" t="s">
        <v>32</v>
      </c>
      <c r="QYP24" s="30">
        <v>1</v>
      </c>
      <c r="QYQ24" s="96">
        <v>0</v>
      </c>
      <c r="QYR24" s="57">
        <f t="shared" si="750"/>
        <v>0</v>
      </c>
      <c r="QYS24" s="1"/>
      <c r="QYT24" s="13">
        <v>1</v>
      </c>
      <c r="QYU24" s="95" t="s">
        <v>62</v>
      </c>
      <c r="QYV24" s="56" t="s">
        <v>31</v>
      </c>
      <c r="QYW24" s="29" t="s">
        <v>32</v>
      </c>
      <c r="QYX24" s="30">
        <v>1</v>
      </c>
      <c r="QYY24" s="96">
        <v>0</v>
      </c>
      <c r="QYZ24" s="57">
        <f t="shared" ref="QYZ24:QZH29" si="751">QYX24*QYY24</f>
        <v>0</v>
      </c>
      <c r="QZA24" s="1"/>
      <c r="QZB24" s="13">
        <v>1</v>
      </c>
      <c r="QZC24" s="95" t="s">
        <v>62</v>
      </c>
      <c r="QZD24" s="56" t="s">
        <v>31</v>
      </c>
      <c r="QZE24" s="29" t="s">
        <v>32</v>
      </c>
      <c r="QZF24" s="30">
        <v>1</v>
      </c>
      <c r="QZG24" s="96">
        <v>0</v>
      </c>
      <c r="QZH24" s="57">
        <f t="shared" si="751"/>
        <v>0</v>
      </c>
      <c r="QZI24" s="1"/>
      <c r="QZJ24" s="13">
        <v>1</v>
      </c>
      <c r="QZK24" s="95" t="s">
        <v>62</v>
      </c>
      <c r="QZL24" s="56" t="s">
        <v>31</v>
      </c>
      <c r="QZM24" s="29" t="s">
        <v>32</v>
      </c>
      <c r="QZN24" s="30">
        <v>1</v>
      </c>
      <c r="QZO24" s="96">
        <v>0</v>
      </c>
      <c r="QZP24" s="57">
        <f t="shared" ref="QZP24:QZX29" si="752">QZN24*QZO24</f>
        <v>0</v>
      </c>
      <c r="QZQ24" s="1"/>
      <c r="QZR24" s="13">
        <v>1</v>
      </c>
      <c r="QZS24" s="95" t="s">
        <v>62</v>
      </c>
      <c r="QZT24" s="56" t="s">
        <v>31</v>
      </c>
      <c r="QZU24" s="29" t="s">
        <v>32</v>
      </c>
      <c r="QZV24" s="30">
        <v>1</v>
      </c>
      <c r="QZW24" s="96">
        <v>0</v>
      </c>
      <c r="QZX24" s="57">
        <f t="shared" si="752"/>
        <v>0</v>
      </c>
      <c r="QZY24" s="1"/>
      <c r="QZZ24" s="13">
        <v>1</v>
      </c>
      <c r="RAA24" s="95" t="s">
        <v>62</v>
      </c>
      <c r="RAB24" s="56" t="s">
        <v>31</v>
      </c>
      <c r="RAC24" s="29" t="s">
        <v>32</v>
      </c>
      <c r="RAD24" s="30">
        <v>1</v>
      </c>
      <c r="RAE24" s="96">
        <v>0</v>
      </c>
      <c r="RAF24" s="57">
        <f t="shared" ref="RAF24:RAN29" si="753">RAD24*RAE24</f>
        <v>0</v>
      </c>
      <c r="RAG24" s="1"/>
      <c r="RAH24" s="13">
        <v>1</v>
      </c>
      <c r="RAI24" s="95" t="s">
        <v>62</v>
      </c>
      <c r="RAJ24" s="56" t="s">
        <v>31</v>
      </c>
      <c r="RAK24" s="29" t="s">
        <v>32</v>
      </c>
      <c r="RAL24" s="30">
        <v>1</v>
      </c>
      <c r="RAM24" s="96">
        <v>0</v>
      </c>
      <c r="RAN24" s="57">
        <f t="shared" si="753"/>
        <v>0</v>
      </c>
      <c r="RAO24" s="1"/>
      <c r="RAP24" s="13">
        <v>1</v>
      </c>
      <c r="RAQ24" s="95" t="s">
        <v>62</v>
      </c>
      <c r="RAR24" s="56" t="s">
        <v>31</v>
      </c>
      <c r="RAS24" s="29" t="s">
        <v>32</v>
      </c>
      <c r="RAT24" s="30">
        <v>1</v>
      </c>
      <c r="RAU24" s="96">
        <v>0</v>
      </c>
      <c r="RAV24" s="57">
        <f t="shared" ref="RAV24:RBD29" si="754">RAT24*RAU24</f>
        <v>0</v>
      </c>
      <c r="RAW24" s="1"/>
      <c r="RAX24" s="13">
        <v>1</v>
      </c>
      <c r="RAY24" s="95" t="s">
        <v>62</v>
      </c>
      <c r="RAZ24" s="56" t="s">
        <v>31</v>
      </c>
      <c r="RBA24" s="29" t="s">
        <v>32</v>
      </c>
      <c r="RBB24" s="30">
        <v>1</v>
      </c>
      <c r="RBC24" s="96">
        <v>0</v>
      </c>
      <c r="RBD24" s="57">
        <f t="shared" si="754"/>
        <v>0</v>
      </c>
      <c r="RBE24" s="1"/>
      <c r="RBF24" s="13">
        <v>1</v>
      </c>
      <c r="RBG24" s="95" t="s">
        <v>62</v>
      </c>
      <c r="RBH24" s="56" t="s">
        <v>31</v>
      </c>
      <c r="RBI24" s="29" t="s">
        <v>32</v>
      </c>
      <c r="RBJ24" s="30">
        <v>1</v>
      </c>
      <c r="RBK24" s="96">
        <v>0</v>
      </c>
      <c r="RBL24" s="57">
        <f t="shared" ref="RBL24:RBT29" si="755">RBJ24*RBK24</f>
        <v>0</v>
      </c>
      <c r="RBM24" s="1"/>
      <c r="RBN24" s="13">
        <v>1</v>
      </c>
      <c r="RBO24" s="95" t="s">
        <v>62</v>
      </c>
      <c r="RBP24" s="56" t="s">
        <v>31</v>
      </c>
      <c r="RBQ24" s="29" t="s">
        <v>32</v>
      </c>
      <c r="RBR24" s="30">
        <v>1</v>
      </c>
      <c r="RBS24" s="96">
        <v>0</v>
      </c>
      <c r="RBT24" s="57">
        <f t="shared" si="755"/>
        <v>0</v>
      </c>
      <c r="RBU24" s="1"/>
      <c r="RBV24" s="13">
        <v>1</v>
      </c>
      <c r="RBW24" s="95" t="s">
        <v>62</v>
      </c>
      <c r="RBX24" s="56" t="s">
        <v>31</v>
      </c>
      <c r="RBY24" s="29" t="s">
        <v>32</v>
      </c>
      <c r="RBZ24" s="30">
        <v>1</v>
      </c>
      <c r="RCA24" s="96">
        <v>0</v>
      </c>
      <c r="RCB24" s="57">
        <f t="shared" ref="RCB24:RCJ29" si="756">RBZ24*RCA24</f>
        <v>0</v>
      </c>
      <c r="RCC24" s="1"/>
      <c r="RCD24" s="13">
        <v>1</v>
      </c>
      <c r="RCE24" s="95" t="s">
        <v>62</v>
      </c>
      <c r="RCF24" s="56" t="s">
        <v>31</v>
      </c>
      <c r="RCG24" s="29" t="s">
        <v>32</v>
      </c>
      <c r="RCH24" s="30">
        <v>1</v>
      </c>
      <c r="RCI24" s="96">
        <v>0</v>
      </c>
      <c r="RCJ24" s="57">
        <f t="shared" si="756"/>
        <v>0</v>
      </c>
      <c r="RCK24" s="1"/>
      <c r="RCL24" s="13">
        <v>1</v>
      </c>
      <c r="RCM24" s="95" t="s">
        <v>62</v>
      </c>
      <c r="RCN24" s="56" t="s">
        <v>31</v>
      </c>
      <c r="RCO24" s="29" t="s">
        <v>32</v>
      </c>
      <c r="RCP24" s="30">
        <v>1</v>
      </c>
      <c r="RCQ24" s="96">
        <v>0</v>
      </c>
      <c r="RCR24" s="57">
        <f t="shared" ref="RCR24:RCZ29" si="757">RCP24*RCQ24</f>
        <v>0</v>
      </c>
      <c r="RCS24" s="1"/>
      <c r="RCT24" s="13">
        <v>1</v>
      </c>
      <c r="RCU24" s="95" t="s">
        <v>62</v>
      </c>
      <c r="RCV24" s="56" t="s">
        <v>31</v>
      </c>
      <c r="RCW24" s="29" t="s">
        <v>32</v>
      </c>
      <c r="RCX24" s="30">
        <v>1</v>
      </c>
      <c r="RCY24" s="96">
        <v>0</v>
      </c>
      <c r="RCZ24" s="57">
        <f t="shared" si="757"/>
        <v>0</v>
      </c>
      <c r="RDA24" s="1"/>
      <c r="RDB24" s="13">
        <v>1</v>
      </c>
      <c r="RDC24" s="95" t="s">
        <v>62</v>
      </c>
      <c r="RDD24" s="56" t="s">
        <v>31</v>
      </c>
      <c r="RDE24" s="29" t="s">
        <v>32</v>
      </c>
      <c r="RDF24" s="30">
        <v>1</v>
      </c>
      <c r="RDG24" s="96">
        <v>0</v>
      </c>
      <c r="RDH24" s="57">
        <f t="shared" ref="RDH24:RDP29" si="758">RDF24*RDG24</f>
        <v>0</v>
      </c>
      <c r="RDI24" s="1"/>
      <c r="RDJ24" s="13">
        <v>1</v>
      </c>
      <c r="RDK24" s="95" t="s">
        <v>62</v>
      </c>
      <c r="RDL24" s="56" t="s">
        <v>31</v>
      </c>
      <c r="RDM24" s="29" t="s">
        <v>32</v>
      </c>
      <c r="RDN24" s="30">
        <v>1</v>
      </c>
      <c r="RDO24" s="96">
        <v>0</v>
      </c>
      <c r="RDP24" s="57">
        <f t="shared" si="758"/>
        <v>0</v>
      </c>
      <c r="RDQ24" s="1"/>
      <c r="RDR24" s="13">
        <v>1</v>
      </c>
      <c r="RDS24" s="95" t="s">
        <v>62</v>
      </c>
      <c r="RDT24" s="56" t="s">
        <v>31</v>
      </c>
      <c r="RDU24" s="29" t="s">
        <v>32</v>
      </c>
      <c r="RDV24" s="30">
        <v>1</v>
      </c>
      <c r="RDW24" s="96">
        <v>0</v>
      </c>
      <c r="RDX24" s="57">
        <f t="shared" ref="RDX24:REF29" si="759">RDV24*RDW24</f>
        <v>0</v>
      </c>
      <c r="RDY24" s="1"/>
      <c r="RDZ24" s="13">
        <v>1</v>
      </c>
      <c r="REA24" s="95" t="s">
        <v>62</v>
      </c>
      <c r="REB24" s="56" t="s">
        <v>31</v>
      </c>
      <c r="REC24" s="29" t="s">
        <v>32</v>
      </c>
      <c r="RED24" s="30">
        <v>1</v>
      </c>
      <c r="REE24" s="96">
        <v>0</v>
      </c>
      <c r="REF24" s="57">
        <f t="shared" si="759"/>
        <v>0</v>
      </c>
      <c r="REG24" s="1"/>
      <c r="REH24" s="13">
        <v>1</v>
      </c>
      <c r="REI24" s="95" t="s">
        <v>62</v>
      </c>
      <c r="REJ24" s="56" t="s">
        <v>31</v>
      </c>
      <c r="REK24" s="29" t="s">
        <v>32</v>
      </c>
      <c r="REL24" s="30">
        <v>1</v>
      </c>
      <c r="REM24" s="96">
        <v>0</v>
      </c>
      <c r="REN24" s="57">
        <f t="shared" ref="REN24:REV29" si="760">REL24*REM24</f>
        <v>0</v>
      </c>
      <c r="REO24" s="1"/>
      <c r="REP24" s="13">
        <v>1</v>
      </c>
      <c r="REQ24" s="95" t="s">
        <v>62</v>
      </c>
      <c r="RER24" s="56" t="s">
        <v>31</v>
      </c>
      <c r="RES24" s="29" t="s">
        <v>32</v>
      </c>
      <c r="RET24" s="30">
        <v>1</v>
      </c>
      <c r="REU24" s="96">
        <v>0</v>
      </c>
      <c r="REV24" s="57">
        <f t="shared" si="760"/>
        <v>0</v>
      </c>
      <c r="REW24" s="1"/>
      <c r="REX24" s="13">
        <v>1</v>
      </c>
      <c r="REY24" s="95" t="s">
        <v>62</v>
      </c>
      <c r="REZ24" s="56" t="s">
        <v>31</v>
      </c>
      <c r="RFA24" s="29" t="s">
        <v>32</v>
      </c>
      <c r="RFB24" s="30">
        <v>1</v>
      </c>
      <c r="RFC24" s="96">
        <v>0</v>
      </c>
      <c r="RFD24" s="57">
        <f t="shared" ref="RFD24:RFL29" si="761">RFB24*RFC24</f>
        <v>0</v>
      </c>
      <c r="RFE24" s="1"/>
      <c r="RFF24" s="13">
        <v>1</v>
      </c>
      <c r="RFG24" s="95" t="s">
        <v>62</v>
      </c>
      <c r="RFH24" s="56" t="s">
        <v>31</v>
      </c>
      <c r="RFI24" s="29" t="s">
        <v>32</v>
      </c>
      <c r="RFJ24" s="30">
        <v>1</v>
      </c>
      <c r="RFK24" s="96">
        <v>0</v>
      </c>
      <c r="RFL24" s="57">
        <f t="shared" si="761"/>
        <v>0</v>
      </c>
      <c r="RFM24" s="1"/>
      <c r="RFN24" s="13">
        <v>1</v>
      </c>
      <c r="RFO24" s="95" t="s">
        <v>62</v>
      </c>
      <c r="RFP24" s="56" t="s">
        <v>31</v>
      </c>
      <c r="RFQ24" s="29" t="s">
        <v>32</v>
      </c>
      <c r="RFR24" s="30">
        <v>1</v>
      </c>
      <c r="RFS24" s="96">
        <v>0</v>
      </c>
      <c r="RFT24" s="57">
        <f t="shared" ref="RFT24:RGB29" si="762">RFR24*RFS24</f>
        <v>0</v>
      </c>
      <c r="RFU24" s="1"/>
      <c r="RFV24" s="13">
        <v>1</v>
      </c>
      <c r="RFW24" s="95" t="s">
        <v>62</v>
      </c>
      <c r="RFX24" s="56" t="s">
        <v>31</v>
      </c>
      <c r="RFY24" s="29" t="s">
        <v>32</v>
      </c>
      <c r="RFZ24" s="30">
        <v>1</v>
      </c>
      <c r="RGA24" s="96">
        <v>0</v>
      </c>
      <c r="RGB24" s="57">
        <f t="shared" si="762"/>
        <v>0</v>
      </c>
      <c r="RGC24" s="1"/>
      <c r="RGD24" s="13">
        <v>1</v>
      </c>
      <c r="RGE24" s="95" t="s">
        <v>62</v>
      </c>
      <c r="RGF24" s="56" t="s">
        <v>31</v>
      </c>
      <c r="RGG24" s="29" t="s">
        <v>32</v>
      </c>
      <c r="RGH24" s="30">
        <v>1</v>
      </c>
      <c r="RGI24" s="96">
        <v>0</v>
      </c>
      <c r="RGJ24" s="57">
        <f t="shared" ref="RGJ24:RGR29" si="763">RGH24*RGI24</f>
        <v>0</v>
      </c>
      <c r="RGK24" s="1"/>
      <c r="RGL24" s="13">
        <v>1</v>
      </c>
      <c r="RGM24" s="95" t="s">
        <v>62</v>
      </c>
      <c r="RGN24" s="56" t="s">
        <v>31</v>
      </c>
      <c r="RGO24" s="29" t="s">
        <v>32</v>
      </c>
      <c r="RGP24" s="30">
        <v>1</v>
      </c>
      <c r="RGQ24" s="96">
        <v>0</v>
      </c>
      <c r="RGR24" s="57">
        <f t="shared" si="763"/>
        <v>0</v>
      </c>
      <c r="RGS24" s="1"/>
      <c r="RGT24" s="13">
        <v>1</v>
      </c>
      <c r="RGU24" s="95" t="s">
        <v>62</v>
      </c>
      <c r="RGV24" s="56" t="s">
        <v>31</v>
      </c>
      <c r="RGW24" s="29" t="s">
        <v>32</v>
      </c>
      <c r="RGX24" s="30">
        <v>1</v>
      </c>
      <c r="RGY24" s="96">
        <v>0</v>
      </c>
      <c r="RGZ24" s="57">
        <f t="shared" ref="RGZ24:RHH29" si="764">RGX24*RGY24</f>
        <v>0</v>
      </c>
      <c r="RHA24" s="1"/>
      <c r="RHB24" s="13">
        <v>1</v>
      </c>
      <c r="RHC24" s="95" t="s">
        <v>62</v>
      </c>
      <c r="RHD24" s="56" t="s">
        <v>31</v>
      </c>
      <c r="RHE24" s="29" t="s">
        <v>32</v>
      </c>
      <c r="RHF24" s="30">
        <v>1</v>
      </c>
      <c r="RHG24" s="96">
        <v>0</v>
      </c>
      <c r="RHH24" s="57">
        <f t="shared" si="764"/>
        <v>0</v>
      </c>
      <c r="RHI24" s="1"/>
      <c r="RHJ24" s="13">
        <v>1</v>
      </c>
      <c r="RHK24" s="95" t="s">
        <v>62</v>
      </c>
      <c r="RHL24" s="56" t="s">
        <v>31</v>
      </c>
      <c r="RHM24" s="29" t="s">
        <v>32</v>
      </c>
      <c r="RHN24" s="30">
        <v>1</v>
      </c>
      <c r="RHO24" s="96">
        <v>0</v>
      </c>
      <c r="RHP24" s="57">
        <f t="shared" ref="RHP24:RHX29" si="765">RHN24*RHO24</f>
        <v>0</v>
      </c>
      <c r="RHQ24" s="1"/>
      <c r="RHR24" s="13">
        <v>1</v>
      </c>
      <c r="RHS24" s="95" t="s">
        <v>62</v>
      </c>
      <c r="RHT24" s="56" t="s">
        <v>31</v>
      </c>
      <c r="RHU24" s="29" t="s">
        <v>32</v>
      </c>
      <c r="RHV24" s="30">
        <v>1</v>
      </c>
      <c r="RHW24" s="96">
        <v>0</v>
      </c>
      <c r="RHX24" s="57">
        <f t="shared" si="765"/>
        <v>0</v>
      </c>
      <c r="RHY24" s="1"/>
      <c r="RHZ24" s="13">
        <v>1</v>
      </c>
      <c r="RIA24" s="95" t="s">
        <v>62</v>
      </c>
      <c r="RIB24" s="56" t="s">
        <v>31</v>
      </c>
      <c r="RIC24" s="29" t="s">
        <v>32</v>
      </c>
      <c r="RID24" s="30">
        <v>1</v>
      </c>
      <c r="RIE24" s="96">
        <v>0</v>
      </c>
      <c r="RIF24" s="57">
        <f t="shared" ref="RIF24:RIN29" si="766">RID24*RIE24</f>
        <v>0</v>
      </c>
      <c r="RIG24" s="1"/>
      <c r="RIH24" s="13">
        <v>1</v>
      </c>
      <c r="RII24" s="95" t="s">
        <v>62</v>
      </c>
      <c r="RIJ24" s="56" t="s">
        <v>31</v>
      </c>
      <c r="RIK24" s="29" t="s">
        <v>32</v>
      </c>
      <c r="RIL24" s="30">
        <v>1</v>
      </c>
      <c r="RIM24" s="96">
        <v>0</v>
      </c>
      <c r="RIN24" s="57">
        <f t="shared" si="766"/>
        <v>0</v>
      </c>
      <c r="RIO24" s="1"/>
      <c r="RIP24" s="13">
        <v>1</v>
      </c>
      <c r="RIQ24" s="95" t="s">
        <v>62</v>
      </c>
      <c r="RIR24" s="56" t="s">
        <v>31</v>
      </c>
      <c r="RIS24" s="29" t="s">
        <v>32</v>
      </c>
      <c r="RIT24" s="30">
        <v>1</v>
      </c>
      <c r="RIU24" s="96">
        <v>0</v>
      </c>
      <c r="RIV24" s="57">
        <f t="shared" ref="RIV24:RJD29" si="767">RIT24*RIU24</f>
        <v>0</v>
      </c>
      <c r="RIW24" s="1"/>
      <c r="RIX24" s="13">
        <v>1</v>
      </c>
      <c r="RIY24" s="95" t="s">
        <v>62</v>
      </c>
      <c r="RIZ24" s="56" t="s">
        <v>31</v>
      </c>
      <c r="RJA24" s="29" t="s">
        <v>32</v>
      </c>
      <c r="RJB24" s="30">
        <v>1</v>
      </c>
      <c r="RJC24" s="96">
        <v>0</v>
      </c>
      <c r="RJD24" s="57">
        <f t="shared" si="767"/>
        <v>0</v>
      </c>
      <c r="RJE24" s="1"/>
      <c r="RJF24" s="13">
        <v>1</v>
      </c>
      <c r="RJG24" s="95" t="s">
        <v>62</v>
      </c>
      <c r="RJH24" s="56" t="s">
        <v>31</v>
      </c>
      <c r="RJI24" s="29" t="s">
        <v>32</v>
      </c>
      <c r="RJJ24" s="30">
        <v>1</v>
      </c>
      <c r="RJK24" s="96">
        <v>0</v>
      </c>
      <c r="RJL24" s="57">
        <f t="shared" ref="RJL24:RJT29" si="768">RJJ24*RJK24</f>
        <v>0</v>
      </c>
      <c r="RJM24" s="1"/>
      <c r="RJN24" s="13">
        <v>1</v>
      </c>
      <c r="RJO24" s="95" t="s">
        <v>62</v>
      </c>
      <c r="RJP24" s="56" t="s">
        <v>31</v>
      </c>
      <c r="RJQ24" s="29" t="s">
        <v>32</v>
      </c>
      <c r="RJR24" s="30">
        <v>1</v>
      </c>
      <c r="RJS24" s="96">
        <v>0</v>
      </c>
      <c r="RJT24" s="57">
        <f t="shared" si="768"/>
        <v>0</v>
      </c>
      <c r="RJU24" s="1"/>
      <c r="RJV24" s="13">
        <v>1</v>
      </c>
      <c r="RJW24" s="95" t="s">
        <v>62</v>
      </c>
      <c r="RJX24" s="56" t="s">
        <v>31</v>
      </c>
      <c r="RJY24" s="29" t="s">
        <v>32</v>
      </c>
      <c r="RJZ24" s="30">
        <v>1</v>
      </c>
      <c r="RKA24" s="96">
        <v>0</v>
      </c>
      <c r="RKB24" s="57">
        <f t="shared" ref="RKB24:RKJ29" si="769">RJZ24*RKA24</f>
        <v>0</v>
      </c>
      <c r="RKC24" s="1"/>
      <c r="RKD24" s="13">
        <v>1</v>
      </c>
      <c r="RKE24" s="95" t="s">
        <v>62</v>
      </c>
      <c r="RKF24" s="56" t="s">
        <v>31</v>
      </c>
      <c r="RKG24" s="29" t="s">
        <v>32</v>
      </c>
      <c r="RKH24" s="30">
        <v>1</v>
      </c>
      <c r="RKI24" s="96">
        <v>0</v>
      </c>
      <c r="RKJ24" s="57">
        <f t="shared" si="769"/>
        <v>0</v>
      </c>
      <c r="RKK24" s="1"/>
      <c r="RKL24" s="13">
        <v>1</v>
      </c>
      <c r="RKM24" s="95" t="s">
        <v>62</v>
      </c>
      <c r="RKN24" s="56" t="s">
        <v>31</v>
      </c>
      <c r="RKO24" s="29" t="s">
        <v>32</v>
      </c>
      <c r="RKP24" s="30">
        <v>1</v>
      </c>
      <c r="RKQ24" s="96">
        <v>0</v>
      </c>
      <c r="RKR24" s="57">
        <f t="shared" ref="RKR24:RKZ29" si="770">RKP24*RKQ24</f>
        <v>0</v>
      </c>
      <c r="RKS24" s="1"/>
      <c r="RKT24" s="13">
        <v>1</v>
      </c>
      <c r="RKU24" s="95" t="s">
        <v>62</v>
      </c>
      <c r="RKV24" s="56" t="s">
        <v>31</v>
      </c>
      <c r="RKW24" s="29" t="s">
        <v>32</v>
      </c>
      <c r="RKX24" s="30">
        <v>1</v>
      </c>
      <c r="RKY24" s="96">
        <v>0</v>
      </c>
      <c r="RKZ24" s="57">
        <f t="shared" si="770"/>
        <v>0</v>
      </c>
      <c r="RLA24" s="1"/>
      <c r="RLB24" s="13">
        <v>1</v>
      </c>
      <c r="RLC24" s="95" t="s">
        <v>62</v>
      </c>
      <c r="RLD24" s="56" t="s">
        <v>31</v>
      </c>
      <c r="RLE24" s="29" t="s">
        <v>32</v>
      </c>
      <c r="RLF24" s="30">
        <v>1</v>
      </c>
      <c r="RLG24" s="96">
        <v>0</v>
      </c>
      <c r="RLH24" s="57">
        <f t="shared" ref="RLH24:RLP29" si="771">RLF24*RLG24</f>
        <v>0</v>
      </c>
      <c r="RLI24" s="1"/>
      <c r="RLJ24" s="13">
        <v>1</v>
      </c>
      <c r="RLK24" s="95" t="s">
        <v>62</v>
      </c>
      <c r="RLL24" s="56" t="s">
        <v>31</v>
      </c>
      <c r="RLM24" s="29" t="s">
        <v>32</v>
      </c>
      <c r="RLN24" s="30">
        <v>1</v>
      </c>
      <c r="RLO24" s="96">
        <v>0</v>
      </c>
      <c r="RLP24" s="57">
        <f t="shared" si="771"/>
        <v>0</v>
      </c>
      <c r="RLQ24" s="1"/>
      <c r="RLR24" s="13">
        <v>1</v>
      </c>
      <c r="RLS24" s="95" t="s">
        <v>62</v>
      </c>
      <c r="RLT24" s="56" t="s">
        <v>31</v>
      </c>
      <c r="RLU24" s="29" t="s">
        <v>32</v>
      </c>
      <c r="RLV24" s="30">
        <v>1</v>
      </c>
      <c r="RLW24" s="96">
        <v>0</v>
      </c>
      <c r="RLX24" s="57">
        <f t="shared" ref="RLX24:RMF29" si="772">RLV24*RLW24</f>
        <v>0</v>
      </c>
      <c r="RLY24" s="1"/>
      <c r="RLZ24" s="13">
        <v>1</v>
      </c>
      <c r="RMA24" s="95" t="s">
        <v>62</v>
      </c>
      <c r="RMB24" s="56" t="s">
        <v>31</v>
      </c>
      <c r="RMC24" s="29" t="s">
        <v>32</v>
      </c>
      <c r="RMD24" s="30">
        <v>1</v>
      </c>
      <c r="RME24" s="96">
        <v>0</v>
      </c>
      <c r="RMF24" s="57">
        <f t="shared" si="772"/>
        <v>0</v>
      </c>
      <c r="RMG24" s="1"/>
      <c r="RMH24" s="13">
        <v>1</v>
      </c>
      <c r="RMI24" s="95" t="s">
        <v>62</v>
      </c>
      <c r="RMJ24" s="56" t="s">
        <v>31</v>
      </c>
      <c r="RMK24" s="29" t="s">
        <v>32</v>
      </c>
      <c r="RML24" s="30">
        <v>1</v>
      </c>
      <c r="RMM24" s="96">
        <v>0</v>
      </c>
      <c r="RMN24" s="57">
        <f t="shared" ref="RMN24:RMV29" si="773">RML24*RMM24</f>
        <v>0</v>
      </c>
      <c r="RMO24" s="1"/>
      <c r="RMP24" s="13">
        <v>1</v>
      </c>
      <c r="RMQ24" s="95" t="s">
        <v>62</v>
      </c>
      <c r="RMR24" s="56" t="s">
        <v>31</v>
      </c>
      <c r="RMS24" s="29" t="s">
        <v>32</v>
      </c>
      <c r="RMT24" s="30">
        <v>1</v>
      </c>
      <c r="RMU24" s="96">
        <v>0</v>
      </c>
      <c r="RMV24" s="57">
        <f t="shared" si="773"/>
        <v>0</v>
      </c>
      <c r="RMW24" s="1"/>
      <c r="RMX24" s="13">
        <v>1</v>
      </c>
      <c r="RMY24" s="95" t="s">
        <v>62</v>
      </c>
      <c r="RMZ24" s="56" t="s">
        <v>31</v>
      </c>
      <c r="RNA24" s="29" t="s">
        <v>32</v>
      </c>
      <c r="RNB24" s="30">
        <v>1</v>
      </c>
      <c r="RNC24" s="96">
        <v>0</v>
      </c>
      <c r="RND24" s="57">
        <f t="shared" ref="RND24:RNL29" si="774">RNB24*RNC24</f>
        <v>0</v>
      </c>
      <c r="RNE24" s="1"/>
      <c r="RNF24" s="13">
        <v>1</v>
      </c>
      <c r="RNG24" s="95" t="s">
        <v>62</v>
      </c>
      <c r="RNH24" s="56" t="s">
        <v>31</v>
      </c>
      <c r="RNI24" s="29" t="s">
        <v>32</v>
      </c>
      <c r="RNJ24" s="30">
        <v>1</v>
      </c>
      <c r="RNK24" s="96">
        <v>0</v>
      </c>
      <c r="RNL24" s="57">
        <f t="shared" si="774"/>
        <v>0</v>
      </c>
      <c r="RNM24" s="1"/>
      <c r="RNN24" s="13">
        <v>1</v>
      </c>
      <c r="RNO24" s="95" t="s">
        <v>62</v>
      </c>
      <c r="RNP24" s="56" t="s">
        <v>31</v>
      </c>
      <c r="RNQ24" s="29" t="s">
        <v>32</v>
      </c>
      <c r="RNR24" s="30">
        <v>1</v>
      </c>
      <c r="RNS24" s="96">
        <v>0</v>
      </c>
      <c r="RNT24" s="57">
        <f t="shared" ref="RNT24:ROB29" si="775">RNR24*RNS24</f>
        <v>0</v>
      </c>
      <c r="RNU24" s="1"/>
      <c r="RNV24" s="13">
        <v>1</v>
      </c>
      <c r="RNW24" s="95" t="s">
        <v>62</v>
      </c>
      <c r="RNX24" s="56" t="s">
        <v>31</v>
      </c>
      <c r="RNY24" s="29" t="s">
        <v>32</v>
      </c>
      <c r="RNZ24" s="30">
        <v>1</v>
      </c>
      <c r="ROA24" s="96">
        <v>0</v>
      </c>
      <c r="ROB24" s="57">
        <f t="shared" si="775"/>
        <v>0</v>
      </c>
      <c r="ROC24" s="1"/>
      <c r="ROD24" s="13">
        <v>1</v>
      </c>
      <c r="ROE24" s="95" t="s">
        <v>62</v>
      </c>
      <c r="ROF24" s="56" t="s">
        <v>31</v>
      </c>
      <c r="ROG24" s="29" t="s">
        <v>32</v>
      </c>
      <c r="ROH24" s="30">
        <v>1</v>
      </c>
      <c r="ROI24" s="96">
        <v>0</v>
      </c>
      <c r="ROJ24" s="57">
        <f t="shared" ref="ROJ24:ROR29" si="776">ROH24*ROI24</f>
        <v>0</v>
      </c>
      <c r="ROK24" s="1"/>
      <c r="ROL24" s="13">
        <v>1</v>
      </c>
      <c r="ROM24" s="95" t="s">
        <v>62</v>
      </c>
      <c r="RON24" s="56" t="s">
        <v>31</v>
      </c>
      <c r="ROO24" s="29" t="s">
        <v>32</v>
      </c>
      <c r="ROP24" s="30">
        <v>1</v>
      </c>
      <c r="ROQ24" s="96">
        <v>0</v>
      </c>
      <c r="ROR24" s="57">
        <f t="shared" si="776"/>
        <v>0</v>
      </c>
      <c r="ROS24" s="1"/>
      <c r="ROT24" s="13">
        <v>1</v>
      </c>
      <c r="ROU24" s="95" t="s">
        <v>62</v>
      </c>
      <c r="ROV24" s="56" t="s">
        <v>31</v>
      </c>
      <c r="ROW24" s="29" t="s">
        <v>32</v>
      </c>
      <c r="ROX24" s="30">
        <v>1</v>
      </c>
      <c r="ROY24" s="96">
        <v>0</v>
      </c>
      <c r="ROZ24" s="57">
        <f t="shared" ref="ROZ24:RPH29" si="777">ROX24*ROY24</f>
        <v>0</v>
      </c>
      <c r="RPA24" s="1"/>
      <c r="RPB24" s="13">
        <v>1</v>
      </c>
      <c r="RPC24" s="95" t="s">
        <v>62</v>
      </c>
      <c r="RPD24" s="56" t="s">
        <v>31</v>
      </c>
      <c r="RPE24" s="29" t="s">
        <v>32</v>
      </c>
      <c r="RPF24" s="30">
        <v>1</v>
      </c>
      <c r="RPG24" s="96">
        <v>0</v>
      </c>
      <c r="RPH24" s="57">
        <f t="shared" si="777"/>
        <v>0</v>
      </c>
      <c r="RPI24" s="1"/>
      <c r="RPJ24" s="13">
        <v>1</v>
      </c>
      <c r="RPK24" s="95" t="s">
        <v>62</v>
      </c>
      <c r="RPL24" s="56" t="s">
        <v>31</v>
      </c>
      <c r="RPM24" s="29" t="s">
        <v>32</v>
      </c>
      <c r="RPN24" s="30">
        <v>1</v>
      </c>
      <c r="RPO24" s="96">
        <v>0</v>
      </c>
      <c r="RPP24" s="57">
        <f t="shared" ref="RPP24:RPX29" si="778">RPN24*RPO24</f>
        <v>0</v>
      </c>
      <c r="RPQ24" s="1"/>
      <c r="RPR24" s="13">
        <v>1</v>
      </c>
      <c r="RPS24" s="95" t="s">
        <v>62</v>
      </c>
      <c r="RPT24" s="56" t="s">
        <v>31</v>
      </c>
      <c r="RPU24" s="29" t="s">
        <v>32</v>
      </c>
      <c r="RPV24" s="30">
        <v>1</v>
      </c>
      <c r="RPW24" s="96">
        <v>0</v>
      </c>
      <c r="RPX24" s="57">
        <f t="shared" si="778"/>
        <v>0</v>
      </c>
      <c r="RPY24" s="1"/>
      <c r="RPZ24" s="13">
        <v>1</v>
      </c>
      <c r="RQA24" s="95" t="s">
        <v>62</v>
      </c>
      <c r="RQB24" s="56" t="s">
        <v>31</v>
      </c>
      <c r="RQC24" s="29" t="s">
        <v>32</v>
      </c>
      <c r="RQD24" s="30">
        <v>1</v>
      </c>
      <c r="RQE24" s="96">
        <v>0</v>
      </c>
      <c r="RQF24" s="57">
        <f t="shared" ref="RQF24:RQN29" si="779">RQD24*RQE24</f>
        <v>0</v>
      </c>
      <c r="RQG24" s="1"/>
      <c r="RQH24" s="13">
        <v>1</v>
      </c>
      <c r="RQI24" s="95" t="s">
        <v>62</v>
      </c>
      <c r="RQJ24" s="56" t="s">
        <v>31</v>
      </c>
      <c r="RQK24" s="29" t="s">
        <v>32</v>
      </c>
      <c r="RQL24" s="30">
        <v>1</v>
      </c>
      <c r="RQM24" s="96">
        <v>0</v>
      </c>
      <c r="RQN24" s="57">
        <f t="shared" si="779"/>
        <v>0</v>
      </c>
      <c r="RQO24" s="1"/>
      <c r="RQP24" s="13">
        <v>1</v>
      </c>
      <c r="RQQ24" s="95" t="s">
        <v>62</v>
      </c>
      <c r="RQR24" s="56" t="s">
        <v>31</v>
      </c>
      <c r="RQS24" s="29" t="s">
        <v>32</v>
      </c>
      <c r="RQT24" s="30">
        <v>1</v>
      </c>
      <c r="RQU24" s="96">
        <v>0</v>
      </c>
      <c r="RQV24" s="57">
        <f t="shared" ref="RQV24:RRD29" si="780">RQT24*RQU24</f>
        <v>0</v>
      </c>
      <c r="RQW24" s="1"/>
      <c r="RQX24" s="13">
        <v>1</v>
      </c>
      <c r="RQY24" s="95" t="s">
        <v>62</v>
      </c>
      <c r="RQZ24" s="56" t="s">
        <v>31</v>
      </c>
      <c r="RRA24" s="29" t="s">
        <v>32</v>
      </c>
      <c r="RRB24" s="30">
        <v>1</v>
      </c>
      <c r="RRC24" s="96">
        <v>0</v>
      </c>
      <c r="RRD24" s="57">
        <f t="shared" si="780"/>
        <v>0</v>
      </c>
      <c r="RRE24" s="1"/>
      <c r="RRF24" s="13">
        <v>1</v>
      </c>
      <c r="RRG24" s="95" t="s">
        <v>62</v>
      </c>
      <c r="RRH24" s="56" t="s">
        <v>31</v>
      </c>
      <c r="RRI24" s="29" t="s">
        <v>32</v>
      </c>
      <c r="RRJ24" s="30">
        <v>1</v>
      </c>
      <c r="RRK24" s="96">
        <v>0</v>
      </c>
      <c r="RRL24" s="57">
        <f t="shared" ref="RRL24:RRT29" si="781">RRJ24*RRK24</f>
        <v>0</v>
      </c>
      <c r="RRM24" s="1"/>
      <c r="RRN24" s="13">
        <v>1</v>
      </c>
      <c r="RRO24" s="95" t="s">
        <v>62</v>
      </c>
      <c r="RRP24" s="56" t="s">
        <v>31</v>
      </c>
      <c r="RRQ24" s="29" t="s">
        <v>32</v>
      </c>
      <c r="RRR24" s="30">
        <v>1</v>
      </c>
      <c r="RRS24" s="96">
        <v>0</v>
      </c>
      <c r="RRT24" s="57">
        <f t="shared" si="781"/>
        <v>0</v>
      </c>
      <c r="RRU24" s="1"/>
      <c r="RRV24" s="13">
        <v>1</v>
      </c>
      <c r="RRW24" s="95" t="s">
        <v>62</v>
      </c>
      <c r="RRX24" s="56" t="s">
        <v>31</v>
      </c>
      <c r="RRY24" s="29" t="s">
        <v>32</v>
      </c>
      <c r="RRZ24" s="30">
        <v>1</v>
      </c>
      <c r="RSA24" s="96">
        <v>0</v>
      </c>
      <c r="RSB24" s="57">
        <f t="shared" ref="RSB24:RSJ29" si="782">RRZ24*RSA24</f>
        <v>0</v>
      </c>
      <c r="RSC24" s="1"/>
      <c r="RSD24" s="13">
        <v>1</v>
      </c>
      <c r="RSE24" s="95" t="s">
        <v>62</v>
      </c>
      <c r="RSF24" s="56" t="s">
        <v>31</v>
      </c>
      <c r="RSG24" s="29" t="s">
        <v>32</v>
      </c>
      <c r="RSH24" s="30">
        <v>1</v>
      </c>
      <c r="RSI24" s="96">
        <v>0</v>
      </c>
      <c r="RSJ24" s="57">
        <f t="shared" si="782"/>
        <v>0</v>
      </c>
      <c r="RSK24" s="1"/>
      <c r="RSL24" s="13">
        <v>1</v>
      </c>
      <c r="RSM24" s="95" t="s">
        <v>62</v>
      </c>
      <c r="RSN24" s="56" t="s">
        <v>31</v>
      </c>
      <c r="RSO24" s="29" t="s">
        <v>32</v>
      </c>
      <c r="RSP24" s="30">
        <v>1</v>
      </c>
      <c r="RSQ24" s="96">
        <v>0</v>
      </c>
      <c r="RSR24" s="57">
        <f t="shared" ref="RSR24:RSZ29" si="783">RSP24*RSQ24</f>
        <v>0</v>
      </c>
      <c r="RSS24" s="1"/>
      <c r="RST24" s="13">
        <v>1</v>
      </c>
      <c r="RSU24" s="95" t="s">
        <v>62</v>
      </c>
      <c r="RSV24" s="56" t="s">
        <v>31</v>
      </c>
      <c r="RSW24" s="29" t="s">
        <v>32</v>
      </c>
      <c r="RSX24" s="30">
        <v>1</v>
      </c>
      <c r="RSY24" s="96">
        <v>0</v>
      </c>
      <c r="RSZ24" s="57">
        <f t="shared" si="783"/>
        <v>0</v>
      </c>
      <c r="RTA24" s="1"/>
      <c r="RTB24" s="13">
        <v>1</v>
      </c>
      <c r="RTC24" s="95" t="s">
        <v>62</v>
      </c>
      <c r="RTD24" s="56" t="s">
        <v>31</v>
      </c>
      <c r="RTE24" s="29" t="s">
        <v>32</v>
      </c>
      <c r="RTF24" s="30">
        <v>1</v>
      </c>
      <c r="RTG24" s="96">
        <v>0</v>
      </c>
      <c r="RTH24" s="57">
        <f t="shared" ref="RTH24:RTP29" si="784">RTF24*RTG24</f>
        <v>0</v>
      </c>
      <c r="RTI24" s="1"/>
      <c r="RTJ24" s="13">
        <v>1</v>
      </c>
      <c r="RTK24" s="95" t="s">
        <v>62</v>
      </c>
      <c r="RTL24" s="56" t="s">
        <v>31</v>
      </c>
      <c r="RTM24" s="29" t="s">
        <v>32</v>
      </c>
      <c r="RTN24" s="30">
        <v>1</v>
      </c>
      <c r="RTO24" s="96">
        <v>0</v>
      </c>
      <c r="RTP24" s="57">
        <f t="shared" si="784"/>
        <v>0</v>
      </c>
      <c r="RTQ24" s="1"/>
      <c r="RTR24" s="13">
        <v>1</v>
      </c>
      <c r="RTS24" s="95" t="s">
        <v>62</v>
      </c>
      <c r="RTT24" s="56" t="s">
        <v>31</v>
      </c>
      <c r="RTU24" s="29" t="s">
        <v>32</v>
      </c>
      <c r="RTV24" s="30">
        <v>1</v>
      </c>
      <c r="RTW24" s="96">
        <v>0</v>
      </c>
      <c r="RTX24" s="57">
        <f t="shared" ref="RTX24:RUF29" si="785">RTV24*RTW24</f>
        <v>0</v>
      </c>
      <c r="RTY24" s="1"/>
      <c r="RTZ24" s="13">
        <v>1</v>
      </c>
      <c r="RUA24" s="95" t="s">
        <v>62</v>
      </c>
      <c r="RUB24" s="56" t="s">
        <v>31</v>
      </c>
      <c r="RUC24" s="29" t="s">
        <v>32</v>
      </c>
      <c r="RUD24" s="30">
        <v>1</v>
      </c>
      <c r="RUE24" s="96">
        <v>0</v>
      </c>
      <c r="RUF24" s="57">
        <f t="shared" si="785"/>
        <v>0</v>
      </c>
      <c r="RUG24" s="1"/>
      <c r="RUH24" s="13">
        <v>1</v>
      </c>
      <c r="RUI24" s="95" t="s">
        <v>62</v>
      </c>
      <c r="RUJ24" s="56" t="s">
        <v>31</v>
      </c>
      <c r="RUK24" s="29" t="s">
        <v>32</v>
      </c>
      <c r="RUL24" s="30">
        <v>1</v>
      </c>
      <c r="RUM24" s="96">
        <v>0</v>
      </c>
      <c r="RUN24" s="57">
        <f t="shared" ref="RUN24:RUV29" si="786">RUL24*RUM24</f>
        <v>0</v>
      </c>
      <c r="RUO24" s="1"/>
      <c r="RUP24" s="13">
        <v>1</v>
      </c>
      <c r="RUQ24" s="95" t="s">
        <v>62</v>
      </c>
      <c r="RUR24" s="56" t="s">
        <v>31</v>
      </c>
      <c r="RUS24" s="29" t="s">
        <v>32</v>
      </c>
      <c r="RUT24" s="30">
        <v>1</v>
      </c>
      <c r="RUU24" s="96">
        <v>0</v>
      </c>
      <c r="RUV24" s="57">
        <f t="shared" si="786"/>
        <v>0</v>
      </c>
      <c r="RUW24" s="1"/>
      <c r="RUX24" s="13">
        <v>1</v>
      </c>
      <c r="RUY24" s="95" t="s">
        <v>62</v>
      </c>
      <c r="RUZ24" s="56" t="s">
        <v>31</v>
      </c>
      <c r="RVA24" s="29" t="s">
        <v>32</v>
      </c>
      <c r="RVB24" s="30">
        <v>1</v>
      </c>
      <c r="RVC24" s="96">
        <v>0</v>
      </c>
      <c r="RVD24" s="57">
        <f t="shared" ref="RVD24:RVL29" si="787">RVB24*RVC24</f>
        <v>0</v>
      </c>
      <c r="RVE24" s="1"/>
      <c r="RVF24" s="13">
        <v>1</v>
      </c>
      <c r="RVG24" s="95" t="s">
        <v>62</v>
      </c>
      <c r="RVH24" s="56" t="s">
        <v>31</v>
      </c>
      <c r="RVI24" s="29" t="s">
        <v>32</v>
      </c>
      <c r="RVJ24" s="30">
        <v>1</v>
      </c>
      <c r="RVK24" s="96">
        <v>0</v>
      </c>
      <c r="RVL24" s="57">
        <f t="shared" si="787"/>
        <v>0</v>
      </c>
      <c r="RVM24" s="1"/>
      <c r="RVN24" s="13">
        <v>1</v>
      </c>
      <c r="RVO24" s="95" t="s">
        <v>62</v>
      </c>
      <c r="RVP24" s="56" t="s">
        <v>31</v>
      </c>
      <c r="RVQ24" s="29" t="s">
        <v>32</v>
      </c>
      <c r="RVR24" s="30">
        <v>1</v>
      </c>
      <c r="RVS24" s="96">
        <v>0</v>
      </c>
      <c r="RVT24" s="57">
        <f t="shared" ref="RVT24:RWB29" si="788">RVR24*RVS24</f>
        <v>0</v>
      </c>
      <c r="RVU24" s="1"/>
      <c r="RVV24" s="13">
        <v>1</v>
      </c>
      <c r="RVW24" s="95" t="s">
        <v>62</v>
      </c>
      <c r="RVX24" s="56" t="s">
        <v>31</v>
      </c>
      <c r="RVY24" s="29" t="s">
        <v>32</v>
      </c>
      <c r="RVZ24" s="30">
        <v>1</v>
      </c>
      <c r="RWA24" s="96">
        <v>0</v>
      </c>
      <c r="RWB24" s="57">
        <f t="shared" si="788"/>
        <v>0</v>
      </c>
      <c r="RWC24" s="1"/>
      <c r="RWD24" s="13">
        <v>1</v>
      </c>
      <c r="RWE24" s="95" t="s">
        <v>62</v>
      </c>
      <c r="RWF24" s="56" t="s">
        <v>31</v>
      </c>
      <c r="RWG24" s="29" t="s">
        <v>32</v>
      </c>
      <c r="RWH24" s="30">
        <v>1</v>
      </c>
      <c r="RWI24" s="96">
        <v>0</v>
      </c>
      <c r="RWJ24" s="57">
        <f t="shared" ref="RWJ24:RWR29" si="789">RWH24*RWI24</f>
        <v>0</v>
      </c>
      <c r="RWK24" s="1"/>
      <c r="RWL24" s="13">
        <v>1</v>
      </c>
      <c r="RWM24" s="95" t="s">
        <v>62</v>
      </c>
      <c r="RWN24" s="56" t="s">
        <v>31</v>
      </c>
      <c r="RWO24" s="29" t="s">
        <v>32</v>
      </c>
      <c r="RWP24" s="30">
        <v>1</v>
      </c>
      <c r="RWQ24" s="96">
        <v>0</v>
      </c>
      <c r="RWR24" s="57">
        <f t="shared" si="789"/>
        <v>0</v>
      </c>
      <c r="RWS24" s="1"/>
      <c r="RWT24" s="13">
        <v>1</v>
      </c>
      <c r="RWU24" s="95" t="s">
        <v>62</v>
      </c>
      <c r="RWV24" s="56" t="s">
        <v>31</v>
      </c>
      <c r="RWW24" s="29" t="s">
        <v>32</v>
      </c>
      <c r="RWX24" s="30">
        <v>1</v>
      </c>
      <c r="RWY24" s="96">
        <v>0</v>
      </c>
      <c r="RWZ24" s="57">
        <f t="shared" ref="RWZ24:RXH29" si="790">RWX24*RWY24</f>
        <v>0</v>
      </c>
      <c r="RXA24" s="1"/>
      <c r="RXB24" s="13">
        <v>1</v>
      </c>
      <c r="RXC24" s="95" t="s">
        <v>62</v>
      </c>
      <c r="RXD24" s="56" t="s">
        <v>31</v>
      </c>
      <c r="RXE24" s="29" t="s">
        <v>32</v>
      </c>
      <c r="RXF24" s="30">
        <v>1</v>
      </c>
      <c r="RXG24" s="96">
        <v>0</v>
      </c>
      <c r="RXH24" s="57">
        <f t="shared" si="790"/>
        <v>0</v>
      </c>
      <c r="RXI24" s="1"/>
      <c r="RXJ24" s="13">
        <v>1</v>
      </c>
      <c r="RXK24" s="95" t="s">
        <v>62</v>
      </c>
      <c r="RXL24" s="56" t="s">
        <v>31</v>
      </c>
      <c r="RXM24" s="29" t="s">
        <v>32</v>
      </c>
      <c r="RXN24" s="30">
        <v>1</v>
      </c>
      <c r="RXO24" s="96">
        <v>0</v>
      </c>
      <c r="RXP24" s="57">
        <f t="shared" ref="RXP24:RXX29" si="791">RXN24*RXO24</f>
        <v>0</v>
      </c>
      <c r="RXQ24" s="1"/>
      <c r="RXR24" s="13">
        <v>1</v>
      </c>
      <c r="RXS24" s="95" t="s">
        <v>62</v>
      </c>
      <c r="RXT24" s="56" t="s">
        <v>31</v>
      </c>
      <c r="RXU24" s="29" t="s">
        <v>32</v>
      </c>
      <c r="RXV24" s="30">
        <v>1</v>
      </c>
      <c r="RXW24" s="96">
        <v>0</v>
      </c>
      <c r="RXX24" s="57">
        <f t="shared" si="791"/>
        <v>0</v>
      </c>
      <c r="RXY24" s="1"/>
      <c r="RXZ24" s="13">
        <v>1</v>
      </c>
      <c r="RYA24" s="95" t="s">
        <v>62</v>
      </c>
      <c r="RYB24" s="56" t="s">
        <v>31</v>
      </c>
      <c r="RYC24" s="29" t="s">
        <v>32</v>
      </c>
      <c r="RYD24" s="30">
        <v>1</v>
      </c>
      <c r="RYE24" s="96">
        <v>0</v>
      </c>
      <c r="RYF24" s="57">
        <f t="shared" ref="RYF24:RYN29" si="792">RYD24*RYE24</f>
        <v>0</v>
      </c>
      <c r="RYG24" s="1"/>
      <c r="RYH24" s="13">
        <v>1</v>
      </c>
      <c r="RYI24" s="95" t="s">
        <v>62</v>
      </c>
      <c r="RYJ24" s="56" t="s">
        <v>31</v>
      </c>
      <c r="RYK24" s="29" t="s">
        <v>32</v>
      </c>
      <c r="RYL24" s="30">
        <v>1</v>
      </c>
      <c r="RYM24" s="96">
        <v>0</v>
      </c>
      <c r="RYN24" s="57">
        <f t="shared" si="792"/>
        <v>0</v>
      </c>
      <c r="RYO24" s="1"/>
      <c r="RYP24" s="13">
        <v>1</v>
      </c>
      <c r="RYQ24" s="95" t="s">
        <v>62</v>
      </c>
      <c r="RYR24" s="56" t="s">
        <v>31</v>
      </c>
      <c r="RYS24" s="29" t="s">
        <v>32</v>
      </c>
      <c r="RYT24" s="30">
        <v>1</v>
      </c>
      <c r="RYU24" s="96">
        <v>0</v>
      </c>
      <c r="RYV24" s="57">
        <f t="shared" ref="RYV24:RZD29" si="793">RYT24*RYU24</f>
        <v>0</v>
      </c>
      <c r="RYW24" s="1"/>
      <c r="RYX24" s="13">
        <v>1</v>
      </c>
      <c r="RYY24" s="95" t="s">
        <v>62</v>
      </c>
      <c r="RYZ24" s="56" t="s">
        <v>31</v>
      </c>
      <c r="RZA24" s="29" t="s">
        <v>32</v>
      </c>
      <c r="RZB24" s="30">
        <v>1</v>
      </c>
      <c r="RZC24" s="96">
        <v>0</v>
      </c>
      <c r="RZD24" s="57">
        <f t="shared" si="793"/>
        <v>0</v>
      </c>
      <c r="RZE24" s="1"/>
      <c r="RZF24" s="13">
        <v>1</v>
      </c>
      <c r="RZG24" s="95" t="s">
        <v>62</v>
      </c>
      <c r="RZH24" s="56" t="s">
        <v>31</v>
      </c>
      <c r="RZI24" s="29" t="s">
        <v>32</v>
      </c>
      <c r="RZJ24" s="30">
        <v>1</v>
      </c>
      <c r="RZK24" s="96">
        <v>0</v>
      </c>
      <c r="RZL24" s="57">
        <f t="shared" ref="RZL24:RZT29" si="794">RZJ24*RZK24</f>
        <v>0</v>
      </c>
      <c r="RZM24" s="1"/>
      <c r="RZN24" s="13">
        <v>1</v>
      </c>
      <c r="RZO24" s="95" t="s">
        <v>62</v>
      </c>
      <c r="RZP24" s="56" t="s">
        <v>31</v>
      </c>
      <c r="RZQ24" s="29" t="s">
        <v>32</v>
      </c>
      <c r="RZR24" s="30">
        <v>1</v>
      </c>
      <c r="RZS24" s="96">
        <v>0</v>
      </c>
      <c r="RZT24" s="57">
        <f t="shared" si="794"/>
        <v>0</v>
      </c>
      <c r="RZU24" s="1"/>
      <c r="RZV24" s="13">
        <v>1</v>
      </c>
      <c r="RZW24" s="95" t="s">
        <v>62</v>
      </c>
      <c r="RZX24" s="56" t="s">
        <v>31</v>
      </c>
      <c r="RZY24" s="29" t="s">
        <v>32</v>
      </c>
      <c r="RZZ24" s="30">
        <v>1</v>
      </c>
      <c r="SAA24" s="96">
        <v>0</v>
      </c>
      <c r="SAB24" s="57">
        <f t="shared" ref="SAB24:SAJ29" si="795">RZZ24*SAA24</f>
        <v>0</v>
      </c>
      <c r="SAC24" s="1"/>
      <c r="SAD24" s="13">
        <v>1</v>
      </c>
      <c r="SAE24" s="95" t="s">
        <v>62</v>
      </c>
      <c r="SAF24" s="56" t="s">
        <v>31</v>
      </c>
      <c r="SAG24" s="29" t="s">
        <v>32</v>
      </c>
      <c r="SAH24" s="30">
        <v>1</v>
      </c>
      <c r="SAI24" s="96">
        <v>0</v>
      </c>
      <c r="SAJ24" s="57">
        <f t="shared" si="795"/>
        <v>0</v>
      </c>
      <c r="SAK24" s="1"/>
      <c r="SAL24" s="13">
        <v>1</v>
      </c>
      <c r="SAM24" s="95" t="s">
        <v>62</v>
      </c>
      <c r="SAN24" s="56" t="s">
        <v>31</v>
      </c>
      <c r="SAO24" s="29" t="s">
        <v>32</v>
      </c>
      <c r="SAP24" s="30">
        <v>1</v>
      </c>
      <c r="SAQ24" s="96">
        <v>0</v>
      </c>
      <c r="SAR24" s="57">
        <f t="shared" ref="SAR24:SAZ29" si="796">SAP24*SAQ24</f>
        <v>0</v>
      </c>
      <c r="SAS24" s="1"/>
      <c r="SAT24" s="13">
        <v>1</v>
      </c>
      <c r="SAU24" s="95" t="s">
        <v>62</v>
      </c>
      <c r="SAV24" s="56" t="s">
        <v>31</v>
      </c>
      <c r="SAW24" s="29" t="s">
        <v>32</v>
      </c>
      <c r="SAX24" s="30">
        <v>1</v>
      </c>
      <c r="SAY24" s="96">
        <v>0</v>
      </c>
      <c r="SAZ24" s="57">
        <f t="shared" si="796"/>
        <v>0</v>
      </c>
      <c r="SBA24" s="1"/>
      <c r="SBB24" s="13">
        <v>1</v>
      </c>
      <c r="SBC24" s="95" t="s">
        <v>62</v>
      </c>
      <c r="SBD24" s="56" t="s">
        <v>31</v>
      </c>
      <c r="SBE24" s="29" t="s">
        <v>32</v>
      </c>
      <c r="SBF24" s="30">
        <v>1</v>
      </c>
      <c r="SBG24" s="96">
        <v>0</v>
      </c>
      <c r="SBH24" s="57">
        <f t="shared" ref="SBH24:SBP29" si="797">SBF24*SBG24</f>
        <v>0</v>
      </c>
      <c r="SBI24" s="1"/>
      <c r="SBJ24" s="13">
        <v>1</v>
      </c>
      <c r="SBK24" s="95" t="s">
        <v>62</v>
      </c>
      <c r="SBL24" s="56" t="s">
        <v>31</v>
      </c>
      <c r="SBM24" s="29" t="s">
        <v>32</v>
      </c>
      <c r="SBN24" s="30">
        <v>1</v>
      </c>
      <c r="SBO24" s="96">
        <v>0</v>
      </c>
      <c r="SBP24" s="57">
        <f t="shared" si="797"/>
        <v>0</v>
      </c>
      <c r="SBQ24" s="1"/>
      <c r="SBR24" s="13">
        <v>1</v>
      </c>
      <c r="SBS24" s="95" t="s">
        <v>62</v>
      </c>
      <c r="SBT24" s="56" t="s">
        <v>31</v>
      </c>
      <c r="SBU24" s="29" t="s">
        <v>32</v>
      </c>
      <c r="SBV24" s="30">
        <v>1</v>
      </c>
      <c r="SBW24" s="96">
        <v>0</v>
      </c>
      <c r="SBX24" s="57">
        <f t="shared" ref="SBX24:SCF29" si="798">SBV24*SBW24</f>
        <v>0</v>
      </c>
      <c r="SBY24" s="1"/>
      <c r="SBZ24" s="13">
        <v>1</v>
      </c>
      <c r="SCA24" s="95" t="s">
        <v>62</v>
      </c>
      <c r="SCB24" s="56" t="s">
        <v>31</v>
      </c>
      <c r="SCC24" s="29" t="s">
        <v>32</v>
      </c>
      <c r="SCD24" s="30">
        <v>1</v>
      </c>
      <c r="SCE24" s="96">
        <v>0</v>
      </c>
      <c r="SCF24" s="57">
        <f t="shared" si="798"/>
        <v>0</v>
      </c>
      <c r="SCG24" s="1"/>
      <c r="SCH24" s="13">
        <v>1</v>
      </c>
      <c r="SCI24" s="95" t="s">
        <v>62</v>
      </c>
      <c r="SCJ24" s="56" t="s">
        <v>31</v>
      </c>
      <c r="SCK24" s="29" t="s">
        <v>32</v>
      </c>
      <c r="SCL24" s="30">
        <v>1</v>
      </c>
      <c r="SCM24" s="96">
        <v>0</v>
      </c>
      <c r="SCN24" s="57">
        <f t="shared" ref="SCN24:SCV29" si="799">SCL24*SCM24</f>
        <v>0</v>
      </c>
      <c r="SCO24" s="1"/>
      <c r="SCP24" s="13">
        <v>1</v>
      </c>
      <c r="SCQ24" s="95" t="s">
        <v>62</v>
      </c>
      <c r="SCR24" s="56" t="s">
        <v>31</v>
      </c>
      <c r="SCS24" s="29" t="s">
        <v>32</v>
      </c>
      <c r="SCT24" s="30">
        <v>1</v>
      </c>
      <c r="SCU24" s="96">
        <v>0</v>
      </c>
      <c r="SCV24" s="57">
        <f t="shared" si="799"/>
        <v>0</v>
      </c>
      <c r="SCW24" s="1"/>
      <c r="SCX24" s="13">
        <v>1</v>
      </c>
      <c r="SCY24" s="95" t="s">
        <v>62</v>
      </c>
      <c r="SCZ24" s="56" t="s">
        <v>31</v>
      </c>
      <c r="SDA24" s="29" t="s">
        <v>32</v>
      </c>
      <c r="SDB24" s="30">
        <v>1</v>
      </c>
      <c r="SDC24" s="96">
        <v>0</v>
      </c>
      <c r="SDD24" s="57">
        <f t="shared" ref="SDD24:SDL29" si="800">SDB24*SDC24</f>
        <v>0</v>
      </c>
      <c r="SDE24" s="1"/>
      <c r="SDF24" s="13">
        <v>1</v>
      </c>
      <c r="SDG24" s="95" t="s">
        <v>62</v>
      </c>
      <c r="SDH24" s="56" t="s">
        <v>31</v>
      </c>
      <c r="SDI24" s="29" t="s">
        <v>32</v>
      </c>
      <c r="SDJ24" s="30">
        <v>1</v>
      </c>
      <c r="SDK24" s="96">
        <v>0</v>
      </c>
      <c r="SDL24" s="57">
        <f t="shared" si="800"/>
        <v>0</v>
      </c>
      <c r="SDM24" s="1"/>
      <c r="SDN24" s="13">
        <v>1</v>
      </c>
      <c r="SDO24" s="95" t="s">
        <v>62</v>
      </c>
      <c r="SDP24" s="56" t="s">
        <v>31</v>
      </c>
      <c r="SDQ24" s="29" t="s">
        <v>32</v>
      </c>
      <c r="SDR24" s="30">
        <v>1</v>
      </c>
      <c r="SDS24" s="96">
        <v>0</v>
      </c>
      <c r="SDT24" s="57">
        <f t="shared" ref="SDT24:SEB29" si="801">SDR24*SDS24</f>
        <v>0</v>
      </c>
      <c r="SDU24" s="1"/>
      <c r="SDV24" s="13">
        <v>1</v>
      </c>
      <c r="SDW24" s="95" t="s">
        <v>62</v>
      </c>
      <c r="SDX24" s="56" t="s">
        <v>31</v>
      </c>
      <c r="SDY24" s="29" t="s">
        <v>32</v>
      </c>
      <c r="SDZ24" s="30">
        <v>1</v>
      </c>
      <c r="SEA24" s="96">
        <v>0</v>
      </c>
      <c r="SEB24" s="57">
        <f t="shared" si="801"/>
        <v>0</v>
      </c>
      <c r="SEC24" s="1"/>
      <c r="SED24" s="13">
        <v>1</v>
      </c>
      <c r="SEE24" s="95" t="s">
        <v>62</v>
      </c>
      <c r="SEF24" s="56" t="s">
        <v>31</v>
      </c>
      <c r="SEG24" s="29" t="s">
        <v>32</v>
      </c>
      <c r="SEH24" s="30">
        <v>1</v>
      </c>
      <c r="SEI24" s="96">
        <v>0</v>
      </c>
      <c r="SEJ24" s="57">
        <f t="shared" ref="SEJ24:SER29" si="802">SEH24*SEI24</f>
        <v>0</v>
      </c>
      <c r="SEK24" s="1"/>
      <c r="SEL24" s="13">
        <v>1</v>
      </c>
      <c r="SEM24" s="95" t="s">
        <v>62</v>
      </c>
      <c r="SEN24" s="56" t="s">
        <v>31</v>
      </c>
      <c r="SEO24" s="29" t="s">
        <v>32</v>
      </c>
      <c r="SEP24" s="30">
        <v>1</v>
      </c>
      <c r="SEQ24" s="96">
        <v>0</v>
      </c>
      <c r="SER24" s="57">
        <f t="shared" si="802"/>
        <v>0</v>
      </c>
      <c r="SES24" s="1"/>
      <c r="SET24" s="13">
        <v>1</v>
      </c>
      <c r="SEU24" s="95" t="s">
        <v>62</v>
      </c>
      <c r="SEV24" s="56" t="s">
        <v>31</v>
      </c>
      <c r="SEW24" s="29" t="s">
        <v>32</v>
      </c>
      <c r="SEX24" s="30">
        <v>1</v>
      </c>
      <c r="SEY24" s="96">
        <v>0</v>
      </c>
      <c r="SEZ24" s="57">
        <f t="shared" ref="SEZ24:SFH29" si="803">SEX24*SEY24</f>
        <v>0</v>
      </c>
      <c r="SFA24" s="1"/>
      <c r="SFB24" s="13">
        <v>1</v>
      </c>
      <c r="SFC24" s="95" t="s">
        <v>62</v>
      </c>
      <c r="SFD24" s="56" t="s">
        <v>31</v>
      </c>
      <c r="SFE24" s="29" t="s">
        <v>32</v>
      </c>
      <c r="SFF24" s="30">
        <v>1</v>
      </c>
      <c r="SFG24" s="96">
        <v>0</v>
      </c>
      <c r="SFH24" s="57">
        <f t="shared" si="803"/>
        <v>0</v>
      </c>
      <c r="SFI24" s="1"/>
      <c r="SFJ24" s="13">
        <v>1</v>
      </c>
      <c r="SFK24" s="95" t="s">
        <v>62</v>
      </c>
      <c r="SFL24" s="56" t="s">
        <v>31</v>
      </c>
      <c r="SFM24" s="29" t="s">
        <v>32</v>
      </c>
      <c r="SFN24" s="30">
        <v>1</v>
      </c>
      <c r="SFO24" s="96">
        <v>0</v>
      </c>
      <c r="SFP24" s="57">
        <f t="shared" ref="SFP24:SFX29" si="804">SFN24*SFO24</f>
        <v>0</v>
      </c>
      <c r="SFQ24" s="1"/>
      <c r="SFR24" s="13">
        <v>1</v>
      </c>
      <c r="SFS24" s="95" t="s">
        <v>62</v>
      </c>
      <c r="SFT24" s="56" t="s">
        <v>31</v>
      </c>
      <c r="SFU24" s="29" t="s">
        <v>32</v>
      </c>
      <c r="SFV24" s="30">
        <v>1</v>
      </c>
      <c r="SFW24" s="96">
        <v>0</v>
      </c>
      <c r="SFX24" s="57">
        <f t="shared" si="804"/>
        <v>0</v>
      </c>
      <c r="SFY24" s="1"/>
      <c r="SFZ24" s="13">
        <v>1</v>
      </c>
      <c r="SGA24" s="95" t="s">
        <v>62</v>
      </c>
      <c r="SGB24" s="56" t="s">
        <v>31</v>
      </c>
      <c r="SGC24" s="29" t="s">
        <v>32</v>
      </c>
      <c r="SGD24" s="30">
        <v>1</v>
      </c>
      <c r="SGE24" s="96">
        <v>0</v>
      </c>
      <c r="SGF24" s="57">
        <f t="shared" ref="SGF24:SGN29" si="805">SGD24*SGE24</f>
        <v>0</v>
      </c>
      <c r="SGG24" s="1"/>
      <c r="SGH24" s="13">
        <v>1</v>
      </c>
      <c r="SGI24" s="95" t="s">
        <v>62</v>
      </c>
      <c r="SGJ24" s="56" t="s">
        <v>31</v>
      </c>
      <c r="SGK24" s="29" t="s">
        <v>32</v>
      </c>
      <c r="SGL24" s="30">
        <v>1</v>
      </c>
      <c r="SGM24" s="96">
        <v>0</v>
      </c>
      <c r="SGN24" s="57">
        <f t="shared" si="805"/>
        <v>0</v>
      </c>
      <c r="SGO24" s="1"/>
      <c r="SGP24" s="13">
        <v>1</v>
      </c>
      <c r="SGQ24" s="95" t="s">
        <v>62</v>
      </c>
      <c r="SGR24" s="56" t="s">
        <v>31</v>
      </c>
      <c r="SGS24" s="29" t="s">
        <v>32</v>
      </c>
      <c r="SGT24" s="30">
        <v>1</v>
      </c>
      <c r="SGU24" s="96">
        <v>0</v>
      </c>
      <c r="SGV24" s="57">
        <f t="shared" ref="SGV24:SHD29" si="806">SGT24*SGU24</f>
        <v>0</v>
      </c>
      <c r="SGW24" s="1"/>
      <c r="SGX24" s="13">
        <v>1</v>
      </c>
      <c r="SGY24" s="95" t="s">
        <v>62</v>
      </c>
      <c r="SGZ24" s="56" t="s">
        <v>31</v>
      </c>
      <c r="SHA24" s="29" t="s">
        <v>32</v>
      </c>
      <c r="SHB24" s="30">
        <v>1</v>
      </c>
      <c r="SHC24" s="96">
        <v>0</v>
      </c>
      <c r="SHD24" s="57">
        <f t="shared" si="806"/>
        <v>0</v>
      </c>
      <c r="SHE24" s="1"/>
      <c r="SHF24" s="13">
        <v>1</v>
      </c>
      <c r="SHG24" s="95" t="s">
        <v>62</v>
      </c>
      <c r="SHH24" s="56" t="s">
        <v>31</v>
      </c>
      <c r="SHI24" s="29" t="s">
        <v>32</v>
      </c>
      <c r="SHJ24" s="30">
        <v>1</v>
      </c>
      <c r="SHK24" s="96">
        <v>0</v>
      </c>
      <c r="SHL24" s="57">
        <f t="shared" ref="SHL24:SHT29" si="807">SHJ24*SHK24</f>
        <v>0</v>
      </c>
      <c r="SHM24" s="1"/>
      <c r="SHN24" s="13">
        <v>1</v>
      </c>
      <c r="SHO24" s="95" t="s">
        <v>62</v>
      </c>
      <c r="SHP24" s="56" t="s">
        <v>31</v>
      </c>
      <c r="SHQ24" s="29" t="s">
        <v>32</v>
      </c>
      <c r="SHR24" s="30">
        <v>1</v>
      </c>
      <c r="SHS24" s="96">
        <v>0</v>
      </c>
      <c r="SHT24" s="57">
        <f t="shared" si="807"/>
        <v>0</v>
      </c>
      <c r="SHU24" s="1"/>
      <c r="SHV24" s="13">
        <v>1</v>
      </c>
      <c r="SHW24" s="95" t="s">
        <v>62</v>
      </c>
      <c r="SHX24" s="56" t="s">
        <v>31</v>
      </c>
      <c r="SHY24" s="29" t="s">
        <v>32</v>
      </c>
      <c r="SHZ24" s="30">
        <v>1</v>
      </c>
      <c r="SIA24" s="96">
        <v>0</v>
      </c>
      <c r="SIB24" s="57">
        <f t="shared" ref="SIB24:SIJ29" si="808">SHZ24*SIA24</f>
        <v>0</v>
      </c>
      <c r="SIC24" s="1"/>
      <c r="SID24" s="13">
        <v>1</v>
      </c>
      <c r="SIE24" s="95" t="s">
        <v>62</v>
      </c>
      <c r="SIF24" s="56" t="s">
        <v>31</v>
      </c>
      <c r="SIG24" s="29" t="s">
        <v>32</v>
      </c>
      <c r="SIH24" s="30">
        <v>1</v>
      </c>
      <c r="SII24" s="96">
        <v>0</v>
      </c>
      <c r="SIJ24" s="57">
        <f t="shared" si="808"/>
        <v>0</v>
      </c>
      <c r="SIK24" s="1"/>
      <c r="SIL24" s="13">
        <v>1</v>
      </c>
      <c r="SIM24" s="95" t="s">
        <v>62</v>
      </c>
      <c r="SIN24" s="56" t="s">
        <v>31</v>
      </c>
      <c r="SIO24" s="29" t="s">
        <v>32</v>
      </c>
      <c r="SIP24" s="30">
        <v>1</v>
      </c>
      <c r="SIQ24" s="96">
        <v>0</v>
      </c>
      <c r="SIR24" s="57">
        <f t="shared" ref="SIR24:SIZ29" si="809">SIP24*SIQ24</f>
        <v>0</v>
      </c>
      <c r="SIS24" s="1"/>
      <c r="SIT24" s="13">
        <v>1</v>
      </c>
      <c r="SIU24" s="95" t="s">
        <v>62</v>
      </c>
      <c r="SIV24" s="56" t="s">
        <v>31</v>
      </c>
      <c r="SIW24" s="29" t="s">
        <v>32</v>
      </c>
      <c r="SIX24" s="30">
        <v>1</v>
      </c>
      <c r="SIY24" s="96">
        <v>0</v>
      </c>
      <c r="SIZ24" s="57">
        <f t="shared" si="809"/>
        <v>0</v>
      </c>
      <c r="SJA24" s="1"/>
      <c r="SJB24" s="13">
        <v>1</v>
      </c>
      <c r="SJC24" s="95" t="s">
        <v>62</v>
      </c>
      <c r="SJD24" s="56" t="s">
        <v>31</v>
      </c>
      <c r="SJE24" s="29" t="s">
        <v>32</v>
      </c>
      <c r="SJF24" s="30">
        <v>1</v>
      </c>
      <c r="SJG24" s="96">
        <v>0</v>
      </c>
      <c r="SJH24" s="57">
        <f t="shared" ref="SJH24:SJP29" si="810">SJF24*SJG24</f>
        <v>0</v>
      </c>
      <c r="SJI24" s="1"/>
      <c r="SJJ24" s="13">
        <v>1</v>
      </c>
      <c r="SJK24" s="95" t="s">
        <v>62</v>
      </c>
      <c r="SJL24" s="56" t="s">
        <v>31</v>
      </c>
      <c r="SJM24" s="29" t="s">
        <v>32</v>
      </c>
      <c r="SJN24" s="30">
        <v>1</v>
      </c>
      <c r="SJO24" s="96">
        <v>0</v>
      </c>
      <c r="SJP24" s="57">
        <f t="shared" si="810"/>
        <v>0</v>
      </c>
      <c r="SJQ24" s="1"/>
      <c r="SJR24" s="13">
        <v>1</v>
      </c>
      <c r="SJS24" s="95" t="s">
        <v>62</v>
      </c>
      <c r="SJT24" s="56" t="s">
        <v>31</v>
      </c>
      <c r="SJU24" s="29" t="s">
        <v>32</v>
      </c>
      <c r="SJV24" s="30">
        <v>1</v>
      </c>
      <c r="SJW24" s="96">
        <v>0</v>
      </c>
      <c r="SJX24" s="57">
        <f t="shared" ref="SJX24:SKF29" si="811">SJV24*SJW24</f>
        <v>0</v>
      </c>
      <c r="SJY24" s="1"/>
      <c r="SJZ24" s="13">
        <v>1</v>
      </c>
      <c r="SKA24" s="95" t="s">
        <v>62</v>
      </c>
      <c r="SKB24" s="56" t="s">
        <v>31</v>
      </c>
      <c r="SKC24" s="29" t="s">
        <v>32</v>
      </c>
      <c r="SKD24" s="30">
        <v>1</v>
      </c>
      <c r="SKE24" s="96">
        <v>0</v>
      </c>
      <c r="SKF24" s="57">
        <f t="shared" si="811"/>
        <v>0</v>
      </c>
    </row>
    <row r="25" spans="1:13136" ht="48" customHeight="1" x14ac:dyDescent="0.35">
      <c r="B25" s="89">
        <v>2</v>
      </c>
      <c r="C25" s="14" t="s">
        <v>53</v>
      </c>
      <c r="D25" s="58" t="s">
        <v>33</v>
      </c>
      <c r="E25" s="91" t="s">
        <v>32</v>
      </c>
      <c r="F25" s="92">
        <v>1</v>
      </c>
      <c r="G25" s="912"/>
      <c r="H25" s="59">
        <f t="shared" si="0"/>
        <v>0</v>
      </c>
      <c r="I25" s="1"/>
      <c r="J25" s="164"/>
      <c r="K25" s="913"/>
      <c r="L25" s="914"/>
      <c r="M25" s="908"/>
      <c r="N25" s="909"/>
      <c r="O25" s="910"/>
      <c r="P25" s="910"/>
      <c r="Q25" s="1"/>
      <c r="R25" s="164"/>
      <c r="S25" s="913"/>
      <c r="T25" s="914"/>
      <c r="U25" s="908"/>
      <c r="V25" s="909"/>
      <c r="W25" s="910"/>
      <c r="X25" s="910"/>
      <c r="Y25" s="1"/>
      <c r="Z25" s="164"/>
      <c r="AA25" s="913"/>
      <c r="AB25" s="914"/>
      <c r="AC25" s="908"/>
      <c r="AD25" s="909"/>
      <c r="AE25" s="910"/>
      <c r="AF25" s="910"/>
      <c r="AG25" s="1"/>
      <c r="AH25" s="164"/>
      <c r="AI25" s="913"/>
      <c r="AJ25" s="914"/>
      <c r="AK25" s="908"/>
      <c r="AL25" s="909"/>
      <c r="AM25" s="910"/>
      <c r="AN25" s="910"/>
      <c r="AO25" s="1"/>
      <c r="AP25" s="164"/>
      <c r="AQ25" s="913"/>
      <c r="AR25" s="914"/>
      <c r="AS25" s="908"/>
      <c r="AT25" s="909"/>
      <c r="AU25" s="910"/>
      <c r="AV25" s="910"/>
      <c r="AW25" s="1"/>
      <c r="AX25" s="164"/>
      <c r="AY25" s="913"/>
      <c r="AZ25" s="914"/>
      <c r="BA25" s="908"/>
      <c r="BB25" s="909"/>
      <c r="BC25" s="910"/>
      <c r="BD25" s="910"/>
      <c r="BE25" s="1"/>
      <c r="BF25" s="164"/>
      <c r="BG25" s="913"/>
      <c r="BH25" s="914"/>
      <c r="BI25" s="908"/>
      <c r="BJ25" s="909"/>
      <c r="BK25" s="910"/>
      <c r="BL25" s="910"/>
      <c r="BM25" s="1"/>
      <c r="BN25" s="164"/>
      <c r="BO25" s="913"/>
      <c r="BP25" s="914"/>
      <c r="BQ25" s="908"/>
      <c r="BR25" s="909"/>
      <c r="BS25" s="910"/>
      <c r="BT25" s="910"/>
      <c r="BU25" s="1"/>
      <c r="BV25" s="164"/>
      <c r="BW25" s="913"/>
      <c r="BX25" s="914"/>
      <c r="BY25" s="908"/>
      <c r="BZ25" s="909"/>
      <c r="CA25" s="910"/>
      <c r="CB25" s="910"/>
      <c r="CC25" s="1"/>
      <c r="CD25" s="164"/>
      <c r="CE25" s="913"/>
      <c r="CF25" s="914"/>
      <c r="CG25" s="908"/>
      <c r="CH25" s="909"/>
      <c r="CI25" s="910"/>
      <c r="CJ25" s="910"/>
      <c r="CK25" s="1"/>
      <c r="CL25" s="164"/>
      <c r="CM25" s="913"/>
      <c r="CN25" s="914"/>
      <c r="CO25" s="908"/>
      <c r="CP25" s="909"/>
      <c r="CQ25" s="910"/>
      <c r="CR25" s="910"/>
      <c r="CS25" s="1"/>
      <c r="CT25" s="164"/>
      <c r="CU25" s="913"/>
      <c r="CV25" s="914"/>
      <c r="CW25" s="908"/>
      <c r="CX25" s="909"/>
      <c r="CY25" s="910"/>
      <c r="CZ25" s="910"/>
      <c r="DA25" s="1"/>
      <c r="DB25" s="164"/>
      <c r="DC25" s="913"/>
      <c r="DD25" s="914"/>
      <c r="DE25" s="908"/>
      <c r="DF25" s="909"/>
      <c r="DG25" s="910"/>
      <c r="DH25" s="910"/>
      <c r="DI25" s="1"/>
      <c r="DJ25" s="164"/>
      <c r="DK25" s="913"/>
      <c r="DL25" s="914"/>
      <c r="DM25" s="908"/>
      <c r="DN25" s="909"/>
      <c r="DO25" s="910"/>
      <c r="DP25" s="910"/>
      <c r="DQ25" s="1"/>
      <c r="DR25" s="164"/>
      <c r="DS25" s="913"/>
      <c r="DT25" s="914"/>
      <c r="DU25" s="908"/>
      <c r="DV25" s="909"/>
      <c r="DW25" s="910"/>
      <c r="DX25" s="910"/>
      <c r="DY25" s="1"/>
      <c r="DZ25" s="164"/>
      <c r="EA25" s="913"/>
      <c r="EB25" s="914"/>
      <c r="EC25" s="908"/>
      <c r="ED25" s="909"/>
      <c r="EE25" s="910"/>
      <c r="EF25" s="910"/>
      <c r="EG25" s="1"/>
      <c r="EH25" s="164"/>
      <c r="EI25" s="913"/>
      <c r="EJ25" s="914"/>
      <c r="EK25" s="908"/>
      <c r="EL25" s="909"/>
      <c r="EM25" s="910"/>
      <c r="EN25" s="910"/>
      <c r="EO25" s="1"/>
      <c r="EP25" s="164"/>
      <c r="EQ25" s="913"/>
      <c r="ER25" s="914"/>
      <c r="ES25" s="908"/>
      <c r="ET25" s="909"/>
      <c r="EU25" s="910"/>
      <c r="EV25" s="910"/>
      <c r="EW25" s="1"/>
      <c r="EX25" s="164"/>
      <c r="EY25" s="913"/>
      <c r="EZ25" s="914"/>
      <c r="FA25" s="908"/>
      <c r="FB25" s="909"/>
      <c r="FC25" s="910"/>
      <c r="FD25" s="910"/>
      <c r="FE25" s="1"/>
      <c r="FF25" s="164"/>
      <c r="FG25" s="913"/>
      <c r="FH25" s="914"/>
      <c r="FI25" s="908"/>
      <c r="FJ25" s="909"/>
      <c r="FK25" s="910"/>
      <c r="FL25" s="910"/>
      <c r="FM25" s="1"/>
      <c r="FN25" s="164"/>
      <c r="FO25" s="915" t="s">
        <v>53</v>
      </c>
      <c r="FP25" s="90" t="s">
        <v>33</v>
      </c>
      <c r="FQ25" s="91" t="s">
        <v>32</v>
      </c>
      <c r="FR25" s="92">
        <v>1</v>
      </c>
      <c r="FS25" s="87">
        <v>0</v>
      </c>
      <c r="FT25" s="59">
        <f t="shared" si="1"/>
        <v>0</v>
      </c>
      <c r="FU25" s="1"/>
      <c r="FV25" s="89">
        <v>2</v>
      </c>
      <c r="FW25" s="88" t="s">
        <v>53</v>
      </c>
      <c r="FX25" s="90" t="s">
        <v>33</v>
      </c>
      <c r="FY25" s="91" t="s">
        <v>32</v>
      </c>
      <c r="FZ25" s="92">
        <v>1</v>
      </c>
      <c r="GA25" s="87">
        <v>0</v>
      </c>
      <c r="GB25" s="59">
        <f t="shared" si="2"/>
        <v>0</v>
      </c>
      <c r="GC25" s="1"/>
      <c r="GD25" s="89">
        <v>2</v>
      </c>
      <c r="GE25" s="88" t="s">
        <v>53</v>
      </c>
      <c r="GF25" s="90" t="s">
        <v>33</v>
      </c>
      <c r="GG25" s="91" t="s">
        <v>32</v>
      </c>
      <c r="GH25" s="92">
        <v>1</v>
      </c>
      <c r="GI25" s="87">
        <v>0</v>
      </c>
      <c r="GJ25" s="59">
        <f t="shared" si="2"/>
        <v>0</v>
      </c>
      <c r="GK25" s="1"/>
      <c r="GL25" s="89">
        <v>2</v>
      </c>
      <c r="GM25" s="88" t="s">
        <v>53</v>
      </c>
      <c r="GN25" s="90" t="s">
        <v>33</v>
      </c>
      <c r="GO25" s="91" t="s">
        <v>32</v>
      </c>
      <c r="GP25" s="92">
        <v>1</v>
      </c>
      <c r="GQ25" s="87">
        <v>0</v>
      </c>
      <c r="GR25" s="59">
        <f t="shared" si="3"/>
        <v>0</v>
      </c>
      <c r="GS25" s="1"/>
      <c r="GT25" s="89">
        <v>2</v>
      </c>
      <c r="GU25" s="88" t="s">
        <v>53</v>
      </c>
      <c r="GV25" s="90" t="s">
        <v>33</v>
      </c>
      <c r="GW25" s="91" t="s">
        <v>32</v>
      </c>
      <c r="GX25" s="92">
        <v>1</v>
      </c>
      <c r="GY25" s="87">
        <v>0</v>
      </c>
      <c r="GZ25" s="59">
        <f t="shared" si="3"/>
        <v>0</v>
      </c>
      <c r="HA25" s="1"/>
      <c r="HB25" s="89">
        <v>2</v>
      </c>
      <c r="HC25" s="88" t="s">
        <v>53</v>
      </c>
      <c r="HD25" s="90" t="s">
        <v>33</v>
      </c>
      <c r="HE25" s="91" t="s">
        <v>32</v>
      </c>
      <c r="HF25" s="92">
        <v>1</v>
      </c>
      <c r="HG25" s="87">
        <v>0</v>
      </c>
      <c r="HH25" s="59">
        <f t="shared" si="4"/>
        <v>0</v>
      </c>
      <c r="HI25" s="1"/>
      <c r="HJ25" s="89">
        <v>2</v>
      </c>
      <c r="HK25" s="88" t="s">
        <v>53</v>
      </c>
      <c r="HL25" s="90" t="s">
        <v>33</v>
      </c>
      <c r="HM25" s="91" t="s">
        <v>32</v>
      </c>
      <c r="HN25" s="92">
        <v>1</v>
      </c>
      <c r="HO25" s="87">
        <v>0</v>
      </c>
      <c r="HP25" s="59">
        <f t="shared" si="4"/>
        <v>0</v>
      </c>
      <c r="HQ25" s="1"/>
      <c r="HR25" s="89">
        <v>2</v>
      </c>
      <c r="HS25" s="88" t="s">
        <v>53</v>
      </c>
      <c r="HT25" s="90" t="s">
        <v>33</v>
      </c>
      <c r="HU25" s="91" t="s">
        <v>32</v>
      </c>
      <c r="HV25" s="92">
        <v>1</v>
      </c>
      <c r="HW25" s="87">
        <v>0</v>
      </c>
      <c r="HX25" s="59">
        <f t="shared" si="5"/>
        <v>0</v>
      </c>
      <c r="HY25" s="1"/>
      <c r="HZ25" s="89">
        <v>2</v>
      </c>
      <c r="IA25" s="88" t="s">
        <v>53</v>
      </c>
      <c r="IB25" s="90" t="s">
        <v>33</v>
      </c>
      <c r="IC25" s="91" t="s">
        <v>32</v>
      </c>
      <c r="ID25" s="92">
        <v>1</v>
      </c>
      <c r="IE25" s="87">
        <v>0</v>
      </c>
      <c r="IF25" s="59">
        <f t="shared" si="5"/>
        <v>0</v>
      </c>
      <c r="IG25" s="1"/>
      <c r="IH25" s="89">
        <v>2</v>
      </c>
      <c r="II25" s="88" t="s">
        <v>53</v>
      </c>
      <c r="IJ25" s="90" t="s">
        <v>33</v>
      </c>
      <c r="IK25" s="91" t="s">
        <v>32</v>
      </c>
      <c r="IL25" s="92">
        <v>1</v>
      </c>
      <c r="IM25" s="87">
        <v>0</v>
      </c>
      <c r="IN25" s="59">
        <f t="shared" si="6"/>
        <v>0</v>
      </c>
      <c r="IO25" s="1"/>
      <c r="IP25" s="89">
        <v>2</v>
      </c>
      <c r="IQ25" s="88" t="s">
        <v>53</v>
      </c>
      <c r="IR25" s="90" t="s">
        <v>33</v>
      </c>
      <c r="IS25" s="91" t="s">
        <v>32</v>
      </c>
      <c r="IT25" s="92">
        <v>1</v>
      </c>
      <c r="IU25" s="87">
        <v>0</v>
      </c>
      <c r="IV25" s="59">
        <f t="shared" si="6"/>
        <v>0</v>
      </c>
      <c r="IW25" s="1"/>
      <c r="IX25" s="89">
        <v>2</v>
      </c>
      <c r="IY25" s="88" t="s">
        <v>53</v>
      </c>
      <c r="IZ25" s="90" t="s">
        <v>33</v>
      </c>
      <c r="JA25" s="91" t="s">
        <v>32</v>
      </c>
      <c r="JB25" s="92">
        <v>1</v>
      </c>
      <c r="JC25" s="87">
        <v>0</v>
      </c>
      <c r="JD25" s="59">
        <f t="shared" si="7"/>
        <v>0</v>
      </c>
      <c r="JE25" s="1"/>
      <c r="JF25" s="89">
        <v>2</v>
      </c>
      <c r="JG25" s="88" t="s">
        <v>53</v>
      </c>
      <c r="JH25" s="90" t="s">
        <v>33</v>
      </c>
      <c r="JI25" s="91" t="s">
        <v>32</v>
      </c>
      <c r="JJ25" s="92">
        <v>1</v>
      </c>
      <c r="JK25" s="87">
        <v>0</v>
      </c>
      <c r="JL25" s="59">
        <f t="shared" si="7"/>
        <v>0</v>
      </c>
      <c r="JM25" s="1"/>
      <c r="JN25" s="89">
        <v>2</v>
      </c>
      <c r="JO25" s="88" t="s">
        <v>53</v>
      </c>
      <c r="JP25" s="90" t="s">
        <v>33</v>
      </c>
      <c r="JQ25" s="91" t="s">
        <v>32</v>
      </c>
      <c r="JR25" s="92">
        <v>1</v>
      </c>
      <c r="JS25" s="87">
        <v>0</v>
      </c>
      <c r="JT25" s="59">
        <f t="shared" si="8"/>
        <v>0</v>
      </c>
      <c r="JU25" s="1"/>
      <c r="JV25" s="89">
        <v>2</v>
      </c>
      <c r="JW25" s="88" t="s">
        <v>53</v>
      </c>
      <c r="JX25" s="90" t="s">
        <v>33</v>
      </c>
      <c r="JY25" s="91" t="s">
        <v>32</v>
      </c>
      <c r="JZ25" s="92">
        <v>1</v>
      </c>
      <c r="KA25" s="87">
        <v>0</v>
      </c>
      <c r="KB25" s="59">
        <f t="shared" si="8"/>
        <v>0</v>
      </c>
      <c r="KC25" s="1"/>
      <c r="KD25" s="89">
        <v>2</v>
      </c>
      <c r="KE25" s="88" t="s">
        <v>53</v>
      </c>
      <c r="KF25" s="90" t="s">
        <v>33</v>
      </c>
      <c r="KG25" s="91" t="s">
        <v>32</v>
      </c>
      <c r="KH25" s="92">
        <v>1</v>
      </c>
      <c r="KI25" s="87">
        <v>0</v>
      </c>
      <c r="KJ25" s="59">
        <f t="shared" si="9"/>
        <v>0</v>
      </c>
      <c r="KK25" s="1"/>
      <c r="KL25" s="89">
        <v>2</v>
      </c>
      <c r="KM25" s="88" t="s">
        <v>53</v>
      </c>
      <c r="KN25" s="90" t="s">
        <v>33</v>
      </c>
      <c r="KO25" s="91" t="s">
        <v>32</v>
      </c>
      <c r="KP25" s="92">
        <v>1</v>
      </c>
      <c r="KQ25" s="87">
        <v>0</v>
      </c>
      <c r="KR25" s="59">
        <f t="shared" si="9"/>
        <v>0</v>
      </c>
      <c r="KS25" s="1"/>
      <c r="KT25" s="89">
        <v>2</v>
      </c>
      <c r="KU25" s="88" t="s">
        <v>53</v>
      </c>
      <c r="KV25" s="90" t="s">
        <v>33</v>
      </c>
      <c r="KW25" s="91" t="s">
        <v>32</v>
      </c>
      <c r="KX25" s="92">
        <v>1</v>
      </c>
      <c r="KY25" s="87">
        <v>0</v>
      </c>
      <c r="KZ25" s="59">
        <f t="shared" si="10"/>
        <v>0</v>
      </c>
      <c r="LA25" s="1"/>
      <c r="LB25" s="89">
        <v>2</v>
      </c>
      <c r="LC25" s="88" t="s">
        <v>53</v>
      </c>
      <c r="LD25" s="90" t="s">
        <v>33</v>
      </c>
      <c r="LE25" s="91" t="s">
        <v>32</v>
      </c>
      <c r="LF25" s="92">
        <v>1</v>
      </c>
      <c r="LG25" s="87">
        <v>0</v>
      </c>
      <c r="LH25" s="59">
        <f t="shared" si="10"/>
        <v>0</v>
      </c>
      <c r="LI25" s="1"/>
      <c r="LJ25" s="89">
        <v>2</v>
      </c>
      <c r="LK25" s="88" t="s">
        <v>53</v>
      </c>
      <c r="LL25" s="90" t="s">
        <v>33</v>
      </c>
      <c r="LM25" s="91" t="s">
        <v>32</v>
      </c>
      <c r="LN25" s="92">
        <v>1</v>
      </c>
      <c r="LO25" s="87">
        <v>0</v>
      </c>
      <c r="LP25" s="59">
        <f t="shared" si="11"/>
        <v>0</v>
      </c>
      <c r="LQ25" s="1"/>
      <c r="LR25" s="89">
        <v>2</v>
      </c>
      <c r="LS25" s="88" t="s">
        <v>53</v>
      </c>
      <c r="LT25" s="90" t="s">
        <v>33</v>
      </c>
      <c r="LU25" s="91" t="s">
        <v>32</v>
      </c>
      <c r="LV25" s="92">
        <v>1</v>
      </c>
      <c r="LW25" s="87">
        <v>0</v>
      </c>
      <c r="LX25" s="59">
        <f t="shared" si="11"/>
        <v>0</v>
      </c>
      <c r="LY25" s="1"/>
      <c r="LZ25" s="89">
        <v>2</v>
      </c>
      <c r="MA25" s="88" t="s">
        <v>53</v>
      </c>
      <c r="MB25" s="90" t="s">
        <v>33</v>
      </c>
      <c r="MC25" s="91" t="s">
        <v>32</v>
      </c>
      <c r="MD25" s="92">
        <v>1</v>
      </c>
      <c r="ME25" s="87">
        <v>0</v>
      </c>
      <c r="MF25" s="59">
        <f t="shared" si="12"/>
        <v>0</v>
      </c>
      <c r="MG25" s="1"/>
      <c r="MH25" s="89">
        <v>2</v>
      </c>
      <c r="MI25" s="88" t="s">
        <v>53</v>
      </c>
      <c r="MJ25" s="90" t="s">
        <v>33</v>
      </c>
      <c r="MK25" s="91" t="s">
        <v>32</v>
      </c>
      <c r="ML25" s="92">
        <v>1</v>
      </c>
      <c r="MM25" s="87">
        <v>0</v>
      </c>
      <c r="MN25" s="59">
        <f t="shared" si="12"/>
        <v>0</v>
      </c>
      <c r="MO25" s="1"/>
      <c r="MP25" s="89">
        <v>2</v>
      </c>
      <c r="MQ25" s="88" t="s">
        <v>53</v>
      </c>
      <c r="MR25" s="90" t="s">
        <v>33</v>
      </c>
      <c r="MS25" s="91" t="s">
        <v>32</v>
      </c>
      <c r="MT25" s="92">
        <v>1</v>
      </c>
      <c r="MU25" s="87">
        <v>0</v>
      </c>
      <c r="MV25" s="59">
        <f t="shared" si="13"/>
        <v>0</v>
      </c>
      <c r="MW25" s="1"/>
      <c r="MX25" s="89">
        <v>2</v>
      </c>
      <c r="MY25" s="88" t="s">
        <v>53</v>
      </c>
      <c r="MZ25" s="90" t="s">
        <v>33</v>
      </c>
      <c r="NA25" s="91" t="s">
        <v>32</v>
      </c>
      <c r="NB25" s="92">
        <v>1</v>
      </c>
      <c r="NC25" s="87">
        <v>0</v>
      </c>
      <c r="ND25" s="59">
        <f t="shared" si="13"/>
        <v>0</v>
      </c>
      <c r="NE25" s="1"/>
      <c r="NF25" s="89">
        <v>2</v>
      </c>
      <c r="NG25" s="88" t="s">
        <v>53</v>
      </c>
      <c r="NH25" s="90" t="s">
        <v>33</v>
      </c>
      <c r="NI25" s="91" t="s">
        <v>32</v>
      </c>
      <c r="NJ25" s="92">
        <v>1</v>
      </c>
      <c r="NK25" s="87">
        <v>0</v>
      </c>
      <c r="NL25" s="59">
        <f t="shared" si="14"/>
        <v>0</v>
      </c>
      <c r="NM25" s="1"/>
      <c r="NN25" s="89">
        <v>2</v>
      </c>
      <c r="NO25" s="88" t="s">
        <v>53</v>
      </c>
      <c r="NP25" s="90" t="s">
        <v>33</v>
      </c>
      <c r="NQ25" s="91" t="s">
        <v>32</v>
      </c>
      <c r="NR25" s="92">
        <v>1</v>
      </c>
      <c r="NS25" s="87">
        <v>0</v>
      </c>
      <c r="NT25" s="59">
        <f t="shared" si="14"/>
        <v>0</v>
      </c>
      <c r="NU25" s="1"/>
      <c r="NV25" s="89">
        <v>2</v>
      </c>
      <c r="NW25" s="88" t="s">
        <v>53</v>
      </c>
      <c r="NX25" s="90" t="s">
        <v>33</v>
      </c>
      <c r="NY25" s="91" t="s">
        <v>32</v>
      </c>
      <c r="NZ25" s="92">
        <v>1</v>
      </c>
      <c r="OA25" s="87">
        <v>0</v>
      </c>
      <c r="OB25" s="59">
        <f t="shared" si="15"/>
        <v>0</v>
      </c>
      <c r="OC25" s="1"/>
      <c r="OD25" s="89">
        <v>2</v>
      </c>
      <c r="OE25" s="88" t="s">
        <v>53</v>
      </c>
      <c r="OF25" s="90" t="s">
        <v>33</v>
      </c>
      <c r="OG25" s="91" t="s">
        <v>32</v>
      </c>
      <c r="OH25" s="92">
        <v>1</v>
      </c>
      <c r="OI25" s="87">
        <v>0</v>
      </c>
      <c r="OJ25" s="59">
        <f t="shared" si="15"/>
        <v>0</v>
      </c>
      <c r="OK25" s="1"/>
      <c r="OL25" s="89">
        <v>2</v>
      </c>
      <c r="OM25" s="88" t="s">
        <v>53</v>
      </c>
      <c r="ON25" s="90" t="s">
        <v>33</v>
      </c>
      <c r="OO25" s="91" t="s">
        <v>32</v>
      </c>
      <c r="OP25" s="92">
        <v>1</v>
      </c>
      <c r="OQ25" s="87">
        <v>0</v>
      </c>
      <c r="OR25" s="59">
        <f t="shared" si="16"/>
        <v>0</v>
      </c>
      <c r="OS25" s="1"/>
      <c r="OT25" s="89">
        <v>2</v>
      </c>
      <c r="OU25" s="88" t="s">
        <v>53</v>
      </c>
      <c r="OV25" s="90" t="s">
        <v>33</v>
      </c>
      <c r="OW25" s="91" t="s">
        <v>32</v>
      </c>
      <c r="OX25" s="92">
        <v>1</v>
      </c>
      <c r="OY25" s="87">
        <v>0</v>
      </c>
      <c r="OZ25" s="59">
        <f t="shared" si="16"/>
        <v>0</v>
      </c>
      <c r="PA25" s="1"/>
      <c r="PB25" s="89">
        <v>2</v>
      </c>
      <c r="PC25" s="88" t="s">
        <v>53</v>
      </c>
      <c r="PD25" s="90" t="s">
        <v>33</v>
      </c>
      <c r="PE25" s="91" t="s">
        <v>32</v>
      </c>
      <c r="PF25" s="92">
        <v>1</v>
      </c>
      <c r="PG25" s="87">
        <v>0</v>
      </c>
      <c r="PH25" s="59">
        <f t="shared" si="17"/>
        <v>0</v>
      </c>
      <c r="PI25" s="1"/>
      <c r="PJ25" s="89">
        <v>2</v>
      </c>
      <c r="PK25" s="88" t="s">
        <v>53</v>
      </c>
      <c r="PL25" s="90" t="s">
        <v>33</v>
      </c>
      <c r="PM25" s="91" t="s">
        <v>32</v>
      </c>
      <c r="PN25" s="92">
        <v>1</v>
      </c>
      <c r="PO25" s="87">
        <v>0</v>
      </c>
      <c r="PP25" s="59">
        <f t="shared" si="17"/>
        <v>0</v>
      </c>
      <c r="PQ25" s="1"/>
      <c r="PR25" s="89">
        <v>2</v>
      </c>
      <c r="PS25" s="88" t="s">
        <v>53</v>
      </c>
      <c r="PT25" s="90" t="s">
        <v>33</v>
      </c>
      <c r="PU25" s="91" t="s">
        <v>32</v>
      </c>
      <c r="PV25" s="92">
        <v>1</v>
      </c>
      <c r="PW25" s="87">
        <v>0</v>
      </c>
      <c r="PX25" s="59">
        <f t="shared" si="18"/>
        <v>0</v>
      </c>
      <c r="PY25" s="1"/>
      <c r="PZ25" s="89">
        <v>2</v>
      </c>
      <c r="QA25" s="88" t="s">
        <v>53</v>
      </c>
      <c r="QB25" s="90" t="s">
        <v>33</v>
      </c>
      <c r="QC25" s="91" t="s">
        <v>32</v>
      </c>
      <c r="QD25" s="92">
        <v>1</v>
      </c>
      <c r="QE25" s="87">
        <v>0</v>
      </c>
      <c r="QF25" s="59">
        <f t="shared" si="18"/>
        <v>0</v>
      </c>
      <c r="QG25" s="1"/>
      <c r="QH25" s="89">
        <v>2</v>
      </c>
      <c r="QI25" s="88" t="s">
        <v>53</v>
      </c>
      <c r="QJ25" s="90" t="s">
        <v>33</v>
      </c>
      <c r="QK25" s="91" t="s">
        <v>32</v>
      </c>
      <c r="QL25" s="92">
        <v>1</v>
      </c>
      <c r="QM25" s="87">
        <v>0</v>
      </c>
      <c r="QN25" s="59">
        <f t="shared" si="19"/>
        <v>0</v>
      </c>
      <c r="QO25" s="1"/>
      <c r="QP25" s="89">
        <v>2</v>
      </c>
      <c r="QQ25" s="88" t="s">
        <v>53</v>
      </c>
      <c r="QR25" s="90" t="s">
        <v>33</v>
      </c>
      <c r="QS25" s="91" t="s">
        <v>32</v>
      </c>
      <c r="QT25" s="92">
        <v>1</v>
      </c>
      <c r="QU25" s="87">
        <v>0</v>
      </c>
      <c r="QV25" s="59">
        <f t="shared" si="19"/>
        <v>0</v>
      </c>
      <c r="QW25" s="1"/>
      <c r="QX25" s="89">
        <v>2</v>
      </c>
      <c r="QY25" s="88" t="s">
        <v>53</v>
      </c>
      <c r="QZ25" s="90" t="s">
        <v>33</v>
      </c>
      <c r="RA25" s="91" t="s">
        <v>32</v>
      </c>
      <c r="RB25" s="92">
        <v>1</v>
      </c>
      <c r="RC25" s="87">
        <v>0</v>
      </c>
      <c r="RD25" s="59">
        <f t="shared" si="20"/>
        <v>0</v>
      </c>
      <c r="RE25" s="1"/>
      <c r="RF25" s="89">
        <v>2</v>
      </c>
      <c r="RG25" s="88" t="s">
        <v>53</v>
      </c>
      <c r="RH25" s="90" t="s">
        <v>33</v>
      </c>
      <c r="RI25" s="91" t="s">
        <v>32</v>
      </c>
      <c r="RJ25" s="92">
        <v>1</v>
      </c>
      <c r="RK25" s="87">
        <v>0</v>
      </c>
      <c r="RL25" s="59">
        <f t="shared" si="20"/>
        <v>0</v>
      </c>
      <c r="RM25" s="1"/>
      <c r="RN25" s="89">
        <v>2</v>
      </c>
      <c r="RO25" s="88" t="s">
        <v>53</v>
      </c>
      <c r="RP25" s="90" t="s">
        <v>33</v>
      </c>
      <c r="RQ25" s="91" t="s">
        <v>32</v>
      </c>
      <c r="RR25" s="92">
        <v>1</v>
      </c>
      <c r="RS25" s="87">
        <v>0</v>
      </c>
      <c r="RT25" s="59">
        <f t="shared" si="21"/>
        <v>0</v>
      </c>
      <c r="RU25" s="1"/>
      <c r="RV25" s="89">
        <v>2</v>
      </c>
      <c r="RW25" s="88" t="s">
        <v>53</v>
      </c>
      <c r="RX25" s="90" t="s">
        <v>33</v>
      </c>
      <c r="RY25" s="91" t="s">
        <v>32</v>
      </c>
      <c r="RZ25" s="92">
        <v>1</v>
      </c>
      <c r="SA25" s="87">
        <v>0</v>
      </c>
      <c r="SB25" s="59">
        <f t="shared" si="21"/>
        <v>0</v>
      </c>
      <c r="SC25" s="1"/>
      <c r="SD25" s="89">
        <v>2</v>
      </c>
      <c r="SE25" s="88" t="s">
        <v>53</v>
      </c>
      <c r="SF25" s="90" t="s">
        <v>33</v>
      </c>
      <c r="SG25" s="91" t="s">
        <v>32</v>
      </c>
      <c r="SH25" s="92">
        <v>1</v>
      </c>
      <c r="SI25" s="87">
        <v>0</v>
      </c>
      <c r="SJ25" s="59">
        <f t="shared" si="22"/>
        <v>0</v>
      </c>
      <c r="SK25" s="1"/>
      <c r="SL25" s="89">
        <v>2</v>
      </c>
      <c r="SM25" s="88" t="s">
        <v>53</v>
      </c>
      <c r="SN25" s="90" t="s">
        <v>33</v>
      </c>
      <c r="SO25" s="91" t="s">
        <v>32</v>
      </c>
      <c r="SP25" s="92">
        <v>1</v>
      </c>
      <c r="SQ25" s="87">
        <v>0</v>
      </c>
      <c r="SR25" s="59">
        <f t="shared" si="22"/>
        <v>0</v>
      </c>
      <c r="SS25" s="1"/>
      <c r="ST25" s="89">
        <v>2</v>
      </c>
      <c r="SU25" s="88" t="s">
        <v>53</v>
      </c>
      <c r="SV25" s="90" t="s">
        <v>33</v>
      </c>
      <c r="SW25" s="91" t="s">
        <v>32</v>
      </c>
      <c r="SX25" s="92">
        <v>1</v>
      </c>
      <c r="SY25" s="87">
        <v>0</v>
      </c>
      <c r="SZ25" s="59">
        <f t="shared" si="23"/>
        <v>0</v>
      </c>
      <c r="TA25" s="1"/>
      <c r="TB25" s="89">
        <v>2</v>
      </c>
      <c r="TC25" s="88" t="s">
        <v>53</v>
      </c>
      <c r="TD25" s="90" t="s">
        <v>33</v>
      </c>
      <c r="TE25" s="91" t="s">
        <v>32</v>
      </c>
      <c r="TF25" s="92">
        <v>1</v>
      </c>
      <c r="TG25" s="87">
        <v>0</v>
      </c>
      <c r="TH25" s="59">
        <f t="shared" si="23"/>
        <v>0</v>
      </c>
      <c r="TI25" s="1"/>
      <c r="TJ25" s="89">
        <v>2</v>
      </c>
      <c r="TK25" s="88" t="s">
        <v>53</v>
      </c>
      <c r="TL25" s="90" t="s">
        <v>33</v>
      </c>
      <c r="TM25" s="91" t="s">
        <v>32</v>
      </c>
      <c r="TN25" s="92">
        <v>1</v>
      </c>
      <c r="TO25" s="87">
        <v>0</v>
      </c>
      <c r="TP25" s="59">
        <f t="shared" si="24"/>
        <v>0</v>
      </c>
      <c r="TQ25" s="1"/>
      <c r="TR25" s="89">
        <v>2</v>
      </c>
      <c r="TS25" s="88" t="s">
        <v>53</v>
      </c>
      <c r="TT25" s="90" t="s">
        <v>33</v>
      </c>
      <c r="TU25" s="91" t="s">
        <v>32</v>
      </c>
      <c r="TV25" s="92">
        <v>1</v>
      </c>
      <c r="TW25" s="87">
        <v>0</v>
      </c>
      <c r="TX25" s="59">
        <f t="shared" si="24"/>
        <v>0</v>
      </c>
      <c r="TY25" s="1"/>
      <c r="TZ25" s="89">
        <v>2</v>
      </c>
      <c r="UA25" s="88" t="s">
        <v>53</v>
      </c>
      <c r="UB25" s="90" t="s">
        <v>33</v>
      </c>
      <c r="UC25" s="91" t="s">
        <v>32</v>
      </c>
      <c r="UD25" s="92">
        <v>1</v>
      </c>
      <c r="UE25" s="87">
        <v>0</v>
      </c>
      <c r="UF25" s="59">
        <f t="shared" si="25"/>
        <v>0</v>
      </c>
      <c r="UG25" s="1"/>
      <c r="UH25" s="89">
        <v>2</v>
      </c>
      <c r="UI25" s="88" t="s">
        <v>53</v>
      </c>
      <c r="UJ25" s="90" t="s">
        <v>33</v>
      </c>
      <c r="UK25" s="91" t="s">
        <v>32</v>
      </c>
      <c r="UL25" s="92">
        <v>1</v>
      </c>
      <c r="UM25" s="87">
        <v>0</v>
      </c>
      <c r="UN25" s="59">
        <f t="shared" si="25"/>
        <v>0</v>
      </c>
      <c r="UO25" s="1"/>
      <c r="UP25" s="89">
        <v>2</v>
      </c>
      <c r="UQ25" s="88" t="s">
        <v>53</v>
      </c>
      <c r="UR25" s="90" t="s">
        <v>33</v>
      </c>
      <c r="US25" s="91" t="s">
        <v>32</v>
      </c>
      <c r="UT25" s="92">
        <v>1</v>
      </c>
      <c r="UU25" s="87">
        <v>0</v>
      </c>
      <c r="UV25" s="59">
        <f t="shared" si="26"/>
        <v>0</v>
      </c>
      <c r="UW25" s="1"/>
      <c r="UX25" s="89">
        <v>2</v>
      </c>
      <c r="UY25" s="88" t="s">
        <v>53</v>
      </c>
      <c r="UZ25" s="90" t="s">
        <v>33</v>
      </c>
      <c r="VA25" s="91" t="s">
        <v>32</v>
      </c>
      <c r="VB25" s="92">
        <v>1</v>
      </c>
      <c r="VC25" s="87">
        <v>0</v>
      </c>
      <c r="VD25" s="59">
        <f t="shared" si="26"/>
        <v>0</v>
      </c>
      <c r="VE25" s="1"/>
      <c r="VF25" s="89">
        <v>2</v>
      </c>
      <c r="VG25" s="88" t="s">
        <v>53</v>
      </c>
      <c r="VH25" s="90" t="s">
        <v>33</v>
      </c>
      <c r="VI25" s="91" t="s">
        <v>32</v>
      </c>
      <c r="VJ25" s="92">
        <v>1</v>
      </c>
      <c r="VK25" s="87">
        <v>0</v>
      </c>
      <c r="VL25" s="59">
        <f t="shared" si="27"/>
        <v>0</v>
      </c>
      <c r="VM25" s="1"/>
      <c r="VN25" s="89">
        <v>2</v>
      </c>
      <c r="VO25" s="88" t="s">
        <v>53</v>
      </c>
      <c r="VP25" s="90" t="s">
        <v>33</v>
      </c>
      <c r="VQ25" s="91" t="s">
        <v>32</v>
      </c>
      <c r="VR25" s="92">
        <v>1</v>
      </c>
      <c r="VS25" s="87">
        <v>0</v>
      </c>
      <c r="VT25" s="59">
        <f t="shared" si="27"/>
        <v>0</v>
      </c>
      <c r="VU25" s="1"/>
      <c r="VV25" s="89">
        <v>2</v>
      </c>
      <c r="VW25" s="88" t="s">
        <v>53</v>
      </c>
      <c r="VX25" s="90" t="s">
        <v>33</v>
      </c>
      <c r="VY25" s="91" t="s">
        <v>32</v>
      </c>
      <c r="VZ25" s="92">
        <v>1</v>
      </c>
      <c r="WA25" s="87">
        <v>0</v>
      </c>
      <c r="WB25" s="59">
        <f t="shared" si="28"/>
        <v>0</v>
      </c>
      <c r="WC25" s="1"/>
      <c r="WD25" s="89">
        <v>2</v>
      </c>
      <c r="WE25" s="88" t="s">
        <v>53</v>
      </c>
      <c r="WF25" s="90" t="s">
        <v>33</v>
      </c>
      <c r="WG25" s="91" t="s">
        <v>32</v>
      </c>
      <c r="WH25" s="92">
        <v>1</v>
      </c>
      <c r="WI25" s="87">
        <v>0</v>
      </c>
      <c r="WJ25" s="59">
        <f t="shared" si="28"/>
        <v>0</v>
      </c>
      <c r="WK25" s="1"/>
      <c r="WL25" s="89">
        <v>2</v>
      </c>
      <c r="WM25" s="88" t="s">
        <v>53</v>
      </c>
      <c r="WN25" s="90" t="s">
        <v>33</v>
      </c>
      <c r="WO25" s="91" t="s">
        <v>32</v>
      </c>
      <c r="WP25" s="92">
        <v>1</v>
      </c>
      <c r="WQ25" s="87">
        <v>0</v>
      </c>
      <c r="WR25" s="59">
        <f t="shared" si="29"/>
        <v>0</v>
      </c>
      <c r="WS25" s="1"/>
      <c r="WT25" s="89">
        <v>2</v>
      </c>
      <c r="WU25" s="88" t="s">
        <v>53</v>
      </c>
      <c r="WV25" s="90" t="s">
        <v>33</v>
      </c>
      <c r="WW25" s="91" t="s">
        <v>32</v>
      </c>
      <c r="WX25" s="92">
        <v>1</v>
      </c>
      <c r="WY25" s="87">
        <v>0</v>
      </c>
      <c r="WZ25" s="59">
        <f t="shared" si="29"/>
        <v>0</v>
      </c>
      <c r="XA25" s="1"/>
      <c r="XB25" s="89">
        <v>2</v>
      </c>
      <c r="XC25" s="88" t="s">
        <v>53</v>
      </c>
      <c r="XD25" s="90" t="s">
        <v>33</v>
      </c>
      <c r="XE25" s="91" t="s">
        <v>32</v>
      </c>
      <c r="XF25" s="92">
        <v>1</v>
      </c>
      <c r="XG25" s="87">
        <v>0</v>
      </c>
      <c r="XH25" s="59">
        <f t="shared" si="30"/>
        <v>0</v>
      </c>
      <c r="XI25" s="1"/>
      <c r="XJ25" s="89">
        <v>2</v>
      </c>
      <c r="XK25" s="88" t="s">
        <v>53</v>
      </c>
      <c r="XL25" s="90" t="s">
        <v>33</v>
      </c>
      <c r="XM25" s="91" t="s">
        <v>32</v>
      </c>
      <c r="XN25" s="92">
        <v>1</v>
      </c>
      <c r="XO25" s="87">
        <v>0</v>
      </c>
      <c r="XP25" s="59">
        <f t="shared" si="30"/>
        <v>0</v>
      </c>
      <c r="XQ25" s="1"/>
      <c r="XR25" s="89">
        <v>2</v>
      </c>
      <c r="XS25" s="88" t="s">
        <v>53</v>
      </c>
      <c r="XT25" s="90" t="s">
        <v>33</v>
      </c>
      <c r="XU25" s="91" t="s">
        <v>32</v>
      </c>
      <c r="XV25" s="92">
        <v>1</v>
      </c>
      <c r="XW25" s="87">
        <v>0</v>
      </c>
      <c r="XX25" s="59">
        <f t="shared" si="31"/>
        <v>0</v>
      </c>
      <c r="XY25" s="1"/>
      <c r="XZ25" s="89">
        <v>2</v>
      </c>
      <c r="YA25" s="88" t="s">
        <v>53</v>
      </c>
      <c r="YB25" s="90" t="s">
        <v>33</v>
      </c>
      <c r="YC25" s="91" t="s">
        <v>32</v>
      </c>
      <c r="YD25" s="92">
        <v>1</v>
      </c>
      <c r="YE25" s="87">
        <v>0</v>
      </c>
      <c r="YF25" s="59">
        <f t="shared" si="31"/>
        <v>0</v>
      </c>
      <c r="YG25" s="1"/>
      <c r="YH25" s="89">
        <v>2</v>
      </c>
      <c r="YI25" s="88" t="s">
        <v>53</v>
      </c>
      <c r="YJ25" s="90" t="s">
        <v>33</v>
      </c>
      <c r="YK25" s="91" t="s">
        <v>32</v>
      </c>
      <c r="YL25" s="92">
        <v>1</v>
      </c>
      <c r="YM25" s="87">
        <v>0</v>
      </c>
      <c r="YN25" s="59">
        <f t="shared" si="32"/>
        <v>0</v>
      </c>
      <c r="YO25" s="1"/>
      <c r="YP25" s="89">
        <v>2</v>
      </c>
      <c r="YQ25" s="88" t="s">
        <v>53</v>
      </c>
      <c r="YR25" s="90" t="s">
        <v>33</v>
      </c>
      <c r="YS25" s="91" t="s">
        <v>32</v>
      </c>
      <c r="YT25" s="92">
        <v>1</v>
      </c>
      <c r="YU25" s="87">
        <v>0</v>
      </c>
      <c r="YV25" s="59">
        <f t="shared" si="32"/>
        <v>0</v>
      </c>
      <c r="YW25" s="1"/>
      <c r="YX25" s="89">
        <v>2</v>
      </c>
      <c r="YY25" s="88" t="s">
        <v>53</v>
      </c>
      <c r="YZ25" s="90" t="s">
        <v>33</v>
      </c>
      <c r="ZA25" s="91" t="s">
        <v>32</v>
      </c>
      <c r="ZB25" s="92">
        <v>1</v>
      </c>
      <c r="ZC25" s="87">
        <v>0</v>
      </c>
      <c r="ZD25" s="59">
        <f t="shared" si="33"/>
        <v>0</v>
      </c>
      <c r="ZE25" s="1"/>
      <c r="ZF25" s="89">
        <v>2</v>
      </c>
      <c r="ZG25" s="88" t="s">
        <v>53</v>
      </c>
      <c r="ZH25" s="90" t="s">
        <v>33</v>
      </c>
      <c r="ZI25" s="91" t="s">
        <v>32</v>
      </c>
      <c r="ZJ25" s="92">
        <v>1</v>
      </c>
      <c r="ZK25" s="87">
        <v>0</v>
      </c>
      <c r="ZL25" s="59">
        <f t="shared" si="33"/>
        <v>0</v>
      </c>
      <c r="ZM25" s="1"/>
      <c r="ZN25" s="89">
        <v>2</v>
      </c>
      <c r="ZO25" s="88" t="s">
        <v>53</v>
      </c>
      <c r="ZP25" s="90" t="s">
        <v>33</v>
      </c>
      <c r="ZQ25" s="91" t="s">
        <v>32</v>
      </c>
      <c r="ZR25" s="92">
        <v>1</v>
      </c>
      <c r="ZS25" s="87">
        <v>0</v>
      </c>
      <c r="ZT25" s="59">
        <f t="shared" si="34"/>
        <v>0</v>
      </c>
      <c r="ZU25" s="1"/>
      <c r="ZV25" s="89">
        <v>2</v>
      </c>
      <c r="ZW25" s="88" t="s">
        <v>53</v>
      </c>
      <c r="ZX25" s="90" t="s">
        <v>33</v>
      </c>
      <c r="ZY25" s="91" t="s">
        <v>32</v>
      </c>
      <c r="ZZ25" s="92">
        <v>1</v>
      </c>
      <c r="AAA25" s="87">
        <v>0</v>
      </c>
      <c r="AAB25" s="59">
        <f t="shared" si="34"/>
        <v>0</v>
      </c>
      <c r="AAC25" s="1"/>
      <c r="AAD25" s="89">
        <v>2</v>
      </c>
      <c r="AAE25" s="88" t="s">
        <v>53</v>
      </c>
      <c r="AAF25" s="90" t="s">
        <v>33</v>
      </c>
      <c r="AAG25" s="91" t="s">
        <v>32</v>
      </c>
      <c r="AAH25" s="92">
        <v>1</v>
      </c>
      <c r="AAI25" s="87">
        <v>0</v>
      </c>
      <c r="AAJ25" s="59">
        <f t="shared" si="35"/>
        <v>0</v>
      </c>
      <c r="AAK25" s="1"/>
      <c r="AAL25" s="89">
        <v>2</v>
      </c>
      <c r="AAM25" s="88" t="s">
        <v>53</v>
      </c>
      <c r="AAN25" s="90" t="s">
        <v>33</v>
      </c>
      <c r="AAO25" s="91" t="s">
        <v>32</v>
      </c>
      <c r="AAP25" s="92">
        <v>1</v>
      </c>
      <c r="AAQ25" s="87">
        <v>0</v>
      </c>
      <c r="AAR25" s="59">
        <f t="shared" si="35"/>
        <v>0</v>
      </c>
      <c r="AAS25" s="1"/>
      <c r="AAT25" s="89">
        <v>2</v>
      </c>
      <c r="AAU25" s="88" t="s">
        <v>53</v>
      </c>
      <c r="AAV25" s="90" t="s">
        <v>33</v>
      </c>
      <c r="AAW25" s="91" t="s">
        <v>32</v>
      </c>
      <c r="AAX25" s="92">
        <v>1</v>
      </c>
      <c r="AAY25" s="87">
        <v>0</v>
      </c>
      <c r="AAZ25" s="59">
        <f t="shared" si="36"/>
        <v>0</v>
      </c>
      <c r="ABA25" s="1"/>
      <c r="ABB25" s="89">
        <v>2</v>
      </c>
      <c r="ABC25" s="88" t="s">
        <v>53</v>
      </c>
      <c r="ABD25" s="90" t="s">
        <v>33</v>
      </c>
      <c r="ABE25" s="91" t="s">
        <v>32</v>
      </c>
      <c r="ABF25" s="92">
        <v>1</v>
      </c>
      <c r="ABG25" s="87">
        <v>0</v>
      </c>
      <c r="ABH25" s="59">
        <f t="shared" si="36"/>
        <v>0</v>
      </c>
      <c r="ABI25" s="1"/>
      <c r="ABJ25" s="89">
        <v>2</v>
      </c>
      <c r="ABK25" s="88" t="s">
        <v>53</v>
      </c>
      <c r="ABL25" s="90" t="s">
        <v>33</v>
      </c>
      <c r="ABM25" s="91" t="s">
        <v>32</v>
      </c>
      <c r="ABN25" s="92">
        <v>1</v>
      </c>
      <c r="ABO25" s="87">
        <v>0</v>
      </c>
      <c r="ABP25" s="59">
        <f t="shared" si="37"/>
        <v>0</v>
      </c>
      <c r="ABQ25" s="1"/>
      <c r="ABR25" s="89">
        <v>2</v>
      </c>
      <c r="ABS25" s="88" t="s">
        <v>53</v>
      </c>
      <c r="ABT25" s="90" t="s">
        <v>33</v>
      </c>
      <c r="ABU25" s="91" t="s">
        <v>32</v>
      </c>
      <c r="ABV25" s="92">
        <v>1</v>
      </c>
      <c r="ABW25" s="87">
        <v>0</v>
      </c>
      <c r="ABX25" s="59">
        <f t="shared" si="37"/>
        <v>0</v>
      </c>
      <c r="ABY25" s="1"/>
      <c r="ABZ25" s="89">
        <v>2</v>
      </c>
      <c r="ACA25" s="88" t="s">
        <v>53</v>
      </c>
      <c r="ACB25" s="90" t="s">
        <v>33</v>
      </c>
      <c r="ACC25" s="91" t="s">
        <v>32</v>
      </c>
      <c r="ACD25" s="92">
        <v>1</v>
      </c>
      <c r="ACE25" s="87">
        <v>0</v>
      </c>
      <c r="ACF25" s="59">
        <f t="shared" si="38"/>
        <v>0</v>
      </c>
      <c r="ACG25" s="1"/>
      <c r="ACH25" s="89">
        <v>2</v>
      </c>
      <c r="ACI25" s="88" t="s">
        <v>53</v>
      </c>
      <c r="ACJ25" s="90" t="s">
        <v>33</v>
      </c>
      <c r="ACK25" s="91" t="s">
        <v>32</v>
      </c>
      <c r="ACL25" s="92">
        <v>1</v>
      </c>
      <c r="ACM25" s="87">
        <v>0</v>
      </c>
      <c r="ACN25" s="59">
        <f t="shared" si="38"/>
        <v>0</v>
      </c>
      <c r="ACO25" s="1"/>
      <c r="ACP25" s="89">
        <v>2</v>
      </c>
      <c r="ACQ25" s="88" t="s">
        <v>53</v>
      </c>
      <c r="ACR25" s="90" t="s">
        <v>33</v>
      </c>
      <c r="ACS25" s="91" t="s">
        <v>32</v>
      </c>
      <c r="ACT25" s="92">
        <v>1</v>
      </c>
      <c r="ACU25" s="87">
        <v>0</v>
      </c>
      <c r="ACV25" s="59">
        <f t="shared" si="39"/>
        <v>0</v>
      </c>
      <c r="ACW25" s="1"/>
      <c r="ACX25" s="89">
        <v>2</v>
      </c>
      <c r="ACY25" s="88" t="s">
        <v>53</v>
      </c>
      <c r="ACZ25" s="90" t="s">
        <v>33</v>
      </c>
      <c r="ADA25" s="91" t="s">
        <v>32</v>
      </c>
      <c r="ADB25" s="92">
        <v>1</v>
      </c>
      <c r="ADC25" s="87">
        <v>0</v>
      </c>
      <c r="ADD25" s="59">
        <f t="shared" si="39"/>
        <v>0</v>
      </c>
      <c r="ADE25" s="1"/>
      <c r="ADF25" s="89">
        <v>2</v>
      </c>
      <c r="ADG25" s="88" t="s">
        <v>53</v>
      </c>
      <c r="ADH25" s="90" t="s">
        <v>33</v>
      </c>
      <c r="ADI25" s="91" t="s">
        <v>32</v>
      </c>
      <c r="ADJ25" s="92">
        <v>1</v>
      </c>
      <c r="ADK25" s="87">
        <v>0</v>
      </c>
      <c r="ADL25" s="59">
        <f t="shared" si="40"/>
        <v>0</v>
      </c>
      <c r="ADM25" s="1"/>
      <c r="ADN25" s="89">
        <v>2</v>
      </c>
      <c r="ADO25" s="88" t="s">
        <v>53</v>
      </c>
      <c r="ADP25" s="90" t="s">
        <v>33</v>
      </c>
      <c r="ADQ25" s="91" t="s">
        <v>32</v>
      </c>
      <c r="ADR25" s="92">
        <v>1</v>
      </c>
      <c r="ADS25" s="87">
        <v>0</v>
      </c>
      <c r="ADT25" s="59">
        <f t="shared" si="40"/>
        <v>0</v>
      </c>
      <c r="ADU25" s="1"/>
      <c r="ADV25" s="89">
        <v>2</v>
      </c>
      <c r="ADW25" s="88" t="s">
        <v>53</v>
      </c>
      <c r="ADX25" s="90" t="s">
        <v>33</v>
      </c>
      <c r="ADY25" s="91" t="s">
        <v>32</v>
      </c>
      <c r="ADZ25" s="92">
        <v>1</v>
      </c>
      <c r="AEA25" s="87">
        <v>0</v>
      </c>
      <c r="AEB25" s="59">
        <f t="shared" si="41"/>
        <v>0</v>
      </c>
      <c r="AEC25" s="1"/>
      <c r="AED25" s="89">
        <v>2</v>
      </c>
      <c r="AEE25" s="88" t="s">
        <v>53</v>
      </c>
      <c r="AEF25" s="90" t="s">
        <v>33</v>
      </c>
      <c r="AEG25" s="91" t="s">
        <v>32</v>
      </c>
      <c r="AEH25" s="92">
        <v>1</v>
      </c>
      <c r="AEI25" s="87">
        <v>0</v>
      </c>
      <c r="AEJ25" s="59">
        <f t="shared" si="41"/>
        <v>0</v>
      </c>
      <c r="AEK25" s="1"/>
      <c r="AEL25" s="89">
        <v>2</v>
      </c>
      <c r="AEM25" s="88" t="s">
        <v>53</v>
      </c>
      <c r="AEN25" s="90" t="s">
        <v>33</v>
      </c>
      <c r="AEO25" s="91" t="s">
        <v>32</v>
      </c>
      <c r="AEP25" s="92">
        <v>1</v>
      </c>
      <c r="AEQ25" s="87">
        <v>0</v>
      </c>
      <c r="AER25" s="59">
        <f t="shared" si="42"/>
        <v>0</v>
      </c>
      <c r="AES25" s="1"/>
      <c r="AET25" s="89">
        <v>2</v>
      </c>
      <c r="AEU25" s="88" t="s">
        <v>53</v>
      </c>
      <c r="AEV25" s="90" t="s">
        <v>33</v>
      </c>
      <c r="AEW25" s="91" t="s">
        <v>32</v>
      </c>
      <c r="AEX25" s="92">
        <v>1</v>
      </c>
      <c r="AEY25" s="87">
        <v>0</v>
      </c>
      <c r="AEZ25" s="59">
        <f t="shared" si="42"/>
        <v>0</v>
      </c>
      <c r="AFA25" s="1"/>
      <c r="AFB25" s="89">
        <v>2</v>
      </c>
      <c r="AFC25" s="88" t="s">
        <v>53</v>
      </c>
      <c r="AFD25" s="90" t="s">
        <v>33</v>
      </c>
      <c r="AFE25" s="91" t="s">
        <v>32</v>
      </c>
      <c r="AFF25" s="92">
        <v>1</v>
      </c>
      <c r="AFG25" s="87">
        <v>0</v>
      </c>
      <c r="AFH25" s="59">
        <f t="shared" si="43"/>
        <v>0</v>
      </c>
      <c r="AFI25" s="1"/>
      <c r="AFJ25" s="89">
        <v>2</v>
      </c>
      <c r="AFK25" s="88" t="s">
        <v>53</v>
      </c>
      <c r="AFL25" s="90" t="s">
        <v>33</v>
      </c>
      <c r="AFM25" s="91" t="s">
        <v>32</v>
      </c>
      <c r="AFN25" s="92">
        <v>1</v>
      </c>
      <c r="AFO25" s="87">
        <v>0</v>
      </c>
      <c r="AFP25" s="59">
        <f t="shared" si="43"/>
        <v>0</v>
      </c>
      <c r="AFQ25" s="1"/>
      <c r="AFR25" s="89">
        <v>2</v>
      </c>
      <c r="AFS25" s="88" t="s">
        <v>53</v>
      </c>
      <c r="AFT25" s="90" t="s">
        <v>33</v>
      </c>
      <c r="AFU25" s="91" t="s">
        <v>32</v>
      </c>
      <c r="AFV25" s="92">
        <v>1</v>
      </c>
      <c r="AFW25" s="87">
        <v>0</v>
      </c>
      <c r="AFX25" s="59">
        <f t="shared" si="44"/>
        <v>0</v>
      </c>
      <c r="AFY25" s="1"/>
      <c r="AFZ25" s="89">
        <v>2</v>
      </c>
      <c r="AGA25" s="88" t="s">
        <v>53</v>
      </c>
      <c r="AGB25" s="90" t="s">
        <v>33</v>
      </c>
      <c r="AGC25" s="91" t="s">
        <v>32</v>
      </c>
      <c r="AGD25" s="92">
        <v>1</v>
      </c>
      <c r="AGE25" s="87">
        <v>0</v>
      </c>
      <c r="AGF25" s="59">
        <f t="shared" si="44"/>
        <v>0</v>
      </c>
      <c r="AGG25" s="1"/>
      <c r="AGH25" s="89">
        <v>2</v>
      </c>
      <c r="AGI25" s="88" t="s">
        <v>53</v>
      </c>
      <c r="AGJ25" s="90" t="s">
        <v>33</v>
      </c>
      <c r="AGK25" s="91" t="s">
        <v>32</v>
      </c>
      <c r="AGL25" s="92">
        <v>1</v>
      </c>
      <c r="AGM25" s="87">
        <v>0</v>
      </c>
      <c r="AGN25" s="59">
        <f t="shared" si="45"/>
        <v>0</v>
      </c>
      <c r="AGO25" s="1"/>
      <c r="AGP25" s="89">
        <v>2</v>
      </c>
      <c r="AGQ25" s="88" t="s">
        <v>53</v>
      </c>
      <c r="AGR25" s="90" t="s">
        <v>33</v>
      </c>
      <c r="AGS25" s="91" t="s">
        <v>32</v>
      </c>
      <c r="AGT25" s="92">
        <v>1</v>
      </c>
      <c r="AGU25" s="87">
        <v>0</v>
      </c>
      <c r="AGV25" s="59">
        <f t="shared" si="45"/>
        <v>0</v>
      </c>
      <c r="AGW25" s="1"/>
      <c r="AGX25" s="89">
        <v>2</v>
      </c>
      <c r="AGY25" s="88" t="s">
        <v>53</v>
      </c>
      <c r="AGZ25" s="90" t="s">
        <v>33</v>
      </c>
      <c r="AHA25" s="91" t="s">
        <v>32</v>
      </c>
      <c r="AHB25" s="92">
        <v>1</v>
      </c>
      <c r="AHC25" s="87">
        <v>0</v>
      </c>
      <c r="AHD25" s="59">
        <f t="shared" si="46"/>
        <v>0</v>
      </c>
      <c r="AHE25" s="1"/>
      <c r="AHF25" s="89">
        <v>2</v>
      </c>
      <c r="AHG25" s="88" t="s">
        <v>53</v>
      </c>
      <c r="AHH25" s="90" t="s">
        <v>33</v>
      </c>
      <c r="AHI25" s="91" t="s">
        <v>32</v>
      </c>
      <c r="AHJ25" s="92">
        <v>1</v>
      </c>
      <c r="AHK25" s="87">
        <v>0</v>
      </c>
      <c r="AHL25" s="59">
        <f t="shared" si="46"/>
        <v>0</v>
      </c>
      <c r="AHM25" s="1"/>
      <c r="AHN25" s="89">
        <v>2</v>
      </c>
      <c r="AHO25" s="88" t="s">
        <v>53</v>
      </c>
      <c r="AHP25" s="90" t="s">
        <v>33</v>
      </c>
      <c r="AHQ25" s="91" t="s">
        <v>32</v>
      </c>
      <c r="AHR25" s="92">
        <v>1</v>
      </c>
      <c r="AHS25" s="87">
        <v>0</v>
      </c>
      <c r="AHT25" s="59">
        <f t="shared" si="47"/>
        <v>0</v>
      </c>
      <c r="AHU25" s="1"/>
      <c r="AHV25" s="89">
        <v>2</v>
      </c>
      <c r="AHW25" s="88" t="s">
        <v>53</v>
      </c>
      <c r="AHX25" s="90" t="s">
        <v>33</v>
      </c>
      <c r="AHY25" s="91" t="s">
        <v>32</v>
      </c>
      <c r="AHZ25" s="92">
        <v>1</v>
      </c>
      <c r="AIA25" s="87">
        <v>0</v>
      </c>
      <c r="AIB25" s="59">
        <f t="shared" si="47"/>
        <v>0</v>
      </c>
      <c r="AIC25" s="1"/>
      <c r="AID25" s="89">
        <v>2</v>
      </c>
      <c r="AIE25" s="88" t="s">
        <v>53</v>
      </c>
      <c r="AIF25" s="90" t="s">
        <v>33</v>
      </c>
      <c r="AIG25" s="91" t="s">
        <v>32</v>
      </c>
      <c r="AIH25" s="92">
        <v>1</v>
      </c>
      <c r="AII25" s="87">
        <v>0</v>
      </c>
      <c r="AIJ25" s="59">
        <f t="shared" si="48"/>
        <v>0</v>
      </c>
      <c r="AIK25" s="1"/>
      <c r="AIL25" s="89">
        <v>2</v>
      </c>
      <c r="AIM25" s="88" t="s">
        <v>53</v>
      </c>
      <c r="AIN25" s="90" t="s">
        <v>33</v>
      </c>
      <c r="AIO25" s="91" t="s">
        <v>32</v>
      </c>
      <c r="AIP25" s="92">
        <v>1</v>
      </c>
      <c r="AIQ25" s="87">
        <v>0</v>
      </c>
      <c r="AIR25" s="59">
        <f t="shared" si="48"/>
        <v>0</v>
      </c>
      <c r="AIS25" s="1"/>
      <c r="AIT25" s="89">
        <v>2</v>
      </c>
      <c r="AIU25" s="88" t="s">
        <v>53</v>
      </c>
      <c r="AIV25" s="90" t="s">
        <v>33</v>
      </c>
      <c r="AIW25" s="91" t="s">
        <v>32</v>
      </c>
      <c r="AIX25" s="92">
        <v>1</v>
      </c>
      <c r="AIY25" s="87">
        <v>0</v>
      </c>
      <c r="AIZ25" s="59">
        <f t="shared" si="49"/>
        <v>0</v>
      </c>
      <c r="AJA25" s="1"/>
      <c r="AJB25" s="89">
        <v>2</v>
      </c>
      <c r="AJC25" s="88" t="s">
        <v>53</v>
      </c>
      <c r="AJD25" s="90" t="s">
        <v>33</v>
      </c>
      <c r="AJE25" s="91" t="s">
        <v>32</v>
      </c>
      <c r="AJF25" s="92">
        <v>1</v>
      </c>
      <c r="AJG25" s="87">
        <v>0</v>
      </c>
      <c r="AJH25" s="59">
        <f t="shared" si="49"/>
        <v>0</v>
      </c>
      <c r="AJI25" s="1"/>
      <c r="AJJ25" s="89">
        <v>2</v>
      </c>
      <c r="AJK25" s="88" t="s">
        <v>53</v>
      </c>
      <c r="AJL25" s="90" t="s">
        <v>33</v>
      </c>
      <c r="AJM25" s="91" t="s">
        <v>32</v>
      </c>
      <c r="AJN25" s="92">
        <v>1</v>
      </c>
      <c r="AJO25" s="87">
        <v>0</v>
      </c>
      <c r="AJP25" s="59">
        <f t="shared" si="50"/>
        <v>0</v>
      </c>
      <c r="AJQ25" s="1"/>
      <c r="AJR25" s="89">
        <v>2</v>
      </c>
      <c r="AJS25" s="88" t="s">
        <v>53</v>
      </c>
      <c r="AJT25" s="90" t="s">
        <v>33</v>
      </c>
      <c r="AJU25" s="91" t="s">
        <v>32</v>
      </c>
      <c r="AJV25" s="92">
        <v>1</v>
      </c>
      <c r="AJW25" s="87">
        <v>0</v>
      </c>
      <c r="AJX25" s="59">
        <f t="shared" si="50"/>
        <v>0</v>
      </c>
      <c r="AJY25" s="1"/>
      <c r="AJZ25" s="89">
        <v>2</v>
      </c>
      <c r="AKA25" s="88" t="s">
        <v>53</v>
      </c>
      <c r="AKB25" s="90" t="s">
        <v>33</v>
      </c>
      <c r="AKC25" s="91" t="s">
        <v>32</v>
      </c>
      <c r="AKD25" s="92">
        <v>1</v>
      </c>
      <c r="AKE25" s="87">
        <v>0</v>
      </c>
      <c r="AKF25" s="59">
        <f t="shared" si="51"/>
        <v>0</v>
      </c>
      <c r="AKG25" s="1"/>
      <c r="AKH25" s="89">
        <v>2</v>
      </c>
      <c r="AKI25" s="88" t="s">
        <v>53</v>
      </c>
      <c r="AKJ25" s="90" t="s">
        <v>33</v>
      </c>
      <c r="AKK25" s="91" t="s">
        <v>32</v>
      </c>
      <c r="AKL25" s="92">
        <v>1</v>
      </c>
      <c r="AKM25" s="87">
        <v>0</v>
      </c>
      <c r="AKN25" s="59">
        <f t="shared" si="51"/>
        <v>0</v>
      </c>
      <c r="AKO25" s="1"/>
      <c r="AKP25" s="89">
        <v>2</v>
      </c>
      <c r="AKQ25" s="88" t="s">
        <v>53</v>
      </c>
      <c r="AKR25" s="90" t="s">
        <v>33</v>
      </c>
      <c r="AKS25" s="91" t="s">
        <v>32</v>
      </c>
      <c r="AKT25" s="92">
        <v>1</v>
      </c>
      <c r="AKU25" s="87">
        <v>0</v>
      </c>
      <c r="AKV25" s="59">
        <f t="shared" si="52"/>
        <v>0</v>
      </c>
      <c r="AKW25" s="1"/>
      <c r="AKX25" s="89">
        <v>2</v>
      </c>
      <c r="AKY25" s="88" t="s">
        <v>53</v>
      </c>
      <c r="AKZ25" s="90" t="s">
        <v>33</v>
      </c>
      <c r="ALA25" s="91" t="s">
        <v>32</v>
      </c>
      <c r="ALB25" s="92">
        <v>1</v>
      </c>
      <c r="ALC25" s="87">
        <v>0</v>
      </c>
      <c r="ALD25" s="59">
        <f t="shared" si="52"/>
        <v>0</v>
      </c>
      <c r="ALE25" s="1"/>
      <c r="ALF25" s="89">
        <v>2</v>
      </c>
      <c r="ALG25" s="88" t="s">
        <v>53</v>
      </c>
      <c r="ALH25" s="90" t="s">
        <v>33</v>
      </c>
      <c r="ALI25" s="91" t="s">
        <v>32</v>
      </c>
      <c r="ALJ25" s="92">
        <v>1</v>
      </c>
      <c r="ALK25" s="87">
        <v>0</v>
      </c>
      <c r="ALL25" s="59">
        <f t="shared" si="53"/>
        <v>0</v>
      </c>
      <c r="ALM25" s="1"/>
      <c r="ALN25" s="89">
        <v>2</v>
      </c>
      <c r="ALO25" s="88" t="s">
        <v>53</v>
      </c>
      <c r="ALP25" s="90" t="s">
        <v>33</v>
      </c>
      <c r="ALQ25" s="91" t="s">
        <v>32</v>
      </c>
      <c r="ALR25" s="92">
        <v>1</v>
      </c>
      <c r="ALS25" s="87">
        <v>0</v>
      </c>
      <c r="ALT25" s="59">
        <f t="shared" si="53"/>
        <v>0</v>
      </c>
      <c r="ALU25" s="1"/>
      <c r="ALV25" s="89">
        <v>2</v>
      </c>
      <c r="ALW25" s="88" t="s">
        <v>53</v>
      </c>
      <c r="ALX25" s="90" t="s">
        <v>33</v>
      </c>
      <c r="ALY25" s="91" t="s">
        <v>32</v>
      </c>
      <c r="ALZ25" s="92">
        <v>1</v>
      </c>
      <c r="AMA25" s="87">
        <v>0</v>
      </c>
      <c r="AMB25" s="59">
        <f t="shared" si="54"/>
        <v>0</v>
      </c>
      <c r="AMC25" s="1"/>
      <c r="AMD25" s="89">
        <v>2</v>
      </c>
      <c r="AME25" s="88" t="s">
        <v>53</v>
      </c>
      <c r="AMF25" s="90" t="s">
        <v>33</v>
      </c>
      <c r="AMG25" s="91" t="s">
        <v>32</v>
      </c>
      <c r="AMH25" s="92">
        <v>1</v>
      </c>
      <c r="AMI25" s="87">
        <v>0</v>
      </c>
      <c r="AMJ25" s="59">
        <f t="shared" si="54"/>
        <v>0</v>
      </c>
      <c r="AMK25" s="1"/>
      <c r="AML25" s="89">
        <v>2</v>
      </c>
      <c r="AMM25" s="88" t="s">
        <v>53</v>
      </c>
      <c r="AMN25" s="90" t="s">
        <v>33</v>
      </c>
      <c r="AMO25" s="91" t="s">
        <v>32</v>
      </c>
      <c r="AMP25" s="92">
        <v>1</v>
      </c>
      <c r="AMQ25" s="87">
        <v>0</v>
      </c>
      <c r="AMR25" s="59">
        <f t="shared" si="55"/>
        <v>0</v>
      </c>
      <c r="AMS25" s="1"/>
      <c r="AMT25" s="89">
        <v>2</v>
      </c>
      <c r="AMU25" s="88" t="s">
        <v>53</v>
      </c>
      <c r="AMV25" s="90" t="s">
        <v>33</v>
      </c>
      <c r="AMW25" s="91" t="s">
        <v>32</v>
      </c>
      <c r="AMX25" s="92">
        <v>1</v>
      </c>
      <c r="AMY25" s="87">
        <v>0</v>
      </c>
      <c r="AMZ25" s="59">
        <f t="shared" si="55"/>
        <v>0</v>
      </c>
      <c r="ANA25" s="1"/>
      <c r="ANB25" s="89">
        <v>2</v>
      </c>
      <c r="ANC25" s="88" t="s">
        <v>53</v>
      </c>
      <c r="AND25" s="90" t="s">
        <v>33</v>
      </c>
      <c r="ANE25" s="91" t="s">
        <v>32</v>
      </c>
      <c r="ANF25" s="92">
        <v>1</v>
      </c>
      <c r="ANG25" s="87">
        <v>0</v>
      </c>
      <c r="ANH25" s="59">
        <f t="shared" si="56"/>
        <v>0</v>
      </c>
      <c r="ANI25" s="1"/>
      <c r="ANJ25" s="89">
        <v>2</v>
      </c>
      <c r="ANK25" s="88" t="s">
        <v>53</v>
      </c>
      <c r="ANL25" s="90" t="s">
        <v>33</v>
      </c>
      <c r="ANM25" s="91" t="s">
        <v>32</v>
      </c>
      <c r="ANN25" s="92">
        <v>1</v>
      </c>
      <c r="ANO25" s="87">
        <v>0</v>
      </c>
      <c r="ANP25" s="59">
        <f t="shared" si="56"/>
        <v>0</v>
      </c>
      <c r="ANQ25" s="1"/>
      <c r="ANR25" s="89">
        <v>2</v>
      </c>
      <c r="ANS25" s="88" t="s">
        <v>53</v>
      </c>
      <c r="ANT25" s="90" t="s">
        <v>33</v>
      </c>
      <c r="ANU25" s="91" t="s">
        <v>32</v>
      </c>
      <c r="ANV25" s="92">
        <v>1</v>
      </c>
      <c r="ANW25" s="87">
        <v>0</v>
      </c>
      <c r="ANX25" s="59">
        <f t="shared" si="57"/>
        <v>0</v>
      </c>
      <c r="ANY25" s="1"/>
      <c r="ANZ25" s="89">
        <v>2</v>
      </c>
      <c r="AOA25" s="88" t="s">
        <v>53</v>
      </c>
      <c r="AOB25" s="90" t="s">
        <v>33</v>
      </c>
      <c r="AOC25" s="91" t="s">
        <v>32</v>
      </c>
      <c r="AOD25" s="92">
        <v>1</v>
      </c>
      <c r="AOE25" s="87">
        <v>0</v>
      </c>
      <c r="AOF25" s="59">
        <f t="shared" si="57"/>
        <v>0</v>
      </c>
      <c r="AOG25" s="1"/>
      <c r="AOH25" s="89">
        <v>2</v>
      </c>
      <c r="AOI25" s="88" t="s">
        <v>53</v>
      </c>
      <c r="AOJ25" s="90" t="s">
        <v>33</v>
      </c>
      <c r="AOK25" s="91" t="s">
        <v>32</v>
      </c>
      <c r="AOL25" s="92">
        <v>1</v>
      </c>
      <c r="AOM25" s="87">
        <v>0</v>
      </c>
      <c r="AON25" s="59">
        <f t="shared" si="58"/>
        <v>0</v>
      </c>
      <c r="AOO25" s="1"/>
      <c r="AOP25" s="89">
        <v>2</v>
      </c>
      <c r="AOQ25" s="88" t="s">
        <v>53</v>
      </c>
      <c r="AOR25" s="90" t="s">
        <v>33</v>
      </c>
      <c r="AOS25" s="91" t="s">
        <v>32</v>
      </c>
      <c r="AOT25" s="92">
        <v>1</v>
      </c>
      <c r="AOU25" s="87">
        <v>0</v>
      </c>
      <c r="AOV25" s="59">
        <f t="shared" si="58"/>
        <v>0</v>
      </c>
      <c r="AOW25" s="1"/>
      <c r="AOX25" s="89">
        <v>2</v>
      </c>
      <c r="AOY25" s="88" t="s">
        <v>53</v>
      </c>
      <c r="AOZ25" s="90" t="s">
        <v>33</v>
      </c>
      <c r="APA25" s="91" t="s">
        <v>32</v>
      </c>
      <c r="APB25" s="92">
        <v>1</v>
      </c>
      <c r="APC25" s="87">
        <v>0</v>
      </c>
      <c r="APD25" s="59">
        <f t="shared" si="59"/>
        <v>0</v>
      </c>
      <c r="APE25" s="1"/>
      <c r="APF25" s="89">
        <v>2</v>
      </c>
      <c r="APG25" s="88" t="s">
        <v>53</v>
      </c>
      <c r="APH25" s="90" t="s">
        <v>33</v>
      </c>
      <c r="API25" s="91" t="s">
        <v>32</v>
      </c>
      <c r="APJ25" s="92">
        <v>1</v>
      </c>
      <c r="APK25" s="87">
        <v>0</v>
      </c>
      <c r="APL25" s="59">
        <f t="shared" si="59"/>
        <v>0</v>
      </c>
      <c r="APM25" s="1"/>
      <c r="APN25" s="89">
        <v>2</v>
      </c>
      <c r="APO25" s="88" t="s">
        <v>53</v>
      </c>
      <c r="APP25" s="90" t="s">
        <v>33</v>
      </c>
      <c r="APQ25" s="91" t="s">
        <v>32</v>
      </c>
      <c r="APR25" s="92">
        <v>1</v>
      </c>
      <c r="APS25" s="87">
        <v>0</v>
      </c>
      <c r="APT25" s="59">
        <f t="shared" si="60"/>
        <v>0</v>
      </c>
      <c r="APU25" s="1"/>
      <c r="APV25" s="89">
        <v>2</v>
      </c>
      <c r="APW25" s="88" t="s">
        <v>53</v>
      </c>
      <c r="APX25" s="90" t="s">
        <v>33</v>
      </c>
      <c r="APY25" s="91" t="s">
        <v>32</v>
      </c>
      <c r="APZ25" s="92">
        <v>1</v>
      </c>
      <c r="AQA25" s="87">
        <v>0</v>
      </c>
      <c r="AQB25" s="59">
        <f t="shared" si="60"/>
        <v>0</v>
      </c>
      <c r="AQC25" s="1"/>
      <c r="AQD25" s="89">
        <v>2</v>
      </c>
      <c r="AQE25" s="88" t="s">
        <v>53</v>
      </c>
      <c r="AQF25" s="90" t="s">
        <v>33</v>
      </c>
      <c r="AQG25" s="91" t="s">
        <v>32</v>
      </c>
      <c r="AQH25" s="92">
        <v>1</v>
      </c>
      <c r="AQI25" s="87">
        <v>0</v>
      </c>
      <c r="AQJ25" s="59">
        <f t="shared" si="61"/>
        <v>0</v>
      </c>
      <c r="AQK25" s="1"/>
      <c r="AQL25" s="89">
        <v>2</v>
      </c>
      <c r="AQM25" s="88" t="s">
        <v>53</v>
      </c>
      <c r="AQN25" s="90" t="s">
        <v>33</v>
      </c>
      <c r="AQO25" s="91" t="s">
        <v>32</v>
      </c>
      <c r="AQP25" s="92">
        <v>1</v>
      </c>
      <c r="AQQ25" s="87">
        <v>0</v>
      </c>
      <c r="AQR25" s="59">
        <f t="shared" si="61"/>
        <v>0</v>
      </c>
      <c r="AQS25" s="1"/>
      <c r="AQT25" s="89">
        <v>2</v>
      </c>
      <c r="AQU25" s="88" t="s">
        <v>53</v>
      </c>
      <c r="AQV25" s="90" t="s">
        <v>33</v>
      </c>
      <c r="AQW25" s="91" t="s">
        <v>32</v>
      </c>
      <c r="AQX25" s="92">
        <v>1</v>
      </c>
      <c r="AQY25" s="87">
        <v>0</v>
      </c>
      <c r="AQZ25" s="59">
        <f t="shared" si="62"/>
        <v>0</v>
      </c>
      <c r="ARA25" s="1"/>
      <c r="ARB25" s="89">
        <v>2</v>
      </c>
      <c r="ARC25" s="88" t="s">
        <v>53</v>
      </c>
      <c r="ARD25" s="90" t="s">
        <v>33</v>
      </c>
      <c r="ARE25" s="91" t="s">
        <v>32</v>
      </c>
      <c r="ARF25" s="92">
        <v>1</v>
      </c>
      <c r="ARG25" s="87">
        <v>0</v>
      </c>
      <c r="ARH25" s="59">
        <f t="shared" si="62"/>
        <v>0</v>
      </c>
      <c r="ARI25" s="1"/>
      <c r="ARJ25" s="89">
        <v>2</v>
      </c>
      <c r="ARK25" s="88" t="s">
        <v>53</v>
      </c>
      <c r="ARL25" s="90" t="s">
        <v>33</v>
      </c>
      <c r="ARM25" s="91" t="s">
        <v>32</v>
      </c>
      <c r="ARN25" s="92">
        <v>1</v>
      </c>
      <c r="ARO25" s="87">
        <v>0</v>
      </c>
      <c r="ARP25" s="59">
        <f t="shared" si="63"/>
        <v>0</v>
      </c>
      <c r="ARQ25" s="1"/>
      <c r="ARR25" s="89">
        <v>2</v>
      </c>
      <c r="ARS25" s="88" t="s">
        <v>53</v>
      </c>
      <c r="ART25" s="90" t="s">
        <v>33</v>
      </c>
      <c r="ARU25" s="91" t="s">
        <v>32</v>
      </c>
      <c r="ARV25" s="92">
        <v>1</v>
      </c>
      <c r="ARW25" s="87">
        <v>0</v>
      </c>
      <c r="ARX25" s="59">
        <f t="shared" si="63"/>
        <v>0</v>
      </c>
      <c r="ARY25" s="1"/>
      <c r="ARZ25" s="89">
        <v>2</v>
      </c>
      <c r="ASA25" s="88" t="s">
        <v>53</v>
      </c>
      <c r="ASB25" s="90" t="s">
        <v>33</v>
      </c>
      <c r="ASC25" s="91" t="s">
        <v>32</v>
      </c>
      <c r="ASD25" s="92">
        <v>1</v>
      </c>
      <c r="ASE25" s="87">
        <v>0</v>
      </c>
      <c r="ASF25" s="59">
        <f t="shared" si="64"/>
        <v>0</v>
      </c>
      <c r="ASG25" s="1"/>
      <c r="ASH25" s="89">
        <v>2</v>
      </c>
      <c r="ASI25" s="88" t="s">
        <v>53</v>
      </c>
      <c r="ASJ25" s="90" t="s">
        <v>33</v>
      </c>
      <c r="ASK25" s="91" t="s">
        <v>32</v>
      </c>
      <c r="ASL25" s="92">
        <v>1</v>
      </c>
      <c r="ASM25" s="87">
        <v>0</v>
      </c>
      <c r="ASN25" s="59">
        <f t="shared" si="64"/>
        <v>0</v>
      </c>
      <c r="ASO25" s="1"/>
      <c r="ASP25" s="89">
        <v>2</v>
      </c>
      <c r="ASQ25" s="88" t="s">
        <v>53</v>
      </c>
      <c r="ASR25" s="90" t="s">
        <v>33</v>
      </c>
      <c r="ASS25" s="91" t="s">
        <v>32</v>
      </c>
      <c r="AST25" s="92">
        <v>1</v>
      </c>
      <c r="ASU25" s="87">
        <v>0</v>
      </c>
      <c r="ASV25" s="59">
        <f t="shared" si="65"/>
        <v>0</v>
      </c>
      <c r="ASW25" s="1"/>
      <c r="ASX25" s="89">
        <v>2</v>
      </c>
      <c r="ASY25" s="88" t="s">
        <v>53</v>
      </c>
      <c r="ASZ25" s="90" t="s">
        <v>33</v>
      </c>
      <c r="ATA25" s="91" t="s">
        <v>32</v>
      </c>
      <c r="ATB25" s="92">
        <v>1</v>
      </c>
      <c r="ATC25" s="87">
        <v>0</v>
      </c>
      <c r="ATD25" s="59">
        <f t="shared" si="65"/>
        <v>0</v>
      </c>
      <c r="ATE25" s="1"/>
      <c r="ATF25" s="89">
        <v>2</v>
      </c>
      <c r="ATG25" s="88" t="s">
        <v>53</v>
      </c>
      <c r="ATH25" s="90" t="s">
        <v>33</v>
      </c>
      <c r="ATI25" s="91" t="s">
        <v>32</v>
      </c>
      <c r="ATJ25" s="92">
        <v>1</v>
      </c>
      <c r="ATK25" s="87">
        <v>0</v>
      </c>
      <c r="ATL25" s="59">
        <f t="shared" si="66"/>
        <v>0</v>
      </c>
      <c r="ATM25" s="1"/>
      <c r="ATN25" s="89">
        <v>2</v>
      </c>
      <c r="ATO25" s="88" t="s">
        <v>53</v>
      </c>
      <c r="ATP25" s="90" t="s">
        <v>33</v>
      </c>
      <c r="ATQ25" s="91" t="s">
        <v>32</v>
      </c>
      <c r="ATR25" s="92">
        <v>1</v>
      </c>
      <c r="ATS25" s="87">
        <v>0</v>
      </c>
      <c r="ATT25" s="59">
        <f t="shared" si="66"/>
        <v>0</v>
      </c>
      <c r="ATU25" s="1"/>
      <c r="ATV25" s="89">
        <v>2</v>
      </c>
      <c r="ATW25" s="88" t="s">
        <v>53</v>
      </c>
      <c r="ATX25" s="90" t="s">
        <v>33</v>
      </c>
      <c r="ATY25" s="91" t="s">
        <v>32</v>
      </c>
      <c r="ATZ25" s="92">
        <v>1</v>
      </c>
      <c r="AUA25" s="87">
        <v>0</v>
      </c>
      <c r="AUB25" s="59">
        <f t="shared" si="67"/>
        <v>0</v>
      </c>
      <c r="AUC25" s="1"/>
      <c r="AUD25" s="89">
        <v>2</v>
      </c>
      <c r="AUE25" s="88" t="s">
        <v>53</v>
      </c>
      <c r="AUF25" s="90" t="s">
        <v>33</v>
      </c>
      <c r="AUG25" s="91" t="s">
        <v>32</v>
      </c>
      <c r="AUH25" s="92">
        <v>1</v>
      </c>
      <c r="AUI25" s="87">
        <v>0</v>
      </c>
      <c r="AUJ25" s="59">
        <f t="shared" si="67"/>
        <v>0</v>
      </c>
      <c r="AUK25" s="1"/>
      <c r="AUL25" s="89">
        <v>2</v>
      </c>
      <c r="AUM25" s="88" t="s">
        <v>53</v>
      </c>
      <c r="AUN25" s="90" t="s">
        <v>33</v>
      </c>
      <c r="AUO25" s="91" t="s">
        <v>32</v>
      </c>
      <c r="AUP25" s="92">
        <v>1</v>
      </c>
      <c r="AUQ25" s="87">
        <v>0</v>
      </c>
      <c r="AUR25" s="59">
        <f t="shared" si="68"/>
        <v>0</v>
      </c>
      <c r="AUS25" s="1"/>
      <c r="AUT25" s="89">
        <v>2</v>
      </c>
      <c r="AUU25" s="88" t="s">
        <v>53</v>
      </c>
      <c r="AUV25" s="90" t="s">
        <v>33</v>
      </c>
      <c r="AUW25" s="91" t="s">
        <v>32</v>
      </c>
      <c r="AUX25" s="92">
        <v>1</v>
      </c>
      <c r="AUY25" s="87">
        <v>0</v>
      </c>
      <c r="AUZ25" s="59">
        <f t="shared" si="68"/>
        <v>0</v>
      </c>
      <c r="AVA25" s="1"/>
      <c r="AVB25" s="89">
        <v>2</v>
      </c>
      <c r="AVC25" s="88" t="s">
        <v>53</v>
      </c>
      <c r="AVD25" s="90" t="s">
        <v>33</v>
      </c>
      <c r="AVE25" s="91" t="s">
        <v>32</v>
      </c>
      <c r="AVF25" s="92">
        <v>1</v>
      </c>
      <c r="AVG25" s="87">
        <v>0</v>
      </c>
      <c r="AVH25" s="59">
        <f t="shared" si="69"/>
        <v>0</v>
      </c>
      <c r="AVI25" s="1"/>
      <c r="AVJ25" s="89">
        <v>2</v>
      </c>
      <c r="AVK25" s="88" t="s">
        <v>53</v>
      </c>
      <c r="AVL25" s="90" t="s">
        <v>33</v>
      </c>
      <c r="AVM25" s="91" t="s">
        <v>32</v>
      </c>
      <c r="AVN25" s="92">
        <v>1</v>
      </c>
      <c r="AVO25" s="87">
        <v>0</v>
      </c>
      <c r="AVP25" s="59">
        <f t="shared" si="69"/>
        <v>0</v>
      </c>
      <c r="AVQ25" s="1"/>
      <c r="AVR25" s="89">
        <v>2</v>
      </c>
      <c r="AVS25" s="88" t="s">
        <v>53</v>
      </c>
      <c r="AVT25" s="90" t="s">
        <v>33</v>
      </c>
      <c r="AVU25" s="91" t="s">
        <v>32</v>
      </c>
      <c r="AVV25" s="92">
        <v>1</v>
      </c>
      <c r="AVW25" s="87">
        <v>0</v>
      </c>
      <c r="AVX25" s="59">
        <f t="shared" si="70"/>
        <v>0</v>
      </c>
      <c r="AVY25" s="1"/>
      <c r="AVZ25" s="89">
        <v>2</v>
      </c>
      <c r="AWA25" s="88" t="s">
        <v>53</v>
      </c>
      <c r="AWB25" s="90" t="s">
        <v>33</v>
      </c>
      <c r="AWC25" s="91" t="s">
        <v>32</v>
      </c>
      <c r="AWD25" s="92">
        <v>1</v>
      </c>
      <c r="AWE25" s="87">
        <v>0</v>
      </c>
      <c r="AWF25" s="59">
        <f t="shared" si="70"/>
        <v>0</v>
      </c>
      <c r="AWG25" s="1"/>
      <c r="AWH25" s="89">
        <v>2</v>
      </c>
      <c r="AWI25" s="88" t="s">
        <v>53</v>
      </c>
      <c r="AWJ25" s="90" t="s">
        <v>33</v>
      </c>
      <c r="AWK25" s="91" t="s">
        <v>32</v>
      </c>
      <c r="AWL25" s="92">
        <v>1</v>
      </c>
      <c r="AWM25" s="87">
        <v>0</v>
      </c>
      <c r="AWN25" s="59">
        <f t="shared" si="71"/>
        <v>0</v>
      </c>
      <c r="AWO25" s="1"/>
      <c r="AWP25" s="89">
        <v>2</v>
      </c>
      <c r="AWQ25" s="88" t="s">
        <v>53</v>
      </c>
      <c r="AWR25" s="90" t="s">
        <v>33</v>
      </c>
      <c r="AWS25" s="91" t="s">
        <v>32</v>
      </c>
      <c r="AWT25" s="92">
        <v>1</v>
      </c>
      <c r="AWU25" s="87">
        <v>0</v>
      </c>
      <c r="AWV25" s="59">
        <f t="shared" si="71"/>
        <v>0</v>
      </c>
      <c r="AWW25" s="1"/>
      <c r="AWX25" s="89">
        <v>2</v>
      </c>
      <c r="AWY25" s="88" t="s">
        <v>53</v>
      </c>
      <c r="AWZ25" s="90" t="s">
        <v>33</v>
      </c>
      <c r="AXA25" s="91" t="s">
        <v>32</v>
      </c>
      <c r="AXB25" s="92">
        <v>1</v>
      </c>
      <c r="AXC25" s="87">
        <v>0</v>
      </c>
      <c r="AXD25" s="59">
        <f t="shared" si="72"/>
        <v>0</v>
      </c>
      <c r="AXE25" s="1"/>
      <c r="AXF25" s="89">
        <v>2</v>
      </c>
      <c r="AXG25" s="88" t="s">
        <v>53</v>
      </c>
      <c r="AXH25" s="90" t="s">
        <v>33</v>
      </c>
      <c r="AXI25" s="91" t="s">
        <v>32</v>
      </c>
      <c r="AXJ25" s="92">
        <v>1</v>
      </c>
      <c r="AXK25" s="87">
        <v>0</v>
      </c>
      <c r="AXL25" s="59">
        <f t="shared" si="72"/>
        <v>0</v>
      </c>
      <c r="AXM25" s="1"/>
      <c r="AXN25" s="89">
        <v>2</v>
      </c>
      <c r="AXO25" s="88" t="s">
        <v>53</v>
      </c>
      <c r="AXP25" s="90" t="s">
        <v>33</v>
      </c>
      <c r="AXQ25" s="91" t="s">
        <v>32</v>
      </c>
      <c r="AXR25" s="92">
        <v>1</v>
      </c>
      <c r="AXS25" s="87">
        <v>0</v>
      </c>
      <c r="AXT25" s="59">
        <f t="shared" si="73"/>
        <v>0</v>
      </c>
      <c r="AXU25" s="1"/>
      <c r="AXV25" s="89">
        <v>2</v>
      </c>
      <c r="AXW25" s="88" t="s">
        <v>53</v>
      </c>
      <c r="AXX25" s="90" t="s">
        <v>33</v>
      </c>
      <c r="AXY25" s="91" t="s">
        <v>32</v>
      </c>
      <c r="AXZ25" s="92">
        <v>1</v>
      </c>
      <c r="AYA25" s="87">
        <v>0</v>
      </c>
      <c r="AYB25" s="59">
        <f t="shared" si="73"/>
        <v>0</v>
      </c>
      <c r="AYC25" s="1"/>
      <c r="AYD25" s="89">
        <v>2</v>
      </c>
      <c r="AYE25" s="88" t="s">
        <v>53</v>
      </c>
      <c r="AYF25" s="90" t="s">
        <v>33</v>
      </c>
      <c r="AYG25" s="91" t="s">
        <v>32</v>
      </c>
      <c r="AYH25" s="92">
        <v>1</v>
      </c>
      <c r="AYI25" s="87">
        <v>0</v>
      </c>
      <c r="AYJ25" s="59">
        <f t="shared" si="74"/>
        <v>0</v>
      </c>
      <c r="AYK25" s="1"/>
      <c r="AYL25" s="89">
        <v>2</v>
      </c>
      <c r="AYM25" s="88" t="s">
        <v>53</v>
      </c>
      <c r="AYN25" s="90" t="s">
        <v>33</v>
      </c>
      <c r="AYO25" s="91" t="s">
        <v>32</v>
      </c>
      <c r="AYP25" s="92">
        <v>1</v>
      </c>
      <c r="AYQ25" s="87">
        <v>0</v>
      </c>
      <c r="AYR25" s="59">
        <f t="shared" si="74"/>
        <v>0</v>
      </c>
      <c r="AYS25" s="1"/>
      <c r="AYT25" s="89">
        <v>2</v>
      </c>
      <c r="AYU25" s="88" t="s">
        <v>53</v>
      </c>
      <c r="AYV25" s="90" t="s">
        <v>33</v>
      </c>
      <c r="AYW25" s="91" t="s">
        <v>32</v>
      </c>
      <c r="AYX25" s="92">
        <v>1</v>
      </c>
      <c r="AYY25" s="87">
        <v>0</v>
      </c>
      <c r="AYZ25" s="59">
        <f t="shared" si="75"/>
        <v>0</v>
      </c>
      <c r="AZA25" s="1"/>
      <c r="AZB25" s="89">
        <v>2</v>
      </c>
      <c r="AZC25" s="88" t="s">
        <v>53</v>
      </c>
      <c r="AZD25" s="90" t="s">
        <v>33</v>
      </c>
      <c r="AZE25" s="91" t="s">
        <v>32</v>
      </c>
      <c r="AZF25" s="92">
        <v>1</v>
      </c>
      <c r="AZG25" s="87">
        <v>0</v>
      </c>
      <c r="AZH25" s="59">
        <f t="shared" si="75"/>
        <v>0</v>
      </c>
      <c r="AZI25" s="1"/>
      <c r="AZJ25" s="89">
        <v>2</v>
      </c>
      <c r="AZK25" s="88" t="s">
        <v>53</v>
      </c>
      <c r="AZL25" s="90" t="s">
        <v>33</v>
      </c>
      <c r="AZM25" s="91" t="s">
        <v>32</v>
      </c>
      <c r="AZN25" s="92">
        <v>1</v>
      </c>
      <c r="AZO25" s="87">
        <v>0</v>
      </c>
      <c r="AZP25" s="59">
        <f t="shared" si="76"/>
        <v>0</v>
      </c>
      <c r="AZQ25" s="1"/>
      <c r="AZR25" s="89">
        <v>2</v>
      </c>
      <c r="AZS25" s="88" t="s">
        <v>53</v>
      </c>
      <c r="AZT25" s="90" t="s">
        <v>33</v>
      </c>
      <c r="AZU25" s="91" t="s">
        <v>32</v>
      </c>
      <c r="AZV25" s="92">
        <v>1</v>
      </c>
      <c r="AZW25" s="87">
        <v>0</v>
      </c>
      <c r="AZX25" s="59">
        <f t="shared" si="76"/>
        <v>0</v>
      </c>
      <c r="AZY25" s="1"/>
      <c r="AZZ25" s="89">
        <v>2</v>
      </c>
      <c r="BAA25" s="88" t="s">
        <v>53</v>
      </c>
      <c r="BAB25" s="90" t="s">
        <v>33</v>
      </c>
      <c r="BAC25" s="91" t="s">
        <v>32</v>
      </c>
      <c r="BAD25" s="92">
        <v>1</v>
      </c>
      <c r="BAE25" s="87">
        <v>0</v>
      </c>
      <c r="BAF25" s="59">
        <f t="shared" si="77"/>
        <v>0</v>
      </c>
      <c r="BAG25" s="1"/>
      <c r="BAH25" s="89">
        <v>2</v>
      </c>
      <c r="BAI25" s="88" t="s">
        <v>53</v>
      </c>
      <c r="BAJ25" s="90" t="s">
        <v>33</v>
      </c>
      <c r="BAK25" s="91" t="s">
        <v>32</v>
      </c>
      <c r="BAL25" s="92">
        <v>1</v>
      </c>
      <c r="BAM25" s="87">
        <v>0</v>
      </c>
      <c r="BAN25" s="59">
        <f t="shared" si="77"/>
        <v>0</v>
      </c>
      <c r="BAO25" s="1"/>
      <c r="BAP25" s="89">
        <v>2</v>
      </c>
      <c r="BAQ25" s="88" t="s">
        <v>53</v>
      </c>
      <c r="BAR25" s="90" t="s">
        <v>33</v>
      </c>
      <c r="BAS25" s="91" t="s">
        <v>32</v>
      </c>
      <c r="BAT25" s="92">
        <v>1</v>
      </c>
      <c r="BAU25" s="87">
        <v>0</v>
      </c>
      <c r="BAV25" s="59">
        <f t="shared" si="78"/>
        <v>0</v>
      </c>
      <c r="BAW25" s="1"/>
      <c r="BAX25" s="89">
        <v>2</v>
      </c>
      <c r="BAY25" s="88" t="s">
        <v>53</v>
      </c>
      <c r="BAZ25" s="90" t="s">
        <v>33</v>
      </c>
      <c r="BBA25" s="91" t="s">
        <v>32</v>
      </c>
      <c r="BBB25" s="92">
        <v>1</v>
      </c>
      <c r="BBC25" s="87">
        <v>0</v>
      </c>
      <c r="BBD25" s="59">
        <f t="shared" si="78"/>
        <v>0</v>
      </c>
      <c r="BBE25" s="1"/>
      <c r="BBF25" s="89">
        <v>2</v>
      </c>
      <c r="BBG25" s="88" t="s">
        <v>53</v>
      </c>
      <c r="BBH25" s="90" t="s">
        <v>33</v>
      </c>
      <c r="BBI25" s="91" t="s">
        <v>32</v>
      </c>
      <c r="BBJ25" s="92">
        <v>1</v>
      </c>
      <c r="BBK25" s="87">
        <v>0</v>
      </c>
      <c r="BBL25" s="59">
        <f t="shared" si="79"/>
        <v>0</v>
      </c>
      <c r="BBM25" s="1"/>
      <c r="BBN25" s="89">
        <v>2</v>
      </c>
      <c r="BBO25" s="88" t="s">
        <v>53</v>
      </c>
      <c r="BBP25" s="90" t="s">
        <v>33</v>
      </c>
      <c r="BBQ25" s="91" t="s">
        <v>32</v>
      </c>
      <c r="BBR25" s="92">
        <v>1</v>
      </c>
      <c r="BBS25" s="87">
        <v>0</v>
      </c>
      <c r="BBT25" s="59">
        <f t="shared" si="79"/>
        <v>0</v>
      </c>
      <c r="BBU25" s="1"/>
      <c r="BBV25" s="89">
        <v>2</v>
      </c>
      <c r="BBW25" s="88" t="s">
        <v>53</v>
      </c>
      <c r="BBX25" s="90" t="s">
        <v>33</v>
      </c>
      <c r="BBY25" s="91" t="s">
        <v>32</v>
      </c>
      <c r="BBZ25" s="92">
        <v>1</v>
      </c>
      <c r="BCA25" s="87">
        <v>0</v>
      </c>
      <c r="BCB25" s="59">
        <f t="shared" si="80"/>
        <v>0</v>
      </c>
      <c r="BCC25" s="1"/>
      <c r="BCD25" s="89">
        <v>2</v>
      </c>
      <c r="BCE25" s="88" t="s">
        <v>53</v>
      </c>
      <c r="BCF25" s="90" t="s">
        <v>33</v>
      </c>
      <c r="BCG25" s="91" t="s">
        <v>32</v>
      </c>
      <c r="BCH25" s="92">
        <v>1</v>
      </c>
      <c r="BCI25" s="87">
        <v>0</v>
      </c>
      <c r="BCJ25" s="59">
        <f t="shared" si="80"/>
        <v>0</v>
      </c>
      <c r="BCK25" s="1"/>
      <c r="BCL25" s="89">
        <v>2</v>
      </c>
      <c r="BCM25" s="88" t="s">
        <v>53</v>
      </c>
      <c r="BCN25" s="90" t="s">
        <v>33</v>
      </c>
      <c r="BCO25" s="91" t="s">
        <v>32</v>
      </c>
      <c r="BCP25" s="92">
        <v>1</v>
      </c>
      <c r="BCQ25" s="87">
        <v>0</v>
      </c>
      <c r="BCR25" s="59">
        <f t="shared" si="81"/>
        <v>0</v>
      </c>
      <c r="BCS25" s="1"/>
      <c r="BCT25" s="89">
        <v>2</v>
      </c>
      <c r="BCU25" s="88" t="s">
        <v>53</v>
      </c>
      <c r="BCV25" s="90" t="s">
        <v>33</v>
      </c>
      <c r="BCW25" s="91" t="s">
        <v>32</v>
      </c>
      <c r="BCX25" s="92">
        <v>1</v>
      </c>
      <c r="BCY25" s="87">
        <v>0</v>
      </c>
      <c r="BCZ25" s="59">
        <f t="shared" si="81"/>
        <v>0</v>
      </c>
      <c r="BDA25" s="1"/>
      <c r="BDB25" s="89">
        <v>2</v>
      </c>
      <c r="BDC25" s="88" t="s">
        <v>53</v>
      </c>
      <c r="BDD25" s="90" t="s">
        <v>33</v>
      </c>
      <c r="BDE25" s="91" t="s">
        <v>32</v>
      </c>
      <c r="BDF25" s="92">
        <v>1</v>
      </c>
      <c r="BDG25" s="87">
        <v>0</v>
      </c>
      <c r="BDH25" s="59">
        <f t="shared" si="82"/>
        <v>0</v>
      </c>
      <c r="BDI25" s="1"/>
      <c r="BDJ25" s="89">
        <v>2</v>
      </c>
      <c r="BDK25" s="88" t="s">
        <v>53</v>
      </c>
      <c r="BDL25" s="90" t="s">
        <v>33</v>
      </c>
      <c r="BDM25" s="91" t="s">
        <v>32</v>
      </c>
      <c r="BDN25" s="92">
        <v>1</v>
      </c>
      <c r="BDO25" s="87">
        <v>0</v>
      </c>
      <c r="BDP25" s="59">
        <f t="shared" si="82"/>
        <v>0</v>
      </c>
      <c r="BDQ25" s="1"/>
      <c r="BDR25" s="89">
        <v>2</v>
      </c>
      <c r="BDS25" s="88" t="s">
        <v>53</v>
      </c>
      <c r="BDT25" s="90" t="s">
        <v>33</v>
      </c>
      <c r="BDU25" s="91" t="s">
        <v>32</v>
      </c>
      <c r="BDV25" s="92">
        <v>1</v>
      </c>
      <c r="BDW25" s="87">
        <v>0</v>
      </c>
      <c r="BDX25" s="59">
        <f t="shared" si="83"/>
        <v>0</v>
      </c>
      <c r="BDY25" s="1"/>
      <c r="BDZ25" s="89">
        <v>2</v>
      </c>
      <c r="BEA25" s="88" t="s">
        <v>53</v>
      </c>
      <c r="BEB25" s="90" t="s">
        <v>33</v>
      </c>
      <c r="BEC25" s="91" t="s">
        <v>32</v>
      </c>
      <c r="BED25" s="92">
        <v>1</v>
      </c>
      <c r="BEE25" s="87">
        <v>0</v>
      </c>
      <c r="BEF25" s="59">
        <f t="shared" si="83"/>
        <v>0</v>
      </c>
      <c r="BEG25" s="1"/>
      <c r="BEH25" s="89">
        <v>2</v>
      </c>
      <c r="BEI25" s="88" t="s">
        <v>53</v>
      </c>
      <c r="BEJ25" s="90" t="s">
        <v>33</v>
      </c>
      <c r="BEK25" s="91" t="s">
        <v>32</v>
      </c>
      <c r="BEL25" s="92">
        <v>1</v>
      </c>
      <c r="BEM25" s="87">
        <v>0</v>
      </c>
      <c r="BEN25" s="59">
        <f t="shared" si="84"/>
        <v>0</v>
      </c>
      <c r="BEO25" s="1"/>
      <c r="BEP25" s="89">
        <v>2</v>
      </c>
      <c r="BEQ25" s="88" t="s">
        <v>53</v>
      </c>
      <c r="BER25" s="90" t="s">
        <v>33</v>
      </c>
      <c r="BES25" s="91" t="s">
        <v>32</v>
      </c>
      <c r="BET25" s="92">
        <v>1</v>
      </c>
      <c r="BEU25" s="87">
        <v>0</v>
      </c>
      <c r="BEV25" s="59">
        <f t="shared" si="84"/>
        <v>0</v>
      </c>
      <c r="BEW25" s="1"/>
      <c r="BEX25" s="89">
        <v>2</v>
      </c>
      <c r="BEY25" s="88" t="s">
        <v>53</v>
      </c>
      <c r="BEZ25" s="90" t="s">
        <v>33</v>
      </c>
      <c r="BFA25" s="91" t="s">
        <v>32</v>
      </c>
      <c r="BFB25" s="92">
        <v>1</v>
      </c>
      <c r="BFC25" s="87">
        <v>0</v>
      </c>
      <c r="BFD25" s="59">
        <f t="shared" si="85"/>
        <v>0</v>
      </c>
      <c r="BFE25" s="1"/>
      <c r="BFF25" s="89">
        <v>2</v>
      </c>
      <c r="BFG25" s="88" t="s">
        <v>53</v>
      </c>
      <c r="BFH25" s="90" t="s">
        <v>33</v>
      </c>
      <c r="BFI25" s="91" t="s">
        <v>32</v>
      </c>
      <c r="BFJ25" s="92">
        <v>1</v>
      </c>
      <c r="BFK25" s="87">
        <v>0</v>
      </c>
      <c r="BFL25" s="59">
        <f t="shared" si="85"/>
        <v>0</v>
      </c>
      <c r="BFM25" s="1"/>
      <c r="BFN25" s="89">
        <v>2</v>
      </c>
      <c r="BFO25" s="88" t="s">
        <v>53</v>
      </c>
      <c r="BFP25" s="90" t="s">
        <v>33</v>
      </c>
      <c r="BFQ25" s="91" t="s">
        <v>32</v>
      </c>
      <c r="BFR25" s="92">
        <v>1</v>
      </c>
      <c r="BFS25" s="87">
        <v>0</v>
      </c>
      <c r="BFT25" s="59">
        <f t="shared" si="86"/>
        <v>0</v>
      </c>
      <c r="BFU25" s="1"/>
      <c r="BFV25" s="89">
        <v>2</v>
      </c>
      <c r="BFW25" s="88" t="s">
        <v>53</v>
      </c>
      <c r="BFX25" s="90" t="s">
        <v>33</v>
      </c>
      <c r="BFY25" s="91" t="s">
        <v>32</v>
      </c>
      <c r="BFZ25" s="92">
        <v>1</v>
      </c>
      <c r="BGA25" s="87">
        <v>0</v>
      </c>
      <c r="BGB25" s="59">
        <f t="shared" si="86"/>
        <v>0</v>
      </c>
      <c r="BGC25" s="1"/>
      <c r="BGD25" s="89">
        <v>2</v>
      </c>
      <c r="BGE25" s="88" t="s">
        <v>53</v>
      </c>
      <c r="BGF25" s="90" t="s">
        <v>33</v>
      </c>
      <c r="BGG25" s="91" t="s">
        <v>32</v>
      </c>
      <c r="BGH25" s="92">
        <v>1</v>
      </c>
      <c r="BGI25" s="87">
        <v>0</v>
      </c>
      <c r="BGJ25" s="59">
        <f t="shared" si="87"/>
        <v>0</v>
      </c>
      <c r="BGK25" s="1"/>
      <c r="BGL25" s="89">
        <v>2</v>
      </c>
      <c r="BGM25" s="88" t="s">
        <v>53</v>
      </c>
      <c r="BGN25" s="90" t="s">
        <v>33</v>
      </c>
      <c r="BGO25" s="91" t="s">
        <v>32</v>
      </c>
      <c r="BGP25" s="92">
        <v>1</v>
      </c>
      <c r="BGQ25" s="87">
        <v>0</v>
      </c>
      <c r="BGR25" s="59">
        <f t="shared" si="87"/>
        <v>0</v>
      </c>
      <c r="BGS25" s="1"/>
      <c r="BGT25" s="89">
        <v>2</v>
      </c>
      <c r="BGU25" s="88" t="s">
        <v>53</v>
      </c>
      <c r="BGV25" s="90" t="s">
        <v>33</v>
      </c>
      <c r="BGW25" s="91" t="s">
        <v>32</v>
      </c>
      <c r="BGX25" s="92">
        <v>1</v>
      </c>
      <c r="BGY25" s="87">
        <v>0</v>
      </c>
      <c r="BGZ25" s="59">
        <f t="shared" si="88"/>
        <v>0</v>
      </c>
      <c r="BHA25" s="1"/>
      <c r="BHB25" s="89">
        <v>2</v>
      </c>
      <c r="BHC25" s="88" t="s">
        <v>53</v>
      </c>
      <c r="BHD25" s="90" t="s">
        <v>33</v>
      </c>
      <c r="BHE25" s="91" t="s">
        <v>32</v>
      </c>
      <c r="BHF25" s="92">
        <v>1</v>
      </c>
      <c r="BHG25" s="87">
        <v>0</v>
      </c>
      <c r="BHH25" s="59">
        <f t="shared" si="88"/>
        <v>0</v>
      </c>
      <c r="BHI25" s="1"/>
      <c r="BHJ25" s="89">
        <v>2</v>
      </c>
      <c r="BHK25" s="88" t="s">
        <v>53</v>
      </c>
      <c r="BHL25" s="90" t="s">
        <v>33</v>
      </c>
      <c r="BHM25" s="91" t="s">
        <v>32</v>
      </c>
      <c r="BHN25" s="92">
        <v>1</v>
      </c>
      <c r="BHO25" s="87">
        <v>0</v>
      </c>
      <c r="BHP25" s="59">
        <f t="shared" si="89"/>
        <v>0</v>
      </c>
      <c r="BHQ25" s="1"/>
      <c r="BHR25" s="89">
        <v>2</v>
      </c>
      <c r="BHS25" s="88" t="s">
        <v>53</v>
      </c>
      <c r="BHT25" s="90" t="s">
        <v>33</v>
      </c>
      <c r="BHU25" s="91" t="s">
        <v>32</v>
      </c>
      <c r="BHV25" s="92">
        <v>1</v>
      </c>
      <c r="BHW25" s="87">
        <v>0</v>
      </c>
      <c r="BHX25" s="59">
        <f t="shared" si="89"/>
        <v>0</v>
      </c>
      <c r="BHY25" s="1"/>
      <c r="BHZ25" s="89">
        <v>2</v>
      </c>
      <c r="BIA25" s="88" t="s">
        <v>53</v>
      </c>
      <c r="BIB25" s="90" t="s">
        <v>33</v>
      </c>
      <c r="BIC25" s="91" t="s">
        <v>32</v>
      </c>
      <c r="BID25" s="92">
        <v>1</v>
      </c>
      <c r="BIE25" s="87">
        <v>0</v>
      </c>
      <c r="BIF25" s="59">
        <f t="shared" si="90"/>
        <v>0</v>
      </c>
      <c r="BIG25" s="1"/>
      <c r="BIH25" s="89">
        <v>2</v>
      </c>
      <c r="BII25" s="88" t="s">
        <v>53</v>
      </c>
      <c r="BIJ25" s="90" t="s">
        <v>33</v>
      </c>
      <c r="BIK25" s="91" t="s">
        <v>32</v>
      </c>
      <c r="BIL25" s="92">
        <v>1</v>
      </c>
      <c r="BIM25" s="87">
        <v>0</v>
      </c>
      <c r="BIN25" s="59">
        <f t="shared" si="90"/>
        <v>0</v>
      </c>
      <c r="BIO25" s="1"/>
      <c r="BIP25" s="89">
        <v>2</v>
      </c>
      <c r="BIQ25" s="88" t="s">
        <v>53</v>
      </c>
      <c r="BIR25" s="90" t="s">
        <v>33</v>
      </c>
      <c r="BIS25" s="91" t="s">
        <v>32</v>
      </c>
      <c r="BIT25" s="92">
        <v>1</v>
      </c>
      <c r="BIU25" s="87">
        <v>0</v>
      </c>
      <c r="BIV25" s="59">
        <f t="shared" si="91"/>
        <v>0</v>
      </c>
      <c r="BIW25" s="1"/>
      <c r="BIX25" s="89">
        <v>2</v>
      </c>
      <c r="BIY25" s="88" t="s">
        <v>53</v>
      </c>
      <c r="BIZ25" s="90" t="s">
        <v>33</v>
      </c>
      <c r="BJA25" s="91" t="s">
        <v>32</v>
      </c>
      <c r="BJB25" s="92">
        <v>1</v>
      </c>
      <c r="BJC25" s="87">
        <v>0</v>
      </c>
      <c r="BJD25" s="59">
        <f t="shared" si="91"/>
        <v>0</v>
      </c>
      <c r="BJE25" s="1"/>
      <c r="BJF25" s="89">
        <v>2</v>
      </c>
      <c r="BJG25" s="88" t="s">
        <v>53</v>
      </c>
      <c r="BJH25" s="90" t="s">
        <v>33</v>
      </c>
      <c r="BJI25" s="91" t="s">
        <v>32</v>
      </c>
      <c r="BJJ25" s="92">
        <v>1</v>
      </c>
      <c r="BJK25" s="87">
        <v>0</v>
      </c>
      <c r="BJL25" s="59">
        <f t="shared" si="92"/>
        <v>0</v>
      </c>
      <c r="BJM25" s="1"/>
      <c r="BJN25" s="89">
        <v>2</v>
      </c>
      <c r="BJO25" s="88" t="s">
        <v>53</v>
      </c>
      <c r="BJP25" s="90" t="s">
        <v>33</v>
      </c>
      <c r="BJQ25" s="91" t="s">
        <v>32</v>
      </c>
      <c r="BJR25" s="92">
        <v>1</v>
      </c>
      <c r="BJS25" s="87">
        <v>0</v>
      </c>
      <c r="BJT25" s="59">
        <f t="shared" si="92"/>
        <v>0</v>
      </c>
      <c r="BJU25" s="1"/>
      <c r="BJV25" s="89">
        <v>2</v>
      </c>
      <c r="BJW25" s="88" t="s">
        <v>53</v>
      </c>
      <c r="BJX25" s="90" t="s">
        <v>33</v>
      </c>
      <c r="BJY25" s="91" t="s">
        <v>32</v>
      </c>
      <c r="BJZ25" s="92">
        <v>1</v>
      </c>
      <c r="BKA25" s="87">
        <v>0</v>
      </c>
      <c r="BKB25" s="59">
        <f t="shared" si="93"/>
        <v>0</v>
      </c>
      <c r="BKC25" s="1"/>
      <c r="BKD25" s="89">
        <v>2</v>
      </c>
      <c r="BKE25" s="88" t="s">
        <v>53</v>
      </c>
      <c r="BKF25" s="90" t="s">
        <v>33</v>
      </c>
      <c r="BKG25" s="91" t="s">
        <v>32</v>
      </c>
      <c r="BKH25" s="92">
        <v>1</v>
      </c>
      <c r="BKI25" s="87">
        <v>0</v>
      </c>
      <c r="BKJ25" s="59">
        <f t="shared" si="93"/>
        <v>0</v>
      </c>
      <c r="BKK25" s="1"/>
      <c r="BKL25" s="89">
        <v>2</v>
      </c>
      <c r="BKM25" s="88" t="s">
        <v>53</v>
      </c>
      <c r="BKN25" s="90" t="s">
        <v>33</v>
      </c>
      <c r="BKO25" s="91" t="s">
        <v>32</v>
      </c>
      <c r="BKP25" s="92">
        <v>1</v>
      </c>
      <c r="BKQ25" s="87">
        <v>0</v>
      </c>
      <c r="BKR25" s="59">
        <f t="shared" si="94"/>
        <v>0</v>
      </c>
      <c r="BKS25" s="1"/>
      <c r="BKT25" s="89">
        <v>2</v>
      </c>
      <c r="BKU25" s="88" t="s">
        <v>53</v>
      </c>
      <c r="BKV25" s="90" t="s">
        <v>33</v>
      </c>
      <c r="BKW25" s="91" t="s">
        <v>32</v>
      </c>
      <c r="BKX25" s="92">
        <v>1</v>
      </c>
      <c r="BKY25" s="87">
        <v>0</v>
      </c>
      <c r="BKZ25" s="59">
        <f t="shared" si="94"/>
        <v>0</v>
      </c>
      <c r="BLA25" s="1"/>
      <c r="BLB25" s="89">
        <v>2</v>
      </c>
      <c r="BLC25" s="88" t="s">
        <v>53</v>
      </c>
      <c r="BLD25" s="90" t="s">
        <v>33</v>
      </c>
      <c r="BLE25" s="91" t="s">
        <v>32</v>
      </c>
      <c r="BLF25" s="92">
        <v>1</v>
      </c>
      <c r="BLG25" s="87">
        <v>0</v>
      </c>
      <c r="BLH25" s="59">
        <f t="shared" si="95"/>
        <v>0</v>
      </c>
      <c r="BLI25" s="1"/>
      <c r="BLJ25" s="89">
        <v>2</v>
      </c>
      <c r="BLK25" s="88" t="s">
        <v>53</v>
      </c>
      <c r="BLL25" s="90" t="s">
        <v>33</v>
      </c>
      <c r="BLM25" s="91" t="s">
        <v>32</v>
      </c>
      <c r="BLN25" s="92">
        <v>1</v>
      </c>
      <c r="BLO25" s="87">
        <v>0</v>
      </c>
      <c r="BLP25" s="59">
        <f t="shared" si="95"/>
        <v>0</v>
      </c>
      <c r="BLQ25" s="1"/>
      <c r="BLR25" s="89">
        <v>2</v>
      </c>
      <c r="BLS25" s="88" t="s">
        <v>53</v>
      </c>
      <c r="BLT25" s="90" t="s">
        <v>33</v>
      </c>
      <c r="BLU25" s="91" t="s">
        <v>32</v>
      </c>
      <c r="BLV25" s="92">
        <v>1</v>
      </c>
      <c r="BLW25" s="87">
        <v>0</v>
      </c>
      <c r="BLX25" s="59">
        <f t="shared" si="96"/>
        <v>0</v>
      </c>
      <c r="BLY25" s="1"/>
      <c r="BLZ25" s="89">
        <v>2</v>
      </c>
      <c r="BMA25" s="88" t="s">
        <v>53</v>
      </c>
      <c r="BMB25" s="90" t="s">
        <v>33</v>
      </c>
      <c r="BMC25" s="91" t="s">
        <v>32</v>
      </c>
      <c r="BMD25" s="92">
        <v>1</v>
      </c>
      <c r="BME25" s="87">
        <v>0</v>
      </c>
      <c r="BMF25" s="59">
        <f t="shared" si="96"/>
        <v>0</v>
      </c>
      <c r="BMG25" s="1"/>
      <c r="BMH25" s="89">
        <v>2</v>
      </c>
      <c r="BMI25" s="88" t="s">
        <v>53</v>
      </c>
      <c r="BMJ25" s="90" t="s">
        <v>33</v>
      </c>
      <c r="BMK25" s="91" t="s">
        <v>32</v>
      </c>
      <c r="BML25" s="92">
        <v>1</v>
      </c>
      <c r="BMM25" s="87">
        <v>0</v>
      </c>
      <c r="BMN25" s="59">
        <f t="shared" si="97"/>
        <v>0</v>
      </c>
      <c r="BMO25" s="1"/>
      <c r="BMP25" s="89">
        <v>2</v>
      </c>
      <c r="BMQ25" s="88" t="s">
        <v>53</v>
      </c>
      <c r="BMR25" s="90" t="s">
        <v>33</v>
      </c>
      <c r="BMS25" s="91" t="s">
        <v>32</v>
      </c>
      <c r="BMT25" s="92">
        <v>1</v>
      </c>
      <c r="BMU25" s="87">
        <v>0</v>
      </c>
      <c r="BMV25" s="59">
        <f t="shared" si="97"/>
        <v>0</v>
      </c>
      <c r="BMW25" s="1"/>
      <c r="BMX25" s="89">
        <v>2</v>
      </c>
      <c r="BMY25" s="88" t="s">
        <v>53</v>
      </c>
      <c r="BMZ25" s="90" t="s">
        <v>33</v>
      </c>
      <c r="BNA25" s="91" t="s">
        <v>32</v>
      </c>
      <c r="BNB25" s="92">
        <v>1</v>
      </c>
      <c r="BNC25" s="87">
        <v>0</v>
      </c>
      <c r="BND25" s="59">
        <f t="shared" si="98"/>
        <v>0</v>
      </c>
      <c r="BNE25" s="1"/>
      <c r="BNF25" s="89">
        <v>2</v>
      </c>
      <c r="BNG25" s="88" t="s">
        <v>53</v>
      </c>
      <c r="BNH25" s="90" t="s">
        <v>33</v>
      </c>
      <c r="BNI25" s="91" t="s">
        <v>32</v>
      </c>
      <c r="BNJ25" s="92">
        <v>1</v>
      </c>
      <c r="BNK25" s="87">
        <v>0</v>
      </c>
      <c r="BNL25" s="59">
        <f t="shared" si="98"/>
        <v>0</v>
      </c>
      <c r="BNM25" s="1"/>
      <c r="BNN25" s="89">
        <v>2</v>
      </c>
      <c r="BNO25" s="88" t="s">
        <v>53</v>
      </c>
      <c r="BNP25" s="90" t="s">
        <v>33</v>
      </c>
      <c r="BNQ25" s="91" t="s">
        <v>32</v>
      </c>
      <c r="BNR25" s="92">
        <v>1</v>
      </c>
      <c r="BNS25" s="87">
        <v>0</v>
      </c>
      <c r="BNT25" s="59">
        <f t="shared" si="99"/>
        <v>0</v>
      </c>
      <c r="BNU25" s="1"/>
      <c r="BNV25" s="89">
        <v>2</v>
      </c>
      <c r="BNW25" s="88" t="s">
        <v>53</v>
      </c>
      <c r="BNX25" s="90" t="s">
        <v>33</v>
      </c>
      <c r="BNY25" s="91" t="s">
        <v>32</v>
      </c>
      <c r="BNZ25" s="92">
        <v>1</v>
      </c>
      <c r="BOA25" s="87">
        <v>0</v>
      </c>
      <c r="BOB25" s="59">
        <f t="shared" si="99"/>
        <v>0</v>
      </c>
      <c r="BOC25" s="1"/>
      <c r="BOD25" s="89">
        <v>2</v>
      </c>
      <c r="BOE25" s="88" t="s">
        <v>53</v>
      </c>
      <c r="BOF25" s="90" t="s">
        <v>33</v>
      </c>
      <c r="BOG25" s="91" t="s">
        <v>32</v>
      </c>
      <c r="BOH25" s="92">
        <v>1</v>
      </c>
      <c r="BOI25" s="87">
        <v>0</v>
      </c>
      <c r="BOJ25" s="59">
        <f t="shared" si="100"/>
        <v>0</v>
      </c>
      <c r="BOK25" s="1"/>
      <c r="BOL25" s="89">
        <v>2</v>
      </c>
      <c r="BOM25" s="88" t="s">
        <v>53</v>
      </c>
      <c r="BON25" s="90" t="s">
        <v>33</v>
      </c>
      <c r="BOO25" s="91" t="s">
        <v>32</v>
      </c>
      <c r="BOP25" s="92">
        <v>1</v>
      </c>
      <c r="BOQ25" s="87">
        <v>0</v>
      </c>
      <c r="BOR25" s="59">
        <f t="shared" si="100"/>
        <v>0</v>
      </c>
      <c r="BOS25" s="1"/>
      <c r="BOT25" s="89">
        <v>2</v>
      </c>
      <c r="BOU25" s="88" t="s">
        <v>53</v>
      </c>
      <c r="BOV25" s="90" t="s">
        <v>33</v>
      </c>
      <c r="BOW25" s="91" t="s">
        <v>32</v>
      </c>
      <c r="BOX25" s="92">
        <v>1</v>
      </c>
      <c r="BOY25" s="87">
        <v>0</v>
      </c>
      <c r="BOZ25" s="59">
        <f t="shared" si="101"/>
        <v>0</v>
      </c>
      <c r="BPA25" s="1"/>
      <c r="BPB25" s="89">
        <v>2</v>
      </c>
      <c r="BPC25" s="88" t="s">
        <v>53</v>
      </c>
      <c r="BPD25" s="90" t="s">
        <v>33</v>
      </c>
      <c r="BPE25" s="91" t="s">
        <v>32</v>
      </c>
      <c r="BPF25" s="92">
        <v>1</v>
      </c>
      <c r="BPG25" s="87">
        <v>0</v>
      </c>
      <c r="BPH25" s="59">
        <f t="shared" si="101"/>
        <v>0</v>
      </c>
      <c r="BPI25" s="1"/>
      <c r="BPJ25" s="89">
        <v>2</v>
      </c>
      <c r="BPK25" s="88" t="s">
        <v>53</v>
      </c>
      <c r="BPL25" s="90" t="s">
        <v>33</v>
      </c>
      <c r="BPM25" s="91" t="s">
        <v>32</v>
      </c>
      <c r="BPN25" s="92">
        <v>1</v>
      </c>
      <c r="BPO25" s="87">
        <v>0</v>
      </c>
      <c r="BPP25" s="59">
        <f t="shared" si="102"/>
        <v>0</v>
      </c>
      <c r="BPQ25" s="1"/>
      <c r="BPR25" s="89">
        <v>2</v>
      </c>
      <c r="BPS25" s="88" t="s">
        <v>53</v>
      </c>
      <c r="BPT25" s="90" t="s">
        <v>33</v>
      </c>
      <c r="BPU25" s="91" t="s">
        <v>32</v>
      </c>
      <c r="BPV25" s="92">
        <v>1</v>
      </c>
      <c r="BPW25" s="87">
        <v>0</v>
      </c>
      <c r="BPX25" s="59">
        <f t="shared" si="102"/>
        <v>0</v>
      </c>
      <c r="BPY25" s="1"/>
      <c r="BPZ25" s="89">
        <v>2</v>
      </c>
      <c r="BQA25" s="88" t="s">
        <v>53</v>
      </c>
      <c r="BQB25" s="90" t="s">
        <v>33</v>
      </c>
      <c r="BQC25" s="91" t="s">
        <v>32</v>
      </c>
      <c r="BQD25" s="92">
        <v>1</v>
      </c>
      <c r="BQE25" s="87">
        <v>0</v>
      </c>
      <c r="BQF25" s="59">
        <f t="shared" si="103"/>
        <v>0</v>
      </c>
      <c r="BQG25" s="1"/>
      <c r="BQH25" s="89">
        <v>2</v>
      </c>
      <c r="BQI25" s="88" t="s">
        <v>53</v>
      </c>
      <c r="BQJ25" s="90" t="s">
        <v>33</v>
      </c>
      <c r="BQK25" s="91" t="s">
        <v>32</v>
      </c>
      <c r="BQL25" s="92">
        <v>1</v>
      </c>
      <c r="BQM25" s="87">
        <v>0</v>
      </c>
      <c r="BQN25" s="59">
        <f t="shared" si="103"/>
        <v>0</v>
      </c>
      <c r="BQO25" s="1"/>
      <c r="BQP25" s="89">
        <v>2</v>
      </c>
      <c r="BQQ25" s="88" t="s">
        <v>53</v>
      </c>
      <c r="BQR25" s="90" t="s">
        <v>33</v>
      </c>
      <c r="BQS25" s="91" t="s">
        <v>32</v>
      </c>
      <c r="BQT25" s="92">
        <v>1</v>
      </c>
      <c r="BQU25" s="87">
        <v>0</v>
      </c>
      <c r="BQV25" s="59">
        <f t="shared" si="104"/>
        <v>0</v>
      </c>
      <c r="BQW25" s="1"/>
      <c r="BQX25" s="89">
        <v>2</v>
      </c>
      <c r="BQY25" s="88" t="s">
        <v>53</v>
      </c>
      <c r="BQZ25" s="90" t="s">
        <v>33</v>
      </c>
      <c r="BRA25" s="91" t="s">
        <v>32</v>
      </c>
      <c r="BRB25" s="92">
        <v>1</v>
      </c>
      <c r="BRC25" s="87">
        <v>0</v>
      </c>
      <c r="BRD25" s="59">
        <f t="shared" si="104"/>
        <v>0</v>
      </c>
      <c r="BRE25" s="1"/>
      <c r="BRF25" s="89">
        <v>2</v>
      </c>
      <c r="BRG25" s="88" t="s">
        <v>53</v>
      </c>
      <c r="BRH25" s="90" t="s">
        <v>33</v>
      </c>
      <c r="BRI25" s="91" t="s">
        <v>32</v>
      </c>
      <c r="BRJ25" s="92">
        <v>1</v>
      </c>
      <c r="BRK25" s="87">
        <v>0</v>
      </c>
      <c r="BRL25" s="59">
        <f t="shared" si="105"/>
        <v>0</v>
      </c>
      <c r="BRM25" s="1"/>
      <c r="BRN25" s="89">
        <v>2</v>
      </c>
      <c r="BRO25" s="88" t="s">
        <v>53</v>
      </c>
      <c r="BRP25" s="90" t="s">
        <v>33</v>
      </c>
      <c r="BRQ25" s="91" t="s">
        <v>32</v>
      </c>
      <c r="BRR25" s="92">
        <v>1</v>
      </c>
      <c r="BRS25" s="87">
        <v>0</v>
      </c>
      <c r="BRT25" s="59">
        <f t="shared" si="105"/>
        <v>0</v>
      </c>
      <c r="BRU25" s="1"/>
      <c r="BRV25" s="89">
        <v>2</v>
      </c>
      <c r="BRW25" s="88" t="s">
        <v>53</v>
      </c>
      <c r="BRX25" s="90" t="s">
        <v>33</v>
      </c>
      <c r="BRY25" s="91" t="s">
        <v>32</v>
      </c>
      <c r="BRZ25" s="92">
        <v>1</v>
      </c>
      <c r="BSA25" s="87">
        <v>0</v>
      </c>
      <c r="BSB25" s="59">
        <f t="shared" si="106"/>
        <v>0</v>
      </c>
      <c r="BSC25" s="1"/>
      <c r="BSD25" s="89">
        <v>2</v>
      </c>
      <c r="BSE25" s="88" t="s">
        <v>53</v>
      </c>
      <c r="BSF25" s="90" t="s">
        <v>33</v>
      </c>
      <c r="BSG25" s="91" t="s">
        <v>32</v>
      </c>
      <c r="BSH25" s="92">
        <v>1</v>
      </c>
      <c r="BSI25" s="87">
        <v>0</v>
      </c>
      <c r="BSJ25" s="59">
        <f t="shared" si="106"/>
        <v>0</v>
      </c>
      <c r="BSK25" s="1"/>
      <c r="BSL25" s="89">
        <v>2</v>
      </c>
      <c r="BSM25" s="88" t="s">
        <v>53</v>
      </c>
      <c r="BSN25" s="90" t="s">
        <v>33</v>
      </c>
      <c r="BSO25" s="91" t="s">
        <v>32</v>
      </c>
      <c r="BSP25" s="92">
        <v>1</v>
      </c>
      <c r="BSQ25" s="87">
        <v>0</v>
      </c>
      <c r="BSR25" s="59">
        <f t="shared" si="107"/>
        <v>0</v>
      </c>
      <c r="BSS25" s="1"/>
      <c r="BST25" s="89">
        <v>2</v>
      </c>
      <c r="BSU25" s="88" t="s">
        <v>53</v>
      </c>
      <c r="BSV25" s="90" t="s">
        <v>33</v>
      </c>
      <c r="BSW25" s="91" t="s">
        <v>32</v>
      </c>
      <c r="BSX25" s="92">
        <v>1</v>
      </c>
      <c r="BSY25" s="87">
        <v>0</v>
      </c>
      <c r="BSZ25" s="59">
        <f t="shared" si="107"/>
        <v>0</v>
      </c>
      <c r="BTA25" s="1"/>
      <c r="BTB25" s="89">
        <v>2</v>
      </c>
      <c r="BTC25" s="88" t="s">
        <v>53</v>
      </c>
      <c r="BTD25" s="90" t="s">
        <v>33</v>
      </c>
      <c r="BTE25" s="91" t="s">
        <v>32</v>
      </c>
      <c r="BTF25" s="92">
        <v>1</v>
      </c>
      <c r="BTG25" s="87">
        <v>0</v>
      </c>
      <c r="BTH25" s="59">
        <f t="shared" si="108"/>
        <v>0</v>
      </c>
      <c r="BTI25" s="1"/>
      <c r="BTJ25" s="89">
        <v>2</v>
      </c>
      <c r="BTK25" s="88" t="s">
        <v>53</v>
      </c>
      <c r="BTL25" s="90" t="s">
        <v>33</v>
      </c>
      <c r="BTM25" s="91" t="s">
        <v>32</v>
      </c>
      <c r="BTN25" s="92">
        <v>1</v>
      </c>
      <c r="BTO25" s="87">
        <v>0</v>
      </c>
      <c r="BTP25" s="59">
        <f t="shared" si="108"/>
        <v>0</v>
      </c>
      <c r="BTQ25" s="1"/>
      <c r="BTR25" s="89">
        <v>2</v>
      </c>
      <c r="BTS25" s="88" t="s">
        <v>53</v>
      </c>
      <c r="BTT25" s="90" t="s">
        <v>33</v>
      </c>
      <c r="BTU25" s="91" t="s">
        <v>32</v>
      </c>
      <c r="BTV25" s="92">
        <v>1</v>
      </c>
      <c r="BTW25" s="87">
        <v>0</v>
      </c>
      <c r="BTX25" s="59">
        <f t="shared" si="109"/>
        <v>0</v>
      </c>
      <c r="BTY25" s="1"/>
      <c r="BTZ25" s="89">
        <v>2</v>
      </c>
      <c r="BUA25" s="88" t="s">
        <v>53</v>
      </c>
      <c r="BUB25" s="90" t="s">
        <v>33</v>
      </c>
      <c r="BUC25" s="91" t="s">
        <v>32</v>
      </c>
      <c r="BUD25" s="92">
        <v>1</v>
      </c>
      <c r="BUE25" s="87">
        <v>0</v>
      </c>
      <c r="BUF25" s="59">
        <f t="shared" si="109"/>
        <v>0</v>
      </c>
      <c r="BUG25" s="1"/>
      <c r="BUH25" s="89">
        <v>2</v>
      </c>
      <c r="BUI25" s="88" t="s">
        <v>53</v>
      </c>
      <c r="BUJ25" s="90" t="s">
        <v>33</v>
      </c>
      <c r="BUK25" s="91" t="s">
        <v>32</v>
      </c>
      <c r="BUL25" s="92">
        <v>1</v>
      </c>
      <c r="BUM25" s="87">
        <v>0</v>
      </c>
      <c r="BUN25" s="59">
        <f t="shared" si="110"/>
        <v>0</v>
      </c>
      <c r="BUO25" s="1"/>
      <c r="BUP25" s="89">
        <v>2</v>
      </c>
      <c r="BUQ25" s="88" t="s">
        <v>53</v>
      </c>
      <c r="BUR25" s="90" t="s">
        <v>33</v>
      </c>
      <c r="BUS25" s="91" t="s">
        <v>32</v>
      </c>
      <c r="BUT25" s="92">
        <v>1</v>
      </c>
      <c r="BUU25" s="87">
        <v>0</v>
      </c>
      <c r="BUV25" s="59">
        <f t="shared" si="110"/>
        <v>0</v>
      </c>
      <c r="BUW25" s="1"/>
      <c r="BUX25" s="89">
        <v>2</v>
      </c>
      <c r="BUY25" s="88" t="s">
        <v>53</v>
      </c>
      <c r="BUZ25" s="90" t="s">
        <v>33</v>
      </c>
      <c r="BVA25" s="91" t="s">
        <v>32</v>
      </c>
      <c r="BVB25" s="92">
        <v>1</v>
      </c>
      <c r="BVC25" s="87">
        <v>0</v>
      </c>
      <c r="BVD25" s="59">
        <f t="shared" si="111"/>
        <v>0</v>
      </c>
      <c r="BVE25" s="1"/>
      <c r="BVF25" s="89">
        <v>2</v>
      </c>
      <c r="BVG25" s="88" t="s">
        <v>53</v>
      </c>
      <c r="BVH25" s="90" t="s">
        <v>33</v>
      </c>
      <c r="BVI25" s="91" t="s">
        <v>32</v>
      </c>
      <c r="BVJ25" s="92">
        <v>1</v>
      </c>
      <c r="BVK25" s="87">
        <v>0</v>
      </c>
      <c r="BVL25" s="59">
        <f t="shared" si="111"/>
        <v>0</v>
      </c>
      <c r="BVM25" s="1"/>
      <c r="BVN25" s="89">
        <v>2</v>
      </c>
      <c r="BVO25" s="88" t="s">
        <v>53</v>
      </c>
      <c r="BVP25" s="90" t="s">
        <v>33</v>
      </c>
      <c r="BVQ25" s="91" t="s">
        <v>32</v>
      </c>
      <c r="BVR25" s="92">
        <v>1</v>
      </c>
      <c r="BVS25" s="87">
        <v>0</v>
      </c>
      <c r="BVT25" s="59">
        <f t="shared" si="112"/>
        <v>0</v>
      </c>
      <c r="BVU25" s="1"/>
      <c r="BVV25" s="89">
        <v>2</v>
      </c>
      <c r="BVW25" s="88" t="s">
        <v>53</v>
      </c>
      <c r="BVX25" s="90" t="s">
        <v>33</v>
      </c>
      <c r="BVY25" s="91" t="s">
        <v>32</v>
      </c>
      <c r="BVZ25" s="92">
        <v>1</v>
      </c>
      <c r="BWA25" s="87">
        <v>0</v>
      </c>
      <c r="BWB25" s="59">
        <f t="shared" si="112"/>
        <v>0</v>
      </c>
      <c r="BWC25" s="1"/>
      <c r="BWD25" s="89">
        <v>2</v>
      </c>
      <c r="BWE25" s="88" t="s">
        <v>53</v>
      </c>
      <c r="BWF25" s="90" t="s">
        <v>33</v>
      </c>
      <c r="BWG25" s="91" t="s">
        <v>32</v>
      </c>
      <c r="BWH25" s="92">
        <v>1</v>
      </c>
      <c r="BWI25" s="87">
        <v>0</v>
      </c>
      <c r="BWJ25" s="59">
        <f t="shared" si="113"/>
        <v>0</v>
      </c>
      <c r="BWK25" s="1"/>
      <c r="BWL25" s="89">
        <v>2</v>
      </c>
      <c r="BWM25" s="88" t="s">
        <v>53</v>
      </c>
      <c r="BWN25" s="90" t="s">
        <v>33</v>
      </c>
      <c r="BWO25" s="91" t="s">
        <v>32</v>
      </c>
      <c r="BWP25" s="92">
        <v>1</v>
      </c>
      <c r="BWQ25" s="87">
        <v>0</v>
      </c>
      <c r="BWR25" s="59">
        <f t="shared" si="113"/>
        <v>0</v>
      </c>
      <c r="BWS25" s="1"/>
      <c r="BWT25" s="89">
        <v>2</v>
      </c>
      <c r="BWU25" s="88" t="s">
        <v>53</v>
      </c>
      <c r="BWV25" s="90" t="s">
        <v>33</v>
      </c>
      <c r="BWW25" s="91" t="s">
        <v>32</v>
      </c>
      <c r="BWX25" s="92">
        <v>1</v>
      </c>
      <c r="BWY25" s="87">
        <v>0</v>
      </c>
      <c r="BWZ25" s="59">
        <f t="shared" si="114"/>
        <v>0</v>
      </c>
      <c r="BXA25" s="1"/>
      <c r="BXB25" s="89">
        <v>2</v>
      </c>
      <c r="BXC25" s="88" t="s">
        <v>53</v>
      </c>
      <c r="BXD25" s="90" t="s">
        <v>33</v>
      </c>
      <c r="BXE25" s="91" t="s">
        <v>32</v>
      </c>
      <c r="BXF25" s="92">
        <v>1</v>
      </c>
      <c r="BXG25" s="87">
        <v>0</v>
      </c>
      <c r="BXH25" s="59">
        <f t="shared" si="114"/>
        <v>0</v>
      </c>
      <c r="BXI25" s="1"/>
      <c r="BXJ25" s="89">
        <v>2</v>
      </c>
      <c r="BXK25" s="88" t="s">
        <v>53</v>
      </c>
      <c r="BXL25" s="90" t="s">
        <v>33</v>
      </c>
      <c r="BXM25" s="91" t="s">
        <v>32</v>
      </c>
      <c r="BXN25" s="92">
        <v>1</v>
      </c>
      <c r="BXO25" s="87">
        <v>0</v>
      </c>
      <c r="BXP25" s="59">
        <f t="shared" si="115"/>
        <v>0</v>
      </c>
      <c r="BXQ25" s="1"/>
      <c r="BXR25" s="89">
        <v>2</v>
      </c>
      <c r="BXS25" s="88" t="s">
        <v>53</v>
      </c>
      <c r="BXT25" s="90" t="s">
        <v>33</v>
      </c>
      <c r="BXU25" s="91" t="s">
        <v>32</v>
      </c>
      <c r="BXV25" s="92">
        <v>1</v>
      </c>
      <c r="BXW25" s="87">
        <v>0</v>
      </c>
      <c r="BXX25" s="59">
        <f t="shared" si="115"/>
        <v>0</v>
      </c>
      <c r="BXY25" s="1"/>
      <c r="BXZ25" s="89">
        <v>2</v>
      </c>
      <c r="BYA25" s="88" t="s">
        <v>53</v>
      </c>
      <c r="BYB25" s="90" t="s">
        <v>33</v>
      </c>
      <c r="BYC25" s="91" t="s">
        <v>32</v>
      </c>
      <c r="BYD25" s="92">
        <v>1</v>
      </c>
      <c r="BYE25" s="87">
        <v>0</v>
      </c>
      <c r="BYF25" s="59">
        <f t="shared" si="116"/>
        <v>0</v>
      </c>
      <c r="BYG25" s="1"/>
      <c r="BYH25" s="89">
        <v>2</v>
      </c>
      <c r="BYI25" s="88" t="s">
        <v>53</v>
      </c>
      <c r="BYJ25" s="90" t="s">
        <v>33</v>
      </c>
      <c r="BYK25" s="91" t="s">
        <v>32</v>
      </c>
      <c r="BYL25" s="92">
        <v>1</v>
      </c>
      <c r="BYM25" s="87">
        <v>0</v>
      </c>
      <c r="BYN25" s="59">
        <f t="shared" si="116"/>
        <v>0</v>
      </c>
      <c r="BYO25" s="1"/>
      <c r="BYP25" s="89">
        <v>2</v>
      </c>
      <c r="BYQ25" s="88" t="s">
        <v>53</v>
      </c>
      <c r="BYR25" s="90" t="s">
        <v>33</v>
      </c>
      <c r="BYS25" s="91" t="s">
        <v>32</v>
      </c>
      <c r="BYT25" s="92">
        <v>1</v>
      </c>
      <c r="BYU25" s="87">
        <v>0</v>
      </c>
      <c r="BYV25" s="59">
        <f t="shared" si="117"/>
        <v>0</v>
      </c>
      <c r="BYW25" s="1"/>
      <c r="BYX25" s="89">
        <v>2</v>
      </c>
      <c r="BYY25" s="88" t="s">
        <v>53</v>
      </c>
      <c r="BYZ25" s="90" t="s">
        <v>33</v>
      </c>
      <c r="BZA25" s="91" t="s">
        <v>32</v>
      </c>
      <c r="BZB25" s="92">
        <v>1</v>
      </c>
      <c r="BZC25" s="87">
        <v>0</v>
      </c>
      <c r="BZD25" s="59">
        <f t="shared" si="117"/>
        <v>0</v>
      </c>
      <c r="BZE25" s="1"/>
      <c r="BZF25" s="89">
        <v>2</v>
      </c>
      <c r="BZG25" s="88" t="s">
        <v>53</v>
      </c>
      <c r="BZH25" s="90" t="s">
        <v>33</v>
      </c>
      <c r="BZI25" s="91" t="s">
        <v>32</v>
      </c>
      <c r="BZJ25" s="92">
        <v>1</v>
      </c>
      <c r="BZK25" s="87">
        <v>0</v>
      </c>
      <c r="BZL25" s="59">
        <f t="shared" si="118"/>
        <v>0</v>
      </c>
      <c r="BZM25" s="1"/>
      <c r="BZN25" s="89">
        <v>2</v>
      </c>
      <c r="BZO25" s="88" t="s">
        <v>53</v>
      </c>
      <c r="BZP25" s="90" t="s">
        <v>33</v>
      </c>
      <c r="BZQ25" s="91" t="s">
        <v>32</v>
      </c>
      <c r="BZR25" s="92">
        <v>1</v>
      </c>
      <c r="BZS25" s="87">
        <v>0</v>
      </c>
      <c r="BZT25" s="59">
        <f t="shared" si="118"/>
        <v>0</v>
      </c>
      <c r="BZU25" s="1"/>
      <c r="BZV25" s="89">
        <v>2</v>
      </c>
      <c r="BZW25" s="88" t="s">
        <v>53</v>
      </c>
      <c r="BZX25" s="90" t="s">
        <v>33</v>
      </c>
      <c r="BZY25" s="91" t="s">
        <v>32</v>
      </c>
      <c r="BZZ25" s="92">
        <v>1</v>
      </c>
      <c r="CAA25" s="87">
        <v>0</v>
      </c>
      <c r="CAB25" s="59">
        <f t="shared" si="119"/>
        <v>0</v>
      </c>
      <c r="CAC25" s="1"/>
      <c r="CAD25" s="89">
        <v>2</v>
      </c>
      <c r="CAE25" s="88" t="s">
        <v>53</v>
      </c>
      <c r="CAF25" s="90" t="s">
        <v>33</v>
      </c>
      <c r="CAG25" s="91" t="s">
        <v>32</v>
      </c>
      <c r="CAH25" s="92">
        <v>1</v>
      </c>
      <c r="CAI25" s="87">
        <v>0</v>
      </c>
      <c r="CAJ25" s="59">
        <f t="shared" si="119"/>
        <v>0</v>
      </c>
      <c r="CAK25" s="1"/>
      <c r="CAL25" s="89">
        <v>2</v>
      </c>
      <c r="CAM25" s="88" t="s">
        <v>53</v>
      </c>
      <c r="CAN25" s="90" t="s">
        <v>33</v>
      </c>
      <c r="CAO25" s="91" t="s">
        <v>32</v>
      </c>
      <c r="CAP25" s="92">
        <v>1</v>
      </c>
      <c r="CAQ25" s="87">
        <v>0</v>
      </c>
      <c r="CAR25" s="59">
        <f t="shared" si="120"/>
        <v>0</v>
      </c>
      <c r="CAS25" s="1"/>
      <c r="CAT25" s="89">
        <v>2</v>
      </c>
      <c r="CAU25" s="88" t="s">
        <v>53</v>
      </c>
      <c r="CAV25" s="90" t="s">
        <v>33</v>
      </c>
      <c r="CAW25" s="91" t="s">
        <v>32</v>
      </c>
      <c r="CAX25" s="92">
        <v>1</v>
      </c>
      <c r="CAY25" s="87">
        <v>0</v>
      </c>
      <c r="CAZ25" s="59">
        <f t="shared" si="120"/>
        <v>0</v>
      </c>
      <c r="CBA25" s="1"/>
      <c r="CBB25" s="89">
        <v>2</v>
      </c>
      <c r="CBC25" s="88" t="s">
        <v>53</v>
      </c>
      <c r="CBD25" s="90" t="s">
        <v>33</v>
      </c>
      <c r="CBE25" s="91" t="s">
        <v>32</v>
      </c>
      <c r="CBF25" s="92">
        <v>1</v>
      </c>
      <c r="CBG25" s="87">
        <v>0</v>
      </c>
      <c r="CBH25" s="59">
        <f t="shared" si="121"/>
        <v>0</v>
      </c>
      <c r="CBI25" s="1"/>
      <c r="CBJ25" s="89">
        <v>2</v>
      </c>
      <c r="CBK25" s="88" t="s">
        <v>53</v>
      </c>
      <c r="CBL25" s="90" t="s">
        <v>33</v>
      </c>
      <c r="CBM25" s="91" t="s">
        <v>32</v>
      </c>
      <c r="CBN25" s="92">
        <v>1</v>
      </c>
      <c r="CBO25" s="87">
        <v>0</v>
      </c>
      <c r="CBP25" s="59">
        <f t="shared" si="121"/>
        <v>0</v>
      </c>
      <c r="CBQ25" s="1"/>
      <c r="CBR25" s="89">
        <v>2</v>
      </c>
      <c r="CBS25" s="88" t="s">
        <v>53</v>
      </c>
      <c r="CBT25" s="90" t="s">
        <v>33</v>
      </c>
      <c r="CBU25" s="91" t="s">
        <v>32</v>
      </c>
      <c r="CBV25" s="92">
        <v>1</v>
      </c>
      <c r="CBW25" s="87">
        <v>0</v>
      </c>
      <c r="CBX25" s="59">
        <f t="shared" si="122"/>
        <v>0</v>
      </c>
      <c r="CBY25" s="1"/>
      <c r="CBZ25" s="89">
        <v>2</v>
      </c>
      <c r="CCA25" s="88" t="s">
        <v>53</v>
      </c>
      <c r="CCB25" s="90" t="s">
        <v>33</v>
      </c>
      <c r="CCC25" s="91" t="s">
        <v>32</v>
      </c>
      <c r="CCD25" s="92">
        <v>1</v>
      </c>
      <c r="CCE25" s="87">
        <v>0</v>
      </c>
      <c r="CCF25" s="59">
        <f t="shared" si="122"/>
        <v>0</v>
      </c>
      <c r="CCG25" s="1"/>
      <c r="CCH25" s="89">
        <v>2</v>
      </c>
      <c r="CCI25" s="88" t="s">
        <v>53</v>
      </c>
      <c r="CCJ25" s="90" t="s">
        <v>33</v>
      </c>
      <c r="CCK25" s="91" t="s">
        <v>32</v>
      </c>
      <c r="CCL25" s="92">
        <v>1</v>
      </c>
      <c r="CCM25" s="87">
        <v>0</v>
      </c>
      <c r="CCN25" s="59">
        <f t="shared" si="123"/>
        <v>0</v>
      </c>
      <c r="CCO25" s="1"/>
      <c r="CCP25" s="89">
        <v>2</v>
      </c>
      <c r="CCQ25" s="88" t="s">
        <v>53</v>
      </c>
      <c r="CCR25" s="90" t="s">
        <v>33</v>
      </c>
      <c r="CCS25" s="91" t="s">
        <v>32</v>
      </c>
      <c r="CCT25" s="92">
        <v>1</v>
      </c>
      <c r="CCU25" s="87">
        <v>0</v>
      </c>
      <c r="CCV25" s="59">
        <f t="shared" si="123"/>
        <v>0</v>
      </c>
      <c r="CCW25" s="1"/>
      <c r="CCX25" s="89">
        <v>2</v>
      </c>
      <c r="CCY25" s="88" t="s">
        <v>53</v>
      </c>
      <c r="CCZ25" s="90" t="s">
        <v>33</v>
      </c>
      <c r="CDA25" s="91" t="s">
        <v>32</v>
      </c>
      <c r="CDB25" s="92">
        <v>1</v>
      </c>
      <c r="CDC25" s="87">
        <v>0</v>
      </c>
      <c r="CDD25" s="59">
        <f t="shared" si="124"/>
        <v>0</v>
      </c>
      <c r="CDE25" s="1"/>
      <c r="CDF25" s="89">
        <v>2</v>
      </c>
      <c r="CDG25" s="88" t="s">
        <v>53</v>
      </c>
      <c r="CDH25" s="90" t="s">
        <v>33</v>
      </c>
      <c r="CDI25" s="91" t="s">
        <v>32</v>
      </c>
      <c r="CDJ25" s="92">
        <v>1</v>
      </c>
      <c r="CDK25" s="87">
        <v>0</v>
      </c>
      <c r="CDL25" s="59">
        <f t="shared" si="124"/>
        <v>0</v>
      </c>
      <c r="CDM25" s="1"/>
      <c r="CDN25" s="89">
        <v>2</v>
      </c>
      <c r="CDO25" s="88" t="s">
        <v>53</v>
      </c>
      <c r="CDP25" s="90" t="s">
        <v>33</v>
      </c>
      <c r="CDQ25" s="91" t="s">
        <v>32</v>
      </c>
      <c r="CDR25" s="92">
        <v>1</v>
      </c>
      <c r="CDS25" s="87">
        <v>0</v>
      </c>
      <c r="CDT25" s="59">
        <f t="shared" si="125"/>
        <v>0</v>
      </c>
      <c r="CDU25" s="1"/>
      <c r="CDV25" s="89">
        <v>2</v>
      </c>
      <c r="CDW25" s="88" t="s">
        <v>53</v>
      </c>
      <c r="CDX25" s="90" t="s">
        <v>33</v>
      </c>
      <c r="CDY25" s="91" t="s">
        <v>32</v>
      </c>
      <c r="CDZ25" s="92">
        <v>1</v>
      </c>
      <c r="CEA25" s="87">
        <v>0</v>
      </c>
      <c r="CEB25" s="59">
        <f t="shared" si="125"/>
        <v>0</v>
      </c>
      <c r="CEC25" s="1"/>
      <c r="CED25" s="89">
        <v>2</v>
      </c>
      <c r="CEE25" s="88" t="s">
        <v>53</v>
      </c>
      <c r="CEF25" s="90" t="s">
        <v>33</v>
      </c>
      <c r="CEG25" s="91" t="s">
        <v>32</v>
      </c>
      <c r="CEH25" s="92">
        <v>1</v>
      </c>
      <c r="CEI25" s="87">
        <v>0</v>
      </c>
      <c r="CEJ25" s="59">
        <f t="shared" si="126"/>
        <v>0</v>
      </c>
      <c r="CEK25" s="1"/>
      <c r="CEL25" s="89">
        <v>2</v>
      </c>
      <c r="CEM25" s="88" t="s">
        <v>53</v>
      </c>
      <c r="CEN25" s="90" t="s">
        <v>33</v>
      </c>
      <c r="CEO25" s="91" t="s">
        <v>32</v>
      </c>
      <c r="CEP25" s="92">
        <v>1</v>
      </c>
      <c r="CEQ25" s="87">
        <v>0</v>
      </c>
      <c r="CER25" s="59">
        <f t="shared" si="126"/>
        <v>0</v>
      </c>
      <c r="CES25" s="1"/>
      <c r="CET25" s="89">
        <v>2</v>
      </c>
      <c r="CEU25" s="88" t="s">
        <v>53</v>
      </c>
      <c r="CEV25" s="90" t="s">
        <v>33</v>
      </c>
      <c r="CEW25" s="91" t="s">
        <v>32</v>
      </c>
      <c r="CEX25" s="92">
        <v>1</v>
      </c>
      <c r="CEY25" s="87">
        <v>0</v>
      </c>
      <c r="CEZ25" s="59">
        <f t="shared" si="127"/>
        <v>0</v>
      </c>
      <c r="CFA25" s="1"/>
      <c r="CFB25" s="89">
        <v>2</v>
      </c>
      <c r="CFC25" s="88" t="s">
        <v>53</v>
      </c>
      <c r="CFD25" s="90" t="s">
        <v>33</v>
      </c>
      <c r="CFE25" s="91" t="s">
        <v>32</v>
      </c>
      <c r="CFF25" s="92">
        <v>1</v>
      </c>
      <c r="CFG25" s="87">
        <v>0</v>
      </c>
      <c r="CFH25" s="59">
        <f t="shared" si="127"/>
        <v>0</v>
      </c>
      <c r="CFI25" s="1"/>
      <c r="CFJ25" s="89">
        <v>2</v>
      </c>
      <c r="CFK25" s="88" t="s">
        <v>53</v>
      </c>
      <c r="CFL25" s="90" t="s">
        <v>33</v>
      </c>
      <c r="CFM25" s="91" t="s">
        <v>32</v>
      </c>
      <c r="CFN25" s="92">
        <v>1</v>
      </c>
      <c r="CFO25" s="87">
        <v>0</v>
      </c>
      <c r="CFP25" s="59">
        <f t="shared" si="128"/>
        <v>0</v>
      </c>
      <c r="CFQ25" s="1"/>
      <c r="CFR25" s="89">
        <v>2</v>
      </c>
      <c r="CFS25" s="88" t="s">
        <v>53</v>
      </c>
      <c r="CFT25" s="90" t="s">
        <v>33</v>
      </c>
      <c r="CFU25" s="91" t="s">
        <v>32</v>
      </c>
      <c r="CFV25" s="92">
        <v>1</v>
      </c>
      <c r="CFW25" s="87">
        <v>0</v>
      </c>
      <c r="CFX25" s="59">
        <f t="shared" si="128"/>
        <v>0</v>
      </c>
      <c r="CFY25" s="1"/>
      <c r="CFZ25" s="89">
        <v>2</v>
      </c>
      <c r="CGA25" s="88" t="s">
        <v>53</v>
      </c>
      <c r="CGB25" s="90" t="s">
        <v>33</v>
      </c>
      <c r="CGC25" s="91" t="s">
        <v>32</v>
      </c>
      <c r="CGD25" s="92">
        <v>1</v>
      </c>
      <c r="CGE25" s="87">
        <v>0</v>
      </c>
      <c r="CGF25" s="59">
        <f t="shared" si="129"/>
        <v>0</v>
      </c>
      <c r="CGG25" s="1"/>
      <c r="CGH25" s="89">
        <v>2</v>
      </c>
      <c r="CGI25" s="88" t="s">
        <v>53</v>
      </c>
      <c r="CGJ25" s="90" t="s">
        <v>33</v>
      </c>
      <c r="CGK25" s="91" t="s">
        <v>32</v>
      </c>
      <c r="CGL25" s="92">
        <v>1</v>
      </c>
      <c r="CGM25" s="87">
        <v>0</v>
      </c>
      <c r="CGN25" s="59">
        <f t="shared" si="129"/>
        <v>0</v>
      </c>
      <c r="CGO25" s="1"/>
      <c r="CGP25" s="89">
        <v>2</v>
      </c>
      <c r="CGQ25" s="88" t="s">
        <v>53</v>
      </c>
      <c r="CGR25" s="90" t="s">
        <v>33</v>
      </c>
      <c r="CGS25" s="91" t="s">
        <v>32</v>
      </c>
      <c r="CGT25" s="92">
        <v>1</v>
      </c>
      <c r="CGU25" s="87">
        <v>0</v>
      </c>
      <c r="CGV25" s="59">
        <f t="shared" si="130"/>
        <v>0</v>
      </c>
      <c r="CGW25" s="1"/>
      <c r="CGX25" s="89">
        <v>2</v>
      </c>
      <c r="CGY25" s="88" t="s">
        <v>53</v>
      </c>
      <c r="CGZ25" s="90" t="s">
        <v>33</v>
      </c>
      <c r="CHA25" s="91" t="s">
        <v>32</v>
      </c>
      <c r="CHB25" s="92">
        <v>1</v>
      </c>
      <c r="CHC25" s="87">
        <v>0</v>
      </c>
      <c r="CHD25" s="59">
        <f t="shared" si="130"/>
        <v>0</v>
      </c>
      <c r="CHE25" s="1"/>
      <c r="CHF25" s="89">
        <v>2</v>
      </c>
      <c r="CHG25" s="88" t="s">
        <v>53</v>
      </c>
      <c r="CHH25" s="90" t="s">
        <v>33</v>
      </c>
      <c r="CHI25" s="91" t="s">
        <v>32</v>
      </c>
      <c r="CHJ25" s="92">
        <v>1</v>
      </c>
      <c r="CHK25" s="87">
        <v>0</v>
      </c>
      <c r="CHL25" s="59">
        <f t="shared" si="131"/>
        <v>0</v>
      </c>
      <c r="CHM25" s="1"/>
      <c r="CHN25" s="89">
        <v>2</v>
      </c>
      <c r="CHO25" s="88" t="s">
        <v>53</v>
      </c>
      <c r="CHP25" s="90" t="s">
        <v>33</v>
      </c>
      <c r="CHQ25" s="91" t="s">
        <v>32</v>
      </c>
      <c r="CHR25" s="92">
        <v>1</v>
      </c>
      <c r="CHS25" s="87">
        <v>0</v>
      </c>
      <c r="CHT25" s="59">
        <f t="shared" si="131"/>
        <v>0</v>
      </c>
      <c r="CHU25" s="1"/>
      <c r="CHV25" s="89">
        <v>2</v>
      </c>
      <c r="CHW25" s="88" t="s">
        <v>53</v>
      </c>
      <c r="CHX25" s="90" t="s">
        <v>33</v>
      </c>
      <c r="CHY25" s="91" t="s">
        <v>32</v>
      </c>
      <c r="CHZ25" s="92">
        <v>1</v>
      </c>
      <c r="CIA25" s="87">
        <v>0</v>
      </c>
      <c r="CIB25" s="59">
        <f t="shared" si="132"/>
        <v>0</v>
      </c>
      <c r="CIC25" s="1"/>
      <c r="CID25" s="89">
        <v>2</v>
      </c>
      <c r="CIE25" s="88" t="s">
        <v>53</v>
      </c>
      <c r="CIF25" s="90" t="s">
        <v>33</v>
      </c>
      <c r="CIG25" s="91" t="s">
        <v>32</v>
      </c>
      <c r="CIH25" s="92">
        <v>1</v>
      </c>
      <c r="CII25" s="87">
        <v>0</v>
      </c>
      <c r="CIJ25" s="59">
        <f t="shared" si="132"/>
        <v>0</v>
      </c>
      <c r="CIK25" s="1"/>
      <c r="CIL25" s="89">
        <v>2</v>
      </c>
      <c r="CIM25" s="88" t="s">
        <v>53</v>
      </c>
      <c r="CIN25" s="90" t="s">
        <v>33</v>
      </c>
      <c r="CIO25" s="91" t="s">
        <v>32</v>
      </c>
      <c r="CIP25" s="92">
        <v>1</v>
      </c>
      <c r="CIQ25" s="87">
        <v>0</v>
      </c>
      <c r="CIR25" s="59">
        <f t="shared" si="133"/>
        <v>0</v>
      </c>
      <c r="CIS25" s="1"/>
      <c r="CIT25" s="89">
        <v>2</v>
      </c>
      <c r="CIU25" s="88" t="s">
        <v>53</v>
      </c>
      <c r="CIV25" s="90" t="s">
        <v>33</v>
      </c>
      <c r="CIW25" s="91" t="s">
        <v>32</v>
      </c>
      <c r="CIX25" s="92">
        <v>1</v>
      </c>
      <c r="CIY25" s="87">
        <v>0</v>
      </c>
      <c r="CIZ25" s="59">
        <f t="shared" si="133"/>
        <v>0</v>
      </c>
      <c r="CJA25" s="1"/>
      <c r="CJB25" s="89">
        <v>2</v>
      </c>
      <c r="CJC25" s="88" t="s">
        <v>53</v>
      </c>
      <c r="CJD25" s="90" t="s">
        <v>33</v>
      </c>
      <c r="CJE25" s="91" t="s">
        <v>32</v>
      </c>
      <c r="CJF25" s="92">
        <v>1</v>
      </c>
      <c r="CJG25" s="87">
        <v>0</v>
      </c>
      <c r="CJH25" s="59">
        <f t="shared" si="134"/>
        <v>0</v>
      </c>
      <c r="CJI25" s="1"/>
      <c r="CJJ25" s="89">
        <v>2</v>
      </c>
      <c r="CJK25" s="88" t="s">
        <v>53</v>
      </c>
      <c r="CJL25" s="90" t="s">
        <v>33</v>
      </c>
      <c r="CJM25" s="91" t="s">
        <v>32</v>
      </c>
      <c r="CJN25" s="92">
        <v>1</v>
      </c>
      <c r="CJO25" s="87">
        <v>0</v>
      </c>
      <c r="CJP25" s="59">
        <f t="shared" si="134"/>
        <v>0</v>
      </c>
      <c r="CJQ25" s="1"/>
      <c r="CJR25" s="89">
        <v>2</v>
      </c>
      <c r="CJS25" s="88" t="s">
        <v>53</v>
      </c>
      <c r="CJT25" s="90" t="s">
        <v>33</v>
      </c>
      <c r="CJU25" s="91" t="s">
        <v>32</v>
      </c>
      <c r="CJV25" s="92">
        <v>1</v>
      </c>
      <c r="CJW25" s="87">
        <v>0</v>
      </c>
      <c r="CJX25" s="59">
        <f t="shared" si="135"/>
        <v>0</v>
      </c>
      <c r="CJY25" s="1"/>
      <c r="CJZ25" s="89">
        <v>2</v>
      </c>
      <c r="CKA25" s="88" t="s">
        <v>53</v>
      </c>
      <c r="CKB25" s="90" t="s">
        <v>33</v>
      </c>
      <c r="CKC25" s="91" t="s">
        <v>32</v>
      </c>
      <c r="CKD25" s="92">
        <v>1</v>
      </c>
      <c r="CKE25" s="87">
        <v>0</v>
      </c>
      <c r="CKF25" s="59">
        <f t="shared" si="135"/>
        <v>0</v>
      </c>
      <c r="CKG25" s="1"/>
      <c r="CKH25" s="89">
        <v>2</v>
      </c>
      <c r="CKI25" s="88" t="s">
        <v>53</v>
      </c>
      <c r="CKJ25" s="90" t="s">
        <v>33</v>
      </c>
      <c r="CKK25" s="91" t="s">
        <v>32</v>
      </c>
      <c r="CKL25" s="92">
        <v>1</v>
      </c>
      <c r="CKM25" s="87">
        <v>0</v>
      </c>
      <c r="CKN25" s="59">
        <f t="shared" si="136"/>
        <v>0</v>
      </c>
      <c r="CKO25" s="1"/>
      <c r="CKP25" s="89">
        <v>2</v>
      </c>
      <c r="CKQ25" s="88" t="s">
        <v>53</v>
      </c>
      <c r="CKR25" s="90" t="s">
        <v>33</v>
      </c>
      <c r="CKS25" s="91" t="s">
        <v>32</v>
      </c>
      <c r="CKT25" s="92">
        <v>1</v>
      </c>
      <c r="CKU25" s="87">
        <v>0</v>
      </c>
      <c r="CKV25" s="59">
        <f t="shared" si="136"/>
        <v>0</v>
      </c>
      <c r="CKW25" s="1"/>
      <c r="CKX25" s="89">
        <v>2</v>
      </c>
      <c r="CKY25" s="88" t="s">
        <v>53</v>
      </c>
      <c r="CKZ25" s="90" t="s">
        <v>33</v>
      </c>
      <c r="CLA25" s="91" t="s">
        <v>32</v>
      </c>
      <c r="CLB25" s="92">
        <v>1</v>
      </c>
      <c r="CLC25" s="87">
        <v>0</v>
      </c>
      <c r="CLD25" s="59">
        <f t="shared" si="137"/>
        <v>0</v>
      </c>
      <c r="CLE25" s="1"/>
      <c r="CLF25" s="89">
        <v>2</v>
      </c>
      <c r="CLG25" s="88" t="s">
        <v>53</v>
      </c>
      <c r="CLH25" s="90" t="s">
        <v>33</v>
      </c>
      <c r="CLI25" s="91" t="s">
        <v>32</v>
      </c>
      <c r="CLJ25" s="92">
        <v>1</v>
      </c>
      <c r="CLK25" s="87">
        <v>0</v>
      </c>
      <c r="CLL25" s="59">
        <f t="shared" si="137"/>
        <v>0</v>
      </c>
      <c r="CLM25" s="1"/>
      <c r="CLN25" s="89">
        <v>2</v>
      </c>
      <c r="CLO25" s="88" t="s">
        <v>53</v>
      </c>
      <c r="CLP25" s="90" t="s">
        <v>33</v>
      </c>
      <c r="CLQ25" s="91" t="s">
        <v>32</v>
      </c>
      <c r="CLR25" s="92">
        <v>1</v>
      </c>
      <c r="CLS25" s="87">
        <v>0</v>
      </c>
      <c r="CLT25" s="59">
        <f t="shared" si="138"/>
        <v>0</v>
      </c>
      <c r="CLU25" s="1"/>
      <c r="CLV25" s="89">
        <v>2</v>
      </c>
      <c r="CLW25" s="88" t="s">
        <v>53</v>
      </c>
      <c r="CLX25" s="90" t="s">
        <v>33</v>
      </c>
      <c r="CLY25" s="91" t="s">
        <v>32</v>
      </c>
      <c r="CLZ25" s="92">
        <v>1</v>
      </c>
      <c r="CMA25" s="87">
        <v>0</v>
      </c>
      <c r="CMB25" s="59">
        <f t="shared" si="138"/>
        <v>0</v>
      </c>
      <c r="CMC25" s="1"/>
      <c r="CMD25" s="89">
        <v>2</v>
      </c>
      <c r="CME25" s="88" t="s">
        <v>53</v>
      </c>
      <c r="CMF25" s="90" t="s">
        <v>33</v>
      </c>
      <c r="CMG25" s="91" t="s">
        <v>32</v>
      </c>
      <c r="CMH25" s="92">
        <v>1</v>
      </c>
      <c r="CMI25" s="87">
        <v>0</v>
      </c>
      <c r="CMJ25" s="59">
        <f t="shared" si="139"/>
        <v>0</v>
      </c>
      <c r="CMK25" s="1"/>
      <c r="CML25" s="89">
        <v>2</v>
      </c>
      <c r="CMM25" s="88" t="s">
        <v>53</v>
      </c>
      <c r="CMN25" s="90" t="s">
        <v>33</v>
      </c>
      <c r="CMO25" s="91" t="s">
        <v>32</v>
      </c>
      <c r="CMP25" s="92">
        <v>1</v>
      </c>
      <c r="CMQ25" s="87">
        <v>0</v>
      </c>
      <c r="CMR25" s="59">
        <f t="shared" si="139"/>
        <v>0</v>
      </c>
      <c r="CMS25" s="1"/>
      <c r="CMT25" s="89">
        <v>2</v>
      </c>
      <c r="CMU25" s="88" t="s">
        <v>53</v>
      </c>
      <c r="CMV25" s="90" t="s">
        <v>33</v>
      </c>
      <c r="CMW25" s="91" t="s">
        <v>32</v>
      </c>
      <c r="CMX25" s="92">
        <v>1</v>
      </c>
      <c r="CMY25" s="87">
        <v>0</v>
      </c>
      <c r="CMZ25" s="59">
        <f t="shared" si="140"/>
        <v>0</v>
      </c>
      <c r="CNA25" s="1"/>
      <c r="CNB25" s="89">
        <v>2</v>
      </c>
      <c r="CNC25" s="88" t="s">
        <v>53</v>
      </c>
      <c r="CND25" s="90" t="s">
        <v>33</v>
      </c>
      <c r="CNE25" s="91" t="s">
        <v>32</v>
      </c>
      <c r="CNF25" s="92">
        <v>1</v>
      </c>
      <c r="CNG25" s="87">
        <v>0</v>
      </c>
      <c r="CNH25" s="59">
        <f t="shared" si="140"/>
        <v>0</v>
      </c>
      <c r="CNI25" s="1"/>
      <c r="CNJ25" s="89">
        <v>2</v>
      </c>
      <c r="CNK25" s="88" t="s">
        <v>53</v>
      </c>
      <c r="CNL25" s="90" t="s">
        <v>33</v>
      </c>
      <c r="CNM25" s="91" t="s">
        <v>32</v>
      </c>
      <c r="CNN25" s="92">
        <v>1</v>
      </c>
      <c r="CNO25" s="87">
        <v>0</v>
      </c>
      <c r="CNP25" s="59">
        <f t="shared" si="141"/>
        <v>0</v>
      </c>
      <c r="CNQ25" s="1"/>
      <c r="CNR25" s="89">
        <v>2</v>
      </c>
      <c r="CNS25" s="88" t="s">
        <v>53</v>
      </c>
      <c r="CNT25" s="90" t="s">
        <v>33</v>
      </c>
      <c r="CNU25" s="91" t="s">
        <v>32</v>
      </c>
      <c r="CNV25" s="92">
        <v>1</v>
      </c>
      <c r="CNW25" s="87">
        <v>0</v>
      </c>
      <c r="CNX25" s="59">
        <f t="shared" si="141"/>
        <v>0</v>
      </c>
      <c r="CNY25" s="1"/>
      <c r="CNZ25" s="89">
        <v>2</v>
      </c>
      <c r="COA25" s="88" t="s">
        <v>53</v>
      </c>
      <c r="COB25" s="90" t="s">
        <v>33</v>
      </c>
      <c r="COC25" s="91" t="s">
        <v>32</v>
      </c>
      <c r="COD25" s="92">
        <v>1</v>
      </c>
      <c r="COE25" s="87">
        <v>0</v>
      </c>
      <c r="COF25" s="59">
        <f t="shared" si="142"/>
        <v>0</v>
      </c>
      <c r="COG25" s="1"/>
      <c r="COH25" s="89">
        <v>2</v>
      </c>
      <c r="COI25" s="88" t="s">
        <v>53</v>
      </c>
      <c r="COJ25" s="90" t="s">
        <v>33</v>
      </c>
      <c r="COK25" s="91" t="s">
        <v>32</v>
      </c>
      <c r="COL25" s="92">
        <v>1</v>
      </c>
      <c r="COM25" s="87">
        <v>0</v>
      </c>
      <c r="CON25" s="59">
        <f t="shared" si="142"/>
        <v>0</v>
      </c>
      <c r="COO25" s="1"/>
      <c r="COP25" s="89">
        <v>2</v>
      </c>
      <c r="COQ25" s="88" t="s">
        <v>53</v>
      </c>
      <c r="COR25" s="90" t="s">
        <v>33</v>
      </c>
      <c r="COS25" s="91" t="s">
        <v>32</v>
      </c>
      <c r="COT25" s="92">
        <v>1</v>
      </c>
      <c r="COU25" s="87">
        <v>0</v>
      </c>
      <c r="COV25" s="59">
        <f t="shared" si="143"/>
        <v>0</v>
      </c>
      <c r="COW25" s="1"/>
      <c r="COX25" s="89">
        <v>2</v>
      </c>
      <c r="COY25" s="88" t="s">
        <v>53</v>
      </c>
      <c r="COZ25" s="90" t="s">
        <v>33</v>
      </c>
      <c r="CPA25" s="91" t="s">
        <v>32</v>
      </c>
      <c r="CPB25" s="92">
        <v>1</v>
      </c>
      <c r="CPC25" s="87">
        <v>0</v>
      </c>
      <c r="CPD25" s="59">
        <f t="shared" si="143"/>
        <v>0</v>
      </c>
      <c r="CPE25" s="1"/>
      <c r="CPF25" s="89">
        <v>2</v>
      </c>
      <c r="CPG25" s="88" t="s">
        <v>53</v>
      </c>
      <c r="CPH25" s="90" t="s">
        <v>33</v>
      </c>
      <c r="CPI25" s="91" t="s">
        <v>32</v>
      </c>
      <c r="CPJ25" s="92">
        <v>1</v>
      </c>
      <c r="CPK25" s="87">
        <v>0</v>
      </c>
      <c r="CPL25" s="59">
        <f t="shared" si="144"/>
        <v>0</v>
      </c>
      <c r="CPM25" s="1"/>
      <c r="CPN25" s="89">
        <v>2</v>
      </c>
      <c r="CPO25" s="88" t="s">
        <v>53</v>
      </c>
      <c r="CPP25" s="90" t="s">
        <v>33</v>
      </c>
      <c r="CPQ25" s="91" t="s">
        <v>32</v>
      </c>
      <c r="CPR25" s="92">
        <v>1</v>
      </c>
      <c r="CPS25" s="87">
        <v>0</v>
      </c>
      <c r="CPT25" s="59">
        <f t="shared" si="144"/>
        <v>0</v>
      </c>
      <c r="CPU25" s="1"/>
      <c r="CPV25" s="89">
        <v>2</v>
      </c>
      <c r="CPW25" s="88" t="s">
        <v>53</v>
      </c>
      <c r="CPX25" s="90" t="s">
        <v>33</v>
      </c>
      <c r="CPY25" s="91" t="s">
        <v>32</v>
      </c>
      <c r="CPZ25" s="92">
        <v>1</v>
      </c>
      <c r="CQA25" s="87">
        <v>0</v>
      </c>
      <c r="CQB25" s="59">
        <f t="shared" si="145"/>
        <v>0</v>
      </c>
      <c r="CQC25" s="1"/>
      <c r="CQD25" s="89">
        <v>2</v>
      </c>
      <c r="CQE25" s="88" t="s">
        <v>53</v>
      </c>
      <c r="CQF25" s="90" t="s">
        <v>33</v>
      </c>
      <c r="CQG25" s="91" t="s">
        <v>32</v>
      </c>
      <c r="CQH25" s="92">
        <v>1</v>
      </c>
      <c r="CQI25" s="87">
        <v>0</v>
      </c>
      <c r="CQJ25" s="59">
        <f t="shared" si="145"/>
        <v>0</v>
      </c>
      <c r="CQK25" s="1"/>
      <c r="CQL25" s="89">
        <v>2</v>
      </c>
      <c r="CQM25" s="88" t="s">
        <v>53</v>
      </c>
      <c r="CQN25" s="90" t="s">
        <v>33</v>
      </c>
      <c r="CQO25" s="91" t="s">
        <v>32</v>
      </c>
      <c r="CQP25" s="92">
        <v>1</v>
      </c>
      <c r="CQQ25" s="87">
        <v>0</v>
      </c>
      <c r="CQR25" s="59">
        <f t="shared" si="146"/>
        <v>0</v>
      </c>
      <c r="CQS25" s="1"/>
      <c r="CQT25" s="89">
        <v>2</v>
      </c>
      <c r="CQU25" s="88" t="s">
        <v>53</v>
      </c>
      <c r="CQV25" s="90" t="s">
        <v>33</v>
      </c>
      <c r="CQW25" s="91" t="s">
        <v>32</v>
      </c>
      <c r="CQX25" s="92">
        <v>1</v>
      </c>
      <c r="CQY25" s="87">
        <v>0</v>
      </c>
      <c r="CQZ25" s="59">
        <f t="shared" si="146"/>
        <v>0</v>
      </c>
      <c r="CRA25" s="1"/>
      <c r="CRB25" s="89">
        <v>2</v>
      </c>
      <c r="CRC25" s="88" t="s">
        <v>53</v>
      </c>
      <c r="CRD25" s="90" t="s">
        <v>33</v>
      </c>
      <c r="CRE25" s="91" t="s">
        <v>32</v>
      </c>
      <c r="CRF25" s="92">
        <v>1</v>
      </c>
      <c r="CRG25" s="87">
        <v>0</v>
      </c>
      <c r="CRH25" s="59">
        <f t="shared" si="147"/>
        <v>0</v>
      </c>
      <c r="CRI25" s="1"/>
      <c r="CRJ25" s="89">
        <v>2</v>
      </c>
      <c r="CRK25" s="88" t="s">
        <v>53</v>
      </c>
      <c r="CRL25" s="90" t="s">
        <v>33</v>
      </c>
      <c r="CRM25" s="91" t="s">
        <v>32</v>
      </c>
      <c r="CRN25" s="92">
        <v>1</v>
      </c>
      <c r="CRO25" s="87">
        <v>0</v>
      </c>
      <c r="CRP25" s="59">
        <f t="shared" si="147"/>
        <v>0</v>
      </c>
      <c r="CRQ25" s="1"/>
      <c r="CRR25" s="89">
        <v>2</v>
      </c>
      <c r="CRS25" s="88" t="s">
        <v>53</v>
      </c>
      <c r="CRT25" s="90" t="s">
        <v>33</v>
      </c>
      <c r="CRU25" s="91" t="s">
        <v>32</v>
      </c>
      <c r="CRV25" s="92">
        <v>1</v>
      </c>
      <c r="CRW25" s="87">
        <v>0</v>
      </c>
      <c r="CRX25" s="59">
        <f t="shared" si="148"/>
        <v>0</v>
      </c>
      <c r="CRY25" s="1"/>
      <c r="CRZ25" s="89">
        <v>2</v>
      </c>
      <c r="CSA25" s="88" t="s">
        <v>53</v>
      </c>
      <c r="CSB25" s="90" t="s">
        <v>33</v>
      </c>
      <c r="CSC25" s="91" t="s">
        <v>32</v>
      </c>
      <c r="CSD25" s="92">
        <v>1</v>
      </c>
      <c r="CSE25" s="87">
        <v>0</v>
      </c>
      <c r="CSF25" s="59">
        <f t="shared" si="148"/>
        <v>0</v>
      </c>
      <c r="CSG25" s="1"/>
      <c r="CSH25" s="89">
        <v>2</v>
      </c>
      <c r="CSI25" s="88" t="s">
        <v>53</v>
      </c>
      <c r="CSJ25" s="90" t="s">
        <v>33</v>
      </c>
      <c r="CSK25" s="91" t="s">
        <v>32</v>
      </c>
      <c r="CSL25" s="92">
        <v>1</v>
      </c>
      <c r="CSM25" s="87">
        <v>0</v>
      </c>
      <c r="CSN25" s="59">
        <f t="shared" si="149"/>
        <v>0</v>
      </c>
      <c r="CSO25" s="1"/>
      <c r="CSP25" s="89">
        <v>2</v>
      </c>
      <c r="CSQ25" s="88" t="s">
        <v>53</v>
      </c>
      <c r="CSR25" s="90" t="s">
        <v>33</v>
      </c>
      <c r="CSS25" s="91" t="s">
        <v>32</v>
      </c>
      <c r="CST25" s="92">
        <v>1</v>
      </c>
      <c r="CSU25" s="87">
        <v>0</v>
      </c>
      <c r="CSV25" s="59">
        <f t="shared" si="149"/>
        <v>0</v>
      </c>
      <c r="CSW25" s="1"/>
      <c r="CSX25" s="89">
        <v>2</v>
      </c>
      <c r="CSY25" s="88" t="s">
        <v>53</v>
      </c>
      <c r="CSZ25" s="90" t="s">
        <v>33</v>
      </c>
      <c r="CTA25" s="91" t="s">
        <v>32</v>
      </c>
      <c r="CTB25" s="92">
        <v>1</v>
      </c>
      <c r="CTC25" s="87">
        <v>0</v>
      </c>
      <c r="CTD25" s="59">
        <f t="shared" si="150"/>
        <v>0</v>
      </c>
      <c r="CTE25" s="1"/>
      <c r="CTF25" s="89">
        <v>2</v>
      </c>
      <c r="CTG25" s="88" t="s">
        <v>53</v>
      </c>
      <c r="CTH25" s="90" t="s">
        <v>33</v>
      </c>
      <c r="CTI25" s="91" t="s">
        <v>32</v>
      </c>
      <c r="CTJ25" s="92">
        <v>1</v>
      </c>
      <c r="CTK25" s="87">
        <v>0</v>
      </c>
      <c r="CTL25" s="59">
        <f t="shared" si="150"/>
        <v>0</v>
      </c>
      <c r="CTM25" s="1"/>
      <c r="CTN25" s="89">
        <v>2</v>
      </c>
      <c r="CTO25" s="88" t="s">
        <v>53</v>
      </c>
      <c r="CTP25" s="90" t="s">
        <v>33</v>
      </c>
      <c r="CTQ25" s="91" t="s">
        <v>32</v>
      </c>
      <c r="CTR25" s="92">
        <v>1</v>
      </c>
      <c r="CTS25" s="87">
        <v>0</v>
      </c>
      <c r="CTT25" s="59">
        <f t="shared" si="151"/>
        <v>0</v>
      </c>
      <c r="CTU25" s="1"/>
      <c r="CTV25" s="89">
        <v>2</v>
      </c>
      <c r="CTW25" s="88" t="s">
        <v>53</v>
      </c>
      <c r="CTX25" s="90" t="s">
        <v>33</v>
      </c>
      <c r="CTY25" s="91" t="s">
        <v>32</v>
      </c>
      <c r="CTZ25" s="92">
        <v>1</v>
      </c>
      <c r="CUA25" s="87">
        <v>0</v>
      </c>
      <c r="CUB25" s="59">
        <f t="shared" si="151"/>
        <v>0</v>
      </c>
      <c r="CUC25" s="1"/>
      <c r="CUD25" s="89">
        <v>2</v>
      </c>
      <c r="CUE25" s="88" t="s">
        <v>53</v>
      </c>
      <c r="CUF25" s="90" t="s">
        <v>33</v>
      </c>
      <c r="CUG25" s="91" t="s">
        <v>32</v>
      </c>
      <c r="CUH25" s="92">
        <v>1</v>
      </c>
      <c r="CUI25" s="87">
        <v>0</v>
      </c>
      <c r="CUJ25" s="59">
        <f t="shared" si="152"/>
        <v>0</v>
      </c>
      <c r="CUK25" s="1"/>
      <c r="CUL25" s="89">
        <v>2</v>
      </c>
      <c r="CUM25" s="88" t="s">
        <v>53</v>
      </c>
      <c r="CUN25" s="90" t="s">
        <v>33</v>
      </c>
      <c r="CUO25" s="91" t="s">
        <v>32</v>
      </c>
      <c r="CUP25" s="92">
        <v>1</v>
      </c>
      <c r="CUQ25" s="87">
        <v>0</v>
      </c>
      <c r="CUR25" s="59">
        <f t="shared" si="152"/>
        <v>0</v>
      </c>
      <c r="CUS25" s="1"/>
      <c r="CUT25" s="89">
        <v>2</v>
      </c>
      <c r="CUU25" s="88" t="s">
        <v>53</v>
      </c>
      <c r="CUV25" s="90" t="s">
        <v>33</v>
      </c>
      <c r="CUW25" s="91" t="s">
        <v>32</v>
      </c>
      <c r="CUX25" s="92">
        <v>1</v>
      </c>
      <c r="CUY25" s="87">
        <v>0</v>
      </c>
      <c r="CUZ25" s="59">
        <f t="shared" si="153"/>
        <v>0</v>
      </c>
      <c r="CVA25" s="1"/>
      <c r="CVB25" s="89">
        <v>2</v>
      </c>
      <c r="CVC25" s="88" t="s">
        <v>53</v>
      </c>
      <c r="CVD25" s="90" t="s">
        <v>33</v>
      </c>
      <c r="CVE25" s="91" t="s">
        <v>32</v>
      </c>
      <c r="CVF25" s="92">
        <v>1</v>
      </c>
      <c r="CVG25" s="87">
        <v>0</v>
      </c>
      <c r="CVH25" s="59">
        <f t="shared" si="153"/>
        <v>0</v>
      </c>
      <c r="CVI25" s="1"/>
      <c r="CVJ25" s="89">
        <v>2</v>
      </c>
      <c r="CVK25" s="88" t="s">
        <v>53</v>
      </c>
      <c r="CVL25" s="90" t="s">
        <v>33</v>
      </c>
      <c r="CVM25" s="91" t="s">
        <v>32</v>
      </c>
      <c r="CVN25" s="92">
        <v>1</v>
      </c>
      <c r="CVO25" s="87">
        <v>0</v>
      </c>
      <c r="CVP25" s="59">
        <f t="shared" si="154"/>
        <v>0</v>
      </c>
      <c r="CVQ25" s="1"/>
      <c r="CVR25" s="89">
        <v>2</v>
      </c>
      <c r="CVS25" s="88" t="s">
        <v>53</v>
      </c>
      <c r="CVT25" s="90" t="s">
        <v>33</v>
      </c>
      <c r="CVU25" s="91" t="s">
        <v>32</v>
      </c>
      <c r="CVV25" s="92">
        <v>1</v>
      </c>
      <c r="CVW25" s="87">
        <v>0</v>
      </c>
      <c r="CVX25" s="59">
        <f t="shared" si="154"/>
        <v>0</v>
      </c>
      <c r="CVY25" s="1"/>
      <c r="CVZ25" s="89">
        <v>2</v>
      </c>
      <c r="CWA25" s="88" t="s">
        <v>53</v>
      </c>
      <c r="CWB25" s="90" t="s">
        <v>33</v>
      </c>
      <c r="CWC25" s="91" t="s">
        <v>32</v>
      </c>
      <c r="CWD25" s="92">
        <v>1</v>
      </c>
      <c r="CWE25" s="87">
        <v>0</v>
      </c>
      <c r="CWF25" s="59">
        <f t="shared" si="155"/>
        <v>0</v>
      </c>
      <c r="CWG25" s="1"/>
      <c r="CWH25" s="89">
        <v>2</v>
      </c>
      <c r="CWI25" s="88" t="s">
        <v>53</v>
      </c>
      <c r="CWJ25" s="90" t="s">
        <v>33</v>
      </c>
      <c r="CWK25" s="91" t="s">
        <v>32</v>
      </c>
      <c r="CWL25" s="92">
        <v>1</v>
      </c>
      <c r="CWM25" s="87">
        <v>0</v>
      </c>
      <c r="CWN25" s="59">
        <f t="shared" si="155"/>
        <v>0</v>
      </c>
      <c r="CWO25" s="1"/>
      <c r="CWP25" s="89">
        <v>2</v>
      </c>
      <c r="CWQ25" s="88" t="s">
        <v>53</v>
      </c>
      <c r="CWR25" s="90" t="s">
        <v>33</v>
      </c>
      <c r="CWS25" s="91" t="s">
        <v>32</v>
      </c>
      <c r="CWT25" s="92">
        <v>1</v>
      </c>
      <c r="CWU25" s="87">
        <v>0</v>
      </c>
      <c r="CWV25" s="59">
        <f t="shared" si="156"/>
        <v>0</v>
      </c>
      <c r="CWW25" s="1"/>
      <c r="CWX25" s="89">
        <v>2</v>
      </c>
      <c r="CWY25" s="88" t="s">
        <v>53</v>
      </c>
      <c r="CWZ25" s="90" t="s">
        <v>33</v>
      </c>
      <c r="CXA25" s="91" t="s">
        <v>32</v>
      </c>
      <c r="CXB25" s="92">
        <v>1</v>
      </c>
      <c r="CXC25" s="87">
        <v>0</v>
      </c>
      <c r="CXD25" s="59">
        <f t="shared" si="156"/>
        <v>0</v>
      </c>
      <c r="CXE25" s="1"/>
      <c r="CXF25" s="89">
        <v>2</v>
      </c>
      <c r="CXG25" s="88" t="s">
        <v>53</v>
      </c>
      <c r="CXH25" s="90" t="s">
        <v>33</v>
      </c>
      <c r="CXI25" s="91" t="s">
        <v>32</v>
      </c>
      <c r="CXJ25" s="92">
        <v>1</v>
      </c>
      <c r="CXK25" s="87">
        <v>0</v>
      </c>
      <c r="CXL25" s="59">
        <f t="shared" si="157"/>
        <v>0</v>
      </c>
      <c r="CXM25" s="1"/>
      <c r="CXN25" s="89">
        <v>2</v>
      </c>
      <c r="CXO25" s="88" t="s">
        <v>53</v>
      </c>
      <c r="CXP25" s="90" t="s">
        <v>33</v>
      </c>
      <c r="CXQ25" s="91" t="s">
        <v>32</v>
      </c>
      <c r="CXR25" s="92">
        <v>1</v>
      </c>
      <c r="CXS25" s="87">
        <v>0</v>
      </c>
      <c r="CXT25" s="59">
        <f t="shared" si="157"/>
        <v>0</v>
      </c>
      <c r="CXU25" s="1"/>
      <c r="CXV25" s="89">
        <v>2</v>
      </c>
      <c r="CXW25" s="88" t="s">
        <v>53</v>
      </c>
      <c r="CXX25" s="90" t="s">
        <v>33</v>
      </c>
      <c r="CXY25" s="91" t="s">
        <v>32</v>
      </c>
      <c r="CXZ25" s="92">
        <v>1</v>
      </c>
      <c r="CYA25" s="87">
        <v>0</v>
      </c>
      <c r="CYB25" s="59">
        <f t="shared" si="158"/>
        <v>0</v>
      </c>
      <c r="CYC25" s="1"/>
      <c r="CYD25" s="89">
        <v>2</v>
      </c>
      <c r="CYE25" s="88" t="s">
        <v>53</v>
      </c>
      <c r="CYF25" s="90" t="s">
        <v>33</v>
      </c>
      <c r="CYG25" s="91" t="s">
        <v>32</v>
      </c>
      <c r="CYH25" s="92">
        <v>1</v>
      </c>
      <c r="CYI25" s="87">
        <v>0</v>
      </c>
      <c r="CYJ25" s="59">
        <f t="shared" si="158"/>
        <v>0</v>
      </c>
      <c r="CYK25" s="1"/>
      <c r="CYL25" s="89">
        <v>2</v>
      </c>
      <c r="CYM25" s="88" t="s">
        <v>53</v>
      </c>
      <c r="CYN25" s="90" t="s">
        <v>33</v>
      </c>
      <c r="CYO25" s="91" t="s">
        <v>32</v>
      </c>
      <c r="CYP25" s="92">
        <v>1</v>
      </c>
      <c r="CYQ25" s="87">
        <v>0</v>
      </c>
      <c r="CYR25" s="59">
        <f t="shared" si="159"/>
        <v>0</v>
      </c>
      <c r="CYS25" s="1"/>
      <c r="CYT25" s="89">
        <v>2</v>
      </c>
      <c r="CYU25" s="88" t="s">
        <v>53</v>
      </c>
      <c r="CYV25" s="90" t="s">
        <v>33</v>
      </c>
      <c r="CYW25" s="91" t="s">
        <v>32</v>
      </c>
      <c r="CYX25" s="92">
        <v>1</v>
      </c>
      <c r="CYY25" s="87">
        <v>0</v>
      </c>
      <c r="CYZ25" s="59">
        <f t="shared" si="159"/>
        <v>0</v>
      </c>
      <c r="CZA25" s="1"/>
      <c r="CZB25" s="89">
        <v>2</v>
      </c>
      <c r="CZC25" s="88" t="s">
        <v>53</v>
      </c>
      <c r="CZD25" s="90" t="s">
        <v>33</v>
      </c>
      <c r="CZE25" s="91" t="s">
        <v>32</v>
      </c>
      <c r="CZF25" s="92">
        <v>1</v>
      </c>
      <c r="CZG25" s="87">
        <v>0</v>
      </c>
      <c r="CZH25" s="59">
        <f t="shared" si="160"/>
        <v>0</v>
      </c>
      <c r="CZI25" s="1"/>
      <c r="CZJ25" s="89">
        <v>2</v>
      </c>
      <c r="CZK25" s="88" t="s">
        <v>53</v>
      </c>
      <c r="CZL25" s="90" t="s">
        <v>33</v>
      </c>
      <c r="CZM25" s="91" t="s">
        <v>32</v>
      </c>
      <c r="CZN25" s="92">
        <v>1</v>
      </c>
      <c r="CZO25" s="87">
        <v>0</v>
      </c>
      <c r="CZP25" s="59">
        <f t="shared" si="160"/>
        <v>0</v>
      </c>
      <c r="CZQ25" s="1"/>
      <c r="CZR25" s="89">
        <v>2</v>
      </c>
      <c r="CZS25" s="88" t="s">
        <v>53</v>
      </c>
      <c r="CZT25" s="90" t="s">
        <v>33</v>
      </c>
      <c r="CZU25" s="91" t="s">
        <v>32</v>
      </c>
      <c r="CZV25" s="92">
        <v>1</v>
      </c>
      <c r="CZW25" s="87">
        <v>0</v>
      </c>
      <c r="CZX25" s="59">
        <f t="shared" si="161"/>
        <v>0</v>
      </c>
      <c r="CZY25" s="1"/>
      <c r="CZZ25" s="89">
        <v>2</v>
      </c>
      <c r="DAA25" s="88" t="s">
        <v>53</v>
      </c>
      <c r="DAB25" s="90" t="s">
        <v>33</v>
      </c>
      <c r="DAC25" s="91" t="s">
        <v>32</v>
      </c>
      <c r="DAD25" s="92">
        <v>1</v>
      </c>
      <c r="DAE25" s="87">
        <v>0</v>
      </c>
      <c r="DAF25" s="59">
        <f t="shared" si="161"/>
        <v>0</v>
      </c>
      <c r="DAG25" s="1"/>
      <c r="DAH25" s="89">
        <v>2</v>
      </c>
      <c r="DAI25" s="88" t="s">
        <v>53</v>
      </c>
      <c r="DAJ25" s="90" t="s">
        <v>33</v>
      </c>
      <c r="DAK25" s="91" t="s">
        <v>32</v>
      </c>
      <c r="DAL25" s="92">
        <v>1</v>
      </c>
      <c r="DAM25" s="87">
        <v>0</v>
      </c>
      <c r="DAN25" s="59">
        <f t="shared" si="162"/>
        <v>0</v>
      </c>
      <c r="DAO25" s="1"/>
      <c r="DAP25" s="89">
        <v>2</v>
      </c>
      <c r="DAQ25" s="88" t="s">
        <v>53</v>
      </c>
      <c r="DAR25" s="90" t="s">
        <v>33</v>
      </c>
      <c r="DAS25" s="91" t="s">
        <v>32</v>
      </c>
      <c r="DAT25" s="92">
        <v>1</v>
      </c>
      <c r="DAU25" s="87">
        <v>0</v>
      </c>
      <c r="DAV25" s="59">
        <f t="shared" si="162"/>
        <v>0</v>
      </c>
      <c r="DAW25" s="1"/>
      <c r="DAX25" s="89">
        <v>2</v>
      </c>
      <c r="DAY25" s="88" t="s">
        <v>53</v>
      </c>
      <c r="DAZ25" s="90" t="s">
        <v>33</v>
      </c>
      <c r="DBA25" s="91" t="s">
        <v>32</v>
      </c>
      <c r="DBB25" s="92">
        <v>1</v>
      </c>
      <c r="DBC25" s="87">
        <v>0</v>
      </c>
      <c r="DBD25" s="59">
        <f t="shared" si="163"/>
        <v>0</v>
      </c>
      <c r="DBE25" s="1"/>
      <c r="DBF25" s="89">
        <v>2</v>
      </c>
      <c r="DBG25" s="88" t="s">
        <v>53</v>
      </c>
      <c r="DBH25" s="90" t="s">
        <v>33</v>
      </c>
      <c r="DBI25" s="91" t="s">
        <v>32</v>
      </c>
      <c r="DBJ25" s="92">
        <v>1</v>
      </c>
      <c r="DBK25" s="87">
        <v>0</v>
      </c>
      <c r="DBL25" s="59">
        <f t="shared" si="163"/>
        <v>0</v>
      </c>
      <c r="DBM25" s="1"/>
      <c r="DBN25" s="89">
        <v>2</v>
      </c>
      <c r="DBO25" s="88" t="s">
        <v>53</v>
      </c>
      <c r="DBP25" s="90" t="s">
        <v>33</v>
      </c>
      <c r="DBQ25" s="91" t="s">
        <v>32</v>
      </c>
      <c r="DBR25" s="92">
        <v>1</v>
      </c>
      <c r="DBS25" s="87">
        <v>0</v>
      </c>
      <c r="DBT25" s="59">
        <f t="shared" si="164"/>
        <v>0</v>
      </c>
      <c r="DBU25" s="1"/>
      <c r="DBV25" s="89">
        <v>2</v>
      </c>
      <c r="DBW25" s="88" t="s">
        <v>53</v>
      </c>
      <c r="DBX25" s="90" t="s">
        <v>33</v>
      </c>
      <c r="DBY25" s="91" t="s">
        <v>32</v>
      </c>
      <c r="DBZ25" s="92">
        <v>1</v>
      </c>
      <c r="DCA25" s="87">
        <v>0</v>
      </c>
      <c r="DCB25" s="59">
        <f t="shared" si="164"/>
        <v>0</v>
      </c>
      <c r="DCC25" s="1"/>
      <c r="DCD25" s="89">
        <v>2</v>
      </c>
      <c r="DCE25" s="88" t="s">
        <v>53</v>
      </c>
      <c r="DCF25" s="90" t="s">
        <v>33</v>
      </c>
      <c r="DCG25" s="91" t="s">
        <v>32</v>
      </c>
      <c r="DCH25" s="92">
        <v>1</v>
      </c>
      <c r="DCI25" s="87">
        <v>0</v>
      </c>
      <c r="DCJ25" s="59">
        <f t="shared" si="165"/>
        <v>0</v>
      </c>
      <c r="DCK25" s="1"/>
      <c r="DCL25" s="89">
        <v>2</v>
      </c>
      <c r="DCM25" s="88" t="s">
        <v>53</v>
      </c>
      <c r="DCN25" s="90" t="s">
        <v>33</v>
      </c>
      <c r="DCO25" s="91" t="s">
        <v>32</v>
      </c>
      <c r="DCP25" s="92">
        <v>1</v>
      </c>
      <c r="DCQ25" s="87">
        <v>0</v>
      </c>
      <c r="DCR25" s="59">
        <f t="shared" si="165"/>
        <v>0</v>
      </c>
      <c r="DCS25" s="1"/>
      <c r="DCT25" s="89">
        <v>2</v>
      </c>
      <c r="DCU25" s="88" t="s">
        <v>53</v>
      </c>
      <c r="DCV25" s="90" t="s">
        <v>33</v>
      </c>
      <c r="DCW25" s="91" t="s">
        <v>32</v>
      </c>
      <c r="DCX25" s="92">
        <v>1</v>
      </c>
      <c r="DCY25" s="87">
        <v>0</v>
      </c>
      <c r="DCZ25" s="59">
        <f t="shared" si="166"/>
        <v>0</v>
      </c>
      <c r="DDA25" s="1"/>
      <c r="DDB25" s="89">
        <v>2</v>
      </c>
      <c r="DDC25" s="88" t="s">
        <v>53</v>
      </c>
      <c r="DDD25" s="90" t="s">
        <v>33</v>
      </c>
      <c r="DDE25" s="91" t="s">
        <v>32</v>
      </c>
      <c r="DDF25" s="92">
        <v>1</v>
      </c>
      <c r="DDG25" s="87">
        <v>0</v>
      </c>
      <c r="DDH25" s="59">
        <f t="shared" si="166"/>
        <v>0</v>
      </c>
      <c r="DDI25" s="1"/>
      <c r="DDJ25" s="89">
        <v>2</v>
      </c>
      <c r="DDK25" s="88" t="s">
        <v>53</v>
      </c>
      <c r="DDL25" s="90" t="s">
        <v>33</v>
      </c>
      <c r="DDM25" s="91" t="s">
        <v>32</v>
      </c>
      <c r="DDN25" s="92">
        <v>1</v>
      </c>
      <c r="DDO25" s="87">
        <v>0</v>
      </c>
      <c r="DDP25" s="59">
        <f t="shared" si="167"/>
        <v>0</v>
      </c>
      <c r="DDQ25" s="1"/>
      <c r="DDR25" s="89">
        <v>2</v>
      </c>
      <c r="DDS25" s="88" t="s">
        <v>53</v>
      </c>
      <c r="DDT25" s="90" t="s">
        <v>33</v>
      </c>
      <c r="DDU25" s="91" t="s">
        <v>32</v>
      </c>
      <c r="DDV25" s="92">
        <v>1</v>
      </c>
      <c r="DDW25" s="87">
        <v>0</v>
      </c>
      <c r="DDX25" s="59">
        <f t="shared" si="167"/>
        <v>0</v>
      </c>
      <c r="DDY25" s="1"/>
      <c r="DDZ25" s="89">
        <v>2</v>
      </c>
      <c r="DEA25" s="88" t="s">
        <v>53</v>
      </c>
      <c r="DEB25" s="90" t="s">
        <v>33</v>
      </c>
      <c r="DEC25" s="91" t="s">
        <v>32</v>
      </c>
      <c r="DED25" s="92">
        <v>1</v>
      </c>
      <c r="DEE25" s="87">
        <v>0</v>
      </c>
      <c r="DEF25" s="59">
        <f t="shared" si="168"/>
        <v>0</v>
      </c>
      <c r="DEG25" s="1"/>
      <c r="DEH25" s="89">
        <v>2</v>
      </c>
      <c r="DEI25" s="88" t="s">
        <v>53</v>
      </c>
      <c r="DEJ25" s="90" t="s">
        <v>33</v>
      </c>
      <c r="DEK25" s="91" t="s">
        <v>32</v>
      </c>
      <c r="DEL25" s="92">
        <v>1</v>
      </c>
      <c r="DEM25" s="87">
        <v>0</v>
      </c>
      <c r="DEN25" s="59">
        <f t="shared" si="168"/>
        <v>0</v>
      </c>
      <c r="DEO25" s="1"/>
      <c r="DEP25" s="89">
        <v>2</v>
      </c>
      <c r="DEQ25" s="88" t="s">
        <v>53</v>
      </c>
      <c r="DER25" s="90" t="s">
        <v>33</v>
      </c>
      <c r="DES25" s="91" t="s">
        <v>32</v>
      </c>
      <c r="DET25" s="92">
        <v>1</v>
      </c>
      <c r="DEU25" s="87">
        <v>0</v>
      </c>
      <c r="DEV25" s="59">
        <f t="shared" si="169"/>
        <v>0</v>
      </c>
      <c r="DEW25" s="1"/>
      <c r="DEX25" s="89">
        <v>2</v>
      </c>
      <c r="DEY25" s="88" t="s">
        <v>53</v>
      </c>
      <c r="DEZ25" s="90" t="s">
        <v>33</v>
      </c>
      <c r="DFA25" s="91" t="s">
        <v>32</v>
      </c>
      <c r="DFB25" s="92">
        <v>1</v>
      </c>
      <c r="DFC25" s="87">
        <v>0</v>
      </c>
      <c r="DFD25" s="59">
        <f t="shared" si="169"/>
        <v>0</v>
      </c>
      <c r="DFE25" s="1"/>
      <c r="DFF25" s="89">
        <v>2</v>
      </c>
      <c r="DFG25" s="88" t="s">
        <v>53</v>
      </c>
      <c r="DFH25" s="90" t="s">
        <v>33</v>
      </c>
      <c r="DFI25" s="91" t="s">
        <v>32</v>
      </c>
      <c r="DFJ25" s="92">
        <v>1</v>
      </c>
      <c r="DFK25" s="87">
        <v>0</v>
      </c>
      <c r="DFL25" s="59">
        <f t="shared" si="170"/>
        <v>0</v>
      </c>
      <c r="DFM25" s="1"/>
      <c r="DFN25" s="89">
        <v>2</v>
      </c>
      <c r="DFO25" s="88" t="s">
        <v>53</v>
      </c>
      <c r="DFP25" s="90" t="s">
        <v>33</v>
      </c>
      <c r="DFQ25" s="91" t="s">
        <v>32</v>
      </c>
      <c r="DFR25" s="92">
        <v>1</v>
      </c>
      <c r="DFS25" s="87">
        <v>0</v>
      </c>
      <c r="DFT25" s="59">
        <f t="shared" si="170"/>
        <v>0</v>
      </c>
      <c r="DFU25" s="1"/>
      <c r="DFV25" s="89">
        <v>2</v>
      </c>
      <c r="DFW25" s="88" t="s">
        <v>53</v>
      </c>
      <c r="DFX25" s="90" t="s">
        <v>33</v>
      </c>
      <c r="DFY25" s="91" t="s">
        <v>32</v>
      </c>
      <c r="DFZ25" s="92">
        <v>1</v>
      </c>
      <c r="DGA25" s="87">
        <v>0</v>
      </c>
      <c r="DGB25" s="59">
        <f t="shared" si="171"/>
        <v>0</v>
      </c>
      <c r="DGC25" s="1"/>
      <c r="DGD25" s="89">
        <v>2</v>
      </c>
      <c r="DGE25" s="88" t="s">
        <v>53</v>
      </c>
      <c r="DGF25" s="90" t="s">
        <v>33</v>
      </c>
      <c r="DGG25" s="91" t="s">
        <v>32</v>
      </c>
      <c r="DGH25" s="92">
        <v>1</v>
      </c>
      <c r="DGI25" s="87">
        <v>0</v>
      </c>
      <c r="DGJ25" s="59">
        <f t="shared" si="171"/>
        <v>0</v>
      </c>
      <c r="DGK25" s="1"/>
      <c r="DGL25" s="89">
        <v>2</v>
      </c>
      <c r="DGM25" s="88" t="s">
        <v>53</v>
      </c>
      <c r="DGN25" s="90" t="s">
        <v>33</v>
      </c>
      <c r="DGO25" s="91" t="s">
        <v>32</v>
      </c>
      <c r="DGP25" s="92">
        <v>1</v>
      </c>
      <c r="DGQ25" s="87">
        <v>0</v>
      </c>
      <c r="DGR25" s="59">
        <f t="shared" si="172"/>
        <v>0</v>
      </c>
      <c r="DGS25" s="1"/>
      <c r="DGT25" s="89">
        <v>2</v>
      </c>
      <c r="DGU25" s="88" t="s">
        <v>53</v>
      </c>
      <c r="DGV25" s="90" t="s">
        <v>33</v>
      </c>
      <c r="DGW25" s="91" t="s">
        <v>32</v>
      </c>
      <c r="DGX25" s="92">
        <v>1</v>
      </c>
      <c r="DGY25" s="87">
        <v>0</v>
      </c>
      <c r="DGZ25" s="59">
        <f t="shared" si="172"/>
        <v>0</v>
      </c>
      <c r="DHA25" s="1"/>
      <c r="DHB25" s="89">
        <v>2</v>
      </c>
      <c r="DHC25" s="88" t="s">
        <v>53</v>
      </c>
      <c r="DHD25" s="90" t="s">
        <v>33</v>
      </c>
      <c r="DHE25" s="91" t="s">
        <v>32</v>
      </c>
      <c r="DHF25" s="92">
        <v>1</v>
      </c>
      <c r="DHG25" s="87">
        <v>0</v>
      </c>
      <c r="DHH25" s="59">
        <f t="shared" si="173"/>
        <v>0</v>
      </c>
      <c r="DHI25" s="1"/>
      <c r="DHJ25" s="89">
        <v>2</v>
      </c>
      <c r="DHK25" s="88" t="s">
        <v>53</v>
      </c>
      <c r="DHL25" s="90" t="s">
        <v>33</v>
      </c>
      <c r="DHM25" s="91" t="s">
        <v>32</v>
      </c>
      <c r="DHN25" s="92">
        <v>1</v>
      </c>
      <c r="DHO25" s="87">
        <v>0</v>
      </c>
      <c r="DHP25" s="59">
        <f t="shared" si="173"/>
        <v>0</v>
      </c>
      <c r="DHQ25" s="1"/>
      <c r="DHR25" s="89">
        <v>2</v>
      </c>
      <c r="DHS25" s="88" t="s">
        <v>53</v>
      </c>
      <c r="DHT25" s="90" t="s">
        <v>33</v>
      </c>
      <c r="DHU25" s="91" t="s">
        <v>32</v>
      </c>
      <c r="DHV25" s="92">
        <v>1</v>
      </c>
      <c r="DHW25" s="87">
        <v>0</v>
      </c>
      <c r="DHX25" s="59">
        <f t="shared" si="174"/>
        <v>0</v>
      </c>
      <c r="DHY25" s="1"/>
      <c r="DHZ25" s="89">
        <v>2</v>
      </c>
      <c r="DIA25" s="88" t="s">
        <v>53</v>
      </c>
      <c r="DIB25" s="90" t="s">
        <v>33</v>
      </c>
      <c r="DIC25" s="91" t="s">
        <v>32</v>
      </c>
      <c r="DID25" s="92">
        <v>1</v>
      </c>
      <c r="DIE25" s="87">
        <v>0</v>
      </c>
      <c r="DIF25" s="59">
        <f t="shared" si="174"/>
        <v>0</v>
      </c>
      <c r="DIG25" s="1"/>
      <c r="DIH25" s="89">
        <v>2</v>
      </c>
      <c r="DII25" s="88" t="s">
        <v>53</v>
      </c>
      <c r="DIJ25" s="90" t="s">
        <v>33</v>
      </c>
      <c r="DIK25" s="91" t="s">
        <v>32</v>
      </c>
      <c r="DIL25" s="92">
        <v>1</v>
      </c>
      <c r="DIM25" s="87">
        <v>0</v>
      </c>
      <c r="DIN25" s="59">
        <f t="shared" si="175"/>
        <v>0</v>
      </c>
      <c r="DIO25" s="1"/>
      <c r="DIP25" s="89">
        <v>2</v>
      </c>
      <c r="DIQ25" s="88" t="s">
        <v>53</v>
      </c>
      <c r="DIR25" s="90" t="s">
        <v>33</v>
      </c>
      <c r="DIS25" s="91" t="s">
        <v>32</v>
      </c>
      <c r="DIT25" s="92">
        <v>1</v>
      </c>
      <c r="DIU25" s="87">
        <v>0</v>
      </c>
      <c r="DIV25" s="59">
        <f t="shared" si="175"/>
        <v>0</v>
      </c>
      <c r="DIW25" s="1"/>
      <c r="DIX25" s="89">
        <v>2</v>
      </c>
      <c r="DIY25" s="88" t="s">
        <v>53</v>
      </c>
      <c r="DIZ25" s="90" t="s">
        <v>33</v>
      </c>
      <c r="DJA25" s="91" t="s">
        <v>32</v>
      </c>
      <c r="DJB25" s="92">
        <v>1</v>
      </c>
      <c r="DJC25" s="87">
        <v>0</v>
      </c>
      <c r="DJD25" s="59">
        <f t="shared" si="176"/>
        <v>0</v>
      </c>
      <c r="DJE25" s="1"/>
      <c r="DJF25" s="89">
        <v>2</v>
      </c>
      <c r="DJG25" s="88" t="s">
        <v>53</v>
      </c>
      <c r="DJH25" s="90" t="s">
        <v>33</v>
      </c>
      <c r="DJI25" s="91" t="s">
        <v>32</v>
      </c>
      <c r="DJJ25" s="92">
        <v>1</v>
      </c>
      <c r="DJK25" s="87">
        <v>0</v>
      </c>
      <c r="DJL25" s="59">
        <f t="shared" si="176"/>
        <v>0</v>
      </c>
      <c r="DJM25" s="1"/>
      <c r="DJN25" s="89">
        <v>2</v>
      </c>
      <c r="DJO25" s="88" t="s">
        <v>53</v>
      </c>
      <c r="DJP25" s="90" t="s">
        <v>33</v>
      </c>
      <c r="DJQ25" s="91" t="s">
        <v>32</v>
      </c>
      <c r="DJR25" s="92">
        <v>1</v>
      </c>
      <c r="DJS25" s="87">
        <v>0</v>
      </c>
      <c r="DJT25" s="59">
        <f t="shared" si="177"/>
        <v>0</v>
      </c>
      <c r="DJU25" s="1"/>
      <c r="DJV25" s="89">
        <v>2</v>
      </c>
      <c r="DJW25" s="88" t="s">
        <v>53</v>
      </c>
      <c r="DJX25" s="90" t="s">
        <v>33</v>
      </c>
      <c r="DJY25" s="91" t="s">
        <v>32</v>
      </c>
      <c r="DJZ25" s="92">
        <v>1</v>
      </c>
      <c r="DKA25" s="87">
        <v>0</v>
      </c>
      <c r="DKB25" s="59">
        <f t="shared" si="177"/>
        <v>0</v>
      </c>
      <c r="DKC25" s="1"/>
      <c r="DKD25" s="89">
        <v>2</v>
      </c>
      <c r="DKE25" s="88" t="s">
        <v>53</v>
      </c>
      <c r="DKF25" s="90" t="s">
        <v>33</v>
      </c>
      <c r="DKG25" s="91" t="s">
        <v>32</v>
      </c>
      <c r="DKH25" s="92">
        <v>1</v>
      </c>
      <c r="DKI25" s="87">
        <v>0</v>
      </c>
      <c r="DKJ25" s="59">
        <f t="shared" si="178"/>
        <v>0</v>
      </c>
      <c r="DKK25" s="1"/>
      <c r="DKL25" s="89">
        <v>2</v>
      </c>
      <c r="DKM25" s="88" t="s">
        <v>53</v>
      </c>
      <c r="DKN25" s="90" t="s">
        <v>33</v>
      </c>
      <c r="DKO25" s="91" t="s">
        <v>32</v>
      </c>
      <c r="DKP25" s="92">
        <v>1</v>
      </c>
      <c r="DKQ25" s="87">
        <v>0</v>
      </c>
      <c r="DKR25" s="59">
        <f t="shared" si="178"/>
        <v>0</v>
      </c>
      <c r="DKS25" s="1"/>
      <c r="DKT25" s="89">
        <v>2</v>
      </c>
      <c r="DKU25" s="88" t="s">
        <v>53</v>
      </c>
      <c r="DKV25" s="90" t="s">
        <v>33</v>
      </c>
      <c r="DKW25" s="91" t="s">
        <v>32</v>
      </c>
      <c r="DKX25" s="92">
        <v>1</v>
      </c>
      <c r="DKY25" s="87">
        <v>0</v>
      </c>
      <c r="DKZ25" s="59">
        <f t="shared" si="179"/>
        <v>0</v>
      </c>
      <c r="DLA25" s="1"/>
      <c r="DLB25" s="89">
        <v>2</v>
      </c>
      <c r="DLC25" s="88" t="s">
        <v>53</v>
      </c>
      <c r="DLD25" s="90" t="s">
        <v>33</v>
      </c>
      <c r="DLE25" s="91" t="s">
        <v>32</v>
      </c>
      <c r="DLF25" s="92">
        <v>1</v>
      </c>
      <c r="DLG25" s="87">
        <v>0</v>
      </c>
      <c r="DLH25" s="59">
        <f t="shared" si="179"/>
        <v>0</v>
      </c>
      <c r="DLI25" s="1"/>
      <c r="DLJ25" s="89">
        <v>2</v>
      </c>
      <c r="DLK25" s="88" t="s">
        <v>53</v>
      </c>
      <c r="DLL25" s="90" t="s">
        <v>33</v>
      </c>
      <c r="DLM25" s="91" t="s">
        <v>32</v>
      </c>
      <c r="DLN25" s="92">
        <v>1</v>
      </c>
      <c r="DLO25" s="87">
        <v>0</v>
      </c>
      <c r="DLP25" s="59">
        <f t="shared" si="180"/>
        <v>0</v>
      </c>
      <c r="DLQ25" s="1"/>
      <c r="DLR25" s="89">
        <v>2</v>
      </c>
      <c r="DLS25" s="88" t="s">
        <v>53</v>
      </c>
      <c r="DLT25" s="90" t="s">
        <v>33</v>
      </c>
      <c r="DLU25" s="91" t="s">
        <v>32</v>
      </c>
      <c r="DLV25" s="92">
        <v>1</v>
      </c>
      <c r="DLW25" s="87">
        <v>0</v>
      </c>
      <c r="DLX25" s="59">
        <f t="shared" si="180"/>
        <v>0</v>
      </c>
      <c r="DLY25" s="1"/>
      <c r="DLZ25" s="89">
        <v>2</v>
      </c>
      <c r="DMA25" s="88" t="s">
        <v>53</v>
      </c>
      <c r="DMB25" s="90" t="s">
        <v>33</v>
      </c>
      <c r="DMC25" s="91" t="s">
        <v>32</v>
      </c>
      <c r="DMD25" s="92">
        <v>1</v>
      </c>
      <c r="DME25" s="87">
        <v>0</v>
      </c>
      <c r="DMF25" s="59">
        <f t="shared" si="181"/>
        <v>0</v>
      </c>
      <c r="DMG25" s="1"/>
      <c r="DMH25" s="89">
        <v>2</v>
      </c>
      <c r="DMI25" s="88" t="s">
        <v>53</v>
      </c>
      <c r="DMJ25" s="90" t="s">
        <v>33</v>
      </c>
      <c r="DMK25" s="91" t="s">
        <v>32</v>
      </c>
      <c r="DML25" s="92">
        <v>1</v>
      </c>
      <c r="DMM25" s="87">
        <v>0</v>
      </c>
      <c r="DMN25" s="59">
        <f t="shared" si="181"/>
        <v>0</v>
      </c>
      <c r="DMO25" s="1"/>
      <c r="DMP25" s="89">
        <v>2</v>
      </c>
      <c r="DMQ25" s="88" t="s">
        <v>53</v>
      </c>
      <c r="DMR25" s="90" t="s">
        <v>33</v>
      </c>
      <c r="DMS25" s="91" t="s">
        <v>32</v>
      </c>
      <c r="DMT25" s="92">
        <v>1</v>
      </c>
      <c r="DMU25" s="87">
        <v>0</v>
      </c>
      <c r="DMV25" s="59">
        <f t="shared" si="182"/>
        <v>0</v>
      </c>
      <c r="DMW25" s="1"/>
      <c r="DMX25" s="89">
        <v>2</v>
      </c>
      <c r="DMY25" s="88" t="s">
        <v>53</v>
      </c>
      <c r="DMZ25" s="90" t="s">
        <v>33</v>
      </c>
      <c r="DNA25" s="91" t="s">
        <v>32</v>
      </c>
      <c r="DNB25" s="92">
        <v>1</v>
      </c>
      <c r="DNC25" s="87">
        <v>0</v>
      </c>
      <c r="DND25" s="59">
        <f t="shared" si="182"/>
        <v>0</v>
      </c>
      <c r="DNE25" s="1"/>
      <c r="DNF25" s="89">
        <v>2</v>
      </c>
      <c r="DNG25" s="88" t="s">
        <v>53</v>
      </c>
      <c r="DNH25" s="90" t="s">
        <v>33</v>
      </c>
      <c r="DNI25" s="91" t="s">
        <v>32</v>
      </c>
      <c r="DNJ25" s="92">
        <v>1</v>
      </c>
      <c r="DNK25" s="87">
        <v>0</v>
      </c>
      <c r="DNL25" s="59">
        <f t="shared" si="183"/>
        <v>0</v>
      </c>
      <c r="DNM25" s="1"/>
      <c r="DNN25" s="89">
        <v>2</v>
      </c>
      <c r="DNO25" s="88" t="s">
        <v>53</v>
      </c>
      <c r="DNP25" s="90" t="s">
        <v>33</v>
      </c>
      <c r="DNQ25" s="91" t="s">
        <v>32</v>
      </c>
      <c r="DNR25" s="92">
        <v>1</v>
      </c>
      <c r="DNS25" s="87">
        <v>0</v>
      </c>
      <c r="DNT25" s="59">
        <f t="shared" si="183"/>
        <v>0</v>
      </c>
      <c r="DNU25" s="1"/>
      <c r="DNV25" s="89">
        <v>2</v>
      </c>
      <c r="DNW25" s="88" t="s">
        <v>53</v>
      </c>
      <c r="DNX25" s="90" t="s">
        <v>33</v>
      </c>
      <c r="DNY25" s="91" t="s">
        <v>32</v>
      </c>
      <c r="DNZ25" s="92">
        <v>1</v>
      </c>
      <c r="DOA25" s="87">
        <v>0</v>
      </c>
      <c r="DOB25" s="59">
        <f t="shared" si="184"/>
        <v>0</v>
      </c>
      <c r="DOC25" s="1"/>
      <c r="DOD25" s="89">
        <v>2</v>
      </c>
      <c r="DOE25" s="88" t="s">
        <v>53</v>
      </c>
      <c r="DOF25" s="90" t="s">
        <v>33</v>
      </c>
      <c r="DOG25" s="91" t="s">
        <v>32</v>
      </c>
      <c r="DOH25" s="92">
        <v>1</v>
      </c>
      <c r="DOI25" s="87">
        <v>0</v>
      </c>
      <c r="DOJ25" s="59">
        <f t="shared" si="184"/>
        <v>0</v>
      </c>
      <c r="DOK25" s="1"/>
      <c r="DOL25" s="89">
        <v>2</v>
      </c>
      <c r="DOM25" s="88" t="s">
        <v>53</v>
      </c>
      <c r="DON25" s="90" t="s">
        <v>33</v>
      </c>
      <c r="DOO25" s="91" t="s">
        <v>32</v>
      </c>
      <c r="DOP25" s="92">
        <v>1</v>
      </c>
      <c r="DOQ25" s="87">
        <v>0</v>
      </c>
      <c r="DOR25" s="59">
        <f t="shared" si="185"/>
        <v>0</v>
      </c>
      <c r="DOS25" s="1"/>
      <c r="DOT25" s="89">
        <v>2</v>
      </c>
      <c r="DOU25" s="88" t="s">
        <v>53</v>
      </c>
      <c r="DOV25" s="90" t="s">
        <v>33</v>
      </c>
      <c r="DOW25" s="91" t="s">
        <v>32</v>
      </c>
      <c r="DOX25" s="92">
        <v>1</v>
      </c>
      <c r="DOY25" s="87">
        <v>0</v>
      </c>
      <c r="DOZ25" s="59">
        <f t="shared" si="185"/>
        <v>0</v>
      </c>
      <c r="DPA25" s="1"/>
      <c r="DPB25" s="89">
        <v>2</v>
      </c>
      <c r="DPC25" s="88" t="s">
        <v>53</v>
      </c>
      <c r="DPD25" s="90" t="s">
        <v>33</v>
      </c>
      <c r="DPE25" s="91" t="s">
        <v>32</v>
      </c>
      <c r="DPF25" s="92">
        <v>1</v>
      </c>
      <c r="DPG25" s="87">
        <v>0</v>
      </c>
      <c r="DPH25" s="59">
        <f t="shared" si="186"/>
        <v>0</v>
      </c>
      <c r="DPI25" s="1"/>
      <c r="DPJ25" s="89">
        <v>2</v>
      </c>
      <c r="DPK25" s="88" t="s">
        <v>53</v>
      </c>
      <c r="DPL25" s="90" t="s">
        <v>33</v>
      </c>
      <c r="DPM25" s="91" t="s">
        <v>32</v>
      </c>
      <c r="DPN25" s="92">
        <v>1</v>
      </c>
      <c r="DPO25" s="87">
        <v>0</v>
      </c>
      <c r="DPP25" s="59">
        <f t="shared" si="186"/>
        <v>0</v>
      </c>
      <c r="DPQ25" s="1"/>
      <c r="DPR25" s="89">
        <v>2</v>
      </c>
      <c r="DPS25" s="88" t="s">
        <v>53</v>
      </c>
      <c r="DPT25" s="90" t="s">
        <v>33</v>
      </c>
      <c r="DPU25" s="91" t="s">
        <v>32</v>
      </c>
      <c r="DPV25" s="92">
        <v>1</v>
      </c>
      <c r="DPW25" s="87">
        <v>0</v>
      </c>
      <c r="DPX25" s="59">
        <f t="shared" si="187"/>
        <v>0</v>
      </c>
      <c r="DPY25" s="1"/>
      <c r="DPZ25" s="89">
        <v>2</v>
      </c>
      <c r="DQA25" s="88" t="s">
        <v>53</v>
      </c>
      <c r="DQB25" s="90" t="s">
        <v>33</v>
      </c>
      <c r="DQC25" s="91" t="s">
        <v>32</v>
      </c>
      <c r="DQD25" s="92">
        <v>1</v>
      </c>
      <c r="DQE25" s="87">
        <v>0</v>
      </c>
      <c r="DQF25" s="59">
        <f t="shared" si="187"/>
        <v>0</v>
      </c>
      <c r="DQG25" s="1"/>
      <c r="DQH25" s="89">
        <v>2</v>
      </c>
      <c r="DQI25" s="88" t="s">
        <v>53</v>
      </c>
      <c r="DQJ25" s="90" t="s">
        <v>33</v>
      </c>
      <c r="DQK25" s="91" t="s">
        <v>32</v>
      </c>
      <c r="DQL25" s="92">
        <v>1</v>
      </c>
      <c r="DQM25" s="87">
        <v>0</v>
      </c>
      <c r="DQN25" s="59">
        <f t="shared" si="188"/>
        <v>0</v>
      </c>
      <c r="DQO25" s="1"/>
      <c r="DQP25" s="89">
        <v>2</v>
      </c>
      <c r="DQQ25" s="88" t="s">
        <v>53</v>
      </c>
      <c r="DQR25" s="90" t="s">
        <v>33</v>
      </c>
      <c r="DQS25" s="91" t="s">
        <v>32</v>
      </c>
      <c r="DQT25" s="92">
        <v>1</v>
      </c>
      <c r="DQU25" s="87">
        <v>0</v>
      </c>
      <c r="DQV25" s="59">
        <f t="shared" si="188"/>
        <v>0</v>
      </c>
      <c r="DQW25" s="1"/>
      <c r="DQX25" s="89">
        <v>2</v>
      </c>
      <c r="DQY25" s="88" t="s">
        <v>53</v>
      </c>
      <c r="DQZ25" s="90" t="s">
        <v>33</v>
      </c>
      <c r="DRA25" s="91" t="s">
        <v>32</v>
      </c>
      <c r="DRB25" s="92">
        <v>1</v>
      </c>
      <c r="DRC25" s="87">
        <v>0</v>
      </c>
      <c r="DRD25" s="59">
        <f t="shared" si="189"/>
        <v>0</v>
      </c>
      <c r="DRE25" s="1"/>
      <c r="DRF25" s="89">
        <v>2</v>
      </c>
      <c r="DRG25" s="88" t="s">
        <v>53</v>
      </c>
      <c r="DRH25" s="90" t="s">
        <v>33</v>
      </c>
      <c r="DRI25" s="91" t="s">
        <v>32</v>
      </c>
      <c r="DRJ25" s="92">
        <v>1</v>
      </c>
      <c r="DRK25" s="87">
        <v>0</v>
      </c>
      <c r="DRL25" s="59">
        <f t="shared" si="189"/>
        <v>0</v>
      </c>
      <c r="DRM25" s="1"/>
      <c r="DRN25" s="89">
        <v>2</v>
      </c>
      <c r="DRO25" s="88" t="s">
        <v>53</v>
      </c>
      <c r="DRP25" s="90" t="s">
        <v>33</v>
      </c>
      <c r="DRQ25" s="91" t="s">
        <v>32</v>
      </c>
      <c r="DRR25" s="92">
        <v>1</v>
      </c>
      <c r="DRS25" s="87">
        <v>0</v>
      </c>
      <c r="DRT25" s="59">
        <f t="shared" si="190"/>
        <v>0</v>
      </c>
      <c r="DRU25" s="1"/>
      <c r="DRV25" s="89">
        <v>2</v>
      </c>
      <c r="DRW25" s="88" t="s">
        <v>53</v>
      </c>
      <c r="DRX25" s="90" t="s">
        <v>33</v>
      </c>
      <c r="DRY25" s="91" t="s">
        <v>32</v>
      </c>
      <c r="DRZ25" s="92">
        <v>1</v>
      </c>
      <c r="DSA25" s="87">
        <v>0</v>
      </c>
      <c r="DSB25" s="59">
        <f t="shared" si="190"/>
        <v>0</v>
      </c>
      <c r="DSC25" s="1"/>
      <c r="DSD25" s="89">
        <v>2</v>
      </c>
      <c r="DSE25" s="88" t="s">
        <v>53</v>
      </c>
      <c r="DSF25" s="90" t="s">
        <v>33</v>
      </c>
      <c r="DSG25" s="91" t="s">
        <v>32</v>
      </c>
      <c r="DSH25" s="92">
        <v>1</v>
      </c>
      <c r="DSI25" s="87">
        <v>0</v>
      </c>
      <c r="DSJ25" s="59">
        <f t="shared" si="191"/>
        <v>0</v>
      </c>
      <c r="DSK25" s="1"/>
      <c r="DSL25" s="89">
        <v>2</v>
      </c>
      <c r="DSM25" s="88" t="s">
        <v>53</v>
      </c>
      <c r="DSN25" s="90" t="s">
        <v>33</v>
      </c>
      <c r="DSO25" s="91" t="s">
        <v>32</v>
      </c>
      <c r="DSP25" s="92">
        <v>1</v>
      </c>
      <c r="DSQ25" s="87">
        <v>0</v>
      </c>
      <c r="DSR25" s="59">
        <f t="shared" si="191"/>
        <v>0</v>
      </c>
      <c r="DSS25" s="1"/>
      <c r="DST25" s="89">
        <v>2</v>
      </c>
      <c r="DSU25" s="88" t="s">
        <v>53</v>
      </c>
      <c r="DSV25" s="90" t="s">
        <v>33</v>
      </c>
      <c r="DSW25" s="91" t="s">
        <v>32</v>
      </c>
      <c r="DSX25" s="92">
        <v>1</v>
      </c>
      <c r="DSY25" s="87">
        <v>0</v>
      </c>
      <c r="DSZ25" s="59">
        <f t="shared" si="192"/>
        <v>0</v>
      </c>
      <c r="DTA25" s="1"/>
      <c r="DTB25" s="89">
        <v>2</v>
      </c>
      <c r="DTC25" s="88" t="s">
        <v>53</v>
      </c>
      <c r="DTD25" s="90" t="s">
        <v>33</v>
      </c>
      <c r="DTE25" s="91" t="s">
        <v>32</v>
      </c>
      <c r="DTF25" s="92">
        <v>1</v>
      </c>
      <c r="DTG25" s="87">
        <v>0</v>
      </c>
      <c r="DTH25" s="59">
        <f t="shared" si="192"/>
        <v>0</v>
      </c>
      <c r="DTI25" s="1"/>
      <c r="DTJ25" s="89">
        <v>2</v>
      </c>
      <c r="DTK25" s="88" t="s">
        <v>53</v>
      </c>
      <c r="DTL25" s="90" t="s">
        <v>33</v>
      </c>
      <c r="DTM25" s="91" t="s">
        <v>32</v>
      </c>
      <c r="DTN25" s="92">
        <v>1</v>
      </c>
      <c r="DTO25" s="87">
        <v>0</v>
      </c>
      <c r="DTP25" s="59">
        <f t="shared" si="193"/>
        <v>0</v>
      </c>
      <c r="DTQ25" s="1"/>
      <c r="DTR25" s="89">
        <v>2</v>
      </c>
      <c r="DTS25" s="88" t="s">
        <v>53</v>
      </c>
      <c r="DTT25" s="90" t="s">
        <v>33</v>
      </c>
      <c r="DTU25" s="91" t="s">
        <v>32</v>
      </c>
      <c r="DTV25" s="92">
        <v>1</v>
      </c>
      <c r="DTW25" s="87">
        <v>0</v>
      </c>
      <c r="DTX25" s="59">
        <f t="shared" si="193"/>
        <v>0</v>
      </c>
      <c r="DTY25" s="1"/>
      <c r="DTZ25" s="89">
        <v>2</v>
      </c>
      <c r="DUA25" s="88" t="s">
        <v>53</v>
      </c>
      <c r="DUB25" s="90" t="s">
        <v>33</v>
      </c>
      <c r="DUC25" s="91" t="s">
        <v>32</v>
      </c>
      <c r="DUD25" s="92">
        <v>1</v>
      </c>
      <c r="DUE25" s="87">
        <v>0</v>
      </c>
      <c r="DUF25" s="59">
        <f t="shared" si="194"/>
        <v>0</v>
      </c>
      <c r="DUG25" s="1"/>
      <c r="DUH25" s="89">
        <v>2</v>
      </c>
      <c r="DUI25" s="88" t="s">
        <v>53</v>
      </c>
      <c r="DUJ25" s="90" t="s">
        <v>33</v>
      </c>
      <c r="DUK25" s="91" t="s">
        <v>32</v>
      </c>
      <c r="DUL25" s="92">
        <v>1</v>
      </c>
      <c r="DUM25" s="87">
        <v>0</v>
      </c>
      <c r="DUN25" s="59">
        <f t="shared" si="194"/>
        <v>0</v>
      </c>
      <c r="DUO25" s="1"/>
      <c r="DUP25" s="89">
        <v>2</v>
      </c>
      <c r="DUQ25" s="88" t="s">
        <v>53</v>
      </c>
      <c r="DUR25" s="90" t="s">
        <v>33</v>
      </c>
      <c r="DUS25" s="91" t="s">
        <v>32</v>
      </c>
      <c r="DUT25" s="92">
        <v>1</v>
      </c>
      <c r="DUU25" s="87">
        <v>0</v>
      </c>
      <c r="DUV25" s="59">
        <f t="shared" si="195"/>
        <v>0</v>
      </c>
      <c r="DUW25" s="1"/>
      <c r="DUX25" s="89">
        <v>2</v>
      </c>
      <c r="DUY25" s="88" t="s">
        <v>53</v>
      </c>
      <c r="DUZ25" s="90" t="s">
        <v>33</v>
      </c>
      <c r="DVA25" s="91" t="s">
        <v>32</v>
      </c>
      <c r="DVB25" s="92">
        <v>1</v>
      </c>
      <c r="DVC25" s="87">
        <v>0</v>
      </c>
      <c r="DVD25" s="59">
        <f t="shared" si="195"/>
        <v>0</v>
      </c>
      <c r="DVE25" s="1"/>
      <c r="DVF25" s="89">
        <v>2</v>
      </c>
      <c r="DVG25" s="88" t="s">
        <v>53</v>
      </c>
      <c r="DVH25" s="90" t="s">
        <v>33</v>
      </c>
      <c r="DVI25" s="91" t="s">
        <v>32</v>
      </c>
      <c r="DVJ25" s="92">
        <v>1</v>
      </c>
      <c r="DVK25" s="87">
        <v>0</v>
      </c>
      <c r="DVL25" s="59">
        <f t="shared" si="196"/>
        <v>0</v>
      </c>
      <c r="DVM25" s="1"/>
      <c r="DVN25" s="89">
        <v>2</v>
      </c>
      <c r="DVO25" s="88" t="s">
        <v>53</v>
      </c>
      <c r="DVP25" s="90" t="s">
        <v>33</v>
      </c>
      <c r="DVQ25" s="91" t="s">
        <v>32</v>
      </c>
      <c r="DVR25" s="92">
        <v>1</v>
      </c>
      <c r="DVS25" s="87">
        <v>0</v>
      </c>
      <c r="DVT25" s="59">
        <f t="shared" si="196"/>
        <v>0</v>
      </c>
      <c r="DVU25" s="1"/>
      <c r="DVV25" s="89">
        <v>2</v>
      </c>
      <c r="DVW25" s="88" t="s">
        <v>53</v>
      </c>
      <c r="DVX25" s="90" t="s">
        <v>33</v>
      </c>
      <c r="DVY25" s="91" t="s">
        <v>32</v>
      </c>
      <c r="DVZ25" s="92">
        <v>1</v>
      </c>
      <c r="DWA25" s="87">
        <v>0</v>
      </c>
      <c r="DWB25" s="59">
        <f t="shared" si="197"/>
        <v>0</v>
      </c>
      <c r="DWC25" s="1"/>
      <c r="DWD25" s="89">
        <v>2</v>
      </c>
      <c r="DWE25" s="88" t="s">
        <v>53</v>
      </c>
      <c r="DWF25" s="90" t="s">
        <v>33</v>
      </c>
      <c r="DWG25" s="91" t="s">
        <v>32</v>
      </c>
      <c r="DWH25" s="92">
        <v>1</v>
      </c>
      <c r="DWI25" s="87">
        <v>0</v>
      </c>
      <c r="DWJ25" s="59">
        <f t="shared" si="197"/>
        <v>0</v>
      </c>
      <c r="DWK25" s="1"/>
      <c r="DWL25" s="89">
        <v>2</v>
      </c>
      <c r="DWM25" s="88" t="s">
        <v>53</v>
      </c>
      <c r="DWN25" s="90" t="s">
        <v>33</v>
      </c>
      <c r="DWO25" s="91" t="s">
        <v>32</v>
      </c>
      <c r="DWP25" s="92">
        <v>1</v>
      </c>
      <c r="DWQ25" s="87">
        <v>0</v>
      </c>
      <c r="DWR25" s="59">
        <f t="shared" si="198"/>
        <v>0</v>
      </c>
      <c r="DWS25" s="1"/>
      <c r="DWT25" s="89">
        <v>2</v>
      </c>
      <c r="DWU25" s="88" t="s">
        <v>53</v>
      </c>
      <c r="DWV25" s="90" t="s">
        <v>33</v>
      </c>
      <c r="DWW25" s="91" t="s">
        <v>32</v>
      </c>
      <c r="DWX25" s="92">
        <v>1</v>
      </c>
      <c r="DWY25" s="87">
        <v>0</v>
      </c>
      <c r="DWZ25" s="59">
        <f t="shared" si="198"/>
        <v>0</v>
      </c>
      <c r="DXA25" s="1"/>
      <c r="DXB25" s="89">
        <v>2</v>
      </c>
      <c r="DXC25" s="88" t="s">
        <v>53</v>
      </c>
      <c r="DXD25" s="90" t="s">
        <v>33</v>
      </c>
      <c r="DXE25" s="91" t="s">
        <v>32</v>
      </c>
      <c r="DXF25" s="92">
        <v>1</v>
      </c>
      <c r="DXG25" s="87">
        <v>0</v>
      </c>
      <c r="DXH25" s="59">
        <f t="shared" si="199"/>
        <v>0</v>
      </c>
      <c r="DXI25" s="1"/>
      <c r="DXJ25" s="89">
        <v>2</v>
      </c>
      <c r="DXK25" s="88" t="s">
        <v>53</v>
      </c>
      <c r="DXL25" s="90" t="s">
        <v>33</v>
      </c>
      <c r="DXM25" s="91" t="s">
        <v>32</v>
      </c>
      <c r="DXN25" s="92">
        <v>1</v>
      </c>
      <c r="DXO25" s="87">
        <v>0</v>
      </c>
      <c r="DXP25" s="59">
        <f t="shared" si="199"/>
        <v>0</v>
      </c>
      <c r="DXQ25" s="1"/>
      <c r="DXR25" s="89">
        <v>2</v>
      </c>
      <c r="DXS25" s="88" t="s">
        <v>53</v>
      </c>
      <c r="DXT25" s="90" t="s">
        <v>33</v>
      </c>
      <c r="DXU25" s="91" t="s">
        <v>32</v>
      </c>
      <c r="DXV25" s="92">
        <v>1</v>
      </c>
      <c r="DXW25" s="87">
        <v>0</v>
      </c>
      <c r="DXX25" s="59">
        <f t="shared" si="200"/>
        <v>0</v>
      </c>
      <c r="DXY25" s="1"/>
      <c r="DXZ25" s="89">
        <v>2</v>
      </c>
      <c r="DYA25" s="88" t="s">
        <v>53</v>
      </c>
      <c r="DYB25" s="90" t="s">
        <v>33</v>
      </c>
      <c r="DYC25" s="91" t="s">
        <v>32</v>
      </c>
      <c r="DYD25" s="92">
        <v>1</v>
      </c>
      <c r="DYE25" s="87">
        <v>0</v>
      </c>
      <c r="DYF25" s="59">
        <f t="shared" si="200"/>
        <v>0</v>
      </c>
      <c r="DYG25" s="1"/>
      <c r="DYH25" s="89">
        <v>2</v>
      </c>
      <c r="DYI25" s="88" t="s">
        <v>53</v>
      </c>
      <c r="DYJ25" s="90" t="s">
        <v>33</v>
      </c>
      <c r="DYK25" s="91" t="s">
        <v>32</v>
      </c>
      <c r="DYL25" s="92">
        <v>1</v>
      </c>
      <c r="DYM25" s="87">
        <v>0</v>
      </c>
      <c r="DYN25" s="59">
        <f t="shared" si="201"/>
        <v>0</v>
      </c>
      <c r="DYO25" s="1"/>
      <c r="DYP25" s="89">
        <v>2</v>
      </c>
      <c r="DYQ25" s="88" t="s">
        <v>53</v>
      </c>
      <c r="DYR25" s="90" t="s">
        <v>33</v>
      </c>
      <c r="DYS25" s="91" t="s">
        <v>32</v>
      </c>
      <c r="DYT25" s="92">
        <v>1</v>
      </c>
      <c r="DYU25" s="87">
        <v>0</v>
      </c>
      <c r="DYV25" s="59">
        <f t="shared" si="201"/>
        <v>0</v>
      </c>
      <c r="DYW25" s="1"/>
      <c r="DYX25" s="89">
        <v>2</v>
      </c>
      <c r="DYY25" s="88" t="s">
        <v>53</v>
      </c>
      <c r="DYZ25" s="90" t="s">
        <v>33</v>
      </c>
      <c r="DZA25" s="91" t="s">
        <v>32</v>
      </c>
      <c r="DZB25" s="92">
        <v>1</v>
      </c>
      <c r="DZC25" s="87">
        <v>0</v>
      </c>
      <c r="DZD25" s="59">
        <f t="shared" si="202"/>
        <v>0</v>
      </c>
      <c r="DZE25" s="1"/>
      <c r="DZF25" s="89">
        <v>2</v>
      </c>
      <c r="DZG25" s="88" t="s">
        <v>53</v>
      </c>
      <c r="DZH25" s="90" t="s">
        <v>33</v>
      </c>
      <c r="DZI25" s="91" t="s">
        <v>32</v>
      </c>
      <c r="DZJ25" s="92">
        <v>1</v>
      </c>
      <c r="DZK25" s="87">
        <v>0</v>
      </c>
      <c r="DZL25" s="59">
        <f t="shared" si="202"/>
        <v>0</v>
      </c>
      <c r="DZM25" s="1"/>
      <c r="DZN25" s="89">
        <v>2</v>
      </c>
      <c r="DZO25" s="88" t="s">
        <v>53</v>
      </c>
      <c r="DZP25" s="90" t="s">
        <v>33</v>
      </c>
      <c r="DZQ25" s="91" t="s">
        <v>32</v>
      </c>
      <c r="DZR25" s="92">
        <v>1</v>
      </c>
      <c r="DZS25" s="87">
        <v>0</v>
      </c>
      <c r="DZT25" s="59">
        <f t="shared" si="203"/>
        <v>0</v>
      </c>
      <c r="DZU25" s="1"/>
      <c r="DZV25" s="89">
        <v>2</v>
      </c>
      <c r="DZW25" s="88" t="s">
        <v>53</v>
      </c>
      <c r="DZX25" s="90" t="s">
        <v>33</v>
      </c>
      <c r="DZY25" s="91" t="s">
        <v>32</v>
      </c>
      <c r="DZZ25" s="92">
        <v>1</v>
      </c>
      <c r="EAA25" s="87">
        <v>0</v>
      </c>
      <c r="EAB25" s="59">
        <f t="shared" si="203"/>
        <v>0</v>
      </c>
      <c r="EAC25" s="1"/>
      <c r="EAD25" s="89">
        <v>2</v>
      </c>
      <c r="EAE25" s="88" t="s">
        <v>53</v>
      </c>
      <c r="EAF25" s="90" t="s">
        <v>33</v>
      </c>
      <c r="EAG25" s="91" t="s">
        <v>32</v>
      </c>
      <c r="EAH25" s="92">
        <v>1</v>
      </c>
      <c r="EAI25" s="87">
        <v>0</v>
      </c>
      <c r="EAJ25" s="59">
        <f t="shared" si="204"/>
        <v>0</v>
      </c>
      <c r="EAK25" s="1"/>
      <c r="EAL25" s="89">
        <v>2</v>
      </c>
      <c r="EAM25" s="88" t="s">
        <v>53</v>
      </c>
      <c r="EAN25" s="90" t="s">
        <v>33</v>
      </c>
      <c r="EAO25" s="91" t="s">
        <v>32</v>
      </c>
      <c r="EAP25" s="92">
        <v>1</v>
      </c>
      <c r="EAQ25" s="87">
        <v>0</v>
      </c>
      <c r="EAR25" s="59">
        <f t="shared" si="204"/>
        <v>0</v>
      </c>
      <c r="EAS25" s="1"/>
      <c r="EAT25" s="89">
        <v>2</v>
      </c>
      <c r="EAU25" s="88" t="s">
        <v>53</v>
      </c>
      <c r="EAV25" s="90" t="s">
        <v>33</v>
      </c>
      <c r="EAW25" s="91" t="s">
        <v>32</v>
      </c>
      <c r="EAX25" s="92">
        <v>1</v>
      </c>
      <c r="EAY25" s="87">
        <v>0</v>
      </c>
      <c r="EAZ25" s="59">
        <f t="shared" si="205"/>
        <v>0</v>
      </c>
      <c r="EBA25" s="1"/>
      <c r="EBB25" s="89">
        <v>2</v>
      </c>
      <c r="EBC25" s="88" t="s">
        <v>53</v>
      </c>
      <c r="EBD25" s="90" t="s">
        <v>33</v>
      </c>
      <c r="EBE25" s="91" t="s">
        <v>32</v>
      </c>
      <c r="EBF25" s="92">
        <v>1</v>
      </c>
      <c r="EBG25" s="87">
        <v>0</v>
      </c>
      <c r="EBH25" s="59">
        <f t="shared" si="205"/>
        <v>0</v>
      </c>
      <c r="EBI25" s="1"/>
      <c r="EBJ25" s="89">
        <v>2</v>
      </c>
      <c r="EBK25" s="88" t="s">
        <v>53</v>
      </c>
      <c r="EBL25" s="90" t="s">
        <v>33</v>
      </c>
      <c r="EBM25" s="91" t="s">
        <v>32</v>
      </c>
      <c r="EBN25" s="92">
        <v>1</v>
      </c>
      <c r="EBO25" s="87">
        <v>0</v>
      </c>
      <c r="EBP25" s="59">
        <f t="shared" si="206"/>
        <v>0</v>
      </c>
      <c r="EBQ25" s="1"/>
      <c r="EBR25" s="89">
        <v>2</v>
      </c>
      <c r="EBS25" s="88" t="s">
        <v>53</v>
      </c>
      <c r="EBT25" s="90" t="s">
        <v>33</v>
      </c>
      <c r="EBU25" s="91" t="s">
        <v>32</v>
      </c>
      <c r="EBV25" s="92">
        <v>1</v>
      </c>
      <c r="EBW25" s="87">
        <v>0</v>
      </c>
      <c r="EBX25" s="59">
        <f t="shared" si="206"/>
        <v>0</v>
      </c>
      <c r="EBY25" s="1"/>
      <c r="EBZ25" s="89">
        <v>2</v>
      </c>
      <c r="ECA25" s="88" t="s">
        <v>53</v>
      </c>
      <c r="ECB25" s="90" t="s">
        <v>33</v>
      </c>
      <c r="ECC25" s="91" t="s">
        <v>32</v>
      </c>
      <c r="ECD25" s="92">
        <v>1</v>
      </c>
      <c r="ECE25" s="87">
        <v>0</v>
      </c>
      <c r="ECF25" s="59">
        <f t="shared" si="207"/>
        <v>0</v>
      </c>
      <c r="ECG25" s="1"/>
      <c r="ECH25" s="89">
        <v>2</v>
      </c>
      <c r="ECI25" s="88" t="s">
        <v>53</v>
      </c>
      <c r="ECJ25" s="90" t="s">
        <v>33</v>
      </c>
      <c r="ECK25" s="91" t="s">
        <v>32</v>
      </c>
      <c r="ECL25" s="92">
        <v>1</v>
      </c>
      <c r="ECM25" s="87">
        <v>0</v>
      </c>
      <c r="ECN25" s="59">
        <f t="shared" si="207"/>
        <v>0</v>
      </c>
      <c r="ECO25" s="1"/>
      <c r="ECP25" s="89">
        <v>2</v>
      </c>
      <c r="ECQ25" s="88" t="s">
        <v>53</v>
      </c>
      <c r="ECR25" s="90" t="s">
        <v>33</v>
      </c>
      <c r="ECS25" s="91" t="s">
        <v>32</v>
      </c>
      <c r="ECT25" s="92">
        <v>1</v>
      </c>
      <c r="ECU25" s="87">
        <v>0</v>
      </c>
      <c r="ECV25" s="59">
        <f t="shared" si="208"/>
        <v>0</v>
      </c>
      <c r="ECW25" s="1"/>
      <c r="ECX25" s="89">
        <v>2</v>
      </c>
      <c r="ECY25" s="88" t="s">
        <v>53</v>
      </c>
      <c r="ECZ25" s="90" t="s">
        <v>33</v>
      </c>
      <c r="EDA25" s="91" t="s">
        <v>32</v>
      </c>
      <c r="EDB25" s="92">
        <v>1</v>
      </c>
      <c r="EDC25" s="87">
        <v>0</v>
      </c>
      <c r="EDD25" s="59">
        <f t="shared" si="208"/>
        <v>0</v>
      </c>
      <c r="EDE25" s="1"/>
      <c r="EDF25" s="89">
        <v>2</v>
      </c>
      <c r="EDG25" s="88" t="s">
        <v>53</v>
      </c>
      <c r="EDH25" s="90" t="s">
        <v>33</v>
      </c>
      <c r="EDI25" s="91" t="s">
        <v>32</v>
      </c>
      <c r="EDJ25" s="92">
        <v>1</v>
      </c>
      <c r="EDK25" s="87">
        <v>0</v>
      </c>
      <c r="EDL25" s="59">
        <f t="shared" si="209"/>
        <v>0</v>
      </c>
      <c r="EDM25" s="1"/>
      <c r="EDN25" s="89">
        <v>2</v>
      </c>
      <c r="EDO25" s="88" t="s">
        <v>53</v>
      </c>
      <c r="EDP25" s="90" t="s">
        <v>33</v>
      </c>
      <c r="EDQ25" s="91" t="s">
        <v>32</v>
      </c>
      <c r="EDR25" s="92">
        <v>1</v>
      </c>
      <c r="EDS25" s="87">
        <v>0</v>
      </c>
      <c r="EDT25" s="59">
        <f t="shared" si="209"/>
        <v>0</v>
      </c>
      <c r="EDU25" s="1"/>
      <c r="EDV25" s="89">
        <v>2</v>
      </c>
      <c r="EDW25" s="88" t="s">
        <v>53</v>
      </c>
      <c r="EDX25" s="90" t="s">
        <v>33</v>
      </c>
      <c r="EDY25" s="91" t="s">
        <v>32</v>
      </c>
      <c r="EDZ25" s="92">
        <v>1</v>
      </c>
      <c r="EEA25" s="87">
        <v>0</v>
      </c>
      <c r="EEB25" s="59">
        <f t="shared" si="210"/>
        <v>0</v>
      </c>
      <c r="EEC25" s="1"/>
      <c r="EED25" s="89">
        <v>2</v>
      </c>
      <c r="EEE25" s="88" t="s">
        <v>53</v>
      </c>
      <c r="EEF25" s="90" t="s">
        <v>33</v>
      </c>
      <c r="EEG25" s="91" t="s">
        <v>32</v>
      </c>
      <c r="EEH25" s="92">
        <v>1</v>
      </c>
      <c r="EEI25" s="87">
        <v>0</v>
      </c>
      <c r="EEJ25" s="59">
        <f t="shared" si="210"/>
        <v>0</v>
      </c>
      <c r="EEK25" s="1"/>
      <c r="EEL25" s="89">
        <v>2</v>
      </c>
      <c r="EEM25" s="88" t="s">
        <v>53</v>
      </c>
      <c r="EEN25" s="90" t="s">
        <v>33</v>
      </c>
      <c r="EEO25" s="91" t="s">
        <v>32</v>
      </c>
      <c r="EEP25" s="92">
        <v>1</v>
      </c>
      <c r="EEQ25" s="87">
        <v>0</v>
      </c>
      <c r="EER25" s="59">
        <f t="shared" si="211"/>
        <v>0</v>
      </c>
      <c r="EES25" s="1"/>
      <c r="EET25" s="89">
        <v>2</v>
      </c>
      <c r="EEU25" s="88" t="s">
        <v>53</v>
      </c>
      <c r="EEV25" s="90" t="s">
        <v>33</v>
      </c>
      <c r="EEW25" s="91" t="s">
        <v>32</v>
      </c>
      <c r="EEX25" s="92">
        <v>1</v>
      </c>
      <c r="EEY25" s="87">
        <v>0</v>
      </c>
      <c r="EEZ25" s="59">
        <f t="shared" si="211"/>
        <v>0</v>
      </c>
      <c r="EFA25" s="1"/>
      <c r="EFB25" s="89">
        <v>2</v>
      </c>
      <c r="EFC25" s="88" t="s">
        <v>53</v>
      </c>
      <c r="EFD25" s="90" t="s">
        <v>33</v>
      </c>
      <c r="EFE25" s="91" t="s">
        <v>32</v>
      </c>
      <c r="EFF25" s="92">
        <v>1</v>
      </c>
      <c r="EFG25" s="87">
        <v>0</v>
      </c>
      <c r="EFH25" s="59">
        <f t="shared" si="212"/>
        <v>0</v>
      </c>
      <c r="EFI25" s="1"/>
      <c r="EFJ25" s="89">
        <v>2</v>
      </c>
      <c r="EFK25" s="88" t="s">
        <v>53</v>
      </c>
      <c r="EFL25" s="90" t="s">
        <v>33</v>
      </c>
      <c r="EFM25" s="91" t="s">
        <v>32</v>
      </c>
      <c r="EFN25" s="92">
        <v>1</v>
      </c>
      <c r="EFO25" s="87">
        <v>0</v>
      </c>
      <c r="EFP25" s="59">
        <f t="shared" si="212"/>
        <v>0</v>
      </c>
      <c r="EFQ25" s="1"/>
      <c r="EFR25" s="89">
        <v>2</v>
      </c>
      <c r="EFS25" s="88" t="s">
        <v>53</v>
      </c>
      <c r="EFT25" s="90" t="s">
        <v>33</v>
      </c>
      <c r="EFU25" s="91" t="s">
        <v>32</v>
      </c>
      <c r="EFV25" s="92">
        <v>1</v>
      </c>
      <c r="EFW25" s="87">
        <v>0</v>
      </c>
      <c r="EFX25" s="59">
        <f t="shared" si="213"/>
        <v>0</v>
      </c>
      <c r="EFY25" s="1"/>
      <c r="EFZ25" s="89">
        <v>2</v>
      </c>
      <c r="EGA25" s="88" t="s">
        <v>53</v>
      </c>
      <c r="EGB25" s="90" t="s">
        <v>33</v>
      </c>
      <c r="EGC25" s="91" t="s">
        <v>32</v>
      </c>
      <c r="EGD25" s="92">
        <v>1</v>
      </c>
      <c r="EGE25" s="87">
        <v>0</v>
      </c>
      <c r="EGF25" s="59">
        <f t="shared" si="213"/>
        <v>0</v>
      </c>
      <c r="EGG25" s="1"/>
      <c r="EGH25" s="89">
        <v>2</v>
      </c>
      <c r="EGI25" s="88" t="s">
        <v>53</v>
      </c>
      <c r="EGJ25" s="90" t="s">
        <v>33</v>
      </c>
      <c r="EGK25" s="91" t="s">
        <v>32</v>
      </c>
      <c r="EGL25" s="92">
        <v>1</v>
      </c>
      <c r="EGM25" s="87">
        <v>0</v>
      </c>
      <c r="EGN25" s="59">
        <f t="shared" si="214"/>
        <v>0</v>
      </c>
      <c r="EGO25" s="1"/>
      <c r="EGP25" s="89">
        <v>2</v>
      </c>
      <c r="EGQ25" s="88" t="s">
        <v>53</v>
      </c>
      <c r="EGR25" s="90" t="s">
        <v>33</v>
      </c>
      <c r="EGS25" s="91" t="s">
        <v>32</v>
      </c>
      <c r="EGT25" s="92">
        <v>1</v>
      </c>
      <c r="EGU25" s="87">
        <v>0</v>
      </c>
      <c r="EGV25" s="59">
        <f t="shared" si="214"/>
        <v>0</v>
      </c>
      <c r="EGW25" s="1"/>
      <c r="EGX25" s="89">
        <v>2</v>
      </c>
      <c r="EGY25" s="88" t="s">
        <v>53</v>
      </c>
      <c r="EGZ25" s="90" t="s">
        <v>33</v>
      </c>
      <c r="EHA25" s="91" t="s">
        <v>32</v>
      </c>
      <c r="EHB25" s="92">
        <v>1</v>
      </c>
      <c r="EHC25" s="87">
        <v>0</v>
      </c>
      <c r="EHD25" s="59">
        <f t="shared" si="215"/>
        <v>0</v>
      </c>
      <c r="EHE25" s="1"/>
      <c r="EHF25" s="89">
        <v>2</v>
      </c>
      <c r="EHG25" s="88" t="s">
        <v>53</v>
      </c>
      <c r="EHH25" s="90" t="s">
        <v>33</v>
      </c>
      <c r="EHI25" s="91" t="s">
        <v>32</v>
      </c>
      <c r="EHJ25" s="92">
        <v>1</v>
      </c>
      <c r="EHK25" s="87">
        <v>0</v>
      </c>
      <c r="EHL25" s="59">
        <f t="shared" si="215"/>
        <v>0</v>
      </c>
      <c r="EHM25" s="1"/>
      <c r="EHN25" s="89">
        <v>2</v>
      </c>
      <c r="EHO25" s="88" t="s">
        <v>53</v>
      </c>
      <c r="EHP25" s="90" t="s">
        <v>33</v>
      </c>
      <c r="EHQ25" s="91" t="s">
        <v>32</v>
      </c>
      <c r="EHR25" s="92">
        <v>1</v>
      </c>
      <c r="EHS25" s="87">
        <v>0</v>
      </c>
      <c r="EHT25" s="59">
        <f t="shared" si="216"/>
        <v>0</v>
      </c>
      <c r="EHU25" s="1"/>
      <c r="EHV25" s="89">
        <v>2</v>
      </c>
      <c r="EHW25" s="88" t="s">
        <v>53</v>
      </c>
      <c r="EHX25" s="90" t="s">
        <v>33</v>
      </c>
      <c r="EHY25" s="91" t="s">
        <v>32</v>
      </c>
      <c r="EHZ25" s="92">
        <v>1</v>
      </c>
      <c r="EIA25" s="87">
        <v>0</v>
      </c>
      <c r="EIB25" s="59">
        <f t="shared" si="216"/>
        <v>0</v>
      </c>
      <c r="EIC25" s="1"/>
      <c r="EID25" s="89">
        <v>2</v>
      </c>
      <c r="EIE25" s="88" t="s">
        <v>53</v>
      </c>
      <c r="EIF25" s="90" t="s">
        <v>33</v>
      </c>
      <c r="EIG25" s="91" t="s">
        <v>32</v>
      </c>
      <c r="EIH25" s="92">
        <v>1</v>
      </c>
      <c r="EII25" s="87">
        <v>0</v>
      </c>
      <c r="EIJ25" s="59">
        <f t="shared" si="217"/>
        <v>0</v>
      </c>
      <c r="EIK25" s="1"/>
      <c r="EIL25" s="89">
        <v>2</v>
      </c>
      <c r="EIM25" s="88" t="s">
        <v>53</v>
      </c>
      <c r="EIN25" s="90" t="s">
        <v>33</v>
      </c>
      <c r="EIO25" s="91" t="s">
        <v>32</v>
      </c>
      <c r="EIP25" s="92">
        <v>1</v>
      </c>
      <c r="EIQ25" s="87">
        <v>0</v>
      </c>
      <c r="EIR25" s="59">
        <f t="shared" si="217"/>
        <v>0</v>
      </c>
      <c r="EIS25" s="1"/>
      <c r="EIT25" s="89">
        <v>2</v>
      </c>
      <c r="EIU25" s="88" t="s">
        <v>53</v>
      </c>
      <c r="EIV25" s="90" t="s">
        <v>33</v>
      </c>
      <c r="EIW25" s="91" t="s">
        <v>32</v>
      </c>
      <c r="EIX25" s="92">
        <v>1</v>
      </c>
      <c r="EIY25" s="87">
        <v>0</v>
      </c>
      <c r="EIZ25" s="59">
        <f t="shared" si="218"/>
        <v>0</v>
      </c>
      <c r="EJA25" s="1"/>
      <c r="EJB25" s="89">
        <v>2</v>
      </c>
      <c r="EJC25" s="88" t="s">
        <v>53</v>
      </c>
      <c r="EJD25" s="90" t="s">
        <v>33</v>
      </c>
      <c r="EJE25" s="91" t="s">
        <v>32</v>
      </c>
      <c r="EJF25" s="92">
        <v>1</v>
      </c>
      <c r="EJG25" s="87">
        <v>0</v>
      </c>
      <c r="EJH25" s="59">
        <f t="shared" si="218"/>
        <v>0</v>
      </c>
      <c r="EJI25" s="1"/>
      <c r="EJJ25" s="89">
        <v>2</v>
      </c>
      <c r="EJK25" s="88" t="s">
        <v>53</v>
      </c>
      <c r="EJL25" s="90" t="s">
        <v>33</v>
      </c>
      <c r="EJM25" s="91" t="s">
        <v>32</v>
      </c>
      <c r="EJN25" s="92">
        <v>1</v>
      </c>
      <c r="EJO25" s="87">
        <v>0</v>
      </c>
      <c r="EJP25" s="59">
        <f t="shared" si="219"/>
        <v>0</v>
      </c>
      <c r="EJQ25" s="1"/>
      <c r="EJR25" s="89">
        <v>2</v>
      </c>
      <c r="EJS25" s="88" t="s">
        <v>53</v>
      </c>
      <c r="EJT25" s="90" t="s">
        <v>33</v>
      </c>
      <c r="EJU25" s="91" t="s">
        <v>32</v>
      </c>
      <c r="EJV25" s="92">
        <v>1</v>
      </c>
      <c r="EJW25" s="87">
        <v>0</v>
      </c>
      <c r="EJX25" s="59">
        <f t="shared" si="219"/>
        <v>0</v>
      </c>
      <c r="EJY25" s="1"/>
      <c r="EJZ25" s="89">
        <v>2</v>
      </c>
      <c r="EKA25" s="88" t="s">
        <v>53</v>
      </c>
      <c r="EKB25" s="90" t="s">
        <v>33</v>
      </c>
      <c r="EKC25" s="91" t="s">
        <v>32</v>
      </c>
      <c r="EKD25" s="92">
        <v>1</v>
      </c>
      <c r="EKE25" s="87">
        <v>0</v>
      </c>
      <c r="EKF25" s="59">
        <f t="shared" si="220"/>
        <v>0</v>
      </c>
      <c r="EKG25" s="1"/>
      <c r="EKH25" s="89">
        <v>2</v>
      </c>
      <c r="EKI25" s="88" t="s">
        <v>53</v>
      </c>
      <c r="EKJ25" s="90" t="s">
        <v>33</v>
      </c>
      <c r="EKK25" s="91" t="s">
        <v>32</v>
      </c>
      <c r="EKL25" s="92">
        <v>1</v>
      </c>
      <c r="EKM25" s="87">
        <v>0</v>
      </c>
      <c r="EKN25" s="59">
        <f t="shared" si="220"/>
        <v>0</v>
      </c>
      <c r="EKO25" s="1"/>
      <c r="EKP25" s="89">
        <v>2</v>
      </c>
      <c r="EKQ25" s="88" t="s">
        <v>53</v>
      </c>
      <c r="EKR25" s="90" t="s">
        <v>33</v>
      </c>
      <c r="EKS25" s="91" t="s">
        <v>32</v>
      </c>
      <c r="EKT25" s="92">
        <v>1</v>
      </c>
      <c r="EKU25" s="87">
        <v>0</v>
      </c>
      <c r="EKV25" s="59">
        <f t="shared" si="221"/>
        <v>0</v>
      </c>
      <c r="EKW25" s="1"/>
      <c r="EKX25" s="89">
        <v>2</v>
      </c>
      <c r="EKY25" s="88" t="s">
        <v>53</v>
      </c>
      <c r="EKZ25" s="90" t="s">
        <v>33</v>
      </c>
      <c r="ELA25" s="91" t="s">
        <v>32</v>
      </c>
      <c r="ELB25" s="92">
        <v>1</v>
      </c>
      <c r="ELC25" s="87">
        <v>0</v>
      </c>
      <c r="ELD25" s="59">
        <f t="shared" si="221"/>
        <v>0</v>
      </c>
      <c r="ELE25" s="1"/>
      <c r="ELF25" s="89">
        <v>2</v>
      </c>
      <c r="ELG25" s="88" t="s">
        <v>53</v>
      </c>
      <c r="ELH25" s="90" t="s">
        <v>33</v>
      </c>
      <c r="ELI25" s="91" t="s">
        <v>32</v>
      </c>
      <c r="ELJ25" s="92">
        <v>1</v>
      </c>
      <c r="ELK25" s="87">
        <v>0</v>
      </c>
      <c r="ELL25" s="59">
        <f t="shared" si="222"/>
        <v>0</v>
      </c>
      <c r="ELM25" s="1"/>
      <c r="ELN25" s="89">
        <v>2</v>
      </c>
      <c r="ELO25" s="88" t="s">
        <v>53</v>
      </c>
      <c r="ELP25" s="90" t="s">
        <v>33</v>
      </c>
      <c r="ELQ25" s="91" t="s">
        <v>32</v>
      </c>
      <c r="ELR25" s="92">
        <v>1</v>
      </c>
      <c r="ELS25" s="87">
        <v>0</v>
      </c>
      <c r="ELT25" s="59">
        <f t="shared" si="222"/>
        <v>0</v>
      </c>
      <c r="ELU25" s="1"/>
      <c r="ELV25" s="89">
        <v>2</v>
      </c>
      <c r="ELW25" s="88" t="s">
        <v>53</v>
      </c>
      <c r="ELX25" s="90" t="s">
        <v>33</v>
      </c>
      <c r="ELY25" s="91" t="s">
        <v>32</v>
      </c>
      <c r="ELZ25" s="92">
        <v>1</v>
      </c>
      <c r="EMA25" s="87">
        <v>0</v>
      </c>
      <c r="EMB25" s="59">
        <f t="shared" si="223"/>
        <v>0</v>
      </c>
      <c r="EMC25" s="1"/>
      <c r="EMD25" s="89">
        <v>2</v>
      </c>
      <c r="EME25" s="88" t="s">
        <v>53</v>
      </c>
      <c r="EMF25" s="90" t="s">
        <v>33</v>
      </c>
      <c r="EMG25" s="91" t="s">
        <v>32</v>
      </c>
      <c r="EMH25" s="92">
        <v>1</v>
      </c>
      <c r="EMI25" s="87">
        <v>0</v>
      </c>
      <c r="EMJ25" s="59">
        <f t="shared" si="223"/>
        <v>0</v>
      </c>
      <c r="EMK25" s="1"/>
      <c r="EML25" s="89">
        <v>2</v>
      </c>
      <c r="EMM25" s="88" t="s">
        <v>53</v>
      </c>
      <c r="EMN25" s="90" t="s">
        <v>33</v>
      </c>
      <c r="EMO25" s="91" t="s">
        <v>32</v>
      </c>
      <c r="EMP25" s="92">
        <v>1</v>
      </c>
      <c r="EMQ25" s="87">
        <v>0</v>
      </c>
      <c r="EMR25" s="59">
        <f t="shared" si="224"/>
        <v>0</v>
      </c>
      <c r="EMS25" s="1"/>
      <c r="EMT25" s="89">
        <v>2</v>
      </c>
      <c r="EMU25" s="88" t="s">
        <v>53</v>
      </c>
      <c r="EMV25" s="90" t="s">
        <v>33</v>
      </c>
      <c r="EMW25" s="91" t="s">
        <v>32</v>
      </c>
      <c r="EMX25" s="92">
        <v>1</v>
      </c>
      <c r="EMY25" s="87">
        <v>0</v>
      </c>
      <c r="EMZ25" s="59">
        <f t="shared" si="224"/>
        <v>0</v>
      </c>
      <c r="ENA25" s="1"/>
      <c r="ENB25" s="89">
        <v>2</v>
      </c>
      <c r="ENC25" s="88" t="s">
        <v>53</v>
      </c>
      <c r="END25" s="90" t="s">
        <v>33</v>
      </c>
      <c r="ENE25" s="91" t="s">
        <v>32</v>
      </c>
      <c r="ENF25" s="92">
        <v>1</v>
      </c>
      <c r="ENG25" s="87">
        <v>0</v>
      </c>
      <c r="ENH25" s="59">
        <f t="shared" si="225"/>
        <v>0</v>
      </c>
      <c r="ENI25" s="1"/>
      <c r="ENJ25" s="89">
        <v>2</v>
      </c>
      <c r="ENK25" s="88" t="s">
        <v>53</v>
      </c>
      <c r="ENL25" s="90" t="s">
        <v>33</v>
      </c>
      <c r="ENM25" s="91" t="s">
        <v>32</v>
      </c>
      <c r="ENN25" s="92">
        <v>1</v>
      </c>
      <c r="ENO25" s="87">
        <v>0</v>
      </c>
      <c r="ENP25" s="59">
        <f t="shared" si="225"/>
        <v>0</v>
      </c>
      <c r="ENQ25" s="1"/>
      <c r="ENR25" s="89">
        <v>2</v>
      </c>
      <c r="ENS25" s="88" t="s">
        <v>53</v>
      </c>
      <c r="ENT25" s="90" t="s">
        <v>33</v>
      </c>
      <c r="ENU25" s="91" t="s">
        <v>32</v>
      </c>
      <c r="ENV25" s="92">
        <v>1</v>
      </c>
      <c r="ENW25" s="87">
        <v>0</v>
      </c>
      <c r="ENX25" s="59">
        <f t="shared" si="226"/>
        <v>0</v>
      </c>
      <c r="ENY25" s="1"/>
      <c r="ENZ25" s="89">
        <v>2</v>
      </c>
      <c r="EOA25" s="88" t="s">
        <v>53</v>
      </c>
      <c r="EOB25" s="90" t="s">
        <v>33</v>
      </c>
      <c r="EOC25" s="91" t="s">
        <v>32</v>
      </c>
      <c r="EOD25" s="92">
        <v>1</v>
      </c>
      <c r="EOE25" s="87">
        <v>0</v>
      </c>
      <c r="EOF25" s="59">
        <f t="shared" si="226"/>
        <v>0</v>
      </c>
      <c r="EOG25" s="1"/>
      <c r="EOH25" s="89">
        <v>2</v>
      </c>
      <c r="EOI25" s="88" t="s">
        <v>53</v>
      </c>
      <c r="EOJ25" s="90" t="s">
        <v>33</v>
      </c>
      <c r="EOK25" s="91" t="s">
        <v>32</v>
      </c>
      <c r="EOL25" s="92">
        <v>1</v>
      </c>
      <c r="EOM25" s="87">
        <v>0</v>
      </c>
      <c r="EON25" s="59">
        <f t="shared" si="227"/>
        <v>0</v>
      </c>
      <c r="EOO25" s="1"/>
      <c r="EOP25" s="89">
        <v>2</v>
      </c>
      <c r="EOQ25" s="88" t="s">
        <v>53</v>
      </c>
      <c r="EOR25" s="90" t="s">
        <v>33</v>
      </c>
      <c r="EOS25" s="91" t="s">
        <v>32</v>
      </c>
      <c r="EOT25" s="92">
        <v>1</v>
      </c>
      <c r="EOU25" s="87">
        <v>0</v>
      </c>
      <c r="EOV25" s="59">
        <f t="shared" si="227"/>
        <v>0</v>
      </c>
      <c r="EOW25" s="1"/>
      <c r="EOX25" s="89">
        <v>2</v>
      </c>
      <c r="EOY25" s="88" t="s">
        <v>53</v>
      </c>
      <c r="EOZ25" s="90" t="s">
        <v>33</v>
      </c>
      <c r="EPA25" s="91" t="s">
        <v>32</v>
      </c>
      <c r="EPB25" s="92">
        <v>1</v>
      </c>
      <c r="EPC25" s="87">
        <v>0</v>
      </c>
      <c r="EPD25" s="59">
        <f t="shared" si="228"/>
        <v>0</v>
      </c>
      <c r="EPE25" s="1"/>
      <c r="EPF25" s="89">
        <v>2</v>
      </c>
      <c r="EPG25" s="88" t="s">
        <v>53</v>
      </c>
      <c r="EPH25" s="90" t="s">
        <v>33</v>
      </c>
      <c r="EPI25" s="91" t="s">
        <v>32</v>
      </c>
      <c r="EPJ25" s="92">
        <v>1</v>
      </c>
      <c r="EPK25" s="87">
        <v>0</v>
      </c>
      <c r="EPL25" s="59">
        <f t="shared" si="228"/>
        <v>0</v>
      </c>
      <c r="EPM25" s="1"/>
      <c r="EPN25" s="89">
        <v>2</v>
      </c>
      <c r="EPO25" s="88" t="s">
        <v>53</v>
      </c>
      <c r="EPP25" s="90" t="s">
        <v>33</v>
      </c>
      <c r="EPQ25" s="91" t="s">
        <v>32</v>
      </c>
      <c r="EPR25" s="92">
        <v>1</v>
      </c>
      <c r="EPS25" s="87">
        <v>0</v>
      </c>
      <c r="EPT25" s="59">
        <f t="shared" si="229"/>
        <v>0</v>
      </c>
      <c r="EPU25" s="1"/>
      <c r="EPV25" s="89">
        <v>2</v>
      </c>
      <c r="EPW25" s="88" t="s">
        <v>53</v>
      </c>
      <c r="EPX25" s="90" t="s">
        <v>33</v>
      </c>
      <c r="EPY25" s="91" t="s">
        <v>32</v>
      </c>
      <c r="EPZ25" s="92">
        <v>1</v>
      </c>
      <c r="EQA25" s="87">
        <v>0</v>
      </c>
      <c r="EQB25" s="59">
        <f t="shared" si="229"/>
        <v>0</v>
      </c>
      <c r="EQC25" s="1"/>
      <c r="EQD25" s="89">
        <v>2</v>
      </c>
      <c r="EQE25" s="88" t="s">
        <v>53</v>
      </c>
      <c r="EQF25" s="90" t="s">
        <v>33</v>
      </c>
      <c r="EQG25" s="91" t="s">
        <v>32</v>
      </c>
      <c r="EQH25" s="92">
        <v>1</v>
      </c>
      <c r="EQI25" s="87">
        <v>0</v>
      </c>
      <c r="EQJ25" s="59">
        <f t="shared" si="230"/>
        <v>0</v>
      </c>
      <c r="EQK25" s="1"/>
      <c r="EQL25" s="89">
        <v>2</v>
      </c>
      <c r="EQM25" s="88" t="s">
        <v>53</v>
      </c>
      <c r="EQN25" s="90" t="s">
        <v>33</v>
      </c>
      <c r="EQO25" s="91" t="s">
        <v>32</v>
      </c>
      <c r="EQP25" s="92">
        <v>1</v>
      </c>
      <c r="EQQ25" s="87">
        <v>0</v>
      </c>
      <c r="EQR25" s="59">
        <f t="shared" si="230"/>
        <v>0</v>
      </c>
      <c r="EQS25" s="1"/>
      <c r="EQT25" s="89">
        <v>2</v>
      </c>
      <c r="EQU25" s="88" t="s">
        <v>53</v>
      </c>
      <c r="EQV25" s="90" t="s">
        <v>33</v>
      </c>
      <c r="EQW25" s="91" t="s">
        <v>32</v>
      </c>
      <c r="EQX25" s="92">
        <v>1</v>
      </c>
      <c r="EQY25" s="87">
        <v>0</v>
      </c>
      <c r="EQZ25" s="59">
        <f t="shared" si="231"/>
        <v>0</v>
      </c>
      <c r="ERA25" s="1"/>
      <c r="ERB25" s="89">
        <v>2</v>
      </c>
      <c r="ERC25" s="88" t="s">
        <v>53</v>
      </c>
      <c r="ERD25" s="90" t="s">
        <v>33</v>
      </c>
      <c r="ERE25" s="91" t="s">
        <v>32</v>
      </c>
      <c r="ERF25" s="92">
        <v>1</v>
      </c>
      <c r="ERG25" s="87">
        <v>0</v>
      </c>
      <c r="ERH25" s="59">
        <f t="shared" si="231"/>
        <v>0</v>
      </c>
      <c r="ERI25" s="1"/>
      <c r="ERJ25" s="89">
        <v>2</v>
      </c>
      <c r="ERK25" s="88" t="s">
        <v>53</v>
      </c>
      <c r="ERL25" s="90" t="s">
        <v>33</v>
      </c>
      <c r="ERM25" s="91" t="s">
        <v>32</v>
      </c>
      <c r="ERN25" s="92">
        <v>1</v>
      </c>
      <c r="ERO25" s="87">
        <v>0</v>
      </c>
      <c r="ERP25" s="59">
        <f t="shared" si="232"/>
        <v>0</v>
      </c>
      <c r="ERQ25" s="1"/>
      <c r="ERR25" s="89">
        <v>2</v>
      </c>
      <c r="ERS25" s="88" t="s">
        <v>53</v>
      </c>
      <c r="ERT25" s="90" t="s">
        <v>33</v>
      </c>
      <c r="ERU25" s="91" t="s">
        <v>32</v>
      </c>
      <c r="ERV25" s="92">
        <v>1</v>
      </c>
      <c r="ERW25" s="87">
        <v>0</v>
      </c>
      <c r="ERX25" s="59">
        <f t="shared" si="232"/>
        <v>0</v>
      </c>
      <c r="ERY25" s="1"/>
      <c r="ERZ25" s="89">
        <v>2</v>
      </c>
      <c r="ESA25" s="88" t="s">
        <v>53</v>
      </c>
      <c r="ESB25" s="90" t="s">
        <v>33</v>
      </c>
      <c r="ESC25" s="91" t="s">
        <v>32</v>
      </c>
      <c r="ESD25" s="92">
        <v>1</v>
      </c>
      <c r="ESE25" s="87">
        <v>0</v>
      </c>
      <c r="ESF25" s="59">
        <f t="shared" si="233"/>
        <v>0</v>
      </c>
      <c r="ESG25" s="1"/>
      <c r="ESH25" s="89">
        <v>2</v>
      </c>
      <c r="ESI25" s="88" t="s">
        <v>53</v>
      </c>
      <c r="ESJ25" s="90" t="s">
        <v>33</v>
      </c>
      <c r="ESK25" s="91" t="s">
        <v>32</v>
      </c>
      <c r="ESL25" s="92">
        <v>1</v>
      </c>
      <c r="ESM25" s="87">
        <v>0</v>
      </c>
      <c r="ESN25" s="59">
        <f t="shared" si="233"/>
        <v>0</v>
      </c>
      <c r="ESO25" s="1"/>
      <c r="ESP25" s="89">
        <v>2</v>
      </c>
      <c r="ESQ25" s="88" t="s">
        <v>53</v>
      </c>
      <c r="ESR25" s="90" t="s">
        <v>33</v>
      </c>
      <c r="ESS25" s="91" t="s">
        <v>32</v>
      </c>
      <c r="EST25" s="92">
        <v>1</v>
      </c>
      <c r="ESU25" s="87">
        <v>0</v>
      </c>
      <c r="ESV25" s="59">
        <f t="shared" si="234"/>
        <v>0</v>
      </c>
      <c r="ESW25" s="1"/>
      <c r="ESX25" s="89">
        <v>2</v>
      </c>
      <c r="ESY25" s="88" t="s">
        <v>53</v>
      </c>
      <c r="ESZ25" s="90" t="s">
        <v>33</v>
      </c>
      <c r="ETA25" s="91" t="s">
        <v>32</v>
      </c>
      <c r="ETB25" s="92">
        <v>1</v>
      </c>
      <c r="ETC25" s="87">
        <v>0</v>
      </c>
      <c r="ETD25" s="59">
        <f t="shared" si="234"/>
        <v>0</v>
      </c>
      <c r="ETE25" s="1"/>
      <c r="ETF25" s="89">
        <v>2</v>
      </c>
      <c r="ETG25" s="88" t="s">
        <v>53</v>
      </c>
      <c r="ETH25" s="90" t="s">
        <v>33</v>
      </c>
      <c r="ETI25" s="91" t="s">
        <v>32</v>
      </c>
      <c r="ETJ25" s="92">
        <v>1</v>
      </c>
      <c r="ETK25" s="87">
        <v>0</v>
      </c>
      <c r="ETL25" s="59">
        <f t="shared" si="235"/>
        <v>0</v>
      </c>
      <c r="ETM25" s="1"/>
      <c r="ETN25" s="89">
        <v>2</v>
      </c>
      <c r="ETO25" s="88" t="s">
        <v>53</v>
      </c>
      <c r="ETP25" s="90" t="s">
        <v>33</v>
      </c>
      <c r="ETQ25" s="91" t="s">
        <v>32</v>
      </c>
      <c r="ETR25" s="92">
        <v>1</v>
      </c>
      <c r="ETS25" s="87">
        <v>0</v>
      </c>
      <c r="ETT25" s="59">
        <f t="shared" si="235"/>
        <v>0</v>
      </c>
      <c r="ETU25" s="1"/>
      <c r="ETV25" s="89">
        <v>2</v>
      </c>
      <c r="ETW25" s="88" t="s">
        <v>53</v>
      </c>
      <c r="ETX25" s="90" t="s">
        <v>33</v>
      </c>
      <c r="ETY25" s="91" t="s">
        <v>32</v>
      </c>
      <c r="ETZ25" s="92">
        <v>1</v>
      </c>
      <c r="EUA25" s="87">
        <v>0</v>
      </c>
      <c r="EUB25" s="59">
        <f t="shared" si="236"/>
        <v>0</v>
      </c>
      <c r="EUC25" s="1"/>
      <c r="EUD25" s="89">
        <v>2</v>
      </c>
      <c r="EUE25" s="88" t="s">
        <v>53</v>
      </c>
      <c r="EUF25" s="90" t="s">
        <v>33</v>
      </c>
      <c r="EUG25" s="91" t="s">
        <v>32</v>
      </c>
      <c r="EUH25" s="92">
        <v>1</v>
      </c>
      <c r="EUI25" s="87">
        <v>0</v>
      </c>
      <c r="EUJ25" s="59">
        <f t="shared" si="236"/>
        <v>0</v>
      </c>
      <c r="EUK25" s="1"/>
      <c r="EUL25" s="89">
        <v>2</v>
      </c>
      <c r="EUM25" s="88" t="s">
        <v>53</v>
      </c>
      <c r="EUN25" s="90" t="s">
        <v>33</v>
      </c>
      <c r="EUO25" s="91" t="s">
        <v>32</v>
      </c>
      <c r="EUP25" s="92">
        <v>1</v>
      </c>
      <c r="EUQ25" s="87">
        <v>0</v>
      </c>
      <c r="EUR25" s="59">
        <f t="shared" si="237"/>
        <v>0</v>
      </c>
      <c r="EUS25" s="1"/>
      <c r="EUT25" s="89">
        <v>2</v>
      </c>
      <c r="EUU25" s="88" t="s">
        <v>53</v>
      </c>
      <c r="EUV25" s="90" t="s">
        <v>33</v>
      </c>
      <c r="EUW25" s="91" t="s">
        <v>32</v>
      </c>
      <c r="EUX25" s="92">
        <v>1</v>
      </c>
      <c r="EUY25" s="87">
        <v>0</v>
      </c>
      <c r="EUZ25" s="59">
        <f t="shared" si="237"/>
        <v>0</v>
      </c>
      <c r="EVA25" s="1"/>
      <c r="EVB25" s="89">
        <v>2</v>
      </c>
      <c r="EVC25" s="88" t="s">
        <v>53</v>
      </c>
      <c r="EVD25" s="90" t="s">
        <v>33</v>
      </c>
      <c r="EVE25" s="91" t="s">
        <v>32</v>
      </c>
      <c r="EVF25" s="92">
        <v>1</v>
      </c>
      <c r="EVG25" s="87">
        <v>0</v>
      </c>
      <c r="EVH25" s="59">
        <f t="shared" si="238"/>
        <v>0</v>
      </c>
      <c r="EVI25" s="1"/>
      <c r="EVJ25" s="89">
        <v>2</v>
      </c>
      <c r="EVK25" s="88" t="s">
        <v>53</v>
      </c>
      <c r="EVL25" s="90" t="s">
        <v>33</v>
      </c>
      <c r="EVM25" s="91" t="s">
        <v>32</v>
      </c>
      <c r="EVN25" s="92">
        <v>1</v>
      </c>
      <c r="EVO25" s="87">
        <v>0</v>
      </c>
      <c r="EVP25" s="59">
        <f t="shared" si="238"/>
        <v>0</v>
      </c>
      <c r="EVQ25" s="1"/>
      <c r="EVR25" s="89">
        <v>2</v>
      </c>
      <c r="EVS25" s="88" t="s">
        <v>53</v>
      </c>
      <c r="EVT25" s="90" t="s">
        <v>33</v>
      </c>
      <c r="EVU25" s="91" t="s">
        <v>32</v>
      </c>
      <c r="EVV25" s="92">
        <v>1</v>
      </c>
      <c r="EVW25" s="87">
        <v>0</v>
      </c>
      <c r="EVX25" s="59">
        <f t="shared" si="239"/>
        <v>0</v>
      </c>
      <c r="EVY25" s="1"/>
      <c r="EVZ25" s="89">
        <v>2</v>
      </c>
      <c r="EWA25" s="88" t="s">
        <v>53</v>
      </c>
      <c r="EWB25" s="90" t="s">
        <v>33</v>
      </c>
      <c r="EWC25" s="91" t="s">
        <v>32</v>
      </c>
      <c r="EWD25" s="92">
        <v>1</v>
      </c>
      <c r="EWE25" s="87">
        <v>0</v>
      </c>
      <c r="EWF25" s="59">
        <f t="shared" si="239"/>
        <v>0</v>
      </c>
      <c r="EWG25" s="1"/>
      <c r="EWH25" s="89">
        <v>2</v>
      </c>
      <c r="EWI25" s="88" t="s">
        <v>53</v>
      </c>
      <c r="EWJ25" s="90" t="s">
        <v>33</v>
      </c>
      <c r="EWK25" s="91" t="s">
        <v>32</v>
      </c>
      <c r="EWL25" s="92">
        <v>1</v>
      </c>
      <c r="EWM25" s="87">
        <v>0</v>
      </c>
      <c r="EWN25" s="59">
        <f t="shared" si="240"/>
        <v>0</v>
      </c>
      <c r="EWO25" s="1"/>
      <c r="EWP25" s="89">
        <v>2</v>
      </c>
      <c r="EWQ25" s="88" t="s">
        <v>53</v>
      </c>
      <c r="EWR25" s="90" t="s">
        <v>33</v>
      </c>
      <c r="EWS25" s="91" t="s">
        <v>32</v>
      </c>
      <c r="EWT25" s="92">
        <v>1</v>
      </c>
      <c r="EWU25" s="87">
        <v>0</v>
      </c>
      <c r="EWV25" s="59">
        <f t="shared" si="240"/>
        <v>0</v>
      </c>
      <c r="EWW25" s="1"/>
      <c r="EWX25" s="89">
        <v>2</v>
      </c>
      <c r="EWY25" s="88" t="s">
        <v>53</v>
      </c>
      <c r="EWZ25" s="90" t="s">
        <v>33</v>
      </c>
      <c r="EXA25" s="91" t="s">
        <v>32</v>
      </c>
      <c r="EXB25" s="92">
        <v>1</v>
      </c>
      <c r="EXC25" s="87">
        <v>0</v>
      </c>
      <c r="EXD25" s="59">
        <f t="shared" si="241"/>
        <v>0</v>
      </c>
      <c r="EXE25" s="1"/>
      <c r="EXF25" s="89">
        <v>2</v>
      </c>
      <c r="EXG25" s="88" t="s">
        <v>53</v>
      </c>
      <c r="EXH25" s="90" t="s">
        <v>33</v>
      </c>
      <c r="EXI25" s="91" t="s">
        <v>32</v>
      </c>
      <c r="EXJ25" s="92">
        <v>1</v>
      </c>
      <c r="EXK25" s="87">
        <v>0</v>
      </c>
      <c r="EXL25" s="59">
        <f t="shared" si="241"/>
        <v>0</v>
      </c>
      <c r="EXM25" s="1"/>
      <c r="EXN25" s="89">
        <v>2</v>
      </c>
      <c r="EXO25" s="88" t="s">
        <v>53</v>
      </c>
      <c r="EXP25" s="90" t="s">
        <v>33</v>
      </c>
      <c r="EXQ25" s="91" t="s">
        <v>32</v>
      </c>
      <c r="EXR25" s="92">
        <v>1</v>
      </c>
      <c r="EXS25" s="87">
        <v>0</v>
      </c>
      <c r="EXT25" s="59">
        <f t="shared" si="242"/>
        <v>0</v>
      </c>
      <c r="EXU25" s="1"/>
      <c r="EXV25" s="89">
        <v>2</v>
      </c>
      <c r="EXW25" s="88" t="s">
        <v>53</v>
      </c>
      <c r="EXX25" s="90" t="s">
        <v>33</v>
      </c>
      <c r="EXY25" s="91" t="s">
        <v>32</v>
      </c>
      <c r="EXZ25" s="92">
        <v>1</v>
      </c>
      <c r="EYA25" s="87">
        <v>0</v>
      </c>
      <c r="EYB25" s="59">
        <f t="shared" si="242"/>
        <v>0</v>
      </c>
      <c r="EYC25" s="1"/>
      <c r="EYD25" s="89">
        <v>2</v>
      </c>
      <c r="EYE25" s="88" t="s">
        <v>53</v>
      </c>
      <c r="EYF25" s="90" t="s">
        <v>33</v>
      </c>
      <c r="EYG25" s="91" t="s">
        <v>32</v>
      </c>
      <c r="EYH25" s="92">
        <v>1</v>
      </c>
      <c r="EYI25" s="87">
        <v>0</v>
      </c>
      <c r="EYJ25" s="59">
        <f t="shared" si="243"/>
        <v>0</v>
      </c>
      <c r="EYK25" s="1"/>
      <c r="EYL25" s="89">
        <v>2</v>
      </c>
      <c r="EYM25" s="88" t="s">
        <v>53</v>
      </c>
      <c r="EYN25" s="90" t="s">
        <v>33</v>
      </c>
      <c r="EYO25" s="91" t="s">
        <v>32</v>
      </c>
      <c r="EYP25" s="92">
        <v>1</v>
      </c>
      <c r="EYQ25" s="87">
        <v>0</v>
      </c>
      <c r="EYR25" s="59">
        <f t="shared" si="243"/>
        <v>0</v>
      </c>
      <c r="EYS25" s="1"/>
      <c r="EYT25" s="89">
        <v>2</v>
      </c>
      <c r="EYU25" s="88" t="s">
        <v>53</v>
      </c>
      <c r="EYV25" s="90" t="s">
        <v>33</v>
      </c>
      <c r="EYW25" s="91" t="s">
        <v>32</v>
      </c>
      <c r="EYX25" s="92">
        <v>1</v>
      </c>
      <c r="EYY25" s="87">
        <v>0</v>
      </c>
      <c r="EYZ25" s="59">
        <f t="shared" si="244"/>
        <v>0</v>
      </c>
      <c r="EZA25" s="1"/>
      <c r="EZB25" s="89">
        <v>2</v>
      </c>
      <c r="EZC25" s="88" t="s">
        <v>53</v>
      </c>
      <c r="EZD25" s="90" t="s">
        <v>33</v>
      </c>
      <c r="EZE25" s="91" t="s">
        <v>32</v>
      </c>
      <c r="EZF25" s="92">
        <v>1</v>
      </c>
      <c r="EZG25" s="87">
        <v>0</v>
      </c>
      <c r="EZH25" s="59">
        <f t="shared" si="244"/>
        <v>0</v>
      </c>
      <c r="EZI25" s="1"/>
      <c r="EZJ25" s="89">
        <v>2</v>
      </c>
      <c r="EZK25" s="88" t="s">
        <v>53</v>
      </c>
      <c r="EZL25" s="90" t="s">
        <v>33</v>
      </c>
      <c r="EZM25" s="91" t="s">
        <v>32</v>
      </c>
      <c r="EZN25" s="92">
        <v>1</v>
      </c>
      <c r="EZO25" s="87">
        <v>0</v>
      </c>
      <c r="EZP25" s="59">
        <f t="shared" si="245"/>
        <v>0</v>
      </c>
      <c r="EZQ25" s="1"/>
      <c r="EZR25" s="89">
        <v>2</v>
      </c>
      <c r="EZS25" s="88" t="s">
        <v>53</v>
      </c>
      <c r="EZT25" s="90" t="s">
        <v>33</v>
      </c>
      <c r="EZU25" s="91" t="s">
        <v>32</v>
      </c>
      <c r="EZV25" s="92">
        <v>1</v>
      </c>
      <c r="EZW25" s="87">
        <v>0</v>
      </c>
      <c r="EZX25" s="59">
        <f t="shared" si="245"/>
        <v>0</v>
      </c>
      <c r="EZY25" s="1"/>
      <c r="EZZ25" s="89">
        <v>2</v>
      </c>
      <c r="FAA25" s="88" t="s">
        <v>53</v>
      </c>
      <c r="FAB25" s="90" t="s">
        <v>33</v>
      </c>
      <c r="FAC25" s="91" t="s">
        <v>32</v>
      </c>
      <c r="FAD25" s="92">
        <v>1</v>
      </c>
      <c r="FAE25" s="87">
        <v>0</v>
      </c>
      <c r="FAF25" s="59">
        <f t="shared" si="246"/>
        <v>0</v>
      </c>
      <c r="FAG25" s="1"/>
      <c r="FAH25" s="89">
        <v>2</v>
      </c>
      <c r="FAI25" s="88" t="s">
        <v>53</v>
      </c>
      <c r="FAJ25" s="90" t="s">
        <v>33</v>
      </c>
      <c r="FAK25" s="91" t="s">
        <v>32</v>
      </c>
      <c r="FAL25" s="92">
        <v>1</v>
      </c>
      <c r="FAM25" s="87">
        <v>0</v>
      </c>
      <c r="FAN25" s="59">
        <f t="shared" si="246"/>
        <v>0</v>
      </c>
      <c r="FAO25" s="1"/>
      <c r="FAP25" s="89">
        <v>2</v>
      </c>
      <c r="FAQ25" s="88" t="s">
        <v>53</v>
      </c>
      <c r="FAR25" s="90" t="s">
        <v>33</v>
      </c>
      <c r="FAS25" s="91" t="s">
        <v>32</v>
      </c>
      <c r="FAT25" s="92">
        <v>1</v>
      </c>
      <c r="FAU25" s="87">
        <v>0</v>
      </c>
      <c r="FAV25" s="59">
        <f t="shared" si="247"/>
        <v>0</v>
      </c>
      <c r="FAW25" s="1"/>
      <c r="FAX25" s="89">
        <v>2</v>
      </c>
      <c r="FAY25" s="88" t="s">
        <v>53</v>
      </c>
      <c r="FAZ25" s="90" t="s">
        <v>33</v>
      </c>
      <c r="FBA25" s="91" t="s">
        <v>32</v>
      </c>
      <c r="FBB25" s="92">
        <v>1</v>
      </c>
      <c r="FBC25" s="87">
        <v>0</v>
      </c>
      <c r="FBD25" s="59">
        <f t="shared" si="247"/>
        <v>0</v>
      </c>
      <c r="FBE25" s="1"/>
      <c r="FBF25" s="89">
        <v>2</v>
      </c>
      <c r="FBG25" s="88" t="s">
        <v>53</v>
      </c>
      <c r="FBH25" s="90" t="s">
        <v>33</v>
      </c>
      <c r="FBI25" s="91" t="s">
        <v>32</v>
      </c>
      <c r="FBJ25" s="92">
        <v>1</v>
      </c>
      <c r="FBK25" s="87">
        <v>0</v>
      </c>
      <c r="FBL25" s="59">
        <f t="shared" si="248"/>
        <v>0</v>
      </c>
      <c r="FBM25" s="1"/>
      <c r="FBN25" s="89">
        <v>2</v>
      </c>
      <c r="FBO25" s="88" t="s">
        <v>53</v>
      </c>
      <c r="FBP25" s="90" t="s">
        <v>33</v>
      </c>
      <c r="FBQ25" s="91" t="s">
        <v>32</v>
      </c>
      <c r="FBR25" s="92">
        <v>1</v>
      </c>
      <c r="FBS25" s="87">
        <v>0</v>
      </c>
      <c r="FBT25" s="59">
        <f t="shared" si="248"/>
        <v>0</v>
      </c>
      <c r="FBU25" s="1"/>
      <c r="FBV25" s="89">
        <v>2</v>
      </c>
      <c r="FBW25" s="88" t="s">
        <v>53</v>
      </c>
      <c r="FBX25" s="90" t="s">
        <v>33</v>
      </c>
      <c r="FBY25" s="91" t="s">
        <v>32</v>
      </c>
      <c r="FBZ25" s="92">
        <v>1</v>
      </c>
      <c r="FCA25" s="87">
        <v>0</v>
      </c>
      <c r="FCB25" s="59">
        <f t="shared" si="249"/>
        <v>0</v>
      </c>
      <c r="FCC25" s="1"/>
      <c r="FCD25" s="89">
        <v>2</v>
      </c>
      <c r="FCE25" s="88" t="s">
        <v>53</v>
      </c>
      <c r="FCF25" s="90" t="s">
        <v>33</v>
      </c>
      <c r="FCG25" s="91" t="s">
        <v>32</v>
      </c>
      <c r="FCH25" s="92">
        <v>1</v>
      </c>
      <c r="FCI25" s="87">
        <v>0</v>
      </c>
      <c r="FCJ25" s="59">
        <f t="shared" si="249"/>
        <v>0</v>
      </c>
      <c r="FCK25" s="1"/>
      <c r="FCL25" s="89">
        <v>2</v>
      </c>
      <c r="FCM25" s="88" t="s">
        <v>53</v>
      </c>
      <c r="FCN25" s="90" t="s">
        <v>33</v>
      </c>
      <c r="FCO25" s="91" t="s">
        <v>32</v>
      </c>
      <c r="FCP25" s="92">
        <v>1</v>
      </c>
      <c r="FCQ25" s="87">
        <v>0</v>
      </c>
      <c r="FCR25" s="59">
        <f t="shared" si="250"/>
        <v>0</v>
      </c>
      <c r="FCS25" s="1"/>
      <c r="FCT25" s="89">
        <v>2</v>
      </c>
      <c r="FCU25" s="88" t="s">
        <v>53</v>
      </c>
      <c r="FCV25" s="90" t="s">
        <v>33</v>
      </c>
      <c r="FCW25" s="91" t="s">
        <v>32</v>
      </c>
      <c r="FCX25" s="92">
        <v>1</v>
      </c>
      <c r="FCY25" s="87">
        <v>0</v>
      </c>
      <c r="FCZ25" s="59">
        <f t="shared" si="250"/>
        <v>0</v>
      </c>
      <c r="FDA25" s="1"/>
      <c r="FDB25" s="89">
        <v>2</v>
      </c>
      <c r="FDC25" s="88" t="s">
        <v>53</v>
      </c>
      <c r="FDD25" s="90" t="s">
        <v>33</v>
      </c>
      <c r="FDE25" s="91" t="s">
        <v>32</v>
      </c>
      <c r="FDF25" s="92">
        <v>1</v>
      </c>
      <c r="FDG25" s="87">
        <v>0</v>
      </c>
      <c r="FDH25" s="59">
        <f t="shared" si="251"/>
        <v>0</v>
      </c>
      <c r="FDI25" s="1"/>
      <c r="FDJ25" s="89">
        <v>2</v>
      </c>
      <c r="FDK25" s="88" t="s">
        <v>53</v>
      </c>
      <c r="FDL25" s="90" t="s">
        <v>33</v>
      </c>
      <c r="FDM25" s="91" t="s">
        <v>32</v>
      </c>
      <c r="FDN25" s="92">
        <v>1</v>
      </c>
      <c r="FDO25" s="87">
        <v>0</v>
      </c>
      <c r="FDP25" s="59">
        <f t="shared" si="251"/>
        <v>0</v>
      </c>
      <c r="FDQ25" s="1"/>
      <c r="FDR25" s="89">
        <v>2</v>
      </c>
      <c r="FDS25" s="88" t="s">
        <v>53</v>
      </c>
      <c r="FDT25" s="90" t="s">
        <v>33</v>
      </c>
      <c r="FDU25" s="91" t="s">
        <v>32</v>
      </c>
      <c r="FDV25" s="92">
        <v>1</v>
      </c>
      <c r="FDW25" s="87">
        <v>0</v>
      </c>
      <c r="FDX25" s="59">
        <f t="shared" si="252"/>
        <v>0</v>
      </c>
      <c r="FDY25" s="1"/>
      <c r="FDZ25" s="89">
        <v>2</v>
      </c>
      <c r="FEA25" s="88" t="s">
        <v>53</v>
      </c>
      <c r="FEB25" s="90" t="s">
        <v>33</v>
      </c>
      <c r="FEC25" s="91" t="s">
        <v>32</v>
      </c>
      <c r="FED25" s="92">
        <v>1</v>
      </c>
      <c r="FEE25" s="87">
        <v>0</v>
      </c>
      <c r="FEF25" s="59">
        <f t="shared" si="252"/>
        <v>0</v>
      </c>
      <c r="FEG25" s="1"/>
      <c r="FEH25" s="89">
        <v>2</v>
      </c>
      <c r="FEI25" s="88" t="s">
        <v>53</v>
      </c>
      <c r="FEJ25" s="90" t="s">
        <v>33</v>
      </c>
      <c r="FEK25" s="91" t="s">
        <v>32</v>
      </c>
      <c r="FEL25" s="92">
        <v>1</v>
      </c>
      <c r="FEM25" s="87">
        <v>0</v>
      </c>
      <c r="FEN25" s="59">
        <f t="shared" si="253"/>
        <v>0</v>
      </c>
      <c r="FEO25" s="1"/>
      <c r="FEP25" s="89">
        <v>2</v>
      </c>
      <c r="FEQ25" s="88" t="s">
        <v>53</v>
      </c>
      <c r="FER25" s="90" t="s">
        <v>33</v>
      </c>
      <c r="FES25" s="91" t="s">
        <v>32</v>
      </c>
      <c r="FET25" s="92">
        <v>1</v>
      </c>
      <c r="FEU25" s="87">
        <v>0</v>
      </c>
      <c r="FEV25" s="59">
        <f t="shared" si="253"/>
        <v>0</v>
      </c>
      <c r="FEW25" s="1"/>
      <c r="FEX25" s="89">
        <v>2</v>
      </c>
      <c r="FEY25" s="88" t="s">
        <v>53</v>
      </c>
      <c r="FEZ25" s="90" t="s">
        <v>33</v>
      </c>
      <c r="FFA25" s="91" t="s">
        <v>32</v>
      </c>
      <c r="FFB25" s="92">
        <v>1</v>
      </c>
      <c r="FFC25" s="87">
        <v>0</v>
      </c>
      <c r="FFD25" s="59">
        <f t="shared" si="254"/>
        <v>0</v>
      </c>
      <c r="FFE25" s="1"/>
      <c r="FFF25" s="89">
        <v>2</v>
      </c>
      <c r="FFG25" s="88" t="s">
        <v>53</v>
      </c>
      <c r="FFH25" s="90" t="s">
        <v>33</v>
      </c>
      <c r="FFI25" s="91" t="s">
        <v>32</v>
      </c>
      <c r="FFJ25" s="92">
        <v>1</v>
      </c>
      <c r="FFK25" s="87">
        <v>0</v>
      </c>
      <c r="FFL25" s="59">
        <f t="shared" si="254"/>
        <v>0</v>
      </c>
      <c r="FFM25" s="1"/>
      <c r="FFN25" s="89">
        <v>2</v>
      </c>
      <c r="FFO25" s="88" t="s">
        <v>53</v>
      </c>
      <c r="FFP25" s="90" t="s">
        <v>33</v>
      </c>
      <c r="FFQ25" s="91" t="s">
        <v>32</v>
      </c>
      <c r="FFR25" s="92">
        <v>1</v>
      </c>
      <c r="FFS25" s="87">
        <v>0</v>
      </c>
      <c r="FFT25" s="59">
        <f t="shared" si="255"/>
        <v>0</v>
      </c>
      <c r="FFU25" s="1"/>
      <c r="FFV25" s="89">
        <v>2</v>
      </c>
      <c r="FFW25" s="88" t="s">
        <v>53</v>
      </c>
      <c r="FFX25" s="90" t="s">
        <v>33</v>
      </c>
      <c r="FFY25" s="91" t="s">
        <v>32</v>
      </c>
      <c r="FFZ25" s="92">
        <v>1</v>
      </c>
      <c r="FGA25" s="87">
        <v>0</v>
      </c>
      <c r="FGB25" s="59">
        <f t="shared" si="255"/>
        <v>0</v>
      </c>
      <c r="FGC25" s="1"/>
      <c r="FGD25" s="89">
        <v>2</v>
      </c>
      <c r="FGE25" s="88" t="s">
        <v>53</v>
      </c>
      <c r="FGF25" s="90" t="s">
        <v>33</v>
      </c>
      <c r="FGG25" s="91" t="s">
        <v>32</v>
      </c>
      <c r="FGH25" s="92">
        <v>1</v>
      </c>
      <c r="FGI25" s="87">
        <v>0</v>
      </c>
      <c r="FGJ25" s="59">
        <f t="shared" si="256"/>
        <v>0</v>
      </c>
      <c r="FGK25" s="1"/>
      <c r="FGL25" s="89">
        <v>2</v>
      </c>
      <c r="FGM25" s="88" t="s">
        <v>53</v>
      </c>
      <c r="FGN25" s="90" t="s">
        <v>33</v>
      </c>
      <c r="FGO25" s="91" t="s">
        <v>32</v>
      </c>
      <c r="FGP25" s="92">
        <v>1</v>
      </c>
      <c r="FGQ25" s="87">
        <v>0</v>
      </c>
      <c r="FGR25" s="59">
        <f t="shared" si="256"/>
        <v>0</v>
      </c>
      <c r="FGS25" s="1"/>
      <c r="FGT25" s="89">
        <v>2</v>
      </c>
      <c r="FGU25" s="88" t="s">
        <v>53</v>
      </c>
      <c r="FGV25" s="90" t="s">
        <v>33</v>
      </c>
      <c r="FGW25" s="91" t="s">
        <v>32</v>
      </c>
      <c r="FGX25" s="92">
        <v>1</v>
      </c>
      <c r="FGY25" s="87">
        <v>0</v>
      </c>
      <c r="FGZ25" s="59">
        <f t="shared" si="257"/>
        <v>0</v>
      </c>
      <c r="FHA25" s="1"/>
      <c r="FHB25" s="89">
        <v>2</v>
      </c>
      <c r="FHC25" s="88" t="s">
        <v>53</v>
      </c>
      <c r="FHD25" s="90" t="s">
        <v>33</v>
      </c>
      <c r="FHE25" s="91" t="s">
        <v>32</v>
      </c>
      <c r="FHF25" s="92">
        <v>1</v>
      </c>
      <c r="FHG25" s="87">
        <v>0</v>
      </c>
      <c r="FHH25" s="59">
        <f t="shared" si="257"/>
        <v>0</v>
      </c>
      <c r="FHI25" s="1"/>
      <c r="FHJ25" s="89">
        <v>2</v>
      </c>
      <c r="FHK25" s="88" t="s">
        <v>53</v>
      </c>
      <c r="FHL25" s="90" t="s">
        <v>33</v>
      </c>
      <c r="FHM25" s="91" t="s">
        <v>32</v>
      </c>
      <c r="FHN25" s="92">
        <v>1</v>
      </c>
      <c r="FHO25" s="87">
        <v>0</v>
      </c>
      <c r="FHP25" s="59">
        <f t="shared" si="258"/>
        <v>0</v>
      </c>
      <c r="FHQ25" s="1"/>
      <c r="FHR25" s="89">
        <v>2</v>
      </c>
      <c r="FHS25" s="88" t="s">
        <v>53</v>
      </c>
      <c r="FHT25" s="90" t="s">
        <v>33</v>
      </c>
      <c r="FHU25" s="91" t="s">
        <v>32</v>
      </c>
      <c r="FHV25" s="92">
        <v>1</v>
      </c>
      <c r="FHW25" s="87">
        <v>0</v>
      </c>
      <c r="FHX25" s="59">
        <f t="shared" si="258"/>
        <v>0</v>
      </c>
      <c r="FHY25" s="1"/>
      <c r="FHZ25" s="89">
        <v>2</v>
      </c>
      <c r="FIA25" s="88" t="s">
        <v>53</v>
      </c>
      <c r="FIB25" s="90" t="s">
        <v>33</v>
      </c>
      <c r="FIC25" s="91" t="s">
        <v>32</v>
      </c>
      <c r="FID25" s="92">
        <v>1</v>
      </c>
      <c r="FIE25" s="87">
        <v>0</v>
      </c>
      <c r="FIF25" s="59">
        <f t="shared" si="259"/>
        <v>0</v>
      </c>
      <c r="FIG25" s="1"/>
      <c r="FIH25" s="89">
        <v>2</v>
      </c>
      <c r="FII25" s="88" t="s">
        <v>53</v>
      </c>
      <c r="FIJ25" s="90" t="s">
        <v>33</v>
      </c>
      <c r="FIK25" s="91" t="s">
        <v>32</v>
      </c>
      <c r="FIL25" s="92">
        <v>1</v>
      </c>
      <c r="FIM25" s="87">
        <v>0</v>
      </c>
      <c r="FIN25" s="59">
        <f t="shared" si="259"/>
        <v>0</v>
      </c>
      <c r="FIO25" s="1"/>
      <c r="FIP25" s="89">
        <v>2</v>
      </c>
      <c r="FIQ25" s="88" t="s">
        <v>53</v>
      </c>
      <c r="FIR25" s="90" t="s">
        <v>33</v>
      </c>
      <c r="FIS25" s="91" t="s">
        <v>32</v>
      </c>
      <c r="FIT25" s="92">
        <v>1</v>
      </c>
      <c r="FIU25" s="87">
        <v>0</v>
      </c>
      <c r="FIV25" s="59">
        <f t="shared" si="260"/>
        <v>0</v>
      </c>
      <c r="FIW25" s="1"/>
      <c r="FIX25" s="89">
        <v>2</v>
      </c>
      <c r="FIY25" s="88" t="s">
        <v>53</v>
      </c>
      <c r="FIZ25" s="90" t="s">
        <v>33</v>
      </c>
      <c r="FJA25" s="91" t="s">
        <v>32</v>
      </c>
      <c r="FJB25" s="92">
        <v>1</v>
      </c>
      <c r="FJC25" s="87">
        <v>0</v>
      </c>
      <c r="FJD25" s="59">
        <f t="shared" si="260"/>
        <v>0</v>
      </c>
      <c r="FJE25" s="1"/>
      <c r="FJF25" s="89">
        <v>2</v>
      </c>
      <c r="FJG25" s="88" t="s">
        <v>53</v>
      </c>
      <c r="FJH25" s="90" t="s">
        <v>33</v>
      </c>
      <c r="FJI25" s="91" t="s">
        <v>32</v>
      </c>
      <c r="FJJ25" s="92">
        <v>1</v>
      </c>
      <c r="FJK25" s="87">
        <v>0</v>
      </c>
      <c r="FJL25" s="59">
        <f t="shared" si="261"/>
        <v>0</v>
      </c>
      <c r="FJM25" s="1"/>
      <c r="FJN25" s="89">
        <v>2</v>
      </c>
      <c r="FJO25" s="88" t="s">
        <v>53</v>
      </c>
      <c r="FJP25" s="90" t="s">
        <v>33</v>
      </c>
      <c r="FJQ25" s="91" t="s">
        <v>32</v>
      </c>
      <c r="FJR25" s="92">
        <v>1</v>
      </c>
      <c r="FJS25" s="87">
        <v>0</v>
      </c>
      <c r="FJT25" s="59">
        <f t="shared" si="261"/>
        <v>0</v>
      </c>
      <c r="FJU25" s="1"/>
      <c r="FJV25" s="89">
        <v>2</v>
      </c>
      <c r="FJW25" s="88" t="s">
        <v>53</v>
      </c>
      <c r="FJX25" s="90" t="s">
        <v>33</v>
      </c>
      <c r="FJY25" s="91" t="s">
        <v>32</v>
      </c>
      <c r="FJZ25" s="92">
        <v>1</v>
      </c>
      <c r="FKA25" s="87">
        <v>0</v>
      </c>
      <c r="FKB25" s="59">
        <f t="shared" si="262"/>
        <v>0</v>
      </c>
      <c r="FKC25" s="1"/>
      <c r="FKD25" s="89">
        <v>2</v>
      </c>
      <c r="FKE25" s="88" t="s">
        <v>53</v>
      </c>
      <c r="FKF25" s="90" t="s">
        <v>33</v>
      </c>
      <c r="FKG25" s="91" t="s">
        <v>32</v>
      </c>
      <c r="FKH25" s="92">
        <v>1</v>
      </c>
      <c r="FKI25" s="87">
        <v>0</v>
      </c>
      <c r="FKJ25" s="59">
        <f t="shared" si="262"/>
        <v>0</v>
      </c>
      <c r="FKK25" s="1"/>
      <c r="FKL25" s="89">
        <v>2</v>
      </c>
      <c r="FKM25" s="88" t="s">
        <v>53</v>
      </c>
      <c r="FKN25" s="90" t="s">
        <v>33</v>
      </c>
      <c r="FKO25" s="91" t="s">
        <v>32</v>
      </c>
      <c r="FKP25" s="92">
        <v>1</v>
      </c>
      <c r="FKQ25" s="87">
        <v>0</v>
      </c>
      <c r="FKR25" s="59">
        <f t="shared" si="263"/>
        <v>0</v>
      </c>
      <c r="FKS25" s="1"/>
      <c r="FKT25" s="89">
        <v>2</v>
      </c>
      <c r="FKU25" s="88" t="s">
        <v>53</v>
      </c>
      <c r="FKV25" s="90" t="s">
        <v>33</v>
      </c>
      <c r="FKW25" s="91" t="s">
        <v>32</v>
      </c>
      <c r="FKX25" s="92">
        <v>1</v>
      </c>
      <c r="FKY25" s="87">
        <v>0</v>
      </c>
      <c r="FKZ25" s="59">
        <f t="shared" si="263"/>
        <v>0</v>
      </c>
      <c r="FLA25" s="1"/>
      <c r="FLB25" s="89">
        <v>2</v>
      </c>
      <c r="FLC25" s="88" t="s">
        <v>53</v>
      </c>
      <c r="FLD25" s="90" t="s">
        <v>33</v>
      </c>
      <c r="FLE25" s="91" t="s">
        <v>32</v>
      </c>
      <c r="FLF25" s="92">
        <v>1</v>
      </c>
      <c r="FLG25" s="87">
        <v>0</v>
      </c>
      <c r="FLH25" s="59">
        <f t="shared" si="264"/>
        <v>0</v>
      </c>
      <c r="FLI25" s="1"/>
      <c r="FLJ25" s="89">
        <v>2</v>
      </c>
      <c r="FLK25" s="88" t="s">
        <v>53</v>
      </c>
      <c r="FLL25" s="90" t="s">
        <v>33</v>
      </c>
      <c r="FLM25" s="91" t="s">
        <v>32</v>
      </c>
      <c r="FLN25" s="92">
        <v>1</v>
      </c>
      <c r="FLO25" s="87">
        <v>0</v>
      </c>
      <c r="FLP25" s="59">
        <f t="shared" si="264"/>
        <v>0</v>
      </c>
      <c r="FLQ25" s="1"/>
      <c r="FLR25" s="89">
        <v>2</v>
      </c>
      <c r="FLS25" s="88" t="s">
        <v>53</v>
      </c>
      <c r="FLT25" s="90" t="s">
        <v>33</v>
      </c>
      <c r="FLU25" s="91" t="s">
        <v>32</v>
      </c>
      <c r="FLV25" s="92">
        <v>1</v>
      </c>
      <c r="FLW25" s="87">
        <v>0</v>
      </c>
      <c r="FLX25" s="59">
        <f t="shared" si="265"/>
        <v>0</v>
      </c>
      <c r="FLY25" s="1"/>
      <c r="FLZ25" s="89">
        <v>2</v>
      </c>
      <c r="FMA25" s="88" t="s">
        <v>53</v>
      </c>
      <c r="FMB25" s="90" t="s">
        <v>33</v>
      </c>
      <c r="FMC25" s="91" t="s">
        <v>32</v>
      </c>
      <c r="FMD25" s="92">
        <v>1</v>
      </c>
      <c r="FME25" s="87">
        <v>0</v>
      </c>
      <c r="FMF25" s="59">
        <f t="shared" si="265"/>
        <v>0</v>
      </c>
      <c r="FMG25" s="1"/>
      <c r="FMH25" s="89">
        <v>2</v>
      </c>
      <c r="FMI25" s="88" t="s">
        <v>53</v>
      </c>
      <c r="FMJ25" s="90" t="s">
        <v>33</v>
      </c>
      <c r="FMK25" s="91" t="s">
        <v>32</v>
      </c>
      <c r="FML25" s="92">
        <v>1</v>
      </c>
      <c r="FMM25" s="87">
        <v>0</v>
      </c>
      <c r="FMN25" s="59">
        <f t="shared" si="266"/>
        <v>0</v>
      </c>
      <c r="FMO25" s="1"/>
      <c r="FMP25" s="89">
        <v>2</v>
      </c>
      <c r="FMQ25" s="88" t="s">
        <v>53</v>
      </c>
      <c r="FMR25" s="90" t="s">
        <v>33</v>
      </c>
      <c r="FMS25" s="91" t="s">
        <v>32</v>
      </c>
      <c r="FMT25" s="92">
        <v>1</v>
      </c>
      <c r="FMU25" s="87">
        <v>0</v>
      </c>
      <c r="FMV25" s="59">
        <f t="shared" si="266"/>
        <v>0</v>
      </c>
      <c r="FMW25" s="1"/>
      <c r="FMX25" s="89">
        <v>2</v>
      </c>
      <c r="FMY25" s="88" t="s">
        <v>53</v>
      </c>
      <c r="FMZ25" s="90" t="s">
        <v>33</v>
      </c>
      <c r="FNA25" s="91" t="s">
        <v>32</v>
      </c>
      <c r="FNB25" s="92">
        <v>1</v>
      </c>
      <c r="FNC25" s="87">
        <v>0</v>
      </c>
      <c r="FND25" s="59">
        <f t="shared" si="267"/>
        <v>0</v>
      </c>
      <c r="FNE25" s="1"/>
      <c r="FNF25" s="89">
        <v>2</v>
      </c>
      <c r="FNG25" s="88" t="s">
        <v>53</v>
      </c>
      <c r="FNH25" s="90" t="s">
        <v>33</v>
      </c>
      <c r="FNI25" s="91" t="s">
        <v>32</v>
      </c>
      <c r="FNJ25" s="92">
        <v>1</v>
      </c>
      <c r="FNK25" s="87">
        <v>0</v>
      </c>
      <c r="FNL25" s="59">
        <f t="shared" si="267"/>
        <v>0</v>
      </c>
      <c r="FNM25" s="1"/>
      <c r="FNN25" s="89">
        <v>2</v>
      </c>
      <c r="FNO25" s="88" t="s">
        <v>53</v>
      </c>
      <c r="FNP25" s="90" t="s">
        <v>33</v>
      </c>
      <c r="FNQ25" s="91" t="s">
        <v>32</v>
      </c>
      <c r="FNR25" s="92">
        <v>1</v>
      </c>
      <c r="FNS25" s="87">
        <v>0</v>
      </c>
      <c r="FNT25" s="59">
        <f t="shared" si="268"/>
        <v>0</v>
      </c>
      <c r="FNU25" s="1"/>
      <c r="FNV25" s="89">
        <v>2</v>
      </c>
      <c r="FNW25" s="88" t="s">
        <v>53</v>
      </c>
      <c r="FNX25" s="90" t="s">
        <v>33</v>
      </c>
      <c r="FNY25" s="91" t="s">
        <v>32</v>
      </c>
      <c r="FNZ25" s="92">
        <v>1</v>
      </c>
      <c r="FOA25" s="87">
        <v>0</v>
      </c>
      <c r="FOB25" s="59">
        <f t="shared" si="268"/>
        <v>0</v>
      </c>
      <c r="FOC25" s="1"/>
      <c r="FOD25" s="89">
        <v>2</v>
      </c>
      <c r="FOE25" s="88" t="s">
        <v>53</v>
      </c>
      <c r="FOF25" s="90" t="s">
        <v>33</v>
      </c>
      <c r="FOG25" s="91" t="s">
        <v>32</v>
      </c>
      <c r="FOH25" s="92">
        <v>1</v>
      </c>
      <c r="FOI25" s="87">
        <v>0</v>
      </c>
      <c r="FOJ25" s="59">
        <f t="shared" si="269"/>
        <v>0</v>
      </c>
      <c r="FOK25" s="1"/>
      <c r="FOL25" s="89">
        <v>2</v>
      </c>
      <c r="FOM25" s="88" t="s">
        <v>53</v>
      </c>
      <c r="FON25" s="90" t="s">
        <v>33</v>
      </c>
      <c r="FOO25" s="91" t="s">
        <v>32</v>
      </c>
      <c r="FOP25" s="92">
        <v>1</v>
      </c>
      <c r="FOQ25" s="87">
        <v>0</v>
      </c>
      <c r="FOR25" s="59">
        <f t="shared" si="269"/>
        <v>0</v>
      </c>
      <c r="FOS25" s="1"/>
      <c r="FOT25" s="89">
        <v>2</v>
      </c>
      <c r="FOU25" s="88" t="s">
        <v>53</v>
      </c>
      <c r="FOV25" s="90" t="s">
        <v>33</v>
      </c>
      <c r="FOW25" s="91" t="s">
        <v>32</v>
      </c>
      <c r="FOX25" s="92">
        <v>1</v>
      </c>
      <c r="FOY25" s="87">
        <v>0</v>
      </c>
      <c r="FOZ25" s="59">
        <f t="shared" si="270"/>
        <v>0</v>
      </c>
      <c r="FPA25" s="1"/>
      <c r="FPB25" s="89">
        <v>2</v>
      </c>
      <c r="FPC25" s="88" t="s">
        <v>53</v>
      </c>
      <c r="FPD25" s="90" t="s">
        <v>33</v>
      </c>
      <c r="FPE25" s="91" t="s">
        <v>32</v>
      </c>
      <c r="FPF25" s="92">
        <v>1</v>
      </c>
      <c r="FPG25" s="87">
        <v>0</v>
      </c>
      <c r="FPH25" s="59">
        <f t="shared" si="270"/>
        <v>0</v>
      </c>
      <c r="FPI25" s="1"/>
      <c r="FPJ25" s="89">
        <v>2</v>
      </c>
      <c r="FPK25" s="88" t="s">
        <v>53</v>
      </c>
      <c r="FPL25" s="90" t="s">
        <v>33</v>
      </c>
      <c r="FPM25" s="91" t="s">
        <v>32</v>
      </c>
      <c r="FPN25" s="92">
        <v>1</v>
      </c>
      <c r="FPO25" s="87">
        <v>0</v>
      </c>
      <c r="FPP25" s="59">
        <f t="shared" si="271"/>
        <v>0</v>
      </c>
      <c r="FPQ25" s="1"/>
      <c r="FPR25" s="89">
        <v>2</v>
      </c>
      <c r="FPS25" s="88" t="s">
        <v>53</v>
      </c>
      <c r="FPT25" s="90" t="s">
        <v>33</v>
      </c>
      <c r="FPU25" s="91" t="s">
        <v>32</v>
      </c>
      <c r="FPV25" s="92">
        <v>1</v>
      </c>
      <c r="FPW25" s="87">
        <v>0</v>
      </c>
      <c r="FPX25" s="59">
        <f t="shared" si="271"/>
        <v>0</v>
      </c>
      <c r="FPY25" s="1"/>
      <c r="FPZ25" s="89">
        <v>2</v>
      </c>
      <c r="FQA25" s="88" t="s">
        <v>53</v>
      </c>
      <c r="FQB25" s="90" t="s">
        <v>33</v>
      </c>
      <c r="FQC25" s="91" t="s">
        <v>32</v>
      </c>
      <c r="FQD25" s="92">
        <v>1</v>
      </c>
      <c r="FQE25" s="87">
        <v>0</v>
      </c>
      <c r="FQF25" s="59">
        <f t="shared" si="272"/>
        <v>0</v>
      </c>
      <c r="FQG25" s="1"/>
      <c r="FQH25" s="89">
        <v>2</v>
      </c>
      <c r="FQI25" s="88" t="s">
        <v>53</v>
      </c>
      <c r="FQJ25" s="90" t="s">
        <v>33</v>
      </c>
      <c r="FQK25" s="91" t="s">
        <v>32</v>
      </c>
      <c r="FQL25" s="92">
        <v>1</v>
      </c>
      <c r="FQM25" s="87">
        <v>0</v>
      </c>
      <c r="FQN25" s="59">
        <f t="shared" si="272"/>
        <v>0</v>
      </c>
      <c r="FQO25" s="1"/>
      <c r="FQP25" s="89">
        <v>2</v>
      </c>
      <c r="FQQ25" s="88" t="s">
        <v>53</v>
      </c>
      <c r="FQR25" s="90" t="s">
        <v>33</v>
      </c>
      <c r="FQS25" s="91" t="s">
        <v>32</v>
      </c>
      <c r="FQT25" s="92">
        <v>1</v>
      </c>
      <c r="FQU25" s="87">
        <v>0</v>
      </c>
      <c r="FQV25" s="59">
        <f t="shared" si="273"/>
        <v>0</v>
      </c>
      <c r="FQW25" s="1"/>
      <c r="FQX25" s="89">
        <v>2</v>
      </c>
      <c r="FQY25" s="88" t="s">
        <v>53</v>
      </c>
      <c r="FQZ25" s="90" t="s">
        <v>33</v>
      </c>
      <c r="FRA25" s="91" t="s">
        <v>32</v>
      </c>
      <c r="FRB25" s="92">
        <v>1</v>
      </c>
      <c r="FRC25" s="87">
        <v>0</v>
      </c>
      <c r="FRD25" s="59">
        <f t="shared" si="273"/>
        <v>0</v>
      </c>
      <c r="FRE25" s="1"/>
      <c r="FRF25" s="89">
        <v>2</v>
      </c>
      <c r="FRG25" s="88" t="s">
        <v>53</v>
      </c>
      <c r="FRH25" s="90" t="s">
        <v>33</v>
      </c>
      <c r="FRI25" s="91" t="s">
        <v>32</v>
      </c>
      <c r="FRJ25" s="92">
        <v>1</v>
      </c>
      <c r="FRK25" s="87">
        <v>0</v>
      </c>
      <c r="FRL25" s="59">
        <f t="shared" si="274"/>
        <v>0</v>
      </c>
      <c r="FRM25" s="1"/>
      <c r="FRN25" s="89">
        <v>2</v>
      </c>
      <c r="FRO25" s="88" t="s">
        <v>53</v>
      </c>
      <c r="FRP25" s="90" t="s">
        <v>33</v>
      </c>
      <c r="FRQ25" s="91" t="s">
        <v>32</v>
      </c>
      <c r="FRR25" s="92">
        <v>1</v>
      </c>
      <c r="FRS25" s="87">
        <v>0</v>
      </c>
      <c r="FRT25" s="59">
        <f t="shared" si="274"/>
        <v>0</v>
      </c>
      <c r="FRU25" s="1"/>
      <c r="FRV25" s="89">
        <v>2</v>
      </c>
      <c r="FRW25" s="88" t="s">
        <v>53</v>
      </c>
      <c r="FRX25" s="90" t="s">
        <v>33</v>
      </c>
      <c r="FRY25" s="91" t="s">
        <v>32</v>
      </c>
      <c r="FRZ25" s="92">
        <v>1</v>
      </c>
      <c r="FSA25" s="87">
        <v>0</v>
      </c>
      <c r="FSB25" s="59">
        <f t="shared" si="275"/>
        <v>0</v>
      </c>
      <c r="FSC25" s="1"/>
      <c r="FSD25" s="89">
        <v>2</v>
      </c>
      <c r="FSE25" s="88" t="s">
        <v>53</v>
      </c>
      <c r="FSF25" s="90" t="s">
        <v>33</v>
      </c>
      <c r="FSG25" s="91" t="s">
        <v>32</v>
      </c>
      <c r="FSH25" s="92">
        <v>1</v>
      </c>
      <c r="FSI25" s="87">
        <v>0</v>
      </c>
      <c r="FSJ25" s="59">
        <f t="shared" si="275"/>
        <v>0</v>
      </c>
      <c r="FSK25" s="1"/>
      <c r="FSL25" s="89">
        <v>2</v>
      </c>
      <c r="FSM25" s="88" t="s">
        <v>53</v>
      </c>
      <c r="FSN25" s="90" t="s">
        <v>33</v>
      </c>
      <c r="FSO25" s="91" t="s">
        <v>32</v>
      </c>
      <c r="FSP25" s="92">
        <v>1</v>
      </c>
      <c r="FSQ25" s="87">
        <v>0</v>
      </c>
      <c r="FSR25" s="59">
        <f t="shared" si="276"/>
        <v>0</v>
      </c>
      <c r="FSS25" s="1"/>
      <c r="FST25" s="89">
        <v>2</v>
      </c>
      <c r="FSU25" s="88" t="s">
        <v>53</v>
      </c>
      <c r="FSV25" s="90" t="s">
        <v>33</v>
      </c>
      <c r="FSW25" s="91" t="s">
        <v>32</v>
      </c>
      <c r="FSX25" s="92">
        <v>1</v>
      </c>
      <c r="FSY25" s="87">
        <v>0</v>
      </c>
      <c r="FSZ25" s="59">
        <f t="shared" si="276"/>
        <v>0</v>
      </c>
      <c r="FTA25" s="1"/>
      <c r="FTB25" s="89">
        <v>2</v>
      </c>
      <c r="FTC25" s="88" t="s">
        <v>53</v>
      </c>
      <c r="FTD25" s="90" t="s">
        <v>33</v>
      </c>
      <c r="FTE25" s="91" t="s">
        <v>32</v>
      </c>
      <c r="FTF25" s="92">
        <v>1</v>
      </c>
      <c r="FTG25" s="87">
        <v>0</v>
      </c>
      <c r="FTH25" s="59">
        <f t="shared" si="277"/>
        <v>0</v>
      </c>
      <c r="FTI25" s="1"/>
      <c r="FTJ25" s="89">
        <v>2</v>
      </c>
      <c r="FTK25" s="88" t="s">
        <v>53</v>
      </c>
      <c r="FTL25" s="90" t="s">
        <v>33</v>
      </c>
      <c r="FTM25" s="91" t="s">
        <v>32</v>
      </c>
      <c r="FTN25" s="92">
        <v>1</v>
      </c>
      <c r="FTO25" s="87">
        <v>0</v>
      </c>
      <c r="FTP25" s="59">
        <f t="shared" si="277"/>
        <v>0</v>
      </c>
      <c r="FTQ25" s="1"/>
      <c r="FTR25" s="89">
        <v>2</v>
      </c>
      <c r="FTS25" s="88" t="s">
        <v>53</v>
      </c>
      <c r="FTT25" s="90" t="s">
        <v>33</v>
      </c>
      <c r="FTU25" s="91" t="s">
        <v>32</v>
      </c>
      <c r="FTV25" s="92">
        <v>1</v>
      </c>
      <c r="FTW25" s="87">
        <v>0</v>
      </c>
      <c r="FTX25" s="59">
        <f t="shared" si="278"/>
        <v>0</v>
      </c>
      <c r="FTY25" s="1"/>
      <c r="FTZ25" s="89">
        <v>2</v>
      </c>
      <c r="FUA25" s="88" t="s">
        <v>53</v>
      </c>
      <c r="FUB25" s="90" t="s">
        <v>33</v>
      </c>
      <c r="FUC25" s="91" t="s">
        <v>32</v>
      </c>
      <c r="FUD25" s="92">
        <v>1</v>
      </c>
      <c r="FUE25" s="87">
        <v>0</v>
      </c>
      <c r="FUF25" s="59">
        <f t="shared" si="278"/>
        <v>0</v>
      </c>
      <c r="FUG25" s="1"/>
      <c r="FUH25" s="89">
        <v>2</v>
      </c>
      <c r="FUI25" s="88" t="s">
        <v>53</v>
      </c>
      <c r="FUJ25" s="90" t="s">
        <v>33</v>
      </c>
      <c r="FUK25" s="91" t="s">
        <v>32</v>
      </c>
      <c r="FUL25" s="92">
        <v>1</v>
      </c>
      <c r="FUM25" s="87">
        <v>0</v>
      </c>
      <c r="FUN25" s="59">
        <f t="shared" si="279"/>
        <v>0</v>
      </c>
      <c r="FUO25" s="1"/>
      <c r="FUP25" s="89">
        <v>2</v>
      </c>
      <c r="FUQ25" s="88" t="s">
        <v>53</v>
      </c>
      <c r="FUR25" s="90" t="s">
        <v>33</v>
      </c>
      <c r="FUS25" s="91" t="s">
        <v>32</v>
      </c>
      <c r="FUT25" s="92">
        <v>1</v>
      </c>
      <c r="FUU25" s="87">
        <v>0</v>
      </c>
      <c r="FUV25" s="59">
        <f t="shared" si="279"/>
        <v>0</v>
      </c>
      <c r="FUW25" s="1"/>
      <c r="FUX25" s="89">
        <v>2</v>
      </c>
      <c r="FUY25" s="88" t="s">
        <v>53</v>
      </c>
      <c r="FUZ25" s="90" t="s">
        <v>33</v>
      </c>
      <c r="FVA25" s="91" t="s">
        <v>32</v>
      </c>
      <c r="FVB25" s="92">
        <v>1</v>
      </c>
      <c r="FVC25" s="87">
        <v>0</v>
      </c>
      <c r="FVD25" s="59">
        <f t="shared" si="280"/>
        <v>0</v>
      </c>
      <c r="FVE25" s="1"/>
      <c r="FVF25" s="89">
        <v>2</v>
      </c>
      <c r="FVG25" s="88" t="s">
        <v>53</v>
      </c>
      <c r="FVH25" s="90" t="s">
        <v>33</v>
      </c>
      <c r="FVI25" s="91" t="s">
        <v>32</v>
      </c>
      <c r="FVJ25" s="92">
        <v>1</v>
      </c>
      <c r="FVK25" s="87">
        <v>0</v>
      </c>
      <c r="FVL25" s="59">
        <f t="shared" si="280"/>
        <v>0</v>
      </c>
      <c r="FVM25" s="1"/>
      <c r="FVN25" s="89">
        <v>2</v>
      </c>
      <c r="FVO25" s="88" t="s">
        <v>53</v>
      </c>
      <c r="FVP25" s="90" t="s">
        <v>33</v>
      </c>
      <c r="FVQ25" s="91" t="s">
        <v>32</v>
      </c>
      <c r="FVR25" s="92">
        <v>1</v>
      </c>
      <c r="FVS25" s="87">
        <v>0</v>
      </c>
      <c r="FVT25" s="59">
        <f t="shared" si="281"/>
        <v>0</v>
      </c>
      <c r="FVU25" s="1"/>
      <c r="FVV25" s="89">
        <v>2</v>
      </c>
      <c r="FVW25" s="88" t="s">
        <v>53</v>
      </c>
      <c r="FVX25" s="90" t="s">
        <v>33</v>
      </c>
      <c r="FVY25" s="91" t="s">
        <v>32</v>
      </c>
      <c r="FVZ25" s="92">
        <v>1</v>
      </c>
      <c r="FWA25" s="87">
        <v>0</v>
      </c>
      <c r="FWB25" s="59">
        <f t="shared" si="281"/>
        <v>0</v>
      </c>
      <c r="FWC25" s="1"/>
      <c r="FWD25" s="89">
        <v>2</v>
      </c>
      <c r="FWE25" s="88" t="s">
        <v>53</v>
      </c>
      <c r="FWF25" s="90" t="s">
        <v>33</v>
      </c>
      <c r="FWG25" s="91" t="s">
        <v>32</v>
      </c>
      <c r="FWH25" s="92">
        <v>1</v>
      </c>
      <c r="FWI25" s="87">
        <v>0</v>
      </c>
      <c r="FWJ25" s="59">
        <f t="shared" si="282"/>
        <v>0</v>
      </c>
      <c r="FWK25" s="1"/>
      <c r="FWL25" s="89">
        <v>2</v>
      </c>
      <c r="FWM25" s="88" t="s">
        <v>53</v>
      </c>
      <c r="FWN25" s="90" t="s">
        <v>33</v>
      </c>
      <c r="FWO25" s="91" t="s">
        <v>32</v>
      </c>
      <c r="FWP25" s="92">
        <v>1</v>
      </c>
      <c r="FWQ25" s="87">
        <v>0</v>
      </c>
      <c r="FWR25" s="59">
        <f t="shared" si="282"/>
        <v>0</v>
      </c>
      <c r="FWS25" s="1"/>
      <c r="FWT25" s="89">
        <v>2</v>
      </c>
      <c r="FWU25" s="88" t="s">
        <v>53</v>
      </c>
      <c r="FWV25" s="90" t="s">
        <v>33</v>
      </c>
      <c r="FWW25" s="91" t="s">
        <v>32</v>
      </c>
      <c r="FWX25" s="92">
        <v>1</v>
      </c>
      <c r="FWY25" s="87">
        <v>0</v>
      </c>
      <c r="FWZ25" s="59">
        <f t="shared" si="283"/>
        <v>0</v>
      </c>
      <c r="FXA25" s="1"/>
      <c r="FXB25" s="89">
        <v>2</v>
      </c>
      <c r="FXC25" s="88" t="s">
        <v>53</v>
      </c>
      <c r="FXD25" s="90" t="s">
        <v>33</v>
      </c>
      <c r="FXE25" s="91" t="s">
        <v>32</v>
      </c>
      <c r="FXF25" s="92">
        <v>1</v>
      </c>
      <c r="FXG25" s="87">
        <v>0</v>
      </c>
      <c r="FXH25" s="59">
        <f t="shared" si="283"/>
        <v>0</v>
      </c>
      <c r="FXI25" s="1"/>
      <c r="FXJ25" s="89">
        <v>2</v>
      </c>
      <c r="FXK25" s="88" t="s">
        <v>53</v>
      </c>
      <c r="FXL25" s="90" t="s">
        <v>33</v>
      </c>
      <c r="FXM25" s="91" t="s">
        <v>32</v>
      </c>
      <c r="FXN25" s="92">
        <v>1</v>
      </c>
      <c r="FXO25" s="87">
        <v>0</v>
      </c>
      <c r="FXP25" s="59">
        <f t="shared" si="284"/>
        <v>0</v>
      </c>
      <c r="FXQ25" s="1"/>
      <c r="FXR25" s="89">
        <v>2</v>
      </c>
      <c r="FXS25" s="88" t="s">
        <v>53</v>
      </c>
      <c r="FXT25" s="90" t="s">
        <v>33</v>
      </c>
      <c r="FXU25" s="91" t="s">
        <v>32</v>
      </c>
      <c r="FXV25" s="92">
        <v>1</v>
      </c>
      <c r="FXW25" s="87">
        <v>0</v>
      </c>
      <c r="FXX25" s="59">
        <f t="shared" si="284"/>
        <v>0</v>
      </c>
      <c r="FXY25" s="1"/>
      <c r="FXZ25" s="89">
        <v>2</v>
      </c>
      <c r="FYA25" s="88" t="s">
        <v>53</v>
      </c>
      <c r="FYB25" s="90" t="s">
        <v>33</v>
      </c>
      <c r="FYC25" s="91" t="s">
        <v>32</v>
      </c>
      <c r="FYD25" s="92">
        <v>1</v>
      </c>
      <c r="FYE25" s="87">
        <v>0</v>
      </c>
      <c r="FYF25" s="59">
        <f t="shared" si="285"/>
        <v>0</v>
      </c>
      <c r="FYG25" s="1"/>
      <c r="FYH25" s="89">
        <v>2</v>
      </c>
      <c r="FYI25" s="88" t="s">
        <v>53</v>
      </c>
      <c r="FYJ25" s="90" t="s">
        <v>33</v>
      </c>
      <c r="FYK25" s="91" t="s">
        <v>32</v>
      </c>
      <c r="FYL25" s="92">
        <v>1</v>
      </c>
      <c r="FYM25" s="87">
        <v>0</v>
      </c>
      <c r="FYN25" s="59">
        <f t="shared" si="285"/>
        <v>0</v>
      </c>
      <c r="FYO25" s="1"/>
      <c r="FYP25" s="89">
        <v>2</v>
      </c>
      <c r="FYQ25" s="88" t="s">
        <v>53</v>
      </c>
      <c r="FYR25" s="90" t="s">
        <v>33</v>
      </c>
      <c r="FYS25" s="91" t="s">
        <v>32</v>
      </c>
      <c r="FYT25" s="92">
        <v>1</v>
      </c>
      <c r="FYU25" s="87">
        <v>0</v>
      </c>
      <c r="FYV25" s="59">
        <f t="shared" si="286"/>
        <v>0</v>
      </c>
      <c r="FYW25" s="1"/>
      <c r="FYX25" s="89">
        <v>2</v>
      </c>
      <c r="FYY25" s="88" t="s">
        <v>53</v>
      </c>
      <c r="FYZ25" s="90" t="s">
        <v>33</v>
      </c>
      <c r="FZA25" s="91" t="s">
        <v>32</v>
      </c>
      <c r="FZB25" s="92">
        <v>1</v>
      </c>
      <c r="FZC25" s="87">
        <v>0</v>
      </c>
      <c r="FZD25" s="59">
        <f t="shared" si="286"/>
        <v>0</v>
      </c>
      <c r="FZE25" s="1"/>
      <c r="FZF25" s="89">
        <v>2</v>
      </c>
      <c r="FZG25" s="88" t="s">
        <v>53</v>
      </c>
      <c r="FZH25" s="90" t="s">
        <v>33</v>
      </c>
      <c r="FZI25" s="91" t="s">
        <v>32</v>
      </c>
      <c r="FZJ25" s="92">
        <v>1</v>
      </c>
      <c r="FZK25" s="87">
        <v>0</v>
      </c>
      <c r="FZL25" s="59">
        <f t="shared" si="287"/>
        <v>0</v>
      </c>
      <c r="FZM25" s="1"/>
      <c r="FZN25" s="89">
        <v>2</v>
      </c>
      <c r="FZO25" s="88" t="s">
        <v>53</v>
      </c>
      <c r="FZP25" s="90" t="s">
        <v>33</v>
      </c>
      <c r="FZQ25" s="91" t="s">
        <v>32</v>
      </c>
      <c r="FZR25" s="92">
        <v>1</v>
      </c>
      <c r="FZS25" s="87">
        <v>0</v>
      </c>
      <c r="FZT25" s="59">
        <f t="shared" si="287"/>
        <v>0</v>
      </c>
      <c r="FZU25" s="1"/>
      <c r="FZV25" s="89">
        <v>2</v>
      </c>
      <c r="FZW25" s="88" t="s">
        <v>53</v>
      </c>
      <c r="FZX25" s="90" t="s">
        <v>33</v>
      </c>
      <c r="FZY25" s="91" t="s">
        <v>32</v>
      </c>
      <c r="FZZ25" s="92">
        <v>1</v>
      </c>
      <c r="GAA25" s="87">
        <v>0</v>
      </c>
      <c r="GAB25" s="59">
        <f t="shared" si="288"/>
        <v>0</v>
      </c>
      <c r="GAC25" s="1"/>
      <c r="GAD25" s="89">
        <v>2</v>
      </c>
      <c r="GAE25" s="88" t="s">
        <v>53</v>
      </c>
      <c r="GAF25" s="90" t="s">
        <v>33</v>
      </c>
      <c r="GAG25" s="91" t="s">
        <v>32</v>
      </c>
      <c r="GAH25" s="92">
        <v>1</v>
      </c>
      <c r="GAI25" s="87">
        <v>0</v>
      </c>
      <c r="GAJ25" s="59">
        <f t="shared" si="288"/>
        <v>0</v>
      </c>
      <c r="GAK25" s="1"/>
      <c r="GAL25" s="89">
        <v>2</v>
      </c>
      <c r="GAM25" s="88" t="s">
        <v>53</v>
      </c>
      <c r="GAN25" s="90" t="s">
        <v>33</v>
      </c>
      <c r="GAO25" s="91" t="s">
        <v>32</v>
      </c>
      <c r="GAP25" s="92">
        <v>1</v>
      </c>
      <c r="GAQ25" s="87">
        <v>0</v>
      </c>
      <c r="GAR25" s="59">
        <f t="shared" si="289"/>
        <v>0</v>
      </c>
      <c r="GAS25" s="1"/>
      <c r="GAT25" s="89">
        <v>2</v>
      </c>
      <c r="GAU25" s="88" t="s">
        <v>53</v>
      </c>
      <c r="GAV25" s="90" t="s">
        <v>33</v>
      </c>
      <c r="GAW25" s="91" t="s">
        <v>32</v>
      </c>
      <c r="GAX25" s="92">
        <v>1</v>
      </c>
      <c r="GAY25" s="87">
        <v>0</v>
      </c>
      <c r="GAZ25" s="59">
        <f t="shared" si="289"/>
        <v>0</v>
      </c>
      <c r="GBA25" s="1"/>
      <c r="GBB25" s="89">
        <v>2</v>
      </c>
      <c r="GBC25" s="88" t="s">
        <v>53</v>
      </c>
      <c r="GBD25" s="90" t="s">
        <v>33</v>
      </c>
      <c r="GBE25" s="91" t="s">
        <v>32</v>
      </c>
      <c r="GBF25" s="92">
        <v>1</v>
      </c>
      <c r="GBG25" s="87">
        <v>0</v>
      </c>
      <c r="GBH25" s="59">
        <f t="shared" si="290"/>
        <v>0</v>
      </c>
      <c r="GBI25" s="1"/>
      <c r="GBJ25" s="89">
        <v>2</v>
      </c>
      <c r="GBK25" s="88" t="s">
        <v>53</v>
      </c>
      <c r="GBL25" s="90" t="s">
        <v>33</v>
      </c>
      <c r="GBM25" s="91" t="s">
        <v>32</v>
      </c>
      <c r="GBN25" s="92">
        <v>1</v>
      </c>
      <c r="GBO25" s="87">
        <v>0</v>
      </c>
      <c r="GBP25" s="59">
        <f t="shared" si="290"/>
        <v>0</v>
      </c>
      <c r="GBQ25" s="1"/>
      <c r="GBR25" s="89">
        <v>2</v>
      </c>
      <c r="GBS25" s="88" t="s">
        <v>53</v>
      </c>
      <c r="GBT25" s="90" t="s">
        <v>33</v>
      </c>
      <c r="GBU25" s="91" t="s">
        <v>32</v>
      </c>
      <c r="GBV25" s="92">
        <v>1</v>
      </c>
      <c r="GBW25" s="87">
        <v>0</v>
      </c>
      <c r="GBX25" s="59">
        <f t="shared" si="291"/>
        <v>0</v>
      </c>
      <c r="GBY25" s="1"/>
      <c r="GBZ25" s="89">
        <v>2</v>
      </c>
      <c r="GCA25" s="88" t="s">
        <v>53</v>
      </c>
      <c r="GCB25" s="90" t="s">
        <v>33</v>
      </c>
      <c r="GCC25" s="91" t="s">
        <v>32</v>
      </c>
      <c r="GCD25" s="92">
        <v>1</v>
      </c>
      <c r="GCE25" s="87">
        <v>0</v>
      </c>
      <c r="GCF25" s="59">
        <f t="shared" si="291"/>
        <v>0</v>
      </c>
      <c r="GCG25" s="1"/>
      <c r="GCH25" s="89">
        <v>2</v>
      </c>
      <c r="GCI25" s="88" t="s">
        <v>53</v>
      </c>
      <c r="GCJ25" s="90" t="s">
        <v>33</v>
      </c>
      <c r="GCK25" s="91" t="s">
        <v>32</v>
      </c>
      <c r="GCL25" s="92">
        <v>1</v>
      </c>
      <c r="GCM25" s="87">
        <v>0</v>
      </c>
      <c r="GCN25" s="59">
        <f t="shared" si="292"/>
        <v>0</v>
      </c>
      <c r="GCO25" s="1"/>
      <c r="GCP25" s="89">
        <v>2</v>
      </c>
      <c r="GCQ25" s="88" t="s">
        <v>53</v>
      </c>
      <c r="GCR25" s="90" t="s">
        <v>33</v>
      </c>
      <c r="GCS25" s="91" t="s">
        <v>32</v>
      </c>
      <c r="GCT25" s="92">
        <v>1</v>
      </c>
      <c r="GCU25" s="87">
        <v>0</v>
      </c>
      <c r="GCV25" s="59">
        <f t="shared" si="292"/>
        <v>0</v>
      </c>
      <c r="GCW25" s="1"/>
      <c r="GCX25" s="89">
        <v>2</v>
      </c>
      <c r="GCY25" s="88" t="s">
        <v>53</v>
      </c>
      <c r="GCZ25" s="90" t="s">
        <v>33</v>
      </c>
      <c r="GDA25" s="91" t="s">
        <v>32</v>
      </c>
      <c r="GDB25" s="92">
        <v>1</v>
      </c>
      <c r="GDC25" s="87">
        <v>0</v>
      </c>
      <c r="GDD25" s="59">
        <f t="shared" si="293"/>
        <v>0</v>
      </c>
      <c r="GDE25" s="1"/>
      <c r="GDF25" s="89">
        <v>2</v>
      </c>
      <c r="GDG25" s="88" t="s">
        <v>53</v>
      </c>
      <c r="GDH25" s="90" t="s">
        <v>33</v>
      </c>
      <c r="GDI25" s="91" t="s">
        <v>32</v>
      </c>
      <c r="GDJ25" s="92">
        <v>1</v>
      </c>
      <c r="GDK25" s="87">
        <v>0</v>
      </c>
      <c r="GDL25" s="59">
        <f t="shared" si="293"/>
        <v>0</v>
      </c>
      <c r="GDM25" s="1"/>
      <c r="GDN25" s="89">
        <v>2</v>
      </c>
      <c r="GDO25" s="88" t="s">
        <v>53</v>
      </c>
      <c r="GDP25" s="90" t="s">
        <v>33</v>
      </c>
      <c r="GDQ25" s="91" t="s">
        <v>32</v>
      </c>
      <c r="GDR25" s="92">
        <v>1</v>
      </c>
      <c r="GDS25" s="87">
        <v>0</v>
      </c>
      <c r="GDT25" s="59">
        <f t="shared" si="294"/>
        <v>0</v>
      </c>
      <c r="GDU25" s="1"/>
      <c r="GDV25" s="89">
        <v>2</v>
      </c>
      <c r="GDW25" s="88" t="s">
        <v>53</v>
      </c>
      <c r="GDX25" s="90" t="s">
        <v>33</v>
      </c>
      <c r="GDY25" s="91" t="s">
        <v>32</v>
      </c>
      <c r="GDZ25" s="92">
        <v>1</v>
      </c>
      <c r="GEA25" s="87">
        <v>0</v>
      </c>
      <c r="GEB25" s="59">
        <f t="shared" si="294"/>
        <v>0</v>
      </c>
      <c r="GEC25" s="1"/>
      <c r="GED25" s="89">
        <v>2</v>
      </c>
      <c r="GEE25" s="88" t="s">
        <v>53</v>
      </c>
      <c r="GEF25" s="90" t="s">
        <v>33</v>
      </c>
      <c r="GEG25" s="91" t="s">
        <v>32</v>
      </c>
      <c r="GEH25" s="92">
        <v>1</v>
      </c>
      <c r="GEI25" s="87">
        <v>0</v>
      </c>
      <c r="GEJ25" s="59">
        <f t="shared" si="295"/>
        <v>0</v>
      </c>
      <c r="GEK25" s="1"/>
      <c r="GEL25" s="89">
        <v>2</v>
      </c>
      <c r="GEM25" s="88" t="s">
        <v>53</v>
      </c>
      <c r="GEN25" s="90" t="s">
        <v>33</v>
      </c>
      <c r="GEO25" s="91" t="s">
        <v>32</v>
      </c>
      <c r="GEP25" s="92">
        <v>1</v>
      </c>
      <c r="GEQ25" s="87">
        <v>0</v>
      </c>
      <c r="GER25" s="59">
        <f t="shared" si="295"/>
        <v>0</v>
      </c>
      <c r="GES25" s="1"/>
      <c r="GET25" s="89">
        <v>2</v>
      </c>
      <c r="GEU25" s="88" t="s">
        <v>53</v>
      </c>
      <c r="GEV25" s="90" t="s">
        <v>33</v>
      </c>
      <c r="GEW25" s="91" t="s">
        <v>32</v>
      </c>
      <c r="GEX25" s="92">
        <v>1</v>
      </c>
      <c r="GEY25" s="87">
        <v>0</v>
      </c>
      <c r="GEZ25" s="59">
        <f t="shared" si="296"/>
        <v>0</v>
      </c>
      <c r="GFA25" s="1"/>
      <c r="GFB25" s="89">
        <v>2</v>
      </c>
      <c r="GFC25" s="88" t="s">
        <v>53</v>
      </c>
      <c r="GFD25" s="90" t="s">
        <v>33</v>
      </c>
      <c r="GFE25" s="91" t="s">
        <v>32</v>
      </c>
      <c r="GFF25" s="92">
        <v>1</v>
      </c>
      <c r="GFG25" s="87">
        <v>0</v>
      </c>
      <c r="GFH25" s="59">
        <f t="shared" si="296"/>
        <v>0</v>
      </c>
      <c r="GFI25" s="1"/>
      <c r="GFJ25" s="89">
        <v>2</v>
      </c>
      <c r="GFK25" s="88" t="s">
        <v>53</v>
      </c>
      <c r="GFL25" s="90" t="s">
        <v>33</v>
      </c>
      <c r="GFM25" s="91" t="s">
        <v>32</v>
      </c>
      <c r="GFN25" s="92">
        <v>1</v>
      </c>
      <c r="GFO25" s="87">
        <v>0</v>
      </c>
      <c r="GFP25" s="59">
        <f t="shared" si="297"/>
        <v>0</v>
      </c>
      <c r="GFQ25" s="1"/>
      <c r="GFR25" s="89">
        <v>2</v>
      </c>
      <c r="GFS25" s="88" t="s">
        <v>53</v>
      </c>
      <c r="GFT25" s="90" t="s">
        <v>33</v>
      </c>
      <c r="GFU25" s="91" t="s">
        <v>32</v>
      </c>
      <c r="GFV25" s="92">
        <v>1</v>
      </c>
      <c r="GFW25" s="87">
        <v>0</v>
      </c>
      <c r="GFX25" s="59">
        <f t="shared" si="297"/>
        <v>0</v>
      </c>
      <c r="GFY25" s="1"/>
      <c r="GFZ25" s="89">
        <v>2</v>
      </c>
      <c r="GGA25" s="88" t="s">
        <v>53</v>
      </c>
      <c r="GGB25" s="90" t="s">
        <v>33</v>
      </c>
      <c r="GGC25" s="91" t="s">
        <v>32</v>
      </c>
      <c r="GGD25" s="92">
        <v>1</v>
      </c>
      <c r="GGE25" s="87">
        <v>0</v>
      </c>
      <c r="GGF25" s="59">
        <f t="shared" si="298"/>
        <v>0</v>
      </c>
      <c r="GGG25" s="1"/>
      <c r="GGH25" s="89">
        <v>2</v>
      </c>
      <c r="GGI25" s="88" t="s">
        <v>53</v>
      </c>
      <c r="GGJ25" s="90" t="s">
        <v>33</v>
      </c>
      <c r="GGK25" s="91" t="s">
        <v>32</v>
      </c>
      <c r="GGL25" s="92">
        <v>1</v>
      </c>
      <c r="GGM25" s="87">
        <v>0</v>
      </c>
      <c r="GGN25" s="59">
        <f t="shared" si="298"/>
        <v>0</v>
      </c>
      <c r="GGO25" s="1"/>
      <c r="GGP25" s="89">
        <v>2</v>
      </c>
      <c r="GGQ25" s="88" t="s">
        <v>53</v>
      </c>
      <c r="GGR25" s="90" t="s">
        <v>33</v>
      </c>
      <c r="GGS25" s="91" t="s">
        <v>32</v>
      </c>
      <c r="GGT25" s="92">
        <v>1</v>
      </c>
      <c r="GGU25" s="87">
        <v>0</v>
      </c>
      <c r="GGV25" s="59">
        <f t="shared" si="299"/>
        <v>0</v>
      </c>
      <c r="GGW25" s="1"/>
      <c r="GGX25" s="89">
        <v>2</v>
      </c>
      <c r="GGY25" s="88" t="s">
        <v>53</v>
      </c>
      <c r="GGZ25" s="90" t="s">
        <v>33</v>
      </c>
      <c r="GHA25" s="91" t="s">
        <v>32</v>
      </c>
      <c r="GHB25" s="92">
        <v>1</v>
      </c>
      <c r="GHC25" s="87">
        <v>0</v>
      </c>
      <c r="GHD25" s="59">
        <f t="shared" si="299"/>
        <v>0</v>
      </c>
      <c r="GHE25" s="1"/>
      <c r="GHF25" s="89">
        <v>2</v>
      </c>
      <c r="GHG25" s="88" t="s">
        <v>53</v>
      </c>
      <c r="GHH25" s="90" t="s">
        <v>33</v>
      </c>
      <c r="GHI25" s="91" t="s">
        <v>32</v>
      </c>
      <c r="GHJ25" s="92">
        <v>1</v>
      </c>
      <c r="GHK25" s="87">
        <v>0</v>
      </c>
      <c r="GHL25" s="59">
        <f t="shared" si="300"/>
        <v>0</v>
      </c>
      <c r="GHM25" s="1"/>
      <c r="GHN25" s="89">
        <v>2</v>
      </c>
      <c r="GHO25" s="88" t="s">
        <v>53</v>
      </c>
      <c r="GHP25" s="90" t="s">
        <v>33</v>
      </c>
      <c r="GHQ25" s="91" t="s">
        <v>32</v>
      </c>
      <c r="GHR25" s="92">
        <v>1</v>
      </c>
      <c r="GHS25" s="87">
        <v>0</v>
      </c>
      <c r="GHT25" s="59">
        <f t="shared" si="300"/>
        <v>0</v>
      </c>
      <c r="GHU25" s="1"/>
      <c r="GHV25" s="89">
        <v>2</v>
      </c>
      <c r="GHW25" s="88" t="s">
        <v>53</v>
      </c>
      <c r="GHX25" s="90" t="s">
        <v>33</v>
      </c>
      <c r="GHY25" s="91" t="s">
        <v>32</v>
      </c>
      <c r="GHZ25" s="92">
        <v>1</v>
      </c>
      <c r="GIA25" s="87">
        <v>0</v>
      </c>
      <c r="GIB25" s="59">
        <f t="shared" si="301"/>
        <v>0</v>
      </c>
      <c r="GIC25" s="1"/>
      <c r="GID25" s="89">
        <v>2</v>
      </c>
      <c r="GIE25" s="88" t="s">
        <v>53</v>
      </c>
      <c r="GIF25" s="90" t="s">
        <v>33</v>
      </c>
      <c r="GIG25" s="91" t="s">
        <v>32</v>
      </c>
      <c r="GIH25" s="92">
        <v>1</v>
      </c>
      <c r="GII25" s="87">
        <v>0</v>
      </c>
      <c r="GIJ25" s="59">
        <f t="shared" si="301"/>
        <v>0</v>
      </c>
      <c r="GIK25" s="1"/>
      <c r="GIL25" s="89">
        <v>2</v>
      </c>
      <c r="GIM25" s="88" t="s">
        <v>53</v>
      </c>
      <c r="GIN25" s="90" t="s">
        <v>33</v>
      </c>
      <c r="GIO25" s="91" t="s">
        <v>32</v>
      </c>
      <c r="GIP25" s="92">
        <v>1</v>
      </c>
      <c r="GIQ25" s="87">
        <v>0</v>
      </c>
      <c r="GIR25" s="59">
        <f t="shared" si="302"/>
        <v>0</v>
      </c>
      <c r="GIS25" s="1"/>
      <c r="GIT25" s="89">
        <v>2</v>
      </c>
      <c r="GIU25" s="88" t="s">
        <v>53</v>
      </c>
      <c r="GIV25" s="90" t="s">
        <v>33</v>
      </c>
      <c r="GIW25" s="91" t="s">
        <v>32</v>
      </c>
      <c r="GIX25" s="92">
        <v>1</v>
      </c>
      <c r="GIY25" s="87">
        <v>0</v>
      </c>
      <c r="GIZ25" s="59">
        <f t="shared" si="302"/>
        <v>0</v>
      </c>
      <c r="GJA25" s="1"/>
      <c r="GJB25" s="89">
        <v>2</v>
      </c>
      <c r="GJC25" s="88" t="s">
        <v>53</v>
      </c>
      <c r="GJD25" s="90" t="s">
        <v>33</v>
      </c>
      <c r="GJE25" s="91" t="s">
        <v>32</v>
      </c>
      <c r="GJF25" s="92">
        <v>1</v>
      </c>
      <c r="GJG25" s="87">
        <v>0</v>
      </c>
      <c r="GJH25" s="59">
        <f t="shared" si="303"/>
        <v>0</v>
      </c>
      <c r="GJI25" s="1"/>
      <c r="GJJ25" s="89">
        <v>2</v>
      </c>
      <c r="GJK25" s="88" t="s">
        <v>53</v>
      </c>
      <c r="GJL25" s="90" t="s">
        <v>33</v>
      </c>
      <c r="GJM25" s="91" t="s">
        <v>32</v>
      </c>
      <c r="GJN25" s="92">
        <v>1</v>
      </c>
      <c r="GJO25" s="87">
        <v>0</v>
      </c>
      <c r="GJP25" s="59">
        <f t="shared" si="303"/>
        <v>0</v>
      </c>
      <c r="GJQ25" s="1"/>
      <c r="GJR25" s="89">
        <v>2</v>
      </c>
      <c r="GJS25" s="88" t="s">
        <v>53</v>
      </c>
      <c r="GJT25" s="90" t="s">
        <v>33</v>
      </c>
      <c r="GJU25" s="91" t="s">
        <v>32</v>
      </c>
      <c r="GJV25" s="92">
        <v>1</v>
      </c>
      <c r="GJW25" s="87">
        <v>0</v>
      </c>
      <c r="GJX25" s="59">
        <f t="shared" si="304"/>
        <v>0</v>
      </c>
      <c r="GJY25" s="1"/>
      <c r="GJZ25" s="89">
        <v>2</v>
      </c>
      <c r="GKA25" s="88" t="s">
        <v>53</v>
      </c>
      <c r="GKB25" s="90" t="s">
        <v>33</v>
      </c>
      <c r="GKC25" s="91" t="s">
        <v>32</v>
      </c>
      <c r="GKD25" s="92">
        <v>1</v>
      </c>
      <c r="GKE25" s="87">
        <v>0</v>
      </c>
      <c r="GKF25" s="59">
        <f t="shared" si="304"/>
        <v>0</v>
      </c>
      <c r="GKG25" s="1"/>
      <c r="GKH25" s="89">
        <v>2</v>
      </c>
      <c r="GKI25" s="88" t="s">
        <v>53</v>
      </c>
      <c r="GKJ25" s="90" t="s">
        <v>33</v>
      </c>
      <c r="GKK25" s="91" t="s">
        <v>32</v>
      </c>
      <c r="GKL25" s="92">
        <v>1</v>
      </c>
      <c r="GKM25" s="87">
        <v>0</v>
      </c>
      <c r="GKN25" s="59">
        <f t="shared" si="305"/>
        <v>0</v>
      </c>
      <c r="GKO25" s="1"/>
      <c r="GKP25" s="89">
        <v>2</v>
      </c>
      <c r="GKQ25" s="88" t="s">
        <v>53</v>
      </c>
      <c r="GKR25" s="90" t="s">
        <v>33</v>
      </c>
      <c r="GKS25" s="91" t="s">
        <v>32</v>
      </c>
      <c r="GKT25" s="92">
        <v>1</v>
      </c>
      <c r="GKU25" s="87">
        <v>0</v>
      </c>
      <c r="GKV25" s="59">
        <f t="shared" si="305"/>
        <v>0</v>
      </c>
      <c r="GKW25" s="1"/>
      <c r="GKX25" s="89">
        <v>2</v>
      </c>
      <c r="GKY25" s="88" t="s">
        <v>53</v>
      </c>
      <c r="GKZ25" s="90" t="s">
        <v>33</v>
      </c>
      <c r="GLA25" s="91" t="s">
        <v>32</v>
      </c>
      <c r="GLB25" s="92">
        <v>1</v>
      </c>
      <c r="GLC25" s="87">
        <v>0</v>
      </c>
      <c r="GLD25" s="59">
        <f t="shared" si="306"/>
        <v>0</v>
      </c>
      <c r="GLE25" s="1"/>
      <c r="GLF25" s="89">
        <v>2</v>
      </c>
      <c r="GLG25" s="88" t="s">
        <v>53</v>
      </c>
      <c r="GLH25" s="90" t="s">
        <v>33</v>
      </c>
      <c r="GLI25" s="91" t="s">
        <v>32</v>
      </c>
      <c r="GLJ25" s="92">
        <v>1</v>
      </c>
      <c r="GLK25" s="87">
        <v>0</v>
      </c>
      <c r="GLL25" s="59">
        <f t="shared" si="306"/>
        <v>0</v>
      </c>
      <c r="GLM25" s="1"/>
      <c r="GLN25" s="89">
        <v>2</v>
      </c>
      <c r="GLO25" s="88" t="s">
        <v>53</v>
      </c>
      <c r="GLP25" s="90" t="s">
        <v>33</v>
      </c>
      <c r="GLQ25" s="91" t="s">
        <v>32</v>
      </c>
      <c r="GLR25" s="92">
        <v>1</v>
      </c>
      <c r="GLS25" s="87">
        <v>0</v>
      </c>
      <c r="GLT25" s="59">
        <f t="shared" si="307"/>
        <v>0</v>
      </c>
      <c r="GLU25" s="1"/>
      <c r="GLV25" s="89">
        <v>2</v>
      </c>
      <c r="GLW25" s="88" t="s">
        <v>53</v>
      </c>
      <c r="GLX25" s="90" t="s">
        <v>33</v>
      </c>
      <c r="GLY25" s="91" t="s">
        <v>32</v>
      </c>
      <c r="GLZ25" s="92">
        <v>1</v>
      </c>
      <c r="GMA25" s="87">
        <v>0</v>
      </c>
      <c r="GMB25" s="59">
        <f t="shared" si="307"/>
        <v>0</v>
      </c>
      <c r="GMC25" s="1"/>
      <c r="GMD25" s="89">
        <v>2</v>
      </c>
      <c r="GME25" s="88" t="s">
        <v>53</v>
      </c>
      <c r="GMF25" s="90" t="s">
        <v>33</v>
      </c>
      <c r="GMG25" s="91" t="s">
        <v>32</v>
      </c>
      <c r="GMH25" s="92">
        <v>1</v>
      </c>
      <c r="GMI25" s="87">
        <v>0</v>
      </c>
      <c r="GMJ25" s="59">
        <f t="shared" si="308"/>
        <v>0</v>
      </c>
      <c r="GMK25" s="1"/>
      <c r="GML25" s="89">
        <v>2</v>
      </c>
      <c r="GMM25" s="88" t="s">
        <v>53</v>
      </c>
      <c r="GMN25" s="90" t="s">
        <v>33</v>
      </c>
      <c r="GMO25" s="91" t="s">
        <v>32</v>
      </c>
      <c r="GMP25" s="92">
        <v>1</v>
      </c>
      <c r="GMQ25" s="87">
        <v>0</v>
      </c>
      <c r="GMR25" s="59">
        <f t="shared" si="308"/>
        <v>0</v>
      </c>
      <c r="GMS25" s="1"/>
      <c r="GMT25" s="89">
        <v>2</v>
      </c>
      <c r="GMU25" s="88" t="s">
        <v>53</v>
      </c>
      <c r="GMV25" s="90" t="s">
        <v>33</v>
      </c>
      <c r="GMW25" s="91" t="s">
        <v>32</v>
      </c>
      <c r="GMX25" s="92">
        <v>1</v>
      </c>
      <c r="GMY25" s="87">
        <v>0</v>
      </c>
      <c r="GMZ25" s="59">
        <f t="shared" si="309"/>
        <v>0</v>
      </c>
      <c r="GNA25" s="1"/>
      <c r="GNB25" s="89">
        <v>2</v>
      </c>
      <c r="GNC25" s="88" t="s">
        <v>53</v>
      </c>
      <c r="GND25" s="90" t="s">
        <v>33</v>
      </c>
      <c r="GNE25" s="91" t="s">
        <v>32</v>
      </c>
      <c r="GNF25" s="92">
        <v>1</v>
      </c>
      <c r="GNG25" s="87">
        <v>0</v>
      </c>
      <c r="GNH25" s="59">
        <f t="shared" si="309"/>
        <v>0</v>
      </c>
      <c r="GNI25" s="1"/>
      <c r="GNJ25" s="89">
        <v>2</v>
      </c>
      <c r="GNK25" s="88" t="s">
        <v>53</v>
      </c>
      <c r="GNL25" s="90" t="s">
        <v>33</v>
      </c>
      <c r="GNM25" s="91" t="s">
        <v>32</v>
      </c>
      <c r="GNN25" s="92">
        <v>1</v>
      </c>
      <c r="GNO25" s="87">
        <v>0</v>
      </c>
      <c r="GNP25" s="59">
        <f t="shared" si="310"/>
        <v>0</v>
      </c>
      <c r="GNQ25" s="1"/>
      <c r="GNR25" s="89">
        <v>2</v>
      </c>
      <c r="GNS25" s="88" t="s">
        <v>53</v>
      </c>
      <c r="GNT25" s="90" t="s">
        <v>33</v>
      </c>
      <c r="GNU25" s="91" t="s">
        <v>32</v>
      </c>
      <c r="GNV25" s="92">
        <v>1</v>
      </c>
      <c r="GNW25" s="87">
        <v>0</v>
      </c>
      <c r="GNX25" s="59">
        <f t="shared" si="310"/>
        <v>0</v>
      </c>
      <c r="GNY25" s="1"/>
      <c r="GNZ25" s="89">
        <v>2</v>
      </c>
      <c r="GOA25" s="88" t="s">
        <v>53</v>
      </c>
      <c r="GOB25" s="90" t="s">
        <v>33</v>
      </c>
      <c r="GOC25" s="91" t="s">
        <v>32</v>
      </c>
      <c r="GOD25" s="92">
        <v>1</v>
      </c>
      <c r="GOE25" s="87">
        <v>0</v>
      </c>
      <c r="GOF25" s="59">
        <f t="shared" si="311"/>
        <v>0</v>
      </c>
      <c r="GOG25" s="1"/>
      <c r="GOH25" s="89">
        <v>2</v>
      </c>
      <c r="GOI25" s="88" t="s">
        <v>53</v>
      </c>
      <c r="GOJ25" s="90" t="s">
        <v>33</v>
      </c>
      <c r="GOK25" s="91" t="s">
        <v>32</v>
      </c>
      <c r="GOL25" s="92">
        <v>1</v>
      </c>
      <c r="GOM25" s="87">
        <v>0</v>
      </c>
      <c r="GON25" s="59">
        <f t="shared" si="311"/>
        <v>0</v>
      </c>
      <c r="GOO25" s="1"/>
      <c r="GOP25" s="89">
        <v>2</v>
      </c>
      <c r="GOQ25" s="88" t="s">
        <v>53</v>
      </c>
      <c r="GOR25" s="90" t="s">
        <v>33</v>
      </c>
      <c r="GOS25" s="91" t="s">
        <v>32</v>
      </c>
      <c r="GOT25" s="92">
        <v>1</v>
      </c>
      <c r="GOU25" s="87">
        <v>0</v>
      </c>
      <c r="GOV25" s="59">
        <f t="shared" si="312"/>
        <v>0</v>
      </c>
      <c r="GOW25" s="1"/>
      <c r="GOX25" s="89">
        <v>2</v>
      </c>
      <c r="GOY25" s="88" t="s">
        <v>53</v>
      </c>
      <c r="GOZ25" s="90" t="s">
        <v>33</v>
      </c>
      <c r="GPA25" s="91" t="s">
        <v>32</v>
      </c>
      <c r="GPB25" s="92">
        <v>1</v>
      </c>
      <c r="GPC25" s="87">
        <v>0</v>
      </c>
      <c r="GPD25" s="59">
        <f t="shared" si="312"/>
        <v>0</v>
      </c>
      <c r="GPE25" s="1"/>
      <c r="GPF25" s="89">
        <v>2</v>
      </c>
      <c r="GPG25" s="88" t="s">
        <v>53</v>
      </c>
      <c r="GPH25" s="90" t="s">
        <v>33</v>
      </c>
      <c r="GPI25" s="91" t="s">
        <v>32</v>
      </c>
      <c r="GPJ25" s="92">
        <v>1</v>
      </c>
      <c r="GPK25" s="87">
        <v>0</v>
      </c>
      <c r="GPL25" s="59">
        <f t="shared" si="313"/>
        <v>0</v>
      </c>
      <c r="GPM25" s="1"/>
      <c r="GPN25" s="89">
        <v>2</v>
      </c>
      <c r="GPO25" s="88" t="s">
        <v>53</v>
      </c>
      <c r="GPP25" s="90" t="s">
        <v>33</v>
      </c>
      <c r="GPQ25" s="91" t="s">
        <v>32</v>
      </c>
      <c r="GPR25" s="92">
        <v>1</v>
      </c>
      <c r="GPS25" s="87">
        <v>0</v>
      </c>
      <c r="GPT25" s="59">
        <f t="shared" si="313"/>
        <v>0</v>
      </c>
      <c r="GPU25" s="1"/>
      <c r="GPV25" s="89">
        <v>2</v>
      </c>
      <c r="GPW25" s="88" t="s">
        <v>53</v>
      </c>
      <c r="GPX25" s="90" t="s">
        <v>33</v>
      </c>
      <c r="GPY25" s="91" t="s">
        <v>32</v>
      </c>
      <c r="GPZ25" s="92">
        <v>1</v>
      </c>
      <c r="GQA25" s="87">
        <v>0</v>
      </c>
      <c r="GQB25" s="59">
        <f t="shared" si="314"/>
        <v>0</v>
      </c>
      <c r="GQC25" s="1"/>
      <c r="GQD25" s="89">
        <v>2</v>
      </c>
      <c r="GQE25" s="88" t="s">
        <v>53</v>
      </c>
      <c r="GQF25" s="90" t="s">
        <v>33</v>
      </c>
      <c r="GQG25" s="91" t="s">
        <v>32</v>
      </c>
      <c r="GQH25" s="92">
        <v>1</v>
      </c>
      <c r="GQI25" s="87">
        <v>0</v>
      </c>
      <c r="GQJ25" s="59">
        <f t="shared" si="314"/>
        <v>0</v>
      </c>
      <c r="GQK25" s="1"/>
      <c r="GQL25" s="89">
        <v>2</v>
      </c>
      <c r="GQM25" s="88" t="s">
        <v>53</v>
      </c>
      <c r="GQN25" s="90" t="s">
        <v>33</v>
      </c>
      <c r="GQO25" s="91" t="s">
        <v>32</v>
      </c>
      <c r="GQP25" s="92">
        <v>1</v>
      </c>
      <c r="GQQ25" s="87">
        <v>0</v>
      </c>
      <c r="GQR25" s="59">
        <f t="shared" si="315"/>
        <v>0</v>
      </c>
      <c r="GQS25" s="1"/>
      <c r="GQT25" s="89">
        <v>2</v>
      </c>
      <c r="GQU25" s="88" t="s">
        <v>53</v>
      </c>
      <c r="GQV25" s="90" t="s">
        <v>33</v>
      </c>
      <c r="GQW25" s="91" t="s">
        <v>32</v>
      </c>
      <c r="GQX25" s="92">
        <v>1</v>
      </c>
      <c r="GQY25" s="87">
        <v>0</v>
      </c>
      <c r="GQZ25" s="59">
        <f t="shared" si="315"/>
        <v>0</v>
      </c>
      <c r="GRA25" s="1"/>
      <c r="GRB25" s="89">
        <v>2</v>
      </c>
      <c r="GRC25" s="88" t="s">
        <v>53</v>
      </c>
      <c r="GRD25" s="90" t="s">
        <v>33</v>
      </c>
      <c r="GRE25" s="91" t="s">
        <v>32</v>
      </c>
      <c r="GRF25" s="92">
        <v>1</v>
      </c>
      <c r="GRG25" s="87">
        <v>0</v>
      </c>
      <c r="GRH25" s="59">
        <f t="shared" si="316"/>
        <v>0</v>
      </c>
      <c r="GRI25" s="1"/>
      <c r="GRJ25" s="89">
        <v>2</v>
      </c>
      <c r="GRK25" s="88" t="s">
        <v>53</v>
      </c>
      <c r="GRL25" s="90" t="s">
        <v>33</v>
      </c>
      <c r="GRM25" s="91" t="s">
        <v>32</v>
      </c>
      <c r="GRN25" s="92">
        <v>1</v>
      </c>
      <c r="GRO25" s="87">
        <v>0</v>
      </c>
      <c r="GRP25" s="59">
        <f t="shared" si="316"/>
        <v>0</v>
      </c>
      <c r="GRQ25" s="1"/>
      <c r="GRR25" s="89">
        <v>2</v>
      </c>
      <c r="GRS25" s="88" t="s">
        <v>53</v>
      </c>
      <c r="GRT25" s="90" t="s">
        <v>33</v>
      </c>
      <c r="GRU25" s="91" t="s">
        <v>32</v>
      </c>
      <c r="GRV25" s="92">
        <v>1</v>
      </c>
      <c r="GRW25" s="87">
        <v>0</v>
      </c>
      <c r="GRX25" s="59">
        <f t="shared" si="317"/>
        <v>0</v>
      </c>
      <c r="GRY25" s="1"/>
      <c r="GRZ25" s="89">
        <v>2</v>
      </c>
      <c r="GSA25" s="88" t="s">
        <v>53</v>
      </c>
      <c r="GSB25" s="90" t="s">
        <v>33</v>
      </c>
      <c r="GSC25" s="91" t="s">
        <v>32</v>
      </c>
      <c r="GSD25" s="92">
        <v>1</v>
      </c>
      <c r="GSE25" s="87">
        <v>0</v>
      </c>
      <c r="GSF25" s="59">
        <f t="shared" si="317"/>
        <v>0</v>
      </c>
      <c r="GSG25" s="1"/>
      <c r="GSH25" s="89">
        <v>2</v>
      </c>
      <c r="GSI25" s="88" t="s">
        <v>53</v>
      </c>
      <c r="GSJ25" s="90" t="s">
        <v>33</v>
      </c>
      <c r="GSK25" s="91" t="s">
        <v>32</v>
      </c>
      <c r="GSL25" s="92">
        <v>1</v>
      </c>
      <c r="GSM25" s="87">
        <v>0</v>
      </c>
      <c r="GSN25" s="59">
        <f t="shared" si="318"/>
        <v>0</v>
      </c>
      <c r="GSO25" s="1"/>
      <c r="GSP25" s="89">
        <v>2</v>
      </c>
      <c r="GSQ25" s="88" t="s">
        <v>53</v>
      </c>
      <c r="GSR25" s="90" t="s">
        <v>33</v>
      </c>
      <c r="GSS25" s="91" t="s">
        <v>32</v>
      </c>
      <c r="GST25" s="92">
        <v>1</v>
      </c>
      <c r="GSU25" s="87">
        <v>0</v>
      </c>
      <c r="GSV25" s="59">
        <f t="shared" si="318"/>
        <v>0</v>
      </c>
      <c r="GSW25" s="1"/>
      <c r="GSX25" s="89">
        <v>2</v>
      </c>
      <c r="GSY25" s="88" t="s">
        <v>53</v>
      </c>
      <c r="GSZ25" s="90" t="s">
        <v>33</v>
      </c>
      <c r="GTA25" s="91" t="s">
        <v>32</v>
      </c>
      <c r="GTB25" s="92">
        <v>1</v>
      </c>
      <c r="GTC25" s="87">
        <v>0</v>
      </c>
      <c r="GTD25" s="59">
        <f t="shared" si="319"/>
        <v>0</v>
      </c>
      <c r="GTE25" s="1"/>
      <c r="GTF25" s="89">
        <v>2</v>
      </c>
      <c r="GTG25" s="88" t="s">
        <v>53</v>
      </c>
      <c r="GTH25" s="90" t="s">
        <v>33</v>
      </c>
      <c r="GTI25" s="91" t="s">
        <v>32</v>
      </c>
      <c r="GTJ25" s="92">
        <v>1</v>
      </c>
      <c r="GTK25" s="87">
        <v>0</v>
      </c>
      <c r="GTL25" s="59">
        <f t="shared" si="319"/>
        <v>0</v>
      </c>
      <c r="GTM25" s="1"/>
      <c r="GTN25" s="89">
        <v>2</v>
      </c>
      <c r="GTO25" s="88" t="s">
        <v>53</v>
      </c>
      <c r="GTP25" s="90" t="s">
        <v>33</v>
      </c>
      <c r="GTQ25" s="91" t="s">
        <v>32</v>
      </c>
      <c r="GTR25" s="92">
        <v>1</v>
      </c>
      <c r="GTS25" s="87">
        <v>0</v>
      </c>
      <c r="GTT25" s="59">
        <f t="shared" si="320"/>
        <v>0</v>
      </c>
      <c r="GTU25" s="1"/>
      <c r="GTV25" s="89">
        <v>2</v>
      </c>
      <c r="GTW25" s="88" t="s">
        <v>53</v>
      </c>
      <c r="GTX25" s="90" t="s">
        <v>33</v>
      </c>
      <c r="GTY25" s="91" t="s">
        <v>32</v>
      </c>
      <c r="GTZ25" s="92">
        <v>1</v>
      </c>
      <c r="GUA25" s="87">
        <v>0</v>
      </c>
      <c r="GUB25" s="59">
        <f t="shared" si="320"/>
        <v>0</v>
      </c>
      <c r="GUC25" s="1"/>
      <c r="GUD25" s="89">
        <v>2</v>
      </c>
      <c r="GUE25" s="88" t="s">
        <v>53</v>
      </c>
      <c r="GUF25" s="90" t="s">
        <v>33</v>
      </c>
      <c r="GUG25" s="91" t="s">
        <v>32</v>
      </c>
      <c r="GUH25" s="92">
        <v>1</v>
      </c>
      <c r="GUI25" s="87">
        <v>0</v>
      </c>
      <c r="GUJ25" s="59">
        <f t="shared" si="321"/>
        <v>0</v>
      </c>
      <c r="GUK25" s="1"/>
      <c r="GUL25" s="89">
        <v>2</v>
      </c>
      <c r="GUM25" s="88" t="s">
        <v>53</v>
      </c>
      <c r="GUN25" s="90" t="s">
        <v>33</v>
      </c>
      <c r="GUO25" s="91" t="s">
        <v>32</v>
      </c>
      <c r="GUP25" s="92">
        <v>1</v>
      </c>
      <c r="GUQ25" s="87">
        <v>0</v>
      </c>
      <c r="GUR25" s="59">
        <f t="shared" si="321"/>
        <v>0</v>
      </c>
      <c r="GUS25" s="1"/>
      <c r="GUT25" s="89">
        <v>2</v>
      </c>
      <c r="GUU25" s="88" t="s">
        <v>53</v>
      </c>
      <c r="GUV25" s="90" t="s">
        <v>33</v>
      </c>
      <c r="GUW25" s="91" t="s">
        <v>32</v>
      </c>
      <c r="GUX25" s="92">
        <v>1</v>
      </c>
      <c r="GUY25" s="87">
        <v>0</v>
      </c>
      <c r="GUZ25" s="59">
        <f t="shared" si="322"/>
        <v>0</v>
      </c>
      <c r="GVA25" s="1"/>
      <c r="GVB25" s="89">
        <v>2</v>
      </c>
      <c r="GVC25" s="88" t="s">
        <v>53</v>
      </c>
      <c r="GVD25" s="90" t="s">
        <v>33</v>
      </c>
      <c r="GVE25" s="91" t="s">
        <v>32</v>
      </c>
      <c r="GVF25" s="92">
        <v>1</v>
      </c>
      <c r="GVG25" s="87">
        <v>0</v>
      </c>
      <c r="GVH25" s="59">
        <f t="shared" si="322"/>
        <v>0</v>
      </c>
      <c r="GVI25" s="1"/>
      <c r="GVJ25" s="89">
        <v>2</v>
      </c>
      <c r="GVK25" s="88" t="s">
        <v>53</v>
      </c>
      <c r="GVL25" s="90" t="s">
        <v>33</v>
      </c>
      <c r="GVM25" s="91" t="s">
        <v>32</v>
      </c>
      <c r="GVN25" s="92">
        <v>1</v>
      </c>
      <c r="GVO25" s="87">
        <v>0</v>
      </c>
      <c r="GVP25" s="59">
        <f t="shared" si="323"/>
        <v>0</v>
      </c>
      <c r="GVQ25" s="1"/>
      <c r="GVR25" s="89">
        <v>2</v>
      </c>
      <c r="GVS25" s="88" t="s">
        <v>53</v>
      </c>
      <c r="GVT25" s="90" t="s">
        <v>33</v>
      </c>
      <c r="GVU25" s="91" t="s">
        <v>32</v>
      </c>
      <c r="GVV25" s="92">
        <v>1</v>
      </c>
      <c r="GVW25" s="87">
        <v>0</v>
      </c>
      <c r="GVX25" s="59">
        <f t="shared" si="323"/>
        <v>0</v>
      </c>
      <c r="GVY25" s="1"/>
      <c r="GVZ25" s="89">
        <v>2</v>
      </c>
      <c r="GWA25" s="88" t="s">
        <v>53</v>
      </c>
      <c r="GWB25" s="90" t="s">
        <v>33</v>
      </c>
      <c r="GWC25" s="91" t="s">
        <v>32</v>
      </c>
      <c r="GWD25" s="92">
        <v>1</v>
      </c>
      <c r="GWE25" s="87">
        <v>0</v>
      </c>
      <c r="GWF25" s="59">
        <f t="shared" si="324"/>
        <v>0</v>
      </c>
      <c r="GWG25" s="1"/>
      <c r="GWH25" s="89">
        <v>2</v>
      </c>
      <c r="GWI25" s="88" t="s">
        <v>53</v>
      </c>
      <c r="GWJ25" s="90" t="s">
        <v>33</v>
      </c>
      <c r="GWK25" s="91" t="s">
        <v>32</v>
      </c>
      <c r="GWL25" s="92">
        <v>1</v>
      </c>
      <c r="GWM25" s="87">
        <v>0</v>
      </c>
      <c r="GWN25" s="59">
        <f t="shared" si="324"/>
        <v>0</v>
      </c>
      <c r="GWO25" s="1"/>
      <c r="GWP25" s="89">
        <v>2</v>
      </c>
      <c r="GWQ25" s="88" t="s">
        <v>53</v>
      </c>
      <c r="GWR25" s="90" t="s">
        <v>33</v>
      </c>
      <c r="GWS25" s="91" t="s">
        <v>32</v>
      </c>
      <c r="GWT25" s="92">
        <v>1</v>
      </c>
      <c r="GWU25" s="87">
        <v>0</v>
      </c>
      <c r="GWV25" s="59">
        <f t="shared" si="325"/>
        <v>0</v>
      </c>
      <c r="GWW25" s="1"/>
      <c r="GWX25" s="89">
        <v>2</v>
      </c>
      <c r="GWY25" s="88" t="s">
        <v>53</v>
      </c>
      <c r="GWZ25" s="90" t="s">
        <v>33</v>
      </c>
      <c r="GXA25" s="91" t="s">
        <v>32</v>
      </c>
      <c r="GXB25" s="92">
        <v>1</v>
      </c>
      <c r="GXC25" s="87">
        <v>0</v>
      </c>
      <c r="GXD25" s="59">
        <f t="shared" si="325"/>
        <v>0</v>
      </c>
      <c r="GXE25" s="1"/>
      <c r="GXF25" s="89">
        <v>2</v>
      </c>
      <c r="GXG25" s="88" t="s">
        <v>53</v>
      </c>
      <c r="GXH25" s="90" t="s">
        <v>33</v>
      </c>
      <c r="GXI25" s="91" t="s">
        <v>32</v>
      </c>
      <c r="GXJ25" s="92">
        <v>1</v>
      </c>
      <c r="GXK25" s="87">
        <v>0</v>
      </c>
      <c r="GXL25" s="59">
        <f t="shared" si="326"/>
        <v>0</v>
      </c>
      <c r="GXM25" s="1"/>
      <c r="GXN25" s="89">
        <v>2</v>
      </c>
      <c r="GXO25" s="88" t="s">
        <v>53</v>
      </c>
      <c r="GXP25" s="90" t="s">
        <v>33</v>
      </c>
      <c r="GXQ25" s="91" t="s">
        <v>32</v>
      </c>
      <c r="GXR25" s="92">
        <v>1</v>
      </c>
      <c r="GXS25" s="87">
        <v>0</v>
      </c>
      <c r="GXT25" s="59">
        <f t="shared" si="326"/>
        <v>0</v>
      </c>
      <c r="GXU25" s="1"/>
      <c r="GXV25" s="89">
        <v>2</v>
      </c>
      <c r="GXW25" s="88" t="s">
        <v>53</v>
      </c>
      <c r="GXX25" s="90" t="s">
        <v>33</v>
      </c>
      <c r="GXY25" s="91" t="s">
        <v>32</v>
      </c>
      <c r="GXZ25" s="92">
        <v>1</v>
      </c>
      <c r="GYA25" s="87">
        <v>0</v>
      </c>
      <c r="GYB25" s="59">
        <f t="shared" si="327"/>
        <v>0</v>
      </c>
      <c r="GYC25" s="1"/>
      <c r="GYD25" s="89">
        <v>2</v>
      </c>
      <c r="GYE25" s="88" t="s">
        <v>53</v>
      </c>
      <c r="GYF25" s="90" t="s">
        <v>33</v>
      </c>
      <c r="GYG25" s="91" t="s">
        <v>32</v>
      </c>
      <c r="GYH25" s="92">
        <v>1</v>
      </c>
      <c r="GYI25" s="87">
        <v>0</v>
      </c>
      <c r="GYJ25" s="59">
        <f t="shared" si="327"/>
        <v>0</v>
      </c>
      <c r="GYK25" s="1"/>
      <c r="GYL25" s="89">
        <v>2</v>
      </c>
      <c r="GYM25" s="88" t="s">
        <v>53</v>
      </c>
      <c r="GYN25" s="90" t="s">
        <v>33</v>
      </c>
      <c r="GYO25" s="91" t="s">
        <v>32</v>
      </c>
      <c r="GYP25" s="92">
        <v>1</v>
      </c>
      <c r="GYQ25" s="87">
        <v>0</v>
      </c>
      <c r="GYR25" s="59">
        <f t="shared" si="328"/>
        <v>0</v>
      </c>
      <c r="GYS25" s="1"/>
      <c r="GYT25" s="89">
        <v>2</v>
      </c>
      <c r="GYU25" s="88" t="s">
        <v>53</v>
      </c>
      <c r="GYV25" s="90" t="s">
        <v>33</v>
      </c>
      <c r="GYW25" s="91" t="s">
        <v>32</v>
      </c>
      <c r="GYX25" s="92">
        <v>1</v>
      </c>
      <c r="GYY25" s="87">
        <v>0</v>
      </c>
      <c r="GYZ25" s="59">
        <f t="shared" si="328"/>
        <v>0</v>
      </c>
      <c r="GZA25" s="1"/>
      <c r="GZB25" s="89">
        <v>2</v>
      </c>
      <c r="GZC25" s="88" t="s">
        <v>53</v>
      </c>
      <c r="GZD25" s="90" t="s">
        <v>33</v>
      </c>
      <c r="GZE25" s="91" t="s">
        <v>32</v>
      </c>
      <c r="GZF25" s="92">
        <v>1</v>
      </c>
      <c r="GZG25" s="87">
        <v>0</v>
      </c>
      <c r="GZH25" s="59">
        <f t="shared" si="329"/>
        <v>0</v>
      </c>
      <c r="GZI25" s="1"/>
      <c r="GZJ25" s="89">
        <v>2</v>
      </c>
      <c r="GZK25" s="88" t="s">
        <v>53</v>
      </c>
      <c r="GZL25" s="90" t="s">
        <v>33</v>
      </c>
      <c r="GZM25" s="91" t="s">
        <v>32</v>
      </c>
      <c r="GZN25" s="92">
        <v>1</v>
      </c>
      <c r="GZO25" s="87">
        <v>0</v>
      </c>
      <c r="GZP25" s="59">
        <f t="shared" si="329"/>
        <v>0</v>
      </c>
      <c r="GZQ25" s="1"/>
      <c r="GZR25" s="89">
        <v>2</v>
      </c>
      <c r="GZS25" s="88" t="s">
        <v>53</v>
      </c>
      <c r="GZT25" s="90" t="s">
        <v>33</v>
      </c>
      <c r="GZU25" s="91" t="s">
        <v>32</v>
      </c>
      <c r="GZV25" s="92">
        <v>1</v>
      </c>
      <c r="GZW25" s="87">
        <v>0</v>
      </c>
      <c r="GZX25" s="59">
        <f t="shared" si="330"/>
        <v>0</v>
      </c>
      <c r="GZY25" s="1"/>
      <c r="GZZ25" s="89">
        <v>2</v>
      </c>
      <c r="HAA25" s="88" t="s">
        <v>53</v>
      </c>
      <c r="HAB25" s="90" t="s">
        <v>33</v>
      </c>
      <c r="HAC25" s="91" t="s">
        <v>32</v>
      </c>
      <c r="HAD25" s="92">
        <v>1</v>
      </c>
      <c r="HAE25" s="87">
        <v>0</v>
      </c>
      <c r="HAF25" s="59">
        <f t="shared" si="330"/>
        <v>0</v>
      </c>
      <c r="HAG25" s="1"/>
      <c r="HAH25" s="89">
        <v>2</v>
      </c>
      <c r="HAI25" s="88" t="s">
        <v>53</v>
      </c>
      <c r="HAJ25" s="90" t="s">
        <v>33</v>
      </c>
      <c r="HAK25" s="91" t="s">
        <v>32</v>
      </c>
      <c r="HAL25" s="92">
        <v>1</v>
      </c>
      <c r="HAM25" s="87">
        <v>0</v>
      </c>
      <c r="HAN25" s="59">
        <f t="shared" si="331"/>
        <v>0</v>
      </c>
      <c r="HAO25" s="1"/>
      <c r="HAP25" s="89">
        <v>2</v>
      </c>
      <c r="HAQ25" s="88" t="s">
        <v>53</v>
      </c>
      <c r="HAR25" s="90" t="s">
        <v>33</v>
      </c>
      <c r="HAS25" s="91" t="s">
        <v>32</v>
      </c>
      <c r="HAT25" s="92">
        <v>1</v>
      </c>
      <c r="HAU25" s="87">
        <v>0</v>
      </c>
      <c r="HAV25" s="59">
        <f t="shared" si="331"/>
        <v>0</v>
      </c>
      <c r="HAW25" s="1"/>
      <c r="HAX25" s="89">
        <v>2</v>
      </c>
      <c r="HAY25" s="88" t="s">
        <v>53</v>
      </c>
      <c r="HAZ25" s="90" t="s">
        <v>33</v>
      </c>
      <c r="HBA25" s="91" t="s">
        <v>32</v>
      </c>
      <c r="HBB25" s="92">
        <v>1</v>
      </c>
      <c r="HBC25" s="87">
        <v>0</v>
      </c>
      <c r="HBD25" s="59">
        <f t="shared" si="332"/>
        <v>0</v>
      </c>
      <c r="HBE25" s="1"/>
      <c r="HBF25" s="89">
        <v>2</v>
      </c>
      <c r="HBG25" s="88" t="s">
        <v>53</v>
      </c>
      <c r="HBH25" s="90" t="s">
        <v>33</v>
      </c>
      <c r="HBI25" s="91" t="s">
        <v>32</v>
      </c>
      <c r="HBJ25" s="92">
        <v>1</v>
      </c>
      <c r="HBK25" s="87">
        <v>0</v>
      </c>
      <c r="HBL25" s="59">
        <f t="shared" si="332"/>
        <v>0</v>
      </c>
      <c r="HBM25" s="1"/>
      <c r="HBN25" s="89">
        <v>2</v>
      </c>
      <c r="HBO25" s="88" t="s">
        <v>53</v>
      </c>
      <c r="HBP25" s="90" t="s">
        <v>33</v>
      </c>
      <c r="HBQ25" s="91" t="s">
        <v>32</v>
      </c>
      <c r="HBR25" s="92">
        <v>1</v>
      </c>
      <c r="HBS25" s="87">
        <v>0</v>
      </c>
      <c r="HBT25" s="59">
        <f t="shared" si="333"/>
        <v>0</v>
      </c>
      <c r="HBU25" s="1"/>
      <c r="HBV25" s="89">
        <v>2</v>
      </c>
      <c r="HBW25" s="88" t="s">
        <v>53</v>
      </c>
      <c r="HBX25" s="90" t="s">
        <v>33</v>
      </c>
      <c r="HBY25" s="91" t="s">
        <v>32</v>
      </c>
      <c r="HBZ25" s="92">
        <v>1</v>
      </c>
      <c r="HCA25" s="87">
        <v>0</v>
      </c>
      <c r="HCB25" s="59">
        <f t="shared" si="333"/>
        <v>0</v>
      </c>
      <c r="HCC25" s="1"/>
      <c r="HCD25" s="89">
        <v>2</v>
      </c>
      <c r="HCE25" s="88" t="s">
        <v>53</v>
      </c>
      <c r="HCF25" s="90" t="s">
        <v>33</v>
      </c>
      <c r="HCG25" s="91" t="s">
        <v>32</v>
      </c>
      <c r="HCH25" s="92">
        <v>1</v>
      </c>
      <c r="HCI25" s="87">
        <v>0</v>
      </c>
      <c r="HCJ25" s="59">
        <f t="shared" si="334"/>
        <v>0</v>
      </c>
      <c r="HCK25" s="1"/>
      <c r="HCL25" s="89">
        <v>2</v>
      </c>
      <c r="HCM25" s="88" t="s">
        <v>53</v>
      </c>
      <c r="HCN25" s="90" t="s">
        <v>33</v>
      </c>
      <c r="HCO25" s="91" t="s">
        <v>32</v>
      </c>
      <c r="HCP25" s="92">
        <v>1</v>
      </c>
      <c r="HCQ25" s="87">
        <v>0</v>
      </c>
      <c r="HCR25" s="59">
        <f t="shared" si="334"/>
        <v>0</v>
      </c>
      <c r="HCS25" s="1"/>
      <c r="HCT25" s="89">
        <v>2</v>
      </c>
      <c r="HCU25" s="88" t="s">
        <v>53</v>
      </c>
      <c r="HCV25" s="90" t="s">
        <v>33</v>
      </c>
      <c r="HCW25" s="91" t="s">
        <v>32</v>
      </c>
      <c r="HCX25" s="92">
        <v>1</v>
      </c>
      <c r="HCY25" s="87">
        <v>0</v>
      </c>
      <c r="HCZ25" s="59">
        <f t="shared" si="335"/>
        <v>0</v>
      </c>
      <c r="HDA25" s="1"/>
      <c r="HDB25" s="89">
        <v>2</v>
      </c>
      <c r="HDC25" s="88" t="s">
        <v>53</v>
      </c>
      <c r="HDD25" s="90" t="s">
        <v>33</v>
      </c>
      <c r="HDE25" s="91" t="s">
        <v>32</v>
      </c>
      <c r="HDF25" s="92">
        <v>1</v>
      </c>
      <c r="HDG25" s="87">
        <v>0</v>
      </c>
      <c r="HDH25" s="59">
        <f t="shared" si="335"/>
        <v>0</v>
      </c>
      <c r="HDI25" s="1"/>
      <c r="HDJ25" s="89">
        <v>2</v>
      </c>
      <c r="HDK25" s="88" t="s">
        <v>53</v>
      </c>
      <c r="HDL25" s="90" t="s">
        <v>33</v>
      </c>
      <c r="HDM25" s="91" t="s">
        <v>32</v>
      </c>
      <c r="HDN25" s="92">
        <v>1</v>
      </c>
      <c r="HDO25" s="87">
        <v>0</v>
      </c>
      <c r="HDP25" s="59">
        <f t="shared" si="336"/>
        <v>0</v>
      </c>
      <c r="HDQ25" s="1"/>
      <c r="HDR25" s="89">
        <v>2</v>
      </c>
      <c r="HDS25" s="88" t="s">
        <v>53</v>
      </c>
      <c r="HDT25" s="90" t="s">
        <v>33</v>
      </c>
      <c r="HDU25" s="91" t="s">
        <v>32</v>
      </c>
      <c r="HDV25" s="92">
        <v>1</v>
      </c>
      <c r="HDW25" s="87">
        <v>0</v>
      </c>
      <c r="HDX25" s="59">
        <f t="shared" si="336"/>
        <v>0</v>
      </c>
      <c r="HDY25" s="1"/>
      <c r="HDZ25" s="89">
        <v>2</v>
      </c>
      <c r="HEA25" s="88" t="s">
        <v>53</v>
      </c>
      <c r="HEB25" s="90" t="s">
        <v>33</v>
      </c>
      <c r="HEC25" s="91" t="s">
        <v>32</v>
      </c>
      <c r="HED25" s="92">
        <v>1</v>
      </c>
      <c r="HEE25" s="87">
        <v>0</v>
      </c>
      <c r="HEF25" s="59">
        <f t="shared" si="337"/>
        <v>0</v>
      </c>
      <c r="HEG25" s="1"/>
      <c r="HEH25" s="89">
        <v>2</v>
      </c>
      <c r="HEI25" s="88" t="s">
        <v>53</v>
      </c>
      <c r="HEJ25" s="90" t="s">
        <v>33</v>
      </c>
      <c r="HEK25" s="91" t="s">
        <v>32</v>
      </c>
      <c r="HEL25" s="92">
        <v>1</v>
      </c>
      <c r="HEM25" s="87">
        <v>0</v>
      </c>
      <c r="HEN25" s="59">
        <f t="shared" si="337"/>
        <v>0</v>
      </c>
      <c r="HEO25" s="1"/>
      <c r="HEP25" s="89">
        <v>2</v>
      </c>
      <c r="HEQ25" s="88" t="s">
        <v>53</v>
      </c>
      <c r="HER25" s="90" t="s">
        <v>33</v>
      </c>
      <c r="HES25" s="91" t="s">
        <v>32</v>
      </c>
      <c r="HET25" s="92">
        <v>1</v>
      </c>
      <c r="HEU25" s="87">
        <v>0</v>
      </c>
      <c r="HEV25" s="59">
        <f t="shared" si="338"/>
        <v>0</v>
      </c>
      <c r="HEW25" s="1"/>
      <c r="HEX25" s="89">
        <v>2</v>
      </c>
      <c r="HEY25" s="88" t="s">
        <v>53</v>
      </c>
      <c r="HEZ25" s="90" t="s">
        <v>33</v>
      </c>
      <c r="HFA25" s="91" t="s">
        <v>32</v>
      </c>
      <c r="HFB25" s="92">
        <v>1</v>
      </c>
      <c r="HFC25" s="87">
        <v>0</v>
      </c>
      <c r="HFD25" s="59">
        <f t="shared" si="338"/>
        <v>0</v>
      </c>
      <c r="HFE25" s="1"/>
      <c r="HFF25" s="89">
        <v>2</v>
      </c>
      <c r="HFG25" s="88" t="s">
        <v>53</v>
      </c>
      <c r="HFH25" s="90" t="s">
        <v>33</v>
      </c>
      <c r="HFI25" s="91" t="s">
        <v>32</v>
      </c>
      <c r="HFJ25" s="92">
        <v>1</v>
      </c>
      <c r="HFK25" s="87">
        <v>0</v>
      </c>
      <c r="HFL25" s="59">
        <f t="shared" si="339"/>
        <v>0</v>
      </c>
      <c r="HFM25" s="1"/>
      <c r="HFN25" s="89">
        <v>2</v>
      </c>
      <c r="HFO25" s="88" t="s">
        <v>53</v>
      </c>
      <c r="HFP25" s="90" t="s">
        <v>33</v>
      </c>
      <c r="HFQ25" s="91" t="s">
        <v>32</v>
      </c>
      <c r="HFR25" s="92">
        <v>1</v>
      </c>
      <c r="HFS25" s="87">
        <v>0</v>
      </c>
      <c r="HFT25" s="59">
        <f t="shared" si="339"/>
        <v>0</v>
      </c>
      <c r="HFU25" s="1"/>
      <c r="HFV25" s="89">
        <v>2</v>
      </c>
      <c r="HFW25" s="88" t="s">
        <v>53</v>
      </c>
      <c r="HFX25" s="90" t="s">
        <v>33</v>
      </c>
      <c r="HFY25" s="91" t="s">
        <v>32</v>
      </c>
      <c r="HFZ25" s="92">
        <v>1</v>
      </c>
      <c r="HGA25" s="87">
        <v>0</v>
      </c>
      <c r="HGB25" s="59">
        <f t="shared" si="340"/>
        <v>0</v>
      </c>
      <c r="HGC25" s="1"/>
      <c r="HGD25" s="89">
        <v>2</v>
      </c>
      <c r="HGE25" s="88" t="s">
        <v>53</v>
      </c>
      <c r="HGF25" s="90" t="s">
        <v>33</v>
      </c>
      <c r="HGG25" s="91" t="s">
        <v>32</v>
      </c>
      <c r="HGH25" s="92">
        <v>1</v>
      </c>
      <c r="HGI25" s="87">
        <v>0</v>
      </c>
      <c r="HGJ25" s="59">
        <f t="shared" si="340"/>
        <v>0</v>
      </c>
      <c r="HGK25" s="1"/>
      <c r="HGL25" s="89">
        <v>2</v>
      </c>
      <c r="HGM25" s="88" t="s">
        <v>53</v>
      </c>
      <c r="HGN25" s="90" t="s">
        <v>33</v>
      </c>
      <c r="HGO25" s="91" t="s">
        <v>32</v>
      </c>
      <c r="HGP25" s="92">
        <v>1</v>
      </c>
      <c r="HGQ25" s="87">
        <v>0</v>
      </c>
      <c r="HGR25" s="59">
        <f t="shared" si="341"/>
        <v>0</v>
      </c>
      <c r="HGS25" s="1"/>
      <c r="HGT25" s="89">
        <v>2</v>
      </c>
      <c r="HGU25" s="88" t="s">
        <v>53</v>
      </c>
      <c r="HGV25" s="90" t="s">
        <v>33</v>
      </c>
      <c r="HGW25" s="91" t="s">
        <v>32</v>
      </c>
      <c r="HGX25" s="92">
        <v>1</v>
      </c>
      <c r="HGY25" s="87">
        <v>0</v>
      </c>
      <c r="HGZ25" s="59">
        <f t="shared" si="341"/>
        <v>0</v>
      </c>
      <c r="HHA25" s="1"/>
      <c r="HHB25" s="89">
        <v>2</v>
      </c>
      <c r="HHC25" s="88" t="s">
        <v>53</v>
      </c>
      <c r="HHD25" s="90" t="s">
        <v>33</v>
      </c>
      <c r="HHE25" s="91" t="s">
        <v>32</v>
      </c>
      <c r="HHF25" s="92">
        <v>1</v>
      </c>
      <c r="HHG25" s="87">
        <v>0</v>
      </c>
      <c r="HHH25" s="59">
        <f t="shared" si="342"/>
        <v>0</v>
      </c>
      <c r="HHI25" s="1"/>
      <c r="HHJ25" s="89">
        <v>2</v>
      </c>
      <c r="HHK25" s="88" t="s">
        <v>53</v>
      </c>
      <c r="HHL25" s="90" t="s">
        <v>33</v>
      </c>
      <c r="HHM25" s="91" t="s">
        <v>32</v>
      </c>
      <c r="HHN25" s="92">
        <v>1</v>
      </c>
      <c r="HHO25" s="87">
        <v>0</v>
      </c>
      <c r="HHP25" s="59">
        <f t="shared" si="342"/>
        <v>0</v>
      </c>
      <c r="HHQ25" s="1"/>
      <c r="HHR25" s="89">
        <v>2</v>
      </c>
      <c r="HHS25" s="88" t="s">
        <v>53</v>
      </c>
      <c r="HHT25" s="90" t="s">
        <v>33</v>
      </c>
      <c r="HHU25" s="91" t="s">
        <v>32</v>
      </c>
      <c r="HHV25" s="92">
        <v>1</v>
      </c>
      <c r="HHW25" s="87">
        <v>0</v>
      </c>
      <c r="HHX25" s="59">
        <f t="shared" si="343"/>
        <v>0</v>
      </c>
      <c r="HHY25" s="1"/>
      <c r="HHZ25" s="89">
        <v>2</v>
      </c>
      <c r="HIA25" s="88" t="s">
        <v>53</v>
      </c>
      <c r="HIB25" s="90" t="s">
        <v>33</v>
      </c>
      <c r="HIC25" s="91" t="s">
        <v>32</v>
      </c>
      <c r="HID25" s="92">
        <v>1</v>
      </c>
      <c r="HIE25" s="87">
        <v>0</v>
      </c>
      <c r="HIF25" s="59">
        <f t="shared" si="343"/>
        <v>0</v>
      </c>
      <c r="HIG25" s="1"/>
      <c r="HIH25" s="89">
        <v>2</v>
      </c>
      <c r="HII25" s="88" t="s">
        <v>53</v>
      </c>
      <c r="HIJ25" s="90" t="s">
        <v>33</v>
      </c>
      <c r="HIK25" s="91" t="s">
        <v>32</v>
      </c>
      <c r="HIL25" s="92">
        <v>1</v>
      </c>
      <c r="HIM25" s="87">
        <v>0</v>
      </c>
      <c r="HIN25" s="59">
        <f t="shared" si="344"/>
        <v>0</v>
      </c>
      <c r="HIO25" s="1"/>
      <c r="HIP25" s="89">
        <v>2</v>
      </c>
      <c r="HIQ25" s="88" t="s">
        <v>53</v>
      </c>
      <c r="HIR25" s="90" t="s">
        <v>33</v>
      </c>
      <c r="HIS25" s="91" t="s">
        <v>32</v>
      </c>
      <c r="HIT25" s="92">
        <v>1</v>
      </c>
      <c r="HIU25" s="87">
        <v>0</v>
      </c>
      <c r="HIV25" s="59">
        <f t="shared" si="344"/>
        <v>0</v>
      </c>
      <c r="HIW25" s="1"/>
      <c r="HIX25" s="89">
        <v>2</v>
      </c>
      <c r="HIY25" s="88" t="s">
        <v>53</v>
      </c>
      <c r="HIZ25" s="90" t="s">
        <v>33</v>
      </c>
      <c r="HJA25" s="91" t="s">
        <v>32</v>
      </c>
      <c r="HJB25" s="92">
        <v>1</v>
      </c>
      <c r="HJC25" s="87">
        <v>0</v>
      </c>
      <c r="HJD25" s="59">
        <f t="shared" si="345"/>
        <v>0</v>
      </c>
      <c r="HJE25" s="1"/>
      <c r="HJF25" s="89">
        <v>2</v>
      </c>
      <c r="HJG25" s="88" t="s">
        <v>53</v>
      </c>
      <c r="HJH25" s="90" t="s">
        <v>33</v>
      </c>
      <c r="HJI25" s="91" t="s">
        <v>32</v>
      </c>
      <c r="HJJ25" s="92">
        <v>1</v>
      </c>
      <c r="HJK25" s="87">
        <v>0</v>
      </c>
      <c r="HJL25" s="59">
        <f t="shared" si="345"/>
        <v>0</v>
      </c>
      <c r="HJM25" s="1"/>
      <c r="HJN25" s="89">
        <v>2</v>
      </c>
      <c r="HJO25" s="88" t="s">
        <v>53</v>
      </c>
      <c r="HJP25" s="90" t="s">
        <v>33</v>
      </c>
      <c r="HJQ25" s="91" t="s">
        <v>32</v>
      </c>
      <c r="HJR25" s="92">
        <v>1</v>
      </c>
      <c r="HJS25" s="87">
        <v>0</v>
      </c>
      <c r="HJT25" s="59">
        <f t="shared" si="346"/>
        <v>0</v>
      </c>
      <c r="HJU25" s="1"/>
      <c r="HJV25" s="89">
        <v>2</v>
      </c>
      <c r="HJW25" s="88" t="s">
        <v>53</v>
      </c>
      <c r="HJX25" s="90" t="s">
        <v>33</v>
      </c>
      <c r="HJY25" s="91" t="s">
        <v>32</v>
      </c>
      <c r="HJZ25" s="92">
        <v>1</v>
      </c>
      <c r="HKA25" s="87">
        <v>0</v>
      </c>
      <c r="HKB25" s="59">
        <f t="shared" si="346"/>
        <v>0</v>
      </c>
      <c r="HKC25" s="1"/>
      <c r="HKD25" s="89">
        <v>2</v>
      </c>
      <c r="HKE25" s="88" t="s">
        <v>53</v>
      </c>
      <c r="HKF25" s="90" t="s">
        <v>33</v>
      </c>
      <c r="HKG25" s="91" t="s">
        <v>32</v>
      </c>
      <c r="HKH25" s="92">
        <v>1</v>
      </c>
      <c r="HKI25" s="87">
        <v>0</v>
      </c>
      <c r="HKJ25" s="59">
        <f t="shared" si="347"/>
        <v>0</v>
      </c>
      <c r="HKK25" s="1"/>
      <c r="HKL25" s="89">
        <v>2</v>
      </c>
      <c r="HKM25" s="88" t="s">
        <v>53</v>
      </c>
      <c r="HKN25" s="90" t="s">
        <v>33</v>
      </c>
      <c r="HKO25" s="91" t="s">
        <v>32</v>
      </c>
      <c r="HKP25" s="92">
        <v>1</v>
      </c>
      <c r="HKQ25" s="87">
        <v>0</v>
      </c>
      <c r="HKR25" s="59">
        <f t="shared" si="347"/>
        <v>0</v>
      </c>
      <c r="HKS25" s="1"/>
      <c r="HKT25" s="89">
        <v>2</v>
      </c>
      <c r="HKU25" s="88" t="s">
        <v>53</v>
      </c>
      <c r="HKV25" s="90" t="s">
        <v>33</v>
      </c>
      <c r="HKW25" s="91" t="s">
        <v>32</v>
      </c>
      <c r="HKX25" s="92">
        <v>1</v>
      </c>
      <c r="HKY25" s="87">
        <v>0</v>
      </c>
      <c r="HKZ25" s="59">
        <f t="shared" si="348"/>
        <v>0</v>
      </c>
      <c r="HLA25" s="1"/>
      <c r="HLB25" s="89">
        <v>2</v>
      </c>
      <c r="HLC25" s="88" t="s">
        <v>53</v>
      </c>
      <c r="HLD25" s="90" t="s">
        <v>33</v>
      </c>
      <c r="HLE25" s="91" t="s">
        <v>32</v>
      </c>
      <c r="HLF25" s="92">
        <v>1</v>
      </c>
      <c r="HLG25" s="87">
        <v>0</v>
      </c>
      <c r="HLH25" s="59">
        <f t="shared" si="348"/>
        <v>0</v>
      </c>
      <c r="HLI25" s="1"/>
      <c r="HLJ25" s="89">
        <v>2</v>
      </c>
      <c r="HLK25" s="88" t="s">
        <v>53</v>
      </c>
      <c r="HLL25" s="90" t="s">
        <v>33</v>
      </c>
      <c r="HLM25" s="91" t="s">
        <v>32</v>
      </c>
      <c r="HLN25" s="92">
        <v>1</v>
      </c>
      <c r="HLO25" s="87">
        <v>0</v>
      </c>
      <c r="HLP25" s="59">
        <f t="shared" si="349"/>
        <v>0</v>
      </c>
      <c r="HLQ25" s="1"/>
      <c r="HLR25" s="89">
        <v>2</v>
      </c>
      <c r="HLS25" s="88" t="s">
        <v>53</v>
      </c>
      <c r="HLT25" s="90" t="s">
        <v>33</v>
      </c>
      <c r="HLU25" s="91" t="s">
        <v>32</v>
      </c>
      <c r="HLV25" s="92">
        <v>1</v>
      </c>
      <c r="HLW25" s="87">
        <v>0</v>
      </c>
      <c r="HLX25" s="59">
        <f t="shared" si="349"/>
        <v>0</v>
      </c>
      <c r="HLY25" s="1"/>
      <c r="HLZ25" s="89">
        <v>2</v>
      </c>
      <c r="HMA25" s="88" t="s">
        <v>53</v>
      </c>
      <c r="HMB25" s="90" t="s">
        <v>33</v>
      </c>
      <c r="HMC25" s="91" t="s">
        <v>32</v>
      </c>
      <c r="HMD25" s="92">
        <v>1</v>
      </c>
      <c r="HME25" s="87">
        <v>0</v>
      </c>
      <c r="HMF25" s="59">
        <f t="shared" si="350"/>
        <v>0</v>
      </c>
      <c r="HMG25" s="1"/>
      <c r="HMH25" s="89">
        <v>2</v>
      </c>
      <c r="HMI25" s="88" t="s">
        <v>53</v>
      </c>
      <c r="HMJ25" s="90" t="s">
        <v>33</v>
      </c>
      <c r="HMK25" s="91" t="s">
        <v>32</v>
      </c>
      <c r="HML25" s="92">
        <v>1</v>
      </c>
      <c r="HMM25" s="87">
        <v>0</v>
      </c>
      <c r="HMN25" s="59">
        <f t="shared" si="350"/>
        <v>0</v>
      </c>
      <c r="HMO25" s="1"/>
      <c r="HMP25" s="89">
        <v>2</v>
      </c>
      <c r="HMQ25" s="88" t="s">
        <v>53</v>
      </c>
      <c r="HMR25" s="90" t="s">
        <v>33</v>
      </c>
      <c r="HMS25" s="91" t="s">
        <v>32</v>
      </c>
      <c r="HMT25" s="92">
        <v>1</v>
      </c>
      <c r="HMU25" s="87">
        <v>0</v>
      </c>
      <c r="HMV25" s="59">
        <f t="shared" si="351"/>
        <v>0</v>
      </c>
      <c r="HMW25" s="1"/>
      <c r="HMX25" s="89">
        <v>2</v>
      </c>
      <c r="HMY25" s="88" t="s">
        <v>53</v>
      </c>
      <c r="HMZ25" s="90" t="s">
        <v>33</v>
      </c>
      <c r="HNA25" s="91" t="s">
        <v>32</v>
      </c>
      <c r="HNB25" s="92">
        <v>1</v>
      </c>
      <c r="HNC25" s="87">
        <v>0</v>
      </c>
      <c r="HND25" s="59">
        <f t="shared" si="351"/>
        <v>0</v>
      </c>
      <c r="HNE25" s="1"/>
      <c r="HNF25" s="89">
        <v>2</v>
      </c>
      <c r="HNG25" s="88" t="s">
        <v>53</v>
      </c>
      <c r="HNH25" s="90" t="s">
        <v>33</v>
      </c>
      <c r="HNI25" s="91" t="s">
        <v>32</v>
      </c>
      <c r="HNJ25" s="92">
        <v>1</v>
      </c>
      <c r="HNK25" s="87">
        <v>0</v>
      </c>
      <c r="HNL25" s="59">
        <f t="shared" si="352"/>
        <v>0</v>
      </c>
      <c r="HNM25" s="1"/>
      <c r="HNN25" s="89">
        <v>2</v>
      </c>
      <c r="HNO25" s="88" t="s">
        <v>53</v>
      </c>
      <c r="HNP25" s="90" t="s">
        <v>33</v>
      </c>
      <c r="HNQ25" s="91" t="s">
        <v>32</v>
      </c>
      <c r="HNR25" s="92">
        <v>1</v>
      </c>
      <c r="HNS25" s="87">
        <v>0</v>
      </c>
      <c r="HNT25" s="59">
        <f t="shared" si="352"/>
        <v>0</v>
      </c>
      <c r="HNU25" s="1"/>
      <c r="HNV25" s="89">
        <v>2</v>
      </c>
      <c r="HNW25" s="88" t="s">
        <v>53</v>
      </c>
      <c r="HNX25" s="90" t="s">
        <v>33</v>
      </c>
      <c r="HNY25" s="91" t="s">
        <v>32</v>
      </c>
      <c r="HNZ25" s="92">
        <v>1</v>
      </c>
      <c r="HOA25" s="87">
        <v>0</v>
      </c>
      <c r="HOB25" s="59">
        <f t="shared" si="353"/>
        <v>0</v>
      </c>
      <c r="HOC25" s="1"/>
      <c r="HOD25" s="89">
        <v>2</v>
      </c>
      <c r="HOE25" s="88" t="s">
        <v>53</v>
      </c>
      <c r="HOF25" s="90" t="s">
        <v>33</v>
      </c>
      <c r="HOG25" s="91" t="s">
        <v>32</v>
      </c>
      <c r="HOH25" s="92">
        <v>1</v>
      </c>
      <c r="HOI25" s="87">
        <v>0</v>
      </c>
      <c r="HOJ25" s="59">
        <f t="shared" si="353"/>
        <v>0</v>
      </c>
      <c r="HOK25" s="1"/>
      <c r="HOL25" s="89">
        <v>2</v>
      </c>
      <c r="HOM25" s="88" t="s">
        <v>53</v>
      </c>
      <c r="HON25" s="90" t="s">
        <v>33</v>
      </c>
      <c r="HOO25" s="91" t="s">
        <v>32</v>
      </c>
      <c r="HOP25" s="92">
        <v>1</v>
      </c>
      <c r="HOQ25" s="87">
        <v>0</v>
      </c>
      <c r="HOR25" s="59">
        <f t="shared" si="354"/>
        <v>0</v>
      </c>
      <c r="HOS25" s="1"/>
      <c r="HOT25" s="89">
        <v>2</v>
      </c>
      <c r="HOU25" s="88" t="s">
        <v>53</v>
      </c>
      <c r="HOV25" s="90" t="s">
        <v>33</v>
      </c>
      <c r="HOW25" s="91" t="s">
        <v>32</v>
      </c>
      <c r="HOX25" s="92">
        <v>1</v>
      </c>
      <c r="HOY25" s="87">
        <v>0</v>
      </c>
      <c r="HOZ25" s="59">
        <f t="shared" si="354"/>
        <v>0</v>
      </c>
      <c r="HPA25" s="1"/>
      <c r="HPB25" s="89">
        <v>2</v>
      </c>
      <c r="HPC25" s="88" t="s">
        <v>53</v>
      </c>
      <c r="HPD25" s="90" t="s">
        <v>33</v>
      </c>
      <c r="HPE25" s="91" t="s">
        <v>32</v>
      </c>
      <c r="HPF25" s="92">
        <v>1</v>
      </c>
      <c r="HPG25" s="87">
        <v>0</v>
      </c>
      <c r="HPH25" s="59">
        <f t="shared" si="355"/>
        <v>0</v>
      </c>
      <c r="HPI25" s="1"/>
      <c r="HPJ25" s="89">
        <v>2</v>
      </c>
      <c r="HPK25" s="88" t="s">
        <v>53</v>
      </c>
      <c r="HPL25" s="90" t="s">
        <v>33</v>
      </c>
      <c r="HPM25" s="91" t="s">
        <v>32</v>
      </c>
      <c r="HPN25" s="92">
        <v>1</v>
      </c>
      <c r="HPO25" s="87">
        <v>0</v>
      </c>
      <c r="HPP25" s="59">
        <f t="shared" si="355"/>
        <v>0</v>
      </c>
      <c r="HPQ25" s="1"/>
      <c r="HPR25" s="89">
        <v>2</v>
      </c>
      <c r="HPS25" s="88" t="s">
        <v>53</v>
      </c>
      <c r="HPT25" s="90" t="s">
        <v>33</v>
      </c>
      <c r="HPU25" s="91" t="s">
        <v>32</v>
      </c>
      <c r="HPV25" s="92">
        <v>1</v>
      </c>
      <c r="HPW25" s="87">
        <v>0</v>
      </c>
      <c r="HPX25" s="59">
        <f t="shared" si="356"/>
        <v>0</v>
      </c>
      <c r="HPY25" s="1"/>
      <c r="HPZ25" s="89">
        <v>2</v>
      </c>
      <c r="HQA25" s="88" t="s">
        <v>53</v>
      </c>
      <c r="HQB25" s="90" t="s">
        <v>33</v>
      </c>
      <c r="HQC25" s="91" t="s">
        <v>32</v>
      </c>
      <c r="HQD25" s="92">
        <v>1</v>
      </c>
      <c r="HQE25" s="87">
        <v>0</v>
      </c>
      <c r="HQF25" s="59">
        <f t="shared" si="356"/>
        <v>0</v>
      </c>
      <c r="HQG25" s="1"/>
      <c r="HQH25" s="89">
        <v>2</v>
      </c>
      <c r="HQI25" s="88" t="s">
        <v>53</v>
      </c>
      <c r="HQJ25" s="90" t="s">
        <v>33</v>
      </c>
      <c r="HQK25" s="91" t="s">
        <v>32</v>
      </c>
      <c r="HQL25" s="92">
        <v>1</v>
      </c>
      <c r="HQM25" s="87">
        <v>0</v>
      </c>
      <c r="HQN25" s="59">
        <f t="shared" si="357"/>
        <v>0</v>
      </c>
      <c r="HQO25" s="1"/>
      <c r="HQP25" s="89">
        <v>2</v>
      </c>
      <c r="HQQ25" s="88" t="s">
        <v>53</v>
      </c>
      <c r="HQR25" s="90" t="s">
        <v>33</v>
      </c>
      <c r="HQS25" s="91" t="s">
        <v>32</v>
      </c>
      <c r="HQT25" s="92">
        <v>1</v>
      </c>
      <c r="HQU25" s="87">
        <v>0</v>
      </c>
      <c r="HQV25" s="59">
        <f t="shared" si="357"/>
        <v>0</v>
      </c>
      <c r="HQW25" s="1"/>
      <c r="HQX25" s="89">
        <v>2</v>
      </c>
      <c r="HQY25" s="88" t="s">
        <v>53</v>
      </c>
      <c r="HQZ25" s="90" t="s">
        <v>33</v>
      </c>
      <c r="HRA25" s="91" t="s">
        <v>32</v>
      </c>
      <c r="HRB25" s="92">
        <v>1</v>
      </c>
      <c r="HRC25" s="87">
        <v>0</v>
      </c>
      <c r="HRD25" s="59">
        <f t="shared" si="358"/>
        <v>0</v>
      </c>
      <c r="HRE25" s="1"/>
      <c r="HRF25" s="89">
        <v>2</v>
      </c>
      <c r="HRG25" s="88" t="s">
        <v>53</v>
      </c>
      <c r="HRH25" s="90" t="s">
        <v>33</v>
      </c>
      <c r="HRI25" s="91" t="s">
        <v>32</v>
      </c>
      <c r="HRJ25" s="92">
        <v>1</v>
      </c>
      <c r="HRK25" s="87">
        <v>0</v>
      </c>
      <c r="HRL25" s="59">
        <f t="shared" si="358"/>
        <v>0</v>
      </c>
      <c r="HRM25" s="1"/>
      <c r="HRN25" s="89">
        <v>2</v>
      </c>
      <c r="HRO25" s="88" t="s">
        <v>53</v>
      </c>
      <c r="HRP25" s="90" t="s">
        <v>33</v>
      </c>
      <c r="HRQ25" s="91" t="s">
        <v>32</v>
      </c>
      <c r="HRR25" s="92">
        <v>1</v>
      </c>
      <c r="HRS25" s="87">
        <v>0</v>
      </c>
      <c r="HRT25" s="59">
        <f t="shared" si="359"/>
        <v>0</v>
      </c>
      <c r="HRU25" s="1"/>
      <c r="HRV25" s="89">
        <v>2</v>
      </c>
      <c r="HRW25" s="88" t="s">
        <v>53</v>
      </c>
      <c r="HRX25" s="90" t="s">
        <v>33</v>
      </c>
      <c r="HRY25" s="91" t="s">
        <v>32</v>
      </c>
      <c r="HRZ25" s="92">
        <v>1</v>
      </c>
      <c r="HSA25" s="87">
        <v>0</v>
      </c>
      <c r="HSB25" s="59">
        <f t="shared" si="359"/>
        <v>0</v>
      </c>
      <c r="HSC25" s="1"/>
      <c r="HSD25" s="89">
        <v>2</v>
      </c>
      <c r="HSE25" s="88" t="s">
        <v>53</v>
      </c>
      <c r="HSF25" s="90" t="s">
        <v>33</v>
      </c>
      <c r="HSG25" s="91" t="s">
        <v>32</v>
      </c>
      <c r="HSH25" s="92">
        <v>1</v>
      </c>
      <c r="HSI25" s="87">
        <v>0</v>
      </c>
      <c r="HSJ25" s="59">
        <f t="shared" si="360"/>
        <v>0</v>
      </c>
      <c r="HSK25" s="1"/>
      <c r="HSL25" s="89">
        <v>2</v>
      </c>
      <c r="HSM25" s="88" t="s">
        <v>53</v>
      </c>
      <c r="HSN25" s="90" t="s">
        <v>33</v>
      </c>
      <c r="HSO25" s="91" t="s">
        <v>32</v>
      </c>
      <c r="HSP25" s="92">
        <v>1</v>
      </c>
      <c r="HSQ25" s="87">
        <v>0</v>
      </c>
      <c r="HSR25" s="59">
        <f t="shared" si="360"/>
        <v>0</v>
      </c>
      <c r="HSS25" s="1"/>
      <c r="HST25" s="89">
        <v>2</v>
      </c>
      <c r="HSU25" s="88" t="s">
        <v>53</v>
      </c>
      <c r="HSV25" s="90" t="s">
        <v>33</v>
      </c>
      <c r="HSW25" s="91" t="s">
        <v>32</v>
      </c>
      <c r="HSX25" s="92">
        <v>1</v>
      </c>
      <c r="HSY25" s="87">
        <v>0</v>
      </c>
      <c r="HSZ25" s="59">
        <f t="shared" si="361"/>
        <v>0</v>
      </c>
      <c r="HTA25" s="1"/>
      <c r="HTB25" s="89">
        <v>2</v>
      </c>
      <c r="HTC25" s="88" t="s">
        <v>53</v>
      </c>
      <c r="HTD25" s="90" t="s">
        <v>33</v>
      </c>
      <c r="HTE25" s="91" t="s">
        <v>32</v>
      </c>
      <c r="HTF25" s="92">
        <v>1</v>
      </c>
      <c r="HTG25" s="87">
        <v>0</v>
      </c>
      <c r="HTH25" s="59">
        <f t="shared" si="361"/>
        <v>0</v>
      </c>
      <c r="HTI25" s="1"/>
      <c r="HTJ25" s="89">
        <v>2</v>
      </c>
      <c r="HTK25" s="88" t="s">
        <v>53</v>
      </c>
      <c r="HTL25" s="90" t="s">
        <v>33</v>
      </c>
      <c r="HTM25" s="91" t="s">
        <v>32</v>
      </c>
      <c r="HTN25" s="92">
        <v>1</v>
      </c>
      <c r="HTO25" s="87">
        <v>0</v>
      </c>
      <c r="HTP25" s="59">
        <f t="shared" si="362"/>
        <v>0</v>
      </c>
      <c r="HTQ25" s="1"/>
      <c r="HTR25" s="89">
        <v>2</v>
      </c>
      <c r="HTS25" s="88" t="s">
        <v>53</v>
      </c>
      <c r="HTT25" s="90" t="s">
        <v>33</v>
      </c>
      <c r="HTU25" s="91" t="s">
        <v>32</v>
      </c>
      <c r="HTV25" s="92">
        <v>1</v>
      </c>
      <c r="HTW25" s="87">
        <v>0</v>
      </c>
      <c r="HTX25" s="59">
        <f t="shared" si="362"/>
        <v>0</v>
      </c>
      <c r="HTY25" s="1"/>
      <c r="HTZ25" s="89">
        <v>2</v>
      </c>
      <c r="HUA25" s="88" t="s">
        <v>53</v>
      </c>
      <c r="HUB25" s="90" t="s">
        <v>33</v>
      </c>
      <c r="HUC25" s="91" t="s">
        <v>32</v>
      </c>
      <c r="HUD25" s="92">
        <v>1</v>
      </c>
      <c r="HUE25" s="87">
        <v>0</v>
      </c>
      <c r="HUF25" s="59">
        <f t="shared" si="363"/>
        <v>0</v>
      </c>
      <c r="HUG25" s="1"/>
      <c r="HUH25" s="89">
        <v>2</v>
      </c>
      <c r="HUI25" s="88" t="s">
        <v>53</v>
      </c>
      <c r="HUJ25" s="90" t="s">
        <v>33</v>
      </c>
      <c r="HUK25" s="91" t="s">
        <v>32</v>
      </c>
      <c r="HUL25" s="92">
        <v>1</v>
      </c>
      <c r="HUM25" s="87">
        <v>0</v>
      </c>
      <c r="HUN25" s="59">
        <f t="shared" si="363"/>
        <v>0</v>
      </c>
      <c r="HUO25" s="1"/>
      <c r="HUP25" s="89">
        <v>2</v>
      </c>
      <c r="HUQ25" s="88" t="s">
        <v>53</v>
      </c>
      <c r="HUR25" s="90" t="s">
        <v>33</v>
      </c>
      <c r="HUS25" s="91" t="s">
        <v>32</v>
      </c>
      <c r="HUT25" s="92">
        <v>1</v>
      </c>
      <c r="HUU25" s="87">
        <v>0</v>
      </c>
      <c r="HUV25" s="59">
        <f t="shared" si="364"/>
        <v>0</v>
      </c>
      <c r="HUW25" s="1"/>
      <c r="HUX25" s="89">
        <v>2</v>
      </c>
      <c r="HUY25" s="88" t="s">
        <v>53</v>
      </c>
      <c r="HUZ25" s="90" t="s">
        <v>33</v>
      </c>
      <c r="HVA25" s="91" t="s">
        <v>32</v>
      </c>
      <c r="HVB25" s="92">
        <v>1</v>
      </c>
      <c r="HVC25" s="87">
        <v>0</v>
      </c>
      <c r="HVD25" s="59">
        <f t="shared" si="364"/>
        <v>0</v>
      </c>
      <c r="HVE25" s="1"/>
      <c r="HVF25" s="89">
        <v>2</v>
      </c>
      <c r="HVG25" s="88" t="s">
        <v>53</v>
      </c>
      <c r="HVH25" s="90" t="s">
        <v>33</v>
      </c>
      <c r="HVI25" s="91" t="s">
        <v>32</v>
      </c>
      <c r="HVJ25" s="92">
        <v>1</v>
      </c>
      <c r="HVK25" s="87">
        <v>0</v>
      </c>
      <c r="HVL25" s="59">
        <f t="shared" si="365"/>
        <v>0</v>
      </c>
      <c r="HVM25" s="1"/>
      <c r="HVN25" s="89">
        <v>2</v>
      </c>
      <c r="HVO25" s="88" t="s">
        <v>53</v>
      </c>
      <c r="HVP25" s="90" t="s">
        <v>33</v>
      </c>
      <c r="HVQ25" s="91" t="s">
        <v>32</v>
      </c>
      <c r="HVR25" s="92">
        <v>1</v>
      </c>
      <c r="HVS25" s="87">
        <v>0</v>
      </c>
      <c r="HVT25" s="59">
        <f t="shared" si="365"/>
        <v>0</v>
      </c>
      <c r="HVU25" s="1"/>
      <c r="HVV25" s="89">
        <v>2</v>
      </c>
      <c r="HVW25" s="88" t="s">
        <v>53</v>
      </c>
      <c r="HVX25" s="90" t="s">
        <v>33</v>
      </c>
      <c r="HVY25" s="91" t="s">
        <v>32</v>
      </c>
      <c r="HVZ25" s="92">
        <v>1</v>
      </c>
      <c r="HWA25" s="87">
        <v>0</v>
      </c>
      <c r="HWB25" s="59">
        <f t="shared" si="366"/>
        <v>0</v>
      </c>
      <c r="HWC25" s="1"/>
      <c r="HWD25" s="89">
        <v>2</v>
      </c>
      <c r="HWE25" s="88" t="s">
        <v>53</v>
      </c>
      <c r="HWF25" s="90" t="s">
        <v>33</v>
      </c>
      <c r="HWG25" s="91" t="s">
        <v>32</v>
      </c>
      <c r="HWH25" s="92">
        <v>1</v>
      </c>
      <c r="HWI25" s="87">
        <v>0</v>
      </c>
      <c r="HWJ25" s="59">
        <f t="shared" si="366"/>
        <v>0</v>
      </c>
      <c r="HWK25" s="1"/>
      <c r="HWL25" s="89">
        <v>2</v>
      </c>
      <c r="HWM25" s="88" t="s">
        <v>53</v>
      </c>
      <c r="HWN25" s="90" t="s">
        <v>33</v>
      </c>
      <c r="HWO25" s="91" t="s">
        <v>32</v>
      </c>
      <c r="HWP25" s="92">
        <v>1</v>
      </c>
      <c r="HWQ25" s="87">
        <v>0</v>
      </c>
      <c r="HWR25" s="59">
        <f t="shared" si="367"/>
        <v>0</v>
      </c>
      <c r="HWS25" s="1"/>
      <c r="HWT25" s="89">
        <v>2</v>
      </c>
      <c r="HWU25" s="88" t="s">
        <v>53</v>
      </c>
      <c r="HWV25" s="90" t="s">
        <v>33</v>
      </c>
      <c r="HWW25" s="91" t="s">
        <v>32</v>
      </c>
      <c r="HWX25" s="92">
        <v>1</v>
      </c>
      <c r="HWY25" s="87">
        <v>0</v>
      </c>
      <c r="HWZ25" s="59">
        <f t="shared" si="367"/>
        <v>0</v>
      </c>
      <c r="HXA25" s="1"/>
      <c r="HXB25" s="89">
        <v>2</v>
      </c>
      <c r="HXC25" s="88" t="s">
        <v>53</v>
      </c>
      <c r="HXD25" s="90" t="s">
        <v>33</v>
      </c>
      <c r="HXE25" s="91" t="s">
        <v>32</v>
      </c>
      <c r="HXF25" s="92">
        <v>1</v>
      </c>
      <c r="HXG25" s="87">
        <v>0</v>
      </c>
      <c r="HXH25" s="59">
        <f t="shared" si="368"/>
        <v>0</v>
      </c>
      <c r="HXI25" s="1"/>
      <c r="HXJ25" s="89">
        <v>2</v>
      </c>
      <c r="HXK25" s="88" t="s">
        <v>53</v>
      </c>
      <c r="HXL25" s="90" t="s">
        <v>33</v>
      </c>
      <c r="HXM25" s="91" t="s">
        <v>32</v>
      </c>
      <c r="HXN25" s="92">
        <v>1</v>
      </c>
      <c r="HXO25" s="87">
        <v>0</v>
      </c>
      <c r="HXP25" s="59">
        <f t="shared" si="368"/>
        <v>0</v>
      </c>
      <c r="HXQ25" s="1"/>
      <c r="HXR25" s="89">
        <v>2</v>
      </c>
      <c r="HXS25" s="88" t="s">
        <v>53</v>
      </c>
      <c r="HXT25" s="90" t="s">
        <v>33</v>
      </c>
      <c r="HXU25" s="91" t="s">
        <v>32</v>
      </c>
      <c r="HXV25" s="92">
        <v>1</v>
      </c>
      <c r="HXW25" s="87">
        <v>0</v>
      </c>
      <c r="HXX25" s="59">
        <f t="shared" si="369"/>
        <v>0</v>
      </c>
      <c r="HXY25" s="1"/>
      <c r="HXZ25" s="89">
        <v>2</v>
      </c>
      <c r="HYA25" s="88" t="s">
        <v>53</v>
      </c>
      <c r="HYB25" s="90" t="s">
        <v>33</v>
      </c>
      <c r="HYC25" s="91" t="s">
        <v>32</v>
      </c>
      <c r="HYD25" s="92">
        <v>1</v>
      </c>
      <c r="HYE25" s="87">
        <v>0</v>
      </c>
      <c r="HYF25" s="59">
        <f t="shared" si="369"/>
        <v>0</v>
      </c>
      <c r="HYG25" s="1"/>
      <c r="HYH25" s="89">
        <v>2</v>
      </c>
      <c r="HYI25" s="88" t="s">
        <v>53</v>
      </c>
      <c r="HYJ25" s="90" t="s">
        <v>33</v>
      </c>
      <c r="HYK25" s="91" t="s">
        <v>32</v>
      </c>
      <c r="HYL25" s="92">
        <v>1</v>
      </c>
      <c r="HYM25" s="87">
        <v>0</v>
      </c>
      <c r="HYN25" s="59">
        <f t="shared" si="370"/>
        <v>0</v>
      </c>
      <c r="HYO25" s="1"/>
      <c r="HYP25" s="89">
        <v>2</v>
      </c>
      <c r="HYQ25" s="88" t="s">
        <v>53</v>
      </c>
      <c r="HYR25" s="90" t="s">
        <v>33</v>
      </c>
      <c r="HYS25" s="91" t="s">
        <v>32</v>
      </c>
      <c r="HYT25" s="92">
        <v>1</v>
      </c>
      <c r="HYU25" s="87">
        <v>0</v>
      </c>
      <c r="HYV25" s="59">
        <f t="shared" si="370"/>
        <v>0</v>
      </c>
      <c r="HYW25" s="1"/>
      <c r="HYX25" s="89">
        <v>2</v>
      </c>
      <c r="HYY25" s="88" t="s">
        <v>53</v>
      </c>
      <c r="HYZ25" s="90" t="s">
        <v>33</v>
      </c>
      <c r="HZA25" s="91" t="s">
        <v>32</v>
      </c>
      <c r="HZB25" s="92">
        <v>1</v>
      </c>
      <c r="HZC25" s="87">
        <v>0</v>
      </c>
      <c r="HZD25" s="59">
        <f t="shared" si="371"/>
        <v>0</v>
      </c>
      <c r="HZE25" s="1"/>
      <c r="HZF25" s="89">
        <v>2</v>
      </c>
      <c r="HZG25" s="88" t="s">
        <v>53</v>
      </c>
      <c r="HZH25" s="90" t="s">
        <v>33</v>
      </c>
      <c r="HZI25" s="91" t="s">
        <v>32</v>
      </c>
      <c r="HZJ25" s="92">
        <v>1</v>
      </c>
      <c r="HZK25" s="87">
        <v>0</v>
      </c>
      <c r="HZL25" s="59">
        <f t="shared" si="371"/>
        <v>0</v>
      </c>
      <c r="HZM25" s="1"/>
      <c r="HZN25" s="89">
        <v>2</v>
      </c>
      <c r="HZO25" s="88" t="s">
        <v>53</v>
      </c>
      <c r="HZP25" s="90" t="s">
        <v>33</v>
      </c>
      <c r="HZQ25" s="91" t="s">
        <v>32</v>
      </c>
      <c r="HZR25" s="92">
        <v>1</v>
      </c>
      <c r="HZS25" s="87">
        <v>0</v>
      </c>
      <c r="HZT25" s="59">
        <f t="shared" si="372"/>
        <v>0</v>
      </c>
      <c r="HZU25" s="1"/>
      <c r="HZV25" s="89">
        <v>2</v>
      </c>
      <c r="HZW25" s="88" t="s">
        <v>53</v>
      </c>
      <c r="HZX25" s="90" t="s">
        <v>33</v>
      </c>
      <c r="HZY25" s="91" t="s">
        <v>32</v>
      </c>
      <c r="HZZ25" s="92">
        <v>1</v>
      </c>
      <c r="IAA25" s="87">
        <v>0</v>
      </c>
      <c r="IAB25" s="59">
        <f t="shared" si="372"/>
        <v>0</v>
      </c>
      <c r="IAC25" s="1"/>
      <c r="IAD25" s="89">
        <v>2</v>
      </c>
      <c r="IAE25" s="88" t="s">
        <v>53</v>
      </c>
      <c r="IAF25" s="90" t="s">
        <v>33</v>
      </c>
      <c r="IAG25" s="91" t="s">
        <v>32</v>
      </c>
      <c r="IAH25" s="92">
        <v>1</v>
      </c>
      <c r="IAI25" s="87">
        <v>0</v>
      </c>
      <c r="IAJ25" s="59">
        <f t="shared" si="373"/>
        <v>0</v>
      </c>
      <c r="IAK25" s="1"/>
      <c r="IAL25" s="89">
        <v>2</v>
      </c>
      <c r="IAM25" s="88" t="s">
        <v>53</v>
      </c>
      <c r="IAN25" s="90" t="s">
        <v>33</v>
      </c>
      <c r="IAO25" s="91" t="s">
        <v>32</v>
      </c>
      <c r="IAP25" s="92">
        <v>1</v>
      </c>
      <c r="IAQ25" s="87">
        <v>0</v>
      </c>
      <c r="IAR25" s="59">
        <f t="shared" si="373"/>
        <v>0</v>
      </c>
      <c r="IAS25" s="1"/>
      <c r="IAT25" s="89">
        <v>2</v>
      </c>
      <c r="IAU25" s="88" t="s">
        <v>53</v>
      </c>
      <c r="IAV25" s="90" t="s">
        <v>33</v>
      </c>
      <c r="IAW25" s="91" t="s">
        <v>32</v>
      </c>
      <c r="IAX25" s="92">
        <v>1</v>
      </c>
      <c r="IAY25" s="87">
        <v>0</v>
      </c>
      <c r="IAZ25" s="59">
        <f t="shared" si="374"/>
        <v>0</v>
      </c>
      <c r="IBA25" s="1"/>
      <c r="IBB25" s="89">
        <v>2</v>
      </c>
      <c r="IBC25" s="88" t="s">
        <v>53</v>
      </c>
      <c r="IBD25" s="90" t="s">
        <v>33</v>
      </c>
      <c r="IBE25" s="91" t="s">
        <v>32</v>
      </c>
      <c r="IBF25" s="92">
        <v>1</v>
      </c>
      <c r="IBG25" s="87">
        <v>0</v>
      </c>
      <c r="IBH25" s="59">
        <f t="shared" si="374"/>
        <v>0</v>
      </c>
      <c r="IBI25" s="1"/>
      <c r="IBJ25" s="89">
        <v>2</v>
      </c>
      <c r="IBK25" s="88" t="s">
        <v>53</v>
      </c>
      <c r="IBL25" s="90" t="s">
        <v>33</v>
      </c>
      <c r="IBM25" s="91" t="s">
        <v>32</v>
      </c>
      <c r="IBN25" s="92">
        <v>1</v>
      </c>
      <c r="IBO25" s="87">
        <v>0</v>
      </c>
      <c r="IBP25" s="59">
        <f t="shared" si="375"/>
        <v>0</v>
      </c>
      <c r="IBQ25" s="1"/>
      <c r="IBR25" s="89">
        <v>2</v>
      </c>
      <c r="IBS25" s="88" t="s">
        <v>53</v>
      </c>
      <c r="IBT25" s="90" t="s">
        <v>33</v>
      </c>
      <c r="IBU25" s="91" t="s">
        <v>32</v>
      </c>
      <c r="IBV25" s="92">
        <v>1</v>
      </c>
      <c r="IBW25" s="87">
        <v>0</v>
      </c>
      <c r="IBX25" s="59">
        <f t="shared" si="375"/>
        <v>0</v>
      </c>
      <c r="IBY25" s="1"/>
      <c r="IBZ25" s="89">
        <v>2</v>
      </c>
      <c r="ICA25" s="88" t="s">
        <v>53</v>
      </c>
      <c r="ICB25" s="90" t="s">
        <v>33</v>
      </c>
      <c r="ICC25" s="91" t="s">
        <v>32</v>
      </c>
      <c r="ICD25" s="92">
        <v>1</v>
      </c>
      <c r="ICE25" s="87">
        <v>0</v>
      </c>
      <c r="ICF25" s="59">
        <f t="shared" si="376"/>
        <v>0</v>
      </c>
      <c r="ICG25" s="1"/>
      <c r="ICH25" s="89">
        <v>2</v>
      </c>
      <c r="ICI25" s="88" t="s">
        <v>53</v>
      </c>
      <c r="ICJ25" s="90" t="s">
        <v>33</v>
      </c>
      <c r="ICK25" s="91" t="s">
        <v>32</v>
      </c>
      <c r="ICL25" s="92">
        <v>1</v>
      </c>
      <c r="ICM25" s="87">
        <v>0</v>
      </c>
      <c r="ICN25" s="59">
        <f t="shared" si="376"/>
        <v>0</v>
      </c>
      <c r="ICO25" s="1"/>
      <c r="ICP25" s="89">
        <v>2</v>
      </c>
      <c r="ICQ25" s="88" t="s">
        <v>53</v>
      </c>
      <c r="ICR25" s="90" t="s">
        <v>33</v>
      </c>
      <c r="ICS25" s="91" t="s">
        <v>32</v>
      </c>
      <c r="ICT25" s="92">
        <v>1</v>
      </c>
      <c r="ICU25" s="87">
        <v>0</v>
      </c>
      <c r="ICV25" s="59">
        <f t="shared" si="377"/>
        <v>0</v>
      </c>
      <c r="ICW25" s="1"/>
      <c r="ICX25" s="89">
        <v>2</v>
      </c>
      <c r="ICY25" s="88" t="s">
        <v>53</v>
      </c>
      <c r="ICZ25" s="90" t="s">
        <v>33</v>
      </c>
      <c r="IDA25" s="91" t="s">
        <v>32</v>
      </c>
      <c r="IDB25" s="92">
        <v>1</v>
      </c>
      <c r="IDC25" s="87">
        <v>0</v>
      </c>
      <c r="IDD25" s="59">
        <f t="shared" si="377"/>
        <v>0</v>
      </c>
      <c r="IDE25" s="1"/>
      <c r="IDF25" s="89">
        <v>2</v>
      </c>
      <c r="IDG25" s="88" t="s">
        <v>53</v>
      </c>
      <c r="IDH25" s="90" t="s">
        <v>33</v>
      </c>
      <c r="IDI25" s="91" t="s">
        <v>32</v>
      </c>
      <c r="IDJ25" s="92">
        <v>1</v>
      </c>
      <c r="IDK25" s="87">
        <v>0</v>
      </c>
      <c r="IDL25" s="59">
        <f t="shared" si="378"/>
        <v>0</v>
      </c>
      <c r="IDM25" s="1"/>
      <c r="IDN25" s="89">
        <v>2</v>
      </c>
      <c r="IDO25" s="88" t="s">
        <v>53</v>
      </c>
      <c r="IDP25" s="90" t="s">
        <v>33</v>
      </c>
      <c r="IDQ25" s="91" t="s">
        <v>32</v>
      </c>
      <c r="IDR25" s="92">
        <v>1</v>
      </c>
      <c r="IDS25" s="87">
        <v>0</v>
      </c>
      <c r="IDT25" s="59">
        <f t="shared" si="378"/>
        <v>0</v>
      </c>
      <c r="IDU25" s="1"/>
      <c r="IDV25" s="89">
        <v>2</v>
      </c>
      <c r="IDW25" s="88" t="s">
        <v>53</v>
      </c>
      <c r="IDX25" s="90" t="s">
        <v>33</v>
      </c>
      <c r="IDY25" s="91" t="s">
        <v>32</v>
      </c>
      <c r="IDZ25" s="92">
        <v>1</v>
      </c>
      <c r="IEA25" s="87">
        <v>0</v>
      </c>
      <c r="IEB25" s="59">
        <f t="shared" si="379"/>
        <v>0</v>
      </c>
      <c r="IEC25" s="1"/>
      <c r="IED25" s="89">
        <v>2</v>
      </c>
      <c r="IEE25" s="88" t="s">
        <v>53</v>
      </c>
      <c r="IEF25" s="90" t="s">
        <v>33</v>
      </c>
      <c r="IEG25" s="91" t="s">
        <v>32</v>
      </c>
      <c r="IEH25" s="92">
        <v>1</v>
      </c>
      <c r="IEI25" s="87">
        <v>0</v>
      </c>
      <c r="IEJ25" s="59">
        <f t="shared" si="379"/>
        <v>0</v>
      </c>
      <c r="IEK25" s="1"/>
      <c r="IEL25" s="89">
        <v>2</v>
      </c>
      <c r="IEM25" s="88" t="s">
        <v>53</v>
      </c>
      <c r="IEN25" s="90" t="s">
        <v>33</v>
      </c>
      <c r="IEO25" s="91" t="s">
        <v>32</v>
      </c>
      <c r="IEP25" s="92">
        <v>1</v>
      </c>
      <c r="IEQ25" s="87">
        <v>0</v>
      </c>
      <c r="IER25" s="59">
        <f t="shared" si="380"/>
        <v>0</v>
      </c>
      <c r="IES25" s="1"/>
      <c r="IET25" s="89">
        <v>2</v>
      </c>
      <c r="IEU25" s="88" t="s">
        <v>53</v>
      </c>
      <c r="IEV25" s="90" t="s">
        <v>33</v>
      </c>
      <c r="IEW25" s="91" t="s">
        <v>32</v>
      </c>
      <c r="IEX25" s="92">
        <v>1</v>
      </c>
      <c r="IEY25" s="87">
        <v>0</v>
      </c>
      <c r="IEZ25" s="59">
        <f t="shared" si="380"/>
        <v>0</v>
      </c>
      <c r="IFA25" s="1"/>
      <c r="IFB25" s="89">
        <v>2</v>
      </c>
      <c r="IFC25" s="88" t="s">
        <v>53</v>
      </c>
      <c r="IFD25" s="90" t="s">
        <v>33</v>
      </c>
      <c r="IFE25" s="91" t="s">
        <v>32</v>
      </c>
      <c r="IFF25" s="92">
        <v>1</v>
      </c>
      <c r="IFG25" s="87">
        <v>0</v>
      </c>
      <c r="IFH25" s="59">
        <f t="shared" si="381"/>
        <v>0</v>
      </c>
      <c r="IFI25" s="1"/>
      <c r="IFJ25" s="89">
        <v>2</v>
      </c>
      <c r="IFK25" s="88" t="s">
        <v>53</v>
      </c>
      <c r="IFL25" s="90" t="s">
        <v>33</v>
      </c>
      <c r="IFM25" s="91" t="s">
        <v>32</v>
      </c>
      <c r="IFN25" s="92">
        <v>1</v>
      </c>
      <c r="IFO25" s="87">
        <v>0</v>
      </c>
      <c r="IFP25" s="59">
        <f t="shared" si="381"/>
        <v>0</v>
      </c>
      <c r="IFQ25" s="1"/>
      <c r="IFR25" s="89">
        <v>2</v>
      </c>
      <c r="IFS25" s="88" t="s">
        <v>53</v>
      </c>
      <c r="IFT25" s="90" t="s">
        <v>33</v>
      </c>
      <c r="IFU25" s="91" t="s">
        <v>32</v>
      </c>
      <c r="IFV25" s="92">
        <v>1</v>
      </c>
      <c r="IFW25" s="87">
        <v>0</v>
      </c>
      <c r="IFX25" s="59">
        <f t="shared" si="382"/>
        <v>0</v>
      </c>
      <c r="IFY25" s="1"/>
      <c r="IFZ25" s="89">
        <v>2</v>
      </c>
      <c r="IGA25" s="88" t="s">
        <v>53</v>
      </c>
      <c r="IGB25" s="90" t="s">
        <v>33</v>
      </c>
      <c r="IGC25" s="91" t="s">
        <v>32</v>
      </c>
      <c r="IGD25" s="92">
        <v>1</v>
      </c>
      <c r="IGE25" s="87">
        <v>0</v>
      </c>
      <c r="IGF25" s="59">
        <f t="shared" si="382"/>
        <v>0</v>
      </c>
      <c r="IGG25" s="1"/>
      <c r="IGH25" s="89">
        <v>2</v>
      </c>
      <c r="IGI25" s="88" t="s">
        <v>53</v>
      </c>
      <c r="IGJ25" s="90" t="s">
        <v>33</v>
      </c>
      <c r="IGK25" s="91" t="s">
        <v>32</v>
      </c>
      <c r="IGL25" s="92">
        <v>1</v>
      </c>
      <c r="IGM25" s="87">
        <v>0</v>
      </c>
      <c r="IGN25" s="59">
        <f t="shared" si="383"/>
        <v>0</v>
      </c>
      <c r="IGO25" s="1"/>
      <c r="IGP25" s="89">
        <v>2</v>
      </c>
      <c r="IGQ25" s="88" t="s">
        <v>53</v>
      </c>
      <c r="IGR25" s="90" t="s">
        <v>33</v>
      </c>
      <c r="IGS25" s="91" t="s">
        <v>32</v>
      </c>
      <c r="IGT25" s="92">
        <v>1</v>
      </c>
      <c r="IGU25" s="87">
        <v>0</v>
      </c>
      <c r="IGV25" s="59">
        <f t="shared" si="383"/>
        <v>0</v>
      </c>
      <c r="IGW25" s="1"/>
      <c r="IGX25" s="89">
        <v>2</v>
      </c>
      <c r="IGY25" s="88" t="s">
        <v>53</v>
      </c>
      <c r="IGZ25" s="90" t="s">
        <v>33</v>
      </c>
      <c r="IHA25" s="91" t="s">
        <v>32</v>
      </c>
      <c r="IHB25" s="92">
        <v>1</v>
      </c>
      <c r="IHC25" s="87">
        <v>0</v>
      </c>
      <c r="IHD25" s="59">
        <f t="shared" si="384"/>
        <v>0</v>
      </c>
      <c r="IHE25" s="1"/>
      <c r="IHF25" s="89">
        <v>2</v>
      </c>
      <c r="IHG25" s="88" t="s">
        <v>53</v>
      </c>
      <c r="IHH25" s="90" t="s">
        <v>33</v>
      </c>
      <c r="IHI25" s="91" t="s">
        <v>32</v>
      </c>
      <c r="IHJ25" s="92">
        <v>1</v>
      </c>
      <c r="IHK25" s="87">
        <v>0</v>
      </c>
      <c r="IHL25" s="59">
        <f t="shared" si="384"/>
        <v>0</v>
      </c>
      <c r="IHM25" s="1"/>
      <c r="IHN25" s="89">
        <v>2</v>
      </c>
      <c r="IHO25" s="88" t="s">
        <v>53</v>
      </c>
      <c r="IHP25" s="90" t="s">
        <v>33</v>
      </c>
      <c r="IHQ25" s="91" t="s">
        <v>32</v>
      </c>
      <c r="IHR25" s="92">
        <v>1</v>
      </c>
      <c r="IHS25" s="87">
        <v>0</v>
      </c>
      <c r="IHT25" s="59">
        <f t="shared" si="385"/>
        <v>0</v>
      </c>
      <c r="IHU25" s="1"/>
      <c r="IHV25" s="89">
        <v>2</v>
      </c>
      <c r="IHW25" s="88" t="s">
        <v>53</v>
      </c>
      <c r="IHX25" s="90" t="s">
        <v>33</v>
      </c>
      <c r="IHY25" s="91" t="s">
        <v>32</v>
      </c>
      <c r="IHZ25" s="92">
        <v>1</v>
      </c>
      <c r="IIA25" s="87">
        <v>0</v>
      </c>
      <c r="IIB25" s="59">
        <f t="shared" si="385"/>
        <v>0</v>
      </c>
      <c r="IIC25" s="1"/>
      <c r="IID25" s="89">
        <v>2</v>
      </c>
      <c r="IIE25" s="88" t="s">
        <v>53</v>
      </c>
      <c r="IIF25" s="90" t="s">
        <v>33</v>
      </c>
      <c r="IIG25" s="91" t="s">
        <v>32</v>
      </c>
      <c r="IIH25" s="92">
        <v>1</v>
      </c>
      <c r="III25" s="87">
        <v>0</v>
      </c>
      <c r="IIJ25" s="59">
        <f t="shared" si="386"/>
        <v>0</v>
      </c>
      <c r="IIK25" s="1"/>
      <c r="IIL25" s="89">
        <v>2</v>
      </c>
      <c r="IIM25" s="88" t="s">
        <v>53</v>
      </c>
      <c r="IIN25" s="90" t="s">
        <v>33</v>
      </c>
      <c r="IIO25" s="91" t="s">
        <v>32</v>
      </c>
      <c r="IIP25" s="92">
        <v>1</v>
      </c>
      <c r="IIQ25" s="87">
        <v>0</v>
      </c>
      <c r="IIR25" s="59">
        <f t="shared" si="386"/>
        <v>0</v>
      </c>
      <c r="IIS25" s="1"/>
      <c r="IIT25" s="89">
        <v>2</v>
      </c>
      <c r="IIU25" s="88" t="s">
        <v>53</v>
      </c>
      <c r="IIV25" s="90" t="s">
        <v>33</v>
      </c>
      <c r="IIW25" s="91" t="s">
        <v>32</v>
      </c>
      <c r="IIX25" s="92">
        <v>1</v>
      </c>
      <c r="IIY25" s="87">
        <v>0</v>
      </c>
      <c r="IIZ25" s="59">
        <f t="shared" si="387"/>
        <v>0</v>
      </c>
      <c r="IJA25" s="1"/>
      <c r="IJB25" s="89">
        <v>2</v>
      </c>
      <c r="IJC25" s="88" t="s">
        <v>53</v>
      </c>
      <c r="IJD25" s="90" t="s">
        <v>33</v>
      </c>
      <c r="IJE25" s="91" t="s">
        <v>32</v>
      </c>
      <c r="IJF25" s="92">
        <v>1</v>
      </c>
      <c r="IJG25" s="87">
        <v>0</v>
      </c>
      <c r="IJH25" s="59">
        <f t="shared" si="387"/>
        <v>0</v>
      </c>
      <c r="IJI25" s="1"/>
      <c r="IJJ25" s="89">
        <v>2</v>
      </c>
      <c r="IJK25" s="88" t="s">
        <v>53</v>
      </c>
      <c r="IJL25" s="90" t="s">
        <v>33</v>
      </c>
      <c r="IJM25" s="91" t="s">
        <v>32</v>
      </c>
      <c r="IJN25" s="92">
        <v>1</v>
      </c>
      <c r="IJO25" s="87">
        <v>0</v>
      </c>
      <c r="IJP25" s="59">
        <f t="shared" si="388"/>
        <v>0</v>
      </c>
      <c r="IJQ25" s="1"/>
      <c r="IJR25" s="89">
        <v>2</v>
      </c>
      <c r="IJS25" s="88" t="s">
        <v>53</v>
      </c>
      <c r="IJT25" s="90" t="s">
        <v>33</v>
      </c>
      <c r="IJU25" s="91" t="s">
        <v>32</v>
      </c>
      <c r="IJV25" s="92">
        <v>1</v>
      </c>
      <c r="IJW25" s="87">
        <v>0</v>
      </c>
      <c r="IJX25" s="59">
        <f t="shared" si="388"/>
        <v>0</v>
      </c>
      <c r="IJY25" s="1"/>
      <c r="IJZ25" s="89">
        <v>2</v>
      </c>
      <c r="IKA25" s="88" t="s">
        <v>53</v>
      </c>
      <c r="IKB25" s="90" t="s">
        <v>33</v>
      </c>
      <c r="IKC25" s="91" t="s">
        <v>32</v>
      </c>
      <c r="IKD25" s="92">
        <v>1</v>
      </c>
      <c r="IKE25" s="87">
        <v>0</v>
      </c>
      <c r="IKF25" s="59">
        <f t="shared" si="389"/>
        <v>0</v>
      </c>
      <c r="IKG25" s="1"/>
      <c r="IKH25" s="89">
        <v>2</v>
      </c>
      <c r="IKI25" s="88" t="s">
        <v>53</v>
      </c>
      <c r="IKJ25" s="90" t="s">
        <v>33</v>
      </c>
      <c r="IKK25" s="91" t="s">
        <v>32</v>
      </c>
      <c r="IKL25" s="92">
        <v>1</v>
      </c>
      <c r="IKM25" s="87">
        <v>0</v>
      </c>
      <c r="IKN25" s="59">
        <f t="shared" si="389"/>
        <v>0</v>
      </c>
      <c r="IKO25" s="1"/>
      <c r="IKP25" s="89">
        <v>2</v>
      </c>
      <c r="IKQ25" s="88" t="s">
        <v>53</v>
      </c>
      <c r="IKR25" s="90" t="s">
        <v>33</v>
      </c>
      <c r="IKS25" s="91" t="s">
        <v>32</v>
      </c>
      <c r="IKT25" s="92">
        <v>1</v>
      </c>
      <c r="IKU25" s="87">
        <v>0</v>
      </c>
      <c r="IKV25" s="59">
        <f t="shared" si="390"/>
        <v>0</v>
      </c>
      <c r="IKW25" s="1"/>
      <c r="IKX25" s="89">
        <v>2</v>
      </c>
      <c r="IKY25" s="88" t="s">
        <v>53</v>
      </c>
      <c r="IKZ25" s="90" t="s">
        <v>33</v>
      </c>
      <c r="ILA25" s="91" t="s">
        <v>32</v>
      </c>
      <c r="ILB25" s="92">
        <v>1</v>
      </c>
      <c r="ILC25" s="87">
        <v>0</v>
      </c>
      <c r="ILD25" s="59">
        <f t="shared" si="390"/>
        <v>0</v>
      </c>
      <c r="ILE25" s="1"/>
      <c r="ILF25" s="89">
        <v>2</v>
      </c>
      <c r="ILG25" s="88" t="s">
        <v>53</v>
      </c>
      <c r="ILH25" s="90" t="s">
        <v>33</v>
      </c>
      <c r="ILI25" s="91" t="s">
        <v>32</v>
      </c>
      <c r="ILJ25" s="92">
        <v>1</v>
      </c>
      <c r="ILK25" s="87">
        <v>0</v>
      </c>
      <c r="ILL25" s="59">
        <f t="shared" si="391"/>
        <v>0</v>
      </c>
      <c r="ILM25" s="1"/>
      <c r="ILN25" s="89">
        <v>2</v>
      </c>
      <c r="ILO25" s="88" t="s">
        <v>53</v>
      </c>
      <c r="ILP25" s="90" t="s">
        <v>33</v>
      </c>
      <c r="ILQ25" s="91" t="s">
        <v>32</v>
      </c>
      <c r="ILR25" s="92">
        <v>1</v>
      </c>
      <c r="ILS25" s="87">
        <v>0</v>
      </c>
      <c r="ILT25" s="59">
        <f t="shared" si="391"/>
        <v>0</v>
      </c>
      <c r="ILU25" s="1"/>
      <c r="ILV25" s="89">
        <v>2</v>
      </c>
      <c r="ILW25" s="88" t="s">
        <v>53</v>
      </c>
      <c r="ILX25" s="90" t="s">
        <v>33</v>
      </c>
      <c r="ILY25" s="91" t="s">
        <v>32</v>
      </c>
      <c r="ILZ25" s="92">
        <v>1</v>
      </c>
      <c r="IMA25" s="87">
        <v>0</v>
      </c>
      <c r="IMB25" s="59">
        <f t="shared" si="392"/>
        <v>0</v>
      </c>
      <c r="IMC25" s="1"/>
      <c r="IMD25" s="89">
        <v>2</v>
      </c>
      <c r="IME25" s="88" t="s">
        <v>53</v>
      </c>
      <c r="IMF25" s="90" t="s">
        <v>33</v>
      </c>
      <c r="IMG25" s="91" t="s">
        <v>32</v>
      </c>
      <c r="IMH25" s="92">
        <v>1</v>
      </c>
      <c r="IMI25" s="87">
        <v>0</v>
      </c>
      <c r="IMJ25" s="59">
        <f t="shared" si="392"/>
        <v>0</v>
      </c>
      <c r="IMK25" s="1"/>
      <c r="IML25" s="89">
        <v>2</v>
      </c>
      <c r="IMM25" s="88" t="s">
        <v>53</v>
      </c>
      <c r="IMN25" s="90" t="s">
        <v>33</v>
      </c>
      <c r="IMO25" s="91" t="s">
        <v>32</v>
      </c>
      <c r="IMP25" s="92">
        <v>1</v>
      </c>
      <c r="IMQ25" s="87">
        <v>0</v>
      </c>
      <c r="IMR25" s="59">
        <f t="shared" si="393"/>
        <v>0</v>
      </c>
      <c r="IMS25" s="1"/>
      <c r="IMT25" s="89">
        <v>2</v>
      </c>
      <c r="IMU25" s="88" t="s">
        <v>53</v>
      </c>
      <c r="IMV25" s="90" t="s">
        <v>33</v>
      </c>
      <c r="IMW25" s="91" t="s">
        <v>32</v>
      </c>
      <c r="IMX25" s="92">
        <v>1</v>
      </c>
      <c r="IMY25" s="87">
        <v>0</v>
      </c>
      <c r="IMZ25" s="59">
        <f t="shared" si="393"/>
        <v>0</v>
      </c>
      <c r="INA25" s="1"/>
      <c r="INB25" s="89">
        <v>2</v>
      </c>
      <c r="INC25" s="88" t="s">
        <v>53</v>
      </c>
      <c r="IND25" s="90" t="s">
        <v>33</v>
      </c>
      <c r="INE25" s="91" t="s">
        <v>32</v>
      </c>
      <c r="INF25" s="92">
        <v>1</v>
      </c>
      <c r="ING25" s="87">
        <v>0</v>
      </c>
      <c r="INH25" s="59">
        <f t="shared" si="394"/>
        <v>0</v>
      </c>
      <c r="INI25" s="1"/>
      <c r="INJ25" s="89">
        <v>2</v>
      </c>
      <c r="INK25" s="88" t="s">
        <v>53</v>
      </c>
      <c r="INL25" s="90" t="s">
        <v>33</v>
      </c>
      <c r="INM25" s="91" t="s">
        <v>32</v>
      </c>
      <c r="INN25" s="92">
        <v>1</v>
      </c>
      <c r="INO25" s="87">
        <v>0</v>
      </c>
      <c r="INP25" s="59">
        <f t="shared" si="394"/>
        <v>0</v>
      </c>
      <c r="INQ25" s="1"/>
      <c r="INR25" s="89">
        <v>2</v>
      </c>
      <c r="INS25" s="88" t="s">
        <v>53</v>
      </c>
      <c r="INT25" s="90" t="s">
        <v>33</v>
      </c>
      <c r="INU25" s="91" t="s">
        <v>32</v>
      </c>
      <c r="INV25" s="92">
        <v>1</v>
      </c>
      <c r="INW25" s="87">
        <v>0</v>
      </c>
      <c r="INX25" s="59">
        <f t="shared" si="395"/>
        <v>0</v>
      </c>
      <c r="INY25" s="1"/>
      <c r="INZ25" s="89">
        <v>2</v>
      </c>
      <c r="IOA25" s="88" t="s">
        <v>53</v>
      </c>
      <c r="IOB25" s="90" t="s">
        <v>33</v>
      </c>
      <c r="IOC25" s="91" t="s">
        <v>32</v>
      </c>
      <c r="IOD25" s="92">
        <v>1</v>
      </c>
      <c r="IOE25" s="87">
        <v>0</v>
      </c>
      <c r="IOF25" s="59">
        <f t="shared" si="395"/>
        <v>0</v>
      </c>
      <c r="IOG25" s="1"/>
      <c r="IOH25" s="89">
        <v>2</v>
      </c>
      <c r="IOI25" s="88" t="s">
        <v>53</v>
      </c>
      <c r="IOJ25" s="90" t="s">
        <v>33</v>
      </c>
      <c r="IOK25" s="91" t="s">
        <v>32</v>
      </c>
      <c r="IOL25" s="92">
        <v>1</v>
      </c>
      <c r="IOM25" s="87">
        <v>0</v>
      </c>
      <c r="ION25" s="59">
        <f t="shared" si="396"/>
        <v>0</v>
      </c>
      <c r="IOO25" s="1"/>
      <c r="IOP25" s="89">
        <v>2</v>
      </c>
      <c r="IOQ25" s="88" t="s">
        <v>53</v>
      </c>
      <c r="IOR25" s="90" t="s">
        <v>33</v>
      </c>
      <c r="IOS25" s="91" t="s">
        <v>32</v>
      </c>
      <c r="IOT25" s="92">
        <v>1</v>
      </c>
      <c r="IOU25" s="87">
        <v>0</v>
      </c>
      <c r="IOV25" s="59">
        <f t="shared" si="396"/>
        <v>0</v>
      </c>
      <c r="IOW25" s="1"/>
      <c r="IOX25" s="89">
        <v>2</v>
      </c>
      <c r="IOY25" s="88" t="s">
        <v>53</v>
      </c>
      <c r="IOZ25" s="90" t="s">
        <v>33</v>
      </c>
      <c r="IPA25" s="91" t="s">
        <v>32</v>
      </c>
      <c r="IPB25" s="92">
        <v>1</v>
      </c>
      <c r="IPC25" s="87">
        <v>0</v>
      </c>
      <c r="IPD25" s="59">
        <f t="shared" si="397"/>
        <v>0</v>
      </c>
      <c r="IPE25" s="1"/>
      <c r="IPF25" s="89">
        <v>2</v>
      </c>
      <c r="IPG25" s="88" t="s">
        <v>53</v>
      </c>
      <c r="IPH25" s="90" t="s">
        <v>33</v>
      </c>
      <c r="IPI25" s="91" t="s">
        <v>32</v>
      </c>
      <c r="IPJ25" s="92">
        <v>1</v>
      </c>
      <c r="IPK25" s="87">
        <v>0</v>
      </c>
      <c r="IPL25" s="59">
        <f t="shared" si="397"/>
        <v>0</v>
      </c>
      <c r="IPM25" s="1"/>
      <c r="IPN25" s="89">
        <v>2</v>
      </c>
      <c r="IPO25" s="88" t="s">
        <v>53</v>
      </c>
      <c r="IPP25" s="90" t="s">
        <v>33</v>
      </c>
      <c r="IPQ25" s="91" t="s">
        <v>32</v>
      </c>
      <c r="IPR25" s="92">
        <v>1</v>
      </c>
      <c r="IPS25" s="87">
        <v>0</v>
      </c>
      <c r="IPT25" s="59">
        <f t="shared" si="398"/>
        <v>0</v>
      </c>
      <c r="IPU25" s="1"/>
      <c r="IPV25" s="89">
        <v>2</v>
      </c>
      <c r="IPW25" s="88" t="s">
        <v>53</v>
      </c>
      <c r="IPX25" s="90" t="s">
        <v>33</v>
      </c>
      <c r="IPY25" s="91" t="s">
        <v>32</v>
      </c>
      <c r="IPZ25" s="92">
        <v>1</v>
      </c>
      <c r="IQA25" s="87">
        <v>0</v>
      </c>
      <c r="IQB25" s="59">
        <f t="shared" si="398"/>
        <v>0</v>
      </c>
      <c r="IQC25" s="1"/>
      <c r="IQD25" s="89">
        <v>2</v>
      </c>
      <c r="IQE25" s="88" t="s">
        <v>53</v>
      </c>
      <c r="IQF25" s="90" t="s">
        <v>33</v>
      </c>
      <c r="IQG25" s="91" t="s">
        <v>32</v>
      </c>
      <c r="IQH25" s="92">
        <v>1</v>
      </c>
      <c r="IQI25" s="87">
        <v>0</v>
      </c>
      <c r="IQJ25" s="59">
        <f t="shared" si="399"/>
        <v>0</v>
      </c>
      <c r="IQK25" s="1"/>
      <c r="IQL25" s="89">
        <v>2</v>
      </c>
      <c r="IQM25" s="88" t="s">
        <v>53</v>
      </c>
      <c r="IQN25" s="90" t="s">
        <v>33</v>
      </c>
      <c r="IQO25" s="91" t="s">
        <v>32</v>
      </c>
      <c r="IQP25" s="92">
        <v>1</v>
      </c>
      <c r="IQQ25" s="87">
        <v>0</v>
      </c>
      <c r="IQR25" s="59">
        <f t="shared" si="399"/>
        <v>0</v>
      </c>
      <c r="IQS25" s="1"/>
      <c r="IQT25" s="89">
        <v>2</v>
      </c>
      <c r="IQU25" s="88" t="s">
        <v>53</v>
      </c>
      <c r="IQV25" s="90" t="s">
        <v>33</v>
      </c>
      <c r="IQW25" s="91" t="s">
        <v>32</v>
      </c>
      <c r="IQX25" s="92">
        <v>1</v>
      </c>
      <c r="IQY25" s="87">
        <v>0</v>
      </c>
      <c r="IQZ25" s="59">
        <f t="shared" si="400"/>
        <v>0</v>
      </c>
      <c r="IRA25" s="1"/>
      <c r="IRB25" s="89">
        <v>2</v>
      </c>
      <c r="IRC25" s="88" t="s">
        <v>53</v>
      </c>
      <c r="IRD25" s="90" t="s">
        <v>33</v>
      </c>
      <c r="IRE25" s="91" t="s">
        <v>32</v>
      </c>
      <c r="IRF25" s="92">
        <v>1</v>
      </c>
      <c r="IRG25" s="87">
        <v>0</v>
      </c>
      <c r="IRH25" s="59">
        <f t="shared" si="400"/>
        <v>0</v>
      </c>
      <c r="IRI25" s="1"/>
      <c r="IRJ25" s="89">
        <v>2</v>
      </c>
      <c r="IRK25" s="88" t="s">
        <v>53</v>
      </c>
      <c r="IRL25" s="90" t="s">
        <v>33</v>
      </c>
      <c r="IRM25" s="91" t="s">
        <v>32</v>
      </c>
      <c r="IRN25" s="92">
        <v>1</v>
      </c>
      <c r="IRO25" s="87">
        <v>0</v>
      </c>
      <c r="IRP25" s="59">
        <f t="shared" si="401"/>
        <v>0</v>
      </c>
      <c r="IRQ25" s="1"/>
      <c r="IRR25" s="89">
        <v>2</v>
      </c>
      <c r="IRS25" s="88" t="s">
        <v>53</v>
      </c>
      <c r="IRT25" s="90" t="s">
        <v>33</v>
      </c>
      <c r="IRU25" s="91" t="s">
        <v>32</v>
      </c>
      <c r="IRV25" s="92">
        <v>1</v>
      </c>
      <c r="IRW25" s="87">
        <v>0</v>
      </c>
      <c r="IRX25" s="59">
        <f t="shared" si="401"/>
        <v>0</v>
      </c>
      <c r="IRY25" s="1"/>
      <c r="IRZ25" s="89">
        <v>2</v>
      </c>
      <c r="ISA25" s="88" t="s">
        <v>53</v>
      </c>
      <c r="ISB25" s="90" t="s">
        <v>33</v>
      </c>
      <c r="ISC25" s="91" t="s">
        <v>32</v>
      </c>
      <c r="ISD25" s="92">
        <v>1</v>
      </c>
      <c r="ISE25" s="87">
        <v>0</v>
      </c>
      <c r="ISF25" s="59">
        <f t="shared" si="402"/>
        <v>0</v>
      </c>
      <c r="ISG25" s="1"/>
      <c r="ISH25" s="89">
        <v>2</v>
      </c>
      <c r="ISI25" s="88" t="s">
        <v>53</v>
      </c>
      <c r="ISJ25" s="90" t="s">
        <v>33</v>
      </c>
      <c r="ISK25" s="91" t="s">
        <v>32</v>
      </c>
      <c r="ISL25" s="92">
        <v>1</v>
      </c>
      <c r="ISM25" s="87">
        <v>0</v>
      </c>
      <c r="ISN25" s="59">
        <f t="shared" si="402"/>
        <v>0</v>
      </c>
      <c r="ISO25" s="1"/>
      <c r="ISP25" s="89">
        <v>2</v>
      </c>
      <c r="ISQ25" s="88" t="s">
        <v>53</v>
      </c>
      <c r="ISR25" s="90" t="s">
        <v>33</v>
      </c>
      <c r="ISS25" s="91" t="s">
        <v>32</v>
      </c>
      <c r="IST25" s="92">
        <v>1</v>
      </c>
      <c r="ISU25" s="87">
        <v>0</v>
      </c>
      <c r="ISV25" s="59">
        <f t="shared" si="403"/>
        <v>0</v>
      </c>
      <c r="ISW25" s="1"/>
      <c r="ISX25" s="89">
        <v>2</v>
      </c>
      <c r="ISY25" s="88" t="s">
        <v>53</v>
      </c>
      <c r="ISZ25" s="90" t="s">
        <v>33</v>
      </c>
      <c r="ITA25" s="91" t="s">
        <v>32</v>
      </c>
      <c r="ITB25" s="92">
        <v>1</v>
      </c>
      <c r="ITC25" s="87">
        <v>0</v>
      </c>
      <c r="ITD25" s="59">
        <f t="shared" si="403"/>
        <v>0</v>
      </c>
      <c r="ITE25" s="1"/>
      <c r="ITF25" s="89">
        <v>2</v>
      </c>
      <c r="ITG25" s="88" t="s">
        <v>53</v>
      </c>
      <c r="ITH25" s="90" t="s">
        <v>33</v>
      </c>
      <c r="ITI25" s="91" t="s">
        <v>32</v>
      </c>
      <c r="ITJ25" s="92">
        <v>1</v>
      </c>
      <c r="ITK25" s="87">
        <v>0</v>
      </c>
      <c r="ITL25" s="59">
        <f t="shared" si="404"/>
        <v>0</v>
      </c>
      <c r="ITM25" s="1"/>
      <c r="ITN25" s="89">
        <v>2</v>
      </c>
      <c r="ITO25" s="88" t="s">
        <v>53</v>
      </c>
      <c r="ITP25" s="90" t="s">
        <v>33</v>
      </c>
      <c r="ITQ25" s="91" t="s">
        <v>32</v>
      </c>
      <c r="ITR25" s="92">
        <v>1</v>
      </c>
      <c r="ITS25" s="87">
        <v>0</v>
      </c>
      <c r="ITT25" s="59">
        <f t="shared" si="404"/>
        <v>0</v>
      </c>
      <c r="ITU25" s="1"/>
      <c r="ITV25" s="89">
        <v>2</v>
      </c>
      <c r="ITW25" s="88" t="s">
        <v>53</v>
      </c>
      <c r="ITX25" s="90" t="s">
        <v>33</v>
      </c>
      <c r="ITY25" s="91" t="s">
        <v>32</v>
      </c>
      <c r="ITZ25" s="92">
        <v>1</v>
      </c>
      <c r="IUA25" s="87">
        <v>0</v>
      </c>
      <c r="IUB25" s="59">
        <f t="shared" si="405"/>
        <v>0</v>
      </c>
      <c r="IUC25" s="1"/>
      <c r="IUD25" s="89">
        <v>2</v>
      </c>
      <c r="IUE25" s="88" t="s">
        <v>53</v>
      </c>
      <c r="IUF25" s="90" t="s">
        <v>33</v>
      </c>
      <c r="IUG25" s="91" t="s">
        <v>32</v>
      </c>
      <c r="IUH25" s="92">
        <v>1</v>
      </c>
      <c r="IUI25" s="87">
        <v>0</v>
      </c>
      <c r="IUJ25" s="59">
        <f t="shared" si="405"/>
        <v>0</v>
      </c>
      <c r="IUK25" s="1"/>
      <c r="IUL25" s="89">
        <v>2</v>
      </c>
      <c r="IUM25" s="88" t="s">
        <v>53</v>
      </c>
      <c r="IUN25" s="90" t="s">
        <v>33</v>
      </c>
      <c r="IUO25" s="91" t="s">
        <v>32</v>
      </c>
      <c r="IUP25" s="92">
        <v>1</v>
      </c>
      <c r="IUQ25" s="87">
        <v>0</v>
      </c>
      <c r="IUR25" s="59">
        <f t="shared" si="406"/>
        <v>0</v>
      </c>
      <c r="IUS25" s="1"/>
      <c r="IUT25" s="89">
        <v>2</v>
      </c>
      <c r="IUU25" s="88" t="s">
        <v>53</v>
      </c>
      <c r="IUV25" s="90" t="s">
        <v>33</v>
      </c>
      <c r="IUW25" s="91" t="s">
        <v>32</v>
      </c>
      <c r="IUX25" s="92">
        <v>1</v>
      </c>
      <c r="IUY25" s="87">
        <v>0</v>
      </c>
      <c r="IUZ25" s="59">
        <f t="shared" si="406"/>
        <v>0</v>
      </c>
      <c r="IVA25" s="1"/>
      <c r="IVB25" s="89">
        <v>2</v>
      </c>
      <c r="IVC25" s="88" t="s">
        <v>53</v>
      </c>
      <c r="IVD25" s="90" t="s">
        <v>33</v>
      </c>
      <c r="IVE25" s="91" t="s">
        <v>32</v>
      </c>
      <c r="IVF25" s="92">
        <v>1</v>
      </c>
      <c r="IVG25" s="87">
        <v>0</v>
      </c>
      <c r="IVH25" s="59">
        <f t="shared" si="407"/>
        <v>0</v>
      </c>
      <c r="IVI25" s="1"/>
      <c r="IVJ25" s="89">
        <v>2</v>
      </c>
      <c r="IVK25" s="88" t="s">
        <v>53</v>
      </c>
      <c r="IVL25" s="90" t="s">
        <v>33</v>
      </c>
      <c r="IVM25" s="91" t="s">
        <v>32</v>
      </c>
      <c r="IVN25" s="92">
        <v>1</v>
      </c>
      <c r="IVO25" s="87">
        <v>0</v>
      </c>
      <c r="IVP25" s="59">
        <f t="shared" si="407"/>
        <v>0</v>
      </c>
      <c r="IVQ25" s="1"/>
      <c r="IVR25" s="89">
        <v>2</v>
      </c>
      <c r="IVS25" s="88" t="s">
        <v>53</v>
      </c>
      <c r="IVT25" s="90" t="s">
        <v>33</v>
      </c>
      <c r="IVU25" s="91" t="s">
        <v>32</v>
      </c>
      <c r="IVV25" s="92">
        <v>1</v>
      </c>
      <c r="IVW25" s="87">
        <v>0</v>
      </c>
      <c r="IVX25" s="59">
        <f t="shared" si="408"/>
        <v>0</v>
      </c>
      <c r="IVY25" s="1"/>
      <c r="IVZ25" s="89">
        <v>2</v>
      </c>
      <c r="IWA25" s="88" t="s">
        <v>53</v>
      </c>
      <c r="IWB25" s="90" t="s">
        <v>33</v>
      </c>
      <c r="IWC25" s="91" t="s">
        <v>32</v>
      </c>
      <c r="IWD25" s="92">
        <v>1</v>
      </c>
      <c r="IWE25" s="87">
        <v>0</v>
      </c>
      <c r="IWF25" s="59">
        <f t="shared" si="408"/>
        <v>0</v>
      </c>
      <c r="IWG25" s="1"/>
      <c r="IWH25" s="89">
        <v>2</v>
      </c>
      <c r="IWI25" s="88" t="s">
        <v>53</v>
      </c>
      <c r="IWJ25" s="90" t="s">
        <v>33</v>
      </c>
      <c r="IWK25" s="91" t="s">
        <v>32</v>
      </c>
      <c r="IWL25" s="92">
        <v>1</v>
      </c>
      <c r="IWM25" s="87">
        <v>0</v>
      </c>
      <c r="IWN25" s="59">
        <f t="shared" si="409"/>
        <v>0</v>
      </c>
      <c r="IWO25" s="1"/>
      <c r="IWP25" s="89">
        <v>2</v>
      </c>
      <c r="IWQ25" s="88" t="s">
        <v>53</v>
      </c>
      <c r="IWR25" s="90" t="s">
        <v>33</v>
      </c>
      <c r="IWS25" s="91" t="s">
        <v>32</v>
      </c>
      <c r="IWT25" s="92">
        <v>1</v>
      </c>
      <c r="IWU25" s="87">
        <v>0</v>
      </c>
      <c r="IWV25" s="59">
        <f t="shared" si="409"/>
        <v>0</v>
      </c>
      <c r="IWW25" s="1"/>
      <c r="IWX25" s="89">
        <v>2</v>
      </c>
      <c r="IWY25" s="88" t="s">
        <v>53</v>
      </c>
      <c r="IWZ25" s="90" t="s">
        <v>33</v>
      </c>
      <c r="IXA25" s="91" t="s">
        <v>32</v>
      </c>
      <c r="IXB25" s="92">
        <v>1</v>
      </c>
      <c r="IXC25" s="87">
        <v>0</v>
      </c>
      <c r="IXD25" s="59">
        <f t="shared" si="410"/>
        <v>0</v>
      </c>
      <c r="IXE25" s="1"/>
      <c r="IXF25" s="89">
        <v>2</v>
      </c>
      <c r="IXG25" s="88" t="s">
        <v>53</v>
      </c>
      <c r="IXH25" s="90" t="s">
        <v>33</v>
      </c>
      <c r="IXI25" s="91" t="s">
        <v>32</v>
      </c>
      <c r="IXJ25" s="92">
        <v>1</v>
      </c>
      <c r="IXK25" s="87">
        <v>0</v>
      </c>
      <c r="IXL25" s="59">
        <f t="shared" si="410"/>
        <v>0</v>
      </c>
      <c r="IXM25" s="1"/>
      <c r="IXN25" s="89">
        <v>2</v>
      </c>
      <c r="IXO25" s="88" t="s">
        <v>53</v>
      </c>
      <c r="IXP25" s="90" t="s">
        <v>33</v>
      </c>
      <c r="IXQ25" s="91" t="s">
        <v>32</v>
      </c>
      <c r="IXR25" s="92">
        <v>1</v>
      </c>
      <c r="IXS25" s="87">
        <v>0</v>
      </c>
      <c r="IXT25" s="59">
        <f t="shared" si="411"/>
        <v>0</v>
      </c>
      <c r="IXU25" s="1"/>
      <c r="IXV25" s="89">
        <v>2</v>
      </c>
      <c r="IXW25" s="88" t="s">
        <v>53</v>
      </c>
      <c r="IXX25" s="90" t="s">
        <v>33</v>
      </c>
      <c r="IXY25" s="91" t="s">
        <v>32</v>
      </c>
      <c r="IXZ25" s="92">
        <v>1</v>
      </c>
      <c r="IYA25" s="87">
        <v>0</v>
      </c>
      <c r="IYB25" s="59">
        <f t="shared" si="411"/>
        <v>0</v>
      </c>
      <c r="IYC25" s="1"/>
      <c r="IYD25" s="89">
        <v>2</v>
      </c>
      <c r="IYE25" s="88" t="s">
        <v>53</v>
      </c>
      <c r="IYF25" s="90" t="s">
        <v>33</v>
      </c>
      <c r="IYG25" s="91" t="s">
        <v>32</v>
      </c>
      <c r="IYH25" s="92">
        <v>1</v>
      </c>
      <c r="IYI25" s="87">
        <v>0</v>
      </c>
      <c r="IYJ25" s="59">
        <f t="shared" si="412"/>
        <v>0</v>
      </c>
      <c r="IYK25" s="1"/>
      <c r="IYL25" s="89">
        <v>2</v>
      </c>
      <c r="IYM25" s="88" t="s">
        <v>53</v>
      </c>
      <c r="IYN25" s="90" t="s">
        <v>33</v>
      </c>
      <c r="IYO25" s="91" t="s">
        <v>32</v>
      </c>
      <c r="IYP25" s="92">
        <v>1</v>
      </c>
      <c r="IYQ25" s="87">
        <v>0</v>
      </c>
      <c r="IYR25" s="59">
        <f t="shared" si="412"/>
        <v>0</v>
      </c>
      <c r="IYS25" s="1"/>
      <c r="IYT25" s="89">
        <v>2</v>
      </c>
      <c r="IYU25" s="88" t="s">
        <v>53</v>
      </c>
      <c r="IYV25" s="90" t="s">
        <v>33</v>
      </c>
      <c r="IYW25" s="91" t="s">
        <v>32</v>
      </c>
      <c r="IYX25" s="92">
        <v>1</v>
      </c>
      <c r="IYY25" s="87">
        <v>0</v>
      </c>
      <c r="IYZ25" s="59">
        <f t="shared" si="413"/>
        <v>0</v>
      </c>
      <c r="IZA25" s="1"/>
      <c r="IZB25" s="89">
        <v>2</v>
      </c>
      <c r="IZC25" s="88" t="s">
        <v>53</v>
      </c>
      <c r="IZD25" s="90" t="s">
        <v>33</v>
      </c>
      <c r="IZE25" s="91" t="s">
        <v>32</v>
      </c>
      <c r="IZF25" s="92">
        <v>1</v>
      </c>
      <c r="IZG25" s="87">
        <v>0</v>
      </c>
      <c r="IZH25" s="59">
        <f t="shared" si="413"/>
        <v>0</v>
      </c>
      <c r="IZI25" s="1"/>
      <c r="IZJ25" s="89">
        <v>2</v>
      </c>
      <c r="IZK25" s="88" t="s">
        <v>53</v>
      </c>
      <c r="IZL25" s="90" t="s">
        <v>33</v>
      </c>
      <c r="IZM25" s="91" t="s">
        <v>32</v>
      </c>
      <c r="IZN25" s="92">
        <v>1</v>
      </c>
      <c r="IZO25" s="87">
        <v>0</v>
      </c>
      <c r="IZP25" s="59">
        <f t="shared" si="414"/>
        <v>0</v>
      </c>
      <c r="IZQ25" s="1"/>
      <c r="IZR25" s="89">
        <v>2</v>
      </c>
      <c r="IZS25" s="88" t="s">
        <v>53</v>
      </c>
      <c r="IZT25" s="90" t="s">
        <v>33</v>
      </c>
      <c r="IZU25" s="91" t="s">
        <v>32</v>
      </c>
      <c r="IZV25" s="92">
        <v>1</v>
      </c>
      <c r="IZW25" s="87">
        <v>0</v>
      </c>
      <c r="IZX25" s="59">
        <f t="shared" si="414"/>
        <v>0</v>
      </c>
      <c r="IZY25" s="1"/>
      <c r="IZZ25" s="89">
        <v>2</v>
      </c>
      <c r="JAA25" s="88" t="s">
        <v>53</v>
      </c>
      <c r="JAB25" s="90" t="s">
        <v>33</v>
      </c>
      <c r="JAC25" s="91" t="s">
        <v>32</v>
      </c>
      <c r="JAD25" s="92">
        <v>1</v>
      </c>
      <c r="JAE25" s="87">
        <v>0</v>
      </c>
      <c r="JAF25" s="59">
        <f t="shared" si="415"/>
        <v>0</v>
      </c>
      <c r="JAG25" s="1"/>
      <c r="JAH25" s="89">
        <v>2</v>
      </c>
      <c r="JAI25" s="88" t="s">
        <v>53</v>
      </c>
      <c r="JAJ25" s="90" t="s">
        <v>33</v>
      </c>
      <c r="JAK25" s="91" t="s">
        <v>32</v>
      </c>
      <c r="JAL25" s="92">
        <v>1</v>
      </c>
      <c r="JAM25" s="87">
        <v>0</v>
      </c>
      <c r="JAN25" s="59">
        <f t="shared" si="415"/>
        <v>0</v>
      </c>
      <c r="JAO25" s="1"/>
      <c r="JAP25" s="89">
        <v>2</v>
      </c>
      <c r="JAQ25" s="88" t="s">
        <v>53</v>
      </c>
      <c r="JAR25" s="90" t="s">
        <v>33</v>
      </c>
      <c r="JAS25" s="91" t="s">
        <v>32</v>
      </c>
      <c r="JAT25" s="92">
        <v>1</v>
      </c>
      <c r="JAU25" s="87">
        <v>0</v>
      </c>
      <c r="JAV25" s="59">
        <f t="shared" si="416"/>
        <v>0</v>
      </c>
      <c r="JAW25" s="1"/>
      <c r="JAX25" s="89">
        <v>2</v>
      </c>
      <c r="JAY25" s="88" t="s">
        <v>53</v>
      </c>
      <c r="JAZ25" s="90" t="s">
        <v>33</v>
      </c>
      <c r="JBA25" s="91" t="s">
        <v>32</v>
      </c>
      <c r="JBB25" s="92">
        <v>1</v>
      </c>
      <c r="JBC25" s="87">
        <v>0</v>
      </c>
      <c r="JBD25" s="59">
        <f t="shared" si="416"/>
        <v>0</v>
      </c>
      <c r="JBE25" s="1"/>
      <c r="JBF25" s="89">
        <v>2</v>
      </c>
      <c r="JBG25" s="88" t="s">
        <v>53</v>
      </c>
      <c r="JBH25" s="90" t="s">
        <v>33</v>
      </c>
      <c r="JBI25" s="91" t="s">
        <v>32</v>
      </c>
      <c r="JBJ25" s="92">
        <v>1</v>
      </c>
      <c r="JBK25" s="87">
        <v>0</v>
      </c>
      <c r="JBL25" s="59">
        <f t="shared" si="417"/>
        <v>0</v>
      </c>
      <c r="JBM25" s="1"/>
      <c r="JBN25" s="89">
        <v>2</v>
      </c>
      <c r="JBO25" s="88" t="s">
        <v>53</v>
      </c>
      <c r="JBP25" s="90" t="s">
        <v>33</v>
      </c>
      <c r="JBQ25" s="91" t="s">
        <v>32</v>
      </c>
      <c r="JBR25" s="92">
        <v>1</v>
      </c>
      <c r="JBS25" s="87">
        <v>0</v>
      </c>
      <c r="JBT25" s="59">
        <f t="shared" si="417"/>
        <v>0</v>
      </c>
      <c r="JBU25" s="1"/>
      <c r="JBV25" s="89">
        <v>2</v>
      </c>
      <c r="JBW25" s="88" t="s">
        <v>53</v>
      </c>
      <c r="JBX25" s="90" t="s">
        <v>33</v>
      </c>
      <c r="JBY25" s="91" t="s">
        <v>32</v>
      </c>
      <c r="JBZ25" s="92">
        <v>1</v>
      </c>
      <c r="JCA25" s="87">
        <v>0</v>
      </c>
      <c r="JCB25" s="59">
        <f t="shared" si="418"/>
        <v>0</v>
      </c>
      <c r="JCC25" s="1"/>
      <c r="JCD25" s="89">
        <v>2</v>
      </c>
      <c r="JCE25" s="88" t="s">
        <v>53</v>
      </c>
      <c r="JCF25" s="90" t="s">
        <v>33</v>
      </c>
      <c r="JCG25" s="91" t="s">
        <v>32</v>
      </c>
      <c r="JCH25" s="92">
        <v>1</v>
      </c>
      <c r="JCI25" s="87">
        <v>0</v>
      </c>
      <c r="JCJ25" s="59">
        <f t="shared" si="418"/>
        <v>0</v>
      </c>
      <c r="JCK25" s="1"/>
      <c r="JCL25" s="89">
        <v>2</v>
      </c>
      <c r="JCM25" s="88" t="s">
        <v>53</v>
      </c>
      <c r="JCN25" s="90" t="s">
        <v>33</v>
      </c>
      <c r="JCO25" s="91" t="s">
        <v>32</v>
      </c>
      <c r="JCP25" s="92">
        <v>1</v>
      </c>
      <c r="JCQ25" s="87">
        <v>0</v>
      </c>
      <c r="JCR25" s="59">
        <f t="shared" si="419"/>
        <v>0</v>
      </c>
      <c r="JCS25" s="1"/>
      <c r="JCT25" s="89">
        <v>2</v>
      </c>
      <c r="JCU25" s="88" t="s">
        <v>53</v>
      </c>
      <c r="JCV25" s="90" t="s">
        <v>33</v>
      </c>
      <c r="JCW25" s="91" t="s">
        <v>32</v>
      </c>
      <c r="JCX25" s="92">
        <v>1</v>
      </c>
      <c r="JCY25" s="87">
        <v>0</v>
      </c>
      <c r="JCZ25" s="59">
        <f t="shared" si="419"/>
        <v>0</v>
      </c>
      <c r="JDA25" s="1"/>
      <c r="JDB25" s="89">
        <v>2</v>
      </c>
      <c r="JDC25" s="88" t="s">
        <v>53</v>
      </c>
      <c r="JDD25" s="90" t="s">
        <v>33</v>
      </c>
      <c r="JDE25" s="91" t="s">
        <v>32</v>
      </c>
      <c r="JDF25" s="92">
        <v>1</v>
      </c>
      <c r="JDG25" s="87">
        <v>0</v>
      </c>
      <c r="JDH25" s="59">
        <f t="shared" si="420"/>
        <v>0</v>
      </c>
      <c r="JDI25" s="1"/>
      <c r="JDJ25" s="89">
        <v>2</v>
      </c>
      <c r="JDK25" s="88" t="s">
        <v>53</v>
      </c>
      <c r="JDL25" s="90" t="s">
        <v>33</v>
      </c>
      <c r="JDM25" s="91" t="s">
        <v>32</v>
      </c>
      <c r="JDN25" s="92">
        <v>1</v>
      </c>
      <c r="JDO25" s="87">
        <v>0</v>
      </c>
      <c r="JDP25" s="59">
        <f t="shared" si="420"/>
        <v>0</v>
      </c>
      <c r="JDQ25" s="1"/>
      <c r="JDR25" s="89">
        <v>2</v>
      </c>
      <c r="JDS25" s="88" t="s">
        <v>53</v>
      </c>
      <c r="JDT25" s="90" t="s">
        <v>33</v>
      </c>
      <c r="JDU25" s="91" t="s">
        <v>32</v>
      </c>
      <c r="JDV25" s="92">
        <v>1</v>
      </c>
      <c r="JDW25" s="87">
        <v>0</v>
      </c>
      <c r="JDX25" s="59">
        <f t="shared" si="421"/>
        <v>0</v>
      </c>
      <c r="JDY25" s="1"/>
      <c r="JDZ25" s="89">
        <v>2</v>
      </c>
      <c r="JEA25" s="88" t="s">
        <v>53</v>
      </c>
      <c r="JEB25" s="90" t="s">
        <v>33</v>
      </c>
      <c r="JEC25" s="91" t="s">
        <v>32</v>
      </c>
      <c r="JED25" s="92">
        <v>1</v>
      </c>
      <c r="JEE25" s="87">
        <v>0</v>
      </c>
      <c r="JEF25" s="59">
        <f t="shared" si="421"/>
        <v>0</v>
      </c>
      <c r="JEG25" s="1"/>
      <c r="JEH25" s="89">
        <v>2</v>
      </c>
      <c r="JEI25" s="88" t="s">
        <v>53</v>
      </c>
      <c r="JEJ25" s="90" t="s">
        <v>33</v>
      </c>
      <c r="JEK25" s="91" t="s">
        <v>32</v>
      </c>
      <c r="JEL25" s="92">
        <v>1</v>
      </c>
      <c r="JEM25" s="87">
        <v>0</v>
      </c>
      <c r="JEN25" s="59">
        <f t="shared" si="422"/>
        <v>0</v>
      </c>
      <c r="JEO25" s="1"/>
      <c r="JEP25" s="89">
        <v>2</v>
      </c>
      <c r="JEQ25" s="88" t="s">
        <v>53</v>
      </c>
      <c r="JER25" s="90" t="s">
        <v>33</v>
      </c>
      <c r="JES25" s="91" t="s">
        <v>32</v>
      </c>
      <c r="JET25" s="92">
        <v>1</v>
      </c>
      <c r="JEU25" s="87">
        <v>0</v>
      </c>
      <c r="JEV25" s="59">
        <f t="shared" si="422"/>
        <v>0</v>
      </c>
      <c r="JEW25" s="1"/>
      <c r="JEX25" s="89">
        <v>2</v>
      </c>
      <c r="JEY25" s="88" t="s">
        <v>53</v>
      </c>
      <c r="JEZ25" s="90" t="s">
        <v>33</v>
      </c>
      <c r="JFA25" s="91" t="s">
        <v>32</v>
      </c>
      <c r="JFB25" s="92">
        <v>1</v>
      </c>
      <c r="JFC25" s="87">
        <v>0</v>
      </c>
      <c r="JFD25" s="59">
        <f t="shared" si="423"/>
        <v>0</v>
      </c>
      <c r="JFE25" s="1"/>
      <c r="JFF25" s="89">
        <v>2</v>
      </c>
      <c r="JFG25" s="88" t="s">
        <v>53</v>
      </c>
      <c r="JFH25" s="90" t="s">
        <v>33</v>
      </c>
      <c r="JFI25" s="91" t="s">
        <v>32</v>
      </c>
      <c r="JFJ25" s="92">
        <v>1</v>
      </c>
      <c r="JFK25" s="87">
        <v>0</v>
      </c>
      <c r="JFL25" s="59">
        <f t="shared" si="423"/>
        <v>0</v>
      </c>
      <c r="JFM25" s="1"/>
      <c r="JFN25" s="89">
        <v>2</v>
      </c>
      <c r="JFO25" s="88" t="s">
        <v>53</v>
      </c>
      <c r="JFP25" s="90" t="s">
        <v>33</v>
      </c>
      <c r="JFQ25" s="91" t="s">
        <v>32</v>
      </c>
      <c r="JFR25" s="92">
        <v>1</v>
      </c>
      <c r="JFS25" s="87">
        <v>0</v>
      </c>
      <c r="JFT25" s="59">
        <f t="shared" si="424"/>
        <v>0</v>
      </c>
      <c r="JFU25" s="1"/>
      <c r="JFV25" s="89">
        <v>2</v>
      </c>
      <c r="JFW25" s="88" t="s">
        <v>53</v>
      </c>
      <c r="JFX25" s="90" t="s">
        <v>33</v>
      </c>
      <c r="JFY25" s="91" t="s">
        <v>32</v>
      </c>
      <c r="JFZ25" s="92">
        <v>1</v>
      </c>
      <c r="JGA25" s="87">
        <v>0</v>
      </c>
      <c r="JGB25" s="59">
        <f t="shared" si="424"/>
        <v>0</v>
      </c>
      <c r="JGC25" s="1"/>
      <c r="JGD25" s="89">
        <v>2</v>
      </c>
      <c r="JGE25" s="88" t="s">
        <v>53</v>
      </c>
      <c r="JGF25" s="90" t="s">
        <v>33</v>
      </c>
      <c r="JGG25" s="91" t="s">
        <v>32</v>
      </c>
      <c r="JGH25" s="92">
        <v>1</v>
      </c>
      <c r="JGI25" s="87">
        <v>0</v>
      </c>
      <c r="JGJ25" s="59">
        <f t="shared" si="425"/>
        <v>0</v>
      </c>
      <c r="JGK25" s="1"/>
      <c r="JGL25" s="89">
        <v>2</v>
      </c>
      <c r="JGM25" s="88" t="s">
        <v>53</v>
      </c>
      <c r="JGN25" s="90" t="s">
        <v>33</v>
      </c>
      <c r="JGO25" s="91" t="s">
        <v>32</v>
      </c>
      <c r="JGP25" s="92">
        <v>1</v>
      </c>
      <c r="JGQ25" s="87">
        <v>0</v>
      </c>
      <c r="JGR25" s="59">
        <f t="shared" si="425"/>
        <v>0</v>
      </c>
      <c r="JGS25" s="1"/>
      <c r="JGT25" s="89">
        <v>2</v>
      </c>
      <c r="JGU25" s="88" t="s">
        <v>53</v>
      </c>
      <c r="JGV25" s="90" t="s">
        <v>33</v>
      </c>
      <c r="JGW25" s="91" t="s">
        <v>32</v>
      </c>
      <c r="JGX25" s="92">
        <v>1</v>
      </c>
      <c r="JGY25" s="87">
        <v>0</v>
      </c>
      <c r="JGZ25" s="59">
        <f t="shared" si="426"/>
        <v>0</v>
      </c>
      <c r="JHA25" s="1"/>
      <c r="JHB25" s="89">
        <v>2</v>
      </c>
      <c r="JHC25" s="88" t="s">
        <v>53</v>
      </c>
      <c r="JHD25" s="90" t="s">
        <v>33</v>
      </c>
      <c r="JHE25" s="91" t="s">
        <v>32</v>
      </c>
      <c r="JHF25" s="92">
        <v>1</v>
      </c>
      <c r="JHG25" s="87">
        <v>0</v>
      </c>
      <c r="JHH25" s="59">
        <f t="shared" si="426"/>
        <v>0</v>
      </c>
      <c r="JHI25" s="1"/>
      <c r="JHJ25" s="89">
        <v>2</v>
      </c>
      <c r="JHK25" s="88" t="s">
        <v>53</v>
      </c>
      <c r="JHL25" s="90" t="s">
        <v>33</v>
      </c>
      <c r="JHM25" s="91" t="s">
        <v>32</v>
      </c>
      <c r="JHN25" s="92">
        <v>1</v>
      </c>
      <c r="JHO25" s="87">
        <v>0</v>
      </c>
      <c r="JHP25" s="59">
        <f t="shared" si="427"/>
        <v>0</v>
      </c>
      <c r="JHQ25" s="1"/>
      <c r="JHR25" s="89">
        <v>2</v>
      </c>
      <c r="JHS25" s="88" t="s">
        <v>53</v>
      </c>
      <c r="JHT25" s="90" t="s">
        <v>33</v>
      </c>
      <c r="JHU25" s="91" t="s">
        <v>32</v>
      </c>
      <c r="JHV25" s="92">
        <v>1</v>
      </c>
      <c r="JHW25" s="87">
        <v>0</v>
      </c>
      <c r="JHX25" s="59">
        <f t="shared" si="427"/>
        <v>0</v>
      </c>
      <c r="JHY25" s="1"/>
      <c r="JHZ25" s="89">
        <v>2</v>
      </c>
      <c r="JIA25" s="88" t="s">
        <v>53</v>
      </c>
      <c r="JIB25" s="90" t="s">
        <v>33</v>
      </c>
      <c r="JIC25" s="91" t="s">
        <v>32</v>
      </c>
      <c r="JID25" s="92">
        <v>1</v>
      </c>
      <c r="JIE25" s="87">
        <v>0</v>
      </c>
      <c r="JIF25" s="59">
        <f t="shared" si="428"/>
        <v>0</v>
      </c>
      <c r="JIG25" s="1"/>
      <c r="JIH25" s="89">
        <v>2</v>
      </c>
      <c r="JII25" s="88" t="s">
        <v>53</v>
      </c>
      <c r="JIJ25" s="90" t="s">
        <v>33</v>
      </c>
      <c r="JIK25" s="91" t="s">
        <v>32</v>
      </c>
      <c r="JIL25" s="92">
        <v>1</v>
      </c>
      <c r="JIM25" s="87">
        <v>0</v>
      </c>
      <c r="JIN25" s="59">
        <f t="shared" si="428"/>
        <v>0</v>
      </c>
      <c r="JIO25" s="1"/>
      <c r="JIP25" s="89">
        <v>2</v>
      </c>
      <c r="JIQ25" s="88" t="s">
        <v>53</v>
      </c>
      <c r="JIR25" s="90" t="s">
        <v>33</v>
      </c>
      <c r="JIS25" s="91" t="s">
        <v>32</v>
      </c>
      <c r="JIT25" s="92">
        <v>1</v>
      </c>
      <c r="JIU25" s="87">
        <v>0</v>
      </c>
      <c r="JIV25" s="59">
        <f t="shared" si="429"/>
        <v>0</v>
      </c>
      <c r="JIW25" s="1"/>
      <c r="JIX25" s="89">
        <v>2</v>
      </c>
      <c r="JIY25" s="88" t="s">
        <v>53</v>
      </c>
      <c r="JIZ25" s="90" t="s">
        <v>33</v>
      </c>
      <c r="JJA25" s="91" t="s">
        <v>32</v>
      </c>
      <c r="JJB25" s="92">
        <v>1</v>
      </c>
      <c r="JJC25" s="87">
        <v>0</v>
      </c>
      <c r="JJD25" s="59">
        <f t="shared" si="429"/>
        <v>0</v>
      </c>
      <c r="JJE25" s="1"/>
      <c r="JJF25" s="89">
        <v>2</v>
      </c>
      <c r="JJG25" s="88" t="s">
        <v>53</v>
      </c>
      <c r="JJH25" s="90" t="s">
        <v>33</v>
      </c>
      <c r="JJI25" s="91" t="s">
        <v>32</v>
      </c>
      <c r="JJJ25" s="92">
        <v>1</v>
      </c>
      <c r="JJK25" s="87">
        <v>0</v>
      </c>
      <c r="JJL25" s="59">
        <f t="shared" si="430"/>
        <v>0</v>
      </c>
      <c r="JJM25" s="1"/>
      <c r="JJN25" s="89">
        <v>2</v>
      </c>
      <c r="JJO25" s="88" t="s">
        <v>53</v>
      </c>
      <c r="JJP25" s="90" t="s">
        <v>33</v>
      </c>
      <c r="JJQ25" s="91" t="s">
        <v>32</v>
      </c>
      <c r="JJR25" s="92">
        <v>1</v>
      </c>
      <c r="JJS25" s="87">
        <v>0</v>
      </c>
      <c r="JJT25" s="59">
        <f t="shared" si="430"/>
        <v>0</v>
      </c>
      <c r="JJU25" s="1"/>
      <c r="JJV25" s="89">
        <v>2</v>
      </c>
      <c r="JJW25" s="88" t="s">
        <v>53</v>
      </c>
      <c r="JJX25" s="90" t="s">
        <v>33</v>
      </c>
      <c r="JJY25" s="91" t="s">
        <v>32</v>
      </c>
      <c r="JJZ25" s="92">
        <v>1</v>
      </c>
      <c r="JKA25" s="87">
        <v>0</v>
      </c>
      <c r="JKB25" s="59">
        <f t="shared" si="431"/>
        <v>0</v>
      </c>
      <c r="JKC25" s="1"/>
      <c r="JKD25" s="89">
        <v>2</v>
      </c>
      <c r="JKE25" s="88" t="s">
        <v>53</v>
      </c>
      <c r="JKF25" s="90" t="s">
        <v>33</v>
      </c>
      <c r="JKG25" s="91" t="s">
        <v>32</v>
      </c>
      <c r="JKH25" s="92">
        <v>1</v>
      </c>
      <c r="JKI25" s="87">
        <v>0</v>
      </c>
      <c r="JKJ25" s="59">
        <f t="shared" si="431"/>
        <v>0</v>
      </c>
      <c r="JKK25" s="1"/>
      <c r="JKL25" s="89">
        <v>2</v>
      </c>
      <c r="JKM25" s="88" t="s">
        <v>53</v>
      </c>
      <c r="JKN25" s="90" t="s">
        <v>33</v>
      </c>
      <c r="JKO25" s="91" t="s">
        <v>32</v>
      </c>
      <c r="JKP25" s="92">
        <v>1</v>
      </c>
      <c r="JKQ25" s="87">
        <v>0</v>
      </c>
      <c r="JKR25" s="59">
        <f t="shared" si="432"/>
        <v>0</v>
      </c>
      <c r="JKS25" s="1"/>
      <c r="JKT25" s="89">
        <v>2</v>
      </c>
      <c r="JKU25" s="88" t="s">
        <v>53</v>
      </c>
      <c r="JKV25" s="90" t="s">
        <v>33</v>
      </c>
      <c r="JKW25" s="91" t="s">
        <v>32</v>
      </c>
      <c r="JKX25" s="92">
        <v>1</v>
      </c>
      <c r="JKY25" s="87">
        <v>0</v>
      </c>
      <c r="JKZ25" s="59">
        <f t="shared" si="432"/>
        <v>0</v>
      </c>
      <c r="JLA25" s="1"/>
      <c r="JLB25" s="89">
        <v>2</v>
      </c>
      <c r="JLC25" s="88" t="s">
        <v>53</v>
      </c>
      <c r="JLD25" s="90" t="s">
        <v>33</v>
      </c>
      <c r="JLE25" s="91" t="s">
        <v>32</v>
      </c>
      <c r="JLF25" s="92">
        <v>1</v>
      </c>
      <c r="JLG25" s="87">
        <v>0</v>
      </c>
      <c r="JLH25" s="59">
        <f t="shared" si="433"/>
        <v>0</v>
      </c>
      <c r="JLI25" s="1"/>
      <c r="JLJ25" s="89">
        <v>2</v>
      </c>
      <c r="JLK25" s="88" t="s">
        <v>53</v>
      </c>
      <c r="JLL25" s="90" t="s">
        <v>33</v>
      </c>
      <c r="JLM25" s="91" t="s">
        <v>32</v>
      </c>
      <c r="JLN25" s="92">
        <v>1</v>
      </c>
      <c r="JLO25" s="87">
        <v>0</v>
      </c>
      <c r="JLP25" s="59">
        <f t="shared" si="433"/>
        <v>0</v>
      </c>
      <c r="JLQ25" s="1"/>
      <c r="JLR25" s="89">
        <v>2</v>
      </c>
      <c r="JLS25" s="88" t="s">
        <v>53</v>
      </c>
      <c r="JLT25" s="90" t="s">
        <v>33</v>
      </c>
      <c r="JLU25" s="91" t="s">
        <v>32</v>
      </c>
      <c r="JLV25" s="92">
        <v>1</v>
      </c>
      <c r="JLW25" s="87">
        <v>0</v>
      </c>
      <c r="JLX25" s="59">
        <f t="shared" si="434"/>
        <v>0</v>
      </c>
      <c r="JLY25" s="1"/>
      <c r="JLZ25" s="89">
        <v>2</v>
      </c>
      <c r="JMA25" s="88" t="s">
        <v>53</v>
      </c>
      <c r="JMB25" s="90" t="s">
        <v>33</v>
      </c>
      <c r="JMC25" s="91" t="s">
        <v>32</v>
      </c>
      <c r="JMD25" s="92">
        <v>1</v>
      </c>
      <c r="JME25" s="87">
        <v>0</v>
      </c>
      <c r="JMF25" s="59">
        <f t="shared" si="434"/>
        <v>0</v>
      </c>
      <c r="JMG25" s="1"/>
      <c r="JMH25" s="89">
        <v>2</v>
      </c>
      <c r="JMI25" s="88" t="s">
        <v>53</v>
      </c>
      <c r="JMJ25" s="90" t="s">
        <v>33</v>
      </c>
      <c r="JMK25" s="91" t="s">
        <v>32</v>
      </c>
      <c r="JML25" s="92">
        <v>1</v>
      </c>
      <c r="JMM25" s="87">
        <v>0</v>
      </c>
      <c r="JMN25" s="59">
        <f t="shared" si="435"/>
        <v>0</v>
      </c>
      <c r="JMO25" s="1"/>
      <c r="JMP25" s="89">
        <v>2</v>
      </c>
      <c r="JMQ25" s="88" t="s">
        <v>53</v>
      </c>
      <c r="JMR25" s="90" t="s">
        <v>33</v>
      </c>
      <c r="JMS25" s="91" t="s">
        <v>32</v>
      </c>
      <c r="JMT25" s="92">
        <v>1</v>
      </c>
      <c r="JMU25" s="87">
        <v>0</v>
      </c>
      <c r="JMV25" s="59">
        <f t="shared" si="435"/>
        <v>0</v>
      </c>
      <c r="JMW25" s="1"/>
      <c r="JMX25" s="89">
        <v>2</v>
      </c>
      <c r="JMY25" s="88" t="s">
        <v>53</v>
      </c>
      <c r="JMZ25" s="90" t="s">
        <v>33</v>
      </c>
      <c r="JNA25" s="91" t="s">
        <v>32</v>
      </c>
      <c r="JNB25" s="92">
        <v>1</v>
      </c>
      <c r="JNC25" s="87">
        <v>0</v>
      </c>
      <c r="JND25" s="59">
        <f t="shared" si="436"/>
        <v>0</v>
      </c>
      <c r="JNE25" s="1"/>
      <c r="JNF25" s="89">
        <v>2</v>
      </c>
      <c r="JNG25" s="88" t="s">
        <v>53</v>
      </c>
      <c r="JNH25" s="90" t="s">
        <v>33</v>
      </c>
      <c r="JNI25" s="91" t="s">
        <v>32</v>
      </c>
      <c r="JNJ25" s="92">
        <v>1</v>
      </c>
      <c r="JNK25" s="87">
        <v>0</v>
      </c>
      <c r="JNL25" s="59">
        <f t="shared" si="436"/>
        <v>0</v>
      </c>
      <c r="JNM25" s="1"/>
      <c r="JNN25" s="89">
        <v>2</v>
      </c>
      <c r="JNO25" s="88" t="s">
        <v>53</v>
      </c>
      <c r="JNP25" s="90" t="s">
        <v>33</v>
      </c>
      <c r="JNQ25" s="91" t="s">
        <v>32</v>
      </c>
      <c r="JNR25" s="92">
        <v>1</v>
      </c>
      <c r="JNS25" s="87">
        <v>0</v>
      </c>
      <c r="JNT25" s="59">
        <f t="shared" si="437"/>
        <v>0</v>
      </c>
      <c r="JNU25" s="1"/>
      <c r="JNV25" s="89">
        <v>2</v>
      </c>
      <c r="JNW25" s="88" t="s">
        <v>53</v>
      </c>
      <c r="JNX25" s="90" t="s">
        <v>33</v>
      </c>
      <c r="JNY25" s="91" t="s">
        <v>32</v>
      </c>
      <c r="JNZ25" s="92">
        <v>1</v>
      </c>
      <c r="JOA25" s="87">
        <v>0</v>
      </c>
      <c r="JOB25" s="59">
        <f t="shared" si="437"/>
        <v>0</v>
      </c>
      <c r="JOC25" s="1"/>
      <c r="JOD25" s="89">
        <v>2</v>
      </c>
      <c r="JOE25" s="88" t="s">
        <v>53</v>
      </c>
      <c r="JOF25" s="90" t="s">
        <v>33</v>
      </c>
      <c r="JOG25" s="91" t="s">
        <v>32</v>
      </c>
      <c r="JOH25" s="92">
        <v>1</v>
      </c>
      <c r="JOI25" s="87">
        <v>0</v>
      </c>
      <c r="JOJ25" s="59">
        <f t="shared" si="438"/>
        <v>0</v>
      </c>
      <c r="JOK25" s="1"/>
      <c r="JOL25" s="89">
        <v>2</v>
      </c>
      <c r="JOM25" s="88" t="s">
        <v>53</v>
      </c>
      <c r="JON25" s="90" t="s">
        <v>33</v>
      </c>
      <c r="JOO25" s="91" t="s">
        <v>32</v>
      </c>
      <c r="JOP25" s="92">
        <v>1</v>
      </c>
      <c r="JOQ25" s="87">
        <v>0</v>
      </c>
      <c r="JOR25" s="59">
        <f t="shared" si="438"/>
        <v>0</v>
      </c>
      <c r="JOS25" s="1"/>
      <c r="JOT25" s="89">
        <v>2</v>
      </c>
      <c r="JOU25" s="88" t="s">
        <v>53</v>
      </c>
      <c r="JOV25" s="90" t="s">
        <v>33</v>
      </c>
      <c r="JOW25" s="91" t="s">
        <v>32</v>
      </c>
      <c r="JOX25" s="92">
        <v>1</v>
      </c>
      <c r="JOY25" s="87">
        <v>0</v>
      </c>
      <c r="JOZ25" s="59">
        <f t="shared" si="439"/>
        <v>0</v>
      </c>
      <c r="JPA25" s="1"/>
      <c r="JPB25" s="89">
        <v>2</v>
      </c>
      <c r="JPC25" s="88" t="s">
        <v>53</v>
      </c>
      <c r="JPD25" s="90" t="s">
        <v>33</v>
      </c>
      <c r="JPE25" s="91" t="s">
        <v>32</v>
      </c>
      <c r="JPF25" s="92">
        <v>1</v>
      </c>
      <c r="JPG25" s="87">
        <v>0</v>
      </c>
      <c r="JPH25" s="59">
        <f t="shared" si="439"/>
        <v>0</v>
      </c>
      <c r="JPI25" s="1"/>
      <c r="JPJ25" s="89">
        <v>2</v>
      </c>
      <c r="JPK25" s="88" t="s">
        <v>53</v>
      </c>
      <c r="JPL25" s="90" t="s">
        <v>33</v>
      </c>
      <c r="JPM25" s="91" t="s">
        <v>32</v>
      </c>
      <c r="JPN25" s="92">
        <v>1</v>
      </c>
      <c r="JPO25" s="87">
        <v>0</v>
      </c>
      <c r="JPP25" s="59">
        <f t="shared" si="440"/>
        <v>0</v>
      </c>
      <c r="JPQ25" s="1"/>
      <c r="JPR25" s="89">
        <v>2</v>
      </c>
      <c r="JPS25" s="88" t="s">
        <v>53</v>
      </c>
      <c r="JPT25" s="90" t="s">
        <v>33</v>
      </c>
      <c r="JPU25" s="91" t="s">
        <v>32</v>
      </c>
      <c r="JPV25" s="92">
        <v>1</v>
      </c>
      <c r="JPW25" s="87">
        <v>0</v>
      </c>
      <c r="JPX25" s="59">
        <f t="shared" si="440"/>
        <v>0</v>
      </c>
      <c r="JPY25" s="1"/>
      <c r="JPZ25" s="89">
        <v>2</v>
      </c>
      <c r="JQA25" s="88" t="s">
        <v>53</v>
      </c>
      <c r="JQB25" s="90" t="s">
        <v>33</v>
      </c>
      <c r="JQC25" s="91" t="s">
        <v>32</v>
      </c>
      <c r="JQD25" s="92">
        <v>1</v>
      </c>
      <c r="JQE25" s="87">
        <v>0</v>
      </c>
      <c r="JQF25" s="59">
        <f t="shared" si="441"/>
        <v>0</v>
      </c>
      <c r="JQG25" s="1"/>
      <c r="JQH25" s="89">
        <v>2</v>
      </c>
      <c r="JQI25" s="88" t="s">
        <v>53</v>
      </c>
      <c r="JQJ25" s="90" t="s">
        <v>33</v>
      </c>
      <c r="JQK25" s="91" t="s">
        <v>32</v>
      </c>
      <c r="JQL25" s="92">
        <v>1</v>
      </c>
      <c r="JQM25" s="87">
        <v>0</v>
      </c>
      <c r="JQN25" s="59">
        <f t="shared" si="441"/>
        <v>0</v>
      </c>
      <c r="JQO25" s="1"/>
      <c r="JQP25" s="89">
        <v>2</v>
      </c>
      <c r="JQQ25" s="88" t="s">
        <v>53</v>
      </c>
      <c r="JQR25" s="90" t="s">
        <v>33</v>
      </c>
      <c r="JQS25" s="91" t="s">
        <v>32</v>
      </c>
      <c r="JQT25" s="92">
        <v>1</v>
      </c>
      <c r="JQU25" s="87">
        <v>0</v>
      </c>
      <c r="JQV25" s="59">
        <f t="shared" si="442"/>
        <v>0</v>
      </c>
      <c r="JQW25" s="1"/>
      <c r="JQX25" s="89">
        <v>2</v>
      </c>
      <c r="JQY25" s="88" t="s">
        <v>53</v>
      </c>
      <c r="JQZ25" s="90" t="s">
        <v>33</v>
      </c>
      <c r="JRA25" s="91" t="s">
        <v>32</v>
      </c>
      <c r="JRB25" s="92">
        <v>1</v>
      </c>
      <c r="JRC25" s="87">
        <v>0</v>
      </c>
      <c r="JRD25" s="59">
        <f t="shared" si="442"/>
        <v>0</v>
      </c>
      <c r="JRE25" s="1"/>
      <c r="JRF25" s="89">
        <v>2</v>
      </c>
      <c r="JRG25" s="88" t="s">
        <v>53</v>
      </c>
      <c r="JRH25" s="90" t="s">
        <v>33</v>
      </c>
      <c r="JRI25" s="91" t="s">
        <v>32</v>
      </c>
      <c r="JRJ25" s="92">
        <v>1</v>
      </c>
      <c r="JRK25" s="87">
        <v>0</v>
      </c>
      <c r="JRL25" s="59">
        <f t="shared" si="443"/>
        <v>0</v>
      </c>
      <c r="JRM25" s="1"/>
      <c r="JRN25" s="89">
        <v>2</v>
      </c>
      <c r="JRO25" s="88" t="s">
        <v>53</v>
      </c>
      <c r="JRP25" s="90" t="s">
        <v>33</v>
      </c>
      <c r="JRQ25" s="91" t="s">
        <v>32</v>
      </c>
      <c r="JRR25" s="92">
        <v>1</v>
      </c>
      <c r="JRS25" s="87">
        <v>0</v>
      </c>
      <c r="JRT25" s="59">
        <f t="shared" si="443"/>
        <v>0</v>
      </c>
      <c r="JRU25" s="1"/>
      <c r="JRV25" s="89">
        <v>2</v>
      </c>
      <c r="JRW25" s="88" t="s">
        <v>53</v>
      </c>
      <c r="JRX25" s="90" t="s">
        <v>33</v>
      </c>
      <c r="JRY25" s="91" t="s">
        <v>32</v>
      </c>
      <c r="JRZ25" s="92">
        <v>1</v>
      </c>
      <c r="JSA25" s="87">
        <v>0</v>
      </c>
      <c r="JSB25" s="59">
        <f t="shared" si="444"/>
        <v>0</v>
      </c>
      <c r="JSC25" s="1"/>
      <c r="JSD25" s="89">
        <v>2</v>
      </c>
      <c r="JSE25" s="88" t="s">
        <v>53</v>
      </c>
      <c r="JSF25" s="90" t="s">
        <v>33</v>
      </c>
      <c r="JSG25" s="91" t="s">
        <v>32</v>
      </c>
      <c r="JSH25" s="92">
        <v>1</v>
      </c>
      <c r="JSI25" s="87">
        <v>0</v>
      </c>
      <c r="JSJ25" s="59">
        <f t="shared" si="444"/>
        <v>0</v>
      </c>
      <c r="JSK25" s="1"/>
      <c r="JSL25" s="89">
        <v>2</v>
      </c>
      <c r="JSM25" s="88" t="s">
        <v>53</v>
      </c>
      <c r="JSN25" s="90" t="s">
        <v>33</v>
      </c>
      <c r="JSO25" s="91" t="s">
        <v>32</v>
      </c>
      <c r="JSP25" s="92">
        <v>1</v>
      </c>
      <c r="JSQ25" s="87">
        <v>0</v>
      </c>
      <c r="JSR25" s="59">
        <f t="shared" si="445"/>
        <v>0</v>
      </c>
      <c r="JSS25" s="1"/>
      <c r="JST25" s="89">
        <v>2</v>
      </c>
      <c r="JSU25" s="88" t="s">
        <v>53</v>
      </c>
      <c r="JSV25" s="90" t="s">
        <v>33</v>
      </c>
      <c r="JSW25" s="91" t="s">
        <v>32</v>
      </c>
      <c r="JSX25" s="92">
        <v>1</v>
      </c>
      <c r="JSY25" s="87">
        <v>0</v>
      </c>
      <c r="JSZ25" s="59">
        <f t="shared" si="445"/>
        <v>0</v>
      </c>
      <c r="JTA25" s="1"/>
      <c r="JTB25" s="89">
        <v>2</v>
      </c>
      <c r="JTC25" s="88" t="s">
        <v>53</v>
      </c>
      <c r="JTD25" s="90" t="s">
        <v>33</v>
      </c>
      <c r="JTE25" s="91" t="s">
        <v>32</v>
      </c>
      <c r="JTF25" s="92">
        <v>1</v>
      </c>
      <c r="JTG25" s="87">
        <v>0</v>
      </c>
      <c r="JTH25" s="59">
        <f t="shared" si="446"/>
        <v>0</v>
      </c>
      <c r="JTI25" s="1"/>
      <c r="JTJ25" s="89">
        <v>2</v>
      </c>
      <c r="JTK25" s="88" t="s">
        <v>53</v>
      </c>
      <c r="JTL25" s="90" t="s">
        <v>33</v>
      </c>
      <c r="JTM25" s="91" t="s">
        <v>32</v>
      </c>
      <c r="JTN25" s="92">
        <v>1</v>
      </c>
      <c r="JTO25" s="87">
        <v>0</v>
      </c>
      <c r="JTP25" s="59">
        <f t="shared" si="446"/>
        <v>0</v>
      </c>
      <c r="JTQ25" s="1"/>
      <c r="JTR25" s="89">
        <v>2</v>
      </c>
      <c r="JTS25" s="88" t="s">
        <v>53</v>
      </c>
      <c r="JTT25" s="90" t="s">
        <v>33</v>
      </c>
      <c r="JTU25" s="91" t="s">
        <v>32</v>
      </c>
      <c r="JTV25" s="92">
        <v>1</v>
      </c>
      <c r="JTW25" s="87">
        <v>0</v>
      </c>
      <c r="JTX25" s="59">
        <f t="shared" si="447"/>
        <v>0</v>
      </c>
      <c r="JTY25" s="1"/>
      <c r="JTZ25" s="89">
        <v>2</v>
      </c>
      <c r="JUA25" s="88" t="s">
        <v>53</v>
      </c>
      <c r="JUB25" s="90" t="s">
        <v>33</v>
      </c>
      <c r="JUC25" s="91" t="s">
        <v>32</v>
      </c>
      <c r="JUD25" s="92">
        <v>1</v>
      </c>
      <c r="JUE25" s="87">
        <v>0</v>
      </c>
      <c r="JUF25" s="59">
        <f t="shared" si="447"/>
        <v>0</v>
      </c>
      <c r="JUG25" s="1"/>
      <c r="JUH25" s="89">
        <v>2</v>
      </c>
      <c r="JUI25" s="88" t="s">
        <v>53</v>
      </c>
      <c r="JUJ25" s="90" t="s">
        <v>33</v>
      </c>
      <c r="JUK25" s="91" t="s">
        <v>32</v>
      </c>
      <c r="JUL25" s="92">
        <v>1</v>
      </c>
      <c r="JUM25" s="87">
        <v>0</v>
      </c>
      <c r="JUN25" s="59">
        <f t="shared" si="448"/>
        <v>0</v>
      </c>
      <c r="JUO25" s="1"/>
      <c r="JUP25" s="89">
        <v>2</v>
      </c>
      <c r="JUQ25" s="88" t="s">
        <v>53</v>
      </c>
      <c r="JUR25" s="90" t="s">
        <v>33</v>
      </c>
      <c r="JUS25" s="91" t="s">
        <v>32</v>
      </c>
      <c r="JUT25" s="92">
        <v>1</v>
      </c>
      <c r="JUU25" s="87">
        <v>0</v>
      </c>
      <c r="JUV25" s="59">
        <f t="shared" si="448"/>
        <v>0</v>
      </c>
      <c r="JUW25" s="1"/>
      <c r="JUX25" s="89">
        <v>2</v>
      </c>
      <c r="JUY25" s="88" t="s">
        <v>53</v>
      </c>
      <c r="JUZ25" s="90" t="s">
        <v>33</v>
      </c>
      <c r="JVA25" s="91" t="s">
        <v>32</v>
      </c>
      <c r="JVB25" s="92">
        <v>1</v>
      </c>
      <c r="JVC25" s="87">
        <v>0</v>
      </c>
      <c r="JVD25" s="59">
        <f t="shared" si="449"/>
        <v>0</v>
      </c>
      <c r="JVE25" s="1"/>
      <c r="JVF25" s="89">
        <v>2</v>
      </c>
      <c r="JVG25" s="88" t="s">
        <v>53</v>
      </c>
      <c r="JVH25" s="90" t="s">
        <v>33</v>
      </c>
      <c r="JVI25" s="91" t="s">
        <v>32</v>
      </c>
      <c r="JVJ25" s="92">
        <v>1</v>
      </c>
      <c r="JVK25" s="87">
        <v>0</v>
      </c>
      <c r="JVL25" s="59">
        <f t="shared" si="449"/>
        <v>0</v>
      </c>
      <c r="JVM25" s="1"/>
      <c r="JVN25" s="89">
        <v>2</v>
      </c>
      <c r="JVO25" s="88" t="s">
        <v>53</v>
      </c>
      <c r="JVP25" s="90" t="s">
        <v>33</v>
      </c>
      <c r="JVQ25" s="91" t="s">
        <v>32</v>
      </c>
      <c r="JVR25" s="92">
        <v>1</v>
      </c>
      <c r="JVS25" s="87">
        <v>0</v>
      </c>
      <c r="JVT25" s="59">
        <f t="shared" si="450"/>
        <v>0</v>
      </c>
      <c r="JVU25" s="1"/>
      <c r="JVV25" s="89">
        <v>2</v>
      </c>
      <c r="JVW25" s="88" t="s">
        <v>53</v>
      </c>
      <c r="JVX25" s="90" t="s">
        <v>33</v>
      </c>
      <c r="JVY25" s="91" t="s">
        <v>32</v>
      </c>
      <c r="JVZ25" s="92">
        <v>1</v>
      </c>
      <c r="JWA25" s="87">
        <v>0</v>
      </c>
      <c r="JWB25" s="59">
        <f t="shared" si="450"/>
        <v>0</v>
      </c>
      <c r="JWC25" s="1"/>
      <c r="JWD25" s="89">
        <v>2</v>
      </c>
      <c r="JWE25" s="88" t="s">
        <v>53</v>
      </c>
      <c r="JWF25" s="90" t="s">
        <v>33</v>
      </c>
      <c r="JWG25" s="91" t="s">
        <v>32</v>
      </c>
      <c r="JWH25" s="92">
        <v>1</v>
      </c>
      <c r="JWI25" s="87">
        <v>0</v>
      </c>
      <c r="JWJ25" s="59">
        <f t="shared" si="451"/>
        <v>0</v>
      </c>
      <c r="JWK25" s="1"/>
      <c r="JWL25" s="89">
        <v>2</v>
      </c>
      <c r="JWM25" s="88" t="s">
        <v>53</v>
      </c>
      <c r="JWN25" s="90" t="s">
        <v>33</v>
      </c>
      <c r="JWO25" s="91" t="s">
        <v>32</v>
      </c>
      <c r="JWP25" s="92">
        <v>1</v>
      </c>
      <c r="JWQ25" s="87">
        <v>0</v>
      </c>
      <c r="JWR25" s="59">
        <f t="shared" si="451"/>
        <v>0</v>
      </c>
      <c r="JWS25" s="1"/>
      <c r="JWT25" s="89">
        <v>2</v>
      </c>
      <c r="JWU25" s="88" t="s">
        <v>53</v>
      </c>
      <c r="JWV25" s="90" t="s">
        <v>33</v>
      </c>
      <c r="JWW25" s="91" t="s">
        <v>32</v>
      </c>
      <c r="JWX25" s="92">
        <v>1</v>
      </c>
      <c r="JWY25" s="87">
        <v>0</v>
      </c>
      <c r="JWZ25" s="59">
        <f t="shared" si="452"/>
        <v>0</v>
      </c>
      <c r="JXA25" s="1"/>
      <c r="JXB25" s="89">
        <v>2</v>
      </c>
      <c r="JXC25" s="88" t="s">
        <v>53</v>
      </c>
      <c r="JXD25" s="90" t="s">
        <v>33</v>
      </c>
      <c r="JXE25" s="91" t="s">
        <v>32</v>
      </c>
      <c r="JXF25" s="92">
        <v>1</v>
      </c>
      <c r="JXG25" s="87">
        <v>0</v>
      </c>
      <c r="JXH25" s="59">
        <f t="shared" si="452"/>
        <v>0</v>
      </c>
      <c r="JXI25" s="1"/>
      <c r="JXJ25" s="89">
        <v>2</v>
      </c>
      <c r="JXK25" s="88" t="s">
        <v>53</v>
      </c>
      <c r="JXL25" s="90" t="s">
        <v>33</v>
      </c>
      <c r="JXM25" s="91" t="s">
        <v>32</v>
      </c>
      <c r="JXN25" s="92">
        <v>1</v>
      </c>
      <c r="JXO25" s="87">
        <v>0</v>
      </c>
      <c r="JXP25" s="59">
        <f t="shared" si="453"/>
        <v>0</v>
      </c>
      <c r="JXQ25" s="1"/>
      <c r="JXR25" s="89">
        <v>2</v>
      </c>
      <c r="JXS25" s="88" t="s">
        <v>53</v>
      </c>
      <c r="JXT25" s="90" t="s">
        <v>33</v>
      </c>
      <c r="JXU25" s="91" t="s">
        <v>32</v>
      </c>
      <c r="JXV25" s="92">
        <v>1</v>
      </c>
      <c r="JXW25" s="87">
        <v>0</v>
      </c>
      <c r="JXX25" s="59">
        <f t="shared" si="453"/>
        <v>0</v>
      </c>
      <c r="JXY25" s="1"/>
      <c r="JXZ25" s="89">
        <v>2</v>
      </c>
      <c r="JYA25" s="88" t="s">
        <v>53</v>
      </c>
      <c r="JYB25" s="90" t="s">
        <v>33</v>
      </c>
      <c r="JYC25" s="91" t="s">
        <v>32</v>
      </c>
      <c r="JYD25" s="92">
        <v>1</v>
      </c>
      <c r="JYE25" s="87">
        <v>0</v>
      </c>
      <c r="JYF25" s="59">
        <f t="shared" si="454"/>
        <v>0</v>
      </c>
      <c r="JYG25" s="1"/>
      <c r="JYH25" s="89">
        <v>2</v>
      </c>
      <c r="JYI25" s="88" t="s">
        <v>53</v>
      </c>
      <c r="JYJ25" s="90" t="s">
        <v>33</v>
      </c>
      <c r="JYK25" s="91" t="s">
        <v>32</v>
      </c>
      <c r="JYL25" s="92">
        <v>1</v>
      </c>
      <c r="JYM25" s="87">
        <v>0</v>
      </c>
      <c r="JYN25" s="59">
        <f t="shared" si="454"/>
        <v>0</v>
      </c>
      <c r="JYO25" s="1"/>
      <c r="JYP25" s="89">
        <v>2</v>
      </c>
      <c r="JYQ25" s="88" t="s">
        <v>53</v>
      </c>
      <c r="JYR25" s="90" t="s">
        <v>33</v>
      </c>
      <c r="JYS25" s="91" t="s">
        <v>32</v>
      </c>
      <c r="JYT25" s="92">
        <v>1</v>
      </c>
      <c r="JYU25" s="87">
        <v>0</v>
      </c>
      <c r="JYV25" s="59">
        <f t="shared" si="455"/>
        <v>0</v>
      </c>
      <c r="JYW25" s="1"/>
      <c r="JYX25" s="89">
        <v>2</v>
      </c>
      <c r="JYY25" s="88" t="s">
        <v>53</v>
      </c>
      <c r="JYZ25" s="90" t="s">
        <v>33</v>
      </c>
      <c r="JZA25" s="91" t="s">
        <v>32</v>
      </c>
      <c r="JZB25" s="92">
        <v>1</v>
      </c>
      <c r="JZC25" s="87">
        <v>0</v>
      </c>
      <c r="JZD25" s="59">
        <f t="shared" si="455"/>
        <v>0</v>
      </c>
      <c r="JZE25" s="1"/>
      <c r="JZF25" s="89">
        <v>2</v>
      </c>
      <c r="JZG25" s="88" t="s">
        <v>53</v>
      </c>
      <c r="JZH25" s="90" t="s">
        <v>33</v>
      </c>
      <c r="JZI25" s="91" t="s">
        <v>32</v>
      </c>
      <c r="JZJ25" s="92">
        <v>1</v>
      </c>
      <c r="JZK25" s="87">
        <v>0</v>
      </c>
      <c r="JZL25" s="59">
        <f t="shared" si="456"/>
        <v>0</v>
      </c>
      <c r="JZM25" s="1"/>
      <c r="JZN25" s="89">
        <v>2</v>
      </c>
      <c r="JZO25" s="88" t="s">
        <v>53</v>
      </c>
      <c r="JZP25" s="90" t="s">
        <v>33</v>
      </c>
      <c r="JZQ25" s="91" t="s">
        <v>32</v>
      </c>
      <c r="JZR25" s="92">
        <v>1</v>
      </c>
      <c r="JZS25" s="87">
        <v>0</v>
      </c>
      <c r="JZT25" s="59">
        <f t="shared" si="456"/>
        <v>0</v>
      </c>
      <c r="JZU25" s="1"/>
      <c r="JZV25" s="89">
        <v>2</v>
      </c>
      <c r="JZW25" s="88" t="s">
        <v>53</v>
      </c>
      <c r="JZX25" s="90" t="s">
        <v>33</v>
      </c>
      <c r="JZY25" s="91" t="s">
        <v>32</v>
      </c>
      <c r="JZZ25" s="92">
        <v>1</v>
      </c>
      <c r="KAA25" s="87">
        <v>0</v>
      </c>
      <c r="KAB25" s="59">
        <f t="shared" si="457"/>
        <v>0</v>
      </c>
      <c r="KAC25" s="1"/>
      <c r="KAD25" s="89">
        <v>2</v>
      </c>
      <c r="KAE25" s="88" t="s">
        <v>53</v>
      </c>
      <c r="KAF25" s="90" t="s">
        <v>33</v>
      </c>
      <c r="KAG25" s="91" t="s">
        <v>32</v>
      </c>
      <c r="KAH25" s="92">
        <v>1</v>
      </c>
      <c r="KAI25" s="87">
        <v>0</v>
      </c>
      <c r="KAJ25" s="59">
        <f t="shared" si="457"/>
        <v>0</v>
      </c>
      <c r="KAK25" s="1"/>
      <c r="KAL25" s="89">
        <v>2</v>
      </c>
      <c r="KAM25" s="88" t="s">
        <v>53</v>
      </c>
      <c r="KAN25" s="90" t="s">
        <v>33</v>
      </c>
      <c r="KAO25" s="91" t="s">
        <v>32</v>
      </c>
      <c r="KAP25" s="92">
        <v>1</v>
      </c>
      <c r="KAQ25" s="87">
        <v>0</v>
      </c>
      <c r="KAR25" s="59">
        <f t="shared" si="458"/>
        <v>0</v>
      </c>
      <c r="KAS25" s="1"/>
      <c r="KAT25" s="89">
        <v>2</v>
      </c>
      <c r="KAU25" s="88" t="s">
        <v>53</v>
      </c>
      <c r="KAV25" s="90" t="s">
        <v>33</v>
      </c>
      <c r="KAW25" s="91" t="s">
        <v>32</v>
      </c>
      <c r="KAX25" s="92">
        <v>1</v>
      </c>
      <c r="KAY25" s="87">
        <v>0</v>
      </c>
      <c r="KAZ25" s="59">
        <f t="shared" si="458"/>
        <v>0</v>
      </c>
      <c r="KBA25" s="1"/>
      <c r="KBB25" s="89">
        <v>2</v>
      </c>
      <c r="KBC25" s="88" t="s">
        <v>53</v>
      </c>
      <c r="KBD25" s="90" t="s">
        <v>33</v>
      </c>
      <c r="KBE25" s="91" t="s">
        <v>32</v>
      </c>
      <c r="KBF25" s="92">
        <v>1</v>
      </c>
      <c r="KBG25" s="87">
        <v>0</v>
      </c>
      <c r="KBH25" s="59">
        <f t="shared" si="459"/>
        <v>0</v>
      </c>
      <c r="KBI25" s="1"/>
      <c r="KBJ25" s="89">
        <v>2</v>
      </c>
      <c r="KBK25" s="88" t="s">
        <v>53</v>
      </c>
      <c r="KBL25" s="90" t="s">
        <v>33</v>
      </c>
      <c r="KBM25" s="91" t="s">
        <v>32</v>
      </c>
      <c r="KBN25" s="92">
        <v>1</v>
      </c>
      <c r="KBO25" s="87">
        <v>0</v>
      </c>
      <c r="KBP25" s="59">
        <f t="shared" si="459"/>
        <v>0</v>
      </c>
      <c r="KBQ25" s="1"/>
      <c r="KBR25" s="89">
        <v>2</v>
      </c>
      <c r="KBS25" s="88" t="s">
        <v>53</v>
      </c>
      <c r="KBT25" s="90" t="s">
        <v>33</v>
      </c>
      <c r="KBU25" s="91" t="s">
        <v>32</v>
      </c>
      <c r="KBV25" s="92">
        <v>1</v>
      </c>
      <c r="KBW25" s="87">
        <v>0</v>
      </c>
      <c r="KBX25" s="59">
        <f t="shared" si="460"/>
        <v>0</v>
      </c>
      <c r="KBY25" s="1"/>
      <c r="KBZ25" s="89">
        <v>2</v>
      </c>
      <c r="KCA25" s="88" t="s">
        <v>53</v>
      </c>
      <c r="KCB25" s="90" t="s">
        <v>33</v>
      </c>
      <c r="KCC25" s="91" t="s">
        <v>32</v>
      </c>
      <c r="KCD25" s="92">
        <v>1</v>
      </c>
      <c r="KCE25" s="87">
        <v>0</v>
      </c>
      <c r="KCF25" s="59">
        <f t="shared" si="460"/>
        <v>0</v>
      </c>
      <c r="KCG25" s="1"/>
      <c r="KCH25" s="89">
        <v>2</v>
      </c>
      <c r="KCI25" s="88" t="s">
        <v>53</v>
      </c>
      <c r="KCJ25" s="90" t="s">
        <v>33</v>
      </c>
      <c r="KCK25" s="91" t="s">
        <v>32</v>
      </c>
      <c r="KCL25" s="92">
        <v>1</v>
      </c>
      <c r="KCM25" s="87">
        <v>0</v>
      </c>
      <c r="KCN25" s="59">
        <f t="shared" si="461"/>
        <v>0</v>
      </c>
      <c r="KCO25" s="1"/>
      <c r="KCP25" s="89">
        <v>2</v>
      </c>
      <c r="KCQ25" s="88" t="s">
        <v>53</v>
      </c>
      <c r="KCR25" s="90" t="s">
        <v>33</v>
      </c>
      <c r="KCS25" s="91" t="s">
        <v>32</v>
      </c>
      <c r="KCT25" s="92">
        <v>1</v>
      </c>
      <c r="KCU25" s="87">
        <v>0</v>
      </c>
      <c r="KCV25" s="59">
        <f t="shared" si="461"/>
        <v>0</v>
      </c>
      <c r="KCW25" s="1"/>
      <c r="KCX25" s="89">
        <v>2</v>
      </c>
      <c r="KCY25" s="88" t="s">
        <v>53</v>
      </c>
      <c r="KCZ25" s="90" t="s">
        <v>33</v>
      </c>
      <c r="KDA25" s="91" t="s">
        <v>32</v>
      </c>
      <c r="KDB25" s="92">
        <v>1</v>
      </c>
      <c r="KDC25" s="87">
        <v>0</v>
      </c>
      <c r="KDD25" s="59">
        <f t="shared" si="462"/>
        <v>0</v>
      </c>
      <c r="KDE25" s="1"/>
      <c r="KDF25" s="89">
        <v>2</v>
      </c>
      <c r="KDG25" s="88" t="s">
        <v>53</v>
      </c>
      <c r="KDH25" s="90" t="s">
        <v>33</v>
      </c>
      <c r="KDI25" s="91" t="s">
        <v>32</v>
      </c>
      <c r="KDJ25" s="92">
        <v>1</v>
      </c>
      <c r="KDK25" s="87">
        <v>0</v>
      </c>
      <c r="KDL25" s="59">
        <f t="shared" si="462"/>
        <v>0</v>
      </c>
      <c r="KDM25" s="1"/>
      <c r="KDN25" s="89">
        <v>2</v>
      </c>
      <c r="KDO25" s="88" t="s">
        <v>53</v>
      </c>
      <c r="KDP25" s="90" t="s">
        <v>33</v>
      </c>
      <c r="KDQ25" s="91" t="s">
        <v>32</v>
      </c>
      <c r="KDR25" s="92">
        <v>1</v>
      </c>
      <c r="KDS25" s="87">
        <v>0</v>
      </c>
      <c r="KDT25" s="59">
        <f t="shared" si="463"/>
        <v>0</v>
      </c>
      <c r="KDU25" s="1"/>
      <c r="KDV25" s="89">
        <v>2</v>
      </c>
      <c r="KDW25" s="88" t="s">
        <v>53</v>
      </c>
      <c r="KDX25" s="90" t="s">
        <v>33</v>
      </c>
      <c r="KDY25" s="91" t="s">
        <v>32</v>
      </c>
      <c r="KDZ25" s="92">
        <v>1</v>
      </c>
      <c r="KEA25" s="87">
        <v>0</v>
      </c>
      <c r="KEB25" s="59">
        <f t="shared" si="463"/>
        <v>0</v>
      </c>
      <c r="KEC25" s="1"/>
      <c r="KED25" s="89">
        <v>2</v>
      </c>
      <c r="KEE25" s="88" t="s">
        <v>53</v>
      </c>
      <c r="KEF25" s="90" t="s">
        <v>33</v>
      </c>
      <c r="KEG25" s="91" t="s">
        <v>32</v>
      </c>
      <c r="KEH25" s="92">
        <v>1</v>
      </c>
      <c r="KEI25" s="87">
        <v>0</v>
      </c>
      <c r="KEJ25" s="59">
        <f t="shared" si="464"/>
        <v>0</v>
      </c>
      <c r="KEK25" s="1"/>
      <c r="KEL25" s="89">
        <v>2</v>
      </c>
      <c r="KEM25" s="88" t="s">
        <v>53</v>
      </c>
      <c r="KEN25" s="90" t="s">
        <v>33</v>
      </c>
      <c r="KEO25" s="91" t="s">
        <v>32</v>
      </c>
      <c r="KEP25" s="92">
        <v>1</v>
      </c>
      <c r="KEQ25" s="87">
        <v>0</v>
      </c>
      <c r="KER25" s="59">
        <f t="shared" si="464"/>
        <v>0</v>
      </c>
      <c r="KES25" s="1"/>
      <c r="KET25" s="89">
        <v>2</v>
      </c>
      <c r="KEU25" s="88" t="s">
        <v>53</v>
      </c>
      <c r="KEV25" s="90" t="s">
        <v>33</v>
      </c>
      <c r="KEW25" s="91" t="s">
        <v>32</v>
      </c>
      <c r="KEX25" s="92">
        <v>1</v>
      </c>
      <c r="KEY25" s="87">
        <v>0</v>
      </c>
      <c r="KEZ25" s="59">
        <f t="shared" si="465"/>
        <v>0</v>
      </c>
      <c r="KFA25" s="1"/>
      <c r="KFB25" s="89">
        <v>2</v>
      </c>
      <c r="KFC25" s="88" t="s">
        <v>53</v>
      </c>
      <c r="KFD25" s="90" t="s">
        <v>33</v>
      </c>
      <c r="KFE25" s="91" t="s">
        <v>32</v>
      </c>
      <c r="KFF25" s="92">
        <v>1</v>
      </c>
      <c r="KFG25" s="87">
        <v>0</v>
      </c>
      <c r="KFH25" s="59">
        <f t="shared" si="465"/>
        <v>0</v>
      </c>
      <c r="KFI25" s="1"/>
      <c r="KFJ25" s="89">
        <v>2</v>
      </c>
      <c r="KFK25" s="88" t="s">
        <v>53</v>
      </c>
      <c r="KFL25" s="90" t="s">
        <v>33</v>
      </c>
      <c r="KFM25" s="91" t="s">
        <v>32</v>
      </c>
      <c r="KFN25" s="92">
        <v>1</v>
      </c>
      <c r="KFO25" s="87">
        <v>0</v>
      </c>
      <c r="KFP25" s="59">
        <f t="shared" si="466"/>
        <v>0</v>
      </c>
      <c r="KFQ25" s="1"/>
      <c r="KFR25" s="89">
        <v>2</v>
      </c>
      <c r="KFS25" s="88" t="s">
        <v>53</v>
      </c>
      <c r="KFT25" s="90" t="s">
        <v>33</v>
      </c>
      <c r="KFU25" s="91" t="s">
        <v>32</v>
      </c>
      <c r="KFV25" s="92">
        <v>1</v>
      </c>
      <c r="KFW25" s="87">
        <v>0</v>
      </c>
      <c r="KFX25" s="59">
        <f t="shared" si="466"/>
        <v>0</v>
      </c>
      <c r="KFY25" s="1"/>
      <c r="KFZ25" s="89">
        <v>2</v>
      </c>
      <c r="KGA25" s="88" t="s">
        <v>53</v>
      </c>
      <c r="KGB25" s="90" t="s">
        <v>33</v>
      </c>
      <c r="KGC25" s="91" t="s">
        <v>32</v>
      </c>
      <c r="KGD25" s="92">
        <v>1</v>
      </c>
      <c r="KGE25" s="87">
        <v>0</v>
      </c>
      <c r="KGF25" s="59">
        <f t="shared" si="467"/>
        <v>0</v>
      </c>
      <c r="KGG25" s="1"/>
      <c r="KGH25" s="89">
        <v>2</v>
      </c>
      <c r="KGI25" s="88" t="s">
        <v>53</v>
      </c>
      <c r="KGJ25" s="90" t="s">
        <v>33</v>
      </c>
      <c r="KGK25" s="91" t="s">
        <v>32</v>
      </c>
      <c r="KGL25" s="92">
        <v>1</v>
      </c>
      <c r="KGM25" s="87">
        <v>0</v>
      </c>
      <c r="KGN25" s="59">
        <f t="shared" si="467"/>
        <v>0</v>
      </c>
      <c r="KGO25" s="1"/>
      <c r="KGP25" s="89">
        <v>2</v>
      </c>
      <c r="KGQ25" s="88" t="s">
        <v>53</v>
      </c>
      <c r="KGR25" s="90" t="s">
        <v>33</v>
      </c>
      <c r="KGS25" s="91" t="s">
        <v>32</v>
      </c>
      <c r="KGT25" s="92">
        <v>1</v>
      </c>
      <c r="KGU25" s="87">
        <v>0</v>
      </c>
      <c r="KGV25" s="59">
        <f t="shared" si="468"/>
        <v>0</v>
      </c>
      <c r="KGW25" s="1"/>
      <c r="KGX25" s="89">
        <v>2</v>
      </c>
      <c r="KGY25" s="88" t="s">
        <v>53</v>
      </c>
      <c r="KGZ25" s="90" t="s">
        <v>33</v>
      </c>
      <c r="KHA25" s="91" t="s">
        <v>32</v>
      </c>
      <c r="KHB25" s="92">
        <v>1</v>
      </c>
      <c r="KHC25" s="87">
        <v>0</v>
      </c>
      <c r="KHD25" s="59">
        <f t="shared" si="468"/>
        <v>0</v>
      </c>
      <c r="KHE25" s="1"/>
      <c r="KHF25" s="89">
        <v>2</v>
      </c>
      <c r="KHG25" s="88" t="s">
        <v>53</v>
      </c>
      <c r="KHH25" s="90" t="s">
        <v>33</v>
      </c>
      <c r="KHI25" s="91" t="s">
        <v>32</v>
      </c>
      <c r="KHJ25" s="92">
        <v>1</v>
      </c>
      <c r="KHK25" s="87">
        <v>0</v>
      </c>
      <c r="KHL25" s="59">
        <f t="shared" si="469"/>
        <v>0</v>
      </c>
      <c r="KHM25" s="1"/>
      <c r="KHN25" s="89">
        <v>2</v>
      </c>
      <c r="KHO25" s="88" t="s">
        <v>53</v>
      </c>
      <c r="KHP25" s="90" t="s">
        <v>33</v>
      </c>
      <c r="KHQ25" s="91" t="s">
        <v>32</v>
      </c>
      <c r="KHR25" s="92">
        <v>1</v>
      </c>
      <c r="KHS25" s="87">
        <v>0</v>
      </c>
      <c r="KHT25" s="59">
        <f t="shared" si="469"/>
        <v>0</v>
      </c>
      <c r="KHU25" s="1"/>
      <c r="KHV25" s="89">
        <v>2</v>
      </c>
      <c r="KHW25" s="88" t="s">
        <v>53</v>
      </c>
      <c r="KHX25" s="90" t="s">
        <v>33</v>
      </c>
      <c r="KHY25" s="91" t="s">
        <v>32</v>
      </c>
      <c r="KHZ25" s="92">
        <v>1</v>
      </c>
      <c r="KIA25" s="87">
        <v>0</v>
      </c>
      <c r="KIB25" s="59">
        <f t="shared" si="470"/>
        <v>0</v>
      </c>
      <c r="KIC25" s="1"/>
      <c r="KID25" s="89">
        <v>2</v>
      </c>
      <c r="KIE25" s="88" t="s">
        <v>53</v>
      </c>
      <c r="KIF25" s="90" t="s">
        <v>33</v>
      </c>
      <c r="KIG25" s="91" t="s">
        <v>32</v>
      </c>
      <c r="KIH25" s="92">
        <v>1</v>
      </c>
      <c r="KII25" s="87">
        <v>0</v>
      </c>
      <c r="KIJ25" s="59">
        <f t="shared" si="470"/>
        <v>0</v>
      </c>
      <c r="KIK25" s="1"/>
      <c r="KIL25" s="89">
        <v>2</v>
      </c>
      <c r="KIM25" s="88" t="s">
        <v>53</v>
      </c>
      <c r="KIN25" s="90" t="s">
        <v>33</v>
      </c>
      <c r="KIO25" s="91" t="s">
        <v>32</v>
      </c>
      <c r="KIP25" s="92">
        <v>1</v>
      </c>
      <c r="KIQ25" s="87">
        <v>0</v>
      </c>
      <c r="KIR25" s="59">
        <f t="shared" si="471"/>
        <v>0</v>
      </c>
      <c r="KIS25" s="1"/>
      <c r="KIT25" s="89">
        <v>2</v>
      </c>
      <c r="KIU25" s="88" t="s">
        <v>53</v>
      </c>
      <c r="KIV25" s="90" t="s">
        <v>33</v>
      </c>
      <c r="KIW25" s="91" t="s">
        <v>32</v>
      </c>
      <c r="KIX25" s="92">
        <v>1</v>
      </c>
      <c r="KIY25" s="87">
        <v>0</v>
      </c>
      <c r="KIZ25" s="59">
        <f t="shared" si="471"/>
        <v>0</v>
      </c>
      <c r="KJA25" s="1"/>
      <c r="KJB25" s="89">
        <v>2</v>
      </c>
      <c r="KJC25" s="88" t="s">
        <v>53</v>
      </c>
      <c r="KJD25" s="90" t="s">
        <v>33</v>
      </c>
      <c r="KJE25" s="91" t="s">
        <v>32</v>
      </c>
      <c r="KJF25" s="92">
        <v>1</v>
      </c>
      <c r="KJG25" s="87">
        <v>0</v>
      </c>
      <c r="KJH25" s="59">
        <f t="shared" si="472"/>
        <v>0</v>
      </c>
      <c r="KJI25" s="1"/>
      <c r="KJJ25" s="89">
        <v>2</v>
      </c>
      <c r="KJK25" s="88" t="s">
        <v>53</v>
      </c>
      <c r="KJL25" s="90" t="s">
        <v>33</v>
      </c>
      <c r="KJM25" s="91" t="s">
        <v>32</v>
      </c>
      <c r="KJN25" s="92">
        <v>1</v>
      </c>
      <c r="KJO25" s="87">
        <v>0</v>
      </c>
      <c r="KJP25" s="59">
        <f t="shared" si="472"/>
        <v>0</v>
      </c>
      <c r="KJQ25" s="1"/>
      <c r="KJR25" s="89">
        <v>2</v>
      </c>
      <c r="KJS25" s="88" t="s">
        <v>53</v>
      </c>
      <c r="KJT25" s="90" t="s">
        <v>33</v>
      </c>
      <c r="KJU25" s="91" t="s">
        <v>32</v>
      </c>
      <c r="KJV25" s="92">
        <v>1</v>
      </c>
      <c r="KJW25" s="87">
        <v>0</v>
      </c>
      <c r="KJX25" s="59">
        <f t="shared" si="473"/>
        <v>0</v>
      </c>
      <c r="KJY25" s="1"/>
      <c r="KJZ25" s="89">
        <v>2</v>
      </c>
      <c r="KKA25" s="88" t="s">
        <v>53</v>
      </c>
      <c r="KKB25" s="90" t="s">
        <v>33</v>
      </c>
      <c r="KKC25" s="91" t="s">
        <v>32</v>
      </c>
      <c r="KKD25" s="92">
        <v>1</v>
      </c>
      <c r="KKE25" s="87">
        <v>0</v>
      </c>
      <c r="KKF25" s="59">
        <f t="shared" si="473"/>
        <v>0</v>
      </c>
      <c r="KKG25" s="1"/>
      <c r="KKH25" s="89">
        <v>2</v>
      </c>
      <c r="KKI25" s="88" t="s">
        <v>53</v>
      </c>
      <c r="KKJ25" s="90" t="s">
        <v>33</v>
      </c>
      <c r="KKK25" s="91" t="s">
        <v>32</v>
      </c>
      <c r="KKL25" s="92">
        <v>1</v>
      </c>
      <c r="KKM25" s="87">
        <v>0</v>
      </c>
      <c r="KKN25" s="59">
        <f t="shared" si="474"/>
        <v>0</v>
      </c>
      <c r="KKO25" s="1"/>
      <c r="KKP25" s="89">
        <v>2</v>
      </c>
      <c r="KKQ25" s="88" t="s">
        <v>53</v>
      </c>
      <c r="KKR25" s="90" t="s">
        <v>33</v>
      </c>
      <c r="KKS25" s="91" t="s">
        <v>32</v>
      </c>
      <c r="KKT25" s="92">
        <v>1</v>
      </c>
      <c r="KKU25" s="87">
        <v>0</v>
      </c>
      <c r="KKV25" s="59">
        <f t="shared" si="474"/>
        <v>0</v>
      </c>
      <c r="KKW25" s="1"/>
      <c r="KKX25" s="89">
        <v>2</v>
      </c>
      <c r="KKY25" s="88" t="s">
        <v>53</v>
      </c>
      <c r="KKZ25" s="90" t="s">
        <v>33</v>
      </c>
      <c r="KLA25" s="91" t="s">
        <v>32</v>
      </c>
      <c r="KLB25" s="92">
        <v>1</v>
      </c>
      <c r="KLC25" s="87">
        <v>0</v>
      </c>
      <c r="KLD25" s="59">
        <f t="shared" si="475"/>
        <v>0</v>
      </c>
      <c r="KLE25" s="1"/>
      <c r="KLF25" s="89">
        <v>2</v>
      </c>
      <c r="KLG25" s="88" t="s">
        <v>53</v>
      </c>
      <c r="KLH25" s="90" t="s">
        <v>33</v>
      </c>
      <c r="KLI25" s="91" t="s">
        <v>32</v>
      </c>
      <c r="KLJ25" s="92">
        <v>1</v>
      </c>
      <c r="KLK25" s="87">
        <v>0</v>
      </c>
      <c r="KLL25" s="59">
        <f t="shared" si="475"/>
        <v>0</v>
      </c>
      <c r="KLM25" s="1"/>
      <c r="KLN25" s="89">
        <v>2</v>
      </c>
      <c r="KLO25" s="88" t="s">
        <v>53</v>
      </c>
      <c r="KLP25" s="90" t="s">
        <v>33</v>
      </c>
      <c r="KLQ25" s="91" t="s">
        <v>32</v>
      </c>
      <c r="KLR25" s="92">
        <v>1</v>
      </c>
      <c r="KLS25" s="87">
        <v>0</v>
      </c>
      <c r="KLT25" s="59">
        <f t="shared" si="476"/>
        <v>0</v>
      </c>
      <c r="KLU25" s="1"/>
      <c r="KLV25" s="89">
        <v>2</v>
      </c>
      <c r="KLW25" s="88" t="s">
        <v>53</v>
      </c>
      <c r="KLX25" s="90" t="s">
        <v>33</v>
      </c>
      <c r="KLY25" s="91" t="s">
        <v>32</v>
      </c>
      <c r="KLZ25" s="92">
        <v>1</v>
      </c>
      <c r="KMA25" s="87">
        <v>0</v>
      </c>
      <c r="KMB25" s="59">
        <f t="shared" si="476"/>
        <v>0</v>
      </c>
      <c r="KMC25" s="1"/>
      <c r="KMD25" s="89">
        <v>2</v>
      </c>
      <c r="KME25" s="88" t="s">
        <v>53</v>
      </c>
      <c r="KMF25" s="90" t="s">
        <v>33</v>
      </c>
      <c r="KMG25" s="91" t="s">
        <v>32</v>
      </c>
      <c r="KMH25" s="92">
        <v>1</v>
      </c>
      <c r="KMI25" s="87">
        <v>0</v>
      </c>
      <c r="KMJ25" s="59">
        <f t="shared" si="477"/>
        <v>0</v>
      </c>
      <c r="KMK25" s="1"/>
      <c r="KML25" s="89">
        <v>2</v>
      </c>
      <c r="KMM25" s="88" t="s">
        <v>53</v>
      </c>
      <c r="KMN25" s="90" t="s">
        <v>33</v>
      </c>
      <c r="KMO25" s="91" t="s">
        <v>32</v>
      </c>
      <c r="KMP25" s="92">
        <v>1</v>
      </c>
      <c r="KMQ25" s="87">
        <v>0</v>
      </c>
      <c r="KMR25" s="59">
        <f t="shared" si="477"/>
        <v>0</v>
      </c>
      <c r="KMS25" s="1"/>
      <c r="KMT25" s="89">
        <v>2</v>
      </c>
      <c r="KMU25" s="88" t="s">
        <v>53</v>
      </c>
      <c r="KMV25" s="90" t="s">
        <v>33</v>
      </c>
      <c r="KMW25" s="91" t="s">
        <v>32</v>
      </c>
      <c r="KMX25" s="92">
        <v>1</v>
      </c>
      <c r="KMY25" s="87">
        <v>0</v>
      </c>
      <c r="KMZ25" s="59">
        <f t="shared" si="478"/>
        <v>0</v>
      </c>
      <c r="KNA25" s="1"/>
      <c r="KNB25" s="89">
        <v>2</v>
      </c>
      <c r="KNC25" s="88" t="s">
        <v>53</v>
      </c>
      <c r="KND25" s="90" t="s">
        <v>33</v>
      </c>
      <c r="KNE25" s="91" t="s">
        <v>32</v>
      </c>
      <c r="KNF25" s="92">
        <v>1</v>
      </c>
      <c r="KNG25" s="87">
        <v>0</v>
      </c>
      <c r="KNH25" s="59">
        <f t="shared" si="478"/>
        <v>0</v>
      </c>
      <c r="KNI25" s="1"/>
      <c r="KNJ25" s="89">
        <v>2</v>
      </c>
      <c r="KNK25" s="88" t="s">
        <v>53</v>
      </c>
      <c r="KNL25" s="90" t="s">
        <v>33</v>
      </c>
      <c r="KNM25" s="91" t="s">
        <v>32</v>
      </c>
      <c r="KNN25" s="92">
        <v>1</v>
      </c>
      <c r="KNO25" s="87">
        <v>0</v>
      </c>
      <c r="KNP25" s="59">
        <f t="shared" si="479"/>
        <v>0</v>
      </c>
      <c r="KNQ25" s="1"/>
      <c r="KNR25" s="89">
        <v>2</v>
      </c>
      <c r="KNS25" s="88" t="s">
        <v>53</v>
      </c>
      <c r="KNT25" s="90" t="s">
        <v>33</v>
      </c>
      <c r="KNU25" s="91" t="s">
        <v>32</v>
      </c>
      <c r="KNV25" s="92">
        <v>1</v>
      </c>
      <c r="KNW25" s="87">
        <v>0</v>
      </c>
      <c r="KNX25" s="59">
        <f t="shared" si="479"/>
        <v>0</v>
      </c>
      <c r="KNY25" s="1"/>
      <c r="KNZ25" s="89">
        <v>2</v>
      </c>
      <c r="KOA25" s="88" t="s">
        <v>53</v>
      </c>
      <c r="KOB25" s="90" t="s">
        <v>33</v>
      </c>
      <c r="KOC25" s="91" t="s">
        <v>32</v>
      </c>
      <c r="KOD25" s="92">
        <v>1</v>
      </c>
      <c r="KOE25" s="87">
        <v>0</v>
      </c>
      <c r="KOF25" s="59">
        <f t="shared" si="480"/>
        <v>0</v>
      </c>
      <c r="KOG25" s="1"/>
      <c r="KOH25" s="89">
        <v>2</v>
      </c>
      <c r="KOI25" s="88" t="s">
        <v>53</v>
      </c>
      <c r="KOJ25" s="90" t="s">
        <v>33</v>
      </c>
      <c r="KOK25" s="91" t="s">
        <v>32</v>
      </c>
      <c r="KOL25" s="92">
        <v>1</v>
      </c>
      <c r="KOM25" s="87">
        <v>0</v>
      </c>
      <c r="KON25" s="59">
        <f t="shared" si="480"/>
        <v>0</v>
      </c>
      <c r="KOO25" s="1"/>
      <c r="KOP25" s="89">
        <v>2</v>
      </c>
      <c r="KOQ25" s="88" t="s">
        <v>53</v>
      </c>
      <c r="KOR25" s="90" t="s">
        <v>33</v>
      </c>
      <c r="KOS25" s="91" t="s">
        <v>32</v>
      </c>
      <c r="KOT25" s="92">
        <v>1</v>
      </c>
      <c r="KOU25" s="87">
        <v>0</v>
      </c>
      <c r="KOV25" s="59">
        <f t="shared" si="481"/>
        <v>0</v>
      </c>
      <c r="KOW25" s="1"/>
      <c r="KOX25" s="89">
        <v>2</v>
      </c>
      <c r="KOY25" s="88" t="s">
        <v>53</v>
      </c>
      <c r="KOZ25" s="90" t="s">
        <v>33</v>
      </c>
      <c r="KPA25" s="91" t="s">
        <v>32</v>
      </c>
      <c r="KPB25" s="92">
        <v>1</v>
      </c>
      <c r="KPC25" s="87">
        <v>0</v>
      </c>
      <c r="KPD25" s="59">
        <f t="shared" si="481"/>
        <v>0</v>
      </c>
      <c r="KPE25" s="1"/>
      <c r="KPF25" s="89">
        <v>2</v>
      </c>
      <c r="KPG25" s="88" t="s">
        <v>53</v>
      </c>
      <c r="KPH25" s="90" t="s">
        <v>33</v>
      </c>
      <c r="KPI25" s="91" t="s">
        <v>32</v>
      </c>
      <c r="KPJ25" s="92">
        <v>1</v>
      </c>
      <c r="KPK25" s="87">
        <v>0</v>
      </c>
      <c r="KPL25" s="59">
        <f t="shared" si="482"/>
        <v>0</v>
      </c>
      <c r="KPM25" s="1"/>
      <c r="KPN25" s="89">
        <v>2</v>
      </c>
      <c r="KPO25" s="88" t="s">
        <v>53</v>
      </c>
      <c r="KPP25" s="90" t="s">
        <v>33</v>
      </c>
      <c r="KPQ25" s="91" t="s">
        <v>32</v>
      </c>
      <c r="KPR25" s="92">
        <v>1</v>
      </c>
      <c r="KPS25" s="87">
        <v>0</v>
      </c>
      <c r="KPT25" s="59">
        <f t="shared" si="482"/>
        <v>0</v>
      </c>
      <c r="KPU25" s="1"/>
      <c r="KPV25" s="89">
        <v>2</v>
      </c>
      <c r="KPW25" s="88" t="s">
        <v>53</v>
      </c>
      <c r="KPX25" s="90" t="s">
        <v>33</v>
      </c>
      <c r="KPY25" s="91" t="s">
        <v>32</v>
      </c>
      <c r="KPZ25" s="92">
        <v>1</v>
      </c>
      <c r="KQA25" s="87">
        <v>0</v>
      </c>
      <c r="KQB25" s="59">
        <f t="shared" si="483"/>
        <v>0</v>
      </c>
      <c r="KQC25" s="1"/>
      <c r="KQD25" s="89">
        <v>2</v>
      </c>
      <c r="KQE25" s="88" t="s">
        <v>53</v>
      </c>
      <c r="KQF25" s="90" t="s">
        <v>33</v>
      </c>
      <c r="KQG25" s="91" t="s">
        <v>32</v>
      </c>
      <c r="KQH25" s="92">
        <v>1</v>
      </c>
      <c r="KQI25" s="87">
        <v>0</v>
      </c>
      <c r="KQJ25" s="59">
        <f t="shared" si="483"/>
        <v>0</v>
      </c>
      <c r="KQK25" s="1"/>
      <c r="KQL25" s="89">
        <v>2</v>
      </c>
      <c r="KQM25" s="88" t="s">
        <v>53</v>
      </c>
      <c r="KQN25" s="90" t="s">
        <v>33</v>
      </c>
      <c r="KQO25" s="91" t="s">
        <v>32</v>
      </c>
      <c r="KQP25" s="92">
        <v>1</v>
      </c>
      <c r="KQQ25" s="87">
        <v>0</v>
      </c>
      <c r="KQR25" s="59">
        <f t="shared" si="484"/>
        <v>0</v>
      </c>
      <c r="KQS25" s="1"/>
      <c r="KQT25" s="89">
        <v>2</v>
      </c>
      <c r="KQU25" s="88" t="s">
        <v>53</v>
      </c>
      <c r="KQV25" s="90" t="s">
        <v>33</v>
      </c>
      <c r="KQW25" s="91" t="s">
        <v>32</v>
      </c>
      <c r="KQX25" s="92">
        <v>1</v>
      </c>
      <c r="KQY25" s="87">
        <v>0</v>
      </c>
      <c r="KQZ25" s="59">
        <f t="shared" si="484"/>
        <v>0</v>
      </c>
      <c r="KRA25" s="1"/>
      <c r="KRB25" s="89">
        <v>2</v>
      </c>
      <c r="KRC25" s="88" t="s">
        <v>53</v>
      </c>
      <c r="KRD25" s="90" t="s">
        <v>33</v>
      </c>
      <c r="KRE25" s="91" t="s">
        <v>32</v>
      </c>
      <c r="KRF25" s="92">
        <v>1</v>
      </c>
      <c r="KRG25" s="87">
        <v>0</v>
      </c>
      <c r="KRH25" s="59">
        <f t="shared" si="485"/>
        <v>0</v>
      </c>
      <c r="KRI25" s="1"/>
      <c r="KRJ25" s="89">
        <v>2</v>
      </c>
      <c r="KRK25" s="88" t="s">
        <v>53</v>
      </c>
      <c r="KRL25" s="90" t="s">
        <v>33</v>
      </c>
      <c r="KRM25" s="91" t="s">
        <v>32</v>
      </c>
      <c r="KRN25" s="92">
        <v>1</v>
      </c>
      <c r="KRO25" s="87">
        <v>0</v>
      </c>
      <c r="KRP25" s="59">
        <f t="shared" si="485"/>
        <v>0</v>
      </c>
      <c r="KRQ25" s="1"/>
      <c r="KRR25" s="89">
        <v>2</v>
      </c>
      <c r="KRS25" s="88" t="s">
        <v>53</v>
      </c>
      <c r="KRT25" s="90" t="s">
        <v>33</v>
      </c>
      <c r="KRU25" s="91" t="s">
        <v>32</v>
      </c>
      <c r="KRV25" s="92">
        <v>1</v>
      </c>
      <c r="KRW25" s="87">
        <v>0</v>
      </c>
      <c r="KRX25" s="59">
        <f t="shared" si="486"/>
        <v>0</v>
      </c>
      <c r="KRY25" s="1"/>
      <c r="KRZ25" s="89">
        <v>2</v>
      </c>
      <c r="KSA25" s="88" t="s">
        <v>53</v>
      </c>
      <c r="KSB25" s="90" t="s">
        <v>33</v>
      </c>
      <c r="KSC25" s="91" t="s">
        <v>32</v>
      </c>
      <c r="KSD25" s="92">
        <v>1</v>
      </c>
      <c r="KSE25" s="87">
        <v>0</v>
      </c>
      <c r="KSF25" s="59">
        <f t="shared" si="486"/>
        <v>0</v>
      </c>
      <c r="KSG25" s="1"/>
      <c r="KSH25" s="89">
        <v>2</v>
      </c>
      <c r="KSI25" s="88" t="s">
        <v>53</v>
      </c>
      <c r="KSJ25" s="90" t="s">
        <v>33</v>
      </c>
      <c r="KSK25" s="91" t="s">
        <v>32</v>
      </c>
      <c r="KSL25" s="92">
        <v>1</v>
      </c>
      <c r="KSM25" s="87">
        <v>0</v>
      </c>
      <c r="KSN25" s="59">
        <f t="shared" si="487"/>
        <v>0</v>
      </c>
      <c r="KSO25" s="1"/>
      <c r="KSP25" s="89">
        <v>2</v>
      </c>
      <c r="KSQ25" s="88" t="s">
        <v>53</v>
      </c>
      <c r="KSR25" s="90" t="s">
        <v>33</v>
      </c>
      <c r="KSS25" s="91" t="s">
        <v>32</v>
      </c>
      <c r="KST25" s="92">
        <v>1</v>
      </c>
      <c r="KSU25" s="87">
        <v>0</v>
      </c>
      <c r="KSV25" s="59">
        <f t="shared" si="487"/>
        <v>0</v>
      </c>
      <c r="KSW25" s="1"/>
      <c r="KSX25" s="89">
        <v>2</v>
      </c>
      <c r="KSY25" s="88" t="s">
        <v>53</v>
      </c>
      <c r="KSZ25" s="90" t="s">
        <v>33</v>
      </c>
      <c r="KTA25" s="91" t="s">
        <v>32</v>
      </c>
      <c r="KTB25" s="92">
        <v>1</v>
      </c>
      <c r="KTC25" s="87">
        <v>0</v>
      </c>
      <c r="KTD25" s="59">
        <f t="shared" si="488"/>
        <v>0</v>
      </c>
      <c r="KTE25" s="1"/>
      <c r="KTF25" s="89">
        <v>2</v>
      </c>
      <c r="KTG25" s="88" t="s">
        <v>53</v>
      </c>
      <c r="KTH25" s="90" t="s">
        <v>33</v>
      </c>
      <c r="KTI25" s="91" t="s">
        <v>32</v>
      </c>
      <c r="KTJ25" s="92">
        <v>1</v>
      </c>
      <c r="KTK25" s="87">
        <v>0</v>
      </c>
      <c r="KTL25" s="59">
        <f t="shared" si="488"/>
        <v>0</v>
      </c>
      <c r="KTM25" s="1"/>
      <c r="KTN25" s="89">
        <v>2</v>
      </c>
      <c r="KTO25" s="88" t="s">
        <v>53</v>
      </c>
      <c r="KTP25" s="90" t="s">
        <v>33</v>
      </c>
      <c r="KTQ25" s="91" t="s">
        <v>32</v>
      </c>
      <c r="KTR25" s="92">
        <v>1</v>
      </c>
      <c r="KTS25" s="87">
        <v>0</v>
      </c>
      <c r="KTT25" s="59">
        <f t="shared" si="489"/>
        <v>0</v>
      </c>
      <c r="KTU25" s="1"/>
      <c r="KTV25" s="89">
        <v>2</v>
      </c>
      <c r="KTW25" s="88" t="s">
        <v>53</v>
      </c>
      <c r="KTX25" s="90" t="s">
        <v>33</v>
      </c>
      <c r="KTY25" s="91" t="s">
        <v>32</v>
      </c>
      <c r="KTZ25" s="92">
        <v>1</v>
      </c>
      <c r="KUA25" s="87">
        <v>0</v>
      </c>
      <c r="KUB25" s="59">
        <f t="shared" si="489"/>
        <v>0</v>
      </c>
      <c r="KUC25" s="1"/>
      <c r="KUD25" s="89">
        <v>2</v>
      </c>
      <c r="KUE25" s="88" t="s">
        <v>53</v>
      </c>
      <c r="KUF25" s="90" t="s">
        <v>33</v>
      </c>
      <c r="KUG25" s="91" t="s">
        <v>32</v>
      </c>
      <c r="KUH25" s="92">
        <v>1</v>
      </c>
      <c r="KUI25" s="87">
        <v>0</v>
      </c>
      <c r="KUJ25" s="59">
        <f t="shared" si="490"/>
        <v>0</v>
      </c>
      <c r="KUK25" s="1"/>
      <c r="KUL25" s="89">
        <v>2</v>
      </c>
      <c r="KUM25" s="88" t="s">
        <v>53</v>
      </c>
      <c r="KUN25" s="90" t="s">
        <v>33</v>
      </c>
      <c r="KUO25" s="91" t="s">
        <v>32</v>
      </c>
      <c r="KUP25" s="92">
        <v>1</v>
      </c>
      <c r="KUQ25" s="87">
        <v>0</v>
      </c>
      <c r="KUR25" s="59">
        <f t="shared" si="490"/>
        <v>0</v>
      </c>
      <c r="KUS25" s="1"/>
      <c r="KUT25" s="89">
        <v>2</v>
      </c>
      <c r="KUU25" s="88" t="s">
        <v>53</v>
      </c>
      <c r="KUV25" s="90" t="s">
        <v>33</v>
      </c>
      <c r="KUW25" s="91" t="s">
        <v>32</v>
      </c>
      <c r="KUX25" s="92">
        <v>1</v>
      </c>
      <c r="KUY25" s="87">
        <v>0</v>
      </c>
      <c r="KUZ25" s="59">
        <f t="shared" si="491"/>
        <v>0</v>
      </c>
      <c r="KVA25" s="1"/>
      <c r="KVB25" s="89">
        <v>2</v>
      </c>
      <c r="KVC25" s="88" t="s">
        <v>53</v>
      </c>
      <c r="KVD25" s="90" t="s">
        <v>33</v>
      </c>
      <c r="KVE25" s="91" t="s">
        <v>32</v>
      </c>
      <c r="KVF25" s="92">
        <v>1</v>
      </c>
      <c r="KVG25" s="87">
        <v>0</v>
      </c>
      <c r="KVH25" s="59">
        <f t="shared" si="491"/>
        <v>0</v>
      </c>
      <c r="KVI25" s="1"/>
      <c r="KVJ25" s="89">
        <v>2</v>
      </c>
      <c r="KVK25" s="88" t="s">
        <v>53</v>
      </c>
      <c r="KVL25" s="90" t="s">
        <v>33</v>
      </c>
      <c r="KVM25" s="91" t="s">
        <v>32</v>
      </c>
      <c r="KVN25" s="92">
        <v>1</v>
      </c>
      <c r="KVO25" s="87">
        <v>0</v>
      </c>
      <c r="KVP25" s="59">
        <f t="shared" si="492"/>
        <v>0</v>
      </c>
      <c r="KVQ25" s="1"/>
      <c r="KVR25" s="89">
        <v>2</v>
      </c>
      <c r="KVS25" s="88" t="s">
        <v>53</v>
      </c>
      <c r="KVT25" s="90" t="s">
        <v>33</v>
      </c>
      <c r="KVU25" s="91" t="s">
        <v>32</v>
      </c>
      <c r="KVV25" s="92">
        <v>1</v>
      </c>
      <c r="KVW25" s="87">
        <v>0</v>
      </c>
      <c r="KVX25" s="59">
        <f t="shared" si="492"/>
        <v>0</v>
      </c>
      <c r="KVY25" s="1"/>
      <c r="KVZ25" s="89">
        <v>2</v>
      </c>
      <c r="KWA25" s="88" t="s">
        <v>53</v>
      </c>
      <c r="KWB25" s="90" t="s">
        <v>33</v>
      </c>
      <c r="KWC25" s="91" t="s">
        <v>32</v>
      </c>
      <c r="KWD25" s="92">
        <v>1</v>
      </c>
      <c r="KWE25" s="87">
        <v>0</v>
      </c>
      <c r="KWF25" s="59">
        <f t="shared" si="493"/>
        <v>0</v>
      </c>
      <c r="KWG25" s="1"/>
      <c r="KWH25" s="89">
        <v>2</v>
      </c>
      <c r="KWI25" s="88" t="s">
        <v>53</v>
      </c>
      <c r="KWJ25" s="90" t="s">
        <v>33</v>
      </c>
      <c r="KWK25" s="91" t="s">
        <v>32</v>
      </c>
      <c r="KWL25" s="92">
        <v>1</v>
      </c>
      <c r="KWM25" s="87">
        <v>0</v>
      </c>
      <c r="KWN25" s="59">
        <f t="shared" si="493"/>
        <v>0</v>
      </c>
      <c r="KWO25" s="1"/>
      <c r="KWP25" s="89">
        <v>2</v>
      </c>
      <c r="KWQ25" s="88" t="s">
        <v>53</v>
      </c>
      <c r="KWR25" s="90" t="s">
        <v>33</v>
      </c>
      <c r="KWS25" s="91" t="s">
        <v>32</v>
      </c>
      <c r="KWT25" s="92">
        <v>1</v>
      </c>
      <c r="KWU25" s="87">
        <v>0</v>
      </c>
      <c r="KWV25" s="59">
        <f t="shared" si="494"/>
        <v>0</v>
      </c>
      <c r="KWW25" s="1"/>
      <c r="KWX25" s="89">
        <v>2</v>
      </c>
      <c r="KWY25" s="88" t="s">
        <v>53</v>
      </c>
      <c r="KWZ25" s="90" t="s">
        <v>33</v>
      </c>
      <c r="KXA25" s="91" t="s">
        <v>32</v>
      </c>
      <c r="KXB25" s="92">
        <v>1</v>
      </c>
      <c r="KXC25" s="87">
        <v>0</v>
      </c>
      <c r="KXD25" s="59">
        <f t="shared" si="494"/>
        <v>0</v>
      </c>
      <c r="KXE25" s="1"/>
      <c r="KXF25" s="89">
        <v>2</v>
      </c>
      <c r="KXG25" s="88" t="s">
        <v>53</v>
      </c>
      <c r="KXH25" s="90" t="s">
        <v>33</v>
      </c>
      <c r="KXI25" s="91" t="s">
        <v>32</v>
      </c>
      <c r="KXJ25" s="92">
        <v>1</v>
      </c>
      <c r="KXK25" s="87">
        <v>0</v>
      </c>
      <c r="KXL25" s="59">
        <f t="shared" si="495"/>
        <v>0</v>
      </c>
      <c r="KXM25" s="1"/>
      <c r="KXN25" s="89">
        <v>2</v>
      </c>
      <c r="KXO25" s="88" t="s">
        <v>53</v>
      </c>
      <c r="KXP25" s="90" t="s">
        <v>33</v>
      </c>
      <c r="KXQ25" s="91" t="s">
        <v>32</v>
      </c>
      <c r="KXR25" s="92">
        <v>1</v>
      </c>
      <c r="KXS25" s="87">
        <v>0</v>
      </c>
      <c r="KXT25" s="59">
        <f t="shared" si="495"/>
        <v>0</v>
      </c>
      <c r="KXU25" s="1"/>
      <c r="KXV25" s="89">
        <v>2</v>
      </c>
      <c r="KXW25" s="88" t="s">
        <v>53</v>
      </c>
      <c r="KXX25" s="90" t="s">
        <v>33</v>
      </c>
      <c r="KXY25" s="91" t="s">
        <v>32</v>
      </c>
      <c r="KXZ25" s="92">
        <v>1</v>
      </c>
      <c r="KYA25" s="87">
        <v>0</v>
      </c>
      <c r="KYB25" s="59">
        <f t="shared" si="496"/>
        <v>0</v>
      </c>
      <c r="KYC25" s="1"/>
      <c r="KYD25" s="89">
        <v>2</v>
      </c>
      <c r="KYE25" s="88" t="s">
        <v>53</v>
      </c>
      <c r="KYF25" s="90" t="s">
        <v>33</v>
      </c>
      <c r="KYG25" s="91" t="s">
        <v>32</v>
      </c>
      <c r="KYH25" s="92">
        <v>1</v>
      </c>
      <c r="KYI25" s="87">
        <v>0</v>
      </c>
      <c r="KYJ25" s="59">
        <f t="shared" si="496"/>
        <v>0</v>
      </c>
      <c r="KYK25" s="1"/>
      <c r="KYL25" s="89">
        <v>2</v>
      </c>
      <c r="KYM25" s="88" t="s">
        <v>53</v>
      </c>
      <c r="KYN25" s="90" t="s">
        <v>33</v>
      </c>
      <c r="KYO25" s="91" t="s">
        <v>32</v>
      </c>
      <c r="KYP25" s="92">
        <v>1</v>
      </c>
      <c r="KYQ25" s="87">
        <v>0</v>
      </c>
      <c r="KYR25" s="59">
        <f t="shared" si="497"/>
        <v>0</v>
      </c>
      <c r="KYS25" s="1"/>
      <c r="KYT25" s="89">
        <v>2</v>
      </c>
      <c r="KYU25" s="88" t="s">
        <v>53</v>
      </c>
      <c r="KYV25" s="90" t="s">
        <v>33</v>
      </c>
      <c r="KYW25" s="91" t="s">
        <v>32</v>
      </c>
      <c r="KYX25" s="92">
        <v>1</v>
      </c>
      <c r="KYY25" s="87">
        <v>0</v>
      </c>
      <c r="KYZ25" s="59">
        <f t="shared" si="497"/>
        <v>0</v>
      </c>
      <c r="KZA25" s="1"/>
      <c r="KZB25" s="89">
        <v>2</v>
      </c>
      <c r="KZC25" s="88" t="s">
        <v>53</v>
      </c>
      <c r="KZD25" s="90" t="s">
        <v>33</v>
      </c>
      <c r="KZE25" s="91" t="s">
        <v>32</v>
      </c>
      <c r="KZF25" s="92">
        <v>1</v>
      </c>
      <c r="KZG25" s="87">
        <v>0</v>
      </c>
      <c r="KZH25" s="59">
        <f t="shared" si="498"/>
        <v>0</v>
      </c>
      <c r="KZI25" s="1"/>
      <c r="KZJ25" s="89">
        <v>2</v>
      </c>
      <c r="KZK25" s="88" t="s">
        <v>53</v>
      </c>
      <c r="KZL25" s="90" t="s">
        <v>33</v>
      </c>
      <c r="KZM25" s="91" t="s">
        <v>32</v>
      </c>
      <c r="KZN25" s="92">
        <v>1</v>
      </c>
      <c r="KZO25" s="87">
        <v>0</v>
      </c>
      <c r="KZP25" s="59">
        <f t="shared" si="498"/>
        <v>0</v>
      </c>
      <c r="KZQ25" s="1"/>
      <c r="KZR25" s="89">
        <v>2</v>
      </c>
      <c r="KZS25" s="88" t="s">
        <v>53</v>
      </c>
      <c r="KZT25" s="90" t="s">
        <v>33</v>
      </c>
      <c r="KZU25" s="91" t="s">
        <v>32</v>
      </c>
      <c r="KZV25" s="92">
        <v>1</v>
      </c>
      <c r="KZW25" s="87">
        <v>0</v>
      </c>
      <c r="KZX25" s="59">
        <f t="shared" si="499"/>
        <v>0</v>
      </c>
      <c r="KZY25" s="1"/>
      <c r="KZZ25" s="89">
        <v>2</v>
      </c>
      <c r="LAA25" s="88" t="s">
        <v>53</v>
      </c>
      <c r="LAB25" s="90" t="s">
        <v>33</v>
      </c>
      <c r="LAC25" s="91" t="s">
        <v>32</v>
      </c>
      <c r="LAD25" s="92">
        <v>1</v>
      </c>
      <c r="LAE25" s="87">
        <v>0</v>
      </c>
      <c r="LAF25" s="59">
        <f t="shared" si="499"/>
        <v>0</v>
      </c>
      <c r="LAG25" s="1"/>
      <c r="LAH25" s="89">
        <v>2</v>
      </c>
      <c r="LAI25" s="88" t="s">
        <v>53</v>
      </c>
      <c r="LAJ25" s="90" t="s">
        <v>33</v>
      </c>
      <c r="LAK25" s="91" t="s">
        <v>32</v>
      </c>
      <c r="LAL25" s="92">
        <v>1</v>
      </c>
      <c r="LAM25" s="87">
        <v>0</v>
      </c>
      <c r="LAN25" s="59">
        <f t="shared" si="500"/>
        <v>0</v>
      </c>
      <c r="LAO25" s="1"/>
      <c r="LAP25" s="89">
        <v>2</v>
      </c>
      <c r="LAQ25" s="88" t="s">
        <v>53</v>
      </c>
      <c r="LAR25" s="90" t="s">
        <v>33</v>
      </c>
      <c r="LAS25" s="91" t="s">
        <v>32</v>
      </c>
      <c r="LAT25" s="92">
        <v>1</v>
      </c>
      <c r="LAU25" s="87">
        <v>0</v>
      </c>
      <c r="LAV25" s="59">
        <f t="shared" si="500"/>
        <v>0</v>
      </c>
      <c r="LAW25" s="1"/>
      <c r="LAX25" s="89">
        <v>2</v>
      </c>
      <c r="LAY25" s="88" t="s">
        <v>53</v>
      </c>
      <c r="LAZ25" s="90" t="s">
        <v>33</v>
      </c>
      <c r="LBA25" s="91" t="s">
        <v>32</v>
      </c>
      <c r="LBB25" s="92">
        <v>1</v>
      </c>
      <c r="LBC25" s="87">
        <v>0</v>
      </c>
      <c r="LBD25" s="59">
        <f t="shared" si="501"/>
        <v>0</v>
      </c>
      <c r="LBE25" s="1"/>
      <c r="LBF25" s="89">
        <v>2</v>
      </c>
      <c r="LBG25" s="88" t="s">
        <v>53</v>
      </c>
      <c r="LBH25" s="90" t="s">
        <v>33</v>
      </c>
      <c r="LBI25" s="91" t="s">
        <v>32</v>
      </c>
      <c r="LBJ25" s="92">
        <v>1</v>
      </c>
      <c r="LBK25" s="87">
        <v>0</v>
      </c>
      <c r="LBL25" s="59">
        <f t="shared" si="501"/>
        <v>0</v>
      </c>
      <c r="LBM25" s="1"/>
      <c r="LBN25" s="89">
        <v>2</v>
      </c>
      <c r="LBO25" s="88" t="s">
        <v>53</v>
      </c>
      <c r="LBP25" s="90" t="s">
        <v>33</v>
      </c>
      <c r="LBQ25" s="91" t="s">
        <v>32</v>
      </c>
      <c r="LBR25" s="92">
        <v>1</v>
      </c>
      <c r="LBS25" s="87">
        <v>0</v>
      </c>
      <c r="LBT25" s="59">
        <f t="shared" si="502"/>
        <v>0</v>
      </c>
      <c r="LBU25" s="1"/>
      <c r="LBV25" s="89">
        <v>2</v>
      </c>
      <c r="LBW25" s="88" t="s">
        <v>53</v>
      </c>
      <c r="LBX25" s="90" t="s">
        <v>33</v>
      </c>
      <c r="LBY25" s="91" t="s">
        <v>32</v>
      </c>
      <c r="LBZ25" s="92">
        <v>1</v>
      </c>
      <c r="LCA25" s="87">
        <v>0</v>
      </c>
      <c r="LCB25" s="59">
        <f t="shared" si="502"/>
        <v>0</v>
      </c>
      <c r="LCC25" s="1"/>
      <c r="LCD25" s="89">
        <v>2</v>
      </c>
      <c r="LCE25" s="88" t="s">
        <v>53</v>
      </c>
      <c r="LCF25" s="90" t="s">
        <v>33</v>
      </c>
      <c r="LCG25" s="91" t="s">
        <v>32</v>
      </c>
      <c r="LCH25" s="92">
        <v>1</v>
      </c>
      <c r="LCI25" s="87">
        <v>0</v>
      </c>
      <c r="LCJ25" s="59">
        <f t="shared" si="503"/>
        <v>0</v>
      </c>
      <c r="LCK25" s="1"/>
      <c r="LCL25" s="89">
        <v>2</v>
      </c>
      <c r="LCM25" s="88" t="s">
        <v>53</v>
      </c>
      <c r="LCN25" s="90" t="s">
        <v>33</v>
      </c>
      <c r="LCO25" s="91" t="s">
        <v>32</v>
      </c>
      <c r="LCP25" s="92">
        <v>1</v>
      </c>
      <c r="LCQ25" s="87">
        <v>0</v>
      </c>
      <c r="LCR25" s="59">
        <f t="shared" si="503"/>
        <v>0</v>
      </c>
      <c r="LCS25" s="1"/>
      <c r="LCT25" s="89">
        <v>2</v>
      </c>
      <c r="LCU25" s="88" t="s">
        <v>53</v>
      </c>
      <c r="LCV25" s="90" t="s">
        <v>33</v>
      </c>
      <c r="LCW25" s="91" t="s">
        <v>32</v>
      </c>
      <c r="LCX25" s="92">
        <v>1</v>
      </c>
      <c r="LCY25" s="87">
        <v>0</v>
      </c>
      <c r="LCZ25" s="59">
        <f t="shared" si="504"/>
        <v>0</v>
      </c>
      <c r="LDA25" s="1"/>
      <c r="LDB25" s="89">
        <v>2</v>
      </c>
      <c r="LDC25" s="88" t="s">
        <v>53</v>
      </c>
      <c r="LDD25" s="90" t="s">
        <v>33</v>
      </c>
      <c r="LDE25" s="91" t="s">
        <v>32</v>
      </c>
      <c r="LDF25" s="92">
        <v>1</v>
      </c>
      <c r="LDG25" s="87">
        <v>0</v>
      </c>
      <c r="LDH25" s="59">
        <f t="shared" si="504"/>
        <v>0</v>
      </c>
      <c r="LDI25" s="1"/>
      <c r="LDJ25" s="89">
        <v>2</v>
      </c>
      <c r="LDK25" s="88" t="s">
        <v>53</v>
      </c>
      <c r="LDL25" s="90" t="s">
        <v>33</v>
      </c>
      <c r="LDM25" s="91" t="s">
        <v>32</v>
      </c>
      <c r="LDN25" s="92">
        <v>1</v>
      </c>
      <c r="LDO25" s="87">
        <v>0</v>
      </c>
      <c r="LDP25" s="59">
        <f t="shared" si="505"/>
        <v>0</v>
      </c>
      <c r="LDQ25" s="1"/>
      <c r="LDR25" s="89">
        <v>2</v>
      </c>
      <c r="LDS25" s="88" t="s">
        <v>53</v>
      </c>
      <c r="LDT25" s="90" t="s">
        <v>33</v>
      </c>
      <c r="LDU25" s="91" t="s">
        <v>32</v>
      </c>
      <c r="LDV25" s="92">
        <v>1</v>
      </c>
      <c r="LDW25" s="87">
        <v>0</v>
      </c>
      <c r="LDX25" s="59">
        <f t="shared" si="505"/>
        <v>0</v>
      </c>
      <c r="LDY25" s="1"/>
      <c r="LDZ25" s="89">
        <v>2</v>
      </c>
      <c r="LEA25" s="88" t="s">
        <v>53</v>
      </c>
      <c r="LEB25" s="90" t="s">
        <v>33</v>
      </c>
      <c r="LEC25" s="91" t="s">
        <v>32</v>
      </c>
      <c r="LED25" s="92">
        <v>1</v>
      </c>
      <c r="LEE25" s="87">
        <v>0</v>
      </c>
      <c r="LEF25" s="59">
        <f t="shared" si="506"/>
        <v>0</v>
      </c>
      <c r="LEG25" s="1"/>
      <c r="LEH25" s="89">
        <v>2</v>
      </c>
      <c r="LEI25" s="88" t="s">
        <v>53</v>
      </c>
      <c r="LEJ25" s="90" t="s">
        <v>33</v>
      </c>
      <c r="LEK25" s="91" t="s">
        <v>32</v>
      </c>
      <c r="LEL25" s="92">
        <v>1</v>
      </c>
      <c r="LEM25" s="87">
        <v>0</v>
      </c>
      <c r="LEN25" s="59">
        <f t="shared" si="506"/>
        <v>0</v>
      </c>
      <c r="LEO25" s="1"/>
      <c r="LEP25" s="89">
        <v>2</v>
      </c>
      <c r="LEQ25" s="88" t="s">
        <v>53</v>
      </c>
      <c r="LER25" s="90" t="s">
        <v>33</v>
      </c>
      <c r="LES25" s="91" t="s">
        <v>32</v>
      </c>
      <c r="LET25" s="92">
        <v>1</v>
      </c>
      <c r="LEU25" s="87">
        <v>0</v>
      </c>
      <c r="LEV25" s="59">
        <f t="shared" si="507"/>
        <v>0</v>
      </c>
      <c r="LEW25" s="1"/>
      <c r="LEX25" s="89">
        <v>2</v>
      </c>
      <c r="LEY25" s="88" t="s">
        <v>53</v>
      </c>
      <c r="LEZ25" s="90" t="s">
        <v>33</v>
      </c>
      <c r="LFA25" s="91" t="s">
        <v>32</v>
      </c>
      <c r="LFB25" s="92">
        <v>1</v>
      </c>
      <c r="LFC25" s="87">
        <v>0</v>
      </c>
      <c r="LFD25" s="59">
        <f t="shared" si="507"/>
        <v>0</v>
      </c>
      <c r="LFE25" s="1"/>
      <c r="LFF25" s="89">
        <v>2</v>
      </c>
      <c r="LFG25" s="88" t="s">
        <v>53</v>
      </c>
      <c r="LFH25" s="90" t="s">
        <v>33</v>
      </c>
      <c r="LFI25" s="91" t="s">
        <v>32</v>
      </c>
      <c r="LFJ25" s="92">
        <v>1</v>
      </c>
      <c r="LFK25" s="87">
        <v>0</v>
      </c>
      <c r="LFL25" s="59">
        <f t="shared" si="508"/>
        <v>0</v>
      </c>
      <c r="LFM25" s="1"/>
      <c r="LFN25" s="89">
        <v>2</v>
      </c>
      <c r="LFO25" s="88" t="s">
        <v>53</v>
      </c>
      <c r="LFP25" s="90" t="s">
        <v>33</v>
      </c>
      <c r="LFQ25" s="91" t="s">
        <v>32</v>
      </c>
      <c r="LFR25" s="92">
        <v>1</v>
      </c>
      <c r="LFS25" s="87">
        <v>0</v>
      </c>
      <c r="LFT25" s="59">
        <f t="shared" si="508"/>
        <v>0</v>
      </c>
      <c r="LFU25" s="1"/>
      <c r="LFV25" s="89">
        <v>2</v>
      </c>
      <c r="LFW25" s="88" t="s">
        <v>53</v>
      </c>
      <c r="LFX25" s="90" t="s">
        <v>33</v>
      </c>
      <c r="LFY25" s="91" t="s">
        <v>32</v>
      </c>
      <c r="LFZ25" s="92">
        <v>1</v>
      </c>
      <c r="LGA25" s="87">
        <v>0</v>
      </c>
      <c r="LGB25" s="59">
        <f t="shared" si="509"/>
        <v>0</v>
      </c>
      <c r="LGC25" s="1"/>
      <c r="LGD25" s="89">
        <v>2</v>
      </c>
      <c r="LGE25" s="88" t="s">
        <v>53</v>
      </c>
      <c r="LGF25" s="90" t="s">
        <v>33</v>
      </c>
      <c r="LGG25" s="91" t="s">
        <v>32</v>
      </c>
      <c r="LGH25" s="92">
        <v>1</v>
      </c>
      <c r="LGI25" s="87">
        <v>0</v>
      </c>
      <c r="LGJ25" s="59">
        <f t="shared" si="509"/>
        <v>0</v>
      </c>
      <c r="LGK25" s="1"/>
      <c r="LGL25" s="89">
        <v>2</v>
      </c>
      <c r="LGM25" s="88" t="s">
        <v>53</v>
      </c>
      <c r="LGN25" s="90" t="s">
        <v>33</v>
      </c>
      <c r="LGO25" s="91" t="s">
        <v>32</v>
      </c>
      <c r="LGP25" s="92">
        <v>1</v>
      </c>
      <c r="LGQ25" s="87">
        <v>0</v>
      </c>
      <c r="LGR25" s="59">
        <f t="shared" si="510"/>
        <v>0</v>
      </c>
      <c r="LGS25" s="1"/>
      <c r="LGT25" s="89">
        <v>2</v>
      </c>
      <c r="LGU25" s="88" t="s">
        <v>53</v>
      </c>
      <c r="LGV25" s="90" t="s">
        <v>33</v>
      </c>
      <c r="LGW25" s="91" t="s">
        <v>32</v>
      </c>
      <c r="LGX25" s="92">
        <v>1</v>
      </c>
      <c r="LGY25" s="87">
        <v>0</v>
      </c>
      <c r="LGZ25" s="59">
        <f t="shared" si="510"/>
        <v>0</v>
      </c>
      <c r="LHA25" s="1"/>
      <c r="LHB25" s="89">
        <v>2</v>
      </c>
      <c r="LHC25" s="88" t="s">
        <v>53</v>
      </c>
      <c r="LHD25" s="90" t="s">
        <v>33</v>
      </c>
      <c r="LHE25" s="91" t="s">
        <v>32</v>
      </c>
      <c r="LHF25" s="92">
        <v>1</v>
      </c>
      <c r="LHG25" s="87">
        <v>0</v>
      </c>
      <c r="LHH25" s="59">
        <f t="shared" si="511"/>
        <v>0</v>
      </c>
      <c r="LHI25" s="1"/>
      <c r="LHJ25" s="89">
        <v>2</v>
      </c>
      <c r="LHK25" s="88" t="s">
        <v>53</v>
      </c>
      <c r="LHL25" s="90" t="s">
        <v>33</v>
      </c>
      <c r="LHM25" s="91" t="s">
        <v>32</v>
      </c>
      <c r="LHN25" s="92">
        <v>1</v>
      </c>
      <c r="LHO25" s="87">
        <v>0</v>
      </c>
      <c r="LHP25" s="59">
        <f t="shared" si="511"/>
        <v>0</v>
      </c>
      <c r="LHQ25" s="1"/>
      <c r="LHR25" s="89">
        <v>2</v>
      </c>
      <c r="LHS25" s="88" t="s">
        <v>53</v>
      </c>
      <c r="LHT25" s="90" t="s">
        <v>33</v>
      </c>
      <c r="LHU25" s="91" t="s">
        <v>32</v>
      </c>
      <c r="LHV25" s="92">
        <v>1</v>
      </c>
      <c r="LHW25" s="87">
        <v>0</v>
      </c>
      <c r="LHX25" s="59">
        <f t="shared" si="512"/>
        <v>0</v>
      </c>
      <c r="LHY25" s="1"/>
      <c r="LHZ25" s="89">
        <v>2</v>
      </c>
      <c r="LIA25" s="88" t="s">
        <v>53</v>
      </c>
      <c r="LIB25" s="90" t="s">
        <v>33</v>
      </c>
      <c r="LIC25" s="91" t="s">
        <v>32</v>
      </c>
      <c r="LID25" s="92">
        <v>1</v>
      </c>
      <c r="LIE25" s="87">
        <v>0</v>
      </c>
      <c r="LIF25" s="59">
        <f t="shared" si="512"/>
        <v>0</v>
      </c>
      <c r="LIG25" s="1"/>
      <c r="LIH25" s="89">
        <v>2</v>
      </c>
      <c r="LII25" s="88" t="s">
        <v>53</v>
      </c>
      <c r="LIJ25" s="90" t="s">
        <v>33</v>
      </c>
      <c r="LIK25" s="91" t="s">
        <v>32</v>
      </c>
      <c r="LIL25" s="92">
        <v>1</v>
      </c>
      <c r="LIM25" s="87">
        <v>0</v>
      </c>
      <c r="LIN25" s="59">
        <f t="shared" si="513"/>
        <v>0</v>
      </c>
      <c r="LIO25" s="1"/>
      <c r="LIP25" s="89">
        <v>2</v>
      </c>
      <c r="LIQ25" s="88" t="s">
        <v>53</v>
      </c>
      <c r="LIR25" s="90" t="s">
        <v>33</v>
      </c>
      <c r="LIS25" s="91" t="s">
        <v>32</v>
      </c>
      <c r="LIT25" s="92">
        <v>1</v>
      </c>
      <c r="LIU25" s="87">
        <v>0</v>
      </c>
      <c r="LIV25" s="59">
        <f t="shared" si="513"/>
        <v>0</v>
      </c>
      <c r="LIW25" s="1"/>
      <c r="LIX25" s="89">
        <v>2</v>
      </c>
      <c r="LIY25" s="88" t="s">
        <v>53</v>
      </c>
      <c r="LIZ25" s="90" t="s">
        <v>33</v>
      </c>
      <c r="LJA25" s="91" t="s">
        <v>32</v>
      </c>
      <c r="LJB25" s="92">
        <v>1</v>
      </c>
      <c r="LJC25" s="87">
        <v>0</v>
      </c>
      <c r="LJD25" s="59">
        <f t="shared" si="514"/>
        <v>0</v>
      </c>
      <c r="LJE25" s="1"/>
      <c r="LJF25" s="89">
        <v>2</v>
      </c>
      <c r="LJG25" s="88" t="s">
        <v>53</v>
      </c>
      <c r="LJH25" s="90" t="s">
        <v>33</v>
      </c>
      <c r="LJI25" s="91" t="s">
        <v>32</v>
      </c>
      <c r="LJJ25" s="92">
        <v>1</v>
      </c>
      <c r="LJK25" s="87">
        <v>0</v>
      </c>
      <c r="LJL25" s="59">
        <f t="shared" si="514"/>
        <v>0</v>
      </c>
      <c r="LJM25" s="1"/>
      <c r="LJN25" s="89">
        <v>2</v>
      </c>
      <c r="LJO25" s="88" t="s">
        <v>53</v>
      </c>
      <c r="LJP25" s="90" t="s">
        <v>33</v>
      </c>
      <c r="LJQ25" s="91" t="s">
        <v>32</v>
      </c>
      <c r="LJR25" s="92">
        <v>1</v>
      </c>
      <c r="LJS25" s="87">
        <v>0</v>
      </c>
      <c r="LJT25" s="59">
        <f t="shared" si="515"/>
        <v>0</v>
      </c>
      <c r="LJU25" s="1"/>
      <c r="LJV25" s="89">
        <v>2</v>
      </c>
      <c r="LJW25" s="88" t="s">
        <v>53</v>
      </c>
      <c r="LJX25" s="90" t="s">
        <v>33</v>
      </c>
      <c r="LJY25" s="91" t="s">
        <v>32</v>
      </c>
      <c r="LJZ25" s="92">
        <v>1</v>
      </c>
      <c r="LKA25" s="87">
        <v>0</v>
      </c>
      <c r="LKB25" s="59">
        <f t="shared" si="515"/>
        <v>0</v>
      </c>
      <c r="LKC25" s="1"/>
      <c r="LKD25" s="89">
        <v>2</v>
      </c>
      <c r="LKE25" s="88" t="s">
        <v>53</v>
      </c>
      <c r="LKF25" s="90" t="s">
        <v>33</v>
      </c>
      <c r="LKG25" s="91" t="s">
        <v>32</v>
      </c>
      <c r="LKH25" s="92">
        <v>1</v>
      </c>
      <c r="LKI25" s="87">
        <v>0</v>
      </c>
      <c r="LKJ25" s="59">
        <f t="shared" si="516"/>
        <v>0</v>
      </c>
      <c r="LKK25" s="1"/>
      <c r="LKL25" s="89">
        <v>2</v>
      </c>
      <c r="LKM25" s="88" t="s">
        <v>53</v>
      </c>
      <c r="LKN25" s="90" t="s">
        <v>33</v>
      </c>
      <c r="LKO25" s="91" t="s">
        <v>32</v>
      </c>
      <c r="LKP25" s="92">
        <v>1</v>
      </c>
      <c r="LKQ25" s="87">
        <v>0</v>
      </c>
      <c r="LKR25" s="59">
        <f t="shared" si="516"/>
        <v>0</v>
      </c>
      <c r="LKS25" s="1"/>
      <c r="LKT25" s="89">
        <v>2</v>
      </c>
      <c r="LKU25" s="88" t="s">
        <v>53</v>
      </c>
      <c r="LKV25" s="90" t="s">
        <v>33</v>
      </c>
      <c r="LKW25" s="91" t="s">
        <v>32</v>
      </c>
      <c r="LKX25" s="92">
        <v>1</v>
      </c>
      <c r="LKY25" s="87">
        <v>0</v>
      </c>
      <c r="LKZ25" s="59">
        <f t="shared" si="517"/>
        <v>0</v>
      </c>
      <c r="LLA25" s="1"/>
      <c r="LLB25" s="89">
        <v>2</v>
      </c>
      <c r="LLC25" s="88" t="s">
        <v>53</v>
      </c>
      <c r="LLD25" s="90" t="s">
        <v>33</v>
      </c>
      <c r="LLE25" s="91" t="s">
        <v>32</v>
      </c>
      <c r="LLF25" s="92">
        <v>1</v>
      </c>
      <c r="LLG25" s="87">
        <v>0</v>
      </c>
      <c r="LLH25" s="59">
        <f t="shared" si="517"/>
        <v>0</v>
      </c>
      <c r="LLI25" s="1"/>
      <c r="LLJ25" s="89">
        <v>2</v>
      </c>
      <c r="LLK25" s="88" t="s">
        <v>53</v>
      </c>
      <c r="LLL25" s="90" t="s">
        <v>33</v>
      </c>
      <c r="LLM25" s="91" t="s">
        <v>32</v>
      </c>
      <c r="LLN25" s="92">
        <v>1</v>
      </c>
      <c r="LLO25" s="87">
        <v>0</v>
      </c>
      <c r="LLP25" s="59">
        <f t="shared" si="518"/>
        <v>0</v>
      </c>
      <c r="LLQ25" s="1"/>
      <c r="LLR25" s="89">
        <v>2</v>
      </c>
      <c r="LLS25" s="88" t="s">
        <v>53</v>
      </c>
      <c r="LLT25" s="90" t="s">
        <v>33</v>
      </c>
      <c r="LLU25" s="91" t="s">
        <v>32</v>
      </c>
      <c r="LLV25" s="92">
        <v>1</v>
      </c>
      <c r="LLW25" s="87">
        <v>0</v>
      </c>
      <c r="LLX25" s="59">
        <f t="shared" si="518"/>
        <v>0</v>
      </c>
      <c r="LLY25" s="1"/>
      <c r="LLZ25" s="89">
        <v>2</v>
      </c>
      <c r="LMA25" s="88" t="s">
        <v>53</v>
      </c>
      <c r="LMB25" s="90" t="s">
        <v>33</v>
      </c>
      <c r="LMC25" s="91" t="s">
        <v>32</v>
      </c>
      <c r="LMD25" s="92">
        <v>1</v>
      </c>
      <c r="LME25" s="87">
        <v>0</v>
      </c>
      <c r="LMF25" s="59">
        <f t="shared" si="519"/>
        <v>0</v>
      </c>
      <c r="LMG25" s="1"/>
      <c r="LMH25" s="89">
        <v>2</v>
      </c>
      <c r="LMI25" s="88" t="s">
        <v>53</v>
      </c>
      <c r="LMJ25" s="90" t="s">
        <v>33</v>
      </c>
      <c r="LMK25" s="91" t="s">
        <v>32</v>
      </c>
      <c r="LML25" s="92">
        <v>1</v>
      </c>
      <c r="LMM25" s="87">
        <v>0</v>
      </c>
      <c r="LMN25" s="59">
        <f t="shared" si="519"/>
        <v>0</v>
      </c>
      <c r="LMO25" s="1"/>
      <c r="LMP25" s="89">
        <v>2</v>
      </c>
      <c r="LMQ25" s="88" t="s">
        <v>53</v>
      </c>
      <c r="LMR25" s="90" t="s">
        <v>33</v>
      </c>
      <c r="LMS25" s="91" t="s">
        <v>32</v>
      </c>
      <c r="LMT25" s="92">
        <v>1</v>
      </c>
      <c r="LMU25" s="87">
        <v>0</v>
      </c>
      <c r="LMV25" s="59">
        <f t="shared" si="520"/>
        <v>0</v>
      </c>
      <c r="LMW25" s="1"/>
      <c r="LMX25" s="89">
        <v>2</v>
      </c>
      <c r="LMY25" s="88" t="s">
        <v>53</v>
      </c>
      <c r="LMZ25" s="90" t="s">
        <v>33</v>
      </c>
      <c r="LNA25" s="91" t="s">
        <v>32</v>
      </c>
      <c r="LNB25" s="92">
        <v>1</v>
      </c>
      <c r="LNC25" s="87">
        <v>0</v>
      </c>
      <c r="LND25" s="59">
        <f t="shared" si="520"/>
        <v>0</v>
      </c>
      <c r="LNE25" s="1"/>
      <c r="LNF25" s="89">
        <v>2</v>
      </c>
      <c r="LNG25" s="88" t="s">
        <v>53</v>
      </c>
      <c r="LNH25" s="90" t="s">
        <v>33</v>
      </c>
      <c r="LNI25" s="91" t="s">
        <v>32</v>
      </c>
      <c r="LNJ25" s="92">
        <v>1</v>
      </c>
      <c r="LNK25" s="87">
        <v>0</v>
      </c>
      <c r="LNL25" s="59">
        <f t="shared" si="521"/>
        <v>0</v>
      </c>
      <c r="LNM25" s="1"/>
      <c r="LNN25" s="89">
        <v>2</v>
      </c>
      <c r="LNO25" s="88" t="s">
        <v>53</v>
      </c>
      <c r="LNP25" s="90" t="s">
        <v>33</v>
      </c>
      <c r="LNQ25" s="91" t="s">
        <v>32</v>
      </c>
      <c r="LNR25" s="92">
        <v>1</v>
      </c>
      <c r="LNS25" s="87">
        <v>0</v>
      </c>
      <c r="LNT25" s="59">
        <f t="shared" si="521"/>
        <v>0</v>
      </c>
      <c r="LNU25" s="1"/>
      <c r="LNV25" s="89">
        <v>2</v>
      </c>
      <c r="LNW25" s="88" t="s">
        <v>53</v>
      </c>
      <c r="LNX25" s="90" t="s">
        <v>33</v>
      </c>
      <c r="LNY25" s="91" t="s">
        <v>32</v>
      </c>
      <c r="LNZ25" s="92">
        <v>1</v>
      </c>
      <c r="LOA25" s="87">
        <v>0</v>
      </c>
      <c r="LOB25" s="59">
        <f t="shared" si="522"/>
        <v>0</v>
      </c>
      <c r="LOC25" s="1"/>
      <c r="LOD25" s="89">
        <v>2</v>
      </c>
      <c r="LOE25" s="88" t="s">
        <v>53</v>
      </c>
      <c r="LOF25" s="90" t="s">
        <v>33</v>
      </c>
      <c r="LOG25" s="91" t="s">
        <v>32</v>
      </c>
      <c r="LOH25" s="92">
        <v>1</v>
      </c>
      <c r="LOI25" s="87">
        <v>0</v>
      </c>
      <c r="LOJ25" s="59">
        <f t="shared" si="522"/>
        <v>0</v>
      </c>
      <c r="LOK25" s="1"/>
      <c r="LOL25" s="89">
        <v>2</v>
      </c>
      <c r="LOM25" s="88" t="s">
        <v>53</v>
      </c>
      <c r="LON25" s="90" t="s">
        <v>33</v>
      </c>
      <c r="LOO25" s="91" t="s">
        <v>32</v>
      </c>
      <c r="LOP25" s="92">
        <v>1</v>
      </c>
      <c r="LOQ25" s="87">
        <v>0</v>
      </c>
      <c r="LOR25" s="59">
        <f t="shared" si="523"/>
        <v>0</v>
      </c>
      <c r="LOS25" s="1"/>
      <c r="LOT25" s="89">
        <v>2</v>
      </c>
      <c r="LOU25" s="88" t="s">
        <v>53</v>
      </c>
      <c r="LOV25" s="90" t="s">
        <v>33</v>
      </c>
      <c r="LOW25" s="91" t="s">
        <v>32</v>
      </c>
      <c r="LOX25" s="92">
        <v>1</v>
      </c>
      <c r="LOY25" s="87">
        <v>0</v>
      </c>
      <c r="LOZ25" s="59">
        <f t="shared" si="523"/>
        <v>0</v>
      </c>
      <c r="LPA25" s="1"/>
      <c r="LPB25" s="89">
        <v>2</v>
      </c>
      <c r="LPC25" s="88" t="s">
        <v>53</v>
      </c>
      <c r="LPD25" s="90" t="s">
        <v>33</v>
      </c>
      <c r="LPE25" s="91" t="s">
        <v>32</v>
      </c>
      <c r="LPF25" s="92">
        <v>1</v>
      </c>
      <c r="LPG25" s="87">
        <v>0</v>
      </c>
      <c r="LPH25" s="59">
        <f t="shared" si="524"/>
        <v>0</v>
      </c>
      <c r="LPI25" s="1"/>
      <c r="LPJ25" s="89">
        <v>2</v>
      </c>
      <c r="LPK25" s="88" t="s">
        <v>53</v>
      </c>
      <c r="LPL25" s="90" t="s">
        <v>33</v>
      </c>
      <c r="LPM25" s="91" t="s">
        <v>32</v>
      </c>
      <c r="LPN25" s="92">
        <v>1</v>
      </c>
      <c r="LPO25" s="87">
        <v>0</v>
      </c>
      <c r="LPP25" s="59">
        <f t="shared" si="524"/>
        <v>0</v>
      </c>
      <c r="LPQ25" s="1"/>
      <c r="LPR25" s="89">
        <v>2</v>
      </c>
      <c r="LPS25" s="88" t="s">
        <v>53</v>
      </c>
      <c r="LPT25" s="90" t="s">
        <v>33</v>
      </c>
      <c r="LPU25" s="91" t="s">
        <v>32</v>
      </c>
      <c r="LPV25" s="92">
        <v>1</v>
      </c>
      <c r="LPW25" s="87">
        <v>0</v>
      </c>
      <c r="LPX25" s="59">
        <f t="shared" si="525"/>
        <v>0</v>
      </c>
      <c r="LPY25" s="1"/>
      <c r="LPZ25" s="89">
        <v>2</v>
      </c>
      <c r="LQA25" s="88" t="s">
        <v>53</v>
      </c>
      <c r="LQB25" s="90" t="s">
        <v>33</v>
      </c>
      <c r="LQC25" s="91" t="s">
        <v>32</v>
      </c>
      <c r="LQD25" s="92">
        <v>1</v>
      </c>
      <c r="LQE25" s="87">
        <v>0</v>
      </c>
      <c r="LQF25" s="59">
        <f t="shared" si="525"/>
        <v>0</v>
      </c>
      <c r="LQG25" s="1"/>
      <c r="LQH25" s="89">
        <v>2</v>
      </c>
      <c r="LQI25" s="88" t="s">
        <v>53</v>
      </c>
      <c r="LQJ25" s="90" t="s">
        <v>33</v>
      </c>
      <c r="LQK25" s="91" t="s">
        <v>32</v>
      </c>
      <c r="LQL25" s="92">
        <v>1</v>
      </c>
      <c r="LQM25" s="87">
        <v>0</v>
      </c>
      <c r="LQN25" s="59">
        <f t="shared" si="526"/>
        <v>0</v>
      </c>
      <c r="LQO25" s="1"/>
      <c r="LQP25" s="89">
        <v>2</v>
      </c>
      <c r="LQQ25" s="88" t="s">
        <v>53</v>
      </c>
      <c r="LQR25" s="90" t="s">
        <v>33</v>
      </c>
      <c r="LQS25" s="91" t="s">
        <v>32</v>
      </c>
      <c r="LQT25" s="92">
        <v>1</v>
      </c>
      <c r="LQU25" s="87">
        <v>0</v>
      </c>
      <c r="LQV25" s="59">
        <f t="shared" si="526"/>
        <v>0</v>
      </c>
      <c r="LQW25" s="1"/>
      <c r="LQX25" s="89">
        <v>2</v>
      </c>
      <c r="LQY25" s="88" t="s">
        <v>53</v>
      </c>
      <c r="LQZ25" s="90" t="s">
        <v>33</v>
      </c>
      <c r="LRA25" s="91" t="s">
        <v>32</v>
      </c>
      <c r="LRB25" s="92">
        <v>1</v>
      </c>
      <c r="LRC25" s="87">
        <v>0</v>
      </c>
      <c r="LRD25" s="59">
        <f t="shared" si="527"/>
        <v>0</v>
      </c>
      <c r="LRE25" s="1"/>
      <c r="LRF25" s="89">
        <v>2</v>
      </c>
      <c r="LRG25" s="88" t="s">
        <v>53</v>
      </c>
      <c r="LRH25" s="90" t="s">
        <v>33</v>
      </c>
      <c r="LRI25" s="91" t="s">
        <v>32</v>
      </c>
      <c r="LRJ25" s="92">
        <v>1</v>
      </c>
      <c r="LRK25" s="87">
        <v>0</v>
      </c>
      <c r="LRL25" s="59">
        <f t="shared" si="527"/>
        <v>0</v>
      </c>
      <c r="LRM25" s="1"/>
      <c r="LRN25" s="89">
        <v>2</v>
      </c>
      <c r="LRO25" s="88" t="s">
        <v>53</v>
      </c>
      <c r="LRP25" s="90" t="s">
        <v>33</v>
      </c>
      <c r="LRQ25" s="91" t="s">
        <v>32</v>
      </c>
      <c r="LRR25" s="92">
        <v>1</v>
      </c>
      <c r="LRS25" s="87">
        <v>0</v>
      </c>
      <c r="LRT25" s="59">
        <f t="shared" si="528"/>
        <v>0</v>
      </c>
      <c r="LRU25" s="1"/>
      <c r="LRV25" s="89">
        <v>2</v>
      </c>
      <c r="LRW25" s="88" t="s">
        <v>53</v>
      </c>
      <c r="LRX25" s="90" t="s">
        <v>33</v>
      </c>
      <c r="LRY25" s="91" t="s">
        <v>32</v>
      </c>
      <c r="LRZ25" s="92">
        <v>1</v>
      </c>
      <c r="LSA25" s="87">
        <v>0</v>
      </c>
      <c r="LSB25" s="59">
        <f t="shared" si="528"/>
        <v>0</v>
      </c>
      <c r="LSC25" s="1"/>
      <c r="LSD25" s="89">
        <v>2</v>
      </c>
      <c r="LSE25" s="88" t="s">
        <v>53</v>
      </c>
      <c r="LSF25" s="90" t="s">
        <v>33</v>
      </c>
      <c r="LSG25" s="91" t="s">
        <v>32</v>
      </c>
      <c r="LSH25" s="92">
        <v>1</v>
      </c>
      <c r="LSI25" s="87">
        <v>0</v>
      </c>
      <c r="LSJ25" s="59">
        <f t="shared" si="529"/>
        <v>0</v>
      </c>
      <c r="LSK25" s="1"/>
      <c r="LSL25" s="89">
        <v>2</v>
      </c>
      <c r="LSM25" s="88" t="s">
        <v>53</v>
      </c>
      <c r="LSN25" s="90" t="s">
        <v>33</v>
      </c>
      <c r="LSO25" s="91" t="s">
        <v>32</v>
      </c>
      <c r="LSP25" s="92">
        <v>1</v>
      </c>
      <c r="LSQ25" s="87">
        <v>0</v>
      </c>
      <c r="LSR25" s="59">
        <f t="shared" si="529"/>
        <v>0</v>
      </c>
      <c r="LSS25" s="1"/>
      <c r="LST25" s="89">
        <v>2</v>
      </c>
      <c r="LSU25" s="88" t="s">
        <v>53</v>
      </c>
      <c r="LSV25" s="90" t="s">
        <v>33</v>
      </c>
      <c r="LSW25" s="91" t="s">
        <v>32</v>
      </c>
      <c r="LSX25" s="92">
        <v>1</v>
      </c>
      <c r="LSY25" s="87">
        <v>0</v>
      </c>
      <c r="LSZ25" s="59">
        <f t="shared" si="530"/>
        <v>0</v>
      </c>
      <c r="LTA25" s="1"/>
      <c r="LTB25" s="89">
        <v>2</v>
      </c>
      <c r="LTC25" s="88" t="s">
        <v>53</v>
      </c>
      <c r="LTD25" s="90" t="s">
        <v>33</v>
      </c>
      <c r="LTE25" s="91" t="s">
        <v>32</v>
      </c>
      <c r="LTF25" s="92">
        <v>1</v>
      </c>
      <c r="LTG25" s="87">
        <v>0</v>
      </c>
      <c r="LTH25" s="59">
        <f t="shared" si="530"/>
        <v>0</v>
      </c>
      <c r="LTI25" s="1"/>
      <c r="LTJ25" s="89">
        <v>2</v>
      </c>
      <c r="LTK25" s="88" t="s">
        <v>53</v>
      </c>
      <c r="LTL25" s="90" t="s">
        <v>33</v>
      </c>
      <c r="LTM25" s="91" t="s">
        <v>32</v>
      </c>
      <c r="LTN25" s="92">
        <v>1</v>
      </c>
      <c r="LTO25" s="87">
        <v>0</v>
      </c>
      <c r="LTP25" s="59">
        <f t="shared" si="531"/>
        <v>0</v>
      </c>
      <c r="LTQ25" s="1"/>
      <c r="LTR25" s="89">
        <v>2</v>
      </c>
      <c r="LTS25" s="88" t="s">
        <v>53</v>
      </c>
      <c r="LTT25" s="90" t="s">
        <v>33</v>
      </c>
      <c r="LTU25" s="91" t="s">
        <v>32</v>
      </c>
      <c r="LTV25" s="92">
        <v>1</v>
      </c>
      <c r="LTW25" s="87">
        <v>0</v>
      </c>
      <c r="LTX25" s="59">
        <f t="shared" si="531"/>
        <v>0</v>
      </c>
      <c r="LTY25" s="1"/>
      <c r="LTZ25" s="89">
        <v>2</v>
      </c>
      <c r="LUA25" s="88" t="s">
        <v>53</v>
      </c>
      <c r="LUB25" s="90" t="s">
        <v>33</v>
      </c>
      <c r="LUC25" s="91" t="s">
        <v>32</v>
      </c>
      <c r="LUD25" s="92">
        <v>1</v>
      </c>
      <c r="LUE25" s="87">
        <v>0</v>
      </c>
      <c r="LUF25" s="59">
        <f t="shared" si="532"/>
        <v>0</v>
      </c>
      <c r="LUG25" s="1"/>
      <c r="LUH25" s="89">
        <v>2</v>
      </c>
      <c r="LUI25" s="88" t="s">
        <v>53</v>
      </c>
      <c r="LUJ25" s="90" t="s">
        <v>33</v>
      </c>
      <c r="LUK25" s="91" t="s">
        <v>32</v>
      </c>
      <c r="LUL25" s="92">
        <v>1</v>
      </c>
      <c r="LUM25" s="87">
        <v>0</v>
      </c>
      <c r="LUN25" s="59">
        <f t="shared" si="532"/>
        <v>0</v>
      </c>
      <c r="LUO25" s="1"/>
      <c r="LUP25" s="89">
        <v>2</v>
      </c>
      <c r="LUQ25" s="88" t="s">
        <v>53</v>
      </c>
      <c r="LUR25" s="90" t="s">
        <v>33</v>
      </c>
      <c r="LUS25" s="91" t="s">
        <v>32</v>
      </c>
      <c r="LUT25" s="92">
        <v>1</v>
      </c>
      <c r="LUU25" s="87">
        <v>0</v>
      </c>
      <c r="LUV25" s="59">
        <f t="shared" si="533"/>
        <v>0</v>
      </c>
      <c r="LUW25" s="1"/>
      <c r="LUX25" s="89">
        <v>2</v>
      </c>
      <c r="LUY25" s="88" t="s">
        <v>53</v>
      </c>
      <c r="LUZ25" s="90" t="s">
        <v>33</v>
      </c>
      <c r="LVA25" s="91" t="s">
        <v>32</v>
      </c>
      <c r="LVB25" s="92">
        <v>1</v>
      </c>
      <c r="LVC25" s="87">
        <v>0</v>
      </c>
      <c r="LVD25" s="59">
        <f t="shared" si="533"/>
        <v>0</v>
      </c>
      <c r="LVE25" s="1"/>
      <c r="LVF25" s="89">
        <v>2</v>
      </c>
      <c r="LVG25" s="88" t="s">
        <v>53</v>
      </c>
      <c r="LVH25" s="90" t="s">
        <v>33</v>
      </c>
      <c r="LVI25" s="91" t="s">
        <v>32</v>
      </c>
      <c r="LVJ25" s="92">
        <v>1</v>
      </c>
      <c r="LVK25" s="87">
        <v>0</v>
      </c>
      <c r="LVL25" s="59">
        <f t="shared" si="534"/>
        <v>0</v>
      </c>
      <c r="LVM25" s="1"/>
      <c r="LVN25" s="89">
        <v>2</v>
      </c>
      <c r="LVO25" s="88" t="s">
        <v>53</v>
      </c>
      <c r="LVP25" s="90" t="s">
        <v>33</v>
      </c>
      <c r="LVQ25" s="91" t="s">
        <v>32</v>
      </c>
      <c r="LVR25" s="92">
        <v>1</v>
      </c>
      <c r="LVS25" s="87">
        <v>0</v>
      </c>
      <c r="LVT25" s="59">
        <f t="shared" si="534"/>
        <v>0</v>
      </c>
      <c r="LVU25" s="1"/>
      <c r="LVV25" s="89">
        <v>2</v>
      </c>
      <c r="LVW25" s="88" t="s">
        <v>53</v>
      </c>
      <c r="LVX25" s="90" t="s">
        <v>33</v>
      </c>
      <c r="LVY25" s="91" t="s">
        <v>32</v>
      </c>
      <c r="LVZ25" s="92">
        <v>1</v>
      </c>
      <c r="LWA25" s="87">
        <v>0</v>
      </c>
      <c r="LWB25" s="59">
        <f t="shared" si="535"/>
        <v>0</v>
      </c>
      <c r="LWC25" s="1"/>
      <c r="LWD25" s="89">
        <v>2</v>
      </c>
      <c r="LWE25" s="88" t="s">
        <v>53</v>
      </c>
      <c r="LWF25" s="90" t="s">
        <v>33</v>
      </c>
      <c r="LWG25" s="91" t="s">
        <v>32</v>
      </c>
      <c r="LWH25" s="92">
        <v>1</v>
      </c>
      <c r="LWI25" s="87">
        <v>0</v>
      </c>
      <c r="LWJ25" s="59">
        <f t="shared" si="535"/>
        <v>0</v>
      </c>
      <c r="LWK25" s="1"/>
      <c r="LWL25" s="89">
        <v>2</v>
      </c>
      <c r="LWM25" s="88" t="s">
        <v>53</v>
      </c>
      <c r="LWN25" s="90" t="s">
        <v>33</v>
      </c>
      <c r="LWO25" s="91" t="s">
        <v>32</v>
      </c>
      <c r="LWP25" s="92">
        <v>1</v>
      </c>
      <c r="LWQ25" s="87">
        <v>0</v>
      </c>
      <c r="LWR25" s="59">
        <f t="shared" si="536"/>
        <v>0</v>
      </c>
      <c r="LWS25" s="1"/>
      <c r="LWT25" s="89">
        <v>2</v>
      </c>
      <c r="LWU25" s="88" t="s">
        <v>53</v>
      </c>
      <c r="LWV25" s="90" t="s">
        <v>33</v>
      </c>
      <c r="LWW25" s="91" t="s">
        <v>32</v>
      </c>
      <c r="LWX25" s="92">
        <v>1</v>
      </c>
      <c r="LWY25" s="87">
        <v>0</v>
      </c>
      <c r="LWZ25" s="59">
        <f t="shared" si="536"/>
        <v>0</v>
      </c>
      <c r="LXA25" s="1"/>
      <c r="LXB25" s="89">
        <v>2</v>
      </c>
      <c r="LXC25" s="88" t="s">
        <v>53</v>
      </c>
      <c r="LXD25" s="90" t="s">
        <v>33</v>
      </c>
      <c r="LXE25" s="91" t="s">
        <v>32</v>
      </c>
      <c r="LXF25" s="92">
        <v>1</v>
      </c>
      <c r="LXG25" s="87">
        <v>0</v>
      </c>
      <c r="LXH25" s="59">
        <f t="shared" si="537"/>
        <v>0</v>
      </c>
      <c r="LXI25" s="1"/>
      <c r="LXJ25" s="89">
        <v>2</v>
      </c>
      <c r="LXK25" s="88" t="s">
        <v>53</v>
      </c>
      <c r="LXL25" s="90" t="s">
        <v>33</v>
      </c>
      <c r="LXM25" s="91" t="s">
        <v>32</v>
      </c>
      <c r="LXN25" s="92">
        <v>1</v>
      </c>
      <c r="LXO25" s="87">
        <v>0</v>
      </c>
      <c r="LXP25" s="59">
        <f t="shared" si="537"/>
        <v>0</v>
      </c>
      <c r="LXQ25" s="1"/>
      <c r="LXR25" s="89">
        <v>2</v>
      </c>
      <c r="LXS25" s="88" t="s">
        <v>53</v>
      </c>
      <c r="LXT25" s="90" t="s">
        <v>33</v>
      </c>
      <c r="LXU25" s="91" t="s">
        <v>32</v>
      </c>
      <c r="LXV25" s="92">
        <v>1</v>
      </c>
      <c r="LXW25" s="87">
        <v>0</v>
      </c>
      <c r="LXX25" s="59">
        <f t="shared" si="538"/>
        <v>0</v>
      </c>
      <c r="LXY25" s="1"/>
      <c r="LXZ25" s="89">
        <v>2</v>
      </c>
      <c r="LYA25" s="88" t="s">
        <v>53</v>
      </c>
      <c r="LYB25" s="90" t="s">
        <v>33</v>
      </c>
      <c r="LYC25" s="91" t="s">
        <v>32</v>
      </c>
      <c r="LYD25" s="92">
        <v>1</v>
      </c>
      <c r="LYE25" s="87">
        <v>0</v>
      </c>
      <c r="LYF25" s="59">
        <f t="shared" si="538"/>
        <v>0</v>
      </c>
      <c r="LYG25" s="1"/>
      <c r="LYH25" s="89">
        <v>2</v>
      </c>
      <c r="LYI25" s="88" t="s">
        <v>53</v>
      </c>
      <c r="LYJ25" s="90" t="s">
        <v>33</v>
      </c>
      <c r="LYK25" s="91" t="s">
        <v>32</v>
      </c>
      <c r="LYL25" s="92">
        <v>1</v>
      </c>
      <c r="LYM25" s="87">
        <v>0</v>
      </c>
      <c r="LYN25" s="59">
        <f t="shared" si="539"/>
        <v>0</v>
      </c>
      <c r="LYO25" s="1"/>
      <c r="LYP25" s="89">
        <v>2</v>
      </c>
      <c r="LYQ25" s="88" t="s">
        <v>53</v>
      </c>
      <c r="LYR25" s="90" t="s">
        <v>33</v>
      </c>
      <c r="LYS25" s="91" t="s">
        <v>32</v>
      </c>
      <c r="LYT25" s="92">
        <v>1</v>
      </c>
      <c r="LYU25" s="87">
        <v>0</v>
      </c>
      <c r="LYV25" s="59">
        <f t="shared" si="539"/>
        <v>0</v>
      </c>
      <c r="LYW25" s="1"/>
      <c r="LYX25" s="89">
        <v>2</v>
      </c>
      <c r="LYY25" s="88" t="s">
        <v>53</v>
      </c>
      <c r="LYZ25" s="90" t="s">
        <v>33</v>
      </c>
      <c r="LZA25" s="91" t="s">
        <v>32</v>
      </c>
      <c r="LZB25" s="92">
        <v>1</v>
      </c>
      <c r="LZC25" s="87">
        <v>0</v>
      </c>
      <c r="LZD25" s="59">
        <f t="shared" si="540"/>
        <v>0</v>
      </c>
      <c r="LZE25" s="1"/>
      <c r="LZF25" s="89">
        <v>2</v>
      </c>
      <c r="LZG25" s="88" t="s">
        <v>53</v>
      </c>
      <c r="LZH25" s="90" t="s">
        <v>33</v>
      </c>
      <c r="LZI25" s="91" t="s">
        <v>32</v>
      </c>
      <c r="LZJ25" s="92">
        <v>1</v>
      </c>
      <c r="LZK25" s="87">
        <v>0</v>
      </c>
      <c r="LZL25" s="59">
        <f t="shared" si="540"/>
        <v>0</v>
      </c>
      <c r="LZM25" s="1"/>
      <c r="LZN25" s="89">
        <v>2</v>
      </c>
      <c r="LZO25" s="88" t="s">
        <v>53</v>
      </c>
      <c r="LZP25" s="90" t="s">
        <v>33</v>
      </c>
      <c r="LZQ25" s="91" t="s">
        <v>32</v>
      </c>
      <c r="LZR25" s="92">
        <v>1</v>
      </c>
      <c r="LZS25" s="87">
        <v>0</v>
      </c>
      <c r="LZT25" s="59">
        <f t="shared" si="541"/>
        <v>0</v>
      </c>
      <c r="LZU25" s="1"/>
      <c r="LZV25" s="89">
        <v>2</v>
      </c>
      <c r="LZW25" s="88" t="s">
        <v>53</v>
      </c>
      <c r="LZX25" s="90" t="s">
        <v>33</v>
      </c>
      <c r="LZY25" s="91" t="s">
        <v>32</v>
      </c>
      <c r="LZZ25" s="92">
        <v>1</v>
      </c>
      <c r="MAA25" s="87">
        <v>0</v>
      </c>
      <c r="MAB25" s="59">
        <f t="shared" si="541"/>
        <v>0</v>
      </c>
      <c r="MAC25" s="1"/>
      <c r="MAD25" s="89">
        <v>2</v>
      </c>
      <c r="MAE25" s="88" t="s">
        <v>53</v>
      </c>
      <c r="MAF25" s="90" t="s">
        <v>33</v>
      </c>
      <c r="MAG25" s="91" t="s">
        <v>32</v>
      </c>
      <c r="MAH25" s="92">
        <v>1</v>
      </c>
      <c r="MAI25" s="87">
        <v>0</v>
      </c>
      <c r="MAJ25" s="59">
        <f t="shared" si="542"/>
        <v>0</v>
      </c>
      <c r="MAK25" s="1"/>
      <c r="MAL25" s="89">
        <v>2</v>
      </c>
      <c r="MAM25" s="88" t="s">
        <v>53</v>
      </c>
      <c r="MAN25" s="90" t="s">
        <v>33</v>
      </c>
      <c r="MAO25" s="91" t="s">
        <v>32</v>
      </c>
      <c r="MAP25" s="92">
        <v>1</v>
      </c>
      <c r="MAQ25" s="87">
        <v>0</v>
      </c>
      <c r="MAR25" s="59">
        <f t="shared" si="542"/>
        <v>0</v>
      </c>
      <c r="MAS25" s="1"/>
      <c r="MAT25" s="89">
        <v>2</v>
      </c>
      <c r="MAU25" s="88" t="s">
        <v>53</v>
      </c>
      <c r="MAV25" s="90" t="s">
        <v>33</v>
      </c>
      <c r="MAW25" s="91" t="s">
        <v>32</v>
      </c>
      <c r="MAX25" s="92">
        <v>1</v>
      </c>
      <c r="MAY25" s="87">
        <v>0</v>
      </c>
      <c r="MAZ25" s="59">
        <f t="shared" si="543"/>
        <v>0</v>
      </c>
      <c r="MBA25" s="1"/>
      <c r="MBB25" s="89">
        <v>2</v>
      </c>
      <c r="MBC25" s="88" t="s">
        <v>53</v>
      </c>
      <c r="MBD25" s="90" t="s">
        <v>33</v>
      </c>
      <c r="MBE25" s="91" t="s">
        <v>32</v>
      </c>
      <c r="MBF25" s="92">
        <v>1</v>
      </c>
      <c r="MBG25" s="87">
        <v>0</v>
      </c>
      <c r="MBH25" s="59">
        <f t="shared" si="543"/>
        <v>0</v>
      </c>
      <c r="MBI25" s="1"/>
      <c r="MBJ25" s="89">
        <v>2</v>
      </c>
      <c r="MBK25" s="88" t="s">
        <v>53</v>
      </c>
      <c r="MBL25" s="90" t="s">
        <v>33</v>
      </c>
      <c r="MBM25" s="91" t="s">
        <v>32</v>
      </c>
      <c r="MBN25" s="92">
        <v>1</v>
      </c>
      <c r="MBO25" s="87">
        <v>0</v>
      </c>
      <c r="MBP25" s="59">
        <f t="shared" si="544"/>
        <v>0</v>
      </c>
      <c r="MBQ25" s="1"/>
      <c r="MBR25" s="89">
        <v>2</v>
      </c>
      <c r="MBS25" s="88" t="s">
        <v>53</v>
      </c>
      <c r="MBT25" s="90" t="s">
        <v>33</v>
      </c>
      <c r="MBU25" s="91" t="s">
        <v>32</v>
      </c>
      <c r="MBV25" s="92">
        <v>1</v>
      </c>
      <c r="MBW25" s="87">
        <v>0</v>
      </c>
      <c r="MBX25" s="59">
        <f t="shared" si="544"/>
        <v>0</v>
      </c>
      <c r="MBY25" s="1"/>
      <c r="MBZ25" s="89">
        <v>2</v>
      </c>
      <c r="MCA25" s="88" t="s">
        <v>53</v>
      </c>
      <c r="MCB25" s="90" t="s">
        <v>33</v>
      </c>
      <c r="MCC25" s="91" t="s">
        <v>32</v>
      </c>
      <c r="MCD25" s="92">
        <v>1</v>
      </c>
      <c r="MCE25" s="87">
        <v>0</v>
      </c>
      <c r="MCF25" s="59">
        <f t="shared" si="545"/>
        <v>0</v>
      </c>
      <c r="MCG25" s="1"/>
      <c r="MCH25" s="89">
        <v>2</v>
      </c>
      <c r="MCI25" s="88" t="s">
        <v>53</v>
      </c>
      <c r="MCJ25" s="90" t="s">
        <v>33</v>
      </c>
      <c r="MCK25" s="91" t="s">
        <v>32</v>
      </c>
      <c r="MCL25" s="92">
        <v>1</v>
      </c>
      <c r="MCM25" s="87">
        <v>0</v>
      </c>
      <c r="MCN25" s="59">
        <f t="shared" si="545"/>
        <v>0</v>
      </c>
      <c r="MCO25" s="1"/>
      <c r="MCP25" s="89">
        <v>2</v>
      </c>
      <c r="MCQ25" s="88" t="s">
        <v>53</v>
      </c>
      <c r="MCR25" s="90" t="s">
        <v>33</v>
      </c>
      <c r="MCS25" s="91" t="s">
        <v>32</v>
      </c>
      <c r="MCT25" s="92">
        <v>1</v>
      </c>
      <c r="MCU25" s="87">
        <v>0</v>
      </c>
      <c r="MCV25" s="59">
        <f t="shared" si="546"/>
        <v>0</v>
      </c>
      <c r="MCW25" s="1"/>
      <c r="MCX25" s="89">
        <v>2</v>
      </c>
      <c r="MCY25" s="88" t="s">
        <v>53</v>
      </c>
      <c r="MCZ25" s="90" t="s">
        <v>33</v>
      </c>
      <c r="MDA25" s="91" t="s">
        <v>32</v>
      </c>
      <c r="MDB25" s="92">
        <v>1</v>
      </c>
      <c r="MDC25" s="87">
        <v>0</v>
      </c>
      <c r="MDD25" s="59">
        <f t="shared" si="546"/>
        <v>0</v>
      </c>
      <c r="MDE25" s="1"/>
      <c r="MDF25" s="89">
        <v>2</v>
      </c>
      <c r="MDG25" s="88" t="s">
        <v>53</v>
      </c>
      <c r="MDH25" s="90" t="s">
        <v>33</v>
      </c>
      <c r="MDI25" s="91" t="s">
        <v>32</v>
      </c>
      <c r="MDJ25" s="92">
        <v>1</v>
      </c>
      <c r="MDK25" s="87">
        <v>0</v>
      </c>
      <c r="MDL25" s="59">
        <f t="shared" si="547"/>
        <v>0</v>
      </c>
      <c r="MDM25" s="1"/>
      <c r="MDN25" s="89">
        <v>2</v>
      </c>
      <c r="MDO25" s="88" t="s">
        <v>53</v>
      </c>
      <c r="MDP25" s="90" t="s">
        <v>33</v>
      </c>
      <c r="MDQ25" s="91" t="s">
        <v>32</v>
      </c>
      <c r="MDR25" s="92">
        <v>1</v>
      </c>
      <c r="MDS25" s="87">
        <v>0</v>
      </c>
      <c r="MDT25" s="59">
        <f t="shared" si="547"/>
        <v>0</v>
      </c>
      <c r="MDU25" s="1"/>
      <c r="MDV25" s="89">
        <v>2</v>
      </c>
      <c r="MDW25" s="88" t="s">
        <v>53</v>
      </c>
      <c r="MDX25" s="90" t="s">
        <v>33</v>
      </c>
      <c r="MDY25" s="91" t="s">
        <v>32</v>
      </c>
      <c r="MDZ25" s="92">
        <v>1</v>
      </c>
      <c r="MEA25" s="87">
        <v>0</v>
      </c>
      <c r="MEB25" s="59">
        <f t="shared" si="548"/>
        <v>0</v>
      </c>
      <c r="MEC25" s="1"/>
      <c r="MED25" s="89">
        <v>2</v>
      </c>
      <c r="MEE25" s="88" t="s">
        <v>53</v>
      </c>
      <c r="MEF25" s="90" t="s">
        <v>33</v>
      </c>
      <c r="MEG25" s="91" t="s">
        <v>32</v>
      </c>
      <c r="MEH25" s="92">
        <v>1</v>
      </c>
      <c r="MEI25" s="87">
        <v>0</v>
      </c>
      <c r="MEJ25" s="59">
        <f t="shared" si="548"/>
        <v>0</v>
      </c>
      <c r="MEK25" s="1"/>
      <c r="MEL25" s="89">
        <v>2</v>
      </c>
      <c r="MEM25" s="88" t="s">
        <v>53</v>
      </c>
      <c r="MEN25" s="90" t="s">
        <v>33</v>
      </c>
      <c r="MEO25" s="91" t="s">
        <v>32</v>
      </c>
      <c r="MEP25" s="92">
        <v>1</v>
      </c>
      <c r="MEQ25" s="87">
        <v>0</v>
      </c>
      <c r="MER25" s="59">
        <f t="shared" si="549"/>
        <v>0</v>
      </c>
      <c r="MES25" s="1"/>
      <c r="MET25" s="89">
        <v>2</v>
      </c>
      <c r="MEU25" s="88" t="s">
        <v>53</v>
      </c>
      <c r="MEV25" s="90" t="s">
        <v>33</v>
      </c>
      <c r="MEW25" s="91" t="s">
        <v>32</v>
      </c>
      <c r="MEX25" s="92">
        <v>1</v>
      </c>
      <c r="MEY25" s="87">
        <v>0</v>
      </c>
      <c r="MEZ25" s="59">
        <f t="shared" si="549"/>
        <v>0</v>
      </c>
      <c r="MFA25" s="1"/>
      <c r="MFB25" s="89">
        <v>2</v>
      </c>
      <c r="MFC25" s="88" t="s">
        <v>53</v>
      </c>
      <c r="MFD25" s="90" t="s">
        <v>33</v>
      </c>
      <c r="MFE25" s="91" t="s">
        <v>32</v>
      </c>
      <c r="MFF25" s="92">
        <v>1</v>
      </c>
      <c r="MFG25" s="87">
        <v>0</v>
      </c>
      <c r="MFH25" s="59">
        <f t="shared" si="550"/>
        <v>0</v>
      </c>
      <c r="MFI25" s="1"/>
      <c r="MFJ25" s="89">
        <v>2</v>
      </c>
      <c r="MFK25" s="88" t="s">
        <v>53</v>
      </c>
      <c r="MFL25" s="90" t="s">
        <v>33</v>
      </c>
      <c r="MFM25" s="91" t="s">
        <v>32</v>
      </c>
      <c r="MFN25" s="92">
        <v>1</v>
      </c>
      <c r="MFO25" s="87">
        <v>0</v>
      </c>
      <c r="MFP25" s="59">
        <f t="shared" si="550"/>
        <v>0</v>
      </c>
      <c r="MFQ25" s="1"/>
      <c r="MFR25" s="89">
        <v>2</v>
      </c>
      <c r="MFS25" s="88" t="s">
        <v>53</v>
      </c>
      <c r="MFT25" s="90" t="s">
        <v>33</v>
      </c>
      <c r="MFU25" s="91" t="s">
        <v>32</v>
      </c>
      <c r="MFV25" s="92">
        <v>1</v>
      </c>
      <c r="MFW25" s="87">
        <v>0</v>
      </c>
      <c r="MFX25" s="59">
        <f t="shared" si="551"/>
        <v>0</v>
      </c>
      <c r="MFY25" s="1"/>
      <c r="MFZ25" s="89">
        <v>2</v>
      </c>
      <c r="MGA25" s="88" t="s">
        <v>53</v>
      </c>
      <c r="MGB25" s="90" t="s">
        <v>33</v>
      </c>
      <c r="MGC25" s="91" t="s">
        <v>32</v>
      </c>
      <c r="MGD25" s="92">
        <v>1</v>
      </c>
      <c r="MGE25" s="87">
        <v>0</v>
      </c>
      <c r="MGF25" s="59">
        <f t="shared" si="551"/>
        <v>0</v>
      </c>
      <c r="MGG25" s="1"/>
      <c r="MGH25" s="89">
        <v>2</v>
      </c>
      <c r="MGI25" s="88" t="s">
        <v>53</v>
      </c>
      <c r="MGJ25" s="90" t="s">
        <v>33</v>
      </c>
      <c r="MGK25" s="91" t="s">
        <v>32</v>
      </c>
      <c r="MGL25" s="92">
        <v>1</v>
      </c>
      <c r="MGM25" s="87">
        <v>0</v>
      </c>
      <c r="MGN25" s="59">
        <f t="shared" si="552"/>
        <v>0</v>
      </c>
      <c r="MGO25" s="1"/>
      <c r="MGP25" s="89">
        <v>2</v>
      </c>
      <c r="MGQ25" s="88" t="s">
        <v>53</v>
      </c>
      <c r="MGR25" s="90" t="s">
        <v>33</v>
      </c>
      <c r="MGS25" s="91" t="s">
        <v>32</v>
      </c>
      <c r="MGT25" s="92">
        <v>1</v>
      </c>
      <c r="MGU25" s="87">
        <v>0</v>
      </c>
      <c r="MGV25" s="59">
        <f t="shared" si="552"/>
        <v>0</v>
      </c>
      <c r="MGW25" s="1"/>
      <c r="MGX25" s="89">
        <v>2</v>
      </c>
      <c r="MGY25" s="88" t="s">
        <v>53</v>
      </c>
      <c r="MGZ25" s="90" t="s">
        <v>33</v>
      </c>
      <c r="MHA25" s="91" t="s">
        <v>32</v>
      </c>
      <c r="MHB25" s="92">
        <v>1</v>
      </c>
      <c r="MHC25" s="87">
        <v>0</v>
      </c>
      <c r="MHD25" s="59">
        <f t="shared" si="553"/>
        <v>0</v>
      </c>
      <c r="MHE25" s="1"/>
      <c r="MHF25" s="89">
        <v>2</v>
      </c>
      <c r="MHG25" s="88" t="s">
        <v>53</v>
      </c>
      <c r="MHH25" s="90" t="s">
        <v>33</v>
      </c>
      <c r="MHI25" s="91" t="s">
        <v>32</v>
      </c>
      <c r="MHJ25" s="92">
        <v>1</v>
      </c>
      <c r="MHK25" s="87">
        <v>0</v>
      </c>
      <c r="MHL25" s="59">
        <f t="shared" si="553"/>
        <v>0</v>
      </c>
      <c r="MHM25" s="1"/>
      <c r="MHN25" s="89">
        <v>2</v>
      </c>
      <c r="MHO25" s="88" t="s">
        <v>53</v>
      </c>
      <c r="MHP25" s="90" t="s">
        <v>33</v>
      </c>
      <c r="MHQ25" s="91" t="s">
        <v>32</v>
      </c>
      <c r="MHR25" s="92">
        <v>1</v>
      </c>
      <c r="MHS25" s="87">
        <v>0</v>
      </c>
      <c r="MHT25" s="59">
        <f t="shared" si="554"/>
        <v>0</v>
      </c>
      <c r="MHU25" s="1"/>
      <c r="MHV25" s="89">
        <v>2</v>
      </c>
      <c r="MHW25" s="88" t="s">
        <v>53</v>
      </c>
      <c r="MHX25" s="90" t="s">
        <v>33</v>
      </c>
      <c r="MHY25" s="91" t="s">
        <v>32</v>
      </c>
      <c r="MHZ25" s="92">
        <v>1</v>
      </c>
      <c r="MIA25" s="87">
        <v>0</v>
      </c>
      <c r="MIB25" s="59">
        <f t="shared" si="554"/>
        <v>0</v>
      </c>
      <c r="MIC25" s="1"/>
      <c r="MID25" s="89">
        <v>2</v>
      </c>
      <c r="MIE25" s="88" t="s">
        <v>53</v>
      </c>
      <c r="MIF25" s="90" t="s">
        <v>33</v>
      </c>
      <c r="MIG25" s="91" t="s">
        <v>32</v>
      </c>
      <c r="MIH25" s="92">
        <v>1</v>
      </c>
      <c r="MII25" s="87">
        <v>0</v>
      </c>
      <c r="MIJ25" s="59">
        <f t="shared" si="555"/>
        <v>0</v>
      </c>
      <c r="MIK25" s="1"/>
      <c r="MIL25" s="89">
        <v>2</v>
      </c>
      <c r="MIM25" s="88" t="s">
        <v>53</v>
      </c>
      <c r="MIN25" s="90" t="s">
        <v>33</v>
      </c>
      <c r="MIO25" s="91" t="s">
        <v>32</v>
      </c>
      <c r="MIP25" s="92">
        <v>1</v>
      </c>
      <c r="MIQ25" s="87">
        <v>0</v>
      </c>
      <c r="MIR25" s="59">
        <f t="shared" si="555"/>
        <v>0</v>
      </c>
      <c r="MIS25" s="1"/>
      <c r="MIT25" s="89">
        <v>2</v>
      </c>
      <c r="MIU25" s="88" t="s">
        <v>53</v>
      </c>
      <c r="MIV25" s="90" t="s">
        <v>33</v>
      </c>
      <c r="MIW25" s="91" t="s">
        <v>32</v>
      </c>
      <c r="MIX25" s="92">
        <v>1</v>
      </c>
      <c r="MIY25" s="87">
        <v>0</v>
      </c>
      <c r="MIZ25" s="59">
        <f t="shared" si="556"/>
        <v>0</v>
      </c>
      <c r="MJA25" s="1"/>
      <c r="MJB25" s="89">
        <v>2</v>
      </c>
      <c r="MJC25" s="88" t="s">
        <v>53</v>
      </c>
      <c r="MJD25" s="90" t="s">
        <v>33</v>
      </c>
      <c r="MJE25" s="91" t="s">
        <v>32</v>
      </c>
      <c r="MJF25" s="92">
        <v>1</v>
      </c>
      <c r="MJG25" s="87">
        <v>0</v>
      </c>
      <c r="MJH25" s="59">
        <f t="shared" si="556"/>
        <v>0</v>
      </c>
      <c r="MJI25" s="1"/>
      <c r="MJJ25" s="89">
        <v>2</v>
      </c>
      <c r="MJK25" s="88" t="s">
        <v>53</v>
      </c>
      <c r="MJL25" s="90" t="s">
        <v>33</v>
      </c>
      <c r="MJM25" s="91" t="s">
        <v>32</v>
      </c>
      <c r="MJN25" s="92">
        <v>1</v>
      </c>
      <c r="MJO25" s="87">
        <v>0</v>
      </c>
      <c r="MJP25" s="59">
        <f t="shared" si="557"/>
        <v>0</v>
      </c>
      <c r="MJQ25" s="1"/>
      <c r="MJR25" s="89">
        <v>2</v>
      </c>
      <c r="MJS25" s="88" t="s">
        <v>53</v>
      </c>
      <c r="MJT25" s="90" t="s">
        <v>33</v>
      </c>
      <c r="MJU25" s="91" t="s">
        <v>32</v>
      </c>
      <c r="MJV25" s="92">
        <v>1</v>
      </c>
      <c r="MJW25" s="87">
        <v>0</v>
      </c>
      <c r="MJX25" s="59">
        <f t="shared" si="557"/>
        <v>0</v>
      </c>
      <c r="MJY25" s="1"/>
      <c r="MJZ25" s="89">
        <v>2</v>
      </c>
      <c r="MKA25" s="88" t="s">
        <v>53</v>
      </c>
      <c r="MKB25" s="90" t="s">
        <v>33</v>
      </c>
      <c r="MKC25" s="91" t="s">
        <v>32</v>
      </c>
      <c r="MKD25" s="92">
        <v>1</v>
      </c>
      <c r="MKE25" s="87">
        <v>0</v>
      </c>
      <c r="MKF25" s="59">
        <f t="shared" si="558"/>
        <v>0</v>
      </c>
      <c r="MKG25" s="1"/>
      <c r="MKH25" s="89">
        <v>2</v>
      </c>
      <c r="MKI25" s="88" t="s">
        <v>53</v>
      </c>
      <c r="MKJ25" s="90" t="s">
        <v>33</v>
      </c>
      <c r="MKK25" s="91" t="s">
        <v>32</v>
      </c>
      <c r="MKL25" s="92">
        <v>1</v>
      </c>
      <c r="MKM25" s="87">
        <v>0</v>
      </c>
      <c r="MKN25" s="59">
        <f t="shared" si="558"/>
        <v>0</v>
      </c>
      <c r="MKO25" s="1"/>
      <c r="MKP25" s="89">
        <v>2</v>
      </c>
      <c r="MKQ25" s="88" t="s">
        <v>53</v>
      </c>
      <c r="MKR25" s="90" t="s">
        <v>33</v>
      </c>
      <c r="MKS25" s="91" t="s">
        <v>32</v>
      </c>
      <c r="MKT25" s="92">
        <v>1</v>
      </c>
      <c r="MKU25" s="87">
        <v>0</v>
      </c>
      <c r="MKV25" s="59">
        <f t="shared" si="559"/>
        <v>0</v>
      </c>
      <c r="MKW25" s="1"/>
      <c r="MKX25" s="89">
        <v>2</v>
      </c>
      <c r="MKY25" s="88" t="s">
        <v>53</v>
      </c>
      <c r="MKZ25" s="90" t="s">
        <v>33</v>
      </c>
      <c r="MLA25" s="91" t="s">
        <v>32</v>
      </c>
      <c r="MLB25" s="92">
        <v>1</v>
      </c>
      <c r="MLC25" s="87">
        <v>0</v>
      </c>
      <c r="MLD25" s="59">
        <f t="shared" si="559"/>
        <v>0</v>
      </c>
      <c r="MLE25" s="1"/>
      <c r="MLF25" s="89">
        <v>2</v>
      </c>
      <c r="MLG25" s="88" t="s">
        <v>53</v>
      </c>
      <c r="MLH25" s="90" t="s">
        <v>33</v>
      </c>
      <c r="MLI25" s="91" t="s">
        <v>32</v>
      </c>
      <c r="MLJ25" s="92">
        <v>1</v>
      </c>
      <c r="MLK25" s="87">
        <v>0</v>
      </c>
      <c r="MLL25" s="59">
        <f t="shared" si="560"/>
        <v>0</v>
      </c>
      <c r="MLM25" s="1"/>
      <c r="MLN25" s="89">
        <v>2</v>
      </c>
      <c r="MLO25" s="88" t="s">
        <v>53</v>
      </c>
      <c r="MLP25" s="90" t="s">
        <v>33</v>
      </c>
      <c r="MLQ25" s="91" t="s">
        <v>32</v>
      </c>
      <c r="MLR25" s="92">
        <v>1</v>
      </c>
      <c r="MLS25" s="87">
        <v>0</v>
      </c>
      <c r="MLT25" s="59">
        <f t="shared" si="560"/>
        <v>0</v>
      </c>
      <c r="MLU25" s="1"/>
      <c r="MLV25" s="89">
        <v>2</v>
      </c>
      <c r="MLW25" s="88" t="s">
        <v>53</v>
      </c>
      <c r="MLX25" s="90" t="s">
        <v>33</v>
      </c>
      <c r="MLY25" s="91" t="s">
        <v>32</v>
      </c>
      <c r="MLZ25" s="92">
        <v>1</v>
      </c>
      <c r="MMA25" s="87">
        <v>0</v>
      </c>
      <c r="MMB25" s="59">
        <f t="shared" si="561"/>
        <v>0</v>
      </c>
      <c r="MMC25" s="1"/>
      <c r="MMD25" s="89">
        <v>2</v>
      </c>
      <c r="MME25" s="88" t="s">
        <v>53</v>
      </c>
      <c r="MMF25" s="90" t="s">
        <v>33</v>
      </c>
      <c r="MMG25" s="91" t="s">
        <v>32</v>
      </c>
      <c r="MMH25" s="92">
        <v>1</v>
      </c>
      <c r="MMI25" s="87">
        <v>0</v>
      </c>
      <c r="MMJ25" s="59">
        <f t="shared" si="561"/>
        <v>0</v>
      </c>
      <c r="MMK25" s="1"/>
      <c r="MML25" s="89">
        <v>2</v>
      </c>
      <c r="MMM25" s="88" t="s">
        <v>53</v>
      </c>
      <c r="MMN25" s="90" t="s">
        <v>33</v>
      </c>
      <c r="MMO25" s="91" t="s">
        <v>32</v>
      </c>
      <c r="MMP25" s="92">
        <v>1</v>
      </c>
      <c r="MMQ25" s="87">
        <v>0</v>
      </c>
      <c r="MMR25" s="59">
        <f t="shared" si="562"/>
        <v>0</v>
      </c>
      <c r="MMS25" s="1"/>
      <c r="MMT25" s="89">
        <v>2</v>
      </c>
      <c r="MMU25" s="88" t="s">
        <v>53</v>
      </c>
      <c r="MMV25" s="90" t="s">
        <v>33</v>
      </c>
      <c r="MMW25" s="91" t="s">
        <v>32</v>
      </c>
      <c r="MMX25" s="92">
        <v>1</v>
      </c>
      <c r="MMY25" s="87">
        <v>0</v>
      </c>
      <c r="MMZ25" s="59">
        <f t="shared" si="562"/>
        <v>0</v>
      </c>
      <c r="MNA25" s="1"/>
      <c r="MNB25" s="89">
        <v>2</v>
      </c>
      <c r="MNC25" s="88" t="s">
        <v>53</v>
      </c>
      <c r="MND25" s="90" t="s">
        <v>33</v>
      </c>
      <c r="MNE25" s="91" t="s">
        <v>32</v>
      </c>
      <c r="MNF25" s="92">
        <v>1</v>
      </c>
      <c r="MNG25" s="87">
        <v>0</v>
      </c>
      <c r="MNH25" s="59">
        <f t="shared" si="563"/>
        <v>0</v>
      </c>
      <c r="MNI25" s="1"/>
      <c r="MNJ25" s="89">
        <v>2</v>
      </c>
      <c r="MNK25" s="88" t="s">
        <v>53</v>
      </c>
      <c r="MNL25" s="90" t="s">
        <v>33</v>
      </c>
      <c r="MNM25" s="91" t="s">
        <v>32</v>
      </c>
      <c r="MNN25" s="92">
        <v>1</v>
      </c>
      <c r="MNO25" s="87">
        <v>0</v>
      </c>
      <c r="MNP25" s="59">
        <f t="shared" si="563"/>
        <v>0</v>
      </c>
      <c r="MNQ25" s="1"/>
      <c r="MNR25" s="89">
        <v>2</v>
      </c>
      <c r="MNS25" s="88" t="s">
        <v>53</v>
      </c>
      <c r="MNT25" s="90" t="s">
        <v>33</v>
      </c>
      <c r="MNU25" s="91" t="s">
        <v>32</v>
      </c>
      <c r="MNV25" s="92">
        <v>1</v>
      </c>
      <c r="MNW25" s="87">
        <v>0</v>
      </c>
      <c r="MNX25" s="59">
        <f t="shared" si="564"/>
        <v>0</v>
      </c>
      <c r="MNY25" s="1"/>
      <c r="MNZ25" s="89">
        <v>2</v>
      </c>
      <c r="MOA25" s="88" t="s">
        <v>53</v>
      </c>
      <c r="MOB25" s="90" t="s">
        <v>33</v>
      </c>
      <c r="MOC25" s="91" t="s">
        <v>32</v>
      </c>
      <c r="MOD25" s="92">
        <v>1</v>
      </c>
      <c r="MOE25" s="87">
        <v>0</v>
      </c>
      <c r="MOF25" s="59">
        <f t="shared" si="564"/>
        <v>0</v>
      </c>
      <c r="MOG25" s="1"/>
      <c r="MOH25" s="89">
        <v>2</v>
      </c>
      <c r="MOI25" s="88" t="s">
        <v>53</v>
      </c>
      <c r="MOJ25" s="90" t="s">
        <v>33</v>
      </c>
      <c r="MOK25" s="91" t="s">
        <v>32</v>
      </c>
      <c r="MOL25" s="92">
        <v>1</v>
      </c>
      <c r="MOM25" s="87">
        <v>0</v>
      </c>
      <c r="MON25" s="59">
        <f t="shared" si="565"/>
        <v>0</v>
      </c>
      <c r="MOO25" s="1"/>
      <c r="MOP25" s="89">
        <v>2</v>
      </c>
      <c r="MOQ25" s="88" t="s">
        <v>53</v>
      </c>
      <c r="MOR25" s="90" t="s">
        <v>33</v>
      </c>
      <c r="MOS25" s="91" t="s">
        <v>32</v>
      </c>
      <c r="MOT25" s="92">
        <v>1</v>
      </c>
      <c r="MOU25" s="87">
        <v>0</v>
      </c>
      <c r="MOV25" s="59">
        <f t="shared" si="565"/>
        <v>0</v>
      </c>
      <c r="MOW25" s="1"/>
      <c r="MOX25" s="89">
        <v>2</v>
      </c>
      <c r="MOY25" s="88" t="s">
        <v>53</v>
      </c>
      <c r="MOZ25" s="90" t="s">
        <v>33</v>
      </c>
      <c r="MPA25" s="91" t="s">
        <v>32</v>
      </c>
      <c r="MPB25" s="92">
        <v>1</v>
      </c>
      <c r="MPC25" s="87">
        <v>0</v>
      </c>
      <c r="MPD25" s="59">
        <f t="shared" si="566"/>
        <v>0</v>
      </c>
      <c r="MPE25" s="1"/>
      <c r="MPF25" s="89">
        <v>2</v>
      </c>
      <c r="MPG25" s="88" t="s">
        <v>53</v>
      </c>
      <c r="MPH25" s="90" t="s">
        <v>33</v>
      </c>
      <c r="MPI25" s="91" t="s">
        <v>32</v>
      </c>
      <c r="MPJ25" s="92">
        <v>1</v>
      </c>
      <c r="MPK25" s="87">
        <v>0</v>
      </c>
      <c r="MPL25" s="59">
        <f t="shared" si="566"/>
        <v>0</v>
      </c>
      <c r="MPM25" s="1"/>
      <c r="MPN25" s="89">
        <v>2</v>
      </c>
      <c r="MPO25" s="88" t="s">
        <v>53</v>
      </c>
      <c r="MPP25" s="90" t="s">
        <v>33</v>
      </c>
      <c r="MPQ25" s="91" t="s">
        <v>32</v>
      </c>
      <c r="MPR25" s="92">
        <v>1</v>
      </c>
      <c r="MPS25" s="87">
        <v>0</v>
      </c>
      <c r="MPT25" s="59">
        <f t="shared" si="567"/>
        <v>0</v>
      </c>
      <c r="MPU25" s="1"/>
      <c r="MPV25" s="89">
        <v>2</v>
      </c>
      <c r="MPW25" s="88" t="s">
        <v>53</v>
      </c>
      <c r="MPX25" s="90" t="s">
        <v>33</v>
      </c>
      <c r="MPY25" s="91" t="s">
        <v>32</v>
      </c>
      <c r="MPZ25" s="92">
        <v>1</v>
      </c>
      <c r="MQA25" s="87">
        <v>0</v>
      </c>
      <c r="MQB25" s="59">
        <f t="shared" si="567"/>
        <v>0</v>
      </c>
      <c r="MQC25" s="1"/>
      <c r="MQD25" s="89">
        <v>2</v>
      </c>
      <c r="MQE25" s="88" t="s">
        <v>53</v>
      </c>
      <c r="MQF25" s="90" t="s">
        <v>33</v>
      </c>
      <c r="MQG25" s="91" t="s">
        <v>32</v>
      </c>
      <c r="MQH25" s="92">
        <v>1</v>
      </c>
      <c r="MQI25" s="87">
        <v>0</v>
      </c>
      <c r="MQJ25" s="59">
        <f t="shared" si="568"/>
        <v>0</v>
      </c>
      <c r="MQK25" s="1"/>
      <c r="MQL25" s="89">
        <v>2</v>
      </c>
      <c r="MQM25" s="88" t="s">
        <v>53</v>
      </c>
      <c r="MQN25" s="90" t="s">
        <v>33</v>
      </c>
      <c r="MQO25" s="91" t="s">
        <v>32</v>
      </c>
      <c r="MQP25" s="92">
        <v>1</v>
      </c>
      <c r="MQQ25" s="87">
        <v>0</v>
      </c>
      <c r="MQR25" s="59">
        <f t="shared" si="568"/>
        <v>0</v>
      </c>
      <c r="MQS25" s="1"/>
      <c r="MQT25" s="89">
        <v>2</v>
      </c>
      <c r="MQU25" s="88" t="s">
        <v>53</v>
      </c>
      <c r="MQV25" s="90" t="s">
        <v>33</v>
      </c>
      <c r="MQW25" s="91" t="s">
        <v>32</v>
      </c>
      <c r="MQX25" s="92">
        <v>1</v>
      </c>
      <c r="MQY25" s="87">
        <v>0</v>
      </c>
      <c r="MQZ25" s="59">
        <f t="shared" si="569"/>
        <v>0</v>
      </c>
      <c r="MRA25" s="1"/>
      <c r="MRB25" s="89">
        <v>2</v>
      </c>
      <c r="MRC25" s="88" t="s">
        <v>53</v>
      </c>
      <c r="MRD25" s="90" t="s">
        <v>33</v>
      </c>
      <c r="MRE25" s="91" t="s">
        <v>32</v>
      </c>
      <c r="MRF25" s="92">
        <v>1</v>
      </c>
      <c r="MRG25" s="87">
        <v>0</v>
      </c>
      <c r="MRH25" s="59">
        <f t="shared" si="569"/>
        <v>0</v>
      </c>
      <c r="MRI25" s="1"/>
      <c r="MRJ25" s="89">
        <v>2</v>
      </c>
      <c r="MRK25" s="88" t="s">
        <v>53</v>
      </c>
      <c r="MRL25" s="90" t="s">
        <v>33</v>
      </c>
      <c r="MRM25" s="91" t="s">
        <v>32</v>
      </c>
      <c r="MRN25" s="92">
        <v>1</v>
      </c>
      <c r="MRO25" s="87">
        <v>0</v>
      </c>
      <c r="MRP25" s="59">
        <f t="shared" si="570"/>
        <v>0</v>
      </c>
      <c r="MRQ25" s="1"/>
      <c r="MRR25" s="89">
        <v>2</v>
      </c>
      <c r="MRS25" s="88" t="s">
        <v>53</v>
      </c>
      <c r="MRT25" s="90" t="s">
        <v>33</v>
      </c>
      <c r="MRU25" s="91" t="s">
        <v>32</v>
      </c>
      <c r="MRV25" s="92">
        <v>1</v>
      </c>
      <c r="MRW25" s="87">
        <v>0</v>
      </c>
      <c r="MRX25" s="59">
        <f t="shared" si="570"/>
        <v>0</v>
      </c>
      <c r="MRY25" s="1"/>
      <c r="MRZ25" s="89">
        <v>2</v>
      </c>
      <c r="MSA25" s="88" t="s">
        <v>53</v>
      </c>
      <c r="MSB25" s="90" t="s">
        <v>33</v>
      </c>
      <c r="MSC25" s="91" t="s">
        <v>32</v>
      </c>
      <c r="MSD25" s="92">
        <v>1</v>
      </c>
      <c r="MSE25" s="87">
        <v>0</v>
      </c>
      <c r="MSF25" s="59">
        <f t="shared" si="571"/>
        <v>0</v>
      </c>
      <c r="MSG25" s="1"/>
      <c r="MSH25" s="89">
        <v>2</v>
      </c>
      <c r="MSI25" s="88" t="s">
        <v>53</v>
      </c>
      <c r="MSJ25" s="90" t="s">
        <v>33</v>
      </c>
      <c r="MSK25" s="91" t="s">
        <v>32</v>
      </c>
      <c r="MSL25" s="92">
        <v>1</v>
      </c>
      <c r="MSM25" s="87">
        <v>0</v>
      </c>
      <c r="MSN25" s="59">
        <f t="shared" si="571"/>
        <v>0</v>
      </c>
      <c r="MSO25" s="1"/>
      <c r="MSP25" s="89">
        <v>2</v>
      </c>
      <c r="MSQ25" s="88" t="s">
        <v>53</v>
      </c>
      <c r="MSR25" s="90" t="s">
        <v>33</v>
      </c>
      <c r="MSS25" s="91" t="s">
        <v>32</v>
      </c>
      <c r="MST25" s="92">
        <v>1</v>
      </c>
      <c r="MSU25" s="87">
        <v>0</v>
      </c>
      <c r="MSV25" s="59">
        <f t="shared" si="572"/>
        <v>0</v>
      </c>
      <c r="MSW25" s="1"/>
      <c r="MSX25" s="89">
        <v>2</v>
      </c>
      <c r="MSY25" s="88" t="s">
        <v>53</v>
      </c>
      <c r="MSZ25" s="90" t="s">
        <v>33</v>
      </c>
      <c r="MTA25" s="91" t="s">
        <v>32</v>
      </c>
      <c r="MTB25" s="92">
        <v>1</v>
      </c>
      <c r="MTC25" s="87">
        <v>0</v>
      </c>
      <c r="MTD25" s="59">
        <f t="shared" si="572"/>
        <v>0</v>
      </c>
      <c r="MTE25" s="1"/>
      <c r="MTF25" s="89">
        <v>2</v>
      </c>
      <c r="MTG25" s="88" t="s">
        <v>53</v>
      </c>
      <c r="MTH25" s="90" t="s">
        <v>33</v>
      </c>
      <c r="MTI25" s="91" t="s">
        <v>32</v>
      </c>
      <c r="MTJ25" s="92">
        <v>1</v>
      </c>
      <c r="MTK25" s="87">
        <v>0</v>
      </c>
      <c r="MTL25" s="59">
        <f t="shared" si="573"/>
        <v>0</v>
      </c>
      <c r="MTM25" s="1"/>
      <c r="MTN25" s="89">
        <v>2</v>
      </c>
      <c r="MTO25" s="88" t="s">
        <v>53</v>
      </c>
      <c r="MTP25" s="90" t="s">
        <v>33</v>
      </c>
      <c r="MTQ25" s="91" t="s">
        <v>32</v>
      </c>
      <c r="MTR25" s="92">
        <v>1</v>
      </c>
      <c r="MTS25" s="87">
        <v>0</v>
      </c>
      <c r="MTT25" s="59">
        <f t="shared" si="573"/>
        <v>0</v>
      </c>
      <c r="MTU25" s="1"/>
      <c r="MTV25" s="89">
        <v>2</v>
      </c>
      <c r="MTW25" s="88" t="s">
        <v>53</v>
      </c>
      <c r="MTX25" s="90" t="s">
        <v>33</v>
      </c>
      <c r="MTY25" s="91" t="s">
        <v>32</v>
      </c>
      <c r="MTZ25" s="92">
        <v>1</v>
      </c>
      <c r="MUA25" s="87">
        <v>0</v>
      </c>
      <c r="MUB25" s="59">
        <f t="shared" si="574"/>
        <v>0</v>
      </c>
      <c r="MUC25" s="1"/>
      <c r="MUD25" s="89">
        <v>2</v>
      </c>
      <c r="MUE25" s="88" t="s">
        <v>53</v>
      </c>
      <c r="MUF25" s="90" t="s">
        <v>33</v>
      </c>
      <c r="MUG25" s="91" t="s">
        <v>32</v>
      </c>
      <c r="MUH25" s="92">
        <v>1</v>
      </c>
      <c r="MUI25" s="87">
        <v>0</v>
      </c>
      <c r="MUJ25" s="59">
        <f t="shared" si="574"/>
        <v>0</v>
      </c>
      <c r="MUK25" s="1"/>
      <c r="MUL25" s="89">
        <v>2</v>
      </c>
      <c r="MUM25" s="88" t="s">
        <v>53</v>
      </c>
      <c r="MUN25" s="90" t="s">
        <v>33</v>
      </c>
      <c r="MUO25" s="91" t="s">
        <v>32</v>
      </c>
      <c r="MUP25" s="92">
        <v>1</v>
      </c>
      <c r="MUQ25" s="87">
        <v>0</v>
      </c>
      <c r="MUR25" s="59">
        <f t="shared" si="575"/>
        <v>0</v>
      </c>
      <c r="MUS25" s="1"/>
      <c r="MUT25" s="89">
        <v>2</v>
      </c>
      <c r="MUU25" s="88" t="s">
        <v>53</v>
      </c>
      <c r="MUV25" s="90" t="s">
        <v>33</v>
      </c>
      <c r="MUW25" s="91" t="s">
        <v>32</v>
      </c>
      <c r="MUX25" s="92">
        <v>1</v>
      </c>
      <c r="MUY25" s="87">
        <v>0</v>
      </c>
      <c r="MUZ25" s="59">
        <f t="shared" si="575"/>
        <v>0</v>
      </c>
      <c r="MVA25" s="1"/>
      <c r="MVB25" s="89">
        <v>2</v>
      </c>
      <c r="MVC25" s="88" t="s">
        <v>53</v>
      </c>
      <c r="MVD25" s="90" t="s">
        <v>33</v>
      </c>
      <c r="MVE25" s="91" t="s">
        <v>32</v>
      </c>
      <c r="MVF25" s="92">
        <v>1</v>
      </c>
      <c r="MVG25" s="87">
        <v>0</v>
      </c>
      <c r="MVH25" s="59">
        <f t="shared" si="576"/>
        <v>0</v>
      </c>
      <c r="MVI25" s="1"/>
      <c r="MVJ25" s="89">
        <v>2</v>
      </c>
      <c r="MVK25" s="88" t="s">
        <v>53</v>
      </c>
      <c r="MVL25" s="90" t="s">
        <v>33</v>
      </c>
      <c r="MVM25" s="91" t="s">
        <v>32</v>
      </c>
      <c r="MVN25" s="92">
        <v>1</v>
      </c>
      <c r="MVO25" s="87">
        <v>0</v>
      </c>
      <c r="MVP25" s="59">
        <f t="shared" si="576"/>
        <v>0</v>
      </c>
      <c r="MVQ25" s="1"/>
      <c r="MVR25" s="89">
        <v>2</v>
      </c>
      <c r="MVS25" s="88" t="s">
        <v>53</v>
      </c>
      <c r="MVT25" s="90" t="s">
        <v>33</v>
      </c>
      <c r="MVU25" s="91" t="s">
        <v>32</v>
      </c>
      <c r="MVV25" s="92">
        <v>1</v>
      </c>
      <c r="MVW25" s="87">
        <v>0</v>
      </c>
      <c r="MVX25" s="59">
        <f t="shared" si="577"/>
        <v>0</v>
      </c>
      <c r="MVY25" s="1"/>
      <c r="MVZ25" s="89">
        <v>2</v>
      </c>
      <c r="MWA25" s="88" t="s">
        <v>53</v>
      </c>
      <c r="MWB25" s="90" t="s">
        <v>33</v>
      </c>
      <c r="MWC25" s="91" t="s">
        <v>32</v>
      </c>
      <c r="MWD25" s="92">
        <v>1</v>
      </c>
      <c r="MWE25" s="87">
        <v>0</v>
      </c>
      <c r="MWF25" s="59">
        <f t="shared" si="577"/>
        <v>0</v>
      </c>
      <c r="MWG25" s="1"/>
      <c r="MWH25" s="89">
        <v>2</v>
      </c>
      <c r="MWI25" s="88" t="s">
        <v>53</v>
      </c>
      <c r="MWJ25" s="90" t="s">
        <v>33</v>
      </c>
      <c r="MWK25" s="91" t="s">
        <v>32</v>
      </c>
      <c r="MWL25" s="92">
        <v>1</v>
      </c>
      <c r="MWM25" s="87">
        <v>0</v>
      </c>
      <c r="MWN25" s="59">
        <f t="shared" si="578"/>
        <v>0</v>
      </c>
      <c r="MWO25" s="1"/>
      <c r="MWP25" s="89">
        <v>2</v>
      </c>
      <c r="MWQ25" s="88" t="s">
        <v>53</v>
      </c>
      <c r="MWR25" s="90" t="s">
        <v>33</v>
      </c>
      <c r="MWS25" s="91" t="s">
        <v>32</v>
      </c>
      <c r="MWT25" s="92">
        <v>1</v>
      </c>
      <c r="MWU25" s="87">
        <v>0</v>
      </c>
      <c r="MWV25" s="59">
        <f t="shared" si="578"/>
        <v>0</v>
      </c>
      <c r="MWW25" s="1"/>
      <c r="MWX25" s="89">
        <v>2</v>
      </c>
      <c r="MWY25" s="88" t="s">
        <v>53</v>
      </c>
      <c r="MWZ25" s="90" t="s">
        <v>33</v>
      </c>
      <c r="MXA25" s="91" t="s">
        <v>32</v>
      </c>
      <c r="MXB25" s="92">
        <v>1</v>
      </c>
      <c r="MXC25" s="87">
        <v>0</v>
      </c>
      <c r="MXD25" s="59">
        <f t="shared" si="579"/>
        <v>0</v>
      </c>
      <c r="MXE25" s="1"/>
      <c r="MXF25" s="89">
        <v>2</v>
      </c>
      <c r="MXG25" s="88" t="s">
        <v>53</v>
      </c>
      <c r="MXH25" s="90" t="s">
        <v>33</v>
      </c>
      <c r="MXI25" s="91" t="s">
        <v>32</v>
      </c>
      <c r="MXJ25" s="92">
        <v>1</v>
      </c>
      <c r="MXK25" s="87">
        <v>0</v>
      </c>
      <c r="MXL25" s="59">
        <f t="shared" si="579"/>
        <v>0</v>
      </c>
      <c r="MXM25" s="1"/>
      <c r="MXN25" s="89">
        <v>2</v>
      </c>
      <c r="MXO25" s="88" t="s">
        <v>53</v>
      </c>
      <c r="MXP25" s="90" t="s">
        <v>33</v>
      </c>
      <c r="MXQ25" s="91" t="s">
        <v>32</v>
      </c>
      <c r="MXR25" s="92">
        <v>1</v>
      </c>
      <c r="MXS25" s="87">
        <v>0</v>
      </c>
      <c r="MXT25" s="59">
        <f t="shared" si="580"/>
        <v>0</v>
      </c>
      <c r="MXU25" s="1"/>
      <c r="MXV25" s="89">
        <v>2</v>
      </c>
      <c r="MXW25" s="88" t="s">
        <v>53</v>
      </c>
      <c r="MXX25" s="90" t="s">
        <v>33</v>
      </c>
      <c r="MXY25" s="91" t="s">
        <v>32</v>
      </c>
      <c r="MXZ25" s="92">
        <v>1</v>
      </c>
      <c r="MYA25" s="87">
        <v>0</v>
      </c>
      <c r="MYB25" s="59">
        <f t="shared" si="580"/>
        <v>0</v>
      </c>
      <c r="MYC25" s="1"/>
      <c r="MYD25" s="89">
        <v>2</v>
      </c>
      <c r="MYE25" s="88" t="s">
        <v>53</v>
      </c>
      <c r="MYF25" s="90" t="s">
        <v>33</v>
      </c>
      <c r="MYG25" s="91" t="s">
        <v>32</v>
      </c>
      <c r="MYH25" s="92">
        <v>1</v>
      </c>
      <c r="MYI25" s="87">
        <v>0</v>
      </c>
      <c r="MYJ25" s="59">
        <f t="shared" si="581"/>
        <v>0</v>
      </c>
      <c r="MYK25" s="1"/>
      <c r="MYL25" s="89">
        <v>2</v>
      </c>
      <c r="MYM25" s="88" t="s">
        <v>53</v>
      </c>
      <c r="MYN25" s="90" t="s">
        <v>33</v>
      </c>
      <c r="MYO25" s="91" t="s">
        <v>32</v>
      </c>
      <c r="MYP25" s="92">
        <v>1</v>
      </c>
      <c r="MYQ25" s="87">
        <v>0</v>
      </c>
      <c r="MYR25" s="59">
        <f t="shared" si="581"/>
        <v>0</v>
      </c>
      <c r="MYS25" s="1"/>
      <c r="MYT25" s="89">
        <v>2</v>
      </c>
      <c r="MYU25" s="88" t="s">
        <v>53</v>
      </c>
      <c r="MYV25" s="90" t="s">
        <v>33</v>
      </c>
      <c r="MYW25" s="91" t="s">
        <v>32</v>
      </c>
      <c r="MYX25" s="92">
        <v>1</v>
      </c>
      <c r="MYY25" s="87">
        <v>0</v>
      </c>
      <c r="MYZ25" s="59">
        <f t="shared" si="582"/>
        <v>0</v>
      </c>
      <c r="MZA25" s="1"/>
      <c r="MZB25" s="89">
        <v>2</v>
      </c>
      <c r="MZC25" s="88" t="s">
        <v>53</v>
      </c>
      <c r="MZD25" s="90" t="s">
        <v>33</v>
      </c>
      <c r="MZE25" s="91" t="s">
        <v>32</v>
      </c>
      <c r="MZF25" s="92">
        <v>1</v>
      </c>
      <c r="MZG25" s="87">
        <v>0</v>
      </c>
      <c r="MZH25" s="59">
        <f t="shared" si="582"/>
        <v>0</v>
      </c>
      <c r="MZI25" s="1"/>
      <c r="MZJ25" s="89">
        <v>2</v>
      </c>
      <c r="MZK25" s="88" t="s">
        <v>53</v>
      </c>
      <c r="MZL25" s="90" t="s">
        <v>33</v>
      </c>
      <c r="MZM25" s="91" t="s">
        <v>32</v>
      </c>
      <c r="MZN25" s="92">
        <v>1</v>
      </c>
      <c r="MZO25" s="87">
        <v>0</v>
      </c>
      <c r="MZP25" s="59">
        <f t="shared" si="583"/>
        <v>0</v>
      </c>
      <c r="MZQ25" s="1"/>
      <c r="MZR25" s="89">
        <v>2</v>
      </c>
      <c r="MZS25" s="88" t="s">
        <v>53</v>
      </c>
      <c r="MZT25" s="90" t="s">
        <v>33</v>
      </c>
      <c r="MZU25" s="91" t="s">
        <v>32</v>
      </c>
      <c r="MZV25" s="92">
        <v>1</v>
      </c>
      <c r="MZW25" s="87">
        <v>0</v>
      </c>
      <c r="MZX25" s="59">
        <f t="shared" si="583"/>
        <v>0</v>
      </c>
      <c r="MZY25" s="1"/>
      <c r="MZZ25" s="89">
        <v>2</v>
      </c>
      <c r="NAA25" s="88" t="s">
        <v>53</v>
      </c>
      <c r="NAB25" s="90" t="s">
        <v>33</v>
      </c>
      <c r="NAC25" s="91" t="s">
        <v>32</v>
      </c>
      <c r="NAD25" s="92">
        <v>1</v>
      </c>
      <c r="NAE25" s="87">
        <v>0</v>
      </c>
      <c r="NAF25" s="59">
        <f t="shared" si="584"/>
        <v>0</v>
      </c>
      <c r="NAG25" s="1"/>
      <c r="NAH25" s="89">
        <v>2</v>
      </c>
      <c r="NAI25" s="88" t="s">
        <v>53</v>
      </c>
      <c r="NAJ25" s="90" t="s">
        <v>33</v>
      </c>
      <c r="NAK25" s="91" t="s">
        <v>32</v>
      </c>
      <c r="NAL25" s="92">
        <v>1</v>
      </c>
      <c r="NAM25" s="87">
        <v>0</v>
      </c>
      <c r="NAN25" s="59">
        <f t="shared" si="584"/>
        <v>0</v>
      </c>
      <c r="NAO25" s="1"/>
      <c r="NAP25" s="89">
        <v>2</v>
      </c>
      <c r="NAQ25" s="88" t="s">
        <v>53</v>
      </c>
      <c r="NAR25" s="90" t="s">
        <v>33</v>
      </c>
      <c r="NAS25" s="91" t="s">
        <v>32</v>
      </c>
      <c r="NAT25" s="92">
        <v>1</v>
      </c>
      <c r="NAU25" s="87">
        <v>0</v>
      </c>
      <c r="NAV25" s="59">
        <f t="shared" si="585"/>
        <v>0</v>
      </c>
      <c r="NAW25" s="1"/>
      <c r="NAX25" s="89">
        <v>2</v>
      </c>
      <c r="NAY25" s="88" t="s">
        <v>53</v>
      </c>
      <c r="NAZ25" s="90" t="s">
        <v>33</v>
      </c>
      <c r="NBA25" s="91" t="s">
        <v>32</v>
      </c>
      <c r="NBB25" s="92">
        <v>1</v>
      </c>
      <c r="NBC25" s="87">
        <v>0</v>
      </c>
      <c r="NBD25" s="59">
        <f t="shared" si="585"/>
        <v>0</v>
      </c>
      <c r="NBE25" s="1"/>
      <c r="NBF25" s="89">
        <v>2</v>
      </c>
      <c r="NBG25" s="88" t="s">
        <v>53</v>
      </c>
      <c r="NBH25" s="90" t="s">
        <v>33</v>
      </c>
      <c r="NBI25" s="91" t="s">
        <v>32</v>
      </c>
      <c r="NBJ25" s="92">
        <v>1</v>
      </c>
      <c r="NBK25" s="87">
        <v>0</v>
      </c>
      <c r="NBL25" s="59">
        <f t="shared" si="586"/>
        <v>0</v>
      </c>
      <c r="NBM25" s="1"/>
      <c r="NBN25" s="89">
        <v>2</v>
      </c>
      <c r="NBO25" s="88" t="s">
        <v>53</v>
      </c>
      <c r="NBP25" s="90" t="s">
        <v>33</v>
      </c>
      <c r="NBQ25" s="91" t="s">
        <v>32</v>
      </c>
      <c r="NBR25" s="92">
        <v>1</v>
      </c>
      <c r="NBS25" s="87">
        <v>0</v>
      </c>
      <c r="NBT25" s="59">
        <f t="shared" si="586"/>
        <v>0</v>
      </c>
      <c r="NBU25" s="1"/>
      <c r="NBV25" s="89">
        <v>2</v>
      </c>
      <c r="NBW25" s="88" t="s">
        <v>53</v>
      </c>
      <c r="NBX25" s="90" t="s">
        <v>33</v>
      </c>
      <c r="NBY25" s="91" t="s">
        <v>32</v>
      </c>
      <c r="NBZ25" s="92">
        <v>1</v>
      </c>
      <c r="NCA25" s="87">
        <v>0</v>
      </c>
      <c r="NCB25" s="59">
        <f t="shared" si="587"/>
        <v>0</v>
      </c>
      <c r="NCC25" s="1"/>
      <c r="NCD25" s="89">
        <v>2</v>
      </c>
      <c r="NCE25" s="88" t="s">
        <v>53</v>
      </c>
      <c r="NCF25" s="90" t="s">
        <v>33</v>
      </c>
      <c r="NCG25" s="91" t="s">
        <v>32</v>
      </c>
      <c r="NCH25" s="92">
        <v>1</v>
      </c>
      <c r="NCI25" s="87">
        <v>0</v>
      </c>
      <c r="NCJ25" s="59">
        <f t="shared" si="587"/>
        <v>0</v>
      </c>
      <c r="NCK25" s="1"/>
      <c r="NCL25" s="89">
        <v>2</v>
      </c>
      <c r="NCM25" s="88" t="s">
        <v>53</v>
      </c>
      <c r="NCN25" s="90" t="s">
        <v>33</v>
      </c>
      <c r="NCO25" s="91" t="s">
        <v>32</v>
      </c>
      <c r="NCP25" s="92">
        <v>1</v>
      </c>
      <c r="NCQ25" s="87">
        <v>0</v>
      </c>
      <c r="NCR25" s="59">
        <f t="shared" si="588"/>
        <v>0</v>
      </c>
      <c r="NCS25" s="1"/>
      <c r="NCT25" s="89">
        <v>2</v>
      </c>
      <c r="NCU25" s="88" t="s">
        <v>53</v>
      </c>
      <c r="NCV25" s="90" t="s">
        <v>33</v>
      </c>
      <c r="NCW25" s="91" t="s">
        <v>32</v>
      </c>
      <c r="NCX25" s="92">
        <v>1</v>
      </c>
      <c r="NCY25" s="87">
        <v>0</v>
      </c>
      <c r="NCZ25" s="59">
        <f t="shared" si="588"/>
        <v>0</v>
      </c>
      <c r="NDA25" s="1"/>
      <c r="NDB25" s="89">
        <v>2</v>
      </c>
      <c r="NDC25" s="88" t="s">
        <v>53</v>
      </c>
      <c r="NDD25" s="90" t="s">
        <v>33</v>
      </c>
      <c r="NDE25" s="91" t="s">
        <v>32</v>
      </c>
      <c r="NDF25" s="92">
        <v>1</v>
      </c>
      <c r="NDG25" s="87">
        <v>0</v>
      </c>
      <c r="NDH25" s="59">
        <f t="shared" si="589"/>
        <v>0</v>
      </c>
      <c r="NDI25" s="1"/>
      <c r="NDJ25" s="89">
        <v>2</v>
      </c>
      <c r="NDK25" s="88" t="s">
        <v>53</v>
      </c>
      <c r="NDL25" s="90" t="s">
        <v>33</v>
      </c>
      <c r="NDM25" s="91" t="s">
        <v>32</v>
      </c>
      <c r="NDN25" s="92">
        <v>1</v>
      </c>
      <c r="NDO25" s="87">
        <v>0</v>
      </c>
      <c r="NDP25" s="59">
        <f t="shared" si="589"/>
        <v>0</v>
      </c>
      <c r="NDQ25" s="1"/>
      <c r="NDR25" s="89">
        <v>2</v>
      </c>
      <c r="NDS25" s="88" t="s">
        <v>53</v>
      </c>
      <c r="NDT25" s="90" t="s">
        <v>33</v>
      </c>
      <c r="NDU25" s="91" t="s">
        <v>32</v>
      </c>
      <c r="NDV25" s="92">
        <v>1</v>
      </c>
      <c r="NDW25" s="87">
        <v>0</v>
      </c>
      <c r="NDX25" s="59">
        <f t="shared" si="590"/>
        <v>0</v>
      </c>
      <c r="NDY25" s="1"/>
      <c r="NDZ25" s="89">
        <v>2</v>
      </c>
      <c r="NEA25" s="88" t="s">
        <v>53</v>
      </c>
      <c r="NEB25" s="90" t="s">
        <v>33</v>
      </c>
      <c r="NEC25" s="91" t="s">
        <v>32</v>
      </c>
      <c r="NED25" s="92">
        <v>1</v>
      </c>
      <c r="NEE25" s="87">
        <v>0</v>
      </c>
      <c r="NEF25" s="59">
        <f t="shared" si="590"/>
        <v>0</v>
      </c>
      <c r="NEG25" s="1"/>
      <c r="NEH25" s="89">
        <v>2</v>
      </c>
      <c r="NEI25" s="88" t="s">
        <v>53</v>
      </c>
      <c r="NEJ25" s="90" t="s">
        <v>33</v>
      </c>
      <c r="NEK25" s="91" t="s">
        <v>32</v>
      </c>
      <c r="NEL25" s="92">
        <v>1</v>
      </c>
      <c r="NEM25" s="87">
        <v>0</v>
      </c>
      <c r="NEN25" s="59">
        <f t="shared" si="591"/>
        <v>0</v>
      </c>
      <c r="NEO25" s="1"/>
      <c r="NEP25" s="89">
        <v>2</v>
      </c>
      <c r="NEQ25" s="88" t="s">
        <v>53</v>
      </c>
      <c r="NER25" s="90" t="s">
        <v>33</v>
      </c>
      <c r="NES25" s="91" t="s">
        <v>32</v>
      </c>
      <c r="NET25" s="92">
        <v>1</v>
      </c>
      <c r="NEU25" s="87">
        <v>0</v>
      </c>
      <c r="NEV25" s="59">
        <f t="shared" si="591"/>
        <v>0</v>
      </c>
      <c r="NEW25" s="1"/>
      <c r="NEX25" s="89">
        <v>2</v>
      </c>
      <c r="NEY25" s="88" t="s">
        <v>53</v>
      </c>
      <c r="NEZ25" s="90" t="s">
        <v>33</v>
      </c>
      <c r="NFA25" s="91" t="s">
        <v>32</v>
      </c>
      <c r="NFB25" s="92">
        <v>1</v>
      </c>
      <c r="NFC25" s="87">
        <v>0</v>
      </c>
      <c r="NFD25" s="59">
        <f t="shared" si="592"/>
        <v>0</v>
      </c>
      <c r="NFE25" s="1"/>
      <c r="NFF25" s="89">
        <v>2</v>
      </c>
      <c r="NFG25" s="88" t="s">
        <v>53</v>
      </c>
      <c r="NFH25" s="90" t="s">
        <v>33</v>
      </c>
      <c r="NFI25" s="91" t="s">
        <v>32</v>
      </c>
      <c r="NFJ25" s="92">
        <v>1</v>
      </c>
      <c r="NFK25" s="87">
        <v>0</v>
      </c>
      <c r="NFL25" s="59">
        <f t="shared" si="592"/>
        <v>0</v>
      </c>
      <c r="NFM25" s="1"/>
      <c r="NFN25" s="89">
        <v>2</v>
      </c>
      <c r="NFO25" s="88" t="s">
        <v>53</v>
      </c>
      <c r="NFP25" s="90" t="s">
        <v>33</v>
      </c>
      <c r="NFQ25" s="91" t="s">
        <v>32</v>
      </c>
      <c r="NFR25" s="92">
        <v>1</v>
      </c>
      <c r="NFS25" s="87">
        <v>0</v>
      </c>
      <c r="NFT25" s="59">
        <f t="shared" si="593"/>
        <v>0</v>
      </c>
      <c r="NFU25" s="1"/>
      <c r="NFV25" s="89">
        <v>2</v>
      </c>
      <c r="NFW25" s="88" t="s">
        <v>53</v>
      </c>
      <c r="NFX25" s="90" t="s">
        <v>33</v>
      </c>
      <c r="NFY25" s="91" t="s">
        <v>32</v>
      </c>
      <c r="NFZ25" s="92">
        <v>1</v>
      </c>
      <c r="NGA25" s="87">
        <v>0</v>
      </c>
      <c r="NGB25" s="59">
        <f t="shared" si="593"/>
        <v>0</v>
      </c>
      <c r="NGC25" s="1"/>
      <c r="NGD25" s="89">
        <v>2</v>
      </c>
      <c r="NGE25" s="88" t="s">
        <v>53</v>
      </c>
      <c r="NGF25" s="90" t="s">
        <v>33</v>
      </c>
      <c r="NGG25" s="91" t="s">
        <v>32</v>
      </c>
      <c r="NGH25" s="92">
        <v>1</v>
      </c>
      <c r="NGI25" s="87">
        <v>0</v>
      </c>
      <c r="NGJ25" s="59">
        <f t="shared" si="594"/>
        <v>0</v>
      </c>
      <c r="NGK25" s="1"/>
      <c r="NGL25" s="89">
        <v>2</v>
      </c>
      <c r="NGM25" s="88" t="s">
        <v>53</v>
      </c>
      <c r="NGN25" s="90" t="s">
        <v>33</v>
      </c>
      <c r="NGO25" s="91" t="s">
        <v>32</v>
      </c>
      <c r="NGP25" s="92">
        <v>1</v>
      </c>
      <c r="NGQ25" s="87">
        <v>0</v>
      </c>
      <c r="NGR25" s="59">
        <f t="shared" si="594"/>
        <v>0</v>
      </c>
      <c r="NGS25" s="1"/>
      <c r="NGT25" s="89">
        <v>2</v>
      </c>
      <c r="NGU25" s="88" t="s">
        <v>53</v>
      </c>
      <c r="NGV25" s="90" t="s">
        <v>33</v>
      </c>
      <c r="NGW25" s="91" t="s">
        <v>32</v>
      </c>
      <c r="NGX25" s="92">
        <v>1</v>
      </c>
      <c r="NGY25" s="87">
        <v>0</v>
      </c>
      <c r="NGZ25" s="59">
        <f t="shared" si="595"/>
        <v>0</v>
      </c>
      <c r="NHA25" s="1"/>
      <c r="NHB25" s="89">
        <v>2</v>
      </c>
      <c r="NHC25" s="88" t="s">
        <v>53</v>
      </c>
      <c r="NHD25" s="90" t="s">
        <v>33</v>
      </c>
      <c r="NHE25" s="91" t="s">
        <v>32</v>
      </c>
      <c r="NHF25" s="92">
        <v>1</v>
      </c>
      <c r="NHG25" s="87">
        <v>0</v>
      </c>
      <c r="NHH25" s="59">
        <f t="shared" si="595"/>
        <v>0</v>
      </c>
      <c r="NHI25" s="1"/>
      <c r="NHJ25" s="89">
        <v>2</v>
      </c>
      <c r="NHK25" s="88" t="s">
        <v>53</v>
      </c>
      <c r="NHL25" s="90" t="s">
        <v>33</v>
      </c>
      <c r="NHM25" s="91" t="s">
        <v>32</v>
      </c>
      <c r="NHN25" s="92">
        <v>1</v>
      </c>
      <c r="NHO25" s="87">
        <v>0</v>
      </c>
      <c r="NHP25" s="59">
        <f t="shared" si="596"/>
        <v>0</v>
      </c>
      <c r="NHQ25" s="1"/>
      <c r="NHR25" s="89">
        <v>2</v>
      </c>
      <c r="NHS25" s="88" t="s">
        <v>53</v>
      </c>
      <c r="NHT25" s="90" t="s">
        <v>33</v>
      </c>
      <c r="NHU25" s="91" t="s">
        <v>32</v>
      </c>
      <c r="NHV25" s="92">
        <v>1</v>
      </c>
      <c r="NHW25" s="87">
        <v>0</v>
      </c>
      <c r="NHX25" s="59">
        <f t="shared" si="596"/>
        <v>0</v>
      </c>
      <c r="NHY25" s="1"/>
      <c r="NHZ25" s="89">
        <v>2</v>
      </c>
      <c r="NIA25" s="88" t="s">
        <v>53</v>
      </c>
      <c r="NIB25" s="90" t="s">
        <v>33</v>
      </c>
      <c r="NIC25" s="91" t="s">
        <v>32</v>
      </c>
      <c r="NID25" s="92">
        <v>1</v>
      </c>
      <c r="NIE25" s="87">
        <v>0</v>
      </c>
      <c r="NIF25" s="59">
        <f t="shared" si="597"/>
        <v>0</v>
      </c>
      <c r="NIG25" s="1"/>
      <c r="NIH25" s="89">
        <v>2</v>
      </c>
      <c r="NII25" s="88" t="s">
        <v>53</v>
      </c>
      <c r="NIJ25" s="90" t="s">
        <v>33</v>
      </c>
      <c r="NIK25" s="91" t="s">
        <v>32</v>
      </c>
      <c r="NIL25" s="92">
        <v>1</v>
      </c>
      <c r="NIM25" s="87">
        <v>0</v>
      </c>
      <c r="NIN25" s="59">
        <f t="shared" si="597"/>
        <v>0</v>
      </c>
      <c r="NIO25" s="1"/>
      <c r="NIP25" s="89">
        <v>2</v>
      </c>
      <c r="NIQ25" s="88" t="s">
        <v>53</v>
      </c>
      <c r="NIR25" s="90" t="s">
        <v>33</v>
      </c>
      <c r="NIS25" s="91" t="s">
        <v>32</v>
      </c>
      <c r="NIT25" s="92">
        <v>1</v>
      </c>
      <c r="NIU25" s="87">
        <v>0</v>
      </c>
      <c r="NIV25" s="59">
        <f t="shared" si="598"/>
        <v>0</v>
      </c>
      <c r="NIW25" s="1"/>
      <c r="NIX25" s="89">
        <v>2</v>
      </c>
      <c r="NIY25" s="88" t="s">
        <v>53</v>
      </c>
      <c r="NIZ25" s="90" t="s">
        <v>33</v>
      </c>
      <c r="NJA25" s="91" t="s">
        <v>32</v>
      </c>
      <c r="NJB25" s="92">
        <v>1</v>
      </c>
      <c r="NJC25" s="87">
        <v>0</v>
      </c>
      <c r="NJD25" s="59">
        <f t="shared" si="598"/>
        <v>0</v>
      </c>
      <c r="NJE25" s="1"/>
      <c r="NJF25" s="89">
        <v>2</v>
      </c>
      <c r="NJG25" s="88" t="s">
        <v>53</v>
      </c>
      <c r="NJH25" s="90" t="s">
        <v>33</v>
      </c>
      <c r="NJI25" s="91" t="s">
        <v>32</v>
      </c>
      <c r="NJJ25" s="92">
        <v>1</v>
      </c>
      <c r="NJK25" s="87">
        <v>0</v>
      </c>
      <c r="NJL25" s="59">
        <f t="shared" si="599"/>
        <v>0</v>
      </c>
      <c r="NJM25" s="1"/>
      <c r="NJN25" s="89">
        <v>2</v>
      </c>
      <c r="NJO25" s="88" t="s">
        <v>53</v>
      </c>
      <c r="NJP25" s="90" t="s">
        <v>33</v>
      </c>
      <c r="NJQ25" s="91" t="s">
        <v>32</v>
      </c>
      <c r="NJR25" s="92">
        <v>1</v>
      </c>
      <c r="NJS25" s="87">
        <v>0</v>
      </c>
      <c r="NJT25" s="59">
        <f t="shared" si="599"/>
        <v>0</v>
      </c>
      <c r="NJU25" s="1"/>
      <c r="NJV25" s="89">
        <v>2</v>
      </c>
      <c r="NJW25" s="88" t="s">
        <v>53</v>
      </c>
      <c r="NJX25" s="90" t="s">
        <v>33</v>
      </c>
      <c r="NJY25" s="91" t="s">
        <v>32</v>
      </c>
      <c r="NJZ25" s="92">
        <v>1</v>
      </c>
      <c r="NKA25" s="87">
        <v>0</v>
      </c>
      <c r="NKB25" s="59">
        <f t="shared" si="600"/>
        <v>0</v>
      </c>
      <c r="NKC25" s="1"/>
      <c r="NKD25" s="89">
        <v>2</v>
      </c>
      <c r="NKE25" s="88" t="s">
        <v>53</v>
      </c>
      <c r="NKF25" s="90" t="s">
        <v>33</v>
      </c>
      <c r="NKG25" s="91" t="s">
        <v>32</v>
      </c>
      <c r="NKH25" s="92">
        <v>1</v>
      </c>
      <c r="NKI25" s="87">
        <v>0</v>
      </c>
      <c r="NKJ25" s="59">
        <f t="shared" si="600"/>
        <v>0</v>
      </c>
      <c r="NKK25" s="1"/>
      <c r="NKL25" s="89">
        <v>2</v>
      </c>
      <c r="NKM25" s="88" t="s">
        <v>53</v>
      </c>
      <c r="NKN25" s="90" t="s">
        <v>33</v>
      </c>
      <c r="NKO25" s="91" t="s">
        <v>32</v>
      </c>
      <c r="NKP25" s="92">
        <v>1</v>
      </c>
      <c r="NKQ25" s="87">
        <v>0</v>
      </c>
      <c r="NKR25" s="59">
        <f t="shared" si="601"/>
        <v>0</v>
      </c>
      <c r="NKS25" s="1"/>
      <c r="NKT25" s="89">
        <v>2</v>
      </c>
      <c r="NKU25" s="88" t="s">
        <v>53</v>
      </c>
      <c r="NKV25" s="90" t="s">
        <v>33</v>
      </c>
      <c r="NKW25" s="91" t="s">
        <v>32</v>
      </c>
      <c r="NKX25" s="92">
        <v>1</v>
      </c>
      <c r="NKY25" s="87">
        <v>0</v>
      </c>
      <c r="NKZ25" s="59">
        <f t="shared" si="601"/>
        <v>0</v>
      </c>
      <c r="NLA25" s="1"/>
      <c r="NLB25" s="89">
        <v>2</v>
      </c>
      <c r="NLC25" s="88" t="s">
        <v>53</v>
      </c>
      <c r="NLD25" s="90" t="s">
        <v>33</v>
      </c>
      <c r="NLE25" s="91" t="s">
        <v>32</v>
      </c>
      <c r="NLF25" s="92">
        <v>1</v>
      </c>
      <c r="NLG25" s="87">
        <v>0</v>
      </c>
      <c r="NLH25" s="59">
        <f t="shared" si="602"/>
        <v>0</v>
      </c>
      <c r="NLI25" s="1"/>
      <c r="NLJ25" s="89">
        <v>2</v>
      </c>
      <c r="NLK25" s="88" t="s">
        <v>53</v>
      </c>
      <c r="NLL25" s="90" t="s">
        <v>33</v>
      </c>
      <c r="NLM25" s="91" t="s">
        <v>32</v>
      </c>
      <c r="NLN25" s="92">
        <v>1</v>
      </c>
      <c r="NLO25" s="87">
        <v>0</v>
      </c>
      <c r="NLP25" s="59">
        <f t="shared" si="602"/>
        <v>0</v>
      </c>
      <c r="NLQ25" s="1"/>
      <c r="NLR25" s="89">
        <v>2</v>
      </c>
      <c r="NLS25" s="88" t="s">
        <v>53</v>
      </c>
      <c r="NLT25" s="90" t="s">
        <v>33</v>
      </c>
      <c r="NLU25" s="91" t="s">
        <v>32</v>
      </c>
      <c r="NLV25" s="92">
        <v>1</v>
      </c>
      <c r="NLW25" s="87">
        <v>0</v>
      </c>
      <c r="NLX25" s="59">
        <f t="shared" si="603"/>
        <v>0</v>
      </c>
      <c r="NLY25" s="1"/>
      <c r="NLZ25" s="89">
        <v>2</v>
      </c>
      <c r="NMA25" s="88" t="s">
        <v>53</v>
      </c>
      <c r="NMB25" s="90" t="s">
        <v>33</v>
      </c>
      <c r="NMC25" s="91" t="s">
        <v>32</v>
      </c>
      <c r="NMD25" s="92">
        <v>1</v>
      </c>
      <c r="NME25" s="87">
        <v>0</v>
      </c>
      <c r="NMF25" s="59">
        <f t="shared" si="603"/>
        <v>0</v>
      </c>
      <c r="NMG25" s="1"/>
      <c r="NMH25" s="89">
        <v>2</v>
      </c>
      <c r="NMI25" s="88" t="s">
        <v>53</v>
      </c>
      <c r="NMJ25" s="90" t="s">
        <v>33</v>
      </c>
      <c r="NMK25" s="91" t="s">
        <v>32</v>
      </c>
      <c r="NML25" s="92">
        <v>1</v>
      </c>
      <c r="NMM25" s="87">
        <v>0</v>
      </c>
      <c r="NMN25" s="59">
        <f t="shared" si="604"/>
        <v>0</v>
      </c>
      <c r="NMO25" s="1"/>
      <c r="NMP25" s="89">
        <v>2</v>
      </c>
      <c r="NMQ25" s="88" t="s">
        <v>53</v>
      </c>
      <c r="NMR25" s="90" t="s">
        <v>33</v>
      </c>
      <c r="NMS25" s="91" t="s">
        <v>32</v>
      </c>
      <c r="NMT25" s="92">
        <v>1</v>
      </c>
      <c r="NMU25" s="87">
        <v>0</v>
      </c>
      <c r="NMV25" s="59">
        <f t="shared" si="604"/>
        <v>0</v>
      </c>
      <c r="NMW25" s="1"/>
      <c r="NMX25" s="89">
        <v>2</v>
      </c>
      <c r="NMY25" s="88" t="s">
        <v>53</v>
      </c>
      <c r="NMZ25" s="90" t="s">
        <v>33</v>
      </c>
      <c r="NNA25" s="91" t="s">
        <v>32</v>
      </c>
      <c r="NNB25" s="92">
        <v>1</v>
      </c>
      <c r="NNC25" s="87">
        <v>0</v>
      </c>
      <c r="NND25" s="59">
        <f t="shared" si="605"/>
        <v>0</v>
      </c>
      <c r="NNE25" s="1"/>
      <c r="NNF25" s="89">
        <v>2</v>
      </c>
      <c r="NNG25" s="88" t="s">
        <v>53</v>
      </c>
      <c r="NNH25" s="90" t="s">
        <v>33</v>
      </c>
      <c r="NNI25" s="91" t="s">
        <v>32</v>
      </c>
      <c r="NNJ25" s="92">
        <v>1</v>
      </c>
      <c r="NNK25" s="87">
        <v>0</v>
      </c>
      <c r="NNL25" s="59">
        <f t="shared" si="605"/>
        <v>0</v>
      </c>
      <c r="NNM25" s="1"/>
      <c r="NNN25" s="89">
        <v>2</v>
      </c>
      <c r="NNO25" s="88" t="s">
        <v>53</v>
      </c>
      <c r="NNP25" s="90" t="s">
        <v>33</v>
      </c>
      <c r="NNQ25" s="91" t="s">
        <v>32</v>
      </c>
      <c r="NNR25" s="92">
        <v>1</v>
      </c>
      <c r="NNS25" s="87">
        <v>0</v>
      </c>
      <c r="NNT25" s="59">
        <f t="shared" si="606"/>
        <v>0</v>
      </c>
      <c r="NNU25" s="1"/>
      <c r="NNV25" s="89">
        <v>2</v>
      </c>
      <c r="NNW25" s="88" t="s">
        <v>53</v>
      </c>
      <c r="NNX25" s="90" t="s">
        <v>33</v>
      </c>
      <c r="NNY25" s="91" t="s">
        <v>32</v>
      </c>
      <c r="NNZ25" s="92">
        <v>1</v>
      </c>
      <c r="NOA25" s="87">
        <v>0</v>
      </c>
      <c r="NOB25" s="59">
        <f t="shared" si="606"/>
        <v>0</v>
      </c>
      <c r="NOC25" s="1"/>
      <c r="NOD25" s="89">
        <v>2</v>
      </c>
      <c r="NOE25" s="88" t="s">
        <v>53</v>
      </c>
      <c r="NOF25" s="90" t="s">
        <v>33</v>
      </c>
      <c r="NOG25" s="91" t="s">
        <v>32</v>
      </c>
      <c r="NOH25" s="92">
        <v>1</v>
      </c>
      <c r="NOI25" s="87">
        <v>0</v>
      </c>
      <c r="NOJ25" s="59">
        <f t="shared" si="607"/>
        <v>0</v>
      </c>
      <c r="NOK25" s="1"/>
      <c r="NOL25" s="89">
        <v>2</v>
      </c>
      <c r="NOM25" s="88" t="s">
        <v>53</v>
      </c>
      <c r="NON25" s="90" t="s">
        <v>33</v>
      </c>
      <c r="NOO25" s="91" t="s">
        <v>32</v>
      </c>
      <c r="NOP25" s="92">
        <v>1</v>
      </c>
      <c r="NOQ25" s="87">
        <v>0</v>
      </c>
      <c r="NOR25" s="59">
        <f t="shared" si="607"/>
        <v>0</v>
      </c>
      <c r="NOS25" s="1"/>
      <c r="NOT25" s="89">
        <v>2</v>
      </c>
      <c r="NOU25" s="88" t="s">
        <v>53</v>
      </c>
      <c r="NOV25" s="90" t="s">
        <v>33</v>
      </c>
      <c r="NOW25" s="91" t="s">
        <v>32</v>
      </c>
      <c r="NOX25" s="92">
        <v>1</v>
      </c>
      <c r="NOY25" s="87">
        <v>0</v>
      </c>
      <c r="NOZ25" s="59">
        <f t="shared" si="608"/>
        <v>0</v>
      </c>
      <c r="NPA25" s="1"/>
      <c r="NPB25" s="89">
        <v>2</v>
      </c>
      <c r="NPC25" s="88" t="s">
        <v>53</v>
      </c>
      <c r="NPD25" s="90" t="s">
        <v>33</v>
      </c>
      <c r="NPE25" s="91" t="s">
        <v>32</v>
      </c>
      <c r="NPF25" s="92">
        <v>1</v>
      </c>
      <c r="NPG25" s="87">
        <v>0</v>
      </c>
      <c r="NPH25" s="59">
        <f t="shared" si="608"/>
        <v>0</v>
      </c>
      <c r="NPI25" s="1"/>
      <c r="NPJ25" s="89">
        <v>2</v>
      </c>
      <c r="NPK25" s="88" t="s">
        <v>53</v>
      </c>
      <c r="NPL25" s="90" t="s">
        <v>33</v>
      </c>
      <c r="NPM25" s="91" t="s">
        <v>32</v>
      </c>
      <c r="NPN25" s="92">
        <v>1</v>
      </c>
      <c r="NPO25" s="87">
        <v>0</v>
      </c>
      <c r="NPP25" s="59">
        <f t="shared" si="609"/>
        <v>0</v>
      </c>
      <c r="NPQ25" s="1"/>
      <c r="NPR25" s="89">
        <v>2</v>
      </c>
      <c r="NPS25" s="88" t="s">
        <v>53</v>
      </c>
      <c r="NPT25" s="90" t="s">
        <v>33</v>
      </c>
      <c r="NPU25" s="91" t="s">
        <v>32</v>
      </c>
      <c r="NPV25" s="92">
        <v>1</v>
      </c>
      <c r="NPW25" s="87">
        <v>0</v>
      </c>
      <c r="NPX25" s="59">
        <f t="shared" si="609"/>
        <v>0</v>
      </c>
      <c r="NPY25" s="1"/>
      <c r="NPZ25" s="89">
        <v>2</v>
      </c>
      <c r="NQA25" s="88" t="s">
        <v>53</v>
      </c>
      <c r="NQB25" s="90" t="s">
        <v>33</v>
      </c>
      <c r="NQC25" s="91" t="s">
        <v>32</v>
      </c>
      <c r="NQD25" s="92">
        <v>1</v>
      </c>
      <c r="NQE25" s="87">
        <v>0</v>
      </c>
      <c r="NQF25" s="59">
        <f t="shared" si="610"/>
        <v>0</v>
      </c>
      <c r="NQG25" s="1"/>
      <c r="NQH25" s="89">
        <v>2</v>
      </c>
      <c r="NQI25" s="88" t="s">
        <v>53</v>
      </c>
      <c r="NQJ25" s="90" t="s">
        <v>33</v>
      </c>
      <c r="NQK25" s="91" t="s">
        <v>32</v>
      </c>
      <c r="NQL25" s="92">
        <v>1</v>
      </c>
      <c r="NQM25" s="87">
        <v>0</v>
      </c>
      <c r="NQN25" s="59">
        <f t="shared" si="610"/>
        <v>0</v>
      </c>
      <c r="NQO25" s="1"/>
      <c r="NQP25" s="89">
        <v>2</v>
      </c>
      <c r="NQQ25" s="88" t="s">
        <v>53</v>
      </c>
      <c r="NQR25" s="90" t="s">
        <v>33</v>
      </c>
      <c r="NQS25" s="91" t="s">
        <v>32</v>
      </c>
      <c r="NQT25" s="92">
        <v>1</v>
      </c>
      <c r="NQU25" s="87">
        <v>0</v>
      </c>
      <c r="NQV25" s="59">
        <f t="shared" si="611"/>
        <v>0</v>
      </c>
      <c r="NQW25" s="1"/>
      <c r="NQX25" s="89">
        <v>2</v>
      </c>
      <c r="NQY25" s="88" t="s">
        <v>53</v>
      </c>
      <c r="NQZ25" s="90" t="s">
        <v>33</v>
      </c>
      <c r="NRA25" s="91" t="s">
        <v>32</v>
      </c>
      <c r="NRB25" s="92">
        <v>1</v>
      </c>
      <c r="NRC25" s="87">
        <v>0</v>
      </c>
      <c r="NRD25" s="59">
        <f t="shared" si="611"/>
        <v>0</v>
      </c>
      <c r="NRE25" s="1"/>
      <c r="NRF25" s="89">
        <v>2</v>
      </c>
      <c r="NRG25" s="88" t="s">
        <v>53</v>
      </c>
      <c r="NRH25" s="90" t="s">
        <v>33</v>
      </c>
      <c r="NRI25" s="91" t="s">
        <v>32</v>
      </c>
      <c r="NRJ25" s="92">
        <v>1</v>
      </c>
      <c r="NRK25" s="87">
        <v>0</v>
      </c>
      <c r="NRL25" s="59">
        <f t="shared" si="612"/>
        <v>0</v>
      </c>
      <c r="NRM25" s="1"/>
      <c r="NRN25" s="89">
        <v>2</v>
      </c>
      <c r="NRO25" s="88" t="s">
        <v>53</v>
      </c>
      <c r="NRP25" s="90" t="s">
        <v>33</v>
      </c>
      <c r="NRQ25" s="91" t="s">
        <v>32</v>
      </c>
      <c r="NRR25" s="92">
        <v>1</v>
      </c>
      <c r="NRS25" s="87">
        <v>0</v>
      </c>
      <c r="NRT25" s="59">
        <f t="shared" si="612"/>
        <v>0</v>
      </c>
      <c r="NRU25" s="1"/>
      <c r="NRV25" s="89">
        <v>2</v>
      </c>
      <c r="NRW25" s="88" t="s">
        <v>53</v>
      </c>
      <c r="NRX25" s="90" t="s">
        <v>33</v>
      </c>
      <c r="NRY25" s="91" t="s">
        <v>32</v>
      </c>
      <c r="NRZ25" s="92">
        <v>1</v>
      </c>
      <c r="NSA25" s="87">
        <v>0</v>
      </c>
      <c r="NSB25" s="59">
        <f t="shared" si="613"/>
        <v>0</v>
      </c>
      <c r="NSC25" s="1"/>
      <c r="NSD25" s="89">
        <v>2</v>
      </c>
      <c r="NSE25" s="88" t="s">
        <v>53</v>
      </c>
      <c r="NSF25" s="90" t="s">
        <v>33</v>
      </c>
      <c r="NSG25" s="91" t="s">
        <v>32</v>
      </c>
      <c r="NSH25" s="92">
        <v>1</v>
      </c>
      <c r="NSI25" s="87">
        <v>0</v>
      </c>
      <c r="NSJ25" s="59">
        <f t="shared" si="613"/>
        <v>0</v>
      </c>
      <c r="NSK25" s="1"/>
      <c r="NSL25" s="89">
        <v>2</v>
      </c>
      <c r="NSM25" s="88" t="s">
        <v>53</v>
      </c>
      <c r="NSN25" s="90" t="s">
        <v>33</v>
      </c>
      <c r="NSO25" s="91" t="s">
        <v>32</v>
      </c>
      <c r="NSP25" s="92">
        <v>1</v>
      </c>
      <c r="NSQ25" s="87">
        <v>0</v>
      </c>
      <c r="NSR25" s="59">
        <f t="shared" si="614"/>
        <v>0</v>
      </c>
      <c r="NSS25" s="1"/>
      <c r="NST25" s="89">
        <v>2</v>
      </c>
      <c r="NSU25" s="88" t="s">
        <v>53</v>
      </c>
      <c r="NSV25" s="90" t="s">
        <v>33</v>
      </c>
      <c r="NSW25" s="91" t="s">
        <v>32</v>
      </c>
      <c r="NSX25" s="92">
        <v>1</v>
      </c>
      <c r="NSY25" s="87">
        <v>0</v>
      </c>
      <c r="NSZ25" s="59">
        <f t="shared" si="614"/>
        <v>0</v>
      </c>
      <c r="NTA25" s="1"/>
      <c r="NTB25" s="89">
        <v>2</v>
      </c>
      <c r="NTC25" s="88" t="s">
        <v>53</v>
      </c>
      <c r="NTD25" s="90" t="s">
        <v>33</v>
      </c>
      <c r="NTE25" s="91" t="s">
        <v>32</v>
      </c>
      <c r="NTF25" s="92">
        <v>1</v>
      </c>
      <c r="NTG25" s="87">
        <v>0</v>
      </c>
      <c r="NTH25" s="59">
        <f t="shared" si="615"/>
        <v>0</v>
      </c>
      <c r="NTI25" s="1"/>
      <c r="NTJ25" s="89">
        <v>2</v>
      </c>
      <c r="NTK25" s="88" t="s">
        <v>53</v>
      </c>
      <c r="NTL25" s="90" t="s">
        <v>33</v>
      </c>
      <c r="NTM25" s="91" t="s">
        <v>32</v>
      </c>
      <c r="NTN25" s="92">
        <v>1</v>
      </c>
      <c r="NTO25" s="87">
        <v>0</v>
      </c>
      <c r="NTP25" s="59">
        <f t="shared" si="615"/>
        <v>0</v>
      </c>
      <c r="NTQ25" s="1"/>
      <c r="NTR25" s="89">
        <v>2</v>
      </c>
      <c r="NTS25" s="88" t="s">
        <v>53</v>
      </c>
      <c r="NTT25" s="90" t="s">
        <v>33</v>
      </c>
      <c r="NTU25" s="91" t="s">
        <v>32</v>
      </c>
      <c r="NTV25" s="92">
        <v>1</v>
      </c>
      <c r="NTW25" s="87">
        <v>0</v>
      </c>
      <c r="NTX25" s="59">
        <f t="shared" si="616"/>
        <v>0</v>
      </c>
      <c r="NTY25" s="1"/>
      <c r="NTZ25" s="89">
        <v>2</v>
      </c>
      <c r="NUA25" s="88" t="s">
        <v>53</v>
      </c>
      <c r="NUB25" s="90" t="s">
        <v>33</v>
      </c>
      <c r="NUC25" s="91" t="s">
        <v>32</v>
      </c>
      <c r="NUD25" s="92">
        <v>1</v>
      </c>
      <c r="NUE25" s="87">
        <v>0</v>
      </c>
      <c r="NUF25" s="59">
        <f t="shared" si="616"/>
        <v>0</v>
      </c>
      <c r="NUG25" s="1"/>
      <c r="NUH25" s="89">
        <v>2</v>
      </c>
      <c r="NUI25" s="88" t="s">
        <v>53</v>
      </c>
      <c r="NUJ25" s="90" t="s">
        <v>33</v>
      </c>
      <c r="NUK25" s="91" t="s">
        <v>32</v>
      </c>
      <c r="NUL25" s="92">
        <v>1</v>
      </c>
      <c r="NUM25" s="87">
        <v>0</v>
      </c>
      <c r="NUN25" s="59">
        <f t="shared" si="617"/>
        <v>0</v>
      </c>
      <c r="NUO25" s="1"/>
      <c r="NUP25" s="89">
        <v>2</v>
      </c>
      <c r="NUQ25" s="88" t="s">
        <v>53</v>
      </c>
      <c r="NUR25" s="90" t="s">
        <v>33</v>
      </c>
      <c r="NUS25" s="91" t="s">
        <v>32</v>
      </c>
      <c r="NUT25" s="92">
        <v>1</v>
      </c>
      <c r="NUU25" s="87">
        <v>0</v>
      </c>
      <c r="NUV25" s="59">
        <f t="shared" si="617"/>
        <v>0</v>
      </c>
      <c r="NUW25" s="1"/>
      <c r="NUX25" s="89">
        <v>2</v>
      </c>
      <c r="NUY25" s="88" t="s">
        <v>53</v>
      </c>
      <c r="NUZ25" s="90" t="s">
        <v>33</v>
      </c>
      <c r="NVA25" s="91" t="s">
        <v>32</v>
      </c>
      <c r="NVB25" s="92">
        <v>1</v>
      </c>
      <c r="NVC25" s="87">
        <v>0</v>
      </c>
      <c r="NVD25" s="59">
        <f t="shared" si="618"/>
        <v>0</v>
      </c>
      <c r="NVE25" s="1"/>
      <c r="NVF25" s="89">
        <v>2</v>
      </c>
      <c r="NVG25" s="88" t="s">
        <v>53</v>
      </c>
      <c r="NVH25" s="90" t="s">
        <v>33</v>
      </c>
      <c r="NVI25" s="91" t="s">
        <v>32</v>
      </c>
      <c r="NVJ25" s="92">
        <v>1</v>
      </c>
      <c r="NVK25" s="87">
        <v>0</v>
      </c>
      <c r="NVL25" s="59">
        <f t="shared" si="618"/>
        <v>0</v>
      </c>
      <c r="NVM25" s="1"/>
      <c r="NVN25" s="89">
        <v>2</v>
      </c>
      <c r="NVO25" s="88" t="s">
        <v>53</v>
      </c>
      <c r="NVP25" s="90" t="s">
        <v>33</v>
      </c>
      <c r="NVQ25" s="91" t="s">
        <v>32</v>
      </c>
      <c r="NVR25" s="92">
        <v>1</v>
      </c>
      <c r="NVS25" s="87">
        <v>0</v>
      </c>
      <c r="NVT25" s="59">
        <f t="shared" si="619"/>
        <v>0</v>
      </c>
      <c r="NVU25" s="1"/>
      <c r="NVV25" s="89">
        <v>2</v>
      </c>
      <c r="NVW25" s="88" t="s">
        <v>53</v>
      </c>
      <c r="NVX25" s="90" t="s">
        <v>33</v>
      </c>
      <c r="NVY25" s="91" t="s">
        <v>32</v>
      </c>
      <c r="NVZ25" s="92">
        <v>1</v>
      </c>
      <c r="NWA25" s="87">
        <v>0</v>
      </c>
      <c r="NWB25" s="59">
        <f t="shared" si="619"/>
        <v>0</v>
      </c>
      <c r="NWC25" s="1"/>
      <c r="NWD25" s="89">
        <v>2</v>
      </c>
      <c r="NWE25" s="88" t="s">
        <v>53</v>
      </c>
      <c r="NWF25" s="90" t="s">
        <v>33</v>
      </c>
      <c r="NWG25" s="91" t="s">
        <v>32</v>
      </c>
      <c r="NWH25" s="92">
        <v>1</v>
      </c>
      <c r="NWI25" s="87">
        <v>0</v>
      </c>
      <c r="NWJ25" s="59">
        <f t="shared" si="620"/>
        <v>0</v>
      </c>
      <c r="NWK25" s="1"/>
      <c r="NWL25" s="89">
        <v>2</v>
      </c>
      <c r="NWM25" s="88" t="s">
        <v>53</v>
      </c>
      <c r="NWN25" s="90" t="s">
        <v>33</v>
      </c>
      <c r="NWO25" s="91" t="s">
        <v>32</v>
      </c>
      <c r="NWP25" s="92">
        <v>1</v>
      </c>
      <c r="NWQ25" s="87">
        <v>0</v>
      </c>
      <c r="NWR25" s="59">
        <f t="shared" si="620"/>
        <v>0</v>
      </c>
      <c r="NWS25" s="1"/>
      <c r="NWT25" s="89">
        <v>2</v>
      </c>
      <c r="NWU25" s="88" t="s">
        <v>53</v>
      </c>
      <c r="NWV25" s="90" t="s">
        <v>33</v>
      </c>
      <c r="NWW25" s="91" t="s">
        <v>32</v>
      </c>
      <c r="NWX25" s="92">
        <v>1</v>
      </c>
      <c r="NWY25" s="87">
        <v>0</v>
      </c>
      <c r="NWZ25" s="59">
        <f t="shared" si="621"/>
        <v>0</v>
      </c>
      <c r="NXA25" s="1"/>
      <c r="NXB25" s="89">
        <v>2</v>
      </c>
      <c r="NXC25" s="88" t="s">
        <v>53</v>
      </c>
      <c r="NXD25" s="90" t="s">
        <v>33</v>
      </c>
      <c r="NXE25" s="91" t="s">
        <v>32</v>
      </c>
      <c r="NXF25" s="92">
        <v>1</v>
      </c>
      <c r="NXG25" s="87">
        <v>0</v>
      </c>
      <c r="NXH25" s="59">
        <f t="shared" si="621"/>
        <v>0</v>
      </c>
      <c r="NXI25" s="1"/>
      <c r="NXJ25" s="89">
        <v>2</v>
      </c>
      <c r="NXK25" s="88" t="s">
        <v>53</v>
      </c>
      <c r="NXL25" s="90" t="s">
        <v>33</v>
      </c>
      <c r="NXM25" s="91" t="s">
        <v>32</v>
      </c>
      <c r="NXN25" s="92">
        <v>1</v>
      </c>
      <c r="NXO25" s="87">
        <v>0</v>
      </c>
      <c r="NXP25" s="59">
        <f t="shared" si="622"/>
        <v>0</v>
      </c>
      <c r="NXQ25" s="1"/>
      <c r="NXR25" s="89">
        <v>2</v>
      </c>
      <c r="NXS25" s="88" t="s">
        <v>53</v>
      </c>
      <c r="NXT25" s="90" t="s">
        <v>33</v>
      </c>
      <c r="NXU25" s="91" t="s">
        <v>32</v>
      </c>
      <c r="NXV25" s="92">
        <v>1</v>
      </c>
      <c r="NXW25" s="87">
        <v>0</v>
      </c>
      <c r="NXX25" s="59">
        <f t="shared" si="622"/>
        <v>0</v>
      </c>
      <c r="NXY25" s="1"/>
      <c r="NXZ25" s="89">
        <v>2</v>
      </c>
      <c r="NYA25" s="88" t="s">
        <v>53</v>
      </c>
      <c r="NYB25" s="90" t="s">
        <v>33</v>
      </c>
      <c r="NYC25" s="91" t="s">
        <v>32</v>
      </c>
      <c r="NYD25" s="92">
        <v>1</v>
      </c>
      <c r="NYE25" s="87">
        <v>0</v>
      </c>
      <c r="NYF25" s="59">
        <f t="shared" si="623"/>
        <v>0</v>
      </c>
      <c r="NYG25" s="1"/>
      <c r="NYH25" s="89">
        <v>2</v>
      </c>
      <c r="NYI25" s="88" t="s">
        <v>53</v>
      </c>
      <c r="NYJ25" s="90" t="s">
        <v>33</v>
      </c>
      <c r="NYK25" s="91" t="s">
        <v>32</v>
      </c>
      <c r="NYL25" s="92">
        <v>1</v>
      </c>
      <c r="NYM25" s="87">
        <v>0</v>
      </c>
      <c r="NYN25" s="59">
        <f t="shared" si="623"/>
        <v>0</v>
      </c>
      <c r="NYO25" s="1"/>
      <c r="NYP25" s="89">
        <v>2</v>
      </c>
      <c r="NYQ25" s="88" t="s">
        <v>53</v>
      </c>
      <c r="NYR25" s="90" t="s">
        <v>33</v>
      </c>
      <c r="NYS25" s="91" t="s">
        <v>32</v>
      </c>
      <c r="NYT25" s="92">
        <v>1</v>
      </c>
      <c r="NYU25" s="87">
        <v>0</v>
      </c>
      <c r="NYV25" s="59">
        <f t="shared" si="624"/>
        <v>0</v>
      </c>
      <c r="NYW25" s="1"/>
      <c r="NYX25" s="89">
        <v>2</v>
      </c>
      <c r="NYY25" s="88" t="s">
        <v>53</v>
      </c>
      <c r="NYZ25" s="90" t="s">
        <v>33</v>
      </c>
      <c r="NZA25" s="91" t="s">
        <v>32</v>
      </c>
      <c r="NZB25" s="92">
        <v>1</v>
      </c>
      <c r="NZC25" s="87">
        <v>0</v>
      </c>
      <c r="NZD25" s="59">
        <f t="shared" si="624"/>
        <v>0</v>
      </c>
      <c r="NZE25" s="1"/>
      <c r="NZF25" s="89">
        <v>2</v>
      </c>
      <c r="NZG25" s="88" t="s">
        <v>53</v>
      </c>
      <c r="NZH25" s="90" t="s">
        <v>33</v>
      </c>
      <c r="NZI25" s="91" t="s">
        <v>32</v>
      </c>
      <c r="NZJ25" s="92">
        <v>1</v>
      </c>
      <c r="NZK25" s="87">
        <v>0</v>
      </c>
      <c r="NZL25" s="59">
        <f t="shared" si="625"/>
        <v>0</v>
      </c>
      <c r="NZM25" s="1"/>
      <c r="NZN25" s="89">
        <v>2</v>
      </c>
      <c r="NZO25" s="88" t="s">
        <v>53</v>
      </c>
      <c r="NZP25" s="90" t="s">
        <v>33</v>
      </c>
      <c r="NZQ25" s="91" t="s">
        <v>32</v>
      </c>
      <c r="NZR25" s="92">
        <v>1</v>
      </c>
      <c r="NZS25" s="87">
        <v>0</v>
      </c>
      <c r="NZT25" s="59">
        <f t="shared" si="625"/>
        <v>0</v>
      </c>
      <c r="NZU25" s="1"/>
      <c r="NZV25" s="89">
        <v>2</v>
      </c>
      <c r="NZW25" s="88" t="s">
        <v>53</v>
      </c>
      <c r="NZX25" s="90" t="s">
        <v>33</v>
      </c>
      <c r="NZY25" s="91" t="s">
        <v>32</v>
      </c>
      <c r="NZZ25" s="92">
        <v>1</v>
      </c>
      <c r="OAA25" s="87">
        <v>0</v>
      </c>
      <c r="OAB25" s="59">
        <f t="shared" si="626"/>
        <v>0</v>
      </c>
      <c r="OAC25" s="1"/>
      <c r="OAD25" s="89">
        <v>2</v>
      </c>
      <c r="OAE25" s="88" t="s">
        <v>53</v>
      </c>
      <c r="OAF25" s="90" t="s">
        <v>33</v>
      </c>
      <c r="OAG25" s="91" t="s">
        <v>32</v>
      </c>
      <c r="OAH25" s="92">
        <v>1</v>
      </c>
      <c r="OAI25" s="87">
        <v>0</v>
      </c>
      <c r="OAJ25" s="59">
        <f t="shared" si="626"/>
        <v>0</v>
      </c>
      <c r="OAK25" s="1"/>
      <c r="OAL25" s="89">
        <v>2</v>
      </c>
      <c r="OAM25" s="88" t="s">
        <v>53</v>
      </c>
      <c r="OAN25" s="90" t="s">
        <v>33</v>
      </c>
      <c r="OAO25" s="91" t="s">
        <v>32</v>
      </c>
      <c r="OAP25" s="92">
        <v>1</v>
      </c>
      <c r="OAQ25" s="87">
        <v>0</v>
      </c>
      <c r="OAR25" s="59">
        <f t="shared" si="627"/>
        <v>0</v>
      </c>
      <c r="OAS25" s="1"/>
      <c r="OAT25" s="89">
        <v>2</v>
      </c>
      <c r="OAU25" s="88" t="s">
        <v>53</v>
      </c>
      <c r="OAV25" s="90" t="s">
        <v>33</v>
      </c>
      <c r="OAW25" s="91" t="s">
        <v>32</v>
      </c>
      <c r="OAX25" s="92">
        <v>1</v>
      </c>
      <c r="OAY25" s="87">
        <v>0</v>
      </c>
      <c r="OAZ25" s="59">
        <f t="shared" si="627"/>
        <v>0</v>
      </c>
      <c r="OBA25" s="1"/>
      <c r="OBB25" s="89">
        <v>2</v>
      </c>
      <c r="OBC25" s="88" t="s">
        <v>53</v>
      </c>
      <c r="OBD25" s="90" t="s">
        <v>33</v>
      </c>
      <c r="OBE25" s="91" t="s">
        <v>32</v>
      </c>
      <c r="OBF25" s="92">
        <v>1</v>
      </c>
      <c r="OBG25" s="87">
        <v>0</v>
      </c>
      <c r="OBH25" s="59">
        <f t="shared" si="628"/>
        <v>0</v>
      </c>
      <c r="OBI25" s="1"/>
      <c r="OBJ25" s="89">
        <v>2</v>
      </c>
      <c r="OBK25" s="88" t="s">
        <v>53</v>
      </c>
      <c r="OBL25" s="90" t="s">
        <v>33</v>
      </c>
      <c r="OBM25" s="91" t="s">
        <v>32</v>
      </c>
      <c r="OBN25" s="92">
        <v>1</v>
      </c>
      <c r="OBO25" s="87">
        <v>0</v>
      </c>
      <c r="OBP25" s="59">
        <f t="shared" si="628"/>
        <v>0</v>
      </c>
      <c r="OBQ25" s="1"/>
      <c r="OBR25" s="89">
        <v>2</v>
      </c>
      <c r="OBS25" s="88" t="s">
        <v>53</v>
      </c>
      <c r="OBT25" s="90" t="s">
        <v>33</v>
      </c>
      <c r="OBU25" s="91" t="s">
        <v>32</v>
      </c>
      <c r="OBV25" s="92">
        <v>1</v>
      </c>
      <c r="OBW25" s="87">
        <v>0</v>
      </c>
      <c r="OBX25" s="59">
        <f t="shared" si="629"/>
        <v>0</v>
      </c>
      <c r="OBY25" s="1"/>
      <c r="OBZ25" s="89">
        <v>2</v>
      </c>
      <c r="OCA25" s="88" t="s">
        <v>53</v>
      </c>
      <c r="OCB25" s="90" t="s">
        <v>33</v>
      </c>
      <c r="OCC25" s="91" t="s">
        <v>32</v>
      </c>
      <c r="OCD25" s="92">
        <v>1</v>
      </c>
      <c r="OCE25" s="87">
        <v>0</v>
      </c>
      <c r="OCF25" s="59">
        <f t="shared" si="629"/>
        <v>0</v>
      </c>
      <c r="OCG25" s="1"/>
      <c r="OCH25" s="89">
        <v>2</v>
      </c>
      <c r="OCI25" s="88" t="s">
        <v>53</v>
      </c>
      <c r="OCJ25" s="90" t="s">
        <v>33</v>
      </c>
      <c r="OCK25" s="91" t="s">
        <v>32</v>
      </c>
      <c r="OCL25" s="92">
        <v>1</v>
      </c>
      <c r="OCM25" s="87">
        <v>0</v>
      </c>
      <c r="OCN25" s="59">
        <f t="shared" si="630"/>
        <v>0</v>
      </c>
      <c r="OCO25" s="1"/>
      <c r="OCP25" s="89">
        <v>2</v>
      </c>
      <c r="OCQ25" s="88" t="s">
        <v>53</v>
      </c>
      <c r="OCR25" s="90" t="s">
        <v>33</v>
      </c>
      <c r="OCS25" s="91" t="s">
        <v>32</v>
      </c>
      <c r="OCT25" s="92">
        <v>1</v>
      </c>
      <c r="OCU25" s="87">
        <v>0</v>
      </c>
      <c r="OCV25" s="59">
        <f t="shared" si="630"/>
        <v>0</v>
      </c>
      <c r="OCW25" s="1"/>
      <c r="OCX25" s="89">
        <v>2</v>
      </c>
      <c r="OCY25" s="88" t="s">
        <v>53</v>
      </c>
      <c r="OCZ25" s="90" t="s">
        <v>33</v>
      </c>
      <c r="ODA25" s="91" t="s">
        <v>32</v>
      </c>
      <c r="ODB25" s="92">
        <v>1</v>
      </c>
      <c r="ODC25" s="87">
        <v>0</v>
      </c>
      <c r="ODD25" s="59">
        <f t="shared" si="631"/>
        <v>0</v>
      </c>
      <c r="ODE25" s="1"/>
      <c r="ODF25" s="89">
        <v>2</v>
      </c>
      <c r="ODG25" s="88" t="s">
        <v>53</v>
      </c>
      <c r="ODH25" s="90" t="s">
        <v>33</v>
      </c>
      <c r="ODI25" s="91" t="s">
        <v>32</v>
      </c>
      <c r="ODJ25" s="92">
        <v>1</v>
      </c>
      <c r="ODK25" s="87">
        <v>0</v>
      </c>
      <c r="ODL25" s="59">
        <f t="shared" si="631"/>
        <v>0</v>
      </c>
      <c r="ODM25" s="1"/>
      <c r="ODN25" s="89">
        <v>2</v>
      </c>
      <c r="ODO25" s="88" t="s">
        <v>53</v>
      </c>
      <c r="ODP25" s="90" t="s">
        <v>33</v>
      </c>
      <c r="ODQ25" s="91" t="s">
        <v>32</v>
      </c>
      <c r="ODR25" s="92">
        <v>1</v>
      </c>
      <c r="ODS25" s="87">
        <v>0</v>
      </c>
      <c r="ODT25" s="59">
        <f t="shared" si="632"/>
        <v>0</v>
      </c>
      <c r="ODU25" s="1"/>
      <c r="ODV25" s="89">
        <v>2</v>
      </c>
      <c r="ODW25" s="88" t="s">
        <v>53</v>
      </c>
      <c r="ODX25" s="90" t="s">
        <v>33</v>
      </c>
      <c r="ODY25" s="91" t="s">
        <v>32</v>
      </c>
      <c r="ODZ25" s="92">
        <v>1</v>
      </c>
      <c r="OEA25" s="87">
        <v>0</v>
      </c>
      <c r="OEB25" s="59">
        <f t="shared" si="632"/>
        <v>0</v>
      </c>
      <c r="OEC25" s="1"/>
      <c r="OED25" s="89">
        <v>2</v>
      </c>
      <c r="OEE25" s="88" t="s">
        <v>53</v>
      </c>
      <c r="OEF25" s="90" t="s">
        <v>33</v>
      </c>
      <c r="OEG25" s="91" t="s">
        <v>32</v>
      </c>
      <c r="OEH25" s="92">
        <v>1</v>
      </c>
      <c r="OEI25" s="87">
        <v>0</v>
      </c>
      <c r="OEJ25" s="59">
        <f t="shared" si="633"/>
        <v>0</v>
      </c>
      <c r="OEK25" s="1"/>
      <c r="OEL25" s="89">
        <v>2</v>
      </c>
      <c r="OEM25" s="88" t="s">
        <v>53</v>
      </c>
      <c r="OEN25" s="90" t="s">
        <v>33</v>
      </c>
      <c r="OEO25" s="91" t="s">
        <v>32</v>
      </c>
      <c r="OEP25" s="92">
        <v>1</v>
      </c>
      <c r="OEQ25" s="87">
        <v>0</v>
      </c>
      <c r="OER25" s="59">
        <f t="shared" si="633"/>
        <v>0</v>
      </c>
      <c r="OES25" s="1"/>
      <c r="OET25" s="89">
        <v>2</v>
      </c>
      <c r="OEU25" s="88" t="s">
        <v>53</v>
      </c>
      <c r="OEV25" s="90" t="s">
        <v>33</v>
      </c>
      <c r="OEW25" s="91" t="s">
        <v>32</v>
      </c>
      <c r="OEX25" s="92">
        <v>1</v>
      </c>
      <c r="OEY25" s="87">
        <v>0</v>
      </c>
      <c r="OEZ25" s="59">
        <f t="shared" si="634"/>
        <v>0</v>
      </c>
      <c r="OFA25" s="1"/>
      <c r="OFB25" s="89">
        <v>2</v>
      </c>
      <c r="OFC25" s="88" t="s">
        <v>53</v>
      </c>
      <c r="OFD25" s="90" t="s">
        <v>33</v>
      </c>
      <c r="OFE25" s="91" t="s">
        <v>32</v>
      </c>
      <c r="OFF25" s="92">
        <v>1</v>
      </c>
      <c r="OFG25" s="87">
        <v>0</v>
      </c>
      <c r="OFH25" s="59">
        <f t="shared" si="634"/>
        <v>0</v>
      </c>
      <c r="OFI25" s="1"/>
      <c r="OFJ25" s="89">
        <v>2</v>
      </c>
      <c r="OFK25" s="88" t="s">
        <v>53</v>
      </c>
      <c r="OFL25" s="90" t="s">
        <v>33</v>
      </c>
      <c r="OFM25" s="91" t="s">
        <v>32</v>
      </c>
      <c r="OFN25" s="92">
        <v>1</v>
      </c>
      <c r="OFO25" s="87">
        <v>0</v>
      </c>
      <c r="OFP25" s="59">
        <f t="shared" si="635"/>
        <v>0</v>
      </c>
      <c r="OFQ25" s="1"/>
      <c r="OFR25" s="89">
        <v>2</v>
      </c>
      <c r="OFS25" s="88" t="s">
        <v>53</v>
      </c>
      <c r="OFT25" s="90" t="s">
        <v>33</v>
      </c>
      <c r="OFU25" s="91" t="s">
        <v>32</v>
      </c>
      <c r="OFV25" s="92">
        <v>1</v>
      </c>
      <c r="OFW25" s="87">
        <v>0</v>
      </c>
      <c r="OFX25" s="59">
        <f t="shared" si="635"/>
        <v>0</v>
      </c>
      <c r="OFY25" s="1"/>
      <c r="OFZ25" s="89">
        <v>2</v>
      </c>
      <c r="OGA25" s="88" t="s">
        <v>53</v>
      </c>
      <c r="OGB25" s="90" t="s">
        <v>33</v>
      </c>
      <c r="OGC25" s="91" t="s">
        <v>32</v>
      </c>
      <c r="OGD25" s="92">
        <v>1</v>
      </c>
      <c r="OGE25" s="87">
        <v>0</v>
      </c>
      <c r="OGF25" s="59">
        <f t="shared" si="636"/>
        <v>0</v>
      </c>
      <c r="OGG25" s="1"/>
      <c r="OGH25" s="89">
        <v>2</v>
      </c>
      <c r="OGI25" s="88" t="s">
        <v>53</v>
      </c>
      <c r="OGJ25" s="90" t="s">
        <v>33</v>
      </c>
      <c r="OGK25" s="91" t="s">
        <v>32</v>
      </c>
      <c r="OGL25" s="92">
        <v>1</v>
      </c>
      <c r="OGM25" s="87">
        <v>0</v>
      </c>
      <c r="OGN25" s="59">
        <f t="shared" si="636"/>
        <v>0</v>
      </c>
      <c r="OGO25" s="1"/>
      <c r="OGP25" s="89">
        <v>2</v>
      </c>
      <c r="OGQ25" s="88" t="s">
        <v>53</v>
      </c>
      <c r="OGR25" s="90" t="s">
        <v>33</v>
      </c>
      <c r="OGS25" s="91" t="s">
        <v>32</v>
      </c>
      <c r="OGT25" s="92">
        <v>1</v>
      </c>
      <c r="OGU25" s="87">
        <v>0</v>
      </c>
      <c r="OGV25" s="59">
        <f t="shared" si="637"/>
        <v>0</v>
      </c>
      <c r="OGW25" s="1"/>
      <c r="OGX25" s="89">
        <v>2</v>
      </c>
      <c r="OGY25" s="88" t="s">
        <v>53</v>
      </c>
      <c r="OGZ25" s="90" t="s">
        <v>33</v>
      </c>
      <c r="OHA25" s="91" t="s">
        <v>32</v>
      </c>
      <c r="OHB25" s="92">
        <v>1</v>
      </c>
      <c r="OHC25" s="87">
        <v>0</v>
      </c>
      <c r="OHD25" s="59">
        <f t="shared" si="637"/>
        <v>0</v>
      </c>
      <c r="OHE25" s="1"/>
      <c r="OHF25" s="89">
        <v>2</v>
      </c>
      <c r="OHG25" s="88" t="s">
        <v>53</v>
      </c>
      <c r="OHH25" s="90" t="s">
        <v>33</v>
      </c>
      <c r="OHI25" s="91" t="s">
        <v>32</v>
      </c>
      <c r="OHJ25" s="92">
        <v>1</v>
      </c>
      <c r="OHK25" s="87">
        <v>0</v>
      </c>
      <c r="OHL25" s="59">
        <f t="shared" si="638"/>
        <v>0</v>
      </c>
      <c r="OHM25" s="1"/>
      <c r="OHN25" s="89">
        <v>2</v>
      </c>
      <c r="OHO25" s="88" t="s">
        <v>53</v>
      </c>
      <c r="OHP25" s="90" t="s">
        <v>33</v>
      </c>
      <c r="OHQ25" s="91" t="s">
        <v>32</v>
      </c>
      <c r="OHR25" s="92">
        <v>1</v>
      </c>
      <c r="OHS25" s="87">
        <v>0</v>
      </c>
      <c r="OHT25" s="59">
        <f t="shared" si="638"/>
        <v>0</v>
      </c>
      <c r="OHU25" s="1"/>
      <c r="OHV25" s="89">
        <v>2</v>
      </c>
      <c r="OHW25" s="88" t="s">
        <v>53</v>
      </c>
      <c r="OHX25" s="90" t="s">
        <v>33</v>
      </c>
      <c r="OHY25" s="91" t="s">
        <v>32</v>
      </c>
      <c r="OHZ25" s="92">
        <v>1</v>
      </c>
      <c r="OIA25" s="87">
        <v>0</v>
      </c>
      <c r="OIB25" s="59">
        <f t="shared" si="639"/>
        <v>0</v>
      </c>
      <c r="OIC25" s="1"/>
      <c r="OID25" s="89">
        <v>2</v>
      </c>
      <c r="OIE25" s="88" t="s">
        <v>53</v>
      </c>
      <c r="OIF25" s="90" t="s">
        <v>33</v>
      </c>
      <c r="OIG25" s="91" t="s">
        <v>32</v>
      </c>
      <c r="OIH25" s="92">
        <v>1</v>
      </c>
      <c r="OII25" s="87">
        <v>0</v>
      </c>
      <c r="OIJ25" s="59">
        <f t="shared" si="639"/>
        <v>0</v>
      </c>
      <c r="OIK25" s="1"/>
      <c r="OIL25" s="89">
        <v>2</v>
      </c>
      <c r="OIM25" s="88" t="s">
        <v>53</v>
      </c>
      <c r="OIN25" s="90" t="s">
        <v>33</v>
      </c>
      <c r="OIO25" s="91" t="s">
        <v>32</v>
      </c>
      <c r="OIP25" s="92">
        <v>1</v>
      </c>
      <c r="OIQ25" s="87">
        <v>0</v>
      </c>
      <c r="OIR25" s="59">
        <f t="shared" si="640"/>
        <v>0</v>
      </c>
      <c r="OIS25" s="1"/>
      <c r="OIT25" s="89">
        <v>2</v>
      </c>
      <c r="OIU25" s="88" t="s">
        <v>53</v>
      </c>
      <c r="OIV25" s="90" t="s">
        <v>33</v>
      </c>
      <c r="OIW25" s="91" t="s">
        <v>32</v>
      </c>
      <c r="OIX25" s="92">
        <v>1</v>
      </c>
      <c r="OIY25" s="87">
        <v>0</v>
      </c>
      <c r="OIZ25" s="59">
        <f t="shared" si="640"/>
        <v>0</v>
      </c>
      <c r="OJA25" s="1"/>
      <c r="OJB25" s="89">
        <v>2</v>
      </c>
      <c r="OJC25" s="88" t="s">
        <v>53</v>
      </c>
      <c r="OJD25" s="90" t="s">
        <v>33</v>
      </c>
      <c r="OJE25" s="91" t="s">
        <v>32</v>
      </c>
      <c r="OJF25" s="92">
        <v>1</v>
      </c>
      <c r="OJG25" s="87">
        <v>0</v>
      </c>
      <c r="OJH25" s="59">
        <f t="shared" si="641"/>
        <v>0</v>
      </c>
      <c r="OJI25" s="1"/>
      <c r="OJJ25" s="89">
        <v>2</v>
      </c>
      <c r="OJK25" s="88" t="s">
        <v>53</v>
      </c>
      <c r="OJL25" s="90" t="s">
        <v>33</v>
      </c>
      <c r="OJM25" s="91" t="s">
        <v>32</v>
      </c>
      <c r="OJN25" s="92">
        <v>1</v>
      </c>
      <c r="OJO25" s="87">
        <v>0</v>
      </c>
      <c r="OJP25" s="59">
        <f t="shared" si="641"/>
        <v>0</v>
      </c>
      <c r="OJQ25" s="1"/>
      <c r="OJR25" s="89">
        <v>2</v>
      </c>
      <c r="OJS25" s="88" t="s">
        <v>53</v>
      </c>
      <c r="OJT25" s="90" t="s">
        <v>33</v>
      </c>
      <c r="OJU25" s="91" t="s">
        <v>32</v>
      </c>
      <c r="OJV25" s="92">
        <v>1</v>
      </c>
      <c r="OJW25" s="87">
        <v>0</v>
      </c>
      <c r="OJX25" s="59">
        <f t="shared" si="642"/>
        <v>0</v>
      </c>
      <c r="OJY25" s="1"/>
      <c r="OJZ25" s="89">
        <v>2</v>
      </c>
      <c r="OKA25" s="88" t="s">
        <v>53</v>
      </c>
      <c r="OKB25" s="90" t="s">
        <v>33</v>
      </c>
      <c r="OKC25" s="91" t="s">
        <v>32</v>
      </c>
      <c r="OKD25" s="92">
        <v>1</v>
      </c>
      <c r="OKE25" s="87">
        <v>0</v>
      </c>
      <c r="OKF25" s="59">
        <f t="shared" si="642"/>
        <v>0</v>
      </c>
      <c r="OKG25" s="1"/>
      <c r="OKH25" s="89">
        <v>2</v>
      </c>
      <c r="OKI25" s="88" t="s">
        <v>53</v>
      </c>
      <c r="OKJ25" s="90" t="s">
        <v>33</v>
      </c>
      <c r="OKK25" s="91" t="s">
        <v>32</v>
      </c>
      <c r="OKL25" s="92">
        <v>1</v>
      </c>
      <c r="OKM25" s="87">
        <v>0</v>
      </c>
      <c r="OKN25" s="59">
        <f t="shared" si="643"/>
        <v>0</v>
      </c>
      <c r="OKO25" s="1"/>
      <c r="OKP25" s="89">
        <v>2</v>
      </c>
      <c r="OKQ25" s="88" t="s">
        <v>53</v>
      </c>
      <c r="OKR25" s="90" t="s">
        <v>33</v>
      </c>
      <c r="OKS25" s="91" t="s">
        <v>32</v>
      </c>
      <c r="OKT25" s="92">
        <v>1</v>
      </c>
      <c r="OKU25" s="87">
        <v>0</v>
      </c>
      <c r="OKV25" s="59">
        <f t="shared" si="643"/>
        <v>0</v>
      </c>
      <c r="OKW25" s="1"/>
      <c r="OKX25" s="89">
        <v>2</v>
      </c>
      <c r="OKY25" s="88" t="s">
        <v>53</v>
      </c>
      <c r="OKZ25" s="90" t="s">
        <v>33</v>
      </c>
      <c r="OLA25" s="91" t="s">
        <v>32</v>
      </c>
      <c r="OLB25" s="92">
        <v>1</v>
      </c>
      <c r="OLC25" s="87">
        <v>0</v>
      </c>
      <c r="OLD25" s="59">
        <f t="shared" si="644"/>
        <v>0</v>
      </c>
      <c r="OLE25" s="1"/>
      <c r="OLF25" s="89">
        <v>2</v>
      </c>
      <c r="OLG25" s="88" t="s">
        <v>53</v>
      </c>
      <c r="OLH25" s="90" t="s">
        <v>33</v>
      </c>
      <c r="OLI25" s="91" t="s">
        <v>32</v>
      </c>
      <c r="OLJ25" s="92">
        <v>1</v>
      </c>
      <c r="OLK25" s="87">
        <v>0</v>
      </c>
      <c r="OLL25" s="59">
        <f t="shared" si="644"/>
        <v>0</v>
      </c>
      <c r="OLM25" s="1"/>
      <c r="OLN25" s="89">
        <v>2</v>
      </c>
      <c r="OLO25" s="88" t="s">
        <v>53</v>
      </c>
      <c r="OLP25" s="90" t="s">
        <v>33</v>
      </c>
      <c r="OLQ25" s="91" t="s">
        <v>32</v>
      </c>
      <c r="OLR25" s="92">
        <v>1</v>
      </c>
      <c r="OLS25" s="87">
        <v>0</v>
      </c>
      <c r="OLT25" s="59">
        <f t="shared" si="645"/>
        <v>0</v>
      </c>
      <c r="OLU25" s="1"/>
      <c r="OLV25" s="89">
        <v>2</v>
      </c>
      <c r="OLW25" s="88" t="s">
        <v>53</v>
      </c>
      <c r="OLX25" s="90" t="s">
        <v>33</v>
      </c>
      <c r="OLY25" s="91" t="s">
        <v>32</v>
      </c>
      <c r="OLZ25" s="92">
        <v>1</v>
      </c>
      <c r="OMA25" s="87">
        <v>0</v>
      </c>
      <c r="OMB25" s="59">
        <f t="shared" si="645"/>
        <v>0</v>
      </c>
      <c r="OMC25" s="1"/>
      <c r="OMD25" s="89">
        <v>2</v>
      </c>
      <c r="OME25" s="88" t="s">
        <v>53</v>
      </c>
      <c r="OMF25" s="90" t="s">
        <v>33</v>
      </c>
      <c r="OMG25" s="91" t="s">
        <v>32</v>
      </c>
      <c r="OMH25" s="92">
        <v>1</v>
      </c>
      <c r="OMI25" s="87">
        <v>0</v>
      </c>
      <c r="OMJ25" s="59">
        <f t="shared" si="646"/>
        <v>0</v>
      </c>
      <c r="OMK25" s="1"/>
      <c r="OML25" s="89">
        <v>2</v>
      </c>
      <c r="OMM25" s="88" t="s">
        <v>53</v>
      </c>
      <c r="OMN25" s="90" t="s">
        <v>33</v>
      </c>
      <c r="OMO25" s="91" t="s">
        <v>32</v>
      </c>
      <c r="OMP25" s="92">
        <v>1</v>
      </c>
      <c r="OMQ25" s="87">
        <v>0</v>
      </c>
      <c r="OMR25" s="59">
        <f t="shared" si="646"/>
        <v>0</v>
      </c>
      <c r="OMS25" s="1"/>
      <c r="OMT25" s="89">
        <v>2</v>
      </c>
      <c r="OMU25" s="88" t="s">
        <v>53</v>
      </c>
      <c r="OMV25" s="90" t="s">
        <v>33</v>
      </c>
      <c r="OMW25" s="91" t="s">
        <v>32</v>
      </c>
      <c r="OMX25" s="92">
        <v>1</v>
      </c>
      <c r="OMY25" s="87">
        <v>0</v>
      </c>
      <c r="OMZ25" s="59">
        <f t="shared" si="647"/>
        <v>0</v>
      </c>
      <c r="ONA25" s="1"/>
      <c r="ONB25" s="89">
        <v>2</v>
      </c>
      <c r="ONC25" s="88" t="s">
        <v>53</v>
      </c>
      <c r="OND25" s="90" t="s">
        <v>33</v>
      </c>
      <c r="ONE25" s="91" t="s">
        <v>32</v>
      </c>
      <c r="ONF25" s="92">
        <v>1</v>
      </c>
      <c r="ONG25" s="87">
        <v>0</v>
      </c>
      <c r="ONH25" s="59">
        <f t="shared" si="647"/>
        <v>0</v>
      </c>
      <c r="ONI25" s="1"/>
      <c r="ONJ25" s="89">
        <v>2</v>
      </c>
      <c r="ONK25" s="88" t="s">
        <v>53</v>
      </c>
      <c r="ONL25" s="90" t="s">
        <v>33</v>
      </c>
      <c r="ONM25" s="91" t="s">
        <v>32</v>
      </c>
      <c r="ONN25" s="92">
        <v>1</v>
      </c>
      <c r="ONO25" s="87">
        <v>0</v>
      </c>
      <c r="ONP25" s="59">
        <f t="shared" si="648"/>
        <v>0</v>
      </c>
      <c r="ONQ25" s="1"/>
      <c r="ONR25" s="89">
        <v>2</v>
      </c>
      <c r="ONS25" s="88" t="s">
        <v>53</v>
      </c>
      <c r="ONT25" s="90" t="s">
        <v>33</v>
      </c>
      <c r="ONU25" s="91" t="s">
        <v>32</v>
      </c>
      <c r="ONV25" s="92">
        <v>1</v>
      </c>
      <c r="ONW25" s="87">
        <v>0</v>
      </c>
      <c r="ONX25" s="59">
        <f t="shared" si="648"/>
        <v>0</v>
      </c>
      <c r="ONY25" s="1"/>
      <c r="ONZ25" s="89">
        <v>2</v>
      </c>
      <c r="OOA25" s="88" t="s">
        <v>53</v>
      </c>
      <c r="OOB25" s="90" t="s">
        <v>33</v>
      </c>
      <c r="OOC25" s="91" t="s">
        <v>32</v>
      </c>
      <c r="OOD25" s="92">
        <v>1</v>
      </c>
      <c r="OOE25" s="87">
        <v>0</v>
      </c>
      <c r="OOF25" s="59">
        <f t="shared" si="649"/>
        <v>0</v>
      </c>
      <c r="OOG25" s="1"/>
      <c r="OOH25" s="89">
        <v>2</v>
      </c>
      <c r="OOI25" s="88" t="s">
        <v>53</v>
      </c>
      <c r="OOJ25" s="90" t="s">
        <v>33</v>
      </c>
      <c r="OOK25" s="91" t="s">
        <v>32</v>
      </c>
      <c r="OOL25" s="92">
        <v>1</v>
      </c>
      <c r="OOM25" s="87">
        <v>0</v>
      </c>
      <c r="OON25" s="59">
        <f t="shared" si="649"/>
        <v>0</v>
      </c>
      <c r="OOO25" s="1"/>
      <c r="OOP25" s="89">
        <v>2</v>
      </c>
      <c r="OOQ25" s="88" t="s">
        <v>53</v>
      </c>
      <c r="OOR25" s="90" t="s">
        <v>33</v>
      </c>
      <c r="OOS25" s="91" t="s">
        <v>32</v>
      </c>
      <c r="OOT25" s="92">
        <v>1</v>
      </c>
      <c r="OOU25" s="87">
        <v>0</v>
      </c>
      <c r="OOV25" s="59">
        <f t="shared" si="650"/>
        <v>0</v>
      </c>
      <c r="OOW25" s="1"/>
      <c r="OOX25" s="89">
        <v>2</v>
      </c>
      <c r="OOY25" s="88" t="s">
        <v>53</v>
      </c>
      <c r="OOZ25" s="90" t="s">
        <v>33</v>
      </c>
      <c r="OPA25" s="91" t="s">
        <v>32</v>
      </c>
      <c r="OPB25" s="92">
        <v>1</v>
      </c>
      <c r="OPC25" s="87">
        <v>0</v>
      </c>
      <c r="OPD25" s="59">
        <f t="shared" si="650"/>
        <v>0</v>
      </c>
      <c r="OPE25" s="1"/>
      <c r="OPF25" s="89">
        <v>2</v>
      </c>
      <c r="OPG25" s="88" t="s">
        <v>53</v>
      </c>
      <c r="OPH25" s="90" t="s">
        <v>33</v>
      </c>
      <c r="OPI25" s="91" t="s">
        <v>32</v>
      </c>
      <c r="OPJ25" s="92">
        <v>1</v>
      </c>
      <c r="OPK25" s="87">
        <v>0</v>
      </c>
      <c r="OPL25" s="59">
        <f t="shared" si="651"/>
        <v>0</v>
      </c>
      <c r="OPM25" s="1"/>
      <c r="OPN25" s="89">
        <v>2</v>
      </c>
      <c r="OPO25" s="88" t="s">
        <v>53</v>
      </c>
      <c r="OPP25" s="90" t="s">
        <v>33</v>
      </c>
      <c r="OPQ25" s="91" t="s">
        <v>32</v>
      </c>
      <c r="OPR25" s="92">
        <v>1</v>
      </c>
      <c r="OPS25" s="87">
        <v>0</v>
      </c>
      <c r="OPT25" s="59">
        <f t="shared" si="651"/>
        <v>0</v>
      </c>
      <c r="OPU25" s="1"/>
      <c r="OPV25" s="89">
        <v>2</v>
      </c>
      <c r="OPW25" s="88" t="s">
        <v>53</v>
      </c>
      <c r="OPX25" s="90" t="s">
        <v>33</v>
      </c>
      <c r="OPY25" s="91" t="s">
        <v>32</v>
      </c>
      <c r="OPZ25" s="92">
        <v>1</v>
      </c>
      <c r="OQA25" s="87">
        <v>0</v>
      </c>
      <c r="OQB25" s="59">
        <f t="shared" si="652"/>
        <v>0</v>
      </c>
      <c r="OQC25" s="1"/>
      <c r="OQD25" s="89">
        <v>2</v>
      </c>
      <c r="OQE25" s="88" t="s">
        <v>53</v>
      </c>
      <c r="OQF25" s="90" t="s">
        <v>33</v>
      </c>
      <c r="OQG25" s="91" t="s">
        <v>32</v>
      </c>
      <c r="OQH25" s="92">
        <v>1</v>
      </c>
      <c r="OQI25" s="87">
        <v>0</v>
      </c>
      <c r="OQJ25" s="59">
        <f t="shared" si="652"/>
        <v>0</v>
      </c>
      <c r="OQK25" s="1"/>
      <c r="OQL25" s="89">
        <v>2</v>
      </c>
      <c r="OQM25" s="88" t="s">
        <v>53</v>
      </c>
      <c r="OQN25" s="90" t="s">
        <v>33</v>
      </c>
      <c r="OQO25" s="91" t="s">
        <v>32</v>
      </c>
      <c r="OQP25" s="92">
        <v>1</v>
      </c>
      <c r="OQQ25" s="87">
        <v>0</v>
      </c>
      <c r="OQR25" s="59">
        <f t="shared" si="653"/>
        <v>0</v>
      </c>
      <c r="OQS25" s="1"/>
      <c r="OQT25" s="89">
        <v>2</v>
      </c>
      <c r="OQU25" s="88" t="s">
        <v>53</v>
      </c>
      <c r="OQV25" s="90" t="s">
        <v>33</v>
      </c>
      <c r="OQW25" s="91" t="s">
        <v>32</v>
      </c>
      <c r="OQX25" s="92">
        <v>1</v>
      </c>
      <c r="OQY25" s="87">
        <v>0</v>
      </c>
      <c r="OQZ25" s="59">
        <f t="shared" si="653"/>
        <v>0</v>
      </c>
      <c r="ORA25" s="1"/>
      <c r="ORB25" s="89">
        <v>2</v>
      </c>
      <c r="ORC25" s="88" t="s">
        <v>53</v>
      </c>
      <c r="ORD25" s="90" t="s">
        <v>33</v>
      </c>
      <c r="ORE25" s="91" t="s">
        <v>32</v>
      </c>
      <c r="ORF25" s="92">
        <v>1</v>
      </c>
      <c r="ORG25" s="87">
        <v>0</v>
      </c>
      <c r="ORH25" s="59">
        <f t="shared" si="654"/>
        <v>0</v>
      </c>
      <c r="ORI25" s="1"/>
      <c r="ORJ25" s="89">
        <v>2</v>
      </c>
      <c r="ORK25" s="88" t="s">
        <v>53</v>
      </c>
      <c r="ORL25" s="90" t="s">
        <v>33</v>
      </c>
      <c r="ORM25" s="91" t="s">
        <v>32</v>
      </c>
      <c r="ORN25" s="92">
        <v>1</v>
      </c>
      <c r="ORO25" s="87">
        <v>0</v>
      </c>
      <c r="ORP25" s="59">
        <f t="shared" si="654"/>
        <v>0</v>
      </c>
      <c r="ORQ25" s="1"/>
      <c r="ORR25" s="89">
        <v>2</v>
      </c>
      <c r="ORS25" s="88" t="s">
        <v>53</v>
      </c>
      <c r="ORT25" s="90" t="s">
        <v>33</v>
      </c>
      <c r="ORU25" s="91" t="s">
        <v>32</v>
      </c>
      <c r="ORV25" s="92">
        <v>1</v>
      </c>
      <c r="ORW25" s="87">
        <v>0</v>
      </c>
      <c r="ORX25" s="59">
        <f t="shared" si="655"/>
        <v>0</v>
      </c>
      <c r="ORY25" s="1"/>
      <c r="ORZ25" s="89">
        <v>2</v>
      </c>
      <c r="OSA25" s="88" t="s">
        <v>53</v>
      </c>
      <c r="OSB25" s="90" t="s">
        <v>33</v>
      </c>
      <c r="OSC25" s="91" t="s">
        <v>32</v>
      </c>
      <c r="OSD25" s="92">
        <v>1</v>
      </c>
      <c r="OSE25" s="87">
        <v>0</v>
      </c>
      <c r="OSF25" s="59">
        <f t="shared" si="655"/>
        <v>0</v>
      </c>
      <c r="OSG25" s="1"/>
      <c r="OSH25" s="89">
        <v>2</v>
      </c>
      <c r="OSI25" s="88" t="s">
        <v>53</v>
      </c>
      <c r="OSJ25" s="90" t="s">
        <v>33</v>
      </c>
      <c r="OSK25" s="91" t="s">
        <v>32</v>
      </c>
      <c r="OSL25" s="92">
        <v>1</v>
      </c>
      <c r="OSM25" s="87">
        <v>0</v>
      </c>
      <c r="OSN25" s="59">
        <f t="shared" si="656"/>
        <v>0</v>
      </c>
      <c r="OSO25" s="1"/>
      <c r="OSP25" s="89">
        <v>2</v>
      </c>
      <c r="OSQ25" s="88" t="s">
        <v>53</v>
      </c>
      <c r="OSR25" s="90" t="s">
        <v>33</v>
      </c>
      <c r="OSS25" s="91" t="s">
        <v>32</v>
      </c>
      <c r="OST25" s="92">
        <v>1</v>
      </c>
      <c r="OSU25" s="87">
        <v>0</v>
      </c>
      <c r="OSV25" s="59">
        <f t="shared" si="656"/>
        <v>0</v>
      </c>
      <c r="OSW25" s="1"/>
      <c r="OSX25" s="89">
        <v>2</v>
      </c>
      <c r="OSY25" s="88" t="s">
        <v>53</v>
      </c>
      <c r="OSZ25" s="90" t="s">
        <v>33</v>
      </c>
      <c r="OTA25" s="91" t="s">
        <v>32</v>
      </c>
      <c r="OTB25" s="92">
        <v>1</v>
      </c>
      <c r="OTC25" s="87">
        <v>0</v>
      </c>
      <c r="OTD25" s="59">
        <f t="shared" si="657"/>
        <v>0</v>
      </c>
      <c r="OTE25" s="1"/>
      <c r="OTF25" s="89">
        <v>2</v>
      </c>
      <c r="OTG25" s="88" t="s">
        <v>53</v>
      </c>
      <c r="OTH25" s="90" t="s">
        <v>33</v>
      </c>
      <c r="OTI25" s="91" t="s">
        <v>32</v>
      </c>
      <c r="OTJ25" s="92">
        <v>1</v>
      </c>
      <c r="OTK25" s="87">
        <v>0</v>
      </c>
      <c r="OTL25" s="59">
        <f t="shared" si="657"/>
        <v>0</v>
      </c>
      <c r="OTM25" s="1"/>
      <c r="OTN25" s="89">
        <v>2</v>
      </c>
      <c r="OTO25" s="88" t="s">
        <v>53</v>
      </c>
      <c r="OTP25" s="90" t="s">
        <v>33</v>
      </c>
      <c r="OTQ25" s="91" t="s">
        <v>32</v>
      </c>
      <c r="OTR25" s="92">
        <v>1</v>
      </c>
      <c r="OTS25" s="87">
        <v>0</v>
      </c>
      <c r="OTT25" s="59">
        <f t="shared" si="658"/>
        <v>0</v>
      </c>
      <c r="OTU25" s="1"/>
      <c r="OTV25" s="89">
        <v>2</v>
      </c>
      <c r="OTW25" s="88" t="s">
        <v>53</v>
      </c>
      <c r="OTX25" s="90" t="s">
        <v>33</v>
      </c>
      <c r="OTY25" s="91" t="s">
        <v>32</v>
      </c>
      <c r="OTZ25" s="92">
        <v>1</v>
      </c>
      <c r="OUA25" s="87">
        <v>0</v>
      </c>
      <c r="OUB25" s="59">
        <f t="shared" si="658"/>
        <v>0</v>
      </c>
      <c r="OUC25" s="1"/>
      <c r="OUD25" s="89">
        <v>2</v>
      </c>
      <c r="OUE25" s="88" t="s">
        <v>53</v>
      </c>
      <c r="OUF25" s="90" t="s">
        <v>33</v>
      </c>
      <c r="OUG25" s="91" t="s">
        <v>32</v>
      </c>
      <c r="OUH25" s="92">
        <v>1</v>
      </c>
      <c r="OUI25" s="87">
        <v>0</v>
      </c>
      <c r="OUJ25" s="59">
        <f t="shared" si="659"/>
        <v>0</v>
      </c>
      <c r="OUK25" s="1"/>
      <c r="OUL25" s="89">
        <v>2</v>
      </c>
      <c r="OUM25" s="88" t="s">
        <v>53</v>
      </c>
      <c r="OUN25" s="90" t="s">
        <v>33</v>
      </c>
      <c r="OUO25" s="91" t="s">
        <v>32</v>
      </c>
      <c r="OUP25" s="92">
        <v>1</v>
      </c>
      <c r="OUQ25" s="87">
        <v>0</v>
      </c>
      <c r="OUR25" s="59">
        <f t="shared" si="659"/>
        <v>0</v>
      </c>
      <c r="OUS25" s="1"/>
      <c r="OUT25" s="89">
        <v>2</v>
      </c>
      <c r="OUU25" s="88" t="s">
        <v>53</v>
      </c>
      <c r="OUV25" s="90" t="s">
        <v>33</v>
      </c>
      <c r="OUW25" s="91" t="s">
        <v>32</v>
      </c>
      <c r="OUX25" s="92">
        <v>1</v>
      </c>
      <c r="OUY25" s="87">
        <v>0</v>
      </c>
      <c r="OUZ25" s="59">
        <f t="shared" si="660"/>
        <v>0</v>
      </c>
      <c r="OVA25" s="1"/>
      <c r="OVB25" s="89">
        <v>2</v>
      </c>
      <c r="OVC25" s="88" t="s">
        <v>53</v>
      </c>
      <c r="OVD25" s="90" t="s">
        <v>33</v>
      </c>
      <c r="OVE25" s="91" t="s">
        <v>32</v>
      </c>
      <c r="OVF25" s="92">
        <v>1</v>
      </c>
      <c r="OVG25" s="87">
        <v>0</v>
      </c>
      <c r="OVH25" s="59">
        <f t="shared" si="660"/>
        <v>0</v>
      </c>
      <c r="OVI25" s="1"/>
      <c r="OVJ25" s="89">
        <v>2</v>
      </c>
      <c r="OVK25" s="88" t="s">
        <v>53</v>
      </c>
      <c r="OVL25" s="90" t="s">
        <v>33</v>
      </c>
      <c r="OVM25" s="91" t="s">
        <v>32</v>
      </c>
      <c r="OVN25" s="92">
        <v>1</v>
      </c>
      <c r="OVO25" s="87">
        <v>0</v>
      </c>
      <c r="OVP25" s="59">
        <f t="shared" si="661"/>
        <v>0</v>
      </c>
      <c r="OVQ25" s="1"/>
      <c r="OVR25" s="89">
        <v>2</v>
      </c>
      <c r="OVS25" s="88" t="s">
        <v>53</v>
      </c>
      <c r="OVT25" s="90" t="s">
        <v>33</v>
      </c>
      <c r="OVU25" s="91" t="s">
        <v>32</v>
      </c>
      <c r="OVV25" s="92">
        <v>1</v>
      </c>
      <c r="OVW25" s="87">
        <v>0</v>
      </c>
      <c r="OVX25" s="59">
        <f t="shared" si="661"/>
        <v>0</v>
      </c>
      <c r="OVY25" s="1"/>
      <c r="OVZ25" s="89">
        <v>2</v>
      </c>
      <c r="OWA25" s="88" t="s">
        <v>53</v>
      </c>
      <c r="OWB25" s="90" t="s">
        <v>33</v>
      </c>
      <c r="OWC25" s="91" t="s">
        <v>32</v>
      </c>
      <c r="OWD25" s="92">
        <v>1</v>
      </c>
      <c r="OWE25" s="87">
        <v>0</v>
      </c>
      <c r="OWF25" s="59">
        <f t="shared" si="662"/>
        <v>0</v>
      </c>
      <c r="OWG25" s="1"/>
      <c r="OWH25" s="89">
        <v>2</v>
      </c>
      <c r="OWI25" s="88" t="s">
        <v>53</v>
      </c>
      <c r="OWJ25" s="90" t="s">
        <v>33</v>
      </c>
      <c r="OWK25" s="91" t="s">
        <v>32</v>
      </c>
      <c r="OWL25" s="92">
        <v>1</v>
      </c>
      <c r="OWM25" s="87">
        <v>0</v>
      </c>
      <c r="OWN25" s="59">
        <f t="shared" si="662"/>
        <v>0</v>
      </c>
      <c r="OWO25" s="1"/>
      <c r="OWP25" s="89">
        <v>2</v>
      </c>
      <c r="OWQ25" s="88" t="s">
        <v>53</v>
      </c>
      <c r="OWR25" s="90" t="s">
        <v>33</v>
      </c>
      <c r="OWS25" s="91" t="s">
        <v>32</v>
      </c>
      <c r="OWT25" s="92">
        <v>1</v>
      </c>
      <c r="OWU25" s="87">
        <v>0</v>
      </c>
      <c r="OWV25" s="59">
        <f t="shared" si="663"/>
        <v>0</v>
      </c>
      <c r="OWW25" s="1"/>
      <c r="OWX25" s="89">
        <v>2</v>
      </c>
      <c r="OWY25" s="88" t="s">
        <v>53</v>
      </c>
      <c r="OWZ25" s="90" t="s">
        <v>33</v>
      </c>
      <c r="OXA25" s="91" t="s">
        <v>32</v>
      </c>
      <c r="OXB25" s="92">
        <v>1</v>
      </c>
      <c r="OXC25" s="87">
        <v>0</v>
      </c>
      <c r="OXD25" s="59">
        <f t="shared" si="663"/>
        <v>0</v>
      </c>
      <c r="OXE25" s="1"/>
      <c r="OXF25" s="89">
        <v>2</v>
      </c>
      <c r="OXG25" s="88" t="s">
        <v>53</v>
      </c>
      <c r="OXH25" s="90" t="s">
        <v>33</v>
      </c>
      <c r="OXI25" s="91" t="s">
        <v>32</v>
      </c>
      <c r="OXJ25" s="92">
        <v>1</v>
      </c>
      <c r="OXK25" s="87">
        <v>0</v>
      </c>
      <c r="OXL25" s="59">
        <f t="shared" si="664"/>
        <v>0</v>
      </c>
      <c r="OXM25" s="1"/>
      <c r="OXN25" s="89">
        <v>2</v>
      </c>
      <c r="OXO25" s="88" t="s">
        <v>53</v>
      </c>
      <c r="OXP25" s="90" t="s">
        <v>33</v>
      </c>
      <c r="OXQ25" s="91" t="s">
        <v>32</v>
      </c>
      <c r="OXR25" s="92">
        <v>1</v>
      </c>
      <c r="OXS25" s="87">
        <v>0</v>
      </c>
      <c r="OXT25" s="59">
        <f t="shared" si="664"/>
        <v>0</v>
      </c>
      <c r="OXU25" s="1"/>
      <c r="OXV25" s="89">
        <v>2</v>
      </c>
      <c r="OXW25" s="88" t="s">
        <v>53</v>
      </c>
      <c r="OXX25" s="90" t="s">
        <v>33</v>
      </c>
      <c r="OXY25" s="91" t="s">
        <v>32</v>
      </c>
      <c r="OXZ25" s="92">
        <v>1</v>
      </c>
      <c r="OYA25" s="87">
        <v>0</v>
      </c>
      <c r="OYB25" s="59">
        <f t="shared" si="665"/>
        <v>0</v>
      </c>
      <c r="OYC25" s="1"/>
      <c r="OYD25" s="89">
        <v>2</v>
      </c>
      <c r="OYE25" s="88" t="s">
        <v>53</v>
      </c>
      <c r="OYF25" s="90" t="s">
        <v>33</v>
      </c>
      <c r="OYG25" s="91" t="s">
        <v>32</v>
      </c>
      <c r="OYH25" s="92">
        <v>1</v>
      </c>
      <c r="OYI25" s="87">
        <v>0</v>
      </c>
      <c r="OYJ25" s="59">
        <f t="shared" si="665"/>
        <v>0</v>
      </c>
      <c r="OYK25" s="1"/>
      <c r="OYL25" s="89">
        <v>2</v>
      </c>
      <c r="OYM25" s="88" t="s">
        <v>53</v>
      </c>
      <c r="OYN25" s="90" t="s">
        <v>33</v>
      </c>
      <c r="OYO25" s="91" t="s">
        <v>32</v>
      </c>
      <c r="OYP25" s="92">
        <v>1</v>
      </c>
      <c r="OYQ25" s="87">
        <v>0</v>
      </c>
      <c r="OYR25" s="59">
        <f t="shared" si="666"/>
        <v>0</v>
      </c>
      <c r="OYS25" s="1"/>
      <c r="OYT25" s="89">
        <v>2</v>
      </c>
      <c r="OYU25" s="88" t="s">
        <v>53</v>
      </c>
      <c r="OYV25" s="90" t="s">
        <v>33</v>
      </c>
      <c r="OYW25" s="91" t="s">
        <v>32</v>
      </c>
      <c r="OYX25" s="92">
        <v>1</v>
      </c>
      <c r="OYY25" s="87">
        <v>0</v>
      </c>
      <c r="OYZ25" s="59">
        <f t="shared" si="666"/>
        <v>0</v>
      </c>
      <c r="OZA25" s="1"/>
      <c r="OZB25" s="89">
        <v>2</v>
      </c>
      <c r="OZC25" s="88" t="s">
        <v>53</v>
      </c>
      <c r="OZD25" s="90" t="s">
        <v>33</v>
      </c>
      <c r="OZE25" s="91" t="s">
        <v>32</v>
      </c>
      <c r="OZF25" s="92">
        <v>1</v>
      </c>
      <c r="OZG25" s="87">
        <v>0</v>
      </c>
      <c r="OZH25" s="59">
        <f t="shared" si="667"/>
        <v>0</v>
      </c>
      <c r="OZI25" s="1"/>
      <c r="OZJ25" s="89">
        <v>2</v>
      </c>
      <c r="OZK25" s="88" t="s">
        <v>53</v>
      </c>
      <c r="OZL25" s="90" t="s">
        <v>33</v>
      </c>
      <c r="OZM25" s="91" t="s">
        <v>32</v>
      </c>
      <c r="OZN25" s="92">
        <v>1</v>
      </c>
      <c r="OZO25" s="87">
        <v>0</v>
      </c>
      <c r="OZP25" s="59">
        <f t="shared" si="667"/>
        <v>0</v>
      </c>
      <c r="OZQ25" s="1"/>
      <c r="OZR25" s="89">
        <v>2</v>
      </c>
      <c r="OZS25" s="88" t="s">
        <v>53</v>
      </c>
      <c r="OZT25" s="90" t="s">
        <v>33</v>
      </c>
      <c r="OZU25" s="91" t="s">
        <v>32</v>
      </c>
      <c r="OZV25" s="92">
        <v>1</v>
      </c>
      <c r="OZW25" s="87">
        <v>0</v>
      </c>
      <c r="OZX25" s="59">
        <f t="shared" si="668"/>
        <v>0</v>
      </c>
      <c r="OZY25" s="1"/>
      <c r="OZZ25" s="89">
        <v>2</v>
      </c>
      <c r="PAA25" s="88" t="s">
        <v>53</v>
      </c>
      <c r="PAB25" s="90" t="s">
        <v>33</v>
      </c>
      <c r="PAC25" s="91" t="s">
        <v>32</v>
      </c>
      <c r="PAD25" s="92">
        <v>1</v>
      </c>
      <c r="PAE25" s="87">
        <v>0</v>
      </c>
      <c r="PAF25" s="59">
        <f t="shared" si="668"/>
        <v>0</v>
      </c>
      <c r="PAG25" s="1"/>
      <c r="PAH25" s="89">
        <v>2</v>
      </c>
      <c r="PAI25" s="88" t="s">
        <v>53</v>
      </c>
      <c r="PAJ25" s="90" t="s">
        <v>33</v>
      </c>
      <c r="PAK25" s="91" t="s">
        <v>32</v>
      </c>
      <c r="PAL25" s="92">
        <v>1</v>
      </c>
      <c r="PAM25" s="87">
        <v>0</v>
      </c>
      <c r="PAN25" s="59">
        <f t="shared" si="669"/>
        <v>0</v>
      </c>
      <c r="PAO25" s="1"/>
      <c r="PAP25" s="89">
        <v>2</v>
      </c>
      <c r="PAQ25" s="88" t="s">
        <v>53</v>
      </c>
      <c r="PAR25" s="90" t="s">
        <v>33</v>
      </c>
      <c r="PAS25" s="91" t="s">
        <v>32</v>
      </c>
      <c r="PAT25" s="92">
        <v>1</v>
      </c>
      <c r="PAU25" s="87">
        <v>0</v>
      </c>
      <c r="PAV25" s="59">
        <f t="shared" si="669"/>
        <v>0</v>
      </c>
      <c r="PAW25" s="1"/>
      <c r="PAX25" s="89">
        <v>2</v>
      </c>
      <c r="PAY25" s="88" t="s">
        <v>53</v>
      </c>
      <c r="PAZ25" s="90" t="s">
        <v>33</v>
      </c>
      <c r="PBA25" s="91" t="s">
        <v>32</v>
      </c>
      <c r="PBB25" s="92">
        <v>1</v>
      </c>
      <c r="PBC25" s="87">
        <v>0</v>
      </c>
      <c r="PBD25" s="59">
        <f t="shared" si="670"/>
        <v>0</v>
      </c>
      <c r="PBE25" s="1"/>
      <c r="PBF25" s="89">
        <v>2</v>
      </c>
      <c r="PBG25" s="88" t="s">
        <v>53</v>
      </c>
      <c r="PBH25" s="90" t="s">
        <v>33</v>
      </c>
      <c r="PBI25" s="91" t="s">
        <v>32</v>
      </c>
      <c r="PBJ25" s="92">
        <v>1</v>
      </c>
      <c r="PBK25" s="87">
        <v>0</v>
      </c>
      <c r="PBL25" s="59">
        <f t="shared" si="670"/>
        <v>0</v>
      </c>
      <c r="PBM25" s="1"/>
      <c r="PBN25" s="89">
        <v>2</v>
      </c>
      <c r="PBO25" s="88" t="s">
        <v>53</v>
      </c>
      <c r="PBP25" s="90" t="s">
        <v>33</v>
      </c>
      <c r="PBQ25" s="91" t="s">
        <v>32</v>
      </c>
      <c r="PBR25" s="92">
        <v>1</v>
      </c>
      <c r="PBS25" s="87">
        <v>0</v>
      </c>
      <c r="PBT25" s="59">
        <f t="shared" si="671"/>
        <v>0</v>
      </c>
      <c r="PBU25" s="1"/>
      <c r="PBV25" s="89">
        <v>2</v>
      </c>
      <c r="PBW25" s="88" t="s">
        <v>53</v>
      </c>
      <c r="PBX25" s="90" t="s">
        <v>33</v>
      </c>
      <c r="PBY25" s="91" t="s">
        <v>32</v>
      </c>
      <c r="PBZ25" s="92">
        <v>1</v>
      </c>
      <c r="PCA25" s="87">
        <v>0</v>
      </c>
      <c r="PCB25" s="59">
        <f t="shared" si="671"/>
        <v>0</v>
      </c>
      <c r="PCC25" s="1"/>
      <c r="PCD25" s="89">
        <v>2</v>
      </c>
      <c r="PCE25" s="88" t="s">
        <v>53</v>
      </c>
      <c r="PCF25" s="90" t="s">
        <v>33</v>
      </c>
      <c r="PCG25" s="91" t="s">
        <v>32</v>
      </c>
      <c r="PCH25" s="92">
        <v>1</v>
      </c>
      <c r="PCI25" s="87">
        <v>0</v>
      </c>
      <c r="PCJ25" s="59">
        <f t="shared" si="672"/>
        <v>0</v>
      </c>
      <c r="PCK25" s="1"/>
      <c r="PCL25" s="89">
        <v>2</v>
      </c>
      <c r="PCM25" s="88" t="s">
        <v>53</v>
      </c>
      <c r="PCN25" s="90" t="s">
        <v>33</v>
      </c>
      <c r="PCO25" s="91" t="s">
        <v>32</v>
      </c>
      <c r="PCP25" s="92">
        <v>1</v>
      </c>
      <c r="PCQ25" s="87">
        <v>0</v>
      </c>
      <c r="PCR25" s="59">
        <f t="shared" si="672"/>
        <v>0</v>
      </c>
      <c r="PCS25" s="1"/>
      <c r="PCT25" s="89">
        <v>2</v>
      </c>
      <c r="PCU25" s="88" t="s">
        <v>53</v>
      </c>
      <c r="PCV25" s="90" t="s">
        <v>33</v>
      </c>
      <c r="PCW25" s="91" t="s">
        <v>32</v>
      </c>
      <c r="PCX25" s="92">
        <v>1</v>
      </c>
      <c r="PCY25" s="87">
        <v>0</v>
      </c>
      <c r="PCZ25" s="59">
        <f t="shared" si="673"/>
        <v>0</v>
      </c>
      <c r="PDA25" s="1"/>
      <c r="PDB25" s="89">
        <v>2</v>
      </c>
      <c r="PDC25" s="88" t="s">
        <v>53</v>
      </c>
      <c r="PDD25" s="90" t="s">
        <v>33</v>
      </c>
      <c r="PDE25" s="91" t="s">
        <v>32</v>
      </c>
      <c r="PDF25" s="92">
        <v>1</v>
      </c>
      <c r="PDG25" s="87">
        <v>0</v>
      </c>
      <c r="PDH25" s="59">
        <f t="shared" si="673"/>
        <v>0</v>
      </c>
      <c r="PDI25" s="1"/>
      <c r="PDJ25" s="89">
        <v>2</v>
      </c>
      <c r="PDK25" s="88" t="s">
        <v>53</v>
      </c>
      <c r="PDL25" s="90" t="s">
        <v>33</v>
      </c>
      <c r="PDM25" s="91" t="s">
        <v>32</v>
      </c>
      <c r="PDN25" s="92">
        <v>1</v>
      </c>
      <c r="PDO25" s="87">
        <v>0</v>
      </c>
      <c r="PDP25" s="59">
        <f t="shared" si="674"/>
        <v>0</v>
      </c>
      <c r="PDQ25" s="1"/>
      <c r="PDR25" s="89">
        <v>2</v>
      </c>
      <c r="PDS25" s="88" t="s">
        <v>53</v>
      </c>
      <c r="PDT25" s="90" t="s">
        <v>33</v>
      </c>
      <c r="PDU25" s="91" t="s">
        <v>32</v>
      </c>
      <c r="PDV25" s="92">
        <v>1</v>
      </c>
      <c r="PDW25" s="87">
        <v>0</v>
      </c>
      <c r="PDX25" s="59">
        <f t="shared" si="674"/>
        <v>0</v>
      </c>
      <c r="PDY25" s="1"/>
      <c r="PDZ25" s="89">
        <v>2</v>
      </c>
      <c r="PEA25" s="88" t="s">
        <v>53</v>
      </c>
      <c r="PEB25" s="90" t="s">
        <v>33</v>
      </c>
      <c r="PEC25" s="91" t="s">
        <v>32</v>
      </c>
      <c r="PED25" s="92">
        <v>1</v>
      </c>
      <c r="PEE25" s="87">
        <v>0</v>
      </c>
      <c r="PEF25" s="59">
        <f t="shared" si="675"/>
        <v>0</v>
      </c>
      <c r="PEG25" s="1"/>
      <c r="PEH25" s="89">
        <v>2</v>
      </c>
      <c r="PEI25" s="88" t="s">
        <v>53</v>
      </c>
      <c r="PEJ25" s="90" t="s">
        <v>33</v>
      </c>
      <c r="PEK25" s="91" t="s">
        <v>32</v>
      </c>
      <c r="PEL25" s="92">
        <v>1</v>
      </c>
      <c r="PEM25" s="87">
        <v>0</v>
      </c>
      <c r="PEN25" s="59">
        <f t="shared" si="675"/>
        <v>0</v>
      </c>
      <c r="PEO25" s="1"/>
      <c r="PEP25" s="89">
        <v>2</v>
      </c>
      <c r="PEQ25" s="88" t="s">
        <v>53</v>
      </c>
      <c r="PER25" s="90" t="s">
        <v>33</v>
      </c>
      <c r="PES25" s="91" t="s">
        <v>32</v>
      </c>
      <c r="PET25" s="92">
        <v>1</v>
      </c>
      <c r="PEU25" s="87">
        <v>0</v>
      </c>
      <c r="PEV25" s="59">
        <f t="shared" si="676"/>
        <v>0</v>
      </c>
      <c r="PEW25" s="1"/>
      <c r="PEX25" s="89">
        <v>2</v>
      </c>
      <c r="PEY25" s="88" t="s">
        <v>53</v>
      </c>
      <c r="PEZ25" s="90" t="s">
        <v>33</v>
      </c>
      <c r="PFA25" s="91" t="s">
        <v>32</v>
      </c>
      <c r="PFB25" s="92">
        <v>1</v>
      </c>
      <c r="PFC25" s="87">
        <v>0</v>
      </c>
      <c r="PFD25" s="59">
        <f t="shared" si="676"/>
        <v>0</v>
      </c>
      <c r="PFE25" s="1"/>
      <c r="PFF25" s="89">
        <v>2</v>
      </c>
      <c r="PFG25" s="88" t="s">
        <v>53</v>
      </c>
      <c r="PFH25" s="90" t="s">
        <v>33</v>
      </c>
      <c r="PFI25" s="91" t="s">
        <v>32</v>
      </c>
      <c r="PFJ25" s="92">
        <v>1</v>
      </c>
      <c r="PFK25" s="87">
        <v>0</v>
      </c>
      <c r="PFL25" s="59">
        <f t="shared" si="677"/>
        <v>0</v>
      </c>
      <c r="PFM25" s="1"/>
      <c r="PFN25" s="89">
        <v>2</v>
      </c>
      <c r="PFO25" s="88" t="s">
        <v>53</v>
      </c>
      <c r="PFP25" s="90" t="s">
        <v>33</v>
      </c>
      <c r="PFQ25" s="91" t="s">
        <v>32</v>
      </c>
      <c r="PFR25" s="92">
        <v>1</v>
      </c>
      <c r="PFS25" s="87">
        <v>0</v>
      </c>
      <c r="PFT25" s="59">
        <f t="shared" si="677"/>
        <v>0</v>
      </c>
      <c r="PFU25" s="1"/>
      <c r="PFV25" s="89">
        <v>2</v>
      </c>
      <c r="PFW25" s="88" t="s">
        <v>53</v>
      </c>
      <c r="PFX25" s="90" t="s">
        <v>33</v>
      </c>
      <c r="PFY25" s="91" t="s">
        <v>32</v>
      </c>
      <c r="PFZ25" s="92">
        <v>1</v>
      </c>
      <c r="PGA25" s="87">
        <v>0</v>
      </c>
      <c r="PGB25" s="59">
        <f t="shared" si="678"/>
        <v>0</v>
      </c>
      <c r="PGC25" s="1"/>
      <c r="PGD25" s="89">
        <v>2</v>
      </c>
      <c r="PGE25" s="88" t="s">
        <v>53</v>
      </c>
      <c r="PGF25" s="90" t="s">
        <v>33</v>
      </c>
      <c r="PGG25" s="91" t="s">
        <v>32</v>
      </c>
      <c r="PGH25" s="92">
        <v>1</v>
      </c>
      <c r="PGI25" s="87">
        <v>0</v>
      </c>
      <c r="PGJ25" s="59">
        <f t="shared" si="678"/>
        <v>0</v>
      </c>
      <c r="PGK25" s="1"/>
      <c r="PGL25" s="89">
        <v>2</v>
      </c>
      <c r="PGM25" s="88" t="s">
        <v>53</v>
      </c>
      <c r="PGN25" s="90" t="s">
        <v>33</v>
      </c>
      <c r="PGO25" s="91" t="s">
        <v>32</v>
      </c>
      <c r="PGP25" s="92">
        <v>1</v>
      </c>
      <c r="PGQ25" s="87">
        <v>0</v>
      </c>
      <c r="PGR25" s="59">
        <f t="shared" si="679"/>
        <v>0</v>
      </c>
      <c r="PGS25" s="1"/>
      <c r="PGT25" s="89">
        <v>2</v>
      </c>
      <c r="PGU25" s="88" t="s">
        <v>53</v>
      </c>
      <c r="PGV25" s="90" t="s">
        <v>33</v>
      </c>
      <c r="PGW25" s="91" t="s">
        <v>32</v>
      </c>
      <c r="PGX25" s="92">
        <v>1</v>
      </c>
      <c r="PGY25" s="87">
        <v>0</v>
      </c>
      <c r="PGZ25" s="59">
        <f t="shared" si="679"/>
        <v>0</v>
      </c>
      <c r="PHA25" s="1"/>
      <c r="PHB25" s="89">
        <v>2</v>
      </c>
      <c r="PHC25" s="88" t="s">
        <v>53</v>
      </c>
      <c r="PHD25" s="90" t="s">
        <v>33</v>
      </c>
      <c r="PHE25" s="91" t="s">
        <v>32</v>
      </c>
      <c r="PHF25" s="92">
        <v>1</v>
      </c>
      <c r="PHG25" s="87">
        <v>0</v>
      </c>
      <c r="PHH25" s="59">
        <f t="shared" si="680"/>
        <v>0</v>
      </c>
      <c r="PHI25" s="1"/>
      <c r="PHJ25" s="89">
        <v>2</v>
      </c>
      <c r="PHK25" s="88" t="s">
        <v>53</v>
      </c>
      <c r="PHL25" s="90" t="s">
        <v>33</v>
      </c>
      <c r="PHM25" s="91" t="s">
        <v>32</v>
      </c>
      <c r="PHN25" s="92">
        <v>1</v>
      </c>
      <c r="PHO25" s="87">
        <v>0</v>
      </c>
      <c r="PHP25" s="59">
        <f t="shared" si="680"/>
        <v>0</v>
      </c>
      <c r="PHQ25" s="1"/>
      <c r="PHR25" s="89">
        <v>2</v>
      </c>
      <c r="PHS25" s="88" t="s">
        <v>53</v>
      </c>
      <c r="PHT25" s="90" t="s">
        <v>33</v>
      </c>
      <c r="PHU25" s="91" t="s">
        <v>32</v>
      </c>
      <c r="PHV25" s="92">
        <v>1</v>
      </c>
      <c r="PHW25" s="87">
        <v>0</v>
      </c>
      <c r="PHX25" s="59">
        <f t="shared" si="681"/>
        <v>0</v>
      </c>
      <c r="PHY25" s="1"/>
      <c r="PHZ25" s="89">
        <v>2</v>
      </c>
      <c r="PIA25" s="88" t="s">
        <v>53</v>
      </c>
      <c r="PIB25" s="90" t="s">
        <v>33</v>
      </c>
      <c r="PIC25" s="91" t="s">
        <v>32</v>
      </c>
      <c r="PID25" s="92">
        <v>1</v>
      </c>
      <c r="PIE25" s="87">
        <v>0</v>
      </c>
      <c r="PIF25" s="59">
        <f t="shared" si="681"/>
        <v>0</v>
      </c>
      <c r="PIG25" s="1"/>
      <c r="PIH25" s="89">
        <v>2</v>
      </c>
      <c r="PII25" s="88" t="s">
        <v>53</v>
      </c>
      <c r="PIJ25" s="90" t="s">
        <v>33</v>
      </c>
      <c r="PIK25" s="91" t="s">
        <v>32</v>
      </c>
      <c r="PIL25" s="92">
        <v>1</v>
      </c>
      <c r="PIM25" s="87">
        <v>0</v>
      </c>
      <c r="PIN25" s="59">
        <f t="shared" si="682"/>
        <v>0</v>
      </c>
      <c r="PIO25" s="1"/>
      <c r="PIP25" s="89">
        <v>2</v>
      </c>
      <c r="PIQ25" s="88" t="s">
        <v>53</v>
      </c>
      <c r="PIR25" s="90" t="s">
        <v>33</v>
      </c>
      <c r="PIS25" s="91" t="s">
        <v>32</v>
      </c>
      <c r="PIT25" s="92">
        <v>1</v>
      </c>
      <c r="PIU25" s="87">
        <v>0</v>
      </c>
      <c r="PIV25" s="59">
        <f t="shared" si="682"/>
        <v>0</v>
      </c>
      <c r="PIW25" s="1"/>
      <c r="PIX25" s="89">
        <v>2</v>
      </c>
      <c r="PIY25" s="88" t="s">
        <v>53</v>
      </c>
      <c r="PIZ25" s="90" t="s">
        <v>33</v>
      </c>
      <c r="PJA25" s="91" t="s">
        <v>32</v>
      </c>
      <c r="PJB25" s="92">
        <v>1</v>
      </c>
      <c r="PJC25" s="87">
        <v>0</v>
      </c>
      <c r="PJD25" s="59">
        <f t="shared" si="683"/>
        <v>0</v>
      </c>
      <c r="PJE25" s="1"/>
      <c r="PJF25" s="89">
        <v>2</v>
      </c>
      <c r="PJG25" s="88" t="s">
        <v>53</v>
      </c>
      <c r="PJH25" s="90" t="s">
        <v>33</v>
      </c>
      <c r="PJI25" s="91" t="s">
        <v>32</v>
      </c>
      <c r="PJJ25" s="92">
        <v>1</v>
      </c>
      <c r="PJK25" s="87">
        <v>0</v>
      </c>
      <c r="PJL25" s="59">
        <f t="shared" si="683"/>
        <v>0</v>
      </c>
      <c r="PJM25" s="1"/>
      <c r="PJN25" s="89">
        <v>2</v>
      </c>
      <c r="PJO25" s="88" t="s">
        <v>53</v>
      </c>
      <c r="PJP25" s="90" t="s">
        <v>33</v>
      </c>
      <c r="PJQ25" s="91" t="s">
        <v>32</v>
      </c>
      <c r="PJR25" s="92">
        <v>1</v>
      </c>
      <c r="PJS25" s="87">
        <v>0</v>
      </c>
      <c r="PJT25" s="59">
        <f t="shared" si="684"/>
        <v>0</v>
      </c>
      <c r="PJU25" s="1"/>
      <c r="PJV25" s="89">
        <v>2</v>
      </c>
      <c r="PJW25" s="88" t="s">
        <v>53</v>
      </c>
      <c r="PJX25" s="90" t="s">
        <v>33</v>
      </c>
      <c r="PJY25" s="91" t="s">
        <v>32</v>
      </c>
      <c r="PJZ25" s="92">
        <v>1</v>
      </c>
      <c r="PKA25" s="87">
        <v>0</v>
      </c>
      <c r="PKB25" s="59">
        <f t="shared" si="684"/>
        <v>0</v>
      </c>
      <c r="PKC25" s="1"/>
      <c r="PKD25" s="89">
        <v>2</v>
      </c>
      <c r="PKE25" s="88" t="s">
        <v>53</v>
      </c>
      <c r="PKF25" s="90" t="s">
        <v>33</v>
      </c>
      <c r="PKG25" s="91" t="s">
        <v>32</v>
      </c>
      <c r="PKH25" s="92">
        <v>1</v>
      </c>
      <c r="PKI25" s="87">
        <v>0</v>
      </c>
      <c r="PKJ25" s="59">
        <f t="shared" si="685"/>
        <v>0</v>
      </c>
      <c r="PKK25" s="1"/>
      <c r="PKL25" s="89">
        <v>2</v>
      </c>
      <c r="PKM25" s="88" t="s">
        <v>53</v>
      </c>
      <c r="PKN25" s="90" t="s">
        <v>33</v>
      </c>
      <c r="PKO25" s="91" t="s">
        <v>32</v>
      </c>
      <c r="PKP25" s="92">
        <v>1</v>
      </c>
      <c r="PKQ25" s="87">
        <v>0</v>
      </c>
      <c r="PKR25" s="59">
        <f t="shared" si="685"/>
        <v>0</v>
      </c>
      <c r="PKS25" s="1"/>
      <c r="PKT25" s="89">
        <v>2</v>
      </c>
      <c r="PKU25" s="88" t="s">
        <v>53</v>
      </c>
      <c r="PKV25" s="90" t="s">
        <v>33</v>
      </c>
      <c r="PKW25" s="91" t="s">
        <v>32</v>
      </c>
      <c r="PKX25" s="92">
        <v>1</v>
      </c>
      <c r="PKY25" s="87">
        <v>0</v>
      </c>
      <c r="PKZ25" s="59">
        <f t="shared" si="686"/>
        <v>0</v>
      </c>
      <c r="PLA25" s="1"/>
      <c r="PLB25" s="89">
        <v>2</v>
      </c>
      <c r="PLC25" s="88" t="s">
        <v>53</v>
      </c>
      <c r="PLD25" s="90" t="s">
        <v>33</v>
      </c>
      <c r="PLE25" s="91" t="s">
        <v>32</v>
      </c>
      <c r="PLF25" s="92">
        <v>1</v>
      </c>
      <c r="PLG25" s="87">
        <v>0</v>
      </c>
      <c r="PLH25" s="59">
        <f t="shared" si="686"/>
        <v>0</v>
      </c>
      <c r="PLI25" s="1"/>
      <c r="PLJ25" s="89">
        <v>2</v>
      </c>
      <c r="PLK25" s="88" t="s">
        <v>53</v>
      </c>
      <c r="PLL25" s="90" t="s">
        <v>33</v>
      </c>
      <c r="PLM25" s="91" t="s">
        <v>32</v>
      </c>
      <c r="PLN25" s="92">
        <v>1</v>
      </c>
      <c r="PLO25" s="87">
        <v>0</v>
      </c>
      <c r="PLP25" s="59">
        <f t="shared" si="687"/>
        <v>0</v>
      </c>
      <c r="PLQ25" s="1"/>
      <c r="PLR25" s="89">
        <v>2</v>
      </c>
      <c r="PLS25" s="88" t="s">
        <v>53</v>
      </c>
      <c r="PLT25" s="90" t="s">
        <v>33</v>
      </c>
      <c r="PLU25" s="91" t="s">
        <v>32</v>
      </c>
      <c r="PLV25" s="92">
        <v>1</v>
      </c>
      <c r="PLW25" s="87">
        <v>0</v>
      </c>
      <c r="PLX25" s="59">
        <f t="shared" si="687"/>
        <v>0</v>
      </c>
      <c r="PLY25" s="1"/>
      <c r="PLZ25" s="89">
        <v>2</v>
      </c>
      <c r="PMA25" s="88" t="s">
        <v>53</v>
      </c>
      <c r="PMB25" s="90" t="s">
        <v>33</v>
      </c>
      <c r="PMC25" s="91" t="s">
        <v>32</v>
      </c>
      <c r="PMD25" s="92">
        <v>1</v>
      </c>
      <c r="PME25" s="87">
        <v>0</v>
      </c>
      <c r="PMF25" s="59">
        <f t="shared" si="688"/>
        <v>0</v>
      </c>
      <c r="PMG25" s="1"/>
      <c r="PMH25" s="89">
        <v>2</v>
      </c>
      <c r="PMI25" s="88" t="s">
        <v>53</v>
      </c>
      <c r="PMJ25" s="90" t="s">
        <v>33</v>
      </c>
      <c r="PMK25" s="91" t="s">
        <v>32</v>
      </c>
      <c r="PML25" s="92">
        <v>1</v>
      </c>
      <c r="PMM25" s="87">
        <v>0</v>
      </c>
      <c r="PMN25" s="59">
        <f t="shared" si="688"/>
        <v>0</v>
      </c>
      <c r="PMO25" s="1"/>
      <c r="PMP25" s="89">
        <v>2</v>
      </c>
      <c r="PMQ25" s="88" t="s">
        <v>53</v>
      </c>
      <c r="PMR25" s="90" t="s">
        <v>33</v>
      </c>
      <c r="PMS25" s="91" t="s">
        <v>32</v>
      </c>
      <c r="PMT25" s="92">
        <v>1</v>
      </c>
      <c r="PMU25" s="87">
        <v>0</v>
      </c>
      <c r="PMV25" s="59">
        <f t="shared" si="689"/>
        <v>0</v>
      </c>
      <c r="PMW25" s="1"/>
      <c r="PMX25" s="89">
        <v>2</v>
      </c>
      <c r="PMY25" s="88" t="s">
        <v>53</v>
      </c>
      <c r="PMZ25" s="90" t="s">
        <v>33</v>
      </c>
      <c r="PNA25" s="91" t="s">
        <v>32</v>
      </c>
      <c r="PNB25" s="92">
        <v>1</v>
      </c>
      <c r="PNC25" s="87">
        <v>0</v>
      </c>
      <c r="PND25" s="59">
        <f t="shared" si="689"/>
        <v>0</v>
      </c>
      <c r="PNE25" s="1"/>
      <c r="PNF25" s="89">
        <v>2</v>
      </c>
      <c r="PNG25" s="88" t="s">
        <v>53</v>
      </c>
      <c r="PNH25" s="90" t="s">
        <v>33</v>
      </c>
      <c r="PNI25" s="91" t="s">
        <v>32</v>
      </c>
      <c r="PNJ25" s="92">
        <v>1</v>
      </c>
      <c r="PNK25" s="87">
        <v>0</v>
      </c>
      <c r="PNL25" s="59">
        <f t="shared" si="690"/>
        <v>0</v>
      </c>
      <c r="PNM25" s="1"/>
      <c r="PNN25" s="89">
        <v>2</v>
      </c>
      <c r="PNO25" s="88" t="s">
        <v>53</v>
      </c>
      <c r="PNP25" s="90" t="s">
        <v>33</v>
      </c>
      <c r="PNQ25" s="91" t="s">
        <v>32</v>
      </c>
      <c r="PNR25" s="92">
        <v>1</v>
      </c>
      <c r="PNS25" s="87">
        <v>0</v>
      </c>
      <c r="PNT25" s="59">
        <f t="shared" si="690"/>
        <v>0</v>
      </c>
      <c r="PNU25" s="1"/>
      <c r="PNV25" s="89">
        <v>2</v>
      </c>
      <c r="PNW25" s="88" t="s">
        <v>53</v>
      </c>
      <c r="PNX25" s="90" t="s">
        <v>33</v>
      </c>
      <c r="PNY25" s="91" t="s">
        <v>32</v>
      </c>
      <c r="PNZ25" s="92">
        <v>1</v>
      </c>
      <c r="POA25" s="87">
        <v>0</v>
      </c>
      <c r="POB25" s="59">
        <f t="shared" si="691"/>
        <v>0</v>
      </c>
      <c r="POC25" s="1"/>
      <c r="POD25" s="89">
        <v>2</v>
      </c>
      <c r="POE25" s="88" t="s">
        <v>53</v>
      </c>
      <c r="POF25" s="90" t="s">
        <v>33</v>
      </c>
      <c r="POG25" s="91" t="s">
        <v>32</v>
      </c>
      <c r="POH25" s="92">
        <v>1</v>
      </c>
      <c r="POI25" s="87">
        <v>0</v>
      </c>
      <c r="POJ25" s="59">
        <f t="shared" si="691"/>
        <v>0</v>
      </c>
      <c r="POK25" s="1"/>
      <c r="POL25" s="89">
        <v>2</v>
      </c>
      <c r="POM25" s="88" t="s">
        <v>53</v>
      </c>
      <c r="PON25" s="90" t="s">
        <v>33</v>
      </c>
      <c r="POO25" s="91" t="s">
        <v>32</v>
      </c>
      <c r="POP25" s="92">
        <v>1</v>
      </c>
      <c r="POQ25" s="87">
        <v>0</v>
      </c>
      <c r="POR25" s="59">
        <f t="shared" si="692"/>
        <v>0</v>
      </c>
      <c r="POS25" s="1"/>
      <c r="POT25" s="89">
        <v>2</v>
      </c>
      <c r="POU25" s="88" t="s">
        <v>53</v>
      </c>
      <c r="POV25" s="90" t="s">
        <v>33</v>
      </c>
      <c r="POW25" s="91" t="s">
        <v>32</v>
      </c>
      <c r="POX25" s="92">
        <v>1</v>
      </c>
      <c r="POY25" s="87">
        <v>0</v>
      </c>
      <c r="POZ25" s="59">
        <f t="shared" si="692"/>
        <v>0</v>
      </c>
      <c r="PPA25" s="1"/>
      <c r="PPB25" s="89">
        <v>2</v>
      </c>
      <c r="PPC25" s="88" t="s">
        <v>53</v>
      </c>
      <c r="PPD25" s="90" t="s">
        <v>33</v>
      </c>
      <c r="PPE25" s="91" t="s">
        <v>32</v>
      </c>
      <c r="PPF25" s="92">
        <v>1</v>
      </c>
      <c r="PPG25" s="87">
        <v>0</v>
      </c>
      <c r="PPH25" s="59">
        <f t="shared" si="693"/>
        <v>0</v>
      </c>
      <c r="PPI25" s="1"/>
      <c r="PPJ25" s="89">
        <v>2</v>
      </c>
      <c r="PPK25" s="88" t="s">
        <v>53</v>
      </c>
      <c r="PPL25" s="90" t="s">
        <v>33</v>
      </c>
      <c r="PPM25" s="91" t="s">
        <v>32</v>
      </c>
      <c r="PPN25" s="92">
        <v>1</v>
      </c>
      <c r="PPO25" s="87">
        <v>0</v>
      </c>
      <c r="PPP25" s="59">
        <f t="shared" si="693"/>
        <v>0</v>
      </c>
      <c r="PPQ25" s="1"/>
      <c r="PPR25" s="89">
        <v>2</v>
      </c>
      <c r="PPS25" s="88" t="s">
        <v>53</v>
      </c>
      <c r="PPT25" s="90" t="s">
        <v>33</v>
      </c>
      <c r="PPU25" s="91" t="s">
        <v>32</v>
      </c>
      <c r="PPV25" s="92">
        <v>1</v>
      </c>
      <c r="PPW25" s="87">
        <v>0</v>
      </c>
      <c r="PPX25" s="59">
        <f t="shared" si="694"/>
        <v>0</v>
      </c>
      <c r="PPY25" s="1"/>
      <c r="PPZ25" s="89">
        <v>2</v>
      </c>
      <c r="PQA25" s="88" t="s">
        <v>53</v>
      </c>
      <c r="PQB25" s="90" t="s">
        <v>33</v>
      </c>
      <c r="PQC25" s="91" t="s">
        <v>32</v>
      </c>
      <c r="PQD25" s="92">
        <v>1</v>
      </c>
      <c r="PQE25" s="87">
        <v>0</v>
      </c>
      <c r="PQF25" s="59">
        <f t="shared" si="694"/>
        <v>0</v>
      </c>
      <c r="PQG25" s="1"/>
      <c r="PQH25" s="89">
        <v>2</v>
      </c>
      <c r="PQI25" s="88" t="s">
        <v>53</v>
      </c>
      <c r="PQJ25" s="90" t="s">
        <v>33</v>
      </c>
      <c r="PQK25" s="91" t="s">
        <v>32</v>
      </c>
      <c r="PQL25" s="92">
        <v>1</v>
      </c>
      <c r="PQM25" s="87">
        <v>0</v>
      </c>
      <c r="PQN25" s="59">
        <f t="shared" si="695"/>
        <v>0</v>
      </c>
      <c r="PQO25" s="1"/>
      <c r="PQP25" s="89">
        <v>2</v>
      </c>
      <c r="PQQ25" s="88" t="s">
        <v>53</v>
      </c>
      <c r="PQR25" s="90" t="s">
        <v>33</v>
      </c>
      <c r="PQS25" s="91" t="s">
        <v>32</v>
      </c>
      <c r="PQT25" s="92">
        <v>1</v>
      </c>
      <c r="PQU25" s="87">
        <v>0</v>
      </c>
      <c r="PQV25" s="59">
        <f t="shared" si="695"/>
        <v>0</v>
      </c>
      <c r="PQW25" s="1"/>
      <c r="PQX25" s="89">
        <v>2</v>
      </c>
      <c r="PQY25" s="88" t="s">
        <v>53</v>
      </c>
      <c r="PQZ25" s="90" t="s">
        <v>33</v>
      </c>
      <c r="PRA25" s="91" t="s">
        <v>32</v>
      </c>
      <c r="PRB25" s="92">
        <v>1</v>
      </c>
      <c r="PRC25" s="87">
        <v>0</v>
      </c>
      <c r="PRD25" s="59">
        <f t="shared" si="696"/>
        <v>0</v>
      </c>
      <c r="PRE25" s="1"/>
      <c r="PRF25" s="89">
        <v>2</v>
      </c>
      <c r="PRG25" s="88" t="s">
        <v>53</v>
      </c>
      <c r="PRH25" s="90" t="s">
        <v>33</v>
      </c>
      <c r="PRI25" s="91" t="s">
        <v>32</v>
      </c>
      <c r="PRJ25" s="92">
        <v>1</v>
      </c>
      <c r="PRK25" s="87">
        <v>0</v>
      </c>
      <c r="PRL25" s="59">
        <f t="shared" si="696"/>
        <v>0</v>
      </c>
      <c r="PRM25" s="1"/>
      <c r="PRN25" s="89">
        <v>2</v>
      </c>
      <c r="PRO25" s="88" t="s">
        <v>53</v>
      </c>
      <c r="PRP25" s="90" t="s">
        <v>33</v>
      </c>
      <c r="PRQ25" s="91" t="s">
        <v>32</v>
      </c>
      <c r="PRR25" s="92">
        <v>1</v>
      </c>
      <c r="PRS25" s="87">
        <v>0</v>
      </c>
      <c r="PRT25" s="59">
        <f t="shared" si="697"/>
        <v>0</v>
      </c>
      <c r="PRU25" s="1"/>
      <c r="PRV25" s="89">
        <v>2</v>
      </c>
      <c r="PRW25" s="88" t="s">
        <v>53</v>
      </c>
      <c r="PRX25" s="90" t="s">
        <v>33</v>
      </c>
      <c r="PRY25" s="91" t="s">
        <v>32</v>
      </c>
      <c r="PRZ25" s="92">
        <v>1</v>
      </c>
      <c r="PSA25" s="87">
        <v>0</v>
      </c>
      <c r="PSB25" s="59">
        <f t="shared" si="697"/>
        <v>0</v>
      </c>
      <c r="PSC25" s="1"/>
      <c r="PSD25" s="89">
        <v>2</v>
      </c>
      <c r="PSE25" s="88" t="s">
        <v>53</v>
      </c>
      <c r="PSF25" s="90" t="s">
        <v>33</v>
      </c>
      <c r="PSG25" s="91" t="s">
        <v>32</v>
      </c>
      <c r="PSH25" s="92">
        <v>1</v>
      </c>
      <c r="PSI25" s="87">
        <v>0</v>
      </c>
      <c r="PSJ25" s="59">
        <f t="shared" si="698"/>
        <v>0</v>
      </c>
      <c r="PSK25" s="1"/>
      <c r="PSL25" s="89">
        <v>2</v>
      </c>
      <c r="PSM25" s="88" t="s">
        <v>53</v>
      </c>
      <c r="PSN25" s="90" t="s">
        <v>33</v>
      </c>
      <c r="PSO25" s="91" t="s">
        <v>32</v>
      </c>
      <c r="PSP25" s="92">
        <v>1</v>
      </c>
      <c r="PSQ25" s="87">
        <v>0</v>
      </c>
      <c r="PSR25" s="59">
        <f t="shared" si="698"/>
        <v>0</v>
      </c>
      <c r="PSS25" s="1"/>
      <c r="PST25" s="89">
        <v>2</v>
      </c>
      <c r="PSU25" s="88" t="s">
        <v>53</v>
      </c>
      <c r="PSV25" s="90" t="s">
        <v>33</v>
      </c>
      <c r="PSW25" s="91" t="s">
        <v>32</v>
      </c>
      <c r="PSX25" s="92">
        <v>1</v>
      </c>
      <c r="PSY25" s="87">
        <v>0</v>
      </c>
      <c r="PSZ25" s="59">
        <f t="shared" si="699"/>
        <v>0</v>
      </c>
      <c r="PTA25" s="1"/>
      <c r="PTB25" s="89">
        <v>2</v>
      </c>
      <c r="PTC25" s="88" t="s">
        <v>53</v>
      </c>
      <c r="PTD25" s="90" t="s">
        <v>33</v>
      </c>
      <c r="PTE25" s="91" t="s">
        <v>32</v>
      </c>
      <c r="PTF25" s="92">
        <v>1</v>
      </c>
      <c r="PTG25" s="87">
        <v>0</v>
      </c>
      <c r="PTH25" s="59">
        <f t="shared" si="699"/>
        <v>0</v>
      </c>
      <c r="PTI25" s="1"/>
      <c r="PTJ25" s="89">
        <v>2</v>
      </c>
      <c r="PTK25" s="88" t="s">
        <v>53</v>
      </c>
      <c r="PTL25" s="90" t="s">
        <v>33</v>
      </c>
      <c r="PTM25" s="91" t="s">
        <v>32</v>
      </c>
      <c r="PTN25" s="92">
        <v>1</v>
      </c>
      <c r="PTO25" s="87">
        <v>0</v>
      </c>
      <c r="PTP25" s="59">
        <f t="shared" si="700"/>
        <v>0</v>
      </c>
      <c r="PTQ25" s="1"/>
      <c r="PTR25" s="89">
        <v>2</v>
      </c>
      <c r="PTS25" s="88" t="s">
        <v>53</v>
      </c>
      <c r="PTT25" s="90" t="s">
        <v>33</v>
      </c>
      <c r="PTU25" s="91" t="s">
        <v>32</v>
      </c>
      <c r="PTV25" s="92">
        <v>1</v>
      </c>
      <c r="PTW25" s="87">
        <v>0</v>
      </c>
      <c r="PTX25" s="59">
        <f t="shared" si="700"/>
        <v>0</v>
      </c>
      <c r="PTY25" s="1"/>
      <c r="PTZ25" s="89">
        <v>2</v>
      </c>
      <c r="PUA25" s="88" t="s">
        <v>53</v>
      </c>
      <c r="PUB25" s="90" t="s">
        <v>33</v>
      </c>
      <c r="PUC25" s="91" t="s">
        <v>32</v>
      </c>
      <c r="PUD25" s="92">
        <v>1</v>
      </c>
      <c r="PUE25" s="87">
        <v>0</v>
      </c>
      <c r="PUF25" s="59">
        <f t="shared" si="701"/>
        <v>0</v>
      </c>
      <c r="PUG25" s="1"/>
      <c r="PUH25" s="89">
        <v>2</v>
      </c>
      <c r="PUI25" s="88" t="s">
        <v>53</v>
      </c>
      <c r="PUJ25" s="90" t="s">
        <v>33</v>
      </c>
      <c r="PUK25" s="91" t="s">
        <v>32</v>
      </c>
      <c r="PUL25" s="92">
        <v>1</v>
      </c>
      <c r="PUM25" s="87">
        <v>0</v>
      </c>
      <c r="PUN25" s="59">
        <f t="shared" si="701"/>
        <v>0</v>
      </c>
      <c r="PUO25" s="1"/>
      <c r="PUP25" s="89">
        <v>2</v>
      </c>
      <c r="PUQ25" s="88" t="s">
        <v>53</v>
      </c>
      <c r="PUR25" s="90" t="s">
        <v>33</v>
      </c>
      <c r="PUS25" s="91" t="s">
        <v>32</v>
      </c>
      <c r="PUT25" s="92">
        <v>1</v>
      </c>
      <c r="PUU25" s="87">
        <v>0</v>
      </c>
      <c r="PUV25" s="59">
        <f t="shared" si="702"/>
        <v>0</v>
      </c>
      <c r="PUW25" s="1"/>
      <c r="PUX25" s="89">
        <v>2</v>
      </c>
      <c r="PUY25" s="88" t="s">
        <v>53</v>
      </c>
      <c r="PUZ25" s="90" t="s">
        <v>33</v>
      </c>
      <c r="PVA25" s="91" t="s">
        <v>32</v>
      </c>
      <c r="PVB25" s="92">
        <v>1</v>
      </c>
      <c r="PVC25" s="87">
        <v>0</v>
      </c>
      <c r="PVD25" s="59">
        <f t="shared" si="702"/>
        <v>0</v>
      </c>
      <c r="PVE25" s="1"/>
      <c r="PVF25" s="89">
        <v>2</v>
      </c>
      <c r="PVG25" s="88" t="s">
        <v>53</v>
      </c>
      <c r="PVH25" s="90" t="s">
        <v>33</v>
      </c>
      <c r="PVI25" s="91" t="s">
        <v>32</v>
      </c>
      <c r="PVJ25" s="92">
        <v>1</v>
      </c>
      <c r="PVK25" s="87">
        <v>0</v>
      </c>
      <c r="PVL25" s="59">
        <f t="shared" si="703"/>
        <v>0</v>
      </c>
      <c r="PVM25" s="1"/>
      <c r="PVN25" s="89">
        <v>2</v>
      </c>
      <c r="PVO25" s="88" t="s">
        <v>53</v>
      </c>
      <c r="PVP25" s="90" t="s">
        <v>33</v>
      </c>
      <c r="PVQ25" s="91" t="s">
        <v>32</v>
      </c>
      <c r="PVR25" s="92">
        <v>1</v>
      </c>
      <c r="PVS25" s="87">
        <v>0</v>
      </c>
      <c r="PVT25" s="59">
        <f t="shared" si="703"/>
        <v>0</v>
      </c>
      <c r="PVU25" s="1"/>
      <c r="PVV25" s="89">
        <v>2</v>
      </c>
      <c r="PVW25" s="88" t="s">
        <v>53</v>
      </c>
      <c r="PVX25" s="90" t="s">
        <v>33</v>
      </c>
      <c r="PVY25" s="91" t="s">
        <v>32</v>
      </c>
      <c r="PVZ25" s="92">
        <v>1</v>
      </c>
      <c r="PWA25" s="87">
        <v>0</v>
      </c>
      <c r="PWB25" s="59">
        <f t="shared" si="704"/>
        <v>0</v>
      </c>
      <c r="PWC25" s="1"/>
      <c r="PWD25" s="89">
        <v>2</v>
      </c>
      <c r="PWE25" s="88" t="s">
        <v>53</v>
      </c>
      <c r="PWF25" s="90" t="s">
        <v>33</v>
      </c>
      <c r="PWG25" s="91" t="s">
        <v>32</v>
      </c>
      <c r="PWH25" s="92">
        <v>1</v>
      </c>
      <c r="PWI25" s="87">
        <v>0</v>
      </c>
      <c r="PWJ25" s="59">
        <f t="shared" si="704"/>
        <v>0</v>
      </c>
      <c r="PWK25" s="1"/>
      <c r="PWL25" s="89">
        <v>2</v>
      </c>
      <c r="PWM25" s="88" t="s">
        <v>53</v>
      </c>
      <c r="PWN25" s="90" t="s">
        <v>33</v>
      </c>
      <c r="PWO25" s="91" t="s">
        <v>32</v>
      </c>
      <c r="PWP25" s="92">
        <v>1</v>
      </c>
      <c r="PWQ25" s="87">
        <v>0</v>
      </c>
      <c r="PWR25" s="59">
        <f t="shared" si="705"/>
        <v>0</v>
      </c>
      <c r="PWS25" s="1"/>
      <c r="PWT25" s="89">
        <v>2</v>
      </c>
      <c r="PWU25" s="88" t="s">
        <v>53</v>
      </c>
      <c r="PWV25" s="90" t="s">
        <v>33</v>
      </c>
      <c r="PWW25" s="91" t="s">
        <v>32</v>
      </c>
      <c r="PWX25" s="92">
        <v>1</v>
      </c>
      <c r="PWY25" s="87">
        <v>0</v>
      </c>
      <c r="PWZ25" s="59">
        <f t="shared" si="705"/>
        <v>0</v>
      </c>
      <c r="PXA25" s="1"/>
      <c r="PXB25" s="89">
        <v>2</v>
      </c>
      <c r="PXC25" s="88" t="s">
        <v>53</v>
      </c>
      <c r="PXD25" s="90" t="s">
        <v>33</v>
      </c>
      <c r="PXE25" s="91" t="s">
        <v>32</v>
      </c>
      <c r="PXF25" s="92">
        <v>1</v>
      </c>
      <c r="PXG25" s="87">
        <v>0</v>
      </c>
      <c r="PXH25" s="59">
        <f t="shared" si="706"/>
        <v>0</v>
      </c>
      <c r="PXI25" s="1"/>
      <c r="PXJ25" s="89">
        <v>2</v>
      </c>
      <c r="PXK25" s="88" t="s">
        <v>53</v>
      </c>
      <c r="PXL25" s="90" t="s">
        <v>33</v>
      </c>
      <c r="PXM25" s="91" t="s">
        <v>32</v>
      </c>
      <c r="PXN25" s="92">
        <v>1</v>
      </c>
      <c r="PXO25" s="87">
        <v>0</v>
      </c>
      <c r="PXP25" s="59">
        <f t="shared" si="706"/>
        <v>0</v>
      </c>
      <c r="PXQ25" s="1"/>
      <c r="PXR25" s="89">
        <v>2</v>
      </c>
      <c r="PXS25" s="88" t="s">
        <v>53</v>
      </c>
      <c r="PXT25" s="90" t="s">
        <v>33</v>
      </c>
      <c r="PXU25" s="91" t="s">
        <v>32</v>
      </c>
      <c r="PXV25" s="92">
        <v>1</v>
      </c>
      <c r="PXW25" s="87">
        <v>0</v>
      </c>
      <c r="PXX25" s="59">
        <f t="shared" si="707"/>
        <v>0</v>
      </c>
      <c r="PXY25" s="1"/>
      <c r="PXZ25" s="89">
        <v>2</v>
      </c>
      <c r="PYA25" s="88" t="s">
        <v>53</v>
      </c>
      <c r="PYB25" s="90" t="s">
        <v>33</v>
      </c>
      <c r="PYC25" s="91" t="s">
        <v>32</v>
      </c>
      <c r="PYD25" s="92">
        <v>1</v>
      </c>
      <c r="PYE25" s="87">
        <v>0</v>
      </c>
      <c r="PYF25" s="59">
        <f t="shared" si="707"/>
        <v>0</v>
      </c>
      <c r="PYG25" s="1"/>
      <c r="PYH25" s="89">
        <v>2</v>
      </c>
      <c r="PYI25" s="88" t="s">
        <v>53</v>
      </c>
      <c r="PYJ25" s="90" t="s">
        <v>33</v>
      </c>
      <c r="PYK25" s="91" t="s">
        <v>32</v>
      </c>
      <c r="PYL25" s="92">
        <v>1</v>
      </c>
      <c r="PYM25" s="87">
        <v>0</v>
      </c>
      <c r="PYN25" s="59">
        <f t="shared" si="708"/>
        <v>0</v>
      </c>
      <c r="PYO25" s="1"/>
      <c r="PYP25" s="89">
        <v>2</v>
      </c>
      <c r="PYQ25" s="88" t="s">
        <v>53</v>
      </c>
      <c r="PYR25" s="90" t="s">
        <v>33</v>
      </c>
      <c r="PYS25" s="91" t="s">
        <v>32</v>
      </c>
      <c r="PYT25" s="92">
        <v>1</v>
      </c>
      <c r="PYU25" s="87">
        <v>0</v>
      </c>
      <c r="PYV25" s="59">
        <f t="shared" si="708"/>
        <v>0</v>
      </c>
      <c r="PYW25" s="1"/>
      <c r="PYX25" s="89">
        <v>2</v>
      </c>
      <c r="PYY25" s="88" t="s">
        <v>53</v>
      </c>
      <c r="PYZ25" s="90" t="s">
        <v>33</v>
      </c>
      <c r="PZA25" s="91" t="s">
        <v>32</v>
      </c>
      <c r="PZB25" s="92">
        <v>1</v>
      </c>
      <c r="PZC25" s="87">
        <v>0</v>
      </c>
      <c r="PZD25" s="59">
        <f t="shared" si="709"/>
        <v>0</v>
      </c>
      <c r="PZE25" s="1"/>
      <c r="PZF25" s="89">
        <v>2</v>
      </c>
      <c r="PZG25" s="88" t="s">
        <v>53</v>
      </c>
      <c r="PZH25" s="90" t="s">
        <v>33</v>
      </c>
      <c r="PZI25" s="91" t="s">
        <v>32</v>
      </c>
      <c r="PZJ25" s="92">
        <v>1</v>
      </c>
      <c r="PZK25" s="87">
        <v>0</v>
      </c>
      <c r="PZL25" s="59">
        <f t="shared" si="709"/>
        <v>0</v>
      </c>
      <c r="PZM25" s="1"/>
      <c r="PZN25" s="89">
        <v>2</v>
      </c>
      <c r="PZO25" s="88" t="s">
        <v>53</v>
      </c>
      <c r="PZP25" s="90" t="s">
        <v>33</v>
      </c>
      <c r="PZQ25" s="91" t="s">
        <v>32</v>
      </c>
      <c r="PZR25" s="92">
        <v>1</v>
      </c>
      <c r="PZS25" s="87">
        <v>0</v>
      </c>
      <c r="PZT25" s="59">
        <f t="shared" si="710"/>
        <v>0</v>
      </c>
      <c r="PZU25" s="1"/>
      <c r="PZV25" s="89">
        <v>2</v>
      </c>
      <c r="PZW25" s="88" t="s">
        <v>53</v>
      </c>
      <c r="PZX25" s="90" t="s">
        <v>33</v>
      </c>
      <c r="PZY25" s="91" t="s">
        <v>32</v>
      </c>
      <c r="PZZ25" s="92">
        <v>1</v>
      </c>
      <c r="QAA25" s="87">
        <v>0</v>
      </c>
      <c r="QAB25" s="59">
        <f t="shared" si="710"/>
        <v>0</v>
      </c>
      <c r="QAC25" s="1"/>
      <c r="QAD25" s="89">
        <v>2</v>
      </c>
      <c r="QAE25" s="88" t="s">
        <v>53</v>
      </c>
      <c r="QAF25" s="90" t="s">
        <v>33</v>
      </c>
      <c r="QAG25" s="91" t="s">
        <v>32</v>
      </c>
      <c r="QAH25" s="92">
        <v>1</v>
      </c>
      <c r="QAI25" s="87">
        <v>0</v>
      </c>
      <c r="QAJ25" s="59">
        <f t="shared" si="711"/>
        <v>0</v>
      </c>
      <c r="QAK25" s="1"/>
      <c r="QAL25" s="89">
        <v>2</v>
      </c>
      <c r="QAM25" s="88" t="s">
        <v>53</v>
      </c>
      <c r="QAN25" s="90" t="s">
        <v>33</v>
      </c>
      <c r="QAO25" s="91" t="s">
        <v>32</v>
      </c>
      <c r="QAP25" s="92">
        <v>1</v>
      </c>
      <c r="QAQ25" s="87">
        <v>0</v>
      </c>
      <c r="QAR25" s="59">
        <f t="shared" si="711"/>
        <v>0</v>
      </c>
      <c r="QAS25" s="1"/>
      <c r="QAT25" s="89">
        <v>2</v>
      </c>
      <c r="QAU25" s="88" t="s">
        <v>53</v>
      </c>
      <c r="QAV25" s="90" t="s">
        <v>33</v>
      </c>
      <c r="QAW25" s="91" t="s">
        <v>32</v>
      </c>
      <c r="QAX25" s="92">
        <v>1</v>
      </c>
      <c r="QAY25" s="87">
        <v>0</v>
      </c>
      <c r="QAZ25" s="59">
        <f t="shared" si="712"/>
        <v>0</v>
      </c>
      <c r="QBA25" s="1"/>
      <c r="QBB25" s="89">
        <v>2</v>
      </c>
      <c r="QBC25" s="88" t="s">
        <v>53</v>
      </c>
      <c r="QBD25" s="90" t="s">
        <v>33</v>
      </c>
      <c r="QBE25" s="91" t="s">
        <v>32</v>
      </c>
      <c r="QBF25" s="92">
        <v>1</v>
      </c>
      <c r="QBG25" s="87">
        <v>0</v>
      </c>
      <c r="QBH25" s="59">
        <f t="shared" si="712"/>
        <v>0</v>
      </c>
      <c r="QBI25" s="1"/>
      <c r="QBJ25" s="89">
        <v>2</v>
      </c>
      <c r="QBK25" s="88" t="s">
        <v>53</v>
      </c>
      <c r="QBL25" s="90" t="s">
        <v>33</v>
      </c>
      <c r="QBM25" s="91" t="s">
        <v>32</v>
      </c>
      <c r="QBN25" s="92">
        <v>1</v>
      </c>
      <c r="QBO25" s="87">
        <v>0</v>
      </c>
      <c r="QBP25" s="59">
        <f t="shared" si="713"/>
        <v>0</v>
      </c>
      <c r="QBQ25" s="1"/>
      <c r="QBR25" s="89">
        <v>2</v>
      </c>
      <c r="QBS25" s="88" t="s">
        <v>53</v>
      </c>
      <c r="QBT25" s="90" t="s">
        <v>33</v>
      </c>
      <c r="QBU25" s="91" t="s">
        <v>32</v>
      </c>
      <c r="QBV25" s="92">
        <v>1</v>
      </c>
      <c r="QBW25" s="87">
        <v>0</v>
      </c>
      <c r="QBX25" s="59">
        <f t="shared" si="713"/>
        <v>0</v>
      </c>
      <c r="QBY25" s="1"/>
      <c r="QBZ25" s="89">
        <v>2</v>
      </c>
      <c r="QCA25" s="88" t="s">
        <v>53</v>
      </c>
      <c r="QCB25" s="90" t="s">
        <v>33</v>
      </c>
      <c r="QCC25" s="91" t="s">
        <v>32</v>
      </c>
      <c r="QCD25" s="92">
        <v>1</v>
      </c>
      <c r="QCE25" s="87">
        <v>0</v>
      </c>
      <c r="QCF25" s="59">
        <f t="shared" si="714"/>
        <v>0</v>
      </c>
      <c r="QCG25" s="1"/>
      <c r="QCH25" s="89">
        <v>2</v>
      </c>
      <c r="QCI25" s="88" t="s">
        <v>53</v>
      </c>
      <c r="QCJ25" s="90" t="s">
        <v>33</v>
      </c>
      <c r="QCK25" s="91" t="s">
        <v>32</v>
      </c>
      <c r="QCL25" s="92">
        <v>1</v>
      </c>
      <c r="QCM25" s="87">
        <v>0</v>
      </c>
      <c r="QCN25" s="59">
        <f t="shared" si="714"/>
        <v>0</v>
      </c>
      <c r="QCO25" s="1"/>
      <c r="QCP25" s="89">
        <v>2</v>
      </c>
      <c r="QCQ25" s="88" t="s">
        <v>53</v>
      </c>
      <c r="QCR25" s="90" t="s">
        <v>33</v>
      </c>
      <c r="QCS25" s="91" t="s">
        <v>32</v>
      </c>
      <c r="QCT25" s="92">
        <v>1</v>
      </c>
      <c r="QCU25" s="87">
        <v>0</v>
      </c>
      <c r="QCV25" s="59">
        <f t="shared" si="715"/>
        <v>0</v>
      </c>
      <c r="QCW25" s="1"/>
      <c r="QCX25" s="89">
        <v>2</v>
      </c>
      <c r="QCY25" s="88" t="s">
        <v>53</v>
      </c>
      <c r="QCZ25" s="90" t="s">
        <v>33</v>
      </c>
      <c r="QDA25" s="91" t="s">
        <v>32</v>
      </c>
      <c r="QDB25" s="92">
        <v>1</v>
      </c>
      <c r="QDC25" s="87">
        <v>0</v>
      </c>
      <c r="QDD25" s="59">
        <f t="shared" si="715"/>
        <v>0</v>
      </c>
      <c r="QDE25" s="1"/>
      <c r="QDF25" s="89">
        <v>2</v>
      </c>
      <c r="QDG25" s="88" t="s">
        <v>53</v>
      </c>
      <c r="QDH25" s="90" t="s">
        <v>33</v>
      </c>
      <c r="QDI25" s="91" t="s">
        <v>32</v>
      </c>
      <c r="QDJ25" s="92">
        <v>1</v>
      </c>
      <c r="QDK25" s="87">
        <v>0</v>
      </c>
      <c r="QDL25" s="59">
        <f t="shared" si="716"/>
        <v>0</v>
      </c>
      <c r="QDM25" s="1"/>
      <c r="QDN25" s="89">
        <v>2</v>
      </c>
      <c r="QDO25" s="88" t="s">
        <v>53</v>
      </c>
      <c r="QDP25" s="90" t="s">
        <v>33</v>
      </c>
      <c r="QDQ25" s="91" t="s">
        <v>32</v>
      </c>
      <c r="QDR25" s="92">
        <v>1</v>
      </c>
      <c r="QDS25" s="87">
        <v>0</v>
      </c>
      <c r="QDT25" s="59">
        <f t="shared" si="716"/>
        <v>0</v>
      </c>
      <c r="QDU25" s="1"/>
      <c r="QDV25" s="89">
        <v>2</v>
      </c>
      <c r="QDW25" s="88" t="s">
        <v>53</v>
      </c>
      <c r="QDX25" s="90" t="s">
        <v>33</v>
      </c>
      <c r="QDY25" s="91" t="s">
        <v>32</v>
      </c>
      <c r="QDZ25" s="92">
        <v>1</v>
      </c>
      <c r="QEA25" s="87">
        <v>0</v>
      </c>
      <c r="QEB25" s="59">
        <f t="shared" si="717"/>
        <v>0</v>
      </c>
      <c r="QEC25" s="1"/>
      <c r="QED25" s="89">
        <v>2</v>
      </c>
      <c r="QEE25" s="88" t="s">
        <v>53</v>
      </c>
      <c r="QEF25" s="90" t="s">
        <v>33</v>
      </c>
      <c r="QEG25" s="91" t="s">
        <v>32</v>
      </c>
      <c r="QEH25" s="92">
        <v>1</v>
      </c>
      <c r="QEI25" s="87">
        <v>0</v>
      </c>
      <c r="QEJ25" s="59">
        <f t="shared" si="717"/>
        <v>0</v>
      </c>
      <c r="QEK25" s="1"/>
      <c r="QEL25" s="89">
        <v>2</v>
      </c>
      <c r="QEM25" s="88" t="s">
        <v>53</v>
      </c>
      <c r="QEN25" s="90" t="s">
        <v>33</v>
      </c>
      <c r="QEO25" s="91" t="s">
        <v>32</v>
      </c>
      <c r="QEP25" s="92">
        <v>1</v>
      </c>
      <c r="QEQ25" s="87">
        <v>0</v>
      </c>
      <c r="QER25" s="59">
        <f t="shared" si="718"/>
        <v>0</v>
      </c>
      <c r="QES25" s="1"/>
      <c r="QET25" s="89">
        <v>2</v>
      </c>
      <c r="QEU25" s="88" t="s">
        <v>53</v>
      </c>
      <c r="QEV25" s="90" t="s">
        <v>33</v>
      </c>
      <c r="QEW25" s="91" t="s">
        <v>32</v>
      </c>
      <c r="QEX25" s="92">
        <v>1</v>
      </c>
      <c r="QEY25" s="87">
        <v>0</v>
      </c>
      <c r="QEZ25" s="59">
        <f t="shared" si="718"/>
        <v>0</v>
      </c>
      <c r="QFA25" s="1"/>
      <c r="QFB25" s="89">
        <v>2</v>
      </c>
      <c r="QFC25" s="88" t="s">
        <v>53</v>
      </c>
      <c r="QFD25" s="90" t="s">
        <v>33</v>
      </c>
      <c r="QFE25" s="91" t="s">
        <v>32</v>
      </c>
      <c r="QFF25" s="92">
        <v>1</v>
      </c>
      <c r="QFG25" s="87">
        <v>0</v>
      </c>
      <c r="QFH25" s="59">
        <f t="shared" si="719"/>
        <v>0</v>
      </c>
      <c r="QFI25" s="1"/>
      <c r="QFJ25" s="89">
        <v>2</v>
      </c>
      <c r="QFK25" s="88" t="s">
        <v>53</v>
      </c>
      <c r="QFL25" s="90" t="s">
        <v>33</v>
      </c>
      <c r="QFM25" s="91" t="s">
        <v>32</v>
      </c>
      <c r="QFN25" s="92">
        <v>1</v>
      </c>
      <c r="QFO25" s="87">
        <v>0</v>
      </c>
      <c r="QFP25" s="59">
        <f t="shared" si="719"/>
        <v>0</v>
      </c>
      <c r="QFQ25" s="1"/>
      <c r="QFR25" s="89">
        <v>2</v>
      </c>
      <c r="QFS25" s="88" t="s">
        <v>53</v>
      </c>
      <c r="QFT25" s="90" t="s">
        <v>33</v>
      </c>
      <c r="QFU25" s="91" t="s">
        <v>32</v>
      </c>
      <c r="QFV25" s="92">
        <v>1</v>
      </c>
      <c r="QFW25" s="87">
        <v>0</v>
      </c>
      <c r="QFX25" s="59">
        <f t="shared" si="720"/>
        <v>0</v>
      </c>
      <c r="QFY25" s="1"/>
      <c r="QFZ25" s="89">
        <v>2</v>
      </c>
      <c r="QGA25" s="88" t="s">
        <v>53</v>
      </c>
      <c r="QGB25" s="90" t="s">
        <v>33</v>
      </c>
      <c r="QGC25" s="91" t="s">
        <v>32</v>
      </c>
      <c r="QGD25" s="92">
        <v>1</v>
      </c>
      <c r="QGE25" s="87">
        <v>0</v>
      </c>
      <c r="QGF25" s="59">
        <f t="shared" si="720"/>
        <v>0</v>
      </c>
      <c r="QGG25" s="1"/>
      <c r="QGH25" s="89">
        <v>2</v>
      </c>
      <c r="QGI25" s="88" t="s">
        <v>53</v>
      </c>
      <c r="QGJ25" s="90" t="s">
        <v>33</v>
      </c>
      <c r="QGK25" s="91" t="s">
        <v>32</v>
      </c>
      <c r="QGL25" s="92">
        <v>1</v>
      </c>
      <c r="QGM25" s="87">
        <v>0</v>
      </c>
      <c r="QGN25" s="59">
        <f t="shared" si="721"/>
        <v>0</v>
      </c>
      <c r="QGO25" s="1"/>
      <c r="QGP25" s="89">
        <v>2</v>
      </c>
      <c r="QGQ25" s="88" t="s">
        <v>53</v>
      </c>
      <c r="QGR25" s="90" t="s">
        <v>33</v>
      </c>
      <c r="QGS25" s="91" t="s">
        <v>32</v>
      </c>
      <c r="QGT25" s="92">
        <v>1</v>
      </c>
      <c r="QGU25" s="87">
        <v>0</v>
      </c>
      <c r="QGV25" s="59">
        <f t="shared" si="721"/>
        <v>0</v>
      </c>
      <c r="QGW25" s="1"/>
      <c r="QGX25" s="89">
        <v>2</v>
      </c>
      <c r="QGY25" s="88" t="s">
        <v>53</v>
      </c>
      <c r="QGZ25" s="90" t="s">
        <v>33</v>
      </c>
      <c r="QHA25" s="91" t="s">
        <v>32</v>
      </c>
      <c r="QHB25" s="92">
        <v>1</v>
      </c>
      <c r="QHC25" s="87">
        <v>0</v>
      </c>
      <c r="QHD25" s="59">
        <f t="shared" si="722"/>
        <v>0</v>
      </c>
      <c r="QHE25" s="1"/>
      <c r="QHF25" s="89">
        <v>2</v>
      </c>
      <c r="QHG25" s="88" t="s">
        <v>53</v>
      </c>
      <c r="QHH25" s="90" t="s">
        <v>33</v>
      </c>
      <c r="QHI25" s="91" t="s">
        <v>32</v>
      </c>
      <c r="QHJ25" s="92">
        <v>1</v>
      </c>
      <c r="QHK25" s="87">
        <v>0</v>
      </c>
      <c r="QHL25" s="59">
        <f t="shared" si="722"/>
        <v>0</v>
      </c>
      <c r="QHM25" s="1"/>
      <c r="QHN25" s="89">
        <v>2</v>
      </c>
      <c r="QHO25" s="88" t="s">
        <v>53</v>
      </c>
      <c r="QHP25" s="90" t="s">
        <v>33</v>
      </c>
      <c r="QHQ25" s="91" t="s">
        <v>32</v>
      </c>
      <c r="QHR25" s="92">
        <v>1</v>
      </c>
      <c r="QHS25" s="87">
        <v>0</v>
      </c>
      <c r="QHT25" s="59">
        <f t="shared" si="723"/>
        <v>0</v>
      </c>
      <c r="QHU25" s="1"/>
      <c r="QHV25" s="89">
        <v>2</v>
      </c>
      <c r="QHW25" s="88" t="s">
        <v>53</v>
      </c>
      <c r="QHX25" s="90" t="s">
        <v>33</v>
      </c>
      <c r="QHY25" s="91" t="s">
        <v>32</v>
      </c>
      <c r="QHZ25" s="92">
        <v>1</v>
      </c>
      <c r="QIA25" s="87">
        <v>0</v>
      </c>
      <c r="QIB25" s="59">
        <f t="shared" si="723"/>
        <v>0</v>
      </c>
      <c r="QIC25" s="1"/>
      <c r="QID25" s="89">
        <v>2</v>
      </c>
      <c r="QIE25" s="88" t="s">
        <v>53</v>
      </c>
      <c r="QIF25" s="90" t="s">
        <v>33</v>
      </c>
      <c r="QIG25" s="91" t="s">
        <v>32</v>
      </c>
      <c r="QIH25" s="92">
        <v>1</v>
      </c>
      <c r="QII25" s="87">
        <v>0</v>
      </c>
      <c r="QIJ25" s="59">
        <f t="shared" si="724"/>
        <v>0</v>
      </c>
      <c r="QIK25" s="1"/>
      <c r="QIL25" s="89">
        <v>2</v>
      </c>
      <c r="QIM25" s="88" t="s">
        <v>53</v>
      </c>
      <c r="QIN25" s="90" t="s">
        <v>33</v>
      </c>
      <c r="QIO25" s="91" t="s">
        <v>32</v>
      </c>
      <c r="QIP25" s="92">
        <v>1</v>
      </c>
      <c r="QIQ25" s="87">
        <v>0</v>
      </c>
      <c r="QIR25" s="59">
        <f t="shared" si="724"/>
        <v>0</v>
      </c>
      <c r="QIS25" s="1"/>
      <c r="QIT25" s="89">
        <v>2</v>
      </c>
      <c r="QIU25" s="88" t="s">
        <v>53</v>
      </c>
      <c r="QIV25" s="90" t="s">
        <v>33</v>
      </c>
      <c r="QIW25" s="91" t="s">
        <v>32</v>
      </c>
      <c r="QIX25" s="92">
        <v>1</v>
      </c>
      <c r="QIY25" s="87">
        <v>0</v>
      </c>
      <c r="QIZ25" s="59">
        <f t="shared" si="725"/>
        <v>0</v>
      </c>
      <c r="QJA25" s="1"/>
      <c r="QJB25" s="89">
        <v>2</v>
      </c>
      <c r="QJC25" s="88" t="s">
        <v>53</v>
      </c>
      <c r="QJD25" s="90" t="s">
        <v>33</v>
      </c>
      <c r="QJE25" s="91" t="s">
        <v>32</v>
      </c>
      <c r="QJF25" s="92">
        <v>1</v>
      </c>
      <c r="QJG25" s="87">
        <v>0</v>
      </c>
      <c r="QJH25" s="59">
        <f t="shared" si="725"/>
        <v>0</v>
      </c>
      <c r="QJI25" s="1"/>
      <c r="QJJ25" s="89">
        <v>2</v>
      </c>
      <c r="QJK25" s="88" t="s">
        <v>53</v>
      </c>
      <c r="QJL25" s="90" t="s">
        <v>33</v>
      </c>
      <c r="QJM25" s="91" t="s">
        <v>32</v>
      </c>
      <c r="QJN25" s="92">
        <v>1</v>
      </c>
      <c r="QJO25" s="87">
        <v>0</v>
      </c>
      <c r="QJP25" s="59">
        <f t="shared" si="726"/>
        <v>0</v>
      </c>
      <c r="QJQ25" s="1"/>
      <c r="QJR25" s="89">
        <v>2</v>
      </c>
      <c r="QJS25" s="88" t="s">
        <v>53</v>
      </c>
      <c r="QJT25" s="90" t="s">
        <v>33</v>
      </c>
      <c r="QJU25" s="91" t="s">
        <v>32</v>
      </c>
      <c r="QJV25" s="92">
        <v>1</v>
      </c>
      <c r="QJW25" s="87">
        <v>0</v>
      </c>
      <c r="QJX25" s="59">
        <f t="shared" si="726"/>
        <v>0</v>
      </c>
      <c r="QJY25" s="1"/>
      <c r="QJZ25" s="89">
        <v>2</v>
      </c>
      <c r="QKA25" s="88" t="s">
        <v>53</v>
      </c>
      <c r="QKB25" s="90" t="s">
        <v>33</v>
      </c>
      <c r="QKC25" s="91" t="s">
        <v>32</v>
      </c>
      <c r="QKD25" s="92">
        <v>1</v>
      </c>
      <c r="QKE25" s="87">
        <v>0</v>
      </c>
      <c r="QKF25" s="59">
        <f t="shared" si="727"/>
        <v>0</v>
      </c>
      <c r="QKG25" s="1"/>
      <c r="QKH25" s="89">
        <v>2</v>
      </c>
      <c r="QKI25" s="88" t="s">
        <v>53</v>
      </c>
      <c r="QKJ25" s="90" t="s">
        <v>33</v>
      </c>
      <c r="QKK25" s="91" t="s">
        <v>32</v>
      </c>
      <c r="QKL25" s="92">
        <v>1</v>
      </c>
      <c r="QKM25" s="87">
        <v>0</v>
      </c>
      <c r="QKN25" s="59">
        <f t="shared" si="727"/>
        <v>0</v>
      </c>
      <c r="QKO25" s="1"/>
      <c r="QKP25" s="89">
        <v>2</v>
      </c>
      <c r="QKQ25" s="88" t="s">
        <v>53</v>
      </c>
      <c r="QKR25" s="90" t="s">
        <v>33</v>
      </c>
      <c r="QKS25" s="91" t="s">
        <v>32</v>
      </c>
      <c r="QKT25" s="92">
        <v>1</v>
      </c>
      <c r="QKU25" s="87">
        <v>0</v>
      </c>
      <c r="QKV25" s="59">
        <f t="shared" si="728"/>
        <v>0</v>
      </c>
      <c r="QKW25" s="1"/>
      <c r="QKX25" s="89">
        <v>2</v>
      </c>
      <c r="QKY25" s="88" t="s">
        <v>53</v>
      </c>
      <c r="QKZ25" s="90" t="s">
        <v>33</v>
      </c>
      <c r="QLA25" s="91" t="s">
        <v>32</v>
      </c>
      <c r="QLB25" s="92">
        <v>1</v>
      </c>
      <c r="QLC25" s="87">
        <v>0</v>
      </c>
      <c r="QLD25" s="59">
        <f t="shared" si="728"/>
        <v>0</v>
      </c>
      <c r="QLE25" s="1"/>
      <c r="QLF25" s="89">
        <v>2</v>
      </c>
      <c r="QLG25" s="88" t="s">
        <v>53</v>
      </c>
      <c r="QLH25" s="90" t="s">
        <v>33</v>
      </c>
      <c r="QLI25" s="91" t="s">
        <v>32</v>
      </c>
      <c r="QLJ25" s="92">
        <v>1</v>
      </c>
      <c r="QLK25" s="87">
        <v>0</v>
      </c>
      <c r="QLL25" s="59">
        <f t="shared" si="729"/>
        <v>0</v>
      </c>
      <c r="QLM25" s="1"/>
      <c r="QLN25" s="89">
        <v>2</v>
      </c>
      <c r="QLO25" s="88" t="s">
        <v>53</v>
      </c>
      <c r="QLP25" s="90" t="s">
        <v>33</v>
      </c>
      <c r="QLQ25" s="91" t="s">
        <v>32</v>
      </c>
      <c r="QLR25" s="92">
        <v>1</v>
      </c>
      <c r="QLS25" s="87">
        <v>0</v>
      </c>
      <c r="QLT25" s="59">
        <f t="shared" si="729"/>
        <v>0</v>
      </c>
      <c r="QLU25" s="1"/>
      <c r="QLV25" s="89">
        <v>2</v>
      </c>
      <c r="QLW25" s="88" t="s">
        <v>53</v>
      </c>
      <c r="QLX25" s="90" t="s">
        <v>33</v>
      </c>
      <c r="QLY25" s="91" t="s">
        <v>32</v>
      </c>
      <c r="QLZ25" s="92">
        <v>1</v>
      </c>
      <c r="QMA25" s="87">
        <v>0</v>
      </c>
      <c r="QMB25" s="59">
        <f t="shared" si="730"/>
        <v>0</v>
      </c>
      <c r="QMC25" s="1"/>
      <c r="QMD25" s="89">
        <v>2</v>
      </c>
      <c r="QME25" s="88" t="s">
        <v>53</v>
      </c>
      <c r="QMF25" s="90" t="s">
        <v>33</v>
      </c>
      <c r="QMG25" s="91" t="s">
        <v>32</v>
      </c>
      <c r="QMH25" s="92">
        <v>1</v>
      </c>
      <c r="QMI25" s="87">
        <v>0</v>
      </c>
      <c r="QMJ25" s="59">
        <f t="shared" si="730"/>
        <v>0</v>
      </c>
      <c r="QMK25" s="1"/>
      <c r="QML25" s="89">
        <v>2</v>
      </c>
      <c r="QMM25" s="88" t="s">
        <v>53</v>
      </c>
      <c r="QMN25" s="90" t="s">
        <v>33</v>
      </c>
      <c r="QMO25" s="91" t="s">
        <v>32</v>
      </c>
      <c r="QMP25" s="92">
        <v>1</v>
      </c>
      <c r="QMQ25" s="87">
        <v>0</v>
      </c>
      <c r="QMR25" s="59">
        <f t="shared" si="731"/>
        <v>0</v>
      </c>
      <c r="QMS25" s="1"/>
      <c r="QMT25" s="89">
        <v>2</v>
      </c>
      <c r="QMU25" s="88" t="s">
        <v>53</v>
      </c>
      <c r="QMV25" s="90" t="s">
        <v>33</v>
      </c>
      <c r="QMW25" s="91" t="s">
        <v>32</v>
      </c>
      <c r="QMX25" s="92">
        <v>1</v>
      </c>
      <c r="QMY25" s="87">
        <v>0</v>
      </c>
      <c r="QMZ25" s="59">
        <f t="shared" si="731"/>
        <v>0</v>
      </c>
      <c r="QNA25" s="1"/>
      <c r="QNB25" s="89">
        <v>2</v>
      </c>
      <c r="QNC25" s="88" t="s">
        <v>53</v>
      </c>
      <c r="QND25" s="90" t="s">
        <v>33</v>
      </c>
      <c r="QNE25" s="91" t="s">
        <v>32</v>
      </c>
      <c r="QNF25" s="92">
        <v>1</v>
      </c>
      <c r="QNG25" s="87">
        <v>0</v>
      </c>
      <c r="QNH25" s="59">
        <f t="shared" si="732"/>
        <v>0</v>
      </c>
      <c r="QNI25" s="1"/>
      <c r="QNJ25" s="89">
        <v>2</v>
      </c>
      <c r="QNK25" s="88" t="s">
        <v>53</v>
      </c>
      <c r="QNL25" s="90" t="s">
        <v>33</v>
      </c>
      <c r="QNM25" s="91" t="s">
        <v>32</v>
      </c>
      <c r="QNN25" s="92">
        <v>1</v>
      </c>
      <c r="QNO25" s="87">
        <v>0</v>
      </c>
      <c r="QNP25" s="59">
        <f t="shared" si="732"/>
        <v>0</v>
      </c>
      <c r="QNQ25" s="1"/>
      <c r="QNR25" s="89">
        <v>2</v>
      </c>
      <c r="QNS25" s="88" t="s">
        <v>53</v>
      </c>
      <c r="QNT25" s="90" t="s">
        <v>33</v>
      </c>
      <c r="QNU25" s="91" t="s">
        <v>32</v>
      </c>
      <c r="QNV25" s="92">
        <v>1</v>
      </c>
      <c r="QNW25" s="87">
        <v>0</v>
      </c>
      <c r="QNX25" s="59">
        <f t="shared" si="733"/>
        <v>0</v>
      </c>
      <c r="QNY25" s="1"/>
      <c r="QNZ25" s="89">
        <v>2</v>
      </c>
      <c r="QOA25" s="88" t="s">
        <v>53</v>
      </c>
      <c r="QOB25" s="90" t="s">
        <v>33</v>
      </c>
      <c r="QOC25" s="91" t="s">
        <v>32</v>
      </c>
      <c r="QOD25" s="92">
        <v>1</v>
      </c>
      <c r="QOE25" s="87">
        <v>0</v>
      </c>
      <c r="QOF25" s="59">
        <f t="shared" si="733"/>
        <v>0</v>
      </c>
      <c r="QOG25" s="1"/>
      <c r="QOH25" s="89">
        <v>2</v>
      </c>
      <c r="QOI25" s="88" t="s">
        <v>53</v>
      </c>
      <c r="QOJ25" s="90" t="s">
        <v>33</v>
      </c>
      <c r="QOK25" s="91" t="s">
        <v>32</v>
      </c>
      <c r="QOL25" s="92">
        <v>1</v>
      </c>
      <c r="QOM25" s="87">
        <v>0</v>
      </c>
      <c r="QON25" s="59">
        <f t="shared" si="734"/>
        <v>0</v>
      </c>
      <c r="QOO25" s="1"/>
      <c r="QOP25" s="89">
        <v>2</v>
      </c>
      <c r="QOQ25" s="88" t="s">
        <v>53</v>
      </c>
      <c r="QOR25" s="90" t="s">
        <v>33</v>
      </c>
      <c r="QOS25" s="91" t="s">
        <v>32</v>
      </c>
      <c r="QOT25" s="92">
        <v>1</v>
      </c>
      <c r="QOU25" s="87">
        <v>0</v>
      </c>
      <c r="QOV25" s="59">
        <f t="shared" si="734"/>
        <v>0</v>
      </c>
      <c r="QOW25" s="1"/>
      <c r="QOX25" s="89">
        <v>2</v>
      </c>
      <c r="QOY25" s="88" t="s">
        <v>53</v>
      </c>
      <c r="QOZ25" s="90" t="s">
        <v>33</v>
      </c>
      <c r="QPA25" s="91" t="s">
        <v>32</v>
      </c>
      <c r="QPB25" s="92">
        <v>1</v>
      </c>
      <c r="QPC25" s="87">
        <v>0</v>
      </c>
      <c r="QPD25" s="59">
        <f t="shared" si="735"/>
        <v>0</v>
      </c>
      <c r="QPE25" s="1"/>
      <c r="QPF25" s="89">
        <v>2</v>
      </c>
      <c r="QPG25" s="88" t="s">
        <v>53</v>
      </c>
      <c r="QPH25" s="90" t="s">
        <v>33</v>
      </c>
      <c r="QPI25" s="91" t="s">
        <v>32</v>
      </c>
      <c r="QPJ25" s="92">
        <v>1</v>
      </c>
      <c r="QPK25" s="87">
        <v>0</v>
      </c>
      <c r="QPL25" s="59">
        <f t="shared" si="735"/>
        <v>0</v>
      </c>
      <c r="QPM25" s="1"/>
      <c r="QPN25" s="89">
        <v>2</v>
      </c>
      <c r="QPO25" s="88" t="s">
        <v>53</v>
      </c>
      <c r="QPP25" s="90" t="s">
        <v>33</v>
      </c>
      <c r="QPQ25" s="91" t="s">
        <v>32</v>
      </c>
      <c r="QPR25" s="92">
        <v>1</v>
      </c>
      <c r="QPS25" s="87">
        <v>0</v>
      </c>
      <c r="QPT25" s="59">
        <f t="shared" si="736"/>
        <v>0</v>
      </c>
      <c r="QPU25" s="1"/>
      <c r="QPV25" s="89">
        <v>2</v>
      </c>
      <c r="QPW25" s="88" t="s">
        <v>53</v>
      </c>
      <c r="QPX25" s="90" t="s">
        <v>33</v>
      </c>
      <c r="QPY25" s="91" t="s">
        <v>32</v>
      </c>
      <c r="QPZ25" s="92">
        <v>1</v>
      </c>
      <c r="QQA25" s="87">
        <v>0</v>
      </c>
      <c r="QQB25" s="59">
        <f t="shared" si="736"/>
        <v>0</v>
      </c>
      <c r="QQC25" s="1"/>
      <c r="QQD25" s="89">
        <v>2</v>
      </c>
      <c r="QQE25" s="88" t="s">
        <v>53</v>
      </c>
      <c r="QQF25" s="90" t="s">
        <v>33</v>
      </c>
      <c r="QQG25" s="91" t="s">
        <v>32</v>
      </c>
      <c r="QQH25" s="92">
        <v>1</v>
      </c>
      <c r="QQI25" s="87">
        <v>0</v>
      </c>
      <c r="QQJ25" s="59">
        <f t="shared" si="737"/>
        <v>0</v>
      </c>
      <c r="QQK25" s="1"/>
      <c r="QQL25" s="89">
        <v>2</v>
      </c>
      <c r="QQM25" s="88" t="s">
        <v>53</v>
      </c>
      <c r="QQN25" s="90" t="s">
        <v>33</v>
      </c>
      <c r="QQO25" s="91" t="s">
        <v>32</v>
      </c>
      <c r="QQP25" s="92">
        <v>1</v>
      </c>
      <c r="QQQ25" s="87">
        <v>0</v>
      </c>
      <c r="QQR25" s="59">
        <f t="shared" si="737"/>
        <v>0</v>
      </c>
      <c r="QQS25" s="1"/>
      <c r="QQT25" s="89">
        <v>2</v>
      </c>
      <c r="QQU25" s="88" t="s">
        <v>53</v>
      </c>
      <c r="QQV25" s="90" t="s">
        <v>33</v>
      </c>
      <c r="QQW25" s="91" t="s">
        <v>32</v>
      </c>
      <c r="QQX25" s="92">
        <v>1</v>
      </c>
      <c r="QQY25" s="87">
        <v>0</v>
      </c>
      <c r="QQZ25" s="59">
        <f t="shared" si="738"/>
        <v>0</v>
      </c>
      <c r="QRA25" s="1"/>
      <c r="QRB25" s="89">
        <v>2</v>
      </c>
      <c r="QRC25" s="88" t="s">
        <v>53</v>
      </c>
      <c r="QRD25" s="90" t="s">
        <v>33</v>
      </c>
      <c r="QRE25" s="91" t="s">
        <v>32</v>
      </c>
      <c r="QRF25" s="92">
        <v>1</v>
      </c>
      <c r="QRG25" s="87">
        <v>0</v>
      </c>
      <c r="QRH25" s="59">
        <f t="shared" si="738"/>
        <v>0</v>
      </c>
      <c r="QRI25" s="1"/>
      <c r="QRJ25" s="89">
        <v>2</v>
      </c>
      <c r="QRK25" s="88" t="s">
        <v>53</v>
      </c>
      <c r="QRL25" s="90" t="s">
        <v>33</v>
      </c>
      <c r="QRM25" s="91" t="s">
        <v>32</v>
      </c>
      <c r="QRN25" s="92">
        <v>1</v>
      </c>
      <c r="QRO25" s="87">
        <v>0</v>
      </c>
      <c r="QRP25" s="59">
        <f t="shared" si="739"/>
        <v>0</v>
      </c>
      <c r="QRQ25" s="1"/>
      <c r="QRR25" s="89">
        <v>2</v>
      </c>
      <c r="QRS25" s="88" t="s">
        <v>53</v>
      </c>
      <c r="QRT25" s="90" t="s">
        <v>33</v>
      </c>
      <c r="QRU25" s="91" t="s">
        <v>32</v>
      </c>
      <c r="QRV25" s="92">
        <v>1</v>
      </c>
      <c r="QRW25" s="87">
        <v>0</v>
      </c>
      <c r="QRX25" s="59">
        <f t="shared" si="739"/>
        <v>0</v>
      </c>
      <c r="QRY25" s="1"/>
      <c r="QRZ25" s="89">
        <v>2</v>
      </c>
      <c r="QSA25" s="88" t="s">
        <v>53</v>
      </c>
      <c r="QSB25" s="90" t="s">
        <v>33</v>
      </c>
      <c r="QSC25" s="91" t="s">
        <v>32</v>
      </c>
      <c r="QSD25" s="92">
        <v>1</v>
      </c>
      <c r="QSE25" s="87">
        <v>0</v>
      </c>
      <c r="QSF25" s="59">
        <f t="shared" si="740"/>
        <v>0</v>
      </c>
      <c r="QSG25" s="1"/>
      <c r="QSH25" s="89">
        <v>2</v>
      </c>
      <c r="QSI25" s="88" t="s">
        <v>53</v>
      </c>
      <c r="QSJ25" s="90" t="s">
        <v>33</v>
      </c>
      <c r="QSK25" s="91" t="s">
        <v>32</v>
      </c>
      <c r="QSL25" s="92">
        <v>1</v>
      </c>
      <c r="QSM25" s="87">
        <v>0</v>
      </c>
      <c r="QSN25" s="59">
        <f t="shared" si="740"/>
        <v>0</v>
      </c>
      <c r="QSO25" s="1"/>
      <c r="QSP25" s="89">
        <v>2</v>
      </c>
      <c r="QSQ25" s="88" t="s">
        <v>53</v>
      </c>
      <c r="QSR25" s="90" t="s">
        <v>33</v>
      </c>
      <c r="QSS25" s="91" t="s">
        <v>32</v>
      </c>
      <c r="QST25" s="92">
        <v>1</v>
      </c>
      <c r="QSU25" s="87">
        <v>0</v>
      </c>
      <c r="QSV25" s="59">
        <f t="shared" si="741"/>
        <v>0</v>
      </c>
      <c r="QSW25" s="1"/>
      <c r="QSX25" s="89">
        <v>2</v>
      </c>
      <c r="QSY25" s="88" t="s">
        <v>53</v>
      </c>
      <c r="QSZ25" s="90" t="s">
        <v>33</v>
      </c>
      <c r="QTA25" s="91" t="s">
        <v>32</v>
      </c>
      <c r="QTB25" s="92">
        <v>1</v>
      </c>
      <c r="QTC25" s="87">
        <v>0</v>
      </c>
      <c r="QTD25" s="59">
        <f t="shared" si="741"/>
        <v>0</v>
      </c>
      <c r="QTE25" s="1"/>
      <c r="QTF25" s="89">
        <v>2</v>
      </c>
      <c r="QTG25" s="88" t="s">
        <v>53</v>
      </c>
      <c r="QTH25" s="90" t="s">
        <v>33</v>
      </c>
      <c r="QTI25" s="91" t="s">
        <v>32</v>
      </c>
      <c r="QTJ25" s="92">
        <v>1</v>
      </c>
      <c r="QTK25" s="87">
        <v>0</v>
      </c>
      <c r="QTL25" s="59">
        <f t="shared" si="742"/>
        <v>0</v>
      </c>
      <c r="QTM25" s="1"/>
      <c r="QTN25" s="89">
        <v>2</v>
      </c>
      <c r="QTO25" s="88" t="s">
        <v>53</v>
      </c>
      <c r="QTP25" s="90" t="s">
        <v>33</v>
      </c>
      <c r="QTQ25" s="91" t="s">
        <v>32</v>
      </c>
      <c r="QTR25" s="92">
        <v>1</v>
      </c>
      <c r="QTS25" s="87">
        <v>0</v>
      </c>
      <c r="QTT25" s="59">
        <f t="shared" si="742"/>
        <v>0</v>
      </c>
      <c r="QTU25" s="1"/>
      <c r="QTV25" s="89">
        <v>2</v>
      </c>
      <c r="QTW25" s="88" t="s">
        <v>53</v>
      </c>
      <c r="QTX25" s="90" t="s">
        <v>33</v>
      </c>
      <c r="QTY25" s="91" t="s">
        <v>32</v>
      </c>
      <c r="QTZ25" s="92">
        <v>1</v>
      </c>
      <c r="QUA25" s="87">
        <v>0</v>
      </c>
      <c r="QUB25" s="59">
        <f t="shared" si="743"/>
        <v>0</v>
      </c>
      <c r="QUC25" s="1"/>
      <c r="QUD25" s="89">
        <v>2</v>
      </c>
      <c r="QUE25" s="88" t="s">
        <v>53</v>
      </c>
      <c r="QUF25" s="90" t="s">
        <v>33</v>
      </c>
      <c r="QUG25" s="91" t="s">
        <v>32</v>
      </c>
      <c r="QUH25" s="92">
        <v>1</v>
      </c>
      <c r="QUI25" s="87">
        <v>0</v>
      </c>
      <c r="QUJ25" s="59">
        <f t="shared" si="743"/>
        <v>0</v>
      </c>
      <c r="QUK25" s="1"/>
      <c r="QUL25" s="89">
        <v>2</v>
      </c>
      <c r="QUM25" s="88" t="s">
        <v>53</v>
      </c>
      <c r="QUN25" s="90" t="s">
        <v>33</v>
      </c>
      <c r="QUO25" s="91" t="s">
        <v>32</v>
      </c>
      <c r="QUP25" s="92">
        <v>1</v>
      </c>
      <c r="QUQ25" s="87">
        <v>0</v>
      </c>
      <c r="QUR25" s="59">
        <f t="shared" si="744"/>
        <v>0</v>
      </c>
      <c r="QUS25" s="1"/>
      <c r="QUT25" s="89">
        <v>2</v>
      </c>
      <c r="QUU25" s="88" t="s">
        <v>53</v>
      </c>
      <c r="QUV25" s="90" t="s">
        <v>33</v>
      </c>
      <c r="QUW25" s="91" t="s">
        <v>32</v>
      </c>
      <c r="QUX25" s="92">
        <v>1</v>
      </c>
      <c r="QUY25" s="87">
        <v>0</v>
      </c>
      <c r="QUZ25" s="59">
        <f t="shared" si="744"/>
        <v>0</v>
      </c>
      <c r="QVA25" s="1"/>
      <c r="QVB25" s="89">
        <v>2</v>
      </c>
      <c r="QVC25" s="88" t="s">
        <v>53</v>
      </c>
      <c r="QVD25" s="90" t="s">
        <v>33</v>
      </c>
      <c r="QVE25" s="91" t="s">
        <v>32</v>
      </c>
      <c r="QVF25" s="92">
        <v>1</v>
      </c>
      <c r="QVG25" s="87">
        <v>0</v>
      </c>
      <c r="QVH25" s="59">
        <f t="shared" si="745"/>
        <v>0</v>
      </c>
      <c r="QVI25" s="1"/>
      <c r="QVJ25" s="89">
        <v>2</v>
      </c>
      <c r="QVK25" s="88" t="s">
        <v>53</v>
      </c>
      <c r="QVL25" s="90" t="s">
        <v>33</v>
      </c>
      <c r="QVM25" s="91" t="s">
        <v>32</v>
      </c>
      <c r="QVN25" s="92">
        <v>1</v>
      </c>
      <c r="QVO25" s="87">
        <v>0</v>
      </c>
      <c r="QVP25" s="59">
        <f t="shared" si="745"/>
        <v>0</v>
      </c>
      <c r="QVQ25" s="1"/>
      <c r="QVR25" s="89">
        <v>2</v>
      </c>
      <c r="QVS25" s="88" t="s">
        <v>53</v>
      </c>
      <c r="QVT25" s="90" t="s">
        <v>33</v>
      </c>
      <c r="QVU25" s="91" t="s">
        <v>32</v>
      </c>
      <c r="QVV25" s="92">
        <v>1</v>
      </c>
      <c r="QVW25" s="87">
        <v>0</v>
      </c>
      <c r="QVX25" s="59">
        <f t="shared" si="746"/>
        <v>0</v>
      </c>
      <c r="QVY25" s="1"/>
      <c r="QVZ25" s="89">
        <v>2</v>
      </c>
      <c r="QWA25" s="88" t="s">
        <v>53</v>
      </c>
      <c r="QWB25" s="90" t="s">
        <v>33</v>
      </c>
      <c r="QWC25" s="91" t="s">
        <v>32</v>
      </c>
      <c r="QWD25" s="92">
        <v>1</v>
      </c>
      <c r="QWE25" s="87">
        <v>0</v>
      </c>
      <c r="QWF25" s="59">
        <f t="shared" si="746"/>
        <v>0</v>
      </c>
      <c r="QWG25" s="1"/>
      <c r="QWH25" s="89">
        <v>2</v>
      </c>
      <c r="QWI25" s="88" t="s">
        <v>53</v>
      </c>
      <c r="QWJ25" s="90" t="s">
        <v>33</v>
      </c>
      <c r="QWK25" s="91" t="s">
        <v>32</v>
      </c>
      <c r="QWL25" s="92">
        <v>1</v>
      </c>
      <c r="QWM25" s="87">
        <v>0</v>
      </c>
      <c r="QWN25" s="59">
        <f t="shared" si="747"/>
        <v>0</v>
      </c>
      <c r="QWO25" s="1"/>
      <c r="QWP25" s="89">
        <v>2</v>
      </c>
      <c r="QWQ25" s="88" t="s">
        <v>53</v>
      </c>
      <c r="QWR25" s="90" t="s">
        <v>33</v>
      </c>
      <c r="QWS25" s="91" t="s">
        <v>32</v>
      </c>
      <c r="QWT25" s="92">
        <v>1</v>
      </c>
      <c r="QWU25" s="87">
        <v>0</v>
      </c>
      <c r="QWV25" s="59">
        <f t="shared" si="747"/>
        <v>0</v>
      </c>
      <c r="QWW25" s="1"/>
      <c r="QWX25" s="89">
        <v>2</v>
      </c>
      <c r="QWY25" s="88" t="s">
        <v>53</v>
      </c>
      <c r="QWZ25" s="90" t="s">
        <v>33</v>
      </c>
      <c r="QXA25" s="91" t="s">
        <v>32</v>
      </c>
      <c r="QXB25" s="92">
        <v>1</v>
      </c>
      <c r="QXC25" s="87">
        <v>0</v>
      </c>
      <c r="QXD25" s="59">
        <f t="shared" si="748"/>
        <v>0</v>
      </c>
      <c r="QXE25" s="1"/>
      <c r="QXF25" s="89">
        <v>2</v>
      </c>
      <c r="QXG25" s="88" t="s">
        <v>53</v>
      </c>
      <c r="QXH25" s="90" t="s">
        <v>33</v>
      </c>
      <c r="QXI25" s="91" t="s">
        <v>32</v>
      </c>
      <c r="QXJ25" s="92">
        <v>1</v>
      </c>
      <c r="QXK25" s="87">
        <v>0</v>
      </c>
      <c r="QXL25" s="59">
        <f t="shared" si="748"/>
        <v>0</v>
      </c>
      <c r="QXM25" s="1"/>
      <c r="QXN25" s="89">
        <v>2</v>
      </c>
      <c r="QXO25" s="88" t="s">
        <v>53</v>
      </c>
      <c r="QXP25" s="90" t="s">
        <v>33</v>
      </c>
      <c r="QXQ25" s="91" t="s">
        <v>32</v>
      </c>
      <c r="QXR25" s="92">
        <v>1</v>
      </c>
      <c r="QXS25" s="87">
        <v>0</v>
      </c>
      <c r="QXT25" s="59">
        <f t="shared" si="749"/>
        <v>0</v>
      </c>
      <c r="QXU25" s="1"/>
      <c r="QXV25" s="89">
        <v>2</v>
      </c>
      <c r="QXW25" s="88" t="s">
        <v>53</v>
      </c>
      <c r="QXX25" s="90" t="s">
        <v>33</v>
      </c>
      <c r="QXY25" s="91" t="s">
        <v>32</v>
      </c>
      <c r="QXZ25" s="92">
        <v>1</v>
      </c>
      <c r="QYA25" s="87">
        <v>0</v>
      </c>
      <c r="QYB25" s="59">
        <f t="shared" si="749"/>
        <v>0</v>
      </c>
      <c r="QYC25" s="1"/>
      <c r="QYD25" s="89">
        <v>2</v>
      </c>
      <c r="QYE25" s="88" t="s">
        <v>53</v>
      </c>
      <c r="QYF25" s="90" t="s">
        <v>33</v>
      </c>
      <c r="QYG25" s="91" t="s">
        <v>32</v>
      </c>
      <c r="QYH25" s="92">
        <v>1</v>
      </c>
      <c r="QYI25" s="87">
        <v>0</v>
      </c>
      <c r="QYJ25" s="59">
        <f t="shared" si="750"/>
        <v>0</v>
      </c>
      <c r="QYK25" s="1"/>
      <c r="QYL25" s="89">
        <v>2</v>
      </c>
      <c r="QYM25" s="88" t="s">
        <v>53</v>
      </c>
      <c r="QYN25" s="90" t="s">
        <v>33</v>
      </c>
      <c r="QYO25" s="91" t="s">
        <v>32</v>
      </c>
      <c r="QYP25" s="92">
        <v>1</v>
      </c>
      <c r="QYQ25" s="87">
        <v>0</v>
      </c>
      <c r="QYR25" s="59">
        <f t="shared" si="750"/>
        <v>0</v>
      </c>
      <c r="QYS25" s="1"/>
      <c r="QYT25" s="89">
        <v>2</v>
      </c>
      <c r="QYU25" s="88" t="s">
        <v>53</v>
      </c>
      <c r="QYV25" s="90" t="s">
        <v>33</v>
      </c>
      <c r="QYW25" s="91" t="s">
        <v>32</v>
      </c>
      <c r="QYX25" s="92">
        <v>1</v>
      </c>
      <c r="QYY25" s="87">
        <v>0</v>
      </c>
      <c r="QYZ25" s="59">
        <f t="shared" si="751"/>
        <v>0</v>
      </c>
      <c r="QZA25" s="1"/>
      <c r="QZB25" s="89">
        <v>2</v>
      </c>
      <c r="QZC25" s="88" t="s">
        <v>53</v>
      </c>
      <c r="QZD25" s="90" t="s">
        <v>33</v>
      </c>
      <c r="QZE25" s="91" t="s">
        <v>32</v>
      </c>
      <c r="QZF25" s="92">
        <v>1</v>
      </c>
      <c r="QZG25" s="87">
        <v>0</v>
      </c>
      <c r="QZH25" s="59">
        <f t="shared" si="751"/>
        <v>0</v>
      </c>
      <c r="QZI25" s="1"/>
      <c r="QZJ25" s="89">
        <v>2</v>
      </c>
      <c r="QZK25" s="88" t="s">
        <v>53</v>
      </c>
      <c r="QZL25" s="90" t="s">
        <v>33</v>
      </c>
      <c r="QZM25" s="91" t="s">
        <v>32</v>
      </c>
      <c r="QZN25" s="92">
        <v>1</v>
      </c>
      <c r="QZO25" s="87">
        <v>0</v>
      </c>
      <c r="QZP25" s="59">
        <f t="shared" si="752"/>
        <v>0</v>
      </c>
      <c r="QZQ25" s="1"/>
      <c r="QZR25" s="89">
        <v>2</v>
      </c>
      <c r="QZS25" s="88" t="s">
        <v>53</v>
      </c>
      <c r="QZT25" s="90" t="s">
        <v>33</v>
      </c>
      <c r="QZU25" s="91" t="s">
        <v>32</v>
      </c>
      <c r="QZV25" s="92">
        <v>1</v>
      </c>
      <c r="QZW25" s="87">
        <v>0</v>
      </c>
      <c r="QZX25" s="59">
        <f t="shared" si="752"/>
        <v>0</v>
      </c>
      <c r="QZY25" s="1"/>
      <c r="QZZ25" s="89">
        <v>2</v>
      </c>
      <c r="RAA25" s="88" t="s">
        <v>53</v>
      </c>
      <c r="RAB25" s="90" t="s">
        <v>33</v>
      </c>
      <c r="RAC25" s="91" t="s">
        <v>32</v>
      </c>
      <c r="RAD25" s="92">
        <v>1</v>
      </c>
      <c r="RAE25" s="87">
        <v>0</v>
      </c>
      <c r="RAF25" s="59">
        <f t="shared" si="753"/>
        <v>0</v>
      </c>
      <c r="RAG25" s="1"/>
      <c r="RAH25" s="89">
        <v>2</v>
      </c>
      <c r="RAI25" s="88" t="s">
        <v>53</v>
      </c>
      <c r="RAJ25" s="90" t="s">
        <v>33</v>
      </c>
      <c r="RAK25" s="91" t="s">
        <v>32</v>
      </c>
      <c r="RAL25" s="92">
        <v>1</v>
      </c>
      <c r="RAM25" s="87">
        <v>0</v>
      </c>
      <c r="RAN25" s="59">
        <f t="shared" si="753"/>
        <v>0</v>
      </c>
      <c r="RAO25" s="1"/>
      <c r="RAP25" s="89">
        <v>2</v>
      </c>
      <c r="RAQ25" s="88" t="s">
        <v>53</v>
      </c>
      <c r="RAR25" s="90" t="s">
        <v>33</v>
      </c>
      <c r="RAS25" s="91" t="s">
        <v>32</v>
      </c>
      <c r="RAT25" s="92">
        <v>1</v>
      </c>
      <c r="RAU25" s="87">
        <v>0</v>
      </c>
      <c r="RAV25" s="59">
        <f t="shared" si="754"/>
        <v>0</v>
      </c>
      <c r="RAW25" s="1"/>
      <c r="RAX25" s="89">
        <v>2</v>
      </c>
      <c r="RAY25" s="88" t="s">
        <v>53</v>
      </c>
      <c r="RAZ25" s="90" t="s">
        <v>33</v>
      </c>
      <c r="RBA25" s="91" t="s">
        <v>32</v>
      </c>
      <c r="RBB25" s="92">
        <v>1</v>
      </c>
      <c r="RBC25" s="87">
        <v>0</v>
      </c>
      <c r="RBD25" s="59">
        <f t="shared" si="754"/>
        <v>0</v>
      </c>
      <c r="RBE25" s="1"/>
      <c r="RBF25" s="89">
        <v>2</v>
      </c>
      <c r="RBG25" s="88" t="s">
        <v>53</v>
      </c>
      <c r="RBH25" s="90" t="s">
        <v>33</v>
      </c>
      <c r="RBI25" s="91" t="s">
        <v>32</v>
      </c>
      <c r="RBJ25" s="92">
        <v>1</v>
      </c>
      <c r="RBK25" s="87">
        <v>0</v>
      </c>
      <c r="RBL25" s="59">
        <f t="shared" si="755"/>
        <v>0</v>
      </c>
      <c r="RBM25" s="1"/>
      <c r="RBN25" s="89">
        <v>2</v>
      </c>
      <c r="RBO25" s="88" t="s">
        <v>53</v>
      </c>
      <c r="RBP25" s="90" t="s">
        <v>33</v>
      </c>
      <c r="RBQ25" s="91" t="s">
        <v>32</v>
      </c>
      <c r="RBR25" s="92">
        <v>1</v>
      </c>
      <c r="RBS25" s="87">
        <v>0</v>
      </c>
      <c r="RBT25" s="59">
        <f t="shared" si="755"/>
        <v>0</v>
      </c>
      <c r="RBU25" s="1"/>
      <c r="RBV25" s="89">
        <v>2</v>
      </c>
      <c r="RBW25" s="88" t="s">
        <v>53</v>
      </c>
      <c r="RBX25" s="90" t="s">
        <v>33</v>
      </c>
      <c r="RBY25" s="91" t="s">
        <v>32</v>
      </c>
      <c r="RBZ25" s="92">
        <v>1</v>
      </c>
      <c r="RCA25" s="87">
        <v>0</v>
      </c>
      <c r="RCB25" s="59">
        <f t="shared" si="756"/>
        <v>0</v>
      </c>
      <c r="RCC25" s="1"/>
      <c r="RCD25" s="89">
        <v>2</v>
      </c>
      <c r="RCE25" s="88" t="s">
        <v>53</v>
      </c>
      <c r="RCF25" s="90" t="s">
        <v>33</v>
      </c>
      <c r="RCG25" s="91" t="s">
        <v>32</v>
      </c>
      <c r="RCH25" s="92">
        <v>1</v>
      </c>
      <c r="RCI25" s="87">
        <v>0</v>
      </c>
      <c r="RCJ25" s="59">
        <f t="shared" si="756"/>
        <v>0</v>
      </c>
      <c r="RCK25" s="1"/>
      <c r="RCL25" s="89">
        <v>2</v>
      </c>
      <c r="RCM25" s="88" t="s">
        <v>53</v>
      </c>
      <c r="RCN25" s="90" t="s">
        <v>33</v>
      </c>
      <c r="RCO25" s="91" t="s">
        <v>32</v>
      </c>
      <c r="RCP25" s="92">
        <v>1</v>
      </c>
      <c r="RCQ25" s="87">
        <v>0</v>
      </c>
      <c r="RCR25" s="59">
        <f t="shared" si="757"/>
        <v>0</v>
      </c>
      <c r="RCS25" s="1"/>
      <c r="RCT25" s="89">
        <v>2</v>
      </c>
      <c r="RCU25" s="88" t="s">
        <v>53</v>
      </c>
      <c r="RCV25" s="90" t="s">
        <v>33</v>
      </c>
      <c r="RCW25" s="91" t="s">
        <v>32</v>
      </c>
      <c r="RCX25" s="92">
        <v>1</v>
      </c>
      <c r="RCY25" s="87">
        <v>0</v>
      </c>
      <c r="RCZ25" s="59">
        <f t="shared" si="757"/>
        <v>0</v>
      </c>
      <c r="RDA25" s="1"/>
      <c r="RDB25" s="89">
        <v>2</v>
      </c>
      <c r="RDC25" s="88" t="s">
        <v>53</v>
      </c>
      <c r="RDD25" s="90" t="s">
        <v>33</v>
      </c>
      <c r="RDE25" s="91" t="s">
        <v>32</v>
      </c>
      <c r="RDF25" s="92">
        <v>1</v>
      </c>
      <c r="RDG25" s="87">
        <v>0</v>
      </c>
      <c r="RDH25" s="59">
        <f t="shared" si="758"/>
        <v>0</v>
      </c>
      <c r="RDI25" s="1"/>
      <c r="RDJ25" s="89">
        <v>2</v>
      </c>
      <c r="RDK25" s="88" t="s">
        <v>53</v>
      </c>
      <c r="RDL25" s="90" t="s">
        <v>33</v>
      </c>
      <c r="RDM25" s="91" t="s">
        <v>32</v>
      </c>
      <c r="RDN25" s="92">
        <v>1</v>
      </c>
      <c r="RDO25" s="87">
        <v>0</v>
      </c>
      <c r="RDP25" s="59">
        <f t="shared" si="758"/>
        <v>0</v>
      </c>
      <c r="RDQ25" s="1"/>
      <c r="RDR25" s="89">
        <v>2</v>
      </c>
      <c r="RDS25" s="88" t="s">
        <v>53</v>
      </c>
      <c r="RDT25" s="90" t="s">
        <v>33</v>
      </c>
      <c r="RDU25" s="91" t="s">
        <v>32</v>
      </c>
      <c r="RDV25" s="92">
        <v>1</v>
      </c>
      <c r="RDW25" s="87">
        <v>0</v>
      </c>
      <c r="RDX25" s="59">
        <f t="shared" si="759"/>
        <v>0</v>
      </c>
      <c r="RDY25" s="1"/>
      <c r="RDZ25" s="89">
        <v>2</v>
      </c>
      <c r="REA25" s="88" t="s">
        <v>53</v>
      </c>
      <c r="REB25" s="90" t="s">
        <v>33</v>
      </c>
      <c r="REC25" s="91" t="s">
        <v>32</v>
      </c>
      <c r="RED25" s="92">
        <v>1</v>
      </c>
      <c r="REE25" s="87">
        <v>0</v>
      </c>
      <c r="REF25" s="59">
        <f t="shared" si="759"/>
        <v>0</v>
      </c>
      <c r="REG25" s="1"/>
      <c r="REH25" s="89">
        <v>2</v>
      </c>
      <c r="REI25" s="88" t="s">
        <v>53</v>
      </c>
      <c r="REJ25" s="90" t="s">
        <v>33</v>
      </c>
      <c r="REK25" s="91" t="s">
        <v>32</v>
      </c>
      <c r="REL25" s="92">
        <v>1</v>
      </c>
      <c r="REM25" s="87">
        <v>0</v>
      </c>
      <c r="REN25" s="59">
        <f t="shared" si="760"/>
        <v>0</v>
      </c>
      <c r="REO25" s="1"/>
      <c r="REP25" s="89">
        <v>2</v>
      </c>
      <c r="REQ25" s="88" t="s">
        <v>53</v>
      </c>
      <c r="RER25" s="90" t="s">
        <v>33</v>
      </c>
      <c r="RES25" s="91" t="s">
        <v>32</v>
      </c>
      <c r="RET25" s="92">
        <v>1</v>
      </c>
      <c r="REU25" s="87">
        <v>0</v>
      </c>
      <c r="REV25" s="59">
        <f t="shared" si="760"/>
        <v>0</v>
      </c>
      <c r="REW25" s="1"/>
      <c r="REX25" s="89">
        <v>2</v>
      </c>
      <c r="REY25" s="88" t="s">
        <v>53</v>
      </c>
      <c r="REZ25" s="90" t="s">
        <v>33</v>
      </c>
      <c r="RFA25" s="91" t="s">
        <v>32</v>
      </c>
      <c r="RFB25" s="92">
        <v>1</v>
      </c>
      <c r="RFC25" s="87">
        <v>0</v>
      </c>
      <c r="RFD25" s="59">
        <f t="shared" si="761"/>
        <v>0</v>
      </c>
      <c r="RFE25" s="1"/>
      <c r="RFF25" s="89">
        <v>2</v>
      </c>
      <c r="RFG25" s="88" t="s">
        <v>53</v>
      </c>
      <c r="RFH25" s="90" t="s">
        <v>33</v>
      </c>
      <c r="RFI25" s="91" t="s">
        <v>32</v>
      </c>
      <c r="RFJ25" s="92">
        <v>1</v>
      </c>
      <c r="RFK25" s="87">
        <v>0</v>
      </c>
      <c r="RFL25" s="59">
        <f t="shared" si="761"/>
        <v>0</v>
      </c>
      <c r="RFM25" s="1"/>
      <c r="RFN25" s="89">
        <v>2</v>
      </c>
      <c r="RFO25" s="88" t="s">
        <v>53</v>
      </c>
      <c r="RFP25" s="90" t="s">
        <v>33</v>
      </c>
      <c r="RFQ25" s="91" t="s">
        <v>32</v>
      </c>
      <c r="RFR25" s="92">
        <v>1</v>
      </c>
      <c r="RFS25" s="87">
        <v>0</v>
      </c>
      <c r="RFT25" s="59">
        <f t="shared" si="762"/>
        <v>0</v>
      </c>
      <c r="RFU25" s="1"/>
      <c r="RFV25" s="89">
        <v>2</v>
      </c>
      <c r="RFW25" s="88" t="s">
        <v>53</v>
      </c>
      <c r="RFX25" s="90" t="s">
        <v>33</v>
      </c>
      <c r="RFY25" s="91" t="s">
        <v>32</v>
      </c>
      <c r="RFZ25" s="92">
        <v>1</v>
      </c>
      <c r="RGA25" s="87">
        <v>0</v>
      </c>
      <c r="RGB25" s="59">
        <f t="shared" si="762"/>
        <v>0</v>
      </c>
      <c r="RGC25" s="1"/>
      <c r="RGD25" s="89">
        <v>2</v>
      </c>
      <c r="RGE25" s="88" t="s">
        <v>53</v>
      </c>
      <c r="RGF25" s="90" t="s">
        <v>33</v>
      </c>
      <c r="RGG25" s="91" t="s">
        <v>32</v>
      </c>
      <c r="RGH25" s="92">
        <v>1</v>
      </c>
      <c r="RGI25" s="87">
        <v>0</v>
      </c>
      <c r="RGJ25" s="59">
        <f t="shared" si="763"/>
        <v>0</v>
      </c>
      <c r="RGK25" s="1"/>
      <c r="RGL25" s="89">
        <v>2</v>
      </c>
      <c r="RGM25" s="88" t="s">
        <v>53</v>
      </c>
      <c r="RGN25" s="90" t="s">
        <v>33</v>
      </c>
      <c r="RGO25" s="91" t="s">
        <v>32</v>
      </c>
      <c r="RGP25" s="92">
        <v>1</v>
      </c>
      <c r="RGQ25" s="87">
        <v>0</v>
      </c>
      <c r="RGR25" s="59">
        <f t="shared" si="763"/>
        <v>0</v>
      </c>
      <c r="RGS25" s="1"/>
      <c r="RGT25" s="89">
        <v>2</v>
      </c>
      <c r="RGU25" s="88" t="s">
        <v>53</v>
      </c>
      <c r="RGV25" s="90" t="s">
        <v>33</v>
      </c>
      <c r="RGW25" s="91" t="s">
        <v>32</v>
      </c>
      <c r="RGX25" s="92">
        <v>1</v>
      </c>
      <c r="RGY25" s="87">
        <v>0</v>
      </c>
      <c r="RGZ25" s="59">
        <f t="shared" si="764"/>
        <v>0</v>
      </c>
      <c r="RHA25" s="1"/>
      <c r="RHB25" s="89">
        <v>2</v>
      </c>
      <c r="RHC25" s="88" t="s">
        <v>53</v>
      </c>
      <c r="RHD25" s="90" t="s">
        <v>33</v>
      </c>
      <c r="RHE25" s="91" t="s">
        <v>32</v>
      </c>
      <c r="RHF25" s="92">
        <v>1</v>
      </c>
      <c r="RHG25" s="87">
        <v>0</v>
      </c>
      <c r="RHH25" s="59">
        <f t="shared" si="764"/>
        <v>0</v>
      </c>
      <c r="RHI25" s="1"/>
      <c r="RHJ25" s="89">
        <v>2</v>
      </c>
      <c r="RHK25" s="88" t="s">
        <v>53</v>
      </c>
      <c r="RHL25" s="90" t="s">
        <v>33</v>
      </c>
      <c r="RHM25" s="91" t="s">
        <v>32</v>
      </c>
      <c r="RHN25" s="92">
        <v>1</v>
      </c>
      <c r="RHO25" s="87">
        <v>0</v>
      </c>
      <c r="RHP25" s="59">
        <f t="shared" si="765"/>
        <v>0</v>
      </c>
      <c r="RHQ25" s="1"/>
      <c r="RHR25" s="89">
        <v>2</v>
      </c>
      <c r="RHS25" s="88" t="s">
        <v>53</v>
      </c>
      <c r="RHT25" s="90" t="s">
        <v>33</v>
      </c>
      <c r="RHU25" s="91" t="s">
        <v>32</v>
      </c>
      <c r="RHV25" s="92">
        <v>1</v>
      </c>
      <c r="RHW25" s="87">
        <v>0</v>
      </c>
      <c r="RHX25" s="59">
        <f t="shared" si="765"/>
        <v>0</v>
      </c>
      <c r="RHY25" s="1"/>
      <c r="RHZ25" s="89">
        <v>2</v>
      </c>
      <c r="RIA25" s="88" t="s">
        <v>53</v>
      </c>
      <c r="RIB25" s="90" t="s">
        <v>33</v>
      </c>
      <c r="RIC25" s="91" t="s">
        <v>32</v>
      </c>
      <c r="RID25" s="92">
        <v>1</v>
      </c>
      <c r="RIE25" s="87">
        <v>0</v>
      </c>
      <c r="RIF25" s="59">
        <f t="shared" si="766"/>
        <v>0</v>
      </c>
      <c r="RIG25" s="1"/>
      <c r="RIH25" s="89">
        <v>2</v>
      </c>
      <c r="RII25" s="88" t="s">
        <v>53</v>
      </c>
      <c r="RIJ25" s="90" t="s">
        <v>33</v>
      </c>
      <c r="RIK25" s="91" t="s">
        <v>32</v>
      </c>
      <c r="RIL25" s="92">
        <v>1</v>
      </c>
      <c r="RIM25" s="87">
        <v>0</v>
      </c>
      <c r="RIN25" s="59">
        <f t="shared" si="766"/>
        <v>0</v>
      </c>
      <c r="RIO25" s="1"/>
      <c r="RIP25" s="89">
        <v>2</v>
      </c>
      <c r="RIQ25" s="88" t="s">
        <v>53</v>
      </c>
      <c r="RIR25" s="90" t="s">
        <v>33</v>
      </c>
      <c r="RIS25" s="91" t="s">
        <v>32</v>
      </c>
      <c r="RIT25" s="92">
        <v>1</v>
      </c>
      <c r="RIU25" s="87">
        <v>0</v>
      </c>
      <c r="RIV25" s="59">
        <f t="shared" si="767"/>
        <v>0</v>
      </c>
      <c r="RIW25" s="1"/>
      <c r="RIX25" s="89">
        <v>2</v>
      </c>
      <c r="RIY25" s="88" t="s">
        <v>53</v>
      </c>
      <c r="RIZ25" s="90" t="s">
        <v>33</v>
      </c>
      <c r="RJA25" s="91" t="s">
        <v>32</v>
      </c>
      <c r="RJB25" s="92">
        <v>1</v>
      </c>
      <c r="RJC25" s="87">
        <v>0</v>
      </c>
      <c r="RJD25" s="59">
        <f t="shared" si="767"/>
        <v>0</v>
      </c>
      <c r="RJE25" s="1"/>
      <c r="RJF25" s="89">
        <v>2</v>
      </c>
      <c r="RJG25" s="88" t="s">
        <v>53</v>
      </c>
      <c r="RJH25" s="90" t="s">
        <v>33</v>
      </c>
      <c r="RJI25" s="91" t="s">
        <v>32</v>
      </c>
      <c r="RJJ25" s="92">
        <v>1</v>
      </c>
      <c r="RJK25" s="87">
        <v>0</v>
      </c>
      <c r="RJL25" s="59">
        <f t="shared" si="768"/>
        <v>0</v>
      </c>
      <c r="RJM25" s="1"/>
      <c r="RJN25" s="89">
        <v>2</v>
      </c>
      <c r="RJO25" s="88" t="s">
        <v>53</v>
      </c>
      <c r="RJP25" s="90" t="s">
        <v>33</v>
      </c>
      <c r="RJQ25" s="91" t="s">
        <v>32</v>
      </c>
      <c r="RJR25" s="92">
        <v>1</v>
      </c>
      <c r="RJS25" s="87">
        <v>0</v>
      </c>
      <c r="RJT25" s="59">
        <f t="shared" si="768"/>
        <v>0</v>
      </c>
      <c r="RJU25" s="1"/>
      <c r="RJV25" s="89">
        <v>2</v>
      </c>
      <c r="RJW25" s="88" t="s">
        <v>53</v>
      </c>
      <c r="RJX25" s="90" t="s">
        <v>33</v>
      </c>
      <c r="RJY25" s="91" t="s">
        <v>32</v>
      </c>
      <c r="RJZ25" s="92">
        <v>1</v>
      </c>
      <c r="RKA25" s="87">
        <v>0</v>
      </c>
      <c r="RKB25" s="59">
        <f t="shared" si="769"/>
        <v>0</v>
      </c>
      <c r="RKC25" s="1"/>
      <c r="RKD25" s="89">
        <v>2</v>
      </c>
      <c r="RKE25" s="88" t="s">
        <v>53</v>
      </c>
      <c r="RKF25" s="90" t="s">
        <v>33</v>
      </c>
      <c r="RKG25" s="91" t="s">
        <v>32</v>
      </c>
      <c r="RKH25" s="92">
        <v>1</v>
      </c>
      <c r="RKI25" s="87">
        <v>0</v>
      </c>
      <c r="RKJ25" s="59">
        <f t="shared" si="769"/>
        <v>0</v>
      </c>
      <c r="RKK25" s="1"/>
      <c r="RKL25" s="89">
        <v>2</v>
      </c>
      <c r="RKM25" s="88" t="s">
        <v>53</v>
      </c>
      <c r="RKN25" s="90" t="s">
        <v>33</v>
      </c>
      <c r="RKO25" s="91" t="s">
        <v>32</v>
      </c>
      <c r="RKP25" s="92">
        <v>1</v>
      </c>
      <c r="RKQ25" s="87">
        <v>0</v>
      </c>
      <c r="RKR25" s="59">
        <f t="shared" si="770"/>
        <v>0</v>
      </c>
      <c r="RKS25" s="1"/>
      <c r="RKT25" s="89">
        <v>2</v>
      </c>
      <c r="RKU25" s="88" t="s">
        <v>53</v>
      </c>
      <c r="RKV25" s="90" t="s">
        <v>33</v>
      </c>
      <c r="RKW25" s="91" t="s">
        <v>32</v>
      </c>
      <c r="RKX25" s="92">
        <v>1</v>
      </c>
      <c r="RKY25" s="87">
        <v>0</v>
      </c>
      <c r="RKZ25" s="59">
        <f t="shared" si="770"/>
        <v>0</v>
      </c>
      <c r="RLA25" s="1"/>
      <c r="RLB25" s="89">
        <v>2</v>
      </c>
      <c r="RLC25" s="88" t="s">
        <v>53</v>
      </c>
      <c r="RLD25" s="90" t="s">
        <v>33</v>
      </c>
      <c r="RLE25" s="91" t="s">
        <v>32</v>
      </c>
      <c r="RLF25" s="92">
        <v>1</v>
      </c>
      <c r="RLG25" s="87">
        <v>0</v>
      </c>
      <c r="RLH25" s="59">
        <f t="shared" si="771"/>
        <v>0</v>
      </c>
      <c r="RLI25" s="1"/>
      <c r="RLJ25" s="89">
        <v>2</v>
      </c>
      <c r="RLK25" s="88" t="s">
        <v>53</v>
      </c>
      <c r="RLL25" s="90" t="s">
        <v>33</v>
      </c>
      <c r="RLM25" s="91" t="s">
        <v>32</v>
      </c>
      <c r="RLN25" s="92">
        <v>1</v>
      </c>
      <c r="RLO25" s="87">
        <v>0</v>
      </c>
      <c r="RLP25" s="59">
        <f t="shared" si="771"/>
        <v>0</v>
      </c>
      <c r="RLQ25" s="1"/>
      <c r="RLR25" s="89">
        <v>2</v>
      </c>
      <c r="RLS25" s="88" t="s">
        <v>53</v>
      </c>
      <c r="RLT25" s="90" t="s">
        <v>33</v>
      </c>
      <c r="RLU25" s="91" t="s">
        <v>32</v>
      </c>
      <c r="RLV25" s="92">
        <v>1</v>
      </c>
      <c r="RLW25" s="87">
        <v>0</v>
      </c>
      <c r="RLX25" s="59">
        <f t="shared" si="772"/>
        <v>0</v>
      </c>
      <c r="RLY25" s="1"/>
      <c r="RLZ25" s="89">
        <v>2</v>
      </c>
      <c r="RMA25" s="88" t="s">
        <v>53</v>
      </c>
      <c r="RMB25" s="90" t="s">
        <v>33</v>
      </c>
      <c r="RMC25" s="91" t="s">
        <v>32</v>
      </c>
      <c r="RMD25" s="92">
        <v>1</v>
      </c>
      <c r="RME25" s="87">
        <v>0</v>
      </c>
      <c r="RMF25" s="59">
        <f t="shared" si="772"/>
        <v>0</v>
      </c>
      <c r="RMG25" s="1"/>
      <c r="RMH25" s="89">
        <v>2</v>
      </c>
      <c r="RMI25" s="88" t="s">
        <v>53</v>
      </c>
      <c r="RMJ25" s="90" t="s">
        <v>33</v>
      </c>
      <c r="RMK25" s="91" t="s">
        <v>32</v>
      </c>
      <c r="RML25" s="92">
        <v>1</v>
      </c>
      <c r="RMM25" s="87">
        <v>0</v>
      </c>
      <c r="RMN25" s="59">
        <f t="shared" si="773"/>
        <v>0</v>
      </c>
      <c r="RMO25" s="1"/>
      <c r="RMP25" s="89">
        <v>2</v>
      </c>
      <c r="RMQ25" s="88" t="s">
        <v>53</v>
      </c>
      <c r="RMR25" s="90" t="s">
        <v>33</v>
      </c>
      <c r="RMS25" s="91" t="s">
        <v>32</v>
      </c>
      <c r="RMT25" s="92">
        <v>1</v>
      </c>
      <c r="RMU25" s="87">
        <v>0</v>
      </c>
      <c r="RMV25" s="59">
        <f t="shared" si="773"/>
        <v>0</v>
      </c>
      <c r="RMW25" s="1"/>
      <c r="RMX25" s="89">
        <v>2</v>
      </c>
      <c r="RMY25" s="88" t="s">
        <v>53</v>
      </c>
      <c r="RMZ25" s="90" t="s">
        <v>33</v>
      </c>
      <c r="RNA25" s="91" t="s">
        <v>32</v>
      </c>
      <c r="RNB25" s="92">
        <v>1</v>
      </c>
      <c r="RNC25" s="87">
        <v>0</v>
      </c>
      <c r="RND25" s="59">
        <f t="shared" si="774"/>
        <v>0</v>
      </c>
      <c r="RNE25" s="1"/>
      <c r="RNF25" s="89">
        <v>2</v>
      </c>
      <c r="RNG25" s="88" t="s">
        <v>53</v>
      </c>
      <c r="RNH25" s="90" t="s">
        <v>33</v>
      </c>
      <c r="RNI25" s="91" t="s">
        <v>32</v>
      </c>
      <c r="RNJ25" s="92">
        <v>1</v>
      </c>
      <c r="RNK25" s="87">
        <v>0</v>
      </c>
      <c r="RNL25" s="59">
        <f t="shared" si="774"/>
        <v>0</v>
      </c>
      <c r="RNM25" s="1"/>
      <c r="RNN25" s="89">
        <v>2</v>
      </c>
      <c r="RNO25" s="88" t="s">
        <v>53</v>
      </c>
      <c r="RNP25" s="90" t="s">
        <v>33</v>
      </c>
      <c r="RNQ25" s="91" t="s">
        <v>32</v>
      </c>
      <c r="RNR25" s="92">
        <v>1</v>
      </c>
      <c r="RNS25" s="87">
        <v>0</v>
      </c>
      <c r="RNT25" s="59">
        <f t="shared" si="775"/>
        <v>0</v>
      </c>
      <c r="RNU25" s="1"/>
      <c r="RNV25" s="89">
        <v>2</v>
      </c>
      <c r="RNW25" s="88" t="s">
        <v>53</v>
      </c>
      <c r="RNX25" s="90" t="s">
        <v>33</v>
      </c>
      <c r="RNY25" s="91" t="s">
        <v>32</v>
      </c>
      <c r="RNZ25" s="92">
        <v>1</v>
      </c>
      <c r="ROA25" s="87">
        <v>0</v>
      </c>
      <c r="ROB25" s="59">
        <f t="shared" si="775"/>
        <v>0</v>
      </c>
      <c r="ROC25" s="1"/>
      <c r="ROD25" s="89">
        <v>2</v>
      </c>
      <c r="ROE25" s="88" t="s">
        <v>53</v>
      </c>
      <c r="ROF25" s="90" t="s">
        <v>33</v>
      </c>
      <c r="ROG25" s="91" t="s">
        <v>32</v>
      </c>
      <c r="ROH25" s="92">
        <v>1</v>
      </c>
      <c r="ROI25" s="87">
        <v>0</v>
      </c>
      <c r="ROJ25" s="59">
        <f t="shared" si="776"/>
        <v>0</v>
      </c>
      <c r="ROK25" s="1"/>
      <c r="ROL25" s="89">
        <v>2</v>
      </c>
      <c r="ROM25" s="88" t="s">
        <v>53</v>
      </c>
      <c r="RON25" s="90" t="s">
        <v>33</v>
      </c>
      <c r="ROO25" s="91" t="s">
        <v>32</v>
      </c>
      <c r="ROP25" s="92">
        <v>1</v>
      </c>
      <c r="ROQ25" s="87">
        <v>0</v>
      </c>
      <c r="ROR25" s="59">
        <f t="shared" si="776"/>
        <v>0</v>
      </c>
      <c r="ROS25" s="1"/>
      <c r="ROT25" s="89">
        <v>2</v>
      </c>
      <c r="ROU25" s="88" t="s">
        <v>53</v>
      </c>
      <c r="ROV25" s="90" t="s">
        <v>33</v>
      </c>
      <c r="ROW25" s="91" t="s">
        <v>32</v>
      </c>
      <c r="ROX25" s="92">
        <v>1</v>
      </c>
      <c r="ROY25" s="87">
        <v>0</v>
      </c>
      <c r="ROZ25" s="59">
        <f t="shared" si="777"/>
        <v>0</v>
      </c>
      <c r="RPA25" s="1"/>
      <c r="RPB25" s="89">
        <v>2</v>
      </c>
      <c r="RPC25" s="88" t="s">
        <v>53</v>
      </c>
      <c r="RPD25" s="90" t="s">
        <v>33</v>
      </c>
      <c r="RPE25" s="91" t="s">
        <v>32</v>
      </c>
      <c r="RPF25" s="92">
        <v>1</v>
      </c>
      <c r="RPG25" s="87">
        <v>0</v>
      </c>
      <c r="RPH25" s="59">
        <f t="shared" si="777"/>
        <v>0</v>
      </c>
      <c r="RPI25" s="1"/>
      <c r="RPJ25" s="89">
        <v>2</v>
      </c>
      <c r="RPK25" s="88" t="s">
        <v>53</v>
      </c>
      <c r="RPL25" s="90" t="s">
        <v>33</v>
      </c>
      <c r="RPM25" s="91" t="s">
        <v>32</v>
      </c>
      <c r="RPN25" s="92">
        <v>1</v>
      </c>
      <c r="RPO25" s="87">
        <v>0</v>
      </c>
      <c r="RPP25" s="59">
        <f t="shared" si="778"/>
        <v>0</v>
      </c>
      <c r="RPQ25" s="1"/>
      <c r="RPR25" s="89">
        <v>2</v>
      </c>
      <c r="RPS25" s="88" t="s">
        <v>53</v>
      </c>
      <c r="RPT25" s="90" t="s">
        <v>33</v>
      </c>
      <c r="RPU25" s="91" t="s">
        <v>32</v>
      </c>
      <c r="RPV25" s="92">
        <v>1</v>
      </c>
      <c r="RPW25" s="87">
        <v>0</v>
      </c>
      <c r="RPX25" s="59">
        <f t="shared" si="778"/>
        <v>0</v>
      </c>
      <c r="RPY25" s="1"/>
      <c r="RPZ25" s="89">
        <v>2</v>
      </c>
      <c r="RQA25" s="88" t="s">
        <v>53</v>
      </c>
      <c r="RQB25" s="90" t="s">
        <v>33</v>
      </c>
      <c r="RQC25" s="91" t="s">
        <v>32</v>
      </c>
      <c r="RQD25" s="92">
        <v>1</v>
      </c>
      <c r="RQE25" s="87">
        <v>0</v>
      </c>
      <c r="RQF25" s="59">
        <f t="shared" si="779"/>
        <v>0</v>
      </c>
      <c r="RQG25" s="1"/>
      <c r="RQH25" s="89">
        <v>2</v>
      </c>
      <c r="RQI25" s="88" t="s">
        <v>53</v>
      </c>
      <c r="RQJ25" s="90" t="s">
        <v>33</v>
      </c>
      <c r="RQK25" s="91" t="s">
        <v>32</v>
      </c>
      <c r="RQL25" s="92">
        <v>1</v>
      </c>
      <c r="RQM25" s="87">
        <v>0</v>
      </c>
      <c r="RQN25" s="59">
        <f t="shared" si="779"/>
        <v>0</v>
      </c>
      <c r="RQO25" s="1"/>
      <c r="RQP25" s="89">
        <v>2</v>
      </c>
      <c r="RQQ25" s="88" t="s">
        <v>53</v>
      </c>
      <c r="RQR25" s="90" t="s">
        <v>33</v>
      </c>
      <c r="RQS25" s="91" t="s">
        <v>32</v>
      </c>
      <c r="RQT25" s="92">
        <v>1</v>
      </c>
      <c r="RQU25" s="87">
        <v>0</v>
      </c>
      <c r="RQV25" s="59">
        <f t="shared" si="780"/>
        <v>0</v>
      </c>
      <c r="RQW25" s="1"/>
      <c r="RQX25" s="89">
        <v>2</v>
      </c>
      <c r="RQY25" s="88" t="s">
        <v>53</v>
      </c>
      <c r="RQZ25" s="90" t="s">
        <v>33</v>
      </c>
      <c r="RRA25" s="91" t="s">
        <v>32</v>
      </c>
      <c r="RRB25" s="92">
        <v>1</v>
      </c>
      <c r="RRC25" s="87">
        <v>0</v>
      </c>
      <c r="RRD25" s="59">
        <f t="shared" si="780"/>
        <v>0</v>
      </c>
      <c r="RRE25" s="1"/>
      <c r="RRF25" s="89">
        <v>2</v>
      </c>
      <c r="RRG25" s="88" t="s">
        <v>53</v>
      </c>
      <c r="RRH25" s="90" t="s">
        <v>33</v>
      </c>
      <c r="RRI25" s="91" t="s">
        <v>32</v>
      </c>
      <c r="RRJ25" s="92">
        <v>1</v>
      </c>
      <c r="RRK25" s="87">
        <v>0</v>
      </c>
      <c r="RRL25" s="59">
        <f t="shared" si="781"/>
        <v>0</v>
      </c>
      <c r="RRM25" s="1"/>
      <c r="RRN25" s="89">
        <v>2</v>
      </c>
      <c r="RRO25" s="88" t="s">
        <v>53</v>
      </c>
      <c r="RRP25" s="90" t="s">
        <v>33</v>
      </c>
      <c r="RRQ25" s="91" t="s">
        <v>32</v>
      </c>
      <c r="RRR25" s="92">
        <v>1</v>
      </c>
      <c r="RRS25" s="87">
        <v>0</v>
      </c>
      <c r="RRT25" s="59">
        <f t="shared" si="781"/>
        <v>0</v>
      </c>
      <c r="RRU25" s="1"/>
      <c r="RRV25" s="89">
        <v>2</v>
      </c>
      <c r="RRW25" s="88" t="s">
        <v>53</v>
      </c>
      <c r="RRX25" s="90" t="s">
        <v>33</v>
      </c>
      <c r="RRY25" s="91" t="s">
        <v>32</v>
      </c>
      <c r="RRZ25" s="92">
        <v>1</v>
      </c>
      <c r="RSA25" s="87">
        <v>0</v>
      </c>
      <c r="RSB25" s="59">
        <f t="shared" si="782"/>
        <v>0</v>
      </c>
      <c r="RSC25" s="1"/>
      <c r="RSD25" s="89">
        <v>2</v>
      </c>
      <c r="RSE25" s="88" t="s">
        <v>53</v>
      </c>
      <c r="RSF25" s="90" t="s">
        <v>33</v>
      </c>
      <c r="RSG25" s="91" t="s">
        <v>32</v>
      </c>
      <c r="RSH25" s="92">
        <v>1</v>
      </c>
      <c r="RSI25" s="87">
        <v>0</v>
      </c>
      <c r="RSJ25" s="59">
        <f t="shared" si="782"/>
        <v>0</v>
      </c>
      <c r="RSK25" s="1"/>
      <c r="RSL25" s="89">
        <v>2</v>
      </c>
      <c r="RSM25" s="88" t="s">
        <v>53</v>
      </c>
      <c r="RSN25" s="90" t="s">
        <v>33</v>
      </c>
      <c r="RSO25" s="91" t="s">
        <v>32</v>
      </c>
      <c r="RSP25" s="92">
        <v>1</v>
      </c>
      <c r="RSQ25" s="87">
        <v>0</v>
      </c>
      <c r="RSR25" s="59">
        <f t="shared" si="783"/>
        <v>0</v>
      </c>
      <c r="RSS25" s="1"/>
      <c r="RST25" s="89">
        <v>2</v>
      </c>
      <c r="RSU25" s="88" t="s">
        <v>53</v>
      </c>
      <c r="RSV25" s="90" t="s">
        <v>33</v>
      </c>
      <c r="RSW25" s="91" t="s">
        <v>32</v>
      </c>
      <c r="RSX25" s="92">
        <v>1</v>
      </c>
      <c r="RSY25" s="87">
        <v>0</v>
      </c>
      <c r="RSZ25" s="59">
        <f t="shared" si="783"/>
        <v>0</v>
      </c>
      <c r="RTA25" s="1"/>
      <c r="RTB25" s="89">
        <v>2</v>
      </c>
      <c r="RTC25" s="88" t="s">
        <v>53</v>
      </c>
      <c r="RTD25" s="90" t="s">
        <v>33</v>
      </c>
      <c r="RTE25" s="91" t="s">
        <v>32</v>
      </c>
      <c r="RTF25" s="92">
        <v>1</v>
      </c>
      <c r="RTG25" s="87">
        <v>0</v>
      </c>
      <c r="RTH25" s="59">
        <f t="shared" si="784"/>
        <v>0</v>
      </c>
      <c r="RTI25" s="1"/>
      <c r="RTJ25" s="89">
        <v>2</v>
      </c>
      <c r="RTK25" s="88" t="s">
        <v>53</v>
      </c>
      <c r="RTL25" s="90" t="s">
        <v>33</v>
      </c>
      <c r="RTM25" s="91" t="s">
        <v>32</v>
      </c>
      <c r="RTN25" s="92">
        <v>1</v>
      </c>
      <c r="RTO25" s="87">
        <v>0</v>
      </c>
      <c r="RTP25" s="59">
        <f t="shared" si="784"/>
        <v>0</v>
      </c>
      <c r="RTQ25" s="1"/>
      <c r="RTR25" s="89">
        <v>2</v>
      </c>
      <c r="RTS25" s="88" t="s">
        <v>53</v>
      </c>
      <c r="RTT25" s="90" t="s">
        <v>33</v>
      </c>
      <c r="RTU25" s="91" t="s">
        <v>32</v>
      </c>
      <c r="RTV25" s="92">
        <v>1</v>
      </c>
      <c r="RTW25" s="87">
        <v>0</v>
      </c>
      <c r="RTX25" s="59">
        <f t="shared" si="785"/>
        <v>0</v>
      </c>
      <c r="RTY25" s="1"/>
      <c r="RTZ25" s="89">
        <v>2</v>
      </c>
      <c r="RUA25" s="88" t="s">
        <v>53</v>
      </c>
      <c r="RUB25" s="90" t="s">
        <v>33</v>
      </c>
      <c r="RUC25" s="91" t="s">
        <v>32</v>
      </c>
      <c r="RUD25" s="92">
        <v>1</v>
      </c>
      <c r="RUE25" s="87">
        <v>0</v>
      </c>
      <c r="RUF25" s="59">
        <f t="shared" si="785"/>
        <v>0</v>
      </c>
      <c r="RUG25" s="1"/>
      <c r="RUH25" s="89">
        <v>2</v>
      </c>
      <c r="RUI25" s="88" t="s">
        <v>53</v>
      </c>
      <c r="RUJ25" s="90" t="s">
        <v>33</v>
      </c>
      <c r="RUK25" s="91" t="s">
        <v>32</v>
      </c>
      <c r="RUL25" s="92">
        <v>1</v>
      </c>
      <c r="RUM25" s="87">
        <v>0</v>
      </c>
      <c r="RUN25" s="59">
        <f t="shared" si="786"/>
        <v>0</v>
      </c>
      <c r="RUO25" s="1"/>
      <c r="RUP25" s="89">
        <v>2</v>
      </c>
      <c r="RUQ25" s="88" t="s">
        <v>53</v>
      </c>
      <c r="RUR25" s="90" t="s">
        <v>33</v>
      </c>
      <c r="RUS25" s="91" t="s">
        <v>32</v>
      </c>
      <c r="RUT25" s="92">
        <v>1</v>
      </c>
      <c r="RUU25" s="87">
        <v>0</v>
      </c>
      <c r="RUV25" s="59">
        <f t="shared" si="786"/>
        <v>0</v>
      </c>
      <c r="RUW25" s="1"/>
      <c r="RUX25" s="89">
        <v>2</v>
      </c>
      <c r="RUY25" s="88" t="s">
        <v>53</v>
      </c>
      <c r="RUZ25" s="90" t="s">
        <v>33</v>
      </c>
      <c r="RVA25" s="91" t="s">
        <v>32</v>
      </c>
      <c r="RVB25" s="92">
        <v>1</v>
      </c>
      <c r="RVC25" s="87">
        <v>0</v>
      </c>
      <c r="RVD25" s="59">
        <f t="shared" si="787"/>
        <v>0</v>
      </c>
      <c r="RVE25" s="1"/>
      <c r="RVF25" s="89">
        <v>2</v>
      </c>
      <c r="RVG25" s="88" t="s">
        <v>53</v>
      </c>
      <c r="RVH25" s="90" t="s">
        <v>33</v>
      </c>
      <c r="RVI25" s="91" t="s">
        <v>32</v>
      </c>
      <c r="RVJ25" s="92">
        <v>1</v>
      </c>
      <c r="RVK25" s="87">
        <v>0</v>
      </c>
      <c r="RVL25" s="59">
        <f t="shared" si="787"/>
        <v>0</v>
      </c>
      <c r="RVM25" s="1"/>
      <c r="RVN25" s="89">
        <v>2</v>
      </c>
      <c r="RVO25" s="88" t="s">
        <v>53</v>
      </c>
      <c r="RVP25" s="90" t="s">
        <v>33</v>
      </c>
      <c r="RVQ25" s="91" t="s">
        <v>32</v>
      </c>
      <c r="RVR25" s="92">
        <v>1</v>
      </c>
      <c r="RVS25" s="87">
        <v>0</v>
      </c>
      <c r="RVT25" s="59">
        <f t="shared" si="788"/>
        <v>0</v>
      </c>
      <c r="RVU25" s="1"/>
      <c r="RVV25" s="89">
        <v>2</v>
      </c>
      <c r="RVW25" s="88" t="s">
        <v>53</v>
      </c>
      <c r="RVX25" s="90" t="s">
        <v>33</v>
      </c>
      <c r="RVY25" s="91" t="s">
        <v>32</v>
      </c>
      <c r="RVZ25" s="92">
        <v>1</v>
      </c>
      <c r="RWA25" s="87">
        <v>0</v>
      </c>
      <c r="RWB25" s="59">
        <f t="shared" si="788"/>
        <v>0</v>
      </c>
      <c r="RWC25" s="1"/>
      <c r="RWD25" s="89">
        <v>2</v>
      </c>
      <c r="RWE25" s="88" t="s">
        <v>53</v>
      </c>
      <c r="RWF25" s="90" t="s">
        <v>33</v>
      </c>
      <c r="RWG25" s="91" t="s">
        <v>32</v>
      </c>
      <c r="RWH25" s="92">
        <v>1</v>
      </c>
      <c r="RWI25" s="87">
        <v>0</v>
      </c>
      <c r="RWJ25" s="59">
        <f t="shared" si="789"/>
        <v>0</v>
      </c>
      <c r="RWK25" s="1"/>
      <c r="RWL25" s="89">
        <v>2</v>
      </c>
      <c r="RWM25" s="88" t="s">
        <v>53</v>
      </c>
      <c r="RWN25" s="90" t="s">
        <v>33</v>
      </c>
      <c r="RWO25" s="91" t="s">
        <v>32</v>
      </c>
      <c r="RWP25" s="92">
        <v>1</v>
      </c>
      <c r="RWQ25" s="87">
        <v>0</v>
      </c>
      <c r="RWR25" s="59">
        <f t="shared" si="789"/>
        <v>0</v>
      </c>
      <c r="RWS25" s="1"/>
      <c r="RWT25" s="89">
        <v>2</v>
      </c>
      <c r="RWU25" s="88" t="s">
        <v>53</v>
      </c>
      <c r="RWV25" s="90" t="s">
        <v>33</v>
      </c>
      <c r="RWW25" s="91" t="s">
        <v>32</v>
      </c>
      <c r="RWX25" s="92">
        <v>1</v>
      </c>
      <c r="RWY25" s="87">
        <v>0</v>
      </c>
      <c r="RWZ25" s="59">
        <f t="shared" si="790"/>
        <v>0</v>
      </c>
      <c r="RXA25" s="1"/>
      <c r="RXB25" s="89">
        <v>2</v>
      </c>
      <c r="RXC25" s="88" t="s">
        <v>53</v>
      </c>
      <c r="RXD25" s="90" t="s">
        <v>33</v>
      </c>
      <c r="RXE25" s="91" t="s">
        <v>32</v>
      </c>
      <c r="RXF25" s="92">
        <v>1</v>
      </c>
      <c r="RXG25" s="87">
        <v>0</v>
      </c>
      <c r="RXH25" s="59">
        <f t="shared" si="790"/>
        <v>0</v>
      </c>
      <c r="RXI25" s="1"/>
      <c r="RXJ25" s="89">
        <v>2</v>
      </c>
      <c r="RXK25" s="88" t="s">
        <v>53</v>
      </c>
      <c r="RXL25" s="90" t="s">
        <v>33</v>
      </c>
      <c r="RXM25" s="91" t="s">
        <v>32</v>
      </c>
      <c r="RXN25" s="92">
        <v>1</v>
      </c>
      <c r="RXO25" s="87">
        <v>0</v>
      </c>
      <c r="RXP25" s="59">
        <f t="shared" si="791"/>
        <v>0</v>
      </c>
      <c r="RXQ25" s="1"/>
      <c r="RXR25" s="89">
        <v>2</v>
      </c>
      <c r="RXS25" s="88" t="s">
        <v>53</v>
      </c>
      <c r="RXT25" s="90" t="s">
        <v>33</v>
      </c>
      <c r="RXU25" s="91" t="s">
        <v>32</v>
      </c>
      <c r="RXV25" s="92">
        <v>1</v>
      </c>
      <c r="RXW25" s="87">
        <v>0</v>
      </c>
      <c r="RXX25" s="59">
        <f t="shared" si="791"/>
        <v>0</v>
      </c>
      <c r="RXY25" s="1"/>
      <c r="RXZ25" s="89">
        <v>2</v>
      </c>
      <c r="RYA25" s="88" t="s">
        <v>53</v>
      </c>
      <c r="RYB25" s="90" t="s">
        <v>33</v>
      </c>
      <c r="RYC25" s="91" t="s">
        <v>32</v>
      </c>
      <c r="RYD25" s="92">
        <v>1</v>
      </c>
      <c r="RYE25" s="87">
        <v>0</v>
      </c>
      <c r="RYF25" s="59">
        <f t="shared" si="792"/>
        <v>0</v>
      </c>
      <c r="RYG25" s="1"/>
      <c r="RYH25" s="89">
        <v>2</v>
      </c>
      <c r="RYI25" s="88" t="s">
        <v>53</v>
      </c>
      <c r="RYJ25" s="90" t="s">
        <v>33</v>
      </c>
      <c r="RYK25" s="91" t="s">
        <v>32</v>
      </c>
      <c r="RYL25" s="92">
        <v>1</v>
      </c>
      <c r="RYM25" s="87">
        <v>0</v>
      </c>
      <c r="RYN25" s="59">
        <f t="shared" si="792"/>
        <v>0</v>
      </c>
      <c r="RYO25" s="1"/>
      <c r="RYP25" s="89">
        <v>2</v>
      </c>
      <c r="RYQ25" s="88" t="s">
        <v>53</v>
      </c>
      <c r="RYR25" s="90" t="s">
        <v>33</v>
      </c>
      <c r="RYS25" s="91" t="s">
        <v>32</v>
      </c>
      <c r="RYT25" s="92">
        <v>1</v>
      </c>
      <c r="RYU25" s="87">
        <v>0</v>
      </c>
      <c r="RYV25" s="59">
        <f t="shared" si="793"/>
        <v>0</v>
      </c>
      <c r="RYW25" s="1"/>
      <c r="RYX25" s="89">
        <v>2</v>
      </c>
      <c r="RYY25" s="88" t="s">
        <v>53</v>
      </c>
      <c r="RYZ25" s="90" t="s">
        <v>33</v>
      </c>
      <c r="RZA25" s="91" t="s">
        <v>32</v>
      </c>
      <c r="RZB25" s="92">
        <v>1</v>
      </c>
      <c r="RZC25" s="87">
        <v>0</v>
      </c>
      <c r="RZD25" s="59">
        <f t="shared" si="793"/>
        <v>0</v>
      </c>
      <c r="RZE25" s="1"/>
      <c r="RZF25" s="89">
        <v>2</v>
      </c>
      <c r="RZG25" s="88" t="s">
        <v>53</v>
      </c>
      <c r="RZH25" s="90" t="s">
        <v>33</v>
      </c>
      <c r="RZI25" s="91" t="s">
        <v>32</v>
      </c>
      <c r="RZJ25" s="92">
        <v>1</v>
      </c>
      <c r="RZK25" s="87">
        <v>0</v>
      </c>
      <c r="RZL25" s="59">
        <f t="shared" si="794"/>
        <v>0</v>
      </c>
      <c r="RZM25" s="1"/>
      <c r="RZN25" s="89">
        <v>2</v>
      </c>
      <c r="RZO25" s="88" t="s">
        <v>53</v>
      </c>
      <c r="RZP25" s="90" t="s">
        <v>33</v>
      </c>
      <c r="RZQ25" s="91" t="s">
        <v>32</v>
      </c>
      <c r="RZR25" s="92">
        <v>1</v>
      </c>
      <c r="RZS25" s="87">
        <v>0</v>
      </c>
      <c r="RZT25" s="59">
        <f t="shared" si="794"/>
        <v>0</v>
      </c>
      <c r="RZU25" s="1"/>
      <c r="RZV25" s="89">
        <v>2</v>
      </c>
      <c r="RZW25" s="88" t="s">
        <v>53</v>
      </c>
      <c r="RZX25" s="90" t="s">
        <v>33</v>
      </c>
      <c r="RZY25" s="91" t="s">
        <v>32</v>
      </c>
      <c r="RZZ25" s="92">
        <v>1</v>
      </c>
      <c r="SAA25" s="87">
        <v>0</v>
      </c>
      <c r="SAB25" s="59">
        <f t="shared" si="795"/>
        <v>0</v>
      </c>
      <c r="SAC25" s="1"/>
      <c r="SAD25" s="89">
        <v>2</v>
      </c>
      <c r="SAE25" s="88" t="s">
        <v>53</v>
      </c>
      <c r="SAF25" s="90" t="s">
        <v>33</v>
      </c>
      <c r="SAG25" s="91" t="s">
        <v>32</v>
      </c>
      <c r="SAH25" s="92">
        <v>1</v>
      </c>
      <c r="SAI25" s="87">
        <v>0</v>
      </c>
      <c r="SAJ25" s="59">
        <f t="shared" si="795"/>
        <v>0</v>
      </c>
      <c r="SAK25" s="1"/>
      <c r="SAL25" s="89">
        <v>2</v>
      </c>
      <c r="SAM25" s="88" t="s">
        <v>53</v>
      </c>
      <c r="SAN25" s="90" t="s">
        <v>33</v>
      </c>
      <c r="SAO25" s="91" t="s">
        <v>32</v>
      </c>
      <c r="SAP25" s="92">
        <v>1</v>
      </c>
      <c r="SAQ25" s="87">
        <v>0</v>
      </c>
      <c r="SAR25" s="59">
        <f t="shared" si="796"/>
        <v>0</v>
      </c>
      <c r="SAS25" s="1"/>
      <c r="SAT25" s="89">
        <v>2</v>
      </c>
      <c r="SAU25" s="88" t="s">
        <v>53</v>
      </c>
      <c r="SAV25" s="90" t="s">
        <v>33</v>
      </c>
      <c r="SAW25" s="91" t="s">
        <v>32</v>
      </c>
      <c r="SAX25" s="92">
        <v>1</v>
      </c>
      <c r="SAY25" s="87">
        <v>0</v>
      </c>
      <c r="SAZ25" s="59">
        <f t="shared" si="796"/>
        <v>0</v>
      </c>
      <c r="SBA25" s="1"/>
      <c r="SBB25" s="89">
        <v>2</v>
      </c>
      <c r="SBC25" s="88" t="s">
        <v>53</v>
      </c>
      <c r="SBD25" s="90" t="s">
        <v>33</v>
      </c>
      <c r="SBE25" s="91" t="s">
        <v>32</v>
      </c>
      <c r="SBF25" s="92">
        <v>1</v>
      </c>
      <c r="SBG25" s="87">
        <v>0</v>
      </c>
      <c r="SBH25" s="59">
        <f t="shared" si="797"/>
        <v>0</v>
      </c>
      <c r="SBI25" s="1"/>
      <c r="SBJ25" s="89">
        <v>2</v>
      </c>
      <c r="SBK25" s="88" t="s">
        <v>53</v>
      </c>
      <c r="SBL25" s="90" t="s">
        <v>33</v>
      </c>
      <c r="SBM25" s="91" t="s">
        <v>32</v>
      </c>
      <c r="SBN25" s="92">
        <v>1</v>
      </c>
      <c r="SBO25" s="87">
        <v>0</v>
      </c>
      <c r="SBP25" s="59">
        <f t="shared" si="797"/>
        <v>0</v>
      </c>
      <c r="SBQ25" s="1"/>
      <c r="SBR25" s="89">
        <v>2</v>
      </c>
      <c r="SBS25" s="88" t="s">
        <v>53</v>
      </c>
      <c r="SBT25" s="90" t="s">
        <v>33</v>
      </c>
      <c r="SBU25" s="91" t="s">
        <v>32</v>
      </c>
      <c r="SBV25" s="92">
        <v>1</v>
      </c>
      <c r="SBW25" s="87">
        <v>0</v>
      </c>
      <c r="SBX25" s="59">
        <f t="shared" si="798"/>
        <v>0</v>
      </c>
      <c r="SBY25" s="1"/>
      <c r="SBZ25" s="89">
        <v>2</v>
      </c>
      <c r="SCA25" s="88" t="s">
        <v>53</v>
      </c>
      <c r="SCB25" s="90" t="s">
        <v>33</v>
      </c>
      <c r="SCC25" s="91" t="s">
        <v>32</v>
      </c>
      <c r="SCD25" s="92">
        <v>1</v>
      </c>
      <c r="SCE25" s="87">
        <v>0</v>
      </c>
      <c r="SCF25" s="59">
        <f t="shared" si="798"/>
        <v>0</v>
      </c>
      <c r="SCG25" s="1"/>
      <c r="SCH25" s="89">
        <v>2</v>
      </c>
      <c r="SCI25" s="88" t="s">
        <v>53</v>
      </c>
      <c r="SCJ25" s="90" t="s">
        <v>33</v>
      </c>
      <c r="SCK25" s="91" t="s">
        <v>32</v>
      </c>
      <c r="SCL25" s="92">
        <v>1</v>
      </c>
      <c r="SCM25" s="87">
        <v>0</v>
      </c>
      <c r="SCN25" s="59">
        <f t="shared" si="799"/>
        <v>0</v>
      </c>
      <c r="SCO25" s="1"/>
      <c r="SCP25" s="89">
        <v>2</v>
      </c>
      <c r="SCQ25" s="88" t="s">
        <v>53</v>
      </c>
      <c r="SCR25" s="90" t="s">
        <v>33</v>
      </c>
      <c r="SCS25" s="91" t="s">
        <v>32</v>
      </c>
      <c r="SCT25" s="92">
        <v>1</v>
      </c>
      <c r="SCU25" s="87">
        <v>0</v>
      </c>
      <c r="SCV25" s="59">
        <f t="shared" si="799"/>
        <v>0</v>
      </c>
      <c r="SCW25" s="1"/>
      <c r="SCX25" s="89">
        <v>2</v>
      </c>
      <c r="SCY25" s="88" t="s">
        <v>53</v>
      </c>
      <c r="SCZ25" s="90" t="s">
        <v>33</v>
      </c>
      <c r="SDA25" s="91" t="s">
        <v>32</v>
      </c>
      <c r="SDB25" s="92">
        <v>1</v>
      </c>
      <c r="SDC25" s="87">
        <v>0</v>
      </c>
      <c r="SDD25" s="59">
        <f t="shared" si="800"/>
        <v>0</v>
      </c>
      <c r="SDE25" s="1"/>
      <c r="SDF25" s="89">
        <v>2</v>
      </c>
      <c r="SDG25" s="88" t="s">
        <v>53</v>
      </c>
      <c r="SDH25" s="90" t="s">
        <v>33</v>
      </c>
      <c r="SDI25" s="91" t="s">
        <v>32</v>
      </c>
      <c r="SDJ25" s="92">
        <v>1</v>
      </c>
      <c r="SDK25" s="87">
        <v>0</v>
      </c>
      <c r="SDL25" s="59">
        <f t="shared" si="800"/>
        <v>0</v>
      </c>
      <c r="SDM25" s="1"/>
      <c r="SDN25" s="89">
        <v>2</v>
      </c>
      <c r="SDO25" s="88" t="s">
        <v>53</v>
      </c>
      <c r="SDP25" s="90" t="s">
        <v>33</v>
      </c>
      <c r="SDQ25" s="91" t="s">
        <v>32</v>
      </c>
      <c r="SDR25" s="92">
        <v>1</v>
      </c>
      <c r="SDS25" s="87">
        <v>0</v>
      </c>
      <c r="SDT25" s="59">
        <f t="shared" si="801"/>
        <v>0</v>
      </c>
      <c r="SDU25" s="1"/>
      <c r="SDV25" s="89">
        <v>2</v>
      </c>
      <c r="SDW25" s="88" t="s">
        <v>53</v>
      </c>
      <c r="SDX25" s="90" t="s">
        <v>33</v>
      </c>
      <c r="SDY25" s="91" t="s">
        <v>32</v>
      </c>
      <c r="SDZ25" s="92">
        <v>1</v>
      </c>
      <c r="SEA25" s="87">
        <v>0</v>
      </c>
      <c r="SEB25" s="59">
        <f t="shared" si="801"/>
        <v>0</v>
      </c>
      <c r="SEC25" s="1"/>
      <c r="SED25" s="89">
        <v>2</v>
      </c>
      <c r="SEE25" s="88" t="s">
        <v>53</v>
      </c>
      <c r="SEF25" s="90" t="s">
        <v>33</v>
      </c>
      <c r="SEG25" s="91" t="s">
        <v>32</v>
      </c>
      <c r="SEH25" s="92">
        <v>1</v>
      </c>
      <c r="SEI25" s="87">
        <v>0</v>
      </c>
      <c r="SEJ25" s="59">
        <f t="shared" si="802"/>
        <v>0</v>
      </c>
      <c r="SEK25" s="1"/>
      <c r="SEL25" s="89">
        <v>2</v>
      </c>
      <c r="SEM25" s="88" t="s">
        <v>53</v>
      </c>
      <c r="SEN25" s="90" t="s">
        <v>33</v>
      </c>
      <c r="SEO25" s="91" t="s">
        <v>32</v>
      </c>
      <c r="SEP25" s="92">
        <v>1</v>
      </c>
      <c r="SEQ25" s="87">
        <v>0</v>
      </c>
      <c r="SER25" s="59">
        <f t="shared" si="802"/>
        <v>0</v>
      </c>
      <c r="SES25" s="1"/>
      <c r="SET25" s="89">
        <v>2</v>
      </c>
      <c r="SEU25" s="88" t="s">
        <v>53</v>
      </c>
      <c r="SEV25" s="90" t="s">
        <v>33</v>
      </c>
      <c r="SEW25" s="91" t="s">
        <v>32</v>
      </c>
      <c r="SEX25" s="92">
        <v>1</v>
      </c>
      <c r="SEY25" s="87">
        <v>0</v>
      </c>
      <c r="SEZ25" s="59">
        <f t="shared" si="803"/>
        <v>0</v>
      </c>
      <c r="SFA25" s="1"/>
      <c r="SFB25" s="89">
        <v>2</v>
      </c>
      <c r="SFC25" s="88" t="s">
        <v>53</v>
      </c>
      <c r="SFD25" s="90" t="s">
        <v>33</v>
      </c>
      <c r="SFE25" s="91" t="s">
        <v>32</v>
      </c>
      <c r="SFF25" s="92">
        <v>1</v>
      </c>
      <c r="SFG25" s="87">
        <v>0</v>
      </c>
      <c r="SFH25" s="59">
        <f t="shared" si="803"/>
        <v>0</v>
      </c>
      <c r="SFI25" s="1"/>
      <c r="SFJ25" s="89">
        <v>2</v>
      </c>
      <c r="SFK25" s="88" t="s">
        <v>53</v>
      </c>
      <c r="SFL25" s="90" t="s">
        <v>33</v>
      </c>
      <c r="SFM25" s="91" t="s">
        <v>32</v>
      </c>
      <c r="SFN25" s="92">
        <v>1</v>
      </c>
      <c r="SFO25" s="87">
        <v>0</v>
      </c>
      <c r="SFP25" s="59">
        <f t="shared" si="804"/>
        <v>0</v>
      </c>
      <c r="SFQ25" s="1"/>
      <c r="SFR25" s="89">
        <v>2</v>
      </c>
      <c r="SFS25" s="88" t="s">
        <v>53</v>
      </c>
      <c r="SFT25" s="90" t="s">
        <v>33</v>
      </c>
      <c r="SFU25" s="91" t="s">
        <v>32</v>
      </c>
      <c r="SFV25" s="92">
        <v>1</v>
      </c>
      <c r="SFW25" s="87">
        <v>0</v>
      </c>
      <c r="SFX25" s="59">
        <f t="shared" si="804"/>
        <v>0</v>
      </c>
      <c r="SFY25" s="1"/>
      <c r="SFZ25" s="89">
        <v>2</v>
      </c>
      <c r="SGA25" s="88" t="s">
        <v>53</v>
      </c>
      <c r="SGB25" s="90" t="s">
        <v>33</v>
      </c>
      <c r="SGC25" s="91" t="s">
        <v>32</v>
      </c>
      <c r="SGD25" s="92">
        <v>1</v>
      </c>
      <c r="SGE25" s="87">
        <v>0</v>
      </c>
      <c r="SGF25" s="59">
        <f t="shared" si="805"/>
        <v>0</v>
      </c>
      <c r="SGG25" s="1"/>
      <c r="SGH25" s="89">
        <v>2</v>
      </c>
      <c r="SGI25" s="88" t="s">
        <v>53</v>
      </c>
      <c r="SGJ25" s="90" t="s">
        <v>33</v>
      </c>
      <c r="SGK25" s="91" t="s">
        <v>32</v>
      </c>
      <c r="SGL25" s="92">
        <v>1</v>
      </c>
      <c r="SGM25" s="87">
        <v>0</v>
      </c>
      <c r="SGN25" s="59">
        <f t="shared" si="805"/>
        <v>0</v>
      </c>
      <c r="SGO25" s="1"/>
      <c r="SGP25" s="89">
        <v>2</v>
      </c>
      <c r="SGQ25" s="88" t="s">
        <v>53</v>
      </c>
      <c r="SGR25" s="90" t="s">
        <v>33</v>
      </c>
      <c r="SGS25" s="91" t="s">
        <v>32</v>
      </c>
      <c r="SGT25" s="92">
        <v>1</v>
      </c>
      <c r="SGU25" s="87">
        <v>0</v>
      </c>
      <c r="SGV25" s="59">
        <f t="shared" si="806"/>
        <v>0</v>
      </c>
      <c r="SGW25" s="1"/>
      <c r="SGX25" s="89">
        <v>2</v>
      </c>
      <c r="SGY25" s="88" t="s">
        <v>53</v>
      </c>
      <c r="SGZ25" s="90" t="s">
        <v>33</v>
      </c>
      <c r="SHA25" s="91" t="s">
        <v>32</v>
      </c>
      <c r="SHB25" s="92">
        <v>1</v>
      </c>
      <c r="SHC25" s="87">
        <v>0</v>
      </c>
      <c r="SHD25" s="59">
        <f t="shared" si="806"/>
        <v>0</v>
      </c>
      <c r="SHE25" s="1"/>
      <c r="SHF25" s="89">
        <v>2</v>
      </c>
      <c r="SHG25" s="88" t="s">
        <v>53</v>
      </c>
      <c r="SHH25" s="90" t="s">
        <v>33</v>
      </c>
      <c r="SHI25" s="91" t="s">
        <v>32</v>
      </c>
      <c r="SHJ25" s="92">
        <v>1</v>
      </c>
      <c r="SHK25" s="87">
        <v>0</v>
      </c>
      <c r="SHL25" s="59">
        <f t="shared" si="807"/>
        <v>0</v>
      </c>
      <c r="SHM25" s="1"/>
      <c r="SHN25" s="89">
        <v>2</v>
      </c>
      <c r="SHO25" s="88" t="s">
        <v>53</v>
      </c>
      <c r="SHP25" s="90" t="s">
        <v>33</v>
      </c>
      <c r="SHQ25" s="91" t="s">
        <v>32</v>
      </c>
      <c r="SHR25" s="92">
        <v>1</v>
      </c>
      <c r="SHS25" s="87">
        <v>0</v>
      </c>
      <c r="SHT25" s="59">
        <f t="shared" si="807"/>
        <v>0</v>
      </c>
      <c r="SHU25" s="1"/>
      <c r="SHV25" s="89">
        <v>2</v>
      </c>
      <c r="SHW25" s="88" t="s">
        <v>53</v>
      </c>
      <c r="SHX25" s="90" t="s">
        <v>33</v>
      </c>
      <c r="SHY25" s="91" t="s">
        <v>32</v>
      </c>
      <c r="SHZ25" s="92">
        <v>1</v>
      </c>
      <c r="SIA25" s="87">
        <v>0</v>
      </c>
      <c r="SIB25" s="59">
        <f t="shared" si="808"/>
        <v>0</v>
      </c>
      <c r="SIC25" s="1"/>
      <c r="SID25" s="89">
        <v>2</v>
      </c>
      <c r="SIE25" s="88" t="s">
        <v>53</v>
      </c>
      <c r="SIF25" s="90" t="s">
        <v>33</v>
      </c>
      <c r="SIG25" s="91" t="s">
        <v>32</v>
      </c>
      <c r="SIH25" s="92">
        <v>1</v>
      </c>
      <c r="SII25" s="87">
        <v>0</v>
      </c>
      <c r="SIJ25" s="59">
        <f t="shared" si="808"/>
        <v>0</v>
      </c>
      <c r="SIK25" s="1"/>
      <c r="SIL25" s="89">
        <v>2</v>
      </c>
      <c r="SIM25" s="88" t="s">
        <v>53</v>
      </c>
      <c r="SIN25" s="90" t="s">
        <v>33</v>
      </c>
      <c r="SIO25" s="91" t="s">
        <v>32</v>
      </c>
      <c r="SIP25" s="92">
        <v>1</v>
      </c>
      <c r="SIQ25" s="87">
        <v>0</v>
      </c>
      <c r="SIR25" s="59">
        <f t="shared" si="809"/>
        <v>0</v>
      </c>
      <c r="SIS25" s="1"/>
      <c r="SIT25" s="89">
        <v>2</v>
      </c>
      <c r="SIU25" s="88" t="s">
        <v>53</v>
      </c>
      <c r="SIV25" s="90" t="s">
        <v>33</v>
      </c>
      <c r="SIW25" s="91" t="s">
        <v>32</v>
      </c>
      <c r="SIX25" s="92">
        <v>1</v>
      </c>
      <c r="SIY25" s="87">
        <v>0</v>
      </c>
      <c r="SIZ25" s="59">
        <f t="shared" si="809"/>
        <v>0</v>
      </c>
      <c r="SJA25" s="1"/>
      <c r="SJB25" s="89">
        <v>2</v>
      </c>
      <c r="SJC25" s="88" t="s">
        <v>53</v>
      </c>
      <c r="SJD25" s="90" t="s">
        <v>33</v>
      </c>
      <c r="SJE25" s="91" t="s">
        <v>32</v>
      </c>
      <c r="SJF25" s="92">
        <v>1</v>
      </c>
      <c r="SJG25" s="87">
        <v>0</v>
      </c>
      <c r="SJH25" s="59">
        <f t="shared" si="810"/>
        <v>0</v>
      </c>
      <c r="SJI25" s="1"/>
      <c r="SJJ25" s="89">
        <v>2</v>
      </c>
      <c r="SJK25" s="88" t="s">
        <v>53</v>
      </c>
      <c r="SJL25" s="90" t="s">
        <v>33</v>
      </c>
      <c r="SJM25" s="91" t="s">
        <v>32</v>
      </c>
      <c r="SJN25" s="92">
        <v>1</v>
      </c>
      <c r="SJO25" s="87">
        <v>0</v>
      </c>
      <c r="SJP25" s="59">
        <f t="shared" si="810"/>
        <v>0</v>
      </c>
      <c r="SJQ25" s="1"/>
      <c r="SJR25" s="89">
        <v>2</v>
      </c>
      <c r="SJS25" s="88" t="s">
        <v>53</v>
      </c>
      <c r="SJT25" s="90" t="s">
        <v>33</v>
      </c>
      <c r="SJU25" s="91" t="s">
        <v>32</v>
      </c>
      <c r="SJV25" s="92">
        <v>1</v>
      </c>
      <c r="SJW25" s="87">
        <v>0</v>
      </c>
      <c r="SJX25" s="59">
        <f t="shared" si="811"/>
        <v>0</v>
      </c>
      <c r="SJY25" s="1"/>
      <c r="SJZ25" s="89">
        <v>2</v>
      </c>
      <c r="SKA25" s="88" t="s">
        <v>53</v>
      </c>
      <c r="SKB25" s="90" t="s">
        <v>33</v>
      </c>
      <c r="SKC25" s="91" t="s">
        <v>32</v>
      </c>
      <c r="SKD25" s="92">
        <v>1</v>
      </c>
      <c r="SKE25" s="87">
        <v>0</v>
      </c>
      <c r="SKF25" s="59">
        <f t="shared" si="811"/>
        <v>0</v>
      </c>
    </row>
    <row r="26" spans="1:13136" ht="25.5" customHeight="1" x14ac:dyDescent="0.35">
      <c r="B26" s="89">
        <v>3</v>
      </c>
      <c r="C26" s="93" t="s">
        <v>63</v>
      </c>
      <c r="D26" s="58" t="s">
        <v>34</v>
      </c>
      <c r="E26" s="91" t="s">
        <v>32</v>
      </c>
      <c r="F26" s="92">
        <v>1</v>
      </c>
      <c r="G26" s="912"/>
      <c r="H26" s="59">
        <f t="shared" si="0"/>
        <v>0</v>
      </c>
      <c r="I26" s="1"/>
      <c r="J26" s="164"/>
      <c r="K26" s="906"/>
      <c r="L26" s="907"/>
      <c r="M26" s="908"/>
      <c r="N26" s="909"/>
      <c r="O26" s="910"/>
      <c r="P26" s="910"/>
      <c r="Q26" s="1"/>
      <c r="R26" s="164"/>
      <c r="S26" s="906"/>
      <c r="T26" s="907"/>
      <c r="U26" s="908"/>
      <c r="V26" s="909"/>
      <c r="W26" s="910"/>
      <c r="X26" s="910"/>
      <c r="Y26" s="1"/>
      <c r="Z26" s="164"/>
      <c r="AA26" s="906"/>
      <c r="AB26" s="907"/>
      <c r="AC26" s="908"/>
      <c r="AD26" s="909"/>
      <c r="AE26" s="910"/>
      <c r="AF26" s="910"/>
      <c r="AG26" s="1"/>
      <c r="AH26" s="164"/>
      <c r="AI26" s="906"/>
      <c r="AJ26" s="907"/>
      <c r="AK26" s="908"/>
      <c r="AL26" s="909"/>
      <c r="AM26" s="910"/>
      <c r="AN26" s="910"/>
      <c r="AO26" s="1"/>
      <c r="AP26" s="164"/>
      <c r="AQ26" s="906"/>
      <c r="AR26" s="907"/>
      <c r="AS26" s="908"/>
      <c r="AT26" s="909"/>
      <c r="AU26" s="910"/>
      <c r="AV26" s="910"/>
      <c r="AW26" s="1"/>
      <c r="AX26" s="164"/>
      <c r="AY26" s="906"/>
      <c r="AZ26" s="907"/>
      <c r="BA26" s="908"/>
      <c r="BB26" s="909"/>
      <c r="BC26" s="910"/>
      <c r="BD26" s="910"/>
      <c r="BE26" s="1"/>
      <c r="BF26" s="164"/>
      <c r="BG26" s="906"/>
      <c r="BH26" s="907"/>
      <c r="BI26" s="908"/>
      <c r="BJ26" s="909"/>
      <c r="BK26" s="910"/>
      <c r="BL26" s="910"/>
      <c r="BM26" s="1"/>
      <c r="BN26" s="164"/>
      <c r="BO26" s="906"/>
      <c r="BP26" s="907"/>
      <c r="BQ26" s="908"/>
      <c r="BR26" s="909"/>
      <c r="BS26" s="910"/>
      <c r="BT26" s="910"/>
      <c r="BU26" s="1"/>
      <c r="BV26" s="164"/>
      <c r="BW26" s="906"/>
      <c r="BX26" s="907"/>
      <c r="BY26" s="908"/>
      <c r="BZ26" s="909"/>
      <c r="CA26" s="910"/>
      <c r="CB26" s="910"/>
      <c r="CC26" s="1"/>
      <c r="CD26" s="164"/>
      <c r="CE26" s="906"/>
      <c r="CF26" s="907"/>
      <c r="CG26" s="908"/>
      <c r="CH26" s="909"/>
      <c r="CI26" s="910"/>
      <c r="CJ26" s="910"/>
      <c r="CK26" s="1"/>
      <c r="CL26" s="164"/>
      <c r="CM26" s="906"/>
      <c r="CN26" s="907"/>
      <c r="CO26" s="908"/>
      <c r="CP26" s="909"/>
      <c r="CQ26" s="910"/>
      <c r="CR26" s="910"/>
      <c r="CS26" s="1"/>
      <c r="CT26" s="164"/>
      <c r="CU26" s="906"/>
      <c r="CV26" s="907"/>
      <c r="CW26" s="908"/>
      <c r="CX26" s="909"/>
      <c r="CY26" s="910"/>
      <c r="CZ26" s="910"/>
      <c r="DA26" s="1"/>
      <c r="DB26" s="164"/>
      <c r="DC26" s="906"/>
      <c r="DD26" s="907"/>
      <c r="DE26" s="908"/>
      <c r="DF26" s="909"/>
      <c r="DG26" s="910"/>
      <c r="DH26" s="910"/>
      <c r="DI26" s="1"/>
      <c r="DJ26" s="164"/>
      <c r="DK26" s="906"/>
      <c r="DL26" s="907"/>
      <c r="DM26" s="908"/>
      <c r="DN26" s="909"/>
      <c r="DO26" s="910"/>
      <c r="DP26" s="910"/>
      <c r="DQ26" s="1"/>
      <c r="DR26" s="164"/>
      <c r="DS26" s="906"/>
      <c r="DT26" s="907"/>
      <c r="DU26" s="908"/>
      <c r="DV26" s="909"/>
      <c r="DW26" s="910"/>
      <c r="DX26" s="910"/>
      <c r="DY26" s="1"/>
      <c r="DZ26" s="164"/>
      <c r="EA26" s="906"/>
      <c r="EB26" s="907"/>
      <c r="EC26" s="908"/>
      <c r="ED26" s="909"/>
      <c r="EE26" s="910"/>
      <c r="EF26" s="910"/>
      <c r="EG26" s="1"/>
      <c r="EH26" s="164"/>
      <c r="EI26" s="906"/>
      <c r="EJ26" s="907"/>
      <c r="EK26" s="908"/>
      <c r="EL26" s="909"/>
      <c r="EM26" s="910"/>
      <c r="EN26" s="910"/>
      <c r="EO26" s="1"/>
      <c r="EP26" s="164"/>
      <c r="EQ26" s="906"/>
      <c r="ER26" s="907"/>
      <c r="ES26" s="908"/>
      <c r="ET26" s="909"/>
      <c r="EU26" s="910"/>
      <c r="EV26" s="910"/>
      <c r="EW26" s="1"/>
      <c r="EX26" s="164"/>
      <c r="EY26" s="906"/>
      <c r="EZ26" s="907"/>
      <c r="FA26" s="908"/>
      <c r="FB26" s="909"/>
      <c r="FC26" s="910"/>
      <c r="FD26" s="910"/>
      <c r="FE26" s="1"/>
      <c r="FF26" s="164"/>
      <c r="FG26" s="906"/>
      <c r="FH26" s="907"/>
      <c r="FI26" s="908"/>
      <c r="FJ26" s="909"/>
      <c r="FK26" s="910"/>
      <c r="FL26" s="910"/>
      <c r="FM26" s="1"/>
      <c r="FN26" s="164"/>
      <c r="FO26" s="916" t="s">
        <v>63</v>
      </c>
      <c r="FP26" s="58" t="s">
        <v>34</v>
      </c>
      <c r="FQ26" s="91" t="s">
        <v>32</v>
      </c>
      <c r="FR26" s="92">
        <v>1</v>
      </c>
      <c r="FS26" s="87">
        <v>0</v>
      </c>
      <c r="FT26" s="59">
        <f t="shared" si="1"/>
        <v>0</v>
      </c>
      <c r="FU26" s="1"/>
      <c r="FV26" s="89">
        <v>3</v>
      </c>
      <c r="FW26" s="93" t="s">
        <v>63</v>
      </c>
      <c r="FX26" s="58" t="s">
        <v>34</v>
      </c>
      <c r="FY26" s="91" t="s">
        <v>32</v>
      </c>
      <c r="FZ26" s="92">
        <v>1</v>
      </c>
      <c r="GA26" s="87">
        <v>0</v>
      </c>
      <c r="GB26" s="59">
        <f t="shared" si="2"/>
        <v>0</v>
      </c>
      <c r="GC26" s="1"/>
      <c r="GD26" s="89">
        <v>3</v>
      </c>
      <c r="GE26" s="93" t="s">
        <v>63</v>
      </c>
      <c r="GF26" s="58" t="s">
        <v>34</v>
      </c>
      <c r="GG26" s="91" t="s">
        <v>32</v>
      </c>
      <c r="GH26" s="92">
        <v>1</v>
      </c>
      <c r="GI26" s="87">
        <v>0</v>
      </c>
      <c r="GJ26" s="59">
        <f t="shared" si="2"/>
        <v>0</v>
      </c>
      <c r="GK26" s="1"/>
      <c r="GL26" s="89">
        <v>3</v>
      </c>
      <c r="GM26" s="93" t="s">
        <v>63</v>
      </c>
      <c r="GN26" s="58" t="s">
        <v>34</v>
      </c>
      <c r="GO26" s="91" t="s">
        <v>32</v>
      </c>
      <c r="GP26" s="92">
        <v>1</v>
      </c>
      <c r="GQ26" s="87">
        <v>0</v>
      </c>
      <c r="GR26" s="59">
        <f t="shared" si="3"/>
        <v>0</v>
      </c>
      <c r="GS26" s="1"/>
      <c r="GT26" s="89">
        <v>3</v>
      </c>
      <c r="GU26" s="93" t="s">
        <v>63</v>
      </c>
      <c r="GV26" s="58" t="s">
        <v>34</v>
      </c>
      <c r="GW26" s="91" t="s">
        <v>32</v>
      </c>
      <c r="GX26" s="92">
        <v>1</v>
      </c>
      <c r="GY26" s="87">
        <v>0</v>
      </c>
      <c r="GZ26" s="59">
        <f t="shared" si="3"/>
        <v>0</v>
      </c>
      <c r="HA26" s="1"/>
      <c r="HB26" s="89">
        <v>3</v>
      </c>
      <c r="HC26" s="93" t="s">
        <v>63</v>
      </c>
      <c r="HD26" s="58" t="s">
        <v>34</v>
      </c>
      <c r="HE26" s="91" t="s">
        <v>32</v>
      </c>
      <c r="HF26" s="92">
        <v>1</v>
      </c>
      <c r="HG26" s="87">
        <v>0</v>
      </c>
      <c r="HH26" s="59">
        <f t="shared" si="4"/>
        <v>0</v>
      </c>
      <c r="HI26" s="1"/>
      <c r="HJ26" s="89">
        <v>3</v>
      </c>
      <c r="HK26" s="93" t="s">
        <v>63</v>
      </c>
      <c r="HL26" s="58" t="s">
        <v>34</v>
      </c>
      <c r="HM26" s="91" t="s">
        <v>32</v>
      </c>
      <c r="HN26" s="92">
        <v>1</v>
      </c>
      <c r="HO26" s="87">
        <v>0</v>
      </c>
      <c r="HP26" s="59">
        <f t="shared" si="4"/>
        <v>0</v>
      </c>
      <c r="HQ26" s="1"/>
      <c r="HR26" s="89">
        <v>3</v>
      </c>
      <c r="HS26" s="93" t="s">
        <v>63</v>
      </c>
      <c r="HT26" s="58" t="s">
        <v>34</v>
      </c>
      <c r="HU26" s="91" t="s">
        <v>32</v>
      </c>
      <c r="HV26" s="92">
        <v>1</v>
      </c>
      <c r="HW26" s="87">
        <v>0</v>
      </c>
      <c r="HX26" s="59">
        <f t="shared" si="5"/>
        <v>0</v>
      </c>
      <c r="HY26" s="1"/>
      <c r="HZ26" s="89">
        <v>3</v>
      </c>
      <c r="IA26" s="93" t="s">
        <v>63</v>
      </c>
      <c r="IB26" s="58" t="s">
        <v>34</v>
      </c>
      <c r="IC26" s="91" t="s">
        <v>32</v>
      </c>
      <c r="ID26" s="92">
        <v>1</v>
      </c>
      <c r="IE26" s="87">
        <v>0</v>
      </c>
      <c r="IF26" s="59">
        <f t="shared" si="5"/>
        <v>0</v>
      </c>
      <c r="IG26" s="1"/>
      <c r="IH26" s="89">
        <v>3</v>
      </c>
      <c r="II26" s="93" t="s">
        <v>63</v>
      </c>
      <c r="IJ26" s="58" t="s">
        <v>34</v>
      </c>
      <c r="IK26" s="91" t="s">
        <v>32</v>
      </c>
      <c r="IL26" s="92">
        <v>1</v>
      </c>
      <c r="IM26" s="87">
        <v>0</v>
      </c>
      <c r="IN26" s="59">
        <f t="shared" si="6"/>
        <v>0</v>
      </c>
      <c r="IO26" s="1"/>
      <c r="IP26" s="89">
        <v>3</v>
      </c>
      <c r="IQ26" s="93" t="s">
        <v>63</v>
      </c>
      <c r="IR26" s="58" t="s">
        <v>34</v>
      </c>
      <c r="IS26" s="91" t="s">
        <v>32</v>
      </c>
      <c r="IT26" s="92">
        <v>1</v>
      </c>
      <c r="IU26" s="87">
        <v>0</v>
      </c>
      <c r="IV26" s="59">
        <f t="shared" si="6"/>
        <v>0</v>
      </c>
      <c r="IW26" s="1"/>
      <c r="IX26" s="89">
        <v>3</v>
      </c>
      <c r="IY26" s="93" t="s">
        <v>63</v>
      </c>
      <c r="IZ26" s="58" t="s">
        <v>34</v>
      </c>
      <c r="JA26" s="91" t="s">
        <v>32</v>
      </c>
      <c r="JB26" s="92">
        <v>1</v>
      </c>
      <c r="JC26" s="87">
        <v>0</v>
      </c>
      <c r="JD26" s="59">
        <f t="shared" si="7"/>
        <v>0</v>
      </c>
      <c r="JE26" s="1"/>
      <c r="JF26" s="89">
        <v>3</v>
      </c>
      <c r="JG26" s="93" t="s">
        <v>63</v>
      </c>
      <c r="JH26" s="58" t="s">
        <v>34</v>
      </c>
      <c r="JI26" s="91" t="s">
        <v>32</v>
      </c>
      <c r="JJ26" s="92">
        <v>1</v>
      </c>
      <c r="JK26" s="87">
        <v>0</v>
      </c>
      <c r="JL26" s="59">
        <f t="shared" si="7"/>
        <v>0</v>
      </c>
      <c r="JM26" s="1"/>
      <c r="JN26" s="89">
        <v>3</v>
      </c>
      <c r="JO26" s="93" t="s">
        <v>63</v>
      </c>
      <c r="JP26" s="58" t="s">
        <v>34</v>
      </c>
      <c r="JQ26" s="91" t="s">
        <v>32</v>
      </c>
      <c r="JR26" s="92">
        <v>1</v>
      </c>
      <c r="JS26" s="87">
        <v>0</v>
      </c>
      <c r="JT26" s="59">
        <f t="shared" si="8"/>
        <v>0</v>
      </c>
      <c r="JU26" s="1"/>
      <c r="JV26" s="89">
        <v>3</v>
      </c>
      <c r="JW26" s="93" t="s">
        <v>63</v>
      </c>
      <c r="JX26" s="58" t="s">
        <v>34</v>
      </c>
      <c r="JY26" s="91" t="s">
        <v>32</v>
      </c>
      <c r="JZ26" s="92">
        <v>1</v>
      </c>
      <c r="KA26" s="87">
        <v>0</v>
      </c>
      <c r="KB26" s="59">
        <f t="shared" si="8"/>
        <v>0</v>
      </c>
      <c r="KC26" s="1"/>
      <c r="KD26" s="89">
        <v>3</v>
      </c>
      <c r="KE26" s="93" t="s">
        <v>63</v>
      </c>
      <c r="KF26" s="58" t="s">
        <v>34</v>
      </c>
      <c r="KG26" s="91" t="s">
        <v>32</v>
      </c>
      <c r="KH26" s="92">
        <v>1</v>
      </c>
      <c r="KI26" s="87">
        <v>0</v>
      </c>
      <c r="KJ26" s="59">
        <f t="shared" si="9"/>
        <v>0</v>
      </c>
      <c r="KK26" s="1"/>
      <c r="KL26" s="89">
        <v>3</v>
      </c>
      <c r="KM26" s="93" t="s">
        <v>63</v>
      </c>
      <c r="KN26" s="58" t="s">
        <v>34</v>
      </c>
      <c r="KO26" s="91" t="s">
        <v>32</v>
      </c>
      <c r="KP26" s="92">
        <v>1</v>
      </c>
      <c r="KQ26" s="87">
        <v>0</v>
      </c>
      <c r="KR26" s="59">
        <f t="shared" si="9"/>
        <v>0</v>
      </c>
      <c r="KS26" s="1"/>
      <c r="KT26" s="89">
        <v>3</v>
      </c>
      <c r="KU26" s="93" t="s">
        <v>63</v>
      </c>
      <c r="KV26" s="58" t="s">
        <v>34</v>
      </c>
      <c r="KW26" s="91" t="s">
        <v>32</v>
      </c>
      <c r="KX26" s="92">
        <v>1</v>
      </c>
      <c r="KY26" s="87">
        <v>0</v>
      </c>
      <c r="KZ26" s="59">
        <f t="shared" si="10"/>
        <v>0</v>
      </c>
      <c r="LA26" s="1"/>
      <c r="LB26" s="89">
        <v>3</v>
      </c>
      <c r="LC26" s="93" t="s">
        <v>63</v>
      </c>
      <c r="LD26" s="58" t="s">
        <v>34</v>
      </c>
      <c r="LE26" s="91" t="s">
        <v>32</v>
      </c>
      <c r="LF26" s="92">
        <v>1</v>
      </c>
      <c r="LG26" s="87">
        <v>0</v>
      </c>
      <c r="LH26" s="59">
        <f t="shared" si="10"/>
        <v>0</v>
      </c>
      <c r="LI26" s="1"/>
      <c r="LJ26" s="89">
        <v>3</v>
      </c>
      <c r="LK26" s="93" t="s">
        <v>63</v>
      </c>
      <c r="LL26" s="58" t="s">
        <v>34</v>
      </c>
      <c r="LM26" s="91" t="s">
        <v>32</v>
      </c>
      <c r="LN26" s="92">
        <v>1</v>
      </c>
      <c r="LO26" s="87">
        <v>0</v>
      </c>
      <c r="LP26" s="59">
        <f t="shared" si="11"/>
        <v>0</v>
      </c>
      <c r="LQ26" s="1"/>
      <c r="LR26" s="89">
        <v>3</v>
      </c>
      <c r="LS26" s="93" t="s">
        <v>63</v>
      </c>
      <c r="LT26" s="58" t="s">
        <v>34</v>
      </c>
      <c r="LU26" s="91" t="s">
        <v>32</v>
      </c>
      <c r="LV26" s="92">
        <v>1</v>
      </c>
      <c r="LW26" s="87">
        <v>0</v>
      </c>
      <c r="LX26" s="59">
        <f t="shared" si="11"/>
        <v>0</v>
      </c>
      <c r="LY26" s="1"/>
      <c r="LZ26" s="89">
        <v>3</v>
      </c>
      <c r="MA26" s="93" t="s">
        <v>63</v>
      </c>
      <c r="MB26" s="58" t="s">
        <v>34</v>
      </c>
      <c r="MC26" s="91" t="s">
        <v>32</v>
      </c>
      <c r="MD26" s="92">
        <v>1</v>
      </c>
      <c r="ME26" s="87">
        <v>0</v>
      </c>
      <c r="MF26" s="59">
        <f t="shared" si="12"/>
        <v>0</v>
      </c>
      <c r="MG26" s="1"/>
      <c r="MH26" s="89">
        <v>3</v>
      </c>
      <c r="MI26" s="93" t="s">
        <v>63</v>
      </c>
      <c r="MJ26" s="58" t="s">
        <v>34</v>
      </c>
      <c r="MK26" s="91" t="s">
        <v>32</v>
      </c>
      <c r="ML26" s="92">
        <v>1</v>
      </c>
      <c r="MM26" s="87">
        <v>0</v>
      </c>
      <c r="MN26" s="59">
        <f t="shared" si="12"/>
        <v>0</v>
      </c>
      <c r="MO26" s="1"/>
      <c r="MP26" s="89">
        <v>3</v>
      </c>
      <c r="MQ26" s="93" t="s">
        <v>63</v>
      </c>
      <c r="MR26" s="58" t="s">
        <v>34</v>
      </c>
      <c r="MS26" s="91" t="s">
        <v>32</v>
      </c>
      <c r="MT26" s="92">
        <v>1</v>
      </c>
      <c r="MU26" s="87">
        <v>0</v>
      </c>
      <c r="MV26" s="59">
        <f t="shared" si="13"/>
        <v>0</v>
      </c>
      <c r="MW26" s="1"/>
      <c r="MX26" s="89">
        <v>3</v>
      </c>
      <c r="MY26" s="93" t="s">
        <v>63</v>
      </c>
      <c r="MZ26" s="58" t="s">
        <v>34</v>
      </c>
      <c r="NA26" s="91" t="s">
        <v>32</v>
      </c>
      <c r="NB26" s="92">
        <v>1</v>
      </c>
      <c r="NC26" s="87">
        <v>0</v>
      </c>
      <c r="ND26" s="59">
        <f t="shared" si="13"/>
        <v>0</v>
      </c>
      <c r="NE26" s="1"/>
      <c r="NF26" s="89">
        <v>3</v>
      </c>
      <c r="NG26" s="93" t="s">
        <v>63</v>
      </c>
      <c r="NH26" s="58" t="s">
        <v>34</v>
      </c>
      <c r="NI26" s="91" t="s">
        <v>32</v>
      </c>
      <c r="NJ26" s="92">
        <v>1</v>
      </c>
      <c r="NK26" s="87">
        <v>0</v>
      </c>
      <c r="NL26" s="59">
        <f t="shared" si="14"/>
        <v>0</v>
      </c>
      <c r="NM26" s="1"/>
      <c r="NN26" s="89">
        <v>3</v>
      </c>
      <c r="NO26" s="93" t="s">
        <v>63</v>
      </c>
      <c r="NP26" s="58" t="s">
        <v>34</v>
      </c>
      <c r="NQ26" s="91" t="s">
        <v>32</v>
      </c>
      <c r="NR26" s="92">
        <v>1</v>
      </c>
      <c r="NS26" s="87">
        <v>0</v>
      </c>
      <c r="NT26" s="59">
        <f t="shared" si="14"/>
        <v>0</v>
      </c>
      <c r="NU26" s="1"/>
      <c r="NV26" s="89">
        <v>3</v>
      </c>
      <c r="NW26" s="93" t="s">
        <v>63</v>
      </c>
      <c r="NX26" s="58" t="s">
        <v>34</v>
      </c>
      <c r="NY26" s="91" t="s">
        <v>32</v>
      </c>
      <c r="NZ26" s="92">
        <v>1</v>
      </c>
      <c r="OA26" s="87">
        <v>0</v>
      </c>
      <c r="OB26" s="59">
        <f t="shared" si="15"/>
        <v>0</v>
      </c>
      <c r="OC26" s="1"/>
      <c r="OD26" s="89">
        <v>3</v>
      </c>
      <c r="OE26" s="93" t="s">
        <v>63</v>
      </c>
      <c r="OF26" s="58" t="s">
        <v>34</v>
      </c>
      <c r="OG26" s="91" t="s">
        <v>32</v>
      </c>
      <c r="OH26" s="92">
        <v>1</v>
      </c>
      <c r="OI26" s="87">
        <v>0</v>
      </c>
      <c r="OJ26" s="59">
        <f t="shared" si="15"/>
        <v>0</v>
      </c>
      <c r="OK26" s="1"/>
      <c r="OL26" s="89">
        <v>3</v>
      </c>
      <c r="OM26" s="93" t="s">
        <v>63</v>
      </c>
      <c r="ON26" s="58" t="s">
        <v>34</v>
      </c>
      <c r="OO26" s="91" t="s">
        <v>32</v>
      </c>
      <c r="OP26" s="92">
        <v>1</v>
      </c>
      <c r="OQ26" s="87">
        <v>0</v>
      </c>
      <c r="OR26" s="59">
        <f t="shared" si="16"/>
        <v>0</v>
      </c>
      <c r="OS26" s="1"/>
      <c r="OT26" s="89">
        <v>3</v>
      </c>
      <c r="OU26" s="93" t="s">
        <v>63</v>
      </c>
      <c r="OV26" s="58" t="s">
        <v>34</v>
      </c>
      <c r="OW26" s="91" t="s">
        <v>32</v>
      </c>
      <c r="OX26" s="92">
        <v>1</v>
      </c>
      <c r="OY26" s="87">
        <v>0</v>
      </c>
      <c r="OZ26" s="59">
        <f t="shared" si="16"/>
        <v>0</v>
      </c>
      <c r="PA26" s="1"/>
      <c r="PB26" s="89">
        <v>3</v>
      </c>
      <c r="PC26" s="93" t="s">
        <v>63</v>
      </c>
      <c r="PD26" s="58" t="s">
        <v>34</v>
      </c>
      <c r="PE26" s="91" t="s">
        <v>32</v>
      </c>
      <c r="PF26" s="92">
        <v>1</v>
      </c>
      <c r="PG26" s="87">
        <v>0</v>
      </c>
      <c r="PH26" s="59">
        <f t="shared" si="17"/>
        <v>0</v>
      </c>
      <c r="PI26" s="1"/>
      <c r="PJ26" s="89">
        <v>3</v>
      </c>
      <c r="PK26" s="93" t="s">
        <v>63</v>
      </c>
      <c r="PL26" s="58" t="s">
        <v>34</v>
      </c>
      <c r="PM26" s="91" t="s">
        <v>32</v>
      </c>
      <c r="PN26" s="92">
        <v>1</v>
      </c>
      <c r="PO26" s="87">
        <v>0</v>
      </c>
      <c r="PP26" s="59">
        <f t="shared" si="17"/>
        <v>0</v>
      </c>
      <c r="PQ26" s="1"/>
      <c r="PR26" s="89">
        <v>3</v>
      </c>
      <c r="PS26" s="93" t="s">
        <v>63</v>
      </c>
      <c r="PT26" s="58" t="s">
        <v>34</v>
      </c>
      <c r="PU26" s="91" t="s">
        <v>32</v>
      </c>
      <c r="PV26" s="92">
        <v>1</v>
      </c>
      <c r="PW26" s="87">
        <v>0</v>
      </c>
      <c r="PX26" s="59">
        <f t="shared" si="18"/>
        <v>0</v>
      </c>
      <c r="PY26" s="1"/>
      <c r="PZ26" s="89">
        <v>3</v>
      </c>
      <c r="QA26" s="93" t="s">
        <v>63</v>
      </c>
      <c r="QB26" s="58" t="s">
        <v>34</v>
      </c>
      <c r="QC26" s="91" t="s">
        <v>32</v>
      </c>
      <c r="QD26" s="92">
        <v>1</v>
      </c>
      <c r="QE26" s="87">
        <v>0</v>
      </c>
      <c r="QF26" s="59">
        <f t="shared" si="18"/>
        <v>0</v>
      </c>
      <c r="QG26" s="1"/>
      <c r="QH26" s="89">
        <v>3</v>
      </c>
      <c r="QI26" s="93" t="s">
        <v>63</v>
      </c>
      <c r="QJ26" s="58" t="s">
        <v>34</v>
      </c>
      <c r="QK26" s="91" t="s">
        <v>32</v>
      </c>
      <c r="QL26" s="92">
        <v>1</v>
      </c>
      <c r="QM26" s="87">
        <v>0</v>
      </c>
      <c r="QN26" s="59">
        <f t="shared" si="19"/>
        <v>0</v>
      </c>
      <c r="QO26" s="1"/>
      <c r="QP26" s="89">
        <v>3</v>
      </c>
      <c r="QQ26" s="93" t="s">
        <v>63</v>
      </c>
      <c r="QR26" s="58" t="s">
        <v>34</v>
      </c>
      <c r="QS26" s="91" t="s">
        <v>32</v>
      </c>
      <c r="QT26" s="92">
        <v>1</v>
      </c>
      <c r="QU26" s="87">
        <v>0</v>
      </c>
      <c r="QV26" s="59">
        <f t="shared" si="19"/>
        <v>0</v>
      </c>
      <c r="QW26" s="1"/>
      <c r="QX26" s="89">
        <v>3</v>
      </c>
      <c r="QY26" s="93" t="s">
        <v>63</v>
      </c>
      <c r="QZ26" s="58" t="s">
        <v>34</v>
      </c>
      <c r="RA26" s="91" t="s">
        <v>32</v>
      </c>
      <c r="RB26" s="92">
        <v>1</v>
      </c>
      <c r="RC26" s="87">
        <v>0</v>
      </c>
      <c r="RD26" s="59">
        <f t="shared" si="20"/>
        <v>0</v>
      </c>
      <c r="RE26" s="1"/>
      <c r="RF26" s="89">
        <v>3</v>
      </c>
      <c r="RG26" s="93" t="s">
        <v>63</v>
      </c>
      <c r="RH26" s="58" t="s">
        <v>34</v>
      </c>
      <c r="RI26" s="91" t="s">
        <v>32</v>
      </c>
      <c r="RJ26" s="92">
        <v>1</v>
      </c>
      <c r="RK26" s="87">
        <v>0</v>
      </c>
      <c r="RL26" s="59">
        <f t="shared" si="20"/>
        <v>0</v>
      </c>
      <c r="RM26" s="1"/>
      <c r="RN26" s="89">
        <v>3</v>
      </c>
      <c r="RO26" s="93" t="s">
        <v>63</v>
      </c>
      <c r="RP26" s="58" t="s">
        <v>34</v>
      </c>
      <c r="RQ26" s="91" t="s">
        <v>32</v>
      </c>
      <c r="RR26" s="92">
        <v>1</v>
      </c>
      <c r="RS26" s="87">
        <v>0</v>
      </c>
      <c r="RT26" s="59">
        <f t="shared" si="21"/>
        <v>0</v>
      </c>
      <c r="RU26" s="1"/>
      <c r="RV26" s="89">
        <v>3</v>
      </c>
      <c r="RW26" s="93" t="s">
        <v>63</v>
      </c>
      <c r="RX26" s="58" t="s">
        <v>34</v>
      </c>
      <c r="RY26" s="91" t="s">
        <v>32</v>
      </c>
      <c r="RZ26" s="92">
        <v>1</v>
      </c>
      <c r="SA26" s="87">
        <v>0</v>
      </c>
      <c r="SB26" s="59">
        <f t="shared" si="21"/>
        <v>0</v>
      </c>
      <c r="SC26" s="1"/>
      <c r="SD26" s="89">
        <v>3</v>
      </c>
      <c r="SE26" s="93" t="s">
        <v>63</v>
      </c>
      <c r="SF26" s="58" t="s">
        <v>34</v>
      </c>
      <c r="SG26" s="91" t="s">
        <v>32</v>
      </c>
      <c r="SH26" s="92">
        <v>1</v>
      </c>
      <c r="SI26" s="87">
        <v>0</v>
      </c>
      <c r="SJ26" s="59">
        <f t="shared" si="22"/>
        <v>0</v>
      </c>
      <c r="SK26" s="1"/>
      <c r="SL26" s="89">
        <v>3</v>
      </c>
      <c r="SM26" s="93" t="s">
        <v>63</v>
      </c>
      <c r="SN26" s="58" t="s">
        <v>34</v>
      </c>
      <c r="SO26" s="91" t="s">
        <v>32</v>
      </c>
      <c r="SP26" s="92">
        <v>1</v>
      </c>
      <c r="SQ26" s="87">
        <v>0</v>
      </c>
      <c r="SR26" s="59">
        <f t="shared" si="22"/>
        <v>0</v>
      </c>
      <c r="SS26" s="1"/>
      <c r="ST26" s="89">
        <v>3</v>
      </c>
      <c r="SU26" s="93" t="s">
        <v>63</v>
      </c>
      <c r="SV26" s="58" t="s">
        <v>34</v>
      </c>
      <c r="SW26" s="91" t="s">
        <v>32</v>
      </c>
      <c r="SX26" s="92">
        <v>1</v>
      </c>
      <c r="SY26" s="87">
        <v>0</v>
      </c>
      <c r="SZ26" s="59">
        <f t="shared" si="23"/>
        <v>0</v>
      </c>
      <c r="TA26" s="1"/>
      <c r="TB26" s="89">
        <v>3</v>
      </c>
      <c r="TC26" s="93" t="s">
        <v>63</v>
      </c>
      <c r="TD26" s="58" t="s">
        <v>34</v>
      </c>
      <c r="TE26" s="91" t="s">
        <v>32</v>
      </c>
      <c r="TF26" s="92">
        <v>1</v>
      </c>
      <c r="TG26" s="87">
        <v>0</v>
      </c>
      <c r="TH26" s="59">
        <f t="shared" si="23"/>
        <v>0</v>
      </c>
      <c r="TI26" s="1"/>
      <c r="TJ26" s="89">
        <v>3</v>
      </c>
      <c r="TK26" s="93" t="s">
        <v>63</v>
      </c>
      <c r="TL26" s="58" t="s">
        <v>34</v>
      </c>
      <c r="TM26" s="91" t="s">
        <v>32</v>
      </c>
      <c r="TN26" s="92">
        <v>1</v>
      </c>
      <c r="TO26" s="87">
        <v>0</v>
      </c>
      <c r="TP26" s="59">
        <f t="shared" si="24"/>
        <v>0</v>
      </c>
      <c r="TQ26" s="1"/>
      <c r="TR26" s="89">
        <v>3</v>
      </c>
      <c r="TS26" s="93" t="s">
        <v>63</v>
      </c>
      <c r="TT26" s="58" t="s">
        <v>34</v>
      </c>
      <c r="TU26" s="91" t="s">
        <v>32</v>
      </c>
      <c r="TV26" s="92">
        <v>1</v>
      </c>
      <c r="TW26" s="87">
        <v>0</v>
      </c>
      <c r="TX26" s="59">
        <f t="shared" si="24"/>
        <v>0</v>
      </c>
      <c r="TY26" s="1"/>
      <c r="TZ26" s="89">
        <v>3</v>
      </c>
      <c r="UA26" s="93" t="s">
        <v>63</v>
      </c>
      <c r="UB26" s="58" t="s">
        <v>34</v>
      </c>
      <c r="UC26" s="91" t="s">
        <v>32</v>
      </c>
      <c r="UD26" s="92">
        <v>1</v>
      </c>
      <c r="UE26" s="87">
        <v>0</v>
      </c>
      <c r="UF26" s="59">
        <f t="shared" si="25"/>
        <v>0</v>
      </c>
      <c r="UG26" s="1"/>
      <c r="UH26" s="89">
        <v>3</v>
      </c>
      <c r="UI26" s="93" t="s">
        <v>63</v>
      </c>
      <c r="UJ26" s="58" t="s">
        <v>34</v>
      </c>
      <c r="UK26" s="91" t="s">
        <v>32</v>
      </c>
      <c r="UL26" s="92">
        <v>1</v>
      </c>
      <c r="UM26" s="87">
        <v>0</v>
      </c>
      <c r="UN26" s="59">
        <f t="shared" si="25"/>
        <v>0</v>
      </c>
      <c r="UO26" s="1"/>
      <c r="UP26" s="89">
        <v>3</v>
      </c>
      <c r="UQ26" s="93" t="s">
        <v>63</v>
      </c>
      <c r="UR26" s="58" t="s">
        <v>34</v>
      </c>
      <c r="US26" s="91" t="s">
        <v>32</v>
      </c>
      <c r="UT26" s="92">
        <v>1</v>
      </c>
      <c r="UU26" s="87">
        <v>0</v>
      </c>
      <c r="UV26" s="59">
        <f t="shared" si="26"/>
        <v>0</v>
      </c>
      <c r="UW26" s="1"/>
      <c r="UX26" s="89">
        <v>3</v>
      </c>
      <c r="UY26" s="93" t="s">
        <v>63</v>
      </c>
      <c r="UZ26" s="58" t="s">
        <v>34</v>
      </c>
      <c r="VA26" s="91" t="s">
        <v>32</v>
      </c>
      <c r="VB26" s="92">
        <v>1</v>
      </c>
      <c r="VC26" s="87">
        <v>0</v>
      </c>
      <c r="VD26" s="59">
        <f t="shared" si="26"/>
        <v>0</v>
      </c>
      <c r="VE26" s="1"/>
      <c r="VF26" s="89">
        <v>3</v>
      </c>
      <c r="VG26" s="93" t="s">
        <v>63</v>
      </c>
      <c r="VH26" s="58" t="s">
        <v>34</v>
      </c>
      <c r="VI26" s="91" t="s">
        <v>32</v>
      </c>
      <c r="VJ26" s="92">
        <v>1</v>
      </c>
      <c r="VK26" s="87">
        <v>0</v>
      </c>
      <c r="VL26" s="59">
        <f t="shared" si="27"/>
        <v>0</v>
      </c>
      <c r="VM26" s="1"/>
      <c r="VN26" s="89">
        <v>3</v>
      </c>
      <c r="VO26" s="93" t="s">
        <v>63</v>
      </c>
      <c r="VP26" s="58" t="s">
        <v>34</v>
      </c>
      <c r="VQ26" s="91" t="s">
        <v>32</v>
      </c>
      <c r="VR26" s="92">
        <v>1</v>
      </c>
      <c r="VS26" s="87">
        <v>0</v>
      </c>
      <c r="VT26" s="59">
        <f t="shared" si="27"/>
        <v>0</v>
      </c>
      <c r="VU26" s="1"/>
      <c r="VV26" s="89">
        <v>3</v>
      </c>
      <c r="VW26" s="93" t="s">
        <v>63</v>
      </c>
      <c r="VX26" s="58" t="s">
        <v>34</v>
      </c>
      <c r="VY26" s="91" t="s">
        <v>32</v>
      </c>
      <c r="VZ26" s="92">
        <v>1</v>
      </c>
      <c r="WA26" s="87">
        <v>0</v>
      </c>
      <c r="WB26" s="59">
        <f t="shared" si="28"/>
        <v>0</v>
      </c>
      <c r="WC26" s="1"/>
      <c r="WD26" s="89">
        <v>3</v>
      </c>
      <c r="WE26" s="93" t="s">
        <v>63</v>
      </c>
      <c r="WF26" s="58" t="s">
        <v>34</v>
      </c>
      <c r="WG26" s="91" t="s">
        <v>32</v>
      </c>
      <c r="WH26" s="92">
        <v>1</v>
      </c>
      <c r="WI26" s="87">
        <v>0</v>
      </c>
      <c r="WJ26" s="59">
        <f t="shared" si="28"/>
        <v>0</v>
      </c>
      <c r="WK26" s="1"/>
      <c r="WL26" s="89">
        <v>3</v>
      </c>
      <c r="WM26" s="93" t="s">
        <v>63</v>
      </c>
      <c r="WN26" s="58" t="s">
        <v>34</v>
      </c>
      <c r="WO26" s="91" t="s">
        <v>32</v>
      </c>
      <c r="WP26" s="92">
        <v>1</v>
      </c>
      <c r="WQ26" s="87">
        <v>0</v>
      </c>
      <c r="WR26" s="59">
        <f t="shared" si="29"/>
        <v>0</v>
      </c>
      <c r="WS26" s="1"/>
      <c r="WT26" s="89">
        <v>3</v>
      </c>
      <c r="WU26" s="93" t="s">
        <v>63</v>
      </c>
      <c r="WV26" s="58" t="s">
        <v>34</v>
      </c>
      <c r="WW26" s="91" t="s">
        <v>32</v>
      </c>
      <c r="WX26" s="92">
        <v>1</v>
      </c>
      <c r="WY26" s="87">
        <v>0</v>
      </c>
      <c r="WZ26" s="59">
        <f t="shared" si="29"/>
        <v>0</v>
      </c>
      <c r="XA26" s="1"/>
      <c r="XB26" s="89">
        <v>3</v>
      </c>
      <c r="XC26" s="93" t="s">
        <v>63</v>
      </c>
      <c r="XD26" s="58" t="s">
        <v>34</v>
      </c>
      <c r="XE26" s="91" t="s">
        <v>32</v>
      </c>
      <c r="XF26" s="92">
        <v>1</v>
      </c>
      <c r="XG26" s="87">
        <v>0</v>
      </c>
      <c r="XH26" s="59">
        <f t="shared" si="30"/>
        <v>0</v>
      </c>
      <c r="XI26" s="1"/>
      <c r="XJ26" s="89">
        <v>3</v>
      </c>
      <c r="XK26" s="93" t="s">
        <v>63</v>
      </c>
      <c r="XL26" s="58" t="s">
        <v>34</v>
      </c>
      <c r="XM26" s="91" t="s">
        <v>32</v>
      </c>
      <c r="XN26" s="92">
        <v>1</v>
      </c>
      <c r="XO26" s="87">
        <v>0</v>
      </c>
      <c r="XP26" s="59">
        <f t="shared" si="30"/>
        <v>0</v>
      </c>
      <c r="XQ26" s="1"/>
      <c r="XR26" s="89">
        <v>3</v>
      </c>
      <c r="XS26" s="93" t="s">
        <v>63</v>
      </c>
      <c r="XT26" s="58" t="s">
        <v>34</v>
      </c>
      <c r="XU26" s="91" t="s">
        <v>32</v>
      </c>
      <c r="XV26" s="92">
        <v>1</v>
      </c>
      <c r="XW26" s="87">
        <v>0</v>
      </c>
      <c r="XX26" s="59">
        <f t="shared" si="31"/>
        <v>0</v>
      </c>
      <c r="XY26" s="1"/>
      <c r="XZ26" s="89">
        <v>3</v>
      </c>
      <c r="YA26" s="93" t="s">
        <v>63</v>
      </c>
      <c r="YB26" s="58" t="s">
        <v>34</v>
      </c>
      <c r="YC26" s="91" t="s">
        <v>32</v>
      </c>
      <c r="YD26" s="92">
        <v>1</v>
      </c>
      <c r="YE26" s="87">
        <v>0</v>
      </c>
      <c r="YF26" s="59">
        <f t="shared" si="31"/>
        <v>0</v>
      </c>
      <c r="YG26" s="1"/>
      <c r="YH26" s="89">
        <v>3</v>
      </c>
      <c r="YI26" s="93" t="s">
        <v>63</v>
      </c>
      <c r="YJ26" s="58" t="s">
        <v>34</v>
      </c>
      <c r="YK26" s="91" t="s">
        <v>32</v>
      </c>
      <c r="YL26" s="92">
        <v>1</v>
      </c>
      <c r="YM26" s="87">
        <v>0</v>
      </c>
      <c r="YN26" s="59">
        <f t="shared" si="32"/>
        <v>0</v>
      </c>
      <c r="YO26" s="1"/>
      <c r="YP26" s="89">
        <v>3</v>
      </c>
      <c r="YQ26" s="93" t="s">
        <v>63</v>
      </c>
      <c r="YR26" s="58" t="s">
        <v>34</v>
      </c>
      <c r="YS26" s="91" t="s">
        <v>32</v>
      </c>
      <c r="YT26" s="92">
        <v>1</v>
      </c>
      <c r="YU26" s="87">
        <v>0</v>
      </c>
      <c r="YV26" s="59">
        <f t="shared" si="32"/>
        <v>0</v>
      </c>
      <c r="YW26" s="1"/>
      <c r="YX26" s="89">
        <v>3</v>
      </c>
      <c r="YY26" s="93" t="s">
        <v>63</v>
      </c>
      <c r="YZ26" s="58" t="s">
        <v>34</v>
      </c>
      <c r="ZA26" s="91" t="s">
        <v>32</v>
      </c>
      <c r="ZB26" s="92">
        <v>1</v>
      </c>
      <c r="ZC26" s="87">
        <v>0</v>
      </c>
      <c r="ZD26" s="59">
        <f t="shared" si="33"/>
        <v>0</v>
      </c>
      <c r="ZE26" s="1"/>
      <c r="ZF26" s="89">
        <v>3</v>
      </c>
      <c r="ZG26" s="93" t="s">
        <v>63</v>
      </c>
      <c r="ZH26" s="58" t="s">
        <v>34</v>
      </c>
      <c r="ZI26" s="91" t="s">
        <v>32</v>
      </c>
      <c r="ZJ26" s="92">
        <v>1</v>
      </c>
      <c r="ZK26" s="87">
        <v>0</v>
      </c>
      <c r="ZL26" s="59">
        <f t="shared" si="33"/>
        <v>0</v>
      </c>
      <c r="ZM26" s="1"/>
      <c r="ZN26" s="89">
        <v>3</v>
      </c>
      <c r="ZO26" s="93" t="s">
        <v>63</v>
      </c>
      <c r="ZP26" s="58" t="s">
        <v>34</v>
      </c>
      <c r="ZQ26" s="91" t="s">
        <v>32</v>
      </c>
      <c r="ZR26" s="92">
        <v>1</v>
      </c>
      <c r="ZS26" s="87">
        <v>0</v>
      </c>
      <c r="ZT26" s="59">
        <f t="shared" si="34"/>
        <v>0</v>
      </c>
      <c r="ZU26" s="1"/>
      <c r="ZV26" s="89">
        <v>3</v>
      </c>
      <c r="ZW26" s="93" t="s">
        <v>63</v>
      </c>
      <c r="ZX26" s="58" t="s">
        <v>34</v>
      </c>
      <c r="ZY26" s="91" t="s">
        <v>32</v>
      </c>
      <c r="ZZ26" s="92">
        <v>1</v>
      </c>
      <c r="AAA26" s="87">
        <v>0</v>
      </c>
      <c r="AAB26" s="59">
        <f t="shared" si="34"/>
        <v>0</v>
      </c>
      <c r="AAC26" s="1"/>
      <c r="AAD26" s="89">
        <v>3</v>
      </c>
      <c r="AAE26" s="93" t="s">
        <v>63</v>
      </c>
      <c r="AAF26" s="58" t="s">
        <v>34</v>
      </c>
      <c r="AAG26" s="91" t="s">
        <v>32</v>
      </c>
      <c r="AAH26" s="92">
        <v>1</v>
      </c>
      <c r="AAI26" s="87">
        <v>0</v>
      </c>
      <c r="AAJ26" s="59">
        <f t="shared" si="35"/>
        <v>0</v>
      </c>
      <c r="AAK26" s="1"/>
      <c r="AAL26" s="89">
        <v>3</v>
      </c>
      <c r="AAM26" s="93" t="s">
        <v>63</v>
      </c>
      <c r="AAN26" s="58" t="s">
        <v>34</v>
      </c>
      <c r="AAO26" s="91" t="s">
        <v>32</v>
      </c>
      <c r="AAP26" s="92">
        <v>1</v>
      </c>
      <c r="AAQ26" s="87">
        <v>0</v>
      </c>
      <c r="AAR26" s="59">
        <f t="shared" si="35"/>
        <v>0</v>
      </c>
      <c r="AAS26" s="1"/>
      <c r="AAT26" s="89">
        <v>3</v>
      </c>
      <c r="AAU26" s="93" t="s">
        <v>63</v>
      </c>
      <c r="AAV26" s="58" t="s">
        <v>34</v>
      </c>
      <c r="AAW26" s="91" t="s">
        <v>32</v>
      </c>
      <c r="AAX26" s="92">
        <v>1</v>
      </c>
      <c r="AAY26" s="87">
        <v>0</v>
      </c>
      <c r="AAZ26" s="59">
        <f t="shared" si="36"/>
        <v>0</v>
      </c>
      <c r="ABA26" s="1"/>
      <c r="ABB26" s="89">
        <v>3</v>
      </c>
      <c r="ABC26" s="93" t="s">
        <v>63</v>
      </c>
      <c r="ABD26" s="58" t="s">
        <v>34</v>
      </c>
      <c r="ABE26" s="91" t="s">
        <v>32</v>
      </c>
      <c r="ABF26" s="92">
        <v>1</v>
      </c>
      <c r="ABG26" s="87">
        <v>0</v>
      </c>
      <c r="ABH26" s="59">
        <f t="shared" si="36"/>
        <v>0</v>
      </c>
      <c r="ABI26" s="1"/>
      <c r="ABJ26" s="89">
        <v>3</v>
      </c>
      <c r="ABK26" s="93" t="s">
        <v>63</v>
      </c>
      <c r="ABL26" s="58" t="s">
        <v>34</v>
      </c>
      <c r="ABM26" s="91" t="s">
        <v>32</v>
      </c>
      <c r="ABN26" s="92">
        <v>1</v>
      </c>
      <c r="ABO26" s="87">
        <v>0</v>
      </c>
      <c r="ABP26" s="59">
        <f t="shared" si="37"/>
        <v>0</v>
      </c>
      <c r="ABQ26" s="1"/>
      <c r="ABR26" s="89">
        <v>3</v>
      </c>
      <c r="ABS26" s="93" t="s">
        <v>63</v>
      </c>
      <c r="ABT26" s="58" t="s">
        <v>34</v>
      </c>
      <c r="ABU26" s="91" t="s">
        <v>32</v>
      </c>
      <c r="ABV26" s="92">
        <v>1</v>
      </c>
      <c r="ABW26" s="87">
        <v>0</v>
      </c>
      <c r="ABX26" s="59">
        <f t="shared" si="37"/>
        <v>0</v>
      </c>
      <c r="ABY26" s="1"/>
      <c r="ABZ26" s="89">
        <v>3</v>
      </c>
      <c r="ACA26" s="93" t="s">
        <v>63</v>
      </c>
      <c r="ACB26" s="58" t="s">
        <v>34</v>
      </c>
      <c r="ACC26" s="91" t="s">
        <v>32</v>
      </c>
      <c r="ACD26" s="92">
        <v>1</v>
      </c>
      <c r="ACE26" s="87">
        <v>0</v>
      </c>
      <c r="ACF26" s="59">
        <f t="shared" si="38"/>
        <v>0</v>
      </c>
      <c r="ACG26" s="1"/>
      <c r="ACH26" s="89">
        <v>3</v>
      </c>
      <c r="ACI26" s="93" t="s">
        <v>63</v>
      </c>
      <c r="ACJ26" s="58" t="s">
        <v>34</v>
      </c>
      <c r="ACK26" s="91" t="s">
        <v>32</v>
      </c>
      <c r="ACL26" s="92">
        <v>1</v>
      </c>
      <c r="ACM26" s="87">
        <v>0</v>
      </c>
      <c r="ACN26" s="59">
        <f t="shared" si="38"/>
        <v>0</v>
      </c>
      <c r="ACO26" s="1"/>
      <c r="ACP26" s="89">
        <v>3</v>
      </c>
      <c r="ACQ26" s="93" t="s">
        <v>63</v>
      </c>
      <c r="ACR26" s="58" t="s">
        <v>34</v>
      </c>
      <c r="ACS26" s="91" t="s">
        <v>32</v>
      </c>
      <c r="ACT26" s="92">
        <v>1</v>
      </c>
      <c r="ACU26" s="87">
        <v>0</v>
      </c>
      <c r="ACV26" s="59">
        <f t="shared" si="39"/>
        <v>0</v>
      </c>
      <c r="ACW26" s="1"/>
      <c r="ACX26" s="89">
        <v>3</v>
      </c>
      <c r="ACY26" s="93" t="s">
        <v>63</v>
      </c>
      <c r="ACZ26" s="58" t="s">
        <v>34</v>
      </c>
      <c r="ADA26" s="91" t="s">
        <v>32</v>
      </c>
      <c r="ADB26" s="92">
        <v>1</v>
      </c>
      <c r="ADC26" s="87">
        <v>0</v>
      </c>
      <c r="ADD26" s="59">
        <f t="shared" si="39"/>
        <v>0</v>
      </c>
      <c r="ADE26" s="1"/>
      <c r="ADF26" s="89">
        <v>3</v>
      </c>
      <c r="ADG26" s="93" t="s">
        <v>63</v>
      </c>
      <c r="ADH26" s="58" t="s">
        <v>34</v>
      </c>
      <c r="ADI26" s="91" t="s">
        <v>32</v>
      </c>
      <c r="ADJ26" s="92">
        <v>1</v>
      </c>
      <c r="ADK26" s="87">
        <v>0</v>
      </c>
      <c r="ADL26" s="59">
        <f t="shared" si="40"/>
        <v>0</v>
      </c>
      <c r="ADM26" s="1"/>
      <c r="ADN26" s="89">
        <v>3</v>
      </c>
      <c r="ADO26" s="93" t="s">
        <v>63</v>
      </c>
      <c r="ADP26" s="58" t="s">
        <v>34</v>
      </c>
      <c r="ADQ26" s="91" t="s">
        <v>32</v>
      </c>
      <c r="ADR26" s="92">
        <v>1</v>
      </c>
      <c r="ADS26" s="87">
        <v>0</v>
      </c>
      <c r="ADT26" s="59">
        <f t="shared" si="40"/>
        <v>0</v>
      </c>
      <c r="ADU26" s="1"/>
      <c r="ADV26" s="89">
        <v>3</v>
      </c>
      <c r="ADW26" s="93" t="s">
        <v>63</v>
      </c>
      <c r="ADX26" s="58" t="s">
        <v>34</v>
      </c>
      <c r="ADY26" s="91" t="s">
        <v>32</v>
      </c>
      <c r="ADZ26" s="92">
        <v>1</v>
      </c>
      <c r="AEA26" s="87">
        <v>0</v>
      </c>
      <c r="AEB26" s="59">
        <f t="shared" si="41"/>
        <v>0</v>
      </c>
      <c r="AEC26" s="1"/>
      <c r="AED26" s="89">
        <v>3</v>
      </c>
      <c r="AEE26" s="93" t="s">
        <v>63</v>
      </c>
      <c r="AEF26" s="58" t="s">
        <v>34</v>
      </c>
      <c r="AEG26" s="91" t="s">
        <v>32</v>
      </c>
      <c r="AEH26" s="92">
        <v>1</v>
      </c>
      <c r="AEI26" s="87">
        <v>0</v>
      </c>
      <c r="AEJ26" s="59">
        <f t="shared" si="41"/>
        <v>0</v>
      </c>
      <c r="AEK26" s="1"/>
      <c r="AEL26" s="89">
        <v>3</v>
      </c>
      <c r="AEM26" s="93" t="s">
        <v>63</v>
      </c>
      <c r="AEN26" s="58" t="s">
        <v>34</v>
      </c>
      <c r="AEO26" s="91" t="s">
        <v>32</v>
      </c>
      <c r="AEP26" s="92">
        <v>1</v>
      </c>
      <c r="AEQ26" s="87">
        <v>0</v>
      </c>
      <c r="AER26" s="59">
        <f t="shared" si="42"/>
        <v>0</v>
      </c>
      <c r="AES26" s="1"/>
      <c r="AET26" s="89">
        <v>3</v>
      </c>
      <c r="AEU26" s="93" t="s">
        <v>63</v>
      </c>
      <c r="AEV26" s="58" t="s">
        <v>34</v>
      </c>
      <c r="AEW26" s="91" t="s">
        <v>32</v>
      </c>
      <c r="AEX26" s="92">
        <v>1</v>
      </c>
      <c r="AEY26" s="87">
        <v>0</v>
      </c>
      <c r="AEZ26" s="59">
        <f t="shared" si="42"/>
        <v>0</v>
      </c>
      <c r="AFA26" s="1"/>
      <c r="AFB26" s="89">
        <v>3</v>
      </c>
      <c r="AFC26" s="93" t="s">
        <v>63</v>
      </c>
      <c r="AFD26" s="58" t="s">
        <v>34</v>
      </c>
      <c r="AFE26" s="91" t="s">
        <v>32</v>
      </c>
      <c r="AFF26" s="92">
        <v>1</v>
      </c>
      <c r="AFG26" s="87">
        <v>0</v>
      </c>
      <c r="AFH26" s="59">
        <f t="shared" si="43"/>
        <v>0</v>
      </c>
      <c r="AFI26" s="1"/>
      <c r="AFJ26" s="89">
        <v>3</v>
      </c>
      <c r="AFK26" s="93" t="s">
        <v>63</v>
      </c>
      <c r="AFL26" s="58" t="s">
        <v>34</v>
      </c>
      <c r="AFM26" s="91" t="s">
        <v>32</v>
      </c>
      <c r="AFN26" s="92">
        <v>1</v>
      </c>
      <c r="AFO26" s="87">
        <v>0</v>
      </c>
      <c r="AFP26" s="59">
        <f t="shared" si="43"/>
        <v>0</v>
      </c>
      <c r="AFQ26" s="1"/>
      <c r="AFR26" s="89">
        <v>3</v>
      </c>
      <c r="AFS26" s="93" t="s">
        <v>63</v>
      </c>
      <c r="AFT26" s="58" t="s">
        <v>34</v>
      </c>
      <c r="AFU26" s="91" t="s">
        <v>32</v>
      </c>
      <c r="AFV26" s="92">
        <v>1</v>
      </c>
      <c r="AFW26" s="87">
        <v>0</v>
      </c>
      <c r="AFX26" s="59">
        <f t="shared" si="44"/>
        <v>0</v>
      </c>
      <c r="AFY26" s="1"/>
      <c r="AFZ26" s="89">
        <v>3</v>
      </c>
      <c r="AGA26" s="93" t="s">
        <v>63</v>
      </c>
      <c r="AGB26" s="58" t="s">
        <v>34</v>
      </c>
      <c r="AGC26" s="91" t="s">
        <v>32</v>
      </c>
      <c r="AGD26" s="92">
        <v>1</v>
      </c>
      <c r="AGE26" s="87">
        <v>0</v>
      </c>
      <c r="AGF26" s="59">
        <f t="shared" si="44"/>
        <v>0</v>
      </c>
      <c r="AGG26" s="1"/>
      <c r="AGH26" s="89">
        <v>3</v>
      </c>
      <c r="AGI26" s="93" t="s">
        <v>63</v>
      </c>
      <c r="AGJ26" s="58" t="s">
        <v>34</v>
      </c>
      <c r="AGK26" s="91" t="s">
        <v>32</v>
      </c>
      <c r="AGL26" s="92">
        <v>1</v>
      </c>
      <c r="AGM26" s="87">
        <v>0</v>
      </c>
      <c r="AGN26" s="59">
        <f t="shared" si="45"/>
        <v>0</v>
      </c>
      <c r="AGO26" s="1"/>
      <c r="AGP26" s="89">
        <v>3</v>
      </c>
      <c r="AGQ26" s="93" t="s">
        <v>63</v>
      </c>
      <c r="AGR26" s="58" t="s">
        <v>34</v>
      </c>
      <c r="AGS26" s="91" t="s">
        <v>32</v>
      </c>
      <c r="AGT26" s="92">
        <v>1</v>
      </c>
      <c r="AGU26" s="87">
        <v>0</v>
      </c>
      <c r="AGV26" s="59">
        <f t="shared" si="45"/>
        <v>0</v>
      </c>
      <c r="AGW26" s="1"/>
      <c r="AGX26" s="89">
        <v>3</v>
      </c>
      <c r="AGY26" s="93" t="s">
        <v>63</v>
      </c>
      <c r="AGZ26" s="58" t="s">
        <v>34</v>
      </c>
      <c r="AHA26" s="91" t="s">
        <v>32</v>
      </c>
      <c r="AHB26" s="92">
        <v>1</v>
      </c>
      <c r="AHC26" s="87">
        <v>0</v>
      </c>
      <c r="AHD26" s="59">
        <f t="shared" si="46"/>
        <v>0</v>
      </c>
      <c r="AHE26" s="1"/>
      <c r="AHF26" s="89">
        <v>3</v>
      </c>
      <c r="AHG26" s="93" t="s">
        <v>63</v>
      </c>
      <c r="AHH26" s="58" t="s">
        <v>34</v>
      </c>
      <c r="AHI26" s="91" t="s">
        <v>32</v>
      </c>
      <c r="AHJ26" s="92">
        <v>1</v>
      </c>
      <c r="AHK26" s="87">
        <v>0</v>
      </c>
      <c r="AHL26" s="59">
        <f t="shared" si="46"/>
        <v>0</v>
      </c>
      <c r="AHM26" s="1"/>
      <c r="AHN26" s="89">
        <v>3</v>
      </c>
      <c r="AHO26" s="93" t="s">
        <v>63</v>
      </c>
      <c r="AHP26" s="58" t="s">
        <v>34</v>
      </c>
      <c r="AHQ26" s="91" t="s">
        <v>32</v>
      </c>
      <c r="AHR26" s="92">
        <v>1</v>
      </c>
      <c r="AHS26" s="87">
        <v>0</v>
      </c>
      <c r="AHT26" s="59">
        <f t="shared" si="47"/>
        <v>0</v>
      </c>
      <c r="AHU26" s="1"/>
      <c r="AHV26" s="89">
        <v>3</v>
      </c>
      <c r="AHW26" s="93" t="s">
        <v>63</v>
      </c>
      <c r="AHX26" s="58" t="s">
        <v>34</v>
      </c>
      <c r="AHY26" s="91" t="s">
        <v>32</v>
      </c>
      <c r="AHZ26" s="92">
        <v>1</v>
      </c>
      <c r="AIA26" s="87">
        <v>0</v>
      </c>
      <c r="AIB26" s="59">
        <f t="shared" si="47"/>
        <v>0</v>
      </c>
      <c r="AIC26" s="1"/>
      <c r="AID26" s="89">
        <v>3</v>
      </c>
      <c r="AIE26" s="93" t="s">
        <v>63</v>
      </c>
      <c r="AIF26" s="58" t="s">
        <v>34</v>
      </c>
      <c r="AIG26" s="91" t="s">
        <v>32</v>
      </c>
      <c r="AIH26" s="92">
        <v>1</v>
      </c>
      <c r="AII26" s="87">
        <v>0</v>
      </c>
      <c r="AIJ26" s="59">
        <f t="shared" si="48"/>
        <v>0</v>
      </c>
      <c r="AIK26" s="1"/>
      <c r="AIL26" s="89">
        <v>3</v>
      </c>
      <c r="AIM26" s="93" t="s">
        <v>63</v>
      </c>
      <c r="AIN26" s="58" t="s">
        <v>34</v>
      </c>
      <c r="AIO26" s="91" t="s">
        <v>32</v>
      </c>
      <c r="AIP26" s="92">
        <v>1</v>
      </c>
      <c r="AIQ26" s="87">
        <v>0</v>
      </c>
      <c r="AIR26" s="59">
        <f t="shared" si="48"/>
        <v>0</v>
      </c>
      <c r="AIS26" s="1"/>
      <c r="AIT26" s="89">
        <v>3</v>
      </c>
      <c r="AIU26" s="93" t="s">
        <v>63</v>
      </c>
      <c r="AIV26" s="58" t="s">
        <v>34</v>
      </c>
      <c r="AIW26" s="91" t="s">
        <v>32</v>
      </c>
      <c r="AIX26" s="92">
        <v>1</v>
      </c>
      <c r="AIY26" s="87">
        <v>0</v>
      </c>
      <c r="AIZ26" s="59">
        <f t="shared" si="49"/>
        <v>0</v>
      </c>
      <c r="AJA26" s="1"/>
      <c r="AJB26" s="89">
        <v>3</v>
      </c>
      <c r="AJC26" s="93" t="s">
        <v>63</v>
      </c>
      <c r="AJD26" s="58" t="s">
        <v>34</v>
      </c>
      <c r="AJE26" s="91" t="s">
        <v>32</v>
      </c>
      <c r="AJF26" s="92">
        <v>1</v>
      </c>
      <c r="AJG26" s="87">
        <v>0</v>
      </c>
      <c r="AJH26" s="59">
        <f t="shared" si="49"/>
        <v>0</v>
      </c>
      <c r="AJI26" s="1"/>
      <c r="AJJ26" s="89">
        <v>3</v>
      </c>
      <c r="AJK26" s="93" t="s">
        <v>63</v>
      </c>
      <c r="AJL26" s="58" t="s">
        <v>34</v>
      </c>
      <c r="AJM26" s="91" t="s">
        <v>32</v>
      </c>
      <c r="AJN26" s="92">
        <v>1</v>
      </c>
      <c r="AJO26" s="87">
        <v>0</v>
      </c>
      <c r="AJP26" s="59">
        <f t="shared" si="50"/>
        <v>0</v>
      </c>
      <c r="AJQ26" s="1"/>
      <c r="AJR26" s="89">
        <v>3</v>
      </c>
      <c r="AJS26" s="93" t="s">
        <v>63</v>
      </c>
      <c r="AJT26" s="58" t="s">
        <v>34</v>
      </c>
      <c r="AJU26" s="91" t="s">
        <v>32</v>
      </c>
      <c r="AJV26" s="92">
        <v>1</v>
      </c>
      <c r="AJW26" s="87">
        <v>0</v>
      </c>
      <c r="AJX26" s="59">
        <f t="shared" si="50"/>
        <v>0</v>
      </c>
      <c r="AJY26" s="1"/>
      <c r="AJZ26" s="89">
        <v>3</v>
      </c>
      <c r="AKA26" s="93" t="s">
        <v>63</v>
      </c>
      <c r="AKB26" s="58" t="s">
        <v>34</v>
      </c>
      <c r="AKC26" s="91" t="s">
        <v>32</v>
      </c>
      <c r="AKD26" s="92">
        <v>1</v>
      </c>
      <c r="AKE26" s="87">
        <v>0</v>
      </c>
      <c r="AKF26" s="59">
        <f t="shared" si="51"/>
        <v>0</v>
      </c>
      <c r="AKG26" s="1"/>
      <c r="AKH26" s="89">
        <v>3</v>
      </c>
      <c r="AKI26" s="93" t="s">
        <v>63</v>
      </c>
      <c r="AKJ26" s="58" t="s">
        <v>34</v>
      </c>
      <c r="AKK26" s="91" t="s">
        <v>32</v>
      </c>
      <c r="AKL26" s="92">
        <v>1</v>
      </c>
      <c r="AKM26" s="87">
        <v>0</v>
      </c>
      <c r="AKN26" s="59">
        <f t="shared" si="51"/>
        <v>0</v>
      </c>
      <c r="AKO26" s="1"/>
      <c r="AKP26" s="89">
        <v>3</v>
      </c>
      <c r="AKQ26" s="93" t="s">
        <v>63</v>
      </c>
      <c r="AKR26" s="58" t="s">
        <v>34</v>
      </c>
      <c r="AKS26" s="91" t="s">
        <v>32</v>
      </c>
      <c r="AKT26" s="92">
        <v>1</v>
      </c>
      <c r="AKU26" s="87">
        <v>0</v>
      </c>
      <c r="AKV26" s="59">
        <f t="shared" si="52"/>
        <v>0</v>
      </c>
      <c r="AKW26" s="1"/>
      <c r="AKX26" s="89">
        <v>3</v>
      </c>
      <c r="AKY26" s="93" t="s">
        <v>63</v>
      </c>
      <c r="AKZ26" s="58" t="s">
        <v>34</v>
      </c>
      <c r="ALA26" s="91" t="s">
        <v>32</v>
      </c>
      <c r="ALB26" s="92">
        <v>1</v>
      </c>
      <c r="ALC26" s="87">
        <v>0</v>
      </c>
      <c r="ALD26" s="59">
        <f t="shared" si="52"/>
        <v>0</v>
      </c>
      <c r="ALE26" s="1"/>
      <c r="ALF26" s="89">
        <v>3</v>
      </c>
      <c r="ALG26" s="93" t="s">
        <v>63</v>
      </c>
      <c r="ALH26" s="58" t="s">
        <v>34</v>
      </c>
      <c r="ALI26" s="91" t="s">
        <v>32</v>
      </c>
      <c r="ALJ26" s="92">
        <v>1</v>
      </c>
      <c r="ALK26" s="87">
        <v>0</v>
      </c>
      <c r="ALL26" s="59">
        <f t="shared" si="53"/>
        <v>0</v>
      </c>
      <c r="ALM26" s="1"/>
      <c r="ALN26" s="89">
        <v>3</v>
      </c>
      <c r="ALO26" s="93" t="s">
        <v>63</v>
      </c>
      <c r="ALP26" s="58" t="s">
        <v>34</v>
      </c>
      <c r="ALQ26" s="91" t="s">
        <v>32</v>
      </c>
      <c r="ALR26" s="92">
        <v>1</v>
      </c>
      <c r="ALS26" s="87">
        <v>0</v>
      </c>
      <c r="ALT26" s="59">
        <f t="shared" si="53"/>
        <v>0</v>
      </c>
      <c r="ALU26" s="1"/>
      <c r="ALV26" s="89">
        <v>3</v>
      </c>
      <c r="ALW26" s="93" t="s">
        <v>63</v>
      </c>
      <c r="ALX26" s="58" t="s">
        <v>34</v>
      </c>
      <c r="ALY26" s="91" t="s">
        <v>32</v>
      </c>
      <c r="ALZ26" s="92">
        <v>1</v>
      </c>
      <c r="AMA26" s="87">
        <v>0</v>
      </c>
      <c r="AMB26" s="59">
        <f t="shared" si="54"/>
        <v>0</v>
      </c>
      <c r="AMC26" s="1"/>
      <c r="AMD26" s="89">
        <v>3</v>
      </c>
      <c r="AME26" s="93" t="s">
        <v>63</v>
      </c>
      <c r="AMF26" s="58" t="s">
        <v>34</v>
      </c>
      <c r="AMG26" s="91" t="s">
        <v>32</v>
      </c>
      <c r="AMH26" s="92">
        <v>1</v>
      </c>
      <c r="AMI26" s="87">
        <v>0</v>
      </c>
      <c r="AMJ26" s="59">
        <f t="shared" si="54"/>
        <v>0</v>
      </c>
      <c r="AMK26" s="1"/>
      <c r="AML26" s="89">
        <v>3</v>
      </c>
      <c r="AMM26" s="93" t="s">
        <v>63</v>
      </c>
      <c r="AMN26" s="58" t="s">
        <v>34</v>
      </c>
      <c r="AMO26" s="91" t="s">
        <v>32</v>
      </c>
      <c r="AMP26" s="92">
        <v>1</v>
      </c>
      <c r="AMQ26" s="87">
        <v>0</v>
      </c>
      <c r="AMR26" s="59">
        <f t="shared" si="55"/>
        <v>0</v>
      </c>
      <c r="AMS26" s="1"/>
      <c r="AMT26" s="89">
        <v>3</v>
      </c>
      <c r="AMU26" s="93" t="s">
        <v>63</v>
      </c>
      <c r="AMV26" s="58" t="s">
        <v>34</v>
      </c>
      <c r="AMW26" s="91" t="s">
        <v>32</v>
      </c>
      <c r="AMX26" s="92">
        <v>1</v>
      </c>
      <c r="AMY26" s="87">
        <v>0</v>
      </c>
      <c r="AMZ26" s="59">
        <f t="shared" si="55"/>
        <v>0</v>
      </c>
      <c r="ANA26" s="1"/>
      <c r="ANB26" s="89">
        <v>3</v>
      </c>
      <c r="ANC26" s="93" t="s">
        <v>63</v>
      </c>
      <c r="AND26" s="58" t="s">
        <v>34</v>
      </c>
      <c r="ANE26" s="91" t="s">
        <v>32</v>
      </c>
      <c r="ANF26" s="92">
        <v>1</v>
      </c>
      <c r="ANG26" s="87">
        <v>0</v>
      </c>
      <c r="ANH26" s="59">
        <f t="shared" si="56"/>
        <v>0</v>
      </c>
      <c r="ANI26" s="1"/>
      <c r="ANJ26" s="89">
        <v>3</v>
      </c>
      <c r="ANK26" s="93" t="s">
        <v>63</v>
      </c>
      <c r="ANL26" s="58" t="s">
        <v>34</v>
      </c>
      <c r="ANM26" s="91" t="s">
        <v>32</v>
      </c>
      <c r="ANN26" s="92">
        <v>1</v>
      </c>
      <c r="ANO26" s="87">
        <v>0</v>
      </c>
      <c r="ANP26" s="59">
        <f t="shared" si="56"/>
        <v>0</v>
      </c>
      <c r="ANQ26" s="1"/>
      <c r="ANR26" s="89">
        <v>3</v>
      </c>
      <c r="ANS26" s="93" t="s">
        <v>63</v>
      </c>
      <c r="ANT26" s="58" t="s">
        <v>34</v>
      </c>
      <c r="ANU26" s="91" t="s">
        <v>32</v>
      </c>
      <c r="ANV26" s="92">
        <v>1</v>
      </c>
      <c r="ANW26" s="87">
        <v>0</v>
      </c>
      <c r="ANX26" s="59">
        <f t="shared" si="57"/>
        <v>0</v>
      </c>
      <c r="ANY26" s="1"/>
      <c r="ANZ26" s="89">
        <v>3</v>
      </c>
      <c r="AOA26" s="93" t="s">
        <v>63</v>
      </c>
      <c r="AOB26" s="58" t="s">
        <v>34</v>
      </c>
      <c r="AOC26" s="91" t="s">
        <v>32</v>
      </c>
      <c r="AOD26" s="92">
        <v>1</v>
      </c>
      <c r="AOE26" s="87">
        <v>0</v>
      </c>
      <c r="AOF26" s="59">
        <f t="shared" si="57"/>
        <v>0</v>
      </c>
      <c r="AOG26" s="1"/>
      <c r="AOH26" s="89">
        <v>3</v>
      </c>
      <c r="AOI26" s="93" t="s">
        <v>63</v>
      </c>
      <c r="AOJ26" s="58" t="s">
        <v>34</v>
      </c>
      <c r="AOK26" s="91" t="s">
        <v>32</v>
      </c>
      <c r="AOL26" s="92">
        <v>1</v>
      </c>
      <c r="AOM26" s="87">
        <v>0</v>
      </c>
      <c r="AON26" s="59">
        <f t="shared" si="58"/>
        <v>0</v>
      </c>
      <c r="AOO26" s="1"/>
      <c r="AOP26" s="89">
        <v>3</v>
      </c>
      <c r="AOQ26" s="93" t="s">
        <v>63</v>
      </c>
      <c r="AOR26" s="58" t="s">
        <v>34</v>
      </c>
      <c r="AOS26" s="91" t="s">
        <v>32</v>
      </c>
      <c r="AOT26" s="92">
        <v>1</v>
      </c>
      <c r="AOU26" s="87">
        <v>0</v>
      </c>
      <c r="AOV26" s="59">
        <f t="shared" si="58"/>
        <v>0</v>
      </c>
      <c r="AOW26" s="1"/>
      <c r="AOX26" s="89">
        <v>3</v>
      </c>
      <c r="AOY26" s="93" t="s">
        <v>63</v>
      </c>
      <c r="AOZ26" s="58" t="s">
        <v>34</v>
      </c>
      <c r="APA26" s="91" t="s">
        <v>32</v>
      </c>
      <c r="APB26" s="92">
        <v>1</v>
      </c>
      <c r="APC26" s="87">
        <v>0</v>
      </c>
      <c r="APD26" s="59">
        <f t="shared" si="59"/>
        <v>0</v>
      </c>
      <c r="APE26" s="1"/>
      <c r="APF26" s="89">
        <v>3</v>
      </c>
      <c r="APG26" s="93" t="s">
        <v>63</v>
      </c>
      <c r="APH26" s="58" t="s">
        <v>34</v>
      </c>
      <c r="API26" s="91" t="s">
        <v>32</v>
      </c>
      <c r="APJ26" s="92">
        <v>1</v>
      </c>
      <c r="APK26" s="87">
        <v>0</v>
      </c>
      <c r="APL26" s="59">
        <f t="shared" si="59"/>
        <v>0</v>
      </c>
      <c r="APM26" s="1"/>
      <c r="APN26" s="89">
        <v>3</v>
      </c>
      <c r="APO26" s="93" t="s">
        <v>63</v>
      </c>
      <c r="APP26" s="58" t="s">
        <v>34</v>
      </c>
      <c r="APQ26" s="91" t="s">
        <v>32</v>
      </c>
      <c r="APR26" s="92">
        <v>1</v>
      </c>
      <c r="APS26" s="87">
        <v>0</v>
      </c>
      <c r="APT26" s="59">
        <f t="shared" si="60"/>
        <v>0</v>
      </c>
      <c r="APU26" s="1"/>
      <c r="APV26" s="89">
        <v>3</v>
      </c>
      <c r="APW26" s="93" t="s">
        <v>63</v>
      </c>
      <c r="APX26" s="58" t="s">
        <v>34</v>
      </c>
      <c r="APY26" s="91" t="s">
        <v>32</v>
      </c>
      <c r="APZ26" s="92">
        <v>1</v>
      </c>
      <c r="AQA26" s="87">
        <v>0</v>
      </c>
      <c r="AQB26" s="59">
        <f t="shared" si="60"/>
        <v>0</v>
      </c>
      <c r="AQC26" s="1"/>
      <c r="AQD26" s="89">
        <v>3</v>
      </c>
      <c r="AQE26" s="93" t="s">
        <v>63</v>
      </c>
      <c r="AQF26" s="58" t="s">
        <v>34</v>
      </c>
      <c r="AQG26" s="91" t="s">
        <v>32</v>
      </c>
      <c r="AQH26" s="92">
        <v>1</v>
      </c>
      <c r="AQI26" s="87">
        <v>0</v>
      </c>
      <c r="AQJ26" s="59">
        <f t="shared" si="61"/>
        <v>0</v>
      </c>
      <c r="AQK26" s="1"/>
      <c r="AQL26" s="89">
        <v>3</v>
      </c>
      <c r="AQM26" s="93" t="s">
        <v>63</v>
      </c>
      <c r="AQN26" s="58" t="s">
        <v>34</v>
      </c>
      <c r="AQO26" s="91" t="s">
        <v>32</v>
      </c>
      <c r="AQP26" s="92">
        <v>1</v>
      </c>
      <c r="AQQ26" s="87">
        <v>0</v>
      </c>
      <c r="AQR26" s="59">
        <f t="shared" si="61"/>
        <v>0</v>
      </c>
      <c r="AQS26" s="1"/>
      <c r="AQT26" s="89">
        <v>3</v>
      </c>
      <c r="AQU26" s="93" t="s">
        <v>63</v>
      </c>
      <c r="AQV26" s="58" t="s">
        <v>34</v>
      </c>
      <c r="AQW26" s="91" t="s">
        <v>32</v>
      </c>
      <c r="AQX26" s="92">
        <v>1</v>
      </c>
      <c r="AQY26" s="87">
        <v>0</v>
      </c>
      <c r="AQZ26" s="59">
        <f t="shared" si="62"/>
        <v>0</v>
      </c>
      <c r="ARA26" s="1"/>
      <c r="ARB26" s="89">
        <v>3</v>
      </c>
      <c r="ARC26" s="93" t="s">
        <v>63</v>
      </c>
      <c r="ARD26" s="58" t="s">
        <v>34</v>
      </c>
      <c r="ARE26" s="91" t="s">
        <v>32</v>
      </c>
      <c r="ARF26" s="92">
        <v>1</v>
      </c>
      <c r="ARG26" s="87">
        <v>0</v>
      </c>
      <c r="ARH26" s="59">
        <f t="shared" si="62"/>
        <v>0</v>
      </c>
      <c r="ARI26" s="1"/>
      <c r="ARJ26" s="89">
        <v>3</v>
      </c>
      <c r="ARK26" s="93" t="s">
        <v>63</v>
      </c>
      <c r="ARL26" s="58" t="s">
        <v>34</v>
      </c>
      <c r="ARM26" s="91" t="s">
        <v>32</v>
      </c>
      <c r="ARN26" s="92">
        <v>1</v>
      </c>
      <c r="ARO26" s="87">
        <v>0</v>
      </c>
      <c r="ARP26" s="59">
        <f t="shared" si="63"/>
        <v>0</v>
      </c>
      <c r="ARQ26" s="1"/>
      <c r="ARR26" s="89">
        <v>3</v>
      </c>
      <c r="ARS26" s="93" t="s">
        <v>63</v>
      </c>
      <c r="ART26" s="58" t="s">
        <v>34</v>
      </c>
      <c r="ARU26" s="91" t="s">
        <v>32</v>
      </c>
      <c r="ARV26" s="92">
        <v>1</v>
      </c>
      <c r="ARW26" s="87">
        <v>0</v>
      </c>
      <c r="ARX26" s="59">
        <f t="shared" si="63"/>
        <v>0</v>
      </c>
      <c r="ARY26" s="1"/>
      <c r="ARZ26" s="89">
        <v>3</v>
      </c>
      <c r="ASA26" s="93" t="s">
        <v>63</v>
      </c>
      <c r="ASB26" s="58" t="s">
        <v>34</v>
      </c>
      <c r="ASC26" s="91" t="s">
        <v>32</v>
      </c>
      <c r="ASD26" s="92">
        <v>1</v>
      </c>
      <c r="ASE26" s="87">
        <v>0</v>
      </c>
      <c r="ASF26" s="59">
        <f t="shared" si="64"/>
        <v>0</v>
      </c>
      <c r="ASG26" s="1"/>
      <c r="ASH26" s="89">
        <v>3</v>
      </c>
      <c r="ASI26" s="93" t="s">
        <v>63</v>
      </c>
      <c r="ASJ26" s="58" t="s">
        <v>34</v>
      </c>
      <c r="ASK26" s="91" t="s">
        <v>32</v>
      </c>
      <c r="ASL26" s="92">
        <v>1</v>
      </c>
      <c r="ASM26" s="87">
        <v>0</v>
      </c>
      <c r="ASN26" s="59">
        <f t="shared" si="64"/>
        <v>0</v>
      </c>
      <c r="ASO26" s="1"/>
      <c r="ASP26" s="89">
        <v>3</v>
      </c>
      <c r="ASQ26" s="93" t="s">
        <v>63</v>
      </c>
      <c r="ASR26" s="58" t="s">
        <v>34</v>
      </c>
      <c r="ASS26" s="91" t="s">
        <v>32</v>
      </c>
      <c r="AST26" s="92">
        <v>1</v>
      </c>
      <c r="ASU26" s="87">
        <v>0</v>
      </c>
      <c r="ASV26" s="59">
        <f t="shared" si="65"/>
        <v>0</v>
      </c>
      <c r="ASW26" s="1"/>
      <c r="ASX26" s="89">
        <v>3</v>
      </c>
      <c r="ASY26" s="93" t="s">
        <v>63</v>
      </c>
      <c r="ASZ26" s="58" t="s">
        <v>34</v>
      </c>
      <c r="ATA26" s="91" t="s">
        <v>32</v>
      </c>
      <c r="ATB26" s="92">
        <v>1</v>
      </c>
      <c r="ATC26" s="87">
        <v>0</v>
      </c>
      <c r="ATD26" s="59">
        <f t="shared" si="65"/>
        <v>0</v>
      </c>
      <c r="ATE26" s="1"/>
      <c r="ATF26" s="89">
        <v>3</v>
      </c>
      <c r="ATG26" s="93" t="s">
        <v>63</v>
      </c>
      <c r="ATH26" s="58" t="s">
        <v>34</v>
      </c>
      <c r="ATI26" s="91" t="s">
        <v>32</v>
      </c>
      <c r="ATJ26" s="92">
        <v>1</v>
      </c>
      <c r="ATK26" s="87">
        <v>0</v>
      </c>
      <c r="ATL26" s="59">
        <f t="shared" si="66"/>
        <v>0</v>
      </c>
      <c r="ATM26" s="1"/>
      <c r="ATN26" s="89">
        <v>3</v>
      </c>
      <c r="ATO26" s="93" t="s">
        <v>63</v>
      </c>
      <c r="ATP26" s="58" t="s">
        <v>34</v>
      </c>
      <c r="ATQ26" s="91" t="s">
        <v>32</v>
      </c>
      <c r="ATR26" s="92">
        <v>1</v>
      </c>
      <c r="ATS26" s="87">
        <v>0</v>
      </c>
      <c r="ATT26" s="59">
        <f t="shared" si="66"/>
        <v>0</v>
      </c>
      <c r="ATU26" s="1"/>
      <c r="ATV26" s="89">
        <v>3</v>
      </c>
      <c r="ATW26" s="93" t="s">
        <v>63</v>
      </c>
      <c r="ATX26" s="58" t="s">
        <v>34</v>
      </c>
      <c r="ATY26" s="91" t="s">
        <v>32</v>
      </c>
      <c r="ATZ26" s="92">
        <v>1</v>
      </c>
      <c r="AUA26" s="87">
        <v>0</v>
      </c>
      <c r="AUB26" s="59">
        <f t="shared" si="67"/>
        <v>0</v>
      </c>
      <c r="AUC26" s="1"/>
      <c r="AUD26" s="89">
        <v>3</v>
      </c>
      <c r="AUE26" s="93" t="s">
        <v>63</v>
      </c>
      <c r="AUF26" s="58" t="s">
        <v>34</v>
      </c>
      <c r="AUG26" s="91" t="s">
        <v>32</v>
      </c>
      <c r="AUH26" s="92">
        <v>1</v>
      </c>
      <c r="AUI26" s="87">
        <v>0</v>
      </c>
      <c r="AUJ26" s="59">
        <f t="shared" si="67"/>
        <v>0</v>
      </c>
      <c r="AUK26" s="1"/>
      <c r="AUL26" s="89">
        <v>3</v>
      </c>
      <c r="AUM26" s="93" t="s">
        <v>63</v>
      </c>
      <c r="AUN26" s="58" t="s">
        <v>34</v>
      </c>
      <c r="AUO26" s="91" t="s">
        <v>32</v>
      </c>
      <c r="AUP26" s="92">
        <v>1</v>
      </c>
      <c r="AUQ26" s="87">
        <v>0</v>
      </c>
      <c r="AUR26" s="59">
        <f t="shared" si="68"/>
        <v>0</v>
      </c>
      <c r="AUS26" s="1"/>
      <c r="AUT26" s="89">
        <v>3</v>
      </c>
      <c r="AUU26" s="93" t="s">
        <v>63</v>
      </c>
      <c r="AUV26" s="58" t="s">
        <v>34</v>
      </c>
      <c r="AUW26" s="91" t="s">
        <v>32</v>
      </c>
      <c r="AUX26" s="92">
        <v>1</v>
      </c>
      <c r="AUY26" s="87">
        <v>0</v>
      </c>
      <c r="AUZ26" s="59">
        <f t="shared" si="68"/>
        <v>0</v>
      </c>
      <c r="AVA26" s="1"/>
      <c r="AVB26" s="89">
        <v>3</v>
      </c>
      <c r="AVC26" s="93" t="s">
        <v>63</v>
      </c>
      <c r="AVD26" s="58" t="s">
        <v>34</v>
      </c>
      <c r="AVE26" s="91" t="s">
        <v>32</v>
      </c>
      <c r="AVF26" s="92">
        <v>1</v>
      </c>
      <c r="AVG26" s="87">
        <v>0</v>
      </c>
      <c r="AVH26" s="59">
        <f t="shared" si="69"/>
        <v>0</v>
      </c>
      <c r="AVI26" s="1"/>
      <c r="AVJ26" s="89">
        <v>3</v>
      </c>
      <c r="AVK26" s="93" t="s">
        <v>63</v>
      </c>
      <c r="AVL26" s="58" t="s">
        <v>34</v>
      </c>
      <c r="AVM26" s="91" t="s">
        <v>32</v>
      </c>
      <c r="AVN26" s="92">
        <v>1</v>
      </c>
      <c r="AVO26" s="87">
        <v>0</v>
      </c>
      <c r="AVP26" s="59">
        <f t="shared" si="69"/>
        <v>0</v>
      </c>
      <c r="AVQ26" s="1"/>
      <c r="AVR26" s="89">
        <v>3</v>
      </c>
      <c r="AVS26" s="93" t="s">
        <v>63</v>
      </c>
      <c r="AVT26" s="58" t="s">
        <v>34</v>
      </c>
      <c r="AVU26" s="91" t="s">
        <v>32</v>
      </c>
      <c r="AVV26" s="92">
        <v>1</v>
      </c>
      <c r="AVW26" s="87">
        <v>0</v>
      </c>
      <c r="AVX26" s="59">
        <f t="shared" si="70"/>
        <v>0</v>
      </c>
      <c r="AVY26" s="1"/>
      <c r="AVZ26" s="89">
        <v>3</v>
      </c>
      <c r="AWA26" s="93" t="s">
        <v>63</v>
      </c>
      <c r="AWB26" s="58" t="s">
        <v>34</v>
      </c>
      <c r="AWC26" s="91" t="s">
        <v>32</v>
      </c>
      <c r="AWD26" s="92">
        <v>1</v>
      </c>
      <c r="AWE26" s="87">
        <v>0</v>
      </c>
      <c r="AWF26" s="59">
        <f t="shared" si="70"/>
        <v>0</v>
      </c>
      <c r="AWG26" s="1"/>
      <c r="AWH26" s="89">
        <v>3</v>
      </c>
      <c r="AWI26" s="93" t="s">
        <v>63</v>
      </c>
      <c r="AWJ26" s="58" t="s">
        <v>34</v>
      </c>
      <c r="AWK26" s="91" t="s">
        <v>32</v>
      </c>
      <c r="AWL26" s="92">
        <v>1</v>
      </c>
      <c r="AWM26" s="87">
        <v>0</v>
      </c>
      <c r="AWN26" s="59">
        <f t="shared" si="71"/>
        <v>0</v>
      </c>
      <c r="AWO26" s="1"/>
      <c r="AWP26" s="89">
        <v>3</v>
      </c>
      <c r="AWQ26" s="93" t="s">
        <v>63</v>
      </c>
      <c r="AWR26" s="58" t="s">
        <v>34</v>
      </c>
      <c r="AWS26" s="91" t="s">
        <v>32</v>
      </c>
      <c r="AWT26" s="92">
        <v>1</v>
      </c>
      <c r="AWU26" s="87">
        <v>0</v>
      </c>
      <c r="AWV26" s="59">
        <f t="shared" si="71"/>
        <v>0</v>
      </c>
      <c r="AWW26" s="1"/>
      <c r="AWX26" s="89">
        <v>3</v>
      </c>
      <c r="AWY26" s="93" t="s">
        <v>63</v>
      </c>
      <c r="AWZ26" s="58" t="s">
        <v>34</v>
      </c>
      <c r="AXA26" s="91" t="s">
        <v>32</v>
      </c>
      <c r="AXB26" s="92">
        <v>1</v>
      </c>
      <c r="AXC26" s="87">
        <v>0</v>
      </c>
      <c r="AXD26" s="59">
        <f t="shared" si="72"/>
        <v>0</v>
      </c>
      <c r="AXE26" s="1"/>
      <c r="AXF26" s="89">
        <v>3</v>
      </c>
      <c r="AXG26" s="93" t="s">
        <v>63</v>
      </c>
      <c r="AXH26" s="58" t="s">
        <v>34</v>
      </c>
      <c r="AXI26" s="91" t="s">
        <v>32</v>
      </c>
      <c r="AXJ26" s="92">
        <v>1</v>
      </c>
      <c r="AXK26" s="87">
        <v>0</v>
      </c>
      <c r="AXL26" s="59">
        <f t="shared" si="72"/>
        <v>0</v>
      </c>
      <c r="AXM26" s="1"/>
      <c r="AXN26" s="89">
        <v>3</v>
      </c>
      <c r="AXO26" s="93" t="s">
        <v>63</v>
      </c>
      <c r="AXP26" s="58" t="s">
        <v>34</v>
      </c>
      <c r="AXQ26" s="91" t="s">
        <v>32</v>
      </c>
      <c r="AXR26" s="92">
        <v>1</v>
      </c>
      <c r="AXS26" s="87">
        <v>0</v>
      </c>
      <c r="AXT26" s="59">
        <f t="shared" si="73"/>
        <v>0</v>
      </c>
      <c r="AXU26" s="1"/>
      <c r="AXV26" s="89">
        <v>3</v>
      </c>
      <c r="AXW26" s="93" t="s">
        <v>63</v>
      </c>
      <c r="AXX26" s="58" t="s">
        <v>34</v>
      </c>
      <c r="AXY26" s="91" t="s">
        <v>32</v>
      </c>
      <c r="AXZ26" s="92">
        <v>1</v>
      </c>
      <c r="AYA26" s="87">
        <v>0</v>
      </c>
      <c r="AYB26" s="59">
        <f t="shared" si="73"/>
        <v>0</v>
      </c>
      <c r="AYC26" s="1"/>
      <c r="AYD26" s="89">
        <v>3</v>
      </c>
      <c r="AYE26" s="93" t="s">
        <v>63</v>
      </c>
      <c r="AYF26" s="58" t="s">
        <v>34</v>
      </c>
      <c r="AYG26" s="91" t="s">
        <v>32</v>
      </c>
      <c r="AYH26" s="92">
        <v>1</v>
      </c>
      <c r="AYI26" s="87">
        <v>0</v>
      </c>
      <c r="AYJ26" s="59">
        <f t="shared" si="74"/>
        <v>0</v>
      </c>
      <c r="AYK26" s="1"/>
      <c r="AYL26" s="89">
        <v>3</v>
      </c>
      <c r="AYM26" s="93" t="s">
        <v>63</v>
      </c>
      <c r="AYN26" s="58" t="s">
        <v>34</v>
      </c>
      <c r="AYO26" s="91" t="s">
        <v>32</v>
      </c>
      <c r="AYP26" s="92">
        <v>1</v>
      </c>
      <c r="AYQ26" s="87">
        <v>0</v>
      </c>
      <c r="AYR26" s="59">
        <f t="shared" si="74"/>
        <v>0</v>
      </c>
      <c r="AYS26" s="1"/>
      <c r="AYT26" s="89">
        <v>3</v>
      </c>
      <c r="AYU26" s="93" t="s">
        <v>63</v>
      </c>
      <c r="AYV26" s="58" t="s">
        <v>34</v>
      </c>
      <c r="AYW26" s="91" t="s">
        <v>32</v>
      </c>
      <c r="AYX26" s="92">
        <v>1</v>
      </c>
      <c r="AYY26" s="87">
        <v>0</v>
      </c>
      <c r="AYZ26" s="59">
        <f t="shared" si="75"/>
        <v>0</v>
      </c>
      <c r="AZA26" s="1"/>
      <c r="AZB26" s="89">
        <v>3</v>
      </c>
      <c r="AZC26" s="93" t="s">
        <v>63</v>
      </c>
      <c r="AZD26" s="58" t="s">
        <v>34</v>
      </c>
      <c r="AZE26" s="91" t="s">
        <v>32</v>
      </c>
      <c r="AZF26" s="92">
        <v>1</v>
      </c>
      <c r="AZG26" s="87">
        <v>0</v>
      </c>
      <c r="AZH26" s="59">
        <f t="shared" si="75"/>
        <v>0</v>
      </c>
      <c r="AZI26" s="1"/>
      <c r="AZJ26" s="89">
        <v>3</v>
      </c>
      <c r="AZK26" s="93" t="s">
        <v>63</v>
      </c>
      <c r="AZL26" s="58" t="s">
        <v>34</v>
      </c>
      <c r="AZM26" s="91" t="s">
        <v>32</v>
      </c>
      <c r="AZN26" s="92">
        <v>1</v>
      </c>
      <c r="AZO26" s="87">
        <v>0</v>
      </c>
      <c r="AZP26" s="59">
        <f t="shared" si="76"/>
        <v>0</v>
      </c>
      <c r="AZQ26" s="1"/>
      <c r="AZR26" s="89">
        <v>3</v>
      </c>
      <c r="AZS26" s="93" t="s">
        <v>63</v>
      </c>
      <c r="AZT26" s="58" t="s">
        <v>34</v>
      </c>
      <c r="AZU26" s="91" t="s">
        <v>32</v>
      </c>
      <c r="AZV26" s="92">
        <v>1</v>
      </c>
      <c r="AZW26" s="87">
        <v>0</v>
      </c>
      <c r="AZX26" s="59">
        <f t="shared" si="76"/>
        <v>0</v>
      </c>
      <c r="AZY26" s="1"/>
      <c r="AZZ26" s="89">
        <v>3</v>
      </c>
      <c r="BAA26" s="93" t="s">
        <v>63</v>
      </c>
      <c r="BAB26" s="58" t="s">
        <v>34</v>
      </c>
      <c r="BAC26" s="91" t="s">
        <v>32</v>
      </c>
      <c r="BAD26" s="92">
        <v>1</v>
      </c>
      <c r="BAE26" s="87">
        <v>0</v>
      </c>
      <c r="BAF26" s="59">
        <f t="shared" si="77"/>
        <v>0</v>
      </c>
      <c r="BAG26" s="1"/>
      <c r="BAH26" s="89">
        <v>3</v>
      </c>
      <c r="BAI26" s="93" t="s">
        <v>63</v>
      </c>
      <c r="BAJ26" s="58" t="s">
        <v>34</v>
      </c>
      <c r="BAK26" s="91" t="s">
        <v>32</v>
      </c>
      <c r="BAL26" s="92">
        <v>1</v>
      </c>
      <c r="BAM26" s="87">
        <v>0</v>
      </c>
      <c r="BAN26" s="59">
        <f t="shared" si="77"/>
        <v>0</v>
      </c>
      <c r="BAO26" s="1"/>
      <c r="BAP26" s="89">
        <v>3</v>
      </c>
      <c r="BAQ26" s="93" t="s">
        <v>63</v>
      </c>
      <c r="BAR26" s="58" t="s">
        <v>34</v>
      </c>
      <c r="BAS26" s="91" t="s">
        <v>32</v>
      </c>
      <c r="BAT26" s="92">
        <v>1</v>
      </c>
      <c r="BAU26" s="87">
        <v>0</v>
      </c>
      <c r="BAV26" s="59">
        <f t="shared" si="78"/>
        <v>0</v>
      </c>
      <c r="BAW26" s="1"/>
      <c r="BAX26" s="89">
        <v>3</v>
      </c>
      <c r="BAY26" s="93" t="s">
        <v>63</v>
      </c>
      <c r="BAZ26" s="58" t="s">
        <v>34</v>
      </c>
      <c r="BBA26" s="91" t="s">
        <v>32</v>
      </c>
      <c r="BBB26" s="92">
        <v>1</v>
      </c>
      <c r="BBC26" s="87">
        <v>0</v>
      </c>
      <c r="BBD26" s="59">
        <f t="shared" si="78"/>
        <v>0</v>
      </c>
      <c r="BBE26" s="1"/>
      <c r="BBF26" s="89">
        <v>3</v>
      </c>
      <c r="BBG26" s="93" t="s">
        <v>63</v>
      </c>
      <c r="BBH26" s="58" t="s">
        <v>34</v>
      </c>
      <c r="BBI26" s="91" t="s">
        <v>32</v>
      </c>
      <c r="BBJ26" s="92">
        <v>1</v>
      </c>
      <c r="BBK26" s="87">
        <v>0</v>
      </c>
      <c r="BBL26" s="59">
        <f t="shared" si="79"/>
        <v>0</v>
      </c>
      <c r="BBM26" s="1"/>
      <c r="BBN26" s="89">
        <v>3</v>
      </c>
      <c r="BBO26" s="93" t="s">
        <v>63</v>
      </c>
      <c r="BBP26" s="58" t="s">
        <v>34</v>
      </c>
      <c r="BBQ26" s="91" t="s">
        <v>32</v>
      </c>
      <c r="BBR26" s="92">
        <v>1</v>
      </c>
      <c r="BBS26" s="87">
        <v>0</v>
      </c>
      <c r="BBT26" s="59">
        <f t="shared" si="79"/>
        <v>0</v>
      </c>
      <c r="BBU26" s="1"/>
      <c r="BBV26" s="89">
        <v>3</v>
      </c>
      <c r="BBW26" s="93" t="s">
        <v>63</v>
      </c>
      <c r="BBX26" s="58" t="s">
        <v>34</v>
      </c>
      <c r="BBY26" s="91" t="s">
        <v>32</v>
      </c>
      <c r="BBZ26" s="92">
        <v>1</v>
      </c>
      <c r="BCA26" s="87">
        <v>0</v>
      </c>
      <c r="BCB26" s="59">
        <f t="shared" si="80"/>
        <v>0</v>
      </c>
      <c r="BCC26" s="1"/>
      <c r="BCD26" s="89">
        <v>3</v>
      </c>
      <c r="BCE26" s="93" t="s">
        <v>63</v>
      </c>
      <c r="BCF26" s="58" t="s">
        <v>34</v>
      </c>
      <c r="BCG26" s="91" t="s">
        <v>32</v>
      </c>
      <c r="BCH26" s="92">
        <v>1</v>
      </c>
      <c r="BCI26" s="87">
        <v>0</v>
      </c>
      <c r="BCJ26" s="59">
        <f t="shared" si="80"/>
        <v>0</v>
      </c>
      <c r="BCK26" s="1"/>
      <c r="BCL26" s="89">
        <v>3</v>
      </c>
      <c r="BCM26" s="93" t="s">
        <v>63</v>
      </c>
      <c r="BCN26" s="58" t="s">
        <v>34</v>
      </c>
      <c r="BCO26" s="91" t="s">
        <v>32</v>
      </c>
      <c r="BCP26" s="92">
        <v>1</v>
      </c>
      <c r="BCQ26" s="87">
        <v>0</v>
      </c>
      <c r="BCR26" s="59">
        <f t="shared" si="81"/>
        <v>0</v>
      </c>
      <c r="BCS26" s="1"/>
      <c r="BCT26" s="89">
        <v>3</v>
      </c>
      <c r="BCU26" s="93" t="s">
        <v>63</v>
      </c>
      <c r="BCV26" s="58" t="s">
        <v>34</v>
      </c>
      <c r="BCW26" s="91" t="s">
        <v>32</v>
      </c>
      <c r="BCX26" s="92">
        <v>1</v>
      </c>
      <c r="BCY26" s="87">
        <v>0</v>
      </c>
      <c r="BCZ26" s="59">
        <f t="shared" si="81"/>
        <v>0</v>
      </c>
      <c r="BDA26" s="1"/>
      <c r="BDB26" s="89">
        <v>3</v>
      </c>
      <c r="BDC26" s="93" t="s">
        <v>63</v>
      </c>
      <c r="BDD26" s="58" t="s">
        <v>34</v>
      </c>
      <c r="BDE26" s="91" t="s">
        <v>32</v>
      </c>
      <c r="BDF26" s="92">
        <v>1</v>
      </c>
      <c r="BDG26" s="87">
        <v>0</v>
      </c>
      <c r="BDH26" s="59">
        <f t="shared" si="82"/>
        <v>0</v>
      </c>
      <c r="BDI26" s="1"/>
      <c r="BDJ26" s="89">
        <v>3</v>
      </c>
      <c r="BDK26" s="93" t="s">
        <v>63</v>
      </c>
      <c r="BDL26" s="58" t="s">
        <v>34</v>
      </c>
      <c r="BDM26" s="91" t="s">
        <v>32</v>
      </c>
      <c r="BDN26" s="92">
        <v>1</v>
      </c>
      <c r="BDO26" s="87">
        <v>0</v>
      </c>
      <c r="BDP26" s="59">
        <f t="shared" si="82"/>
        <v>0</v>
      </c>
      <c r="BDQ26" s="1"/>
      <c r="BDR26" s="89">
        <v>3</v>
      </c>
      <c r="BDS26" s="93" t="s">
        <v>63</v>
      </c>
      <c r="BDT26" s="58" t="s">
        <v>34</v>
      </c>
      <c r="BDU26" s="91" t="s">
        <v>32</v>
      </c>
      <c r="BDV26" s="92">
        <v>1</v>
      </c>
      <c r="BDW26" s="87">
        <v>0</v>
      </c>
      <c r="BDX26" s="59">
        <f t="shared" si="83"/>
        <v>0</v>
      </c>
      <c r="BDY26" s="1"/>
      <c r="BDZ26" s="89">
        <v>3</v>
      </c>
      <c r="BEA26" s="93" t="s">
        <v>63</v>
      </c>
      <c r="BEB26" s="58" t="s">
        <v>34</v>
      </c>
      <c r="BEC26" s="91" t="s">
        <v>32</v>
      </c>
      <c r="BED26" s="92">
        <v>1</v>
      </c>
      <c r="BEE26" s="87">
        <v>0</v>
      </c>
      <c r="BEF26" s="59">
        <f t="shared" si="83"/>
        <v>0</v>
      </c>
      <c r="BEG26" s="1"/>
      <c r="BEH26" s="89">
        <v>3</v>
      </c>
      <c r="BEI26" s="93" t="s">
        <v>63</v>
      </c>
      <c r="BEJ26" s="58" t="s">
        <v>34</v>
      </c>
      <c r="BEK26" s="91" t="s">
        <v>32</v>
      </c>
      <c r="BEL26" s="92">
        <v>1</v>
      </c>
      <c r="BEM26" s="87">
        <v>0</v>
      </c>
      <c r="BEN26" s="59">
        <f t="shared" si="84"/>
        <v>0</v>
      </c>
      <c r="BEO26" s="1"/>
      <c r="BEP26" s="89">
        <v>3</v>
      </c>
      <c r="BEQ26" s="93" t="s">
        <v>63</v>
      </c>
      <c r="BER26" s="58" t="s">
        <v>34</v>
      </c>
      <c r="BES26" s="91" t="s">
        <v>32</v>
      </c>
      <c r="BET26" s="92">
        <v>1</v>
      </c>
      <c r="BEU26" s="87">
        <v>0</v>
      </c>
      <c r="BEV26" s="59">
        <f t="shared" si="84"/>
        <v>0</v>
      </c>
      <c r="BEW26" s="1"/>
      <c r="BEX26" s="89">
        <v>3</v>
      </c>
      <c r="BEY26" s="93" t="s">
        <v>63</v>
      </c>
      <c r="BEZ26" s="58" t="s">
        <v>34</v>
      </c>
      <c r="BFA26" s="91" t="s">
        <v>32</v>
      </c>
      <c r="BFB26" s="92">
        <v>1</v>
      </c>
      <c r="BFC26" s="87">
        <v>0</v>
      </c>
      <c r="BFD26" s="59">
        <f t="shared" si="85"/>
        <v>0</v>
      </c>
      <c r="BFE26" s="1"/>
      <c r="BFF26" s="89">
        <v>3</v>
      </c>
      <c r="BFG26" s="93" t="s">
        <v>63</v>
      </c>
      <c r="BFH26" s="58" t="s">
        <v>34</v>
      </c>
      <c r="BFI26" s="91" t="s">
        <v>32</v>
      </c>
      <c r="BFJ26" s="92">
        <v>1</v>
      </c>
      <c r="BFK26" s="87">
        <v>0</v>
      </c>
      <c r="BFL26" s="59">
        <f t="shared" si="85"/>
        <v>0</v>
      </c>
      <c r="BFM26" s="1"/>
      <c r="BFN26" s="89">
        <v>3</v>
      </c>
      <c r="BFO26" s="93" t="s">
        <v>63</v>
      </c>
      <c r="BFP26" s="58" t="s">
        <v>34</v>
      </c>
      <c r="BFQ26" s="91" t="s">
        <v>32</v>
      </c>
      <c r="BFR26" s="92">
        <v>1</v>
      </c>
      <c r="BFS26" s="87">
        <v>0</v>
      </c>
      <c r="BFT26" s="59">
        <f t="shared" si="86"/>
        <v>0</v>
      </c>
      <c r="BFU26" s="1"/>
      <c r="BFV26" s="89">
        <v>3</v>
      </c>
      <c r="BFW26" s="93" t="s">
        <v>63</v>
      </c>
      <c r="BFX26" s="58" t="s">
        <v>34</v>
      </c>
      <c r="BFY26" s="91" t="s">
        <v>32</v>
      </c>
      <c r="BFZ26" s="92">
        <v>1</v>
      </c>
      <c r="BGA26" s="87">
        <v>0</v>
      </c>
      <c r="BGB26" s="59">
        <f t="shared" si="86"/>
        <v>0</v>
      </c>
      <c r="BGC26" s="1"/>
      <c r="BGD26" s="89">
        <v>3</v>
      </c>
      <c r="BGE26" s="93" t="s">
        <v>63</v>
      </c>
      <c r="BGF26" s="58" t="s">
        <v>34</v>
      </c>
      <c r="BGG26" s="91" t="s">
        <v>32</v>
      </c>
      <c r="BGH26" s="92">
        <v>1</v>
      </c>
      <c r="BGI26" s="87">
        <v>0</v>
      </c>
      <c r="BGJ26" s="59">
        <f t="shared" si="87"/>
        <v>0</v>
      </c>
      <c r="BGK26" s="1"/>
      <c r="BGL26" s="89">
        <v>3</v>
      </c>
      <c r="BGM26" s="93" t="s">
        <v>63</v>
      </c>
      <c r="BGN26" s="58" t="s">
        <v>34</v>
      </c>
      <c r="BGO26" s="91" t="s">
        <v>32</v>
      </c>
      <c r="BGP26" s="92">
        <v>1</v>
      </c>
      <c r="BGQ26" s="87">
        <v>0</v>
      </c>
      <c r="BGR26" s="59">
        <f t="shared" si="87"/>
        <v>0</v>
      </c>
      <c r="BGS26" s="1"/>
      <c r="BGT26" s="89">
        <v>3</v>
      </c>
      <c r="BGU26" s="93" t="s">
        <v>63</v>
      </c>
      <c r="BGV26" s="58" t="s">
        <v>34</v>
      </c>
      <c r="BGW26" s="91" t="s">
        <v>32</v>
      </c>
      <c r="BGX26" s="92">
        <v>1</v>
      </c>
      <c r="BGY26" s="87">
        <v>0</v>
      </c>
      <c r="BGZ26" s="59">
        <f t="shared" si="88"/>
        <v>0</v>
      </c>
      <c r="BHA26" s="1"/>
      <c r="BHB26" s="89">
        <v>3</v>
      </c>
      <c r="BHC26" s="93" t="s">
        <v>63</v>
      </c>
      <c r="BHD26" s="58" t="s">
        <v>34</v>
      </c>
      <c r="BHE26" s="91" t="s">
        <v>32</v>
      </c>
      <c r="BHF26" s="92">
        <v>1</v>
      </c>
      <c r="BHG26" s="87">
        <v>0</v>
      </c>
      <c r="BHH26" s="59">
        <f t="shared" si="88"/>
        <v>0</v>
      </c>
      <c r="BHI26" s="1"/>
      <c r="BHJ26" s="89">
        <v>3</v>
      </c>
      <c r="BHK26" s="93" t="s">
        <v>63</v>
      </c>
      <c r="BHL26" s="58" t="s">
        <v>34</v>
      </c>
      <c r="BHM26" s="91" t="s">
        <v>32</v>
      </c>
      <c r="BHN26" s="92">
        <v>1</v>
      </c>
      <c r="BHO26" s="87">
        <v>0</v>
      </c>
      <c r="BHP26" s="59">
        <f t="shared" si="89"/>
        <v>0</v>
      </c>
      <c r="BHQ26" s="1"/>
      <c r="BHR26" s="89">
        <v>3</v>
      </c>
      <c r="BHS26" s="93" t="s">
        <v>63</v>
      </c>
      <c r="BHT26" s="58" t="s">
        <v>34</v>
      </c>
      <c r="BHU26" s="91" t="s">
        <v>32</v>
      </c>
      <c r="BHV26" s="92">
        <v>1</v>
      </c>
      <c r="BHW26" s="87">
        <v>0</v>
      </c>
      <c r="BHX26" s="59">
        <f t="shared" si="89"/>
        <v>0</v>
      </c>
      <c r="BHY26" s="1"/>
      <c r="BHZ26" s="89">
        <v>3</v>
      </c>
      <c r="BIA26" s="93" t="s">
        <v>63</v>
      </c>
      <c r="BIB26" s="58" t="s">
        <v>34</v>
      </c>
      <c r="BIC26" s="91" t="s">
        <v>32</v>
      </c>
      <c r="BID26" s="92">
        <v>1</v>
      </c>
      <c r="BIE26" s="87">
        <v>0</v>
      </c>
      <c r="BIF26" s="59">
        <f t="shared" si="90"/>
        <v>0</v>
      </c>
      <c r="BIG26" s="1"/>
      <c r="BIH26" s="89">
        <v>3</v>
      </c>
      <c r="BII26" s="93" t="s">
        <v>63</v>
      </c>
      <c r="BIJ26" s="58" t="s">
        <v>34</v>
      </c>
      <c r="BIK26" s="91" t="s">
        <v>32</v>
      </c>
      <c r="BIL26" s="92">
        <v>1</v>
      </c>
      <c r="BIM26" s="87">
        <v>0</v>
      </c>
      <c r="BIN26" s="59">
        <f t="shared" si="90"/>
        <v>0</v>
      </c>
      <c r="BIO26" s="1"/>
      <c r="BIP26" s="89">
        <v>3</v>
      </c>
      <c r="BIQ26" s="93" t="s">
        <v>63</v>
      </c>
      <c r="BIR26" s="58" t="s">
        <v>34</v>
      </c>
      <c r="BIS26" s="91" t="s">
        <v>32</v>
      </c>
      <c r="BIT26" s="92">
        <v>1</v>
      </c>
      <c r="BIU26" s="87">
        <v>0</v>
      </c>
      <c r="BIV26" s="59">
        <f t="shared" si="91"/>
        <v>0</v>
      </c>
      <c r="BIW26" s="1"/>
      <c r="BIX26" s="89">
        <v>3</v>
      </c>
      <c r="BIY26" s="93" t="s">
        <v>63</v>
      </c>
      <c r="BIZ26" s="58" t="s">
        <v>34</v>
      </c>
      <c r="BJA26" s="91" t="s">
        <v>32</v>
      </c>
      <c r="BJB26" s="92">
        <v>1</v>
      </c>
      <c r="BJC26" s="87">
        <v>0</v>
      </c>
      <c r="BJD26" s="59">
        <f t="shared" si="91"/>
        <v>0</v>
      </c>
      <c r="BJE26" s="1"/>
      <c r="BJF26" s="89">
        <v>3</v>
      </c>
      <c r="BJG26" s="93" t="s">
        <v>63</v>
      </c>
      <c r="BJH26" s="58" t="s">
        <v>34</v>
      </c>
      <c r="BJI26" s="91" t="s">
        <v>32</v>
      </c>
      <c r="BJJ26" s="92">
        <v>1</v>
      </c>
      <c r="BJK26" s="87">
        <v>0</v>
      </c>
      <c r="BJL26" s="59">
        <f t="shared" si="92"/>
        <v>0</v>
      </c>
      <c r="BJM26" s="1"/>
      <c r="BJN26" s="89">
        <v>3</v>
      </c>
      <c r="BJO26" s="93" t="s">
        <v>63</v>
      </c>
      <c r="BJP26" s="58" t="s">
        <v>34</v>
      </c>
      <c r="BJQ26" s="91" t="s">
        <v>32</v>
      </c>
      <c r="BJR26" s="92">
        <v>1</v>
      </c>
      <c r="BJS26" s="87">
        <v>0</v>
      </c>
      <c r="BJT26" s="59">
        <f t="shared" si="92"/>
        <v>0</v>
      </c>
      <c r="BJU26" s="1"/>
      <c r="BJV26" s="89">
        <v>3</v>
      </c>
      <c r="BJW26" s="93" t="s">
        <v>63</v>
      </c>
      <c r="BJX26" s="58" t="s">
        <v>34</v>
      </c>
      <c r="BJY26" s="91" t="s">
        <v>32</v>
      </c>
      <c r="BJZ26" s="92">
        <v>1</v>
      </c>
      <c r="BKA26" s="87">
        <v>0</v>
      </c>
      <c r="BKB26" s="59">
        <f t="shared" si="93"/>
        <v>0</v>
      </c>
      <c r="BKC26" s="1"/>
      <c r="BKD26" s="89">
        <v>3</v>
      </c>
      <c r="BKE26" s="93" t="s">
        <v>63</v>
      </c>
      <c r="BKF26" s="58" t="s">
        <v>34</v>
      </c>
      <c r="BKG26" s="91" t="s">
        <v>32</v>
      </c>
      <c r="BKH26" s="92">
        <v>1</v>
      </c>
      <c r="BKI26" s="87">
        <v>0</v>
      </c>
      <c r="BKJ26" s="59">
        <f t="shared" si="93"/>
        <v>0</v>
      </c>
      <c r="BKK26" s="1"/>
      <c r="BKL26" s="89">
        <v>3</v>
      </c>
      <c r="BKM26" s="93" t="s">
        <v>63</v>
      </c>
      <c r="BKN26" s="58" t="s">
        <v>34</v>
      </c>
      <c r="BKO26" s="91" t="s">
        <v>32</v>
      </c>
      <c r="BKP26" s="92">
        <v>1</v>
      </c>
      <c r="BKQ26" s="87">
        <v>0</v>
      </c>
      <c r="BKR26" s="59">
        <f t="shared" si="94"/>
        <v>0</v>
      </c>
      <c r="BKS26" s="1"/>
      <c r="BKT26" s="89">
        <v>3</v>
      </c>
      <c r="BKU26" s="93" t="s">
        <v>63</v>
      </c>
      <c r="BKV26" s="58" t="s">
        <v>34</v>
      </c>
      <c r="BKW26" s="91" t="s">
        <v>32</v>
      </c>
      <c r="BKX26" s="92">
        <v>1</v>
      </c>
      <c r="BKY26" s="87">
        <v>0</v>
      </c>
      <c r="BKZ26" s="59">
        <f t="shared" si="94"/>
        <v>0</v>
      </c>
      <c r="BLA26" s="1"/>
      <c r="BLB26" s="89">
        <v>3</v>
      </c>
      <c r="BLC26" s="93" t="s">
        <v>63</v>
      </c>
      <c r="BLD26" s="58" t="s">
        <v>34</v>
      </c>
      <c r="BLE26" s="91" t="s">
        <v>32</v>
      </c>
      <c r="BLF26" s="92">
        <v>1</v>
      </c>
      <c r="BLG26" s="87">
        <v>0</v>
      </c>
      <c r="BLH26" s="59">
        <f t="shared" si="95"/>
        <v>0</v>
      </c>
      <c r="BLI26" s="1"/>
      <c r="BLJ26" s="89">
        <v>3</v>
      </c>
      <c r="BLK26" s="93" t="s">
        <v>63</v>
      </c>
      <c r="BLL26" s="58" t="s">
        <v>34</v>
      </c>
      <c r="BLM26" s="91" t="s">
        <v>32</v>
      </c>
      <c r="BLN26" s="92">
        <v>1</v>
      </c>
      <c r="BLO26" s="87">
        <v>0</v>
      </c>
      <c r="BLP26" s="59">
        <f t="shared" si="95"/>
        <v>0</v>
      </c>
      <c r="BLQ26" s="1"/>
      <c r="BLR26" s="89">
        <v>3</v>
      </c>
      <c r="BLS26" s="93" t="s">
        <v>63</v>
      </c>
      <c r="BLT26" s="58" t="s">
        <v>34</v>
      </c>
      <c r="BLU26" s="91" t="s">
        <v>32</v>
      </c>
      <c r="BLV26" s="92">
        <v>1</v>
      </c>
      <c r="BLW26" s="87">
        <v>0</v>
      </c>
      <c r="BLX26" s="59">
        <f t="shared" si="96"/>
        <v>0</v>
      </c>
      <c r="BLY26" s="1"/>
      <c r="BLZ26" s="89">
        <v>3</v>
      </c>
      <c r="BMA26" s="93" t="s">
        <v>63</v>
      </c>
      <c r="BMB26" s="58" t="s">
        <v>34</v>
      </c>
      <c r="BMC26" s="91" t="s">
        <v>32</v>
      </c>
      <c r="BMD26" s="92">
        <v>1</v>
      </c>
      <c r="BME26" s="87">
        <v>0</v>
      </c>
      <c r="BMF26" s="59">
        <f t="shared" si="96"/>
        <v>0</v>
      </c>
      <c r="BMG26" s="1"/>
      <c r="BMH26" s="89">
        <v>3</v>
      </c>
      <c r="BMI26" s="93" t="s">
        <v>63</v>
      </c>
      <c r="BMJ26" s="58" t="s">
        <v>34</v>
      </c>
      <c r="BMK26" s="91" t="s">
        <v>32</v>
      </c>
      <c r="BML26" s="92">
        <v>1</v>
      </c>
      <c r="BMM26" s="87">
        <v>0</v>
      </c>
      <c r="BMN26" s="59">
        <f t="shared" si="97"/>
        <v>0</v>
      </c>
      <c r="BMO26" s="1"/>
      <c r="BMP26" s="89">
        <v>3</v>
      </c>
      <c r="BMQ26" s="93" t="s">
        <v>63</v>
      </c>
      <c r="BMR26" s="58" t="s">
        <v>34</v>
      </c>
      <c r="BMS26" s="91" t="s">
        <v>32</v>
      </c>
      <c r="BMT26" s="92">
        <v>1</v>
      </c>
      <c r="BMU26" s="87">
        <v>0</v>
      </c>
      <c r="BMV26" s="59">
        <f t="shared" si="97"/>
        <v>0</v>
      </c>
      <c r="BMW26" s="1"/>
      <c r="BMX26" s="89">
        <v>3</v>
      </c>
      <c r="BMY26" s="93" t="s">
        <v>63</v>
      </c>
      <c r="BMZ26" s="58" t="s">
        <v>34</v>
      </c>
      <c r="BNA26" s="91" t="s">
        <v>32</v>
      </c>
      <c r="BNB26" s="92">
        <v>1</v>
      </c>
      <c r="BNC26" s="87">
        <v>0</v>
      </c>
      <c r="BND26" s="59">
        <f t="shared" si="98"/>
        <v>0</v>
      </c>
      <c r="BNE26" s="1"/>
      <c r="BNF26" s="89">
        <v>3</v>
      </c>
      <c r="BNG26" s="93" t="s">
        <v>63</v>
      </c>
      <c r="BNH26" s="58" t="s">
        <v>34</v>
      </c>
      <c r="BNI26" s="91" t="s">
        <v>32</v>
      </c>
      <c r="BNJ26" s="92">
        <v>1</v>
      </c>
      <c r="BNK26" s="87">
        <v>0</v>
      </c>
      <c r="BNL26" s="59">
        <f t="shared" si="98"/>
        <v>0</v>
      </c>
      <c r="BNM26" s="1"/>
      <c r="BNN26" s="89">
        <v>3</v>
      </c>
      <c r="BNO26" s="93" t="s">
        <v>63</v>
      </c>
      <c r="BNP26" s="58" t="s">
        <v>34</v>
      </c>
      <c r="BNQ26" s="91" t="s">
        <v>32</v>
      </c>
      <c r="BNR26" s="92">
        <v>1</v>
      </c>
      <c r="BNS26" s="87">
        <v>0</v>
      </c>
      <c r="BNT26" s="59">
        <f t="shared" si="99"/>
        <v>0</v>
      </c>
      <c r="BNU26" s="1"/>
      <c r="BNV26" s="89">
        <v>3</v>
      </c>
      <c r="BNW26" s="93" t="s">
        <v>63</v>
      </c>
      <c r="BNX26" s="58" t="s">
        <v>34</v>
      </c>
      <c r="BNY26" s="91" t="s">
        <v>32</v>
      </c>
      <c r="BNZ26" s="92">
        <v>1</v>
      </c>
      <c r="BOA26" s="87">
        <v>0</v>
      </c>
      <c r="BOB26" s="59">
        <f t="shared" si="99"/>
        <v>0</v>
      </c>
      <c r="BOC26" s="1"/>
      <c r="BOD26" s="89">
        <v>3</v>
      </c>
      <c r="BOE26" s="93" t="s">
        <v>63</v>
      </c>
      <c r="BOF26" s="58" t="s">
        <v>34</v>
      </c>
      <c r="BOG26" s="91" t="s">
        <v>32</v>
      </c>
      <c r="BOH26" s="92">
        <v>1</v>
      </c>
      <c r="BOI26" s="87">
        <v>0</v>
      </c>
      <c r="BOJ26" s="59">
        <f t="shared" si="100"/>
        <v>0</v>
      </c>
      <c r="BOK26" s="1"/>
      <c r="BOL26" s="89">
        <v>3</v>
      </c>
      <c r="BOM26" s="93" t="s">
        <v>63</v>
      </c>
      <c r="BON26" s="58" t="s">
        <v>34</v>
      </c>
      <c r="BOO26" s="91" t="s">
        <v>32</v>
      </c>
      <c r="BOP26" s="92">
        <v>1</v>
      </c>
      <c r="BOQ26" s="87">
        <v>0</v>
      </c>
      <c r="BOR26" s="59">
        <f t="shared" si="100"/>
        <v>0</v>
      </c>
      <c r="BOS26" s="1"/>
      <c r="BOT26" s="89">
        <v>3</v>
      </c>
      <c r="BOU26" s="93" t="s">
        <v>63</v>
      </c>
      <c r="BOV26" s="58" t="s">
        <v>34</v>
      </c>
      <c r="BOW26" s="91" t="s">
        <v>32</v>
      </c>
      <c r="BOX26" s="92">
        <v>1</v>
      </c>
      <c r="BOY26" s="87">
        <v>0</v>
      </c>
      <c r="BOZ26" s="59">
        <f t="shared" si="101"/>
        <v>0</v>
      </c>
      <c r="BPA26" s="1"/>
      <c r="BPB26" s="89">
        <v>3</v>
      </c>
      <c r="BPC26" s="93" t="s">
        <v>63</v>
      </c>
      <c r="BPD26" s="58" t="s">
        <v>34</v>
      </c>
      <c r="BPE26" s="91" t="s">
        <v>32</v>
      </c>
      <c r="BPF26" s="92">
        <v>1</v>
      </c>
      <c r="BPG26" s="87">
        <v>0</v>
      </c>
      <c r="BPH26" s="59">
        <f t="shared" si="101"/>
        <v>0</v>
      </c>
      <c r="BPI26" s="1"/>
      <c r="BPJ26" s="89">
        <v>3</v>
      </c>
      <c r="BPK26" s="93" t="s">
        <v>63</v>
      </c>
      <c r="BPL26" s="58" t="s">
        <v>34</v>
      </c>
      <c r="BPM26" s="91" t="s">
        <v>32</v>
      </c>
      <c r="BPN26" s="92">
        <v>1</v>
      </c>
      <c r="BPO26" s="87">
        <v>0</v>
      </c>
      <c r="BPP26" s="59">
        <f t="shared" si="102"/>
        <v>0</v>
      </c>
      <c r="BPQ26" s="1"/>
      <c r="BPR26" s="89">
        <v>3</v>
      </c>
      <c r="BPS26" s="93" t="s">
        <v>63</v>
      </c>
      <c r="BPT26" s="58" t="s">
        <v>34</v>
      </c>
      <c r="BPU26" s="91" t="s">
        <v>32</v>
      </c>
      <c r="BPV26" s="92">
        <v>1</v>
      </c>
      <c r="BPW26" s="87">
        <v>0</v>
      </c>
      <c r="BPX26" s="59">
        <f t="shared" si="102"/>
        <v>0</v>
      </c>
      <c r="BPY26" s="1"/>
      <c r="BPZ26" s="89">
        <v>3</v>
      </c>
      <c r="BQA26" s="93" t="s">
        <v>63</v>
      </c>
      <c r="BQB26" s="58" t="s">
        <v>34</v>
      </c>
      <c r="BQC26" s="91" t="s">
        <v>32</v>
      </c>
      <c r="BQD26" s="92">
        <v>1</v>
      </c>
      <c r="BQE26" s="87">
        <v>0</v>
      </c>
      <c r="BQF26" s="59">
        <f t="shared" si="103"/>
        <v>0</v>
      </c>
      <c r="BQG26" s="1"/>
      <c r="BQH26" s="89">
        <v>3</v>
      </c>
      <c r="BQI26" s="93" t="s">
        <v>63</v>
      </c>
      <c r="BQJ26" s="58" t="s">
        <v>34</v>
      </c>
      <c r="BQK26" s="91" t="s">
        <v>32</v>
      </c>
      <c r="BQL26" s="92">
        <v>1</v>
      </c>
      <c r="BQM26" s="87">
        <v>0</v>
      </c>
      <c r="BQN26" s="59">
        <f t="shared" si="103"/>
        <v>0</v>
      </c>
      <c r="BQO26" s="1"/>
      <c r="BQP26" s="89">
        <v>3</v>
      </c>
      <c r="BQQ26" s="93" t="s">
        <v>63</v>
      </c>
      <c r="BQR26" s="58" t="s">
        <v>34</v>
      </c>
      <c r="BQS26" s="91" t="s">
        <v>32</v>
      </c>
      <c r="BQT26" s="92">
        <v>1</v>
      </c>
      <c r="BQU26" s="87">
        <v>0</v>
      </c>
      <c r="BQV26" s="59">
        <f t="shared" si="104"/>
        <v>0</v>
      </c>
      <c r="BQW26" s="1"/>
      <c r="BQX26" s="89">
        <v>3</v>
      </c>
      <c r="BQY26" s="93" t="s">
        <v>63</v>
      </c>
      <c r="BQZ26" s="58" t="s">
        <v>34</v>
      </c>
      <c r="BRA26" s="91" t="s">
        <v>32</v>
      </c>
      <c r="BRB26" s="92">
        <v>1</v>
      </c>
      <c r="BRC26" s="87">
        <v>0</v>
      </c>
      <c r="BRD26" s="59">
        <f t="shared" si="104"/>
        <v>0</v>
      </c>
      <c r="BRE26" s="1"/>
      <c r="BRF26" s="89">
        <v>3</v>
      </c>
      <c r="BRG26" s="93" t="s">
        <v>63</v>
      </c>
      <c r="BRH26" s="58" t="s">
        <v>34</v>
      </c>
      <c r="BRI26" s="91" t="s">
        <v>32</v>
      </c>
      <c r="BRJ26" s="92">
        <v>1</v>
      </c>
      <c r="BRK26" s="87">
        <v>0</v>
      </c>
      <c r="BRL26" s="59">
        <f t="shared" si="105"/>
        <v>0</v>
      </c>
      <c r="BRM26" s="1"/>
      <c r="BRN26" s="89">
        <v>3</v>
      </c>
      <c r="BRO26" s="93" t="s">
        <v>63</v>
      </c>
      <c r="BRP26" s="58" t="s">
        <v>34</v>
      </c>
      <c r="BRQ26" s="91" t="s">
        <v>32</v>
      </c>
      <c r="BRR26" s="92">
        <v>1</v>
      </c>
      <c r="BRS26" s="87">
        <v>0</v>
      </c>
      <c r="BRT26" s="59">
        <f t="shared" si="105"/>
        <v>0</v>
      </c>
      <c r="BRU26" s="1"/>
      <c r="BRV26" s="89">
        <v>3</v>
      </c>
      <c r="BRW26" s="93" t="s">
        <v>63</v>
      </c>
      <c r="BRX26" s="58" t="s">
        <v>34</v>
      </c>
      <c r="BRY26" s="91" t="s">
        <v>32</v>
      </c>
      <c r="BRZ26" s="92">
        <v>1</v>
      </c>
      <c r="BSA26" s="87">
        <v>0</v>
      </c>
      <c r="BSB26" s="59">
        <f t="shared" si="106"/>
        <v>0</v>
      </c>
      <c r="BSC26" s="1"/>
      <c r="BSD26" s="89">
        <v>3</v>
      </c>
      <c r="BSE26" s="93" t="s">
        <v>63</v>
      </c>
      <c r="BSF26" s="58" t="s">
        <v>34</v>
      </c>
      <c r="BSG26" s="91" t="s">
        <v>32</v>
      </c>
      <c r="BSH26" s="92">
        <v>1</v>
      </c>
      <c r="BSI26" s="87">
        <v>0</v>
      </c>
      <c r="BSJ26" s="59">
        <f t="shared" si="106"/>
        <v>0</v>
      </c>
      <c r="BSK26" s="1"/>
      <c r="BSL26" s="89">
        <v>3</v>
      </c>
      <c r="BSM26" s="93" t="s">
        <v>63</v>
      </c>
      <c r="BSN26" s="58" t="s">
        <v>34</v>
      </c>
      <c r="BSO26" s="91" t="s">
        <v>32</v>
      </c>
      <c r="BSP26" s="92">
        <v>1</v>
      </c>
      <c r="BSQ26" s="87">
        <v>0</v>
      </c>
      <c r="BSR26" s="59">
        <f t="shared" si="107"/>
        <v>0</v>
      </c>
      <c r="BSS26" s="1"/>
      <c r="BST26" s="89">
        <v>3</v>
      </c>
      <c r="BSU26" s="93" t="s">
        <v>63</v>
      </c>
      <c r="BSV26" s="58" t="s">
        <v>34</v>
      </c>
      <c r="BSW26" s="91" t="s">
        <v>32</v>
      </c>
      <c r="BSX26" s="92">
        <v>1</v>
      </c>
      <c r="BSY26" s="87">
        <v>0</v>
      </c>
      <c r="BSZ26" s="59">
        <f t="shared" si="107"/>
        <v>0</v>
      </c>
      <c r="BTA26" s="1"/>
      <c r="BTB26" s="89">
        <v>3</v>
      </c>
      <c r="BTC26" s="93" t="s">
        <v>63</v>
      </c>
      <c r="BTD26" s="58" t="s">
        <v>34</v>
      </c>
      <c r="BTE26" s="91" t="s">
        <v>32</v>
      </c>
      <c r="BTF26" s="92">
        <v>1</v>
      </c>
      <c r="BTG26" s="87">
        <v>0</v>
      </c>
      <c r="BTH26" s="59">
        <f t="shared" si="108"/>
        <v>0</v>
      </c>
      <c r="BTI26" s="1"/>
      <c r="BTJ26" s="89">
        <v>3</v>
      </c>
      <c r="BTK26" s="93" t="s">
        <v>63</v>
      </c>
      <c r="BTL26" s="58" t="s">
        <v>34</v>
      </c>
      <c r="BTM26" s="91" t="s">
        <v>32</v>
      </c>
      <c r="BTN26" s="92">
        <v>1</v>
      </c>
      <c r="BTO26" s="87">
        <v>0</v>
      </c>
      <c r="BTP26" s="59">
        <f t="shared" si="108"/>
        <v>0</v>
      </c>
      <c r="BTQ26" s="1"/>
      <c r="BTR26" s="89">
        <v>3</v>
      </c>
      <c r="BTS26" s="93" t="s">
        <v>63</v>
      </c>
      <c r="BTT26" s="58" t="s">
        <v>34</v>
      </c>
      <c r="BTU26" s="91" t="s">
        <v>32</v>
      </c>
      <c r="BTV26" s="92">
        <v>1</v>
      </c>
      <c r="BTW26" s="87">
        <v>0</v>
      </c>
      <c r="BTX26" s="59">
        <f t="shared" si="109"/>
        <v>0</v>
      </c>
      <c r="BTY26" s="1"/>
      <c r="BTZ26" s="89">
        <v>3</v>
      </c>
      <c r="BUA26" s="93" t="s">
        <v>63</v>
      </c>
      <c r="BUB26" s="58" t="s">
        <v>34</v>
      </c>
      <c r="BUC26" s="91" t="s">
        <v>32</v>
      </c>
      <c r="BUD26" s="92">
        <v>1</v>
      </c>
      <c r="BUE26" s="87">
        <v>0</v>
      </c>
      <c r="BUF26" s="59">
        <f t="shared" si="109"/>
        <v>0</v>
      </c>
      <c r="BUG26" s="1"/>
      <c r="BUH26" s="89">
        <v>3</v>
      </c>
      <c r="BUI26" s="93" t="s">
        <v>63</v>
      </c>
      <c r="BUJ26" s="58" t="s">
        <v>34</v>
      </c>
      <c r="BUK26" s="91" t="s">
        <v>32</v>
      </c>
      <c r="BUL26" s="92">
        <v>1</v>
      </c>
      <c r="BUM26" s="87">
        <v>0</v>
      </c>
      <c r="BUN26" s="59">
        <f t="shared" si="110"/>
        <v>0</v>
      </c>
      <c r="BUO26" s="1"/>
      <c r="BUP26" s="89">
        <v>3</v>
      </c>
      <c r="BUQ26" s="93" t="s">
        <v>63</v>
      </c>
      <c r="BUR26" s="58" t="s">
        <v>34</v>
      </c>
      <c r="BUS26" s="91" t="s">
        <v>32</v>
      </c>
      <c r="BUT26" s="92">
        <v>1</v>
      </c>
      <c r="BUU26" s="87">
        <v>0</v>
      </c>
      <c r="BUV26" s="59">
        <f t="shared" si="110"/>
        <v>0</v>
      </c>
      <c r="BUW26" s="1"/>
      <c r="BUX26" s="89">
        <v>3</v>
      </c>
      <c r="BUY26" s="93" t="s">
        <v>63</v>
      </c>
      <c r="BUZ26" s="58" t="s">
        <v>34</v>
      </c>
      <c r="BVA26" s="91" t="s">
        <v>32</v>
      </c>
      <c r="BVB26" s="92">
        <v>1</v>
      </c>
      <c r="BVC26" s="87">
        <v>0</v>
      </c>
      <c r="BVD26" s="59">
        <f t="shared" si="111"/>
        <v>0</v>
      </c>
      <c r="BVE26" s="1"/>
      <c r="BVF26" s="89">
        <v>3</v>
      </c>
      <c r="BVG26" s="93" t="s">
        <v>63</v>
      </c>
      <c r="BVH26" s="58" t="s">
        <v>34</v>
      </c>
      <c r="BVI26" s="91" t="s">
        <v>32</v>
      </c>
      <c r="BVJ26" s="92">
        <v>1</v>
      </c>
      <c r="BVK26" s="87">
        <v>0</v>
      </c>
      <c r="BVL26" s="59">
        <f t="shared" si="111"/>
        <v>0</v>
      </c>
      <c r="BVM26" s="1"/>
      <c r="BVN26" s="89">
        <v>3</v>
      </c>
      <c r="BVO26" s="93" t="s">
        <v>63</v>
      </c>
      <c r="BVP26" s="58" t="s">
        <v>34</v>
      </c>
      <c r="BVQ26" s="91" t="s">
        <v>32</v>
      </c>
      <c r="BVR26" s="92">
        <v>1</v>
      </c>
      <c r="BVS26" s="87">
        <v>0</v>
      </c>
      <c r="BVT26" s="59">
        <f t="shared" si="112"/>
        <v>0</v>
      </c>
      <c r="BVU26" s="1"/>
      <c r="BVV26" s="89">
        <v>3</v>
      </c>
      <c r="BVW26" s="93" t="s">
        <v>63</v>
      </c>
      <c r="BVX26" s="58" t="s">
        <v>34</v>
      </c>
      <c r="BVY26" s="91" t="s">
        <v>32</v>
      </c>
      <c r="BVZ26" s="92">
        <v>1</v>
      </c>
      <c r="BWA26" s="87">
        <v>0</v>
      </c>
      <c r="BWB26" s="59">
        <f t="shared" si="112"/>
        <v>0</v>
      </c>
      <c r="BWC26" s="1"/>
      <c r="BWD26" s="89">
        <v>3</v>
      </c>
      <c r="BWE26" s="93" t="s">
        <v>63</v>
      </c>
      <c r="BWF26" s="58" t="s">
        <v>34</v>
      </c>
      <c r="BWG26" s="91" t="s">
        <v>32</v>
      </c>
      <c r="BWH26" s="92">
        <v>1</v>
      </c>
      <c r="BWI26" s="87">
        <v>0</v>
      </c>
      <c r="BWJ26" s="59">
        <f t="shared" si="113"/>
        <v>0</v>
      </c>
      <c r="BWK26" s="1"/>
      <c r="BWL26" s="89">
        <v>3</v>
      </c>
      <c r="BWM26" s="93" t="s">
        <v>63</v>
      </c>
      <c r="BWN26" s="58" t="s">
        <v>34</v>
      </c>
      <c r="BWO26" s="91" t="s">
        <v>32</v>
      </c>
      <c r="BWP26" s="92">
        <v>1</v>
      </c>
      <c r="BWQ26" s="87">
        <v>0</v>
      </c>
      <c r="BWR26" s="59">
        <f t="shared" si="113"/>
        <v>0</v>
      </c>
      <c r="BWS26" s="1"/>
      <c r="BWT26" s="89">
        <v>3</v>
      </c>
      <c r="BWU26" s="93" t="s">
        <v>63</v>
      </c>
      <c r="BWV26" s="58" t="s">
        <v>34</v>
      </c>
      <c r="BWW26" s="91" t="s">
        <v>32</v>
      </c>
      <c r="BWX26" s="92">
        <v>1</v>
      </c>
      <c r="BWY26" s="87">
        <v>0</v>
      </c>
      <c r="BWZ26" s="59">
        <f t="shared" si="114"/>
        <v>0</v>
      </c>
      <c r="BXA26" s="1"/>
      <c r="BXB26" s="89">
        <v>3</v>
      </c>
      <c r="BXC26" s="93" t="s">
        <v>63</v>
      </c>
      <c r="BXD26" s="58" t="s">
        <v>34</v>
      </c>
      <c r="BXE26" s="91" t="s">
        <v>32</v>
      </c>
      <c r="BXF26" s="92">
        <v>1</v>
      </c>
      <c r="BXG26" s="87">
        <v>0</v>
      </c>
      <c r="BXH26" s="59">
        <f t="shared" si="114"/>
        <v>0</v>
      </c>
      <c r="BXI26" s="1"/>
      <c r="BXJ26" s="89">
        <v>3</v>
      </c>
      <c r="BXK26" s="93" t="s">
        <v>63</v>
      </c>
      <c r="BXL26" s="58" t="s">
        <v>34</v>
      </c>
      <c r="BXM26" s="91" t="s">
        <v>32</v>
      </c>
      <c r="BXN26" s="92">
        <v>1</v>
      </c>
      <c r="BXO26" s="87">
        <v>0</v>
      </c>
      <c r="BXP26" s="59">
        <f t="shared" si="115"/>
        <v>0</v>
      </c>
      <c r="BXQ26" s="1"/>
      <c r="BXR26" s="89">
        <v>3</v>
      </c>
      <c r="BXS26" s="93" t="s">
        <v>63</v>
      </c>
      <c r="BXT26" s="58" t="s">
        <v>34</v>
      </c>
      <c r="BXU26" s="91" t="s">
        <v>32</v>
      </c>
      <c r="BXV26" s="92">
        <v>1</v>
      </c>
      <c r="BXW26" s="87">
        <v>0</v>
      </c>
      <c r="BXX26" s="59">
        <f t="shared" si="115"/>
        <v>0</v>
      </c>
      <c r="BXY26" s="1"/>
      <c r="BXZ26" s="89">
        <v>3</v>
      </c>
      <c r="BYA26" s="93" t="s">
        <v>63</v>
      </c>
      <c r="BYB26" s="58" t="s">
        <v>34</v>
      </c>
      <c r="BYC26" s="91" t="s">
        <v>32</v>
      </c>
      <c r="BYD26" s="92">
        <v>1</v>
      </c>
      <c r="BYE26" s="87">
        <v>0</v>
      </c>
      <c r="BYF26" s="59">
        <f t="shared" si="116"/>
        <v>0</v>
      </c>
      <c r="BYG26" s="1"/>
      <c r="BYH26" s="89">
        <v>3</v>
      </c>
      <c r="BYI26" s="93" t="s">
        <v>63</v>
      </c>
      <c r="BYJ26" s="58" t="s">
        <v>34</v>
      </c>
      <c r="BYK26" s="91" t="s">
        <v>32</v>
      </c>
      <c r="BYL26" s="92">
        <v>1</v>
      </c>
      <c r="BYM26" s="87">
        <v>0</v>
      </c>
      <c r="BYN26" s="59">
        <f t="shared" si="116"/>
        <v>0</v>
      </c>
      <c r="BYO26" s="1"/>
      <c r="BYP26" s="89">
        <v>3</v>
      </c>
      <c r="BYQ26" s="93" t="s">
        <v>63</v>
      </c>
      <c r="BYR26" s="58" t="s">
        <v>34</v>
      </c>
      <c r="BYS26" s="91" t="s">
        <v>32</v>
      </c>
      <c r="BYT26" s="92">
        <v>1</v>
      </c>
      <c r="BYU26" s="87">
        <v>0</v>
      </c>
      <c r="BYV26" s="59">
        <f t="shared" si="117"/>
        <v>0</v>
      </c>
      <c r="BYW26" s="1"/>
      <c r="BYX26" s="89">
        <v>3</v>
      </c>
      <c r="BYY26" s="93" t="s">
        <v>63</v>
      </c>
      <c r="BYZ26" s="58" t="s">
        <v>34</v>
      </c>
      <c r="BZA26" s="91" t="s">
        <v>32</v>
      </c>
      <c r="BZB26" s="92">
        <v>1</v>
      </c>
      <c r="BZC26" s="87">
        <v>0</v>
      </c>
      <c r="BZD26" s="59">
        <f t="shared" si="117"/>
        <v>0</v>
      </c>
      <c r="BZE26" s="1"/>
      <c r="BZF26" s="89">
        <v>3</v>
      </c>
      <c r="BZG26" s="93" t="s">
        <v>63</v>
      </c>
      <c r="BZH26" s="58" t="s">
        <v>34</v>
      </c>
      <c r="BZI26" s="91" t="s">
        <v>32</v>
      </c>
      <c r="BZJ26" s="92">
        <v>1</v>
      </c>
      <c r="BZK26" s="87">
        <v>0</v>
      </c>
      <c r="BZL26" s="59">
        <f t="shared" si="118"/>
        <v>0</v>
      </c>
      <c r="BZM26" s="1"/>
      <c r="BZN26" s="89">
        <v>3</v>
      </c>
      <c r="BZO26" s="93" t="s">
        <v>63</v>
      </c>
      <c r="BZP26" s="58" t="s">
        <v>34</v>
      </c>
      <c r="BZQ26" s="91" t="s">
        <v>32</v>
      </c>
      <c r="BZR26" s="92">
        <v>1</v>
      </c>
      <c r="BZS26" s="87">
        <v>0</v>
      </c>
      <c r="BZT26" s="59">
        <f t="shared" si="118"/>
        <v>0</v>
      </c>
      <c r="BZU26" s="1"/>
      <c r="BZV26" s="89">
        <v>3</v>
      </c>
      <c r="BZW26" s="93" t="s">
        <v>63</v>
      </c>
      <c r="BZX26" s="58" t="s">
        <v>34</v>
      </c>
      <c r="BZY26" s="91" t="s">
        <v>32</v>
      </c>
      <c r="BZZ26" s="92">
        <v>1</v>
      </c>
      <c r="CAA26" s="87">
        <v>0</v>
      </c>
      <c r="CAB26" s="59">
        <f t="shared" si="119"/>
        <v>0</v>
      </c>
      <c r="CAC26" s="1"/>
      <c r="CAD26" s="89">
        <v>3</v>
      </c>
      <c r="CAE26" s="93" t="s">
        <v>63</v>
      </c>
      <c r="CAF26" s="58" t="s">
        <v>34</v>
      </c>
      <c r="CAG26" s="91" t="s">
        <v>32</v>
      </c>
      <c r="CAH26" s="92">
        <v>1</v>
      </c>
      <c r="CAI26" s="87">
        <v>0</v>
      </c>
      <c r="CAJ26" s="59">
        <f t="shared" si="119"/>
        <v>0</v>
      </c>
      <c r="CAK26" s="1"/>
      <c r="CAL26" s="89">
        <v>3</v>
      </c>
      <c r="CAM26" s="93" t="s">
        <v>63</v>
      </c>
      <c r="CAN26" s="58" t="s">
        <v>34</v>
      </c>
      <c r="CAO26" s="91" t="s">
        <v>32</v>
      </c>
      <c r="CAP26" s="92">
        <v>1</v>
      </c>
      <c r="CAQ26" s="87">
        <v>0</v>
      </c>
      <c r="CAR26" s="59">
        <f t="shared" si="120"/>
        <v>0</v>
      </c>
      <c r="CAS26" s="1"/>
      <c r="CAT26" s="89">
        <v>3</v>
      </c>
      <c r="CAU26" s="93" t="s">
        <v>63</v>
      </c>
      <c r="CAV26" s="58" t="s">
        <v>34</v>
      </c>
      <c r="CAW26" s="91" t="s">
        <v>32</v>
      </c>
      <c r="CAX26" s="92">
        <v>1</v>
      </c>
      <c r="CAY26" s="87">
        <v>0</v>
      </c>
      <c r="CAZ26" s="59">
        <f t="shared" si="120"/>
        <v>0</v>
      </c>
      <c r="CBA26" s="1"/>
      <c r="CBB26" s="89">
        <v>3</v>
      </c>
      <c r="CBC26" s="93" t="s">
        <v>63</v>
      </c>
      <c r="CBD26" s="58" t="s">
        <v>34</v>
      </c>
      <c r="CBE26" s="91" t="s">
        <v>32</v>
      </c>
      <c r="CBF26" s="92">
        <v>1</v>
      </c>
      <c r="CBG26" s="87">
        <v>0</v>
      </c>
      <c r="CBH26" s="59">
        <f t="shared" si="121"/>
        <v>0</v>
      </c>
      <c r="CBI26" s="1"/>
      <c r="CBJ26" s="89">
        <v>3</v>
      </c>
      <c r="CBK26" s="93" t="s">
        <v>63</v>
      </c>
      <c r="CBL26" s="58" t="s">
        <v>34</v>
      </c>
      <c r="CBM26" s="91" t="s">
        <v>32</v>
      </c>
      <c r="CBN26" s="92">
        <v>1</v>
      </c>
      <c r="CBO26" s="87">
        <v>0</v>
      </c>
      <c r="CBP26" s="59">
        <f t="shared" si="121"/>
        <v>0</v>
      </c>
      <c r="CBQ26" s="1"/>
      <c r="CBR26" s="89">
        <v>3</v>
      </c>
      <c r="CBS26" s="93" t="s">
        <v>63</v>
      </c>
      <c r="CBT26" s="58" t="s">
        <v>34</v>
      </c>
      <c r="CBU26" s="91" t="s">
        <v>32</v>
      </c>
      <c r="CBV26" s="92">
        <v>1</v>
      </c>
      <c r="CBW26" s="87">
        <v>0</v>
      </c>
      <c r="CBX26" s="59">
        <f t="shared" si="122"/>
        <v>0</v>
      </c>
      <c r="CBY26" s="1"/>
      <c r="CBZ26" s="89">
        <v>3</v>
      </c>
      <c r="CCA26" s="93" t="s">
        <v>63</v>
      </c>
      <c r="CCB26" s="58" t="s">
        <v>34</v>
      </c>
      <c r="CCC26" s="91" t="s">
        <v>32</v>
      </c>
      <c r="CCD26" s="92">
        <v>1</v>
      </c>
      <c r="CCE26" s="87">
        <v>0</v>
      </c>
      <c r="CCF26" s="59">
        <f t="shared" si="122"/>
        <v>0</v>
      </c>
      <c r="CCG26" s="1"/>
      <c r="CCH26" s="89">
        <v>3</v>
      </c>
      <c r="CCI26" s="93" t="s">
        <v>63</v>
      </c>
      <c r="CCJ26" s="58" t="s">
        <v>34</v>
      </c>
      <c r="CCK26" s="91" t="s">
        <v>32</v>
      </c>
      <c r="CCL26" s="92">
        <v>1</v>
      </c>
      <c r="CCM26" s="87">
        <v>0</v>
      </c>
      <c r="CCN26" s="59">
        <f t="shared" si="123"/>
        <v>0</v>
      </c>
      <c r="CCO26" s="1"/>
      <c r="CCP26" s="89">
        <v>3</v>
      </c>
      <c r="CCQ26" s="93" t="s">
        <v>63</v>
      </c>
      <c r="CCR26" s="58" t="s">
        <v>34</v>
      </c>
      <c r="CCS26" s="91" t="s">
        <v>32</v>
      </c>
      <c r="CCT26" s="92">
        <v>1</v>
      </c>
      <c r="CCU26" s="87">
        <v>0</v>
      </c>
      <c r="CCV26" s="59">
        <f t="shared" si="123"/>
        <v>0</v>
      </c>
      <c r="CCW26" s="1"/>
      <c r="CCX26" s="89">
        <v>3</v>
      </c>
      <c r="CCY26" s="93" t="s">
        <v>63</v>
      </c>
      <c r="CCZ26" s="58" t="s">
        <v>34</v>
      </c>
      <c r="CDA26" s="91" t="s">
        <v>32</v>
      </c>
      <c r="CDB26" s="92">
        <v>1</v>
      </c>
      <c r="CDC26" s="87">
        <v>0</v>
      </c>
      <c r="CDD26" s="59">
        <f t="shared" si="124"/>
        <v>0</v>
      </c>
      <c r="CDE26" s="1"/>
      <c r="CDF26" s="89">
        <v>3</v>
      </c>
      <c r="CDG26" s="93" t="s">
        <v>63</v>
      </c>
      <c r="CDH26" s="58" t="s">
        <v>34</v>
      </c>
      <c r="CDI26" s="91" t="s">
        <v>32</v>
      </c>
      <c r="CDJ26" s="92">
        <v>1</v>
      </c>
      <c r="CDK26" s="87">
        <v>0</v>
      </c>
      <c r="CDL26" s="59">
        <f t="shared" si="124"/>
        <v>0</v>
      </c>
      <c r="CDM26" s="1"/>
      <c r="CDN26" s="89">
        <v>3</v>
      </c>
      <c r="CDO26" s="93" t="s">
        <v>63</v>
      </c>
      <c r="CDP26" s="58" t="s">
        <v>34</v>
      </c>
      <c r="CDQ26" s="91" t="s">
        <v>32</v>
      </c>
      <c r="CDR26" s="92">
        <v>1</v>
      </c>
      <c r="CDS26" s="87">
        <v>0</v>
      </c>
      <c r="CDT26" s="59">
        <f t="shared" si="125"/>
        <v>0</v>
      </c>
      <c r="CDU26" s="1"/>
      <c r="CDV26" s="89">
        <v>3</v>
      </c>
      <c r="CDW26" s="93" t="s">
        <v>63</v>
      </c>
      <c r="CDX26" s="58" t="s">
        <v>34</v>
      </c>
      <c r="CDY26" s="91" t="s">
        <v>32</v>
      </c>
      <c r="CDZ26" s="92">
        <v>1</v>
      </c>
      <c r="CEA26" s="87">
        <v>0</v>
      </c>
      <c r="CEB26" s="59">
        <f t="shared" si="125"/>
        <v>0</v>
      </c>
      <c r="CEC26" s="1"/>
      <c r="CED26" s="89">
        <v>3</v>
      </c>
      <c r="CEE26" s="93" t="s">
        <v>63</v>
      </c>
      <c r="CEF26" s="58" t="s">
        <v>34</v>
      </c>
      <c r="CEG26" s="91" t="s">
        <v>32</v>
      </c>
      <c r="CEH26" s="92">
        <v>1</v>
      </c>
      <c r="CEI26" s="87">
        <v>0</v>
      </c>
      <c r="CEJ26" s="59">
        <f t="shared" si="126"/>
        <v>0</v>
      </c>
      <c r="CEK26" s="1"/>
      <c r="CEL26" s="89">
        <v>3</v>
      </c>
      <c r="CEM26" s="93" t="s">
        <v>63</v>
      </c>
      <c r="CEN26" s="58" t="s">
        <v>34</v>
      </c>
      <c r="CEO26" s="91" t="s">
        <v>32</v>
      </c>
      <c r="CEP26" s="92">
        <v>1</v>
      </c>
      <c r="CEQ26" s="87">
        <v>0</v>
      </c>
      <c r="CER26" s="59">
        <f t="shared" si="126"/>
        <v>0</v>
      </c>
      <c r="CES26" s="1"/>
      <c r="CET26" s="89">
        <v>3</v>
      </c>
      <c r="CEU26" s="93" t="s">
        <v>63</v>
      </c>
      <c r="CEV26" s="58" t="s">
        <v>34</v>
      </c>
      <c r="CEW26" s="91" t="s">
        <v>32</v>
      </c>
      <c r="CEX26" s="92">
        <v>1</v>
      </c>
      <c r="CEY26" s="87">
        <v>0</v>
      </c>
      <c r="CEZ26" s="59">
        <f t="shared" si="127"/>
        <v>0</v>
      </c>
      <c r="CFA26" s="1"/>
      <c r="CFB26" s="89">
        <v>3</v>
      </c>
      <c r="CFC26" s="93" t="s">
        <v>63</v>
      </c>
      <c r="CFD26" s="58" t="s">
        <v>34</v>
      </c>
      <c r="CFE26" s="91" t="s">
        <v>32</v>
      </c>
      <c r="CFF26" s="92">
        <v>1</v>
      </c>
      <c r="CFG26" s="87">
        <v>0</v>
      </c>
      <c r="CFH26" s="59">
        <f t="shared" si="127"/>
        <v>0</v>
      </c>
      <c r="CFI26" s="1"/>
      <c r="CFJ26" s="89">
        <v>3</v>
      </c>
      <c r="CFK26" s="93" t="s">
        <v>63</v>
      </c>
      <c r="CFL26" s="58" t="s">
        <v>34</v>
      </c>
      <c r="CFM26" s="91" t="s">
        <v>32</v>
      </c>
      <c r="CFN26" s="92">
        <v>1</v>
      </c>
      <c r="CFO26" s="87">
        <v>0</v>
      </c>
      <c r="CFP26" s="59">
        <f t="shared" si="128"/>
        <v>0</v>
      </c>
      <c r="CFQ26" s="1"/>
      <c r="CFR26" s="89">
        <v>3</v>
      </c>
      <c r="CFS26" s="93" t="s">
        <v>63</v>
      </c>
      <c r="CFT26" s="58" t="s">
        <v>34</v>
      </c>
      <c r="CFU26" s="91" t="s">
        <v>32</v>
      </c>
      <c r="CFV26" s="92">
        <v>1</v>
      </c>
      <c r="CFW26" s="87">
        <v>0</v>
      </c>
      <c r="CFX26" s="59">
        <f t="shared" si="128"/>
        <v>0</v>
      </c>
      <c r="CFY26" s="1"/>
      <c r="CFZ26" s="89">
        <v>3</v>
      </c>
      <c r="CGA26" s="93" t="s">
        <v>63</v>
      </c>
      <c r="CGB26" s="58" t="s">
        <v>34</v>
      </c>
      <c r="CGC26" s="91" t="s">
        <v>32</v>
      </c>
      <c r="CGD26" s="92">
        <v>1</v>
      </c>
      <c r="CGE26" s="87">
        <v>0</v>
      </c>
      <c r="CGF26" s="59">
        <f t="shared" si="129"/>
        <v>0</v>
      </c>
      <c r="CGG26" s="1"/>
      <c r="CGH26" s="89">
        <v>3</v>
      </c>
      <c r="CGI26" s="93" t="s">
        <v>63</v>
      </c>
      <c r="CGJ26" s="58" t="s">
        <v>34</v>
      </c>
      <c r="CGK26" s="91" t="s">
        <v>32</v>
      </c>
      <c r="CGL26" s="92">
        <v>1</v>
      </c>
      <c r="CGM26" s="87">
        <v>0</v>
      </c>
      <c r="CGN26" s="59">
        <f t="shared" si="129"/>
        <v>0</v>
      </c>
      <c r="CGO26" s="1"/>
      <c r="CGP26" s="89">
        <v>3</v>
      </c>
      <c r="CGQ26" s="93" t="s">
        <v>63</v>
      </c>
      <c r="CGR26" s="58" t="s">
        <v>34</v>
      </c>
      <c r="CGS26" s="91" t="s">
        <v>32</v>
      </c>
      <c r="CGT26" s="92">
        <v>1</v>
      </c>
      <c r="CGU26" s="87">
        <v>0</v>
      </c>
      <c r="CGV26" s="59">
        <f t="shared" si="130"/>
        <v>0</v>
      </c>
      <c r="CGW26" s="1"/>
      <c r="CGX26" s="89">
        <v>3</v>
      </c>
      <c r="CGY26" s="93" t="s">
        <v>63</v>
      </c>
      <c r="CGZ26" s="58" t="s">
        <v>34</v>
      </c>
      <c r="CHA26" s="91" t="s">
        <v>32</v>
      </c>
      <c r="CHB26" s="92">
        <v>1</v>
      </c>
      <c r="CHC26" s="87">
        <v>0</v>
      </c>
      <c r="CHD26" s="59">
        <f t="shared" si="130"/>
        <v>0</v>
      </c>
      <c r="CHE26" s="1"/>
      <c r="CHF26" s="89">
        <v>3</v>
      </c>
      <c r="CHG26" s="93" t="s">
        <v>63</v>
      </c>
      <c r="CHH26" s="58" t="s">
        <v>34</v>
      </c>
      <c r="CHI26" s="91" t="s">
        <v>32</v>
      </c>
      <c r="CHJ26" s="92">
        <v>1</v>
      </c>
      <c r="CHK26" s="87">
        <v>0</v>
      </c>
      <c r="CHL26" s="59">
        <f t="shared" si="131"/>
        <v>0</v>
      </c>
      <c r="CHM26" s="1"/>
      <c r="CHN26" s="89">
        <v>3</v>
      </c>
      <c r="CHO26" s="93" t="s">
        <v>63</v>
      </c>
      <c r="CHP26" s="58" t="s">
        <v>34</v>
      </c>
      <c r="CHQ26" s="91" t="s">
        <v>32</v>
      </c>
      <c r="CHR26" s="92">
        <v>1</v>
      </c>
      <c r="CHS26" s="87">
        <v>0</v>
      </c>
      <c r="CHT26" s="59">
        <f t="shared" si="131"/>
        <v>0</v>
      </c>
      <c r="CHU26" s="1"/>
      <c r="CHV26" s="89">
        <v>3</v>
      </c>
      <c r="CHW26" s="93" t="s">
        <v>63</v>
      </c>
      <c r="CHX26" s="58" t="s">
        <v>34</v>
      </c>
      <c r="CHY26" s="91" t="s">
        <v>32</v>
      </c>
      <c r="CHZ26" s="92">
        <v>1</v>
      </c>
      <c r="CIA26" s="87">
        <v>0</v>
      </c>
      <c r="CIB26" s="59">
        <f t="shared" si="132"/>
        <v>0</v>
      </c>
      <c r="CIC26" s="1"/>
      <c r="CID26" s="89">
        <v>3</v>
      </c>
      <c r="CIE26" s="93" t="s">
        <v>63</v>
      </c>
      <c r="CIF26" s="58" t="s">
        <v>34</v>
      </c>
      <c r="CIG26" s="91" t="s">
        <v>32</v>
      </c>
      <c r="CIH26" s="92">
        <v>1</v>
      </c>
      <c r="CII26" s="87">
        <v>0</v>
      </c>
      <c r="CIJ26" s="59">
        <f t="shared" si="132"/>
        <v>0</v>
      </c>
      <c r="CIK26" s="1"/>
      <c r="CIL26" s="89">
        <v>3</v>
      </c>
      <c r="CIM26" s="93" t="s">
        <v>63</v>
      </c>
      <c r="CIN26" s="58" t="s">
        <v>34</v>
      </c>
      <c r="CIO26" s="91" t="s">
        <v>32</v>
      </c>
      <c r="CIP26" s="92">
        <v>1</v>
      </c>
      <c r="CIQ26" s="87">
        <v>0</v>
      </c>
      <c r="CIR26" s="59">
        <f t="shared" si="133"/>
        <v>0</v>
      </c>
      <c r="CIS26" s="1"/>
      <c r="CIT26" s="89">
        <v>3</v>
      </c>
      <c r="CIU26" s="93" t="s">
        <v>63</v>
      </c>
      <c r="CIV26" s="58" t="s">
        <v>34</v>
      </c>
      <c r="CIW26" s="91" t="s">
        <v>32</v>
      </c>
      <c r="CIX26" s="92">
        <v>1</v>
      </c>
      <c r="CIY26" s="87">
        <v>0</v>
      </c>
      <c r="CIZ26" s="59">
        <f t="shared" si="133"/>
        <v>0</v>
      </c>
      <c r="CJA26" s="1"/>
      <c r="CJB26" s="89">
        <v>3</v>
      </c>
      <c r="CJC26" s="93" t="s">
        <v>63</v>
      </c>
      <c r="CJD26" s="58" t="s">
        <v>34</v>
      </c>
      <c r="CJE26" s="91" t="s">
        <v>32</v>
      </c>
      <c r="CJF26" s="92">
        <v>1</v>
      </c>
      <c r="CJG26" s="87">
        <v>0</v>
      </c>
      <c r="CJH26" s="59">
        <f t="shared" si="134"/>
        <v>0</v>
      </c>
      <c r="CJI26" s="1"/>
      <c r="CJJ26" s="89">
        <v>3</v>
      </c>
      <c r="CJK26" s="93" t="s">
        <v>63</v>
      </c>
      <c r="CJL26" s="58" t="s">
        <v>34</v>
      </c>
      <c r="CJM26" s="91" t="s">
        <v>32</v>
      </c>
      <c r="CJN26" s="92">
        <v>1</v>
      </c>
      <c r="CJO26" s="87">
        <v>0</v>
      </c>
      <c r="CJP26" s="59">
        <f t="shared" si="134"/>
        <v>0</v>
      </c>
      <c r="CJQ26" s="1"/>
      <c r="CJR26" s="89">
        <v>3</v>
      </c>
      <c r="CJS26" s="93" t="s">
        <v>63</v>
      </c>
      <c r="CJT26" s="58" t="s">
        <v>34</v>
      </c>
      <c r="CJU26" s="91" t="s">
        <v>32</v>
      </c>
      <c r="CJV26" s="92">
        <v>1</v>
      </c>
      <c r="CJW26" s="87">
        <v>0</v>
      </c>
      <c r="CJX26" s="59">
        <f t="shared" si="135"/>
        <v>0</v>
      </c>
      <c r="CJY26" s="1"/>
      <c r="CJZ26" s="89">
        <v>3</v>
      </c>
      <c r="CKA26" s="93" t="s">
        <v>63</v>
      </c>
      <c r="CKB26" s="58" t="s">
        <v>34</v>
      </c>
      <c r="CKC26" s="91" t="s">
        <v>32</v>
      </c>
      <c r="CKD26" s="92">
        <v>1</v>
      </c>
      <c r="CKE26" s="87">
        <v>0</v>
      </c>
      <c r="CKF26" s="59">
        <f t="shared" si="135"/>
        <v>0</v>
      </c>
      <c r="CKG26" s="1"/>
      <c r="CKH26" s="89">
        <v>3</v>
      </c>
      <c r="CKI26" s="93" t="s">
        <v>63</v>
      </c>
      <c r="CKJ26" s="58" t="s">
        <v>34</v>
      </c>
      <c r="CKK26" s="91" t="s">
        <v>32</v>
      </c>
      <c r="CKL26" s="92">
        <v>1</v>
      </c>
      <c r="CKM26" s="87">
        <v>0</v>
      </c>
      <c r="CKN26" s="59">
        <f t="shared" si="136"/>
        <v>0</v>
      </c>
      <c r="CKO26" s="1"/>
      <c r="CKP26" s="89">
        <v>3</v>
      </c>
      <c r="CKQ26" s="93" t="s">
        <v>63</v>
      </c>
      <c r="CKR26" s="58" t="s">
        <v>34</v>
      </c>
      <c r="CKS26" s="91" t="s">
        <v>32</v>
      </c>
      <c r="CKT26" s="92">
        <v>1</v>
      </c>
      <c r="CKU26" s="87">
        <v>0</v>
      </c>
      <c r="CKV26" s="59">
        <f t="shared" si="136"/>
        <v>0</v>
      </c>
      <c r="CKW26" s="1"/>
      <c r="CKX26" s="89">
        <v>3</v>
      </c>
      <c r="CKY26" s="93" t="s">
        <v>63</v>
      </c>
      <c r="CKZ26" s="58" t="s">
        <v>34</v>
      </c>
      <c r="CLA26" s="91" t="s">
        <v>32</v>
      </c>
      <c r="CLB26" s="92">
        <v>1</v>
      </c>
      <c r="CLC26" s="87">
        <v>0</v>
      </c>
      <c r="CLD26" s="59">
        <f t="shared" si="137"/>
        <v>0</v>
      </c>
      <c r="CLE26" s="1"/>
      <c r="CLF26" s="89">
        <v>3</v>
      </c>
      <c r="CLG26" s="93" t="s">
        <v>63</v>
      </c>
      <c r="CLH26" s="58" t="s">
        <v>34</v>
      </c>
      <c r="CLI26" s="91" t="s">
        <v>32</v>
      </c>
      <c r="CLJ26" s="92">
        <v>1</v>
      </c>
      <c r="CLK26" s="87">
        <v>0</v>
      </c>
      <c r="CLL26" s="59">
        <f t="shared" si="137"/>
        <v>0</v>
      </c>
      <c r="CLM26" s="1"/>
      <c r="CLN26" s="89">
        <v>3</v>
      </c>
      <c r="CLO26" s="93" t="s">
        <v>63</v>
      </c>
      <c r="CLP26" s="58" t="s">
        <v>34</v>
      </c>
      <c r="CLQ26" s="91" t="s">
        <v>32</v>
      </c>
      <c r="CLR26" s="92">
        <v>1</v>
      </c>
      <c r="CLS26" s="87">
        <v>0</v>
      </c>
      <c r="CLT26" s="59">
        <f t="shared" si="138"/>
        <v>0</v>
      </c>
      <c r="CLU26" s="1"/>
      <c r="CLV26" s="89">
        <v>3</v>
      </c>
      <c r="CLW26" s="93" t="s">
        <v>63</v>
      </c>
      <c r="CLX26" s="58" t="s">
        <v>34</v>
      </c>
      <c r="CLY26" s="91" t="s">
        <v>32</v>
      </c>
      <c r="CLZ26" s="92">
        <v>1</v>
      </c>
      <c r="CMA26" s="87">
        <v>0</v>
      </c>
      <c r="CMB26" s="59">
        <f t="shared" si="138"/>
        <v>0</v>
      </c>
      <c r="CMC26" s="1"/>
      <c r="CMD26" s="89">
        <v>3</v>
      </c>
      <c r="CME26" s="93" t="s">
        <v>63</v>
      </c>
      <c r="CMF26" s="58" t="s">
        <v>34</v>
      </c>
      <c r="CMG26" s="91" t="s">
        <v>32</v>
      </c>
      <c r="CMH26" s="92">
        <v>1</v>
      </c>
      <c r="CMI26" s="87">
        <v>0</v>
      </c>
      <c r="CMJ26" s="59">
        <f t="shared" si="139"/>
        <v>0</v>
      </c>
      <c r="CMK26" s="1"/>
      <c r="CML26" s="89">
        <v>3</v>
      </c>
      <c r="CMM26" s="93" t="s">
        <v>63</v>
      </c>
      <c r="CMN26" s="58" t="s">
        <v>34</v>
      </c>
      <c r="CMO26" s="91" t="s">
        <v>32</v>
      </c>
      <c r="CMP26" s="92">
        <v>1</v>
      </c>
      <c r="CMQ26" s="87">
        <v>0</v>
      </c>
      <c r="CMR26" s="59">
        <f t="shared" si="139"/>
        <v>0</v>
      </c>
      <c r="CMS26" s="1"/>
      <c r="CMT26" s="89">
        <v>3</v>
      </c>
      <c r="CMU26" s="93" t="s">
        <v>63</v>
      </c>
      <c r="CMV26" s="58" t="s">
        <v>34</v>
      </c>
      <c r="CMW26" s="91" t="s">
        <v>32</v>
      </c>
      <c r="CMX26" s="92">
        <v>1</v>
      </c>
      <c r="CMY26" s="87">
        <v>0</v>
      </c>
      <c r="CMZ26" s="59">
        <f t="shared" si="140"/>
        <v>0</v>
      </c>
      <c r="CNA26" s="1"/>
      <c r="CNB26" s="89">
        <v>3</v>
      </c>
      <c r="CNC26" s="93" t="s">
        <v>63</v>
      </c>
      <c r="CND26" s="58" t="s">
        <v>34</v>
      </c>
      <c r="CNE26" s="91" t="s">
        <v>32</v>
      </c>
      <c r="CNF26" s="92">
        <v>1</v>
      </c>
      <c r="CNG26" s="87">
        <v>0</v>
      </c>
      <c r="CNH26" s="59">
        <f t="shared" si="140"/>
        <v>0</v>
      </c>
      <c r="CNI26" s="1"/>
      <c r="CNJ26" s="89">
        <v>3</v>
      </c>
      <c r="CNK26" s="93" t="s">
        <v>63</v>
      </c>
      <c r="CNL26" s="58" t="s">
        <v>34</v>
      </c>
      <c r="CNM26" s="91" t="s">
        <v>32</v>
      </c>
      <c r="CNN26" s="92">
        <v>1</v>
      </c>
      <c r="CNO26" s="87">
        <v>0</v>
      </c>
      <c r="CNP26" s="59">
        <f t="shared" si="141"/>
        <v>0</v>
      </c>
      <c r="CNQ26" s="1"/>
      <c r="CNR26" s="89">
        <v>3</v>
      </c>
      <c r="CNS26" s="93" t="s">
        <v>63</v>
      </c>
      <c r="CNT26" s="58" t="s">
        <v>34</v>
      </c>
      <c r="CNU26" s="91" t="s">
        <v>32</v>
      </c>
      <c r="CNV26" s="92">
        <v>1</v>
      </c>
      <c r="CNW26" s="87">
        <v>0</v>
      </c>
      <c r="CNX26" s="59">
        <f t="shared" si="141"/>
        <v>0</v>
      </c>
      <c r="CNY26" s="1"/>
      <c r="CNZ26" s="89">
        <v>3</v>
      </c>
      <c r="COA26" s="93" t="s">
        <v>63</v>
      </c>
      <c r="COB26" s="58" t="s">
        <v>34</v>
      </c>
      <c r="COC26" s="91" t="s">
        <v>32</v>
      </c>
      <c r="COD26" s="92">
        <v>1</v>
      </c>
      <c r="COE26" s="87">
        <v>0</v>
      </c>
      <c r="COF26" s="59">
        <f t="shared" si="142"/>
        <v>0</v>
      </c>
      <c r="COG26" s="1"/>
      <c r="COH26" s="89">
        <v>3</v>
      </c>
      <c r="COI26" s="93" t="s">
        <v>63</v>
      </c>
      <c r="COJ26" s="58" t="s">
        <v>34</v>
      </c>
      <c r="COK26" s="91" t="s">
        <v>32</v>
      </c>
      <c r="COL26" s="92">
        <v>1</v>
      </c>
      <c r="COM26" s="87">
        <v>0</v>
      </c>
      <c r="CON26" s="59">
        <f t="shared" si="142"/>
        <v>0</v>
      </c>
      <c r="COO26" s="1"/>
      <c r="COP26" s="89">
        <v>3</v>
      </c>
      <c r="COQ26" s="93" t="s">
        <v>63</v>
      </c>
      <c r="COR26" s="58" t="s">
        <v>34</v>
      </c>
      <c r="COS26" s="91" t="s">
        <v>32</v>
      </c>
      <c r="COT26" s="92">
        <v>1</v>
      </c>
      <c r="COU26" s="87">
        <v>0</v>
      </c>
      <c r="COV26" s="59">
        <f t="shared" si="143"/>
        <v>0</v>
      </c>
      <c r="COW26" s="1"/>
      <c r="COX26" s="89">
        <v>3</v>
      </c>
      <c r="COY26" s="93" t="s">
        <v>63</v>
      </c>
      <c r="COZ26" s="58" t="s">
        <v>34</v>
      </c>
      <c r="CPA26" s="91" t="s">
        <v>32</v>
      </c>
      <c r="CPB26" s="92">
        <v>1</v>
      </c>
      <c r="CPC26" s="87">
        <v>0</v>
      </c>
      <c r="CPD26" s="59">
        <f t="shared" si="143"/>
        <v>0</v>
      </c>
      <c r="CPE26" s="1"/>
      <c r="CPF26" s="89">
        <v>3</v>
      </c>
      <c r="CPG26" s="93" t="s">
        <v>63</v>
      </c>
      <c r="CPH26" s="58" t="s">
        <v>34</v>
      </c>
      <c r="CPI26" s="91" t="s">
        <v>32</v>
      </c>
      <c r="CPJ26" s="92">
        <v>1</v>
      </c>
      <c r="CPK26" s="87">
        <v>0</v>
      </c>
      <c r="CPL26" s="59">
        <f t="shared" si="144"/>
        <v>0</v>
      </c>
      <c r="CPM26" s="1"/>
      <c r="CPN26" s="89">
        <v>3</v>
      </c>
      <c r="CPO26" s="93" t="s">
        <v>63</v>
      </c>
      <c r="CPP26" s="58" t="s">
        <v>34</v>
      </c>
      <c r="CPQ26" s="91" t="s">
        <v>32</v>
      </c>
      <c r="CPR26" s="92">
        <v>1</v>
      </c>
      <c r="CPS26" s="87">
        <v>0</v>
      </c>
      <c r="CPT26" s="59">
        <f t="shared" si="144"/>
        <v>0</v>
      </c>
      <c r="CPU26" s="1"/>
      <c r="CPV26" s="89">
        <v>3</v>
      </c>
      <c r="CPW26" s="93" t="s">
        <v>63</v>
      </c>
      <c r="CPX26" s="58" t="s">
        <v>34</v>
      </c>
      <c r="CPY26" s="91" t="s">
        <v>32</v>
      </c>
      <c r="CPZ26" s="92">
        <v>1</v>
      </c>
      <c r="CQA26" s="87">
        <v>0</v>
      </c>
      <c r="CQB26" s="59">
        <f t="shared" si="145"/>
        <v>0</v>
      </c>
      <c r="CQC26" s="1"/>
      <c r="CQD26" s="89">
        <v>3</v>
      </c>
      <c r="CQE26" s="93" t="s">
        <v>63</v>
      </c>
      <c r="CQF26" s="58" t="s">
        <v>34</v>
      </c>
      <c r="CQG26" s="91" t="s">
        <v>32</v>
      </c>
      <c r="CQH26" s="92">
        <v>1</v>
      </c>
      <c r="CQI26" s="87">
        <v>0</v>
      </c>
      <c r="CQJ26" s="59">
        <f t="shared" si="145"/>
        <v>0</v>
      </c>
      <c r="CQK26" s="1"/>
      <c r="CQL26" s="89">
        <v>3</v>
      </c>
      <c r="CQM26" s="93" t="s">
        <v>63</v>
      </c>
      <c r="CQN26" s="58" t="s">
        <v>34</v>
      </c>
      <c r="CQO26" s="91" t="s">
        <v>32</v>
      </c>
      <c r="CQP26" s="92">
        <v>1</v>
      </c>
      <c r="CQQ26" s="87">
        <v>0</v>
      </c>
      <c r="CQR26" s="59">
        <f t="shared" si="146"/>
        <v>0</v>
      </c>
      <c r="CQS26" s="1"/>
      <c r="CQT26" s="89">
        <v>3</v>
      </c>
      <c r="CQU26" s="93" t="s">
        <v>63</v>
      </c>
      <c r="CQV26" s="58" t="s">
        <v>34</v>
      </c>
      <c r="CQW26" s="91" t="s">
        <v>32</v>
      </c>
      <c r="CQX26" s="92">
        <v>1</v>
      </c>
      <c r="CQY26" s="87">
        <v>0</v>
      </c>
      <c r="CQZ26" s="59">
        <f t="shared" si="146"/>
        <v>0</v>
      </c>
      <c r="CRA26" s="1"/>
      <c r="CRB26" s="89">
        <v>3</v>
      </c>
      <c r="CRC26" s="93" t="s">
        <v>63</v>
      </c>
      <c r="CRD26" s="58" t="s">
        <v>34</v>
      </c>
      <c r="CRE26" s="91" t="s">
        <v>32</v>
      </c>
      <c r="CRF26" s="92">
        <v>1</v>
      </c>
      <c r="CRG26" s="87">
        <v>0</v>
      </c>
      <c r="CRH26" s="59">
        <f t="shared" si="147"/>
        <v>0</v>
      </c>
      <c r="CRI26" s="1"/>
      <c r="CRJ26" s="89">
        <v>3</v>
      </c>
      <c r="CRK26" s="93" t="s">
        <v>63</v>
      </c>
      <c r="CRL26" s="58" t="s">
        <v>34</v>
      </c>
      <c r="CRM26" s="91" t="s">
        <v>32</v>
      </c>
      <c r="CRN26" s="92">
        <v>1</v>
      </c>
      <c r="CRO26" s="87">
        <v>0</v>
      </c>
      <c r="CRP26" s="59">
        <f t="shared" si="147"/>
        <v>0</v>
      </c>
      <c r="CRQ26" s="1"/>
      <c r="CRR26" s="89">
        <v>3</v>
      </c>
      <c r="CRS26" s="93" t="s">
        <v>63</v>
      </c>
      <c r="CRT26" s="58" t="s">
        <v>34</v>
      </c>
      <c r="CRU26" s="91" t="s">
        <v>32</v>
      </c>
      <c r="CRV26" s="92">
        <v>1</v>
      </c>
      <c r="CRW26" s="87">
        <v>0</v>
      </c>
      <c r="CRX26" s="59">
        <f t="shared" si="148"/>
        <v>0</v>
      </c>
      <c r="CRY26" s="1"/>
      <c r="CRZ26" s="89">
        <v>3</v>
      </c>
      <c r="CSA26" s="93" t="s">
        <v>63</v>
      </c>
      <c r="CSB26" s="58" t="s">
        <v>34</v>
      </c>
      <c r="CSC26" s="91" t="s">
        <v>32</v>
      </c>
      <c r="CSD26" s="92">
        <v>1</v>
      </c>
      <c r="CSE26" s="87">
        <v>0</v>
      </c>
      <c r="CSF26" s="59">
        <f t="shared" si="148"/>
        <v>0</v>
      </c>
      <c r="CSG26" s="1"/>
      <c r="CSH26" s="89">
        <v>3</v>
      </c>
      <c r="CSI26" s="93" t="s">
        <v>63</v>
      </c>
      <c r="CSJ26" s="58" t="s">
        <v>34</v>
      </c>
      <c r="CSK26" s="91" t="s">
        <v>32</v>
      </c>
      <c r="CSL26" s="92">
        <v>1</v>
      </c>
      <c r="CSM26" s="87">
        <v>0</v>
      </c>
      <c r="CSN26" s="59">
        <f t="shared" si="149"/>
        <v>0</v>
      </c>
      <c r="CSO26" s="1"/>
      <c r="CSP26" s="89">
        <v>3</v>
      </c>
      <c r="CSQ26" s="93" t="s">
        <v>63</v>
      </c>
      <c r="CSR26" s="58" t="s">
        <v>34</v>
      </c>
      <c r="CSS26" s="91" t="s">
        <v>32</v>
      </c>
      <c r="CST26" s="92">
        <v>1</v>
      </c>
      <c r="CSU26" s="87">
        <v>0</v>
      </c>
      <c r="CSV26" s="59">
        <f t="shared" si="149"/>
        <v>0</v>
      </c>
      <c r="CSW26" s="1"/>
      <c r="CSX26" s="89">
        <v>3</v>
      </c>
      <c r="CSY26" s="93" t="s">
        <v>63</v>
      </c>
      <c r="CSZ26" s="58" t="s">
        <v>34</v>
      </c>
      <c r="CTA26" s="91" t="s">
        <v>32</v>
      </c>
      <c r="CTB26" s="92">
        <v>1</v>
      </c>
      <c r="CTC26" s="87">
        <v>0</v>
      </c>
      <c r="CTD26" s="59">
        <f t="shared" si="150"/>
        <v>0</v>
      </c>
      <c r="CTE26" s="1"/>
      <c r="CTF26" s="89">
        <v>3</v>
      </c>
      <c r="CTG26" s="93" t="s">
        <v>63</v>
      </c>
      <c r="CTH26" s="58" t="s">
        <v>34</v>
      </c>
      <c r="CTI26" s="91" t="s">
        <v>32</v>
      </c>
      <c r="CTJ26" s="92">
        <v>1</v>
      </c>
      <c r="CTK26" s="87">
        <v>0</v>
      </c>
      <c r="CTL26" s="59">
        <f t="shared" si="150"/>
        <v>0</v>
      </c>
      <c r="CTM26" s="1"/>
      <c r="CTN26" s="89">
        <v>3</v>
      </c>
      <c r="CTO26" s="93" t="s">
        <v>63</v>
      </c>
      <c r="CTP26" s="58" t="s">
        <v>34</v>
      </c>
      <c r="CTQ26" s="91" t="s">
        <v>32</v>
      </c>
      <c r="CTR26" s="92">
        <v>1</v>
      </c>
      <c r="CTS26" s="87">
        <v>0</v>
      </c>
      <c r="CTT26" s="59">
        <f t="shared" si="151"/>
        <v>0</v>
      </c>
      <c r="CTU26" s="1"/>
      <c r="CTV26" s="89">
        <v>3</v>
      </c>
      <c r="CTW26" s="93" t="s">
        <v>63</v>
      </c>
      <c r="CTX26" s="58" t="s">
        <v>34</v>
      </c>
      <c r="CTY26" s="91" t="s">
        <v>32</v>
      </c>
      <c r="CTZ26" s="92">
        <v>1</v>
      </c>
      <c r="CUA26" s="87">
        <v>0</v>
      </c>
      <c r="CUB26" s="59">
        <f t="shared" si="151"/>
        <v>0</v>
      </c>
      <c r="CUC26" s="1"/>
      <c r="CUD26" s="89">
        <v>3</v>
      </c>
      <c r="CUE26" s="93" t="s">
        <v>63</v>
      </c>
      <c r="CUF26" s="58" t="s">
        <v>34</v>
      </c>
      <c r="CUG26" s="91" t="s">
        <v>32</v>
      </c>
      <c r="CUH26" s="92">
        <v>1</v>
      </c>
      <c r="CUI26" s="87">
        <v>0</v>
      </c>
      <c r="CUJ26" s="59">
        <f t="shared" si="152"/>
        <v>0</v>
      </c>
      <c r="CUK26" s="1"/>
      <c r="CUL26" s="89">
        <v>3</v>
      </c>
      <c r="CUM26" s="93" t="s">
        <v>63</v>
      </c>
      <c r="CUN26" s="58" t="s">
        <v>34</v>
      </c>
      <c r="CUO26" s="91" t="s">
        <v>32</v>
      </c>
      <c r="CUP26" s="92">
        <v>1</v>
      </c>
      <c r="CUQ26" s="87">
        <v>0</v>
      </c>
      <c r="CUR26" s="59">
        <f t="shared" si="152"/>
        <v>0</v>
      </c>
      <c r="CUS26" s="1"/>
      <c r="CUT26" s="89">
        <v>3</v>
      </c>
      <c r="CUU26" s="93" t="s">
        <v>63</v>
      </c>
      <c r="CUV26" s="58" t="s">
        <v>34</v>
      </c>
      <c r="CUW26" s="91" t="s">
        <v>32</v>
      </c>
      <c r="CUX26" s="92">
        <v>1</v>
      </c>
      <c r="CUY26" s="87">
        <v>0</v>
      </c>
      <c r="CUZ26" s="59">
        <f t="shared" si="153"/>
        <v>0</v>
      </c>
      <c r="CVA26" s="1"/>
      <c r="CVB26" s="89">
        <v>3</v>
      </c>
      <c r="CVC26" s="93" t="s">
        <v>63</v>
      </c>
      <c r="CVD26" s="58" t="s">
        <v>34</v>
      </c>
      <c r="CVE26" s="91" t="s">
        <v>32</v>
      </c>
      <c r="CVF26" s="92">
        <v>1</v>
      </c>
      <c r="CVG26" s="87">
        <v>0</v>
      </c>
      <c r="CVH26" s="59">
        <f t="shared" si="153"/>
        <v>0</v>
      </c>
      <c r="CVI26" s="1"/>
      <c r="CVJ26" s="89">
        <v>3</v>
      </c>
      <c r="CVK26" s="93" t="s">
        <v>63</v>
      </c>
      <c r="CVL26" s="58" t="s">
        <v>34</v>
      </c>
      <c r="CVM26" s="91" t="s">
        <v>32</v>
      </c>
      <c r="CVN26" s="92">
        <v>1</v>
      </c>
      <c r="CVO26" s="87">
        <v>0</v>
      </c>
      <c r="CVP26" s="59">
        <f t="shared" si="154"/>
        <v>0</v>
      </c>
      <c r="CVQ26" s="1"/>
      <c r="CVR26" s="89">
        <v>3</v>
      </c>
      <c r="CVS26" s="93" t="s">
        <v>63</v>
      </c>
      <c r="CVT26" s="58" t="s">
        <v>34</v>
      </c>
      <c r="CVU26" s="91" t="s">
        <v>32</v>
      </c>
      <c r="CVV26" s="92">
        <v>1</v>
      </c>
      <c r="CVW26" s="87">
        <v>0</v>
      </c>
      <c r="CVX26" s="59">
        <f t="shared" si="154"/>
        <v>0</v>
      </c>
      <c r="CVY26" s="1"/>
      <c r="CVZ26" s="89">
        <v>3</v>
      </c>
      <c r="CWA26" s="93" t="s">
        <v>63</v>
      </c>
      <c r="CWB26" s="58" t="s">
        <v>34</v>
      </c>
      <c r="CWC26" s="91" t="s">
        <v>32</v>
      </c>
      <c r="CWD26" s="92">
        <v>1</v>
      </c>
      <c r="CWE26" s="87">
        <v>0</v>
      </c>
      <c r="CWF26" s="59">
        <f t="shared" si="155"/>
        <v>0</v>
      </c>
      <c r="CWG26" s="1"/>
      <c r="CWH26" s="89">
        <v>3</v>
      </c>
      <c r="CWI26" s="93" t="s">
        <v>63</v>
      </c>
      <c r="CWJ26" s="58" t="s">
        <v>34</v>
      </c>
      <c r="CWK26" s="91" t="s">
        <v>32</v>
      </c>
      <c r="CWL26" s="92">
        <v>1</v>
      </c>
      <c r="CWM26" s="87">
        <v>0</v>
      </c>
      <c r="CWN26" s="59">
        <f t="shared" si="155"/>
        <v>0</v>
      </c>
      <c r="CWO26" s="1"/>
      <c r="CWP26" s="89">
        <v>3</v>
      </c>
      <c r="CWQ26" s="93" t="s">
        <v>63</v>
      </c>
      <c r="CWR26" s="58" t="s">
        <v>34</v>
      </c>
      <c r="CWS26" s="91" t="s">
        <v>32</v>
      </c>
      <c r="CWT26" s="92">
        <v>1</v>
      </c>
      <c r="CWU26" s="87">
        <v>0</v>
      </c>
      <c r="CWV26" s="59">
        <f t="shared" si="156"/>
        <v>0</v>
      </c>
      <c r="CWW26" s="1"/>
      <c r="CWX26" s="89">
        <v>3</v>
      </c>
      <c r="CWY26" s="93" t="s">
        <v>63</v>
      </c>
      <c r="CWZ26" s="58" t="s">
        <v>34</v>
      </c>
      <c r="CXA26" s="91" t="s">
        <v>32</v>
      </c>
      <c r="CXB26" s="92">
        <v>1</v>
      </c>
      <c r="CXC26" s="87">
        <v>0</v>
      </c>
      <c r="CXD26" s="59">
        <f t="shared" si="156"/>
        <v>0</v>
      </c>
      <c r="CXE26" s="1"/>
      <c r="CXF26" s="89">
        <v>3</v>
      </c>
      <c r="CXG26" s="93" t="s">
        <v>63</v>
      </c>
      <c r="CXH26" s="58" t="s">
        <v>34</v>
      </c>
      <c r="CXI26" s="91" t="s">
        <v>32</v>
      </c>
      <c r="CXJ26" s="92">
        <v>1</v>
      </c>
      <c r="CXK26" s="87">
        <v>0</v>
      </c>
      <c r="CXL26" s="59">
        <f t="shared" si="157"/>
        <v>0</v>
      </c>
      <c r="CXM26" s="1"/>
      <c r="CXN26" s="89">
        <v>3</v>
      </c>
      <c r="CXO26" s="93" t="s">
        <v>63</v>
      </c>
      <c r="CXP26" s="58" t="s">
        <v>34</v>
      </c>
      <c r="CXQ26" s="91" t="s">
        <v>32</v>
      </c>
      <c r="CXR26" s="92">
        <v>1</v>
      </c>
      <c r="CXS26" s="87">
        <v>0</v>
      </c>
      <c r="CXT26" s="59">
        <f t="shared" si="157"/>
        <v>0</v>
      </c>
      <c r="CXU26" s="1"/>
      <c r="CXV26" s="89">
        <v>3</v>
      </c>
      <c r="CXW26" s="93" t="s">
        <v>63</v>
      </c>
      <c r="CXX26" s="58" t="s">
        <v>34</v>
      </c>
      <c r="CXY26" s="91" t="s">
        <v>32</v>
      </c>
      <c r="CXZ26" s="92">
        <v>1</v>
      </c>
      <c r="CYA26" s="87">
        <v>0</v>
      </c>
      <c r="CYB26" s="59">
        <f t="shared" si="158"/>
        <v>0</v>
      </c>
      <c r="CYC26" s="1"/>
      <c r="CYD26" s="89">
        <v>3</v>
      </c>
      <c r="CYE26" s="93" t="s">
        <v>63</v>
      </c>
      <c r="CYF26" s="58" t="s">
        <v>34</v>
      </c>
      <c r="CYG26" s="91" t="s">
        <v>32</v>
      </c>
      <c r="CYH26" s="92">
        <v>1</v>
      </c>
      <c r="CYI26" s="87">
        <v>0</v>
      </c>
      <c r="CYJ26" s="59">
        <f t="shared" si="158"/>
        <v>0</v>
      </c>
      <c r="CYK26" s="1"/>
      <c r="CYL26" s="89">
        <v>3</v>
      </c>
      <c r="CYM26" s="93" t="s">
        <v>63</v>
      </c>
      <c r="CYN26" s="58" t="s">
        <v>34</v>
      </c>
      <c r="CYO26" s="91" t="s">
        <v>32</v>
      </c>
      <c r="CYP26" s="92">
        <v>1</v>
      </c>
      <c r="CYQ26" s="87">
        <v>0</v>
      </c>
      <c r="CYR26" s="59">
        <f t="shared" si="159"/>
        <v>0</v>
      </c>
      <c r="CYS26" s="1"/>
      <c r="CYT26" s="89">
        <v>3</v>
      </c>
      <c r="CYU26" s="93" t="s">
        <v>63</v>
      </c>
      <c r="CYV26" s="58" t="s">
        <v>34</v>
      </c>
      <c r="CYW26" s="91" t="s">
        <v>32</v>
      </c>
      <c r="CYX26" s="92">
        <v>1</v>
      </c>
      <c r="CYY26" s="87">
        <v>0</v>
      </c>
      <c r="CYZ26" s="59">
        <f t="shared" si="159"/>
        <v>0</v>
      </c>
      <c r="CZA26" s="1"/>
      <c r="CZB26" s="89">
        <v>3</v>
      </c>
      <c r="CZC26" s="93" t="s">
        <v>63</v>
      </c>
      <c r="CZD26" s="58" t="s">
        <v>34</v>
      </c>
      <c r="CZE26" s="91" t="s">
        <v>32</v>
      </c>
      <c r="CZF26" s="92">
        <v>1</v>
      </c>
      <c r="CZG26" s="87">
        <v>0</v>
      </c>
      <c r="CZH26" s="59">
        <f t="shared" si="160"/>
        <v>0</v>
      </c>
      <c r="CZI26" s="1"/>
      <c r="CZJ26" s="89">
        <v>3</v>
      </c>
      <c r="CZK26" s="93" t="s">
        <v>63</v>
      </c>
      <c r="CZL26" s="58" t="s">
        <v>34</v>
      </c>
      <c r="CZM26" s="91" t="s">
        <v>32</v>
      </c>
      <c r="CZN26" s="92">
        <v>1</v>
      </c>
      <c r="CZO26" s="87">
        <v>0</v>
      </c>
      <c r="CZP26" s="59">
        <f t="shared" si="160"/>
        <v>0</v>
      </c>
      <c r="CZQ26" s="1"/>
      <c r="CZR26" s="89">
        <v>3</v>
      </c>
      <c r="CZS26" s="93" t="s">
        <v>63</v>
      </c>
      <c r="CZT26" s="58" t="s">
        <v>34</v>
      </c>
      <c r="CZU26" s="91" t="s">
        <v>32</v>
      </c>
      <c r="CZV26" s="92">
        <v>1</v>
      </c>
      <c r="CZW26" s="87">
        <v>0</v>
      </c>
      <c r="CZX26" s="59">
        <f t="shared" si="161"/>
        <v>0</v>
      </c>
      <c r="CZY26" s="1"/>
      <c r="CZZ26" s="89">
        <v>3</v>
      </c>
      <c r="DAA26" s="93" t="s">
        <v>63</v>
      </c>
      <c r="DAB26" s="58" t="s">
        <v>34</v>
      </c>
      <c r="DAC26" s="91" t="s">
        <v>32</v>
      </c>
      <c r="DAD26" s="92">
        <v>1</v>
      </c>
      <c r="DAE26" s="87">
        <v>0</v>
      </c>
      <c r="DAF26" s="59">
        <f t="shared" si="161"/>
        <v>0</v>
      </c>
      <c r="DAG26" s="1"/>
      <c r="DAH26" s="89">
        <v>3</v>
      </c>
      <c r="DAI26" s="93" t="s">
        <v>63</v>
      </c>
      <c r="DAJ26" s="58" t="s">
        <v>34</v>
      </c>
      <c r="DAK26" s="91" t="s">
        <v>32</v>
      </c>
      <c r="DAL26" s="92">
        <v>1</v>
      </c>
      <c r="DAM26" s="87">
        <v>0</v>
      </c>
      <c r="DAN26" s="59">
        <f t="shared" si="162"/>
        <v>0</v>
      </c>
      <c r="DAO26" s="1"/>
      <c r="DAP26" s="89">
        <v>3</v>
      </c>
      <c r="DAQ26" s="93" t="s">
        <v>63</v>
      </c>
      <c r="DAR26" s="58" t="s">
        <v>34</v>
      </c>
      <c r="DAS26" s="91" t="s">
        <v>32</v>
      </c>
      <c r="DAT26" s="92">
        <v>1</v>
      </c>
      <c r="DAU26" s="87">
        <v>0</v>
      </c>
      <c r="DAV26" s="59">
        <f t="shared" si="162"/>
        <v>0</v>
      </c>
      <c r="DAW26" s="1"/>
      <c r="DAX26" s="89">
        <v>3</v>
      </c>
      <c r="DAY26" s="93" t="s">
        <v>63</v>
      </c>
      <c r="DAZ26" s="58" t="s">
        <v>34</v>
      </c>
      <c r="DBA26" s="91" t="s">
        <v>32</v>
      </c>
      <c r="DBB26" s="92">
        <v>1</v>
      </c>
      <c r="DBC26" s="87">
        <v>0</v>
      </c>
      <c r="DBD26" s="59">
        <f t="shared" si="163"/>
        <v>0</v>
      </c>
      <c r="DBE26" s="1"/>
      <c r="DBF26" s="89">
        <v>3</v>
      </c>
      <c r="DBG26" s="93" t="s">
        <v>63</v>
      </c>
      <c r="DBH26" s="58" t="s">
        <v>34</v>
      </c>
      <c r="DBI26" s="91" t="s">
        <v>32</v>
      </c>
      <c r="DBJ26" s="92">
        <v>1</v>
      </c>
      <c r="DBK26" s="87">
        <v>0</v>
      </c>
      <c r="DBL26" s="59">
        <f t="shared" si="163"/>
        <v>0</v>
      </c>
      <c r="DBM26" s="1"/>
      <c r="DBN26" s="89">
        <v>3</v>
      </c>
      <c r="DBO26" s="93" t="s">
        <v>63</v>
      </c>
      <c r="DBP26" s="58" t="s">
        <v>34</v>
      </c>
      <c r="DBQ26" s="91" t="s">
        <v>32</v>
      </c>
      <c r="DBR26" s="92">
        <v>1</v>
      </c>
      <c r="DBS26" s="87">
        <v>0</v>
      </c>
      <c r="DBT26" s="59">
        <f t="shared" si="164"/>
        <v>0</v>
      </c>
      <c r="DBU26" s="1"/>
      <c r="DBV26" s="89">
        <v>3</v>
      </c>
      <c r="DBW26" s="93" t="s">
        <v>63</v>
      </c>
      <c r="DBX26" s="58" t="s">
        <v>34</v>
      </c>
      <c r="DBY26" s="91" t="s">
        <v>32</v>
      </c>
      <c r="DBZ26" s="92">
        <v>1</v>
      </c>
      <c r="DCA26" s="87">
        <v>0</v>
      </c>
      <c r="DCB26" s="59">
        <f t="shared" si="164"/>
        <v>0</v>
      </c>
      <c r="DCC26" s="1"/>
      <c r="DCD26" s="89">
        <v>3</v>
      </c>
      <c r="DCE26" s="93" t="s">
        <v>63</v>
      </c>
      <c r="DCF26" s="58" t="s">
        <v>34</v>
      </c>
      <c r="DCG26" s="91" t="s">
        <v>32</v>
      </c>
      <c r="DCH26" s="92">
        <v>1</v>
      </c>
      <c r="DCI26" s="87">
        <v>0</v>
      </c>
      <c r="DCJ26" s="59">
        <f t="shared" si="165"/>
        <v>0</v>
      </c>
      <c r="DCK26" s="1"/>
      <c r="DCL26" s="89">
        <v>3</v>
      </c>
      <c r="DCM26" s="93" t="s">
        <v>63</v>
      </c>
      <c r="DCN26" s="58" t="s">
        <v>34</v>
      </c>
      <c r="DCO26" s="91" t="s">
        <v>32</v>
      </c>
      <c r="DCP26" s="92">
        <v>1</v>
      </c>
      <c r="DCQ26" s="87">
        <v>0</v>
      </c>
      <c r="DCR26" s="59">
        <f t="shared" si="165"/>
        <v>0</v>
      </c>
      <c r="DCS26" s="1"/>
      <c r="DCT26" s="89">
        <v>3</v>
      </c>
      <c r="DCU26" s="93" t="s">
        <v>63</v>
      </c>
      <c r="DCV26" s="58" t="s">
        <v>34</v>
      </c>
      <c r="DCW26" s="91" t="s">
        <v>32</v>
      </c>
      <c r="DCX26" s="92">
        <v>1</v>
      </c>
      <c r="DCY26" s="87">
        <v>0</v>
      </c>
      <c r="DCZ26" s="59">
        <f t="shared" si="166"/>
        <v>0</v>
      </c>
      <c r="DDA26" s="1"/>
      <c r="DDB26" s="89">
        <v>3</v>
      </c>
      <c r="DDC26" s="93" t="s">
        <v>63</v>
      </c>
      <c r="DDD26" s="58" t="s">
        <v>34</v>
      </c>
      <c r="DDE26" s="91" t="s">
        <v>32</v>
      </c>
      <c r="DDF26" s="92">
        <v>1</v>
      </c>
      <c r="DDG26" s="87">
        <v>0</v>
      </c>
      <c r="DDH26" s="59">
        <f t="shared" si="166"/>
        <v>0</v>
      </c>
      <c r="DDI26" s="1"/>
      <c r="DDJ26" s="89">
        <v>3</v>
      </c>
      <c r="DDK26" s="93" t="s">
        <v>63</v>
      </c>
      <c r="DDL26" s="58" t="s">
        <v>34</v>
      </c>
      <c r="DDM26" s="91" t="s">
        <v>32</v>
      </c>
      <c r="DDN26" s="92">
        <v>1</v>
      </c>
      <c r="DDO26" s="87">
        <v>0</v>
      </c>
      <c r="DDP26" s="59">
        <f t="shared" si="167"/>
        <v>0</v>
      </c>
      <c r="DDQ26" s="1"/>
      <c r="DDR26" s="89">
        <v>3</v>
      </c>
      <c r="DDS26" s="93" t="s">
        <v>63</v>
      </c>
      <c r="DDT26" s="58" t="s">
        <v>34</v>
      </c>
      <c r="DDU26" s="91" t="s">
        <v>32</v>
      </c>
      <c r="DDV26" s="92">
        <v>1</v>
      </c>
      <c r="DDW26" s="87">
        <v>0</v>
      </c>
      <c r="DDX26" s="59">
        <f t="shared" si="167"/>
        <v>0</v>
      </c>
      <c r="DDY26" s="1"/>
      <c r="DDZ26" s="89">
        <v>3</v>
      </c>
      <c r="DEA26" s="93" t="s">
        <v>63</v>
      </c>
      <c r="DEB26" s="58" t="s">
        <v>34</v>
      </c>
      <c r="DEC26" s="91" t="s">
        <v>32</v>
      </c>
      <c r="DED26" s="92">
        <v>1</v>
      </c>
      <c r="DEE26" s="87">
        <v>0</v>
      </c>
      <c r="DEF26" s="59">
        <f t="shared" si="168"/>
        <v>0</v>
      </c>
      <c r="DEG26" s="1"/>
      <c r="DEH26" s="89">
        <v>3</v>
      </c>
      <c r="DEI26" s="93" t="s">
        <v>63</v>
      </c>
      <c r="DEJ26" s="58" t="s">
        <v>34</v>
      </c>
      <c r="DEK26" s="91" t="s">
        <v>32</v>
      </c>
      <c r="DEL26" s="92">
        <v>1</v>
      </c>
      <c r="DEM26" s="87">
        <v>0</v>
      </c>
      <c r="DEN26" s="59">
        <f t="shared" si="168"/>
        <v>0</v>
      </c>
      <c r="DEO26" s="1"/>
      <c r="DEP26" s="89">
        <v>3</v>
      </c>
      <c r="DEQ26" s="93" t="s">
        <v>63</v>
      </c>
      <c r="DER26" s="58" t="s">
        <v>34</v>
      </c>
      <c r="DES26" s="91" t="s">
        <v>32</v>
      </c>
      <c r="DET26" s="92">
        <v>1</v>
      </c>
      <c r="DEU26" s="87">
        <v>0</v>
      </c>
      <c r="DEV26" s="59">
        <f t="shared" si="169"/>
        <v>0</v>
      </c>
      <c r="DEW26" s="1"/>
      <c r="DEX26" s="89">
        <v>3</v>
      </c>
      <c r="DEY26" s="93" t="s">
        <v>63</v>
      </c>
      <c r="DEZ26" s="58" t="s">
        <v>34</v>
      </c>
      <c r="DFA26" s="91" t="s">
        <v>32</v>
      </c>
      <c r="DFB26" s="92">
        <v>1</v>
      </c>
      <c r="DFC26" s="87">
        <v>0</v>
      </c>
      <c r="DFD26" s="59">
        <f t="shared" si="169"/>
        <v>0</v>
      </c>
      <c r="DFE26" s="1"/>
      <c r="DFF26" s="89">
        <v>3</v>
      </c>
      <c r="DFG26" s="93" t="s">
        <v>63</v>
      </c>
      <c r="DFH26" s="58" t="s">
        <v>34</v>
      </c>
      <c r="DFI26" s="91" t="s">
        <v>32</v>
      </c>
      <c r="DFJ26" s="92">
        <v>1</v>
      </c>
      <c r="DFK26" s="87">
        <v>0</v>
      </c>
      <c r="DFL26" s="59">
        <f t="shared" si="170"/>
        <v>0</v>
      </c>
      <c r="DFM26" s="1"/>
      <c r="DFN26" s="89">
        <v>3</v>
      </c>
      <c r="DFO26" s="93" t="s">
        <v>63</v>
      </c>
      <c r="DFP26" s="58" t="s">
        <v>34</v>
      </c>
      <c r="DFQ26" s="91" t="s">
        <v>32</v>
      </c>
      <c r="DFR26" s="92">
        <v>1</v>
      </c>
      <c r="DFS26" s="87">
        <v>0</v>
      </c>
      <c r="DFT26" s="59">
        <f t="shared" si="170"/>
        <v>0</v>
      </c>
      <c r="DFU26" s="1"/>
      <c r="DFV26" s="89">
        <v>3</v>
      </c>
      <c r="DFW26" s="93" t="s">
        <v>63</v>
      </c>
      <c r="DFX26" s="58" t="s">
        <v>34</v>
      </c>
      <c r="DFY26" s="91" t="s">
        <v>32</v>
      </c>
      <c r="DFZ26" s="92">
        <v>1</v>
      </c>
      <c r="DGA26" s="87">
        <v>0</v>
      </c>
      <c r="DGB26" s="59">
        <f t="shared" si="171"/>
        <v>0</v>
      </c>
      <c r="DGC26" s="1"/>
      <c r="DGD26" s="89">
        <v>3</v>
      </c>
      <c r="DGE26" s="93" t="s">
        <v>63</v>
      </c>
      <c r="DGF26" s="58" t="s">
        <v>34</v>
      </c>
      <c r="DGG26" s="91" t="s">
        <v>32</v>
      </c>
      <c r="DGH26" s="92">
        <v>1</v>
      </c>
      <c r="DGI26" s="87">
        <v>0</v>
      </c>
      <c r="DGJ26" s="59">
        <f t="shared" si="171"/>
        <v>0</v>
      </c>
      <c r="DGK26" s="1"/>
      <c r="DGL26" s="89">
        <v>3</v>
      </c>
      <c r="DGM26" s="93" t="s">
        <v>63</v>
      </c>
      <c r="DGN26" s="58" t="s">
        <v>34</v>
      </c>
      <c r="DGO26" s="91" t="s">
        <v>32</v>
      </c>
      <c r="DGP26" s="92">
        <v>1</v>
      </c>
      <c r="DGQ26" s="87">
        <v>0</v>
      </c>
      <c r="DGR26" s="59">
        <f t="shared" si="172"/>
        <v>0</v>
      </c>
      <c r="DGS26" s="1"/>
      <c r="DGT26" s="89">
        <v>3</v>
      </c>
      <c r="DGU26" s="93" t="s">
        <v>63</v>
      </c>
      <c r="DGV26" s="58" t="s">
        <v>34</v>
      </c>
      <c r="DGW26" s="91" t="s">
        <v>32</v>
      </c>
      <c r="DGX26" s="92">
        <v>1</v>
      </c>
      <c r="DGY26" s="87">
        <v>0</v>
      </c>
      <c r="DGZ26" s="59">
        <f t="shared" si="172"/>
        <v>0</v>
      </c>
      <c r="DHA26" s="1"/>
      <c r="DHB26" s="89">
        <v>3</v>
      </c>
      <c r="DHC26" s="93" t="s">
        <v>63</v>
      </c>
      <c r="DHD26" s="58" t="s">
        <v>34</v>
      </c>
      <c r="DHE26" s="91" t="s">
        <v>32</v>
      </c>
      <c r="DHF26" s="92">
        <v>1</v>
      </c>
      <c r="DHG26" s="87">
        <v>0</v>
      </c>
      <c r="DHH26" s="59">
        <f t="shared" si="173"/>
        <v>0</v>
      </c>
      <c r="DHI26" s="1"/>
      <c r="DHJ26" s="89">
        <v>3</v>
      </c>
      <c r="DHK26" s="93" t="s">
        <v>63</v>
      </c>
      <c r="DHL26" s="58" t="s">
        <v>34</v>
      </c>
      <c r="DHM26" s="91" t="s">
        <v>32</v>
      </c>
      <c r="DHN26" s="92">
        <v>1</v>
      </c>
      <c r="DHO26" s="87">
        <v>0</v>
      </c>
      <c r="DHP26" s="59">
        <f t="shared" si="173"/>
        <v>0</v>
      </c>
      <c r="DHQ26" s="1"/>
      <c r="DHR26" s="89">
        <v>3</v>
      </c>
      <c r="DHS26" s="93" t="s">
        <v>63</v>
      </c>
      <c r="DHT26" s="58" t="s">
        <v>34</v>
      </c>
      <c r="DHU26" s="91" t="s">
        <v>32</v>
      </c>
      <c r="DHV26" s="92">
        <v>1</v>
      </c>
      <c r="DHW26" s="87">
        <v>0</v>
      </c>
      <c r="DHX26" s="59">
        <f t="shared" si="174"/>
        <v>0</v>
      </c>
      <c r="DHY26" s="1"/>
      <c r="DHZ26" s="89">
        <v>3</v>
      </c>
      <c r="DIA26" s="93" t="s">
        <v>63</v>
      </c>
      <c r="DIB26" s="58" t="s">
        <v>34</v>
      </c>
      <c r="DIC26" s="91" t="s">
        <v>32</v>
      </c>
      <c r="DID26" s="92">
        <v>1</v>
      </c>
      <c r="DIE26" s="87">
        <v>0</v>
      </c>
      <c r="DIF26" s="59">
        <f t="shared" si="174"/>
        <v>0</v>
      </c>
      <c r="DIG26" s="1"/>
      <c r="DIH26" s="89">
        <v>3</v>
      </c>
      <c r="DII26" s="93" t="s">
        <v>63</v>
      </c>
      <c r="DIJ26" s="58" t="s">
        <v>34</v>
      </c>
      <c r="DIK26" s="91" t="s">
        <v>32</v>
      </c>
      <c r="DIL26" s="92">
        <v>1</v>
      </c>
      <c r="DIM26" s="87">
        <v>0</v>
      </c>
      <c r="DIN26" s="59">
        <f t="shared" si="175"/>
        <v>0</v>
      </c>
      <c r="DIO26" s="1"/>
      <c r="DIP26" s="89">
        <v>3</v>
      </c>
      <c r="DIQ26" s="93" t="s">
        <v>63</v>
      </c>
      <c r="DIR26" s="58" t="s">
        <v>34</v>
      </c>
      <c r="DIS26" s="91" t="s">
        <v>32</v>
      </c>
      <c r="DIT26" s="92">
        <v>1</v>
      </c>
      <c r="DIU26" s="87">
        <v>0</v>
      </c>
      <c r="DIV26" s="59">
        <f t="shared" si="175"/>
        <v>0</v>
      </c>
      <c r="DIW26" s="1"/>
      <c r="DIX26" s="89">
        <v>3</v>
      </c>
      <c r="DIY26" s="93" t="s">
        <v>63</v>
      </c>
      <c r="DIZ26" s="58" t="s">
        <v>34</v>
      </c>
      <c r="DJA26" s="91" t="s">
        <v>32</v>
      </c>
      <c r="DJB26" s="92">
        <v>1</v>
      </c>
      <c r="DJC26" s="87">
        <v>0</v>
      </c>
      <c r="DJD26" s="59">
        <f t="shared" si="176"/>
        <v>0</v>
      </c>
      <c r="DJE26" s="1"/>
      <c r="DJF26" s="89">
        <v>3</v>
      </c>
      <c r="DJG26" s="93" t="s">
        <v>63</v>
      </c>
      <c r="DJH26" s="58" t="s">
        <v>34</v>
      </c>
      <c r="DJI26" s="91" t="s">
        <v>32</v>
      </c>
      <c r="DJJ26" s="92">
        <v>1</v>
      </c>
      <c r="DJK26" s="87">
        <v>0</v>
      </c>
      <c r="DJL26" s="59">
        <f t="shared" si="176"/>
        <v>0</v>
      </c>
      <c r="DJM26" s="1"/>
      <c r="DJN26" s="89">
        <v>3</v>
      </c>
      <c r="DJO26" s="93" t="s">
        <v>63</v>
      </c>
      <c r="DJP26" s="58" t="s">
        <v>34</v>
      </c>
      <c r="DJQ26" s="91" t="s">
        <v>32</v>
      </c>
      <c r="DJR26" s="92">
        <v>1</v>
      </c>
      <c r="DJS26" s="87">
        <v>0</v>
      </c>
      <c r="DJT26" s="59">
        <f t="shared" si="177"/>
        <v>0</v>
      </c>
      <c r="DJU26" s="1"/>
      <c r="DJV26" s="89">
        <v>3</v>
      </c>
      <c r="DJW26" s="93" t="s">
        <v>63</v>
      </c>
      <c r="DJX26" s="58" t="s">
        <v>34</v>
      </c>
      <c r="DJY26" s="91" t="s">
        <v>32</v>
      </c>
      <c r="DJZ26" s="92">
        <v>1</v>
      </c>
      <c r="DKA26" s="87">
        <v>0</v>
      </c>
      <c r="DKB26" s="59">
        <f t="shared" si="177"/>
        <v>0</v>
      </c>
      <c r="DKC26" s="1"/>
      <c r="DKD26" s="89">
        <v>3</v>
      </c>
      <c r="DKE26" s="93" t="s">
        <v>63</v>
      </c>
      <c r="DKF26" s="58" t="s">
        <v>34</v>
      </c>
      <c r="DKG26" s="91" t="s">
        <v>32</v>
      </c>
      <c r="DKH26" s="92">
        <v>1</v>
      </c>
      <c r="DKI26" s="87">
        <v>0</v>
      </c>
      <c r="DKJ26" s="59">
        <f t="shared" si="178"/>
        <v>0</v>
      </c>
      <c r="DKK26" s="1"/>
      <c r="DKL26" s="89">
        <v>3</v>
      </c>
      <c r="DKM26" s="93" t="s">
        <v>63</v>
      </c>
      <c r="DKN26" s="58" t="s">
        <v>34</v>
      </c>
      <c r="DKO26" s="91" t="s">
        <v>32</v>
      </c>
      <c r="DKP26" s="92">
        <v>1</v>
      </c>
      <c r="DKQ26" s="87">
        <v>0</v>
      </c>
      <c r="DKR26" s="59">
        <f t="shared" si="178"/>
        <v>0</v>
      </c>
      <c r="DKS26" s="1"/>
      <c r="DKT26" s="89">
        <v>3</v>
      </c>
      <c r="DKU26" s="93" t="s">
        <v>63</v>
      </c>
      <c r="DKV26" s="58" t="s">
        <v>34</v>
      </c>
      <c r="DKW26" s="91" t="s">
        <v>32</v>
      </c>
      <c r="DKX26" s="92">
        <v>1</v>
      </c>
      <c r="DKY26" s="87">
        <v>0</v>
      </c>
      <c r="DKZ26" s="59">
        <f t="shared" si="179"/>
        <v>0</v>
      </c>
      <c r="DLA26" s="1"/>
      <c r="DLB26" s="89">
        <v>3</v>
      </c>
      <c r="DLC26" s="93" t="s">
        <v>63</v>
      </c>
      <c r="DLD26" s="58" t="s">
        <v>34</v>
      </c>
      <c r="DLE26" s="91" t="s">
        <v>32</v>
      </c>
      <c r="DLF26" s="92">
        <v>1</v>
      </c>
      <c r="DLG26" s="87">
        <v>0</v>
      </c>
      <c r="DLH26" s="59">
        <f t="shared" si="179"/>
        <v>0</v>
      </c>
      <c r="DLI26" s="1"/>
      <c r="DLJ26" s="89">
        <v>3</v>
      </c>
      <c r="DLK26" s="93" t="s">
        <v>63</v>
      </c>
      <c r="DLL26" s="58" t="s">
        <v>34</v>
      </c>
      <c r="DLM26" s="91" t="s">
        <v>32</v>
      </c>
      <c r="DLN26" s="92">
        <v>1</v>
      </c>
      <c r="DLO26" s="87">
        <v>0</v>
      </c>
      <c r="DLP26" s="59">
        <f t="shared" si="180"/>
        <v>0</v>
      </c>
      <c r="DLQ26" s="1"/>
      <c r="DLR26" s="89">
        <v>3</v>
      </c>
      <c r="DLS26" s="93" t="s">
        <v>63</v>
      </c>
      <c r="DLT26" s="58" t="s">
        <v>34</v>
      </c>
      <c r="DLU26" s="91" t="s">
        <v>32</v>
      </c>
      <c r="DLV26" s="92">
        <v>1</v>
      </c>
      <c r="DLW26" s="87">
        <v>0</v>
      </c>
      <c r="DLX26" s="59">
        <f t="shared" si="180"/>
        <v>0</v>
      </c>
      <c r="DLY26" s="1"/>
      <c r="DLZ26" s="89">
        <v>3</v>
      </c>
      <c r="DMA26" s="93" t="s">
        <v>63</v>
      </c>
      <c r="DMB26" s="58" t="s">
        <v>34</v>
      </c>
      <c r="DMC26" s="91" t="s">
        <v>32</v>
      </c>
      <c r="DMD26" s="92">
        <v>1</v>
      </c>
      <c r="DME26" s="87">
        <v>0</v>
      </c>
      <c r="DMF26" s="59">
        <f t="shared" si="181"/>
        <v>0</v>
      </c>
      <c r="DMG26" s="1"/>
      <c r="DMH26" s="89">
        <v>3</v>
      </c>
      <c r="DMI26" s="93" t="s">
        <v>63</v>
      </c>
      <c r="DMJ26" s="58" t="s">
        <v>34</v>
      </c>
      <c r="DMK26" s="91" t="s">
        <v>32</v>
      </c>
      <c r="DML26" s="92">
        <v>1</v>
      </c>
      <c r="DMM26" s="87">
        <v>0</v>
      </c>
      <c r="DMN26" s="59">
        <f t="shared" si="181"/>
        <v>0</v>
      </c>
      <c r="DMO26" s="1"/>
      <c r="DMP26" s="89">
        <v>3</v>
      </c>
      <c r="DMQ26" s="93" t="s">
        <v>63</v>
      </c>
      <c r="DMR26" s="58" t="s">
        <v>34</v>
      </c>
      <c r="DMS26" s="91" t="s">
        <v>32</v>
      </c>
      <c r="DMT26" s="92">
        <v>1</v>
      </c>
      <c r="DMU26" s="87">
        <v>0</v>
      </c>
      <c r="DMV26" s="59">
        <f t="shared" si="182"/>
        <v>0</v>
      </c>
      <c r="DMW26" s="1"/>
      <c r="DMX26" s="89">
        <v>3</v>
      </c>
      <c r="DMY26" s="93" t="s">
        <v>63</v>
      </c>
      <c r="DMZ26" s="58" t="s">
        <v>34</v>
      </c>
      <c r="DNA26" s="91" t="s">
        <v>32</v>
      </c>
      <c r="DNB26" s="92">
        <v>1</v>
      </c>
      <c r="DNC26" s="87">
        <v>0</v>
      </c>
      <c r="DND26" s="59">
        <f t="shared" si="182"/>
        <v>0</v>
      </c>
      <c r="DNE26" s="1"/>
      <c r="DNF26" s="89">
        <v>3</v>
      </c>
      <c r="DNG26" s="93" t="s">
        <v>63</v>
      </c>
      <c r="DNH26" s="58" t="s">
        <v>34</v>
      </c>
      <c r="DNI26" s="91" t="s">
        <v>32</v>
      </c>
      <c r="DNJ26" s="92">
        <v>1</v>
      </c>
      <c r="DNK26" s="87">
        <v>0</v>
      </c>
      <c r="DNL26" s="59">
        <f t="shared" si="183"/>
        <v>0</v>
      </c>
      <c r="DNM26" s="1"/>
      <c r="DNN26" s="89">
        <v>3</v>
      </c>
      <c r="DNO26" s="93" t="s">
        <v>63</v>
      </c>
      <c r="DNP26" s="58" t="s">
        <v>34</v>
      </c>
      <c r="DNQ26" s="91" t="s">
        <v>32</v>
      </c>
      <c r="DNR26" s="92">
        <v>1</v>
      </c>
      <c r="DNS26" s="87">
        <v>0</v>
      </c>
      <c r="DNT26" s="59">
        <f t="shared" si="183"/>
        <v>0</v>
      </c>
      <c r="DNU26" s="1"/>
      <c r="DNV26" s="89">
        <v>3</v>
      </c>
      <c r="DNW26" s="93" t="s">
        <v>63</v>
      </c>
      <c r="DNX26" s="58" t="s">
        <v>34</v>
      </c>
      <c r="DNY26" s="91" t="s">
        <v>32</v>
      </c>
      <c r="DNZ26" s="92">
        <v>1</v>
      </c>
      <c r="DOA26" s="87">
        <v>0</v>
      </c>
      <c r="DOB26" s="59">
        <f t="shared" si="184"/>
        <v>0</v>
      </c>
      <c r="DOC26" s="1"/>
      <c r="DOD26" s="89">
        <v>3</v>
      </c>
      <c r="DOE26" s="93" t="s">
        <v>63</v>
      </c>
      <c r="DOF26" s="58" t="s">
        <v>34</v>
      </c>
      <c r="DOG26" s="91" t="s">
        <v>32</v>
      </c>
      <c r="DOH26" s="92">
        <v>1</v>
      </c>
      <c r="DOI26" s="87">
        <v>0</v>
      </c>
      <c r="DOJ26" s="59">
        <f t="shared" si="184"/>
        <v>0</v>
      </c>
      <c r="DOK26" s="1"/>
      <c r="DOL26" s="89">
        <v>3</v>
      </c>
      <c r="DOM26" s="93" t="s">
        <v>63</v>
      </c>
      <c r="DON26" s="58" t="s">
        <v>34</v>
      </c>
      <c r="DOO26" s="91" t="s">
        <v>32</v>
      </c>
      <c r="DOP26" s="92">
        <v>1</v>
      </c>
      <c r="DOQ26" s="87">
        <v>0</v>
      </c>
      <c r="DOR26" s="59">
        <f t="shared" si="185"/>
        <v>0</v>
      </c>
      <c r="DOS26" s="1"/>
      <c r="DOT26" s="89">
        <v>3</v>
      </c>
      <c r="DOU26" s="93" t="s">
        <v>63</v>
      </c>
      <c r="DOV26" s="58" t="s">
        <v>34</v>
      </c>
      <c r="DOW26" s="91" t="s">
        <v>32</v>
      </c>
      <c r="DOX26" s="92">
        <v>1</v>
      </c>
      <c r="DOY26" s="87">
        <v>0</v>
      </c>
      <c r="DOZ26" s="59">
        <f t="shared" si="185"/>
        <v>0</v>
      </c>
      <c r="DPA26" s="1"/>
      <c r="DPB26" s="89">
        <v>3</v>
      </c>
      <c r="DPC26" s="93" t="s">
        <v>63</v>
      </c>
      <c r="DPD26" s="58" t="s">
        <v>34</v>
      </c>
      <c r="DPE26" s="91" t="s">
        <v>32</v>
      </c>
      <c r="DPF26" s="92">
        <v>1</v>
      </c>
      <c r="DPG26" s="87">
        <v>0</v>
      </c>
      <c r="DPH26" s="59">
        <f t="shared" si="186"/>
        <v>0</v>
      </c>
      <c r="DPI26" s="1"/>
      <c r="DPJ26" s="89">
        <v>3</v>
      </c>
      <c r="DPK26" s="93" t="s">
        <v>63</v>
      </c>
      <c r="DPL26" s="58" t="s">
        <v>34</v>
      </c>
      <c r="DPM26" s="91" t="s">
        <v>32</v>
      </c>
      <c r="DPN26" s="92">
        <v>1</v>
      </c>
      <c r="DPO26" s="87">
        <v>0</v>
      </c>
      <c r="DPP26" s="59">
        <f t="shared" si="186"/>
        <v>0</v>
      </c>
      <c r="DPQ26" s="1"/>
      <c r="DPR26" s="89">
        <v>3</v>
      </c>
      <c r="DPS26" s="93" t="s">
        <v>63</v>
      </c>
      <c r="DPT26" s="58" t="s">
        <v>34</v>
      </c>
      <c r="DPU26" s="91" t="s">
        <v>32</v>
      </c>
      <c r="DPV26" s="92">
        <v>1</v>
      </c>
      <c r="DPW26" s="87">
        <v>0</v>
      </c>
      <c r="DPX26" s="59">
        <f t="shared" si="187"/>
        <v>0</v>
      </c>
      <c r="DPY26" s="1"/>
      <c r="DPZ26" s="89">
        <v>3</v>
      </c>
      <c r="DQA26" s="93" t="s">
        <v>63</v>
      </c>
      <c r="DQB26" s="58" t="s">
        <v>34</v>
      </c>
      <c r="DQC26" s="91" t="s">
        <v>32</v>
      </c>
      <c r="DQD26" s="92">
        <v>1</v>
      </c>
      <c r="DQE26" s="87">
        <v>0</v>
      </c>
      <c r="DQF26" s="59">
        <f t="shared" si="187"/>
        <v>0</v>
      </c>
      <c r="DQG26" s="1"/>
      <c r="DQH26" s="89">
        <v>3</v>
      </c>
      <c r="DQI26" s="93" t="s">
        <v>63</v>
      </c>
      <c r="DQJ26" s="58" t="s">
        <v>34</v>
      </c>
      <c r="DQK26" s="91" t="s">
        <v>32</v>
      </c>
      <c r="DQL26" s="92">
        <v>1</v>
      </c>
      <c r="DQM26" s="87">
        <v>0</v>
      </c>
      <c r="DQN26" s="59">
        <f t="shared" si="188"/>
        <v>0</v>
      </c>
      <c r="DQO26" s="1"/>
      <c r="DQP26" s="89">
        <v>3</v>
      </c>
      <c r="DQQ26" s="93" t="s">
        <v>63</v>
      </c>
      <c r="DQR26" s="58" t="s">
        <v>34</v>
      </c>
      <c r="DQS26" s="91" t="s">
        <v>32</v>
      </c>
      <c r="DQT26" s="92">
        <v>1</v>
      </c>
      <c r="DQU26" s="87">
        <v>0</v>
      </c>
      <c r="DQV26" s="59">
        <f t="shared" si="188"/>
        <v>0</v>
      </c>
      <c r="DQW26" s="1"/>
      <c r="DQX26" s="89">
        <v>3</v>
      </c>
      <c r="DQY26" s="93" t="s">
        <v>63</v>
      </c>
      <c r="DQZ26" s="58" t="s">
        <v>34</v>
      </c>
      <c r="DRA26" s="91" t="s">
        <v>32</v>
      </c>
      <c r="DRB26" s="92">
        <v>1</v>
      </c>
      <c r="DRC26" s="87">
        <v>0</v>
      </c>
      <c r="DRD26" s="59">
        <f t="shared" si="189"/>
        <v>0</v>
      </c>
      <c r="DRE26" s="1"/>
      <c r="DRF26" s="89">
        <v>3</v>
      </c>
      <c r="DRG26" s="93" t="s">
        <v>63</v>
      </c>
      <c r="DRH26" s="58" t="s">
        <v>34</v>
      </c>
      <c r="DRI26" s="91" t="s">
        <v>32</v>
      </c>
      <c r="DRJ26" s="92">
        <v>1</v>
      </c>
      <c r="DRK26" s="87">
        <v>0</v>
      </c>
      <c r="DRL26" s="59">
        <f t="shared" si="189"/>
        <v>0</v>
      </c>
      <c r="DRM26" s="1"/>
      <c r="DRN26" s="89">
        <v>3</v>
      </c>
      <c r="DRO26" s="93" t="s">
        <v>63</v>
      </c>
      <c r="DRP26" s="58" t="s">
        <v>34</v>
      </c>
      <c r="DRQ26" s="91" t="s">
        <v>32</v>
      </c>
      <c r="DRR26" s="92">
        <v>1</v>
      </c>
      <c r="DRS26" s="87">
        <v>0</v>
      </c>
      <c r="DRT26" s="59">
        <f t="shared" si="190"/>
        <v>0</v>
      </c>
      <c r="DRU26" s="1"/>
      <c r="DRV26" s="89">
        <v>3</v>
      </c>
      <c r="DRW26" s="93" t="s">
        <v>63</v>
      </c>
      <c r="DRX26" s="58" t="s">
        <v>34</v>
      </c>
      <c r="DRY26" s="91" t="s">
        <v>32</v>
      </c>
      <c r="DRZ26" s="92">
        <v>1</v>
      </c>
      <c r="DSA26" s="87">
        <v>0</v>
      </c>
      <c r="DSB26" s="59">
        <f t="shared" si="190"/>
        <v>0</v>
      </c>
      <c r="DSC26" s="1"/>
      <c r="DSD26" s="89">
        <v>3</v>
      </c>
      <c r="DSE26" s="93" t="s">
        <v>63</v>
      </c>
      <c r="DSF26" s="58" t="s">
        <v>34</v>
      </c>
      <c r="DSG26" s="91" t="s">
        <v>32</v>
      </c>
      <c r="DSH26" s="92">
        <v>1</v>
      </c>
      <c r="DSI26" s="87">
        <v>0</v>
      </c>
      <c r="DSJ26" s="59">
        <f t="shared" si="191"/>
        <v>0</v>
      </c>
      <c r="DSK26" s="1"/>
      <c r="DSL26" s="89">
        <v>3</v>
      </c>
      <c r="DSM26" s="93" t="s">
        <v>63</v>
      </c>
      <c r="DSN26" s="58" t="s">
        <v>34</v>
      </c>
      <c r="DSO26" s="91" t="s">
        <v>32</v>
      </c>
      <c r="DSP26" s="92">
        <v>1</v>
      </c>
      <c r="DSQ26" s="87">
        <v>0</v>
      </c>
      <c r="DSR26" s="59">
        <f t="shared" si="191"/>
        <v>0</v>
      </c>
      <c r="DSS26" s="1"/>
      <c r="DST26" s="89">
        <v>3</v>
      </c>
      <c r="DSU26" s="93" t="s">
        <v>63</v>
      </c>
      <c r="DSV26" s="58" t="s">
        <v>34</v>
      </c>
      <c r="DSW26" s="91" t="s">
        <v>32</v>
      </c>
      <c r="DSX26" s="92">
        <v>1</v>
      </c>
      <c r="DSY26" s="87">
        <v>0</v>
      </c>
      <c r="DSZ26" s="59">
        <f t="shared" si="192"/>
        <v>0</v>
      </c>
      <c r="DTA26" s="1"/>
      <c r="DTB26" s="89">
        <v>3</v>
      </c>
      <c r="DTC26" s="93" t="s">
        <v>63</v>
      </c>
      <c r="DTD26" s="58" t="s">
        <v>34</v>
      </c>
      <c r="DTE26" s="91" t="s">
        <v>32</v>
      </c>
      <c r="DTF26" s="92">
        <v>1</v>
      </c>
      <c r="DTG26" s="87">
        <v>0</v>
      </c>
      <c r="DTH26" s="59">
        <f t="shared" si="192"/>
        <v>0</v>
      </c>
      <c r="DTI26" s="1"/>
      <c r="DTJ26" s="89">
        <v>3</v>
      </c>
      <c r="DTK26" s="93" t="s">
        <v>63</v>
      </c>
      <c r="DTL26" s="58" t="s">
        <v>34</v>
      </c>
      <c r="DTM26" s="91" t="s">
        <v>32</v>
      </c>
      <c r="DTN26" s="92">
        <v>1</v>
      </c>
      <c r="DTO26" s="87">
        <v>0</v>
      </c>
      <c r="DTP26" s="59">
        <f t="shared" si="193"/>
        <v>0</v>
      </c>
      <c r="DTQ26" s="1"/>
      <c r="DTR26" s="89">
        <v>3</v>
      </c>
      <c r="DTS26" s="93" t="s">
        <v>63</v>
      </c>
      <c r="DTT26" s="58" t="s">
        <v>34</v>
      </c>
      <c r="DTU26" s="91" t="s">
        <v>32</v>
      </c>
      <c r="DTV26" s="92">
        <v>1</v>
      </c>
      <c r="DTW26" s="87">
        <v>0</v>
      </c>
      <c r="DTX26" s="59">
        <f t="shared" si="193"/>
        <v>0</v>
      </c>
      <c r="DTY26" s="1"/>
      <c r="DTZ26" s="89">
        <v>3</v>
      </c>
      <c r="DUA26" s="93" t="s">
        <v>63</v>
      </c>
      <c r="DUB26" s="58" t="s">
        <v>34</v>
      </c>
      <c r="DUC26" s="91" t="s">
        <v>32</v>
      </c>
      <c r="DUD26" s="92">
        <v>1</v>
      </c>
      <c r="DUE26" s="87">
        <v>0</v>
      </c>
      <c r="DUF26" s="59">
        <f t="shared" si="194"/>
        <v>0</v>
      </c>
      <c r="DUG26" s="1"/>
      <c r="DUH26" s="89">
        <v>3</v>
      </c>
      <c r="DUI26" s="93" t="s">
        <v>63</v>
      </c>
      <c r="DUJ26" s="58" t="s">
        <v>34</v>
      </c>
      <c r="DUK26" s="91" t="s">
        <v>32</v>
      </c>
      <c r="DUL26" s="92">
        <v>1</v>
      </c>
      <c r="DUM26" s="87">
        <v>0</v>
      </c>
      <c r="DUN26" s="59">
        <f t="shared" si="194"/>
        <v>0</v>
      </c>
      <c r="DUO26" s="1"/>
      <c r="DUP26" s="89">
        <v>3</v>
      </c>
      <c r="DUQ26" s="93" t="s">
        <v>63</v>
      </c>
      <c r="DUR26" s="58" t="s">
        <v>34</v>
      </c>
      <c r="DUS26" s="91" t="s">
        <v>32</v>
      </c>
      <c r="DUT26" s="92">
        <v>1</v>
      </c>
      <c r="DUU26" s="87">
        <v>0</v>
      </c>
      <c r="DUV26" s="59">
        <f t="shared" si="195"/>
        <v>0</v>
      </c>
      <c r="DUW26" s="1"/>
      <c r="DUX26" s="89">
        <v>3</v>
      </c>
      <c r="DUY26" s="93" t="s">
        <v>63</v>
      </c>
      <c r="DUZ26" s="58" t="s">
        <v>34</v>
      </c>
      <c r="DVA26" s="91" t="s">
        <v>32</v>
      </c>
      <c r="DVB26" s="92">
        <v>1</v>
      </c>
      <c r="DVC26" s="87">
        <v>0</v>
      </c>
      <c r="DVD26" s="59">
        <f t="shared" si="195"/>
        <v>0</v>
      </c>
      <c r="DVE26" s="1"/>
      <c r="DVF26" s="89">
        <v>3</v>
      </c>
      <c r="DVG26" s="93" t="s">
        <v>63</v>
      </c>
      <c r="DVH26" s="58" t="s">
        <v>34</v>
      </c>
      <c r="DVI26" s="91" t="s">
        <v>32</v>
      </c>
      <c r="DVJ26" s="92">
        <v>1</v>
      </c>
      <c r="DVK26" s="87">
        <v>0</v>
      </c>
      <c r="DVL26" s="59">
        <f t="shared" si="196"/>
        <v>0</v>
      </c>
      <c r="DVM26" s="1"/>
      <c r="DVN26" s="89">
        <v>3</v>
      </c>
      <c r="DVO26" s="93" t="s">
        <v>63</v>
      </c>
      <c r="DVP26" s="58" t="s">
        <v>34</v>
      </c>
      <c r="DVQ26" s="91" t="s">
        <v>32</v>
      </c>
      <c r="DVR26" s="92">
        <v>1</v>
      </c>
      <c r="DVS26" s="87">
        <v>0</v>
      </c>
      <c r="DVT26" s="59">
        <f t="shared" si="196"/>
        <v>0</v>
      </c>
      <c r="DVU26" s="1"/>
      <c r="DVV26" s="89">
        <v>3</v>
      </c>
      <c r="DVW26" s="93" t="s">
        <v>63</v>
      </c>
      <c r="DVX26" s="58" t="s">
        <v>34</v>
      </c>
      <c r="DVY26" s="91" t="s">
        <v>32</v>
      </c>
      <c r="DVZ26" s="92">
        <v>1</v>
      </c>
      <c r="DWA26" s="87">
        <v>0</v>
      </c>
      <c r="DWB26" s="59">
        <f t="shared" si="197"/>
        <v>0</v>
      </c>
      <c r="DWC26" s="1"/>
      <c r="DWD26" s="89">
        <v>3</v>
      </c>
      <c r="DWE26" s="93" t="s">
        <v>63</v>
      </c>
      <c r="DWF26" s="58" t="s">
        <v>34</v>
      </c>
      <c r="DWG26" s="91" t="s">
        <v>32</v>
      </c>
      <c r="DWH26" s="92">
        <v>1</v>
      </c>
      <c r="DWI26" s="87">
        <v>0</v>
      </c>
      <c r="DWJ26" s="59">
        <f t="shared" si="197"/>
        <v>0</v>
      </c>
      <c r="DWK26" s="1"/>
      <c r="DWL26" s="89">
        <v>3</v>
      </c>
      <c r="DWM26" s="93" t="s">
        <v>63</v>
      </c>
      <c r="DWN26" s="58" t="s">
        <v>34</v>
      </c>
      <c r="DWO26" s="91" t="s">
        <v>32</v>
      </c>
      <c r="DWP26" s="92">
        <v>1</v>
      </c>
      <c r="DWQ26" s="87">
        <v>0</v>
      </c>
      <c r="DWR26" s="59">
        <f t="shared" si="198"/>
        <v>0</v>
      </c>
      <c r="DWS26" s="1"/>
      <c r="DWT26" s="89">
        <v>3</v>
      </c>
      <c r="DWU26" s="93" t="s">
        <v>63</v>
      </c>
      <c r="DWV26" s="58" t="s">
        <v>34</v>
      </c>
      <c r="DWW26" s="91" t="s">
        <v>32</v>
      </c>
      <c r="DWX26" s="92">
        <v>1</v>
      </c>
      <c r="DWY26" s="87">
        <v>0</v>
      </c>
      <c r="DWZ26" s="59">
        <f t="shared" si="198"/>
        <v>0</v>
      </c>
      <c r="DXA26" s="1"/>
      <c r="DXB26" s="89">
        <v>3</v>
      </c>
      <c r="DXC26" s="93" t="s">
        <v>63</v>
      </c>
      <c r="DXD26" s="58" t="s">
        <v>34</v>
      </c>
      <c r="DXE26" s="91" t="s">
        <v>32</v>
      </c>
      <c r="DXF26" s="92">
        <v>1</v>
      </c>
      <c r="DXG26" s="87">
        <v>0</v>
      </c>
      <c r="DXH26" s="59">
        <f t="shared" si="199"/>
        <v>0</v>
      </c>
      <c r="DXI26" s="1"/>
      <c r="DXJ26" s="89">
        <v>3</v>
      </c>
      <c r="DXK26" s="93" t="s">
        <v>63</v>
      </c>
      <c r="DXL26" s="58" t="s">
        <v>34</v>
      </c>
      <c r="DXM26" s="91" t="s">
        <v>32</v>
      </c>
      <c r="DXN26" s="92">
        <v>1</v>
      </c>
      <c r="DXO26" s="87">
        <v>0</v>
      </c>
      <c r="DXP26" s="59">
        <f t="shared" si="199"/>
        <v>0</v>
      </c>
      <c r="DXQ26" s="1"/>
      <c r="DXR26" s="89">
        <v>3</v>
      </c>
      <c r="DXS26" s="93" t="s">
        <v>63</v>
      </c>
      <c r="DXT26" s="58" t="s">
        <v>34</v>
      </c>
      <c r="DXU26" s="91" t="s">
        <v>32</v>
      </c>
      <c r="DXV26" s="92">
        <v>1</v>
      </c>
      <c r="DXW26" s="87">
        <v>0</v>
      </c>
      <c r="DXX26" s="59">
        <f t="shared" si="200"/>
        <v>0</v>
      </c>
      <c r="DXY26" s="1"/>
      <c r="DXZ26" s="89">
        <v>3</v>
      </c>
      <c r="DYA26" s="93" t="s">
        <v>63</v>
      </c>
      <c r="DYB26" s="58" t="s">
        <v>34</v>
      </c>
      <c r="DYC26" s="91" t="s">
        <v>32</v>
      </c>
      <c r="DYD26" s="92">
        <v>1</v>
      </c>
      <c r="DYE26" s="87">
        <v>0</v>
      </c>
      <c r="DYF26" s="59">
        <f t="shared" si="200"/>
        <v>0</v>
      </c>
      <c r="DYG26" s="1"/>
      <c r="DYH26" s="89">
        <v>3</v>
      </c>
      <c r="DYI26" s="93" t="s">
        <v>63</v>
      </c>
      <c r="DYJ26" s="58" t="s">
        <v>34</v>
      </c>
      <c r="DYK26" s="91" t="s">
        <v>32</v>
      </c>
      <c r="DYL26" s="92">
        <v>1</v>
      </c>
      <c r="DYM26" s="87">
        <v>0</v>
      </c>
      <c r="DYN26" s="59">
        <f t="shared" si="201"/>
        <v>0</v>
      </c>
      <c r="DYO26" s="1"/>
      <c r="DYP26" s="89">
        <v>3</v>
      </c>
      <c r="DYQ26" s="93" t="s">
        <v>63</v>
      </c>
      <c r="DYR26" s="58" t="s">
        <v>34</v>
      </c>
      <c r="DYS26" s="91" t="s">
        <v>32</v>
      </c>
      <c r="DYT26" s="92">
        <v>1</v>
      </c>
      <c r="DYU26" s="87">
        <v>0</v>
      </c>
      <c r="DYV26" s="59">
        <f t="shared" si="201"/>
        <v>0</v>
      </c>
      <c r="DYW26" s="1"/>
      <c r="DYX26" s="89">
        <v>3</v>
      </c>
      <c r="DYY26" s="93" t="s">
        <v>63</v>
      </c>
      <c r="DYZ26" s="58" t="s">
        <v>34</v>
      </c>
      <c r="DZA26" s="91" t="s">
        <v>32</v>
      </c>
      <c r="DZB26" s="92">
        <v>1</v>
      </c>
      <c r="DZC26" s="87">
        <v>0</v>
      </c>
      <c r="DZD26" s="59">
        <f t="shared" si="202"/>
        <v>0</v>
      </c>
      <c r="DZE26" s="1"/>
      <c r="DZF26" s="89">
        <v>3</v>
      </c>
      <c r="DZG26" s="93" t="s">
        <v>63</v>
      </c>
      <c r="DZH26" s="58" t="s">
        <v>34</v>
      </c>
      <c r="DZI26" s="91" t="s">
        <v>32</v>
      </c>
      <c r="DZJ26" s="92">
        <v>1</v>
      </c>
      <c r="DZK26" s="87">
        <v>0</v>
      </c>
      <c r="DZL26" s="59">
        <f t="shared" si="202"/>
        <v>0</v>
      </c>
      <c r="DZM26" s="1"/>
      <c r="DZN26" s="89">
        <v>3</v>
      </c>
      <c r="DZO26" s="93" t="s">
        <v>63</v>
      </c>
      <c r="DZP26" s="58" t="s">
        <v>34</v>
      </c>
      <c r="DZQ26" s="91" t="s">
        <v>32</v>
      </c>
      <c r="DZR26" s="92">
        <v>1</v>
      </c>
      <c r="DZS26" s="87">
        <v>0</v>
      </c>
      <c r="DZT26" s="59">
        <f t="shared" si="203"/>
        <v>0</v>
      </c>
      <c r="DZU26" s="1"/>
      <c r="DZV26" s="89">
        <v>3</v>
      </c>
      <c r="DZW26" s="93" t="s">
        <v>63</v>
      </c>
      <c r="DZX26" s="58" t="s">
        <v>34</v>
      </c>
      <c r="DZY26" s="91" t="s">
        <v>32</v>
      </c>
      <c r="DZZ26" s="92">
        <v>1</v>
      </c>
      <c r="EAA26" s="87">
        <v>0</v>
      </c>
      <c r="EAB26" s="59">
        <f t="shared" si="203"/>
        <v>0</v>
      </c>
      <c r="EAC26" s="1"/>
      <c r="EAD26" s="89">
        <v>3</v>
      </c>
      <c r="EAE26" s="93" t="s">
        <v>63</v>
      </c>
      <c r="EAF26" s="58" t="s">
        <v>34</v>
      </c>
      <c r="EAG26" s="91" t="s">
        <v>32</v>
      </c>
      <c r="EAH26" s="92">
        <v>1</v>
      </c>
      <c r="EAI26" s="87">
        <v>0</v>
      </c>
      <c r="EAJ26" s="59">
        <f t="shared" si="204"/>
        <v>0</v>
      </c>
      <c r="EAK26" s="1"/>
      <c r="EAL26" s="89">
        <v>3</v>
      </c>
      <c r="EAM26" s="93" t="s">
        <v>63</v>
      </c>
      <c r="EAN26" s="58" t="s">
        <v>34</v>
      </c>
      <c r="EAO26" s="91" t="s">
        <v>32</v>
      </c>
      <c r="EAP26" s="92">
        <v>1</v>
      </c>
      <c r="EAQ26" s="87">
        <v>0</v>
      </c>
      <c r="EAR26" s="59">
        <f t="shared" si="204"/>
        <v>0</v>
      </c>
      <c r="EAS26" s="1"/>
      <c r="EAT26" s="89">
        <v>3</v>
      </c>
      <c r="EAU26" s="93" t="s">
        <v>63</v>
      </c>
      <c r="EAV26" s="58" t="s">
        <v>34</v>
      </c>
      <c r="EAW26" s="91" t="s">
        <v>32</v>
      </c>
      <c r="EAX26" s="92">
        <v>1</v>
      </c>
      <c r="EAY26" s="87">
        <v>0</v>
      </c>
      <c r="EAZ26" s="59">
        <f t="shared" si="205"/>
        <v>0</v>
      </c>
      <c r="EBA26" s="1"/>
      <c r="EBB26" s="89">
        <v>3</v>
      </c>
      <c r="EBC26" s="93" t="s">
        <v>63</v>
      </c>
      <c r="EBD26" s="58" t="s">
        <v>34</v>
      </c>
      <c r="EBE26" s="91" t="s">
        <v>32</v>
      </c>
      <c r="EBF26" s="92">
        <v>1</v>
      </c>
      <c r="EBG26" s="87">
        <v>0</v>
      </c>
      <c r="EBH26" s="59">
        <f t="shared" si="205"/>
        <v>0</v>
      </c>
      <c r="EBI26" s="1"/>
      <c r="EBJ26" s="89">
        <v>3</v>
      </c>
      <c r="EBK26" s="93" t="s">
        <v>63</v>
      </c>
      <c r="EBL26" s="58" t="s">
        <v>34</v>
      </c>
      <c r="EBM26" s="91" t="s">
        <v>32</v>
      </c>
      <c r="EBN26" s="92">
        <v>1</v>
      </c>
      <c r="EBO26" s="87">
        <v>0</v>
      </c>
      <c r="EBP26" s="59">
        <f t="shared" si="206"/>
        <v>0</v>
      </c>
      <c r="EBQ26" s="1"/>
      <c r="EBR26" s="89">
        <v>3</v>
      </c>
      <c r="EBS26" s="93" t="s">
        <v>63</v>
      </c>
      <c r="EBT26" s="58" t="s">
        <v>34</v>
      </c>
      <c r="EBU26" s="91" t="s">
        <v>32</v>
      </c>
      <c r="EBV26" s="92">
        <v>1</v>
      </c>
      <c r="EBW26" s="87">
        <v>0</v>
      </c>
      <c r="EBX26" s="59">
        <f t="shared" si="206"/>
        <v>0</v>
      </c>
      <c r="EBY26" s="1"/>
      <c r="EBZ26" s="89">
        <v>3</v>
      </c>
      <c r="ECA26" s="93" t="s">
        <v>63</v>
      </c>
      <c r="ECB26" s="58" t="s">
        <v>34</v>
      </c>
      <c r="ECC26" s="91" t="s">
        <v>32</v>
      </c>
      <c r="ECD26" s="92">
        <v>1</v>
      </c>
      <c r="ECE26" s="87">
        <v>0</v>
      </c>
      <c r="ECF26" s="59">
        <f t="shared" si="207"/>
        <v>0</v>
      </c>
      <c r="ECG26" s="1"/>
      <c r="ECH26" s="89">
        <v>3</v>
      </c>
      <c r="ECI26" s="93" t="s">
        <v>63</v>
      </c>
      <c r="ECJ26" s="58" t="s">
        <v>34</v>
      </c>
      <c r="ECK26" s="91" t="s">
        <v>32</v>
      </c>
      <c r="ECL26" s="92">
        <v>1</v>
      </c>
      <c r="ECM26" s="87">
        <v>0</v>
      </c>
      <c r="ECN26" s="59">
        <f t="shared" si="207"/>
        <v>0</v>
      </c>
      <c r="ECO26" s="1"/>
      <c r="ECP26" s="89">
        <v>3</v>
      </c>
      <c r="ECQ26" s="93" t="s">
        <v>63</v>
      </c>
      <c r="ECR26" s="58" t="s">
        <v>34</v>
      </c>
      <c r="ECS26" s="91" t="s">
        <v>32</v>
      </c>
      <c r="ECT26" s="92">
        <v>1</v>
      </c>
      <c r="ECU26" s="87">
        <v>0</v>
      </c>
      <c r="ECV26" s="59">
        <f t="shared" si="208"/>
        <v>0</v>
      </c>
      <c r="ECW26" s="1"/>
      <c r="ECX26" s="89">
        <v>3</v>
      </c>
      <c r="ECY26" s="93" t="s">
        <v>63</v>
      </c>
      <c r="ECZ26" s="58" t="s">
        <v>34</v>
      </c>
      <c r="EDA26" s="91" t="s">
        <v>32</v>
      </c>
      <c r="EDB26" s="92">
        <v>1</v>
      </c>
      <c r="EDC26" s="87">
        <v>0</v>
      </c>
      <c r="EDD26" s="59">
        <f t="shared" si="208"/>
        <v>0</v>
      </c>
      <c r="EDE26" s="1"/>
      <c r="EDF26" s="89">
        <v>3</v>
      </c>
      <c r="EDG26" s="93" t="s">
        <v>63</v>
      </c>
      <c r="EDH26" s="58" t="s">
        <v>34</v>
      </c>
      <c r="EDI26" s="91" t="s">
        <v>32</v>
      </c>
      <c r="EDJ26" s="92">
        <v>1</v>
      </c>
      <c r="EDK26" s="87">
        <v>0</v>
      </c>
      <c r="EDL26" s="59">
        <f t="shared" si="209"/>
        <v>0</v>
      </c>
      <c r="EDM26" s="1"/>
      <c r="EDN26" s="89">
        <v>3</v>
      </c>
      <c r="EDO26" s="93" t="s">
        <v>63</v>
      </c>
      <c r="EDP26" s="58" t="s">
        <v>34</v>
      </c>
      <c r="EDQ26" s="91" t="s">
        <v>32</v>
      </c>
      <c r="EDR26" s="92">
        <v>1</v>
      </c>
      <c r="EDS26" s="87">
        <v>0</v>
      </c>
      <c r="EDT26" s="59">
        <f t="shared" si="209"/>
        <v>0</v>
      </c>
      <c r="EDU26" s="1"/>
      <c r="EDV26" s="89">
        <v>3</v>
      </c>
      <c r="EDW26" s="93" t="s">
        <v>63</v>
      </c>
      <c r="EDX26" s="58" t="s">
        <v>34</v>
      </c>
      <c r="EDY26" s="91" t="s">
        <v>32</v>
      </c>
      <c r="EDZ26" s="92">
        <v>1</v>
      </c>
      <c r="EEA26" s="87">
        <v>0</v>
      </c>
      <c r="EEB26" s="59">
        <f t="shared" si="210"/>
        <v>0</v>
      </c>
      <c r="EEC26" s="1"/>
      <c r="EED26" s="89">
        <v>3</v>
      </c>
      <c r="EEE26" s="93" t="s">
        <v>63</v>
      </c>
      <c r="EEF26" s="58" t="s">
        <v>34</v>
      </c>
      <c r="EEG26" s="91" t="s">
        <v>32</v>
      </c>
      <c r="EEH26" s="92">
        <v>1</v>
      </c>
      <c r="EEI26" s="87">
        <v>0</v>
      </c>
      <c r="EEJ26" s="59">
        <f t="shared" si="210"/>
        <v>0</v>
      </c>
      <c r="EEK26" s="1"/>
      <c r="EEL26" s="89">
        <v>3</v>
      </c>
      <c r="EEM26" s="93" t="s">
        <v>63</v>
      </c>
      <c r="EEN26" s="58" t="s">
        <v>34</v>
      </c>
      <c r="EEO26" s="91" t="s">
        <v>32</v>
      </c>
      <c r="EEP26" s="92">
        <v>1</v>
      </c>
      <c r="EEQ26" s="87">
        <v>0</v>
      </c>
      <c r="EER26" s="59">
        <f t="shared" si="211"/>
        <v>0</v>
      </c>
      <c r="EES26" s="1"/>
      <c r="EET26" s="89">
        <v>3</v>
      </c>
      <c r="EEU26" s="93" t="s">
        <v>63</v>
      </c>
      <c r="EEV26" s="58" t="s">
        <v>34</v>
      </c>
      <c r="EEW26" s="91" t="s">
        <v>32</v>
      </c>
      <c r="EEX26" s="92">
        <v>1</v>
      </c>
      <c r="EEY26" s="87">
        <v>0</v>
      </c>
      <c r="EEZ26" s="59">
        <f t="shared" si="211"/>
        <v>0</v>
      </c>
      <c r="EFA26" s="1"/>
      <c r="EFB26" s="89">
        <v>3</v>
      </c>
      <c r="EFC26" s="93" t="s">
        <v>63</v>
      </c>
      <c r="EFD26" s="58" t="s">
        <v>34</v>
      </c>
      <c r="EFE26" s="91" t="s">
        <v>32</v>
      </c>
      <c r="EFF26" s="92">
        <v>1</v>
      </c>
      <c r="EFG26" s="87">
        <v>0</v>
      </c>
      <c r="EFH26" s="59">
        <f t="shared" si="212"/>
        <v>0</v>
      </c>
      <c r="EFI26" s="1"/>
      <c r="EFJ26" s="89">
        <v>3</v>
      </c>
      <c r="EFK26" s="93" t="s">
        <v>63</v>
      </c>
      <c r="EFL26" s="58" t="s">
        <v>34</v>
      </c>
      <c r="EFM26" s="91" t="s">
        <v>32</v>
      </c>
      <c r="EFN26" s="92">
        <v>1</v>
      </c>
      <c r="EFO26" s="87">
        <v>0</v>
      </c>
      <c r="EFP26" s="59">
        <f t="shared" si="212"/>
        <v>0</v>
      </c>
      <c r="EFQ26" s="1"/>
      <c r="EFR26" s="89">
        <v>3</v>
      </c>
      <c r="EFS26" s="93" t="s">
        <v>63</v>
      </c>
      <c r="EFT26" s="58" t="s">
        <v>34</v>
      </c>
      <c r="EFU26" s="91" t="s">
        <v>32</v>
      </c>
      <c r="EFV26" s="92">
        <v>1</v>
      </c>
      <c r="EFW26" s="87">
        <v>0</v>
      </c>
      <c r="EFX26" s="59">
        <f t="shared" si="213"/>
        <v>0</v>
      </c>
      <c r="EFY26" s="1"/>
      <c r="EFZ26" s="89">
        <v>3</v>
      </c>
      <c r="EGA26" s="93" t="s">
        <v>63</v>
      </c>
      <c r="EGB26" s="58" t="s">
        <v>34</v>
      </c>
      <c r="EGC26" s="91" t="s">
        <v>32</v>
      </c>
      <c r="EGD26" s="92">
        <v>1</v>
      </c>
      <c r="EGE26" s="87">
        <v>0</v>
      </c>
      <c r="EGF26" s="59">
        <f t="shared" si="213"/>
        <v>0</v>
      </c>
      <c r="EGG26" s="1"/>
      <c r="EGH26" s="89">
        <v>3</v>
      </c>
      <c r="EGI26" s="93" t="s">
        <v>63</v>
      </c>
      <c r="EGJ26" s="58" t="s">
        <v>34</v>
      </c>
      <c r="EGK26" s="91" t="s">
        <v>32</v>
      </c>
      <c r="EGL26" s="92">
        <v>1</v>
      </c>
      <c r="EGM26" s="87">
        <v>0</v>
      </c>
      <c r="EGN26" s="59">
        <f t="shared" si="214"/>
        <v>0</v>
      </c>
      <c r="EGO26" s="1"/>
      <c r="EGP26" s="89">
        <v>3</v>
      </c>
      <c r="EGQ26" s="93" t="s">
        <v>63</v>
      </c>
      <c r="EGR26" s="58" t="s">
        <v>34</v>
      </c>
      <c r="EGS26" s="91" t="s">
        <v>32</v>
      </c>
      <c r="EGT26" s="92">
        <v>1</v>
      </c>
      <c r="EGU26" s="87">
        <v>0</v>
      </c>
      <c r="EGV26" s="59">
        <f t="shared" si="214"/>
        <v>0</v>
      </c>
      <c r="EGW26" s="1"/>
      <c r="EGX26" s="89">
        <v>3</v>
      </c>
      <c r="EGY26" s="93" t="s">
        <v>63</v>
      </c>
      <c r="EGZ26" s="58" t="s">
        <v>34</v>
      </c>
      <c r="EHA26" s="91" t="s">
        <v>32</v>
      </c>
      <c r="EHB26" s="92">
        <v>1</v>
      </c>
      <c r="EHC26" s="87">
        <v>0</v>
      </c>
      <c r="EHD26" s="59">
        <f t="shared" si="215"/>
        <v>0</v>
      </c>
      <c r="EHE26" s="1"/>
      <c r="EHF26" s="89">
        <v>3</v>
      </c>
      <c r="EHG26" s="93" t="s">
        <v>63</v>
      </c>
      <c r="EHH26" s="58" t="s">
        <v>34</v>
      </c>
      <c r="EHI26" s="91" t="s">
        <v>32</v>
      </c>
      <c r="EHJ26" s="92">
        <v>1</v>
      </c>
      <c r="EHK26" s="87">
        <v>0</v>
      </c>
      <c r="EHL26" s="59">
        <f t="shared" si="215"/>
        <v>0</v>
      </c>
      <c r="EHM26" s="1"/>
      <c r="EHN26" s="89">
        <v>3</v>
      </c>
      <c r="EHO26" s="93" t="s">
        <v>63</v>
      </c>
      <c r="EHP26" s="58" t="s">
        <v>34</v>
      </c>
      <c r="EHQ26" s="91" t="s">
        <v>32</v>
      </c>
      <c r="EHR26" s="92">
        <v>1</v>
      </c>
      <c r="EHS26" s="87">
        <v>0</v>
      </c>
      <c r="EHT26" s="59">
        <f t="shared" si="216"/>
        <v>0</v>
      </c>
      <c r="EHU26" s="1"/>
      <c r="EHV26" s="89">
        <v>3</v>
      </c>
      <c r="EHW26" s="93" t="s">
        <v>63</v>
      </c>
      <c r="EHX26" s="58" t="s">
        <v>34</v>
      </c>
      <c r="EHY26" s="91" t="s">
        <v>32</v>
      </c>
      <c r="EHZ26" s="92">
        <v>1</v>
      </c>
      <c r="EIA26" s="87">
        <v>0</v>
      </c>
      <c r="EIB26" s="59">
        <f t="shared" si="216"/>
        <v>0</v>
      </c>
      <c r="EIC26" s="1"/>
      <c r="EID26" s="89">
        <v>3</v>
      </c>
      <c r="EIE26" s="93" t="s">
        <v>63</v>
      </c>
      <c r="EIF26" s="58" t="s">
        <v>34</v>
      </c>
      <c r="EIG26" s="91" t="s">
        <v>32</v>
      </c>
      <c r="EIH26" s="92">
        <v>1</v>
      </c>
      <c r="EII26" s="87">
        <v>0</v>
      </c>
      <c r="EIJ26" s="59">
        <f t="shared" si="217"/>
        <v>0</v>
      </c>
      <c r="EIK26" s="1"/>
      <c r="EIL26" s="89">
        <v>3</v>
      </c>
      <c r="EIM26" s="93" t="s">
        <v>63</v>
      </c>
      <c r="EIN26" s="58" t="s">
        <v>34</v>
      </c>
      <c r="EIO26" s="91" t="s">
        <v>32</v>
      </c>
      <c r="EIP26" s="92">
        <v>1</v>
      </c>
      <c r="EIQ26" s="87">
        <v>0</v>
      </c>
      <c r="EIR26" s="59">
        <f t="shared" si="217"/>
        <v>0</v>
      </c>
      <c r="EIS26" s="1"/>
      <c r="EIT26" s="89">
        <v>3</v>
      </c>
      <c r="EIU26" s="93" t="s">
        <v>63</v>
      </c>
      <c r="EIV26" s="58" t="s">
        <v>34</v>
      </c>
      <c r="EIW26" s="91" t="s">
        <v>32</v>
      </c>
      <c r="EIX26" s="92">
        <v>1</v>
      </c>
      <c r="EIY26" s="87">
        <v>0</v>
      </c>
      <c r="EIZ26" s="59">
        <f t="shared" si="218"/>
        <v>0</v>
      </c>
      <c r="EJA26" s="1"/>
      <c r="EJB26" s="89">
        <v>3</v>
      </c>
      <c r="EJC26" s="93" t="s">
        <v>63</v>
      </c>
      <c r="EJD26" s="58" t="s">
        <v>34</v>
      </c>
      <c r="EJE26" s="91" t="s">
        <v>32</v>
      </c>
      <c r="EJF26" s="92">
        <v>1</v>
      </c>
      <c r="EJG26" s="87">
        <v>0</v>
      </c>
      <c r="EJH26" s="59">
        <f t="shared" si="218"/>
        <v>0</v>
      </c>
      <c r="EJI26" s="1"/>
      <c r="EJJ26" s="89">
        <v>3</v>
      </c>
      <c r="EJK26" s="93" t="s">
        <v>63</v>
      </c>
      <c r="EJL26" s="58" t="s">
        <v>34</v>
      </c>
      <c r="EJM26" s="91" t="s">
        <v>32</v>
      </c>
      <c r="EJN26" s="92">
        <v>1</v>
      </c>
      <c r="EJO26" s="87">
        <v>0</v>
      </c>
      <c r="EJP26" s="59">
        <f t="shared" si="219"/>
        <v>0</v>
      </c>
      <c r="EJQ26" s="1"/>
      <c r="EJR26" s="89">
        <v>3</v>
      </c>
      <c r="EJS26" s="93" t="s">
        <v>63</v>
      </c>
      <c r="EJT26" s="58" t="s">
        <v>34</v>
      </c>
      <c r="EJU26" s="91" t="s">
        <v>32</v>
      </c>
      <c r="EJV26" s="92">
        <v>1</v>
      </c>
      <c r="EJW26" s="87">
        <v>0</v>
      </c>
      <c r="EJX26" s="59">
        <f t="shared" si="219"/>
        <v>0</v>
      </c>
      <c r="EJY26" s="1"/>
      <c r="EJZ26" s="89">
        <v>3</v>
      </c>
      <c r="EKA26" s="93" t="s">
        <v>63</v>
      </c>
      <c r="EKB26" s="58" t="s">
        <v>34</v>
      </c>
      <c r="EKC26" s="91" t="s">
        <v>32</v>
      </c>
      <c r="EKD26" s="92">
        <v>1</v>
      </c>
      <c r="EKE26" s="87">
        <v>0</v>
      </c>
      <c r="EKF26" s="59">
        <f t="shared" si="220"/>
        <v>0</v>
      </c>
      <c r="EKG26" s="1"/>
      <c r="EKH26" s="89">
        <v>3</v>
      </c>
      <c r="EKI26" s="93" t="s">
        <v>63</v>
      </c>
      <c r="EKJ26" s="58" t="s">
        <v>34</v>
      </c>
      <c r="EKK26" s="91" t="s">
        <v>32</v>
      </c>
      <c r="EKL26" s="92">
        <v>1</v>
      </c>
      <c r="EKM26" s="87">
        <v>0</v>
      </c>
      <c r="EKN26" s="59">
        <f t="shared" si="220"/>
        <v>0</v>
      </c>
      <c r="EKO26" s="1"/>
      <c r="EKP26" s="89">
        <v>3</v>
      </c>
      <c r="EKQ26" s="93" t="s">
        <v>63</v>
      </c>
      <c r="EKR26" s="58" t="s">
        <v>34</v>
      </c>
      <c r="EKS26" s="91" t="s">
        <v>32</v>
      </c>
      <c r="EKT26" s="92">
        <v>1</v>
      </c>
      <c r="EKU26" s="87">
        <v>0</v>
      </c>
      <c r="EKV26" s="59">
        <f t="shared" si="221"/>
        <v>0</v>
      </c>
      <c r="EKW26" s="1"/>
      <c r="EKX26" s="89">
        <v>3</v>
      </c>
      <c r="EKY26" s="93" t="s">
        <v>63</v>
      </c>
      <c r="EKZ26" s="58" t="s">
        <v>34</v>
      </c>
      <c r="ELA26" s="91" t="s">
        <v>32</v>
      </c>
      <c r="ELB26" s="92">
        <v>1</v>
      </c>
      <c r="ELC26" s="87">
        <v>0</v>
      </c>
      <c r="ELD26" s="59">
        <f t="shared" si="221"/>
        <v>0</v>
      </c>
      <c r="ELE26" s="1"/>
      <c r="ELF26" s="89">
        <v>3</v>
      </c>
      <c r="ELG26" s="93" t="s">
        <v>63</v>
      </c>
      <c r="ELH26" s="58" t="s">
        <v>34</v>
      </c>
      <c r="ELI26" s="91" t="s">
        <v>32</v>
      </c>
      <c r="ELJ26" s="92">
        <v>1</v>
      </c>
      <c r="ELK26" s="87">
        <v>0</v>
      </c>
      <c r="ELL26" s="59">
        <f t="shared" si="222"/>
        <v>0</v>
      </c>
      <c r="ELM26" s="1"/>
      <c r="ELN26" s="89">
        <v>3</v>
      </c>
      <c r="ELO26" s="93" t="s">
        <v>63</v>
      </c>
      <c r="ELP26" s="58" t="s">
        <v>34</v>
      </c>
      <c r="ELQ26" s="91" t="s">
        <v>32</v>
      </c>
      <c r="ELR26" s="92">
        <v>1</v>
      </c>
      <c r="ELS26" s="87">
        <v>0</v>
      </c>
      <c r="ELT26" s="59">
        <f t="shared" si="222"/>
        <v>0</v>
      </c>
      <c r="ELU26" s="1"/>
      <c r="ELV26" s="89">
        <v>3</v>
      </c>
      <c r="ELW26" s="93" t="s">
        <v>63</v>
      </c>
      <c r="ELX26" s="58" t="s">
        <v>34</v>
      </c>
      <c r="ELY26" s="91" t="s">
        <v>32</v>
      </c>
      <c r="ELZ26" s="92">
        <v>1</v>
      </c>
      <c r="EMA26" s="87">
        <v>0</v>
      </c>
      <c r="EMB26" s="59">
        <f t="shared" si="223"/>
        <v>0</v>
      </c>
      <c r="EMC26" s="1"/>
      <c r="EMD26" s="89">
        <v>3</v>
      </c>
      <c r="EME26" s="93" t="s">
        <v>63</v>
      </c>
      <c r="EMF26" s="58" t="s">
        <v>34</v>
      </c>
      <c r="EMG26" s="91" t="s">
        <v>32</v>
      </c>
      <c r="EMH26" s="92">
        <v>1</v>
      </c>
      <c r="EMI26" s="87">
        <v>0</v>
      </c>
      <c r="EMJ26" s="59">
        <f t="shared" si="223"/>
        <v>0</v>
      </c>
      <c r="EMK26" s="1"/>
      <c r="EML26" s="89">
        <v>3</v>
      </c>
      <c r="EMM26" s="93" t="s">
        <v>63</v>
      </c>
      <c r="EMN26" s="58" t="s">
        <v>34</v>
      </c>
      <c r="EMO26" s="91" t="s">
        <v>32</v>
      </c>
      <c r="EMP26" s="92">
        <v>1</v>
      </c>
      <c r="EMQ26" s="87">
        <v>0</v>
      </c>
      <c r="EMR26" s="59">
        <f t="shared" si="224"/>
        <v>0</v>
      </c>
      <c r="EMS26" s="1"/>
      <c r="EMT26" s="89">
        <v>3</v>
      </c>
      <c r="EMU26" s="93" t="s">
        <v>63</v>
      </c>
      <c r="EMV26" s="58" t="s">
        <v>34</v>
      </c>
      <c r="EMW26" s="91" t="s">
        <v>32</v>
      </c>
      <c r="EMX26" s="92">
        <v>1</v>
      </c>
      <c r="EMY26" s="87">
        <v>0</v>
      </c>
      <c r="EMZ26" s="59">
        <f t="shared" si="224"/>
        <v>0</v>
      </c>
      <c r="ENA26" s="1"/>
      <c r="ENB26" s="89">
        <v>3</v>
      </c>
      <c r="ENC26" s="93" t="s">
        <v>63</v>
      </c>
      <c r="END26" s="58" t="s">
        <v>34</v>
      </c>
      <c r="ENE26" s="91" t="s">
        <v>32</v>
      </c>
      <c r="ENF26" s="92">
        <v>1</v>
      </c>
      <c r="ENG26" s="87">
        <v>0</v>
      </c>
      <c r="ENH26" s="59">
        <f t="shared" si="225"/>
        <v>0</v>
      </c>
      <c r="ENI26" s="1"/>
      <c r="ENJ26" s="89">
        <v>3</v>
      </c>
      <c r="ENK26" s="93" t="s">
        <v>63</v>
      </c>
      <c r="ENL26" s="58" t="s">
        <v>34</v>
      </c>
      <c r="ENM26" s="91" t="s">
        <v>32</v>
      </c>
      <c r="ENN26" s="92">
        <v>1</v>
      </c>
      <c r="ENO26" s="87">
        <v>0</v>
      </c>
      <c r="ENP26" s="59">
        <f t="shared" si="225"/>
        <v>0</v>
      </c>
      <c r="ENQ26" s="1"/>
      <c r="ENR26" s="89">
        <v>3</v>
      </c>
      <c r="ENS26" s="93" t="s">
        <v>63</v>
      </c>
      <c r="ENT26" s="58" t="s">
        <v>34</v>
      </c>
      <c r="ENU26" s="91" t="s">
        <v>32</v>
      </c>
      <c r="ENV26" s="92">
        <v>1</v>
      </c>
      <c r="ENW26" s="87">
        <v>0</v>
      </c>
      <c r="ENX26" s="59">
        <f t="shared" si="226"/>
        <v>0</v>
      </c>
      <c r="ENY26" s="1"/>
      <c r="ENZ26" s="89">
        <v>3</v>
      </c>
      <c r="EOA26" s="93" t="s">
        <v>63</v>
      </c>
      <c r="EOB26" s="58" t="s">
        <v>34</v>
      </c>
      <c r="EOC26" s="91" t="s">
        <v>32</v>
      </c>
      <c r="EOD26" s="92">
        <v>1</v>
      </c>
      <c r="EOE26" s="87">
        <v>0</v>
      </c>
      <c r="EOF26" s="59">
        <f t="shared" si="226"/>
        <v>0</v>
      </c>
      <c r="EOG26" s="1"/>
      <c r="EOH26" s="89">
        <v>3</v>
      </c>
      <c r="EOI26" s="93" t="s">
        <v>63</v>
      </c>
      <c r="EOJ26" s="58" t="s">
        <v>34</v>
      </c>
      <c r="EOK26" s="91" t="s">
        <v>32</v>
      </c>
      <c r="EOL26" s="92">
        <v>1</v>
      </c>
      <c r="EOM26" s="87">
        <v>0</v>
      </c>
      <c r="EON26" s="59">
        <f t="shared" si="227"/>
        <v>0</v>
      </c>
      <c r="EOO26" s="1"/>
      <c r="EOP26" s="89">
        <v>3</v>
      </c>
      <c r="EOQ26" s="93" t="s">
        <v>63</v>
      </c>
      <c r="EOR26" s="58" t="s">
        <v>34</v>
      </c>
      <c r="EOS26" s="91" t="s">
        <v>32</v>
      </c>
      <c r="EOT26" s="92">
        <v>1</v>
      </c>
      <c r="EOU26" s="87">
        <v>0</v>
      </c>
      <c r="EOV26" s="59">
        <f t="shared" si="227"/>
        <v>0</v>
      </c>
      <c r="EOW26" s="1"/>
      <c r="EOX26" s="89">
        <v>3</v>
      </c>
      <c r="EOY26" s="93" t="s">
        <v>63</v>
      </c>
      <c r="EOZ26" s="58" t="s">
        <v>34</v>
      </c>
      <c r="EPA26" s="91" t="s">
        <v>32</v>
      </c>
      <c r="EPB26" s="92">
        <v>1</v>
      </c>
      <c r="EPC26" s="87">
        <v>0</v>
      </c>
      <c r="EPD26" s="59">
        <f t="shared" si="228"/>
        <v>0</v>
      </c>
      <c r="EPE26" s="1"/>
      <c r="EPF26" s="89">
        <v>3</v>
      </c>
      <c r="EPG26" s="93" t="s">
        <v>63</v>
      </c>
      <c r="EPH26" s="58" t="s">
        <v>34</v>
      </c>
      <c r="EPI26" s="91" t="s">
        <v>32</v>
      </c>
      <c r="EPJ26" s="92">
        <v>1</v>
      </c>
      <c r="EPK26" s="87">
        <v>0</v>
      </c>
      <c r="EPL26" s="59">
        <f t="shared" si="228"/>
        <v>0</v>
      </c>
      <c r="EPM26" s="1"/>
      <c r="EPN26" s="89">
        <v>3</v>
      </c>
      <c r="EPO26" s="93" t="s">
        <v>63</v>
      </c>
      <c r="EPP26" s="58" t="s">
        <v>34</v>
      </c>
      <c r="EPQ26" s="91" t="s">
        <v>32</v>
      </c>
      <c r="EPR26" s="92">
        <v>1</v>
      </c>
      <c r="EPS26" s="87">
        <v>0</v>
      </c>
      <c r="EPT26" s="59">
        <f t="shared" si="229"/>
        <v>0</v>
      </c>
      <c r="EPU26" s="1"/>
      <c r="EPV26" s="89">
        <v>3</v>
      </c>
      <c r="EPW26" s="93" t="s">
        <v>63</v>
      </c>
      <c r="EPX26" s="58" t="s">
        <v>34</v>
      </c>
      <c r="EPY26" s="91" t="s">
        <v>32</v>
      </c>
      <c r="EPZ26" s="92">
        <v>1</v>
      </c>
      <c r="EQA26" s="87">
        <v>0</v>
      </c>
      <c r="EQB26" s="59">
        <f t="shared" si="229"/>
        <v>0</v>
      </c>
      <c r="EQC26" s="1"/>
      <c r="EQD26" s="89">
        <v>3</v>
      </c>
      <c r="EQE26" s="93" t="s">
        <v>63</v>
      </c>
      <c r="EQF26" s="58" t="s">
        <v>34</v>
      </c>
      <c r="EQG26" s="91" t="s">
        <v>32</v>
      </c>
      <c r="EQH26" s="92">
        <v>1</v>
      </c>
      <c r="EQI26" s="87">
        <v>0</v>
      </c>
      <c r="EQJ26" s="59">
        <f t="shared" si="230"/>
        <v>0</v>
      </c>
      <c r="EQK26" s="1"/>
      <c r="EQL26" s="89">
        <v>3</v>
      </c>
      <c r="EQM26" s="93" t="s">
        <v>63</v>
      </c>
      <c r="EQN26" s="58" t="s">
        <v>34</v>
      </c>
      <c r="EQO26" s="91" t="s">
        <v>32</v>
      </c>
      <c r="EQP26" s="92">
        <v>1</v>
      </c>
      <c r="EQQ26" s="87">
        <v>0</v>
      </c>
      <c r="EQR26" s="59">
        <f t="shared" si="230"/>
        <v>0</v>
      </c>
      <c r="EQS26" s="1"/>
      <c r="EQT26" s="89">
        <v>3</v>
      </c>
      <c r="EQU26" s="93" t="s">
        <v>63</v>
      </c>
      <c r="EQV26" s="58" t="s">
        <v>34</v>
      </c>
      <c r="EQW26" s="91" t="s">
        <v>32</v>
      </c>
      <c r="EQX26" s="92">
        <v>1</v>
      </c>
      <c r="EQY26" s="87">
        <v>0</v>
      </c>
      <c r="EQZ26" s="59">
        <f t="shared" si="231"/>
        <v>0</v>
      </c>
      <c r="ERA26" s="1"/>
      <c r="ERB26" s="89">
        <v>3</v>
      </c>
      <c r="ERC26" s="93" t="s">
        <v>63</v>
      </c>
      <c r="ERD26" s="58" t="s">
        <v>34</v>
      </c>
      <c r="ERE26" s="91" t="s">
        <v>32</v>
      </c>
      <c r="ERF26" s="92">
        <v>1</v>
      </c>
      <c r="ERG26" s="87">
        <v>0</v>
      </c>
      <c r="ERH26" s="59">
        <f t="shared" si="231"/>
        <v>0</v>
      </c>
      <c r="ERI26" s="1"/>
      <c r="ERJ26" s="89">
        <v>3</v>
      </c>
      <c r="ERK26" s="93" t="s">
        <v>63</v>
      </c>
      <c r="ERL26" s="58" t="s">
        <v>34</v>
      </c>
      <c r="ERM26" s="91" t="s">
        <v>32</v>
      </c>
      <c r="ERN26" s="92">
        <v>1</v>
      </c>
      <c r="ERO26" s="87">
        <v>0</v>
      </c>
      <c r="ERP26" s="59">
        <f t="shared" si="232"/>
        <v>0</v>
      </c>
      <c r="ERQ26" s="1"/>
      <c r="ERR26" s="89">
        <v>3</v>
      </c>
      <c r="ERS26" s="93" t="s">
        <v>63</v>
      </c>
      <c r="ERT26" s="58" t="s">
        <v>34</v>
      </c>
      <c r="ERU26" s="91" t="s">
        <v>32</v>
      </c>
      <c r="ERV26" s="92">
        <v>1</v>
      </c>
      <c r="ERW26" s="87">
        <v>0</v>
      </c>
      <c r="ERX26" s="59">
        <f t="shared" si="232"/>
        <v>0</v>
      </c>
      <c r="ERY26" s="1"/>
      <c r="ERZ26" s="89">
        <v>3</v>
      </c>
      <c r="ESA26" s="93" t="s">
        <v>63</v>
      </c>
      <c r="ESB26" s="58" t="s">
        <v>34</v>
      </c>
      <c r="ESC26" s="91" t="s">
        <v>32</v>
      </c>
      <c r="ESD26" s="92">
        <v>1</v>
      </c>
      <c r="ESE26" s="87">
        <v>0</v>
      </c>
      <c r="ESF26" s="59">
        <f t="shared" si="233"/>
        <v>0</v>
      </c>
      <c r="ESG26" s="1"/>
      <c r="ESH26" s="89">
        <v>3</v>
      </c>
      <c r="ESI26" s="93" t="s">
        <v>63</v>
      </c>
      <c r="ESJ26" s="58" t="s">
        <v>34</v>
      </c>
      <c r="ESK26" s="91" t="s">
        <v>32</v>
      </c>
      <c r="ESL26" s="92">
        <v>1</v>
      </c>
      <c r="ESM26" s="87">
        <v>0</v>
      </c>
      <c r="ESN26" s="59">
        <f t="shared" si="233"/>
        <v>0</v>
      </c>
      <c r="ESO26" s="1"/>
      <c r="ESP26" s="89">
        <v>3</v>
      </c>
      <c r="ESQ26" s="93" t="s">
        <v>63</v>
      </c>
      <c r="ESR26" s="58" t="s">
        <v>34</v>
      </c>
      <c r="ESS26" s="91" t="s">
        <v>32</v>
      </c>
      <c r="EST26" s="92">
        <v>1</v>
      </c>
      <c r="ESU26" s="87">
        <v>0</v>
      </c>
      <c r="ESV26" s="59">
        <f t="shared" si="234"/>
        <v>0</v>
      </c>
      <c r="ESW26" s="1"/>
      <c r="ESX26" s="89">
        <v>3</v>
      </c>
      <c r="ESY26" s="93" t="s">
        <v>63</v>
      </c>
      <c r="ESZ26" s="58" t="s">
        <v>34</v>
      </c>
      <c r="ETA26" s="91" t="s">
        <v>32</v>
      </c>
      <c r="ETB26" s="92">
        <v>1</v>
      </c>
      <c r="ETC26" s="87">
        <v>0</v>
      </c>
      <c r="ETD26" s="59">
        <f t="shared" si="234"/>
        <v>0</v>
      </c>
      <c r="ETE26" s="1"/>
      <c r="ETF26" s="89">
        <v>3</v>
      </c>
      <c r="ETG26" s="93" t="s">
        <v>63</v>
      </c>
      <c r="ETH26" s="58" t="s">
        <v>34</v>
      </c>
      <c r="ETI26" s="91" t="s">
        <v>32</v>
      </c>
      <c r="ETJ26" s="92">
        <v>1</v>
      </c>
      <c r="ETK26" s="87">
        <v>0</v>
      </c>
      <c r="ETL26" s="59">
        <f t="shared" si="235"/>
        <v>0</v>
      </c>
      <c r="ETM26" s="1"/>
      <c r="ETN26" s="89">
        <v>3</v>
      </c>
      <c r="ETO26" s="93" t="s">
        <v>63</v>
      </c>
      <c r="ETP26" s="58" t="s">
        <v>34</v>
      </c>
      <c r="ETQ26" s="91" t="s">
        <v>32</v>
      </c>
      <c r="ETR26" s="92">
        <v>1</v>
      </c>
      <c r="ETS26" s="87">
        <v>0</v>
      </c>
      <c r="ETT26" s="59">
        <f t="shared" si="235"/>
        <v>0</v>
      </c>
      <c r="ETU26" s="1"/>
      <c r="ETV26" s="89">
        <v>3</v>
      </c>
      <c r="ETW26" s="93" t="s">
        <v>63</v>
      </c>
      <c r="ETX26" s="58" t="s">
        <v>34</v>
      </c>
      <c r="ETY26" s="91" t="s">
        <v>32</v>
      </c>
      <c r="ETZ26" s="92">
        <v>1</v>
      </c>
      <c r="EUA26" s="87">
        <v>0</v>
      </c>
      <c r="EUB26" s="59">
        <f t="shared" si="236"/>
        <v>0</v>
      </c>
      <c r="EUC26" s="1"/>
      <c r="EUD26" s="89">
        <v>3</v>
      </c>
      <c r="EUE26" s="93" t="s">
        <v>63</v>
      </c>
      <c r="EUF26" s="58" t="s">
        <v>34</v>
      </c>
      <c r="EUG26" s="91" t="s">
        <v>32</v>
      </c>
      <c r="EUH26" s="92">
        <v>1</v>
      </c>
      <c r="EUI26" s="87">
        <v>0</v>
      </c>
      <c r="EUJ26" s="59">
        <f t="shared" si="236"/>
        <v>0</v>
      </c>
      <c r="EUK26" s="1"/>
      <c r="EUL26" s="89">
        <v>3</v>
      </c>
      <c r="EUM26" s="93" t="s">
        <v>63</v>
      </c>
      <c r="EUN26" s="58" t="s">
        <v>34</v>
      </c>
      <c r="EUO26" s="91" t="s">
        <v>32</v>
      </c>
      <c r="EUP26" s="92">
        <v>1</v>
      </c>
      <c r="EUQ26" s="87">
        <v>0</v>
      </c>
      <c r="EUR26" s="59">
        <f t="shared" si="237"/>
        <v>0</v>
      </c>
      <c r="EUS26" s="1"/>
      <c r="EUT26" s="89">
        <v>3</v>
      </c>
      <c r="EUU26" s="93" t="s">
        <v>63</v>
      </c>
      <c r="EUV26" s="58" t="s">
        <v>34</v>
      </c>
      <c r="EUW26" s="91" t="s">
        <v>32</v>
      </c>
      <c r="EUX26" s="92">
        <v>1</v>
      </c>
      <c r="EUY26" s="87">
        <v>0</v>
      </c>
      <c r="EUZ26" s="59">
        <f t="shared" si="237"/>
        <v>0</v>
      </c>
      <c r="EVA26" s="1"/>
      <c r="EVB26" s="89">
        <v>3</v>
      </c>
      <c r="EVC26" s="93" t="s">
        <v>63</v>
      </c>
      <c r="EVD26" s="58" t="s">
        <v>34</v>
      </c>
      <c r="EVE26" s="91" t="s">
        <v>32</v>
      </c>
      <c r="EVF26" s="92">
        <v>1</v>
      </c>
      <c r="EVG26" s="87">
        <v>0</v>
      </c>
      <c r="EVH26" s="59">
        <f t="shared" si="238"/>
        <v>0</v>
      </c>
      <c r="EVI26" s="1"/>
      <c r="EVJ26" s="89">
        <v>3</v>
      </c>
      <c r="EVK26" s="93" t="s">
        <v>63</v>
      </c>
      <c r="EVL26" s="58" t="s">
        <v>34</v>
      </c>
      <c r="EVM26" s="91" t="s">
        <v>32</v>
      </c>
      <c r="EVN26" s="92">
        <v>1</v>
      </c>
      <c r="EVO26" s="87">
        <v>0</v>
      </c>
      <c r="EVP26" s="59">
        <f t="shared" si="238"/>
        <v>0</v>
      </c>
      <c r="EVQ26" s="1"/>
      <c r="EVR26" s="89">
        <v>3</v>
      </c>
      <c r="EVS26" s="93" t="s">
        <v>63</v>
      </c>
      <c r="EVT26" s="58" t="s">
        <v>34</v>
      </c>
      <c r="EVU26" s="91" t="s">
        <v>32</v>
      </c>
      <c r="EVV26" s="92">
        <v>1</v>
      </c>
      <c r="EVW26" s="87">
        <v>0</v>
      </c>
      <c r="EVX26" s="59">
        <f t="shared" si="239"/>
        <v>0</v>
      </c>
      <c r="EVY26" s="1"/>
      <c r="EVZ26" s="89">
        <v>3</v>
      </c>
      <c r="EWA26" s="93" t="s">
        <v>63</v>
      </c>
      <c r="EWB26" s="58" t="s">
        <v>34</v>
      </c>
      <c r="EWC26" s="91" t="s">
        <v>32</v>
      </c>
      <c r="EWD26" s="92">
        <v>1</v>
      </c>
      <c r="EWE26" s="87">
        <v>0</v>
      </c>
      <c r="EWF26" s="59">
        <f t="shared" si="239"/>
        <v>0</v>
      </c>
      <c r="EWG26" s="1"/>
      <c r="EWH26" s="89">
        <v>3</v>
      </c>
      <c r="EWI26" s="93" t="s">
        <v>63</v>
      </c>
      <c r="EWJ26" s="58" t="s">
        <v>34</v>
      </c>
      <c r="EWK26" s="91" t="s">
        <v>32</v>
      </c>
      <c r="EWL26" s="92">
        <v>1</v>
      </c>
      <c r="EWM26" s="87">
        <v>0</v>
      </c>
      <c r="EWN26" s="59">
        <f t="shared" si="240"/>
        <v>0</v>
      </c>
      <c r="EWO26" s="1"/>
      <c r="EWP26" s="89">
        <v>3</v>
      </c>
      <c r="EWQ26" s="93" t="s">
        <v>63</v>
      </c>
      <c r="EWR26" s="58" t="s">
        <v>34</v>
      </c>
      <c r="EWS26" s="91" t="s">
        <v>32</v>
      </c>
      <c r="EWT26" s="92">
        <v>1</v>
      </c>
      <c r="EWU26" s="87">
        <v>0</v>
      </c>
      <c r="EWV26" s="59">
        <f t="shared" si="240"/>
        <v>0</v>
      </c>
      <c r="EWW26" s="1"/>
      <c r="EWX26" s="89">
        <v>3</v>
      </c>
      <c r="EWY26" s="93" t="s">
        <v>63</v>
      </c>
      <c r="EWZ26" s="58" t="s">
        <v>34</v>
      </c>
      <c r="EXA26" s="91" t="s">
        <v>32</v>
      </c>
      <c r="EXB26" s="92">
        <v>1</v>
      </c>
      <c r="EXC26" s="87">
        <v>0</v>
      </c>
      <c r="EXD26" s="59">
        <f t="shared" si="241"/>
        <v>0</v>
      </c>
      <c r="EXE26" s="1"/>
      <c r="EXF26" s="89">
        <v>3</v>
      </c>
      <c r="EXG26" s="93" t="s">
        <v>63</v>
      </c>
      <c r="EXH26" s="58" t="s">
        <v>34</v>
      </c>
      <c r="EXI26" s="91" t="s">
        <v>32</v>
      </c>
      <c r="EXJ26" s="92">
        <v>1</v>
      </c>
      <c r="EXK26" s="87">
        <v>0</v>
      </c>
      <c r="EXL26" s="59">
        <f t="shared" si="241"/>
        <v>0</v>
      </c>
      <c r="EXM26" s="1"/>
      <c r="EXN26" s="89">
        <v>3</v>
      </c>
      <c r="EXO26" s="93" t="s">
        <v>63</v>
      </c>
      <c r="EXP26" s="58" t="s">
        <v>34</v>
      </c>
      <c r="EXQ26" s="91" t="s">
        <v>32</v>
      </c>
      <c r="EXR26" s="92">
        <v>1</v>
      </c>
      <c r="EXS26" s="87">
        <v>0</v>
      </c>
      <c r="EXT26" s="59">
        <f t="shared" si="242"/>
        <v>0</v>
      </c>
      <c r="EXU26" s="1"/>
      <c r="EXV26" s="89">
        <v>3</v>
      </c>
      <c r="EXW26" s="93" t="s">
        <v>63</v>
      </c>
      <c r="EXX26" s="58" t="s">
        <v>34</v>
      </c>
      <c r="EXY26" s="91" t="s">
        <v>32</v>
      </c>
      <c r="EXZ26" s="92">
        <v>1</v>
      </c>
      <c r="EYA26" s="87">
        <v>0</v>
      </c>
      <c r="EYB26" s="59">
        <f t="shared" si="242"/>
        <v>0</v>
      </c>
      <c r="EYC26" s="1"/>
      <c r="EYD26" s="89">
        <v>3</v>
      </c>
      <c r="EYE26" s="93" t="s">
        <v>63</v>
      </c>
      <c r="EYF26" s="58" t="s">
        <v>34</v>
      </c>
      <c r="EYG26" s="91" t="s">
        <v>32</v>
      </c>
      <c r="EYH26" s="92">
        <v>1</v>
      </c>
      <c r="EYI26" s="87">
        <v>0</v>
      </c>
      <c r="EYJ26" s="59">
        <f t="shared" si="243"/>
        <v>0</v>
      </c>
      <c r="EYK26" s="1"/>
      <c r="EYL26" s="89">
        <v>3</v>
      </c>
      <c r="EYM26" s="93" t="s">
        <v>63</v>
      </c>
      <c r="EYN26" s="58" t="s">
        <v>34</v>
      </c>
      <c r="EYO26" s="91" t="s">
        <v>32</v>
      </c>
      <c r="EYP26" s="92">
        <v>1</v>
      </c>
      <c r="EYQ26" s="87">
        <v>0</v>
      </c>
      <c r="EYR26" s="59">
        <f t="shared" si="243"/>
        <v>0</v>
      </c>
      <c r="EYS26" s="1"/>
      <c r="EYT26" s="89">
        <v>3</v>
      </c>
      <c r="EYU26" s="93" t="s">
        <v>63</v>
      </c>
      <c r="EYV26" s="58" t="s">
        <v>34</v>
      </c>
      <c r="EYW26" s="91" t="s">
        <v>32</v>
      </c>
      <c r="EYX26" s="92">
        <v>1</v>
      </c>
      <c r="EYY26" s="87">
        <v>0</v>
      </c>
      <c r="EYZ26" s="59">
        <f t="shared" si="244"/>
        <v>0</v>
      </c>
      <c r="EZA26" s="1"/>
      <c r="EZB26" s="89">
        <v>3</v>
      </c>
      <c r="EZC26" s="93" t="s">
        <v>63</v>
      </c>
      <c r="EZD26" s="58" t="s">
        <v>34</v>
      </c>
      <c r="EZE26" s="91" t="s">
        <v>32</v>
      </c>
      <c r="EZF26" s="92">
        <v>1</v>
      </c>
      <c r="EZG26" s="87">
        <v>0</v>
      </c>
      <c r="EZH26" s="59">
        <f t="shared" si="244"/>
        <v>0</v>
      </c>
      <c r="EZI26" s="1"/>
      <c r="EZJ26" s="89">
        <v>3</v>
      </c>
      <c r="EZK26" s="93" t="s">
        <v>63</v>
      </c>
      <c r="EZL26" s="58" t="s">
        <v>34</v>
      </c>
      <c r="EZM26" s="91" t="s">
        <v>32</v>
      </c>
      <c r="EZN26" s="92">
        <v>1</v>
      </c>
      <c r="EZO26" s="87">
        <v>0</v>
      </c>
      <c r="EZP26" s="59">
        <f t="shared" si="245"/>
        <v>0</v>
      </c>
      <c r="EZQ26" s="1"/>
      <c r="EZR26" s="89">
        <v>3</v>
      </c>
      <c r="EZS26" s="93" t="s">
        <v>63</v>
      </c>
      <c r="EZT26" s="58" t="s">
        <v>34</v>
      </c>
      <c r="EZU26" s="91" t="s">
        <v>32</v>
      </c>
      <c r="EZV26" s="92">
        <v>1</v>
      </c>
      <c r="EZW26" s="87">
        <v>0</v>
      </c>
      <c r="EZX26" s="59">
        <f t="shared" si="245"/>
        <v>0</v>
      </c>
      <c r="EZY26" s="1"/>
      <c r="EZZ26" s="89">
        <v>3</v>
      </c>
      <c r="FAA26" s="93" t="s">
        <v>63</v>
      </c>
      <c r="FAB26" s="58" t="s">
        <v>34</v>
      </c>
      <c r="FAC26" s="91" t="s">
        <v>32</v>
      </c>
      <c r="FAD26" s="92">
        <v>1</v>
      </c>
      <c r="FAE26" s="87">
        <v>0</v>
      </c>
      <c r="FAF26" s="59">
        <f t="shared" si="246"/>
        <v>0</v>
      </c>
      <c r="FAG26" s="1"/>
      <c r="FAH26" s="89">
        <v>3</v>
      </c>
      <c r="FAI26" s="93" t="s">
        <v>63</v>
      </c>
      <c r="FAJ26" s="58" t="s">
        <v>34</v>
      </c>
      <c r="FAK26" s="91" t="s">
        <v>32</v>
      </c>
      <c r="FAL26" s="92">
        <v>1</v>
      </c>
      <c r="FAM26" s="87">
        <v>0</v>
      </c>
      <c r="FAN26" s="59">
        <f t="shared" si="246"/>
        <v>0</v>
      </c>
      <c r="FAO26" s="1"/>
      <c r="FAP26" s="89">
        <v>3</v>
      </c>
      <c r="FAQ26" s="93" t="s">
        <v>63</v>
      </c>
      <c r="FAR26" s="58" t="s">
        <v>34</v>
      </c>
      <c r="FAS26" s="91" t="s">
        <v>32</v>
      </c>
      <c r="FAT26" s="92">
        <v>1</v>
      </c>
      <c r="FAU26" s="87">
        <v>0</v>
      </c>
      <c r="FAV26" s="59">
        <f t="shared" si="247"/>
        <v>0</v>
      </c>
      <c r="FAW26" s="1"/>
      <c r="FAX26" s="89">
        <v>3</v>
      </c>
      <c r="FAY26" s="93" t="s">
        <v>63</v>
      </c>
      <c r="FAZ26" s="58" t="s">
        <v>34</v>
      </c>
      <c r="FBA26" s="91" t="s">
        <v>32</v>
      </c>
      <c r="FBB26" s="92">
        <v>1</v>
      </c>
      <c r="FBC26" s="87">
        <v>0</v>
      </c>
      <c r="FBD26" s="59">
        <f t="shared" si="247"/>
        <v>0</v>
      </c>
      <c r="FBE26" s="1"/>
      <c r="FBF26" s="89">
        <v>3</v>
      </c>
      <c r="FBG26" s="93" t="s">
        <v>63</v>
      </c>
      <c r="FBH26" s="58" t="s">
        <v>34</v>
      </c>
      <c r="FBI26" s="91" t="s">
        <v>32</v>
      </c>
      <c r="FBJ26" s="92">
        <v>1</v>
      </c>
      <c r="FBK26" s="87">
        <v>0</v>
      </c>
      <c r="FBL26" s="59">
        <f t="shared" si="248"/>
        <v>0</v>
      </c>
      <c r="FBM26" s="1"/>
      <c r="FBN26" s="89">
        <v>3</v>
      </c>
      <c r="FBO26" s="93" t="s">
        <v>63</v>
      </c>
      <c r="FBP26" s="58" t="s">
        <v>34</v>
      </c>
      <c r="FBQ26" s="91" t="s">
        <v>32</v>
      </c>
      <c r="FBR26" s="92">
        <v>1</v>
      </c>
      <c r="FBS26" s="87">
        <v>0</v>
      </c>
      <c r="FBT26" s="59">
        <f t="shared" si="248"/>
        <v>0</v>
      </c>
      <c r="FBU26" s="1"/>
      <c r="FBV26" s="89">
        <v>3</v>
      </c>
      <c r="FBW26" s="93" t="s">
        <v>63</v>
      </c>
      <c r="FBX26" s="58" t="s">
        <v>34</v>
      </c>
      <c r="FBY26" s="91" t="s">
        <v>32</v>
      </c>
      <c r="FBZ26" s="92">
        <v>1</v>
      </c>
      <c r="FCA26" s="87">
        <v>0</v>
      </c>
      <c r="FCB26" s="59">
        <f t="shared" si="249"/>
        <v>0</v>
      </c>
      <c r="FCC26" s="1"/>
      <c r="FCD26" s="89">
        <v>3</v>
      </c>
      <c r="FCE26" s="93" t="s">
        <v>63</v>
      </c>
      <c r="FCF26" s="58" t="s">
        <v>34</v>
      </c>
      <c r="FCG26" s="91" t="s">
        <v>32</v>
      </c>
      <c r="FCH26" s="92">
        <v>1</v>
      </c>
      <c r="FCI26" s="87">
        <v>0</v>
      </c>
      <c r="FCJ26" s="59">
        <f t="shared" si="249"/>
        <v>0</v>
      </c>
      <c r="FCK26" s="1"/>
      <c r="FCL26" s="89">
        <v>3</v>
      </c>
      <c r="FCM26" s="93" t="s">
        <v>63</v>
      </c>
      <c r="FCN26" s="58" t="s">
        <v>34</v>
      </c>
      <c r="FCO26" s="91" t="s">
        <v>32</v>
      </c>
      <c r="FCP26" s="92">
        <v>1</v>
      </c>
      <c r="FCQ26" s="87">
        <v>0</v>
      </c>
      <c r="FCR26" s="59">
        <f t="shared" si="250"/>
        <v>0</v>
      </c>
      <c r="FCS26" s="1"/>
      <c r="FCT26" s="89">
        <v>3</v>
      </c>
      <c r="FCU26" s="93" t="s">
        <v>63</v>
      </c>
      <c r="FCV26" s="58" t="s">
        <v>34</v>
      </c>
      <c r="FCW26" s="91" t="s">
        <v>32</v>
      </c>
      <c r="FCX26" s="92">
        <v>1</v>
      </c>
      <c r="FCY26" s="87">
        <v>0</v>
      </c>
      <c r="FCZ26" s="59">
        <f t="shared" si="250"/>
        <v>0</v>
      </c>
      <c r="FDA26" s="1"/>
      <c r="FDB26" s="89">
        <v>3</v>
      </c>
      <c r="FDC26" s="93" t="s">
        <v>63</v>
      </c>
      <c r="FDD26" s="58" t="s">
        <v>34</v>
      </c>
      <c r="FDE26" s="91" t="s">
        <v>32</v>
      </c>
      <c r="FDF26" s="92">
        <v>1</v>
      </c>
      <c r="FDG26" s="87">
        <v>0</v>
      </c>
      <c r="FDH26" s="59">
        <f t="shared" si="251"/>
        <v>0</v>
      </c>
      <c r="FDI26" s="1"/>
      <c r="FDJ26" s="89">
        <v>3</v>
      </c>
      <c r="FDK26" s="93" t="s">
        <v>63</v>
      </c>
      <c r="FDL26" s="58" t="s">
        <v>34</v>
      </c>
      <c r="FDM26" s="91" t="s">
        <v>32</v>
      </c>
      <c r="FDN26" s="92">
        <v>1</v>
      </c>
      <c r="FDO26" s="87">
        <v>0</v>
      </c>
      <c r="FDP26" s="59">
        <f t="shared" si="251"/>
        <v>0</v>
      </c>
      <c r="FDQ26" s="1"/>
      <c r="FDR26" s="89">
        <v>3</v>
      </c>
      <c r="FDS26" s="93" t="s">
        <v>63</v>
      </c>
      <c r="FDT26" s="58" t="s">
        <v>34</v>
      </c>
      <c r="FDU26" s="91" t="s">
        <v>32</v>
      </c>
      <c r="FDV26" s="92">
        <v>1</v>
      </c>
      <c r="FDW26" s="87">
        <v>0</v>
      </c>
      <c r="FDX26" s="59">
        <f t="shared" si="252"/>
        <v>0</v>
      </c>
      <c r="FDY26" s="1"/>
      <c r="FDZ26" s="89">
        <v>3</v>
      </c>
      <c r="FEA26" s="93" t="s">
        <v>63</v>
      </c>
      <c r="FEB26" s="58" t="s">
        <v>34</v>
      </c>
      <c r="FEC26" s="91" t="s">
        <v>32</v>
      </c>
      <c r="FED26" s="92">
        <v>1</v>
      </c>
      <c r="FEE26" s="87">
        <v>0</v>
      </c>
      <c r="FEF26" s="59">
        <f t="shared" si="252"/>
        <v>0</v>
      </c>
      <c r="FEG26" s="1"/>
      <c r="FEH26" s="89">
        <v>3</v>
      </c>
      <c r="FEI26" s="93" t="s">
        <v>63</v>
      </c>
      <c r="FEJ26" s="58" t="s">
        <v>34</v>
      </c>
      <c r="FEK26" s="91" t="s">
        <v>32</v>
      </c>
      <c r="FEL26" s="92">
        <v>1</v>
      </c>
      <c r="FEM26" s="87">
        <v>0</v>
      </c>
      <c r="FEN26" s="59">
        <f t="shared" si="253"/>
        <v>0</v>
      </c>
      <c r="FEO26" s="1"/>
      <c r="FEP26" s="89">
        <v>3</v>
      </c>
      <c r="FEQ26" s="93" t="s">
        <v>63</v>
      </c>
      <c r="FER26" s="58" t="s">
        <v>34</v>
      </c>
      <c r="FES26" s="91" t="s">
        <v>32</v>
      </c>
      <c r="FET26" s="92">
        <v>1</v>
      </c>
      <c r="FEU26" s="87">
        <v>0</v>
      </c>
      <c r="FEV26" s="59">
        <f t="shared" si="253"/>
        <v>0</v>
      </c>
      <c r="FEW26" s="1"/>
      <c r="FEX26" s="89">
        <v>3</v>
      </c>
      <c r="FEY26" s="93" t="s">
        <v>63</v>
      </c>
      <c r="FEZ26" s="58" t="s">
        <v>34</v>
      </c>
      <c r="FFA26" s="91" t="s">
        <v>32</v>
      </c>
      <c r="FFB26" s="92">
        <v>1</v>
      </c>
      <c r="FFC26" s="87">
        <v>0</v>
      </c>
      <c r="FFD26" s="59">
        <f t="shared" si="254"/>
        <v>0</v>
      </c>
      <c r="FFE26" s="1"/>
      <c r="FFF26" s="89">
        <v>3</v>
      </c>
      <c r="FFG26" s="93" t="s">
        <v>63</v>
      </c>
      <c r="FFH26" s="58" t="s">
        <v>34</v>
      </c>
      <c r="FFI26" s="91" t="s">
        <v>32</v>
      </c>
      <c r="FFJ26" s="92">
        <v>1</v>
      </c>
      <c r="FFK26" s="87">
        <v>0</v>
      </c>
      <c r="FFL26" s="59">
        <f t="shared" si="254"/>
        <v>0</v>
      </c>
      <c r="FFM26" s="1"/>
      <c r="FFN26" s="89">
        <v>3</v>
      </c>
      <c r="FFO26" s="93" t="s">
        <v>63</v>
      </c>
      <c r="FFP26" s="58" t="s">
        <v>34</v>
      </c>
      <c r="FFQ26" s="91" t="s">
        <v>32</v>
      </c>
      <c r="FFR26" s="92">
        <v>1</v>
      </c>
      <c r="FFS26" s="87">
        <v>0</v>
      </c>
      <c r="FFT26" s="59">
        <f t="shared" si="255"/>
        <v>0</v>
      </c>
      <c r="FFU26" s="1"/>
      <c r="FFV26" s="89">
        <v>3</v>
      </c>
      <c r="FFW26" s="93" t="s">
        <v>63</v>
      </c>
      <c r="FFX26" s="58" t="s">
        <v>34</v>
      </c>
      <c r="FFY26" s="91" t="s">
        <v>32</v>
      </c>
      <c r="FFZ26" s="92">
        <v>1</v>
      </c>
      <c r="FGA26" s="87">
        <v>0</v>
      </c>
      <c r="FGB26" s="59">
        <f t="shared" si="255"/>
        <v>0</v>
      </c>
      <c r="FGC26" s="1"/>
      <c r="FGD26" s="89">
        <v>3</v>
      </c>
      <c r="FGE26" s="93" t="s">
        <v>63</v>
      </c>
      <c r="FGF26" s="58" t="s">
        <v>34</v>
      </c>
      <c r="FGG26" s="91" t="s">
        <v>32</v>
      </c>
      <c r="FGH26" s="92">
        <v>1</v>
      </c>
      <c r="FGI26" s="87">
        <v>0</v>
      </c>
      <c r="FGJ26" s="59">
        <f t="shared" si="256"/>
        <v>0</v>
      </c>
      <c r="FGK26" s="1"/>
      <c r="FGL26" s="89">
        <v>3</v>
      </c>
      <c r="FGM26" s="93" t="s">
        <v>63</v>
      </c>
      <c r="FGN26" s="58" t="s">
        <v>34</v>
      </c>
      <c r="FGO26" s="91" t="s">
        <v>32</v>
      </c>
      <c r="FGP26" s="92">
        <v>1</v>
      </c>
      <c r="FGQ26" s="87">
        <v>0</v>
      </c>
      <c r="FGR26" s="59">
        <f t="shared" si="256"/>
        <v>0</v>
      </c>
      <c r="FGS26" s="1"/>
      <c r="FGT26" s="89">
        <v>3</v>
      </c>
      <c r="FGU26" s="93" t="s">
        <v>63</v>
      </c>
      <c r="FGV26" s="58" t="s">
        <v>34</v>
      </c>
      <c r="FGW26" s="91" t="s">
        <v>32</v>
      </c>
      <c r="FGX26" s="92">
        <v>1</v>
      </c>
      <c r="FGY26" s="87">
        <v>0</v>
      </c>
      <c r="FGZ26" s="59">
        <f t="shared" si="257"/>
        <v>0</v>
      </c>
      <c r="FHA26" s="1"/>
      <c r="FHB26" s="89">
        <v>3</v>
      </c>
      <c r="FHC26" s="93" t="s">
        <v>63</v>
      </c>
      <c r="FHD26" s="58" t="s">
        <v>34</v>
      </c>
      <c r="FHE26" s="91" t="s">
        <v>32</v>
      </c>
      <c r="FHF26" s="92">
        <v>1</v>
      </c>
      <c r="FHG26" s="87">
        <v>0</v>
      </c>
      <c r="FHH26" s="59">
        <f t="shared" si="257"/>
        <v>0</v>
      </c>
      <c r="FHI26" s="1"/>
      <c r="FHJ26" s="89">
        <v>3</v>
      </c>
      <c r="FHK26" s="93" t="s">
        <v>63</v>
      </c>
      <c r="FHL26" s="58" t="s">
        <v>34</v>
      </c>
      <c r="FHM26" s="91" t="s">
        <v>32</v>
      </c>
      <c r="FHN26" s="92">
        <v>1</v>
      </c>
      <c r="FHO26" s="87">
        <v>0</v>
      </c>
      <c r="FHP26" s="59">
        <f t="shared" si="258"/>
        <v>0</v>
      </c>
      <c r="FHQ26" s="1"/>
      <c r="FHR26" s="89">
        <v>3</v>
      </c>
      <c r="FHS26" s="93" t="s">
        <v>63</v>
      </c>
      <c r="FHT26" s="58" t="s">
        <v>34</v>
      </c>
      <c r="FHU26" s="91" t="s">
        <v>32</v>
      </c>
      <c r="FHV26" s="92">
        <v>1</v>
      </c>
      <c r="FHW26" s="87">
        <v>0</v>
      </c>
      <c r="FHX26" s="59">
        <f t="shared" si="258"/>
        <v>0</v>
      </c>
      <c r="FHY26" s="1"/>
      <c r="FHZ26" s="89">
        <v>3</v>
      </c>
      <c r="FIA26" s="93" t="s">
        <v>63</v>
      </c>
      <c r="FIB26" s="58" t="s">
        <v>34</v>
      </c>
      <c r="FIC26" s="91" t="s">
        <v>32</v>
      </c>
      <c r="FID26" s="92">
        <v>1</v>
      </c>
      <c r="FIE26" s="87">
        <v>0</v>
      </c>
      <c r="FIF26" s="59">
        <f t="shared" si="259"/>
        <v>0</v>
      </c>
      <c r="FIG26" s="1"/>
      <c r="FIH26" s="89">
        <v>3</v>
      </c>
      <c r="FII26" s="93" t="s">
        <v>63</v>
      </c>
      <c r="FIJ26" s="58" t="s">
        <v>34</v>
      </c>
      <c r="FIK26" s="91" t="s">
        <v>32</v>
      </c>
      <c r="FIL26" s="92">
        <v>1</v>
      </c>
      <c r="FIM26" s="87">
        <v>0</v>
      </c>
      <c r="FIN26" s="59">
        <f t="shared" si="259"/>
        <v>0</v>
      </c>
      <c r="FIO26" s="1"/>
      <c r="FIP26" s="89">
        <v>3</v>
      </c>
      <c r="FIQ26" s="93" t="s">
        <v>63</v>
      </c>
      <c r="FIR26" s="58" t="s">
        <v>34</v>
      </c>
      <c r="FIS26" s="91" t="s">
        <v>32</v>
      </c>
      <c r="FIT26" s="92">
        <v>1</v>
      </c>
      <c r="FIU26" s="87">
        <v>0</v>
      </c>
      <c r="FIV26" s="59">
        <f t="shared" si="260"/>
        <v>0</v>
      </c>
      <c r="FIW26" s="1"/>
      <c r="FIX26" s="89">
        <v>3</v>
      </c>
      <c r="FIY26" s="93" t="s">
        <v>63</v>
      </c>
      <c r="FIZ26" s="58" t="s">
        <v>34</v>
      </c>
      <c r="FJA26" s="91" t="s">
        <v>32</v>
      </c>
      <c r="FJB26" s="92">
        <v>1</v>
      </c>
      <c r="FJC26" s="87">
        <v>0</v>
      </c>
      <c r="FJD26" s="59">
        <f t="shared" si="260"/>
        <v>0</v>
      </c>
      <c r="FJE26" s="1"/>
      <c r="FJF26" s="89">
        <v>3</v>
      </c>
      <c r="FJG26" s="93" t="s">
        <v>63</v>
      </c>
      <c r="FJH26" s="58" t="s">
        <v>34</v>
      </c>
      <c r="FJI26" s="91" t="s">
        <v>32</v>
      </c>
      <c r="FJJ26" s="92">
        <v>1</v>
      </c>
      <c r="FJK26" s="87">
        <v>0</v>
      </c>
      <c r="FJL26" s="59">
        <f t="shared" si="261"/>
        <v>0</v>
      </c>
      <c r="FJM26" s="1"/>
      <c r="FJN26" s="89">
        <v>3</v>
      </c>
      <c r="FJO26" s="93" t="s">
        <v>63</v>
      </c>
      <c r="FJP26" s="58" t="s">
        <v>34</v>
      </c>
      <c r="FJQ26" s="91" t="s">
        <v>32</v>
      </c>
      <c r="FJR26" s="92">
        <v>1</v>
      </c>
      <c r="FJS26" s="87">
        <v>0</v>
      </c>
      <c r="FJT26" s="59">
        <f t="shared" si="261"/>
        <v>0</v>
      </c>
      <c r="FJU26" s="1"/>
      <c r="FJV26" s="89">
        <v>3</v>
      </c>
      <c r="FJW26" s="93" t="s">
        <v>63</v>
      </c>
      <c r="FJX26" s="58" t="s">
        <v>34</v>
      </c>
      <c r="FJY26" s="91" t="s">
        <v>32</v>
      </c>
      <c r="FJZ26" s="92">
        <v>1</v>
      </c>
      <c r="FKA26" s="87">
        <v>0</v>
      </c>
      <c r="FKB26" s="59">
        <f t="shared" si="262"/>
        <v>0</v>
      </c>
      <c r="FKC26" s="1"/>
      <c r="FKD26" s="89">
        <v>3</v>
      </c>
      <c r="FKE26" s="93" t="s">
        <v>63</v>
      </c>
      <c r="FKF26" s="58" t="s">
        <v>34</v>
      </c>
      <c r="FKG26" s="91" t="s">
        <v>32</v>
      </c>
      <c r="FKH26" s="92">
        <v>1</v>
      </c>
      <c r="FKI26" s="87">
        <v>0</v>
      </c>
      <c r="FKJ26" s="59">
        <f t="shared" si="262"/>
        <v>0</v>
      </c>
      <c r="FKK26" s="1"/>
      <c r="FKL26" s="89">
        <v>3</v>
      </c>
      <c r="FKM26" s="93" t="s">
        <v>63</v>
      </c>
      <c r="FKN26" s="58" t="s">
        <v>34</v>
      </c>
      <c r="FKO26" s="91" t="s">
        <v>32</v>
      </c>
      <c r="FKP26" s="92">
        <v>1</v>
      </c>
      <c r="FKQ26" s="87">
        <v>0</v>
      </c>
      <c r="FKR26" s="59">
        <f t="shared" si="263"/>
        <v>0</v>
      </c>
      <c r="FKS26" s="1"/>
      <c r="FKT26" s="89">
        <v>3</v>
      </c>
      <c r="FKU26" s="93" t="s">
        <v>63</v>
      </c>
      <c r="FKV26" s="58" t="s">
        <v>34</v>
      </c>
      <c r="FKW26" s="91" t="s">
        <v>32</v>
      </c>
      <c r="FKX26" s="92">
        <v>1</v>
      </c>
      <c r="FKY26" s="87">
        <v>0</v>
      </c>
      <c r="FKZ26" s="59">
        <f t="shared" si="263"/>
        <v>0</v>
      </c>
      <c r="FLA26" s="1"/>
      <c r="FLB26" s="89">
        <v>3</v>
      </c>
      <c r="FLC26" s="93" t="s">
        <v>63</v>
      </c>
      <c r="FLD26" s="58" t="s">
        <v>34</v>
      </c>
      <c r="FLE26" s="91" t="s">
        <v>32</v>
      </c>
      <c r="FLF26" s="92">
        <v>1</v>
      </c>
      <c r="FLG26" s="87">
        <v>0</v>
      </c>
      <c r="FLH26" s="59">
        <f t="shared" si="264"/>
        <v>0</v>
      </c>
      <c r="FLI26" s="1"/>
      <c r="FLJ26" s="89">
        <v>3</v>
      </c>
      <c r="FLK26" s="93" t="s">
        <v>63</v>
      </c>
      <c r="FLL26" s="58" t="s">
        <v>34</v>
      </c>
      <c r="FLM26" s="91" t="s">
        <v>32</v>
      </c>
      <c r="FLN26" s="92">
        <v>1</v>
      </c>
      <c r="FLO26" s="87">
        <v>0</v>
      </c>
      <c r="FLP26" s="59">
        <f t="shared" si="264"/>
        <v>0</v>
      </c>
      <c r="FLQ26" s="1"/>
      <c r="FLR26" s="89">
        <v>3</v>
      </c>
      <c r="FLS26" s="93" t="s">
        <v>63</v>
      </c>
      <c r="FLT26" s="58" t="s">
        <v>34</v>
      </c>
      <c r="FLU26" s="91" t="s">
        <v>32</v>
      </c>
      <c r="FLV26" s="92">
        <v>1</v>
      </c>
      <c r="FLW26" s="87">
        <v>0</v>
      </c>
      <c r="FLX26" s="59">
        <f t="shared" si="265"/>
        <v>0</v>
      </c>
      <c r="FLY26" s="1"/>
      <c r="FLZ26" s="89">
        <v>3</v>
      </c>
      <c r="FMA26" s="93" t="s">
        <v>63</v>
      </c>
      <c r="FMB26" s="58" t="s">
        <v>34</v>
      </c>
      <c r="FMC26" s="91" t="s">
        <v>32</v>
      </c>
      <c r="FMD26" s="92">
        <v>1</v>
      </c>
      <c r="FME26" s="87">
        <v>0</v>
      </c>
      <c r="FMF26" s="59">
        <f t="shared" si="265"/>
        <v>0</v>
      </c>
      <c r="FMG26" s="1"/>
      <c r="FMH26" s="89">
        <v>3</v>
      </c>
      <c r="FMI26" s="93" t="s">
        <v>63</v>
      </c>
      <c r="FMJ26" s="58" t="s">
        <v>34</v>
      </c>
      <c r="FMK26" s="91" t="s">
        <v>32</v>
      </c>
      <c r="FML26" s="92">
        <v>1</v>
      </c>
      <c r="FMM26" s="87">
        <v>0</v>
      </c>
      <c r="FMN26" s="59">
        <f t="shared" si="266"/>
        <v>0</v>
      </c>
      <c r="FMO26" s="1"/>
      <c r="FMP26" s="89">
        <v>3</v>
      </c>
      <c r="FMQ26" s="93" t="s">
        <v>63</v>
      </c>
      <c r="FMR26" s="58" t="s">
        <v>34</v>
      </c>
      <c r="FMS26" s="91" t="s">
        <v>32</v>
      </c>
      <c r="FMT26" s="92">
        <v>1</v>
      </c>
      <c r="FMU26" s="87">
        <v>0</v>
      </c>
      <c r="FMV26" s="59">
        <f t="shared" si="266"/>
        <v>0</v>
      </c>
      <c r="FMW26" s="1"/>
      <c r="FMX26" s="89">
        <v>3</v>
      </c>
      <c r="FMY26" s="93" t="s">
        <v>63</v>
      </c>
      <c r="FMZ26" s="58" t="s">
        <v>34</v>
      </c>
      <c r="FNA26" s="91" t="s">
        <v>32</v>
      </c>
      <c r="FNB26" s="92">
        <v>1</v>
      </c>
      <c r="FNC26" s="87">
        <v>0</v>
      </c>
      <c r="FND26" s="59">
        <f t="shared" si="267"/>
        <v>0</v>
      </c>
      <c r="FNE26" s="1"/>
      <c r="FNF26" s="89">
        <v>3</v>
      </c>
      <c r="FNG26" s="93" t="s">
        <v>63</v>
      </c>
      <c r="FNH26" s="58" t="s">
        <v>34</v>
      </c>
      <c r="FNI26" s="91" t="s">
        <v>32</v>
      </c>
      <c r="FNJ26" s="92">
        <v>1</v>
      </c>
      <c r="FNK26" s="87">
        <v>0</v>
      </c>
      <c r="FNL26" s="59">
        <f t="shared" si="267"/>
        <v>0</v>
      </c>
      <c r="FNM26" s="1"/>
      <c r="FNN26" s="89">
        <v>3</v>
      </c>
      <c r="FNO26" s="93" t="s">
        <v>63</v>
      </c>
      <c r="FNP26" s="58" t="s">
        <v>34</v>
      </c>
      <c r="FNQ26" s="91" t="s">
        <v>32</v>
      </c>
      <c r="FNR26" s="92">
        <v>1</v>
      </c>
      <c r="FNS26" s="87">
        <v>0</v>
      </c>
      <c r="FNT26" s="59">
        <f t="shared" si="268"/>
        <v>0</v>
      </c>
      <c r="FNU26" s="1"/>
      <c r="FNV26" s="89">
        <v>3</v>
      </c>
      <c r="FNW26" s="93" t="s">
        <v>63</v>
      </c>
      <c r="FNX26" s="58" t="s">
        <v>34</v>
      </c>
      <c r="FNY26" s="91" t="s">
        <v>32</v>
      </c>
      <c r="FNZ26" s="92">
        <v>1</v>
      </c>
      <c r="FOA26" s="87">
        <v>0</v>
      </c>
      <c r="FOB26" s="59">
        <f t="shared" si="268"/>
        <v>0</v>
      </c>
      <c r="FOC26" s="1"/>
      <c r="FOD26" s="89">
        <v>3</v>
      </c>
      <c r="FOE26" s="93" t="s">
        <v>63</v>
      </c>
      <c r="FOF26" s="58" t="s">
        <v>34</v>
      </c>
      <c r="FOG26" s="91" t="s">
        <v>32</v>
      </c>
      <c r="FOH26" s="92">
        <v>1</v>
      </c>
      <c r="FOI26" s="87">
        <v>0</v>
      </c>
      <c r="FOJ26" s="59">
        <f t="shared" si="269"/>
        <v>0</v>
      </c>
      <c r="FOK26" s="1"/>
      <c r="FOL26" s="89">
        <v>3</v>
      </c>
      <c r="FOM26" s="93" t="s">
        <v>63</v>
      </c>
      <c r="FON26" s="58" t="s">
        <v>34</v>
      </c>
      <c r="FOO26" s="91" t="s">
        <v>32</v>
      </c>
      <c r="FOP26" s="92">
        <v>1</v>
      </c>
      <c r="FOQ26" s="87">
        <v>0</v>
      </c>
      <c r="FOR26" s="59">
        <f t="shared" si="269"/>
        <v>0</v>
      </c>
      <c r="FOS26" s="1"/>
      <c r="FOT26" s="89">
        <v>3</v>
      </c>
      <c r="FOU26" s="93" t="s">
        <v>63</v>
      </c>
      <c r="FOV26" s="58" t="s">
        <v>34</v>
      </c>
      <c r="FOW26" s="91" t="s">
        <v>32</v>
      </c>
      <c r="FOX26" s="92">
        <v>1</v>
      </c>
      <c r="FOY26" s="87">
        <v>0</v>
      </c>
      <c r="FOZ26" s="59">
        <f t="shared" si="270"/>
        <v>0</v>
      </c>
      <c r="FPA26" s="1"/>
      <c r="FPB26" s="89">
        <v>3</v>
      </c>
      <c r="FPC26" s="93" t="s">
        <v>63</v>
      </c>
      <c r="FPD26" s="58" t="s">
        <v>34</v>
      </c>
      <c r="FPE26" s="91" t="s">
        <v>32</v>
      </c>
      <c r="FPF26" s="92">
        <v>1</v>
      </c>
      <c r="FPG26" s="87">
        <v>0</v>
      </c>
      <c r="FPH26" s="59">
        <f t="shared" si="270"/>
        <v>0</v>
      </c>
      <c r="FPI26" s="1"/>
      <c r="FPJ26" s="89">
        <v>3</v>
      </c>
      <c r="FPK26" s="93" t="s">
        <v>63</v>
      </c>
      <c r="FPL26" s="58" t="s">
        <v>34</v>
      </c>
      <c r="FPM26" s="91" t="s">
        <v>32</v>
      </c>
      <c r="FPN26" s="92">
        <v>1</v>
      </c>
      <c r="FPO26" s="87">
        <v>0</v>
      </c>
      <c r="FPP26" s="59">
        <f t="shared" si="271"/>
        <v>0</v>
      </c>
      <c r="FPQ26" s="1"/>
      <c r="FPR26" s="89">
        <v>3</v>
      </c>
      <c r="FPS26" s="93" t="s">
        <v>63</v>
      </c>
      <c r="FPT26" s="58" t="s">
        <v>34</v>
      </c>
      <c r="FPU26" s="91" t="s">
        <v>32</v>
      </c>
      <c r="FPV26" s="92">
        <v>1</v>
      </c>
      <c r="FPW26" s="87">
        <v>0</v>
      </c>
      <c r="FPX26" s="59">
        <f t="shared" si="271"/>
        <v>0</v>
      </c>
      <c r="FPY26" s="1"/>
      <c r="FPZ26" s="89">
        <v>3</v>
      </c>
      <c r="FQA26" s="93" t="s">
        <v>63</v>
      </c>
      <c r="FQB26" s="58" t="s">
        <v>34</v>
      </c>
      <c r="FQC26" s="91" t="s">
        <v>32</v>
      </c>
      <c r="FQD26" s="92">
        <v>1</v>
      </c>
      <c r="FQE26" s="87">
        <v>0</v>
      </c>
      <c r="FQF26" s="59">
        <f t="shared" si="272"/>
        <v>0</v>
      </c>
      <c r="FQG26" s="1"/>
      <c r="FQH26" s="89">
        <v>3</v>
      </c>
      <c r="FQI26" s="93" t="s">
        <v>63</v>
      </c>
      <c r="FQJ26" s="58" t="s">
        <v>34</v>
      </c>
      <c r="FQK26" s="91" t="s">
        <v>32</v>
      </c>
      <c r="FQL26" s="92">
        <v>1</v>
      </c>
      <c r="FQM26" s="87">
        <v>0</v>
      </c>
      <c r="FQN26" s="59">
        <f t="shared" si="272"/>
        <v>0</v>
      </c>
      <c r="FQO26" s="1"/>
      <c r="FQP26" s="89">
        <v>3</v>
      </c>
      <c r="FQQ26" s="93" t="s">
        <v>63</v>
      </c>
      <c r="FQR26" s="58" t="s">
        <v>34</v>
      </c>
      <c r="FQS26" s="91" t="s">
        <v>32</v>
      </c>
      <c r="FQT26" s="92">
        <v>1</v>
      </c>
      <c r="FQU26" s="87">
        <v>0</v>
      </c>
      <c r="FQV26" s="59">
        <f t="shared" si="273"/>
        <v>0</v>
      </c>
      <c r="FQW26" s="1"/>
      <c r="FQX26" s="89">
        <v>3</v>
      </c>
      <c r="FQY26" s="93" t="s">
        <v>63</v>
      </c>
      <c r="FQZ26" s="58" t="s">
        <v>34</v>
      </c>
      <c r="FRA26" s="91" t="s">
        <v>32</v>
      </c>
      <c r="FRB26" s="92">
        <v>1</v>
      </c>
      <c r="FRC26" s="87">
        <v>0</v>
      </c>
      <c r="FRD26" s="59">
        <f t="shared" si="273"/>
        <v>0</v>
      </c>
      <c r="FRE26" s="1"/>
      <c r="FRF26" s="89">
        <v>3</v>
      </c>
      <c r="FRG26" s="93" t="s">
        <v>63</v>
      </c>
      <c r="FRH26" s="58" t="s">
        <v>34</v>
      </c>
      <c r="FRI26" s="91" t="s">
        <v>32</v>
      </c>
      <c r="FRJ26" s="92">
        <v>1</v>
      </c>
      <c r="FRK26" s="87">
        <v>0</v>
      </c>
      <c r="FRL26" s="59">
        <f t="shared" si="274"/>
        <v>0</v>
      </c>
      <c r="FRM26" s="1"/>
      <c r="FRN26" s="89">
        <v>3</v>
      </c>
      <c r="FRO26" s="93" t="s">
        <v>63</v>
      </c>
      <c r="FRP26" s="58" t="s">
        <v>34</v>
      </c>
      <c r="FRQ26" s="91" t="s">
        <v>32</v>
      </c>
      <c r="FRR26" s="92">
        <v>1</v>
      </c>
      <c r="FRS26" s="87">
        <v>0</v>
      </c>
      <c r="FRT26" s="59">
        <f t="shared" si="274"/>
        <v>0</v>
      </c>
      <c r="FRU26" s="1"/>
      <c r="FRV26" s="89">
        <v>3</v>
      </c>
      <c r="FRW26" s="93" t="s">
        <v>63</v>
      </c>
      <c r="FRX26" s="58" t="s">
        <v>34</v>
      </c>
      <c r="FRY26" s="91" t="s">
        <v>32</v>
      </c>
      <c r="FRZ26" s="92">
        <v>1</v>
      </c>
      <c r="FSA26" s="87">
        <v>0</v>
      </c>
      <c r="FSB26" s="59">
        <f t="shared" si="275"/>
        <v>0</v>
      </c>
      <c r="FSC26" s="1"/>
      <c r="FSD26" s="89">
        <v>3</v>
      </c>
      <c r="FSE26" s="93" t="s">
        <v>63</v>
      </c>
      <c r="FSF26" s="58" t="s">
        <v>34</v>
      </c>
      <c r="FSG26" s="91" t="s">
        <v>32</v>
      </c>
      <c r="FSH26" s="92">
        <v>1</v>
      </c>
      <c r="FSI26" s="87">
        <v>0</v>
      </c>
      <c r="FSJ26" s="59">
        <f t="shared" si="275"/>
        <v>0</v>
      </c>
      <c r="FSK26" s="1"/>
      <c r="FSL26" s="89">
        <v>3</v>
      </c>
      <c r="FSM26" s="93" t="s">
        <v>63</v>
      </c>
      <c r="FSN26" s="58" t="s">
        <v>34</v>
      </c>
      <c r="FSO26" s="91" t="s">
        <v>32</v>
      </c>
      <c r="FSP26" s="92">
        <v>1</v>
      </c>
      <c r="FSQ26" s="87">
        <v>0</v>
      </c>
      <c r="FSR26" s="59">
        <f t="shared" si="276"/>
        <v>0</v>
      </c>
      <c r="FSS26" s="1"/>
      <c r="FST26" s="89">
        <v>3</v>
      </c>
      <c r="FSU26" s="93" t="s">
        <v>63</v>
      </c>
      <c r="FSV26" s="58" t="s">
        <v>34</v>
      </c>
      <c r="FSW26" s="91" t="s">
        <v>32</v>
      </c>
      <c r="FSX26" s="92">
        <v>1</v>
      </c>
      <c r="FSY26" s="87">
        <v>0</v>
      </c>
      <c r="FSZ26" s="59">
        <f t="shared" si="276"/>
        <v>0</v>
      </c>
      <c r="FTA26" s="1"/>
      <c r="FTB26" s="89">
        <v>3</v>
      </c>
      <c r="FTC26" s="93" t="s">
        <v>63</v>
      </c>
      <c r="FTD26" s="58" t="s">
        <v>34</v>
      </c>
      <c r="FTE26" s="91" t="s">
        <v>32</v>
      </c>
      <c r="FTF26" s="92">
        <v>1</v>
      </c>
      <c r="FTG26" s="87">
        <v>0</v>
      </c>
      <c r="FTH26" s="59">
        <f t="shared" si="277"/>
        <v>0</v>
      </c>
      <c r="FTI26" s="1"/>
      <c r="FTJ26" s="89">
        <v>3</v>
      </c>
      <c r="FTK26" s="93" t="s">
        <v>63</v>
      </c>
      <c r="FTL26" s="58" t="s">
        <v>34</v>
      </c>
      <c r="FTM26" s="91" t="s">
        <v>32</v>
      </c>
      <c r="FTN26" s="92">
        <v>1</v>
      </c>
      <c r="FTO26" s="87">
        <v>0</v>
      </c>
      <c r="FTP26" s="59">
        <f t="shared" si="277"/>
        <v>0</v>
      </c>
      <c r="FTQ26" s="1"/>
      <c r="FTR26" s="89">
        <v>3</v>
      </c>
      <c r="FTS26" s="93" t="s">
        <v>63</v>
      </c>
      <c r="FTT26" s="58" t="s">
        <v>34</v>
      </c>
      <c r="FTU26" s="91" t="s">
        <v>32</v>
      </c>
      <c r="FTV26" s="92">
        <v>1</v>
      </c>
      <c r="FTW26" s="87">
        <v>0</v>
      </c>
      <c r="FTX26" s="59">
        <f t="shared" si="278"/>
        <v>0</v>
      </c>
      <c r="FTY26" s="1"/>
      <c r="FTZ26" s="89">
        <v>3</v>
      </c>
      <c r="FUA26" s="93" t="s">
        <v>63</v>
      </c>
      <c r="FUB26" s="58" t="s">
        <v>34</v>
      </c>
      <c r="FUC26" s="91" t="s">
        <v>32</v>
      </c>
      <c r="FUD26" s="92">
        <v>1</v>
      </c>
      <c r="FUE26" s="87">
        <v>0</v>
      </c>
      <c r="FUF26" s="59">
        <f t="shared" si="278"/>
        <v>0</v>
      </c>
      <c r="FUG26" s="1"/>
      <c r="FUH26" s="89">
        <v>3</v>
      </c>
      <c r="FUI26" s="93" t="s">
        <v>63</v>
      </c>
      <c r="FUJ26" s="58" t="s">
        <v>34</v>
      </c>
      <c r="FUK26" s="91" t="s">
        <v>32</v>
      </c>
      <c r="FUL26" s="92">
        <v>1</v>
      </c>
      <c r="FUM26" s="87">
        <v>0</v>
      </c>
      <c r="FUN26" s="59">
        <f t="shared" si="279"/>
        <v>0</v>
      </c>
      <c r="FUO26" s="1"/>
      <c r="FUP26" s="89">
        <v>3</v>
      </c>
      <c r="FUQ26" s="93" t="s">
        <v>63</v>
      </c>
      <c r="FUR26" s="58" t="s">
        <v>34</v>
      </c>
      <c r="FUS26" s="91" t="s">
        <v>32</v>
      </c>
      <c r="FUT26" s="92">
        <v>1</v>
      </c>
      <c r="FUU26" s="87">
        <v>0</v>
      </c>
      <c r="FUV26" s="59">
        <f t="shared" si="279"/>
        <v>0</v>
      </c>
      <c r="FUW26" s="1"/>
      <c r="FUX26" s="89">
        <v>3</v>
      </c>
      <c r="FUY26" s="93" t="s">
        <v>63</v>
      </c>
      <c r="FUZ26" s="58" t="s">
        <v>34</v>
      </c>
      <c r="FVA26" s="91" t="s">
        <v>32</v>
      </c>
      <c r="FVB26" s="92">
        <v>1</v>
      </c>
      <c r="FVC26" s="87">
        <v>0</v>
      </c>
      <c r="FVD26" s="59">
        <f t="shared" si="280"/>
        <v>0</v>
      </c>
      <c r="FVE26" s="1"/>
      <c r="FVF26" s="89">
        <v>3</v>
      </c>
      <c r="FVG26" s="93" t="s">
        <v>63</v>
      </c>
      <c r="FVH26" s="58" t="s">
        <v>34</v>
      </c>
      <c r="FVI26" s="91" t="s">
        <v>32</v>
      </c>
      <c r="FVJ26" s="92">
        <v>1</v>
      </c>
      <c r="FVK26" s="87">
        <v>0</v>
      </c>
      <c r="FVL26" s="59">
        <f t="shared" si="280"/>
        <v>0</v>
      </c>
      <c r="FVM26" s="1"/>
      <c r="FVN26" s="89">
        <v>3</v>
      </c>
      <c r="FVO26" s="93" t="s">
        <v>63</v>
      </c>
      <c r="FVP26" s="58" t="s">
        <v>34</v>
      </c>
      <c r="FVQ26" s="91" t="s">
        <v>32</v>
      </c>
      <c r="FVR26" s="92">
        <v>1</v>
      </c>
      <c r="FVS26" s="87">
        <v>0</v>
      </c>
      <c r="FVT26" s="59">
        <f t="shared" si="281"/>
        <v>0</v>
      </c>
      <c r="FVU26" s="1"/>
      <c r="FVV26" s="89">
        <v>3</v>
      </c>
      <c r="FVW26" s="93" t="s">
        <v>63</v>
      </c>
      <c r="FVX26" s="58" t="s">
        <v>34</v>
      </c>
      <c r="FVY26" s="91" t="s">
        <v>32</v>
      </c>
      <c r="FVZ26" s="92">
        <v>1</v>
      </c>
      <c r="FWA26" s="87">
        <v>0</v>
      </c>
      <c r="FWB26" s="59">
        <f t="shared" si="281"/>
        <v>0</v>
      </c>
      <c r="FWC26" s="1"/>
      <c r="FWD26" s="89">
        <v>3</v>
      </c>
      <c r="FWE26" s="93" t="s">
        <v>63</v>
      </c>
      <c r="FWF26" s="58" t="s">
        <v>34</v>
      </c>
      <c r="FWG26" s="91" t="s">
        <v>32</v>
      </c>
      <c r="FWH26" s="92">
        <v>1</v>
      </c>
      <c r="FWI26" s="87">
        <v>0</v>
      </c>
      <c r="FWJ26" s="59">
        <f t="shared" si="282"/>
        <v>0</v>
      </c>
      <c r="FWK26" s="1"/>
      <c r="FWL26" s="89">
        <v>3</v>
      </c>
      <c r="FWM26" s="93" t="s">
        <v>63</v>
      </c>
      <c r="FWN26" s="58" t="s">
        <v>34</v>
      </c>
      <c r="FWO26" s="91" t="s">
        <v>32</v>
      </c>
      <c r="FWP26" s="92">
        <v>1</v>
      </c>
      <c r="FWQ26" s="87">
        <v>0</v>
      </c>
      <c r="FWR26" s="59">
        <f t="shared" si="282"/>
        <v>0</v>
      </c>
      <c r="FWS26" s="1"/>
      <c r="FWT26" s="89">
        <v>3</v>
      </c>
      <c r="FWU26" s="93" t="s">
        <v>63</v>
      </c>
      <c r="FWV26" s="58" t="s">
        <v>34</v>
      </c>
      <c r="FWW26" s="91" t="s">
        <v>32</v>
      </c>
      <c r="FWX26" s="92">
        <v>1</v>
      </c>
      <c r="FWY26" s="87">
        <v>0</v>
      </c>
      <c r="FWZ26" s="59">
        <f t="shared" si="283"/>
        <v>0</v>
      </c>
      <c r="FXA26" s="1"/>
      <c r="FXB26" s="89">
        <v>3</v>
      </c>
      <c r="FXC26" s="93" t="s">
        <v>63</v>
      </c>
      <c r="FXD26" s="58" t="s">
        <v>34</v>
      </c>
      <c r="FXE26" s="91" t="s">
        <v>32</v>
      </c>
      <c r="FXF26" s="92">
        <v>1</v>
      </c>
      <c r="FXG26" s="87">
        <v>0</v>
      </c>
      <c r="FXH26" s="59">
        <f t="shared" si="283"/>
        <v>0</v>
      </c>
      <c r="FXI26" s="1"/>
      <c r="FXJ26" s="89">
        <v>3</v>
      </c>
      <c r="FXK26" s="93" t="s">
        <v>63</v>
      </c>
      <c r="FXL26" s="58" t="s">
        <v>34</v>
      </c>
      <c r="FXM26" s="91" t="s">
        <v>32</v>
      </c>
      <c r="FXN26" s="92">
        <v>1</v>
      </c>
      <c r="FXO26" s="87">
        <v>0</v>
      </c>
      <c r="FXP26" s="59">
        <f t="shared" si="284"/>
        <v>0</v>
      </c>
      <c r="FXQ26" s="1"/>
      <c r="FXR26" s="89">
        <v>3</v>
      </c>
      <c r="FXS26" s="93" t="s">
        <v>63</v>
      </c>
      <c r="FXT26" s="58" t="s">
        <v>34</v>
      </c>
      <c r="FXU26" s="91" t="s">
        <v>32</v>
      </c>
      <c r="FXV26" s="92">
        <v>1</v>
      </c>
      <c r="FXW26" s="87">
        <v>0</v>
      </c>
      <c r="FXX26" s="59">
        <f t="shared" si="284"/>
        <v>0</v>
      </c>
      <c r="FXY26" s="1"/>
      <c r="FXZ26" s="89">
        <v>3</v>
      </c>
      <c r="FYA26" s="93" t="s">
        <v>63</v>
      </c>
      <c r="FYB26" s="58" t="s">
        <v>34</v>
      </c>
      <c r="FYC26" s="91" t="s">
        <v>32</v>
      </c>
      <c r="FYD26" s="92">
        <v>1</v>
      </c>
      <c r="FYE26" s="87">
        <v>0</v>
      </c>
      <c r="FYF26" s="59">
        <f t="shared" si="285"/>
        <v>0</v>
      </c>
      <c r="FYG26" s="1"/>
      <c r="FYH26" s="89">
        <v>3</v>
      </c>
      <c r="FYI26" s="93" t="s">
        <v>63</v>
      </c>
      <c r="FYJ26" s="58" t="s">
        <v>34</v>
      </c>
      <c r="FYK26" s="91" t="s">
        <v>32</v>
      </c>
      <c r="FYL26" s="92">
        <v>1</v>
      </c>
      <c r="FYM26" s="87">
        <v>0</v>
      </c>
      <c r="FYN26" s="59">
        <f t="shared" si="285"/>
        <v>0</v>
      </c>
      <c r="FYO26" s="1"/>
      <c r="FYP26" s="89">
        <v>3</v>
      </c>
      <c r="FYQ26" s="93" t="s">
        <v>63</v>
      </c>
      <c r="FYR26" s="58" t="s">
        <v>34</v>
      </c>
      <c r="FYS26" s="91" t="s">
        <v>32</v>
      </c>
      <c r="FYT26" s="92">
        <v>1</v>
      </c>
      <c r="FYU26" s="87">
        <v>0</v>
      </c>
      <c r="FYV26" s="59">
        <f t="shared" si="286"/>
        <v>0</v>
      </c>
      <c r="FYW26" s="1"/>
      <c r="FYX26" s="89">
        <v>3</v>
      </c>
      <c r="FYY26" s="93" t="s">
        <v>63</v>
      </c>
      <c r="FYZ26" s="58" t="s">
        <v>34</v>
      </c>
      <c r="FZA26" s="91" t="s">
        <v>32</v>
      </c>
      <c r="FZB26" s="92">
        <v>1</v>
      </c>
      <c r="FZC26" s="87">
        <v>0</v>
      </c>
      <c r="FZD26" s="59">
        <f t="shared" si="286"/>
        <v>0</v>
      </c>
      <c r="FZE26" s="1"/>
      <c r="FZF26" s="89">
        <v>3</v>
      </c>
      <c r="FZG26" s="93" t="s">
        <v>63</v>
      </c>
      <c r="FZH26" s="58" t="s">
        <v>34</v>
      </c>
      <c r="FZI26" s="91" t="s">
        <v>32</v>
      </c>
      <c r="FZJ26" s="92">
        <v>1</v>
      </c>
      <c r="FZK26" s="87">
        <v>0</v>
      </c>
      <c r="FZL26" s="59">
        <f t="shared" si="287"/>
        <v>0</v>
      </c>
      <c r="FZM26" s="1"/>
      <c r="FZN26" s="89">
        <v>3</v>
      </c>
      <c r="FZO26" s="93" t="s">
        <v>63</v>
      </c>
      <c r="FZP26" s="58" t="s">
        <v>34</v>
      </c>
      <c r="FZQ26" s="91" t="s">
        <v>32</v>
      </c>
      <c r="FZR26" s="92">
        <v>1</v>
      </c>
      <c r="FZS26" s="87">
        <v>0</v>
      </c>
      <c r="FZT26" s="59">
        <f t="shared" si="287"/>
        <v>0</v>
      </c>
      <c r="FZU26" s="1"/>
      <c r="FZV26" s="89">
        <v>3</v>
      </c>
      <c r="FZW26" s="93" t="s">
        <v>63</v>
      </c>
      <c r="FZX26" s="58" t="s">
        <v>34</v>
      </c>
      <c r="FZY26" s="91" t="s">
        <v>32</v>
      </c>
      <c r="FZZ26" s="92">
        <v>1</v>
      </c>
      <c r="GAA26" s="87">
        <v>0</v>
      </c>
      <c r="GAB26" s="59">
        <f t="shared" si="288"/>
        <v>0</v>
      </c>
      <c r="GAC26" s="1"/>
      <c r="GAD26" s="89">
        <v>3</v>
      </c>
      <c r="GAE26" s="93" t="s">
        <v>63</v>
      </c>
      <c r="GAF26" s="58" t="s">
        <v>34</v>
      </c>
      <c r="GAG26" s="91" t="s">
        <v>32</v>
      </c>
      <c r="GAH26" s="92">
        <v>1</v>
      </c>
      <c r="GAI26" s="87">
        <v>0</v>
      </c>
      <c r="GAJ26" s="59">
        <f t="shared" si="288"/>
        <v>0</v>
      </c>
      <c r="GAK26" s="1"/>
      <c r="GAL26" s="89">
        <v>3</v>
      </c>
      <c r="GAM26" s="93" t="s">
        <v>63</v>
      </c>
      <c r="GAN26" s="58" t="s">
        <v>34</v>
      </c>
      <c r="GAO26" s="91" t="s">
        <v>32</v>
      </c>
      <c r="GAP26" s="92">
        <v>1</v>
      </c>
      <c r="GAQ26" s="87">
        <v>0</v>
      </c>
      <c r="GAR26" s="59">
        <f t="shared" si="289"/>
        <v>0</v>
      </c>
      <c r="GAS26" s="1"/>
      <c r="GAT26" s="89">
        <v>3</v>
      </c>
      <c r="GAU26" s="93" t="s">
        <v>63</v>
      </c>
      <c r="GAV26" s="58" t="s">
        <v>34</v>
      </c>
      <c r="GAW26" s="91" t="s">
        <v>32</v>
      </c>
      <c r="GAX26" s="92">
        <v>1</v>
      </c>
      <c r="GAY26" s="87">
        <v>0</v>
      </c>
      <c r="GAZ26" s="59">
        <f t="shared" si="289"/>
        <v>0</v>
      </c>
      <c r="GBA26" s="1"/>
      <c r="GBB26" s="89">
        <v>3</v>
      </c>
      <c r="GBC26" s="93" t="s">
        <v>63</v>
      </c>
      <c r="GBD26" s="58" t="s">
        <v>34</v>
      </c>
      <c r="GBE26" s="91" t="s">
        <v>32</v>
      </c>
      <c r="GBF26" s="92">
        <v>1</v>
      </c>
      <c r="GBG26" s="87">
        <v>0</v>
      </c>
      <c r="GBH26" s="59">
        <f t="shared" si="290"/>
        <v>0</v>
      </c>
      <c r="GBI26" s="1"/>
      <c r="GBJ26" s="89">
        <v>3</v>
      </c>
      <c r="GBK26" s="93" t="s">
        <v>63</v>
      </c>
      <c r="GBL26" s="58" t="s">
        <v>34</v>
      </c>
      <c r="GBM26" s="91" t="s">
        <v>32</v>
      </c>
      <c r="GBN26" s="92">
        <v>1</v>
      </c>
      <c r="GBO26" s="87">
        <v>0</v>
      </c>
      <c r="GBP26" s="59">
        <f t="shared" si="290"/>
        <v>0</v>
      </c>
      <c r="GBQ26" s="1"/>
      <c r="GBR26" s="89">
        <v>3</v>
      </c>
      <c r="GBS26" s="93" t="s">
        <v>63</v>
      </c>
      <c r="GBT26" s="58" t="s">
        <v>34</v>
      </c>
      <c r="GBU26" s="91" t="s">
        <v>32</v>
      </c>
      <c r="GBV26" s="92">
        <v>1</v>
      </c>
      <c r="GBW26" s="87">
        <v>0</v>
      </c>
      <c r="GBX26" s="59">
        <f t="shared" si="291"/>
        <v>0</v>
      </c>
      <c r="GBY26" s="1"/>
      <c r="GBZ26" s="89">
        <v>3</v>
      </c>
      <c r="GCA26" s="93" t="s">
        <v>63</v>
      </c>
      <c r="GCB26" s="58" t="s">
        <v>34</v>
      </c>
      <c r="GCC26" s="91" t="s">
        <v>32</v>
      </c>
      <c r="GCD26" s="92">
        <v>1</v>
      </c>
      <c r="GCE26" s="87">
        <v>0</v>
      </c>
      <c r="GCF26" s="59">
        <f t="shared" si="291"/>
        <v>0</v>
      </c>
      <c r="GCG26" s="1"/>
      <c r="GCH26" s="89">
        <v>3</v>
      </c>
      <c r="GCI26" s="93" t="s">
        <v>63</v>
      </c>
      <c r="GCJ26" s="58" t="s">
        <v>34</v>
      </c>
      <c r="GCK26" s="91" t="s">
        <v>32</v>
      </c>
      <c r="GCL26" s="92">
        <v>1</v>
      </c>
      <c r="GCM26" s="87">
        <v>0</v>
      </c>
      <c r="GCN26" s="59">
        <f t="shared" si="292"/>
        <v>0</v>
      </c>
      <c r="GCO26" s="1"/>
      <c r="GCP26" s="89">
        <v>3</v>
      </c>
      <c r="GCQ26" s="93" t="s">
        <v>63</v>
      </c>
      <c r="GCR26" s="58" t="s">
        <v>34</v>
      </c>
      <c r="GCS26" s="91" t="s">
        <v>32</v>
      </c>
      <c r="GCT26" s="92">
        <v>1</v>
      </c>
      <c r="GCU26" s="87">
        <v>0</v>
      </c>
      <c r="GCV26" s="59">
        <f t="shared" si="292"/>
        <v>0</v>
      </c>
      <c r="GCW26" s="1"/>
      <c r="GCX26" s="89">
        <v>3</v>
      </c>
      <c r="GCY26" s="93" t="s">
        <v>63</v>
      </c>
      <c r="GCZ26" s="58" t="s">
        <v>34</v>
      </c>
      <c r="GDA26" s="91" t="s">
        <v>32</v>
      </c>
      <c r="GDB26" s="92">
        <v>1</v>
      </c>
      <c r="GDC26" s="87">
        <v>0</v>
      </c>
      <c r="GDD26" s="59">
        <f t="shared" si="293"/>
        <v>0</v>
      </c>
      <c r="GDE26" s="1"/>
      <c r="GDF26" s="89">
        <v>3</v>
      </c>
      <c r="GDG26" s="93" t="s">
        <v>63</v>
      </c>
      <c r="GDH26" s="58" t="s">
        <v>34</v>
      </c>
      <c r="GDI26" s="91" t="s">
        <v>32</v>
      </c>
      <c r="GDJ26" s="92">
        <v>1</v>
      </c>
      <c r="GDK26" s="87">
        <v>0</v>
      </c>
      <c r="GDL26" s="59">
        <f t="shared" si="293"/>
        <v>0</v>
      </c>
      <c r="GDM26" s="1"/>
      <c r="GDN26" s="89">
        <v>3</v>
      </c>
      <c r="GDO26" s="93" t="s">
        <v>63</v>
      </c>
      <c r="GDP26" s="58" t="s">
        <v>34</v>
      </c>
      <c r="GDQ26" s="91" t="s">
        <v>32</v>
      </c>
      <c r="GDR26" s="92">
        <v>1</v>
      </c>
      <c r="GDS26" s="87">
        <v>0</v>
      </c>
      <c r="GDT26" s="59">
        <f t="shared" si="294"/>
        <v>0</v>
      </c>
      <c r="GDU26" s="1"/>
      <c r="GDV26" s="89">
        <v>3</v>
      </c>
      <c r="GDW26" s="93" t="s">
        <v>63</v>
      </c>
      <c r="GDX26" s="58" t="s">
        <v>34</v>
      </c>
      <c r="GDY26" s="91" t="s">
        <v>32</v>
      </c>
      <c r="GDZ26" s="92">
        <v>1</v>
      </c>
      <c r="GEA26" s="87">
        <v>0</v>
      </c>
      <c r="GEB26" s="59">
        <f t="shared" si="294"/>
        <v>0</v>
      </c>
      <c r="GEC26" s="1"/>
      <c r="GED26" s="89">
        <v>3</v>
      </c>
      <c r="GEE26" s="93" t="s">
        <v>63</v>
      </c>
      <c r="GEF26" s="58" t="s">
        <v>34</v>
      </c>
      <c r="GEG26" s="91" t="s">
        <v>32</v>
      </c>
      <c r="GEH26" s="92">
        <v>1</v>
      </c>
      <c r="GEI26" s="87">
        <v>0</v>
      </c>
      <c r="GEJ26" s="59">
        <f t="shared" si="295"/>
        <v>0</v>
      </c>
      <c r="GEK26" s="1"/>
      <c r="GEL26" s="89">
        <v>3</v>
      </c>
      <c r="GEM26" s="93" t="s">
        <v>63</v>
      </c>
      <c r="GEN26" s="58" t="s">
        <v>34</v>
      </c>
      <c r="GEO26" s="91" t="s">
        <v>32</v>
      </c>
      <c r="GEP26" s="92">
        <v>1</v>
      </c>
      <c r="GEQ26" s="87">
        <v>0</v>
      </c>
      <c r="GER26" s="59">
        <f t="shared" si="295"/>
        <v>0</v>
      </c>
      <c r="GES26" s="1"/>
      <c r="GET26" s="89">
        <v>3</v>
      </c>
      <c r="GEU26" s="93" t="s">
        <v>63</v>
      </c>
      <c r="GEV26" s="58" t="s">
        <v>34</v>
      </c>
      <c r="GEW26" s="91" t="s">
        <v>32</v>
      </c>
      <c r="GEX26" s="92">
        <v>1</v>
      </c>
      <c r="GEY26" s="87">
        <v>0</v>
      </c>
      <c r="GEZ26" s="59">
        <f t="shared" si="296"/>
        <v>0</v>
      </c>
      <c r="GFA26" s="1"/>
      <c r="GFB26" s="89">
        <v>3</v>
      </c>
      <c r="GFC26" s="93" t="s">
        <v>63</v>
      </c>
      <c r="GFD26" s="58" t="s">
        <v>34</v>
      </c>
      <c r="GFE26" s="91" t="s">
        <v>32</v>
      </c>
      <c r="GFF26" s="92">
        <v>1</v>
      </c>
      <c r="GFG26" s="87">
        <v>0</v>
      </c>
      <c r="GFH26" s="59">
        <f t="shared" si="296"/>
        <v>0</v>
      </c>
      <c r="GFI26" s="1"/>
      <c r="GFJ26" s="89">
        <v>3</v>
      </c>
      <c r="GFK26" s="93" t="s">
        <v>63</v>
      </c>
      <c r="GFL26" s="58" t="s">
        <v>34</v>
      </c>
      <c r="GFM26" s="91" t="s">
        <v>32</v>
      </c>
      <c r="GFN26" s="92">
        <v>1</v>
      </c>
      <c r="GFO26" s="87">
        <v>0</v>
      </c>
      <c r="GFP26" s="59">
        <f t="shared" si="297"/>
        <v>0</v>
      </c>
      <c r="GFQ26" s="1"/>
      <c r="GFR26" s="89">
        <v>3</v>
      </c>
      <c r="GFS26" s="93" t="s">
        <v>63</v>
      </c>
      <c r="GFT26" s="58" t="s">
        <v>34</v>
      </c>
      <c r="GFU26" s="91" t="s">
        <v>32</v>
      </c>
      <c r="GFV26" s="92">
        <v>1</v>
      </c>
      <c r="GFW26" s="87">
        <v>0</v>
      </c>
      <c r="GFX26" s="59">
        <f t="shared" si="297"/>
        <v>0</v>
      </c>
      <c r="GFY26" s="1"/>
      <c r="GFZ26" s="89">
        <v>3</v>
      </c>
      <c r="GGA26" s="93" t="s">
        <v>63</v>
      </c>
      <c r="GGB26" s="58" t="s">
        <v>34</v>
      </c>
      <c r="GGC26" s="91" t="s">
        <v>32</v>
      </c>
      <c r="GGD26" s="92">
        <v>1</v>
      </c>
      <c r="GGE26" s="87">
        <v>0</v>
      </c>
      <c r="GGF26" s="59">
        <f t="shared" si="298"/>
        <v>0</v>
      </c>
      <c r="GGG26" s="1"/>
      <c r="GGH26" s="89">
        <v>3</v>
      </c>
      <c r="GGI26" s="93" t="s">
        <v>63</v>
      </c>
      <c r="GGJ26" s="58" t="s">
        <v>34</v>
      </c>
      <c r="GGK26" s="91" t="s">
        <v>32</v>
      </c>
      <c r="GGL26" s="92">
        <v>1</v>
      </c>
      <c r="GGM26" s="87">
        <v>0</v>
      </c>
      <c r="GGN26" s="59">
        <f t="shared" si="298"/>
        <v>0</v>
      </c>
      <c r="GGO26" s="1"/>
      <c r="GGP26" s="89">
        <v>3</v>
      </c>
      <c r="GGQ26" s="93" t="s">
        <v>63</v>
      </c>
      <c r="GGR26" s="58" t="s">
        <v>34</v>
      </c>
      <c r="GGS26" s="91" t="s">
        <v>32</v>
      </c>
      <c r="GGT26" s="92">
        <v>1</v>
      </c>
      <c r="GGU26" s="87">
        <v>0</v>
      </c>
      <c r="GGV26" s="59">
        <f t="shared" si="299"/>
        <v>0</v>
      </c>
      <c r="GGW26" s="1"/>
      <c r="GGX26" s="89">
        <v>3</v>
      </c>
      <c r="GGY26" s="93" t="s">
        <v>63</v>
      </c>
      <c r="GGZ26" s="58" t="s">
        <v>34</v>
      </c>
      <c r="GHA26" s="91" t="s">
        <v>32</v>
      </c>
      <c r="GHB26" s="92">
        <v>1</v>
      </c>
      <c r="GHC26" s="87">
        <v>0</v>
      </c>
      <c r="GHD26" s="59">
        <f t="shared" si="299"/>
        <v>0</v>
      </c>
      <c r="GHE26" s="1"/>
      <c r="GHF26" s="89">
        <v>3</v>
      </c>
      <c r="GHG26" s="93" t="s">
        <v>63</v>
      </c>
      <c r="GHH26" s="58" t="s">
        <v>34</v>
      </c>
      <c r="GHI26" s="91" t="s">
        <v>32</v>
      </c>
      <c r="GHJ26" s="92">
        <v>1</v>
      </c>
      <c r="GHK26" s="87">
        <v>0</v>
      </c>
      <c r="GHL26" s="59">
        <f t="shared" si="300"/>
        <v>0</v>
      </c>
      <c r="GHM26" s="1"/>
      <c r="GHN26" s="89">
        <v>3</v>
      </c>
      <c r="GHO26" s="93" t="s">
        <v>63</v>
      </c>
      <c r="GHP26" s="58" t="s">
        <v>34</v>
      </c>
      <c r="GHQ26" s="91" t="s">
        <v>32</v>
      </c>
      <c r="GHR26" s="92">
        <v>1</v>
      </c>
      <c r="GHS26" s="87">
        <v>0</v>
      </c>
      <c r="GHT26" s="59">
        <f t="shared" si="300"/>
        <v>0</v>
      </c>
      <c r="GHU26" s="1"/>
      <c r="GHV26" s="89">
        <v>3</v>
      </c>
      <c r="GHW26" s="93" t="s">
        <v>63</v>
      </c>
      <c r="GHX26" s="58" t="s">
        <v>34</v>
      </c>
      <c r="GHY26" s="91" t="s">
        <v>32</v>
      </c>
      <c r="GHZ26" s="92">
        <v>1</v>
      </c>
      <c r="GIA26" s="87">
        <v>0</v>
      </c>
      <c r="GIB26" s="59">
        <f t="shared" si="301"/>
        <v>0</v>
      </c>
      <c r="GIC26" s="1"/>
      <c r="GID26" s="89">
        <v>3</v>
      </c>
      <c r="GIE26" s="93" t="s">
        <v>63</v>
      </c>
      <c r="GIF26" s="58" t="s">
        <v>34</v>
      </c>
      <c r="GIG26" s="91" t="s">
        <v>32</v>
      </c>
      <c r="GIH26" s="92">
        <v>1</v>
      </c>
      <c r="GII26" s="87">
        <v>0</v>
      </c>
      <c r="GIJ26" s="59">
        <f t="shared" si="301"/>
        <v>0</v>
      </c>
      <c r="GIK26" s="1"/>
      <c r="GIL26" s="89">
        <v>3</v>
      </c>
      <c r="GIM26" s="93" t="s">
        <v>63</v>
      </c>
      <c r="GIN26" s="58" t="s">
        <v>34</v>
      </c>
      <c r="GIO26" s="91" t="s">
        <v>32</v>
      </c>
      <c r="GIP26" s="92">
        <v>1</v>
      </c>
      <c r="GIQ26" s="87">
        <v>0</v>
      </c>
      <c r="GIR26" s="59">
        <f t="shared" si="302"/>
        <v>0</v>
      </c>
      <c r="GIS26" s="1"/>
      <c r="GIT26" s="89">
        <v>3</v>
      </c>
      <c r="GIU26" s="93" t="s">
        <v>63</v>
      </c>
      <c r="GIV26" s="58" t="s">
        <v>34</v>
      </c>
      <c r="GIW26" s="91" t="s">
        <v>32</v>
      </c>
      <c r="GIX26" s="92">
        <v>1</v>
      </c>
      <c r="GIY26" s="87">
        <v>0</v>
      </c>
      <c r="GIZ26" s="59">
        <f t="shared" si="302"/>
        <v>0</v>
      </c>
      <c r="GJA26" s="1"/>
      <c r="GJB26" s="89">
        <v>3</v>
      </c>
      <c r="GJC26" s="93" t="s">
        <v>63</v>
      </c>
      <c r="GJD26" s="58" t="s">
        <v>34</v>
      </c>
      <c r="GJE26" s="91" t="s">
        <v>32</v>
      </c>
      <c r="GJF26" s="92">
        <v>1</v>
      </c>
      <c r="GJG26" s="87">
        <v>0</v>
      </c>
      <c r="GJH26" s="59">
        <f t="shared" si="303"/>
        <v>0</v>
      </c>
      <c r="GJI26" s="1"/>
      <c r="GJJ26" s="89">
        <v>3</v>
      </c>
      <c r="GJK26" s="93" t="s">
        <v>63</v>
      </c>
      <c r="GJL26" s="58" t="s">
        <v>34</v>
      </c>
      <c r="GJM26" s="91" t="s">
        <v>32</v>
      </c>
      <c r="GJN26" s="92">
        <v>1</v>
      </c>
      <c r="GJO26" s="87">
        <v>0</v>
      </c>
      <c r="GJP26" s="59">
        <f t="shared" si="303"/>
        <v>0</v>
      </c>
      <c r="GJQ26" s="1"/>
      <c r="GJR26" s="89">
        <v>3</v>
      </c>
      <c r="GJS26" s="93" t="s">
        <v>63</v>
      </c>
      <c r="GJT26" s="58" t="s">
        <v>34</v>
      </c>
      <c r="GJU26" s="91" t="s">
        <v>32</v>
      </c>
      <c r="GJV26" s="92">
        <v>1</v>
      </c>
      <c r="GJW26" s="87">
        <v>0</v>
      </c>
      <c r="GJX26" s="59">
        <f t="shared" si="304"/>
        <v>0</v>
      </c>
      <c r="GJY26" s="1"/>
      <c r="GJZ26" s="89">
        <v>3</v>
      </c>
      <c r="GKA26" s="93" t="s">
        <v>63</v>
      </c>
      <c r="GKB26" s="58" t="s">
        <v>34</v>
      </c>
      <c r="GKC26" s="91" t="s">
        <v>32</v>
      </c>
      <c r="GKD26" s="92">
        <v>1</v>
      </c>
      <c r="GKE26" s="87">
        <v>0</v>
      </c>
      <c r="GKF26" s="59">
        <f t="shared" si="304"/>
        <v>0</v>
      </c>
      <c r="GKG26" s="1"/>
      <c r="GKH26" s="89">
        <v>3</v>
      </c>
      <c r="GKI26" s="93" t="s">
        <v>63</v>
      </c>
      <c r="GKJ26" s="58" t="s">
        <v>34</v>
      </c>
      <c r="GKK26" s="91" t="s">
        <v>32</v>
      </c>
      <c r="GKL26" s="92">
        <v>1</v>
      </c>
      <c r="GKM26" s="87">
        <v>0</v>
      </c>
      <c r="GKN26" s="59">
        <f t="shared" si="305"/>
        <v>0</v>
      </c>
      <c r="GKO26" s="1"/>
      <c r="GKP26" s="89">
        <v>3</v>
      </c>
      <c r="GKQ26" s="93" t="s">
        <v>63</v>
      </c>
      <c r="GKR26" s="58" t="s">
        <v>34</v>
      </c>
      <c r="GKS26" s="91" t="s">
        <v>32</v>
      </c>
      <c r="GKT26" s="92">
        <v>1</v>
      </c>
      <c r="GKU26" s="87">
        <v>0</v>
      </c>
      <c r="GKV26" s="59">
        <f t="shared" si="305"/>
        <v>0</v>
      </c>
      <c r="GKW26" s="1"/>
      <c r="GKX26" s="89">
        <v>3</v>
      </c>
      <c r="GKY26" s="93" t="s">
        <v>63</v>
      </c>
      <c r="GKZ26" s="58" t="s">
        <v>34</v>
      </c>
      <c r="GLA26" s="91" t="s">
        <v>32</v>
      </c>
      <c r="GLB26" s="92">
        <v>1</v>
      </c>
      <c r="GLC26" s="87">
        <v>0</v>
      </c>
      <c r="GLD26" s="59">
        <f t="shared" si="306"/>
        <v>0</v>
      </c>
      <c r="GLE26" s="1"/>
      <c r="GLF26" s="89">
        <v>3</v>
      </c>
      <c r="GLG26" s="93" t="s">
        <v>63</v>
      </c>
      <c r="GLH26" s="58" t="s">
        <v>34</v>
      </c>
      <c r="GLI26" s="91" t="s">
        <v>32</v>
      </c>
      <c r="GLJ26" s="92">
        <v>1</v>
      </c>
      <c r="GLK26" s="87">
        <v>0</v>
      </c>
      <c r="GLL26" s="59">
        <f t="shared" si="306"/>
        <v>0</v>
      </c>
      <c r="GLM26" s="1"/>
      <c r="GLN26" s="89">
        <v>3</v>
      </c>
      <c r="GLO26" s="93" t="s">
        <v>63</v>
      </c>
      <c r="GLP26" s="58" t="s">
        <v>34</v>
      </c>
      <c r="GLQ26" s="91" t="s">
        <v>32</v>
      </c>
      <c r="GLR26" s="92">
        <v>1</v>
      </c>
      <c r="GLS26" s="87">
        <v>0</v>
      </c>
      <c r="GLT26" s="59">
        <f t="shared" si="307"/>
        <v>0</v>
      </c>
      <c r="GLU26" s="1"/>
      <c r="GLV26" s="89">
        <v>3</v>
      </c>
      <c r="GLW26" s="93" t="s">
        <v>63</v>
      </c>
      <c r="GLX26" s="58" t="s">
        <v>34</v>
      </c>
      <c r="GLY26" s="91" t="s">
        <v>32</v>
      </c>
      <c r="GLZ26" s="92">
        <v>1</v>
      </c>
      <c r="GMA26" s="87">
        <v>0</v>
      </c>
      <c r="GMB26" s="59">
        <f t="shared" si="307"/>
        <v>0</v>
      </c>
      <c r="GMC26" s="1"/>
      <c r="GMD26" s="89">
        <v>3</v>
      </c>
      <c r="GME26" s="93" t="s">
        <v>63</v>
      </c>
      <c r="GMF26" s="58" t="s">
        <v>34</v>
      </c>
      <c r="GMG26" s="91" t="s">
        <v>32</v>
      </c>
      <c r="GMH26" s="92">
        <v>1</v>
      </c>
      <c r="GMI26" s="87">
        <v>0</v>
      </c>
      <c r="GMJ26" s="59">
        <f t="shared" si="308"/>
        <v>0</v>
      </c>
      <c r="GMK26" s="1"/>
      <c r="GML26" s="89">
        <v>3</v>
      </c>
      <c r="GMM26" s="93" t="s">
        <v>63</v>
      </c>
      <c r="GMN26" s="58" t="s">
        <v>34</v>
      </c>
      <c r="GMO26" s="91" t="s">
        <v>32</v>
      </c>
      <c r="GMP26" s="92">
        <v>1</v>
      </c>
      <c r="GMQ26" s="87">
        <v>0</v>
      </c>
      <c r="GMR26" s="59">
        <f t="shared" si="308"/>
        <v>0</v>
      </c>
      <c r="GMS26" s="1"/>
      <c r="GMT26" s="89">
        <v>3</v>
      </c>
      <c r="GMU26" s="93" t="s">
        <v>63</v>
      </c>
      <c r="GMV26" s="58" t="s">
        <v>34</v>
      </c>
      <c r="GMW26" s="91" t="s">
        <v>32</v>
      </c>
      <c r="GMX26" s="92">
        <v>1</v>
      </c>
      <c r="GMY26" s="87">
        <v>0</v>
      </c>
      <c r="GMZ26" s="59">
        <f t="shared" si="309"/>
        <v>0</v>
      </c>
      <c r="GNA26" s="1"/>
      <c r="GNB26" s="89">
        <v>3</v>
      </c>
      <c r="GNC26" s="93" t="s">
        <v>63</v>
      </c>
      <c r="GND26" s="58" t="s">
        <v>34</v>
      </c>
      <c r="GNE26" s="91" t="s">
        <v>32</v>
      </c>
      <c r="GNF26" s="92">
        <v>1</v>
      </c>
      <c r="GNG26" s="87">
        <v>0</v>
      </c>
      <c r="GNH26" s="59">
        <f t="shared" si="309"/>
        <v>0</v>
      </c>
      <c r="GNI26" s="1"/>
      <c r="GNJ26" s="89">
        <v>3</v>
      </c>
      <c r="GNK26" s="93" t="s">
        <v>63</v>
      </c>
      <c r="GNL26" s="58" t="s">
        <v>34</v>
      </c>
      <c r="GNM26" s="91" t="s">
        <v>32</v>
      </c>
      <c r="GNN26" s="92">
        <v>1</v>
      </c>
      <c r="GNO26" s="87">
        <v>0</v>
      </c>
      <c r="GNP26" s="59">
        <f t="shared" si="310"/>
        <v>0</v>
      </c>
      <c r="GNQ26" s="1"/>
      <c r="GNR26" s="89">
        <v>3</v>
      </c>
      <c r="GNS26" s="93" t="s">
        <v>63</v>
      </c>
      <c r="GNT26" s="58" t="s">
        <v>34</v>
      </c>
      <c r="GNU26" s="91" t="s">
        <v>32</v>
      </c>
      <c r="GNV26" s="92">
        <v>1</v>
      </c>
      <c r="GNW26" s="87">
        <v>0</v>
      </c>
      <c r="GNX26" s="59">
        <f t="shared" si="310"/>
        <v>0</v>
      </c>
      <c r="GNY26" s="1"/>
      <c r="GNZ26" s="89">
        <v>3</v>
      </c>
      <c r="GOA26" s="93" t="s">
        <v>63</v>
      </c>
      <c r="GOB26" s="58" t="s">
        <v>34</v>
      </c>
      <c r="GOC26" s="91" t="s">
        <v>32</v>
      </c>
      <c r="GOD26" s="92">
        <v>1</v>
      </c>
      <c r="GOE26" s="87">
        <v>0</v>
      </c>
      <c r="GOF26" s="59">
        <f t="shared" si="311"/>
        <v>0</v>
      </c>
      <c r="GOG26" s="1"/>
      <c r="GOH26" s="89">
        <v>3</v>
      </c>
      <c r="GOI26" s="93" t="s">
        <v>63</v>
      </c>
      <c r="GOJ26" s="58" t="s">
        <v>34</v>
      </c>
      <c r="GOK26" s="91" t="s">
        <v>32</v>
      </c>
      <c r="GOL26" s="92">
        <v>1</v>
      </c>
      <c r="GOM26" s="87">
        <v>0</v>
      </c>
      <c r="GON26" s="59">
        <f t="shared" si="311"/>
        <v>0</v>
      </c>
      <c r="GOO26" s="1"/>
      <c r="GOP26" s="89">
        <v>3</v>
      </c>
      <c r="GOQ26" s="93" t="s">
        <v>63</v>
      </c>
      <c r="GOR26" s="58" t="s">
        <v>34</v>
      </c>
      <c r="GOS26" s="91" t="s">
        <v>32</v>
      </c>
      <c r="GOT26" s="92">
        <v>1</v>
      </c>
      <c r="GOU26" s="87">
        <v>0</v>
      </c>
      <c r="GOV26" s="59">
        <f t="shared" si="312"/>
        <v>0</v>
      </c>
      <c r="GOW26" s="1"/>
      <c r="GOX26" s="89">
        <v>3</v>
      </c>
      <c r="GOY26" s="93" t="s">
        <v>63</v>
      </c>
      <c r="GOZ26" s="58" t="s">
        <v>34</v>
      </c>
      <c r="GPA26" s="91" t="s">
        <v>32</v>
      </c>
      <c r="GPB26" s="92">
        <v>1</v>
      </c>
      <c r="GPC26" s="87">
        <v>0</v>
      </c>
      <c r="GPD26" s="59">
        <f t="shared" si="312"/>
        <v>0</v>
      </c>
      <c r="GPE26" s="1"/>
      <c r="GPF26" s="89">
        <v>3</v>
      </c>
      <c r="GPG26" s="93" t="s">
        <v>63</v>
      </c>
      <c r="GPH26" s="58" t="s">
        <v>34</v>
      </c>
      <c r="GPI26" s="91" t="s">
        <v>32</v>
      </c>
      <c r="GPJ26" s="92">
        <v>1</v>
      </c>
      <c r="GPK26" s="87">
        <v>0</v>
      </c>
      <c r="GPL26" s="59">
        <f t="shared" si="313"/>
        <v>0</v>
      </c>
      <c r="GPM26" s="1"/>
      <c r="GPN26" s="89">
        <v>3</v>
      </c>
      <c r="GPO26" s="93" t="s">
        <v>63</v>
      </c>
      <c r="GPP26" s="58" t="s">
        <v>34</v>
      </c>
      <c r="GPQ26" s="91" t="s">
        <v>32</v>
      </c>
      <c r="GPR26" s="92">
        <v>1</v>
      </c>
      <c r="GPS26" s="87">
        <v>0</v>
      </c>
      <c r="GPT26" s="59">
        <f t="shared" si="313"/>
        <v>0</v>
      </c>
      <c r="GPU26" s="1"/>
      <c r="GPV26" s="89">
        <v>3</v>
      </c>
      <c r="GPW26" s="93" t="s">
        <v>63</v>
      </c>
      <c r="GPX26" s="58" t="s">
        <v>34</v>
      </c>
      <c r="GPY26" s="91" t="s">
        <v>32</v>
      </c>
      <c r="GPZ26" s="92">
        <v>1</v>
      </c>
      <c r="GQA26" s="87">
        <v>0</v>
      </c>
      <c r="GQB26" s="59">
        <f t="shared" si="314"/>
        <v>0</v>
      </c>
      <c r="GQC26" s="1"/>
      <c r="GQD26" s="89">
        <v>3</v>
      </c>
      <c r="GQE26" s="93" t="s">
        <v>63</v>
      </c>
      <c r="GQF26" s="58" t="s">
        <v>34</v>
      </c>
      <c r="GQG26" s="91" t="s">
        <v>32</v>
      </c>
      <c r="GQH26" s="92">
        <v>1</v>
      </c>
      <c r="GQI26" s="87">
        <v>0</v>
      </c>
      <c r="GQJ26" s="59">
        <f t="shared" si="314"/>
        <v>0</v>
      </c>
      <c r="GQK26" s="1"/>
      <c r="GQL26" s="89">
        <v>3</v>
      </c>
      <c r="GQM26" s="93" t="s">
        <v>63</v>
      </c>
      <c r="GQN26" s="58" t="s">
        <v>34</v>
      </c>
      <c r="GQO26" s="91" t="s">
        <v>32</v>
      </c>
      <c r="GQP26" s="92">
        <v>1</v>
      </c>
      <c r="GQQ26" s="87">
        <v>0</v>
      </c>
      <c r="GQR26" s="59">
        <f t="shared" si="315"/>
        <v>0</v>
      </c>
      <c r="GQS26" s="1"/>
      <c r="GQT26" s="89">
        <v>3</v>
      </c>
      <c r="GQU26" s="93" t="s">
        <v>63</v>
      </c>
      <c r="GQV26" s="58" t="s">
        <v>34</v>
      </c>
      <c r="GQW26" s="91" t="s">
        <v>32</v>
      </c>
      <c r="GQX26" s="92">
        <v>1</v>
      </c>
      <c r="GQY26" s="87">
        <v>0</v>
      </c>
      <c r="GQZ26" s="59">
        <f t="shared" si="315"/>
        <v>0</v>
      </c>
      <c r="GRA26" s="1"/>
      <c r="GRB26" s="89">
        <v>3</v>
      </c>
      <c r="GRC26" s="93" t="s">
        <v>63</v>
      </c>
      <c r="GRD26" s="58" t="s">
        <v>34</v>
      </c>
      <c r="GRE26" s="91" t="s">
        <v>32</v>
      </c>
      <c r="GRF26" s="92">
        <v>1</v>
      </c>
      <c r="GRG26" s="87">
        <v>0</v>
      </c>
      <c r="GRH26" s="59">
        <f t="shared" si="316"/>
        <v>0</v>
      </c>
      <c r="GRI26" s="1"/>
      <c r="GRJ26" s="89">
        <v>3</v>
      </c>
      <c r="GRK26" s="93" t="s">
        <v>63</v>
      </c>
      <c r="GRL26" s="58" t="s">
        <v>34</v>
      </c>
      <c r="GRM26" s="91" t="s">
        <v>32</v>
      </c>
      <c r="GRN26" s="92">
        <v>1</v>
      </c>
      <c r="GRO26" s="87">
        <v>0</v>
      </c>
      <c r="GRP26" s="59">
        <f t="shared" si="316"/>
        <v>0</v>
      </c>
      <c r="GRQ26" s="1"/>
      <c r="GRR26" s="89">
        <v>3</v>
      </c>
      <c r="GRS26" s="93" t="s">
        <v>63</v>
      </c>
      <c r="GRT26" s="58" t="s">
        <v>34</v>
      </c>
      <c r="GRU26" s="91" t="s">
        <v>32</v>
      </c>
      <c r="GRV26" s="92">
        <v>1</v>
      </c>
      <c r="GRW26" s="87">
        <v>0</v>
      </c>
      <c r="GRX26" s="59">
        <f t="shared" si="317"/>
        <v>0</v>
      </c>
      <c r="GRY26" s="1"/>
      <c r="GRZ26" s="89">
        <v>3</v>
      </c>
      <c r="GSA26" s="93" t="s">
        <v>63</v>
      </c>
      <c r="GSB26" s="58" t="s">
        <v>34</v>
      </c>
      <c r="GSC26" s="91" t="s">
        <v>32</v>
      </c>
      <c r="GSD26" s="92">
        <v>1</v>
      </c>
      <c r="GSE26" s="87">
        <v>0</v>
      </c>
      <c r="GSF26" s="59">
        <f t="shared" si="317"/>
        <v>0</v>
      </c>
      <c r="GSG26" s="1"/>
      <c r="GSH26" s="89">
        <v>3</v>
      </c>
      <c r="GSI26" s="93" t="s">
        <v>63</v>
      </c>
      <c r="GSJ26" s="58" t="s">
        <v>34</v>
      </c>
      <c r="GSK26" s="91" t="s">
        <v>32</v>
      </c>
      <c r="GSL26" s="92">
        <v>1</v>
      </c>
      <c r="GSM26" s="87">
        <v>0</v>
      </c>
      <c r="GSN26" s="59">
        <f t="shared" si="318"/>
        <v>0</v>
      </c>
      <c r="GSO26" s="1"/>
      <c r="GSP26" s="89">
        <v>3</v>
      </c>
      <c r="GSQ26" s="93" t="s">
        <v>63</v>
      </c>
      <c r="GSR26" s="58" t="s">
        <v>34</v>
      </c>
      <c r="GSS26" s="91" t="s">
        <v>32</v>
      </c>
      <c r="GST26" s="92">
        <v>1</v>
      </c>
      <c r="GSU26" s="87">
        <v>0</v>
      </c>
      <c r="GSV26" s="59">
        <f t="shared" si="318"/>
        <v>0</v>
      </c>
      <c r="GSW26" s="1"/>
      <c r="GSX26" s="89">
        <v>3</v>
      </c>
      <c r="GSY26" s="93" t="s">
        <v>63</v>
      </c>
      <c r="GSZ26" s="58" t="s">
        <v>34</v>
      </c>
      <c r="GTA26" s="91" t="s">
        <v>32</v>
      </c>
      <c r="GTB26" s="92">
        <v>1</v>
      </c>
      <c r="GTC26" s="87">
        <v>0</v>
      </c>
      <c r="GTD26" s="59">
        <f t="shared" si="319"/>
        <v>0</v>
      </c>
      <c r="GTE26" s="1"/>
      <c r="GTF26" s="89">
        <v>3</v>
      </c>
      <c r="GTG26" s="93" t="s">
        <v>63</v>
      </c>
      <c r="GTH26" s="58" t="s">
        <v>34</v>
      </c>
      <c r="GTI26" s="91" t="s">
        <v>32</v>
      </c>
      <c r="GTJ26" s="92">
        <v>1</v>
      </c>
      <c r="GTK26" s="87">
        <v>0</v>
      </c>
      <c r="GTL26" s="59">
        <f t="shared" si="319"/>
        <v>0</v>
      </c>
      <c r="GTM26" s="1"/>
      <c r="GTN26" s="89">
        <v>3</v>
      </c>
      <c r="GTO26" s="93" t="s">
        <v>63</v>
      </c>
      <c r="GTP26" s="58" t="s">
        <v>34</v>
      </c>
      <c r="GTQ26" s="91" t="s">
        <v>32</v>
      </c>
      <c r="GTR26" s="92">
        <v>1</v>
      </c>
      <c r="GTS26" s="87">
        <v>0</v>
      </c>
      <c r="GTT26" s="59">
        <f t="shared" si="320"/>
        <v>0</v>
      </c>
      <c r="GTU26" s="1"/>
      <c r="GTV26" s="89">
        <v>3</v>
      </c>
      <c r="GTW26" s="93" t="s">
        <v>63</v>
      </c>
      <c r="GTX26" s="58" t="s">
        <v>34</v>
      </c>
      <c r="GTY26" s="91" t="s">
        <v>32</v>
      </c>
      <c r="GTZ26" s="92">
        <v>1</v>
      </c>
      <c r="GUA26" s="87">
        <v>0</v>
      </c>
      <c r="GUB26" s="59">
        <f t="shared" si="320"/>
        <v>0</v>
      </c>
      <c r="GUC26" s="1"/>
      <c r="GUD26" s="89">
        <v>3</v>
      </c>
      <c r="GUE26" s="93" t="s">
        <v>63</v>
      </c>
      <c r="GUF26" s="58" t="s">
        <v>34</v>
      </c>
      <c r="GUG26" s="91" t="s">
        <v>32</v>
      </c>
      <c r="GUH26" s="92">
        <v>1</v>
      </c>
      <c r="GUI26" s="87">
        <v>0</v>
      </c>
      <c r="GUJ26" s="59">
        <f t="shared" si="321"/>
        <v>0</v>
      </c>
      <c r="GUK26" s="1"/>
      <c r="GUL26" s="89">
        <v>3</v>
      </c>
      <c r="GUM26" s="93" t="s">
        <v>63</v>
      </c>
      <c r="GUN26" s="58" t="s">
        <v>34</v>
      </c>
      <c r="GUO26" s="91" t="s">
        <v>32</v>
      </c>
      <c r="GUP26" s="92">
        <v>1</v>
      </c>
      <c r="GUQ26" s="87">
        <v>0</v>
      </c>
      <c r="GUR26" s="59">
        <f t="shared" si="321"/>
        <v>0</v>
      </c>
      <c r="GUS26" s="1"/>
      <c r="GUT26" s="89">
        <v>3</v>
      </c>
      <c r="GUU26" s="93" t="s">
        <v>63</v>
      </c>
      <c r="GUV26" s="58" t="s">
        <v>34</v>
      </c>
      <c r="GUW26" s="91" t="s">
        <v>32</v>
      </c>
      <c r="GUX26" s="92">
        <v>1</v>
      </c>
      <c r="GUY26" s="87">
        <v>0</v>
      </c>
      <c r="GUZ26" s="59">
        <f t="shared" si="322"/>
        <v>0</v>
      </c>
      <c r="GVA26" s="1"/>
      <c r="GVB26" s="89">
        <v>3</v>
      </c>
      <c r="GVC26" s="93" t="s">
        <v>63</v>
      </c>
      <c r="GVD26" s="58" t="s">
        <v>34</v>
      </c>
      <c r="GVE26" s="91" t="s">
        <v>32</v>
      </c>
      <c r="GVF26" s="92">
        <v>1</v>
      </c>
      <c r="GVG26" s="87">
        <v>0</v>
      </c>
      <c r="GVH26" s="59">
        <f t="shared" si="322"/>
        <v>0</v>
      </c>
      <c r="GVI26" s="1"/>
      <c r="GVJ26" s="89">
        <v>3</v>
      </c>
      <c r="GVK26" s="93" t="s">
        <v>63</v>
      </c>
      <c r="GVL26" s="58" t="s">
        <v>34</v>
      </c>
      <c r="GVM26" s="91" t="s">
        <v>32</v>
      </c>
      <c r="GVN26" s="92">
        <v>1</v>
      </c>
      <c r="GVO26" s="87">
        <v>0</v>
      </c>
      <c r="GVP26" s="59">
        <f t="shared" si="323"/>
        <v>0</v>
      </c>
      <c r="GVQ26" s="1"/>
      <c r="GVR26" s="89">
        <v>3</v>
      </c>
      <c r="GVS26" s="93" t="s">
        <v>63</v>
      </c>
      <c r="GVT26" s="58" t="s">
        <v>34</v>
      </c>
      <c r="GVU26" s="91" t="s">
        <v>32</v>
      </c>
      <c r="GVV26" s="92">
        <v>1</v>
      </c>
      <c r="GVW26" s="87">
        <v>0</v>
      </c>
      <c r="GVX26" s="59">
        <f t="shared" si="323"/>
        <v>0</v>
      </c>
      <c r="GVY26" s="1"/>
      <c r="GVZ26" s="89">
        <v>3</v>
      </c>
      <c r="GWA26" s="93" t="s">
        <v>63</v>
      </c>
      <c r="GWB26" s="58" t="s">
        <v>34</v>
      </c>
      <c r="GWC26" s="91" t="s">
        <v>32</v>
      </c>
      <c r="GWD26" s="92">
        <v>1</v>
      </c>
      <c r="GWE26" s="87">
        <v>0</v>
      </c>
      <c r="GWF26" s="59">
        <f t="shared" si="324"/>
        <v>0</v>
      </c>
      <c r="GWG26" s="1"/>
      <c r="GWH26" s="89">
        <v>3</v>
      </c>
      <c r="GWI26" s="93" t="s">
        <v>63</v>
      </c>
      <c r="GWJ26" s="58" t="s">
        <v>34</v>
      </c>
      <c r="GWK26" s="91" t="s">
        <v>32</v>
      </c>
      <c r="GWL26" s="92">
        <v>1</v>
      </c>
      <c r="GWM26" s="87">
        <v>0</v>
      </c>
      <c r="GWN26" s="59">
        <f t="shared" si="324"/>
        <v>0</v>
      </c>
      <c r="GWO26" s="1"/>
      <c r="GWP26" s="89">
        <v>3</v>
      </c>
      <c r="GWQ26" s="93" t="s">
        <v>63</v>
      </c>
      <c r="GWR26" s="58" t="s">
        <v>34</v>
      </c>
      <c r="GWS26" s="91" t="s">
        <v>32</v>
      </c>
      <c r="GWT26" s="92">
        <v>1</v>
      </c>
      <c r="GWU26" s="87">
        <v>0</v>
      </c>
      <c r="GWV26" s="59">
        <f t="shared" si="325"/>
        <v>0</v>
      </c>
      <c r="GWW26" s="1"/>
      <c r="GWX26" s="89">
        <v>3</v>
      </c>
      <c r="GWY26" s="93" t="s">
        <v>63</v>
      </c>
      <c r="GWZ26" s="58" t="s">
        <v>34</v>
      </c>
      <c r="GXA26" s="91" t="s">
        <v>32</v>
      </c>
      <c r="GXB26" s="92">
        <v>1</v>
      </c>
      <c r="GXC26" s="87">
        <v>0</v>
      </c>
      <c r="GXD26" s="59">
        <f t="shared" si="325"/>
        <v>0</v>
      </c>
      <c r="GXE26" s="1"/>
      <c r="GXF26" s="89">
        <v>3</v>
      </c>
      <c r="GXG26" s="93" t="s">
        <v>63</v>
      </c>
      <c r="GXH26" s="58" t="s">
        <v>34</v>
      </c>
      <c r="GXI26" s="91" t="s">
        <v>32</v>
      </c>
      <c r="GXJ26" s="92">
        <v>1</v>
      </c>
      <c r="GXK26" s="87">
        <v>0</v>
      </c>
      <c r="GXL26" s="59">
        <f t="shared" si="326"/>
        <v>0</v>
      </c>
      <c r="GXM26" s="1"/>
      <c r="GXN26" s="89">
        <v>3</v>
      </c>
      <c r="GXO26" s="93" t="s">
        <v>63</v>
      </c>
      <c r="GXP26" s="58" t="s">
        <v>34</v>
      </c>
      <c r="GXQ26" s="91" t="s">
        <v>32</v>
      </c>
      <c r="GXR26" s="92">
        <v>1</v>
      </c>
      <c r="GXS26" s="87">
        <v>0</v>
      </c>
      <c r="GXT26" s="59">
        <f t="shared" si="326"/>
        <v>0</v>
      </c>
      <c r="GXU26" s="1"/>
      <c r="GXV26" s="89">
        <v>3</v>
      </c>
      <c r="GXW26" s="93" t="s">
        <v>63</v>
      </c>
      <c r="GXX26" s="58" t="s">
        <v>34</v>
      </c>
      <c r="GXY26" s="91" t="s">
        <v>32</v>
      </c>
      <c r="GXZ26" s="92">
        <v>1</v>
      </c>
      <c r="GYA26" s="87">
        <v>0</v>
      </c>
      <c r="GYB26" s="59">
        <f t="shared" si="327"/>
        <v>0</v>
      </c>
      <c r="GYC26" s="1"/>
      <c r="GYD26" s="89">
        <v>3</v>
      </c>
      <c r="GYE26" s="93" t="s">
        <v>63</v>
      </c>
      <c r="GYF26" s="58" t="s">
        <v>34</v>
      </c>
      <c r="GYG26" s="91" t="s">
        <v>32</v>
      </c>
      <c r="GYH26" s="92">
        <v>1</v>
      </c>
      <c r="GYI26" s="87">
        <v>0</v>
      </c>
      <c r="GYJ26" s="59">
        <f t="shared" si="327"/>
        <v>0</v>
      </c>
      <c r="GYK26" s="1"/>
      <c r="GYL26" s="89">
        <v>3</v>
      </c>
      <c r="GYM26" s="93" t="s">
        <v>63</v>
      </c>
      <c r="GYN26" s="58" t="s">
        <v>34</v>
      </c>
      <c r="GYO26" s="91" t="s">
        <v>32</v>
      </c>
      <c r="GYP26" s="92">
        <v>1</v>
      </c>
      <c r="GYQ26" s="87">
        <v>0</v>
      </c>
      <c r="GYR26" s="59">
        <f t="shared" si="328"/>
        <v>0</v>
      </c>
      <c r="GYS26" s="1"/>
      <c r="GYT26" s="89">
        <v>3</v>
      </c>
      <c r="GYU26" s="93" t="s">
        <v>63</v>
      </c>
      <c r="GYV26" s="58" t="s">
        <v>34</v>
      </c>
      <c r="GYW26" s="91" t="s">
        <v>32</v>
      </c>
      <c r="GYX26" s="92">
        <v>1</v>
      </c>
      <c r="GYY26" s="87">
        <v>0</v>
      </c>
      <c r="GYZ26" s="59">
        <f t="shared" si="328"/>
        <v>0</v>
      </c>
      <c r="GZA26" s="1"/>
      <c r="GZB26" s="89">
        <v>3</v>
      </c>
      <c r="GZC26" s="93" t="s">
        <v>63</v>
      </c>
      <c r="GZD26" s="58" t="s">
        <v>34</v>
      </c>
      <c r="GZE26" s="91" t="s">
        <v>32</v>
      </c>
      <c r="GZF26" s="92">
        <v>1</v>
      </c>
      <c r="GZG26" s="87">
        <v>0</v>
      </c>
      <c r="GZH26" s="59">
        <f t="shared" si="329"/>
        <v>0</v>
      </c>
      <c r="GZI26" s="1"/>
      <c r="GZJ26" s="89">
        <v>3</v>
      </c>
      <c r="GZK26" s="93" t="s">
        <v>63</v>
      </c>
      <c r="GZL26" s="58" t="s">
        <v>34</v>
      </c>
      <c r="GZM26" s="91" t="s">
        <v>32</v>
      </c>
      <c r="GZN26" s="92">
        <v>1</v>
      </c>
      <c r="GZO26" s="87">
        <v>0</v>
      </c>
      <c r="GZP26" s="59">
        <f t="shared" si="329"/>
        <v>0</v>
      </c>
      <c r="GZQ26" s="1"/>
      <c r="GZR26" s="89">
        <v>3</v>
      </c>
      <c r="GZS26" s="93" t="s">
        <v>63</v>
      </c>
      <c r="GZT26" s="58" t="s">
        <v>34</v>
      </c>
      <c r="GZU26" s="91" t="s">
        <v>32</v>
      </c>
      <c r="GZV26" s="92">
        <v>1</v>
      </c>
      <c r="GZW26" s="87">
        <v>0</v>
      </c>
      <c r="GZX26" s="59">
        <f t="shared" si="330"/>
        <v>0</v>
      </c>
      <c r="GZY26" s="1"/>
      <c r="GZZ26" s="89">
        <v>3</v>
      </c>
      <c r="HAA26" s="93" t="s">
        <v>63</v>
      </c>
      <c r="HAB26" s="58" t="s">
        <v>34</v>
      </c>
      <c r="HAC26" s="91" t="s">
        <v>32</v>
      </c>
      <c r="HAD26" s="92">
        <v>1</v>
      </c>
      <c r="HAE26" s="87">
        <v>0</v>
      </c>
      <c r="HAF26" s="59">
        <f t="shared" si="330"/>
        <v>0</v>
      </c>
      <c r="HAG26" s="1"/>
      <c r="HAH26" s="89">
        <v>3</v>
      </c>
      <c r="HAI26" s="93" t="s">
        <v>63</v>
      </c>
      <c r="HAJ26" s="58" t="s">
        <v>34</v>
      </c>
      <c r="HAK26" s="91" t="s">
        <v>32</v>
      </c>
      <c r="HAL26" s="92">
        <v>1</v>
      </c>
      <c r="HAM26" s="87">
        <v>0</v>
      </c>
      <c r="HAN26" s="59">
        <f t="shared" si="331"/>
        <v>0</v>
      </c>
      <c r="HAO26" s="1"/>
      <c r="HAP26" s="89">
        <v>3</v>
      </c>
      <c r="HAQ26" s="93" t="s">
        <v>63</v>
      </c>
      <c r="HAR26" s="58" t="s">
        <v>34</v>
      </c>
      <c r="HAS26" s="91" t="s">
        <v>32</v>
      </c>
      <c r="HAT26" s="92">
        <v>1</v>
      </c>
      <c r="HAU26" s="87">
        <v>0</v>
      </c>
      <c r="HAV26" s="59">
        <f t="shared" si="331"/>
        <v>0</v>
      </c>
      <c r="HAW26" s="1"/>
      <c r="HAX26" s="89">
        <v>3</v>
      </c>
      <c r="HAY26" s="93" t="s">
        <v>63</v>
      </c>
      <c r="HAZ26" s="58" t="s">
        <v>34</v>
      </c>
      <c r="HBA26" s="91" t="s">
        <v>32</v>
      </c>
      <c r="HBB26" s="92">
        <v>1</v>
      </c>
      <c r="HBC26" s="87">
        <v>0</v>
      </c>
      <c r="HBD26" s="59">
        <f t="shared" si="332"/>
        <v>0</v>
      </c>
      <c r="HBE26" s="1"/>
      <c r="HBF26" s="89">
        <v>3</v>
      </c>
      <c r="HBG26" s="93" t="s">
        <v>63</v>
      </c>
      <c r="HBH26" s="58" t="s">
        <v>34</v>
      </c>
      <c r="HBI26" s="91" t="s">
        <v>32</v>
      </c>
      <c r="HBJ26" s="92">
        <v>1</v>
      </c>
      <c r="HBK26" s="87">
        <v>0</v>
      </c>
      <c r="HBL26" s="59">
        <f t="shared" si="332"/>
        <v>0</v>
      </c>
      <c r="HBM26" s="1"/>
      <c r="HBN26" s="89">
        <v>3</v>
      </c>
      <c r="HBO26" s="93" t="s">
        <v>63</v>
      </c>
      <c r="HBP26" s="58" t="s">
        <v>34</v>
      </c>
      <c r="HBQ26" s="91" t="s">
        <v>32</v>
      </c>
      <c r="HBR26" s="92">
        <v>1</v>
      </c>
      <c r="HBS26" s="87">
        <v>0</v>
      </c>
      <c r="HBT26" s="59">
        <f t="shared" si="333"/>
        <v>0</v>
      </c>
      <c r="HBU26" s="1"/>
      <c r="HBV26" s="89">
        <v>3</v>
      </c>
      <c r="HBW26" s="93" t="s">
        <v>63</v>
      </c>
      <c r="HBX26" s="58" t="s">
        <v>34</v>
      </c>
      <c r="HBY26" s="91" t="s">
        <v>32</v>
      </c>
      <c r="HBZ26" s="92">
        <v>1</v>
      </c>
      <c r="HCA26" s="87">
        <v>0</v>
      </c>
      <c r="HCB26" s="59">
        <f t="shared" si="333"/>
        <v>0</v>
      </c>
      <c r="HCC26" s="1"/>
      <c r="HCD26" s="89">
        <v>3</v>
      </c>
      <c r="HCE26" s="93" t="s">
        <v>63</v>
      </c>
      <c r="HCF26" s="58" t="s">
        <v>34</v>
      </c>
      <c r="HCG26" s="91" t="s">
        <v>32</v>
      </c>
      <c r="HCH26" s="92">
        <v>1</v>
      </c>
      <c r="HCI26" s="87">
        <v>0</v>
      </c>
      <c r="HCJ26" s="59">
        <f t="shared" si="334"/>
        <v>0</v>
      </c>
      <c r="HCK26" s="1"/>
      <c r="HCL26" s="89">
        <v>3</v>
      </c>
      <c r="HCM26" s="93" t="s">
        <v>63</v>
      </c>
      <c r="HCN26" s="58" t="s">
        <v>34</v>
      </c>
      <c r="HCO26" s="91" t="s">
        <v>32</v>
      </c>
      <c r="HCP26" s="92">
        <v>1</v>
      </c>
      <c r="HCQ26" s="87">
        <v>0</v>
      </c>
      <c r="HCR26" s="59">
        <f t="shared" si="334"/>
        <v>0</v>
      </c>
      <c r="HCS26" s="1"/>
      <c r="HCT26" s="89">
        <v>3</v>
      </c>
      <c r="HCU26" s="93" t="s">
        <v>63</v>
      </c>
      <c r="HCV26" s="58" t="s">
        <v>34</v>
      </c>
      <c r="HCW26" s="91" t="s">
        <v>32</v>
      </c>
      <c r="HCX26" s="92">
        <v>1</v>
      </c>
      <c r="HCY26" s="87">
        <v>0</v>
      </c>
      <c r="HCZ26" s="59">
        <f t="shared" si="335"/>
        <v>0</v>
      </c>
      <c r="HDA26" s="1"/>
      <c r="HDB26" s="89">
        <v>3</v>
      </c>
      <c r="HDC26" s="93" t="s">
        <v>63</v>
      </c>
      <c r="HDD26" s="58" t="s">
        <v>34</v>
      </c>
      <c r="HDE26" s="91" t="s">
        <v>32</v>
      </c>
      <c r="HDF26" s="92">
        <v>1</v>
      </c>
      <c r="HDG26" s="87">
        <v>0</v>
      </c>
      <c r="HDH26" s="59">
        <f t="shared" si="335"/>
        <v>0</v>
      </c>
      <c r="HDI26" s="1"/>
      <c r="HDJ26" s="89">
        <v>3</v>
      </c>
      <c r="HDK26" s="93" t="s">
        <v>63</v>
      </c>
      <c r="HDL26" s="58" t="s">
        <v>34</v>
      </c>
      <c r="HDM26" s="91" t="s">
        <v>32</v>
      </c>
      <c r="HDN26" s="92">
        <v>1</v>
      </c>
      <c r="HDO26" s="87">
        <v>0</v>
      </c>
      <c r="HDP26" s="59">
        <f t="shared" si="336"/>
        <v>0</v>
      </c>
      <c r="HDQ26" s="1"/>
      <c r="HDR26" s="89">
        <v>3</v>
      </c>
      <c r="HDS26" s="93" t="s">
        <v>63</v>
      </c>
      <c r="HDT26" s="58" t="s">
        <v>34</v>
      </c>
      <c r="HDU26" s="91" t="s">
        <v>32</v>
      </c>
      <c r="HDV26" s="92">
        <v>1</v>
      </c>
      <c r="HDW26" s="87">
        <v>0</v>
      </c>
      <c r="HDX26" s="59">
        <f t="shared" si="336"/>
        <v>0</v>
      </c>
      <c r="HDY26" s="1"/>
      <c r="HDZ26" s="89">
        <v>3</v>
      </c>
      <c r="HEA26" s="93" t="s">
        <v>63</v>
      </c>
      <c r="HEB26" s="58" t="s">
        <v>34</v>
      </c>
      <c r="HEC26" s="91" t="s">
        <v>32</v>
      </c>
      <c r="HED26" s="92">
        <v>1</v>
      </c>
      <c r="HEE26" s="87">
        <v>0</v>
      </c>
      <c r="HEF26" s="59">
        <f t="shared" si="337"/>
        <v>0</v>
      </c>
      <c r="HEG26" s="1"/>
      <c r="HEH26" s="89">
        <v>3</v>
      </c>
      <c r="HEI26" s="93" t="s">
        <v>63</v>
      </c>
      <c r="HEJ26" s="58" t="s">
        <v>34</v>
      </c>
      <c r="HEK26" s="91" t="s">
        <v>32</v>
      </c>
      <c r="HEL26" s="92">
        <v>1</v>
      </c>
      <c r="HEM26" s="87">
        <v>0</v>
      </c>
      <c r="HEN26" s="59">
        <f t="shared" si="337"/>
        <v>0</v>
      </c>
      <c r="HEO26" s="1"/>
      <c r="HEP26" s="89">
        <v>3</v>
      </c>
      <c r="HEQ26" s="93" t="s">
        <v>63</v>
      </c>
      <c r="HER26" s="58" t="s">
        <v>34</v>
      </c>
      <c r="HES26" s="91" t="s">
        <v>32</v>
      </c>
      <c r="HET26" s="92">
        <v>1</v>
      </c>
      <c r="HEU26" s="87">
        <v>0</v>
      </c>
      <c r="HEV26" s="59">
        <f t="shared" si="338"/>
        <v>0</v>
      </c>
      <c r="HEW26" s="1"/>
      <c r="HEX26" s="89">
        <v>3</v>
      </c>
      <c r="HEY26" s="93" t="s">
        <v>63</v>
      </c>
      <c r="HEZ26" s="58" t="s">
        <v>34</v>
      </c>
      <c r="HFA26" s="91" t="s">
        <v>32</v>
      </c>
      <c r="HFB26" s="92">
        <v>1</v>
      </c>
      <c r="HFC26" s="87">
        <v>0</v>
      </c>
      <c r="HFD26" s="59">
        <f t="shared" si="338"/>
        <v>0</v>
      </c>
      <c r="HFE26" s="1"/>
      <c r="HFF26" s="89">
        <v>3</v>
      </c>
      <c r="HFG26" s="93" t="s">
        <v>63</v>
      </c>
      <c r="HFH26" s="58" t="s">
        <v>34</v>
      </c>
      <c r="HFI26" s="91" t="s">
        <v>32</v>
      </c>
      <c r="HFJ26" s="92">
        <v>1</v>
      </c>
      <c r="HFK26" s="87">
        <v>0</v>
      </c>
      <c r="HFL26" s="59">
        <f t="shared" si="339"/>
        <v>0</v>
      </c>
      <c r="HFM26" s="1"/>
      <c r="HFN26" s="89">
        <v>3</v>
      </c>
      <c r="HFO26" s="93" t="s">
        <v>63</v>
      </c>
      <c r="HFP26" s="58" t="s">
        <v>34</v>
      </c>
      <c r="HFQ26" s="91" t="s">
        <v>32</v>
      </c>
      <c r="HFR26" s="92">
        <v>1</v>
      </c>
      <c r="HFS26" s="87">
        <v>0</v>
      </c>
      <c r="HFT26" s="59">
        <f t="shared" si="339"/>
        <v>0</v>
      </c>
      <c r="HFU26" s="1"/>
      <c r="HFV26" s="89">
        <v>3</v>
      </c>
      <c r="HFW26" s="93" t="s">
        <v>63</v>
      </c>
      <c r="HFX26" s="58" t="s">
        <v>34</v>
      </c>
      <c r="HFY26" s="91" t="s">
        <v>32</v>
      </c>
      <c r="HFZ26" s="92">
        <v>1</v>
      </c>
      <c r="HGA26" s="87">
        <v>0</v>
      </c>
      <c r="HGB26" s="59">
        <f t="shared" si="340"/>
        <v>0</v>
      </c>
      <c r="HGC26" s="1"/>
      <c r="HGD26" s="89">
        <v>3</v>
      </c>
      <c r="HGE26" s="93" t="s">
        <v>63</v>
      </c>
      <c r="HGF26" s="58" t="s">
        <v>34</v>
      </c>
      <c r="HGG26" s="91" t="s">
        <v>32</v>
      </c>
      <c r="HGH26" s="92">
        <v>1</v>
      </c>
      <c r="HGI26" s="87">
        <v>0</v>
      </c>
      <c r="HGJ26" s="59">
        <f t="shared" si="340"/>
        <v>0</v>
      </c>
      <c r="HGK26" s="1"/>
      <c r="HGL26" s="89">
        <v>3</v>
      </c>
      <c r="HGM26" s="93" t="s">
        <v>63</v>
      </c>
      <c r="HGN26" s="58" t="s">
        <v>34</v>
      </c>
      <c r="HGO26" s="91" t="s">
        <v>32</v>
      </c>
      <c r="HGP26" s="92">
        <v>1</v>
      </c>
      <c r="HGQ26" s="87">
        <v>0</v>
      </c>
      <c r="HGR26" s="59">
        <f t="shared" si="341"/>
        <v>0</v>
      </c>
      <c r="HGS26" s="1"/>
      <c r="HGT26" s="89">
        <v>3</v>
      </c>
      <c r="HGU26" s="93" t="s">
        <v>63</v>
      </c>
      <c r="HGV26" s="58" t="s">
        <v>34</v>
      </c>
      <c r="HGW26" s="91" t="s">
        <v>32</v>
      </c>
      <c r="HGX26" s="92">
        <v>1</v>
      </c>
      <c r="HGY26" s="87">
        <v>0</v>
      </c>
      <c r="HGZ26" s="59">
        <f t="shared" si="341"/>
        <v>0</v>
      </c>
      <c r="HHA26" s="1"/>
      <c r="HHB26" s="89">
        <v>3</v>
      </c>
      <c r="HHC26" s="93" t="s">
        <v>63</v>
      </c>
      <c r="HHD26" s="58" t="s">
        <v>34</v>
      </c>
      <c r="HHE26" s="91" t="s">
        <v>32</v>
      </c>
      <c r="HHF26" s="92">
        <v>1</v>
      </c>
      <c r="HHG26" s="87">
        <v>0</v>
      </c>
      <c r="HHH26" s="59">
        <f t="shared" si="342"/>
        <v>0</v>
      </c>
      <c r="HHI26" s="1"/>
      <c r="HHJ26" s="89">
        <v>3</v>
      </c>
      <c r="HHK26" s="93" t="s">
        <v>63</v>
      </c>
      <c r="HHL26" s="58" t="s">
        <v>34</v>
      </c>
      <c r="HHM26" s="91" t="s">
        <v>32</v>
      </c>
      <c r="HHN26" s="92">
        <v>1</v>
      </c>
      <c r="HHO26" s="87">
        <v>0</v>
      </c>
      <c r="HHP26" s="59">
        <f t="shared" si="342"/>
        <v>0</v>
      </c>
      <c r="HHQ26" s="1"/>
      <c r="HHR26" s="89">
        <v>3</v>
      </c>
      <c r="HHS26" s="93" t="s">
        <v>63</v>
      </c>
      <c r="HHT26" s="58" t="s">
        <v>34</v>
      </c>
      <c r="HHU26" s="91" t="s">
        <v>32</v>
      </c>
      <c r="HHV26" s="92">
        <v>1</v>
      </c>
      <c r="HHW26" s="87">
        <v>0</v>
      </c>
      <c r="HHX26" s="59">
        <f t="shared" si="343"/>
        <v>0</v>
      </c>
      <c r="HHY26" s="1"/>
      <c r="HHZ26" s="89">
        <v>3</v>
      </c>
      <c r="HIA26" s="93" t="s">
        <v>63</v>
      </c>
      <c r="HIB26" s="58" t="s">
        <v>34</v>
      </c>
      <c r="HIC26" s="91" t="s">
        <v>32</v>
      </c>
      <c r="HID26" s="92">
        <v>1</v>
      </c>
      <c r="HIE26" s="87">
        <v>0</v>
      </c>
      <c r="HIF26" s="59">
        <f t="shared" si="343"/>
        <v>0</v>
      </c>
      <c r="HIG26" s="1"/>
      <c r="HIH26" s="89">
        <v>3</v>
      </c>
      <c r="HII26" s="93" t="s">
        <v>63</v>
      </c>
      <c r="HIJ26" s="58" t="s">
        <v>34</v>
      </c>
      <c r="HIK26" s="91" t="s">
        <v>32</v>
      </c>
      <c r="HIL26" s="92">
        <v>1</v>
      </c>
      <c r="HIM26" s="87">
        <v>0</v>
      </c>
      <c r="HIN26" s="59">
        <f t="shared" si="344"/>
        <v>0</v>
      </c>
      <c r="HIO26" s="1"/>
      <c r="HIP26" s="89">
        <v>3</v>
      </c>
      <c r="HIQ26" s="93" t="s">
        <v>63</v>
      </c>
      <c r="HIR26" s="58" t="s">
        <v>34</v>
      </c>
      <c r="HIS26" s="91" t="s">
        <v>32</v>
      </c>
      <c r="HIT26" s="92">
        <v>1</v>
      </c>
      <c r="HIU26" s="87">
        <v>0</v>
      </c>
      <c r="HIV26" s="59">
        <f t="shared" si="344"/>
        <v>0</v>
      </c>
      <c r="HIW26" s="1"/>
      <c r="HIX26" s="89">
        <v>3</v>
      </c>
      <c r="HIY26" s="93" t="s">
        <v>63</v>
      </c>
      <c r="HIZ26" s="58" t="s">
        <v>34</v>
      </c>
      <c r="HJA26" s="91" t="s">
        <v>32</v>
      </c>
      <c r="HJB26" s="92">
        <v>1</v>
      </c>
      <c r="HJC26" s="87">
        <v>0</v>
      </c>
      <c r="HJD26" s="59">
        <f t="shared" si="345"/>
        <v>0</v>
      </c>
      <c r="HJE26" s="1"/>
      <c r="HJF26" s="89">
        <v>3</v>
      </c>
      <c r="HJG26" s="93" t="s">
        <v>63</v>
      </c>
      <c r="HJH26" s="58" t="s">
        <v>34</v>
      </c>
      <c r="HJI26" s="91" t="s">
        <v>32</v>
      </c>
      <c r="HJJ26" s="92">
        <v>1</v>
      </c>
      <c r="HJK26" s="87">
        <v>0</v>
      </c>
      <c r="HJL26" s="59">
        <f t="shared" si="345"/>
        <v>0</v>
      </c>
      <c r="HJM26" s="1"/>
      <c r="HJN26" s="89">
        <v>3</v>
      </c>
      <c r="HJO26" s="93" t="s">
        <v>63</v>
      </c>
      <c r="HJP26" s="58" t="s">
        <v>34</v>
      </c>
      <c r="HJQ26" s="91" t="s">
        <v>32</v>
      </c>
      <c r="HJR26" s="92">
        <v>1</v>
      </c>
      <c r="HJS26" s="87">
        <v>0</v>
      </c>
      <c r="HJT26" s="59">
        <f t="shared" si="346"/>
        <v>0</v>
      </c>
      <c r="HJU26" s="1"/>
      <c r="HJV26" s="89">
        <v>3</v>
      </c>
      <c r="HJW26" s="93" t="s">
        <v>63</v>
      </c>
      <c r="HJX26" s="58" t="s">
        <v>34</v>
      </c>
      <c r="HJY26" s="91" t="s">
        <v>32</v>
      </c>
      <c r="HJZ26" s="92">
        <v>1</v>
      </c>
      <c r="HKA26" s="87">
        <v>0</v>
      </c>
      <c r="HKB26" s="59">
        <f t="shared" si="346"/>
        <v>0</v>
      </c>
      <c r="HKC26" s="1"/>
      <c r="HKD26" s="89">
        <v>3</v>
      </c>
      <c r="HKE26" s="93" t="s">
        <v>63</v>
      </c>
      <c r="HKF26" s="58" t="s">
        <v>34</v>
      </c>
      <c r="HKG26" s="91" t="s">
        <v>32</v>
      </c>
      <c r="HKH26" s="92">
        <v>1</v>
      </c>
      <c r="HKI26" s="87">
        <v>0</v>
      </c>
      <c r="HKJ26" s="59">
        <f t="shared" si="347"/>
        <v>0</v>
      </c>
      <c r="HKK26" s="1"/>
      <c r="HKL26" s="89">
        <v>3</v>
      </c>
      <c r="HKM26" s="93" t="s">
        <v>63</v>
      </c>
      <c r="HKN26" s="58" t="s">
        <v>34</v>
      </c>
      <c r="HKO26" s="91" t="s">
        <v>32</v>
      </c>
      <c r="HKP26" s="92">
        <v>1</v>
      </c>
      <c r="HKQ26" s="87">
        <v>0</v>
      </c>
      <c r="HKR26" s="59">
        <f t="shared" si="347"/>
        <v>0</v>
      </c>
      <c r="HKS26" s="1"/>
      <c r="HKT26" s="89">
        <v>3</v>
      </c>
      <c r="HKU26" s="93" t="s">
        <v>63</v>
      </c>
      <c r="HKV26" s="58" t="s">
        <v>34</v>
      </c>
      <c r="HKW26" s="91" t="s">
        <v>32</v>
      </c>
      <c r="HKX26" s="92">
        <v>1</v>
      </c>
      <c r="HKY26" s="87">
        <v>0</v>
      </c>
      <c r="HKZ26" s="59">
        <f t="shared" si="348"/>
        <v>0</v>
      </c>
      <c r="HLA26" s="1"/>
      <c r="HLB26" s="89">
        <v>3</v>
      </c>
      <c r="HLC26" s="93" t="s">
        <v>63</v>
      </c>
      <c r="HLD26" s="58" t="s">
        <v>34</v>
      </c>
      <c r="HLE26" s="91" t="s">
        <v>32</v>
      </c>
      <c r="HLF26" s="92">
        <v>1</v>
      </c>
      <c r="HLG26" s="87">
        <v>0</v>
      </c>
      <c r="HLH26" s="59">
        <f t="shared" si="348"/>
        <v>0</v>
      </c>
      <c r="HLI26" s="1"/>
      <c r="HLJ26" s="89">
        <v>3</v>
      </c>
      <c r="HLK26" s="93" t="s">
        <v>63</v>
      </c>
      <c r="HLL26" s="58" t="s">
        <v>34</v>
      </c>
      <c r="HLM26" s="91" t="s">
        <v>32</v>
      </c>
      <c r="HLN26" s="92">
        <v>1</v>
      </c>
      <c r="HLO26" s="87">
        <v>0</v>
      </c>
      <c r="HLP26" s="59">
        <f t="shared" si="349"/>
        <v>0</v>
      </c>
      <c r="HLQ26" s="1"/>
      <c r="HLR26" s="89">
        <v>3</v>
      </c>
      <c r="HLS26" s="93" t="s">
        <v>63</v>
      </c>
      <c r="HLT26" s="58" t="s">
        <v>34</v>
      </c>
      <c r="HLU26" s="91" t="s">
        <v>32</v>
      </c>
      <c r="HLV26" s="92">
        <v>1</v>
      </c>
      <c r="HLW26" s="87">
        <v>0</v>
      </c>
      <c r="HLX26" s="59">
        <f t="shared" si="349"/>
        <v>0</v>
      </c>
      <c r="HLY26" s="1"/>
      <c r="HLZ26" s="89">
        <v>3</v>
      </c>
      <c r="HMA26" s="93" t="s">
        <v>63</v>
      </c>
      <c r="HMB26" s="58" t="s">
        <v>34</v>
      </c>
      <c r="HMC26" s="91" t="s">
        <v>32</v>
      </c>
      <c r="HMD26" s="92">
        <v>1</v>
      </c>
      <c r="HME26" s="87">
        <v>0</v>
      </c>
      <c r="HMF26" s="59">
        <f t="shared" si="350"/>
        <v>0</v>
      </c>
      <c r="HMG26" s="1"/>
      <c r="HMH26" s="89">
        <v>3</v>
      </c>
      <c r="HMI26" s="93" t="s">
        <v>63</v>
      </c>
      <c r="HMJ26" s="58" t="s">
        <v>34</v>
      </c>
      <c r="HMK26" s="91" t="s">
        <v>32</v>
      </c>
      <c r="HML26" s="92">
        <v>1</v>
      </c>
      <c r="HMM26" s="87">
        <v>0</v>
      </c>
      <c r="HMN26" s="59">
        <f t="shared" si="350"/>
        <v>0</v>
      </c>
      <c r="HMO26" s="1"/>
      <c r="HMP26" s="89">
        <v>3</v>
      </c>
      <c r="HMQ26" s="93" t="s">
        <v>63</v>
      </c>
      <c r="HMR26" s="58" t="s">
        <v>34</v>
      </c>
      <c r="HMS26" s="91" t="s">
        <v>32</v>
      </c>
      <c r="HMT26" s="92">
        <v>1</v>
      </c>
      <c r="HMU26" s="87">
        <v>0</v>
      </c>
      <c r="HMV26" s="59">
        <f t="shared" si="351"/>
        <v>0</v>
      </c>
      <c r="HMW26" s="1"/>
      <c r="HMX26" s="89">
        <v>3</v>
      </c>
      <c r="HMY26" s="93" t="s">
        <v>63</v>
      </c>
      <c r="HMZ26" s="58" t="s">
        <v>34</v>
      </c>
      <c r="HNA26" s="91" t="s">
        <v>32</v>
      </c>
      <c r="HNB26" s="92">
        <v>1</v>
      </c>
      <c r="HNC26" s="87">
        <v>0</v>
      </c>
      <c r="HND26" s="59">
        <f t="shared" si="351"/>
        <v>0</v>
      </c>
      <c r="HNE26" s="1"/>
      <c r="HNF26" s="89">
        <v>3</v>
      </c>
      <c r="HNG26" s="93" t="s">
        <v>63</v>
      </c>
      <c r="HNH26" s="58" t="s">
        <v>34</v>
      </c>
      <c r="HNI26" s="91" t="s">
        <v>32</v>
      </c>
      <c r="HNJ26" s="92">
        <v>1</v>
      </c>
      <c r="HNK26" s="87">
        <v>0</v>
      </c>
      <c r="HNL26" s="59">
        <f t="shared" si="352"/>
        <v>0</v>
      </c>
      <c r="HNM26" s="1"/>
      <c r="HNN26" s="89">
        <v>3</v>
      </c>
      <c r="HNO26" s="93" t="s">
        <v>63</v>
      </c>
      <c r="HNP26" s="58" t="s">
        <v>34</v>
      </c>
      <c r="HNQ26" s="91" t="s">
        <v>32</v>
      </c>
      <c r="HNR26" s="92">
        <v>1</v>
      </c>
      <c r="HNS26" s="87">
        <v>0</v>
      </c>
      <c r="HNT26" s="59">
        <f t="shared" si="352"/>
        <v>0</v>
      </c>
      <c r="HNU26" s="1"/>
      <c r="HNV26" s="89">
        <v>3</v>
      </c>
      <c r="HNW26" s="93" t="s">
        <v>63</v>
      </c>
      <c r="HNX26" s="58" t="s">
        <v>34</v>
      </c>
      <c r="HNY26" s="91" t="s">
        <v>32</v>
      </c>
      <c r="HNZ26" s="92">
        <v>1</v>
      </c>
      <c r="HOA26" s="87">
        <v>0</v>
      </c>
      <c r="HOB26" s="59">
        <f t="shared" si="353"/>
        <v>0</v>
      </c>
      <c r="HOC26" s="1"/>
      <c r="HOD26" s="89">
        <v>3</v>
      </c>
      <c r="HOE26" s="93" t="s">
        <v>63</v>
      </c>
      <c r="HOF26" s="58" t="s">
        <v>34</v>
      </c>
      <c r="HOG26" s="91" t="s">
        <v>32</v>
      </c>
      <c r="HOH26" s="92">
        <v>1</v>
      </c>
      <c r="HOI26" s="87">
        <v>0</v>
      </c>
      <c r="HOJ26" s="59">
        <f t="shared" si="353"/>
        <v>0</v>
      </c>
      <c r="HOK26" s="1"/>
      <c r="HOL26" s="89">
        <v>3</v>
      </c>
      <c r="HOM26" s="93" t="s">
        <v>63</v>
      </c>
      <c r="HON26" s="58" t="s">
        <v>34</v>
      </c>
      <c r="HOO26" s="91" t="s">
        <v>32</v>
      </c>
      <c r="HOP26" s="92">
        <v>1</v>
      </c>
      <c r="HOQ26" s="87">
        <v>0</v>
      </c>
      <c r="HOR26" s="59">
        <f t="shared" si="354"/>
        <v>0</v>
      </c>
      <c r="HOS26" s="1"/>
      <c r="HOT26" s="89">
        <v>3</v>
      </c>
      <c r="HOU26" s="93" t="s">
        <v>63</v>
      </c>
      <c r="HOV26" s="58" t="s">
        <v>34</v>
      </c>
      <c r="HOW26" s="91" t="s">
        <v>32</v>
      </c>
      <c r="HOX26" s="92">
        <v>1</v>
      </c>
      <c r="HOY26" s="87">
        <v>0</v>
      </c>
      <c r="HOZ26" s="59">
        <f t="shared" si="354"/>
        <v>0</v>
      </c>
      <c r="HPA26" s="1"/>
      <c r="HPB26" s="89">
        <v>3</v>
      </c>
      <c r="HPC26" s="93" t="s">
        <v>63</v>
      </c>
      <c r="HPD26" s="58" t="s">
        <v>34</v>
      </c>
      <c r="HPE26" s="91" t="s">
        <v>32</v>
      </c>
      <c r="HPF26" s="92">
        <v>1</v>
      </c>
      <c r="HPG26" s="87">
        <v>0</v>
      </c>
      <c r="HPH26" s="59">
        <f t="shared" si="355"/>
        <v>0</v>
      </c>
      <c r="HPI26" s="1"/>
      <c r="HPJ26" s="89">
        <v>3</v>
      </c>
      <c r="HPK26" s="93" t="s">
        <v>63</v>
      </c>
      <c r="HPL26" s="58" t="s">
        <v>34</v>
      </c>
      <c r="HPM26" s="91" t="s">
        <v>32</v>
      </c>
      <c r="HPN26" s="92">
        <v>1</v>
      </c>
      <c r="HPO26" s="87">
        <v>0</v>
      </c>
      <c r="HPP26" s="59">
        <f t="shared" si="355"/>
        <v>0</v>
      </c>
      <c r="HPQ26" s="1"/>
      <c r="HPR26" s="89">
        <v>3</v>
      </c>
      <c r="HPS26" s="93" t="s">
        <v>63</v>
      </c>
      <c r="HPT26" s="58" t="s">
        <v>34</v>
      </c>
      <c r="HPU26" s="91" t="s">
        <v>32</v>
      </c>
      <c r="HPV26" s="92">
        <v>1</v>
      </c>
      <c r="HPW26" s="87">
        <v>0</v>
      </c>
      <c r="HPX26" s="59">
        <f t="shared" si="356"/>
        <v>0</v>
      </c>
      <c r="HPY26" s="1"/>
      <c r="HPZ26" s="89">
        <v>3</v>
      </c>
      <c r="HQA26" s="93" t="s">
        <v>63</v>
      </c>
      <c r="HQB26" s="58" t="s">
        <v>34</v>
      </c>
      <c r="HQC26" s="91" t="s">
        <v>32</v>
      </c>
      <c r="HQD26" s="92">
        <v>1</v>
      </c>
      <c r="HQE26" s="87">
        <v>0</v>
      </c>
      <c r="HQF26" s="59">
        <f t="shared" si="356"/>
        <v>0</v>
      </c>
      <c r="HQG26" s="1"/>
      <c r="HQH26" s="89">
        <v>3</v>
      </c>
      <c r="HQI26" s="93" t="s">
        <v>63</v>
      </c>
      <c r="HQJ26" s="58" t="s">
        <v>34</v>
      </c>
      <c r="HQK26" s="91" t="s">
        <v>32</v>
      </c>
      <c r="HQL26" s="92">
        <v>1</v>
      </c>
      <c r="HQM26" s="87">
        <v>0</v>
      </c>
      <c r="HQN26" s="59">
        <f t="shared" si="357"/>
        <v>0</v>
      </c>
      <c r="HQO26" s="1"/>
      <c r="HQP26" s="89">
        <v>3</v>
      </c>
      <c r="HQQ26" s="93" t="s">
        <v>63</v>
      </c>
      <c r="HQR26" s="58" t="s">
        <v>34</v>
      </c>
      <c r="HQS26" s="91" t="s">
        <v>32</v>
      </c>
      <c r="HQT26" s="92">
        <v>1</v>
      </c>
      <c r="HQU26" s="87">
        <v>0</v>
      </c>
      <c r="HQV26" s="59">
        <f t="shared" si="357"/>
        <v>0</v>
      </c>
      <c r="HQW26" s="1"/>
      <c r="HQX26" s="89">
        <v>3</v>
      </c>
      <c r="HQY26" s="93" t="s">
        <v>63</v>
      </c>
      <c r="HQZ26" s="58" t="s">
        <v>34</v>
      </c>
      <c r="HRA26" s="91" t="s">
        <v>32</v>
      </c>
      <c r="HRB26" s="92">
        <v>1</v>
      </c>
      <c r="HRC26" s="87">
        <v>0</v>
      </c>
      <c r="HRD26" s="59">
        <f t="shared" si="358"/>
        <v>0</v>
      </c>
      <c r="HRE26" s="1"/>
      <c r="HRF26" s="89">
        <v>3</v>
      </c>
      <c r="HRG26" s="93" t="s">
        <v>63</v>
      </c>
      <c r="HRH26" s="58" t="s">
        <v>34</v>
      </c>
      <c r="HRI26" s="91" t="s">
        <v>32</v>
      </c>
      <c r="HRJ26" s="92">
        <v>1</v>
      </c>
      <c r="HRK26" s="87">
        <v>0</v>
      </c>
      <c r="HRL26" s="59">
        <f t="shared" si="358"/>
        <v>0</v>
      </c>
      <c r="HRM26" s="1"/>
      <c r="HRN26" s="89">
        <v>3</v>
      </c>
      <c r="HRO26" s="93" t="s">
        <v>63</v>
      </c>
      <c r="HRP26" s="58" t="s">
        <v>34</v>
      </c>
      <c r="HRQ26" s="91" t="s">
        <v>32</v>
      </c>
      <c r="HRR26" s="92">
        <v>1</v>
      </c>
      <c r="HRS26" s="87">
        <v>0</v>
      </c>
      <c r="HRT26" s="59">
        <f t="shared" si="359"/>
        <v>0</v>
      </c>
      <c r="HRU26" s="1"/>
      <c r="HRV26" s="89">
        <v>3</v>
      </c>
      <c r="HRW26" s="93" t="s">
        <v>63</v>
      </c>
      <c r="HRX26" s="58" t="s">
        <v>34</v>
      </c>
      <c r="HRY26" s="91" t="s">
        <v>32</v>
      </c>
      <c r="HRZ26" s="92">
        <v>1</v>
      </c>
      <c r="HSA26" s="87">
        <v>0</v>
      </c>
      <c r="HSB26" s="59">
        <f t="shared" si="359"/>
        <v>0</v>
      </c>
      <c r="HSC26" s="1"/>
      <c r="HSD26" s="89">
        <v>3</v>
      </c>
      <c r="HSE26" s="93" t="s">
        <v>63</v>
      </c>
      <c r="HSF26" s="58" t="s">
        <v>34</v>
      </c>
      <c r="HSG26" s="91" t="s">
        <v>32</v>
      </c>
      <c r="HSH26" s="92">
        <v>1</v>
      </c>
      <c r="HSI26" s="87">
        <v>0</v>
      </c>
      <c r="HSJ26" s="59">
        <f t="shared" si="360"/>
        <v>0</v>
      </c>
      <c r="HSK26" s="1"/>
      <c r="HSL26" s="89">
        <v>3</v>
      </c>
      <c r="HSM26" s="93" t="s">
        <v>63</v>
      </c>
      <c r="HSN26" s="58" t="s">
        <v>34</v>
      </c>
      <c r="HSO26" s="91" t="s">
        <v>32</v>
      </c>
      <c r="HSP26" s="92">
        <v>1</v>
      </c>
      <c r="HSQ26" s="87">
        <v>0</v>
      </c>
      <c r="HSR26" s="59">
        <f t="shared" si="360"/>
        <v>0</v>
      </c>
      <c r="HSS26" s="1"/>
      <c r="HST26" s="89">
        <v>3</v>
      </c>
      <c r="HSU26" s="93" t="s">
        <v>63</v>
      </c>
      <c r="HSV26" s="58" t="s">
        <v>34</v>
      </c>
      <c r="HSW26" s="91" t="s">
        <v>32</v>
      </c>
      <c r="HSX26" s="92">
        <v>1</v>
      </c>
      <c r="HSY26" s="87">
        <v>0</v>
      </c>
      <c r="HSZ26" s="59">
        <f t="shared" si="361"/>
        <v>0</v>
      </c>
      <c r="HTA26" s="1"/>
      <c r="HTB26" s="89">
        <v>3</v>
      </c>
      <c r="HTC26" s="93" t="s">
        <v>63</v>
      </c>
      <c r="HTD26" s="58" t="s">
        <v>34</v>
      </c>
      <c r="HTE26" s="91" t="s">
        <v>32</v>
      </c>
      <c r="HTF26" s="92">
        <v>1</v>
      </c>
      <c r="HTG26" s="87">
        <v>0</v>
      </c>
      <c r="HTH26" s="59">
        <f t="shared" si="361"/>
        <v>0</v>
      </c>
      <c r="HTI26" s="1"/>
      <c r="HTJ26" s="89">
        <v>3</v>
      </c>
      <c r="HTK26" s="93" t="s">
        <v>63</v>
      </c>
      <c r="HTL26" s="58" t="s">
        <v>34</v>
      </c>
      <c r="HTM26" s="91" t="s">
        <v>32</v>
      </c>
      <c r="HTN26" s="92">
        <v>1</v>
      </c>
      <c r="HTO26" s="87">
        <v>0</v>
      </c>
      <c r="HTP26" s="59">
        <f t="shared" si="362"/>
        <v>0</v>
      </c>
      <c r="HTQ26" s="1"/>
      <c r="HTR26" s="89">
        <v>3</v>
      </c>
      <c r="HTS26" s="93" t="s">
        <v>63</v>
      </c>
      <c r="HTT26" s="58" t="s">
        <v>34</v>
      </c>
      <c r="HTU26" s="91" t="s">
        <v>32</v>
      </c>
      <c r="HTV26" s="92">
        <v>1</v>
      </c>
      <c r="HTW26" s="87">
        <v>0</v>
      </c>
      <c r="HTX26" s="59">
        <f t="shared" si="362"/>
        <v>0</v>
      </c>
      <c r="HTY26" s="1"/>
      <c r="HTZ26" s="89">
        <v>3</v>
      </c>
      <c r="HUA26" s="93" t="s">
        <v>63</v>
      </c>
      <c r="HUB26" s="58" t="s">
        <v>34</v>
      </c>
      <c r="HUC26" s="91" t="s">
        <v>32</v>
      </c>
      <c r="HUD26" s="92">
        <v>1</v>
      </c>
      <c r="HUE26" s="87">
        <v>0</v>
      </c>
      <c r="HUF26" s="59">
        <f t="shared" si="363"/>
        <v>0</v>
      </c>
      <c r="HUG26" s="1"/>
      <c r="HUH26" s="89">
        <v>3</v>
      </c>
      <c r="HUI26" s="93" t="s">
        <v>63</v>
      </c>
      <c r="HUJ26" s="58" t="s">
        <v>34</v>
      </c>
      <c r="HUK26" s="91" t="s">
        <v>32</v>
      </c>
      <c r="HUL26" s="92">
        <v>1</v>
      </c>
      <c r="HUM26" s="87">
        <v>0</v>
      </c>
      <c r="HUN26" s="59">
        <f t="shared" si="363"/>
        <v>0</v>
      </c>
      <c r="HUO26" s="1"/>
      <c r="HUP26" s="89">
        <v>3</v>
      </c>
      <c r="HUQ26" s="93" t="s">
        <v>63</v>
      </c>
      <c r="HUR26" s="58" t="s">
        <v>34</v>
      </c>
      <c r="HUS26" s="91" t="s">
        <v>32</v>
      </c>
      <c r="HUT26" s="92">
        <v>1</v>
      </c>
      <c r="HUU26" s="87">
        <v>0</v>
      </c>
      <c r="HUV26" s="59">
        <f t="shared" si="364"/>
        <v>0</v>
      </c>
      <c r="HUW26" s="1"/>
      <c r="HUX26" s="89">
        <v>3</v>
      </c>
      <c r="HUY26" s="93" t="s">
        <v>63</v>
      </c>
      <c r="HUZ26" s="58" t="s">
        <v>34</v>
      </c>
      <c r="HVA26" s="91" t="s">
        <v>32</v>
      </c>
      <c r="HVB26" s="92">
        <v>1</v>
      </c>
      <c r="HVC26" s="87">
        <v>0</v>
      </c>
      <c r="HVD26" s="59">
        <f t="shared" si="364"/>
        <v>0</v>
      </c>
      <c r="HVE26" s="1"/>
      <c r="HVF26" s="89">
        <v>3</v>
      </c>
      <c r="HVG26" s="93" t="s">
        <v>63</v>
      </c>
      <c r="HVH26" s="58" t="s">
        <v>34</v>
      </c>
      <c r="HVI26" s="91" t="s">
        <v>32</v>
      </c>
      <c r="HVJ26" s="92">
        <v>1</v>
      </c>
      <c r="HVK26" s="87">
        <v>0</v>
      </c>
      <c r="HVL26" s="59">
        <f t="shared" si="365"/>
        <v>0</v>
      </c>
      <c r="HVM26" s="1"/>
      <c r="HVN26" s="89">
        <v>3</v>
      </c>
      <c r="HVO26" s="93" t="s">
        <v>63</v>
      </c>
      <c r="HVP26" s="58" t="s">
        <v>34</v>
      </c>
      <c r="HVQ26" s="91" t="s">
        <v>32</v>
      </c>
      <c r="HVR26" s="92">
        <v>1</v>
      </c>
      <c r="HVS26" s="87">
        <v>0</v>
      </c>
      <c r="HVT26" s="59">
        <f t="shared" si="365"/>
        <v>0</v>
      </c>
      <c r="HVU26" s="1"/>
      <c r="HVV26" s="89">
        <v>3</v>
      </c>
      <c r="HVW26" s="93" t="s">
        <v>63</v>
      </c>
      <c r="HVX26" s="58" t="s">
        <v>34</v>
      </c>
      <c r="HVY26" s="91" t="s">
        <v>32</v>
      </c>
      <c r="HVZ26" s="92">
        <v>1</v>
      </c>
      <c r="HWA26" s="87">
        <v>0</v>
      </c>
      <c r="HWB26" s="59">
        <f t="shared" si="366"/>
        <v>0</v>
      </c>
      <c r="HWC26" s="1"/>
      <c r="HWD26" s="89">
        <v>3</v>
      </c>
      <c r="HWE26" s="93" t="s">
        <v>63</v>
      </c>
      <c r="HWF26" s="58" t="s">
        <v>34</v>
      </c>
      <c r="HWG26" s="91" t="s">
        <v>32</v>
      </c>
      <c r="HWH26" s="92">
        <v>1</v>
      </c>
      <c r="HWI26" s="87">
        <v>0</v>
      </c>
      <c r="HWJ26" s="59">
        <f t="shared" si="366"/>
        <v>0</v>
      </c>
      <c r="HWK26" s="1"/>
      <c r="HWL26" s="89">
        <v>3</v>
      </c>
      <c r="HWM26" s="93" t="s">
        <v>63</v>
      </c>
      <c r="HWN26" s="58" t="s">
        <v>34</v>
      </c>
      <c r="HWO26" s="91" t="s">
        <v>32</v>
      </c>
      <c r="HWP26" s="92">
        <v>1</v>
      </c>
      <c r="HWQ26" s="87">
        <v>0</v>
      </c>
      <c r="HWR26" s="59">
        <f t="shared" si="367"/>
        <v>0</v>
      </c>
      <c r="HWS26" s="1"/>
      <c r="HWT26" s="89">
        <v>3</v>
      </c>
      <c r="HWU26" s="93" t="s">
        <v>63</v>
      </c>
      <c r="HWV26" s="58" t="s">
        <v>34</v>
      </c>
      <c r="HWW26" s="91" t="s">
        <v>32</v>
      </c>
      <c r="HWX26" s="92">
        <v>1</v>
      </c>
      <c r="HWY26" s="87">
        <v>0</v>
      </c>
      <c r="HWZ26" s="59">
        <f t="shared" si="367"/>
        <v>0</v>
      </c>
      <c r="HXA26" s="1"/>
      <c r="HXB26" s="89">
        <v>3</v>
      </c>
      <c r="HXC26" s="93" t="s">
        <v>63</v>
      </c>
      <c r="HXD26" s="58" t="s">
        <v>34</v>
      </c>
      <c r="HXE26" s="91" t="s">
        <v>32</v>
      </c>
      <c r="HXF26" s="92">
        <v>1</v>
      </c>
      <c r="HXG26" s="87">
        <v>0</v>
      </c>
      <c r="HXH26" s="59">
        <f t="shared" si="368"/>
        <v>0</v>
      </c>
      <c r="HXI26" s="1"/>
      <c r="HXJ26" s="89">
        <v>3</v>
      </c>
      <c r="HXK26" s="93" t="s">
        <v>63</v>
      </c>
      <c r="HXL26" s="58" t="s">
        <v>34</v>
      </c>
      <c r="HXM26" s="91" t="s">
        <v>32</v>
      </c>
      <c r="HXN26" s="92">
        <v>1</v>
      </c>
      <c r="HXO26" s="87">
        <v>0</v>
      </c>
      <c r="HXP26" s="59">
        <f t="shared" si="368"/>
        <v>0</v>
      </c>
      <c r="HXQ26" s="1"/>
      <c r="HXR26" s="89">
        <v>3</v>
      </c>
      <c r="HXS26" s="93" t="s">
        <v>63</v>
      </c>
      <c r="HXT26" s="58" t="s">
        <v>34</v>
      </c>
      <c r="HXU26" s="91" t="s">
        <v>32</v>
      </c>
      <c r="HXV26" s="92">
        <v>1</v>
      </c>
      <c r="HXW26" s="87">
        <v>0</v>
      </c>
      <c r="HXX26" s="59">
        <f t="shared" si="369"/>
        <v>0</v>
      </c>
      <c r="HXY26" s="1"/>
      <c r="HXZ26" s="89">
        <v>3</v>
      </c>
      <c r="HYA26" s="93" t="s">
        <v>63</v>
      </c>
      <c r="HYB26" s="58" t="s">
        <v>34</v>
      </c>
      <c r="HYC26" s="91" t="s">
        <v>32</v>
      </c>
      <c r="HYD26" s="92">
        <v>1</v>
      </c>
      <c r="HYE26" s="87">
        <v>0</v>
      </c>
      <c r="HYF26" s="59">
        <f t="shared" si="369"/>
        <v>0</v>
      </c>
      <c r="HYG26" s="1"/>
      <c r="HYH26" s="89">
        <v>3</v>
      </c>
      <c r="HYI26" s="93" t="s">
        <v>63</v>
      </c>
      <c r="HYJ26" s="58" t="s">
        <v>34</v>
      </c>
      <c r="HYK26" s="91" t="s">
        <v>32</v>
      </c>
      <c r="HYL26" s="92">
        <v>1</v>
      </c>
      <c r="HYM26" s="87">
        <v>0</v>
      </c>
      <c r="HYN26" s="59">
        <f t="shared" si="370"/>
        <v>0</v>
      </c>
      <c r="HYO26" s="1"/>
      <c r="HYP26" s="89">
        <v>3</v>
      </c>
      <c r="HYQ26" s="93" t="s">
        <v>63</v>
      </c>
      <c r="HYR26" s="58" t="s">
        <v>34</v>
      </c>
      <c r="HYS26" s="91" t="s">
        <v>32</v>
      </c>
      <c r="HYT26" s="92">
        <v>1</v>
      </c>
      <c r="HYU26" s="87">
        <v>0</v>
      </c>
      <c r="HYV26" s="59">
        <f t="shared" si="370"/>
        <v>0</v>
      </c>
      <c r="HYW26" s="1"/>
      <c r="HYX26" s="89">
        <v>3</v>
      </c>
      <c r="HYY26" s="93" t="s">
        <v>63</v>
      </c>
      <c r="HYZ26" s="58" t="s">
        <v>34</v>
      </c>
      <c r="HZA26" s="91" t="s">
        <v>32</v>
      </c>
      <c r="HZB26" s="92">
        <v>1</v>
      </c>
      <c r="HZC26" s="87">
        <v>0</v>
      </c>
      <c r="HZD26" s="59">
        <f t="shared" si="371"/>
        <v>0</v>
      </c>
      <c r="HZE26" s="1"/>
      <c r="HZF26" s="89">
        <v>3</v>
      </c>
      <c r="HZG26" s="93" t="s">
        <v>63</v>
      </c>
      <c r="HZH26" s="58" t="s">
        <v>34</v>
      </c>
      <c r="HZI26" s="91" t="s">
        <v>32</v>
      </c>
      <c r="HZJ26" s="92">
        <v>1</v>
      </c>
      <c r="HZK26" s="87">
        <v>0</v>
      </c>
      <c r="HZL26" s="59">
        <f t="shared" si="371"/>
        <v>0</v>
      </c>
      <c r="HZM26" s="1"/>
      <c r="HZN26" s="89">
        <v>3</v>
      </c>
      <c r="HZO26" s="93" t="s">
        <v>63</v>
      </c>
      <c r="HZP26" s="58" t="s">
        <v>34</v>
      </c>
      <c r="HZQ26" s="91" t="s">
        <v>32</v>
      </c>
      <c r="HZR26" s="92">
        <v>1</v>
      </c>
      <c r="HZS26" s="87">
        <v>0</v>
      </c>
      <c r="HZT26" s="59">
        <f t="shared" si="372"/>
        <v>0</v>
      </c>
      <c r="HZU26" s="1"/>
      <c r="HZV26" s="89">
        <v>3</v>
      </c>
      <c r="HZW26" s="93" t="s">
        <v>63</v>
      </c>
      <c r="HZX26" s="58" t="s">
        <v>34</v>
      </c>
      <c r="HZY26" s="91" t="s">
        <v>32</v>
      </c>
      <c r="HZZ26" s="92">
        <v>1</v>
      </c>
      <c r="IAA26" s="87">
        <v>0</v>
      </c>
      <c r="IAB26" s="59">
        <f t="shared" si="372"/>
        <v>0</v>
      </c>
      <c r="IAC26" s="1"/>
      <c r="IAD26" s="89">
        <v>3</v>
      </c>
      <c r="IAE26" s="93" t="s">
        <v>63</v>
      </c>
      <c r="IAF26" s="58" t="s">
        <v>34</v>
      </c>
      <c r="IAG26" s="91" t="s">
        <v>32</v>
      </c>
      <c r="IAH26" s="92">
        <v>1</v>
      </c>
      <c r="IAI26" s="87">
        <v>0</v>
      </c>
      <c r="IAJ26" s="59">
        <f t="shared" si="373"/>
        <v>0</v>
      </c>
      <c r="IAK26" s="1"/>
      <c r="IAL26" s="89">
        <v>3</v>
      </c>
      <c r="IAM26" s="93" t="s">
        <v>63</v>
      </c>
      <c r="IAN26" s="58" t="s">
        <v>34</v>
      </c>
      <c r="IAO26" s="91" t="s">
        <v>32</v>
      </c>
      <c r="IAP26" s="92">
        <v>1</v>
      </c>
      <c r="IAQ26" s="87">
        <v>0</v>
      </c>
      <c r="IAR26" s="59">
        <f t="shared" si="373"/>
        <v>0</v>
      </c>
      <c r="IAS26" s="1"/>
      <c r="IAT26" s="89">
        <v>3</v>
      </c>
      <c r="IAU26" s="93" t="s">
        <v>63</v>
      </c>
      <c r="IAV26" s="58" t="s">
        <v>34</v>
      </c>
      <c r="IAW26" s="91" t="s">
        <v>32</v>
      </c>
      <c r="IAX26" s="92">
        <v>1</v>
      </c>
      <c r="IAY26" s="87">
        <v>0</v>
      </c>
      <c r="IAZ26" s="59">
        <f t="shared" si="374"/>
        <v>0</v>
      </c>
      <c r="IBA26" s="1"/>
      <c r="IBB26" s="89">
        <v>3</v>
      </c>
      <c r="IBC26" s="93" t="s">
        <v>63</v>
      </c>
      <c r="IBD26" s="58" t="s">
        <v>34</v>
      </c>
      <c r="IBE26" s="91" t="s">
        <v>32</v>
      </c>
      <c r="IBF26" s="92">
        <v>1</v>
      </c>
      <c r="IBG26" s="87">
        <v>0</v>
      </c>
      <c r="IBH26" s="59">
        <f t="shared" si="374"/>
        <v>0</v>
      </c>
      <c r="IBI26" s="1"/>
      <c r="IBJ26" s="89">
        <v>3</v>
      </c>
      <c r="IBK26" s="93" t="s">
        <v>63</v>
      </c>
      <c r="IBL26" s="58" t="s">
        <v>34</v>
      </c>
      <c r="IBM26" s="91" t="s">
        <v>32</v>
      </c>
      <c r="IBN26" s="92">
        <v>1</v>
      </c>
      <c r="IBO26" s="87">
        <v>0</v>
      </c>
      <c r="IBP26" s="59">
        <f t="shared" si="375"/>
        <v>0</v>
      </c>
      <c r="IBQ26" s="1"/>
      <c r="IBR26" s="89">
        <v>3</v>
      </c>
      <c r="IBS26" s="93" t="s">
        <v>63</v>
      </c>
      <c r="IBT26" s="58" t="s">
        <v>34</v>
      </c>
      <c r="IBU26" s="91" t="s">
        <v>32</v>
      </c>
      <c r="IBV26" s="92">
        <v>1</v>
      </c>
      <c r="IBW26" s="87">
        <v>0</v>
      </c>
      <c r="IBX26" s="59">
        <f t="shared" si="375"/>
        <v>0</v>
      </c>
      <c r="IBY26" s="1"/>
      <c r="IBZ26" s="89">
        <v>3</v>
      </c>
      <c r="ICA26" s="93" t="s">
        <v>63</v>
      </c>
      <c r="ICB26" s="58" t="s">
        <v>34</v>
      </c>
      <c r="ICC26" s="91" t="s">
        <v>32</v>
      </c>
      <c r="ICD26" s="92">
        <v>1</v>
      </c>
      <c r="ICE26" s="87">
        <v>0</v>
      </c>
      <c r="ICF26" s="59">
        <f t="shared" si="376"/>
        <v>0</v>
      </c>
      <c r="ICG26" s="1"/>
      <c r="ICH26" s="89">
        <v>3</v>
      </c>
      <c r="ICI26" s="93" t="s">
        <v>63</v>
      </c>
      <c r="ICJ26" s="58" t="s">
        <v>34</v>
      </c>
      <c r="ICK26" s="91" t="s">
        <v>32</v>
      </c>
      <c r="ICL26" s="92">
        <v>1</v>
      </c>
      <c r="ICM26" s="87">
        <v>0</v>
      </c>
      <c r="ICN26" s="59">
        <f t="shared" si="376"/>
        <v>0</v>
      </c>
      <c r="ICO26" s="1"/>
      <c r="ICP26" s="89">
        <v>3</v>
      </c>
      <c r="ICQ26" s="93" t="s">
        <v>63</v>
      </c>
      <c r="ICR26" s="58" t="s">
        <v>34</v>
      </c>
      <c r="ICS26" s="91" t="s">
        <v>32</v>
      </c>
      <c r="ICT26" s="92">
        <v>1</v>
      </c>
      <c r="ICU26" s="87">
        <v>0</v>
      </c>
      <c r="ICV26" s="59">
        <f t="shared" si="377"/>
        <v>0</v>
      </c>
      <c r="ICW26" s="1"/>
      <c r="ICX26" s="89">
        <v>3</v>
      </c>
      <c r="ICY26" s="93" t="s">
        <v>63</v>
      </c>
      <c r="ICZ26" s="58" t="s">
        <v>34</v>
      </c>
      <c r="IDA26" s="91" t="s">
        <v>32</v>
      </c>
      <c r="IDB26" s="92">
        <v>1</v>
      </c>
      <c r="IDC26" s="87">
        <v>0</v>
      </c>
      <c r="IDD26" s="59">
        <f t="shared" si="377"/>
        <v>0</v>
      </c>
      <c r="IDE26" s="1"/>
      <c r="IDF26" s="89">
        <v>3</v>
      </c>
      <c r="IDG26" s="93" t="s">
        <v>63</v>
      </c>
      <c r="IDH26" s="58" t="s">
        <v>34</v>
      </c>
      <c r="IDI26" s="91" t="s">
        <v>32</v>
      </c>
      <c r="IDJ26" s="92">
        <v>1</v>
      </c>
      <c r="IDK26" s="87">
        <v>0</v>
      </c>
      <c r="IDL26" s="59">
        <f t="shared" si="378"/>
        <v>0</v>
      </c>
      <c r="IDM26" s="1"/>
      <c r="IDN26" s="89">
        <v>3</v>
      </c>
      <c r="IDO26" s="93" t="s">
        <v>63</v>
      </c>
      <c r="IDP26" s="58" t="s">
        <v>34</v>
      </c>
      <c r="IDQ26" s="91" t="s">
        <v>32</v>
      </c>
      <c r="IDR26" s="92">
        <v>1</v>
      </c>
      <c r="IDS26" s="87">
        <v>0</v>
      </c>
      <c r="IDT26" s="59">
        <f t="shared" si="378"/>
        <v>0</v>
      </c>
      <c r="IDU26" s="1"/>
      <c r="IDV26" s="89">
        <v>3</v>
      </c>
      <c r="IDW26" s="93" t="s">
        <v>63</v>
      </c>
      <c r="IDX26" s="58" t="s">
        <v>34</v>
      </c>
      <c r="IDY26" s="91" t="s">
        <v>32</v>
      </c>
      <c r="IDZ26" s="92">
        <v>1</v>
      </c>
      <c r="IEA26" s="87">
        <v>0</v>
      </c>
      <c r="IEB26" s="59">
        <f t="shared" si="379"/>
        <v>0</v>
      </c>
      <c r="IEC26" s="1"/>
      <c r="IED26" s="89">
        <v>3</v>
      </c>
      <c r="IEE26" s="93" t="s">
        <v>63</v>
      </c>
      <c r="IEF26" s="58" t="s">
        <v>34</v>
      </c>
      <c r="IEG26" s="91" t="s">
        <v>32</v>
      </c>
      <c r="IEH26" s="92">
        <v>1</v>
      </c>
      <c r="IEI26" s="87">
        <v>0</v>
      </c>
      <c r="IEJ26" s="59">
        <f t="shared" si="379"/>
        <v>0</v>
      </c>
      <c r="IEK26" s="1"/>
      <c r="IEL26" s="89">
        <v>3</v>
      </c>
      <c r="IEM26" s="93" t="s">
        <v>63</v>
      </c>
      <c r="IEN26" s="58" t="s">
        <v>34</v>
      </c>
      <c r="IEO26" s="91" t="s">
        <v>32</v>
      </c>
      <c r="IEP26" s="92">
        <v>1</v>
      </c>
      <c r="IEQ26" s="87">
        <v>0</v>
      </c>
      <c r="IER26" s="59">
        <f t="shared" si="380"/>
        <v>0</v>
      </c>
      <c r="IES26" s="1"/>
      <c r="IET26" s="89">
        <v>3</v>
      </c>
      <c r="IEU26" s="93" t="s">
        <v>63</v>
      </c>
      <c r="IEV26" s="58" t="s">
        <v>34</v>
      </c>
      <c r="IEW26" s="91" t="s">
        <v>32</v>
      </c>
      <c r="IEX26" s="92">
        <v>1</v>
      </c>
      <c r="IEY26" s="87">
        <v>0</v>
      </c>
      <c r="IEZ26" s="59">
        <f t="shared" si="380"/>
        <v>0</v>
      </c>
      <c r="IFA26" s="1"/>
      <c r="IFB26" s="89">
        <v>3</v>
      </c>
      <c r="IFC26" s="93" t="s">
        <v>63</v>
      </c>
      <c r="IFD26" s="58" t="s">
        <v>34</v>
      </c>
      <c r="IFE26" s="91" t="s">
        <v>32</v>
      </c>
      <c r="IFF26" s="92">
        <v>1</v>
      </c>
      <c r="IFG26" s="87">
        <v>0</v>
      </c>
      <c r="IFH26" s="59">
        <f t="shared" si="381"/>
        <v>0</v>
      </c>
      <c r="IFI26" s="1"/>
      <c r="IFJ26" s="89">
        <v>3</v>
      </c>
      <c r="IFK26" s="93" t="s">
        <v>63</v>
      </c>
      <c r="IFL26" s="58" t="s">
        <v>34</v>
      </c>
      <c r="IFM26" s="91" t="s">
        <v>32</v>
      </c>
      <c r="IFN26" s="92">
        <v>1</v>
      </c>
      <c r="IFO26" s="87">
        <v>0</v>
      </c>
      <c r="IFP26" s="59">
        <f t="shared" si="381"/>
        <v>0</v>
      </c>
      <c r="IFQ26" s="1"/>
      <c r="IFR26" s="89">
        <v>3</v>
      </c>
      <c r="IFS26" s="93" t="s">
        <v>63</v>
      </c>
      <c r="IFT26" s="58" t="s">
        <v>34</v>
      </c>
      <c r="IFU26" s="91" t="s">
        <v>32</v>
      </c>
      <c r="IFV26" s="92">
        <v>1</v>
      </c>
      <c r="IFW26" s="87">
        <v>0</v>
      </c>
      <c r="IFX26" s="59">
        <f t="shared" si="382"/>
        <v>0</v>
      </c>
      <c r="IFY26" s="1"/>
      <c r="IFZ26" s="89">
        <v>3</v>
      </c>
      <c r="IGA26" s="93" t="s">
        <v>63</v>
      </c>
      <c r="IGB26" s="58" t="s">
        <v>34</v>
      </c>
      <c r="IGC26" s="91" t="s">
        <v>32</v>
      </c>
      <c r="IGD26" s="92">
        <v>1</v>
      </c>
      <c r="IGE26" s="87">
        <v>0</v>
      </c>
      <c r="IGF26" s="59">
        <f t="shared" si="382"/>
        <v>0</v>
      </c>
      <c r="IGG26" s="1"/>
      <c r="IGH26" s="89">
        <v>3</v>
      </c>
      <c r="IGI26" s="93" t="s">
        <v>63</v>
      </c>
      <c r="IGJ26" s="58" t="s">
        <v>34</v>
      </c>
      <c r="IGK26" s="91" t="s">
        <v>32</v>
      </c>
      <c r="IGL26" s="92">
        <v>1</v>
      </c>
      <c r="IGM26" s="87">
        <v>0</v>
      </c>
      <c r="IGN26" s="59">
        <f t="shared" si="383"/>
        <v>0</v>
      </c>
      <c r="IGO26" s="1"/>
      <c r="IGP26" s="89">
        <v>3</v>
      </c>
      <c r="IGQ26" s="93" t="s">
        <v>63</v>
      </c>
      <c r="IGR26" s="58" t="s">
        <v>34</v>
      </c>
      <c r="IGS26" s="91" t="s">
        <v>32</v>
      </c>
      <c r="IGT26" s="92">
        <v>1</v>
      </c>
      <c r="IGU26" s="87">
        <v>0</v>
      </c>
      <c r="IGV26" s="59">
        <f t="shared" si="383"/>
        <v>0</v>
      </c>
      <c r="IGW26" s="1"/>
      <c r="IGX26" s="89">
        <v>3</v>
      </c>
      <c r="IGY26" s="93" t="s">
        <v>63</v>
      </c>
      <c r="IGZ26" s="58" t="s">
        <v>34</v>
      </c>
      <c r="IHA26" s="91" t="s">
        <v>32</v>
      </c>
      <c r="IHB26" s="92">
        <v>1</v>
      </c>
      <c r="IHC26" s="87">
        <v>0</v>
      </c>
      <c r="IHD26" s="59">
        <f t="shared" si="384"/>
        <v>0</v>
      </c>
      <c r="IHE26" s="1"/>
      <c r="IHF26" s="89">
        <v>3</v>
      </c>
      <c r="IHG26" s="93" t="s">
        <v>63</v>
      </c>
      <c r="IHH26" s="58" t="s">
        <v>34</v>
      </c>
      <c r="IHI26" s="91" t="s">
        <v>32</v>
      </c>
      <c r="IHJ26" s="92">
        <v>1</v>
      </c>
      <c r="IHK26" s="87">
        <v>0</v>
      </c>
      <c r="IHL26" s="59">
        <f t="shared" si="384"/>
        <v>0</v>
      </c>
      <c r="IHM26" s="1"/>
      <c r="IHN26" s="89">
        <v>3</v>
      </c>
      <c r="IHO26" s="93" t="s">
        <v>63</v>
      </c>
      <c r="IHP26" s="58" t="s">
        <v>34</v>
      </c>
      <c r="IHQ26" s="91" t="s">
        <v>32</v>
      </c>
      <c r="IHR26" s="92">
        <v>1</v>
      </c>
      <c r="IHS26" s="87">
        <v>0</v>
      </c>
      <c r="IHT26" s="59">
        <f t="shared" si="385"/>
        <v>0</v>
      </c>
      <c r="IHU26" s="1"/>
      <c r="IHV26" s="89">
        <v>3</v>
      </c>
      <c r="IHW26" s="93" t="s">
        <v>63</v>
      </c>
      <c r="IHX26" s="58" t="s">
        <v>34</v>
      </c>
      <c r="IHY26" s="91" t="s">
        <v>32</v>
      </c>
      <c r="IHZ26" s="92">
        <v>1</v>
      </c>
      <c r="IIA26" s="87">
        <v>0</v>
      </c>
      <c r="IIB26" s="59">
        <f t="shared" si="385"/>
        <v>0</v>
      </c>
      <c r="IIC26" s="1"/>
      <c r="IID26" s="89">
        <v>3</v>
      </c>
      <c r="IIE26" s="93" t="s">
        <v>63</v>
      </c>
      <c r="IIF26" s="58" t="s">
        <v>34</v>
      </c>
      <c r="IIG26" s="91" t="s">
        <v>32</v>
      </c>
      <c r="IIH26" s="92">
        <v>1</v>
      </c>
      <c r="III26" s="87">
        <v>0</v>
      </c>
      <c r="IIJ26" s="59">
        <f t="shared" si="386"/>
        <v>0</v>
      </c>
      <c r="IIK26" s="1"/>
      <c r="IIL26" s="89">
        <v>3</v>
      </c>
      <c r="IIM26" s="93" t="s">
        <v>63</v>
      </c>
      <c r="IIN26" s="58" t="s">
        <v>34</v>
      </c>
      <c r="IIO26" s="91" t="s">
        <v>32</v>
      </c>
      <c r="IIP26" s="92">
        <v>1</v>
      </c>
      <c r="IIQ26" s="87">
        <v>0</v>
      </c>
      <c r="IIR26" s="59">
        <f t="shared" si="386"/>
        <v>0</v>
      </c>
      <c r="IIS26" s="1"/>
      <c r="IIT26" s="89">
        <v>3</v>
      </c>
      <c r="IIU26" s="93" t="s">
        <v>63</v>
      </c>
      <c r="IIV26" s="58" t="s">
        <v>34</v>
      </c>
      <c r="IIW26" s="91" t="s">
        <v>32</v>
      </c>
      <c r="IIX26" s="92">
        <v>1</v>
      </c>
      <c r="IIY26" s="87">
        <v>0</v>
      </c>
      <c r="IIZ26" s="59">
        <f t="shared" si="387"/>
        <v>0</v>
      </c>
      <c r="IJA26" s="1"/>
      <c r="IJB26" s="89">
        <v>3</v>
      </c>
      <c r="IJC26" s="93" t="s">
        <v>63</v>
      </c>
      <c r="IJD26" s="58" t="s">
        <v>34</v>
      </c>
      <c r="IJE26" s="91" t="s">
        <v>32</v>
      </c>
      <c r="IJF26" s="92">
        <v>1</v>
      </c>
      <c r="IJG26" s="87">
        <v>0</v>
      </c>
      <c r="IJH26" s="59">
        <f t="shared" si="387"/>
        <v>0</v>
      </c>
      <c r="IJI26" s="1"/>
      <c r="IJJ26" s="89">
        <v>3</v>
      </c>
      <c r="IJK26" s="93" t="s">
        <v>63</v>
      </c>
      <c r="IJL26" s="58" t="s">
        <v>34</v>
      </c>
      <c r="IJM26" s="91" t="s">
        <v>32</v>
      </c>
      <c r="IJN26" s="92">
        <v>1</v>
      </c>
      <c r="IJO26" s="87">
        <v>0</v>
      </c>
      <c r="IJP26" s="59">
        <f t="shared" si="388"/>
        <v>0</v>
      </c>
      <c r="IJQ26" s="1"/>
      <c r="IJR26" s="89">
        <v>3</v>
      </c>
      <c r="IJS26" s="93" t="s">
        <v>63</v>
      </c>
      <c r="IJT26" s="58" t="s">
        <v>34</v>
      </c>
      <c r="IJU26" s="91" t="s">
        <v>32</v>
      </c>
      <c r="IJV26" s="92">
        <v>1</v>
      </c>
      <c r="IJW26" s="87">
        <v>0</v>
      </c>
      <c r="IJX26" s="59">
        <f t="shared" si="388"/>
        <v>0</v>
      </c>
      <c r="IJY26" s="1"/>
      <c r="IJZ26" s="89">
        <v>3</v>
      </c>
      <c r="IKA26" s="93" t="s">
        <v>63</v>
      </c>
      <c r="IKB26" s="58" t="s">
        <v>34</v>
      </c>
      <c r="IKC26" s="91" t="s">
        <v>32</v>
      </c>
      <c r="IKD26" s="92">
        <v>1</v>
      </c>
      <c r="IKE26" s="87">
        <v>0</v>
      </c>
      <c r="IKF26" s="59">
        <f t="shared" si="389"/>
        <v>0</v>
      </c>
      <c r="IKG26" s="1"/>
      <c r="IKH26" s="89">
        <v>3</v>
      </c>
      <c r="IKI26" s="93" t="s">
        <v>63</v>
      </c>
      <c r="IKJ26" s="58" t="s">
        <v>34</v>
      </c>
      <c r="IKK26" s="91" t="s">
        <v>32</v>
      </c>
      <c r="IKL26" s="92">
        <v>1</v>
      </c>
      <c r="IKM26" s="87">
        <v>0</v>
      </c>
      <c r="IKN26" s="59">
        <f t="shared" si="389"/>
        <v>0</v>
      </c>
      <c r="IKO26" s="1"/>
      <c r="IKP26" s="89">
        <v>3</v>
      </c>
      <c r="IKQ26" s="93" t="s">
        <v>63</v>
      </c>
      <c r="IKR26" s="58" t="s">
        <v>34</v>
      </c>
      <c r="IKS26" s="91" t="s">
        <v>32</v>
      </c>
      <c r="IKT26" s="92">
        <v>1</v>
      </c>
      <c r="IKU26" s="87">
        <v>0</v>
      </c>
      <c r="IKV26" s="59">
        <f t="shared" si="390"/>
        <v>0</v>
      </c>
      <c r="IKW26" s="1"/>
      <c r="IKX26" s="89">
        <v>3</v>
      </c>
      <c r="IKY26" s="93" t="s">
        <v>63</v>
      </c>
      <c r="IKZ26" s="58" t="s">
        <v>34</v>
      </c>
      <c r="ILA26" s="91" t="s">
        <v>32</v>
      </c>
      <c r="ILB26" s="92">
        <v>1</v>
      </c>
      <c r="ILC26" s="87">
        <v>0</v>
      </c>
      <c r="ILD26" s="59">
        <f t="shared" si="390"/>
        <v>0</v>
      </c>
      <c r="ILE26" s="1"/>
      <c r="ILF26" s="89">
        <v>3</v>
      </c>
      <c r="ILG26" s="93" t="s">
        <v>63</v>
      </c>
      <c r="ILH26" s="58" t="s">
        <v>34</v>
      </c>
      <c r="ILI26" s="91" t="s">
        <v>32</v>
      </c>
      <c r="ILJ26" s="92">
        <v>1</v>
      </c>
      <c r="ILK26" s="87">
        <v>0</v>
      </c>
      <c r="ILL26" s="59">
        <f t="shared" si="391"/>
        <v>0</v>
      </c>
      <c r="ILM26" s="1"/>
      <c r="ILN26" s="89">
        <v>3</v>
      </c>
      <c r="ILO26" s="93" t="s">
        <v>63</v>
      </c>
      <c r="ILP26" s="58" t="s">
        <v>34</v>
      </c>
      <c r="ILQ26" s="91" t="s">
        <v>32</v>
      </c>
      <c r="ILR26" s="92">
        <v>1</v>
      </c>
      <c r="ILS26" s="87">
        <v>0</v>
      </c>
      <c r="ILT26" s="59">
        <f t="shared" si="391"/>
        <v>0</v>
      </c>
      <c r="ILU26" s="1"/>
      <c r="ILV26" s="89">
        <v>3</v>
      </c>
      <c r="ILW26" s="93" t="s">
        <v>63</v>
      </c>
      <c r="ILX26" s="58" t="s">
        <v>34</v>
      </c>
      <c r="ILY26" s="91" t="s">
        <v>32</v>
      </c>
      <c r="ILZ26" s="92">
        <v>1</v>
      </c>
      <c r="IMA26" s="87">
        <v>0</v>
      </c>
      <c r="IMB26" s="59">
        <f t="shared" si="392"/>
        <v>0</v>
      </c>
      <c r="IMC26" s="1"/>
      <c r="IMD26" s="89">
        <v>3</v>
      </c>
      <c r="IME26" s="93" t="s">
        <v>63</v>
      </c>
      <c r="IMF26" s="58" t="s">
        <v>34</v>
      </c>
      <c r="IMG26" s="91" t="s">
        <v>32</v>
      </c>
      <c r="IMH26" s="92">
        <v>1</v>
      </c>
      <c r="IMI26" s="87">
        <v>0</v>
      </c>
      <c r="IMJ26" s="59">
        <f t="shared" si="392"/>
        <v>0</v>
      </c>
      <c r="IMK26" s="1"/>
      <c r="IML26" s="89">
        <v>3</v>
      </c>
      <c r="IMM26" s="93" t="s">
        <v>63</v>
      </c>
      <c r="IMN26" s="58" t="s">
        <v>34</v>
      </c>
      <c r="IMO26" s="91" t="s">
        <v>32</v>
      </c>
      <c r="IMP26" s="92">
        <v>1</v>
      </c>
      <c r="IMQ26" s="87">
        <v>0</v>
      </c>
      <c r="IMR26" s="59">
        <f t="shared" si="393"/>
        <v>0</v>
      </c>
      <c r="IMS26" s="1"/>
      <c r="IMT26" s="89">
        <v>3</v>
      </c>
      <c r="IMU26" s="93" t="s">
        <v>63</v>
      </c>
      <c r="IMV26" s="58" t="s">
        <v>34</v>
      </c>
      <c r="IMW26" s="91" t="s">
        <v>32</v>
      </c>
      <c r="IMX26" s="92">
        <v>1</v>
      </c>
      <c r="IMY26" s="87">
        <v>0</v>
      </c>
      <c r="IMZ26" s="59">
        <f t="shared" si="393"/>
        <v>0</v>
      </c>
      <c r="INA26" s="1"/>
      <c r="INB26" s="89">
        <v>3</v>
      </c>
      <c r="INC26" s="93" t="s">
        <v>63</v>
      </c>
      <c r="IND26" s="58" t="s">
        <v>34</v>
      </c>
      <c r="INE26" s="91" t="s">
        <v>32</v>
      </c>
      <c r="INF26" s="92">
        <v>1</v>
      </c>
      <c r="ING26" s="87">
        <v>0</v>
      </c>
      <c r="INH26" s="59">
        <f t="shared" si="394"/>
        <v>0</v>
      </c>
      <c r="INI26" s="1"/>
      <c r="INJ26" s="89">
        <v>3</v>
      </c>
      <c r="INK26" s="93" t="s">
        <v>63</v>
      </c>
      <c r="INL26" s="58" t="s">
        <v>34</v>
      </c>
      <c r="INM26" s="91" t="s">
        <v>32</v>
      </c>
      <c r="INN26" s="92">
        <v>1</v>
      </c>
      <c r="INO26" s="87">
        <v>0</v>
      </c>
      <c r="INP26" s="59">
        <f t="shared" si="394"/>
        <v>0</v>
      </c>
      <c r="INQ26" s="1"/>
      <c r="INR26" s="89">
        <v>3</v>
      </c>
      <c r="INS26" s="93" t="s">
        <v>63</v>
      </c>
      <c r="INT26" s="58" t="s">
        <v>34</v>
      </c>
      <c r="INU26" s="91" t="s">
        <v>32</v>
      </c>
      <c r="INV26" s="92">
        <v>1</v>
      </c>
      <c r="INW26" s="87">
        <v>0</v>
      </c>
      <c r="INX26" s="59">
        <f t="shared" si="395"/>
        <v>0</v>
      </c>
      <c r="INY26" s="1"/>
      <c r="INZ26" s="89">
        <v>3</v>
      </c>
      <c r="IOA26" s="93" t="s">
        <v>63</v>
      </c>
      <c r="IOB26" s="58" t="s">
        <v>34</v>
      </c>
      <c r="IOC26" s="91" t="s">
        <v>32</v>
      </c>
      <c r="IOD26" s="92">
        <v>1</v>
      </c>
      <c r="IOE26" s="87">
        <v>0</v>
      </c>
      <c r="IOF26" s="59">
        <f t="shared" si="395"/>
        <v>0</v>
      </c>
      <c r="IOG26" s="1"/>
      <c r="IOH26" s="89">
        <v>3</v>
      </c>
      <c r="IOI26" s="93" t="s">
        <v>63</v>
      </c>
      <c r="IOJ26" s="58" t="s">
        <v>34</v>
      </c>
      <c r="IOK26" s="91" t="s">
        <v>32</v>
      </c>
      <c r="IOL26" s="92">
        <v>1</v>
      </c>
      <c r="IOM26" s="87">
        <v>0</v>
      </c>
      <c r="ION26" s="59">
        <f t="shared" si="396"/>
        <v>0</v>
      </c>
      <c r="IOO26" s="1"/>
      <c r="IOP26" s="89">
        <v>3</v>
      </c>
      <c r="IOQ26" s="93" t="s">
        <v>63</v>
      </c>
      <c r="IOR26" s="58" t="s">
        <v>34</v>
      </c>
      <c r="IOS26" s="91" t="s">
        <v>32</v>
      </c>
      <c r="IOT26" s="92">
        <v>1</v>
      </c>
      <c r="IOU26" s="87">
        <v>0</v>
      </c>
      <c r="IOV26" s="59">
        <f t="shared" si="396"/>
        <v>0</v>
      </c>
      <c r="IOW26" s="1"/>
      <c r="IOX26" s="89">
        <v>3</v>
      </c>
      <c r="IOY26" s="93" t="s">
        <v>63</v>
      </c>
      <c r="IOZ26" s="58" t="s">
        <v>34</v>
      </c>
      <c r="IPA26" s="91" t="s">
        <v>32</v>
      </c>
      <c r="IPB26" s="92">
        <v>1</v>
      </c>
      <c r="IPC26" s="87">
        <v>0</v>
      </c>
      <c r="IPD26" s="59">
        <f t="shared" si="397"/>
        <v>0</v>
      </c>
      <c r="IPE26" s="1"/>
      <c r="IPF26" s="89">
        <v>3</v>
      </c>
      <c r="IPG26" s="93" t="s">
        <v>63</v>
      </c>
      <c r="IPH26" s="58" t="s">
        <v>34</v>
      </c>
      <c r="IPI26" s="91" t="s">
        <v>32</v>
      </c>
      <c r="IPJ26" s="92">
        <v>1</v>
      </c>
      <c r="IPK26" s="87">
        <v>0</v>
      </c>
      <c r="IPL26" s="59">
        <f t="shared" si="397"/>
        <v>0</v>
      </c>
      <c r="IPM26" s="1"/>
      <c r="IPN26" s="89">
        <v>3</v>
      </c>
      <c r="IPO26" s="93" t="s">
        <v>63</v>
      </c>
      <c r="IPP26" s="58" t="s">
        <v>34</v>
      </c>
      <c r="IPQ26" s="91" t="s">
        <v>32</v>
      </c>
      <c r="IPR26" s="92">
        <v>1</v>
      </c>
      <c r="IPS26" s="87">
        <v>0</v>
      </c>
      <c r="IPT26" s="59">
        <f t="shared" si="398"/>
        <v>0</v>
      </c>
      <c r="IPU26" s="1"/>
      <c r="IPV26" s="89">
        <v>3</v>
      </c>
      <c r="IPW26" s="93" t="s">
        <v>63</v>
      </c>
      <c r="IPX26" s="58" t="s">
        <v>34</v>
      </c>
      <c r="IPY26" s="91" t="s">
        <v>32</v>
      </c>
      <c r="IPZ26" s="92">
        <v>1</v>
      </c>
      <c r="IQA26" s="87">
        <v>0</v>
      </c>
      <c r="IQB26" s="59">
        <f t="shared" si="398"/>
        <v>0</v>
      </c>
      <c r="IQC26" s="1"/>
      <c r="IQD26" s="89">
        <v>3</v>
      </c>
      <c r="IQE26" s="93" t="s">
        <v>63</v>
      </c>
      <c r="IQF26" s="58" t="s">
        <v>34</v>
      </c>
      <c r="IQG26" s="91" t="s">
        <v>32</v>
      </c>
      <c r="IQH26" s="92">
        <v>1</v>
      </c>
      <c r="IQI26" s="87">
        <v>0</v>
      </c>
      <c r="IQJ26" s="59">
        <f t="shared" si="399"/>
        <v>0</v>
      </c>
      <c r="IQK26" s="1"/>
      <c r="IQL26" s="89">
        <v>3</v>
      </c>
      <c r="IQM26" s="93" t="s">
        <v>63</v>
      </c>
      <c r="IQN26" s="58" t="s">
        <v>34</v>
      </c>
      <c r="IQO26" s="91" t="s">
        <v>32</v>
      </c>
      <c r="IQP26" s="92">
        <v>1</v>
      </c>
      <c r="IQQ26" s="87">
        <v>0</v>
      </c>
      <c r="IQR26" s="59">
        <f t="shared" si="399"/>
        <v>0</v>
      </c>
      <c r="IQS26" s="1"/>
      <c r="IQT26" s="89">
        <v>3</v>
      </c>
      <c r="IQU26" s="93" t="s">
        <v>63</v>
      </c>
      <c r="IQV26" s="58" t="s">
        <v>34</v>
      </c>
      <c r="IQW26" s="91" t="s">
        <v>32</v>
      </c>
      <c r="IQX26" s="92">
        <v>1</v>
      </c>
      <c r="IQY26" s="87">
        <v>0</v>
      </c>
      <c r="IQZ26" s="59">
        <f t="shared" si="400"/>
        <v>0</v>
      </c>
      <c r="IRA26" s="1"/>
      <c r="IRB26" s="89">
        <v>3</v>
      </c>
      <c r="IRC26" s="93" t="s">
        <v>63</v>
      </c>
      <c r="IRD26" s="58" t="s">
        <v>34</v>
      </c>
      <c r="IRE26" s="91" t="s">
        <v>32</v>
      </c>
      <c r="IRF26" s="92">
        <v>1</v>
      </c>
      <c r="IRG26" s="87">
        <v>0</v>
      </c>
      <c r="IRH26" s="59">
        <f t="shared" si="400"/>
        <v>0</v>
      </c>
      <c r="IRI26" s="1"/>
      <c r="IRJ26" s="89">
        <v>3</v>
      </c>
      <c r="IRK26" s="93" t="s">
        <v>63</v>
      </c>
      <c r="IRL26" s="58" t="s">
        <v>34</v>
      </c>
      <c r="IRM26" s="91" t="s">
        <v>32</v>
      </c>
      <c r="IRN26" s="92">
        <v>1</v>
      </c>
      <c r="IRO26" s="87">
        <v>0</v>
      </c>
      <c r="IRP26" s="59">
        <f t="shared" si="401"/>
        <v>0</v>
      </c>
      <c r="IRQ26" s="1"/>
      <c r="IRR26" s="89">
        <v>3</v>
      </c>
      <c r="IRS26" s="93" t="s">
        <v>63</v>
      </c>
      <c r="IRT26" s="58" t="s">
        <v>34</v>
      </c>
      <c r="IRU26" s="91" t="s">
        <v>32</v>
      </c>
      <c r="IRV26" s="92">
        <v>1</v>
      </c>
      <c r="IRW26" s="87">
        <v>0</v>
      </c>
      <c r="IRX26" s="59">
        <f t="shared" si="401"/>
        <v>0</v>
      </c>
      <c r="IRY26" s="1"/>
      <c r="IRZ26" s="89">
        <v>3</v>
      </c>
      <c r="ISA26" s="93" t="s">
        <v>63</v>
      </c>
      <c r="ISB26" s="58" t="s">
        <v>34</v>
      </c>
      <c r="ISC26" s="91" t="s">
        <v>32</v>
      </c>
      <c r="ISD26" s="92">
        <v>1</v>
      </c>
      <c r="ISE26" s="87">
        <v>0</v>
      </c>
      <c r="ISF26" s="59">
        <f t="shared" si="402"/>
        <v>0</v>
      </c>
      <c r="ISG26" s="1"/>
      <c r="ISH26" s="89">
        <v>3</v>
      </c>
      <c r="ISI26" s="93" t="s">
        <v>63</v>
      </c>
      <c r="ISJ26" s="58" t="s">
        <v>34</v>
      </c>
      <c r="ISK26" s="91" t="s">
        <v>32</v>
      </c>
      <c r="ISL26" s="92">
        <v>1</v>
      </c>
      <c r="ISM26" s="87">
        <v>0</v>
      </c>
      <c r="ISN26" s="59">
        <f t="shared" si="402"/>
        <v>0</v>
      </c>
      <c r="ISO26" s="1"/>
      <c r="ISP26" s="89">
        <v>3</v>
      </c>
      <c r="ISQ26" s="93" t="s">
        <v>63</v>
      </c>
      <c r="ISR26" s="58" t="s">
        <v>34</v>
      </c>
      <c r="ISS26" s="91" t="s">
        <v>32</v>
      </c>
      <c r="IST26" s="92">
        <v>1</v>
      </c>
      <c r="ISU26" s="87">
        <v>0</v>
      </c>
      <c r="ISV26" s="59">
        <f t="shared" si="403"/>
        <v>0</v>
      </c>
      <c r="ISW26" s="1"/>
      <c r="ISX26" s="89">
        <v>3</v>
      </c>
      <c r="ISY26" s="93" t="s">
        <v>63</v>
      </c>
      <c r="ISZ26" s="58" t="s">
        <v>34</v>
      </c>
      <c r="ITA26" s="91" t="s">
        <v>32</v>
      </c>
      <c r="ITB26" s="92">
        <v>1</v>
      </c>
      <c r="ITC26" s="87">
        <v>0</v>
      </c>
      <c r="ITD26" s="59">
        <f t="shared" si="403"/>
        <v>0</v>
      </c>
      <c r="ITE26" s="1"/>
      <c r="ITF26" s="89">
        <v>3</v>
      </c>
      <c r="ITG26" s="93" t="s">
        <v>63</v>
      </c>
      <c r="ITH26" s="58" t="s">
        <v>34</v>
      </c>
      <c r="ITI26" s="91" t="s">
        <v>32</v>
      </c>
      <c r="ITJ26" s="92">
        <v>1</v>
      </c>
      <c r="ITK26" s="87">
        <v>0</v>
      </c>
      <c r="ITL26" s="59">
        <f t="shared" si="404"/>
        <v>0</v>
      </c>
      <c r="ITM26" s="1"/>
      <c r="ITN26" s="89">
        <v>3</v>
      </c>
      <c r="ITO26" s="93" t="s">
        <v>63</v>
      </c>
      <c r="ITP26" s="58" t="s">
        <v>34</v>
      </c>
      <c r="ITQ26" s="91" t="s">
        <v>32</v>
      </c>
      <c r="ITR26" s="92">
        <v>1</v>
      </c>
      <c r="ITS26" s="87">
        <v>0</v>
      </c>
      <c r="ITT26" s="59">
        <f t="shared" si="404"/>
        <v>0</v>
      </c>
      <c r="ITU26" s="1"/>
      <c r="ITV26" s="89">
        <v>3</v>
      </c>
      <c r="ITW26" s="93" t="s">
        <v>63</v>
      </c>
      <c r="ITX26" s="58" t="s">
        <v>34</v>
      </c>
      <c r="ITY26" s="91" t="s">
        <v>32</v>
      </c>
      <c r="ITZ26" s="92">
        <v>1</v>
      </c>
      <c r="IUA26" s="87">
        <v>0</v>
      </c>
      <c r="IUB26" s="59">
        <f t="shared" si="405"/>
        <v>0</v>
      </c>
      <c r="IUC26" s="1"/>
      <c r="IUD26" s="89">
        <v>3</v>
      </c>
      <c r="IUE26" s="93" t="s">
        <v>63</v>
      </c>
      <c r="IUF26" s="58" t="s">
        <v>34</v>
      </c>
      <c r="IUG26" s="91" t="s">
        <v>32</v>
      </c>
      <c r="IUH26" s="92">
        <v>1</v>
      </c>
      <c r="IUI26" s="87">
        <v>0</v>
      </c>
      <c r="IUJ26" s="59">
        <f t="shared" si="405"/>
        <v>0</v>
      </c>
      <c r="IUK26" s="1"/>
      <c r="IUL26" s="89">
        <v>3</v>
      </c>
      <c r="IUM26" s="93" t="s">
        <v>63</v>
      </c>
      <c r="IUN26" s="58" t="s">
        <v>34</v>
      </c>
      <c r="IUO26" s="91" t="s">
        <v>32</v>
      </c>
      <c r="IUP26" s="92">
        <v>1</v>
      </c>
      <c r="IUQ26" s="87">
        <v>0</v>
      </c>
      <c r="IUR26" s="59">
        <f t="shared" si="406"/>
        <v>0</v>
      </c>
      <c r="IUS26" s="1"/>
      <c r="IUT26" s="89">
        <v>3</v>
      </c>
      <c r="IUU26" s="93" t="s">
        <v>63</v>
      </c>
      <c r="IUV26" s="58" t="s">
        <v>34</v>
      </c>
      <c r="IUW26" s="91" t="s">
        <v>32</v>
      </c>
      <c r="IUX26" s="92">
        <v>1</v>
      </c>
      <c r="IUY26" s="87">
        <v>0</v>
      </c>
      <c r="IUZ26" s="59">
        <f t="shared" si="406"/>
        <v>0</v>
      </c>
      <c r="IVA26" s="1"/>
      <c r="IVB26" s="89">
        <v>3</v>
      </c>
      <c r="IVC26" s="93" t="s">
        <v>63</v>
      </c>
      <c r="IVD26" s="58" t="s">
        <v>34</v>
      </c>
      <c r="IVE26" s="91" t="s">
        <v>32</v>
      </c>
      <c r="IVF26" s="92">
        <v>1</v>
      </c>
      <c r="IVG26" s="87">
        <v>0</v>
      </c>
      <c r="IVH26" s="59">
        <f t="shared" si="407"/>
        <v>0</v>
      </c>
      <c r="IVI26" s="1"/>
      <c r="IVJ26" s="89">
        <v>3</v>
      </c>
      <c r="IVK26" s="93" t="s">
        <v>63</v>
      </c>
      <c r="IVL26" s="58" t="s">
        <v>34</v>
      </c>
      <c r="IVM26" s="91" t="s">
        <v>32</v>
      </c>
      <c r="IVN26" s="92">
        <v>1</v>
      </c>
      <c r="IVO26" s="87">
        <v>0</v>
      </c>
      <c r="IVP26" s="59">
        <f t="shared" si="407"/>
        <v>0</v>
      </c>
      <c r="IVQ26" s="1"/>
      <c r="IVR26" s="89">
        <v>3</v>
      </c>
      <c r="IVS26" s="93" t="s">
        <v>63</v>
      </c>
      <c r="IVT26" s="58" t="s">
        <v>34</v>
      </c>
      <c r="IVU26" s="91" t="s">
        <v>32</v>
      </c>
      <c r="IVV26" s="92">
        <v>1</v>
      </c>
      <c r="IVW26" s="87">
        <v>0</v>
      </c>
      <c r="IVX26" s="59">
        <f t="shared" si="408"/>
        <v>0</v>
      </c>
      <c r="IVY26" s="1"/>
      <c r="IVZ26" s="89">
        <v>3</v>
      </c>
      <c r="IWA26" s="93" t="s">
        <v>63</v>
      </c>
      <c r="IWB26" s="58" t="s">
        <v>34</v>
      </c>
      <c r="IWC26" s="91" t="s">
        <v>32</v>
      </c>
      <c r="IWD26" s="92">
        <v>1</v>
      </c>
      <c r="IWE26" s="87">
        <v>0</v>
      </c>
      <c r="IWF26" s="59">
        <f t="shared" si="408"/>
        <v>0</v>
      </c>
      <c r="IWG26" s="1"/>
      <c r="IWH26" s="89">
        <v>3</v>
      </c>
      <c r="IWI26" s="93" t="s">
        <v>63</v>
      </c>
      <c r="IWJ26" s="58" t="s">
        <v>34</v>
      </c>
      <c r="IWK26" s="91" t="s">
        <v>32</v>
      </c>
      <c r="IWL26" s="92">
        <v>1</v>
      </c>
      <c r="IWM26" s="87">
        <v>0</v>
      </c>
      <c r="IWN26" s="59">
        <f t="shared" si="409"/>
        <v>0</v>
      </c>
      <c r="IWO26" s="1"/>
      <c r="IWP26" s="89">
        <v>3</v>
      </c>
      <c r="IWQ26" s="93" t="s">
        <v>63</v>
      </c>
      <c r="IWR26" s="58" t="s">
        <v>34</v>
      </c>
      <c r="IWS26" s="91" t="s">
        <v>32</v>
      </c>
      <c r="IWT26" s="92">
        <v>1</v>
      </c>
      <c r="IWU26" s="87">
        <v>0</v>
      </c>
      <c r="IWV26" s="59">
        <f t="shared" si="409"/>
        <v>0</v>
      </c>
      <c r="IWW26" s="1"/>
      <c r="IWX26" s="89">
        <v>3</v>
      </c>
      <c r="IWY26" s="93" t="s">
        <v>63</v>
      </c>
      <c r="IWZ26" s="58" t="s">
        <v>34</v>
      </c>
      <c r="IXA26" s="91" t="s">
        <v>32</v>
      </c>
      <c r="IXB26" s="92">
        <v>1</v>
      </c>
      <c r="IXC26" s="87">
        <v>0</v>
      </c>
      <c r="IXD26" s="59">
        <f t="shared" si="410"/>
        <v>0</v>
      </c>
      <c r="IXE26" s="1"/>
      <c r="IXF26" s="89">
        <v>3</v>
      </c>
      <c r="IXG26" s="93" t="s">
        <v>63</v>
      </c>
      <c r="IXH26" s="58" t="s">
        <v>34</v>
      </c>
      <c r="IXI26" s="91" t="s">
        <v>32</v>
      </c>
      <c r="IXJ26" s="92">
        <v>1</v>
      </c>
      <c r="IXK26" s="87">
        <v>0</v>
      </c>
      <c r="IXL26" s="59">
        <f t="shared" si="410"/>
        <v>0</v>
      </c>
      <c r="IXM26" s="1"/>
      <c r="IXN26" s="89">
        <v>3</v>
      </c>
      <c r="IXO26" s="93" t="s">
        <v>63</v>
      </c>
      <c r="IXP26" s="58" t="s">
        <v>34</v>
      </c>
      <c r="IXQ26" s="91" t="s">
        <v>32</v>
      </c>
      <c r="IXR26" s="92">
        <v>1</v>
      </c>
      <c r="IXS26" s="87">
        <v>0</v>
      </c>
      <c r="IXT26" s="59">
        <f t="shared" si="411"/>
        <v>0</v>
      </c>
      <c r="IXU26" s="1"/>
      <c r="IXV26" s="89">
        <v>3</v>
      </c>
      <c r="IXW26" s="93" t="s">
        <v>63</v>
      </c>
      <c r="IXX26" s="58" t="s">
        <v>34</v>
      </c>
      <c r="IXY26" s="91" t="s">
        <v>32</v>
      </c>
      <c r="IXZ26" s="92">
        <v>1</v>
      </c>
      <c r="IYA26" s="87">
        <v>0</v>
      </c>
      <c r="IYB26" s="59">
        <f t="shared" si="411"/>
        <v>0</v>
      </c>
      <c r="IYC26" s="1"/>
      <c r="IYD26" s="89">
        <v>3</v>
      </c>
      <c r="IYE26" s="93" t="s">
        <v>63</v>
      </c>
      <c r="IYF26" s="58" t="s">
        <v>34</v>
      </c>
      <c r="IYG26" s="91" t="s">
        <v>32</v>
      </c>
      <c r="IYH26" s="92">
        <v>1</v>
      </c>
      <c r="IYI26" s="87">
        <v>0</v>
      </c>
      <c r="IYJ26" s="59">
        <f t="shared" si="412"/>
        <v>0</v>
      </c>
      <c r="IYK26" s="1"/>
      <c r="IYL26" s="89">
        <v>3</v>
      </c>
      <c r="IYM26" s="93" t="s">
        <v>63</v>
      </c>
      <c r="IYN26" s="58" t="s">
        <v>34</v>
      </c>
      <c r="IYO26" s="91" t="s">
        <v>32</v>
      </c>
      <c r="IYP26" s="92">
        <v>1</v>
      </c>
      <c r="IYQ26" s="87">
        <v>0</v>
      </c>
      <c r="IYR26" s="59">
        <f t="shared" si="412"/>
        <v>0</v>
      </c>
      <c r="IYS26" s="1"/>
      <c r="IYT26" s="89">
        <v>3</v>
      </c>
      <c r="IYU26" s="93" t="s">
        <v>63</v>
      </c>
      <c r="IYV26" s="58" t="s">
        <v>34</v>
      </c>
      <c r="IYW26" s="91" t="s">
        <v>32</v>
      </c>
      <c r="IYX26" s="92">
        <v>1</v>
      </c>
      <c r="IYY26" s="87">
        <v>0</v>
      </c>
      <c r="IYZ26" s="59">
        <f t="shared" si="413"/>
        <v>0</v>
      </c>
      <c r="IZA26" s="1"/>
      <c r="IZB26" s="89">
        <v>3</v>
      </c>
      <c r="IZC26" s="93" t="s">
        <v>63</v>
      </c>
      <c r="IZD26" s="58" t="s">
        <v>34</v>
      </c>
      <c r="IZE26" s="91" t="s">
        <v>32</v>
      </c>
      <c r="IZF26" s="92">
        <v>1</v>
      </c>
      <c r="IZG26" s="87">
        <v>0</v>
      </c>
      <c r="IZH26" s="59">
        <f t="shared" si="413"/>
        <v>0</v>
      </c>
      <c r="IZI26" s="1"/>
      <c r="IZJ26" s="89">
        <v>3</v>
      </c>
      <c r="IZK26" s="93" t="s">
        <v>63</v>
      </c>
      <c r="IZL26" s="58" t="s">
        <v>34</v>
      </c>
      <c r="IZM26" s="91" t="s">
        <v>32</v>
      </c>
      <c r="IZN26" s="92">
        <v>1</v>
      </c>
      <c r="IZO26" s="87">
        <v>0</v>
      </c>
      <c r="IZP26" s="59">
        <f t="shared" si="414"/>
        <v>0</v>
      </c>
      <c r="IZQ26" s="1"/>
      <c r="IZR26" s="89">
        <v>3</v>
      </c>
      <c r="IZS26" s="93" t="s">
        <v>63</v>
      </c>
      <c r="IZT26" s="58" t="s">
        <v>34</v>
      </c>
      <c r="IZU26" s="91" t="s">
        <v>32</v>
      </c>
      <c r="IZV26" s="92">
        <v>1</v>
      </c>
      <c r="IZW26" s="87">
        <v>0</v>
      </c>
      <c r="IZX26" s="59">
        <f t="shared" si="414"/>
        <v>0</v>
      </c>
      <c r="IZY26" s="1"/>
      <c r="IZZ26" s="89">
        <v>3</v>
      </c>
      <c r="JAA26" s="93" t="s">
        <v>63</v>
      </c>
      <c r="JAB26" s="58" t="s">
        <v>34</v>
      </c>
      <c r="JAC26" s="91" t="s">
        <v>32</v>
      </c>
      <c r="JAD26" s="92">
        <v>1</v>
      </c>
      <c r="JAE26" s="87">
        <v>0</v>
      </c>
      <c r="JAF26" s="59">
        <f t="shared" si="415"/>
        <v>0</v>
      </c>
      <c r="JAG26" s="1"/>
      <c r="JAH26" s="89">
        <v>3</v>
      </c>
      <c r="JAI26" s="93" t="s">
        <v>63</v>
      </c>
      <c r="JAJ26" s="58" t="s">
        <v>34</v>
      </c>
      <c r="JAK26" s="91" t="s">
        <v>32</v>
      </c>
      <c r="JAL26" s="92">
        <v>1</v>
      </c>
      <c r="JAM26" s="87">
        <v>0</v>
      </c>
      <c r="JAN26" s="59">
        <f t="shared" si="415"/>
        <v>0</v>
      </c>
      <c r="JAO26" s="1"/>
      <c r="JAP26" s="89">
        <v>3</v>
      </c>
      <c r="JAQ26" s="93" t="s">
        <v>63</v>
      </c>
      <c r="JAR26" s="58" t="s">
        <v>34</v>
      </c>
      <c r="JAS26" s="91" t="s">
        <v>32</v>
      </c>
      <c r="JAT26" s="92">
        <v>1</v>
      </c>
      <c r="JAU26" s="87">
        <v>0</v>
      </c>
      <c r="JAV26" s="59">
        <f t="shared" si="416"/>
        <v>0</v>
      </c>
      <c r="JAW26" s="1"/>
      <c r="JAX26" s="89">
        <v>3</v>
      </c>
      <c r="JAY26" s="93" t="s">
        <v>63</v>
      </c>
      <c r="JAZ26" s="58" t="s">
        <v>34</v>
      </c>
      <c r="JBA26" s="91" t="s">
        <v>32</v>
      </c>
      <c r="JBB26" s="92">
        <v>1</v>
      </c>
      <c r="JBC26" s="87">
        <v>0</v>
      </c>
      <c r="JBD26" s="59">
        <f t="shared" si="416"/>
        <v>0</v>
      </c>
      <c r="JBE26" s="1"/>
      <c r="JBF26" s="89">
        <v>3</v>
      </c>
      <c r="JBG26" s="93" t="s">
        <v>63</v>
      </c>
      <c r="JBH26" s="58" t="s">
        <v>34</v>
      </c>
      <c r="JBI26" s="91" t="s">
        <v>32</v>
      </c>
      <c r="JBJ26" s="92">
        <v>1</v>
      </c>
      <c r="JBK26" s="87">
        <v>0</v>
      </c>
      <c r="JBL26" s="59">
        <f t="shared" si="417"/>
        <v>0</v>
      </c>
      <c r="JBM26" s="1"/>
      <c r="JBN26" s="89">
        <v>3</v>
      </c>
      <c r="JBO26" s="93" t="s">
        <v>63</v>
      </c>
      <c r="JBP26" s="58" t="s">
        <v>34</v>
      </c>
      <c r="JBQ26" s="91" t="s">
        <v>32</v>
      </c>
      <c r="JBR26" s="92">
        <v>1</v>
      </c>
      <c r="JBS26" s="87">
        <v>0</v>
      </c>
      <c r="JBT26" s="59">
        <f t="shared" si="417"/>
        <v>0</v>
      </c>
      <c r="JBU26" s="1"/>
      <c r="JBV26" s="89">
        <v>3</v>
      </c>
      <c r="JBW26" s="93" t="s">
        <v>63</v>
      </c>
      <c r="JBX26" s="58" t="s">
        <v>34</v>
      </c>
      <c r="JBY26" s="91" t="s">
        <v>32</v>
      </c>
      <c r="JBZ26" s="92">
        <v>1</v>
      </c>
      <c r="JCA26" s="87">
        <v>0</v>
      </c>
      <c r="JCB26" s="59">
        <f t="shared" si="418"/>
        <v>0</v>
      </c>
      <c r="JCC26" s="1"/>
      <c r="JCD26" s="89">
        <v>3</v>
      </c>
      <c r="JCE26" s="93" t="s">
        <v>63</v>
      </c>
      <c r="JCF26" s="58" t="s">
        <v>34</v>
      </c>
      <c r="JCG26" s="91" t="s">
        <v>32</v>
      </c>
      <c r="JCH26" s="92">
        <v>1</v>
      </c>
      <c r="JCI26" s="87">
        <v>0</v>
      </c>
      <c r="JCJ26" s="59">
        <f t="shared" si="418"/>
        <v>0</v>
      </c>
      <c r="JCK26" s="1"/>
      <c r="JCL26" s="89">
        <v>3</v>
      </c>
      <c r="JCM26" s="93" t="s">
        <v>63</v>
      </c>
      <c r="JCN26" s="58" t="s">
        <v>34</v>
      </c>
      <c r="JCO26" s="91" t="s">
        <v>32</v>
      </c>
      <c r="JCP26" s="92">
        <v>1</v>
      </c>
      <c r="JCQ26" s="87">
        <v>0</v>
      </c>
      <c r="JCR26" s="59">
        <f t="shared" si="419"/>
        <v>0</v>
      </c>
      <c r="JCS26" s="1"/>
      <c r="JCT26" s="89">
        <v>3</v>
      </c>
      <c r="JCU26" s="93" t="s">
        <v>63</v>
      </c>
      <c r="JCV26" s="58" t="s">
        <v>34</v>
      </c>
      <c r="JCW26" s="91" t="s">
        <v>32</v>
      </c>
      <c r="JCX26" s="92">
        <v>1</v>
      </c>
      <c r="JCY26" s="87">
        <v>0</v>
      </c>
      <c r="JCZ26" s="59">
        <f t="shared" si="419"/>
        <v>0</v>
      </c>
      <c r="JDA26" s="1"/>
      <c r="JDB26" s="89">
        <v>3</v>
      </c>
      <c r="JDC26" s="93" t="s">
        <v>63</v>
      </c>
      <c r="JDD26" s="58" t="s">
        <v>34</v>
      </c>
      <c r="JDE26" s="91" t="s">
        <v>32</v>
      </c>
      <c r="JDF26" s="92">
        <v>1</v>
      </c>
      <c r="JDG26" s="87">
        <v>0</v>
      </c>
      <c r="JDH26" s="59">
        <f t="shared" si="420"/>
        <v>0</v>
      </c>
      <c r="JDI26" s="1"/>
      <c r="JDJ26" s="89">
        <v>3</v>
      </c>
      <c r="JDK26" s="93" t="s">
        <v>63</v>
      </c>
      <c r="JDL26" s="58" t="s">
        <v>34</v>
      </c>
      <c r="JDM26" s="91" t="s">
        <v>32</v>
      </c>
      <c r="JDN26" s="92">
        <v>1</v>
      </c>
      <c r="JDO26" s="87">
        <v>0</v>
      </c>
      <c r="JDP26" s="59">
        <f t="shared" si="420"/>
        <v>0</v>
      </c>
      <c r="JDQ26" s="1"/>
      <c r="JDR26" s="89">
        <v>3</v>
      </c>
      <c r="JDS26" s="93" t="s">
        <v>63</v>
      </c>
      <c r="JDT26" s="58" t="s">
        <v>34</v>
      </c>
      <c r="JDU26" s="91" t="s">
        <v>32</v>
      </c>
      <c r="JDV26" s="92">
        <v>1</v>
      </c>
      <c r="JDW26" s="87">
        <v>0</v>
      </c>
      <c r="JDX26" s="59">
        <f t="shared" si="421"/>
        <v>0</v>
      </c>
      <c r="JDY26" s="1"/>
      <c r="JDZ26" s="89">
        <v>3</v>
      </c>
      <c r="JEA26" s="93" t="s">
        <v>63</v>
      </c>
      <c r="JEB26" s="58" t="s">
        <v>34</v>
      </c>
      <c r="JEC26" s="91" t="s">
        <v>32</v>
      </c>
      <c r="JED26" s="92">
        <v>1</v>
      </c>
      <c r="JEE26" s="87">
        <v>0</v>
      </c>
      <c r="JEF26" s="59">
        <f t="shared" si="421"/>
        <v>0</v>
      </c>
      <c r="JEG26" s="1"/>
      <c r="JEH26" s="89">
        <v>3</v>
      </c>
      <c r="JEI26" s="93" t="s">
        <v>63</v>
      </c>
      <c r="JEJ26" s="58" t="s">
        <v>34</v>
      </c>
      <c r="JEK26" s="91" t="s">
        <v>32</v>
      </c>
      <c r="JEL26" s="92">
        <v>1</v>
      </c>
      <c r="JEM26" s="87">
        <v>0</v>
      </c>
      <c r="JEN26" s="59">
        <f t="shared" si="422"/>
        <v>0</v>
      </c>
      <c r="JEO26" s="1"/>
      <c r="JEP26" s="89">
        <v>3</v>
      </c>
      <c r="JEQ26" s="93" t="s">
        <v>63</v>
      </c>
      <c r="JER26" s="58" t="s">
        <v>34</v>
      </c>
      <c r="JES26" s="91" t="s">
        <v>32</v>
      </c>
      <c r="JET26" s="92">
        <v>1</v>
      </c>
      <c r="JEU26" s="87">
        <v>0</v>
      </c>
      <c r="JEV26" s="59">
        <f t="shared" si="422"/>
        <v>0</v>
      </c>
      <c r="JEW26" s="1"/>
      <c r="JEX26" s="89">
        <v>3</v>
      </c>
      <c r="JEY26" s="93" t="s">
        <v>63</v>
      </c>
      <c r="JEZ26" s="58" t="s">
        <v>34</v>
      </c>
      <c r="JFA26" s="91" t="s">
        <v>32</v>
      </c>
      <c r="JFB26" s="92">
        <v>1</v>
      </c>
      <c r="JFC26" s="87">
        <v>0</v>
      </c>
      <c r="JFD26" s="59">
        <f t="shared" si="423"/>
        <v>0</v>
      </c>
      <c r="JFE26" s="1"/>
      <c r="JFF26" s="89">
        <v>3</v>
      </c>
      <c r="JFG26" s="93" t="s">
        <v>63</v>
      </c>
      <c r="JFH26" s="58" t="s">
        <v>34</v>
      </c>
      <c r="JFI26" s="91" t="s">
        <v>32</v>
      </c>
      <c r="JFJ26" s="92">
        <v>1</v>
      </c>
      <c r="JFK26" s="87">
        <v>0</v>
      </c>
      <c r="JFL26" s="59">
        <f t="shared" si="423"/>
        <v>0</v>
      </c>
      <c r="JFM26" s="1"/>
      <c r="JFN26" s="89">
        <v>3</v>
      </c>
      <c r="JFO26" s="93" t="s">
        <v>63</v>
      </c>
      <c r="JFP26" s="58" t="s">
        <v>34</v>
      </c>
      <c r="JFQ26" s="91" t="s">
        <v>32</v>
      </c>
      <c r="JFR26" s="92">
        <v>1</v>
      </c>
      <c r="JFS26" s="87">
        <v>0</v>
      </c>
      <c r="JFT26" s="59">
        <f t="shared" si="424"/>
        <v>0</v>
      </c>
      <c r="JFU26" s="1"/>
      <c r="JFV26" s="89">
        <v>3</v>
      </c>
      <c r="JFW26" s="93" t="s">
        <v>63</v>
      </c>
      <c r="JFX26" s="58" t="s">
        <v>34</v>
      </c>
      <c r="JFY26" s="91" t="s">
        <v>32</v>
      </c>
      <c r="JFZ26" s="92">
        <v>1</v>
      </c>
      <c r="JGA26" s="87">
        <v>0</v>
      </c>
      <c r="JGB26" s="59">
        <f t="shared" si="424"/>
        <v>0</v>
      </c>
      <c r="JGC26" s="1"/>
      <c r="JGD26" s="89">
        <v>3</v>
      </c>
      <c r="JGE26" s="93" t="s">
        <v>63</v>
      </c>
      <c r="JGF26" s="58" t="s">
        <v>34</v>
      </c>
      <c r="JGG26" s="91" t="s">
        <v>32</v>
      </c>
      <c r="JGH26" s="92">
        <v>1</v>
      </c>
      <c r="JGI26" s="87">
        <v>0</v>
      </c>
      <c r="JGJ26" s="59">
        <f t="shared" si="425"/>
        <v>0</v>
      </c>
      <c r="JGK26" s="1"/>
      <c r="JGL26" s="89">
        <v>3</v>
      </c>
      <c r="JGM26" s="93" t="s">
        <v>63</v>
      </c>
      <c r="JGN26" s="58" t="s">
        <v>34</v>
      </c>
      <c r="JGO26" s="91" t="s">
        <v>32</v>
      </c>
      <c r="JGP26" s="92">
        <v>1</v>
      </c>
      <c r="JGQ26" s="87">
        <v>0</v>
      </c>
      <c r="JGR26" s="59">
        <f t="shared" si="425"/>
        <v>0</v>
      </c>
      <c r="JGS26" s="1"/>
      <c r="JGT26" s="89">
        <v>3</v>
      </c>
      <c r="JGU26" s="93" t="s">
        <v>63</v>
      </c>
      <c r="JGV26" s="58" t="s">
        <v>34</v>
      </c>
      <c r="JGW26" s="91" t="s">
        <v>32</v>
      </c>
      <c r="JGX26" s="92">
        <v>1</v>
      </c>
      <c r="JGY26" s="87">
        <v>0</v>
      </c>
      <c r="JGZ26" s="59">
        <f t="shared" si="426"/>
        <v>0</v>
      </c>
      <c r="JHA26" s="1"/>
      <c r="JHB26" s="89">
        <v>3</v>
      </c>
      <c r="JHC26" s="93" t="s">
        <v>63</v>
      </c>
      <c r="JHD26" s="58" t="s">
        <v>34</v>
      </c>
      <c r="JHE26" s="91" t="s">
        <v>32</v>
      </c>
      <c r="JHF26" s="92">
        <v>1</v>
      </c>
      <c r="JHG26" s="87">
        <v>0</v>
      </c>
      <c r="JHH26" s="59">
        <f t="shared" si="426"/>
        <v>0</v>
      </c>
      <c r="JHI26" s="1"/>
      <c r="JHJ26" s="89">
        <v>3</v>
      </c>
      <c r="JHK26" s="93" t="s">
        <v>63</v>
      </c>
      <c r="JHL26" s="58" t="s">
        <v>34</v>
      </c>
      <c r="JHM26" s="91" t="s">
        <v>32</v>
      </c>
      <c r="JHN26" s="92">
        <v>1</v>
      </c>
      <c r="JHO26" s="87">
        <v>0</v>
      </c>
      <c r="JHP26" s="59">
        <f t="shared" si="427"/>
        <v>0</v>
      </c>
      <c r="JHQ26" s="1"/>
      <c r="JHR26" s="89">
        <v>3</v>
      </c>
      <c r="JHS26" s="93" t="s">
        <v>63</v>
      </c>
      <c r="JHT26" s="58" t="s">
        <v>34</v>
      </c>
      <c r="JHU26" s="91" t="s">
        <v>32</v>
      </c>
      <c r="JHV26" s="92">
        <v>1</v>
      </c>
      <c r="JHW26" s="87">
        <v>0</v>
      </c>
      <c r="JHX26" s="59">
        <f t="shared" si="427"/>
        <v>0</v>
      </c>
      <c r="JHY26" s="1"/>
      <c r="JHZ26" s="89">
        <v>3</v>
      </c>
      <c r="JIA26" s="93" t="s">
        <v>63</v>
      </c>
      <c r="JIB26" s="58" t="s">
        <v>34</v>
      </c>
      <c r="JIC26" s="91" t="s">
        <v>32</v>
      </c>
      <c r="JID26" s="92">
        <v>1</v>
      </c>
      <c r="JIE26" s="87">
        <v>0</v>
      </c>
      <c r="JIF26" s="59">
        <f t="shared" si="428"/>
        <v>0</v>
      </c>
      <c r="JIG26" s="1"/>
      <c r="JIH26" s="89">
        <v>3</v>
      </c>
      <c r="JII26" s="93" t="s">
        <v>63</v>
      </c>
      <c r="JIJ26" s="58" t="s">
        <v>34</v>
      </c>
      <c r="JIK26" s="91" t="s">
        <v>32</v>
      </c>
      <c r="JIL26" s="92">
        <v>1</v>
      </c>
      <c r="JIM26" s="87">
        <v>0</v>
      </c>
      <c r="JIN26" s="59">
        <f t="shared" si="428"/>
        <v>0</v>
      </c>
      <c r="JIO26" s="1"/>
      <c r="JIP26" s="89">
        <v>3</v>
      </c>
      <c r="JIQ26" s="93" t="s">
        <v>63</v>
      </c>
      <c r="JIR26" s="58" t="s">
        <v>34</v>
      </c>
      <c r="JIS26" s="91" t="s">
        <v>32</v>
      </c>
      <c r="JIT26" s="92">
        <v>1</v>
      </c>
      <c r="JIU26" s="87">
        <v>0</v>
      </c>
      <c r="JIV26" s="59">
        <f t="shared" si="429"/>
        <v>0</v>
      </c>
      <c r="JIW26" s="1"/>
      <c r="JIX26" s="89">
        <v>3</v>
      </c>
      <c r="JIY26" s="93" t="s">
        <v>63</v>
      </c>
      <c r="JIZ26" s="58" t="s">
        <v>34</v>
      </c>
      <c r="JJA26" s="91" t="s">
        <v>32</v>
      </c>
      <c r="JJB26" s="92">
        <v>1</v>
      </c>
      <c r="JJC26" s="87">
        <v>0</v>
      </c>
      <c r="JJD26" s="59">
        <f t="shared" si="429"/>
        <v>0</v>
      </c>
      <c r="JJE26" s="1"/>
      <c r="JJF26" s="89">
        <v>3</v>
      </c>
      <c r="JJG26" s="93" t="s">
        <v>63</v>
      </c>
      <c r="JJH26" s="58" t="s">
        <v>34</v>
      </c>
      <c r="JJI26" s="91" t="s">
        <v>32</v>
      </c>
      <c r="JJJ26" s="92">
        <v>1</v>
      </c>
      <c r="JJK26" s="87">
        <v>0</v>
      </c>
      <c r="JJL26" s="59">
        <f t="shared" si="430"/>
        <v>0</v>
      </c>
      <c r="JJM26" s="1"/>
      <c r="JJN26" s="89">
        <v>3</v>
      </c>
      <c r="JJO26" s="93" t="s">
        <v>63</v>
      </c>
      <c r="JJP26" s="58" t="s">
        <v>34</v>
      </c>
      <c r="JJQ26" s="91" t="s">
        <v>32</v>
      </c>
      <c r="JJR26" s="92">
        <v>1</v>
      </c>
      <c r="JJS26" s="87">
        <v>0</v>
      </c>
      <c r="JJT26" s="59">
        <f t="shared" si="430"/>
        <v>0</v>
      </c>
      <c r="JJU26" s="1"/>
      <c r="JJV26" s="89">
        <v>3</v>
      </c>
      <c r="JJW26" s="93" t="s">
        <v>63</v>
      </c>
      <c r="JJX26" s="58" t="s">
        <v>34</v>
      </c>
      <c r="JJY26" s="91" t="s">
        <v>32</v>
      </c>
      <c r="JJZ26" s="92">
        <v>1</v>
      </c>
      <c r="JKA26" s="87">
        <v>0</v>
      </c>
      <c r="JKB26" s="59">
        <f t="shared" si="431"/>
        <v>0</v>
      </c>
      <c r="JKC26" s="1"/>
      <c r="JKD26" s="89">
        <v>3</v>
      </c>
      <c r="JKE26" s="93" t="s">
        <v>63</v>
      </c>
      <c r="JKF26" s="58" t="s">
        <v>34</v>
      </c>
      <c r="JKG26" s="91" t="s">
        <v>32</v>
      </c>
      <c r="JKH26" s="92">
        <v>1</v>
      </c>
      <c r="JKI26" s="87">
        <v>0</v>
      </c>
      <c r="JKJ26" s="59">
        <f t="shared" si="431"/>
        <v>0</v>
      </c>
      <c r="JKK26" s="1"/>
      <c r="JKL26" s="89">
        <v>3</v>
      </c>
      <c r="JKM26" s="93" t="s">
        <v>63</v>
      </c>
      <c r="JKN26" s="58" t="s">
        <v>34</v>
      </c>
      <c r="JKO26" s="91" t="s">
        <v>32</v>
      </c>
      <c r="JKP26" s="92">
        <v>1</v>
      </c>
      <c r="JKQ26" s="87">
        <v>0</v>
      </c>
      <c r="JKR26" s="59">
        <f t="shared" si="432"/>
        <v>0</v>
      </c>
      <c r="JKS26" s="1"/>
      <c r="JKT26" s="89">
        <v>3</v>
      </c>
      <c r="JKU26" s="93" t="s">
        <v>63</v>
      </c>
      <c r="JKV26" s="58" t="s">
        <v>34</v>
      </c>
      <c r="JKW26" s="91" t="s">
        <v>32</v>
      </c>
      <c r="JKX26" s="92">
        <v>1</v>
      </c>
      <c r="JKY26" s="87">
        <v>0</v>
      </c>
      <c r="JKZ26" s="59">
        <f t="shared" si="432"/>
        <v>0</v>
      </c>
      <c r="JLA26" s="1"/>
      <c r="JLB26" s="89">
        <v>3</v>
      </c>
      <c r="JLC26" s="93" t="s">
        <v>63</v>
      </c>
      <c r="JLD26" s="58" t="s">
        <v>34</v>
      </c>
      <c r="JLE26" s="91" t="s">
        <v>32</v>
      </c>
      <c r="JLF26" s="92">
        <v>1</v>
      </c>
      <c r="JLG26" s="87">
        <v>0</v>
      </c>
      <c r="JLH26" s="59">
        <f t="shared" si="433"/>
        <v>0</v>
      </c>
      <c r="JLI26" s="1"/>
      <c r="JLJ26" s="89">
        <v>3</v>
      </c>
      <c r="JLK26" s="93" t="s">
        <v>63</v>
      </c>
      <c r="JLL26" s="58" t="s">
        <v>34</v>
      </c>
      <c r="JLM26" s="91" t="s">
        <v>32</v>
      </c>
      <c r="JLN26" s="92">
        <v>1</v>
      </c>
      <c r="JLO26" s="87">
        <v>0</v>
      </c>
      <c r="JLP26" s="59">
        <f t="shared" si="433"/>
        <v>0</v>
      </c>
      <c r="JLQ26" s="1"/>
      <c r="JLR26" s="89">
        <v>3</v>
      </c>
      <c r="JLS26" s="93" t="s">
        <v>63</v>
      </c>
      <c r="JLT26" s="58" t="s">
        <v>34</v>
      </c>
      <c r="JLU26" s="91" t="s">
        <v>32</v>
      </c>
      <c r="JLV26" s="92">
        <v>1</v>
      </c>
      <c r="JLW26" s="87">
        <v>0</v>
      </c>
      <c r="JLX26" s="59">
        <f t="shared" si="434"/>
        <v>0</v>
      </c>
      <c r="JLY26" s="1"/>
      <c r="JLZ26" s="89">
        <v>3</v>
      </c>
      <c r="JMA26" s="93" t="s">
        <v>63</v>
      </c>
      <c r="JMB26" s="58" t="s">
        <v>34</v>
      </c>
      <c r="JMC26" s="91" t="s">
        <v>32</v>
      </c>
      <c r="JMD26" s="92">
        <v>1</v>
      </c>
      <c r="JME26" s="87">
        <v>0</v>
      </c>
      <c r="JMF26" s="59">
        <f t="shared" si="434"/>
        <v>0</v>
      </c>
      <c r="JMG26" s="1"/>
      <c r="JMH26" s="89">
        <v>3</v>
      </c>
      <c r="JMI26" s="93" t="s">
        <v>63</v>
      </c>
      <c r="JMJ26" s="58" t="s">
        <v>34</v>
      </c>
      <c r="JMK26" s="91" t="s">
        <v>32</v>
      </c>
      <c r="JML26" s="92">
        <v>1</v>
      </c>
      <c r="JMM26" s="87">
        <v>0</v>
      </c>
      <c r="JMN26" s="59">
        <f t="shared" si="435"/>
        <v>0</v>
      </c>
      <c r="JMO26" s="1"/>
      <c r="JMP26" s="89">
        <v>3</v>
      </c>
      <c r="JMQ26" s="93" t="s">
        <v>63</v>
      </c>
      <c r="JMR26" s="58" t="s">
        <v>34</v>
      </c>
      <c r="JMS26" s="91" t="s">
        <v>32</v>
      </c>
      <c r="JMT26" s="92">
        <v>1</v>
      </c>
      <c r="JMU26" s="87">
        <v>0</v>
      </c>
      <c r="JMV26" s="59">
        <f t="shared" si="435"/>
        <v>0</v>
      </c>
      <c r="JMW26" s="1"/>
      <c r="JMX26" s="89">
        <v>3</v>
      </c>
      <c r="JMY26" s="93" t="s">
        <v>63</v>
      </c>
      <c r="JMZ26" s="58" t="s">
        <v>34</v>
      </c>
      <c r="JNA26" s="91" t="s">
        <v>32</v>
      </c>
      <c r="JNB26" s="92">
        <v>1</v>
      </c>
      <c r="JNC26" s="87">
        <v>0</v>
      </c>
      <c r="JND26" s="59">
        <f t="shared" si="436"/>
        <v>0</v>
      </c>
      <c r="JNE26" s="1"/>
      <c r="JNF26" s="89">
        <v>3</v>
      </c>
      <c r="JNG26" s="93" t="s">
        <v>63</v>
      </c>
      <c r="JNH26" s="58" t="s">
        <v>34</v>
      </c>
      <c r="JNI26" s="91" t="s">
        <v>32</v>
      </c>
      <c r="JNJ26" s="92">
        <v>1</v>
      </c>
      <c r="JNK26" s="87">
        <v>0</v>
      </c>
      <c r="JNL26" s="59">
        <f t="shared" si="436"/>
        <v>0</v>
      </c>
      <c r="JNM26" s="1"/>
      <c r="JNN26" s="89">
        <v>3</v>
      </c>
      <c r="JNO26" s="93" t="s">
        <v>63</v>
      </c>
      <c r="JNP26" s="58" t="s">
        <v>34</v>
      </c>
      <c r="JNQ26" s="91" t="s">
        <v>32</v>
      </c>
      <c r="JNR26" s="92">
        <v>1</v>
      </c>
      <c r="JNS26" s="87">
        <v>0</v>
      </c>
      <c r="JNT26" s="59">
        <f t="shared" si="437"/>
        <v>0</v>
      </c>
      <c r="JNU26" s="1"/>
      <c r="JNV26" s="89">
        <v>3</v>
      </c>
      <c r="JNW26" s="93" t="s">
        <v>63</v>
      </c>
      <c r="JNX26" s="58" t="s">
        <v>34</v>
      </c>
      <c r="JNY26" s="91" t="s">
        <v>32</v>
      </c>
      <c r="JNZ26" s="92">
        <v>1</v>
      </c>
      <c r="JOA26" s="87">
        <v>0</v>
      </c>
      <c r="JOB26" s="59">
        <f t="shared" si="437"/>
        <v>0</v>
      </c>
      <c r="JOC26" s="1"/>
      <c r="JOD26" s="89">
        <v>3</v>
      </c>
      <c r="JOE26" s="93" t="s">
        <v>63</v>
      </c>
      <c r="JOF26" s="58" t="s">
        <v>34</v>
      </c>
      <c r="JOG26" s="91" t="s">
        <v>32</v>
      </c>
      <c r="JOH26" s="92">
        <v>1</v>
      </c>
      <c r="JOI26" s="87">
        <v>0</v>
      </c>
      <c r="JOJ26" s="59">
        <f t="shared" si="438"/>
        <v>0</v>
      </c>
      <c r="JOK26" s="1"/>
      <c r="JOL26" s="89">
        <v>3</v>
      </c>
      <c r="JOM26" s="93" t="s">
        <v>63</v>
      </c>
      <c r="JON26" s="58" t="s">
        <v>34</v>
      </c>
      <c r="JOO26" s="91" t="s">
        <v>32</v>
      </c>
      <c r="JOP26" s="92">
        <v>1</v>
      </c>
      <c r="JOQ26" s="87">
        <v>0</v>
      </c>
      <c r="JOR26" s="59">
        <f t="shared" si="438"/>
        <v>0</v>
      </c>
      <c r="JOS26" s="1"/>
      <c r="JOT26" s="89">
        <v>3</v>
      </c>
      <c r="JOU26" s="93" t="s">
        <v>63</v>
      </c>
      <c r="JOV26" s="58" t="s">
        <v>34</v>
      </c>
      <c r="JOW26" s="91" t="s">
        <v>32</v>
      </c>
      <c r="JOX26" s="92">
        <v>1</v>
      </c>
      <c r="JOY26" s="87">
        <v>0</v>
      </c>
      <c r="JOZ26" s="59">
        <f t="shared" si="439"/>
        <v>0</v>
      </c>
      <c r="JPA26" s="1"/>
      <c r="JPB26" s="89">
        <v>3</v>
      </c>
      <c r="JPC26" s="93" t="s">
        <v>63</v>
      </c>
      <c r="JPD26" s="58" t="s">
        <v>34</v>
      </c>
      <c r="JPE26" s="91" t="s">
        <v>32</v>
      </c>
      <c r="JPF26" s="92">
        <v>1</v>
      </c>
      <c r="JPG26" s="87">
        <v>0</v>
      </c>
      <c r="JPH26" s="59">
        <f t="shared" si="439"/>
        <v>0</v>
      </c>
      <c r="JPI26" s="1"/>
      <c r="JPJ26" s="89">
        <v>3</v>
      </c>
      <c r="JPK26" s="93" t="s">
        <v>63</v>
      </c>
      <c r="JPL26" s="58" t="s">
        <v>34</v>
      </c>
      <c r="JPM26" s="91" t="s">
        <v>32</v>
      </c>
      <c r="JPN26" s="92">
        <v>1</v>
      </c>
      <c r="JPO26" s="87">
        <v>0</v>
      </c>
      <c r="JPP26" s="59">
        <f t="shared" si="440"/>
        <v>0</v>
      </c>
      <c r="JPQ26" s="1"/>
      <c r="JPR26" s="89">
        <v>3</v>
      </c>
      <c r="JPS26" s="93" t="s">
        <v>63</v>
      </c>
      <c r="JPT26" s="58" t="s">
        <v>34</v>
      </c>
      <c r="JPU26" s="91" t="s">
        <v>32</v>
      </c>
      <c r="JPV26" s="92">
        <v>1</v>
      </c>
      <c r="JPW26" s="87">
        <v>0</v>
      </c>
      <c r="JPX26" s="59">
        <f t="shared" si="440"/>
        <v>0</v>
      </c>
      <c r="JPY26" s="1"/>
      <c r="JPZ26" s="89">
        <v>3</v>
      </c>
      <c r="JQA26" s="93" t="s">
        <v>63</v>
      </c>
      <c r="JQB26" s="58" t="s">
        <v>34</v>
      </c>
      <c r="JQC26" s="91" t="s">
        <v>32</v>
      </c>
      <c r="JQD26" s="92">
        <v>1</v>
      </c>
      <c r="JQE26" s="87">
        <v>0</v>
      </c>
      <c r="JQF26" s="59">
        <f t="shared" si="441"/>
        <v>0</v>
      </c>
      <c r="JQG26" s="1"/>
      <c r="JQH26" s="89">
        <v>3</v>
      </c>
      <c r="JQI26" s="93" t="s">
        <v>63</v>
      </c>
      <c r="JQJ26" s="58" t="s">
        <v>34</v>
      </c>
      <c r="JQK26" s="91" t="s">
        <v>32</v>
      </c>
      <c r="JQL26" s="92">
        <v>1</v>
      </c>
      <c r="JQM26" s="87">
        <v>0</v>
      </c>
      <c r="JQN26" s="59">
        <f t="shared" si="441"/>
        <v>0</v>
      </c>
      <c r="JQO26" s="1"/>
      <c r="JQP26" s="89">
        <v>3</v>
      </c>
      <c r="JQQ26" s="93" t="s">
        <v>63</v>
      </c>
      <c r="JQR26" s="58" t="s">
        <v>34</v>
      </c>
      <c r="JQS26" s="91" t="s">
        <v>32</v>
      </c>
      <c r="JQT26" s="92">
        <v>1</v>
      </c>
      <c r="JQU26" s="87">
        <v>0</v>
      </c>
      <c r="JQV26" s="59">
        <f t="shared" si="442"/>
        <v>0</v>
      </c>
      <c r="JQW26" s="1"/>
      <c r="JQX26" s="89">
        <v>3</v>
      </c>
      <c r="JQY26" s="93" t="s">
        <v>63</v>
      </c>
      <c r="JQZ26" s="58" t="s">
        <v>34</v>
      </c>
      <c r="JRA26" s="91" t="s">
        <v>32</v>
      </c>
      <c r="JRB26" s="92">
        <v>1</v>
      </c>
      <c r="JRC26" s="87">
        <v>0</v>
      </c>
      <c r="JRD26" s="59">
        <f t="shared" si="442"/>
        <v>0</v>
      </c>
      <c r="JRE26" s="1"/>
      <c r="JRF26" s="89">
        <v>3</v>
      </c>
      <c r="JRG26" s="93" t="s">
        <v>63</v>
      </c>
      <c r="JRH26" s="58" t="s">
        <v>34</v>
      </c>
      <c r="JRI26" s="91" t="s">
        <v>32</v>
      </c>
      <c r="JRJ26" s="92">
        <v>1</v>
      </c>
      <c r="JRK26" s="87">
        <v>0</v>
      </c>
      <c r="JRL26" s="59">
        <f t="shared" si="443"/>
        <v>0</v>
      </c>
      <c r="JRM26" s="1"/>
      <c r="JRN26" s="89">
        <v>3</v>
      </c>
      <c r="JRO26" s="93" t="s">
        <v>63</v>
      </c>
      <c r="JRP26" s="58" t="s">
        <v>34</v>
      </c>
      <c r="JRQ26" s="91" t="s">
        <v>32</v>
      </c>
      <c r="JRR26" s="92">
        <v>1</v>
      </c>
      <c r="JRS26" s="87">
        <v>0</v>
      </c>
      <c r="JRT26" s="59">
        <f t="shared" si="443"/>
        <v>0</v>
      </c>
      <c r="JRU26" s="1"/>
      <c r="JRV26" s="89">
        <v>3</v>
      </c>
      <c r="JRW26" s="93" t="s">
        <v>63</v>
      </c>
      <c r="JRX26" s="58" t="s">
        <v>34</v>
      </c>
      <c r="JRY26" s="91" t="s">
        <v>32</v>
      </c>
      <c r="JRZ26" s="92">
        <v>1</v>
      </c>
      <c r="JSA26" s="87">
        <v>0</v>
      </c>
      <c r="JSB26" s="59">
        <f t="shared" si="444"/>
        <v>0</v>
      </c>
      <c r="JSC26" s="1"/>
      <c r="JSD26" s="89">
        <v>3</v>
      </c>
      <c r="JSE26" s="93" t="s">
        <v>63</v>
      </c>
      <c r="JSF26" s="58" t="s">
        <v>34</v>
      </c>
      <c r="JSG26" s="91" t="s">
        <v>32</v>
      </c>
      <c r="JSH26" s="92">
        <v>1</v>
      </c>
      <c r="JSI26" s="87">
        <v>0</v>
      </c>
      <c r="JSJ26" s="59">
        <f t="shared" si="444"/>
        <v>0</v>
      </c>
      <c r="JSK26" s="1"/>
      <c r="JSL26" s="89">
        <v>3</v>
      </c>
      <c r="JSM26" s="93" t="s">
        <v>63</v>
      </c>
      <c r="JSN26" s="58" t="s">
        <v>34</v>
      </c>
      <c r="JSO26" s="91" t="s">
        <v>32</v>
      </c>
      <c r="JSP26" s="92">
        <v>1</v>
      </c>
      <c r="JSQ26" s="87">
        <v>0</v>
      </c>
      <c r="JSR26" s="59">
        <f t="shared" si="445"/>
        <v>0</v>
      </c>
      <c r="JSS26" s="1"/>
      <c r="JST26" s="89">
        <v>3</v>
      </c>
      <c r="JSU26" s="93" t="s">
        <v>63</v>
      </c>
      <c r="JSV26" s="58" t="s">
        <v>34</v>
      </c>
      <c r="JSW26" s="91" t="s">
        <v>32</v>
      </c>
      <c r="JSX26" s="92">
        <v>1</v>
      </c>
      <c r="JSY26" s="87">
        <v>0</v>
      </c>
      <c r="JSZ26" s="59">
        <f t="shared" si="445"/>
        <v>0</v>
      </c>
      <c r="JTA26" s="1"/>
      <c r="JTB26" s="89">
        <v>3</v>
      </c>
      <c r="JTC26" s="93" t="s">
        <v>63</v>
      </c>
      <c r="JTD26" s="58" t="s">
        <v>34</v>
      </c>
      <c r="JTE26" s="91" t="s">
        <v>32</v>
      </c>
      <c r="JTF26" s="92">
        <v>1</v>
      </c>
      <c r="JTG26" s="87">
        <v>0</v>
      </c>
      <c r="JTH26" s="59">
        <f t="shared" si="446"/>
        <v>0</v>
      </c>
      <c r="JTI26" s="1"/>
      <c r="JTJ26" s="89">
        <v>3</v>
      </c>
      <c r="JTK26" s="93" t="s">
        <v>63</v>
      </c>
      <c r="JTL26" s="58" t="s">
        <v>34</v>
      </c>
      <c r="JTM26" s="91" t="s">
        <v>32</v>
      </c>
      <c r="JTN26" s="92">
        <v>1</v>
      </c>
      <c r="JTO26" s="87">
        <v>0</v>
      </c>
      <c r="JTP26" s="59">
        <f t="shared" si="446"/>
        <v>0</v>
      </c>
      <c r="JTQ26" s="1"/>
      <c r="JTR26" s="89">
        <v>3</v>
      </c>
      <c r="JTS26" s="93" t="s">
        <v>63</v>
      </c>
      <c r="JTT26" s="58" t="s">
        <v>34</v>
      </c>
      <c r="JTU26" s="91" t="s">
        <v>32</v>
      </c>
      <c r="JTV26" s="92">
        <v>1</v>
      </c>
      <c r="JTW26" s="87">
        <v>0</v>
      </c>
      <c r="JTX26" s="59">
        <f t="shared" si="447"/>
        <v>0</v>
      </c>
      <c r="JTY26" s="1"/>
      <c r="JTZ26" s="89">
        <v>3</v>
      </c>
      <c r="JUA26" s="93" t="s">
        <v>63</v>
      </c>
      <c r="JUB26" s="58" t="s">
        <v>34</v>
      </c>
      <c r="JUC26" s="91" t="s">
        <v>32</v>
      </c>
      <c r="JUD26" s="92">
        <v>1</v>
      </c>
      <c r="JUE26" s="87">
        <v>0</v>
      </c>
      <c r="JUF26" s="59">
        <f t="shared" si="447"/>
        <v>0</v>
      </c>
      <c r="JUG26" s="1"/>
      <c r="JUH26" s="89">
        <v>3</v>
      </c>
      <c r="JUI26" s="93" t="s">
        <v>63</v>
      </c>
      <c r="JUJ26" s="58" t="s">
        <v>34</v>
      </c>
      <c r="JUK26" s="91" t="s">
        <v>32</v>
      </c>
      <c r="JUL26" s="92">
        <v>1</v>
      </c>
      <c r="JUM26" s="87">
        <v>0</v>
      </c>
      <c r="JUN26" s="59">
        <f t="shared" si="448"/>
        <v>0</v>
      </c>
      <c r="JUO26" s="1"/>
      <c r="JUP26" s="89">
        <v>3</v>
      </c>
      <c r="JUQ26" s="93" t="s">
        <v>63</v>
      </c>
      <c r="JUR26" s="58" t="s">
        <v>34</v>
      </c>
      <c r="JUS26" s="91" t="s">
        <v>32</v>
      </c>
      <c r="JUT26" s="92">
        <v>1</v>
      </c>
      <c r="JUU26" s="87">
        <v>0</v>
      </c>
      <c r="JUV26" s="59">
        <f t="shared" si="448"/>
        <v>0</v>
      </c>
      <c r="JUW26" s="1"/>
      <c r="JUX26" s="89">
        <v>3</v>
      </c>
      <c r="JUY26" s="93" t="s">
        <v>63</v>
      </c>
      <c r="JUZ26" s="58" t="s">
        <v>34</v>
      </c>
      <c r="JVA26" s="91" t="s">
        <v>32</v>
      </c>
      <c r="JVB26" s="92">
        <v>1</v>
      </c>
      <c r="JVC26" s="87">
        <v>0</v>
      </c>
      <c r="JVD26" s="59">
        <f t="shared" si="449"/>
        <v>0</v>
      </c>
      <c r="JVE26" s="1"/>
      <c r="JVF26" s="89">
        <v>3</v>
      </c>
      <c r="JVG26" s="93" t="s">
        <v>63</v>
      </c>
      <c r="JVH26" s="58" t="s">
        <v>34</v>
      </c>
      <c r="JVI26" s="91" t="s">
        <v>32</v>
      </c>
      <c r="JVJ26" s="92">
        <v>1</v>
      </c>
      <c r="JVK26" s="87">
        <v>0</v>
      </c>
      <c r="JVL26" s="59">
        <f t="shared" si="449"/>
        <v>0</v>
      </c>
      <c r="JVM26" s="1"/>
      <c r="JVN26" s="89">
        <v>3</v>
      </c>
      <c r="JVO26" s="93" t="s">
        <v>63</v>
      </c>
      <c r="JVP26" s="58" t="s">
        <v>34</v>
      </c>
      <c r="JVQ26" s="91" t="s">
        <v>32</v>
      </c>
      <c r="JVR26" s="92">
        <v>1</v>
      </c>
      <c r="JVS26" s="87">
        <v>0</v>
      </c>
      <c r="JVT26" s="59">
        <f t="shared" si="450"/>
        <v>0</v>
      </c>
      <c r="JVU26" s="1"/>
      <c r="JVV26" s="89">
        <v>3</v>
      </c>
      <c r="JVW26" s="93" t="s">
        <v>63</v>
      </c>
      <c r="JVX26" s="58" t="s">
        <v>34</v>
      </c>
      <c r="JVY26" s="91" t="s">
        <v>32</v>
      </c>
      <c r="JVZ26" s="92">
        <v>1</v>
      </c>
      <c r="JWA26" s="87">
        <v>0</v>
      </c>
      <c r="JWB26" s="59">
        <f t="shared" si="450"/>
        <v>0</v>
      </c>
      <c r="JWC26" s="1"/>
      <c r="JWD26" s="89">
        <v>3</v>
      </c>
      <c r="JWE26" s="93" t="s">
        <v>63</v>
      </c>
      <c r="JWF26" s="58" t="s">
        <v>34</v>
      </c>
      <c r="JWG26" s="91" t="s">
        <v>32</v>
      </c>
      <c r="JWH26" s="92">
        <v>1</v>
      </c>
      <c r="JWI26" s="87">
        <v>0</v>
      </c>
      <c r="JWJ26" s="59">
        <f t="shared" si="451"/>
        <v>0</v>
      </c>
      <c r="JWK26" s="1"/>
      <c r="JWL26" s="89">
        <v>3</v>
      </c>
      <c r="JWM26" s="93" t="s">
        <v>63</v>
      </c>
      <c r="JWN26" s="58" t="s">
        <v>34</v>
      </c>
      <c r="JWO26" s="91" t="s">
        <v>32</v>
      </c>
      <c r="JWP26" s="92">
        <v>1</v>
      </c>
      <c r="JWQ26" s="87">
        <v>0</v>
      </c>
      <c r="JWR26" s="59">
        <f t="shared" si="451"/>
        <v>0</v>
      </c>
      <c r="JWS26" s="1"/>
      <c r="JWT26" s="89">
        <v>3</v>
      </c>
      <c r="JWU26" s="93" t="s">
        <v>63</v>
      </c>
      <c r="JWV26" s="58" t="s">
        <v>34</v>
      </c>
      <c r="JWW26" s="91" t="s">
        <v>32</v>
      </c>
      <c r="JWX26" s="92">
        <v>1</v>
      </c>
      <c r="JWY26" s="87">
        <v>0</v>
      </c>
      <c r="JWZ26" s="59">
        <f t="shared" si="452"/>
        <v>0</v>
      </c>
      <c r="JXA26" s="1"/>
      <c r="JXB26" s="89">
        <v>3</v>
      </c>
      <c r="JXC26" s="93" t="s">
        <v>63</v>
      </c>
      <c r="JXD26" s="58" t="s">
        <v>34</v>
      </c>
      <c r="JXE26" s="91" t="s">
        <v>32</v>
      </c>
      <c r="JXF26" s="92">
        <v>1</v>
      </c>
      <c r="JXG26" s="87">
        <v>0</v>
      </c>
      <c r="JXH26" s="59">
        <f t="shared" si="452"/>
        <v>0</v>
      </c>
      <c r="JXI26" s="1"/>
      <c r="JXJ26" s="89">
        <v>3</v>
      </c>
      <c r="JXK26" s="93" t="s">
        <v>63</v>
      </c>
      <c r="JXL26" s="58" t="s">
        <v>34</v>
      </c>
      <c r="JXM26" s="91" t="s">
        <v>32</v>
      </c>
      <c r="JXN26" s="92">
        <v>1</v>
      </c>
      <c r="JXO26" s="87">
        <v>0</v>
      </c>
      <c r="JXP26" s="59">
        <f t="shared" si="453"/>
        <v>0</v>
      </c>
      <c r="JXQ26" s="1"/>
      <c r="JXR26" s="89">
        <v>3</v>
      </c>
      <c r="JXS26" s="93" t="s">
        <v>63</v>
      </c>
      <c r="JXT26" s="58" t="s">
        <v>34</v>
      </c>
      <c r="JXU26" s="91" t="s">
        <v>32</v>
      </c>
      <c r="JXV26" s="92">
        <v>1</v>
      </c>
      <c r="JXW26" s="87">
        <v>0</v>
      </c>
      <c r="JXX26" s="59">
        <f t="shared" si="453"/>
        <v>0</v>
      </c>
      <c r="JXY26" s="1"/>
      <c r="JXZ26" s="89">
        <v>3</v>
      </c>
      <c r="JYA26" s="93" t="s">
        <v>63</v>
      </c>
      <c r="JYB26" s="58" t="s">
        <v>34</v>
      </c>
      <c r="JYC26" s="91" t="s">
        <v>32</v>
      </c>
      <c r="JYD26" s="92">
        <v>1</v>
      </c>
      <c r="JYE26" s="87">
        <v>0</v>
      </c>
      <c r="JYF26" s="59">
        <f t="shared" si="454"/>
        <v>0</v>
      </c>
      <c r="JYG26" s="1"/>
      <c r="JYH26" s="89">
        <v>3</v>
      </c>
      <c r="JYI26" s="93" t="s">
        <v>63</v>
      </c>
      <c r="JYJ26" s="58" t="s">
        <v>34</v>
      </c>
      <c r="JYK26" s="91" t="s">
        <v>32</v>
      </c>
      <c r="JYL26" s="92">
        <v>1</v>
      </c>
      <c r="JYM26" s="87">
        <v>0</v>
      </c>
      <c r="JYN26" s="59">
        <f t="shared" si="454"/>
        <v>0</v>
      </c>
      <c r="JYO26" s="1"/>
      <c r="JYP26" s="89">
        <v>3</v>
      </c>
      <c r="JYQ26" s="93" t="s">
        <v>63</v>
      </c>
      <c r="JYR26" s="58" t="s">
        <v>34</v>
      </c>
      <c r="JYS26" s="91" t="s">
        <v>32</v>
      </c>
      <c r="JYT26" s="92">
        <v>1</v>
      </c>
      <c r="JYU26" s="87">
        <v>0</v>
      </c>
      <c r="JYV26" s="59">
        <f t="shared" si="455"/>
        <v>0</v>
      </c>
      <c r="JYW26" s="1"/>
      <c r="JYX26" s="89">
        <v>3</v>
      </c>
      <c r="JYY26" s="93" t="s">
        <v>63</v>
      </c>
      <c r="JYZ26" s="58" t="s">
        <v>34</v>
      </c>
      <c r="JZA26" s="91" t="s">
        <v>32</v>
      </c>
      <c r="JZB26" s="92">
        <v>1</v>
      </c>
      <c r="JZC26" s="87">
        <v>0</v>
      </c>
      <c r="JZD26" s="59">
        <f t="shared" si="455"/>
        <v>0</v>
      </c>
      <c r="JZE26" s="1"/>
      <c r="JZF26" s="89">
        <v>3</v>
      </c>
      <c r="JZG26" s="93" t="s">
        <v>63</v>
      </c>
      <c r="JZH26" s="58" t="s">
        <v>34</v>
      </c>
      <c r="JZI26" s="91" t="s">
        <v>32</v>
      </c>
      <c r="JZJ26" s="92">
        <v>1</v>
      </c>
      <c r="JZK26" s="87">
        <v>0</v>
      </c>
      <c r="JZL26" s="59">
        <f t="shared" si="456"/>
        <v>0</v>
      </c>
      <c r="JZM26" s="1"/>
      <c r="JZN26" s="89">
        <v>3</v>
      </c>
      <c r="JZO26" s="93" t="s">
        <v>63</v>
      </c>
      <c r="JZP26" s="58" t="s">
        <v>34</v>
      </c>
      <c r="JZQ26" s="91" t="s">
        <v>32</v>
      </c>
      <c r="JZR26" s="92">
        <v>1</v>
      </c>
      <c r="JZS26" s="87">
        <v>0</v>
      </c>
      <c r="JZT26" s="59">
        <f t="shared" si="456"/>
        <v>0</v>
      </c>
      <c r="JZU26" s="1"/>
      <c r="JZV26" s="89">
        <v>3</v>
      </c>
      <c r="JZW26" s="93" t="s">
        <v>63</v>
      </c>
      <c r="JZX26" s="58" t="s">
        <v>34</v>
      </c>
      <c r="JZY26" s="91" t="s">
        <v>32</v>
      </c>
      <c r="JZZ26" s="92">
        <v>1</v>
      </c>
      <c r="KAA26" s="87">
        <v>0</v>
      </c>
      <c r="KAB26" s="59">
        <f t="shared" si="457"/>
        <v>0</v>
      </c>
      <c r="KAC26" s="1"/>
      <c r="KAD26" s="89">
        <v>3</v>
      </c>
      <c r="KAE26" s="93" t="s">
        <v>63</v>
      </c>
      <c r="KAF26" s="58" t="s">
        <v>34</v>
      </c>
      <c r="KAG26" s="91" t="s">
        <v>32</v>
      </c>
      <c r="KAH26" s="92">
        <v>1</v>
      </c>
      <c r="KAI26" s="87">
        <v>0</v>
      </c>
      <c r="KAJ26" s="59">
        <f t="shared" si="457"/>
        <v>0</v>
      </c>
      <c r="KAK26" s="1"/>
      <c r="KAL26" s="89">
        <v>3</v>
      </c>
      <c r="KAM26" s="93" t="s">
        <v>63</v>
      </c>
      <c r="KAN26" s="58" t="s">
        <v>34</v>
      </c>
      <c r="KAO26" s="91" t="s">
        <v>32</v>
      </c>
      <c r="KAP26" s="92">
        <v>1</v>
      </c>
      <c r="KAQ26" s="87">
        <v>0</v>
      </c>
      <c r="KAR26" s="59">
        <f t="shared" si="458"/>
        <v>0</v>
      </c>
      <c r="KAS26" s="1"/>
      <c r="KAT26" s="89">
        <v>3</v>
      </c>
      <c r="KAU26" s="93" t="s">
        <v>63</v>
      </c>
      <c r="KAV26" s="58" t="s">
        <v>34</v>
      </c>
      <c r="KAW26" s="91" t="s">
        <v>32</v>
      </c>
      <c r="KAX26" s="92">
        <v>1</v>
      </c>
      <c r="KAY26" s="87">
        <v>0</v>
      </c>
      <c r="KAZ26" s="59">
        <f t="shared" si="458"/>
        <v>0</v>
      </c>
      <c r="KBA26" s="1"/>
      <c r="KBB26" s="89">
        <v>3</v>
      </c>
      <c r="KBC26" s="93" t="s">
        <v>63</v>
      </c>
      <c r="KBD26" s="58" t="s">
        <v>34</v>
      </c>
      <c r="KBE26" s="91" t="s">
        <v>32</v>
      </c>
      <c r="KBF26" s="92">
        <v>1</v>
      </c>
      <c r="KBG26" s="87">
        <v>0</v>
      </c>
      <c r="KBH26" s="59">
        <f t="shared" si="459"/>
        <v>0</v>
      </c>
      <c r="KBI26" s="1"/>
      <c r="KBJ26" s="89">
        <v>3</v>
      </c>
      <c r="KBK26" s="93" t="s">
        <v>63</v>
      </c>
      <c r="KBL26" s="58" t="s">
        <v>34</v>
      </c>
      <c r="KBM26" s="91" t="s">
        <v>32</v>
      </c>
      <c r="KBN26" s="92">
        <v>1</v>
      </c>
      <c r="KBO26" s="87">
        <v>0</v>
      </c>
      <c r="KBP26" s="59">
        <f t="shared" si="459"/>
        <v>0</v>
      </c>
      <c r="KBQ26" s="1"/>
      <c r="KBR26" s="89">
        <v>3</v>
      </c>
      <c r="KBS26" s="93" t="s">
        <v>63</v>
      </c>
      <c r="KBT26" s="58" t="s">
        <v>34</v>
      </c>
      <c r="KBU26" s="91" t="s">
        <v>32</v>
      </c>
      <c r="KBV26" s="92">
        <v>1</v>
      </c>
      <c r="KBW26" s="87">
        <v>0</v>
      </c>
      <c r="KBX26" s="59">
        <f t="shared" si="460"/>
        <v>0</v>
      </c>
      <c r="KBY26" s="1"/>
      <c r="KBZ26" s="89">
        <v>3</v>
      </c>
      <c r="KCA26" s="93" t="s">
        <v>63</v>
      </c>
      <c r="KCB26" s="58" t="s">
        <v>34</v>
      </c>
      <c r="KCC26" s="91" t="s">
        <v>32</v>
      </c>
      <c r="KCD26" s="92">
        <v>1</v>
      </c>
      <c r="KCE26" s="87">
        <v>0</v>
      </c>
      <c r="KCF26" s="59">
        <f t="shared" si="460"/>
        <v>0</v>
      </c>
      <c r="KCG26" s="1"/>
      <c r="KCH26" s="89">
        <v>3</v>
      </c>
      <c r="KCI26" s="93" t="s">
        <v>63</v>
      </c>
      <c r="KCJ26" s="58" t="s">
        <v>34</v>
      </c>
      <c r="KCK26" s="91" t="s">
        <v>32</v>
      </c>
      <c r="KCL26" s="92">
        <v>1</v>
      </c>
      <c r="KCM26" s="87">
        <v>0</v>
      </c>
      <c r="KCN26" s="59">
        <f t="shared" si="461"/>
        <v>0</v>
      </c>
      <c r="KCO26" s="1"/>
      <c r="KCP26" s="89">
        <v>3</v>
      </c>
      <c r="KCQ26" s="93" t="s">
        <v>63</v>
      </c>
      <c r="KCR26" s="58" t="s">
        <v>34</v>
      </c>
      <c r="KCS26" s="91" t="s">
        <v>32</v>
      </c>
      <c r="KCT26" s="92">
        <v>1</v>
      </c>
      <c r="KCU26" s="87">
        <v>0</v>
      </c>
      <c r="KCV26" s="59">
        <f t="shared" si="461"/>
        <v>0</v>
      </c>
      <c r="KCW26" s="1"/>
      <c r="KCX26" s="89">
        <v>3</v>
      </c>
      <c r="KCY26" s="93" t="s">
        <v>63</v>
      </c>
      <c r="KCZ26" s="58" t="s">
        <v>34</v>
      </c>
      <c r="KDA26" s="91" t="s">
        <v>32</v>
      </c>
      <c r="KDB26" s="92">
        <v>1</v>
      </c>
      <c r="KDC26" s="87">
        <v>0</v>
      </c>
      <c r="KDD26" s="59">
        <f t="shared" si="462"/>
        <v>0</v>
      </c>
      <c r="KDE26" s="1"/>
      <c r="KDF26" s="89">
        <v>3</v>
      </c>
      <c r="KDG26" s="93" t="s">
        <v>63</v>
      </c>
      <c r="KDH26" s="58" t="s">
        <v>34</v>
      </c>
      <c r="KDI26" s="91" t="s">
        <v>32</v>
      </c>
      <c r="KDJ26" s="92">
        <v>1</v>
      </c>
      <c r="KDK26" s="87">
        <v>0</v>
      </c>
      <c r="KDL26" s="59">
        <f t="shared" si="462"/>
        <v>0</v>
      </c>
      <c r="KDM26" s="1"/>
      <c r="KDN26" s="89">
        <v>3</v>
      </c>
      <c r="KDO26" s="93" t="s">
        <v>63</v>
      </c>
      <c r="KDP26" s="58" t="s">
        <v>34</v>
      </c>
      <c r="KDQ26" s="91" t="s">
        <v>32</v>
      </c>
      <c r="KDR26" s="92">
        <v>1</v>
      </c>
      <c r="KDS26" s="87">
        <v>0</v>
      </c>
      <c r="KDT26" s="59">
        <f t="shared" si="463"/>
        <v>0</v>
      </c>
      <c r="KDU26" s="1"/>
      <c r="KDV26" s="89">
        <v>3</v>
      </c>
      <c r="KDW26" s="93" t="s">
        <v>63</v>
      </c>
      <c r="KDX26" s="58" t="s">
        <v>34</v>
      </c>
      <c r="KDY26" s="91" t="s">
        <v>32</v>
      </c>
      <c r="KDZ26" s="92">
        <v>1</v>
      </c>
      <c r="KEA26" s="87">
        <v>0</v>
      </c>
      <c r="KEB26" s="59">
        <f t="shared" si="463"/>
        <v>0</v>
      </c>
      <c r="KEC26" s="1"/>
      <c r="KED26" s="89">
        <v>3</v>
      </c>
      <c r="KEE26" s="93" t="s">
        <v>63</v>
      </c>
      <c r="KEF26" s="58" t="s">
        <v>34</v>
      </c>
      <c r="KEG26" s="91" t="s">
        <v>32</v>
      </c>
      <c r="KEH26" s="92">
        <v>1</v>
      </c>
      <c r="KEI26" s="87">
        <v>0</v>
      </c>
      <c r="KEJ26" s="59">
        <f t="shared" si="464"/>
        <v>0</v>
      </c>
      <c r="KEK26" s="1"/>
      <c r="KEL26" s="89">
        <v>3</v>
      </c>
      <c r="KEM26" s="93" t="s">
        <v>63</v>
      </c>
      <c r="KEN26" s="58" t="s">
        <v>34</v>
      </c>
      <c r="KEO26" s="91" t="s">
        <v>32</v>
      </c>
      <c r="KEP26" s="92">
        <v>1</v>
      </c>
      <c r="KEQ26" s="87">
        <v>0</v>
      </c>
      <c r="KER26" s="59">
        <f t="shared" si="464"/>
        <v>0</v>
      </c>
      <c r="KES26" s="1"/>
      <c r="KET26" s="89">
        <v>3</v>
      </c>
      <c r="KEU26" s="93" t="s">
        <v>63</v>
      </c>
      <c r="KEV26" s="58" t="s">
        <v>34</v>
      </c>
      <c r="KEW26" s="91" t="s">
        <v>32</v>
      </c>
      <c r="KEX26" s="92">
        <v>1</v>
      </c>
      <c r="KEY26" s="87">
        <v>0</v>
      </c>
      <c r="KEZ26" s="59">
        <f t="shared" si="465"/>
        <v>0</v>
      </c>
      <c r="KFA26" s="1"/>
      <c r="KFB26" s="89">
        <v>3</v>
      </c>
      <c r="KFC26" s="93" t="s">
        <v>63</v>
      </c>
      <c r="KFD26" s="58" t="s">
        <v>34</v>
      </c>
      <c r="KFE26" s="91" t="s">
        <v>32</v>
      </c>
      <c r="KFF26" s="92">
        <v>1</v>
      </c>
      <c r="KFG26" s="87">
        <v>0</v>
      </c>
      <c r="KFH26" s="59">
        <f t="shared" si="465"/>
        <v>0</v>
      </c>
      <c r="KFI26" s="1"/>
      <c r="KFJ26" s="89">
        <v>3</v>
      </c>
      <c r="KFK26" s="93" t="s">
        <v>63</v>
      </c>
      <c r="KFL26" s="58" t="s">
        <v>34</v>
      </c>
      <c r="KFM26" s="91" t="s">
        <v>32</v>
      </c>
      <c r="KFN26" s="92">
        <v>1</v>
      </c>
      <c r="KFO26" s="87">
        <v>0</v>
      </c>
      <c r="KFP26" s="59">
        <f t="shared" si="466"/>
        <v>0</v>
      </c>
      <c r="KFQ26" s="1"/>
      <c r="KFR26" s="89">
        <v>3</v>
      </c>
      <c r="KFS26" s="93" t="s">
        <v>63</v>
      </c>
      <c r="KFT26" s="58" t="s">
        <v>34</v>
      </c>
      <c r="KFU26" s="91" t="s">
        <v>32</v>
      </c>
      <c r="KFV26" s="92">
        <v>1</v>
      </c>
      <c r="KFW26" s="87">
        <v>0</v>
      </c>
      <c r="KFX26" s="59">
        <f t="shared" si="466"/>
        <v>0</v>
      </c>
      <c r="KFY26" s="1"/>
      <c r="KFZ26" s="89">
        <v>3</v>
      </c>
      <c r="KGA26" s="93" t="s">
        <v>63</v>
      </c>
      <c r="KGB26" s="58" t="s">
        <v>34</v>
      </c>
      <c r="KGC26" s="91" t="s">
        <v>32</v>
      </c>
      <c r="KGD26" s="92">
        <v>1</v>
      </c>
      <c r="KGE26" s="87">
        <v>0</v>
      </c>
      <c r="KGF26" s="59">
        <f t="shared" si="467"/>
        <v>0</v>
      </c>
      <c r="KGG26" s="1"/>
      <c r="KGH26" s="89">
        <v>3</v>
      </c>
      <c r="KGI26" s="93" t="s">
        <v>63</v>
      </c>
      <c r="KGJ26" s="58" t="s">
        <v>34</v>
      </c>
      <c r="KGK26" s="91" t="s">
        <v>32</v>
      </c>
      <c r="KGL26" s="92">
        <v>1</v>
      </c>
      <c r="KGM26" s="87">
        <v>0</v>
      </c>
      <c r="KGN26" s="59">
        <f t="shared" si="467"/>
        <v>0</v>
      </c>
      <c r="KGO26" s="1"/>
      <c r="KGP26" s="89">
        <v>3</v>
      </c>
      <c r="KGQ26" s="93" t="s">
        <v>63</v>
      </c>
      <c r="KGR26" s="58" t="s">
        <v>34</v>
      </c>
      <c r="KGS26" s="91" t="s">
        <v>32</v>
      </c>
      <c r="KGT26" s="92">
        <v>1</v>
      </c>
      <c r="KGU26" s="87">
        <v>0</v>
      </c>
      <c r="KGV26" s="59">
        <f t="shared" si="468"/>
        <v>0</v>
      </c>
      <c r="KGW26" s="1"/>
      <c r="KGX26" s="89">
        <v>3</v>
      </c>
      <c r="KGY26" s="93" t="s">
        <v>63</v>
      </c>
      <c r="KGZ26" s="58" t="s">
        <v>34</v>
      </c>
      <c r="KHA26" s="91" t="s">
        <v>32</v>
      </c>
      <c r="KHB26" s="92">
        <v>1</v>
      </c>
      <c r="KHC26" s="87">
        <v>0</v>
      </c>
      <c r="KHD26" s="59">
        <f t="shared" si="468"/>
        <v>0</v>
      </c>
      <c r="KHE26" s="1"/>
      <c r="KHF26" s="89">
        <v>3</v>
      </c>
      <c r="KHG26" s="93" t="s">
        <v>63</v>
      </c>
      <c r="KHH26" s="58" t="s">
        <v>34</v>
      </c>
      <c r="KHI26" s="91" t="s">
        <v>32</v>
      </c>
      <c r="KHJ26" s="92">
        <v>1</v>
      </c>
      <c r="KHK26" s="87">
        <v>0</v>
      </c>
      <c r="KHL26" s="59">
        <f t="shared" si="469"/>
        <v>0</v>
      </c>
      <c r="KHM26" s="1"/>
      <c r="KHN26" s="89">
        <v>3</v>
      </c>
      <c r="KHO26" s="93" t="s">
        <v>63</v>
      </c>
      <c r="KHP26" s="58" t="s">
        <v>34</v>
      </c>
      <c r="KHQ26" s="91" t="s">
        <v>32</v>
      </c>
      <c r="KHR26" s="92">
        <v>1</v>
      </c>
      <c r="KHS26" s="87">
        <v>0</v>
      </c>
      <c r="KHT26" s="59">
        <f t="shared" si="469"/>
        <v>0</v>
      </c>
      <c r="KHU26" s="1"/>
      <c r="KHV26" s="89">
        <v>3</v>
      </c>
      <c r="KHW26" s="93" t="s">
        <v>63</v>
      </c>
      <c r="KHX26" s="58" t="s">
        <v>34</v>
      </c>
      <c r="KHY26" s="91" t="s">
        <v>32</v>
      </c>
      <c r="KHZ26" s="92">
        <v>1</v>
      </c>
      <c r="KIA26" s="87">
        <v>0</v>
      </c>
      <c r="KIB26" s="59">
        <f t="shared" si="470"/>
        <v>0</v>
      </c>
      <c r="KIC26" s="1"/>
      <c r="KID26" s="89">
        <v>3</v>
      </c>
      <c r="KIE26" s="93" t="s">
        <v>63</v>
      </c>
      <c r="KIF26" s="58" t="s">
        <v>34</v>
      </c>
      <c r="KIG26" s="91" t="s">
        <v>32</v>
      </c>
      <c r="KIH26" s="92">
        <v>1</v>
      </c>
      <c r="KII26" s="87">
        <v>0</v>
      </c>
      <c r="KIJ26" s="59">
        <f t="shared" si="470"/>
        <v>0</v>
      </c>
      <c r="KIK26" s="1"/>
      <c r="KIL26" s="89">
        <v>3</v>
      </c>
      <c r="KIM26" s="93" t="s">
        <v>63</v>
      </c>
      <c r="KIN26" s="58" t="s">
        <v>34</v>
      </c>
      <c r="KIO26" s="91" t="s">
        <v>32</v>
      </c>
      <c r="KIP26" s="92">
        <v>1</v>
      </c>
      <c r="KIQ26" s="87">
        <v>0</v>
      </c>
      <c r="KIR26" s="59">
        <f t="shared" si="471"/>
        <v>0</v>
      </c>
      <c r="KIS26" s="1"/>
      <c r="KIT26" s="89">
        <v>3</v>
      </c>
      <c r="KIU26" s="93" t="s">
        <v>63</v>
      </c>
      <c r="KIV26" s="58" t="s">
        <v>34</v>
      </c>
      <c r="KIW26" s="91" t="s">
        <v>32</v>
      </c>
      <c r="KIX26" s="92">
        <v>1</v>
      </c>
      <c r="KIY26" s="87">
        <v>0</v>
      </c>
      <c r="KIZ26" s="59">
        <f t="shared" si="471"/>
        <v>0</v>
      </c>
      <c r="KJA26" s="1"/>
      <c r="KJB26" s="89">
        <v>3</v>
      </c>
      <c r="KJC26" s="93" t="s">
        <v>63</v>
      </c>
      <c r="KJD26" s="58" t="s">
        <v>34</v>
      </c>
      <c r="KJE26" s="91" t="s">
        <v>32</v>
      </c>
      <c r="KJF26" s="92">
        <v>1</v>
      </c>
      <c r="KJG26" s="87">
        <v>0</v>
      </c>
      <c r="KJH26" s="59">
        <f t="shared" si="472"/>
        <v>0</v>
      </c>
      <c r="KJI26" s="1"/>
      <c r="KJJ26" s="89">
        <v>3</v>
      </c>
      <c r="KJK26" s="93" t="s">
        <v>63</v>
      </c>
      <c r="KJL26" s="58" t="s">
        <v>34</v>
      </c>
      <c r="KJM26" s="91" t="s">
        <v>32</v>
      </c>
      <c r="KJN26" s="92">
        <v>1</v>
      </c>
      <c r="KJO26" s="87">
        <v>0</v>
      </c>
      <c r="KJP26" s="59">
        <f t="shared" si="472"/>
        <v>0</v>
      </c>
      <c r="KJQ26" s="1"/>
      <c r="KJR26" s="89">
        <v>3</v>
      </c>
      <c r="KJS26" s="93" t="s">
        <v>63</v>
      </c>
      <c r="KJT26" s="58" t="s">
        <v>34</v>
      </c>
      <c r="KJU26" s="91" t="s">
        <v>32</v>
      </c>
      <c r="KJV26" s="92">
        <v>1</v>
      </c>
      <c r="KJW26" s="87">
        <v>0</v>
      </c>
      <c r="KJX26" s="59">
        <f t="shared" si="473"/>
        <v>0</v>
      </c>
      <c r="KJY26" s="1"/>
      <c r="KJZ26" s="89">
        <v>3</v>
      </c>
      <c r="KKA26" s="93" t="s">
        <v>63</v>
      </c>
      <c r="KKB26" s="58" t="s">
        <v>34</v>
      </c>
      <c r="KKC26" s="91" t="s">
        <v>32</v>
      </c>
      <c r="KKD26" s="92">
        <v>1</v>
      </c>
      <c r="KKE26" s="87">
        <v>0</v>
      </c>
      <c r="KKF26" s="59">
        <f t="shared" si="473"/>
        <v>0</v>
      </c>
      <c r="KKG26" s="1"/>
      <c r="KKH26" s="89">
        <v>3</v>
      </c>
      <c r="KKI26" s="93" t="s">
        <v>63</v>
      </c>
      <c r="KKJ26" s="58" t="s">
        <v>34</v>
      </c>
      <c r="KKK26" s="91" t="s">
        <v>32</v>
      </c>
      <c r="KKL26" s="92">
        <v>1</v>
      </c>
      <c r="KKM26" s="87">
        <v>0</v>
      </c>
      <c r="KKN26" s="59">
        <f t="shared" si="474"/>
        <v>0</v>
      </c>
      <c r="KKO26" s="1"/>
      <c r="KKP26" s="89">
        <v>3</v>
      </c>
      <c r="KKQ26" s="93" t="s">
        <v>63</v>
      </c>
      <c r="KKR26" s="58" t="s">
        <v>34</v>
      </c>
      <c r="KKS26" s="91" t="s">
        <v>32</v>
      </c>
      <c r="KKT26" s="92">
        <v>1</v>
      </c>
      <c r="KKU26" s="87">
        <v>0</v>
      </c>
      <c r="KKV26" s="59">
        <f t="shared" si="474"/>
        <v>0</v>
      </c>
      <c r="KKW26" s="1"/>
      <c r="KKX26" s="89">
        <v>3</v>
      </c>
      <c r="KKY26" s="93" t="s">
        <v>63</v>
      </c>
      <c r="KKZ26" s="58" t="s">
        <v>34</v>
      </c>
      <c r="KLA26" s="91" t="s">
        <v>32</v>
      </c>
      <c r="KLB26" s="92">
        <v>1</v>
      </c>
      <c r="KLC26" s="87">
        <v>0</v>
      </c>
      <c r="KLD26" s="59">
        <f t="shared" si="475"/>
        <v>0</v>
      </c>
      <c r="KLE26" s="1"/>
      <c r="KLF26" s="89">
        <v>3</v>
      </c>
      <c r="KLG26" s="93" t="s">
        <v>63</v>
      </c>
      <c r="KLH26" s="58" t="s">
        <v>34</v>
      </c>
      <c r="KLI26" s="91" t="s">
        <v>32</v>
      </c>
      <c r="KLJ26" s="92">
        <v>1</v>
      </c>
      <c r="KLK26" s="87">
        <v>0</v>
      </c>
      <c r="KLL26" s="59">
        <f t="shared" si="475"/>
        <v>0</v>
      </c>
      <c r="KLM26" s="1"/>
      <c r="KLN26" s="89">
        <v>3</v>
      </c>
      <c r="KLO26" s="93" t="s">
        <v>63</v>
      </c>
      <c r="KLP26" s="58" t="s">
        <v>34</v>
      </c>
      <c r="KLQ26" s="91" t="s">
        <v>32</v>
      </c>
      <c r="KLR26" s="92">
        <v>1</v>
      </c>
      <c r="KLS26" s="87">
        <v>0</v>
      </c>
      <c r="KLT26" s="59">
        <f t="shared" si="476"/>
        <v>0</v>
      </c>
      <c r="KLU26" s="1"/>
      <c r="KLV26" s="89">
        <v>3</v>
      </c>
      <c r="KLW26" s="93" t="s">
        <v>63</v>
      </c>
      <c r="KLX26" s="58" t="s">
        <v>34</v>
      </c>
      <c r="KLY26" s="91" t="s">
        <v>32</v>
      </c>
      <c r="KLZ26" s="92">
        <v>1</v>
      </c>
      <c r="KMA26" s="87">
        <v>0</v>
      </c>
      <c r="KMB26" s="59">
        <f t="shared" si="476"/>
        <v>0</v>
      </c>
      <c r="KMC26" s="1"/>
      <c r="KMD26" s="89">
        <v>3</v>
      </c>
      <c r="KME26" s="93" t="s">
        <v>63</v>
      </c>
      <c r="KMF26" s="58" t="s">
        <v>34</v>
      </c>
      <c r="KMG26" s="91" t="s">
        <v>32</v>
      </c>
      <c r="KMH26" s="92">
        <v>1</v>
      </c>
      <c r="KMI26" s="87">
        <v>0</v>
      </c>
      <c r="KMJ26" s="59">
        <f t="shared" si="477"/>
        <v>0</v>
      </c>
      <c r="KMK26" s="1"/>
      <c r="KML26" s="89">
        <v>3</v>
      </c>
      <c r="KMM26" s="93" t="s">
        <v>63</v>
      </c>
      <c r="KMN26" s="58" t="s">
        <v>34</v>
      </c>
      <c r="KMO26" s="91" t="s">
        <v>32</v>
      </c>
      <c r="KMP26" s="92">
        <v>1</v>
      </c>
      <c r="KMQ26" s="87">
        <v>0</v>
      </c>
      <c r="KMR26" s="59">
        <f t="shared" si="477"/>
        <v>0</v>
      </c>
      <c r="KMS26" s="1"/>
      <c r="KMT26" s="89">
        <v>3</v>
      </c>
      <c r="KMU26" s="93" t="s">
        <v>63</v>
      </c>
      <c r="KMV26" s="58" t="s">
        <v>34</v>
      </c>
      <c r="KMW26" s="91" t="s">
        <v>32</v>
      </c>
      <c r="KMX26" s="92">
        <v>1</v>
      </c>
      <c r="KMY26" s="87">
        <v>0</v>
      </c>
      <c r="KMZ26" s="59">
        <f t="shared" si="478"/>
        <v>0</v>
      </c>
      <c r="KNA26" s="1"/>
      <c r="KNB26" s="89">
        <v>3</v>
      </c>
      <c r="KNC26" s="93" t="s">
        <v>63</v>
      </c>
      <c r="KND26" s="58" t="s">
        <v>34</v>
      </c>
      <c r="KNE26" s="91" t="s">
        <v>32</v>
      </c>
      <c r="KNF26" s="92">
        <v>1</v>
      </c>
      <c r="KNG26" s="87">
        <v>0</v>
      </c>
      <c r="KNH26" s="59">
        <f t="shared" si="478"/>
        <v>0</v>
      </c>
      <c r="KNI26" s="1"/>
      <c r="KNJ26" s="89">
        <v>3</v>
      </c>
      <c r="KNK26" s="93" t="s">
        <v>63</v>
      </c>
      <c r="KNL26" s="58" t="s">
        <v>34</v>
      </c>
      <c r="KNM26" s="91" t="s">
        <v>32</v>
      </c>
      <c r="KNN26" s="92">
        <v>1</v>
      </c>
      <c r="KNO26" s="87">
        <v>0</v>
      </c>
      <c r="KNP26" s="59">
        <f t="shared" si="479"/>
        <v>0</v>
      </c>
      <c r="KNQ26" s="1"/>
      <c r="KNR26" s="89">
        <v>3</v>
      </c>
      <c r="KNS26" s="93" t="s">
        <v>63</v>
      </c>
      <c r="KNT26" s="58" t="s">
        <v>34</v>
      </c>
      <c r="KNU26" s="91" t="s">
        <v>32</v>
      </c>
      <c r="KNV26" s="92">
        <v>1</v>
      </c>
      <c r="KNW26" s="87">
        <v>0</v>
      </c>
      <c r="KNX26" s="59">
        <f t="shared" si="479"/>
        <v>0</v>
      </c>
      <c r="KNY26" s="1"/>
      <c r="KNZ26" s="89">
        <v>3</v>
      </c>
      <c r="KOA26" s="93" t="s">
        <v>63</v>
      </c>
      <c r="KOB26" s="58" t="s">
        <v>34</v>
      </c>
      <c r="KOC26" s="91" t="s">
        <v>32</v>
      </c>
      <c r="KOD26" s="92">
        <v>1</v>
      </c>
      <c r="KOE26" s="87">
        <v>0</v>
      </c>
      <c r="KOF26" s="59">
        <f t="shared" si="480"/>
        <v>0</v>
      </c>
      <c r="KOG26" s="1"/>
      <c r="KOH26" s="89">
        <v>3</v>
      </c>
      <c r="KOI26" s="93" t="s">
        <v>63</v>
      </c>
      <c r="KOJ26" s="58" t="s">
        <v>34</v>
      </c>
      <c r="KOK26" s="91" t="s">
        <v>32</v>
      </c>
      <c r="KOL26" s="92">
        <v>1</v>
      </c>
      <c r="KOM26" s="87">
        <v>0</v>
      </c>
      <c r="KON26" s="59">
        <f t="shared" si="480"/>
        <v>0</v>
      </c>
      <c r="KOO26" s="1"/>
      <c r="KOP26" s="89">
        <v>3</v>
      </c>
      <c r="KOQ26" s="93" t="s">
        <v>63</v>
      </c>
      <c r="KOR26" s="58" t="s">
        <v>34</v>
      </c>
      <c r="KOS26" s="91" t="s">
        <v>32</v>
      </c>
      <c r="KOT26" s="92">
        <v>1</v>
      </c>
      <c r="KOU26" s="87">
        <v>0</v>
      </c>
      <c r="KOV26" s="59">
        <f t="shared" si="481"/>
        <v>0</v>
      </c>
      <c r="KOW26" s="1"/>
      <c r="KOX26" s="89">
        <v>3</v>
      </c>
      <c r="KOY26" s="93" t="s">
        <v>63</v>
      </c>
      <c r="KOZ26" s="58" t="s">
        <v>34</v>
      </c>
      <c r="KPA26" s="91" t="s">
        <v>32</v>
      </c>
      <c r="KPB26" s="92">
        <v>1</v>
      </c>
      <c r="KPC26" s="87">
        <v>0</v>
      </c>
      <c r="KPD26" s="59">
        <f t="shared" si="481"/>
        <v>0</v>
      </c>
      <c r="KPE26" s="1"/>
      <c r="KPF26" s="89">
        <v>3</v>
      </c>
      <c r="KPG26" s="93" t="s">
        <v>63</v>
      </c>
      <c r="KPH26" s="58" t="s">
        <v>34</v>
      </c>
      <c r="KPI26" s="91" t="s">
        <v>32</v>
      </c>
      <c r="KPJ26" s="92">
        <v>1</v>
      </c>
      <c r="KPK26" s="87">
        <v>0</v>
      </c>
      <c r="KPL26" s="59">
        <f t="shared" si="482"/>
        <v>0</v>
      </c>
      <c r="KPM26" s="1"/>
      <c r="KPN26" s="89">
        <v>3</v>
      </c>
      <c r="KPO26" s="93" t="s">
        <v>63</v>
      </c>
      <c r="KPP26" s="58" t="s">
        <v>34</v>
      </c>
      <c r="KPQ26" s="91" t="s">
        <v>32</v>
      </c>
      <c r="KPR26" s="92">
        <v>1</v>
      </c>
      <c r="KPS26" s="87">
        <v>0</v>
      </c>
      <c r="KPT26" s="59">
        <f t="shared" si="482"/>
        <v>0</v>
      </c>
      <c r="KPU26" s="1"/>
      <c r="KPV26" s="89">
        <v>3</v>
      </c>
      <c r="KPW26" s="93" t="s">
        <v>63</v>
      </c>
      <c r="KPX26" s="58" t="s">
        <v>34</v>
      </c>
      <c r="KPY26" s="91" t="s">
        <v>32</v>
      </c>
      <c r="KPZ26" s="92">
        <v>1</v>
      </c>
      <c r="KQA26" s="87">
        <v>0</v>
      </c>
      <c r="KQB26" s="59">
        <f t="shared" si="483"/>
        <v>0</v>
      </c>
      <c r="KQC26" s="1"/>
      <c r="KQD26" s="89">
        <v>3</v>
      </c>
      <c r="KQE26" s="93" t="s">
        <v>63</v>
      </c>
      <c r="KQF26" s="58" t="s">
        <v>34</v>
      </c>
      <c r="KQG26" s="91" t="s">
        <v>32</v>
      </c>
      <c r="KQH26" s="92">
        <v>1</v>
      </c>
      <c r="KQI26" s="87">
        <v>0</v>
      </c>
      <c r="KQJ26" s="59">
        <f t="shared" si="483"/>
        <v>0</v>
      </c>
      <c r="KQK26" s="1"/>
      <c r="KQL26" s="89">
        <v>3</v>
      </c>
      <c r="KQM26" s="93" t="s">
        <v>63</v>
      </c>
      <c r="KQN26" s="58" t="s">
        <v>34</v>
      </c>
      <c r="KQO26" s="91" t="s">
        <v>32</v>
      </c>
      <c r="KQP26" s="92">
        <v>1</v>
      </c>
      <c r="KQQ26" s="87">
        <v>0</v>
      </c>
      <c r="KQR26" s="59">
        <f t="shared" si="484"/>
        <v>0</v>
      </c>
      <c r="KQS26" s="1"/>
      <c r="KQT26" s="89">
        <v>3</v>
      </c>
      <c r="KQU26" s="93" t="s">
        <v>63</v>
      </c>
      <c r="KQV26" s="58" t="s">
        <v>34</v>
      </c>
      <c r="KQW26" s="91" t="s">
        <v>32</v>
      </c>
      <c r="KQX26" s="92">
        <v>1</v>
      </c>
      <c r="KQY26" s="87">
        <v>0</v>
      </c>
      <c r="KQZ26" s="59">
        <f t="shared" si="484"/>
        <v>0</v>
      </c>
      <c r="KRA26" s="1"/>
      <c r="KRB26" s="89">
        <v>3</v>
      </c>
      <c r="KRC26" s="93" t="s">
        <v>63</v>
      </c>
      <c r="KRD26" s="58" t="s">
        <v>34</v>
      </c>
      <c r="KRE26" s="91" t="s">
        <v>32</v>
      </c>
      <c r="KRF26" s="92">
        <v>1</v>
      </c>
      <c r="KRG26" s="87">
        <v>0</v>
      </c>
      <c r="KRH26" s="59">
        <f t="shared" si="485"/>
        <v>0</v>
      </c>
      <c r="KRI26" s="1"/>
      <c r="KRJ26" s="89">
        <v>3</v>
      </c>
      <c r="KRK26" s="93" t="s">
        <v>63</v>
      </c>
      <c r="KRL26" s="58" t="s">
        <v>34</v>
      </c>
      <c r="KRM26" s="91" t="s">
        <v>32</v>
      </c>
      <c r="KRN26" s="92">
        <v>1</v>
      </c>
      <c r="KRO26" s="87">
        <v>0</v>
      </c>
      <c r="KRP26" s="59">
        <f t="shared" si="485"/>
        <v>0</v>
      </c>
      <c r="KRQ26" s="1"/>
      <c r="KRR26" s="89">
        <v>3</v>
      </c>
      <c r="KRS26" s="93" t="s">
        <v>63</v>
      </c>
      <c r="KRT26" s="58" t="s">
        <v>34</v>
      </c>
      <c r="KRU26" s="91" t="s">
        <v>32</v>
      </c>
      <c r="KRV26" s="92">
        <v>1</v>
      </c>
      <c r="KRW26" s="87">
        <v>0</v>
      </c>
      <c r="KRX26" s="59">
        <f t="shared" si="486"/>
        <v>0</v>
      </c>
      <c r="KRY26" s="1"/>
      <c r="KRZ26" s="89">
        <v>3</v>
      </c>
      <c r="KSA26" s="93" t="s">
        <v>63</v>
      </c>
      <c r="KSB26" s="58" t="s">
        <v>34</v>
      </c>
      <c r="KSC26" s="91" t="s">
        <v>32</v>
      </c>
      <c r="KSD26" s="92">
        <v>1</v>
      </c>
      <c r="KSE26" s="87">
        <v>0</v>
      </c>
      <c r="KSF26" s="59">
        <f t="shared" si="486"/>
        <v>0</v>
      </c>
      <c r="KSG26" s="1"/>
      <c r="KSH26" s="89">
        <v>3</v>
      </c>
      <c r="KSI26" s="93" t="s">
        <v>63</v>
      </c>
      <c r="KSJ26" s="58" t="s">
        <v>34</v>
      </c>
      <c r="KSK26" s="91" t="s">
        <v>32</v>
      </c>
      <c r="KSL26" s="92">
        <v>1</v>
      </c>
      <c r="KSM26" s="87">
        <v>0</v>
      </c>
      <c r="KSN26" s="59">
        <f t="shared" si="487"/>
        <v>0</v>
      </c>
      <c r="KSO26" s="1"/>
      <c r="KSP26" s="89">
        <v>3</v>
      </c>
      <c r="KSQ26" s="93" t="s">
        <v>63</v>
      </c>
      <c r="KSR26" s="58" t="s">
        <v>34</v>
      </c>
      <c r="KSS26" s="91" t="s">
        <v>32</v>
      </c>
      <c r="KST26" s="92">
        <v>1</v>
      </c>
      <c r="KSU26" s="87">
        <v>0</v>
      </c>
      <c r="KSV26" s="59">
        <f t="shared" si="487"/>
        <v>0</v>
      </c>
      <c r="KSW26" s="1"/>
      <c r="KSX26" s="89">
        <v>3</v>
      </c>
      <c r="KSY26" s="93" t="s">
        <v>63</v>
      </c>
      <c r="KSZ26" s="58" t="s">
        <v>34</v>
      </c>
      <c r="KTA26" s="91" t="s">
        <v>32</v>
      </c>
      <c r="KTB26" s="92">
        <v>1</v>
      </c>
      <c r="KTC26" s="87">
        <v>0</v>
      </c>
      <c r="KTD26" s="59">
        <f t="shared" si="488"/>
        <v>0</v>
      </c>
      <c r="KTE26" s="1"/>
      <c r="KTF26" s="89">
        <v>3</v>
      </c>
      <c r="KTG26" s="93" t="s">
        <v>63</v>
      </c>
      <c r="KTH26" s="58" t="s">
        <v>34</v>
      </c>
      <c r="KTI26" s="91" t="s">
        <v>32</v>
      </c>
      <c r="KTJ26" s="92">
        <v>1</v>
      </c>
      <c r="KTK26" s="87">
        <v>0</v>
      </c>
      <c r="KTL26" s="59">
        <f t="shared" si="488"/>
        <v>0</v>
      </c>
      <c r="KTM26" s="1"/>
      <c r="KTN26" s="89">
        <v>3</v>
      </c>
      <c r="KTO26" s="93" t="s">
        <v>63</v>
      </c>
      <c r="KTP26" s="58" t="s">
        <v>34</v>
      </c>
      <c r="KTQ26" s="91" t="s">
        <v>32</v>
      </c>
      <c r="KTR26" s="92">
        <v>1</v>
      </c>
      <c r="KTS26" s="87">
        <v>0</v>
      </c>
      <c r="KTT26" s="59">
        <f t="shared" si="489"/>
        <v>0</v>
      </c>
      <c r="KTU26" s="1"/>
      <c r="KTV26" s="89">
        <v>3</v>
      </c>
      <c r="KTW26" s="93" t="s">
        <v>63</v>
      </c>
      <c r="KTX26" s="58" t="s">
        <v>34</v>
      </c>
      <c r="KTY26" s="91" t="s">
        <v>32</v>
      </c>
      <c r="KTZ26" s="92">
        <v>1</v>
      </c>
      <c r="KUA26" s="87">
        <v>0</v>
      </c>
      <c r="KUB26" s="59">
        <f t="shared" si="489"/>
        <v>0</v>
      </c>
      <c r="KUC26" s="1"/>
      <c r="KUD26" s="89">
        <v>3</v>
      </c>
      <c r="KUE26" s="93" t="s">
        <v>63</v>
      </c>
      <c r="KUF26" s="58" t="s">
        <v>34</v>
      </c>
      <c r="KUG26" s="91" t="s">
        <v>32</v>
      </c>
      <c r="KUH26" s="92">
        <v>1</v>
      </c>
      <c r="KUI26" s="87">
        <v>0</v>
      </c>
      <c r="KUJ26" s="59">
        <f t="shared" si="490"/>
        <v>0</v>
      </c>
      <c r="KUK26" s="1"/>
      <c r="KUL26" s="89">
        <v>3</v>
      </c>
      <c r="KUM26" s="93" t="s">
        <v>63</v>
      </c>
      <c r="KUN26" s="58" t="s">
        <v>34</v>
      </c>
      <c r="KUO26" s="91" t="s">
        <v>32</v>
      </c>
      <c r="KUP26" s="92">
        <v>1</v>
      </c>
      <c r="KUQ26" s="87">
        <v>0</v>
      </c>
      <c r="KUR26" s="59">
        <f t="shared" si="490"/>
        <v>0</v>
      </c>
      <c r="KUS26" s="1"/>
      <c r="KUT26" s="89">
        <v>3</v>
      </c>
      <c r="KUU26" s="93" t="s">
        <v>63</v>
      </c>
      <c r="KUV26" s="58" t="s">
        <v>34</v>
      </c>
      <c r="KUW26" s="91" t="s">
        <v>32</v>
      </c>
      <c r="KUX26" s="92">
        <v>1</v>
      </c>
      <c r="KUY26" s="87">
        <v>0</v>
      </c>
      <c r="KUZ26" s="59">
        <f t="shared" si="491"/>
        <v>0</v>
      </c>
      <c r="KVA26" s="1"/>
      <c r="KVB26" s="89">
        <v>3</v>
      </c>
      <c r="KVC26" s="93" t="s">
        <v>63</v>
      </c>
      <c r="KVD26" s="58" t="s">
        <v>34</v>
      </c>
      <c r="KVE26" s="91" t="s">
        <v>32</v>
      </c>
      <c r="KVF26" s="92">
        <v>1</v>
      </c>
      <c r="KVG26" s="87">
        <v>0</v>
      </c>
      <c r="KVH26" s="59">
        <f t="shared" si="491"/>
        <v>0</v>
      </c>
      <c r="KVI26" s="1"/>
      <c r="KVJ26" s="89">
        <v>3</v>
      </c>
      <c r="KVK26" s="93" t="s">
        <v>63</v>
      </c>
      <c r="KVL26" s="58" t="s">
        <v>34</v>
      </c>
      <c r="KVM26" s="91" t="s">
        <v>32</v>
      </c>
      <c r="KVN26" s="92">
        <v>1</v>
      </c>
      <c r="KVO26" s="87">
        <v>0</v>
      </c>
      <c r="KVP26" s="59">
        <f t="shared" si="492"/>
        <v>0</v>
      </c>
      <c r="KVQ26" s="1"/>
      <c r="KVR26" s="89">
        <v>3</v>
      </c>
      <c r="KVS26" s="93" t="s">
        <v>63</v>
      </c>
      <c r="KVT26" s="58" t="s">
        <v>34</v>
      </c>
      <c r="KVU26" s="91" t="s">
        <v>32</v>
      </c>
      <c r="KVV26" s="92">
        <v>1</v>
      </c>
      <c r="KVW26" s="87">
        <v>0</v>
      </c>
      <c r="KVX26" s="59">
        <f t="shared" si="492"/>
        <v>0</v>
      </c>
      <c r="KVY26" s="1"/>
      <c r="KVZ26" s="89">
        <v>3</v>
      </c>
      <c r="KWA26" s="93" t="s">
        <v>63</v>
      </c>
      <c r="KWB26" s="58" t="s">
        <v>34</v>
      </c>
      <c r="KWC26" s="91" t="s">
        <v>32</v>
      </c>
      <c r="KWD26" s="92">
        <v>1</v>
      </c>
      <c r="KWE26" s="87">
        <v>0</v>
      </c>
      <c r="KWF26" s="59">
        <f t="shared" si="493"/>
        <v>0</v>
      </c>
      <c r="KWG26" s="1"/>
      <c r="KWH26" s="89">
        <v>3</v>
      </c>
      <c r="KWI26" s="93" t="s">
        <v>63</v>
      </c>
      <c r="KWJ26" s="58" t="s">
        <v>34</v>
      </c>
      <c r="KWK26" s="91" t="s">
        <v>32</v>
      </c>
      <c r="KWL26" s="92">
        <v>1</v>
      </c>
      <c r="KWM26" s="87">
        <v>0</v>
      </c>
      <c r="KWN26" s="59">
        <f t="shared" si="493"/>
        <v>0</v>
      </c>
      <c r="KWO26" s="1"/>
      <c r="KWP26" s="89">
        <v>3</v>
      </c>
      <c r="KWQ26" s="93" t="s">
        <v>63</v>
      </c>
      <c r="KWR26" s="58" t="s">
        <v>34</v>
      </c>
      <c r="KWS26" s="91" t="s">
        <v>32</v>
      </c>
      <c r="KWT26" s="92">
        <v>1</v>
      </c>
      <c r="KWU26" s="87">
        <v>0</v>
      </c>
      <c r="KWV26" s="59">
        <f t="shared" si="494"/>
        <v>0</v>
      </c>
      <c r="KWW26" s="1"/>
      <c r="KWX26" s="89">
        <v>3</v>
      </c>
      <c r="KWY26" s="93" t="s">
        <v>63</v>
      </c>
      <c r="KWZ26" s="58" t="s">
        <v>34</v>
      </c>
      <c r="KXA26" s="91" t="s">
        <v>32</v>
      </c>
      <c r="KXB26" s="92">
        <v>1</v>
      </c>
      <c r="KXC26" s="87">
        <v>0</v>
      </c>
      <c r="KXD26" s="59">
        <f t="shared" si="494"/>
        <v>0</v>
      </c>
      <c r="KXE26" s="1"/>
      <c r="KXF26" s="89">
        <v>3</v>
      </c>
      <c r="KXG26" s="93" t="s">
        <v>63</v>
      </c>
      <c r="KXH26" s="58" t="s">
        <v>34</v>
      </c>
      <c r="KXI26" s="91" t="s">
        <v>32</v>
      </c>
      <c r="KXJ26" s="92">
        <v>1</v>
      </c>
      <c r="KXK26" s="87">
        <v>0</v>
      </c>
      <c r="KXL26" s="59">
        <f t="shared" si="495"/>
        <v>0</v>
      </c>
      <c r="KXM26" s="1"/>
      <c r="KXN26" s="89">
        <v>3</v>
      </c>
      <c r="KXO26" s="93" t="s">
        <v>63</v>
      </c>
      <c r="KXP26" s="58" t="s">
        <v>34</v>
      </c>
      <c r="KXQ26" s="91" t="s">
        <v>32</v>
      </c>
      <c r="KXR26" s="92">
        <v>1</v>
      </c>
      <c r="KXS26" s="87">
        <v>0</v>
      </c>
      <c r="KXT26" s="59">
        <f t="shared" si="495"/>
        <v>0</v>
      </c>
      <c r="KXU26" s="1"/>
      <c r="KXV26" s="89">
        <v>3</v>
      </c>
      <c r="KXW26" s="93" t="s">
        <v>63</v>
      </c>
      <c r="KXX26" s="58" t="s">
        <v>34</v>
      </c>
      <c r="KXY26" s="91" t="s">
        <v>32</v>
      </c>
      <c r="KXZ26" s="92">
        <v>1</v>
      </c>
      <c r="KYA26" s="87">
        <v>0</v>
      </c>
      <c r="KYB26" s="59">
        <f t="shared" si="496"/>
        <v>0</v>
      </c>
      <c r="KYC26" s="1"/>
      <c r="KYD26" s="89">
        <v>3</v>
      </c>
      <c r="KYE26" s="93" t="s">
        <v>63</v>
      </c>
      <c r="KYF26" s="58" t="s">
        <v>34</v>
      </c>
      <c r="KYG26" s="91" t="s">
        <v>32</v>
      </c>
      <c r="KYH26" s="92">
        <v>1</v>
      </c>
      <c r="KYI26" s="87">
        <v>0</v>
      </c>
      <c r="KYJ26" s="59">
        <f t="shared" si="496"/>
        <v>0</v>
      </c>
      <c r="KYK26" s="1"/>
      <c r="KYL26" s="89">
        <v>3</v>
      </c>
      <c r="KYM26" s="93" t="s">
        <v>63</v>
      </c>
      <c r="KYN26" s="58" t="s">
        <v>34</v>
      </c>
      <c r="KYO26" s="91" t="s">
        <v>32</v>
      </c>
      <c r="KYP26" s="92">
        <v>1</v>
      </c>
      <c r="KYQ26" s="87">
        <v>0</v>
      </c>
      <c r="KYR26" s="59">
        <f t="shared" si="497"/>
        <v>0</v>
      </c>
      <c r="KYS26" s="1"/>
      <c r="KYT26" s="89">
        <v>3</v>
      </c>
      <c r="KYU26" s="93" t="s">
        <v>63</v>
      </c>
      <c r="KYV26" s="58" t="s">
        <v>34</v>
      </c>
      <c r="KYW26" s="91" t="s">
        <v>32</v>
      </c>
      <c r="KYX26" s="92">
        <v>1</v>
      </c>
      <c r="KYY26" s="87">
        <v>0</v>
      </c>
      <c r="KYZ26" s="59">
        <f t="shared" si="497"/>
        <v>0</v>
      </c>
      <c r="KZA26" s="1"/>
      <c r="KZB26" s="89">
        <v>3</v>
      </c>
      <c r="KZC26" s="93" t="s">
        <v>63</v>
      </c>
      <c r="KZD26" s="58" t="s">
        <v>34</v>
      </c>
      <c r="KZE26" s="91" t="s">
        <v>32</v>
      </c>
      <c r="KZF26" s="92">
        <v>1</v>
      </c>
      <c r="KZG26" s="87">
        <v>0</v>
      </c>
      <c r="KZH26" s="59">
        <f t="shared" si="498"/>
        <v>0</v>
      </c>
      <c r="KZI26" s="1"/>
      <c r="KZJ26" s="89">
        <v>3</v>
      </c>
      <c r="KZK26" s="93" t="s">
        <v>63</v>
      </c>
      <c r="KZL26" s="58" t="s">
        <v>34</v>
      </c>
      <c r="KZM26" s="91" t="s">
        <v>32</v>
      </c>
      <c r="KZN26" s="92">
        <v>1</v>
      </c>
      <c r="KZO26" s="87">
        <v>0</v>
      </c>
      <c r="KZP26" s="59">
        <f t="shared" si="498"/>
        <v>0</v>
      </c>
      <c r="KZQ26" s="1"/>
      <c r="KZR26" s="89">
        <v>3</v>
      </c>
      <c r="KZS26" s="93" t="s">
        <v>63</v>
      </c>
      <c r="KZT26" s="58" t="s">
        <v>34</v>
      </c>
      <c r="KZU26" s="91" t="s">
        <v>32</v>
      </c>
      <c r="KZV26" s="92">
        <v>1</v>
      </c>
      <c r="KZW26" s="87">
        <v>0</v>
      </c>
      <c r="KZX26" s="59">
        <f t="shared" si="499"/>
        <v>0</v>
      </c>
      <c r="KZY26" s="1"/>
      <c r="KZZ26" s="89">
        <v>3</v>
      </c>
      <c r="LAA26" s="93" t="s">
        <v>63</v>
      </c>
      <c r="LAB26" s="58" t="s">
        <v>34</v>
      </c>
      <c r="LAC26" s="91" t="s">
        <v>32</v>
      </c>
      <c r="LAD26" s="92">
        <v>1</v>
      </c>
      <c r="LAE26" s="87">
        <v>0</v>
      </c>
      <c r="LAF26" s="59">
        <f t="shared" si="499"/>
        <v>0</v>
      </c>
      <c r="LAG26" s="1"/>
      <c r="LAH26" s="89">
        <v>3</v>
      </c>
      <c r="LAI26" s="93" t="s">
        <v>63</v>
      </c>
      <c r="LAJ26" s="58" t="s">
        <v>34</v>
      </c>
      <c r="LAK26" s="91" t="s">
        <v>32</v>
      </c>
      <c r="LAL26" s="92">
        <v>1</v>
      </c>
      <c r="LAM26" s="87">
        <v>0</v>
      </c>
      <c r="LAN26" s="59">
        <f t="shared" si="500"/>
        <v>0</v>
      </c>
      <c r="LAO26" s="1"/>
      <c r="LAP26" s="89">
        <v>3</v>
      </c>
      <c r="LAQ26" s="93" t="s">
        <v>63</v>
      </c>
      <c r="LAR26" s="58" t="s">
        <v>34</v>
      </c>
      <c r="LAS26" s="91" t="s">
        <v>32</v>
      </c>
      <c r="LAT26" s="92">
        <v>1</v>
      </c>
      <c r="LAU26" s="87">
        <v>0</v>
      </c>
      <c r="LAV26" s="59">
        <f t="shared" si="500"/>
        <v>0</v>
      </c>
      <c r="LAW26" s="1"/>
      <c r="LAX26" s="89">
        <v>3</v>
      </c>
      <c r="LAY26" s="93" t="s">
        <v>63</v>
      </c>
      <c r="LAZ26" s="58" t="s">
        <v>34</v>
      </c>
      <c r="LBA26" s="91" t="s">
        <v>32</v>
      </c>
      <c r="LBB26" s="92">
        <v>1</v>
      </c>
      <c r="LBC26" s="87">
        <v>0</v>
      </c>
      <c r="LBD26" s="59">
        <f t="shared" si="501"/>
        <v>0</v>
      </c>
      <c r="LBE26" s="1"/>
      <c r="LBF26" s="89">
        <v>3</v>
      </c>
      <c r="LBG26" s="93" t="s">
        <v>63</v>
      </c>
      <c r="LBH26" s="58" t="s">
        <v>34</v>
      </c>
      <c r="LBI26" s="91" t="s">
        <v>32</v>
      </c>
      <c r="LBJ26" s="92">
        <v>1</v>
      </c>
      <c r="LBK26" s="87">
        <v>0</v>
      </c>
      <c r="LBL26" s="59">
        <f t="shared" si="501"/>
        <v>0</v>
      </c>
      <c r="LBM26" s="1"/>
      <c r="LBN26" s="89">
        <v>3</v>
      </c>
      <c r="LBO26" s="93" t="s">
        <v>63</v>
      </c>
      <c r="LBP26" s="58" t="s">
        <v>34</v>
      </c>
      <c r="LBQ26" s="91" t="s">
        <v>32</v>
      </c>
      <c r="LBR26" s="92">
        <v>1</v>
      </c>
      <c r="LBS26" s="87">
        <v>0</v>
      </c>
      <c r="LBT26" s="59">
        <f t="shared" si="502"/>
        <v>0</v>
      </c>
      <c r="LBU26" s="1"/>
      <c r="LBV26" s="89">
        <v>3</v>
      </c>
      <c r="LBW26" s="93" t="s">
        <v>63</v>
      </c>
      <c r="LBX26" s="58" t="s">
        <v>34</v>
      </c>
      <c r="LBY26" s="91" t="s">
        <v>32</v>
      </c>
      <c r="LBZ26" s="92">
        <v>1</v>
      </c>
      <c r="LCA26" s="87">
        <v>0</v>
      </c>
      <c r="LCB26" s="59">
        <f t="shared" si="502"/>
        <v>0</v>
      </c>
      <c r="LCC26" s="1"/>
      <c r="LCD26" s="89">
        <v>3</v>
      </c>
      <c r="LCE26" s="93" t="s">
        <v>63</v>
      </c>
      <c r="LCF26" s="58" t="s">
        <v>34</v>
      </c>
      <c r="LCG26" s="91" t="s">
        <v>32</v>
      </c>
      <c r="LCH26" s="92">
        <v>1</v>
      </c>
      <c r="LCI26" s="87">
        <v>0</v>
      </c>
      <c r="LCJ26" s="59">
        <f t="shared" si="503"/>
        <v>0</v>
      </c>
      <c r="LCK26" s="1"/>
      <c r="LCL26" s="89">
        <v>3</v>
      </c>
      <c r="LCM26" s="93" t="s">
        <v>63</v>
      </c>
      <c r="LCN26" s="58" t="s">
        <v>34</v>
      </c>
      <c r="LCO26" s="91" t="s">
        <v>32</v>
      </c>
      <c r="LCP26" s="92">
        <v>1</v>
      </c>
      <c r="LCQ26" s="87">
        <v>0</v>
      </c>
      <c r="LCR26" s="59">
        <f t="shared" si="503"/>
        <v>0</v>
      </c>
      <c r="LCS26" s="1"/>
      <c r="LCT26" s="89">
        <v>3</v>
      </c>
      <c r="LCU26" s="93" t="s">
        <v>63</v>
      </c>
      <c r="LCV26" s="58" t="s">
        <v>34</v>
      </c>
      <c r="LCW26" s="91" t="s">
        <v>32</v>
      </c>
      <c r="LCX26" s="92">
        <v>1</v>
      </c>
      <c r="LCY26" s="87">
        <v>0</v>
      </c>
      <c r="LCZ26" s="59">
        <f t="shared" si="504"/>
        <v>0</v>
      </c>
      <c r="LDA26" s="1"/>
      <c r="LDB26" s="89">
        <v>3</v>
      </c>
      <c r="LDC26" s="93" t="s">
        <v>63</v>
      </c>
      <c r="LDD26" s="58" t="s">
        <v>34</v>
      </c>
      <c r="LDE26" s="91" t="s">
        <v>32</v>
      </c>
      <c r="LDF26" s="92">
        <v>1</v>
      </c>
      <c r="LDG26" s="87">
        <v>0</v>
      </c>
      <c r="LDH26" s="59">
        <f t="shared" si="504"/>
        <v>0</v>
      </c>
      <c r="LDI26" s="1"/>
      <c r="LDJ26" s="89">
        <v>3</v>
      </c>
      <c r="LDK26" s="93" t="s">
        <v>63</v>
      </c>
      <c r="LDL26" s="58" t="s">
        <v>34</v>
      </c>
      <c r="LDM26" s="91" t="s">
        <v>32</v>
      </c>
      <c r="LDN26" s="92">
        <v>1</v>
      </c>
      <c r="LDO26" s="87">
        <v>0</v>
      </c>
      <c r="LDP26" s="59">
        <f t="shared" si="505"/>
        <v>0</v>
      </c>
      <c r="LDQ26" s="1"/>
      <c r="LDR26" s="89">
        <v>3</v>
      </c>
      <c r="LDS26" s="93" t="s">
        <v>63</v>
      </c>
      <c r="LDT26" s="58" t="s">
        <v>34</v>
      </c>
      <c r="LDU26" s="91" t="s">
        <v>32</v>
      </c>
      <c r="LDV26" s="92">
        <v>1</v>
      </c>
      <c r="LDW26" s="87">
        <v>0</v>
      </c>
      <c r="LDX26" s="59">
        <f t="shared" si="505"/>
        <v>0</v>
      </c>
      <c r="LDY26" s="1"/>
      <c r="LDZ26" s="89">
        <v>3</v>
      </c>
      <c r="LEA26" s="93" t="s">
        <v>63</v>
      </c>
      <c r="LEB26" s="58" t="s">
        <v>34</v>
      </c>
      <c r="LEC26" s="91" t="s">
        <v>32</v>
      </c>
      <c r="LED26" s="92">
        <v>1</v>
      </c>
      <c r="LEE26" s="87">
        <v>0</v>
      </c>
      <c r="LEF26" s="59">
        <f t="shared" si="506"/>
        <v>0</v>
      </c>
      <c r="LEG26" s="1"/>
      <c r="LEH26" s="89">
        <v>3</v>
      </c>
      <c r="LEI26" s="93" t="s">
        <v>63</v>
      </c>
      <c r="LEJ26" s="58" t="s">
        <v>34</v>
      </c>
      <c r="LEK26" s="91" t="s">
        <v>32</v>
      </c>
      <c r="LEL26" s="92">
        <v>1</v>
      </c>
      <c r="LEM26" s="87">
        <v>0</v>
      </c>
      <c r="LEN26" s="59">
        <f t="shared" si="506"/>
        <v>0</v>
      </c>
      <c r="LEO26" s="1"/>
      <c r="LEP26" s="89">
        <v>3</v>
      </c>
      <c r="LEQ26" s="93" t="s">
        <v>63</v>
      </c>
      <c r="LER26" s="58" t="s">
        <v>34</v>
      </c>
      <c r="LES26" s="91" t="s">
        <v>32</v>
      </c>
      <c r="LET26" s="92">
        <v>1</v>
      </c>
      <c r="LEU26" s="87">
        <v>0</v>
      </c>
      <c r="LEV26" s="59">
        <f t="shared" si="507"/>
        <v>0</v>
      </c>
      <c r="LEW26" s="1"/>
      <c r="LEX26" s="89">
        <v>3</v>
      </c>
      <c r="LEY26" s="93" t="s">
        <v>63</v>
      </c>
      <c r="LEZ26" s="58" t="s">
        <v>34</v>
      </c>
      <c r="LFA26" s="91" t="s">
        <v>32</v>
      </c>
      <c r="LFB26" s="92">
        <v>1</v>
      </c>
      <c r="LFC26" s="87">
        <v>0</v>
      </c>
      <c r="LFD26" s="59">
        <f t="shared" si="507"/>
        <v>0</v>
      </c>
      <c r="LFE26" s="1"/>
      <c r="LFF26" s="89">
        <v>3</v>
      </c>
      <c r="LFG26" s="93" t="s">
        <v>63</v>
      </c>
      <c r="LFH26" s="58" t="s">
        <v>34</v>
      </c>
      <c r="LFI26" s="91" t="s">
        <v>32</v>
      </c>
      <c r="LFJ26" s="92">
        <v>1</v>
      </c>
      <c r="LFK26" s="87">
        <v>0</v>
      </c>
      <c r="LFL26" s="59">
        <f t="shared" si="508"/>
        <v>0</v>
      </c>
      <c r="LFM26" s="1"/>
      <c r="LFN26" s="89">
        <v>3</v>
      </c>
      <c r="LFO26" s="93" t="s">
        <v>63</v>
      </c>
      <c r="LFP26" s="58" t="s">
        <v>34</v>
      </c>
      <c r="LFQ26" s="91" t="s">
        <v>32</v>
      </c>
      <c r="LFR26" s="92">
        <v>1</v>
      </c>
      <c r="LFS26" s="87">
        <v>0</v>
      </c>
      <c r="LFT26" s="59">
        <f t="shared" si="508"/>
        <v>0</v>
      </c>
      <c r="LFU26" s="1"/>
      <c r="LFV26" s="89">
        <v>3</v>
      </c>
      <c r="LFW26" s="93" t="s">
        <v>63</v>
      </c>
      <c r="LFX26" s="58" t="s">
        <v>34</v>
      </c>
      <c r="LFY26" s="91" t="s">
        <v>32</v>
      </c>
      <c r="LFZ26" s="92">
        <v>1</v>
      </c>
      <c r="LGA26" s="87">
        <v>0</v>
      </c>
      <c r="LGB26" s="59">
        <f t="shared" si="509"/>
        <v>0</v>
      </c>
      <c r="LGC26" s="1"/>
      <c r="LGD26" s="89">
        <v>3</v>
      </c>
      <c r="LGE26" s="93" t="s">
        <v>63</v>
      </c>
      <c r="LGF26" s="58" t="s">
        <v>34</v>
      </c>
      <c r="LGG26" s="91" t="s">
        <v>32</v>
      </c>
      <c r="LGH26" s="92">
        <v>1</v>
      </c>
      <c r="LGI26" s="87">
        <v>0</v>
      </c>
      <c r="LGJ26" s="59">
        <f t="shared" si="509"/>
        <v>0</v>
      </c>
      <c r="LGK26" s="1"/>
      <c r="LGL26" s="89">
        <v>3</v>
      </c>
      <c r="LGM26" s="93" t="s">
        <v>63</v>
      </c>
      <c r="LGN26" s="58" t="s">
        <v>34</v>
      </c>
      <c r="LGO26" s="91" t="s">
        <v>32</v>
      </c>
      <c r="LGP26" s="92">
        <v>1</v>
      </c>
      <c r="LGQ26" s="87">
        <v>0</v>
      </c>
      <c r="LGR26" s="59">
        <f t="shared" si="510"/>
        <v>0</v>
      </c>
      <c r="LGS26" s="1"/>
      <c r="LGT26" s="89">
        <v>3</v>
      </c>
      <c r="LGU26" s="93" t="s">
        <v>63</v>
      </c>
      <c r="LGV26" s="58" t="s">
        <v>34</v>
      </c>
      <c r="LGW26" s="91" t="s">
        <v>32</v>
      </c>
      <c r="LGX26" s="92">
        <v>1</v>
      </c>
      <c r="LGY26" s="87">
        <v>0</v>
      </c>
      <c r="LGZ26" s="59">
        <f t="shared" si="510"/>
        <v>0</v>
      </c>
      <c r="LHA26" s="1"/>
      <c r="LHB26" s="89">
        <v>3</v>
      </c>
      <c r="LHC26" s="93" t="s">
        <v>63</v>
      </c>
      <c r="LHD26" s="58" t="s">
        <v>34</v>
      </c>
      <c r="LHE26" s="91" t="s">
        <v>32</v>
      </c>
      <c r="LHF26" s="92">
        <v>1</v>
      </c>
      <c r="LHG26" s="87">
        <v>0</v>
      </c>
      <c r="LHH26" s="59">
        <f t="shared" si="511"/>
        <v>0</v>
      </c>
      <c r="LHI26" s="1"/>
      <c r="LHJ26" s="89">
        <v>3</v>
      </c>
      <c r="LHK26" s="93" t="s">
        <v>63</v>
      </c>
      <c r="LHL26" s="58" t="s">
        <v>34</v>
      </c>
      <c r="LHM26" s="91" t="s">
        <v>32</v>
      </c>
      <c r="LHN26" s="92">
        <v>1</v>
      </c>
      <c r="LHO26" s="87">
        <v>0</v>
      </c>
      <c r="LHP26" s="59">
        <f t="shared" si="511"/>
        <v>0</v>
      </c>
      <c r="LHQ26" s="1"/>
      <c r="LHR26" s="89">
        <v>3</v>
      </c>
      <c r="LHS26" s="93" t="s">
        <v>63</v>
      </c>
      <c r="LHT26" s="58" t="s">
        <v>34</v>
      </c>
      <c r="LHU26" s="91" t="s">
        <v>32</v>
      </c>
      <c r="LHV26" s="92">
        <v>1</v>
      </c>
      <c r="LHW26" s="87">
        <v>0</v>
      </c>
      <c r="LHX26" s="59">
        <f t="shared" si="512"/>
        <v>0</v>
      </c>
      <c r="LHY26" s="1"/>
      <c r="LHZ26" s="89">
        <v>3</v>
      </c>
      <c r="LIA26" s="93" t="s">
        <v>63</v>
      </c>
      <c r="LIB26" s="58" t="s">
        <v>34</v>
      </c>
      <c r="LIC26" s="91" t="s">
        <v>32</v>
      </c>
      <c r="LID26" s="92">
        <v>1</v>
      </c>
      <c r="LIE26" s="87">
        <v>0</v>
      </c>
      <c r="LIF26" s="59">
        <f t="shared" si="512"/>
        <v>0</v>
      </c>
      <c r="LIG26" s="1"/>
      <c r="LIH26" s="89">
        <v>3</v>
      </c>
      <c r="LII26" s="93" t="s">
        <v>63</v>
      </c>
      <c r="LIJ26" s="58" t="s">
        <v>34</v>
      </c>
      <c r="LIK26" s="91" t="s">
        <v>32</v>
      </c>
      <c r="LIL26" s="92">
        <v>1</v>
      </c>
      <c r="LIM26" s="87">
        <v>0</v>
      </c>
      <c r="LIN26" s="59">
        <f t="shared" si="513"/>
        <v>0</v>
      </c>
      <c r="LIO26" s="1"/>
      <c r="LIP26" s="89">
        <v>3</v>
      </c>
      <c r="LIQ26" s="93" t="s">
        <v>63</v>
      </c>
      <c r="LIR26" s="58" t="s">
        <v>34</v>
      </c>
      <c r="LIS26" s="91" t="s">
        <v>32</v>
      </c>
      <c r="LIT26" s="92">
        <v>1</v>
      </c>
      <c r="LIU26" s="87">
        <v>0</v>
      </c>
      <c r="LIV26" s="59">
        <f t="shared" si="513"/>
        <v>0</v>
      </c>
      <c r="LIW26" s="1"/>
      <c r="LIX26" s="89">
        <v>3</v>
      </c>
      <c r="LIY26" s="93" t="s">
        <v>63</v>
      </c>
      <c r="LIZ26" s="58" t="s">
        <v>34</v>
      </c>
      <c r="LJA26" s="91" t="s">
        <v>32</v>
      </c>
      <c r="LJB26" s="92">
        <v>1</v>
      </c>
      <c r="LJC26" s="87">
        <v>0</v>
      </c>
      <c r="LJD26" s="59">
        <f t="shared" si="514"/>
        <v>0</v>
      </c>
      <c r="LJE26" s="1"/>
      <c r="LJF26" s="89">
        <v>3</v>
      </c>
      <c r="LJG26" s="93" t="s">
        <v>63</v>
      </c>
      <c r="LJH26" s="58" t="s">
        <v>34</v>
      </c>
      <c r="LJI26" s="91" t="s">
        <v>32</v>
      </c>
      <c r="LJJ26" s="92">
        <v>1</v>
      </c>
      <c r="LJK26" s="87">
        <v>0</v>
      </c>
      <c r="LJL26" s="59">
        <f t="shared" si="514"/>
        <v>0</v>
      </c>
      <c r="LJM26" s="1"/>
      <c r="LJN26" s="89">
        <v>3</v>
      </c>
      <c r="LJO26" s="93" t="s">
        <v>63</v>
      </c>
      <c r="LJP26" s="58" t="s">
        <v>34</v>
      </c>
      <c r="LJQ26" s="91" t="s">
        <v>32</v>
      </c>
      <c r="LJR26" s="92">
        <v>1</v>
      </c>
      <c r="LJS26" s="87">
        <v>0</v>
      </c>
      <c r="LJT26" s="59">
        <f t="shared" si="515"/>
        <v>0</v>
      </c>
      <c r="LJU26" s="1"/>
      <c r="LJV26" s="89">
        <v>3</v>
      </c>
      <c r="LJW26" s="93" t="s">
        <v>63</v>
      </c>
      <c r="LJX26" s="58" t="s">
        <v>34</v>
      </c>
      <c r="LJY26" s="91" t="s">
        <v>32</v>
      </c>
      <c r="LJZ26" s="92">
        <v>1</v>
      </c>
      <c r="LKA26" s="87">
        <v>0</v>
      </c>
      <c r="LKB26" s="59">
        <f t="shared" si="515"/>
        <v>0</v>
      </c>
      <c r="LKC26" s="1"/>
      <c r="LKD26" s="89">
        <v>3</v>
      </c>
      <c r="LKE26" s="93" t="s">
        <v>63</v>
      </c>
      <c r="LKF26" s="58" t="s">
        <v>34</v>
      </c>
      <c r="LKG26" s="91" t="s">
        <v>32</v>
      </c>
      <c r="LKH26" s="92">
        <v>1</v>
      </c>
      <c r="LKI26" s="87">
        <v>0</v>
      </c>
      <c r="LKJ26" s="59">
        <f t="shared" si="516"/>
        <v>0</v>
      </c>
      <c r="LKK26" s="1"/>
      <c r="LKL26" s="89">
        <v>3</v>
      </c>
      <c r="LKM26" s="93" t="s">
        <v>63</v>
      </c>
      <c r="LKN26" s="58" t="s">
        <v>34</v>
      </c>
      <c r="LKO26" s="91" t="s">
        <v>32</v>
      </c>
      <c r="LKP26" s="92">
        <v>1</v>
      </c>
      <c r="LKQ26" s="87">
        <v>0</v>
      </c>
      <c r="LKR26" s="59">
        <f t="shared" si="516"/>
        <v>0</v>
      </c>
      <c r="LKS26" s="1"/>
      <c r="LKT26" s="89">
        <v>3</v>
      </c>
      <c r="LKU26" s="93" t="s">
        <v>63</v>
      </c>
      <c r="LKV26" s="58" t="s">
        <v>34</v>
      </c>
      <c r="LKW26" s="91" t="s">
        <v>32</v>
      </c>
      <c r="LKX26" s="92">
        <v>1</v>
      </c>
      <c r="LKY26" s="87">
        <v>0</v>
      </c>
      <c r="LKZ26" s="59">
        <f t="shared" si="517"/>
        <v>0</v>
      </c>
      <c r="LLA26" s="1"/>
      <c r="LLB26" s="89">
        <v>3</v>
      </c>
      <c r="LLC26" s="93" t="s">
        <v>63</v>
      </c>
      <c r="LLD26" s="58" t="s">
        <v>34</v>
      </c>
      <c r="LLE26" s="91" t="s">
        <v>32</v>
      </c>
      <c r="LLF26" s="92">
        <v>1</v>
      </c>
      <c r="LLG26" s="87">
        <v>0</v>
      </c>
      <c r="LLH26" s="59">
        <f t="shared" si="517"/>
        <v>0</v>
      </c>
      <c r="LLI26" s="1"/>
      <c r="LLJ26" s="89">
        <v>3</v>
      </c>
      <c r="LLK26" s="93" t="s">
        <v>63</v>
      </c>
      <c r="LLL26" s="58" t="s">
        <v>34</v>
      </c>
      <c r="LLM26" s="91" t="s">
        <v>32</v>
      </c>
      <c r="LLN26" s="92">
        <v>1</v>
      </c>
      <c r="LLO26" s="87">
        <v>0</v>
      </c>
      <c r="LLP26" s="59">
        <f t="shared" si="518"/>
        <v>0</v>
      </c>
      <c r="LLQ26" s="1"/>
      <c r="LLR26" s="89">
        <v>3</v>
      </c>
      <c r="LLS26" s="93" t="s">
        <v>63</v>
      </c>
      <c r="LLT26" s="58" t="s">
        <v>34</v>
      </c>
      <c r="LLU26" s="91" t="s">
        <v>32</v>
      </c>
      <c r="LLV26" s="92">
        <v>1</v>
      </c>
      <c r="LLW26" s="87">
        <v>0</v>
      </c>
      <c r="LLX26" s="59">
        <f t="shared" si="518"/>
        <v>0</v>
      </c>
      <c r="LLY26" s="1"/>
      <c r="LLZ26" s="89">
        <v>3</v>
      </c>
      <c r="LMA26" s="93" t="s">
        <v>63</v>
      </c>
      <c r="LMB26" s="58" t="s">
        <v>34</v>
      </c>
      <c r="LMC26" s="91" t="s">
        <v>32</v>
      </c>
      <c r="LMD26" s="92">
        <v>1</v>
      </c>
      <c r="LME26" s="87">
        <v>0</v>
      </c>
      <c r="LMF26" s="59">
        <f t="shared" si="519"/>
        <v>0</v>
      </c>
      <c r="LMG26" s="1"/>
      <c r="LMH26" s="89">
        <v>3</v>
      </c>
      <c r="LMI26" s="93" t="s">
        <v>63</v>
      </c>
      <c r="LMJ26" s="58" t="s">
        <v>34</v>
      </c>
      <c r="LMK26" s="91" t="s">
        <v>32</v>
      </c>
      <c r="LML26" s="92">
        <v>1</v>
      </c>
      <c r="LMM26" s="87">
        <v>0</v>
      </c>
      <c r="LMN26" s="59">
        <f t="shared" si="519"/>
        <v>0</v>
      </c>
      <c r="LMO26" s="1"/>
      <c r="LMP26" s="89">
        <v>3</v>
      </c>
      <c r="LMQ26" s="93" t="s">
        <v>63</v>
      </c>
      <c r="LMR26" s="58" t="s">
        <v>34</v>
      </c>
      <c r="LMS26" s="91" t="s">
        <v>32</v>
      </c>
      <c r="LMT26" s="92">
        <v>1</v>
      </c>
      <c r="LMU26" s="87">
        <v>0</v>
      </c>
      <c r="LMV26" s="59">
        <f t="shared" si="520"/>
        <v>0</v>
      </c>
      <c r="LMW26" s="1"/>
      <c r="LMX26" s="89">
        <v>3</v>
      </c>
      <c r="LMY26" s="93" t="s">
        <v>63</v>
      </c>
      <c r="LMZ26" s="58" t="s">
        <v>34</v>
      </c>
      <c r="LNA26" s="91" t="s">
        <v>32</v>
      </c>
      <c r="LNB26" s="92">
        <v>1</v>
      </c>
      <c r="LNC26" s="87">
        <v>0</v>
      </c>
      <c r="LND26" s="59">
        <f t="shared" si="520"/>
        <v>0</v>
      </c>
      <c r="LNE26" s="1"/>
      <c r="LNF26" s="89">
        <v>3</v>
      </c>
      <c r="LNG26" s="93" t="s">
        <v>63</v>
      </c>
      <c r="LNH26" s="58" t="s">
        <v>34</v>
      </c>
      <c r="LNI26" s="91" t="s">
        <v>32</v>
      </c>
      <c r="LNJ26" s="92">
        <v>1</v>
      </c>
      <c r="LNK26" s="87">
        <v>0</v>
      </c>
      <c r="LNL26" s="59">
        <f t="shared" si="521"/>
        <v>0</v>
      </c>
      <c r="LNM26" s="1"/>
      <c r="LNN26" s="89">
        <v>3</v>
      </c>
      <c r="LNO26" s="93" t="s">
        <v>63</v>
      </c>
      <c r="LNP26" s="58" t="s">
        <v>34</v>
      </c>
      <c r="LNQ26" s="91" t="s">
        <v>32</v>
      </c>
      <c r="LNR26" s="92">
        <v>1</v>
      </c>
      <c r="LNS26" s="87">
        <v>0</v>
      </c>
      <c r="LNT26" s="59">
        <f t="shared" si="521"/>
        <v>0</v>
      </c>
      <c r="LNU26" s="1"/>
      <c r="LNV26" s="89">
        <v>3</v>
      </c>
      <c r="LNW26" s="93" t="s">
        <v>63</v>
      </c>
      <c r="LNX26" s="58" t="s">
        <v>34</v>
      </c>
      <c r="LNY26" s="91" t="s">
        <v>32</v>
      </c>
      <c r="LNZ26" s="92">
        <v>1</v>
      </c>
      <c r="LOA26" s="87">
        <v>0</v>
      </c>
      <c r="LOB26" s="59">
        <f t="shared" si="522"/>
        <v>0</v>
      </c>
      <c r="LOC26" s="1"/>
      <c r="LOD26" s="89">
        <v>3</v>
      </c>
      <c r="LOE26" s="93" t="s">
        <v>63</v>
      </c>
      <c r="LOF26" s="58" t="s">
        <v>34</v>
      </c>
      <c r="LOG26" s="91" t="s">
        <v>32</v>
      </c>
      <c r="LOH26" s="92">
        <v>1</v>
      </c>
      <c r="LOI26" s="87">
        <v>0</v>
      </c>
      <c r="LOJ26" s="59">
        <f t="shared" si="522"/>
        <v>0</v>
      </c>
      <c r="LOK26" s="1"/>
      <c r="LOL26" s="89">
        <v>3</v>
      </c>
      <c r="LOM26" s="93" t="s">
        <v>63</v>
      </c>
      <c r="LON26" s="58" t="s">
        <v>34</v>
      </c>
      <c r="LOO26" s="91" t="s">
        <v>32</v>
      </c>
      <c r="LOP26" s="92">
        <v>1</v>
      </c>
      <c r="LOQ26" s="87">
        <v>0</v>
      </c>
      <c r="LOR26" s="59">
        <f t="shared" si="523"/>
        <v>0</v>
      </c>
      <c r="LOS26" s="1"/>
      <c r="LOT26" s="89">
        <v>3</v>
      </c>
      <c r="LOU26" s="93" t="s">
        <v>63</v>
      </c>
      <c r="LOV26" s="58" t="s">
        <v>34</v>
      </c>
      <c r="LOW26" s="91" t="s">
        <v>32</v>
      </c>
      <c r="LOX26" s="92">
        <v>1</v>
      </c>
      <c r="LOY26" s="87">
        <v>0</v>
      </c>
      <c r="LOZ26" s="59">
        <f t="shared" si="523"/>
        <v>0</v>
      </c>
      <c r="LPA26" s="1"/>
      <c r="LPB26" s="89">
        <v>3</v>
      </c>
      <c r="LPC26" s="93" t="s">
        <v>63</v>
      </c>
      <c r="LPD26" s="58" t="s">
        <v>34</v>
      </c>
      <c r="LPE26" s="91" t="s">
        <v>32</v>
      </c>
      <c r="LPF26" s="92">
        <v>1</v>
      </c>
      <c r="LPG26" s="87">
        <v>0</v>
      </c>
      <c r="LPH26" s="59">
        <f t="shared" si="524"/>
        <v>0</v>
      </c>
      <c r="LPI26" s="1"/>
      <c r="LPJ26" s="89">
        <v>3</v>
      </c>
      <c r="LPK26" s="93" t="s">
        <v>63</v>
      </c>
      <c r="LPL26" s="58" t="s">
        <v>34</v>
      </c>
      <c r="LPM26" s="91" t="s">
        <v>32</v>
      </c>
      <c r="LPN26" s="92">
        <v>1</v>
      </c>
      <c r="LPO26" s="87">
        <v>0</v>
      </c>
      <c r="LPP26" s="59">
        <f t="shared" si="524"/>
        <v>0</v>
      </c>
      <c r="LPQ26" s="1"/>
      <c r="LPR26" s="89">
        <v>3</v>
      </c>
      <c r="LPS26" s="93" t="s">
        <v>63</v>
      </c>
      <c r="LPT26" s="58" t="s">
        <v>34</v>
      </c>
      <c r="LPU26" s="91" t="s">
        <v>32</v>
      </c>
      <c r="LPV26" s="92">
        <v>1</v>
      </c>
      <c r="LPW26" s="87">
        <v>0</v>
      </c>
      <c r="LPX26" s="59">
        <f t="shared" si="525"/>
        <v>0</v>
      </c>
      <c r="LPY26" s="1"/>
      <c r="LPZ26" s="89">
        <v>3</v>
      </c>
      <c r="LQA26" s="93" t="s">
        <v>63</v>
      </c>
      <c r="LQB26" s="58" t="s">
        <v>34</v>
      </c>
      <c r="LQC26" s="91" t="s">
        <v>32</v>
      </c>
      <c r="LQD26" s="92">
        <v>1</v>
      </c>
      <c r="LQE26" s="87">
        <v>0</v>
      </c>
      <c r="LQF26" s="59">
        <f t="shared" si="525"/>
        <v>0</v>
      </c>
      <c r="LQG26" s="1"/>
      <c r="LQH26" s="89">
        <v>3</v>
      </c>
      <c r="LQI26" s="93" t="s">
        <v>63</v>
      </c>
      <c r="LQJ26" s="58" t="s">
        <v>34</v>
      </c>
      <c r="LQK26" s="91" t="s">
        <v>32</v>
      </c>
      <c r="LQL26" s="92">
        <v>1</v>
      </c>
      <c r="LQM26" s="87">
        <v>0</v>
      </c>
      <c r="LQN26" s="59">
        <f t="shared" si="526"/>
        <v>0</v>
      </c>
      <c r="LQO26" s="1"/>
      <c r="LQP26" s="89">
        <v>3</v>
      </c>
      <c r="LQQ26" s="93" t="s">
        <v>63</v>
      </c>
      <c r="LQR26" s="58" t="s">
        <v>34</v>
      </c>
      <c r="LQS26" s="91" t="s">
        <v>32</v>
      </c>
      <c r="LQT26" s="92">
        <v>1</v>
      </c>
      <c r="LQU26" s="87">
        <v>0</v>
      </c>
      <c r="LQV26" s="59">
        <f t="shared" si="526"/>
        <v>0</v>
      </c>
      <c r="LQW26" s="1"/>
      <c r="LQX26" s="89">
        <v>3</v>
      </c>
      <c r="LQY26" s="93" t="s">
        <v>63</v>
      </c>
      <c r="LQZ26" s="58" t="s">
        <v>34</v>
      </c>
      <c r="LRA26" s="91" t="s">
        <v>32</v>
      </c>
      <c r="LRB26" s="92">
        <v>1</v>
      </c>
      <c r="LRC26" s="87">
        <v>0</v>
      </c>
      <c r="LRD26" s="59">
        <f t="shared" si="527"/>
        <v>0</v>
      </c>
      <c r="LRE26" s="1"/>
      <c r="LRF26" s="89">
        <v>3</v>
      </c>
      <c r="LRG26" s="93" t="s">
        <v>63</v>
      </c>
      <c r="LRH26" s="58" t="s">
        <v>34</v>
      </c>
      <c r="LRI26" s="91" t="s">
        <v>32</v>
      </c>
      <c r="LRJ26" s="92">
        <v>1</v>
      </c>
      <c r="LRK26" s="87">
        <v>0</v>
      </c>
      <c r="LRL26" s="59">
        <f t="shared" si="527"/>
        <v>0</v>
      </c>
      <c r="LRM26" s="1"/>
      <c r="LRN26" s="89">
        <v>3</v>
      </c>
      <c r="LRO26" s="93" t="s">
        <v>63</v>
      </c>
      <c r="LRP26" s="58" t="s">
        <v>34</v>
      </c>
      <c r="LRQ26" s="91" t="s">
        <v>32</v>
      </c>
      <c r="LRR26" s="92">
        <v>1</v>
      </c>
      <c r="LRS26" s="87">
        <v>0</v>
      </c>
      <c r="LRT26" s="59">
        <f t="shared" si="528"/>
        <v>0</v>
      </c>
      <c r="LRU26" s="1"/>
      <c r="LRV26" s="89">
        <v>3</v>
      </c>
      <c r="LRW26" s="93" t="s">
        <v>63</v>
      </c>
      <c r="LRX26" s="58" t="s">
        <v>34</v>
      </c>
      <c r="LRY26" s="91" t="s">
        <v>32</v>
      </c>
      <c r="LRZ26" s="92">
        <v>1</v>
      </c>
      <c r="LSA26" s="87">
        <v>0</v>
      </c>
      <c r="LSB26" s="59">
        <f t="shared" si="528"/>
        <v>0</v>
      </c>
      <c r="LSC26" s="1"/>
      <c r="LSD26" s="89">
        <v>3</v>
      </c>
      <c r="LSE26" s="93" t="s">
        <v>63</v>
      </c>
      <c r="LSF26" s="58" t="s">
        <v>34</v>
      </c>
      <c r="LSG26" s="91" t="s">
        <v>32</v>
      </c>
      <c r="LSH26" s="92">
        <v>1</v>
      </c>
      <c r="LSI26" s="87">
        <v>0</v>
      </c>
      <c r="LSJ26" s="59">
        <f t="shared" si="529"/>
        <v>0</v>
      </c>
      <c r="LSK26" s="1"/>
      <c r="LSL26" s="89">
        <v>3</v>
      </c>
      <c r="LSM26" s="93" t="s">
        <v>63</v>
      </c>
      <c r="LSN26" s="58" t="s">
        <v>34</v>
      </c>
      <c r="LSO26" s="91" t="s">
        <v>32</v>
      </c>
      <c r="LSP26" s="92">
        <v>1</v>
      </c>
      <c r="LSQ26" s="87">
        <v>0</v>
      </c>
      <c r="LSR26" s="59">
        <f t="shared" si="529"/>
        <v>0</v>
      </c>
      <c r="LSS26" s="1"/>
      <c r="LST26" s="89">
        <v>3</v>
      </c>
      <c r="LSU26" s="93" t="s">
        <v>63</v>
      </c>
      <c r="LSV26" s="58" t="s">
        <v>34</v>
      </c>
      <c r="LSW26" s="91" t="s">
        <v>32</v>
      </c>
      <c r="LSX26" s="92">
        <v>1</v>
      </c>
      <c r="LSY26" s="87">
        <v>0</v>
      </c>
      <c r="LSZ26" s="59">
        <f t="shared" si="530"/>
        <v>0</v>
      </c>
      <c r="LTA26" s="1"/>
      <c r="LTB26" s="89">
        <v>3</v>
      </c>
      <c r="LTC26" s="93" t="s">
        <v>63</v>
      </c>
      <c r="LTD26" s="58" t="s">
        <v>34</v>
      </c>
      <c r="LTE26" s="91" t="s">
        <v>32</v>
      </c>
      <c r="LTF26" s="92">
        <v>1</v>
      </c>
      <c r="LTG26" s="87">
        <v>0</v>
      </c>
      <c r="LTH26" s="59">
        <f t="shared" si="530"/>
        <v>0</v>
      </c>
      <c r="LTI26" s="1"/>
      <c r="LTJ26" s="89">
        <v>3</v>
      </c>
      <c r="LTK26" s="93" t="s">
        <v>63</v>
      </c>
      <c r="LTL26" s="58" t="s">
        <v>34</v>
      </c>
      <c r="LTM26" s="91" t="s">
        <v>32</v>
      </c>
      <c r="LTN26" s="92">
        <v>1</v>
      </c>
      <c r="LTO26" s="87">
        <v>0</v>
      </c>
      <c r="LTP26" s="59">
        <f t="shared" si="531"/>
        <v>0</v>
      </c>
      <c r="LTQ26" s="1"/>
      <c r="LTR26" s="89">
        <v>3</v>
      </c>
      <c r="LTS26" s="93" t="s">
        <v>63</v>
      </c>
      <c r="LTT26" s="58" t="s">
        <v>34</v>
      </c>
      <c r="LTU26" s="91" t="s">
        <v>32</v>
      </c>
      <c r="LTV26" s="92">
        <v>1</v>
      </c>
      <c r="LTW26" s="87">
        <v>0</v>
      </c>
      <c r="LTX26" s="59">
        <f t="shared" si="531"/>
        <v>0</v>
      </c>
      <c r="LTY26" s="1"/>
      <c r="LTZ26" s="89">
        <v>3</v>
      </c>
      <c r="LUA26" s="93" t="s">
        <v>63</v>
      </c>
      <c r="LUB26" s="58" t="s">
        <v>34</v>
      </c>
      <c r="LUC26" s="91" t="s">
        <v>32</v>
      </c>
      <c r="LUD26" s="92">
        <v>1</v>
      </c>
      <c r="LUE26" s="87">
        <v>0</v>
      </c>
      <c r="LUF26" s="59">
        <f t="shared" si="532"/>
        <v>0</v>
      </c>
      <c r="LUG26" s="1"/>
      <c r="LUH26" s="89">
        <v>3</v>
      </c>
      <c r="LUI26" s="93" t="s">
        <v>63</v>
      </c>
      <c r="LUJ26" s="58" t="s">
        <v>34</v>
      </c>
      <c r="LUK26" s="91" t="s">
        <v>32</v>
      </c>
      <c r="LUL26" s="92">
        <v>1</v>
      </c>
      <c r="LUM26" s="87">
        <v>0</v>
      </c>
      <c r="LUN26" s="59">
        <f t="shared" si="532"/>
        <v>0</v>
      </c>
      <c r="LUO26" s="1"/>
      <c r="LUP26" s="89">
        <v>3</v>
      </c>
      <c r="LUQ26" s="93" t="s">
        <v>63</v>
      </c>
      <c r="LUR26" s="58" t="s">
        <v>34</v>
      </c>
      <c r="LUS26" s="91" t="s">
        <v>32</v>
      </c>
      <c r="LUT26" s="92">
        <v>1</v>
      </c>
      <c r="LUU26" s="87">
        <v>0</v>
      </c>
      <c r="LUV26" s="59">
        <f t="shared" si="533"/>
        <v>0</v>
      </c>
      <c r="LUW26" s="1"/>
      <c r="LUX26" s="89">
        <v>3</v>
      </c>
      <c r="LUY26" s="93" t="s">
        <v>63</v>
      </c>
      <c r="LUZ26" s="58" t="s">
        <v>34</v>
      </c>
      <c r="LVA26" s="91" t="s">
        <v>32</v>
      </c>
      <c r="LVB26" s="92">
        <v>1</v>
      </c>
      <c r="LVC26" s="87">
        <v>0</v>
      </c>
      <c r="LVD26" s="59">
        <f t="shared" si="533"/>
        <v>0</v>
      </c>
      <c r="LVE26" s="1"/>
      <c r="LVF26" s="89">
        <v>3</v>
      </c>
      <c r="LVG26" s="93" t="s">
        <v>63</v>
      </c>
      <c r="LVH26" s="58" t="s">
        <v>34</v>
      </c>
      <c r="LVI26" s="91" t="s">
        <v>32</v>
      </c>
      <c r="LVJ26" s="92">
        <v>1</v>
      </c>
      <c r="LVK26" s="87">
        <v>0</v>
      </c>
      <c r="LVL26" s="59">
        <f t="shared" si="534"/>
        <v>0</v>
      </c>
      <c r="LVM26" s="1"/>
      <c r="LVN26" s="89">
        <v>3</v>
      </c>
      <c r="LVO26" s="93" t="s">
        <v>63</v>
      </c>
      <c r="LVP26" s="58" t="s">
        <v>34</v>
      </c>
      <c r="LVQ26" s="91" t="s">
        <v>32</v>
      </c>
      <c r="LVR26" s="92">
        <v>1</v>
      </c>
      <c r="LVS26" s="87">
        <v>0</v>
      </c>
      <c r="LVT26" s="59">
        <f t="shared" si="534"/>
        <v>0</v>
      </c>
      <c r="LVU26" s="1"/>
      <c r="LVV26" s="89">
        <v>3</v>
      </c>
      <c r="LVW26" s="93" t="s">
        <v>63</v>
      </c>
      <c r="LVX26" s="58" t="s">
        <v>34</v>
      </c>
      <c r="LVY26" s="91" t="s">
        <v>32</v>
      </c>
      <c r="LVZ26" s="92">
        <v>1</v>
      </c>
      <c r="LWA26" s="87">
        <v>0</v>
      </c>
      <c r="LWB26" s="59">
        <f t="shared" si="535"/>
        <v>0</v>
      </c>
      <c r="LWC26" s="1"/>
      <c r="LWD26" s="89">
        <v>3</v>
      </c>
      <c r="LWE26" s="93" t="s">
        <v>63</v>
      </c>
      <c r="LWF26" s="58" t="s">
        <v>34</v>
      </c>
      <c r="LWG26" s="91" t="s">
        <v>32</v>
      </c>
      <c r="LWH26" s="92">
        <v>1</v>
      </c>
      <c r="LWI26" s="87">
        <v>0</v>
      </c>
      <c r="LWJ26" s="59">
        <f t="shared" si="535"/>
        <v>0</v>
      </c>
      <c r="LWK26" s="1"/>
      <c r="LWL26" s="89">
        <v>3</v>
      </c>
      <c r="LWM26" s="93" t="s">
        <v>63</v>
      </c>
      <c r="LWN26" s="58" t="s">
        <v>34</v>
      </c>
      <c r="LWO26" s="91" t="s">
        <v>32</v>
      </c>
      <c r="LWP26" s="92">
        <v>1</v>
      </c>
      <c r="LWQ26" s="87">
        <v>0</v>
      </c>
      <c r="LWR26" s="59">
        <f t="shared" si="536"/>
        <v>0</v>
      </c>
      <c r="LWS26" s="1"/>
      <c r="LWT26" s="89">
        <v>3</v>
      </c>
      <c r="LWU26" s="93" t="s">
        <v>63</v>
      </c>
      <c r="LWV26" s="58" t="s">
        <v>34</v>
      </c>
      <c r="LWW26" s="91" t="s">
        <v>32</v>
      </c>
      <c r="LWX26" s="92">
        <v>1</v>
      </c>
      <c r="LWY26" s="87">
        <v>0</v>
      </c>
      <c r="LWZ26" s="59">
        <f t="shared" si="536"/>
        <v>0</v>
      </c>
      <c r="LXA26" s="1"/>
      <c r="LXB26" s="89">
        <v>3</v>
      </c>
      <c r="LXC26" s="93" t="s">
        <v>63</v>
      </c>
      <c r="LXD26" s="58" t="s">
        <v>34</v>
      </c>
      <c r="LXE26" s="91" t="s">
        <v>32</v>
      </c>
      <c r="LXF26" s="92">
        <v>1</v>
      </c>
      <c r="LXG26" s="87">
        <v>0</v>
      </c>
      <c r="LXH26" s="59">
        <f t="shared" si="537"/>
        <v>0</v>
      </c>
      <c r="LXI26" s="1"/>
      <c r="LXJ26" s="89">
        <v>3</v>
      </c>
      <c r="LXK26" s="93" t="s">
        <v>63</v>
      </c>
      <c r="LXL26" s="58" t="s">
        <v>34</v>
      </c>
      <c r="LXM26" s="91" t="s">
        <v>32</v>
      </c>
      <c r="LXN26" s="92">
        <v>1</v>
      </c>
      <c r="LXO26" s="87">
        <v>0</v>
      </c>
      <c r="LXP26" s="59">
        <f t="shared" si="537"/>
        <v>0</v>
      </c>
      <c r="LXQ26" s="1"/>
      <c r="LXR26" s="89">
        <v>3</v>
      </c>
      <c r="LXS26" s="93" t="s">
        <v>63</v>
      </c>
      <c r="LXT26" s="58" t="s">
        <v>34</v>
      </c>
      <c r="LXU26" s="91" t="s">
        <v>32</v>
      </c>
      <c r="LXV26" s="92">
        <v>1</v>
      </c>
      <c r="LXW26" s="87">
        <v>0</v>
      </c>
      <c r="LXX26" s="59">
        <f t="shared" si="538"/>
        <v>0</v>
      </c>
      <c r="LXY26" s="1"/>
      <c r="LXZ26" s="89">
        <v>3</v>
      </c>
      <c r="LYA26" s="93" t="s">
        <v>63</v>
      </c>
      <c r="LYB26" s="58" t="s">
        <v>34</v>
      </c>
      <c r="LYC26" s="91" t="s">
        <v>32</v>
      </c>
      <c r="LYD26" s="92">
        <v>1</v>
      </c>
      <c r="LYE26" s="87">
        <v>0</v>
      </c>
      <c r="LYF26" s="59">
        <f t="shared" si="538"/>
        <v>0</v>
      </c>
      <c r="LYG26" s="1"/>
      <c r="LYH26" s="89">
        <v>3</v>
      </c>
      <c r="LYI26" s="93" t="s">
        <v>63</v>
      </c>
      <c r="LYJ26" s="58" t="s">
        <v>34</v>
      </c>
      <c r="LYK26" s="91" t="s">
        <v>32</v>
      </c>
      <c r="LYL26" s="92">
        <v>1</v>
      </c>
      <c r="LYM26" s="87">
        <v>0</v>
      </c>
      <c r="LYN26" s="59">
        <f t="shared" si="539"/>
        <v>0</v>
      </c>
      <c r="LYO26" s="1"/>
      <c r="LYP26" s="89">
        <v>3</v>
      </c>
      <c r="LYQ26" s="93" t="s">
        <v>63</v>
      </c>
      <c r="LYR26" s="58" t="s">
        <v>34</v>
      </c>
      <c r="LYS26" s="91" t="s">
        <v>32</v>
      </c>
      <c r="LYT26" s="92">
        <v>1</v>
      </c>
      <c r="LYU26" s="87">
        <v>0</v>
      </c>
      <c r="LYV26" s="59">
        <f t="shared" si="539"/>
        <v>0</v>
      </c>
      <c r="LYW26" s="1"/>
      <c r="LYX26" s="89">
        <v>3</v>
      </c>
      <c r="LYY26" s="93" t="s">
        <v>63</v>
      </c>
      <c r="LYZ26" s="58" t="s">
        <v>34</v>
      </c>
      <c r="LZA26" s="91" t="s">
        <v>32</v>
      </c>
      <c r="LZB26" s="92">
        <v>1</v>
      </c>
      <c r="LZC26" s="87">
        <v>0</v>
      </c>
      <c r="LZD26" s="59">
        <f t="shared" si="540"/>
        <v>0</v>
      </c>
      <c r="LZE26" s="1"/>
      <c r="LZF26" s="89">
        <v>3</v>
      </c>
      <c r="LZG26" s="93" t="s">
        <v>63</v>
      </c>
      <c r="LZH26" s="58" t="s">
        <v>34</v>
      </c>
      <c r="LZI26" s="91" t="s">
        <v>32</v>
      </c>
      <c r="LZJ26" s="92">
        <v>1</v>
      </c>
      <c r="LZK26" s="87">
        <v>0</v>
      </c>
      <c r="LZL26" s="59">
        <f t="shared" si="540"/>
        <v>0</v>
      </c>
      <c r="LZM26" s="1"/>
      <c r="LZN26" s="89">
        <v>3</v>
      </c>
      <c r="LZO26" s="93" t="s">
        <v>63</v>
      </c>
      <c r="LZP26" s="58" t="s">
        <v>34</v>
      </c>
      <c r="LZQ26" s="91" t="s">
        <v>32</v>
      </c>
      <c r="LZR26" s="92">
        <v>1</v>
      </c>
      <c r="LZS26" s="87">
        <v>0</v>
      </c>
      <c r="LZT26" s="59">
        <f t="shared" si="541"/>
        <v>0</v>
      </c>
      <c r="LZU26" s="1"/>
      <c r="LZV26" s="89">
        <v>3</v>
      </c>
      <c r="LZW26" s="93" t="s">
        <v>63</v>
      </c>
      <c r="LZX26" s="58" t="s">
        <v>34</v>
      </c>
      <c r="LZY26" s="91" t="s">
        <v>32</v>
      </c>
      <c r="LZZ26" s="92">
        <v>1</v>
      </c>
      <c r="MAA26" s="87">
        <v>0</v>
      </c>
      <c r="MAB26" s="59">
        <f t="shared" si="541"/>
        <v>0</v>
      </c>
      <c r="MAC26" s="1"/>
      <c r="MAD26" s="89">
        <v>3</v>
      </c>
      <c r="MAE26" s="93" t="s">
        <v>63</v>
      </c>
      <c r="MAF26" s="58" t="s">
        <v>34</v>
      </c>
      <c r="MAG26" s="91" t="s">
        <v>32</v>
      </c>
      <c r="MAH26" s="92">
        <v>1</v>
      </c>
      <c r="MAI26" s="87">
        <v>0</v>
      </c>
      <c r="MAJ26" s="59">
        <f t="shared" si="542"/>
        <v>0</v>
      </c>
      <c r="MAK26" s="1"/>
      <c r="MAL26" s="89">
        <v>3</v>
      </c>
      <c r="MAM26" s="93" t="s">
        <v>63</v>
      </c>
      <c r="MAN26" s="58" t="s">
        <v>34</v>
      </c>
      <c r="MAO26" s="91" t="s">
        <v>32</v>
      </c>
      <c r="MAP26" s="92">
        <v>1</v>
      </c>
      <c r="MAQ26" s="87">
        <v>0</v>
      </c>
      <c r="MAR26" s="59">
        <f t="shared" si="542"/>
        <v>0</v>
      </c>
      <c r="MAS26" s="1"/>
      <c r="MAT26" s="89">
        <v>3</v>
      </c>
      <c r="MAU26" s="93" t="s">
        <v>63</v>
      </c>
      <c r="MAV26" s="58" t="s">
        <v>34</v>
      </c>
      <c r="MAW26" s="91" t="s">
        <v>32</v>
      </c>
      <c r="MAX26" s="92">
        <v>1</v>
      </c>
      <c r="MAY26" s="87">
        <v>0</v>
      </c>
      <c r="MAZ26" s="59">
        <f t="shared" si="543"/>
        <v>0</v>
      </c>
      <c r="MBA26" s="1"/>
      <c r="MBB26" s="89">
        <v>3</v>
      </c>
      <c r="MBC26" s="93" t="s">
        <v>63</v>
      </c>
      <c r="MBD26" s="58" t="s">
        <v>34</v>
      </c>
      <c r="MBE26" s="91" t="s">
        <v>32</v>
      </c>
      <c r="MBF26" s="92">
        <v>1</v>
      </c>
      <c r="MBG26" s="87">
        <v>0</v>
      </c>
      <c r="MBH26" s="59">
        <f t="shared" si="543"/>
        <v>0</v>
      </c>
      <c r="MBI26" s="1"/>
      <c r="MBJ26" s="89">
        <v>3</v>
      </c>
      <c r="MBK26" s="93" t="s">
        <v>63</v>
      </c>
      <c r="MBL26" s="58" t="s">
        <v>34</v>
      </c>
      <c r="MBM26" s="91" t="s">
        <v>32</v>
      </c>
      <c r="MBN26" s="92">
        <v>1</v>
      </c>
      <c r="MBO26" s="87">
        <v>0</v>
      </c>
      <c r="MBP26" s="59">
        <f t="shared" si="544"/>
        <v>0</v>
      </c>
      <c r="MBQ26" s="1"/>
      <c r="MBR26" s="89">
        <v>3</v>
      </c>
      <c r="MBS26" s="93" t="s">
        <v>63</v>
      </c>
      <c r="MBT26" s="58" t="s">
        <v>34</v>
      </c>
      <c r="MBU26" s="91" t="s">
        <v>32</v>
      </c>
      <c r="MBV26" s="92">
        <v>1</v>
      </c>
      <c r="MBW26" s="87">
        <v>0</v>
      </c>
      <c r="MBX26" s="59">
        <f t="shared" si="544"/>
        <v>0</v>
      </c>
      <c r="MBY26" s="1"/>
      <c r="MBZ26" s="89">
        <v>3</v>
      </c>
      <c r="MCA26" s="93" t="s">
        <v>63</v>
      </c>
      <c r="MCB26" s="58" t="s">
        <v>34</v>
      </c>
      <c r="MCC26" s="91" t="s">
        <v>32</v>
      </c>
      <c r="MCD26" s="92">
        <v>1</v>
      </c>
      <c r="MCE26" s="87">
        <v>0</v>
      </c>
      <c r="MCF26" s="59">
        <f t="shared" si="545"/>
        <v>0</v>
      </c>
      <c r="MCG26" s="1"/>
      <c r="MCH26" s="89">
        <v>3</v>
      </c>
      <c r="MCI26" s="93" t="s">
        <v>63</v>
      </c>
      <c r="MCJ26" s="58" t="s">
        <v>34</v>
      </c>
      <c r="MCK26" s="91" t="s">
        <v>32</v>
      </c>
      <c r="MCL26" s="92">
        <v>1</v>
      </c>
      <c r="MCM26" s="87">
        <v>0</v>
      </c>
      <c r="MCN26" s="59">
        <f t="shared" si="545"/>
        <v>0</v>
      </c>
      <c r="MCO26" s="1"/>
      <c r="MCP26" s="89">
        <v>3</v>
      </c>
      <c r="MCQ26" s="93" t="s">
        <v>63</v>
      </c>
      <c r="MCR26" s="58" t="s">
        <v>34</v>
      </c>
      <c r="MCS26" s="91" t="s">
        <v>32</v>
      </c>
      <c r="MCT26" s="92">
        <v>1</v>
      </c>
      <c r="MCU26" s="87">
        <v>0</v>
      </c>
      <c r="MCV26" s="59">
        <f t="shared" si="546"/>
        <v>0</v>
      </c>
      <c r="MCW26" s="1"/>
      <c r="MCX26" s="89">
        <v>3</v>
      </c>
      <c r="MCY26" s="93" t="s">
        <v>63</v>
      </c>
      <c r="MCZ26" s="58" t="s">
        <v>34</v>
      </c>
      <c r="MDA26" s="91" t="s">
        <v>32</v>
      </c>
      <c r="MDB26" s="92">
        <v>1</v>
      </c>
      <c r="MDC26" s="87">
        <v>0</v>
      </c>
      <c r="MDD26" s="59">
        <f t="shared" si="546"/>
        <v>0</v>
      </c>
      <c r="MDE26" s="1"/>
      <c r="MDF26" s="89">
        <v>3</v>
      </c>
      <c r="MDG26" s="93" t="s">
        <v>63</v>
      </c>
      <c r="MDH26" s="58" t="s">
        <v>34</v>
      </c>
      <c r="MDI26" s="91" t="s">
        <v>32</v>
      </c>
      <c r="MDJ26" s="92">
        <v>1</v>
      </c>
      <c r="MDK26" s="87">
        <v>0</v>
      </c>
      <c r="MDL26" s="59">
        <f t="shared" si="547"/>
        <v>0</v>
      </c>
      <c r="MDM26" s="1"/>
      <c r="MDN26" s="89">
        <v>3</v>
      </c>
      <c r="MDO26" s="93" t="s">
        <v>63</v>
      </c>
      <c r="MDP26" s="58" t="s">
        <v>34</v>
      </c>
      <c r="MDQ26" s="91" t="s">
        <v>32</v>
      </c>
      <c r="MDR26" s="92">
        <v>1</v>
      </c>
      <c r="MDS26" s="87">
        <v>0</v>
      </c>
      <c r="MDT26" s="59">
        <f t="shared" si="547"/>
        <v>0</v>
      </c>
      <c r="MDU26" s="1"/>
      <c r="MDV26" s="89">
        <v>3</v>
      </c>
      <c r="MDW26" s="93" t="s">
        <v>63</v>
      </c>
      <c r="MDX26" s="58" t="s">
        <v>34</v>
      </c>
      <c r="MDY26" s="91" t="s">
        <v>32</v>
      </c>
      <c r="MDZ26" s="92">
        <v>1</v>
      </c>
      <c r="MEA26" s="87">
        <v>0</v>
      </c>
      <c r="MEB26" s="59">
        <f t="shared" si="548"/>
        <v>0</v>
      </c>
      <c r="MEC26" s="1"/>
      <c r="MED26" s="89">
        <v>3</v>
      </c>
      <c r="MEE26" s="93" t="s">
        <v>63</v>
      </c>
      <c r="MEF26" s="58" t="s">
        <v>34</v>
      </c>
      <c r="MEG26" s="91" t="s">
        <v>32</v>
      </c>
      <c r="MEH26" s="92">
        <v>1</v>
      </c>
      <c r="MEI26" s="87">
        <v>0</v>
      </c>
      <c r="MEJ26" s="59">
        <f t="shared" si="548"/>
        <v>0</v>
      </c>
      <c r="MEK26" s="1"/>
      <c r="MEL26" s="89">
        <v>3</v>
      </c>
      <c r="MEM26" s="93" t="s">
        <v>63</v>
      </c>
      <c r="MEN26" s="58" t="s">
        <v>34</v>
      </c>
      <c r="MEO26" s="91" t="s">
        <v>32</v>
      </c>
      <c r="MEP26" s="92">
        <v>1</v>
      </c>
      <c r="MEQ26" s="87">
        <v>0</v>
      </c>
      <c r="MER26" s="59">
        <f t="shared" si="549"/>
        <v>0</v>
      </c>
      <c r="MES26" s="1"/>
      <c r="MET26" s="89">
        <v>3</v>
      </c>
      <c r="MEU26" s="93" t="s">
        <v>63</v>
      </c>
      <c r="MEV26" s="58" t="s">
        <v>34</v>
      </c>
      <c r="MEW26" s="91" t="s">
        <v>32</v>
      </c>
      <c r="MEX26" s="92">
        <v>1</v>
      </c>
      <c r="MEY26" s="87">
        <v>0</v>
      </c>
      <c r="MEZ26" s="59">
        <f t="shared" si="549"/>
        <v>0</v>
      </c>
      <c r="MFA26" s="1"/>
      <c r="MFB26" s="89">
        <v>3</v>
      </c>
      <c r="MFC26" s="93" t="s">
        <v>63</v>
      </c>
      <c r="MFD26" s="58" t="s">
        <v>34</v>
      </c>
      <c r="MFE26" s="91" t="s">
        <v>32</v>
      </c>
      <c r="MFF26" s="92">
        <v>1</v>
      </c>
      <c r="MFG26" s="87">
        <v>0</v>
      </c>
      <c r="MFH26" s="59">
        <f t="shared" si="550"/>
        <v>0</v>
      </c>
      <c r="MFI26" s="1"/>
      <c r="MFJ26" s="89">
        <v>3</v>
      </c>
      <c r="MFK26" s="93" t="s">
        <v>63</v>
      </c>
      <c r="MFL26" s="58" t="s">
        <v>34</v>
      </c>
      <c r="MFM26" s="91" t="s">
        <v>32</v>
      </c>
      <c r="MFN26" s="92">
        <v>1</v>
      </c>
      <c r="MFO26" s="87">
        <v>0</v>
      </c>
      <c r="MFP26" s="59">
        <f t="shared" si="550"/>
        <v>0</v>
      </c>
      <c r="MFQ26" s="1"/>
      <c r="MFR26" s="89">
        <v>3</v>
      </c>
      <c r="MFS26" s="93" t="s">
        <v>63</v>
      </c>
      <c r="MFT26" s="58" t="s">
        <v>34</v>
      </c>
      <c r="MFU26" s="91" t="s">
        <v>32</v>
      </c>
      <c r="MFV26" s="92">
        <v>1</v>
      </c>
      <c r="MFW26" s="87">
        <v>0</v>
      </c>
      <c r="MFX26" s="59">
        <f t="shared" si="551"/>
        <v>0</v>
      </c>
      <c r="MFY26" s="1"/>
      <c r="MFZ26" s="89">
        <v>3</v>
      </c>
      <c r="MGA26" s="93" t="s">
        <v>63</v>
      </c>
      <c r="MGB26" s="58" t="s">
        <v>34</v>
      </c>
      <c r="MGC26" s="91" t="s">
        <v>32</v>
      </c>
      <c r="MGD26" s="92">
        <v>1</v>
      </c>
      <c r="MGE26" s="87">
        <v>0</v>
      </c>
      <c r="MGF26" s="59">
        <f t="shared" si="551"/>
        <v>0</v>
      </c>
      <c r="MGG26" s="1"/>
      <c r="MGH26" s="89">
        <v>3</v>
      </c>
      <c r="MGI26" s="93" t="s">
        <v>63</v>
      </c>
      <c r="MGJ26" s="58" t="s">
        <v>34</v>
      </c>
      <c r="MGK26" s="91" t="s">
        <v>32</v>
      </c>
      <c r="MGL26" s="92">
        <v>1</v>
      </c>
      <c r="MGM26" s="87">
        <v>0</v>
      </c>
      <c r="MGN26" s="59">
        <f t="shared" si="552"/>
        <v>0</v>
      </c>
      <c r="MGO26" s="1"/>
      <c r="MGP26" s="89">
        <v>3</v>
      </c>
      <c r="MGQ26" s="93" t="s">
        <v>63</v>
      </c>
      <c r="MGR26" s="58" t="s">
        <v>34</v>
      </c>
      <c r="MGS26" s="91" t="s">
        <v>32</v>
      </c>
      <c r="MGT26" s="92">
        <v>1</v>
      </c>
      <c r="MGU26" s="87">
        <v>0</v>
      </c>
      <c r="MGV26" s="59">
        <f t="shared" si="552"/>
        <v>0</v>
      </c>
      <c r="MGW26" s="1"/>
      <c r="MGX26" s="89">
        <v>3</v>
      </c>
      <c r="MGY26" s="93" t="s">
        <v>63</v>
      </c>
      <c r="MGZ26" s="58" t="s">
        <v>34</v>
      </c>
      <c r="MHA26" s="91" t="s">
        <v>32</v>
      </c>
      <c r="MHB26" s="92">
        <v>1</v>
      </c>
      <c r="MHC26" s="87">
        <v>0</v>
      </c>
      <c r="MHD26" s="59">
        <f t="shared" si="553"/>
        <v>0</v>
      </c>
      <c r="MHE26" s="1"/>
      <c r="MHF26" s="89">
        <v>3</v>
      </c>
      <c r="MHG26" s="93" t="s">
        <v>63</v>
      </c>
      <c r="MHH26" s="58" t="s">
        <v>34</v>
      </c>
      <c r="MHI26" s="91" t="s">
        <v>32</v>
      </c>
      <c r="MHJ26" s="92">
        <v>1</v>
      </c>
      <c r="MHK26" s="87">
        <v>0</v>
      </c>
      <c r="MHL26" s="59">
        <f t="shared" si="553"/>
        <v>0</v>
      </c>
      <c r="MHM26" s="1"/>
      <c r="MHN26" s="89">
        <v>3</v>
      </c>
      <c r="MHO26" s="93" t="s">
        <v>63</v>
      </c>
      <c r="MHP26" s="58" t="s">
        <v>34</v>
      </c>
      <c r="MHQ26" s="91" t="s">
        <v>32</v>
      </c>
      <c r="MHR26" s="92">
        <v>1</v>
      </c>
      <c r="MHS26" s="87">
        <v>0</v>
      </c>
      <c r="MHT26" s="59">
        <f t="shared" si="554"/>
        <v>0</v>
      </c>
      <c r="MHU26" s="1"/>
      <c r="MHV26" s="89">
        <v>3</v>
      </c>
      <c r="MHW26" s="93" t="s">
        <v>63</v>
      </c>
      <c r="MHX26" s="58" t="s">
        <v>34</v>
      </c>
      <c r="MHY26" s="91" t="s">
        <v>32</v>
      </c>
      <c r="MHZ26" s="92">
        <v>1</v>
      </c>
      <c r="MIA26" s="87">
        <v>0</v>
      </c>
      <c r="MIB26" s="59">
        <f t="shared" si="554"/>
        <v>0</v>
      </c>
      <c r="MIC26" s="1"/>
      <c r="MID26" s="89">
        <v>3</v>
      </c>
      <c r="MIE26" s="93" t="s">
        <v>63</v>
      </c>
      <c r="MIF26" s="58" t="s">
        <v>34</v>
      </c>
      <c r="MIG26" s="91" t="s">
        <v>32</v>
      </c>
      <c r="MIH26" s="92">
        <v>1</v>
      </c>
      <c r="MII26" s="87">
        <v>0</v>
      </c>
      <c r="MIJ26" s="59">
        <f t="shared" si="555"/>
        <v>0</v>
      </c>
      <c r="MIK26" s="1"/>
      <c r="MIL26" s="89">
        <v>3</v>
      </c>
      <c r="MIM26" s="93" t="s">
        <v>63</v>
      </c>
      <c r="MIN26" s="58" t="s">
        <v>34</v>
      </c>
      <c r="MIO26" s="91" t="s">
        <v>32</v>
      </c>
      <c r="MIP26" s="92">
        <v>1</v>
      </c>
      <c r="MIQ26" s="87">
        <v>0</v>
      </c>
      <c r="MIR26" s="59">
        <f t="shared" si="555"/>
        <v>0</v>
      </c>
      <c r="MIS26" s="1"/>
      <c r="MIT26" s="89">
        <v>3</v>
      </c>
      <c r="MIU26" s="93" t="s">
        <v>63</v>
      </c>
      <c r="MIV26" s="58" t="s">
        <v>34</v>
      </c>
      <c r="MIW26" s="91" t="s">
        <v>32</v>
      </c>
      <c r="MIX26" s="92">
        <v>1</v>
      </c>
      <c r="MIY26" s="87">
        <v>0</v>
      </c>
      <c r="MIZ26" s="59">
        <f t="shared" si="556"/>
        <v>0</v>
      </c>
      <c r="MJA26" s="1"/>
      <c r="MJB26" s="89">
        <v>3</v>
      </c>
      <c r="MJC26" s="93" t="s">
        <v>63</v>
      </c>
      <c r="MJD26" s="58" t="s">
        <v>34</v>
      </c>
      <c r="MJE26" s="91" t="s">
        <v>32</v>
      </c>
      <c r="MJF26" s="92">
        <v>1</v>
      </c>
      <c r="MJG26" s="87">
        <v>0</v>
      </c>
      <c r="MJH26" s="59">
        <f t="shared" si="556"/>
        <v>0</v>
      </c>
      <c r="MJI26" s="1"/>
      <c r="MJJ26" s="89">
        <v>3</v>
      </c>
      <c r="MJK26" s="93" t="s">
        <v>63</v>
      </c>
      <c r="MJL26" s="58" t="s">
        <v>34</v>
      </c>
      <c r="MJM26" s="91" t="s">
        <v>32</v>
      </c>
      <c r="MJN26" s="92">
        <v>1</v>
      </c>
      <c r="MJO26" s="87">
        <v>0</v>
      </c>
      <c r="MJP26" s="59">
        <f t="shared" si="557"/>
        <v>0</v>
      </c>
      <c r="MJQ26" s="1"/>
      <c r="MJR26" s="89">
        <v>3</v>
      </c>
      <c r="MJS26" s="93" t="s">
        <v>63</v>
      </c>
      <c r="MJT26" s="58" t="s">
        <v>34</v>
      </c>
      <c r="MJU26" s="91" t="s">
        <v>32</v>
      </c>
      <c r="MJV26" s="92">
        <v>1</v>
      </c>
      <c r="MJW26" s="87">
        <v>0</v>
      </c>
      <c r="MJX26" s="59">
        <f t="shared" si="557"/>
        <v>0</v>
      </c>
      <c r="MJY26" s="1"/>
      <c r="MJZ26" s="89">
        <v>3</v>
      </c>
      <c r="MKA26" s="93" t="s">
        <v>63</v>
      </c>
      <c r="MKB26" s="58" t="s">
        <v>34</v>
      </c>
      <c r="MKC26" s="91" t="s">
        <v>32</v>
      </c>
      <c r="MKD26" s="92">
        <v>1</v>
      </c>
      <c r="MKE26" s="87">
        <v>0</v>
      </c>
      <c r="MKF26" s="59">
        <f t="shared" si="558"/>
        <v>0</v>
      </c>
      <c r="MKG26" s="1"/>
      <c r="MKH26" s="89">
        <v>3</v>
      </c>
      <c r="MKI26" s="93" t="s">
        <v>63</v>
      </c>
      <c r="MKJ26" s="58" t="s">
        <v>34</v>
      </c>
      <c r="MKK26" s="91" t="s">
        <v>32</v>
      </c>
      <c r="MKL26" s="92">
        <v>1</v>
      </c>
      <c r="MKM26" s="87">
        <v>0</v>
      </c>
      <c r="MKN26" s="59">
        <f t="shared" si="558"/>
        <v>0</v>
      </c>
      <c r="MKO26" s="1"/>
      <c r="MKP26" s="89">
        <v>3</v>
      </c>
      <c r="MKQ26" s="93" t="s">
        <v>63</v>
      </c>
      <c r="MKR26" s="58" t="s">
        <v>34</v>
      </c>
      <c r="MKS26" s="91" t="s">
        <v>32</v>
      </c>
      <c r="MKT26" s="92">
        <v>1</v>
      </c>
      <c r="MKU26" s="87">
        <v>0</v>
      </c>
      <c r="MKV26" s="59">
        <f t="shared" si="559"/>
        <v>0</v>
      </c>
      <c r="MKW26" s="1"/>
      <c r="MKX26" s="89">
        <v>3</v>
      </c>
      <c r="MKY26" s="93" t="s">
        <v>63</v>
      </c>
      <c r="MKZ26" s="58" t="s">
        <v>34</v>
      </c>
      <c r="MLA26" s="91" t="s">
        <v>32</v>
      </c>
      <c r="MLB26" s="92">
        <v>1</v>
      </c>
      <c r="MLC26" s="87">
        <v>0</v>
      </c>
      <c r="MLD26" s="59">
        <f t="shared" si="559"/>
        <v>0</v>
      </c>
      <c r="MLE26" s="1"/>
      <c r="MLF26" s="89">
        <v>3</v>
      </c>
      <c r="MLG26" s="93" t="s">
        <v>63</v>
      </c>
      <c r="MLH26" s="58" t="s">
        <v>34</v>
      </c>
      <c r="MLI26" s="91" t="s">
        <v>32</v>
      </c>
      <c r="MLJ26" s="92">
        <v>1</v>
      </c>
      <c r="MLK26" s="87">
        <v>0</v>
      </c>
      <c r="MLL26" s="59">
        <f t="shared" si="560"/>
        <v>0</v>
      </c>
      <c r="MLM26" s="1"/>
      <c r="MLN26" s="89">
        <v>3</v>
      </c>
      <c r="MLO26" s="93" t="s">
        <v>63</v>
      </c>
      <c r="MLP26" s="58" t="s">
        <v>34</v>
      </c>
      <c r="MLQ26" s="91" t="s">
        <v>32</v>
      </c>
      <c r="MLR26" s="92">
        <v>1</v>
      </c>
      <c r="MLS26" s="87">
        <v>0</v>
      </c>
      <c r="MLT26" s="59">
        <f t="shared" si="560"/>
        <v>0</v>
      </c>
      <c r="MLU26" s="1"/>
      <c r="MLV26" s="89">
        <v>3</v>
      </c>
      <c r="MLW26" s="93" t="s">
        <v>63</v>
      </c>
      <c r="MLX26" s="58" t="s">
        <v>34</v>
      </c>
      <c r="MLY26" s="91" t="s">
        <v>32</v>
      </c>
      <c r="MLZ26" s="92">
        <v>1</v>
      </c>
      <c r="MMA26" s="87">
        <v>0</v>
      </c>
      <c r="MMB26" s="59">
        <f t="shared" si="561"/>
        <v>0</v>
      </c>
      <c r="MMC26" s="1"/>
      <c r="MMD26" s="89">
        <v>3</v>
      </c>
      <c r="MME26" s="93" t="s">
        <v>63</v>
      </c>
      <c r="MMF26" s="58" t="s">
        <v>34</v>
      </c>
      <c r="MMG26" s="91" t="s">
        <v>32</v>
      </c>
      <c r="MMH26" s="92">
        <v>1</v>
      </c>
      <c r="MMI26" s="87">
        <v>0</v>
      </c>
      <c r="MMJ26" s="59">
        <f t="shared" si="561"/>
        <v>0</v>
      </c>
      <c r="MMK26" s="1"/>
      <c r="MML26" s="89">
        <v>3</v>
      </c>
      <c r="MMM26" s="93" t="s">
        <v>63</v>
      </c>
      <c r="MMN26" s="58" t="s">
        <v>34</v>
      </c>
      <c r="MMO26" s="91" t="s">
        <v>32</v>
      </c>
      <c r="MMP26" s="92">
        <v>1</v>
      </c>
      <c r="MMQ26" s="87">
        <v>0</v>
      </c>
      <c r="MMR26" s="59">
        <f t="shared" si="562"/>
        <v>0</v>
      </c>
      <c r="MMS26" s="1"/>
      <c r="MMT26" s="89">
        <v>3</v>
      </c>
      <c r="MMU26" s="93" t="s">
        <v>63</v>
      </c>
      <c r="MMV26" s="58" t="s">
        <v>34</v>
      </c>
      <c r="MMW26" s="91" t="s">
        <v>32</v>
      </c>
      <c r="MMX26" s="92">
        <v>1</v>
      </c>
      <c r="MMY26" s="87">
        <v>0</v>
      </c>
      <c r="MMZ26" s="59">
        <f t="shared" si="562"/>
        <v>0</v>
      </c>
      <c r="MNA26" s="1"/>
      <c r="MNB26" s="89">
        <v>3</v>
      </c>
      <c r="MNC26" s="93" t="s">
        <v>63</v>
      </c>
      <c r="MND26" s="58" t="s">
        <v>34</v>
      </c>
      <c r="MNE26" s="91" t="s">
        <v>32</v>
      </c>
      <c r="MNF26" s="92">
        <v>1</v>
      </c>
      <c r="MNG26" s="87">
        <v>0</v>
      </c>
      <c r="MNH26" s="59">
        <f t="shared" si="563"/>
        <v>0</v>
      </c>
      <c r="MNI26" s="1"/>
      <c r="MNJ26" s="89">
        <v>3</v>
      </c>
      <c r="MNK26" s="93" t="s">
        <v>63</v>
      </c>
      <c r="MNL26" s="58" t="s">
        <v>34</v>
      </c>
      <c r="MNM26" s="91" t="s">
        <v>32</v>
      </c>
      <c r="MNN26" s="92">
        <v>1</v>
      </c>
      <c r="MNO26" s="87">
        <v>0</v>
      </c>
      <c r="MNP26" s="59">
        <f t="shared" si="563"/>
        <v>0</v>
      </c>
      <c r="MNQ26" s="1"/>
      <c r="MNR26" s="89">
        <v>3</v>
      </c>
      <c r="MNS26" s="93" t="s">
        <v>63</v>
      </c>
      <c r="MNT26" s="58" t="s">
        <v>34</v>
      </c>
      <c r="MNU26" s="91" t="s">
        <v>32</v>
      </c>
      <c r="MNV26" s="92">
        <v>1</v>
      </c>
      <c r="MNW26" s="87">
        <v>0</v>
      </c>
      <c r="MNX26" s="59">
        <f t="shared" si="564"/>
        <v>0</v>
      </c>
      <c r="MNY26" s="1"/>
      <c r="MNZ26" s="89">
        <v>3</v>
      </c>
      <c r="MOA26" s="93" t="s">
        <v>63</v>
      </c>
      <c r="MOB26" s="58" t="s">
        <v>34</v>
      </c>
      <c r="MOC26" s="91" t="s">
        <v>32</v>
      </c>
      <c r="MOD26" s="92">
        <v>1</v>
      </c>
      <c r="MOE26" s="87">
        <v>0</v>
      </c>
      <c r="MOF26" s="59">
        <f t="shared" si="564"/>
        <v>0</v>
      </c>
      <c r="MOG26" s="1"/>
      <c r="MOH26" s="89">
        <v>3</v>
      </c>
      <c r="MOI26" s="93" t="s">
        <v>63</v>
      </c>
      <c r="MOJ26" s="58" t="s">
        <v>34</v>
      </c>
      <c r="MOK26" s="91" t="s">
        <v>32</v>
      </c>
      <c r="MOL26" s="92">
        <v>1</v>
      </c>
      <c r="MOM26" s="87">
        <v>0</v>
      </c>
      <c r="MON26" s="59">
        <f t="shared" si="565"/>
        <v>0</v>
      </c>
      <c r="MOO26" s="1"/>
      <c r="MOP26" s="89">
        <v>3</v>
      </c>
      <c r="MOQ26" s="93" t="s">
        <v>63</v>
      </c>
      <c r="MOR26" s="58" t="s">
        <v>34</v>
      </c>
      <c r="MOS26" s="91" t="s">
        <v>32</v>
      </c>
      <c r="MOT26" s="92">
        <v>1</v>
      </c>
      <c r="MOU26" s="87">
        <v>0</v>
      </c>
      <c r="MOV26" s="59">
        <f t="shared" si="565"/>
        <v>0</v>
      </c>
      <c r="MOW26" s="1"/>
      <c r="MOX26" s="89">
        <v>3</v>
      </c>
      <c r="MOY26" s="93" t="s">
        <v>63</v>
      </c>
      <c r="MOZ26" s="58" t="s">
        <v>34</v>
      </c>
      <c r="MPA26" s="91" t="s">
        <v>32</v>
      </c>
      <c r="MPB26" s="92">
        <v>1</v>
      </c>
      <c r="MPC26" s="87">
        <v>0</v>
      </c>
      <c r="MPD26" s="59">
        <f t="shared" si="566"/>
        <v>0</v>
      </c>
      <c r="MPE26" s="1"/>
      <c r="MPF26" s="89">
        <v>3</v>
      </c>
      <c r="MPG26" s="93" t="s">
        <v>63</v>
      </c>
      <c r="MPH26" s="58" t="s">
        <v>34</v>
      </c>
      <c r="MPI26" s="91" t="s">
        <v>32</v>
      </c>
      <c r="MPJ26" s="92">
        <v>1</v>
      </c>
      <c r="MPK26" s="87">
        <v>0</v>
      </c>
      <c r="MPL26" s="59">
        <f t="shared" si="566"/>
        <v>0</v>
      </c>
      <c r="MPM26" s="1"/>
      <c r="MPN26" s="89">
        <v>3</v>
      </c>
      <c r="MPO26" s="93" t="s">
        <v>63</v>
      </c>
      <c r="MPP26" s="58" t="s">
        <v>34</v>
      </c>
      <c r="MPQ26" s="91" t="s">
        <v>32</v>
      </c>
      <c r="MPR26" s="92">
        <v>1</v>
      </c>
      <c r="MPS26" s="87">
        <v>0</v>
      </c>
      <c r="MPT26" s="59">
        <f t="shared" si="567"/>
        <v>0</v>
      </c>
      <c r="MPU26" s="1"/>
      <c r="MPV26" s="89">
        <v>3</v>
      </c>
      <c r="MPW26" s="93" t="s">
        <v>63</v>
      </c>
      <c r="MPX26" s="58" t="s">
        <v>34</v>
      </c>
      <c r="MPY26" s="91" t="s">
        <v>32</v>
      </c>
      <c r="MPZ26" s="92">
        <v>1</v>
      </c>
      <c r="MQA26" s="87">
        <v>0</v>
      </c>
      <c r="MQB26" s="59">
        <f t="shared" si="567"/>
        <v>0</v>
      </c>
      <c r="MQC26" s="1"/>
      <c r="MQD26" s="89">
        <v>3</v>
      </c>
      <c r="MQE26" s="93" t="s">
        <v>63</v>
      </c>
      <c r="MQF26" s="58" t="s">
        <v>34</v>
      </c>
      <c r="MQG26" s="91" t="s">
        <v>32</v>
      </c>
      <c r="MQH26" s="92">
        <v>1</v>
      </c>
      <c r="MQI26" s="87">
        <v>0</v>
      </c>
      <c r="MQJ26" s="59">
        <f t="shared" si="568"/>
        <v>0</v>
      </c>
      <c r="MQK26" s="1"/>
      <c r="MQL26" s="89">
        <v>3</v>
      </c>
      <c r="MQM26" s="93" t="s">
        <v>63</v>
      </c>
      <c r="MQN26" s="58" t="s">
        <v>34</v>
      </c>
      <c r="MQO26" s="91" t="s">
        <v>32</v>
      </c>
      <c r="MQP26" s="92">
        <v>1</v>
      </c>
      <c r="MQQ26" s="87">
        <v>0</v>
      </c>
      <c r="MQR26" s="59">
        <f t="shared" si="568"/>
        <v>0</v>
      </c>
      <c r="MQS26" s="1"/>
      <c r="MQT26" s="89">
        <v>3</v>
      </c>
      <c r="MQU26" s="93" t="s">
        <v>63</v>
      </c>
      <c r="MQV26" s="58" t="s">
        <v>34</v>
      </c>
      <c r="MQW26" s="91" t="s">
        <v>32</v>
      </c>
      <c r="MQX26" s="92">
        <v>1</v>
      </c>
      <c r="MQY26" s="87">
        <v>0</v>
      </c>
      <c r="MQZ26" s="59">
        <f t="shared" si="569"/>
        <v>0</v>
      </c>
      <c r="MRA26" s="1"/>
      <c r="MRB26" s="89">
        <v>3</v>
      </c>
      <c r="MRC26" s="93" t="s">
        <v>63</v>
      </c>
      <c r="MRD26" s="58" t="s">
        <v>34</v>
      </c>
      <c r="MRE26" s="91" t="s">
        <v>32</v>
      </c>
      <c r="MRF26" s="92">
        <v>1</v>
      </c>
      <c r="MRG26" s="87">
        <v>0</v>
      </c>
      <c r="MRH26" s="59">
        <f t="shared" si="569"/>
        <v>0</v>
      </c>
      <c r="MRI26" s="1"/>
      <c r="MRJ26" s="89">
        <v>3</v>
      </c>
      <c r="MRK26" s="93" t="s">
        <v>63</v>
      </c>
      <c r="MRL26" s="58" t="s">
        <v>34</v>
      </c>
      <c r="MRM26" s="91" t="s">
        <v>32</v>
      </c>
      <c r="MRN26" s="92">
        <v>1</v>
      </c>
      <c r="MRO26" s="87">
        <v>0</v>
      </c>
      <c r="MRP26" s="59">
        <f t="shared" si="570"/>
        <v>0</v>
      </c>
      <c r="MRQ26" s="1"/>
      <c r="MRR26" s="89">
        <v>3</v>
      </c>
      <c r="MRS26" s="93" t="s">
        <v>63</v>
      </c>
      <c r="MRT26" s="58" t="s">
        <v>34</v>
      </c>
      <c r="MRU26" s="91" t="s">
        <v>32</v>
      </c>
      <c r="MRV26" s="92">
        <v>1</v>
      </c>
      <c r="MRW26" s="87">
        <v>0</v>
      </c>
      <c r="MRX26" s="59">
        <f t="shared" si="570"/>
        <v>0</v>
      </c>
      <c r="MRY26" s="1"/>
      <c r="MRZ26" s="89">
        <v>3</v>
      </c>
      <c r="MSA26" s="93" t="s">
        <v>63</v>
      </c>
      <c r="MSB26" s="58" t="s">
        <v>34</v>
      </c>
      <c r="MSC26" s="91" t="s">
        <v>32</v>
      </c>
      <c r="MSD26" s="92">
        <v>1</v>
      </c>
      <c r="MSE26" s="87">
        <v>0</v>
      </c>
      <c r="MSF26" s="59">
        <f t="shared" si="571"/>
        <v>0</v>
      </c>
      <c r="MSG26" s="1"/>
      <c r="MSH26" s="89">
        <v>3</v>
      </c>
      <c r="MSI26" s="93" t="s">
        <v>63</v>
      </c>
      <c r="MSJ26" s="58" t="s">
        <v>34</v>
      </c>
      <c r="MSK26" s="91" t="s">
        <v>32</v>
      </c>
      <c r="MSL26" s="92">
        <v>1</v>
      </c>
      <c r="MSM26" s="87">
        <v>0</v>
      </c>
      <c r="MSN26" s="59">
        <f t="shared" si="571"/>
        <v>0</v>
      </c>
      <c r="MSO26" s="1"/>
      <c r="MSP26" s="89">
        <v>3</v>
      </c>
      <c r="MSQ26" s="93" t="s">
        <v>63</v>
      </c>
      <c r="MSR26" s="58" t="s">
        <v>34</v>
      </c>
      <c r="MSS26" s="91" t="s">
        <v>32</v>
      </c>
      <c r="MST26" s="92">
        <v>1</v>
      </c>
      <c r="MSU26" s="87">
        <v>0</v>
      </c>
      <c r="MSV26" s="59">
        <f t="shared" si="572"/>
        <v>0</v>
      </c>
      <c r="MSW26" s="1"/>
      <c r="MSX26" s="89">
        <v>3</v>
      </c>
      <c r="MSY26" s="93" t="s">
        <v>63</v>
      </c>
      <c r="MSZ26" s="58" t="s">
        <v>34</v>
      </c>
      <c r="MTA26" s="91" t="s">
        <v>32</v>
      </c>
      <c r="MTB26" s="92">
        <v>1</v>
      </c>
      <c r="MTC26" s="87">
        <v>0</v>
      </c>
      <c r="MTD26" s="59">
        <f t="shared" si="572"/>
        <v>0</v>
      </c>
      <c r="MTE26" s="1"/>
      <c r="MTF26" s="89">
        <v>3</v>
      </c>
      <c r="MTG26" s="93" t="s">
        <v>63</v>
      </c>
      <c r="MTH26" s="58" t="s">
        <v>34</v>
      </c>
      <c r="MTI26" s="91" t="s">
        <v>32</v>
      </c>
      <c r="MTJ26" s="92">
        <v>1</v>
      </c>
      <c r="MTK26" s="87">
        <v>0</v>
      </c>
      <c r="MTL26" s="59">
        <f t="shared" si="573"/>
        <v>0</v>
      </c>
      <c r="MTM26" s="1"/>
      <c r="MTN26" s="89">
        <v>3</v>
      </c>
      <c r="MTO26" s="93" t="s">
        <v>63</v>
      </c>
      <c r="MTP26" s="58" t="s">
        <v>34</v>
      </c>
      <c r="MTQ26" s="91" t="s">
        <v>32</v>
      </c>
      <c r="MTR26" s="92">
        <v>1</v>
      </c>
      <c r="MTS26" s="87">
        <v>0</v>
      </c>
      <c r="MTT26" s="59">
        <f t="shared" si="573"/>
        <v>0</v>
      </c>
      <c r="MTU26" s="1"/>
      <c r="MTV26" s="89">
        <v>3</v>
      </c>
      <c r="MTW26" s="93" t="s">
        <v>63</v>
      </c>
      <c r="MTX26" s="58" t="s">
        <v>34</v>
      </c>
      <c r="MTY26" s="91" t="s">
        <v>32</v>
      </c>
      <c r="MTZ26" s="92">
        <v>1</v>
      </c>
      <c r="MUA26" s="87">
        <v>0</v>
      </c>
      <c r="MUB26" s="59">
        <f t="shared" si="574"/>
        <v>0</v>
      </c>
      <c r="MUC26" s="1"/>
      <c r="MUD26" s="89">
        <v>3</v>
      </c>
      <c r="MUE26" s="93" t="s">
        <v>63</v>
      </c>
      <c r="MUF26" s="58" t="s">
        <v>34</v>
      </c>
      <c r="MUG26" s="91" t="s">
        <v>32</v>
      </c>
      <c r="MUH26" s="92">
        <v>1</v>
      </c>
      <c r="MUI26" s="87">
        <v>0</v>
      </c>
      <c r="MUJ26" s="59">
        <f t="shared" si="574"/>
        <v>0</v>
      </c>
      <c r="MUK26" s="1"/>
      <c r="MUL26" s="89">
        <v>3</v>
      </c>
      <c r="MUM26" s="93" t="s">
        <v>63</v>
      </c>
      <c r="MUN26" s="58" t="s">
        <v>34</v>
      </c>
      <c r="MUO26" s="91" t="s">
        <v>32</v>
      </c>
      <c r="MUP26" s="92">
        <v>1</v>
      </c>
      <c r="MUQ26" s="87">
        <v>0</v>
      </c>
      <c r="MUR26" s="59">
        <f t="shared" si="575"/>
        <v>0</v>
      </c>
      <c r="MUS26" s="1"/>
      <c r="MUT26" s="89">
        <v>3</v>
      </c>
      <c r="MUU26" s="93" t="s">
        <v>63</v>
      </c>
      <c r="MUV26" s="58" t="s">
        <v>34</v>
      </c>
      <c r="MUW26" s="91" t="s">
        <v>32</v>
      </c>
      <c r="MUX26" s="92">
        <v>1</v>
      </c>
      <c r="MUY26" s="87">
        <v>0</v>
      </c>
      <c r="MUZ26" s="59">
        <f t="shared" si="575"/>
        <v>0</v>
      </c>
      <c r="MVA26" s="1"/>
      <c r="MVB26" s="89">
        <v>3</v>
      </c>
      <c r="MVC26" s="93" t="s">
        <v>63</v>
      </c>
      <c r="MVD26" s="58" t="s">
        <v>34</v>
      </c>
      <c r="MVE26" s="91" t="s">
        <v>32</v>
      </c>
      <c r="MVF26" s="92">
        <v>1</v>
      </c>
      <c r="MVG26" s="87">
        <v>0</v>
      </c>
      <c r="MVH26" s="59">
        <f t="shared" si="576"/>
        <v>0</v>
      </c>
      <c r="MVI26" s="1"/>
      <c r="MVJ26" s="89">
        <v>3</v>
      </c>
      <c r="MVK26" s="93" t="s">
        <v>63</v>
      </c>
      <c r="MVL26" s="58" t="s">
        <v>34</v>
      </c>
      <c r="MVM26" s="91" t="s">
        <v>32</v>
      </c>
      <c r="MVN26" s="92">
        <v>1</v>
      </c>
      <c r="MVO26" s="87">
        <v>0</v>
      </c>
      <c r="MVP26" s="59">
        <f t="shared" si="576"/>
        <v>0</v>
      </c>
      <c r="MVQ26" s="1"/>
      <c r="MVR26" s="89">
        <v>3</v>
      </c>
      <c r="MVS26" s="93" t="s">
        <v>63</v>
      </c>
      <c r="MVT26" s="58" t="s">
        <v>34</v>
      </c>
      <c r="MVU26" s="91" t="s">
        <v>32</v>
      </c>
      <c r="MVV26" s="92">
        <v>1</v>
      </c>
      <c r="MVW26" s="87">
        <v>0</v>
      </c>
      <c r="MVX26" s="59">
        <f t="shared" si="577"/>
        <v>0</v>
      </c>
      <c r="MVY26" s="1"/>
      <c r="MVZ26" s="89">
        <v>3</v>
      </c>
      <c r="MWA26" s="93" t="s">
        <v>63</v>
      </c>
      <c r="MWB26" s="58" t="s">
        <v>34</v>
      </c>
      <c r="MWC26" s="91" t="s">
        <v>32</v>
      </c>
      <c r="MWD26" s="92">
        <v>1</v>
      </c>
      <c r="MWE26" s="87">
        <v>0</v>
      </c>
      <c r="MWF26" s="59">
        <f t="shared" si="577"/>
        <v>0</v>
      </c>
      <c r="MWG26" s="1"/>
      <c r="MWH26" s="89">
        <v>3</v>
      </c>
      <c r="MWI26" s="93" t="s">
        <v>63</v>
      </c>
      <c r="MWJ26" s="58" t="s">
        <v>34</v>
      </c>
      <c r="MWK26" s="91" t="s">
        <v>32</v>
      </c>
      <c r="MWL26" s="92">
        <v>1</v>
      </c>
      <c r="MWM26" s="87">
        <v>0</v>
      </c>
      <c r="MWN26" s="59">
        <f t="shared" si="578"/>
        <v>0</v>
      </c>
      <c r="MWO26" s="1"/>
      <c r="MWP26" s="89">
        <v>3</v>
      </c>
      <c r="MWQ26" s="93" t="s">
        <v>63</v>
      </c>
      <c r="MWR26" s="58" t="s">
        <v>34</v>
      </c>
      <c r="MWS26" s="91" t="s">
        <v>32</v>
      </c>
      <c r="MWT26" s="92">
        <v>1</v>
      </c>
      <c r="MWU26" s="87">
        <v>0</v>
      </c>
      <c r="MWV26" s="59">
        <f t="shared" si="578"/>
        <v>0</v>
      </c>
      <c r="MWW26" s="1"/>
      <c r="MWX26" s="89">
        <v>3</v>
      </c>
      <c r="MWY26" s="93" t="s">
        <v>63</v>
      </c>
      <c r="MWZ26" s="58" t="s">
        <v>34</v>
      </c>
      <c r="MXA26" s="91" t="s">
        <v>32</v>
      </c>
      <c r="MXB26" s="92">
        <v>1</v>
      </c>
      <c r="MXC26" s="87">
        <v>0</v>
      </c>
      <c r="MXD26" s="59">
        <f t="shared" si="579"/>
        <v>0</v>
      </c>
      <c r="MXE26" s="1"/>
      <c r="MXF26" s="89">
        <v>3</v>
      </c>
      <c r="MXG26" s="93" t="s">
        <v>63</v>
      </c>
      <c r="MXH26" s="58" t="s">
        <v>34</v>
      </c>
      <c r="MXI26" s="91" t="s">
        <v>32</v>
      </c>
      <c r="MXJ26" s="92">
        <v>1</v>
      </c>
      <c r="MXK26" s="87">
        <v>0</v>
      </c>
      <c r="MXL26" s="59">
        <f t="shared" si="579"/>
        <v>0</v>
      </c>
      <c r="MXM26" s="1"/>
      <c r="MXN26" s="89">
        <v>3</v>
      </c>
      <c r="MXO26" s="93" t="s">
        <v>63</v>
      </c>
      <c r="MXP26" s="58" t="s">
        <v>34</v>
      </c>
      <c r="MXQ26" s="91" t="s">
        <v>32</v>
      </c>
      <c r="MXR26" s="92">
        <v>1</v>
      </c>
      <c r="MXS26" s="87">
        <v>0</v>
      </c>
      <c r="MXT26" s="59">
        <f t="shared" si="580"/>
        <v>0</v>
      </c>
      <c r="MXU26" s="1"/>
      <c r="MXV26" s="89">
        <v>3</v>
      </c>
      <c r="MXW26" s="93" t="s">
        <v>63</v>
      </c>
      <c r="MXX26" s="58" t="s">
        <v>34</v>
      </c>
      <c r="MXY26" s="91" t="s">
        <v>32</v>
      </c>
      <c r="MXZ26" s="92">
        <v>1</v>
      </c>
      <c r="MYA26" s="87">
        <v>0</v>
      </c>
      <c r="MYB26" s="59">
        <f t="shared" si="580"/>
        <v>0</v>
      </c>
      <c r="MYC26" s="1"/>
      <c r="MYD26" s="89">
        <v>3</v>
      </c>
      <c r="MYE26" s="93" t="s">
        <v>63</v>
      </c>
      <c r="MYF26" s="58" t="s">
        <v>34</v>
      </c>
      <c r="MYG26" s="91" t="s">
        <v>32</v>
      </c>
      <c r="MYH26" s="92">
        <v>1</v>
      </c>
      <c r="MYI26" s="87">
        <v>0</v>
      </c>
      <c r="MYJ26" s="59">
        <f t="shared" si="581"/>
        <v>0</v>
      </c>
      <c r="MYK26" s="1"/>
      <c r="MYL26" s="89">
        <v>3</v>
      </c>
      <c r="MYM26" s="93" t="s">
        <v>63</v>
      </c>
      <c r="MYN26" s="58" t="s">
        <v>34</v>
      </c>
      <c r="MYO26" s="91" t="s">
        <v>32</v>
      </c>
      <c r="MYP26" s="92">
        <v>1</v>
      </c>
      <c r="MYQ26" s="87">
        <v>0</v>
      </c>
      <c r="MYR26" s="59">
        <f t="shared" si="581"/>
        <v>0</v>
      </c>
      <c r="MYS26" s="1"/>
      <c r="MYT26" s="89">
        <v>3</v>
      </c>
      <c r="MYU26" s="93" t="s">
        <v>63</v>
      </c>
      <c r="MYV26" s="58" t="s">
        <v>34</v>
      </c>
      <c r="MYW26" s="91" t="s">
        <v>32</v>
      </c>
      <c r="MYX26" s="92">
        <v>1</v>
      </c>
      <c r="MYY26" s="87">
        <v>0</v>
      </c>
      <c r="MYZ26" s="59">
        <f t="shared" si="582"/>
        <v>0</v>
      </c>
      <c r="MZA26" s="1"/>
      <c r="MZB26" s="89">
        <v>3</v>
      </c>
      <c r="MZC26" s="93" t="s">
        <v>63</v>
      </c>
      <c r="MZD26" s="58" t="s">
        <v>34</v>
      </c>
      <c r="MZE26" s="91" t="s">
        <v>32</v>
      </c>
      <c r="MZF26" s="92">
        <v>1</v>
      </c>
      <c r="MZG26" s="87">
        <v>0</v>
      </c>
      <c r="MZH26" s="59">
        <f t="shared" si="582"/>
        <v>0</v>
      </c>
      <c r="MZI26" s="1"/>
      <c r="MZJ26" s="89">
        <v>3</v>
      </c>
      <c r="MZK26" s="93" t="s">
        <v>63</v>
      </c>
      <c r="MZL26" s="58" t="s">
        <v>34</v>
      </c>
      <c r="MZM26" s="91" t="s">
        <v>32</v>
      </c>
      <c r="MZN26" s="92">
        <v>1</v>
      </c>
      <c r="MZO26" s="87">
        <v>0</v>
      </c>
      <c r="MZP26" s="59">
        <f t="shared" si="583"/>
        <v>0</v>
      </c>
      <c r="MZQ26" s="1"/>
      <c r="MZR26" s="89">
        <v>3</v>
      </c>
      <c r="MZS26" s="93" t="s">
        <v>63</v>
      </c>
      <c r="MZT26" s="58" t="s">
        <v>34</v>
      </c>
      <c r="MZU26" s="91" t="s">
        <v>32</v>
      </c>
      <c r="MZV26" s="92">
        <v>1</v>
      </c>
      <c r="MZW26" s="87">
        <v>0</v>
      </c>
      <c r="MZX26" s="59">
        <f t="shared" si="583"/>
        <v>0</v>
      </c>
      <c r="MZY26" s="1"/>
      <c r="MZZ26" s="89">
        <v>3</v>
      </c>
      <c r="NAA26" s="93" t="s">
        <v>63</v>
      </c>
      <c r="NAB26" s="58" t="s">
        <v>34</v>
      </c>
      <c r="NAC26" s="91" t="s">
        <v>32</v>
      </c>
      <c r="NAD26" s="92">
        <v>1</v>
      </c>
      <c r="NAE26" s="87">
        <v>0</v>
      </c>
      <c r="NAF26" s="59">
        <f t="shared" si="584"/>
        <v>0</v>
      </c>
      <c r="NAG26" s="1"/>
      <c r="NAH26" s="89">
        <v>3</v>
      </c>
      <c r="NAI26" s="93" t="s">
        <v>63</v>
      </c>
      <c r="NAJ26" s="58" t="s">
        <v>34</v>
      </c>
      <c r="NAK26" s="91" t="s">
        <v>32</v>
      </c>
      <c r="NAL26" s="92">
        <v>1</v>
      </c>
      <c r="NAM26" s="87">
        <v>0</v>
      </c>
      <c r="NAN26" s="59">
        <f t="shared" si="584"/>
        <v>0</v>
      </c>
      <c r="NAO26" s="1"/>
      <c r="NAP26" s="89">
        <v>3</v>
      </c>
      <c r="NAQ26" s="93" t="s">
        <v>63</v>
      </c>
      <c r="NAR26" s="58" t="s">
        <v>34</v>
      </c>
      <c r="NAS26" s="91" t="s">
        <v>32</v>
      </c>
      <c r="NAT26" s="92">
        <v>1</v>
      </c>
      <c r="NAU26" s="87">
        <v>0</v>
      </c>
      <c r="NAV26" s="59">
        <f t="shared" si="585"/>
        <v>0</v>
      </c>
      <c r="NAW26" s="1"/>
      <c r="NAX26" s="89">
        <v>3</v>
      </c>
      <c r="NAY26" s="93" t="s">
        <v>63</v>
      </c>
      <c r="NAZ26" s="58" t="s">
        <v>34</v>
      </c>
      <c r="NBA26" s="91" t="s">
        <v>32</v>
      </c>
      <c r="NBB26" s="92">
        <v>1</v>
      </c>
      <c r="NBC26" s="87">
        <v>0</v>
      </c>
      <c r="NBD26" s="59">
        <f t="shared" si="585"/>
        <v>0</v>
      </c>
      <c r="NBE26" s="1"/>
      <c r="NBF26" s="89">
        <v>3</v>
      </c>
      <c r="NBG26" s="93" t="s">
        <v>63</v>
      </c>
      <c r="NBH26" s="58" t="s">
        <v>34</v>
      </c>
      <c r="NBI26" s="91" t="s">
        <v>32</v>
      </c>
      <c r="NBJ26" s="92">
        <v>1</v>
      </c>
      <c r="NBK26" s="87">
        <v>0</v>
      </c>
      <c r="NBL26" s="59">
        <f t="shared" si="586"/>
        <v>0</v>
      </c>
      <c r="NBM26" s="1"/>
      <c r="NBN26" s="89">
        <v>3</v>
      </c>
      <c r="NBO26" s="93" t="s">
        <v>63</v>
      </c>
      <c r="NBP26" s="58" t="s">
        <v>34</v>
      </c>
      <c r="NBQ26" s="91" t="s">
        <v>32</v>
      </c>
      <c r="NBR26" s="92">
        <v>1</v>
      </c>
      <c r="NBS26" s="87">
        <v>0</v>
      </c>
      <c r="NBT26" s="59">
        <f t="shared" si="586"/>
        <v>0</v>
      </c>
      <c r="NBU26" s="1"/>
      <c r="NBV26" s="89">
        <v>3</v>
      </c>
      <c r="NBW26" s="93" t="s">
        <v>63</v>
      </c>
      <c r="NBX26" s="58" t="s">
        <v>34</v>
      </c>
      <c r="NBY26" s="91" t="s">
        <v>32</v>
      </c>
      <c r="NBZ26" s="92">
        <v>1</v>
      </c>
      <c r="NCA26" s="87">
        <v>0</v>
      </c>
      <c r="NCB26" s="59">
        <f t="shared" si="587"/>
        <v>0</v>
      </c>
      <c r="NCC26" s="1"/>
      <c r="NCD26" s="89">
        <v>3</v>
      </c>
      <c r="NCE26" s="93" t="s">
        <v>63</v>
      </c>
      <c r="NCF26" s="58" t="s">
        <v>34</v>
      </c>
      <c r="NCG26" s="91" t="s">
        <v>32</v>
      </c>
      <c r="NCH26" s="92">
        <v>1</v>
      </c>
      <c r="NCI26" s="87">
        <v>0</v>
      </c>
      <c r="NCJ26" s="59">
        <f t="shared" si="587"/>
        <v>0</v>
      </c>
      <c r="NCK26" s="1"/>
      <c r="NCL26" s="89">
        <v>3</v>
      </c>
      <c r="NCM26" s="93" t="s">
        <v>63</v>
      </c>
      <c r="NCN26" s="58" t="s">
        <v>34</v>
      </c>
      <c r="NCO26" s="91" t="s">
        <v>32</v>
      </c>
      <c r="NCP26" s="92">
        <v>1</v>
      </c>
      <c r="NCQ26" s="87">
        <v>0</v>
      </c>
      <c r="NCR26" s="59">
        <f t="shared" si="588"/>
        <v>0</v>
      </c>
      <c r="NCS26" s="1"/>
      <c r="NCT26" s="89">
        <v>3</v>
      </c>
      <c r="NCU26" s="93" t="s">
        <v>63</v>
      </c>
      <c r="NCV26" s="58" t="s">
        <v>34</v>
      </c>
      <c r="NCW26" s="91" t="s">
        <v>32</v>
      </c>
      <c r="NCX26" s="92">
        <v>1</v>
      </c>
      <c r="NCY26" s="87">
        <v>0</v>
      </c>
      <c r="NCZ26" s="59">
        <f t="shared" si="588"/>
        <v>0</v>
      </c>
      <c r="NDA26" s="1"/>
      <c r="NDB26" s="89">
        <v>3</v>
      </c>
      <c r="NDC26" s="93" t="s">
        <v>63</v>
      </c>
      <c r="NDD26" s="58" t="s">
        <v>34</v>
      </c>
      <c r="NDE26" s="91" t="s">
        <v>32</v>
      </c>
      <c r="NDF26" s="92">
        <v>1</v>
      </c>
      <c r="NDG26" s="87">
        <v>0</v>
      </c>
      <c r="NDH26" s="59">
        <f t="shared" si="589"/>
        <v>0</v>
      </c>
      <c r="NDI26" s="1"/>
      <c r="NDJ26" s="89">
        <v>3</v>
      </c>
      <c r="NDK26" s="93" t="s">
        <v>63</v>
      </c>
      <c r="NDL26" s="58" t="s">
        <v>34</v>
      </c>
      <c r="NDM26" s="91" t="s">
        <v>32</v>
      </c>
      <c r="NDN26" s="92">
        <v>1</v>
      </c>
      <c r="NDO26" s="87">
        <v>0</v>
      </c>
      <c r="NDP26" s="59">
        <f t="shared" si="589"/>
        <v>0</v>
      </c>
      <c r="NDQ26" s="1"/>
      <c r="NDR26" s="89">
        <v>3</v>
      </c>
      <c r="NDS26" s="93" t="s">
        <v>63</v>
      </c>
      <c r="NDT26" s="58" t="s">
        <v>34</v>
      </c>
      <c r="NDU26" s="91" t="s">
        <v>32</v>
      </c>
      <c r="NDV26" s="92">
        <v>1</v>
      </c>
      <c r="NDW26" s="87">
        <v>0</v>
      </c>
      <c r="NDX26" s="59">
        <f t="shared" si="590"/>
        <v>0</v>
      </c>
      <c r="NDY26" s="1"/>
      <c r="NDZ26" s="89">
        <v>3</v>
      </c>
      <c r="NEA26" s="93" t="s">
        <v>63</v>
      </c>
      <c r="NEB26" s="58" t="s">
        <v>34</v>
      </c>
      <c r="NEC26" s="91" t="s">
        <v>32</v>
      </c>
      <c r="NED26" s="92">
        <v>1</v>
      </c>
      <c r="NEE26" s="87">
        <v>0</v>
      </c>
      <c r="NEF26" s="59">
        <f t="shared" si="590"/>
        <v>0</v>
      </c>
      <c r="NEG26" s="1"/>
      <c r="NEH26" s="89">
        <v>3</v>
      </c>
      <c r="NEI26" s="93" t="s">
        <v>63</v>
      </c>
      <c r="NEJ26" s="58" t="s">
        <v>34</v>
      </c>
      <c r="NEK26" s="91" t="s">
        <v>32</v>
      </c>
      <c r="NEL26" s="92">
        <v>1</v>
      </c>
      <c r="NEM26" s="87">
        <v>0</v>
      </c>
      <c r="NEN26" s="59">
        <f t="shared" si="591"/>
        <v>0</v>
      </c>
      <c r="NEO26" s="1"/>
      <c r="NEP26" s="89">
        <v>3</v>
      </c>
      <c r="NEQ26" s="93" t="s">
        <v>63</v>
      </c>
      <c r="NER26" s="58" t="s">
        <v>34</v>
      </c>
      <c r="NES26" s="91" t="s">
        <v>32</v>
      </c>
      <c r="NET26" s="92">
        <v>1</v>
      </c>
      <c r="NEU26" s="87">
        <v>0</v>
      </c>
      <c r="NEV26" s="59">
        <f t="shared" si="591"/>
        <v>0</v>
      </c>
      <c r="NEW26" s="1"/>
      <c r="NEX26" s="89">
        <v>3</v>
      </c>
      <c r="NEY26" s="93" t="s">
        <v>63</v>
      </c>
      <c r="NEZ26" s="58" t="s">
        <v>34</v>
      </c>
      <c r="NFA26" s="91" t="s">
        <v>32</v>
      </c>
      <c r="NFB26" s="92">
        <v>1</v>
      </c>
      <c r="NFC26" s="87">
        <v>0</v>
      </c>
      <c r="NFD26" s="59">
        <f t="shared" si="592"/>
        <v>0</v>
      </c>
      <c r="NFE26" s="1"/>
      <c r="NFF26" s="89">
        <v>3</v>
      </c>
      <c r="NFG26" s="93" t="s">
        <v>63</v>
      </c>
      <c r="NFH26" s="58" t="s">
        <v>34</v>
      </c>
      <c r="NFI26" s="91" t="s">
        <v>32</v>
      </c>
      <c r="NFJ26" s="92">
        <v>1</v>
      </c>
      <c r="NFK26" s="87">
        <v>0</v>
      </c>
      <c r="NFL26" s="59">
        <f t="shared" si="592"/>
        <v>0</v>
      </c>
      <c r="NFM26" s="1"/>
      <c r="NFN26" s="89">
        <v>3</v>
      </c>
      <c r="NFO26" s="93" t="s">
        <v>63</v>
      </c>
      <c r="NFP26" s="58" t="s">
        <v>34</v>
      </c>
      <c r="NFQ26" s="91" t="s">
        <v>32</v>
      </c>
      <c r="NFR26" s="92">
        <v>1</v>
      </c>
      <c r="NFS26" s="87">
        <v>0</v>
      </c>
      <c r="NFT26" s="59">
        <f t="shared" si="593"/>
        <v>0</v>
      </c>
      <c r="NFU26" s="1"/>
      <c r="NFV26" s="89">
        <v>3</v>
      </c>
      <c r="NFW26" s="93" t="s">
        <v>63</v>
      </c>
      <c r="NFX26" s="58" t="s">
        <v>34</v>
      </c>
      <c r="NFY26" s="91" t="s">
        <v>32</v>
      </c>
      <c r="NFZ26" s="92">
        <v>1</v>
      </c>
      <c r="NGA26" s="87">
        <v>0</v>
      </c>
      <c r="NGB26" s="59">
        <f t="shared" si="593"/>
        <v>0</v>
      </c>
      <c r="NGC26" s="1"/>
      <c r="NGD26" s="89">
        <v>3</v>
      </c>
      <c r="NGE26" s="93" t="s">
        <v>63</v>
      </c>
      <c r="NGF26" s="58" t="s">
        <v>34</v>
      </c>
      <c r="NGG26" s="91" t="s">
        <v>32</v>
      </c>
      <c r="NGH26" s="92">
        <v>1</v>
      </c>
      <c r="NGI26" s="87">
        <v>0</v>
      </c>
      <c r="NGJ26" s="59">
        <f t="shared" si="594"/>
        <v>0</v>
      </c>
      <c r="NGK26" s="1"/>
      <c r="NGL26" s="89">
        <v>3</v>
      </c>
      <c r="NGM26" s="93" t="s">
        <v>63</v>
      </c>
      <c r="NGN26" s="58" t="s">
        <v>34</v>
      </c>
      <c r="NGO26" s="91" t="s">
        <v>32</v>
      </c>
      <c r="NGP26" s="92">
        <v>1</v>
      </c>
      <c r="NGQ26" s="87">
        <v>0</v>
      </c>
      <c r="NGR26" s="59">
        <f t="shared" si="594"/>
        <v>0</v>
      </c>
      <c r="NGS26" s="1"/>
      <c r="NGT26" s="89">
        <v>3</v>
      </c>
      <c r="NGU26" s="93" t="s">
        <v>63</v>
      </c>
      <c r="NGV26" s="58" t="s">
        <v>34</v>
      </c>
      <c r="NGW26" s="91" t="s">
        <v>32</v>
      </c>
      <c r="NGX26" s="92">
        <v>1</v>
      </c>
      <c r="NGY26" s="87">
        <v>0</v>
      </c>
      <c r="NGZ26" s="59">
        <f t="shared" si="595"/>
        <v>0</v>
      </c>
      <c r="NHA26" s="1"/>
      <c r="NHB26" s="89">
        <v>3</v>
      </c>
      <c r="NHC26" s="93" t="s">
        <v>63</v>
      </c>
      <c r="NHD26" s="58" t="s">
        <v>34</v>
      </c>
      <c r="NHE26" s="91" t="s">
        <v>32</v>
      </c>
      <c r="NHF26" s="92">
        <v>1</v>
      </c>
      <c r="NHG26" s="87">
        <v>0</v>
      </c>
      <c r="NHH26" s="59">
        <f t="shared" si="595"/>
        <v>0</v>
      </c>
      <c r="NHI26" s="1"/>
      <c r="NHJ26" s="89">
        <v>3</v>
      </c>
      <c r="NHK26" s="93" t="s">
        <v>63</v>
      </c>
      <c r="NHL26" s="58" t="s">
        <v>34</v>
      </c>
      <c r="NHM26" s="91" t="s">
        <v>32</v>
      </c>
      <c r="NHN26" s="92">
        <v>1</v>
      </c>
      <c r="NHO26" s="87">
        <v>0</v>
      </c>
      <c r="NHP26" s="59">
        <f t="shared" si="596"/>
        <v>0</v>
      </c>
      <c r="NHQ26" s="1"/>
      <c r="NHR26" s="89">
        <v>3</v>
      </c>
      <c r="NHS26" s="93" t="s">
        <v>63</v>
      </c>
      <c r="NHT26" s="58" t="s">
        <v>34</v>
      </c>
      <c r="NHU26" s="91" t="s">
        <v>32</v>
      </c>
      <c r="NHV26" s="92">
        <v>1</v>
      </c>
      <c r="NHW26" s="87">
        <v>0</v>
      </c>
      <c r="NHX26" s="59">
        <f t="shared" si="596"/>
        <v>0</v>
      </c>
      <c r="NHY26" s="1"/>
      <c r="NHZ26" s="89">
        <v>3</v>
      </c>
      <c r="NIA26" s="93" t="s">
        <v>63</v>
      </c>
      <c r="NIB26" s="58" t="s">
        <v>34</v>
      </c>
      <c r="NIC26" s="91" t="s">
        <v>32</v>
      </c>
      <c r="NID26" s="92">
        <v>1</v>
      </c>
      <c r="NIE26" s="87">
        <v>0</v>
      </c>
      <c r="NIF26" s="59">
        <f t="shared" si="597"/>
        <v>0</v>
      </c>
      <c r="NIG26" s="1"/>
      <c r="NIH26" s="89">
        <v>3</v>
      </c>
      <c r="NII26" s="93" t="s">
        <v>63</v>
      </c>
      <c r="NIJ26" s="58" t="s">
        <v>34</v>
      </c>
      <c r="NIK26" s="91" t="s">
        <v>32</v>
      </c>
      <c r="NIL26" s="92">
        <v>1</v>
      </c>
      <c r="NIM26" s="87">
        <v>0</v>
      </c>
      <c r="NIN26" s="59">
        <f t="shared" si="597"/>
        <v>0</v>
      </c>
      <c r="NIO26" s="1"/>
      <c r="NIP26" s="89">
        <v>3</v>
      </c>
      <c r="NIQ26" s="93" t="s">
        <v>63</v>
      </c>
      <c r="NIR26" s="58" t="s">
        <v>34</v>
      </c>
      <c r="NIS26" s="91" t="s">
        <v>32</v>
      </c>
      <c r="NIT26" s="92">
        <v>1</v>
      </c>
      <c r="NIU26" s="87">
        <v>0</v>
      </c>
      <c r="NIV26" s="59">
        <f t="shared" si="598"/>
        <v>0</v>
      </c>
      <c r="NIW26" s="1"/>
      <c r="NIX26" s="89">
        <v>3</v>
      </c>
      <c r="NIY26" s="93" t="s">
        <v>63</v>
      </c>
      <c r="NIZ26" s="58" t="s">
        <v>34</v>
      </c>
      <c r="NJA26" s="91" t="s">
        <v>32</v>
      </c>
      <c r="NJB26" s="92">
        <v>1</v>
      </c>
      <c r="NJC26" s="87">
        <v>0</v>
      </c>
      <c r="NJD26" s="59">
        <f t="shared" si="598"/>
        <v>0</v>
      </c>
      <c r="NJE26" s="1"/>
      <c r="NJF26" s="89">
        <v>3</v>
      </c>
      <c r="NJG26" s="93" t="s">
        <v>63</v>
      </c>
      <c r="NJH26" s="58" t="s">
        <v>34</v>
      </c>
      <c r="NJI26" s="91" t="s">
        <v>32</v>
      </c>
      <c r="NJJ26" s="92">
        <v>1</v>
      </c>
      <c r="NJK26" s="87">
        <v>0</v>
      </c>
      <c r="NJL26" s="59">
        <f t="shared" si="599"/>
        <v>0</v>
      </c>
      <c r="NJM26" s="1"/>
      <c r="NJN26" s="89">
        <v>3</v>
      </c>
      <c r="NJO26" s="93" t="s">
        <v>63</v>
      </c>
      <c r="NJP26" s="58" t="s">
        <v>34</v>
      </c>
      <c r="NJQ26" s="91" t="s">
        <v>32</v>
      </c>
      <c r="NJR26" s="92">
        <v>1</v>
      </c>
      <c r="NJS26" s="87">
        <v>0</v>
      </c>
      <c r="NJT26" s="59">
        <f t="shared" si="599"/>
        <v>0</v>
      </c>
      <c r="NJU26" s="1"/>
      <c r="NJV26" s="89">
        <v>3</v>
      </c>
      <c r="NJW26" s="93" t="s">
        <v>63</v>
      </c>
      <c r="NJX26" s="58" t="s">
        <v>34</v>
      </c>
      <c r="NJY26" s="91" t="s">
        <v>32</v>
      </c>
      <c r="NJZ26" s="92">
        <v>1</v>
      </c>
      <c r="NKA26" s="87">
        <v>0</v>
      </c>
      <c r="NKB26" s="59">
        <f t="shared" si="600"/>
        <v>0</v>
      </c>
      <c r="NKC26" s="1"/>
      <c r="NKD26" s="89">
        <v>3</v>
      </c>
      <c r="NKE26" s="93" t="s">
        <v>63</v>
      </c>
      <c r="NKF26" s="58" t="s">
        <v>34</v>
      </c>
      <c r="NKG26" s="91" t="s">
        <v>32</v>
      </c>
      <c r="NKH26" s="92">
        <v>1</v>
      </c>
      <c r="NKI26" s="87">
        <v>0</v>
      </c>
      <c r="NKJ26" s="59">
        <f t="shared" si="600"/>
        <v>0</v>
      </c>
      <c r="NKK26" s="1"/>
      <c r="NKL26" s="89">
        <v>3</v>
      </c>
      <c r="NKM26" s="93" t="s">
        <v>63</v>
      </c>
      <c r="NKN26" s="58" t="s">
        <v>34</v>
      </c>
      <c r="NKO26" s="91" t="s">
        <v>32</v>
      </c>
      <c r="NKP26" s="92">
        <v>1</v>
      </c>
      <c r="NKQ26" s="87">
        <v>0</v>
      </c>
      <c r="NKR26" s="59">
        <f t="shared" si="601"/>
        <v>0</v>
      </c>
      <c r="NKS26" s="1"/>
      <c r="NKT26" s="89">
        <v>3</v>
      </c>
      <c r="NKU26" s="93" t="s">
        <v>63</v>
      </c>
      <c r="NKV26" s="58" t="s">
        <v>34</v>
      </c>
      <c r="NKW26" s="91" t="s">
        <v>32</v>
      </c>
      <c r="NKX26" s="92">
        <v>1</v>
      </c>
      <c r="NKY26" s="87">
        <v>0</v>
      </c>
      <c r="NKZ26" s="59">
        <f t="shared" si="601"/>
        <v>0</v>
      </c>
      <c r="NLA26" s="1"/>
      <c r="NLB26" s="89">
        <v>3</v>
      </c>
      <c r="NLC26" s="93" t="s">
        <v>63</v>
      </c>
      <c r="NLD26" s="58" t="s">
        <v>34</v>
      </c>
      <c r="NLE26" s="91" t="s">
        <v>32</v>
      </c>
      <c r="NLF26" s="92">
        <v>1</v>
      </c>
      <c r="NLG26" s="87">
        <v>0</v>
      </c>
      <c r="NLH26" s="59">
        <f t="shared" si="602"/>
        <v>0</v>
      </c>
      <c r="NLI26" s="1"/>
      <c r="NLJ26" s="89">
        <v>3</v>
      </c>
      <c r="NLK26" s="93" t="s">
        <v>63</v>
      </c>
      <c r="NLL26" s="58" t="s">
        <v>34</v>
      </c>
      <c r="NLM26" s="91" t="s">
        <v>32</v>
      </c>
      <c r="NLN26" s="92">
        <v>1</v>
      </c>
      <c r="NLO26" s="87">
        <v>0</v>
      </c>
      <c r="NLP26" s="59">
        <f t="shared" si="602"/>
        <v>0</v>
      </c>
      <c r="NLQ26" s="1"/>
      <c r="NLR26" s="89">
        <v>3</v>
      </c>
      <c r="NLS26" s="93" t="s">
        <v>63</v>
      </c>
      <c r="NLT26" s="58" t="s">
        <v>34</v>
      </c>
      <c r="NLU26" s="91" t="s">
        <v>32</v>
      </c>
      <c r="NLV26" s="92">
        <v>1</v>
      </c>
      <c r="NLW26" s="87">
        <v>0</v>
      </c>
      <c r="NLX26" s="59">
        <f t="shared" si="603"/>
        <v>0</v>
      </c>
      <c r="NLY26" s="1"/>
      <c r="NLZ26" s="89">
        <v>3</v>
      </c>
      <c r="NMA26" s="93" t="s">
        <v>63</v>
      </c>
      <c r="NMB26" s="58" t="s">
        <v>34</v>
      </c>
      <c r="NMC26" s="91" t="s">
        <v>32</v>
      </c>
      <c r="NMD26" s="92">
        <v>1</v>
      </c>
      <c r="NME26" s="87">
        <v>0</v>
      </c>
      <c r="NMF26" s="59">
        <f t="shared" si="603"/>
        <v>0</v>
      </c>
      <c r="NMG26" s="1"/>
      <c r="NMH26" s="89">
        <v>3</v>
      </c>
      <c r="NMI26" s="93" t="s">
        <v>63</v>
      </c>
      <c r="NMJ26" s="58" t="s">
        <v>34</v>
      </c>
      <c r="NMK26" s="91" t="s">
        <v>32</v>
      </c>
      <c r="NML26" s="92">
        <v>1</v>
      </c>
      <c r="NMM26" s="87">
        <v>0</v>
      </c>
      <c r="NMN26" s="59">
        <f t="shared" si="604"/>
        <v>0</v>
      </c>
      <c r="NMO26" s="1"/>
      <c r="NMP26" s="89">
        <v>3</v>
      </c>
      <c r="NMQ26" s="93" t="s">
        <v>63</v>
      </c>
      <c r="NMR26" s="58" t="s">
        <v>34</v>
      </c>
      <c r="NMS26" s="91" t="s">
        <v>32</v>
      </c>
      <c r="NMT26" s="92">
        <v>1</v>
      </c>
      <c r="NMU26" s="87">
        <v>0</v>
      </c>
      <c r="NMV26" s="59">
        <f t="shared" si="604"/>
        <v>0</v>
      </c>
      <c r="NMW26" s="1"/>
      <c r="NMX26" s="89">
        <v>3</v>
      </c>
      <c r="NMY26" s="93" t="s">
        <v>63</v>
      </c>
      <c r="NMZ26" s="58" t="s">
        <v>34</v>
      </c>
      <c r="NNA26" s="91" t="s">
        <v>32</v>
      </c>
      <c r="NNB26" s="92">
        <v>1</v>
      </c>
      <c r="NNC26" s="87">
        <v>0</v>
      </c>
      <c r="NND26" s="59">
        <f t="shared" si="605"/>
        <v>0</v>
      </c>
      <c r="NNE26" s="1"/>
      <c r="NNF26" s="89">
        <v>3</v>
      </c>
      <c r="NNG26" s="93" t="s">
        <v>63</v>
      </c>
      <c r="NNH26" s="58" t="s">
        <v>34</v>
      </c>
      <c r="NNI26" s="91" t="s">
        <v>32</v>
      </c>
      <c r="NNJ26" s="92">
        <v>1</v>
      </c>
      <c r="NNK26" s="87">
        <v>0</v>
      </c>
      <c r="NNL26" s="59">
        <f t="shared" si="605"/>
        <v>0</v>
      </c>
      <c r="NNM26" s="1"/>
      <c r="NNN26" s="89">
        <v>3</v>
      </c>
      <c r="NNO26" s="93" t="s">
        <v>63</v>
      </c>
      <c r="NNP26" s="58" t="s">
        <v>34</v>
      </c>
      <c r="NNQ26" s="91" t="s">
        <v>32</v>
      </c>
      <c r="NNR26" s="92">
        <v>1</v>
      </c>
      <c r="NNS26" s="87">
        <v>0</v>
      </c>
      <c r="NNT26" s="59">
        <f t="shared" si="606"/>
        <v>0</v>
      </c>
      <c r="NNU26" s="1"/>
      <c r="NNV26" s="89">
        <v>3</v>
      </c>
      <c r="NNW26" s="93" t="s">
        <v>63</v>
      </c>
      <c r="NNX26" s="58" t="s">
        <v>34</v>
      </c>
      <c r="NNY26" s="91" t="s">
        <v>32</v>
      </c>
      <c r="NNZ26" s="92">
        <v>1</v>
      </c>
      <c r="NOA26" s="87">
        <v>0</v>
      </c>
      <c r="NOB26" s="59">
        <f t="shared" si="606"/>
        <v>0</v>
      </c>
      <c r="NOC26" s="1"/>
      <c r="NOD26" s="89">
        <v>3</v>
      </c>
      <c r="NOE26" s="93" t="s">
        <v>63</v>
      </c>
      <c r="NOF26" s="58" t="s">
        <v>34</v>
      </c>
      <c r="NOG26" s="91" t="s">
        <v>32</v>
      </c>
      <c r="NOH26" s="92">
        <v>1</v>
      </c>
      <c r="NOI26" s="87">
        <v>0</v>
      </c>
      <c r="NOJ26" s="59">
        <f t="shared" si="607"/>
        <v>0</v>
      </c>
      <c r="NOK26" s="1"/>
      <c r="NOL26" s="89">
        <v>3</v>
      </c>
      <c r="NOM26" s="93" t="s">
        <v>63</v>
      </c>
      <c r="NON26" s="58" t="s">
        <v>34</v>
      </c>
      <c r="NOO26" s="91" t="s">
        <v>32</v>
      </c>
      <c r="NOP26" s="92">
        <v>1</v>
      </c>
      <c r="NOQ26" s="87">
        <v>0</v>
      </c>
      <c r="NOR26" s="59">
        <f t="shared" si="607"/>
        <v>0</v>
      </c>
      <c r="NOS26" s="1"/>
      <c r="NOT26" s="89">
        <v>3</v>
      </c>
      <c r="NOU26" s="93" t="s">
        <v>63</v>
      </c>
      <c r="NOV26" s="58" t="s">
        <v>34</v>
      </c>
      <c r="NOW26" s="91" t="s">
        <v>32</v>
      </c>
      <c r="NOX26" s="92">
        <v>1</v>
      </c>
      <c r="NOY26" s="87">
        <v>0</v>
      </c>
      <c r="NOZ26" s="59">
        <f t="shared" si="608"/>
        <v>0</v>
      </c>
      <c r="NPA26" s="1"/>
      <c r="NPB26" s="89">
        <v>3</v>
      </c>
      <c r="NPC26" s="93" t="s">
        <v>63</v>
      </c>
      <c r="NPD26" s="58" t="s">
        <v>34</v>
      </c>
      <c r="NPE26" s="91" t="s">
        <v>32</v>
      </c>
      <c r="NPF26" s="92">
        <v>1</v>
      </c>
      <c r="NPG26" s="87">
        <v>0</v>
      </c>
      <c r="NPH26" s="59">
        <f t="shared" si="608"/>
        <v>0</v>
      </c>
      <c r="NPI26" s="1"/>
      <c r="NPJ26" s="89">
        <v>3</v>
      </c>
      <c r="NPK26" s="93" t="s">
        <v>63</v>
      </c>
      <c r="NPL26" s="58" t="s">
        <v>34</v>
      </c>
      <c r="NPM26" s="91" t="s">
        <v>32</v>
      </c>
      <c r="NPN26" s="92">
        <v>1</v>
      </c>
      <c r="NPO26" s="87">
        <v>0</v>
      </c>
      <c r="NPP26" s="59">
        <f t="shared" si="609"/>
        <v>0</v>
      </c>
      <c r="NPQ26" s="1"/>
      <c r="NPR26" s="89">
        <v>3</v>
      </c>
      <c r="NPS26" s="93" t="s">
        <v>63</v>
      </c>
      <c r="NPT26" s="58" t="s">
        <v>34</v>
      </c>
      <c r="NPU26" s="91" t="s">
        <v>32</v>
      </c>
      <c r="NPV26" s="92">
        <v>1</v>
      </c>
      <c r="NPW26" s="87">
        <v>0</v>
      </c>
      <c r="NPX26" s="59">
        <f t="shared" si="609"/>
        <v>0</v>
      </c>
      <c r="NPY26" s="1"/>
      <c r="NPZ26" s="89">
        <v>3</v>
      </c>
      <c r="NQA26" s="93" t="s">
        <v>63</v>
      </c>
      <c r="NQB26" s="58" t="s">
        <v>34</v>
      </c>
      <c r="NQC26" s="91" t="s">
        <v>32</v>
      </c>
      <c r="NQD26" s="92">
        <v>1</v>
      </c>
      <c r="NQE26" s="87">
        <v>0</v>
      </c>
      <c r="NQF26" s="59">
        <f t="shared" si="610"/>
        <v>0</v>
      </c>
      <c r="NQG26" s="1"/>
      <c r="NQH26" s="89">
        <v>3</v>
      </c>
      <c r="NQI26" s="93" t="s">
        <v>63</v>
      </c>
      <c r="NQJ26" s="58" t="s">
        <v>34</v>
      </c>
      <c r="NQK26" s="91" t="s">
        <v>32</v>
      </c>
      <c r="NQL26" s="92">
        <v>1</v>
      </c>
      <c r="NQM26" s="87">
        <v>0</v>
      </c>
      <c r="NQN26" s="59">
        <f t="shared" si="610"/>
        <v>0</v>
      </c>
      <c r="NQO26" s="1"/>
      <c r="NQP26" s="89">
        <v>3</v>
      </c>
      <c r="NQQ26" s="93" t="s">
        <v>63</v>
      </c>
      <c r="NQR26" s="58" t="s">
        <v>34</v>
      </c>
      <c r="NQS26" s="91" t="s">
        <v>32</v>
      </c>
      <c r="NQT26" s="92">
        <v>1</v>
      </c>
      <c r="NQU26" s="87">
        <v>0</v>
      </c>
      <c r="NQV26" s="59">
        <f t="shared" si="611"/>
        <v>0</v>
      </c>
      <c r="NQW26" s="1"/>
      <c r="NQX26" s="89">
        <v>3</v>
      </c>
      <c r="NQY26" s="93" t="s">
        <v>63</v>
      </c>
      <c r="NQZ26" s="58" t="s">
        <v>34</v>
      </c>
      <c r="NRA26" s="91" t="s">
        <v>32</v>
      </c>
      <c r="NRB26" s="92">
        <v>1</v>
      </c>
      <c r="NRC26" s="87">
        <v>0</v>
      </c>
      <c r="NRD26" s="59">
        <f t="shared" si="611"/>
        <v>0</v>
      </c>
      <c r="NRE26" s="1"/>
      <c r="NRF26" s="89">
        <v>3</v>
      </c>
      <c r="NRG26" s="93" t="s">
        <v>63</v>
      </c>
      <c r="NRH26" s="58" t="s">
        <v>34</v>
      </c>
      <c r="NRI26" s="91" t="s">
        <v>32</v>
      </c>
      <c r="NRJ26" s="92">
        <v>1</v>
      </c>
      <c r="NRK26" s="87">
        <v>0</v>
      </c>
      <c r="NRL26" s="59">
        <f t="shared" si="612"/>
        <v>0</v>
      </c>
      <c r="NRM26" s="1"/>
      <c r="NRN26" s="89">
        <v>3</v>
      </c>
      <c r="NRO26" s="93" t="s">
        <v>63</v>
      </c>
      <c r="NRP26" s="58" t="s">
        <v>34</v>
      </c>
      <c r="NRQ26" s="91" t="s">
        <v>32</v>
      </c>
      <c r="NRR26" s="92">
        <v>1</v>
      </c>
      <c r="NRS26" s="87">
        <v>0</v>
      </c>
      <c r="NRT26" s="59">
        <f t="shared" si="612"/>
        <v>0</v>
      </c>
      <c r="NRU26" s="1"/>
      <c r="NRV26" s="89">
        <v>3</v>
      </c>
      <c r="NRW26" s="93" t="s">
        <v>63</v>
      </c>
      <c r="NRX26" s="58" t="s">
        <v>34</v>
      </c>
      <c r="NRY26" s="91" t="s">
        <v>32</v>
      </c>
      <c r="NRZ26" s="92">
        <v>1</v>
      </c>
      <c r="NSA26" s="87">
        <v>0</v>
      </c>
      <c r="NSB26" s="59">
        <f t="shared" si="613"/>
        <v>0</v>
      </c>
      <c r="NSC26" s="1"/>
      <c r="NSD26" s="89">
        <v>3</v>
      </c>
      <c r="NSE26" s="93" t="s">
        <v>63</v>
      </c>
      <c r="NSF26" s="58" t="s">
        <v>34</v>
      </c>
      <c r="NSG26" s="91" t="s">
        <v>32</v>
      </c>
      <c r="NSH26" s="92">
        <v>1</v>
      </c>
      <c r="NSI26" s="87">
        <v>0</v>
      </c>
      <c r="NSJ26" s="59">
        <f t="shared" si="613"/>
        <v>0</v>
      </c>
      <c r="NSK26" s="1"/>
      <c r="NSL26" s="89">
        <v>3</v>
      </c>
      <c r="NSM26" s="93" t="s">
        <v>63</v>
      </c>
      <c r="NSN26" s="58" t="s">
        <v>34</v>
      </c>
      <c r="NSO26" s="91" t="s">
        <v>32</v>
      </c>
      <c r="NSP26" s="92">
        <v>1</v>
      </c>
      <c r="NSQ26" s="87">
        <v>0</v>
      </c>
      <c r="NSR26" s="59">
        <f t="shared" si="614"/>
        <v>0</v>
      </c>
      <c r="NSS26" s="1"/>
      <c r="NST26" s="89">
        <v>3</v>
      </c>
      <c r="NSU26" s="93" t="s">
        <v>63</v>
      </c>
      <c r="NSV26" s="58" t="s">
        <v>34</v>
      </c>
      <c r="NSW26" s="91" t="s">
        <v>32</v>
      </c>
      <c r="NSX26" s="92">
        <v>1</v>
      </c>
      <c r="NSY26" s="87">
        <v>0</v>
      </c>
      <c r="NSZ26" s="59">
        <f t="shared" si="614"/>
        <v>0</v>
      </c>
      <c r="NTA26" s="1"/>
      <c r="NTB26" s="89">
        <v>3</v>
      </c>
      <c r="NTC26" s="93" t="s">
        <v>63</v>
      </c>
      <c r="NTD26" s="58" t="s">
        <v>34</v>
      </c>
      <c r="NTE26" s="91" t="s">
        <v>32</v>
      </c>
      <c r="NTF26" s="92">
        <v>1</v>
      </c>
      <c r="NTG26" s="87">
        <v>0</v>
      </c>
      <c r="NTH26" s="59">
        <f t="shared" si="615"/>
        <v>0</v>
      </c>
      <c r="NTI26" s="1"/>
      <c r="NTJ26" s="89">
        <v>3</v>
      </c>
      <c r="NTK26" s="93" t="s">
        <v>63</v>
      </c>
      <c r="NTL26" s="58" t="s">
        <v>34</v>
      </c>
      <c r="NTM26" s="91" t="s">
        <v>32</v>
      </c>
      <c r="NTN26" s="92">
        <v>1</v>
      </c>
      <c r="NTO26" s="87">
        <v>0</v>
      </c>
      <c r="NTP26" s="59">
        <f t="shared" si="615"/>
        <v>0</v>
      </c>
      <c r="NTQ26" s="1"/>
      <c r="NTR26" s="89">
        <v>3</v>
      </c>
      <c r="NTS26" s="93" t="s">
        <v>63</v>
      </c>
      <c r="NTT26" s="58" t="s">
        <v>34</v>
      </c>
      <c r="NTU26" s="91" t="s">
        <v>32</v>
      </c>
      <c r="NTV26" s="92">
        <v>1</v>
      </c>
      <c r="NTW26" s="87">
        <v>0</v>
      </c>
      <c r="NTX26" s="59">
        <f t="shared" si="616"/>
        <v>0</v>
      </c>
      <c r="NTY26" s="1"/>
      <c r="NTZ26" s="89">
        <v>3</v>
      </c>
      <c r="NUA26" s="93" t="s">
        <v>63</v>
      </c>
      <c r="NUB26" s="58" t="s">
        <v>34</v>
      </c>
      <c r="NUC26" s="91" t="s">
        <v>32</v>
      </c>
      <c r="NUD26" s="92">
        <v>1</v>
      </c>
      <c r="NUE26" s="87">
        <v>0</v>
      </c>
      <c r="NUF26" s="59">
        <f t="shared" si="616"/>
        <v>0</v>
      </c>
      <c r="NUG26" s="1"/>
      <c r="NUH26" s="89">
        <v>3</v>
      </c>
      <c r="NUI26" s="93" t="s">
        <v>63</v>
      </c>
      <c r="NUJ26" s="58" t="s">
        <v>34</v>
      </c>
      <c r="NUK26" s="91" t="s">
        <v>32</v>
      </c>
      <c r="NUL26" s="92">
        <v>1</v>
      </c>
      <c r="NUM26" s="87">
        <v>0</v>
      </c>
      <c r="NUN26" s="59">
        <f t="shared" si="617"/>
        <v>0</v>
      </c>
      <c r="NUO26" s="1"/>
      <c r="NUP26" s="89">
        <v>3</v>
      </c>
      <c r="NUQ26" s="93" t="s">
        <v>63</v>
      </c>
      <c r="NUR26" s="58" t="s">
        <v>34</v>
      </c>
      <c r="NUS26" s="91" t="s">
        <v>32</v>
      </c>
      <c r="NUT26" s="92">
        <v>1</v>
      </c>
      <c r="NUU26" s="87">
        <v>0</v>
      </c>
      <c r="NUV26" s="59">
        <f t="shared" si="617"/>
        <v>0</v>
      </c>
      <c r="NUW26" s="1"/>
      <c r="NUX26" s="89">
        <v>3</v>
      </c>
      <c r="NUY26" s="93" t="s">
        <v>63</v>
      </c>
      <c r="NUZ26" s="58" t="s">
        <v>34</v>
      </c>
      <c r="NVA26" s="91" t="s">
        <v>32</v>
      </c>
      <c r="NVB26" s="92">
        <v>1</v>
      </c>
      <c r="NVC26" s="87">
        <v>0</v>
      </c>
      <c r="NVD26" s="59">
        <f t="shared" si="618"/>
        <v>0</v>
      </c>
      <c r="NVE26" s="1"/>
      <c r="NVF26" s="89">
        <v>3</v>
      </c>
      <c r="NVG26" s="93" t="s">
        <v>63</v>
      </c>
      <c r="NVH26" s="58" t="s">
        <v>34</v>
      </c>
      <c r="NVI26" s="91" t="s">
        <v>32</v>
      </c>
      <c r="NVJ26" s="92">
        <v>1</v>
      </c>
      <c r="NVK26" s="87">
        <v>0</v>
      </c>
      <c r="NVL26" s="59">
        <f t="shared" si="618"/>
        <v>0</v>
      </c>
      <c r="NVM26" s="1"/>
      <c r="NVN26" s="89">
        <v>3</v>
      </c>
      <c r="NVO26" s="93" t="s">
        <v>63</v>
      </c>
      <c r="NVP26" s="58" t="s">
        <v>34</v>
      </c>
      <c r="NVQ26" s="91" t="s">
        <v>32</v>
      </c>
      <c r="NVR26" s="92">
        <v>1</v>
      </c>
      <c r="NVS26" s="87">
        <v>0</v>
      </c>
      <c r="NVT26" s="59">
        <f t="shared" si="619"/>
        <v>0</v>
      </c>
      <c r="NVU26" s="1"/>
      <c r="NVV26" s="89">
        <v>3</v>
      </c>
      <c r="NVW26" s="93" t="s">
        <v>63</v>
      </c>
      <c r="NVX26" s="58" t="s">
        <v>34</v>
      </c>
      <c r="NVY26" s="91" t="s">
        <v>32</v>
      </c>
      <c r="NVZ26" s="92">
        <v>1</v>
      </c>
      <c r="NWA26" s="87">
        <v>0</v>
      </c>
      <c r="NWB26" s="59">
        <f t="shared" si="619"/>
        <v>0</v>
      </c>
      <c r="NWC26" s="1"/>
      <c r="NWD26" s="89">
        <v>3</v>
      </c>
      <c r="NWE26" s="93" t="s">
        <v>63</v>
      </c>
      <c r="NWF26" s="58" t="s">
        <v>34</v>
      </c>
      <c r="NWG26" s="91" t="s">
        <v>32</v>
      </c>
      <c r="NWH26" s="92">
        <v>1</v>
      </c>
      <c r="NWI26" s="87">
        <v>0</v>
      </c>
      <c r="NWJ26" s="59">
        <f t="shared" si="620"/>
        <v>0</v>
      </c>
      <c r="NWK26" s="1"/>
      <c r="NWL26" s="89">
        <v>3</v>
      </c>
      <c r="NWM26" s="93" t="s">
        <v>63</v>
      </c>
      <c r="NWN26" s="58" t="s">
        <v>34</v>
      </c>
      <c r="NWO26" s="91" t="s">
        <v>32</v>
      </c>
      <c r="NWP26" s="92">
        <v>1</v>
      </c>
      <c r="NWQ26" s="87">
        <v>0</v>
      </c>
      <c r="NWR26" s="59">
        <f t="shared" si="620"/>
        <v>0</v>
      </c>
      <c r="NWS26" s="1"/>
      <c r="NWT26" s="89">
        <v>3</v>
      </c>
      <c r="NWU26" s="93" t="s">
        <v>63</v>
      </c>
      <c r="NWV26" s="58" t="s">
        <v>34</v>
      </c>
      <c r="NWW26" s="91" t="s">
        <v>32</v>
      </c>
      <c r="NWX26" s="92">
        <v>1</v>
      </c>
      <c r="NWY26" s="87">
        <v>0</v>
      </c>
      <c r="NWZ26" s="59">
        <f t="shared" si="621"/>
        <v>0</v>
      </c>
      <c r="NXA26" s="1"/>
      <c r="NXB26" s="89">
        <v>3</v>
      </c>
      <c r="NXC26" s="93" t="s">
        <v>63</v>
      </c>
      <c r="NXD26" s="58" t="s">
        <v>34</v>
      </c>
      <c r="NXE26" s="91" t="s">
        <v>32</v>
      </c>
      <c r="NXF26" s="92">
        <v>1</v>
      </c>
      <c r="NXG26" s="87">
        <v>0</v>
      </c>
      <c r="NXH26" s="59">
        <f t="shared" si="621"/>
        <v>0</v>
      </c>
      <c r="NXI26" s="1"/>
      <c r="NXJ26" s="89">
        <v>3</v>
      </c>
      <c r="NXK26" s="93" t="s">
        <v>63</v>
      </c>
      <c r="NXL26" s="58" t="s">
        <v>34</v>
      </c>
      <c r="NXM26" s="91" t="s">
        <v>32</v>
      </c>
      <c r="NXN26" s="92">
        <v>1</v>
      </c>
      <c r="NXO26" s="87">
        <v>0</v>
      </c>
      <c r="NXP26" s="59">
        <f t="shared" si="622"/>
        <v>0</v>
      </c>
      <c r="NXQ26" s="1"/>
      <c r="NXR26" s="89">
        <v>3</v>
      </c>
      <c r="NXS26" s="93" t="s">
        <v>63</v>
      </c>
      <c r="NXT26" s="58" t="s">
        <v>34</v>
      </c>
      <c r="NXU26" s="91" t="s">
        <v>32</v>
      </c>
      <c r="NXV26" s="92">
        <v>1</v>
      </c>
      <c r="NXW26" s="87">
        <v>0</v>
      </c>
      <c r="NXX26" s="59">
        <f t="shared" si="622"/>
        <v>0</v>
      </c>
      <c r="NXY26" s="1"/>
      <c r="NXZ26" s="89">
        <v>3</v>
      </c>
      <c r="NYA26" s="93" t="s">
        <v>63</v>
      </c>
      <c r="NYB26" s="58" t="s">
        <v>34</v>
      </c>
      <c r="NYC26" s="91" t="s">
        <v>32</v>
      </c>
      <c r="NYD26" s="92">
        <v>1</v>
      </c>
      <c r="NYE26" s="87">
        <v>0</v>
      </c>
      <c r="NYF26" s="59">
        <f t="shared" si="623"/>
        <v>0</v>
      </c>
      <c r="NYG26" s="1"/>
      <c r="NYH26" s="89">
        <v>3</v>
      </c>
      <c r="NYI26" s="93" t="s">
        <v>63</v>
      </c>
      <c r="NYJ26" s="58" t="s">
        <v>34</v>
      </c>
      <c r="NYK26" s="91" t="s">
        <v>32</v>
      </c>
      <c r="NYL26" s="92">
        <v>1</v>
      </c>
      <c r="NYM26" s="87">
        <v>0</v>
      </c>
      <c r="NYN26" s="59">
        <f t="shared" si="623"/>
        <v>0</v>
      </c>
      <c r="NYO26" s="1"/>
      <c r="NYP26" s="89">
        <v>3</v>
      </c>
      <c r="NYQ26" s="93" t="s">
        <v>63</v>
      </c>
      <c r="NYR26" s="58" t="s">
        <v>34</v>
      </c>
      <c r="NYS26" s="91" t="s">
        <v>32</v>
      </c>
      <c r="NYT26" s="92">
        <v>1</v>
      </c>
      <c r="NYU26" s="87">
        <v>0</v>
      </c>
      <c r="NYV26" s="59">
        <f t="shared" si="624"/>
        <v>0</v>
      </c>
      <c r="NYW26" s="1"/>
      <c r="NYX26" s="89">
        <v>3</v>
      </c>
      <c r="NYY26" s="93" t="s">
        <v>63</v>
      </c>
      <c r="NYZ26" s="58" t="s">
        <v>34</v>
      </c>
      <c r="NZA26" s="91" t="s">
        <v>32</v>
      </c>
      <c r="NZB26" s="92">
        <v>1</v>
      </c>
      <c r="NZC26" s="87">
        <v>0</v>
      </c>
      <c r="NZD26" s="59">
        <f t="shared" si="624"/>
        <v>0</v>
      </c>
      <c r="NZE26" s="1"/>
      <c r="NZF26" s="89">
        <v>3</v>
      </c>
      <c r="NZG26" s="93" t="s">
        <v>63</v>
      </c>
      <c r="NZH26" s="58" t="s">
        <v>34</v>
      </c>
      <c r="NZI26" s="91" t="s">
        <v>32</v>
      </c>
      <c r="NZJ26" s="92">
        <v>1</v>
      </c>
      <c r="NZK26" s="87">
        <v>0</v>
      </c>
      <c r="NZL26" s="59">
        <f t="shared" si="625"/>
        <v>0</v>
      </c>
      <c r="NZM26" s="1"/>
      <c r="NZN26" s="89">
        <v>3</v>
      </c>
      <c r="NZO26" s="93" t="s">
        <v>63</v>
      </c>
      <c r="NZP26" s="58" t="s">
        <v>34</v>
      </c>
      <c r="NZQ26" s="91" t="s">
        <v>32</v>
      </c>
      <c r="NZR26" s="92">
        <v>1</v>
      </c>
      <c r="NZS26" s="87">
        <v>0</v>
      </c>
      <c r="NZT26" s="59">
        <f t="shared" si="625"/>
        <v>0</v>
      </c>
      <c r="NZU26" s="1"/>
      <c r="NZV26" s="89">
        <v>3</v>
      </c>
      <c r="NZW26" s="93" t="s">
        <v>63</v>
      </c>
      <c r="NZX26" s="58" t="s">
        <v>34</v>
      </c>
      <c r="NZY26" s="91" t="s">
        <v>32</v>
      </c>
      <c r="NZZ26" s="92">
        <v>1</v>
      </c>
      <c r="OAA26" s="87">
        <v>0</v>
      </c>
      <c r="OAB26" s="59">
        <f t="shared" si="626"/>
        <v>0</v>
      </c>
      <c r="OAC26" s="1"/>
      <c r="OAD26" s="89">
        <v>3</v>
      </c>
      <c r="OAE26" s="93" t="s">
        <v>63</v>
      </c>
      <c r="OAF26" s="58" t="s">
        <v>34</v>
      </c>
      <c r="OAG26" s="91" t="s">
        <v>32</v>
      </c>
      <c r="OAH26" s="92">
        <v>1</v>
      </c>
      <c r="OAI26" s="87">
        <v>0</v>
      </c>
      <c r="OAJ26" s="59">
        <f t="shared" si="626"/>
        <v>0</v>
      </c>
      <c r="OAK26" s="1"/>
      <c r="OAL26" s="89">
        <v>3</v>
      </c>
      <c r="OAM26" s="93" t="s">
        <v>63</v>
      </c>
      <c r="OAN26" s="58" t="s">
        <v>34</v>
      </c>
      <c r="OAO26" s="91" t="s">
        <v>32</v>
      </c>
      <c r="OAP26" s="92">
        <v>1</v>
      </c>
      <c r="OAQ26" s="87">
        <v>0</v>
      </c>
      <c r="OAR26" s="59">
        <f t="shared" si="627"/>
        <v>0</v>
      </c>
      <c r="OAS26" s="1"/>
      <c r="OAT26" s="89">
        <v>3</v>
      </c>
      <c r="OAU26" s="93" t="s">
        <v>63</v>
      </c>
      <c r="OAV26" s="58" t="s">
        <v>34</v>
      </c>
      <c r="OAW26" s="91" t="s">
        <v>32</v>
      </c>
      <c r="OAX26" s="92">
        <v>1</v>
      </c>
      <c r="OAY26" s="87">
        <v>0</v>
      </c>
      <c r="OAZ26" s="59">
        <f t="shared" si="627"/>
        <v>0</v>
      </c>
      <c r="OBA26" s="1"/>
      <c r="OBB26" s="89">
        <v>3</v>
      </c>
      <c r="OBC26" s="93" t="s">
        <v>63</v>
      </c>
      <c r="OBD26" s="58" t="s">
        <v>34</v>
      </c>
      <c r="OBE26" s="91" t="s">
        <v>32</v>
      </c>
      <c r="OBF26" s="92">
        <v>1</v>
      </c>
      <c r="OBG26" s="87">
        <v>0</v>
      </c>
      <c r="OBH26" s="59">
        <f t="shared" si="628"/>
        <v>0</v>
      </c>
      <c r="OBI26" s="1"/>
      <c r="OBJ26" s="89">
        <v>3</v>
      </c>
      <c r="OBK26" s="93" t="s">
        <v>63</v>
      </c>
      <c r="OBL26" s="58" t="s">
        <v>34</v>
      </c>
      <c r="OBM26" s="91" t="s">
        <v>32</v>
      </c>
      <c r="OBN26" s="92">
        <v>1</v>
      </c>
      <c r="OBO26" s="87">
        <v>0</v>
      </c>
      <c r="OBP26" s="59">
        <f t="shared" si="628"/>
        <v>0</v>
      </c>
      <c r="OBQ26" s="1"/>
      <c r="OBR26" s="89">
        <v>3</v>
      </c>
      <c r="OBS26" s="93" t="s">
        <v>63</v>
      </c>
      <c r="OBT26" s="58" t="s">
        <v>34</v>
      </c>
      <c r="OBU26" s="91" t="s">
        <v>32</v>
      </c>
      <c r="OBV26" s="92">
        <v>1</v>
      </c>
      <c r="OBW26" s="87">
        <v>0</v>
      </c>
      <c r="OBX26" s="59">
        <f t="shared" si="629"/>
        <v>0</v>
      </c>
      <c r="OBY26" s="1"/>
      <c r="OBZ26" s="89">
        <v>3</v>
      </c>
      <c r="OCA26" s="93" t="s">
        <v>63</v>
      </c>
      <c r="OCB26" s="58" t="s">
        <v>34</v>
      </c>
      <c r="OCC26" s="91" t="s">
        <v>32</v>
      </c>
      <c r="OCD26" s="92">
        <v>1</v>
      </c>
      <c r="OCE26" s="87">
        <v>0</v>
      </c>
      <c r="OCF26" s="59">
        <f t="shared" si="629"/>
        <v>0</v>
      </c>
      <c r="OCG26" s="1"/>
      <c r="OCH26" s="89">
        <v>3</v>
      </c>
      <c r="OCI26" s="93" t="s">
        <v>63</v>
      </c>
      <c r="OCJ26" s="58" t="s">
        <v>34</v>
      </c>
      <c r="OCK26" s="91" t="s">
        <v>32</v>
      </c>
      <c r="OCL26" s="92">
        <v>1</v>
      </c>
      <c r="OCM26" s="87">
        <v>0</v>
      </c>
      <c r="OCN26" s="59">
        <f t="shared" si="630"/>
        <v>0</v>
      </c>
      <c r="OCO26" s="1"/>
      <c r="OCP26" s="89">
        <v>3</v>
      </c>
      <c r="OCQ26" s="93" t="s">
        <v>63</v>
      </c>
      <c r="OCR26" s="58" t="s">
        <v>34</v>
      </c>
      <c r="OCS26" s="91" t="s">
        <v>32</v>
      </c>
      <c r="OCT26" s="92">
        <v>1</v>
      </c>
      <c r="OCU26" s="87">
        <v>0</v>
      </c>
      <c r="OCV26" s="59">
        <f t="shared" si="630"/>
        <v>0</v>
      </c>
      <c r="OCW26" s="1"/>
      <c r="OCX26" s="89">
        <v>3</v>
      </c>
      <c r="OCY26" s="93" t="s">
        <v>63</v>
      </c>
      <c r="OCZ26" s="58" t="s">
        <v>34</v>
      </c>
      <c r="ODA26" s="91" t="s">
        <v>32</v>
      </c>
      <c r="ODB26" s="92">
        <v>1</v>
      </c>
      <c r="ODC26" s="87">
        <v>0</v>
      </c>
      <c r="ODD26" s="59">
        <f t="shared" si="631"/>
        <v>0</v>
      </c>
      <c r="ODE26" s="1"/>
      <c r="ODF26" s="89">
        <v>3</v>
      </c>
      <c r="ODG26" s="93" t="s">
        <v>63</v>
      </c>
      <c r="ODH26" s="58" t="s">
        <v>34</v>
      </c>
      <c r="ODI26" s="91" t="s">
        <v>32</v>
      </c>
      <c r="ODJ26" s="92">
        <v>1</v>
      </c>
      <c r="ODK26" s="87">
        <v>0</v>
      </c>
      <c r="ODL26" s="59">
        <f t="shared" si="631"/>
        <v>0</v>
      </c>
      <c r="ODM26" s="1"/>
      <c r="ODN26" s="89">
        <v>3</v>
      </c>
      <c r="ODO26" s="93" t="s">
        <v>63</v>
      </c>
      <c r="ODP26" s="58" t="s">
        <v>34</v>
      </c>
      <c r="ODQ26" s="91" t="s">
        <v>32</v>
      </c>
      <c r="ODR26" s="92">
        <v>1</v>
      </c>
      <c r="ODS26" s="87">
        <v>0</v>
      </c>
      <c r="ODT26" s="59">
        <f t="shared" si="632"/>
        <v>0</v>
      </c>
      <c r="ODU26" s="1"/>
      <c r="ODV26" s="89">
        <v>3</v>
      </c>
      <c r="ODW26" s="93" t="s">
        <v>63</v>
      </c>
      <c r="ODX26" s="58" t="s">
        <v>34</v>
      </c>
      <c r="ODY26" s="91" t="s">
        <v>32</v>
      </c>
      <c r="ODZ26" s="92">
        <v>1</v>
      </c>
      <c r="OEA26" s="87">
        <v>0</v>
      </c>
      <c r="OEB26" s="59">
        <f t="shared" si="632"/>
        <v>0</v>
      </c>
      <c r="OEC26" s="1"/>
      <c r="OED26" s="89">
        <v>3</v>
      </c>
      <c r="OEE26" s="93" t="s">
        <v>63</v>
      </c>
      <c r="OEF26" s="58" t="s">
        <v>34</v>
      </c>
      <c r="OEG26" s="91" t="s">
        <v>32</v>
      </c>
      <c r="OEH26" s="92">
        <v>1</v>
      </c>
      <c r="OEI26" s="87">
        <v>0</v>
      </c>
      <c r="OEJ26" s="59">
        <f t="shared" si="633"/>
        <v>0</v>
      </c>
      <c r="OEK26" s="1"/>
      <c r="OEL26" s="89">
        <v>3</v>
      </c>
      <c r="OEM26" s="93" t="s">
        <v>63</v>
      </c>
      <c r="OEN26" s="58" t="s">
        <v>34</v>
      </c>
      <c r="OEO26" s="91" t="s">
        <v>32</v>
      </c>
      <c r="OEP26" s="92">
        <v>1</v>
      </c>
      <c r="OEQ26" s="87">
        <v>0</v>
      </c>
      <c r="OER26" s="59">
        <f t="shared" si="633"/>
        <v>0</v>
      </c>
      <c r="OES26" s="1"/>
      <c r="OET26" s="89">
        <v>3</v>
      </c>
      <c r="OEU26" s="93" t="s">
        <v>63</v>
      </c>
      <c r="OEV26" s="58" t="s">
        <v>34</v>
      </c>
      <c r="OEW26" s="91" t="s">
        <v>32</v>
      </c>
      <c r="OEX26" s="92">
        <v>1</v>
      </c>
      <c r="OEY26" s="87">
        <v>0</v>
      </c>
      <c r="OEZ26" s="59">
        <f t="shared" si="634"/>
        <v>0</v>
      </c>
      <c r="OFA26" s="1"/>
      <c r="OFB26" s="89">
        <v>3</v>
      </c>
      <c r="OFC26" s="93" t="s">
        <v>63</v>
      </c>
      <c r="OFD26" s="58" t="s">
        <v>34</v>
      </c>
      <c r="OFE26" s="91" t="s">
        <v>32</v>
      </c>
      <c r="OFF26" s="92">
        <v>1</v>
      </c>
      <c r="OFG26" s="87">
        <v>0</v>
      </c>
      <c r="OFH26" s="59">
        <f t="shared" si="634"/>
        <v>0</v>
      </c>
      <c r="OFI26" s="1"/>
      <c r="OFJ26" s="89">
        <v>3</v>
      </c>
      <c r="OFK26" s="93" t="s">
        <v>63</v>
      </c>
      <c r="OFL26" s="58" t="s">
        <v>34</v>
      </c>
      <c r="OFM26" s="91" t="s">
        <v>32</v>
      </c>
      <c r="OFN26" s="92">
        <v>1</v>
      </c>
      <c r="OFO26" s="87">
        <v>0</v>
      </c>
      <c r="OFP26" s="59">
        <f t="shared" si="635"/>
        <v>0</v>
      </c>
      <c r="OFQ26" s="1"/>
      <c r="OFR26" s="89">
        <v>3</v>
      </c>
      <c r="OFS26" s="93" t="s">
        <v>63</v>
      </c>
      <c r="OFT26" s="58" t="s">
        <v>34</v>
      </c>
      <c r="OFU26" s="91" t="s">
        <v>32</v>
      </c>
      <c r="OFV26" s="92">
        <v>1</v>
      </c>
      <c r="OFW26" s="87">
        <v>0</v>
      </c>
      <c r="OFX26" s="59">
        <f t="shared" si="635"/>
        <v>0</v>
      </c>
      <c r="OFY26" s="1"/>
      <c r="OFZ26" s="89">
        <v>3</v>
      </c>
      <c r="OGA26" s="93" t="s">
        <v>63</v>
      </c>
      <c r="OGB26" s="58" t="s">
        <v>34</v>
      </c>
      <c r="OGC26" s="91" t="s">
        <v>32</v>
      </c>
      <c r="OGD26" s="92">
        <v>1</v>
      </c>
      <c r="OGE26" s="87">
        <v>0</v>
      </c>
      <c r="OGF26" s="59">
        <f t="shared" si="636"/>
        <v>0</v>
      </c>
      <c r="OGG26" s="1"/>
      <c r="OGH26" s="89">
        <v>3</v>
      </c>
      <c r="OGI26" s="93" t="s">
        <v>63</v>
      </c>
      <c r="OGJ26" s="58" t="s">
        <v>34</v>
      </c>
      <c r="OGK26" s="91" t="s">
        <v>32</v>
      </c>
      <c r="OGL26" s="92">
        <v>1</v>
      </c>
      <c r="OGM26" s="87">
        <v>0</v>
      </c>
      <c r="OGN26" s="59">
        <f t="shared" si="636"/>
        <v>0</v>
      </c>
      <c r="OGO26" s="1"/>
      <c r="OGP26" s="89">
        <v>3</v>
      </c>
      <c r="OGQ26" s="93" t="s">
        <v>63</v>
      </c>
      <c r="OGR26" s="58" t="s">
        <v>34</v>
      </c>
      <c r="OGS26" s="91" t="s">
        <v>32</v>
      </c>
      <c r="OGT26" s="92">
        <v>1</v>
      </c>
      <c r="OGU26" s="87">
        <v>0</v>
      </c>
      <c r="OGV26" s="59">
        <f t="shared" si="637"/>
        <v>0</v>
      </c>
      <c r="OGW26" s="1"/>
      <c r="OGX26" s="89">
        <v>3</v>
      </c>
      <c r="OGY26" s="93" t="s">
        <v>63</v>
      </c>
      <c r="OGZ26" s="58" t="s">
        <v>34</v>
      </c>
      <c r="OHA26" s="91" t="s">
        <v>32</v>
      </c>
      <c r="OHB26" s="92">
        <v>1</v>
      </c>
      <c r="OHC26" s="87">
        <v>0</v>
      </c>
      <c r="OHD26" s="59">
        <f t="shared" si="637"/>
        <v>0</v>
      </c>
      <c r="OHE26" s="1"/>
      <c r="OHF26" s="89">
        <v>3</v>
      </c>
      <c r="OHG26" s="93" t="s">
        <v>63</v>
      </c>
      <c r="OHH26" s="58" t="s">
        <v>34</v>
      </c>
      <c r="OHI26" s="91" t="s">
        <v>32</v>
      </c>
      <c r="OHJ26" s="92">
        <v>1</v>
      </c>
      <c r="OHK26" s="87">
        <v>0</v>
      </c>
      <c r="OHL26" s="59">
        <f t="shared" si="638"/>
        <v>0</v>
      </c>
      <c r="OHM26" s="1"/>
      <c r="OHN26" s="89">
        <v>3</v>
      </c>
      <c r="OHO26" s="93" t="s">
        <v>63</v>
      </c>
      <c r="OHP26" s="58" t="s">
        <v>34</v>
      </c>
      <c r="OHQ26" s="91" t="s">
        <v>32</v>
      </c>
      <c r="OHR26" s="92">
        <v>1</v>
      </c>
      <c r="OHS26" s="87">
        <v>0</v>
      </c>
      <c r="OHT26" s="59">
        <f t="shared" si="638"/>
        <v>0</v>
      </c>
      <c r="OHU26" s="1"/>
      <c r="OHV26" s="89">
        <v>3</v>
      </c>
      <c r="OHW26" s="93" t="s">
        <v>63</v>
      </c>
      <c r="OHX26" s="58" t="s">
        <v>34</v>
      </c>
      <c r="OHY26" s="91" t="s">
        <v>32</v>
      </c>
      <c r="OHZ26" s="92">
        <v>1</v>
      </c>
      <c r="OIA26" s="87">
        <v>0</v>
      </c>
      <c r="OIB26" s="59">
        <f t="shared" si="639"/>
        <v>0</v>
      </c>
      <c r="OIC26" s="1"/>
      <c r="OID26" s="89">
        <v>3</v>
      </c>
      <c r="OIE26" s="93" t="s">
        <v>63</v>
      </c>
      <c r="OIF26" s="58" t="s">
        <v>34</v>
      </c>
      <c r="OIG26" s="91" t="s">
        <v>32</v>
      </c>
      <c r="OIH26" s="92">
        <v>1</v>
      </c>
      <c r="OII26" s="87">
        <v>0</v>
      </c>
      <c r="OIJ26" s="59">
        <f t="shared" si="639"/>
        <v>0</v>
      </c>
      <c r="OIK26" s="1"/>
      <c r="OIL26" s="89">
        <v>3</v>
      </c>
      <c r="OIM26" s="93" t="s">
        <v>63</v>
      </c>
      <c r="OIN26" s="58" t="s">
        <v>34</v>
      </c>
      <c r="OIO26" s="91" t="s">
        <v>32</v>
      </c>
      <c r="OIP26" s="92">
        <v>1</v>
      </c>
      <c r="OIQ26" s="87">
        <v>0</v>
      </c>
      <c r="OIR26" s="59">
        <f t="shared" si="640"/>
        <v>0</v>
      </c>
      <c r="OIS26" s="1"/>
      <c r="OIT26" s="89">
        <v>3</v>
      </c>
      <c r="OIU26" s="93" t="s">
        <v>63</v>
      </c>
      <c r="OIV26" s="58" t="s">
        <v>34</v>
      </c>
      <c r="OIW26" s="91" t="s">
        <v>32</v>
      </c>
      <c r="OIX26" s="92">
        <v>1</v>
      </c>
      <c r="OIY26" s="87">
        <v>0</v>
      </c>
      <c r="OIZ26" s="59">
        <f t="shared" si="640"/>
        <v>0</v>
      </c>
      <c r="OJA26" s="1"/>
      <c r="OJB26" s="89">
        <v>3</v>
      </c>
      <c r="OJC26" s="93" t="s">
        <v>63</v>
      </c>
      <c r="OJD26" s="58" t="s">
        <v>34</v>
      </c>
      <c r="OJE26" s="91" t="s">
        <v>32</v>
      </c>
      <c r="OJF26" s="92">
        <v>1</v>
      </c>
      <c r="OJG26" s="87">
        <v>0</v>
      </c>
      <c r="OJH26" s="59">
        <f t="shared" si="641"/>
        <v>0</v>
      </c>
      <c r="OJI26" s="1"/>
      <c r="OJJ26" s="89">
        <v>3</v>
      </c>
      <c r="OJK26" s="93" t="s">
        <v>63</v>
      </c>
      <c r="OJL26" s="58" t="s">
        <v>34</v>
      </c>
      <c r="OJM26" s="91" t="s">
        <v>32</v>
      </c>
      <c r="OJN26" s="92">
        <v>1</v>
      </c>
      <c r="OJO26" s="87">
        <v>0</v>
      </c>
      <c r="OJP26" s="59">
        <f t="shared" si="641"/>
        <v>0</v>
      </c>
      <c r="OJQ26" s="1"/>
      <c r="OJR26" s="89">
        <v>3</v>
      </c>
      <c r="OJS26" s="93" t="s">
        <v>63</v>
      </c>
      <c r="OJT26" s="58" t="s">
        <v>34</v>
      </c>
      <c r="OJU26" s="91" t="s">
        <v>32</v>
      </c>
      <c r="OJV26" s="92">
        <v>1</v>
      </c>
      <c r="OJW26" s="87">
        <v>0</v>
      </c>
      <c r="OJX26" s="59">
        <f t="shared" si="642"/>
        <v>0</v>
      </c>
      <c r="OJY26" s="1"/>
      <c r="OJZ26" s="89">
        <v>3</v>
      </c>
      <c r="OKA26" s="93" t="s">
        <v>63</v>
      </c>
      <c r="OKB26" s="58" t="s">
        <v>34</v>
      </c>
      <c r="OKC26" s="91" t="s">
        <v>32</v>
      </c>
      <c r="OKD26" s="92">
        <v>1</v>
      </c>
      <c r="OKE26" s="87">
        <v>0</v>
      </c>
      <c r="OKF26" s="59">
        <f t="shared" si="642"/>
        <v>0</v>
      </c>
      <c r="OKG26" s="1"/>
      <c r="OKH26" s="89">
        <v>3</v>
      </c>
      <c r="OKI26" s="93" t="s">
        <v>63</v>
      </c>
      <c r="OKJ26" s="58" t="s">
        <v>34</v>
      </c>
      <c r="OKK26" s="91" t="s">
        <v>32</v>
      </c>
      <c r="OKL26" s="92">
        <v>1</v>
      </c>
      <c r="OKM26" s="87">
        <v>0</v>
      </c>
      <c r="OKN26" s="59">
        <f t="shared" si="643"/>
        <v>0</v>
      </c>
      <c r="OKO26" s="1"/>
      <c r="OKP26" s="89">
        <v>3</v>
      </c>
      <c r="OKQ26" s="93" t="s">
        <v>63</v>
      </c>
      <c r="OKR26" s="58" t="s">
        <v>34</v>
      </c>
      <c r="OKS26" s="91" t="s">
        <v>32</v>
      </c>
      <c r="OKT26" s="92">
        <v>1</v>
      </c>
      <c r="OKU26" s="87">
        <v>0</v>
      </c>
      <c r="OKV26" s="59">
        <f t="shared" si="643"/>
        <v>0</v>
      </c>
      <c r="OKW26" s="1"/>
      <c r="OKX26" s="89">
        <v>3</v>
      </c>
      <c r="OKY26" s="93" t="s">
        <v>63</v>
      </c>
      <c r="OKZ26" s="58" t="s">
        <v>34</v>
      </c>
      <c r="OLA26" s="91" t="s">
        <v>32</v>
      </c>
      <c r="OLB26" s="92">
        <v>1</v>
      </c>
      <c r="OLC26" s="87">
        <v>0</v>
      </c>
      <c r="OLD26" s="59">
        <f t="shared" si="644"/>
        <v>0</v>
      </c>
      <c r="OLE26" s="1"/>
      <c r="OLF26" s="89">
        <v>3</v>
      </c>
      <c r="OLG26" s="93" t="s">
        <v>63</v>
      </c>
      <c r="OLH26" s="58" t="s">
        <v>34</v>
      </c>
      <c r="OLI26" s="91" t="s">
        <v>32</v>
      </c>
      <c r="OLJ26" s="92">
        <v>1</v>
      </c>
      <c r="OLK26" s="87">
        <v>0</v>
      </c>
      <c r="OLL26" s="59">
        <f t="shared" si="644"/>
        <v>0</v>
      </c>
      <c r="OLM26" s="1"/>
      <c r="OLN26" s="89">
        <v>3</v>
      </c>
      <c r="OLO26" s="93" t="s">
        <v>63</v>
      </c>
      <c r="OLP26" s="58" t="s">
        <v>34</v>
      </c>
      <c r="OLQ26" s="91" t="s">
        <v>32</v>
      </c>
      <c r="OLR26" s="92">
        <v>1</v>
      </c>
      <c r="OLS26" s="87">
        <v>0</v>
      </c>
      <c r="OLT26" s="59">
        <f t="shared" si="645"/>
        <v>0</v>
      </c>
      <c r="OLU26" s="1"/>
      <c r="OLV26" s="89">
        <v>3</v>
      </c>
      <c r="OLW26" s="93" t="s">
        <v>63</v>
      </c>
      <c r="OLX26" s="58" t="s">
        <v>34</v>
      </c>
      <c r="OLY26" s="91" t="s">
        <v>32</v>
      </c>
      <c r="OLZ26" s="92">
        <v>1</v>
      </c>
      <c r="OMA26" s="87">
        <v>0</v>
      </c>
      <c r="OMB26" s="59">
        <f t="shared" si="645"/>
        <v>0</v>
      </c>
      <c r="OMC26" s="1"/>
      <c r="OMD26" s="89">
        <v>3</v>
      </c>
      <c r="OME26" s="93" t="s">
        <v>63</v>
      </c>
      <c r="OMF26" s="58" t="s">
        <v>34</v>
      </c>
      <c r="OMG26" s="91" t="s">
        <v>32</v>
      </c>
      <c r="OMH26" s="92">
        <v>1</v>
      </c>
      <c r="OMI26" s="87">
        <v>0</v>
      </c>
      <c r="OMJ26" s="59">
        <f t="shared" si="646"/>
        <v>0</v>
      </c>
      <c r="OMK26" s="1"/>
      <c r="OML26" s="89">
        <v>3</v>
      </c>
      <c r="OMM26" s="93" t="s">
        <v>63</v>
      </c>
      <c r="OMN26" s="58" t="s">
        <v>34</v>
      </c>
      <c r="OMO26" s="91" t="s">
        <v>32</v>
      </c>
      <c r="OMP26" s="92">
        <v>1</v>
      </c>
      <c r="OMQ26" s="87">
        <v>0</v>
      </c>
      <c r="OMR26" s="59">
        <f t="shared" si="646"/>
        <v>0</v>
      </c>
      <c r="OMS26" s="1"/>
      <c r="OMT26" s="89">
        <v>3</v>
      </c>
      <c r="OMU26" s="93" t="s">
        <v>63</v>
      </c>
      <c r="OMV26" s="58" t="s">
        <v>34</v>
      </c>
      <c r="OMW26" s="91" t="s">
        <v>32</v>
      </c>
      <c r="OMX26" s="92">
        <v>1</v>
      </c>
      <c r="OMY26" s="87">
        <v>0</v>
      </c>
      <c r="OMZ26" s="59">
        <f t="shared" si="647"/>
        <v>0</v>
      </c>
      <c r="ONA26" s="1"/>
      <c r="ONB26" s="89">
        <v>3</v>
      </c>
      <c r="ONC26" s="93" t="s">
        <v>63</v>
      </c>
      <c r="OND26" s="58" t="s">
        <v>34</v>
      </c>
      <c r="ONE26" s="91" t="s">
        <v>32</v>
      </c>
      <c r="ONF26" s="92">
        <v>1</v>
      </c>
      <c r="ONG26" s="87">
        <v>0</v>
      </c>
      <c r="ONH26" s="59">
        <f t="shared" si="647"/>
        <v>0</v>
      </c>
      <c r="ONI26" s="1"/>
      <c r="ONJ26" s="89">
        <v>3</v>
      </c>
      <c r="ONK26" s="93" t="s">
        <v>63</v>
      </c>
      <c r="ONL26" s="58" t="s">
        <v>34</v>
      </c>
      <c r="ONM26" s="91" t="s">
        <v>32</v>
      </c>
      <c r="ONN26" s="92">
        <v>1</v>
      </c>
      <c r="ONO26" s="87">
        <v>0</v>
      </c>
      <c r="ONP26" s="59">
        <f t="shared" si="648"/>
        <v>0</v>
      </c>
      <c r="ONQ26" s="1"/>
      <c r="ONR26" s="89">
        <v>3</v>
      </c>
      <c r="ONS26" s="93" t="s">
        <v>63</v>
      </c>
      <c r="ONT26" s="58" t="s">
        <v>34</v>
      </c>
      <c r="ONU26" s="91" t="s">
        <v>32</v>
      </c>
      <c r="ONV26" s="92">
        <v>1</v>
      </c>
      <c r="ONW26" s="87">
        <v>0</v>
      </c>
      <c r="ONX26" s="59">
        <f t="shared" si="648"/>
        <v>0</v>
      </c>
      <c r="ONY26" s="1"/>
      <c r="ONZ26" s="89">
        <v>3</v>
      </c>
      <c r="OOA26" s="93" t="s">
        <v>63</v>
      </c>
      <c r="OOB26" s="58" t="s">
        <v>34</v>
      </c>
      <c r="OOC26" s="91" t="s">
        <v>32</v>
      </c>
      <c r="OOD26" s="92">
        <v>1</v>
      </c>
      <c r="OOE26" s="87">
        <v>0</v>
      </c>
      <c r="OOF26" s="59">
        <f t="shared" si="649"/>
        <v>0</v>
      </c>
      <c r="OOG26" s="1"/>
      <c r="OOH26" s="89">
        <v>3</v>
      </c>
      <c r="OOI26" s="93" t="s">
        <v>63</v>
      </c>
      <c r="OOJ26" s="58" t="s">
        <v>34</v>
      </c>
      <c r="OOK26" s="91" t="s">
        <v>32</v>
      </c>
      <c r="OOL26" s="92">
        <v>1</v>
      </c>
      <c r="OOM26" s="87">
        <v>0</v>
      </c>
      <c r="OON26" s="59">
        <f t="shared" si="649"/>
        <v>0</v>
      </c>
      <c r="OOO26" s="1"/>
      <c r="OOP26" s="89">
        <v>3</v>
      </c>
      <c r="OOQ26" s="93" t="s">
        <v>63</v>
      </c>
      <c r="OOR26" s="58" t="s">
        <v>34</v>
      </c>
      <c r="OOS26" s="91" t="s">
        <v>32</v>
      </c>
      <c r="OOT26" s="92">
        <v>1</v>
      </c>
      <c r="OOU26" s="87">
        <v>0</v>
      </c>
      <c r="OOV26" s="59">
        <f t="shared" si="650"/>
        <v>0</v>
      </c>
      <c r="OOW26" s="1"/>
      <c r="OOX26" s="89">
        <v>3</v>
      </c>
      <c r="OOY26" s="93" t="s">
        <v>63</v>
      </c>
      <c r="OOZ26" s="58" t="s">
        <v>34</v>
      </c>
      <c r="OPA26" s="91" t="s">
        <v>32</v>
      </c>
      <c r="OPB26" s="92">
        <v>1</v>
      </c>
      <c r="OPC26" s="87">
        <v>0</v>
      </c>
      <c r="OPD26" s="59">
        <f t="shared" si="650"/>
        <v>0</v>
      </c>
      <c r="OPE26" s="1"/>
      <c r="OPF26" s="89">
        <v>3</v>
      </c>
      <c r="OPG26" s="93" t="s">
        <v>63</v>
      </c>
      <c r="OPH26" s="58" t="s">
        <v>34</v>
      </c>
      <c r="OPI26" s="91" t="s">
        <v>32</v>
      </c>
      <c r="OPJ26" s="92">
        <v>1</v>
      </c>
      <c r="OPK26" s="87">
        <v>0</v>
      </c>
      <c r="OPL26" s="59">
        <f t="shared" si="651"/>
        <v>0</v>
      </c>
      <c r="OPM26" s="1"/>
      <c r="OPN26" s="89">
        <v>3</v>
      </c>
      <c r="OPO26" s="93" t="s">
        <v>63</v>
      </c>
      <c r="OPP26" s="58" t="s">
        <v>34</v>
      </c>
      <c r="OPQ26" s="91" t="s">
        <v>32</v>
      </c>
      <c r="OPR26" s="92">
        <v>1</v>
      </c>
      <c r="OPS26" s="87">
        <v>0</v>
      </c>
      <c r="OPT26" s="59">
        <f t="shared" si="651"/>
        <v>0</v>
      </c>
      <c r="OPU26" s="1"/>
      <c r="OPV26" s="89">
        <v>3</v>
      </c>
      <c r="OPW26" s="93" t="s">
        <v>63</v>
      </c>
      <c r="OPX26" s="58" t="s">
        <v>34</v>
      </c>
      <c r="OPY26" s="91" t="s">
        <v>32</v>
      </c>
      <c r="OPZ26" s="92">
        <v>1</v>
      </c>
      <c r="OQA26" s="87">
        <v>0</v>
      </c>
      <c r="OQB26" s="59">
        <f t="shared" si="652"/>
        <v>0</v>
      </c>
      <c r="OQC26" s="1"/>
      <c r="OQD26" s="89">
        <v>3</v>
      </c>
      <c r="OQE26" s="93" t="s">
        <v>63</v>
      </c>
      <c r="OQF26" s="58" t="s">
        <v>34</v>
      </c>
      <c r="OQG26" s="91" t="s">
        <v>32</v>
      </c>
      <c r="OQH26" s="92">
        <v>1</v>
      </c>
      <c r="OQI26" s="87">
        <v>0</v>
      </c>
      <c r="OQJ26" s="59">
        <f t="shared" si="652"/>
        <v>0</v>
      </c>
      <c r="OQK26" s="1"/>
      <c r="OQL26" s="89">
        <v>3</v>
      </c>
      <c r="OQM26" s="93" t="s">
        <v>63</v>
      </c>
      <c r="OQN26" s="58" t="s">
        <v>34</v>
      </c>
      <c r="OQO26" s="91" t="s">
        <v>32</v>
      </c>
      <c r="OQP26" s="92">
        <v>1</v>
      </c>
      <c r="OQQ26" s="87">
        <v>0</v>
      </c>
      <c r="OQR26" s="59">
        <f t="shared" si="653"/>
        <v>0</v>
      </c>
      <c r="OQS26" s="1"/>
      <c r="OQT26" s="89">
        <v>3</v>
      </c>
      <c r="OQU26" s="93" t="s">
        <v>63</v>
      </c>
      <c r="OQV26" s="58" t="s">
        <v>34</v>
      </c>
      <c r="OQW26" s="91" t="s">
        <v>32</v>
      </c>
      <c r="OQX26" s="92">
        <v>1</v>
      </c>
      <c r="OQY26" s="87">
        <v>0</v>
      </c>
      <c r="OQZ26" s="59">
        <f t="shared" si="653"/>
        <v>0</v>
      </c>
      <c r="ORA26" s="1"/>
      <c r="ORB26" s="89">
        <v>3</v>
      </c>
      <c r="ORC26" s="93" t="s">
        <v>63</v>
      </c>
      <c r="ORD26" s="58" t="s">
        <v>34</v>
      </c>
      <c r="ORE26" s="91" t="s">
        <v>32</v>
      </c>
      <c r="ORF26" s="92">
        <v>1</v>
      </c>
      <c r="ORG26" s="87">
        <v>0</v>
      </c>
      <c r="ORH26" s="59">
        <f t="shared" si="654"/>
        <v>0</v>
      </c>
      <c r="ORI26" s="1"/>
      <c r="ORJ26" s="89">
        <v>3</v>
      </c>
      <c r="ORK26" s="93" t="s">
        <v>63</v>
      </c>
      <c r="ORL26" s="58" t="s">
        <v>34</v>
      </c>
      <c r="ORM26" s="91" t="s">
        <v>32</v>
      </c>
      <c r="ORN26" s="92">
        <v>1</v>
      </c>
      <c r="ORO26" s="87">
        <v>0</v>
      </c>
      <c r="ORP26" s="59">
        <f t="shared" si="654"/>
        <v>0</v>
      </c>
      <c r="ORQ26" s="1"/>
      <c r="ORR26" s="89">
        <v>3</v>
      </c>
      <c r="ORS26" s="93" t="s">
        <v>63</v>
      </c>
      <c r="ORT26" s="58" t="s">
        <v>34</v>
      </c>
      <c r="ORU26" s="91" t="s">
        <v>32</v>
      </c>
      <c r="ORV26" s="92">
        <v>1</v>
      </c>
      <c r="ORW26" s="87">
        <v>0</v>
      </c>
      <c r="ORX26" s="59">
        <f t="shared" si="655"/>
        <v>0</v>
      </c>
      <c r="ORY26" s="1"/>
      <c r="ORZ26" s="89">
        <v>3</v>
      </c>
      <c r="OSA26" s="93" t="s">
        <v>63</v>
      </c>
      <c r="OSB26" s="58" t="s">
        <v>34</v>
      </c>
      <c r="OSC26" s="91" t="s">
        <v>32</v>
      </c>
      <c r="OSD26" s="92">
        <v>1</v>
      </c>
      <c r="OSE26" s="87">
        <v>0</v>
      </c>
      <c r="OSF26" s="59">
        <f t="shared" si="655"/>
        <v>0</v>
      </c>
      <c r="OSG26" s="1"/>
      <c r="OSH26" s="89">
        <v>3</v>
      </c>
      <c r="OSI26" s="93" t="s">
        <v>63</v>
      </c>
      <c r="OSJ26" s="58" t="s">
        <v>34</v>
      </c>
      <c r="OSK26" s="91" t="s">
        <v>32</v>
      </c>
      <c r="OSL26" s="92">
        <v>1</v>
      </c>
      <c r="OSM26" s="87">
        <v>0</v>
      </c>
      <c r="OSN26" s="59">
        <f t="shared" si="656"/>
        <v>0</v>
      </c>
      <c r="OSO26" s="1"/>
      <c r="OSP26" s="89">
        <v>3</v>
      </c>
      <c r="OSQ26" s="93" t="s">
        <v>63</v>
      </c>
      <c r="OSR26" s="58" t="s">
        <v>34</v>
      </c>
      <c r="OSS26" s="91" t="s">
        <v>32</v>
      </c>
      <c r="OST26" s="92">
        <v>1</v>
      </c>
      <c r="OSU26" s="87">
        <v>0</v>
      </c>
      <c r="OSV26" s="59">
        <f t="shared" si="656"/>
        <v>0</v>
      </c>
      <c r="OSW26" s="1"/>
      <c r="OSX26" s="89">
        <v>3</v>
      </c>
      <c r="OSY26" s="93" t="s">
        <v>63</v>
      </c>
      <c r="OSZ26" s="58" t="s">
        <v>34</v>
      </c>
      <c r="OTA26" s="91" t="s">
        <v>32</v>
      </c>
      <c r="OTB26" s="92">
        <v>1</v>
      </c>
      <c r="OTC26" s="87">
        <v>0</v>
      </c>
      <c r="OTD26" s="59">
        <f t="shared" si="657"/>
        <v>0</v>
      </c>
      <c r="OTE26" s="1"/>
      <c r="OTF26" s="89">
        <v>3</v>
      </c>
      <c r="OTG26" s="93" t="s">
        <v>63</v>
      </c>
      <c r="OTH26" s="58" t="s">
        <v>34</v>
      </c>
      <c r="OTI26" s="91" t="s">
        <v>32</v>
      </c>
      <c r="OTJ26" s="92">
        <v>1</v>
      </c>
      <c r="OTK26" s="87">
        <v>0</v>
      </c>
      <c r="OTL26" s="59">
        <f t="shared" si="657"/>
        <v>0</v>
      </c>
      <c r="OTM26" s="1"/>
      <c r="OTN26" s="89">
        <v>3</v>
      </c>
      <c r="OTO26" s="93" t="s">
        <v>63</v>
      </c>
      <c r="OTP26" s="58" t="s">
        <v>34</v>
      </c>
      <c r="OTQ26" s="91" t="s">
        <v>32</v>
      </c>
      <c r="OTR26" s="92">
        <v>1</v>
      </c>
      <c r="OTS26" s="87">
        <v>0</v>
      </c>
      <c r="OTT26" s="59">
        <f t="shared" si="658"/>
        <v>0</v>
      </c>
      <c r="OTU26" s="1"/>
      <c r="OTV26" s="89">
        <v>3</v>
      </c>
      <c r="OTW26" s="93" t="s">
        <v>63</v>
      </c>
      <c r="OTX26" s="58" t="s">
        <v>34</v>
      </c>
      <c r="OTY26" s="91" t="s">
        <v>32</v>
      </c>
      <c r="OTZ26" s="92">
        <v>1</v>
      </c>
      <c r="OUA26" s="87">
        <v>0</v>
      </c>
      <c r="OUB26" s="59">
        <f t="shared" si="658"/>
        <v>0</v>
      </c>
      <c r="OUC26" s="1"/>
      <c r="OUD26" s="89">
        <v>3</v>
      </c>
      <c r="OUE26" s="93" t="s">
        <v>63</v>
      </c>
      <c r="OUF26" s="58" t="s">
        <v>34</v>
      </c>
      <c r="OUG26" s="91" t="s">
        <v>32</v>
      </c>
      <c r="OUH26" s="92">
        <v>1</v>
      </c>
      <c r="OUI26" s="87">
        <v>0</v>
      </c>
      <c r="OUJ26" s="59">
        <f t="shared" si="659"/>
        <v>0</v>
      </c>
      <c r="OUK26" s="1"/>
      <c r="OUL26" s="89">
        <v>3</v>
      </c>
      <c r="OUM26" s="93" t="s">
        <v>63</v>
      </c>
      <c r="OUN26" s="58" t="s">
        <v>34</v>
      </c>
      <c r="OUO26" s="91" t="s">
        <v>32</v>
      </c>
      <c r="OUP26" s="92">
        <v>1</v>
      </c>
      <c r="OUQ26" s="87">
        <v>0</v>
      </c>
      <c r="OUR26" s="59">
        <f t="shared" si="659"/>
        <v>0</v>
      </c>
      <c r="OUS26" s="1"/>
      <c r="OUT26" s="89">
        <v>3</v>
      </c>
      <c r="OUU26" s="93" t="s">
        <v>63</v>
      </c>
      <c r="OUV26" s="58" t="s">
        <v>34</v>
      </c>
      <c r="OUW26" s="91" t="s">
        <v>32</v>
      </c>
      <c r="OUX26" s="92">
        <v>1</v>
      </c>
      <c r="OUY26" s="87">
        <v>0</v>
      </c>
      <c r="OUZ26" s="59">
        <f t="shared" si="660"/>
        <v>0</v>
      </c>
      <c r="OVA26" s="1"/>
      <c r="OVB26" s="89">
        <v>3</v>
      </c>
      <c r="OVC26" s="93" t="s">
        <v>63</v>
      </c>
      <c r="OVD26" s="58" t="s">
        <v>34</v>
      </c>
      <c r="OVE26" s="91" t="s">
        <v>32</v>
      </c>
      <c r="OVF26" s="92">
        <v>1</v>
      </c>
      <c r="OVG26" s="87">
        <v>0</v>
      </c>
      <c r="OVH26" s="59">
        <f t="shared" si="660"/>
        <v>0</v>
      </c>
      <c r="OVI26" s="1"/>
      <c r="OVJ26" s="89">
        <v>3</v>
      </c>
      <c r="OVK26" s="93" t="s">
        <v>63</v>
      </c>
      <c r="OVL26" s="58" t="s">
        <v>34</v>
      </c>
      <c r="OVM26" s="91" t="s">
        <v>32</v>
      </c>
      <c r="OVN26" s="92">
        <v>1</v>
      </c>
      <c r="OVO26" s="87">
        <v>0</v>
      </c>
      <c r="OVP26" s="59">
        <f t="shared" si="661"/>
        <v>0</v>
      </c>
      <c r="OVQ26" s="1"/>
      <c r="OVR26" s="89">
        <v>3</v>
      </c>
      <c r="OVS26" s="93" t="s">
        <v>63</v>
      </c>
      <c r="OVT26" s="58" t="s">
        <v>34</v>
      </c>
      <c r="OVU26" s="91" t="s">
        <v>32</v>
      </c>
      <c r="OVV26" s="92">
        <v>1</v>
      </c>
      <c r="OVW26" s="87">
        <v>0</v>
      </c>
      <c r="OVX26" s="59">
        <f t="shared" si="661"/>
        <v>0</v>
      </c>
      <c r="OVY26" s="1"/>
      <c r="OVZ26" s="89">
        <v>3</v>
      </c>
      <c r="OWA26" s="93" t="s">
        <v>63</v>
      </c>
      <c r="OWB26" s="58" t="s">
        <v>34</v>
      </c>
      <c r="OWC26" s="91" t="s">
        <v>32</v>
      </c>
      <c r="OWD26" s="92">
        <v>1</v>
      </c>
      <c r="OWE26" s="87">
        <v>0</v>
      </c>
      <c r="OWF26" s="59">
        <f t="shared" si="662"/>
        <v>0</v>
      </c>
      <c r="OWG26" s="1"/>
      <c r="OWH26" s="89">
        <v>3</v>
      </c>
      <c r="OWI26" s="93" t="s">
        <v>63</v>
      </c>
      <c r="OWJ26" s="58" t="s">
        <v>34</v>
      </c>
      <c r="OWK26" s="91" t="s">
        <v>32</v>
      </c>
      <c r="OWL26" s="92">
        <v>1</v>
      </c>
      <c r="OWM26" s="87">
        <v>0</v>
      </c>
      <c r="OWN26" s="59">
        <f t="shared" si="662"/>
        <v>0</v>
      </c>
      <c r="OWO26" s="1"/>
      <c r="OWP26" s="89">
        <v>3</v>
      </c>
      <c r="OWQ26" s="93" t="s">
        <v>63</v>
      </c>
      <c r="OWR26" s="58" t="s">
        <v>34</v>
      </c>
      <c r="OWS26" s="91" t="s">
        <v>32</v>
      </c>
      <c r="OWT26" s="92">
        <v>1</v>
      </c>
      <c r="OWU26" s="87">
        <v>0</v>
      </c>
      <c r="OWV26" s="59">
        <f t="shared" si="663"/>
        <v>0</v>
      </c>
      <c r="OWW26" s="1"/>
      <c r="OWX26" s="89">
        <v>3</v>
      </c>
      <c r="OWY26" s="93" t="s">
        <v>63</v>
      </c>
      <c r="OWZ26" s="58" t="s">
        <v>34</v>
      </c>
      <c r="OXA26" s="91" t="s">
        <v>32</v>
      </c>
      <c r="OXB26" s="92">
        <v>1</v>
      </c>
      <c r="OXC26" s="87">
        <v>0</v>
      </c>
      <c r="OXD26" s="59">
        <f t="shared" si="663"/>
        <v>0</v>
      </c>
      <c r="OXE26" s="1"/>
      <c r="OXF26" s="89">
        <v>3</v>
      </c>
      <c r="OXG26" s="93" t="s">
        <v>63</v>
      </c>
      <c r="OXH26" s="58" t="s">
        <v>34</v>
      </c>
      <c r="OXI26" s="91" t="s">
        <v>32</v>
      </c>
      <c r="OXJ26" s="92">
        <v>1</v>
      </c>
      <c r="OXK26" s="87">
        <v>0</v>
      </c>
      <c r="OXL26" s="59">
        <f t="shared" si="664"/>
        <v>0</v>
      </c>
      <c r="OXM26" s="1"/>
      <c r="OXN26" s="89">
        <v>3</v>
      </c>
      <c r="OXO26" s="93" t="s">
        <v>63</v>
      </c>
      <c r="OXP26" s="58" t="s">
        <v>34</v>
      </c>
      <c r="OXQ26" s="91" t="s">
        <v>32</v>
      </c>
      <c r="OXR26" s="92">
        <v>1</v>
      </c>
      <c r="OXS26" s="87">
        <v>0</v>
      </c>
      <c r="OXT26" s="59">
        <f t="shared" si="664"/>
        <v>0</v>
      </c>
      <c r="OXU26" s="1"/>
      <c r="OXV26" s="89">
        <v>3</v>
      </c>
      <c r="OXW26" s="93" t="s">
        <v>63</v>
      </c>
      <c r="OXX26" s="58" t="s">
        <v>34</v>
      </c>
      <c r="OXY26" s="91" t="s">
        <v>32</v>
      </c>
      <c r="OXZ26" s="92">
        <v>1</v>
      </c>
      <c r="OYA26" s="87">
        <v>0</v>
      </c>
      <c r="OYB26" s="59">
        <f t="shared" si="665"/>
        <v>0</v>
      </c>
      <c r="OYC26" s="1"/>
      <c r="OYD26" s="89">
        <v>3</v>
      </c>
      <c r="OYE26" s="93" t="s">
        <v>63</v>
      </c>
      <c r="OYF26" s="58" t="s">
        <v>34</v>
      </c>
      <c r="OYG26" s="91" t="s">
        <v>32</v>
      </c>
      <c r="OYH26" s="92">
        <v>1</v>
      </c>
      <c r="OYI26" s="87">
        <v>0</v>
      </c>
      <c r="OYJ26" s="59">
        <f t="shared" si="665"/>
        <v>0</v>
      </c>
      <c r="OYK26" s="1"/>
      <c r="OYL26" s="89">
        <v>3</v>
      </c>
      <c r="OYM26" s="93" t="s">
        <v>63</v>
      </c>
      <c r="OYN26" s="58" t="s">
        <v>34</v>
      </c>
      <c r="OYO26" s="91" t="s">
        <v>32</v>
      </c>
      <c r="OYP26" s="92">
        <v>1</v>
      </c>
      <c r="OYQ26" s="87">
        <v>0</v>
      </c>
      <c r="OYR26" s="59">
        <f t="shared" si="666"/>
        <v>0</v>
      </c>
      <c r="OYS26" s="1"/>
      <c r="OYT26" s="89">
        <v>3</v>
      </c>
      <c r="OYU26" s="93" t="s">
        <v>63</v>
      </c>
      <c r="OYV26" s="58" t="s">
        <v>34</v>
      </c>
      <c r="OYW26" s="91" t="s">
        <v>32</v>
      </c>
      <c r="OYX26" s="92">
        <v>1</v>
      </c>
      <c r="OYY26" s="87">
        <v>0</v>
      </c>
      <c r="OYZ26" s="59">
        <f t="shared" si="666"/>
        <v>0</v>
      </c>
      <c r="OZA26" s="1"/>
      <c r="OZB26" s="89">
        <v>3</v>
      </c>
      <c r="OZC26" s="93" t="s">
        <v>63</v>
      </c>
      <c r="OZD26" s="58" t="s">
        <v>34</v>
      </c>
      <c r="OZE26" s="91" t="s">
        <v>32</v>
      </c>
      <c r="OZF26" s="92">
        <v>1</v>
      </c>
      <c r="OZG26" s="87">
        <v>0</v>
      </c>
      <c r="OZH26" s="59">
        <f t="shared" si="667"/>
        <v>0</v>
      </c>
      <c r="OZI26" s="1"/>
      <c r="OZJ26" s="89">
        <v>3</v>
      </c>
      <c r="OZK26" s="93" t="s">
        <v>63</v>
      </c>
      <c r="OZL26" s="58" t="s">
        <v>34</v>
      </c>
      <c r="OZM26" s="91" t="s">
        <v>32</v>
      </c>
      <c r="OZN26" s="92">
        <v>1</v>
      </c>
      <c r="OZO26" s="87">
        <v>0</v>
      </c>
      <c r="OZP26" s="59">
        <f t="shared" si="667"/>
        <v>0</v>
      </c>
      <c r="OZQ26" s="1"/>
      <c r="OZR26" s="89">
        <v>3</v>
      </c>
      <c r="OZS26" s="93" t="s">
        <v>63</v>
      </c>
      <c r="OZT26" s="58" t="s">
        <v>34</v>
      </c>
      <c r="OZU26" s="91" t="s">
        <v>32</v>
      </c>
      <c r="OZV26" s="92">
        <v>1</v>
      </c>
      <c r="OZW26" s="87">
        <v>0</v>
      </c>
      <c r="OZX26" s="59">
        <f t="shared" si="668"/>
        <v>0</v>
      </c>
      <c r="OZY26" s="1"/>
      <c r="OZZ26" s="89">
        <v>3</v>
      </c>
      <c r="PAA26" s="93" t="s">
        <v>63</v>
      </c>
      <c r="PAB26" s="58" t="s">
        <v>34</v>
      </c>
      <c r="PAC26" s="91" t="s">
        <v>32</v>
      </c>
      <c r="PAD26" s="92">
        <v>1</v>
      </c>
      <c r="PAE26" s="87">
        <v>0</v>
      </c>
      <c r="PAF26" s="59">
        <f t="shared" si="668"/>
        <v>0</v>
      </c>
      <c r="PAG26" s="1"/>
      <c r="PAH26" s="89">
        <v>3</v>
      </c>
      <c r="PAI26" s="93" t="s">
        <v>63</v>
      </c>
      <c r="PAJ26" s="58" t="s">
        <v>34</v>
      </c>
      <c r="PAK26" s="91" t="s">
        <v>32</v>
      </c>
      <c r="PAL26" s="92">
        <v>1</v>
      </c>
      <c r="PAM26" s="87">
        <v>0</v>
      </c>
      <c r="PAN26" s="59">
        <f t="shared" si="669"/>
        <v>0</v>
      </c>
      <c r="PAO26" s="1"/>
      <c r="PAP26" s="89">
        <v>3</v>
      </c>
      <c r="PAQ26" s="93" t="s">
        <v>63</v>
      </c>
      <c r="PAR26" s="58" t="s">
        <v>34</v>
      </c>
      <c r="PAS26" s="91" t="s">
        <v>32</v>
      </c>
      <c r="PAT26" s="92">
        <v>1</v>
      </c>
      <c r="PAU26" s="87">
        <v>0</v>
      </c>
      <c r="PAV26" s="59">
        <f t="shared" si="669"/>
        <v>0</v>
      </c>
      <c r="PAW26" s="1"/>
      <c r="PAX26" s="89">
        <v>3</v>
      </c>
      <c r="PAY26" s="93" t="s">
        <v>63</v>
      </c>
      <c r="PAZ26" s="58" t="s">
        <v>34</v>
      </c>
      <c r="PBA26" s="91" t="s">
        <v>32</v>
      </c>
      <c r="PBB26" s="92">
        <v>1</v>
      </c>
      <c r="PBC26" s="87">
        <v>0</v>
      </c>
      <c r="PBD26" s="59">
        <f t="shared" si="670"/>
        <v>0</v>
      </c>
      <c r="PBE26" s="1"/>
      <c r="PBF26" s="89">
        <v>3</v>
      </c>
      <c r="PBG26" s="93" t="s">
        <v>63</v>
      </c>
      <c r="PBH26" s="58" t="s">
        <v>34</v>
      </c>
      <c r="PBI26" s="91" t="s">
        <v>32</v>
      </c>
      <c r="PBJ26" s="92">
        <v>1</v>
      </c>
      <c r="PBK26" s="87">
        <v>0</v>
      </c>
      <c r="PBL26" s="59">
        <f t="shared" si="670"/>
        <v>0</v>
      </c>
      <c r="PBM26" s="1"/>
      <c r="PBN26" s="89">
        <v>3</v>
      </c>
      <c r="PBO26" s="93" t="s">
        <v>63</v>
      </c>
      <c r="PBP26" s="58" t="s">
        <v>34</v>
      </c>
      <c r="PBQ26" s="91" t="s">
        <v>32</v>
      </c>
      <c r="PBR26" s="92">
        <v>1</v>
      </c>
      <c r="PBS26" s="87">
        <v>0</v>
      </c>
      <c r="PBT26" s="59">
        <f t="shared" si="671"/>
        <v>0</v>
      </c>
      <c r="PBU26" s="1"/>
      <c r="PBV26" s="89">
        <v>3</v>
      </c>
      <c r="PBW26" s="93" t="s">
        <v>63</v>
      </c>
      <c r="PBX26" s="58" t="s">
        <v>34</v>
      </c>
      <c r="PBY26" s="91" t="s">
        <v>32</v>
      </c>
      <c r="PBZ26" s="92">
        <v>1</v>
      </c>
      <c r="PCA26" s="87">
        <v>0</v>
      </c>
      <c r="PCB26" s="59">
        <f t="shared" si="671"/>
        <v>0</v>
      </c>
      <c r="PCC26" s="1"/>
      <c r="PCD26" s="89">
        <v>3</v>
      </c>
      <c r="PCE26" s="93" t="s">
        <v>63</v>
      </c>
      <c r="PCF26" s="58" t="s">
        <v>34</v>
      </c>
      <c r="PCG26" s="91" t="s">
        <v>32</v>
      </c>
      <c r="PCH26" s="92">
        <v>1</v>
      </c>
      <c r="PCI26" s="87">
        <v>0</v>
      </c>
      <c r="PCJ26" s="59">
        <f t="shared" si="672"/>
        <v>0</v>
      </c>
      <c r="PCK26" s="1"/>
      <c r="PCL26" s="89">
        <v>3</v>
      </c>
      <c r="PCM26" s="93" t="s">
        <v>63</v>
      </c>
      <c r="PCN26" s="58" t="s">
        <v>34</v>
      </c>
      <c r="PCO26" s="91" t="s">
        <v>32</v>
      </c>
      <c r="PCP26" s="92">
        <v>1</v>
      </c>
      <c r="PCQ26" s="87">
        <v>0</v>
      </c>
      <c r="PCR26" s="59">
        <f t="shared" si="672"/>
        <v>0</v>
      </c>
      <c r="PCS26" s="1"/>
      <c r="PCT26" s="89">
        <v>3</v>
      </c>
      <c r="PCU26" s="93" t="s">
        <v>63</v>
      </c>
      <c r="PCV26" s="58" t="s">
        <v>34</v>
      </c>
      <c r="PCW26" s="91" t="s">
        <v>32</v>
      </c>
      <c r="PCX26" s="92">
        <v>1</v>
      </c>
      <c r="PCY26" s="87">
        <v>0</v>
      </c>
      <c r="PCZ26" s="59">
        <f t="shared" si="673"/>
        <v>0</v>
      </c>
      <c r="PDA26" s="1"/>
      <c r="PDB26" s="89">
        <v>3</v>
      </c>
      <c r="PDC26" s="93" t="s">
        <v>63</v>
      </c>
      <c r="PDD26" s="58" t="s">
        <v>34</v>
      </c>
      <c r="PDE26" s="91" t="s">
        <v>32</v>
      </c>
      <c r="PDF26" s="92">
        <v>1</v>
      </c>
      <c r="PDG26" s="87">
        <v>0</v>
      </c>
      <c r="PDH26" s="59">
        <f t="shared" si="673"/>
        <v>0</v>
      </c>
      <c r="PDI26" s="1"/>
      <c r="PDJ26" s="89">
        <v>3</v>
      </c>
      <c r="PDK26" s="93" t="s">
        <v>63</v>
      </c>
      <c r="PDL26" s="58" t="s">
        <v>34</v>
      </c>
      <c r="PDM26" s="91" t="s">
        <v>32</v>
      </c>
      <c r="PDN26" s="92">
        <v>1</v>
      </c>
      <c r="PDO26" s="87">
        <v>0</v>
      </c>
      <c r="PDP26" s="59">
        <f t="shared" si="674"/>
        <v>0</v>
      </c>
      <c r="PDQ26" s="1"/>
      <c r="PDR26" s="89">
        <v>3</v>
      </c>
      <c r="PDS26" s="93" t="s">
        <v>63</v>
      </c>
      <c r="PDT26" s="58" t="s">
        <v>34</v>
      </c>
      <c r="PDU26" s="91" t="s">
        <v>32</v>
      </c>
      <c r="PDV26" s="92">
        <v>1</v>
      </c>
      <c r="PDW26" s="87">
        <v>0</v>
      </c>
      <c r="PDX26" s="59">
        <f t="shared" si="674"/>
        <v>0</v>
      </c>
      <c r="PDY26" s="1"/>
      <c r="PDZ26" s="89">
        <v>3</v>
      </c>
      <c r="PEA26" s="93" t="s">
        <v>63</v>
      </c>
      <c r="PEB26" s="58" t="s">
        <v>34</v>
      </c>
      <c r="PEC26" s="91" t="s">
        <v>32</v>
      </c>
      <c r="PED26" s="92">
        <v>1</v>
      </c>
      <c r="PEE26" s="87">
        <v>0</v>
      </c>
      <c r="PEF26" s="59">
        <f t="shared" si="675"/>
        <v>0</v>
      </c>
      <c r="PEG26" s="1"/>
      <c r="PEH26" s="89">
        <v>3</v>
      </c>
      <c r="PEI26" s="93" t="s">
        <v>63</v>
      </c>
      <c r="PEJ26" s="58" t="s">
        <v>34</v>
      </c>
      <c r="PEK26" s="91" t="s">
        <v>32</v>
      </c>
      <c r="PEL26" s="92">
        <v>1</v>
      </c>
      <c r="PEM26" s="87">
        <v>0</v>
      </c>
      <c r="PEN26" s="59">
        <f t="shared" si="675"/>
        <v>0</v>
      </c>
      <c r="PEO26" s="1"/>
      <c r="PEP26" s="89">
        <v>3</v>
      </c>
      <c r="PEQ26" s="93" t="s">
        <v>63</v>
      </c>
      <c r="PER26" s="58" t="s">
        <v>34</v>
      </c>
      <c r="PES26" s="91" t="s">
        <v>32</v>
      </c>
      <c r="PET26" s="92">
        <v>1</v>
      </c>
      <c r="PEU26" s="87">
        <v>0</v>
      </c>
      <c r="PEV26" s="59">
        <f t="shared" si="676"/>
        <v>0</v>
      </c>
      <c r="PEW26" s="1"/>
      <c r="PEX26" s="89">
        <v>3</v>
      </c>
      <c r="PEY26" s="93" t="s">
        <v>63</v>
      </c>
      <c r="PEZ26" s="58" t="s">
        <v>34</v>
      </c>
      <c r="PFA26" s="91" t="s">
        <v>32</v>
      </c>
      <c r="PFB26" s="92">
        <v>1</v>
      </c>
      <c r="PFC26" s="87">
        <v>0</v>
      </c>
      <c r="PFD26" s="59">
        <f t="shared" si="676"/>
        <v>0</v>
      </c>
      <c r="PFE26" s="1"/>
      <c r="PFF26" s="89">
        <v>3</v>
      </c>
      <c r="PFG26" s="93" t="s">
        <v>63</v>
      </c>
      <c r="PFH26" s="58" t="s">
        <v>34</v>
      </c>
      <c r="PFI26" s="91" t="s">
        <v>32</v>
      </c>
      <c r="PFJ26" s="92">
        <v>1</v>
      </c>
      <c r="PFK26" s="87">
        <v>0</v>
      </c>
      <c r="PFL26" s="59">
        <f t="shared" si="677"/>
        <v>0</v>
      </c>
      <c r="PFM26" s="1"/>
      <c r="PFN26" s="89">
        <v>3</v>
      </c>
      <c r="PFO26" s="93" t="s">
        <v>63</v>
      </c>
      <c r="PFP26" s="58" t="s">
        <v>34</v>
      </c>
      <c r="PFQ26" s="91" t="s">
        <v>32</v>
      </c>
      <c r="PFR26" s="92">
        <v>1</v>
      </c>
      <c r="PFS26" s="87">
        <v>0</v>
      </c>
      <c r="PFT26" s="59">
        <f t="shared" si="677"/>
        <v>0</v>
      </c>
      <c r="PFU26" s="1"/>
      <c r="PFV26" s="89">
        <v>3</v>
      </c>
      <c r="PFW26" s="93" t="s">
        <v>63</v>
      </c>
      <c r="PFX26" s="58" t="s">
        <v>34</v>
      </c>
      <c r="PFY26" s="91" t="s">
        <v>32</v>
      </c>
      <c r="PFZ26" s="92">
        <v>1</v>
      </c>
      <c r="PGA26" s="87">
        <v>0</v>
      </c>
      <c r="PGB26" s="59">
        <f t="shared" si="678"/>
        <v>0</v>
      </c>
      <c r="PGC26" s="1"/>
      <c r="PGD26" s="89">
        <v>3</v>
      </c>
      <c r="PGE26" s="93" t="s">
        <v>63</v>
      </c>
      <c r="PGF26" s="58" t="s">
        <v>34</v>
      </c>
      <c r="PGG26" s="91" t="s">
        <v>32</v>
      </c>
      <c r="PGH26" s="92">
        <v>1</v>
      </c>
      <c r="PGI26" s="87">
        <v>0</v>
      </c>
      <c r="PGJ26" s="59">
        <f t="shared" si="678"/>
        <v>0</v>
      </c>
      <c r="PGK26" s="1"/>
      <c r="PGL26" s="89">
        <v>3</v>
      </c>
      <c r="PGM26" s="93" t="s">
        <v>63</v>
      </c>
      <c r="PGN26" s="58" t="s">
        <v>34</v>
      </c>
      <c r="PGO26" s="91" t="s">
        <v>32</v>
      </c>
      <c r="PGP26" s="92">
        <v>1</v>
      </c>
      <c r="PGQ26" s="87">
        <v>0</v>
      </c>
      <c r="PGR26" s="59">
        <f t="shared" si="679"/>
        <v>0</v>
      </c>
      <c r="PGS26" s="1"/>
      <c r="PGT26" s="89">
        <v>3</v>
      </c>
      <c r="PGU26" s="93" t="s">
        <v>63</v>
      </c>
      <c r="PGV26" s="58" t="s">
        <v>34</v>
      </c>
      <c r="PGW26" s="91" t="s">
        <v>32</v>
      </c>
      <c r="PGX26" s="92">
        <v>1</v>
      </c>
      <c r="PGY26" s="87">
        <v>0</v>
      </c>
      <c r="PGZ26" s="59">
        <f t="shared" si="679"/>
        <v>0</v>
      </c>
      <c r="PHA26" s="1"/>
      <c r="PHB26" s="89">
        <v>3</v>
      </c>
      <c r="PHC26" s="93" t="s">
        <v>63</v>
      </c>
      <c r="PHD26" s="58" t="s">
        <v>34</v>
      </c>
      <c r="PHE26" s="91" t="s">
        <v>32</v>
      </c>
      <c r="PHF26" s="92">
        <v>1</v>
      </c>
      <c r="PHG26" s="87">
        <v>0</v>
      </c>
      <c r="PHH26" s="59">
        <f t="shared" si="680"/>
        <v>0</v>
      </c>
      <c r="PHI26" s="1"/>
      <c r="PHJ26" s="89">
        <v>3</v>
      </c>
      <c r="PHK26" s="93" t="s">
        <v>63</v>
      </c>
      <c r="PHL26" s="58" t="s">
        <v>34</v>
      </c>
      <c r="PHM26" s="91" t="s">
        <v>32</v>
      </c>
      <c r="PHN26" s="92">
        <v>1</v>
      </c>
      <c r="PHO26" s="87">
        <v>0</v>
      </c>
      <c r="PHP26" s="59">
        <f t="shared" si="680"/>
        <v>0</v>
      </c>
      <c r="PHQ26" s="1"/>
      <c r="PHR26" s="89">
        <v>3</v>
      </c>
      <c r="PHS26" s="93" t="s">
        <v>63</v>
      </c>
      <c r="PHT26" s="58" t="s">
        <v>34</v>
      </c>
      <c r="PHU26" s="91" t="s">
        <v>32</v>
      </c>
      <c r="PHV26" s="92">
        <v>1</v>
      </c>
      <c r="PHW26" s="87">
        <v>0</v>
      </c>
      <c r="PHX26" s="59">
        <f t="shared" si="681"/>
        <v>0</v>
      </c>
      <c r="PHY26" s="1"/>
      <c r="PHZ26" s="89">
        <v>3</v>
      </c>
      <c r="PIA26" s="93" t="s">
        <v>63</v>
      </c>
      <c r="PIB26" s="58" t="s">
        <v>34</v>
      </c>
      <c r="PIC26" s="91" t="s">
        <v>32</v>
      </c>
      <c r="PID26" s="92">
        <v>1</v>
      </c>
      <c r="PIE26" s="87">
        <v>0</v>
      </c>
      <c r="PIF26" s="59">
        <f t="shared" si="681"/>
        <v>0</v>
      </c>
      <c r="PIG26" s="1"/>
      <c r="PIH26" s="89">
        <v>3</v>
      </c>
      <c r="PII26" s="93" t="s">
        <v>63</v>
      </c>
      <c r="PIJ26" s="58" t="s">
        <v>34</v>
      </c>
      <c r="PIK26" s="91" t="s">
        <v>32</v>
      </c>
      <c r="PIL26" s="92">
        <v>1</v>
      </c>
      <c r="PIM26" s="87">
        <v>0</v>
      </c>
      <c r="PIN26" s="59">
        <f t="shared" si="682"/>
        <v>0</v>
      </c>
      <c r="PIO26" s="1"/>
      <c r="PIP26" s="89">
        <v>3</v>
      </c>
      <c r="PIQ26" s="93" t="s">
        <v>63</v>
      </c>
      <c r="PIR26" s="58" t="s">
        <v>34</v>
      </c>
      <c r="PIS26" s="91" t="s">
        <v>32</v>
      </c>
      <c r="PIT26" s="92">
        <v>1</v>
      </c>
      <c r="PIU26" s="87">
        <v>0</v>
      </c>
      <c r="PIV26" s="59">
        <f t="shared" si="682"/>
        <v>0</v>
      </c>
      <c r="PIW26" s="1"/>
      <c r="PIX26" s="89">
        <v>3</v>
      </c>
      <c r="PIY26" s="93" t="s">
        <v>63</v>
      </c>
      <c r="PIZ26" s="58" t="s">
        <v>34</v>
      </c>
      <c r="PJA26" s="91" t="s">
        <v>32</v>
      </c>
      <c r="PJB26" s="92">
        <v>1</v>
      </c>
      <c r="PJC26" s="87">
        <v>0</v>
      </c>
      <c r="PJD26" s="59">
        <f t="shared" si="683"/>
        <v>0</v>
      </c>
      <c r="PJE26" s="1"/>
      <c r="PJF26" s="89">
        <v>3</v>
      </c>
      <c r="PJG26" s="93" t="s">
        <v>63</v>
      </c>
      <c r="PJH26" s="58" t="s">
        <v>34</v>
      </c>
      <c r="PJI26" s="91" t="s">
        <v>32</v>
      </c>
      <c r="PJJ26" s="92">
        <v>1</v>
      </c>
      <c r="PJK26" s="87">
        <v>0</v>
      </c>
      <c r="PJL26" s="59">
        <f t="shared" si="683"/>
        <v>0</v>
      </c>
      <c r="PJM26" s="1"/>
      <c r="PJN26" s="89">
        <v>3</v>
      </c>
      <c r="PJO26" s="93" t="s">
        <v>63</v>
      </c>
      <c r="PJP26" s="58" t="s">
        <v>34</v>
      </c>
      <c r="PJQ26" s="91" t="s">
        <v>32</v>
      </c>
      <c r="PJR26" s="92">
        <v>1</v>
      </c>
      <c r="PJS26" s="87">
        <v>0</v>
      </c>
      <c r="PJT26" s="59">
        <f t="shared" si="684"/>
        <v>0</v>
      </c>
      <c r="PJU26" s="1"/>
      <c r="PJV26" s="89">
        <v>3</v>
      </c>
      <c r="PJW26" s="93" t="s">
        <v>63</v>
      </c>
      <c r="PJX26" s="58" t="s">
        <v>34</v>
      </c>
      <c r="PJY26" s="91" t="s">
        <v>32</v>
      </c>
      <c r="PJZ26" s="92">
        <v>1</v>
      </c>
      <c r="PKA26" s="87">
        <v>0</v>
      </c>
      <c r="PKB26" s="59">
        <f t="shared" si="684"/>
        <v>0</v>
      </c>
      <c r="PKC26" s="1"/>
      <c r="PKD26" s="89">
        <v>3</v>
      </c>
      <c r="PKE26" s="93" t="s">
        <v>63</v>
      </c>
      <c r="PKF26" s="58" t="s">
        <v>34</v>
      </c>
      <c r="PKG26" s="91" t="s">
        <v>32</v>
      </c>
      <c r="PKH26" s="92">
        <v>1</v>
      </c>
      <c r="PKI26" s="87">
        <v>0</v>
      </c>
      <c r="PKJ26" s="59">
        <f t="shared" si="685"/>
        <v>0</v>
      </c>
      <c r="PKK26" s="1"/>
      <c r="PKL26" s="89">
        <v>3</v>
      </c>
      <c r="PKM26" s="93" t="s">
        <v>63</v>
      </c>
      <c r="PKN26" s="58" t="s">
        <v>34</v>
      </c>
      <c r="PKO26" s="91" t="s">
        <v>32</v>
      </c>
      <c r="PKP26" s="92">
        <v>1</v>
      </c>
      <c r="PKQ26" s="87">
        <v>0</v>
      </c>
      <c r="PKR26" s="59">
        <f t="shared" si="685"/>
        <v>0</v>
      </c>
      <c r="PKS26" s="1"/>
      <c r="PKT26" s="89">
        <v>3</v>
      </c>
      <c r="PKU26" s="93" t="s">
        <v>63</v>
      </c>
      <c r="PKV26" s="58" t="s">
        <v>34</v>
      </c>
      <c r="PKW26" s="91" t="s">
        <v>32</v>
      </c>
      <c r="PKX26" s="92">
        <v>1</v>
      </c>
      <c r="PKY26" s="87">
        <v>0</v>
      </c>
      <c r="PKZ26" s="59">
        <f t="shared" si="686"/>
        <v>0</v>
      </c>
      <c r="PLA26" s="1"/>
      <c r="PLB26" s="89">
        <v>3</v>
      </c>
      <c r="PLC26" s="93" t="s">
        <v>63</v>
      </c>
      <c r="PLD26" s="58" t="s">
        <v>34</v>
      </c>
      <c r="PLE26" s="91" t="s">
        <v>32</v>
      </c>
      <c r="PLF26" s="92">
        <v>1</v>
      </c>
      <c r="PLG26" s="87">
        <v>0</v>
      </c>
      <c r="PLH26" s="59">
        <f t="shared" si="686"/>
        <v>0</v>
      </c>
      <c r="PLI26" s="1"/>
      <c r="PLJ26" s="89">
        <v>3</v>
      </c>
      <c r="PLK26" s="93" t="s">
        <v>63</v>
      </c>
      <c r="PLL26" s="58" t="s">
        <v>34</v>
      </c>
      <c r="PLM26" s="91" t="s">
        <v>32</v>
      </c>
      <c r="PLN26" s="92">
        <v>1</v>
      </c>
      <c r="PLO26" s="87">
        <v>0</v>
      </c>
      <c r="PLP26" s="59">
        <f t="shared" si="687"/>
        <v>0</v>
      </c>
      <c r="PLQ26" s="1"/>
      <c r="PLR26" s="89">
        <v>3</v>
      </c>
      <c r="PLS26" s="93" t="s">
        <v>63</v>
      </c>
      <c r="PLT26" s="58" t="s">
        <v>34</v>
      </c>
      <c r="PLU26" s="91" t="s">
        <v>32</v>
      </c>
      <c r="PLV26" s="92">
        <v>1</v>
      </c>
      <c r="PLW26" s="87">
        <v>0</v>
      </c>
      <c r="PLX26" s="59">
        <f t="shared" si="687"/>
        <v>0</v>
      </c>
      <c r="PLY26" s="1"/>
      <c r="PLZ26" s="89">
        <v>3</v>
      </c>
      <c r="PMA26" s="93" t="s">
        <v>63</v>
      </c>
      <c r="PMB26" s="58" t="s">
        <v>34</v>
      </c>
      <c r="PMC26" s="91" t="s">
        <v>32</v>
      </c>
      <c r="PMD26" s="92">
        <v>1</v>
      </c>
      <c r="PME26" s="87">
        <v>0</v>
      </c>
      <c r="PMF26" s="59">
        <f t="shared" si="688"/>
        <v>0</v>
      </c>
      <c r="PMG26" s="1"/>
      <c r="PMH26" s="89">
        <v>3</v>
      </c>
      <c r="PMI26" s="93" t="s">
        <v>63</v>
      </c>
      <c r="PMJ26" s="58" t="s">
        <v>34</v>
      </c>
      <c r="PMK26" s="91" t="s">
        <v>32</v>
      </c>
      <c r="PML26" s="92">
        <v>1</v>
      </c>
      <c r="PMM26" s="87">
        <v>0</v>
      </c>
      <c r="PMN26" s="59">
        <f t="shared" si="688"/>
        <v>0</v>
      </c>
      <c r="PMO26" s="1"/>
      <c r="PMP26" s="89">
        <v>3</v>
      </c>
      <c r="PMQ26" s="93" t="s">
        <v>63</v>
      </c>
      <c r="PMR26" s="58" t="s">
        <v>34</v>
      </c>
      <c r="PMS26" s="91" t="s">
        <v>32</v>
      </c>
      <c r="PMT26" s="92">
        <v>1</v>
      </c>
      <c r="PMU26" s="87">
        <v>0</v>
      </c>
      <c r="PMV26" s="59">
        <f t="shared" si="689"/>
        <v>0</v>
      </c>
      <c r="PMW26" s="1"/>
      <c r="PMX26" s="89">
        <v>3</v>
      </c>
      <c r="PMY26" s="93" t="s">
        <v>63</v>
      </c>
      <c r="PMZ26" s="58" t="s">
        <v>34</v>
      </c>
      <c r="PNA26" s="91" t="s">
        <v>32</v>
      </c>
      <c r="PNB26" s="92">
        <v>1</v>
      </c>
      <c r="PNC26" s="87">
        <v>0</v>
      </c>
      <c r="PND26" s="59">
        <f t="shared" si="689"/>
        <v>0</v>
      </c>
      <c r="PNE26" s="1"/>
      <c r="PNF26" s="89">
        <v>3</v>
      </c>
      <c r="PNG26" s="93" t="s">
        <v>63</v>
      </c>
      <c r="PNH26" s="58" t="s">
        <v>34</v>
      </c>
      <c r="PNI26" s="91" t="s">
        <v>32</v>
      </c>
      <c r="PNJ26" s="92">
        <v>1</v>
      </c>
      <c r="PNK26" s="87">
        <v>0</v>
      </c>
      <c r="PNL26" s="59">
        <f t="shared" si="690"/>
        <v>0</v>
      </c>
      <c r="PNM26" s="1"/>
      <c r="PNN26" s="89">
        <v>3</v>
      </c>
      <c r="PNO26" s="93" t="s">
        <v>63</v>
      </c>
      <c r="PNP26" s="58" t="s">
        <v>34</v>
      </c>
      <c r="PNQ26" s="91" t="s">
        <v>32</v>
      </c>
      <c r="PNR26" s="92">
        <v>1</v>
      </c>
      <c r="PNS26" s="87">
        <v>0</v>
      </c>
      <c r="PNT26" s="59">
        <f t="shared" si="690"/>
        <v>0</v>
      </c>
      <c r="PNU26" s="1"/>
      <c r="PNV26" s="89">
        <v>3</v>
      </c>
      <c r="PNW26" s="93" t="s">
        <v>63</v>
      </c>
      <c r="PNX26" s="58" t="s">
        <v>34</v>
      </c>
      <c r="PNY26" s="91" t="s">
        <v>32</v>
      </c>
      <c r="PNZ26" s="92">
        <v>1</v>
      </c>
      <c r="POA26" s="87">
        <v>0</v>
      </c>
      <c r="POB26" s="59">
        <f t="shared" si="691"/>
        <v>0</v>
      </c>
      <c r="POC26" s="1"/>
      <c r="POD26" s="89">
        <v>3</v>
      </c>
      <c r="POE26" s="93" t="s">
        <v>63</v>
      </c>
      <c r="POF26" s="58" t="s">
        <v>34</v>
      </c>
      <c r="POG26" s="91" t="s">
        <v>32</v>
      </c>
      <c r="POH26" s="92">
        <v>1</v>
      </c>
      <c r="POI26" s="87">
        <v>0</v>
      </c>
      <c r="POJ26" s="59">
        <f t="shared" si="691"/>
        <v>0</v>
      </c>
      <c r="POK26" s="1"/>
      <c r="POL26" s="89">
        <v>3</v>
      </c>
      <c r="POM26" s="93" t="s">
        <v>63</v>
      </c>
      <c r="PON26" s="58" t="s">
        <v>34</v>
      </c>
      <c r="POO26" s="91" t="s">
        <v>32</v>
      </c>
      <c r="POP26" s="92">
        <v>1</v>
      </c>
      <c r="POQ26" s="87">
        <v>0</v>
      </c>
      <c r="POR26" s="59">
        <f t="shared" si="692"/>
        <v>0</v>
      </c>
      <c r="POS26" s="1"/>
      <c r="POT26" s="89">
        <v>3</v>
      </c>
      <c r="POU26" s="93" t="s">
        <v>63</v>
      </c>
      <c r="POV26" s="58" t="s">
        <v>34</v>
      </c>
      <c r="POW26" s="91" t="s">
        <v>32</v>
      </c>
      <c r="POX26" s="92">
        <v>1</v>
      </c>
      <c r="POY26" s="87">
        <v>0</v>
      </c>
      <c r="POZ26" s="59">
        <f t="shared" si="692"/>
        <v>0</v>
      </c>
      <c r="PPA26" s="1"/>
      <c r="PPB26" s="89">
        <v>3</v>
      </c>
      <c r="PPC26" s="93" t="s">
        <v>63</v>
      </c>
      <c r="PPD26" s="58" t="s">
        <v>34</v>
      </c>
      <c r="PPE26" s="91" t="s">
        <v>32</v>
      </c>
      <c r="PPF26" s="92">
        <v>1</v>
      </c>
      <c r="PPG26" s="87">
        <v>0</v>
      </c>
      <c r="PPH26" s="59">
        <f t="shared" si="693"/>
        <v>0</v>
      </c>
      <c r="PPI26" s="1"/>
      <c r="PPJ26" s="89">
        <v>3</v>
      </c>
      <c r="PPK26" s="93" t="s">
        <v>63</v>
      </c>
      <c r="PPL26" s="58" t="s">
        <v>34</v>
      </c>
      <c r="PPM26" s="91" t="s">
        <v>32</v>
      </c>
      <c r="PPN26" s="92">
        <v>1</v>
      </c>
      <c r="PPO26" s="87">
        <v>0</v>
      </c>
      <c r="PPP26" s="59">
        <f t="shared" si="693"/>
        <v>0</v>
      </c>
      <c r="PPQ26" s="1"/>
      <c r="PPR26" s="89">
        <v>3</v>
      </c>
      <c r="PPS26" s="93" t="s">
        <v>63</v>
      </c>
      <c r="PPT26" s="58" t="s">
        <v>34</v>
      </c>
      <c r="PPU26" s="91" t="s">
        <v>32</v>
      </c>
      <c r="PPV26" s="92">
        <v>1</v>
      </c>
      <c r="PPW26" s="87">
        <v>0</v>
      </c>
      <c r="PPX26" s="59">
        <f t="shared" si="694"/>
        <v>0</v>
      </c>
      <c r="PPY26" s="1"/>
      <c r="PPZ26" s="89">
        <v>3</v>
      </c>
      <c r="PQA26" s="93" t="s">
        <v>63</v>
      </c>
      <c r="PQB26" s="58" t="s">
        <v>34</v>
      </c>
      <c r="PQC26" s="91" t="s">
        <v>32</v>
      </c>
      <c r="PQD26" s="92">
        <v>1</v>
      </c>
      <c r="PQE26" s="87">
        <v>0</v>
      </c>
      <c r="PQF26" s="59">
        <f t="shared" si="694"/>
        <v>0</v>
      </c>
      <c r="PQG26" s="1"/>
      <c r="PQH26" s="89">
        <v>3</v>
      </c>
      <c r="PQI26" s="93" t="s">
        <v>63</v>
      </c>
      <c r="PQJ26" s="58" t="s">
        <v>34</v>
      </c>
      <c r="PQK26" s="91" t="s">
        <v>32</v>
      </c>
      <c r="PQL26" s="92">
        <v>1</v>
      </c>
      <c r="PQM26" s="87">
        <v>0</v>
      </c>
      <c r="PQN26" s="59">
        <f t="shared" si="695"/>
        <v>0</v>
      </c>
      <c r="PQO26" s="1"/>
      <c r="PQP26" s="89">
        <v>3</v>
      </c>
      <c r="PQQ26" s="93" t="s">
        <v>63</v>
      </c>
      <c r="PQR26" s="58" t="s">
        <v>34</v>
      </c>
      <c r="PQS26" s="91" t="s">
        <v>32</v>
      </c>
      <c r="PQT26" s="92">
        <v>1</v>
      </c>
      <c r="PQU26" s="87">
        <v>0</v>
      </c>
      <c r="PQV26" s="59">
        <f t="shared" si="695"/>
        <v>0</v>
      </c>
      <c r="PQW26" s="1"/>
      <c r="PQX26" s="89">
        <v>3</v>
      </c>
      <c r="PQY26" s="93" t="s">
        <v>63</v>
      </c>
      <c r="PQZ26" s="58" t="s">
        <v>34</v>
      </c>
      <c r="PRA26" s="91" t="s">
        <v>32</v>
      </c>
      <c r="PRB26" s="92">
        <v>1</v>
      </c>
      <c r="PRC26" s="87">
        <v>0</v>
      </c>
      <c r="PRD26" s="59">
        <f t="shared" si="696"/>
        <v>0</v>
      </c>
      <c r="PRE26" s="1"/>
      <c r="PRF26" s="89">
        <v>3</v>
      </c>
      <c r="PRG26" s="93" t="s">
        <v>63</v>
      </c>
      <c r="PRH26" s="58" t="s">
        <v>34</v>
      </c>
      <c r="PRI26" s="91" t="s">
        <v>32</v>
      </c>
      <c r="PRJ26" s="92">
        <v>1</v>
      </c>
      <c r="PRK26" s="87">
        <v>0</v>
      </c>
      <c r="PRL26" s="59">
        <f t="shared" si="696"/>
        <v>0</v>
      </c>
      <c r="PRM26" s="1"/>
      <c r="PRN26" s="89">
        <v>3</v>
      </c>
      <c r="PRO26" s="93" t="s">
        <v>63</v>
      </c>
      <c r="PRP26" s="58" t="s">
        <v>34</v>
      </c>
      <c r="PRQ26" s="91" t="s">
        <v>32</v>
      </c>
      <c r="PRR26" s="92">
        <v>1</v>
      </c>
      <c r="PRS26" s="87">
        <v>0</v>
      </c>
      <c r="PRT26" s="59">
        <f t="shared" si="697"/>
        <v>0</v>
      </c>
      <c r="PRU26" s="1"/>
      <c r="PRV26" s="89">
        <v>3</v>
      </c>
      <c r="PRW26" s="93" t="s">
        <v>63</v>
      </c>
      <c r="PRX26" s="58" t="s">
        <v>34</v>
      </c>
      <c r="PRY26" s="91" t="s">
        <v>32</v>
      </c>
      <c r="PRZ26" s="92">
        <v>1</v>
      </c>
      <c r="PSA26" s="87">
        <v>0</v>
      </c>
      <c r="PSB26" s="59">
        <f t="shared" si="697"/>
        <v>0</v>
      </c>
      <c r="PSC26" s="1"/>
      <c r="PSD26" s="89">
        <v>3</v>
      </c>
      <c r="PSE26" s="93" t="s">
        <v>63</v>
      </c>
      <c r="PSF26" s="58" t="s">
        <v>34</v>
      </c>
      <c r="PSG26" s="91" t="s">
        <v>32</v>
      </c>
      <c r="PSH26" s="92">
        <v>1</v>
      </c>
      <c r="PSI26" s="87">
        <v>0</v>
      </c>
      <c r="PSJ26" s="59">
        <f t="shared" si="698"/>
        <v>0</v>
      </c>
      <c r="PSK26" s="1"/>
      <c r="PSL26" s="89">
        <v>3</v>
      </c>
      <c r="PSM26" s="93" t="s">
        <v>63</v>
      </c>
      <c r="PSN26" s="58" t="s">
        <v>34</v>
      </c>
      <c r="PSO26" s="91" t="s">
        <v>32</v>
      </c>
      <c r="PSP26" s="92">
        <v>1</v>
      </c>
      <c r="PSQ26" s="87">
        <v>0</v>
      </c>
      <c r="PSR26" s="59">
        <f t="shared" si="698"/>
        <v>0</v>
      </c>
      <c r="PSS26" s="1"/>
      <c r="PST26" s="89">
        <v>3</v>
      </c>
      <c r="PSU26" s="93" t="s">
        <v>63</v>
      </c>
      <c r="PSV26" s="58" t="s">
        <v>34</v>
      </c>
      <c r="PSW26" s="91" t="s">
        <v>32</v>
      </c>
      <c r="PSX26" s="92">
        <v>1</v>
      </c>
      <c r="PSY26" s="87">
        <v>0</v>
      </c>
      <c r="PSZ26" s="59">
        <f t="shared" si="699"/>
        <v>0</v>
      </c>
      <c r="PTA26" s="1"/>
      <c r="PTB26" s="89">
        <v>3</v>
      </c>
      <c r="PTC26" s="93" t="s">
        <v>63</v>
      </c>
      <c r="PTD26" s="58" t="s">
        <v>34</v>
      </c>
      <c r="PTE26" s="91" t="s">
        <v>32</v>
      </c>
      <c r="PTF26" s="92">
        <v>1</v>
      </c>
      <c r="PTG26" s="87">
        <v>0</v>
      </c>
      <c r="PTH26" s="59">
        <f t="shared" si="699"/>
        <v>0</v>
      </c>
      <c r="PTI26" s="1"/>
      <c r="PTJ26" s="89">
        <v>3</v>
      </c>
      <c r="PTK26" s="93" t="s">
        <v>63</v>
      </c>
      <c r="PTL26" s="58" t="s">
        <v>34</v>
      </c>
      <c r="PTM26" s="91" t="s">
        <v>32</v>
      </c>
      <c r="PTN26" s="92">
        <v>1</v>
      </c>
      <c r="PTO26" s="87">
        <v>0</v>
      </c>
      <c r="PTP26" s="59">
        <f t="shared" si="700"/>
        <v>0</v>
      </c>
      <c r="PTQ26" s="1"/>
      <c r="PTR26" s="89">
        <v>3</v>
      </c>
      <c r="PTS26" s="93" t="s">
        <v>63</v>
      </c>
      <c r="PTT26" s="58" t="s">
        <v>34</v>
      </c>
      <c r="PTU26" s="91" t="s">
        <v>32</v>
      </c>
      <c r="PTV26" s="92">
        <v>1</v>
      </c>
      <c r="PTW26" s="87">
        <v>0</v>
      </c>
      <c r="PTX26" s="59">
        <f t="shared" si="700"/>
        <v>0</v>
      </c>
      <c r="PTY26" s="1"/>
      <c r="PTZ26" s="89">
        <v>3</v>
      </c>
      <c r="PUA26" s="93" t="s">
        <v>63</v>
      </c>
      <c r="PUB26" s="58" t="s">
        <v>34</v>
      </c>
      <c r="PUC26" s="91" t="s">
        <v>32</v>
      </c>
      <c r="PUD26" s="92">
        <v>1</v>
      </c>
      <c r="PUE26" s="87">
        <v>0</v>
      </c>
      <c r="PUF26" s="59">
        <f t="shared" si="701"/>
        <v>0</v>
      </c>
      <c r="PUG26" s="1"/>
      <c r="PUH26" s="89">
        <v>3</v>
      </c>
      <c r="PUI26" s="93" t="s">
        <v>63</v>
      </c>
      <c r="PUJ26" s="58" t="s">
        <v>34</v>
      </c>
      <c r="PUK26" s="91" t="s">
        <v>32</v>
      </c>
      <c r="PUL26" s="92">
        <v>1</v>
      </c>
      <c r="PUM26" s="87">
        <v>0</v>
      </c>
      <c r="PUN26" s="59">
        <f t="shared" si="701"/>
        <v>0</v>
      </c>
      <c r="PUO26" s="1"/>
      <c r="PUP26" s="89">
        <v>3</v>
      </c>
      <c r="PUQ26" s="93" t="s">
        <v>63</v>
      </c>
      <c r="PUR26" s="58" t="s">
        <v>34</v>
      </c>
      <c r="PUS26" s="91" t="s">
        <v>32</v>
      </c>
      <c r="PUT26" s="92">
        <v>1</v>
      </c>
      <c r="PUU26" s="87">
        <v>0</v>
      </c>
      <c r="PUV26" s="59">
        <f t="shared" si="702"/>
        <v>0</v>
      </c>
      <c r="PUW26" s="1"/>
      <c r="PUX26" s="89">
        <v>3</v>
      </c>
      <c r="PUY26" s="93" t="s">
        <v>63</v>
      </c>
      <c r="PUZ26" s="58" t="s">
        <v>34</v>
      </c>
      <c r="PVA26" s="91" t="s">
        <v>32</v>
      </c>
      <c r="PVB26" s="92">
        <v>1</v>
      </c>
      <c r="PVC26" s="87">
        <v>0</v>
      </c>
      <c r="PVD26" s="59">
        <f t="shared" si="702"/>
        <v>0</v>
      </c>
      <c r="PVE26" s="1"/>
      <c r="PVF26" s="89">
        <v>3</v>
      </c>
      <c r="PVG26" s="93" t="s">
        <v>63</v>
      </c>
      <c r="PVH26" s="58" t="s">
        <v>34</v>
      </c>
      <c r="PVI26" s="91" t="s">
        <v>32</v>
      </c>
      <c r="PVJ26" s="92">
        <v>1</v>
      </c>
      <c r="PVK26" s="87">
        <v>0</v>
      </c>
      <c r="PVL26" s="59">
        <f t="shared" si="703"/>
        <v>0</v>
      </c>
      <c r="PVM26" s="1"/>
      <c r="PVN26" s="89">
        <v>3</v>
      </c>
      <c r="PVO26" s="93" t="s">
        <v>63</v>
      </c>
      <c r="PVP26" s="58" t="s">
        <v>34</v>
      </c>
      <c r="PVQ26" s="91" t="s">
        <v>32</v>
      </c>
      <c r="PVR26" s="92">
        <v>1</v>
      </c>
      <c r="PVS26" s="87">
        <v>0</v>
      </c>
      <c r="PVT26" s="59">
        <f t="shared" si="703"/>
        <v>0</v>
      </c>
      <c r="PVU26" s="1"/>
      <c r="PVV26" s="89">
        <v>3</v>
      </c>
      <c r="PVW26" s="93" t="s">
        <v>63</v>
      </c>
      <c r="PVX26" s="58" t="s">
        <v>34</v>
      </c>
      <c r="PVY26" s="91" t="s">
        <v>32</v>
      </c>
      <c r="PVZ26" s="92">
        <v>1</v>
      </c>
      <c r="PWA26" s="87">
        <v>0</v>
      </c>
      <c r="PWB26" s="59">
        <f t="shared" si="704"/>
        <v>0</v>
      </c>
      <c r="PWC26" s="1"/>
      <c r="PWD26" s="89">
        <v>3</v>
      </c>
      <c r="PWE26" s="93" t="s">
        <v>63</v>
      </c>
      <c r="PWF26" s="58" t="s">
        <v>34</v>
      </c>
      <c r="PWG26" s="91" t="s">
        <v>32</v>
      </c>
      <c r="PWH26" s="92">
        <v>1</v>
      </c>
      <c r="PWI26" s="87">
        <v>0</v>
      </c>
      <c r="PWJ26" s="59">
        <f t="shared" si="704"/>
        <v>0</v>
      </c>
      <c r="PWK26" s="1"/>
      <c r="PWL26" s="89">
        <v>3</v>
      </c>
      <c r="PWM26" s="93" t="s">
        <v>63</v>
      </c>
      <c r="PWN26" s="58" t="s">
        <v>34</v>
      </c>
      <c r="PWO26" s="91" t="s">
        <v>32</v>
      </c>
      <c r="PWP26" s="92">
        <v>1</v>
      </c>
      <c r="PWQ26" s="87">
        <v>0</v>
      </c>
      <c r="PWR26" s="59">
        <f t="shared" si="705"/>
        <v>0</v>
      </c>
      <c r="PWS26" s="1"/>
      <c r="PWT26" s="89">
        <v>3</v>
      </c>
      <c r="PWU26" s="93" t="s">
        <v>63</v>
      </c>
      <c r="PWV26" s="58" t="s">
        <v>34</v>
      </c>
      <c r="PWW26" s="91" t="s">
        <v>32</v>
      </c>
      <c r="PWX26" s="92">
        <v>1</v>
      </c>
      <c r="PWY26" s="87">
        <v>0</v>
      </c>
      <c r="PWZ26" s="59">
        <f t="shared" si="705"/>
        <v>0</v>
      </c>
      <c r="PXA26" s="1"/>
      <c r="PXB26" s="89">
        <v>3</v>
      </c>
      <c r="PXC26" s="93" t="s">
        <v>63</v>
      </c>
      <c r="PXD26" s="58" t="s">
        <v>34</v>
      </c>
      <c r="PXE26" s="91" t="s">
        <v>32</v>
      </c>
      <c r="PXF26" s="92">
        <v>1</v>
      </c>
      <c r="PXG26" s="87">
        <v>0</v>
      </c>
      <c r="PXH26" s="59">
        <f t="shared" si="706"/>
        <v>0</v>
      </c>
      <c r="PXI26" s="1"/>
      <c r="PXJ26" s="89">
        <v>3</v>
      </c>
      <c r="PXK26" s="93" t="s">
        <v>63</v>
      </c>
      <c r="PXL26" s="58" t="s">
        <v>34</v>
      </c>
      <c r="PXM26" s="91" t="s">
        <v>32</v>
      </c>
      <c r="PXN26" s="92">
        <v>1</v>
      </c>
      <c r="PXO26" s="87">
        <v>0</v>
      </c>
      <c r="PXP26" s="59">
        <f t="shared" si="706"/>
        <v>0</v>
      </c>
      <c r="PXQ26" s="1"/>
      <c r="PXR26" s="89">
        <v>3</v>
      </c>
      <c r="PXS26" s="93" t="s">
        <v>63</v>
      </c>
      <c r="PXT26" s="58" t="s">
        <v>34</v>
      </c>
      <c r="PXU26" s="91" t="s">
        <v>32</v>
      </c>
      <c r="PXV26" s="92">
        <v>1</v>
      </c>
      <c r="PXW26" s="87">
        <v>0</v>
      </c>
      <c r="PXX26" s="59">
        <f t="shared" si="707"/>
        <v>0</v>
      </c>
      <c r="PXY26" s="1"/>
      <c r="PXZ26" s="89">
        <v>3</v>
      </c>
      <c r="PYA26" s="93" t="s">
        <v>63</v>
      </c>
      <c r="PYB26" s="58" t="s">
        <v>34</v>
      </c>
      <c r="PYC26" s="91" t="s">
        <v>32</v>
      </c>
      <c r="PYD26" s="92">
        <v>1</v>
      </c>
      <c r="PYE26" s="87">
        <v>0</v>
      </c>
      <c r="PYF26" s="59">
        <f t="shared" si="707"/>
        <v>0</v>
      </c>
      <c r="PYG26" s="1"/>
      <c r="PYH26" s="89">
        <v>3</v>
      </c>
      <c r="PYI26" s="93" t="s">
        <v>63</v>
      </c>
      <c r="PYJ26" s="58" t="s">
        <v>34</v>
      </c>
      <c r="PYK26" s="91" t="s">
        <v>32</v>
      </c>
      <c r="PYL26" s="92">
        <v>1</v>
      </c>
      <c r="PYM26" s="87">
        <v>0</v>
      </c>
      <c r="PYN26" s="59">
        <f t="shared" si="708"/>
        <v>0</v>
      </c>
      <c r="PYO26" s="1"/>
      <c r="PYP26" s="89">
        <v>3</v>
      </c>
      <c r="PYQ26" s="93" t="s">
        <v>63</v>
      </c>
      <c r="PYR26" s="58" t="s">
        <v>34</v>
      </c>
      <c r="PYS26" s="91" t="s">
        <v>32</v>
      </c>
      <c r="PYT26" s="92">
        <v>1</v>
      </c>
      <c r="PYU26" s="87">
        <v>0</v>
      </c>
      <c r="PYV26" s="59">
        <f t="shared" si="708"/>
        <v>0</v>
      </c>
      <c r="PYW26" s="1"/>
      <c r="PYX26" s="89">
        <v>3</v>
      </c>
      <c r="PYY26" s="93" t="s">
        <v>63</v>
      </c>
      <c r="PYZ26" s="58" t="s">
        <v>34</v>
      </c>
      <c r="PZA26" s="91" t="s">
        <v>32</v>
      </c>
      <c r="PZB26" s="92">
        <v>1</v>
      </c>
      <c r="PZC26" s="87">
        <v>0</v>
      </c>
      <c r="PZD26" s="59">
        <f t="shared" si="709"/>
        <v>0</v>
      </c>
      <c r="PZE26" s="1"/>
      <c r="PZF26" s="89">
        <v>3</v>
      </c>
      <c r="PZG26" s="93" t="s">
        <v>63</v>
      </c>
      <c r="PZH26" s="58" t="s">
        <v>34</v>
      </c>
      <c r="PZI26" s="91" t="s">
        <v>32</v>
      </c>
      <c r="PZJ26" s="92">
        <v>1</v>
      </c>
      <c r="PZK26" s="87">
        <v>0</v>
      </c>
      <c r="PZL26" s="59">
        <f t="shared" si="709"/>
        <v>0</v>
      </c>
      <c r="PZM26" s="1"/>
      <c r="PZN26" s="89">
        <v>3</v>
      </c>
      <c r="PZO26" s="93" t="s">
        <v>63</v>
      </c>
      <c r="PZP26" s="58" t="s">
        <v>34</v>
      </c>
      <c r="PZQ26" s="91" t="s">
        <v>32</v>
      </c>
      <c r="PZR26" s="92">
        <v>1</v>
      </c>
      <c r="PZS26" s="87">
        <v>0</v>
      </c>
      <c r="PZT26" s="59">
        <f t="shared" si="710"/>
        <v>0</v>
      </c>
      <c r="PZU26" s="1"/>
      <c r="PZV26" s="89">
        <v>3</v>
      </c>
      <c r="PZW26" s="93" t="s">
        <v>63</v>
      </c>
      <c r="PZX26" s="58" t="s">
        <v>34</v>
      </c>
      <c r="PZY26" s="91" t="s">
        <v>32</v>
      </c>
      <c r="PZZ26" s="92">
        <v>1</v>
      </c>
      <c r="QAA26" s="87">
        <v>0</v>
      </c>
      <c r="QAB26" s="59">
        <f t="shared" si="710"/>
        <v>0</v>
      </c>
      <c r="QAC26" s="1"/>
      <c r="QAD26" s="89">
        <v>3</v>
      </c>
      <c r="QAE26" s="93" t="s">
        <v>63</v>
      </c>
      <c r="QAF26" s="58" t="s">
        <v>34</v>
      </c>
      <c r="QAG26" s="91" t="s">
        <v>32</v>
      </c>
      <c r="QAH26" s="92">
        <v>1</v>
      </c>
      <c r="QAI26" s="87">
        <v>0</v>
      </c>
      <c r="QAJ26" s="59">
        <f t="shared" si="711"/>
        <v>0</v>
      </c>
      <c r="QAK26" s="1"/>
      <c r="QAL26" s="89">
        <v>3</v>
      </c>
      <c r="QAM26" s="93" t="s">
        <v>63</v>
      </c>
      <c r="QAN26" s="58" t="s">
        <v>34</v>
      </c>
      <c r="QAO26" s="91" t="s">
        <v>32</v>
      </c>
      <c r="QAP26" s="92">
        <v>1</v>
      </c>
      <c r="QAQ26" s="87">
        <v>0</v>
      </c>
      <c r="QAR26" s="59">
        <f t="shared" si="711"/>
        <v>0</v>
      </c>
      <c r="QAS26" s="1"/>
      <c r="QAT26" s="89">
        <v>3</v>
      </c>
      <c r="QAU26" s="93" t="s">
        <v>63</v>
      </c>
      <c r="QAV26" s="58" t="s">
        <v>34</v>
      </c>
      <c r="QAW26" s="91" t="s">
        <v>32</v>
      </c>
      <c r="QAX26" s="92">
        <v>1</v>
      </c>
      <c r="QAY26" s="87">
        <v>0</v>
      </c>
      <c r="QAZ26" s="59">
        <f t="shared" si="712"/>
        <v>0</v>
      </c>
      <c r="QBA26" s="1"/>
      <c r="QBB26" s="89">
        <v>3</v>
      </c>
      <c r="QBC26" s="93" t="s">
        <v>63</v>
      </c>
      <c r="QBD26" s="58" t="s">
        <v>34</v>
      </c>
      <c r="QBE26" s="91" t="s">
        <v>32</v>
      </c>
      <c r="QBF26" s="92">
        <v>1</v>
      </c>
      <c r="QBG26" s="87">
        <v>0</v>
      </c>
      <c r="QBH26" s="59">
        <f t="shared" si="712"/>
        <v>0</v>
      </c>
      <c r="QBI26" s="1"/>
      <c r="QBJ26" s="89">
        <v>3</v>
      </c>
      <c r="QBK26" s="93" t="s">
        <v>63</v>
      </c>
      <c r="QBL26" s="58" t="s">
        <v>34</v>
      </c>
      <c r="QBM26" s="91" t="s">
        <v>32</v>
      </c>
      <c r="QBN26" s="92">
        <v>1</v>
      </c>
      <c r="QBO26" s="87">
        <v>0</v>
      </c>
      <c r="QBP26" s="59">
        <f t="shared" si="713"/>
        <v>0</v>
      </c>
      <c r="QBQ26" s="1"/>
      <c r="QBR26" s="89">
        <v>3</v>
      </c>
      <c r="QBS26" s="93" t="s">
        <v>63</v>
      </c>
      <c r="QBT26" s="58" t="s">
        <v>34</v>
      </c>
      <c r="QBU26" s="91" t="s">
        <v>32</v>
      </c>
      <c r="QBV26" s="92">
        <v>1</v>
      </c>
      <c r="QBW26" s="87">
        <v>0</v>
      </c>
      <c r="QBX26" s="59">
        <f t="shared" si="713"/>
        <v>0</v>
      </c>
      <c r="QBY26" s="1"/>
      <c r="QBZ26" s="89">
        <v>3</v>
      </c>
      <c r="QCA26" s="93" t="s">
        <v>63</v>
      </c>
      <c r="QCB26" s="58" t="s">
        <v>34</v>
      </c>
      <c r="QCC26" s="91" t="s">
        <v>32</v>
      </c>
      <c r="QCD26" s="92">
        <v>1</v>
      </c>
      <c r="QCE26" s="87">
        <v>0</v>
      </c>
      <c r="QCF26" s="59">
        <f t="shared" si="714"/>
        <v>0</v>
      </c>
      <c r="QCG26" s="1"/>
      <c r="QCH26" s="89">
        <v>3</v>
      </c>
      <c r="QCI26" s="93" t="s">
        <v>63</v>
      </c>
      <c r="QCJ26" s="58" t="s">
        <v>34</v>
      </c>
      <c r="QCK26" s="91" t="s">
        <v>32</v>
      </c>
      <c r="QCL26" s="92">
        <v>1</v>
      </c>
      <c r="QCM26" s="87">
        <v>0</v>
      </c>
      <c r="QCN26" s="59">
        <f t="shared" si="714"/>
        <v>0</v>
      </c>
      <c r="QCO26" s="1"/>
      <c r="QCP26" s="89">
        <v>3</v>
      </c>
      <c r="QCQ26" s="93" t="s">
        <v>63</v>
      </c>
      <c r="QCR26" s="58" t="s">
        <v>34</v>
      </c>
      <c r="QCS26" s="91" t="s">
        <v>32</v>
      </c>
      <c r="QCT26" s="92">
        <v>1</v>
      </c>
      <c r="QCU26" s="87">
        <v>0</v>
      </c>
      <c r="QCV26" s="59">
        <f t="shared" si="715"/>
        <v>0</v>
      </c>
      <c r="QCW26" s="1"/>
      <c r="QCX26" s="89">
        <v>3</v>
      </c>
      <c r="QCY26" s="93" t="s">
        <v>63</v>
      </c>
      <c r="QCZ26" s="58" t="s">
        <v>34</v>
      </c>
      <c r="QDA26" s="91" t="s">
        <v>32</v>
      </c>
      <c r="QDB26" s="92">
        <v>1</v>
      </c>
      <c r="QDC26" s="87">
        <v>0</v>
      </c>
      <c r="QDD26" s="59">
        <f t="shared" si="715"/>
        <v>0</v>
      </c>
      <c r="QDE26" s="1"/>
      <c r="QDF26" s="89">
        <v>3</v>
      </c>
      <c r="QDG26" s="93" t="s">
        <v>63</v>
      </c>
      <c r="QDH26" s="58" t="s">
        <v>34</v>
      </c>
      <c r="QDI26" s="91" t="s">
        <v>32</v>
      </c>
      <c r="QDJ26" s="92">
        <v>1</v>
      </c>
      <c r="QDK26" s="87">
        <v>0</v>
      </c>
      <c r="QDL26" s="59">
        <f t="shared" si="716"/>
        <v>0</v>
      </c>
      <c r="QDM26" s="1"/>
      <c r="QDN26" s="89">
        <v>3</v>
      </c>
      <c r="QDO26" s="93" t="s">
        <v>63</v>
      </c>
      <c r="QDP26" s="58" t="s">
        <v>34</v>
      </c>
      <c r="QDQ26" s="91" t="s">
        <v>32</v>
      </c>
      <c r="QDR26" s="92">
        <v>1</v>
      </c>
      <c r="QDS26" s="87">
        <v>0</v>
      </c>
      <c r="QDT26" s="59">
        <f t="shared" si="716"/>
        <v>0</v>
      </c>
      <c r="QDU26" s="1"/>
      <c r="QDV26" s="89">
        <v>3</v>
      </c>
      <c r="QDW26" s="93" t="s">
        <v>63</v>
      </c>
      <c r="QDX26" s="58" t="s">
        <v>34</v>
      </c>
      <c r="QDY26" s="91" t="s">
        <v>32</v>
      </c>
      <c r="QDZ26" s="92">
        <v>1</v>
      </c>
      <c r="QEA26" s="87">
        <v>0</v>
      </c>
      <c r="QEB26" s="59">
        <f t="shared" si="717"/>
        <v>0</v>
      </c>
      <c r="QEC26" s="1"/>
      <c r="QED26" s="89">
        <v>3</v>
      </c>
      <c r="QEE26" s="93" t="s">
        <v>63</v>
      </c>
      <c r="QEF26" s="58" t="s">
        <v>34</v>
      </c>
      <c r="QEG26" s="91" t="s">
        <v>32</v>
      </c>
      <c r="QEH26" s="92">
        <v>1</v>
      </c>
      <c r="QEI26" s="87">
        <v>0</v>
      </c>
      <c r="QEJ26" s="59">
        <f t="shared" si="717"/>
        <v>0</v>
      </c>
      <c r="QEK26" s="1"/>
      <c r="QEL26" s="89">
        <v>3</v>
      </c>
      <c r="QEM26" s="93" t="s">
        <v>63</v>
      </c>
      <c r="QEN26" s="58" t="s">
        <v>34</v>
      </c>
      <c r="QEO26" s="91" t="s">
        <v>32</v>
      </c>
      <c r="QEP26" s="92">
        <v>1</v>
      </c>
      <c r="QEQ26" s="87">
        <v>0</v>
      </c>
      <c r="QER26" s="59">
        <f t="shared" si="718"/>
        <v>0</v>
      </c>
      <c r="QES26" s="1"/>
      <c r="QET26" s="89">
        <v>3</v>
      </c>
      <c r="QEU26" s="93" t="s">
        <v>63</v>
      </c>
      <c r="QEV26" s="58" t="s">
        <v>34</v>
      </c>
      <c r="QEW26" s="91" t="s">
        <v>32</v>
      </c>
      <c r="QEX26" s="92">
        <v>1</v>
      </c>
      <c r="QEY26" s="87">
        <v>0</v>
      </c>
      <c r="QEZ26" s="59">
        <f t="shared" si="718"/>
        <v>0</v>
      </c>
      <c r="QFA26" s="1"/>
      <c r="QFB26" s="89">
        <v>3</v>
      </c>
      <c r="QFC26" s="93" t="s">
        <v>63</v>
      </c>
      <c r="QFD26" s="58" t="s">
        <v>34</v>
      </c>
      <c r="QFE26" s="91" t="s">
        <v>32</v>
      </c>
      <c r="QFF26" s="92">
        <v>1</v>
      </c>
      <c r="QFG26" s="87">
        <v>0</v>
      </c>
      <c r="QFH26" s="59">
        <f t="shared" si="719"/>
        <v>0</v>
      </c>
      <c r="QFI26" s="1"/>
      <c r="QFJ26" s="89">
        <v>3</v>
      </c>
      <c r="QFK26" s="93" t="s">
        <v>63</v>
      </c>
      <c r="QFL26" s="58" t="s">
        <v>34</v>
      </c>
      <c r="QFM26" s="91" t="s">
        <v>32</v>
      </c>
      <c r="QFN26" s="92">
        <v>1</v>
      </c>
      <c r="QFO26" s="87">
        <v>0</v>
      </c>
      <c r="QFP26" s="59">
        <f t="shared" si="719"/>
        <v>0</v>
      </c>
      <c r="QFQ26" s="1"/>
      <c r="QFR26" s="89">
        <v>3</v>
      </c>
      <c r="QFS26" s="93" t="s">
        <v>63</v>
      </c>
      <c r="QFT26" s="58" t="s">
        <v>34</v>
      </c>
      <c r="QFU26" s="91" t="s">
        <v>32</v>
      </c>
      <c r="QFV26" s="92">
        <v>1</v>
      </c>
      <c r="QFW26" s="87">
        <v>0</v>
      </c>
      <c r="QFX26" s="59">
        <f t="shared" si="720"/>
        <v>0</v>
      </c>
      <c r="QFY26" s="1"/>
      <c r="QFZ26" s="89">
        <v>3</v>
      </c>
      <c r="QGA26" s="93" t="s">
        <v>63</v>
      </c>
      <c r="QGB26" s="58" t="s">
        <v>34</v>
      </c>
      <c r="QGC26" s="91" t="s">
        <v>32</v>
      </c>
      <c r="QGD26" s="92">
        <v>1</v>
      </c>
      <c r="QGE26" s="87">
        <v>0</v>
      </c>
      <c r="QGF26" s="59">
        <f t="shared" si="720"/>
        <v>0</v>
      </c>
      <c r="QGG26" s="1"/>
      <c r="QGH26" s="89">
        <v>3</v>
      </c>
      <c r="QGI26" s="93" t="s">
        <v>63</v>
      </c>
      <c r="QGJ26" s="58" t="s">
        <v>34</v>
      </c>
      <c r="QGK26" s="91" t="s">
        <v>32</v>
      </c>
      <c r="QGL26" s="92">
        <v>1</v>
      </c>
      <c r="QGM26" s="87">
        <v>0</v>
      </c>
      <c r="QGN26" s="59">
        <f t="shared" si="721"/>
        <v>0</v>
      </c>
      <c r="QGO26" s="1"/>
      <c r="QGP26" s="89">
        <v>3</v>
      </c>
      <c r="QGQ26" s="93" t="s">
        <v>63</v>
      </c>
      <c r="QGR26" s="58" t="s">
        <v>34</v>
      </c>
      <c r="QGS26" s="91" t="s">
        <v>32</v>
      </c>
      <c r="QGT26" s="92">
        <v>1</v>
      </c>
      <c r="QGU26" s="87">
        <v>0</v>
      </c>
      <c r="QGV26" s="59">
        <f t="shared" si="721"/>
        <v>0</v>
      </c>
      <c r="QGW26" s="1"/>
      <c r="QGX26" s="89">
        <v>3</v>
      </c>
      <c r="QGY26" s="93" t="s">
        <v>63</v>
      </c>
      <c r="QGZ26" s="58" t="s">
        <v>34</v>
      </c>
      <c r="QHA26" s="91" t="s">
        <v>32</v>
      </c>
      <c r="QHB26" s="92">
        <v>1</v>
      </c>
      <c r="QHC26" s="87">
        <v>0</v>
      </c>
      <c r="QHD26" s="59">
        <f t="shared" si="722"/>
        <v>0</v>
      </c>
      <c r="QHE26" s="1"/>
      <c r="QHF26" s="89">
        <v>3</v>
      </c>
      <c r="QHG26" s="93" t="s">
        <v>63</v>
      </c>
      <c r="QHH26" s="58" t="s">
        <v>34</v>
      </c>
      <c r="QHI26" s="91" t="s">
        <v>32</v>
      </c>
      <c r="QHJ26" s="92">
        <v>1</v>
      </c>
      <c r="QHK26" s="87">
        <v>0</v>
      </c>
      <c r="QHL26" s="59">
        <f t="shared" si="722"/>
        <v>0</v>
      </c>
      <c r="QHM26" s="1"/>
      <c r="QHN26" s="89">
        <v>3</v>
      </c>
      <c r="QHO26" s="93" t="s">
        <v>63</v>
      </c>
      <c r="QHP26" s="58" t="s">
        <v>34</v>
      </c>
      <c r="QHQ26" s="91" t="s">
        <v>32</v>
      </c>
      <c r="QHR26" s="92">
        <v>1</v>
      </c>
      <c r="QHS26" s="87">
        <v>0</v>
      </c>
      <c r="QHT26" s="59">
        <f t="shared" si="723"/>
        <v>0</v>
      </c>
      <c r="QHU26" s="1"/>
      <c r="QHV26" s="89">
        <v>3</v>
      </c>
      <c r="QHW26" s="93" t="s">
        <v>63</v>
      </c>
      <c r="QHX26" s="58" t="s">
        <v>34</v>
      </c>
      <c r="QHY26" s="91" t="s">
        <v>32</v>
      </c>
      <c r="QHZ26" s="92">
        <v>1</v>
      </c>
      <c r="QIA26" s="87">
        <v>0</v>
      </c>
      <c r="QIB26" s="59">
        <f t="shared" si="723"/>
        <v>0</v>
      </c>
      <c r="QIC26" s="1"/>
      <c r="QID26" s="89">
        <v>3</v>
      </c>
      <c r="QIE26" s="93" t="s">
        <v>63</v>
      </c>
      <c r="QIF26" s="58" t="s">
        <v>34</v>
      </c>
      <c r="QIG26" s="91" t="s">
        <v>32</v>
      </c>
      <c r="QIH26" s="92">
        <v>1</v>
      </c>
      <c r="QII26" s="87">
        <v>0</v>
      </c>
      <c r="QIJ26" s="59">
        <f t="shared" si="724"/>
        <v>0</v>
      </c>
      <c r="QIK26" s="1"/>
      <c r="QIL26" s="89">
        <v>3</v>
      </c>
      <c r="QIM26" s="93" t="s">
        <v>63</v>
      </c>
      <c r="QIN26" s="58" t="s">
        <v>34</v>
      </c>
      <c r="QIO26" s="91" t="s">
        <v>32</v>
      </c>
      <c r="QIP26" s="92">
        <v>1</v>
      </c>
      <c r="QIQ26" s="87">
        <v>0</v>
      </c>
      <c r="QIR26" s="59">
        <f t="shared" si="724"/>
        <v>0</v>
      </c>
      <c r="QIS26" s="1"/>
      <c r="QIT26" s="89">
        <v>3</v>
      </c>
      <c r="QIU26" s="93" t="s">
        <v>63</v>
      </c>
      <c r="QIV26" s="58" t="s">
        <v>34</v>
      </c>
      <c r="QIW26" s="91" t="s">
        <v>32</v>
      </c>
      <c r="QIX26" s="92">
        <v>1</v>
      </c>
      <c r="QIY26" s="87">
        <v>0</v>
      </c>
      <c r="QIZ26" s="59">
        <f t="shared" si="725"/>
        <v>0</v>
      </c>
      <c r="QJA26" s="1"/>
      <c r="QJB26" s="89">
        <v>3</v>
      </c>
      <c r="QJC26" s="93" t="s">
        <v>63</v>
      </c>
      <c r="QJD26" s="58" t="s">
        <v>34</v>
      </c>
      <c r="QJE26" s="91" t="s">
        <v>32</v>
      </c>
      <c r="QJF26" s="92">
        <v>1</v>
      </c>
      <c r="QJG26" s="87">
        <v>0</v>
      </c>
      <c r="QJH26" s="59">
        <f t="shared" si="725"/>
        <v>0</v>
      </c>
      <c r="QJI26" s="1"/>
      <c r="QJJ26" s="89">
        <v>3</v>
      </c>
      <c r="QJK26" s="93" t="s">
        <v>63</v>
      </c>
      <c r="QJL26" s="58" t="s">
        <v>34</v>
      </c>
      <c r="QJM26" s="91" t="s">
        <v>32</v>
      </c>
      <c r="QJN26" s="92">
        <v>1</v>
      </c>
      <c r="QJO26" s="87">
        <v>0</v>
      </c>
      <c r="QJP26" s="59">
        <f t="shared" si="726"/>
        <v>0</v>
      </c>
      <c r="QJQ26" s="1"/>
      <c r="QJR26" s="89">
        <v>3</v>
      </c>
      <c r="QJS26" s="93" t="s">
        <v>63</v>
      </c>
      <c r="QJT26" s="58" t="s">
        <v>34</v>
      </c>
      <c r="QJU26" s="91" t="s">
        <v>32</v>
      </c>
      <c r="QJV26" s="92">
        <v>1</v>
      </c>
      <c r="QJW26" s="87">
        <v>0</v>
      </c>
      <c r="QJX26" s="59">
        <f t="shared" si="726"/>
        <v>0</v>
      </c>
      <c r="QJY26" s="1"/>
      <c r="QJZ26" s="89">
        <v>3</v>
      </c>
      <c r="QKA26" s="93" t="s">
        <v>63</v>
      </c>
      <c r="QKB26" s="58" t="s">
        <v>34</v>
      </c>
      <c r="QKC26" s="91" t="s">
        <v>32</v>
      </c>
      <c r="QKD26" s="92">
        <v>1</v>
      </c>
      <c r="QKE26" s="87">
        <v>0</v>
      </c>
      <c r="QKF26" s="59">
        <f t="shared" si="727"/>
        <v>0</v>
      </c>
      <c r="QKG26" s="1"/>
      <c r="QKH26" s="89">
        <v>3</v>
      </c>
      <c r="QKI26" s="93" t="s">
        <v>63</v>
      </c>
      <c r="QKJ26" s="58" t="s">
        <v>34</v>
      </c>
      <c r="QKK26" s="91" t="s">
        <v>32</v>
      </c>
      <c r="QKL26" s="92">
        <v>1</v>
      </c>
      <c r="QKM26" s="87">
        <v>0</v>
      </c>
      <c r="QKN26" s="59">
        <f t="shared" si="727"/>
        <v>0</v>
      </c>
      <c r="QKO26" s="1"/>
      <c r="QKP26" s="89">
        <v>3</v>
      </c>
      <c r="QKQ26" s="93" t="s">
        <v>63</v>
      </c>
      <c r="QKR26" s="58" t="s">
        <v>34</v>
      </c>
      <c r="QKS26" s="91" t="s">
        <v>32</v>
      </c>
      <c r="QKT26" s="92">
        <v>1</v>
      </c>
      <c r="QKU26" s="87">
        <v>0</v>
      </c>
      <c r="QKV26" s="59">
        <f t="shared" si="728"/>
        <v>0</v>
      </c>
      <c r="QKW26" s="1"/>
      <c r="QKX26" s="89">
        <v>3</v>
      </c>
      <c r="QKY26" s="93" t="s">
        <v>63</v>
      </c>
      <c r="QKZ26" s="58" t="s">
        <v>34</v>
      </c>
      <c r="QLA26" s="91" t="s">
        <v>32</v>
      </c>
      <c r="QLB26" s="92">
        <v>1</v>
      </c>
      <c r="QLC26" s="87">
        <v>0</v>
      </c>
      <c r="QLD26" s="59">
        <f t="shared" si="728"/>
        <v>0</v>
      </c>
      <c r="QLE26" s="1"/>
      <c r="QLF26" s="89">
        <v>3</v>
      </c>
      <c r="QLG26" s="93" t="s">
        <v>63</v>
      </c>
      <c r="QLH26" s="58" t="s">
        <v>34</v>
      </c>
      <c r="QLI26" s="91" t="s">
        <v>32</v>
      </c>
      <c r="QLJ26" s="92">
        <v>1</v>
      </c>
      <c r="QLK26" s="87">
        <v>0</v>
      </c>
      <c r="QLL26" s="59">
        <f t="shared" si="729"/>
        <v>0</v>
      </c>
      <c r="QLM26" s="1"/>
      <c r="QLN26" s="89">
        <v>3</v>
      </c>
      <c r="QLO26" s="93" t="s">
        <v>63</v>
      </c>
      <c r="QLP26" s="58" t="s">
        <v>34</v>
      </c>
      <c r="QLQ26" s="91" t="s">
        <v>32</v>
      </c>
      <c r="QLR26" s="92">
        <v>1</v>
      </c>
      <c r="QLS26" s="87">
        <v>0</v>
      </c>
      <c r="QLT26" s="59">
        <f t="shared" si="729"/>
        <v>0</v>
      </c>
      <c r="QLU26" s="1"/>
      <c r="QLV26" s="89">
        <v>3</v>
      </c>
      <c r="QLW26" s="93" t="s">
        <v>63</v>
      </c>
      <c r="QLX26" s="58" t="s">
        <v>34</v>
      </c>
      <c r="QLY26" s="91" t="s">
        <v>32</v>
      </c>
      <c r="QLZ26" s="92">
        <v>1</v>
      </c>
      <c r="QMA26" s="87">
        <v>0</v>
      </c>
      <c r="QMB26" s="59">
        <f t="shared" si="730"/>
        <v>0</v>
      </c>
      <c r="QMC26" s="1"/>
      <c r="QMD26" s="89">
        <v>3</v>
      </c>
      <c r="QME26" s="93" t="s">
        <v>63</v>
      </c>
      <c r="QMF26" s="58" t="s">
        <v>34</v>
      </c>
      <c r="QMG26" s="91" t="s">
        <v>32</v>
      </c>
      <c r="QMH26" s="92">
        <v>1</v>
      </c>
      <c r="QMI26" s="87">
        <v>0</v>
      </c>
      <c r="QMJ26" s="59">
        <f t="shared" si="730"/>
        <v>0</v>
      </c>
      <c r="QMK26" s="1"/>
      <c r="QML26" s="89">
        <v>3</v>
      </c>
      <c r="QMM26" s="93" t="s">
        <v>63</v>
      </c>
      <c r="QMN26" s="58" t="s">
        <v>34</v>
      </c>
      <c r="QMO26" s="91" t="s">
        <v>32</v>
      </c>
      <c r="QMP26" s="92">
        <v>1</v>
      </c>
      <c r="QMQ26" s="87">
        <v>0</v>
      </c>
      <c r="QMR26" s="59">
        <f t="shared" si="731"/>
        <v>0</v>
      </c>
      <c r="QMS26" s="1"/>
      <c r="QMT26" s="89">
        <v>3</v>
      </c>
      <c r="QMU26" s="93" t="s">
        <v>63</v>
      </c>
      <c r="QMV26" s="58" t="s">
        <v>34</v>
      </c>
      <c r="QMW26" s="91" t="s">
        <v>32</v>
      </c>
      <c r="QMX26" s="92">
        <v>1</v>
      </c>
      <c r="QMY26" s="87">
        <v>0</v>
      </c>
      <c r="QMZ26" s="59">
        <f t="shared" si="731"/>
        <v>0</v>
      </c>
      <c r="QNA26" s="1"/>
      <c r="QNB26" s="89">
        <v>3</v>
      </c>
      <c r="QNC26" s="93" t="s">
        <v>63</v>
      </c>
      <c r="QND26" s="58" t="s">
        <v>34</v>
      </c>
      <c r="QNE26" s="91" t="s">
        <v>32</v>
      </c>
      <c r="QNF26" s="92">
        <v>1</v>
      </c>
      <c r="QNG26" s="87">
        <v>0</v>
      </c>
      <c r="QNH26" s="59">
        <f t="shared" si="732"/>
        <v>0</v>
      </c>
      <c r="QNI26" s="1"/>
      <c r="QNJ26" s="89">
        <v>3</v>
      </c>
      <c r="QNK26" s="93" t="s">
        <v>63</v>
      </c>
      <c r="QNL26" s="58" t="s">
        <v>34</v>
      </c>
      <c r="QNM26" s="91" t="s">
        <v>32</v>
      </c>
      <c r="QNN26" s="92">
        <v>1</v>
      </c>
      <c r="QNO26" s="87">
        <v>0</v>
      </c>
      <c r="QNP26" s="59">
        <f t="shared" si="732"/>
        <v>0</v>
      </c>
      <c r="QNQ26" s="1"/>
      <c r="QNR26" s="89">
        <v>3</v>
      </c>
      <c r="QNS26" s="93" t="s">
        <v>63</v>
      </c>
      <c r="QNT26" s="58" t="s">
        <v>34</v>
      </c>
      <c r="QNU26" s="91" t="s">
        <v>32</v>
      </c>
      <c r="QNV26" s="92">
        <v>1</v>
      </c>
      <c r="QNW26" s="87">
        <v>0</v>
      </c>
      <c r="QNX26" s="59">
        <f t="shared" si="733"/>
        <v>0</v>
      </c>
      <c r="QNY26" s="1"/>
      <c r="QNZ26" s="89">
        <v>3</v>
      </c>
      <c r="QOA26" s="93" t="s">
        <v>63</v>
      </c>
      <c r="QOB26" s="58" t="s">
        <v>34</v>
      </c>
      <c r="QOC26" s="91" t="s">
        <v>32</v>
      </c>
      <c r="QOD26" s="92">
        <v>1</v>
      </c>
      <c r="QOE26" s="87">
        <v>0</v>
      </c>
      <c r="QOF26" s="59">
        <f t="shared" si="733"/>
        <v>0</v>
      </c>
      <c r="QOG26" s="1"/>
      <c r="QOH26" s="89">
        <v>3</v>
      </c>
      <c r="QOI26" s="93" t="s">
        <v>63</v>
      </c>
      <c r="QOJ26" s="58" t="s">
        <v>34</v>
      </c>
      <c r="QOK26" s="91" t="s">
        <v>32</v>
      </c>
      <c r="QOL26" s="92">
        <v>1</v>
      </c>
      <c r="QOM26" s="87">
        <v>0</v>
      </c>
      <c r="QON26" s="59">
        <f t="shared" si="734"/>
        <v>0</v>
      </c>
      <c r="QOO26" s="1"/>
      <c r="QOP26" s="89">
        <v>3</v>
      </c>
      <c r="QOQ26" s="93" t="s">
        <v>63</v>
      </c>
      <c r="QOR26" s="58" t="s">
        <v>34</v>
      </c>
      <c r="QOS26" s="91" t="s">
        <v>32</v>
      </c>
      <c r="QOT26" s="92">
        <v>1</v>
      </c>
      <c r="QOU26" s="87">
        <v>0</v>
      </c>
      <c r="QOV26" s="59">
        <f t="shared" si="734"/>
        <v>0</v>
      </c>
      <c r="QOW26" s="1"/>
      <c r="QOX26" s="89">
        <v>3</v>
      </c>
      <c r="QOY26" s="93" t="s">
        <v>63</v>
      </c>
      <c r="QOZ26" s="58" t="s">
        <v>34</v>
      </c>
      <c r="QPA26" s="91" t="s">
        <v>32</v>
      </c>
      <c r="QPB26" s="92">
        <v>1</v>
      </c>
      <c r="QPC26" s="87">
        <v>0</v>
      </c>
      <c r="QPD26" s="59">
        <f t="shared" si="735"/>
        <v>0</v>
      </c>
      <c r="QPE26" s="1"/>
      <c r="QPF26" s="89">
        <v>3</v>
      </c>
      <c r="QPG26" s="93" t="s">
        <v>63</v>
      </c>
      <c r="QPH26" s="58" t="s">
        <v>34</v>
      </c>
      <c r="QPI26" s="91" t="s">
        <v>32</v>
      </c>
      <c r="QPJ26" s="92">
        <v>1</v>
      </c>
      <c r="QPK26" s="87">
        <v>0</v>
      </c>
      <c r="QPL26" s="59">
        <f t="shared" si="735"/>
        <v>0</v>
      </c>
      <c r="QPM26" s="1"/>
      <c r="QPN26" s="89">
        <v>3</v>
      </c>
      <c r="QPO26" s="93" t="s">
        <v>63</v>
      </c>
      <c r="QPP26" s="58" t="s">
        <v>34</v>
      </c>
      <c r="QPQ26" s="91" t="s">
        <v>32</v>
      </c>
      <c r="QPR26" s="92">
        <v>1</v>
      </c>
      <c r="QPS26" s="87">
        <v>0</v>
      </c>
      <c r="QPT26" s="59">
        <f t="shared" si="736"/>
        <v>0</v>
      </c>
      <c r="QPU26" s="1"/>
      <c r="QPV26" s="89">
        <v>3</v>
      </c>
      <c r="QPW26" s="93" t="s">
        <v>63</v>
      </c>
      <c r="QPX26" s="58" t="s">
        <v>34</v>
      </c>
      <c r="QPY26" s="91" t="s">
        <v>32</v>
      </c>
      <c r="QPZ26" s="92">
        <v>1</v>
      </c>
      <c r="QQA26" s="87">
        <v>0</v>
      </c>
      <c r="QQB26" s="59">
        <f t="shared" si="736"/>
        <v>0</v>
      </c>
      <c r="QQC26" s="1"/>
      <c r="QQD26" s="89">
        <v>3</v>
      </c>
      <c r="QQE26" s="93" t="s">
        <v>63</v>
      </c>
      <c r="QQF26" s="58" t="s">
        <v>34</v>
      </c>
      <c r="QQG26" s="91" t="s">
        <v>32</v>
      </c>
      <c r="QQH26" s="92">
        <v>1</v>
      </c>
      <c r="QQI26" s="87">
        <v>0</v>
      </c>
      <c r="QQJ26" s="59">
        <f t="shared" si="737"/>
        <v>0</v>
      </c>
      <c r="QQK26" s="1"/>
      <c r="QQL26" s="89">
        <v>3</v>
      </c>
      <c r="QQM26" s="93" t="s">
        <v>63</v>
      </c>
      <c r="QQN26" s="58" t="s">
        <v>34</v>
      </c>
      <c r="QQO26" s="91" t="s">
        <v>32</v>
      </c>
      <c r="QQP26" s="92">
        <v>1</v>
      </c>
      <c r="QQQ26" s="87">
        <v>0</v>
      </c>
      <c r="QQR26" s="59">
        <f t="shared" si="737"/>
        <v>0</v>
      </c>
      <c r="QQS26" s="1"/>
      <c r="QQT26" s="89">
        <v>3</v>
      </c>
      <c r="QQU26" s="93" t="s">
        <v>63</v>
      </c>
      <c r="QQV26" s="58" t="s">
        <v>34</v>
      </c>
      <c r="QQW26" s="91" t="s">
        <v>32</v>
      </c>
      <c r="QQX26" s="92">
        <v>1</v>
      </c>
      <c r="QQY26" s="87">
        <v>0</v>
      </c>
      <c r="QQZ26" s="59">
        <f t="shared" si="738"/>
        <v>0</v>
      </c>
      <c r="QRA26" s="1"/>
      <c r="QRB26" s="89">
        <v>3</v>
      </c>
      <c r="QRC26" s="93" t="s">
        <v>63</v>
      </c>
      <c r="QRD26" s="58" t="s">
        <v>34</v>
      </c>
      <c r="QRE26" s="91" t="s">
        <v>32</v>
      </c>
      <c r="QRF26" s="92">
        <v>1</v>
      </c>
      <c r="QRG26" s="87">
        <v>0</v>
      </c>
      <c r="QRH26" s="59">
        <f t="shared" si="738"/>
        <v>0</v>
      </c>
      <c r="QRI26" s="1"/>
      <c r="QRJ26" s="89">
        <v>3</v>
      </c>
      <c r="QRK26" s="93" t="s">
        <v>63</v>
      </c>
      <c r="QRL26" s="58" t="s">
        <v>34</v>
      </c>
      <c r="QRM26" s="91" t="s">
        <v>32</v>
      </c>
      <c r="QRN26" s="92">
        <v>1</v>
      </c>
      <c r="QRO26" s="87">
        <v>0</v>
      </c>
      <c r="QRP26" s="59">
        <f t="shared" si="739"/>
        <v>0</v>
      </c>
      <c r="QRQ26" s="1"/>
      <c r="QRR26" s="89">
        <v>3</v>
      </c>
      <c r="QRS26" s="93" t="s">
        <v>63</v>
      </c>
      <c r="QRT26" s="58" t="s">
        <v>34</v>
      </c>
      <c r="QRU26" s="91" t="s">
        <v>32</v>
      </c>
      <c r="QRV26" s="92">
        <v>1</v>
      </c>
      <c r="QRW26" s="87">
        <v>0</v>
      </c>
      <c r="QRX26" s="59">
        <f t="shared" si="739"/>
        <v>0</v>
      </c>
      <c r="QRY26" s="1"/>
      <c r="QRZ26" s="89">
        <v>3</v>
      </c>
      <c r="QSA26" s="93" t="s">
        <v>63</v>
      </c>
      <c r="QSB26" s="58" t="s">
        <v>34</v>
      </c>
      <c r="QSC26" s="91" t="s">
        <v>32</v>
      </c>
      <c r="QSD26" s="92">
        <v>1</v>
      </c>
      <c r="QSE26" s="87">
        <v>0</v>
      </c>
      <c r="QSF26" s="59">
        <f t="shared" si="740"/>
        <v>0</v>
      </c>
      <c r="QSG26" s="1"/>
      <c r="QSH26" s="89">
        <v>3</v>
      </c>
      <c r="QSI26" s="93" t="s">
        <v>63</v>
      </c>
      <c r="QSJ26" s="58" t="s">
        <v>34</v>
      </c>
      <c r="QSK26" s="91" t="s">
        <v>32</v>
      </c>
      <c r="QSL26" s="92">
        <v>1</v>
      </c>
      <c r="QSM26" s="87">
        <v>0</v>
      </c>
      <c r="QSN26" s="59">
        <f t="shared" si="740"/>
        <v>0</v>
      </c>
      <c r="QSO26" s="1"/>
      <c r="QSP26" s="89">
        <v>3</v>
      </c>
      <c r="QSQ26" s="93" t="s">
        <v>63</v>
      </c>
      <c r="QSR26" s="58" t="s">
        <v>34</v>
      </c>
      <c r="QSS26" s="91" t="s">
        <v>32</v>
      </c>
      <c r="QST26" s="92">
        <v>1</v>
      </c>
      <c r="QSU26" s="87">
        <v>0</v>
      </c>
      <c r="QSV26" s="59">
        <f t="shared" si="741"/>
        <v>0</v>
      </c>
      <c r="QSW26" s="1"/>
      <c r="QSX26" s="89">
        <v>3</v>
      </c>
      <c r="QSY26" s="93" t="s">
        <v>63</v>
      </c>
      <c r="QSZ26" s="58" t="s">
        <v>34</v>
      </c>
      <c r="QTA26" s="91" t="s">
        <v>32</v>
      </c>
      <c r="QTB26" s="92">
        <v>1</v>
      </c>
      <c r="QTC26" s="87">
        <v>0</v>
      </c>
      <c r="QTD26" s="59">
        <f t="shared" si="741"/>
        <v>0</v>
      </c>
      <c r="QTE26" s="1"/>
      <c r="QTF26" s="89">
        <v>3</v>
      </c>
      <c r="QTG26" s="93" t="s">
        <v>63</v>
      </c>
      <c r="QTH26" s="58" t="s">
        <v>34</v>
      </c>
      <c r="QTI26" s="91" t="s">
        <v>32</v>
      </c>
      <c r="QTJ26" s="92">
        <v>1</v>
      </c>
      <c r="QTK26" s="87">
        <v>0</v>
      </c>
      <c r="QTL26" s="59">
        <f t="shared" si="742"/>
        <v>0</v>
      </c>
      <c r="QTM26" s="1"/>
      <c r="QTN26" s="89">
        <v>3</v>
      </c>
      <c r="QTO26" s="93" t="s">
        <v>63</v>
      </c>
      <c r="QTP26" s="58" t="s">
        <v>34</v>
      </c>
      <c r="QTQ26" s="91" t="s">
        <v>32</v>
      </c>
      <c r="QTR26" s="92">
        <v>1</v>
      </c>
      <c r="QTS26" s="87">
        <v>0</v>
      </c>
      <c r="QTT26" s="59">
        <f t="shared" si="742"/>
        <v>0</v>
      </c>
      <c r="QTU26" s="1"/>
      <c r="QTV26" s="89">
        <v>3</v>
      </c>
      <c r="QTW26" s="93" t="s">
        <v>63</v>
      </c>
      <c r="QTX26" s="58" t="s">
        <v>34</v>
      </c>
      <c r="QTY26" s="91" t="s">
        <v>32</v>
      </c>
      <c r="QTZ26" s="92">
        <v>1</v>
      </c>
      <c r="QUA26" s="87">
        <v>0</v>
      </c>
      <c r="QUB26" s="59">
        <f t="shared" si="743"/>
        <v>0</v>
      </c>
      <c r="QUC26" s="1"/>
      <c r="QUD26" s="89">
        <v>3</v>
      </c>
      <c r="QUE26" s="93" t="s">
        <v>63</v>
      </c>
      <c r="QUF26" s="58" t="s">
        <v>34</v>
      </c>
      <c r="QUG26" s="91" t="s">
        <v>32</v>
      </c>
      <c r="QUH26" s="92">
        <v>1</v>
      </c>
      <c r="QUI26" s="87">
        <v>0</v>
      </c>
      <c r="QUJ26" s="59">
        <f t="shared" si="743"/>
        <v>0</v>
      </c>
      <c r="QUK26" s="1"/>
      <c r="QUL26" s="89">
        <v>3</v>
      </c>
      <c r="QUM26" s="93" t="s">
        <v>63</v>
      </c>
      <c r="QUN26" s="58" t="s">
        <v>34</v>
      </c>
      <c r="QUO26" s="91" t="s">
        <v>32</v>
      </c>
      <c r="QUP26" s="92">
        <v>1</v>
      </c>
      <c r="QUQ26" s="87">
        <v>0</v>
      </c>
      <c r="QUR26" s="59">
        <f t="shared" si="744"/>
        <v>0</v>
      </c>
      <c r="QUS26" s="1"/>
      <c r="QUT26" s="89">
        <v>3</v>
      </c>
      <c r="QUU26" s="93" t="s">
        <v>63</v>
      </c>
      <c r="QUV26" s="58" t="s">
        <v>34</v>
      </c>
      <c r="QUW26" s="91" t="s">
        <v>32</v>
      </c>
      <c r="QUX26" s="92">
        <v>1</v>
      </c>
      <c r="QUY26" s="87">
        <v>0</v>
      </c>
      <c r="QUZ26" s="59">
        <f t="shared" si="744"/>
        <v>0</v>
      </c>
      <c r="QVA26" s="1"/>
      <c r="QVB26" s="89">
        <v>3</v>
      </c>
      <c r="QVC26" s="93" t="s">
        <v>63</v>
      </c>
      <c r="QVD26" s="58" t="s">
        <v>34</v>
      </c>
      <c r="QVE26" s="91" t="s">
        <v>32</v>
      </c>
      <c r="QVF26" s="92">
        <v>1</v>
      </c>
      <c r="QVG26" s="87">
        <v>0</v>
      </c>
      <c r="QVH26" s="59">
        <f t="shared" si="745"/>
        <v>0</v>
      </c>
      <c r="QVI26" s="1"/>
      <c r="QVJ26" s="89">
        <v>3</v>
      </c>
      <c r="QVK26" s="93" t="s">
        <v>63</v>
      </c>
      <c r="QVL26" s="58" t="s">
        <v>34</v>
      </c>
      <c r="QVM26" s="91" t="s">
        <v>32</v>
      </c>
      <c r="QVN26" s="92">
        <v>1</v>
      </c>
      <c r="QVO26" s="87">
        <v>0</v>
      </c>
      <c r="QVP26" s="59">
        <f t="shared" si="745"/>
        <v>0</v>
      </c>
      <c r="QVQ26" s="1"/>
      <c r="QVR26" s="89">
        <v>3</v>
      </c>
      <c r="QVS26" s="93" t="s">
        <v>63</v>
      </c>
      <c r="QVT26" s="58" t="s">
        <v>34</v>
      </c>
      <c r="QVU26" s="91" t="s">
        <v>32</v>
      </c>
      <c r="QVV26" s="92">
        <v>1</v>
      </c>
      <c r="QVW26" s="87">
        <v>0</v>
      </c>
      <c r="QVX26" s="59">
        <f t="shared" si="746"/>
        <v>0</v>
      </c>
      <c r="QVY26" s="1"/>
      <c r="QVZ26" s="89">
        <v>3</v>
      </c>
      <c r="QWA26" s="93" t="s">
        <v>63</v>
      </c>
      <c r="QWB26" s="58" t="s">
        <v>34</v>
      </c>
      <c r="QWC26" s="91" t="s">
        <v>32</v>
      </c>
      <c r="QWD26" s="92">
        <v>1</v>
      </c>
      <c r="QWE26" s="87">
        <v>0</v>
      </c>
      <c r="QWF26" s="59">
        <f t="shared" si="746"/>
        <v>0</v>
      </c>
      <c r="QWG26" s="1"/>
      <c r="QWH26" s="89">
        <v>3</v>
      </c>
      <c r="QWI26" s="93" t="s">
        <v>63</v>
      </c>
      <c r="QWJ26" s="58" t="s">
        <v>34</v>
      </c>
      <c r="QWK26" s="91" t="s">
        <v>32</v>
      </c>
      <c r="QWL26" s="92">
        <v>1</v>
      </c>
      <c r="QWM26" s="87">
        <v>0</v>
      </c>
      <c r="QWN26" s="59">
        <f t="shared" si="747"/>
        <v>0</v>
      </c>
      <c r="QWO26" s="1"/>
      <c r="QWP26" s="89">
        <v>3</v>
      </c>
      <c r="QWQ26" s="93" t="s">
        <v>63</v>
      </c>
      <c r="QWR26" s="58" t="s">
        <v>34</v>
      </c>
      <c r="QWS26" s="91" t="s">
        <v>32</v>
      </c>
      <c r="QWT26" s="92">
        <v>1</v>
      </c>
      <c r="QWU26" s="87">
        <v>0</v>
      </c>
      <c r="QWV26" s="59">
        <f t="shared" si="747"/>
        <v>0</v>
      </c>
      <c r="QWW26" s="1"/>
      <c r="QWX26" s="89">
        <v>3</v>
      </c>
      <c r="QWY26" s="93" t="s">
        <v>63</v>
      </c>
      <c r="QWZ26" s="58" t="s">
        <v>34</v>
      </c>
      <c r="QXA26" s="91" t="s">
        <v>32</v>
      </c>
      <c r="QXB26" s="92">
        <v>1</v>
      </c>
      <c r="QXC26" s="87">
        <v>0</v>
      </c>
      <c r="QXD26" s="59">
        <f t="shared" si="748"/>
        <v>0</v>
      </c>
      <c r="QXE26" s="1"/>
      <c r="QXF26" s="89">
        <v>3</v>
      </c>
      <c r="QXG26" s="93" t="s">
        <v>63</v>
      </c>
      <c r="QXH26" s="58" t="s">
        <v>34</v>
      </c>
      <c r="QXI26" s="91" t="s">
        <v>32</v>
      </c>
      <c r="QXJ26" s="92">
        <v>1</v>
      </c>
      <c r="QXK26" s="87">
        <v>0</v>
      </c>
      <c r="QXL26" s="59">
        <f t="shared" si="748"/>
        <v>0</v>
      </c>
      <c r="QXM26" s="1"/>
      <c r="QXN26" s="89">
        <v>3</v>
      </c>
      <c r="QXO26" s="93" t="s">
        <v>63</v>
      </c>
      <c r="QXP26" s="58" t="s">
        <v>34</v>
      </c>
      <c r="QXQ26" s="91" t="s">
        <v>32</v>
      </c>
      <c r="QXR26" s="92">
        <v>1</v>
      </c>
      <c r="QXS26" s="87">
        <v>0</v>
      </c>
      <c r="QXT26" s="59">
        <f t="shared" si="749"/>
        <v>0</v>
      </c>
      <c r="QXU26" s="1"/>
      <c r="QXV26" s="89">
        <v>3</v>
      </c>
      <c r="QXW26" s="93" t="s">
        <v>63</v>
      </c>
      <c r="QXX26" s="58" t="s">
        <v>34</v>
      </c>
      <c r="QXY26" s="91" t="s">
        <v>32</v>
      </c>
      <c r="QXZ26" s="92">
        <v>1</v>
      </c>
      <c r="QYA26" s="87">
        <v>0</v>
      </c>
      <c r="QYB26" s="59">
        <f t="shared" si="749"/>
        <v>0</v>
      </c>
      <c r="QYC26" s="1"/>
      <c r="QYD26" s="89">
        <v>3</v>
      </c>
      <c r="QYE26" s="93" t="s">
        <v>63</v>
      </c>
      <c r="QYF26" s="58" t="s">
        <v>34</v>
      </c>
      <c r="QYG26" s="91" t="s">
        <v>32</v>
      </c>
      <c r="QYH26" s="92">
        <v>1</v>
      </c>
      <c r="QYI26" s="87">
        <v>0</v>
      </c>
      <c r="QYJ26" s="59">
        <f t="shared" si="750"/>
        <v>0</v>
      </c>
      <c r="QYK26" s="1"/>
      <c r="QYL26" s="89">
        <v>3</v>
      </c>
      <c r="QYM26" s="93" t="s">
        <v>63</v>
      </c>
      <c r="QYN26" s="58" t="s">
        <v>34</v>
      </c>
      <c r="QYO26" s="91" t="s">
        <v>32</v>
      </c>
      <c r="QYP26" s="92">
        <v>1</v>
      </c>
      <c r="QYQ26" s="87">
        <v>0</v>
      </c>
      <c r="QYR26" s="59">
        <f t="shared" si="750"/>
        <v>0</v>
      </c>
      <c r="QYS26" s="1"/>
      <c r="QYT26" s="89">
        <v>3</v>
      </c>
      <c r="QYU26" s="93" t="s">
        <v>63</v>
      </c>
      <c r="QYV26" s="58" t="s">
        <v>34</v>
      </c>
      <c r="QYW26" s="91" t="s">
        <v>32</v>
      </c>
      <c r="QYX26" s="92">
        <v>1</v>
      </c>
      <c r="QYY26" s="87">
        <v>0</v>
      </c>
      <c r="QYZ26" s="59">
        <f t="shared" si="751"/>
        <v>0</v>
      </c>
      <c r="QZA26" s="1"/>
      <c r="QZB26" s="89">
        <v>3</v>
      </c>
      <c r="QZC26" s="93" t="s">
        <v>63</v>
      </c>
      <c r="QZD26" s="58" t="s">
        <v>34</v>
      </c>
      <c r="QZE26" s="91" t="s">
        <v>32</v>
      </c>
      <c r="QZF26" s="92">
        <v>1</v>
      </c>
      <c r="QZG26" s="87">
        <v>0</v>
      </c>
      <c r="QZH26" s="59">
        <f t="shared" si="751"/>
        <v>0</v>
      </c>
      <c r="QZI26" s="1"/>
      <c r="QZJ26" s="89">
        <v>3</v>
      </c>
      <c r="QZK26" s="93" t="s">
        <v>63</v>
      </c>
      <c r="QZL26" s="58" t="s">
        <v>34</v>
      </c>
      <c r="QZM26" s="91" t="s">
        <v>32</v>
      </c>
      <c r="QZN26" s="92">
        <v>1</v>
      </c>
      <c r="QZO26" s="87">
        <v>0</v>
      </c>
      <c r="QZP26" s="59">
        <f t="shared" si="752"/>
        <v>0</v>
      </c>
      <c r="QZQ26" s="1"/>
      <c r="QZR26" s="89">
        <v>3</v>
      </c>
      <c r="QZS26" s="93" t="s">
        <v>63</v>
      </c>
      <c r="QZT26" s="58" t="s">
        <v>34</v>
      </c>
      <c r="QZU26" s="91" t="s">
        <v>32</v>
      </c>
      <c r="QZV26" s="92">
        <v>1</v>
      </c>
      <c r="QZW26" s="87">
        <v>0</v>
      </c>
      <c r="QZX26" s="59">
        <f t="shared" si="752"/>
        <v>0</v>
      </c>
      <c r="QZY26" s="1"/>
      <c r="QZZ26" s="89">
        <v>3</v>
      </c>
      <c r="RAA26" s="93" t="s">
        <v>63</v>
      </c>
      <c r="RAB26" s="58" t="s">
        <v>34</v>
      </c>
      <c r="RAC26" s="91" t="s">
        <v>32</v>
      </c>
      <c r="RAD26" s="92">
        <v>1</v>
      </c>
      <c r="RAE26" s="87">
        <v>0</v>
      </c>
      <c r="RAF26" s="59">
        <f t="shared" si="753"/>
        <v>0</v>
      </c>
      <c r="RAG26" s="1"/>
      <c r="RAH26" s="89">
        <v>3</v>
      </c>
      <c r="RAI26" s="93" t="s">
        <v>63</v>
      </c>
      <c r="RAJ26" s="58" t="s">
        <v>34</v>
      </c>
      <c r="RAK26" s="91" t="s">
        <v>32</v>
      </c>
      <c r="RAL26" s="92">
        <v>1</v>
      </c>
      <c r="RAM26" s="87">
        <v>0</v>
      </c>
      <c r="RAN26" s="59">
        <f t="shared" si="753"/>
        <v>0</v>
      </c>
      <c r="RAO26" s="1"/>
      <c r="RAP26" s="89">
        <v>3</v>
      </c>
      <c r="RAQ26" s="93" t="s">
        <v>63</v>
      </c>
      <c r="RAR26" s="58" t="s">
        <v>34</v>
      </c>
      <c r="RAS26" s="91" t="s">
        <v>32</v>
      </c>
      <c r="RAT26" s="92">
        <v>1</v>
      </c>
      <c r="RAU26" s="87">
        <v>0</v>
      </c>
      <c r="RAV26" s="59">
        <f t="shared" si="754"/>
        <v>0</v>
      </c>
      <c r="RAW26" s="1"/>
      <c r="RAX26" s="89">
        <v>3</v>
      </c>
      <c r="RAY26" s="93" t="s">
        <v>63</v>
      </c>
      <c r="RAZ26" s="58" t="s">
        <v>34</v>
      </c>
      <c r="RBA26" s="91" t="s">
        <v>32</v>
      </c>
      <c r="RBB26" s="92">
        <v>1</v>
      </c>
      <c r="RBC26" s="87">
        <v>0</v>
      </c>
      <c r="RBD26" s="59">
        <f t="shared" si="754"/>
        <v>0</v>
      </c>
      <c r="RBE26" s="1"/>
      <c r="RBF26" s="89">
        <v>3</v>
      </c>
      <c r="RBG26" s="93" t="s">
        <v>63</v>
      </c>
      <c r="RBH26" s="58" t="s">
        <v>34</v>
      </c>
      <c r="RBI26" s="91" t="s">
        <v>32</v>
      </c>
      <c r="RBJ26" s="92">
        <v>1</v>
      </c>
      <c r="RBK26" s="87">
        <v>0</v>
      </c>
      <c r="RBL26" s="59">
        <f t="shared" si="755"/>
        <v>0</v>
      </c>
      <c r="RBM26" s="1"/>
      <c r="RBN26" s="89">
        <v>3</v>
      </c>
      <c r="RBO26" s="93" t="s">
        <v>63</v>
      </c>
      <c r="RBP26" s="58" t="s">
        <v>34</v>
      </c>
      <c r="RBQ26" s="91" t="s">
        <v>32</v>
      </c>
      <c r="RBR26" s="92">
        <v>1</v>
      </c>
      <c r="RBS26" s="87">
        <v>0</v>
      </c>
      <c r="RBT26" s="59">
        <f t="shared" si="755"/>
        <v>0</v>
      </c>
      <c r="RBU26" s="1"/>
      <c r="RBV26" s="89">
        <v>3</v>
      </c>
      <c r="RBW26" s="93" t="s">
        <v>63</v>
      </c>
      <c r="RBX26" s="58" t="s">
        <v>34</v>
      </c>
      <c r="RBY26" s="91" t="s">
        <v>32</v>
      </c>
      <c r="RBZ26" s="92">
        <v>1</v>
      </c>
      <c r="RCA26" s="87">
        <v>0</v>
      </c>
      <c r="RCB26" s="59">
        <f t="shared" si="756"/>
        <v>0</v>
      </c>
      <c r="RCC26" s="1"/>
      <c r="RCD26" s="89">
        <v>3</v>
      </c>
      <c r="RCE26" s="93" t="s">
        <v>63</v>
      </c>
      <c r="RCF26" s="58" t="s">
        <v>34</v>
      </c>
      <c r="RCG26" s="91" t="s">
        <v>32</v>
      </c>
      <c r="RCH26" s="92">
        <v>1</v>
      </c>
      <c r="RCI26" s="87">
        <v>0</v>
      </c>
      <c r="RCJ26" s="59">
        <f t="shared" si="756"/>
        <v>0</v>
      </c>
      <c r="RCK26" s="1"/>
      <c r="RCL26" s="89">
        <v>3</v>
      </c>
      <c r="RCM26" s="93" t="s">
        <v>63</v>
      </c>
      <c r="RCN26" s="58" t="s">
        <v>34</v>
      </c>
      <c r="RCO26" s="91" t="s">
        <v>32</v>
      </c>
      <c r="RCP26" s="92">
        <v>1</v>
      </c>
      <c r="RCQ26" s="87">
        <v>0</v>
      </c>
      <c r="RCR26" s="59">
        <f t="shared" si="757"/>
        <v>0</v>
      </c>
      <c r="RCS26" s="1"/>
      <c r="RCT26" s="89">
        <v>3</v>
      </c>
      <c r="RCU26" s="93" t="s">
        <v>63</v>
      </c>
      <c r="RCV26" s="58" t="s">
        <v>34</v>
      </c>
      <c r="RCW26" s="91" t="s">
        <v>32</v>
      </c>
      <c r="RCX26" s="92">
        <v>1</v>
      </c>
      <c r="RCY26" s="87">
        <v>0</v>
      </c>
      <c r="RCZ26" s="59">
        <f t="shared" si="757"/>
        <v>0</v>
      </c>
      <c r="RDA26" s="1"/>
      <c r="RDB26" s="89">
        <v>3</v>
      </c>
      <c r="RDC26" s="93" t="s">
        <v>63</v>
      </c>
      <c r="RDD26" s="58" t="s">
        <v>34</v>
      </c>
      <c r="RDE26" s="91" t="s">
        <v>32</v>
      </c>
      <c r="RDF26" s="92">
        <v>1</v>
      </c>
      <c r="RDG26" s="87">
        <v>0</v>
      </c>
      <c r="RDH26" s="59">
        <f t="shared" si="758"/>
        <v>0</v>
      </c>
      <c r="RDI26" s="1"/>
      <c r="RDJ26" s="89">
        <v>3</v>
      </c>
      <c r="RDK26" s="93" t="s">
        <v>63</v>
      </c>
      <c r="RDL26" s="58" t="s">
        <v>34</v>
      </c>
      <c r="RDM26" s="91" t="s">
        <v>32</v>
      </c>
      <c r="RDN26" s="92">
        <v>1</v>
      </c>
      <c r="RDO26" s="87">
        <v>0</v>
      </c>
      <c r="RDP26" s="59">
        <f t="shared" si="758"/>
        <v>0</v>
      </c>
      <c r="RDQ26" s="1"/>
      <c r="RDR26" s="89">
        <v>3</v>
      </c>
      <c r="RDS26" s="93" t="s">
        <v>63</v>
      </c>
      <c r="RDT26" s="58" t="s">
        <v>34</v>
      </c>
      <c r="RDU26" s="91" t="s">
        <v>32</v>
      </c>
      <c r="RDV26" s="92">
        <v>1</v>
      </c>
      <c r="RDW26" s="87">
        <v>0</v>
      </c>
      <c r="RDX26" s="59">
        <f t="shared" si="759"/>
        <v>0</v>
      </c>
      <c r="RDY26" s="1"/>
      <c r="RDZ26" s="89">
        <v>3</v>
      </c>
      <c r="REA26" s="93" t="s">
        <v>63</v>
      </c>
      <c r="REB26" s="58" t="s">
        <v>34</v>
      </c>
      <c r="REC26" s="91" t="s">
        <v>32</v>
      </c>
      <c r="RED26" s="92">
        <v>1</v>
      </c>
      <c r="REE26" s="87">
        <v>0</v>
      </c>
      <c r="REF26" s="59">
        <f t="shared" si="759"/>
        <v>0</v>
      </c>
      <c r="REG26" s="1"/>
      <c r="REH26" s="89">
        <v>3</v>
      </c>
      <c r="REI26" s="93" t="s">
        <v>63</v>
      </c>
      <c r="REJ26" s="58" t="s">
        <v>34</v>
      </c>
      <c r="REK26" s="91" t="s">
        <v>32</v>
      </c>
      <c r="REL26" s="92">
        <v>1</v>
      </c>
      <c r="REM26" s="87">
        <v>0</v>
      </c>
      <c r="REN26" s="59">
        <f t="shared" si="760"/>
        <v>0</v>
      </c>
      <c r="REO26" s="1"/>
      <c r="REP26" s="89">
        <v>3</v>
      </c>
      <c r="REQ26" s="93" t="s">
        <v>63</v>
      </c>
      <c r="RER26" s="58" t="s">
        <v>34</v>
      </c>
      <c r="RES26" s="91" t="s">
        <v>32</v>
      </c>
      <c r="RET26" s="92">
        <v>1</v>
      </c>
      <c r="REU26" s="87">
        <v>0</v>
      </c>
      <c r="REV26" s="59">
        <f t="shared" si="760"/>
        <v>0</v>
      </c>
      <c r="REW26" s="1"/>
      <c r="REX26" s="89">
        <v>3</v>
      </c>
      <c r="REY26" s="93" t="s">
        <v>63</v>
      </c>
      <c r="REZ26" s="58" t="s">
        <v>34</v>
      </c>
      <c r="RFA26" s="91" t="s">
        <v>32</v>
      </c>
      <c r="RFB26" s="92">
        <v>1</v>
      </c>
      <c r="RFC26" s="87">
        <v>0</v>
      </c>
      <c r="RFD26" s="59">
        <f t="shared" si="761"/>
        <v>0</v>
      </c>
      <c r="RFE26" s="1"/>
      <c r="RFF26" s="89">
        <v>3</v>
      </c>
      <c r="RFG26" s="93" t="s">
        <v>63</v>
      </c>
      <c r="RFH26" s="58" t="s">
        <v>34</v>
      </c>
      <c r="RFI26" s="91" t="s">
        <v>32</v>
      </c>
      <c r="RFJ26" s="92">
        <v>1</v>
      </c>
      <c r="RFK26" s="87">
        <v>0</v>
      </c>
      <c r="RFL26" s="59">
        <f t="shared" si="761"/>
        <v>0</v>
      </c>
      <c r="RFM26" s="1"/>
      <c r="RFN26" s="89">
        <v>3</v>
      </c>
      <c r="RFO26" s="93" t="s">
        <v>63</v>
      </c>
      <c r="RFP26" s="58" t="s">
        <v>34</v>
      </c>
      <c r="RFQ26" s="91" t="s">
        <v>32</v>
      </c>
      <c r="RFR26" s="92">
        <v>1</v>
      </c>
      <c r="RFS26" s="87">
        <v>0</v>
      </c>
      <c r="RFT26" s="59">
        <f t="shared" si="762"/>
        <v>0</v>
      </c>
      <c r="RFU26" s="1"/>
      <c r="RFV26" s="89">
        <v>3</v>
      </c>
      <c r="RFW26" s="93" t="s">
        <v>63</v>
      </c>
      <c r="RFX26" s="58" t="s">
        <v>34</v>
      </c>
      <c r="RFY26" s="91" t="s">
        <v>32</v>
      </c>
      <c r="RFZ26" s="92">
        <v>1</v>
      </c>
      <c r="RGA26" s="87">
        <v>0</v>
      </c>
      <c r="RGB26" s="59">
        <f t="shared" si="762"/>
        <v>0</v>
      </c>
      <c r="RGC26" s="1"/>
      <c r="RGD26" s="89">
        <v>3</v>
      </c>
      <c r="RGE26" s="93" t="s">
        <v>63</v>
      </c>
      <c r="RGF26" s="58" t="s">
        <v>34</v>
      </c>
      <c r="RGG26" s="91" t="s">
        <v>32</v>
      </c>
      <c r="RGH26" s="92">
        <v>1</v>
      </c>
      <c r="RGI26" s="87">
        <v>0</v>
      </c>
      <c r="RGJ26" s="59">
        <f t="shared" si="763"/>
        <v>0</v>
      </c>
      <c r="RGK26" s="1"/>
      <c r="RGL26" s="89">
        <v>3</v>
      </c>
      <c r="RGM26" s="93" t="s">
        <v>63</v>
      </c>
      <c r="RGN26" s="58" t="s">
        <v>34</v>
      </c>
      <c r="RGO26" s="91" t="s">
        <v>32</v>
      </c>
      <c r="RGP26" s="92">
        <v>1</v>
      </c>
      <c r="RGQ26" s="87">
        <v>0</v>
      </c>
      <c r="RGR26" s="59">
        <f t="shared" si="763"/>
        <v>0</v>
      </c>
      <c r="RGS26" s="1"/>
      <c r="RGT26" s="89">
        <v>3</v>
      </c>
      <c r="RGU26" s="93" t="s">
        <v>63</v>
      </c>
      <c r="RGV26" s="58" t="s">
        <v>34</v>
      </c>
      <c r="RGW26" s="91" t="s">
        <v>32</v>
      </c>
      <c r="RGX26" s="92">
        <v>1</v>
      </c>
      <c r="RGY26" s="87">
        <v>0</v>
      </c>
      <c r="RGZ26" s="59">
        <f t="shared" si="764"/>
        <v>0</v>
      </c>
      <c r="RHA26" s="1"/>
      <c r="RHB26" s="89">
        <v>3</v>
      </c>
      <c r="RHC26" s="93" t="s">
        <v>63</v>
      </c>
      <c r="RHD26" s="58" t="s">
        <v>34</v>
      </c>
      <c r="RHE26" s="91" t="s">
        <v>32</v>
      </c>
      <c r="RHF26" s="92">
        <v>1</v>
      </c>
      <c r="RHG26" s="87">
        <v>0</v>
      </c>
      <c r="RHH26" s="59">
        <f t="shared" si="764"/>
        <v>0</v>
      </c>
      <c r="RHI26" s="1"/>
      <c r="RHJ26" s="89">
        <v>3</v>
      </c>
      <c r="RHK26" s="93" t="s">
        <v>63</v>
      </c>
      <c r="RHL26" s="58" t="s">
        <v>34</v>
      </c>
      <c r="RHM26" s="91" t="s">
        <v>32</v>
      </c>
      <c r="RHN26" s="92">
        <v>1</v>
      </c>
      <c r="RHO26" s="87">
        <v>0</v>
      </c>
      <c r="RHP26" s="59">
        <f t="shared" si="765"/>
        <v>0</v>
      </c>
      <c r="RHQ26" s="1"/>
      <c r="RHR26" s="89">
        <v>3</v>
      </c>
      <c r="RHS26" s="93" t="s">
        <v>63</v>
      </c>
      <c r="RHT26" s="58" t="s">
        <v>34</v>
      </c>
      <c r="RHU26" s="91" t="s">
        <v>32</v>
      </c>
      <c r="RHV26" s="92">
        <v>1</v>
      </c>
      <c r="RHW26" s="87">
        <v>0</v>
      </c>
      <c r="RHX26" s="59">
        <f t="shared" si="765"/>
        <v>0</v>
      </c>
      <c r="RHY26" s="1"/>
      <c r="RHZ26" s="89">
        <v>3</v>
      </c>
      <c r="RIA26" s="93" t="s">
        <v>63</v>
      </c>
      <c r="RIB26" s="58" t="s">
        <v>34</v>
      </c>
      <c r="RIC26" s="91" t="s">
        <v>32</v>
      </c>
      <c r="RID26" s="92">
        <v>1</v>
      </c>
      <c r="RIE26" s="87">
        <v>0</v>
      </c>
      <c r="RIF26" s="59">
        <f t="shared" si="766"/>
        <v>0</v>
      </c>
      <c r="RIG26" s="1"/>
      <c r="RIH26" s="89">
        <v>3</v>
      </c>
      <c r="RII26" s="93" t="s">
        <v>63</v>
      </c>
      <c r="RIJ26" s="58" t="s">
        <v>34</v>
      </c>
      <c r="RIK26" s="91" t="s">
        <v>32</v>
      </c>
      <c r="RIL26" s="92">
        <v>1</v>
      </c>
      <c r="RIM26" s="87">
        <v>0</v>
      </c>
      <c r="RIN26" s="59">
        <f t="shared" si="766"/>
        <v>0</v>
      </c>
      <c r="RIO26" s="1"/>
      <c r="RIP26" s="89">
        <v>3</v>
      </c>
      <c r="RIQ26" s="93" t="s">
        <v>63</v>
      </c>
      <c r="RIR26" s="58" t="s">
        <v>34</v>
      </c>
      <c r="RIS26" s="91" t="s">
        <v>32</v>
      </c>
      <c r="RIT26" s="92">
        <v>1</v>
      </c>
      <c r="RIU26" s="87">
        <v>0</v>
      </c>
      <c r="RIV26" s="59">
        <f t="shared" si="767"/>
        <v>0</v>
      </c>
      <c r="RIW26" s="1"/>
      <c r="RIX26" s="89">
        <v>3</v>
      </c>
      <c r="RIY26" s="93" t="s">
        <v>63</v>
      </c>
      <c r="RIZ26" s="58" t="s">
        <v>34</v>
      </c>
      <c r="RJA26" s="91" t="s">
        <v>32</v>
      </c>
      <c r="RJB26" s="92">
        <v>1</v>
      </c>
      <c r="RJC26" s="87">
        <v>0</v>
      </c>
      <c r="RJD26" s="59">
        <f t="shared" si="767"/>
        <v>0</v>
      </c>
      <c r="RJE26" s="1"/>
      <c r="RJF26" s="89">
        <v>3</v>
      </c>
      <c r="RJG26" s="93" t="s">
        <v>63</v>
      </c>
      <c r="RJH26" s="58" t="s">
        <v>34</v>
      </c>
      <c r="RJI26" s="91" t="s">
        <v>32</v>
      </c>
      <c r="RJJ26" s="92">
        <v>1</v>
      </c>
      <c r="RJK26" s="87">
        <v>0</v>
      </c>
      <c r="RJL26" s="59">
        <f t="shared" si="768"/>
        <v>0</v>
      </c>
      <c r="RJM26" s="1"/>
      <c r="RJN26" s="89">
        <v>3</v>
      </c>
      <c r="RJO26" s="93" t="s">
        <v>63</v>
      </c>
      <c r="RJP26" s="58" t="s">
        <v>34</v>
      </c>
      <c r="RJQ26" s="91" t="s">
        <v>32</v>
      </c>
      <c r="RJR26" s="92">
        <v>1</v>
      </c>
      <c r="RJS26" s="87">
        <v>0</v>
      </c>
      <c r="RJT26" s="59">
        <f t="shared" si="768"/>
        <v>0</v>
      </c>
      <c r="RJU26" s="1"/>
      <c r="RJV26" s="89">
        <v>3</v>
      </c>
      <c r="RJW26" s="93" t="s">
        <v>63</v>
      </c>
      <c r="RJX26" s="58" t="s">
        <v>34</v>
      </c>
      <c r="RJY26" s="91" t="s">
        <v>32</v>
      </c>
      <c r="RJZ26" s="92">
        <v>1</v>
      </c>
      <c r="RKA26" s="87">
        <v>0</v>
      </c>
      <c r="RKB26" s="59">
        <f t="shared" si="769"/>
        <v>0</v>
      </c>
      <c r="RKC26" s="1"/>
      <c r="RKD26" s="89">
        <v>3</v>
      </c>
      <c r="RKE26" s="93" t="s">
        <v>63</v>
      </c>
      <c r="RKF26" s="58" t="s">
        <v>34</v>
      </c>
      <c r="RKG26" s="91" t="s">
        <v>32</v>
      </c>
      <c r="RKH26" s="92">
        <v>1</v>
      </c>
      <c r="RKI26" s="87">
        <v>0</v>
      </c>
      <c r="RKJ26" s="59">
        <f t="shared" si="769"/>
        <v>0</v>
      </c>
      <c r="RKK26" s="1"/>
      <c r="RKL26" s="89">
        <v>3</v>
      </c>
      <c r="RKM26" s="93" t="s">
        <v>63</v>
      </c>
      <c r="RKN26" s="58" t="s">
        <v>34</v>
      </c>
      <c r="RKO26" s="91" t="s">
        <v>32</v>
      </c>
      <c r="RKP26" s="92">
        <v>1</v>
      </c>
      <c r="RKQ26" s="87">
        <v>0</v>
      </c>
      <c r="RKR26" s="59">
        <f t="shared" si="770"/>
        <v>0</v>
      </c>
      <c r="RKS26" s="1"/>
      <c r="RKT26" s="89">
        <v>3</v>
      </c>
      <c r="RKU26" s="93" t="s">
        <v>63</v>
      </c>
      <c r="RKV26" s="58" t="s">
        <v>34</v>
      </c>
      <c r="RKW26" s="91" t="s">
        <v>32</v>
      </c>
      <c r="RKX26" s="92">
        <v>1</v>
      </c>
      <c r="RKY26" s="87">
        <v>0</v>
      </c>
      <c r="RKZ26" s="59">
        <f t="shared" si="770"/>
        <v>0</v>
      </c>
      <c r="RLA26" s="1"/>
      <c r="RLB26" s="89">
        <v>3</v>
      </c>
      <c r="RLC26" s="93" t="s">
        <v>63</v>
      </c>
      <c r="RLD26" s="58" t="s">
        <v>34</v>
      </c>
      <c r="RLE26" s="91" t="s">
        <v>32</v>
      </c>
      <c r="RLF26" s="92">
        <v>1</v>
      </c>
      <c r="RLG26" s="87">
        <v>0</v>
      </c>
      <c r="RLH26" s="59">
        <f t="shared" si="771"/>
        <v>0</v>
      </c>
      <c r="RLI26" s="1"/>
      <c r="RLJ26" s="89">
        <v>3</v>
      </c>
      <c r="RLK26" s="93" t="s">
        <v>63</v>
      </c>
      <c r="RLL26" s="58" t="s">
        <v>34</v>
      </c>
      <c r="RLM26" s="91" t="s">
        <v>32</v>
      </c>
      <c r="RLN26" s="92">
        <v>1</v>
      </c>
      <c r="RLO26" s="87">
        <v>0</v>
      </c>
      <c r="RLP26" s="59">
        <f t="shared" si="771"/>
        <v>0</v>
      </c>
      <c r="RLQ26" s="1"/>
      <c r="RLR26" s="89">
        <v>3</v>
      </c>
      <c r="RLS26" s="93" t="s">
        <v>63</v>
      </c>
      <c r="RLT26" s="58" t="s">
        <v>34</v>
      </c>
      <c r="RLU26" s="91" t="s">
        <v>32</v>
      </c>
      <c r="RLV26" s="92">
        <v>1</v>
      </c>
      <c r="RLW26" s="87">
        <v>0</v>
      </c>
      <c r="RLX26" s="59">
        <f t="shared" si="772"/>
        <v>0</v>
      </c>
      <c r="RLY26" s="1"/>
      <c r="RLZ26" s="89">
        <v>3</v>
      </c>
      <c r="RMA26" s="93" t="s">
        <v>63</v>
      </c>
      <c r="RMB26" s="58" t="s">
        <v>34</v>
      </c>
      <c r="RMC26" s="91" t="s">
        <v>32</v>
      </c>
      <c r="RMD26" s="92">
        <v>1</v>
      </c>
      <c r="RME26" s="87">
        <v>0</v>
      </c>
      <c r="RMF26" s="59">
        <f t="shared" si="772"/>
        <v>0</v>
      </c>
      <c r="RMG26" s="1"/>
      <c r="RMH26" s="89">
        <v>3</v>
      </c>
      <c r="RMI26" s="93" t="s">
        <v>63</v>
      </c>
      <c r="RMJ26" s="58" t="s">
        <v>34</v>
      </c>
      <c r="RMK26" s="91" t="s">
        <v>32</v>
      </c>
      <c r="RML26" s="92">
        <v>1</v>
      </c>
      <c r="RMM26" s="87">
        <v>0</v>
      </c>
      <c r="RMN26" s="59">
        <f t="shared" si="773"/>
        <v>0</v>
      </c>
      <c r="RMO26" s="1"/>
      <c r="RMP26" s="89">
        <v>3</v>
      </c>
      <c r="RMQ26" s="93" t="s">
        <v>63</v>
      </c>
      <c r="RMR26" s="58" t="s">
        <v>34</v>
      </c>
      <c r="RMS26" s="91" t="s">
        <v>32</v>
      </c>
      <c r="RMT26" s="92">
        <v>1</v>
      </c>
      <c r="RMU26" s="87">
        <v>0</v>
      </c>
      <c r="RMV26" s="59">
        <f t="shared" si="773"/>
        <v>0</v>
      </c>
      <c r="RMW26" s="1"/>
      <c r="RMX26" s="89">
        <v>3</v>
      </c>
      <c r="RMY26" s="93" t="s">
        <v>63</v>
      </c>
      <c r="RMZ26" s="58" t="s">
        <v>34</v>
      </c>
      <c r="RNA26" s="91" t="s">
        <v>32</v>
      </c>
      <c r="RNB26" s="92">
        <v>1</v>
      </c>
      <c r="RNC26" s="87">
        <v>0</v>
      </c>
      <c r="RND26" s="59">
        <f t="shared" si="774"/>
        <v>0</v>
      </c>
      <c r="RNE26" s="1"/>
      <c r="RNF26" s="89">
        <v>3</v>
      </c>
      <c r="RNG26" s="93" t="s">
        <v>63</v>
      </c>
      <c r="RNH26" s="58" t="s">
        <v>34</v>
      </c>
      <c r="RNI26" s="91" t="s">
        <v>32</v>
      </c>
      <c r="RNJ26" s="92">
        <v>1</v>
      </c>
      <c r="RNK26" s="87">
        <v>0</v>
      </c>
      <c r="RNL26" s="59">
        <f t="shared" si="774"/>
        <v>0</v>
      </c>
      <c r="RNM26" s="1"/>
      <c r="RNN26" s="89">
        <v>3</v>
      </c>
      <c r="RNO26" s="93" t="s">
        <v>63</v>
      </c>
      <c r="RNP26" s="58" t="s">
        <v>34</v>
      </c>
      <c r="RNQ26" s="91" t="s">
        <v>32</v>
      </c>
      <c r="RNR26" s="92">
        <v>1</v>
      </c>
      <c r="RNS26" s="87">
        <v>0</v>
      </c>
      <c r="RNT26" s="59">
        <f t="shared" si="775"/>
        <v>0</v>
      </c>
      <c r="RNU26" s="1"/>
      <c r="RNV26" s="89">
        <v>3</v>
      </c>
      <c r="RNW26" s="93" t="s">
        <v>63</v>
      </c>
      <c r="RNX26" s="58" t="s">
        <v>34</v>
      </c>
      <c r="RNY26" s="91" t="s">
        <v>32</v>
      </c>
      <c r="RNZ26" s="92">
        <v>1</v>
      </c>
      <c r="ROA26" s="87">
        <v>0</v>
      </c>
      <c r="ROB26" s="59">
        <f t="shared" si="775"/>
        <v>0</v>
      </c>
      <c r="ROC26" s="1"/>
      <c r="ROD26" s="89">
        <v>3</v>
      </c>
      <c r="ROE26" s="93" t="s">
        <v>63</v>
      </c>
      <c r="ROF26" s="58" t="s">
        <v>34</v>
      </c>
      <c r="ROG26" s="91" t="s">
        <v>32</v>
      </c>
      <c r="ROH26" s="92">
        <v>1</v>
      </c>
      <c r="ROI26" s="87">
        <v>0</v>
      </c>
      <c r="ROJ26" s="59">
        <f t="shared" si="776"/>
        <v>0</v>
      </c>
      <c r="ROK26" s="1"/>
      <c r="ROL26" s="89">
        <v>3</v>
      </c>
      <c r="ROM26" s="93" t="s">
        <v>63</v>
      </c>
      <c r="RON26" s="58" t="s">
        <v>34</v>
      </c>
      <c r="ROO26" s="91" t="s">
        <v>32</v>
      </c>
      <c r="ROP26" s="92">
        <v>1</v>
      </c>
      <c r="ROQ26" s="87">
        <v>0</v>
      </c>
      <c r="ROR26" s="59">
        <f t="shared" si="776"/>
        <v>0</v>
      </c>
      <c r="ROS26" s="1"/>
      <c r="ROT26" s="89">
        <v>3</v>
      </c>
      <c r="ROU26" s="93" t="s">
        <v>63</v>
      </c>
      <c r="ROV26" s="58" t="s">
        <v>34</v>
      </c>
      <c r="ROW26" s="91" t="s">
        <v>32</v>
      </c>
      <c r="ROX26" s="92">
        <v>1</v>
      </c>
      <c r="ROY26" s="87">
        <v>0</v>
      </c>
      <c r="ROZ26" s="59">
        <f t="shared" si="777"/>
        <v>0</v>
      </c>
      <c r="RPA26" s="1"/>
      <c r="RPB26" s="89">
        <v>3</v>
      </c>
      <c r="RPC26" s="93" t="s">
        <v>63</v>
      </c>
      <c r="RPD26" s="58" t="s">
        <v>34</v>
      </c>
      <c r="RPE26" s="91" t="s">
        <v>32</v>
      </c>
      <c r="RPF26" s="92">
        <v>1</v>
      </c>
      <c r="RPG26" s="87">
        <v>0</v>
      </c>
      <c r="RPH26" s="59">
        <f t="shared" si="777"/>
        <v>0</v>
      </c>
      <c r="RPI26" s="1"/>
      <c r="RPJ26" s="89">
        <v>3</v>
      </c>
      <c r="RPK26" s="93" t="s">
        <v>63</v>
      </c>
      <c r="RPL26" s="58" t="s">
        <v>34</v>
      </c>
      <c r="RPM26" s="91" t="s">
        <v>32</v>
      </c>
      <c r="RPN26" s="92">
        <v>1</v>
      </c>
      <c r="RPO26" s="87">
        <v>0</v>
      </c>
      <c r="RPP26" s="59">
        <f t="shared" si="778"/>
        <v>0</v>
      </c>
      <c r="RPQ26" s="1"/>
      <c r="RPR26" s="89">
        <v>3</v>
      </c>
      <c r="RPS26" s="93" t="s">
        <v>63</v>
      </c>
      <c r="RPT26" s="58" t="s">
        <v>34</v>
      </c>
      <c r="RPU26" s="91" t="s">
        <v>32</v>
      </c>
      <c r="RPV26" s="92">
        <v>1</v>
      </c>
      <c r="RPW26" s="87">
        <v>0</v>
      </c>
      <c r="RPX26" s="59">
        <f t="shared" si="778"/>
        <v>0</v>
      </c>
      <c r="RPY26" s="1"/>
      <c r="RPZ26" s="89">
        <v>3</v>
      </c>
      <c r="RQA26" s="93" t="s">
        <v>63</v>
      </c>
      <c r="RQB26" s="58" t="s">
        <v>34</v>
      </c>
      <c r="RQC26" s="91" t="s">
        <v>32</v>
      </c>
      <c r="RQD26" s="92">
        <v>1</v>
      </c>
      <c r="RQE26" s="87">
        <v>0</v>
      </c>
      <c r="RQF26" s="59">
        <f t="shared" si="779"/>
        <v>0</v>
      </c>
      <c r="RQG26" s="1"/>
      <c r="RQH26" s="89">
        <v>3</v>
      </c>
      <c r="RQI26" s="93" t="s">
        <v>63</v>
      </c>
      <c r="RQJ26" s="58" t="s">
        <v>34</v>
      </c>
      <c r="RQK26" s="91" t="s">
        <v>32</v>
      </c>
      <c r="RQL26" s="92">
        <v>1</v>
      </c>
      <c r="RQM26" s="87">
        <v>0</v>
      </c>
      <c r="RQN26" s="59">
        <f t="shared" si="779"/>
        <v>0</v>
      </c>
      <c r="RQO26" s="1"/>
      <c r="RQP26" s="89">
        <v>3</v>
      </c>
      <c r="RQQ26" s="93" t="s">
        <v>63</v>
      </c>
      <c r="RQR26" s="58" t="s">
        <v>34</v>
      </c>
      <c r="RQS26" s="91" t="s">
        <v>32</v>
      </c>
      <c r="RQT26" s="92">
        <v>1</v>
      </c>
      <c r="RQU26" s="87">
        <v>0</v>
      </c>
      <c r="RQV26" s="59">
        <f t="shared" si="780"/>
        <v>0</v>
      </c>
      <c r="RQW26" s="1"/>
      <c r="RQX26" s="89">
        <v>3</v>
      </c>
      <c r="RQY26" s="93" t="s">
        <v>63</v>
      </c>
      <c r="RQZ26" s="58" t="s">
        <v>34</v>
      </c>
      <c r="RRA26" s="91" t="s">
        <v>32</v>
      </c>
      <c r="RRB26" s="92">
        <v>1</v>
      </c>
      <c r="RRC26" s="87">
        <v>0</v>
      </c>
      <c r="RRD26" s="59">
        <f t="shared" si="780"/>
        <v>0</v>
      </c>
      <c r="RRE26" s="1"/>
      <c r="RRF26" s="89">
        <v>3</v>
      </c>
      <c r="RRG26" s="93" t="s">
        <v>63</v>
      </c>
      <c r="RRH26" s="58" t="s">
        <v>34</v>
      </c>
      <c r="RRI26" s="91" t="s">
        <v>32</v>
      </c>
      <c r="RRJ26" s="92">
        <v>1</v>
      </c>
      <c r="RRK26" s="87">
        <v>0</v>
      </c>
      <c r="RRL26" s="59">
        <f t="shared" si="781"/>
        <v>0</v>
      </c>
      <c r="RRM26" s="1"/>
      <c r="RRN26" s="89">
        <v>3</v>
      </c>
      <c r="RRO26" s="93" t="s">
        <v>63</v>
      </c>
      <c r="RRP26" s="58" t="s">
        <v>34</v>
      </c>
      <c r="RRQ26" s="91" t="s">
        <v>32</v>
      </c>
      <c r="RRR26" s="92">
        <v>1</v>
      </c>
      <c r="RRS26" s="87">
        <v>0</v>
      </c>
      <c r="RRT26" s="59">
        <f t="shared" si="781"/>
        <v>0</v>
      </c>
      <c r="RRU26" s="1"/>
      <c r="RRV26" s="89">
        <v>3</v>
      </c>
      <c r="RRW26" s="93" t="s">
        <v>63</v>
      </c>
      <c r="RRX26" s="58" t="s">
        <v>34</v>
      </c>
      <c r="RRY26" s="91" t="s">
        <v>32</v>
      </c>
      <c r="RRZ26" s="92">
        <v>1</v>
      </c>
      <c r="RSA26" s="87">
        <v>0</v>
      </c>
      <c r="RSB26" s="59">
        <f t="shared" si="782"/>
        <v>0</v>
      </c>
      <c r="RSC26" s="1"/>
      <c r="RSD26" s="89">
        <v>3</v>
      </c>
      <c r="RSE26" s="93" t="s">
        <v>63</v>
      </c>
      <c r="RSF26" s="58" t="s">
        <v>34</v>
      </c>
      <c r="RSG26" s="91" t="s">
        <v>32</v>
      </c>
      <c r="RSH26" s="92">
        <v>1</v>
      </c>
      <c r="RSI26" s="87">
        <v>0</v>
      </c>
      <c r="RSJ26" s="59">
        <f t="shared" si="782"/>
        <v>0</v>
      </c>
      <c r="RSK26" s="1"/>
      <c r="RSL26" s="89">
        <v>3</v>
      </c>
      <c r="RSM26" s="93" t="s">
        <v>63</v>
      </c>
      <c r="RSN26" s="58" t="s">
        <v>34</v>
      </c>
      <c r="RSO26" s="91" t="s">
        <v>32</v>
      </c>
      <c r="RSP26" s="92">
        <v>1</v>
      </c>
      <c r="RSQ26" s="87">
        <v>0</v>
      </c>
      <c r="RSR26" s="59">
        <f t="shared" si="783"/>
        <v>0</v>
      </c>
      <c r="RSS26" s="1"/>
      <c r="RST26" s="89">
        <v>3</v>
      </c>
      <c r="RSU26" s="93" t="s">
        <v>63</v>
      </c>
      <c r="RSV26" s="58" t="s">
        <v>34</v>
      </c>
      <c r="RSW26" s="91" t="s">
        <v>32</v>
      </c>
      <c r="RSX26" s="92">
        <v>1</v>
      </c>
      <c r="RSY26" s="87">
        <v>0</v>
      </c>
      <c r="RSZ26" s="59">
        <f t="shared" si="783"/>
        <v>0</v>
      </c>
      <c r="RTA26" s="1"/>
      <c r="RTB26" s="89">
        <v>3</v>
      </c>
      <c r="RTC26" s="93" t="s">
        <v>63</v>
      </c>
      <c r="RTD26" s="58" t="s">
        <v>34</v>
      </c>
      <c r="RTE26" s="91" t="s">
        <v>32</v>
      </c>
      <c r="RTF26" s="92">
        <v>1</v>
      </c>
      <c r="RTG26" s="87">
        <v>0</v>
      </c>
      <c r="RTH26" s="59">
        <f t="shared" si="784"/>
        <v>0</v>
      </c>
      <c r="RTI26" s="1"/>
      <c r="RTJ26" s="89">
        <v>3</v>
      </c>
      <c r="RTK26" s="93" t="s">
        <v>63</v>
      </c>
      <c r="RTL26" s="58" t="s">
        <v>34</v>
      </c>
      <c r="RTM26" s="91" t="s">
        <v>32</v>
      </c>
      <c r="RTN26" s="92">
        <v>1</v>
      </c>
      <c r="RTO26" s="87">
        <v>0</v>
      </c>
      <c r="RTP26" s="59">
        <f t="shared" si="784"/>
        <v>0</v>
      </c>
      <c r="RTQ26" s="1"/>
      <c r="RTR26" s="89">
        <v>3</v>
      </c>
      <c r="RTS26" s="93" t="s">
        <v>63</v>
      </c>
      <c r="RTT26" s="58" t="s">
        <v>34</v>
      </c>
      <c r="RTU26" s="91" t="s">
        <v>32</v>
      </c>
      <c r="RTV26" s="92">
        <v>1</v>
      </c>
      <c r="RTW26" s="87">
        <v>0</v>
      </c>
      <c r="RTX26" s="59">
        <f t="shared" si="785"/>
        <v>0</v>
      </c>
      <c r="RTY26" s="1"/>
      <c r="RTZ26" s="89">
        <v>3</v>
      </c>
      <c r="RUA26" s="93" t="s">
        <v>63</v>
      </c>
      <c r="RUB26" s="58" t="s">
        <v>34</v>
      </c>
      <c r="RUC26" s="91" t="s">
        <v>32</v>
      </c>
      <c r="RUD26" s="92">
        <v>1</v>
      </c>
      <c r="RUE26" s="87">
        <v>0</v>
      </c>
      <c r="RUF26" s="59">
        <f t="shared" si="785"/>
        <v>0</v>
      </c>
      <c r="RUG26" s="1"/>
      <c r="RUH26" s="89">
        <v>3</v>
      </c>
      <c r="RUI26" s="93" t="s">
        <v>63</v>
      </c>
      <c r="RUJ26" s="58" t="s">
        <v>34</v>
      </c>
      <c r="RUK26" s="91" t="s">
        <v>32</v>
      </c>
      <c r="RUL26" s="92">
        <v>1</v>
      </c>
      <c r="RUM26" s="87">
        <v>0</v>
      </c>
      <c r="RUN26" s="59">
        <f t="shared" si="786"/>
        <v>0</v>
      </c>
      <c r="RUO26" s="1"/>
      <c r="RUP26" s="89">
        <v>3</v>
      </c>
      <c r="RUQ26" s="93" t="s">
        <v>63</v>
      </c>
      <c r="RUR26" s="58" t="s">
        <v>34</v>
      </c>
      <c r="RUS26" s="91" t="s">
        <v>32</v>
      </c>
      <c r="RUT26" s="92">
        <v>1</v>
      </c>
      <c r="RUU26" s="87">
        <v>0</v>
      </c>
      <c r="RUV26" s="59">
        <f t="shared" si="786"/>
        <v>0</v>
      </c>
      <c r="RUW26" s="1"/>
      <c r="RUX26" s="89">
        <v>3</v>
      </c>
      <c r="RUY26" s="93" t="s">
        <v>63</v>
      </c>
      <c r="RUZ26" s="58" t="s">
        <v>34</v>
      </c>
      <c r="RVA26" s="91" t="s">
        <v>32</v>
      </c>
      <c r="RVB26" s="92">
        <v>1</v>
      </c>
      <c r="RVC26" s="87">
        <v>0</v>
      </c>
      <c r="RVD26" s="59">
        <f t="shared" si="787"/>
        <v>0</v>
      </c>
      <c r="RVE26" s="1"/>
      <c r="RVF26" s="89">
        <v>3</v>
      </c>
      <c r="RVG26" s="93" t="s">
        <v>63</v>
      </c>
      <c r="RVH26" s="58" t="s">
        <v>34</v>
      </c>
      <c r="RVI26" s="91" t="s">
        <v>32</v>
      </c>
      <c r="RVJ26" s="92">
        <v>1</v>
      </c>
      <c r="RVK26" s="87">
        <v>0</v>
      </c>
      <c r="RVL26" s="59">
        <f t="shared" si="787"/>
        <v>0</v>
      </c>
      <c r="RVM26" s="1"/>
      <c r="RVN26" s="89">
        <v>3</v>
      </c>
      <c r="RVO26" s="93" t="s">
        <v>63</v>
      </c>
      <c r="RVP26" s="58" t="s">
        <v>34</v>
      </c>
      <c r="RVQ26" s="91" t="s">
        <v>32</v>
      </c>
      <c r="RVR26" s="92">
        <v>1</v>
      </c>
      <c r="RVS26" s="87">
        <v>0</v>
      </c>
      <c r="RVT26" s="59">
        <f t="shared" si="788"/>
        <v>0</v>
      </c>
      <c r="RVU26" s="1"/>
      <c r="RVV26" s="89">
        <v>3</v>
      </c>
      <c r="RVW26" s="93" t="s">
        <v>63</v>
      </c>
      <c r="RVX26" s="58" t="s">
        <v>34</v>
      </c>
      <c r="RVY26" s="91" t="s">
        <v>32</v>
      </c>
      <c r="RVZ26" s="92">
        <v>1</v>
      </c>
      <c r="RWA26" s="87">
        <v>0</v>
      </c>
      <c r="RWB26" s="59">
        <f t="shared" si="788"/>
        <v>0</v>
      </c>
      <c r="RWC26" s="1"/>
      <c r="RWD26" s="89">
        <v>3</v>
      </c>
      <c r="RWE26" s="93" t="s">
        <v>63</v>
      </c>
      <c r="RWF26" s="58" t="s">
        <v>34</v>
      </c>
      <c r="RWG26" s="91" t="s">
        <v>32</v>
      </c>
      <c r="RWH26" s="92">
        <v>1</v>
      </c>
      <c r="RWI26" s="87">
        <v>0</v>
      </c>
      <c r="RWJ26" s="59">
        <f t="shared" si="789"/>
        <v>0</v>
      </c>
      <c r="RWK26" s="1"/>
      <c r="RWL26" s="89">
        <v>3</v>
      </c>
      <c r="RWM26" s="93" t="s">
        <v>63</v>
      </c>
      <c r="RWN26" s="58" t="s">
        <v>34</v>
      </c>
      <c r="RWO26" s="91" t="s">
        <v>32</v>
      </c>
      <c r="RWP26" s="92">
        <v>1</v>
      </c>
      <c r="RWQ26" s="87">
        <v>0</v>
      </c>
      <c r="RWR26" s="59">
        <f t="shared" si="789"/>
        <v>0</v>
      </c>
      <c r="RWS26" s="1"/>
      <c r="RWT26" s="89">
        <v>3</v>
      </c>
      <c r="RWU26" s="93" t="s">
        <v>63</v>
      </c>
      <c r="RWV26" s="58" t="s">
        <v>34</v>
      </c>
      <c r="RWW26" s="91" t="s">
        <v>32</v>
      </c>
      <c r="RWX26" s="92">
        <v>1</v>
      </c>
      <c r="RWY26" s="87">
        <v>0</v>
      </c>
      <c r="RWZ26" s="59">
        <f t="shared" si="790"/>
        <v>0</v>
      </c>
      <c r="RXA26" s="1"/>
      <c r="RXB26" s="89">
        <v>3</v>
      </c>
      <c r="RXC26" s="93" t="s">
        <v>63</v>
      </c>
      <c r="RXD26" s="58" t="s">
        <v>34</v>
      </c>
      <c r="RXE26" s="91" t="s">
        <v>32</v>
      </c>
      <c r="RXF26" s="92">
        <v>1</v>
      </c>
      <c r="RXG26" s="87">
        <v>0</v>
      </c>
      <c r="RXH26" s="59">
        <f t="shared" si="790"/>
        <v>0</v>
      </c>
      <c r="RXI26" s="1"/>
      <c r="RXJ26" s="89">
        <v>3</v>
      </c>
      <c r="RXK26" s="93" t="s">
        <v>63</v>
      </c>
      <c r="RXL26" s="58" t="s">
        <v>34</v>
      </c>
      <c r="RXM26" s="91" t="s">
        <v>32</v>
      </c>
      <c r="RXN26" s="92">
        <v>1</v>
      </c>
      <c r="RXO26" s="87">
        <v>0</v>
      </c>
      <c r="RXP26" s="59">
        <f t="shared" si="791"/>
        <v>0</v>
      </c>
      <c r="RXQ26" s="1"/>
      <c r="RXR26" s="89">
        <v>3</v>
      </c>
      <c r="RXS26" s="93" t="s">
        <v>63</v>
      </c>
      <c r="RXT26" s="58" t="s">
        <v>34</v>
      </c>
      <c r="RXU26" s="91" t="s">
        <v>32</v>
      </c>
      <c r="RXV26" s="92">
        <v>1</v>
      </c>
      <c r="RXW26" s="87">
        <v>0</v>
      </c>
      <c r="RXX26" s="59">
        <f t="shared" si="791"/>
        <v>0</v>
      </c>
      <c r="RXY26" s="1"/>
      <c r="RXZ26" s="89">
        <v>3</v>
      </c>
      <c r="RYA26" s="93" t="s">
        <v>63</v>
      </c>
      <c r="RYB26" s="58" t="s">
        <v>34</v>
      </c>
      <c r="RYC26" s="91" t="s">
        <v>32</v>
      </c>
      <c r="RYD26" s="92">
        <v>1</v>
      </c>
      <c r="RYE26" s="87">
        <v>0</v>
      </c>
      <c r="RYF26" s="59">
        <f t="shared" si="792"/>
        <v>0</v>
      </c>
      <c r="RYG26" s="1"/>
      <c r="RYH26" s="89">
        <v>3</v>
      </c>
      <c r="RYI26" s="93" t="s">
        <v>63</v>
      </c>
      <c r="RYJ26" s="58" t="s">
        <v>34</v>
      </c>
      <c r="RYK26" s="91" t="s">
        <v>32</v>
      </c>
      <c r="RYL26" s="92">
        <v>1</v>
      </c>
      <c r="RYM26" s="87">
        <v>0</v>
      </c>
      <c r="RYN26" s="59">
        <f t="shared" si="792"/>
        <v>0</v>
      </c>
      <c r="RYO26" s="1"/>
      <c r="RYP26" s="89">
        <v>3</v>
      </c>
      <c r="RYQ26" s="93" t="s">
        <v>63</v>
      </c>
      <c r="RYR26" s="58" t="s">
        <v>34</v>
      </c>
      <c r="RYS26" s="91" t="s">
        <v>32</v>
      </c>
      <c r="RYT26" s="92">
        <v>1</v>
      </c>
      <c r="RYU26" s="87">
        <v>0</v>
      </c>
      <c r="RYV26" s="59">
        <f t="shared" si="793"/>
        <v>0</v>
      </c>
      <c r="RYW26" s="1"/>
      <c r="RYX26" s="89">
        <v>3</v>
      </c>
      <c r="RYY26" s="93" t="s">
        <v>63</v>
      </c>
      <c r="RYZ26" s="58" t="s">
        <v>34</v>
      </c>
      <c r="RZA26" s="91" t="s">
        <v>32</v>
      </c>
      <c r="RZB26" s="92">
        <v>1</v>
      </c>
      <c r="RZC26" s="87">
        <v>0</v>
      </c>
      <c r="RZD26" s="59">
        <f t="shared" si="793"/>
        <v>0</v>
      </c>
      <c r="RZE26" s="1"/>
      <c r="RZF26" s="89">
        <v>3</v>
      </c>
      <c r="RZG26" s="93" t="s">
        <v>63</v>
      </c>
      <c r="RZH26" s="58" t="s">
        <v>34</v>
      </c>
      <c r="RZI26" s="91" t="s">
        <v>32</v>
      </c>
      <c r="RZJ26" s="92">
        <v>1</v>
      </c>
      <c r="RZK26" s="87">
        <v>0</v>
      </c>
      <c r="RZL26" s="59">
        <f t="shared" si="794"/>
        <v>0</v>
      </c>
      <c r="RZM26" s="1"/>
      <c r="RZN26" s="89">
        <v>3</v>
      </c>
      <c r="RZO26" s="93" t="s">
        <v>63</v>
      </c>
      <c r="RZP26" s="58" t="s">
        <v>34</v>
      </c>
      <c r="RZQ26" s="91" t="s">
        <v>32</v>
      </c>
      <c r="RZR26" s="92">
        <v>1</v>
      </c>
      <c r="RZS26" s="87">
        <v>0</v>
      </c>
      <c r="RZT26" s="59">
        <f t="shared" si="794"/>
        <v>0</v>
      </c>
      <c r="RZU26" s="1"/>
      <c r="RZV26" s="89">
        <v>3</v>
      </c>
      <c r="RZW26" s="93" t="s">
        <v>63</v>
      </c>
      <c r="RZX26" s="58" t="s">
        <v>34</v>
      </c>
      <c r="RZY26" s="91" t="s">
        <v>32</v>
      </c>
      <c r="RZZ26" s="92">
        <v>1</v>
      </c>
      <c r="SAA26" s="87">
        <v>0</v>
      </c>
      <c r="SAB26" s="59">
        <f t="shared" si="795"/>
        <v>0</v>
      </c>
      <c r="SAC26" s="1"/>
      <c r="SAD26" s="89">
        <v>3</v>
      </c>
      <c r="SAE26" s="93" t="s">
        <v>63</v>
      </c>
      <c r="SAF26" s="58" t="s">
        <v>34</v>
      </c>
      <c r="SAG26" s="91" t="s">
        <v>32</v>
      </c>
      <c r="SAH26" s="92">
        <v>1</v>
      </c>
      <c r="SAI26" s="87">
        <v>0</v>
      </c>
      <c r="SAJ26" s="59">
        <f t="shared" si="795"/>
        <v>0</v>
      </c>
      <c r="SAK26" s="1"/>
      <c r="SAL26" s="89">
        <v>3</v>
      </c>
      <c r="SAM26" s="93" t="s">
        <v>63</v>
      </c>
      <c r="SAN26" s="58" t="s">
        <v>34</v>
      </c>
      <c r="SAO26" s="91" t="s">
        <v>32</v>
      </c>
      <c r="SAP26" s="92">
        <v>1</v>
      </c>
      <c r="SAQ26" s="87">
        <v>0</v>
      </c>
      <c r="SAR26" s="59">
        <f t="shared" si="796"/>
        <v>0</v>
      </c>
      <c r="SAS26" s="1"/>
      <c r="SAT26" s="89">
        <v>3</v>
      </c>
      <c r="SAU26" s="93" t="s">
        <v>63</v>
      </c>
      <c r="SAV26" s="58" t="s">
        <v>34</v>
      </c>
      <c r="SAW26" s="91" t="s">
        <v>32</v>
      </c>
      <c r="SAX26" s="92">
        <v>1</v>
      </c>
      <c r="SAY26" s="87">
        <v>0</v>
      </c>
      <c r="SAZ26" s="59">
        <f t="shared" si="796"/>
        <v>0</v>
      </c>
      <c r="SBA26" s="1"/>
      <c r="SBB26" s="89">
        <v>3</v>
      </c>
      <c r="SBC26" s="93" t="s">
        <v>63</v>
      </c>
      <c r="SBD26" s="58" t="s">
        <v>34</v>
      </c>
      <c r="SBE26" s="91" t="s">
        <v>32</v>
      </c>
      <c r="SBF26" s="92">
        <v>1</v>
      </c>
      <c r="SBG26" s="87">
        <v>0</v>
      </c>
      <c r="SBH26" s="59">
        <f t="shared" si="797"/>
        <v>0</v>
      </c>
      <c r="SBI26" s="1"/>
      <c r="SBJ26" s="89">
        <v>3</v>
      </c>
      <c r="SBK26" s="93" t="s">
        <v>63</v>
      </c>
      <c r="SBL26" s="58" t="s">
        <v>34</v>
      </c>
      <c r="SBM26" s="91" t="s">
        <v>32</v>
      </c>
      <c r="SBN26" s="92">
        <v>1</v>
      </c>
      <c r="SBO26" s="87">
        <v>0</v>
      </c>
      <c r="SBP26" s="59">
        <f t="shared" si="797"/>
        <v>0</v>
      </c>
      <c r="SBQ26" s="1"/>
      <c r="SBR26" s="89">
        <v>3</v>
      </c>
      <c r="SBS26" s="93" t="s">
        <v>63</v>
      </c>
      <c r="SBT26" s="58" t="s">
        <v>34</v>
      </c>
      <c r="SBU26" s="91" t="s">
        <v>32</v>
      </c>
      <c r="SBV26" s="92">
        <v>1</v>
      </c>
      <c r="SBW26" s="87">
        <v>0</v>
      </c>
      <c r="SBX26" s="59">
        <f t="shared" si="798"/>
        <v>0</v>
      </c>
      <c r="SBY26" s="1"/>
      <c r="SBZ26" s="89">
        <v>3</v>
      </c>
      <c r="SCA26" s="93" t="s">
        <v>63</v>
      </c>
      <c r="SCB26" s="58" t="s">
        <v>34</v>
      </c>
      <c r="SCC26" s="91" t="s">
        <v>32</v>
      </c>
      <c r="SCD26" s="92">
        <v>1</v>
      </c>
      <c r="SCE26" s="87">
        <v>0</v>
      </c>
      <c r="SCF26" s="59">
        <f t="shared" si="798"/>
        <v>0</v>
      </c>
      <c r="SCG26" s="1"/>
      <c r="SCH26" s="89">
        <v>3</v>
      </c>
      <c r="SCI26" s="93" t="s">
        <v>63</v>
      </c>
      <c r="SCJ26" s="58" t="s">
        <v>34</v>
      </c>
      <c r="SCK26" s="91" t="s">
        <v>32</v>
      </c>
      <c r="SCL26" s="92">
        <v>1</v>
      </c>
      <c r="SCM26" s="87">
        <v>0</v>
      </c>
      <c r="SCN26" s="59">
        <f t="shared" si="799"/>
        <v>0</v>
      </c>
      <c r="SCO26" s="1"/>
      <c r="SCP26" s="89">
        <v>3</v>
      </c>
      <c r="SCQ26" s="93" t="s">
        <v>63</v>
      </c>
      <c r="SCR26" s="58" t="s">
        <v>34</v>
      </c>
      <c r="SCS26" s="91" t="s">
        <v>32</v>
      </c>
      <c r="SCT26" s="92">
        <v>1</v>
      </c>
      <c r="SCU26" s="87">
        <v>0</v>
      </c>
      <c r="SCV26" s="59">
        <f t="shared" si="799"/>
        <v>0</v>
      </c>
      <c r="SCW26" s="1"/>
      <c r="SCX26" s="89">
        <v>3</v>
      </c>
      <c r="SCY26" s="93" t="s">
        <v>63</v>
      </c>
      <c r="SCZ26" s="58" t="s">
        <v>34</v>
      </c>
      <c r="SDA26" s="91" t="s">
        <v>32</v>
      </c>
      <c r="SDB26" s="92">
        <v>1</v>
      </c>
      <c r="SDC26" s="87">
        <v>0</v>
      </c>
      <c r="SDD26" s="59">
        <f t="shared" si="800"/>
        <v>0</v>
      </c>
      <c r="SDE26" s="1"/>
      <c r="SDF26" s="89">
        <v>3</v>
      </c>
      <c r="SDG26" s="93" t="s">
        <v>63</v>
      </c>
      <c r="SDH26" s="58" t="s">
        <v>34</v>
      </c>
      <c r="SDI26" s="91" t="s">
        <v>32</v>
      </c>
      <c r="SDJ26" s="92">
        <v>1</v>
      </c>
      <c r="SDK26" s="87">
        <v>0</v>
      </c>
      <c r="SDL26" s="59">
        <f t="shared" si="800"/>
        <v>0</v>
      </c>
      <c r="SDM26" s="1"/>
      <c r="SDN26" s="89">
        <v>3</v>
      </c>
      <c r="SDO26" s="93" t="s">
        <v>63</v>
      </c>
      <c r="SDP26" s="58" t="s">
        <v>34</v>
      </c>
      <c r="SDQ26" s="91" t="s">
        <v>32</v>
      </c>
      <c r="SDR26" s="92">
        <v>1</v>
      </c>
      <c r="SDS26" s="87">
        <v>0</v>
      </c>
      <c r="SDT26" s="59">
        <f t="shared" si="801"/>
        <v>0</v>
      </c>
      <c r="SDU26" s="1"/>
      <c r="SDV26" s="89">
        <v>3</v>
      </c>
      <c r="SDW26" s="93" t="s">
        <v>63</v>
      </c>
      <c r="SDX26" s="58" t="s">
        <v>34</v>
      </c>
      <c r="SDY26" s="91" t="s">
        <v>32</v>
      </c>
      <c r="SDZ26" s="92">
        <v>1</v>
      </c>
      <c r="SEA26" s="87">
        <v>0</v>
      </c>
      <c r="SEB26" s="59">
        <f t="shared" si="801"/>
        <v>0</v>
      </c>
      <c r="SEC26" s="1"/>
      <c r="SED26" s="89">
        <v>3</v>
      </c>
      <c r="SEE26" s="93" t="s">
        <v>63</v>
      </c>
      <c r="SEF26" s="58" t="s">
        <v>34</v>
      </c>
      <c r="SEG26" s="91" t="s">
        <v>32</v>
      </c>
      <c r="SEH26" s="92">
        <v>1</v>
      </c>
      <c r="SEI26" s="87">
        <v>0</v>
      </c>
      <c r="SEJ26" s="59">
        <f t="shared" si="802"/>
        <v>0</v>
      </c>
      <c r="SEK26" s="1"/>
      <c r="SEL26" s="89">
        <v>3</v>
      </c>
      <c r="SEM26" s="93" t="s">
        <v>63</v>
      </c>
      <c r="SEN26" s="58" t="s">
        <v>34</v>
      </c>
      <c r="SEO26" s="91" t="s">
        <v>32</v>
      </c>
      <c r="SEP26" s="92">
        <v>1</v>
      </c>
      <c r="SEQ26" s="87">
        <v>0</v>
      </c>
      <c r="SER26" s="59">
        <f t="shared" si="802"/>
        <v>0</v>
      </c>
      <c r="SES26" s="1"/>
      <c r="SET26" s="89">
        <v>3</v>
      </c>
      <c r="SEU26" s="93" t="s">
        <v>63</v>
      </c>
      <c r="SEV26" s="58" t="s">
        <v>34</v>
      </c>
      <c r="SEW26" s="91" t="s">
        <v>32</v>
      </c>
      <c r="SEX26" s="92">
        <v>1</v>
      </c>
      <c r="SEY26" s="87">
        <v>0</v>
      </c>
      <c r="SEZ26" s="59">
        <f t="shared" si="803"/>
        <v>0</v>
      </c>
      <c r="SFA26" s="1"/>
      <c r="SFB26" s="89">
        <v>3</v>
      </c>
      <c r="SFC26" s="93" t="s">
        <v>63</v>
      </c>
      <c r="SFD26" s="58" t="s">
        <v>34</v>
      </c>
      <c r="SFE26" s="91" t="s">
        <v>32</v>
      </c>
      <c r="SFF26" s="92">
        <v>1</v>
      </c>
      <c r="SFG26" s="87">
        <v>0</v>
      </c>
      <c r="SFH26" s="59">
        <f t="shared" si="803"/>
        <v>0</v>
      </c>
      <c r="SFI26" s="1"/>
      <c r="SFJ26" s="89">
        <v>3</v>
      </c>
      <c r="SFK26" s="93" t="s">
        <v>63</v>
      </c>
      <c r="SFL26" s="58" t="s">
        <v>34</v>
      </c>
      <c r="SFM26" s="91" t="s">
        <v>32</v>
      </c>
      <c r="SFN26" s="92">
        <v>1</v>
      </c>
      <c r="SFO26" s="87">
        <v>0</v>
      </c>
      <c r="SFP26" s="59">
        <f t="shared" si="804"/>
        <v>0</v>
      </c>
      <c r="SFQ26" s="1"/>
      <c r="SFR26" s="89">
        <v>3</v>
      </c>
      <c r="SFS26" s="93" t="s">
        <v>63</v>
      </c>
      <c r="SFT26" s="58" t="s">
        <v>34</v>
      </c>
      <c r="SFU26" s="91" t="s">
        <v>32</v>
      </c>
      <c r="SFV26" s="92">
        <v>1</v>
      </c>
      <c r="SFW26" s="87">
        <v>0</v>
      </c>
      <c r="SFX26" s="59">
        <f t="shared" si="804"/>
        <v>0</v>
      </c>
      <c r="SFY26" s="1"/>
      <c r="SFZ26" s="89">
        <v>3</v>
      </c>
      <c r="SGA26" s="93" t="s">
        <v>63</v>
      </c>
      <c r="SGB26" s="58" t="s">
        <v>34</v>
      </c>
      <c r="SGC26" s="91" t="s">
        <v>32</v>
      </c>
      <c r="SGD26" s="92">
        <v>1</v>
      </c>
      <c r="SGE26" s="87">
        <v>0</v>
      </c>
      <c r="SGF26" s="59">
        <f t="shared" si="805"/>
        <v>0</v>
      </c>
      <c r="SGG26" s="1"/>
      <c r="SGH26" s="89">
        <v>3</v>
      </c>
      <c r="SGI26" s="93" t="s">
        <v>63</v>
      </c>
      <c r="SGJ26" s="58" t="s">
        <v>34</v>
      </c>
      <c r="SGK26" s="91" t="s">
        <v>32</v>
      </c>
      <c r="SGL26" s="92">
        <v>1</v>
      </c>
      <c r="SGM26" s="87">
        <v>0</v>
      </c>
      <c r="SGN26" s="59">
        <f t="shared" si="805"/>
        <v>0</v>
      </c>
      <c r="SGO26" s="1"/>
      <c r="SGP26" s="89">
        <v>3</v>
      </c>
      <c r="SGQ26" s="93" t="s">
        <v>63</v>
      </c>
      <c r="SGR26" s="58" t="s">
        <v>34</v>
      </c>
      <c r="SGS26" s="91" t="s">
        <v>32</v>
      </c>
      <c r="SGT26" s="92">
        <v>1</v>
      </c>
      <c r="SGU26" s="87">
        <v>0</v>
      </c>
      <c r="SGV26" s="59">
        <f t="shared" si="806"/>
        <v>0</v>
      </c>
      <c r="SGW26" s="1"/>
      <c r="SGX26" s="89">
        <v>3</v>
      </c>
      <c r="SGY26" s="93" t="s">
        <v>63</v>
      </c>
      <c r="SGZ26" s="58" t="s">
        <v>34</v>
      </c>
      <c r="SHA26" s="91" t="s">
        <v>32</v>
      </c>
      <c r="SHB26" s="92">
        <v>1</v>
      </c>
      <c r="SHC26" s="87">
        <v>0</v>
      </c>
      <c r="SHD26" s="59">
        <f t="shared" si="806"/>
        <v>0</v>
      </c>
      <c r="SHE26" s="1"/>
      <c r="SHF26" s="89">
        <v>3</v>
      </c>
      <c r="SHG26" s="93" t="s">
        <v>63</v>
      </c>
      <c r="SHH26" s="58" t="s">
        <v>34</v>
      </c>
      <c r="SHI26" s="91" t="s">
        <v>32</v>
      </c>
      <c r="SHJ26" s="92">
        <v>1</v>
      </c>
      <c r="SHK26" s="87">
        <v>0</v>
      </c>
      <c r="SHL26" s="59">
        <f t="shared" si="807"/>
        <v>0</v>
      </c>
      <c r="SHM26" s="1"/>
      <c r="SHN26" s="89">
        <v>3</v>
      </c>
      <c r="SHO26" s="93" t="s">
        <v>63</v>
      </c>
      <c r="SHP26" s="58" t="s">
        <v>34</v>
      </c>
      <c r="SHQ26" s="91" t="s">
        <v>32</v>
      </c>
      <c r="SHR26" s="92">
        <v>1</v>
      </c>
      <c r="SHS26" s="87">
        <v>0</v>
      </c>
      <c r="SHT26" s="59">
        <f t="shared" si="807"/>
        <v>0</v>
      </c>
      <c r="SHU26" s="1"/>
      <c r="SHV26" s="89">
        <v>3</v>
      </c>
      <c r="SHW26" s="93" t="s">
        <v>63</v>
      </c>
      <c r="SHX26" s="58" t="s">
        <v>34</v>
      </c>
      <c r="SHY26" s="91" t="s">
        <v>32</v>
      </c>
      <c r="SHZ26" s="92">
        <v>1</v>
      </c>
      <c r="SIA26" s="87">
        <v>0</v>
      </c>
      <c r="SIB26" s="59">
        <f t="shared" si="808"/>
        <v>0</v>
      </c>
      <c r="SIC26" s="1"/>
      <c r="SID26" s="89">
        <v>3</v>
      </c>
      <c r="SIE26" s="93" t="s">
        <v>63</v>
      </c>
      <c r="SIF26" s="58" t="s">
        <v>34</v>
      </c>
      <c r="SIG26" s="91" t="s">
        <v>32</v>
      </c>
      <c r="SIH26" s="92">
        <v>1</v>
      </c>
      <c r="SII26" s="87">
        <v>0</v>
      </c>
      <c r="SIJ26" s="59">
        <f t="shared" si="808"/>
        <v>0</v>
      </c>
      <c r="SIK26" s="1"/>
      <c r="SIL26" s="89">
        <v>3</v>
      </c>
      <c r="SIM26" s="93" t="s">
        <v>63</v>
      </c>
      <c r="SIN26" s="58" t="s">
        <v>34</v>
      </c>
      <c r="SIO26" s="91" t="s">
        <v>32</v>
      </c>
      <c r="SIP26" s="92">
        <v>1</v>
      </c>
      <c r="SIQ26" s="87">
        <v>0</v>
      </c>
      <c r="SIR26" s="59">
        <f t="shared" si="809"/>
        <v>0</v>
      </c>
      <c r="SIS26" s="1"/>
      <c r="SIT26" s="89">
        <v>3</v>
      </c>
      <c r="SIU26" s="93" t="s">
        <v>63</v>
      </c>
      <c r="SIV26" s="58" t="s">
        <v>34</v>
      </c>
      <c r="SIW26" s="91" t="s">
        <v>32</v>
      </c>
      <c r="SIX26" s="92">
        <v>1</v>
      </c>
      <c r="SIY26" s="87">
        <v>0</v>
      </c>
      <c r="SIZ26" s="59">
        <f t="shared" si="809"/>
        <v>0</v>
      </c>
      <c r="SJA26" s="1"/>
      <c r="SJB26" s="89">
        <v>3</v>
      </c>
      <c r="SJC26" s="93" t="s">
        <v>63</v>
      </c>
      <c r="SJD26" s="58" t="s">
        <v>34</v>
      </c>
      <c r="SJE26" s="91" t="s">
        <v>32</v>
      </c>
      <c r="SJF26" s="92">
        <v>1</v>
      </c>
      <c r="SJG26" s="87">
        <v>0</v>
      </c>
      <c r="SJH26" s="59">
        <f t="shared" si="810"/>
        <v>0</v>
      </c>
      <c r="SJI26" s="1"/>
      <c r="SJJ26" s="89">
        <v>3</v>
      </c>
      <c r="SJK26" s="93" t="s">
        <v>63</v>
      </c>
      <c r="SJL26" s="58" t="s">
        <v>34</v>
      </c>
      <c r="SJM26" s="91" t="s">
        <v>32</v>
      </c>
      <c r="SJN26" s="92">
        <v>1</v>
      </c>
      <c r="SJO26" s="87">
        <v>0</v>
      </c>
      <c r="SJP26" s="59">
        <f t="shared" si="810"/>
        <v>0</v>
      </c>
      <c r="SJQ26" s="1"/>
      <c r="SJR26" s="89">
        <v>3</v>
      </c>
      <c r="SJS26" s="93" t="s">
        <v>63</v>
      </c>
      <c r="SJT26" s="58" t="s">
        <v>34</v>
      </c>
      <c r="SJU26" s="91" t="s">
        <v>32</v>
      </c>
      <c r="SJV26" s="92">
        <v>1</v>
      </c>
      <c r="SJW26" s="87">
        <v>0</v>
      </c>
      <c r="SJX26" s="59">
        <f t="shared" si="811"/>
        <v>0</v>
      </c>
      <c r="SJY26" s="1"/>
      <c r="SJZ26" s="89">
        <v>3</v>
      </c>
      <c r="SKA26" s="93" t="s">
        <v>63</v>
      </c>
      <c r="SKB26" s="58" t="s">
        <v>34</v>
      </c>
      <c r="SKC26" s="91" t="s">
        <v>32</v>
      </c>
      <c r="SKD26" s="92">
        <v>1</v>
      </c>
      <c r="SKE26" s="87">
        <v>0</v>
      </c>
      <c r="SKF26" s="59">
        <f t="shared" si="811"/>
        <v>0</v>
      </c>
    </row>
    <row r="27" spans="1:13136" ht="37.5" customHeight="1" x14ac:dyDescent="0.35">
      <c r="B27" s="89">
        <v>4</v>
      </c>
      <c r="C27" s="93" t="s">
        <v>64</v>
      </c>
      <c r="D27" s="58" t="s">
        <v>55</v>
      </c>
      <c r="E27" s="91" t="s">
        <v>32</v>
      </c>
      <c r="F27" s="92">
        <v>1</v>
      </c>
      <c r="G27" s="912"/>
      <c r="H27" s="59">
        <f t="shared" si="0"/>
        <v>0</v>
      </c>
      <c r="I27" s="1"/>
      <c r="J27" s="164"/>
      <c r="K27" s="906"/>
      <c r="L27" s="907"/>
      <c r="M27" s="908"/>
      <c r="N27" s="909"/>
      <c r="O27" s="910"/>
      <c r="P27" s="910"/>
      <c r="Q27" s="1"/>
      <c r="R27" s="164"/>
      <c r="S27" s="906"/>
      <c r="T27" s="907"/>
      <c r="U27" s="908"/>
      <c r="V27" s="909"/>
      <c r="W27" s="910"/>
      <c r="X27" s="910"/>
      <c r="Y27" s="1"/>
      <c r="Z27" s="164"/>
      <c r="AA27" s="906"/>
      <c r="AB27" s="907"/>
      <c r="AC27" s="908"/>
      <c r="AD27" s="909"/>
      <c r="AE27" s="910"/>
      <c r="AF27" s="910"/>
      <c r="AG27" s="1"/>
      <c r="AH27" s="164"/>
      <c r="AI27" s="906"/>
      <c r="AJ27" s="907"/>
      <c r="AK27" s="908"/>
      <c r="AL27" s="909"/>
      <c r="AM27" s="910"/>
      <c r="AN27" s="910"/>
      <c r="AO27" s="1"/>
      <c r="AP27" s="164"/>
      <c r="AQ27" s="906"/>
      <c r="AR27" s="907"/>
      <c r="AS27" s="908"/>
      <c r="AT27" s="909"/>
      <c r="AU27" s="910"/>
      <c r="AV27" s="910"/>
      <c r="AW27" s="1"/>
      <c r="AX27" s="164"/>
      <c r="AY27" s="906"/>
      <c r="AZ27" s="907"/>
      <c r="BA27" s="908"/>
      <c r="BB27" s="909"/>
      <c r="BC27" s="910"/>
      <c r="BD27" s="910"/>
      <c r="BE27" s="1"/>
      <c r="BF27" s="164"/>
      <c r="BG27" s="906"/>
      <c r="BH27" s="907"/>
      <c r="BI27" s="908"/>
      <c r="BJ27" s="909"/>
      <c r="BK27" s="910"/>
      <c r="BL27" s="910"/>
      <c r="BM27" s="1"/>
      <c r="BN27" s="164"/>
      <c r="BO27" s="906"/>
      <c r="BP27" s="907"/>
      <c r="BQ27" s="908"/>
      <c r="BR27" s="909"/>
      <c r="BS27" s="910"/>
      <c r="BT27" s="910"/>
      <c r="BU27" s="1"/>
      <c r="BV27" s="164"/>
      <c r="BW27" s="906"/>
      <c r="BX27" s="907"/>
      <c r="BY27" s="908"/>
      <c r="BZ27" s="909"/>
      <c r="CA27" s="910"/>
      <c r="CB27" s="910"/>
      <c r="CC27" s="1"/>
      <c r="CD27" s="164"/>
      <c r="CE27" s="906"/>
      <c r="CF27" s="907"/>
      <c r="CG27" s="908"/>
      <c r="CH27" s="909"/>
      <c r="CI27" s="910"/>
      <c r="CJ27" s="910"/>
      <c r="CK27" s="1"/>
      <c r="CL27" s="164"/>
      <c r="CM27" s="906"/>
      <c r="CN27" s="907"/>
      <c r="CO27" s="908"/>
      <c r="CP27" s="909"/>
      <c r="CQ27" s="910"/>
      <c r="CR27" s="910"/>
      <c r="CS27" s="1"/>
      <c r="CT27" s="164"/>
      <c r="CU27" s="906"/>
      <c r="CV27" s="907"/>
      <c r="CW27" s="908"/>
      <c r="CX27" s="909"/>
      <c r="CY27" s="910"/>
      <c r="CZ27" s="910"/>
      <c r="DA27" s="1"/>
      <c r="DB27" s="164"/>
      <c r="DC27" s="906"/>
      <c r="DD27" s="907"/>
      <c r="DE27" s="908"/>
      <c r="DF27" s="909"/>
      <c r="DG27" s="910"/>
      <c r="DH27" s="910"/>
      <c r="DI27" s="1"/>
      <c r="DJ27" s="164"/>
      <c r="DK27" s="906"/>
      <c r="DL27" s="907"/>
      <c r="DM27" s="908"/>
      <c r="DN27" s="909"/>
      <c r="DO27" s="910"/>
      <c r="DP27" s="910"/>
      <c r="DQ27" s="1"/>
      <c r="DR27" s="164"/>
      <c r="DS27" s="906"/>
      <c r="DT27" s="907"/>
      <c r="DU27" s="908"/>
      <c r="DV27" s="909"/>
      <c r="DW27" s="910"/>
      <c r="DX27" s="910"/>
      <c r="DY27" s="1"/>
      <c r="DZ27" s="164"/>
      <c r="EA27" s="906"/>
      <c r="EB27" s="907"/>
      <c r="EC27" s="908"/>
      <c r="ED27" s="909"/>
      <c r="EE27" s="910"/>
      <c r="EF27" s="910"/>
      <c r="EG27" s="1"/>
      <c r="EH27" s="164"/>
      <c r="EI27" s="906"/>
      <c r="EJ27" s="907"/>
      <c r="EK27" s="908"/>
      <c r="EL27" s="909"/>
      <c r="EM27" s="910"/>
      <c r="EN27" s="910"/>
      <c r="EO27" s="1"/>
      <c r="EP27" s="164"/>
      <c r="EQ27" s="906"/>
      <c r="ER27" s="907"/>
      <c r="ES27" s="908"/>
      <c r="ET27" s="909"/>
      <c r="EU27" s="910"/>
      <c r="EV27" s="910"/>
      <c r="EW27" s="1"/>
      <c r="EX27" s="164"/>
      <c r="EY27" s="906"/>
      <c r="EZ27" s="907"/>
      <c r="FA27" s="908"/>
      <c r="FB27" s="909"/>
      <c r="FC27" s="910"/>
      <c r="FD27" s="910"/>
      <c r="FE27" s="1"/>
      <c r="FF27" s="164"/>
      <c r="FG27" s="906"/>
      <c r="FH27" s="907"/>
      <c r="FI27" s="908"/>
      <c r="FJ27" s="909"/>
      <c r="FK27" s="910"/>
      <c r="FL27" s="910"/>
      <c r="FM27" s="1"/>
      <c r="FN27" s="164"/>
      <c r="FO27" s="916" t="s">
        <v>64</v>
      </c>
      <c r="FP27" s="58" t="s">
        <v>55</v>
      </c>
      <c r="FQ27" s="91" t="s">
        <v>32</v>
      </c>
      <c r="FR27" s="92">
        <v>1</v>
      </c>
      <c r="FS27" s="87">
        <v>0</v>
      </c>
      <c r="FT27" s="59">
        <f t="shared" si="1"/>
        <v>0</v>
      </c>
      <c r="FU27" s="1"/>
      <c r="FV27" s="89">
        <v>4</v>
      </c>
      <c r="FW27" s="93" t="s">
        <v>64</v>
      </c>
      <c r="FX27" s="58" t="s">
        <v>55</v>
      </c>
      <c r="FY27" s="91" t="s">
        <v>32</v>
      </c>
      <c r="FZ27" s="92">
        <v>1</v>
      </c>
      <c r="GA27" s="87">
        <v>0</v>
      </c>
      <c r="GB27" s="59">
        <f t="shared" si="2"/>
        <v>0</v>
      </c>
      <c r="GC27" s="1"/>
      <c r="GD27" s="89">
        <v>4</v>
      </c>
      <c r="GE27" s="93" t="s">
        <v>64</v>
      </c>
      <c r="GF27" s="58" t="s">
        <v>55</v>
      </c>
      <c r="GG27" s="91" t="s">
        <v>32</v>
      </c>
      <c r="GH27" s="92">
        <v>1</v>
      </c>
      <c r="GI27" s="87">
        <v>0</v>
      </c>
      <c r="GJ27" s="59">
        <f t="shared" si="2"/>
        <v>0</v>
      </c>
      <c r="GK27" s="1"/>
      <c r="GL27" s="89">
        <v>4</v>
      </c>
      <c r="GM27" s="93" t="s">
        <v>64</v>
      </c>
      <c r="GN27" s="58" t="s">
        <v>55</v>
      </c>
      <c r="GO27" s="91" t="s">
        <v>32</v>
      </c>
      <c r="GP27" s="92">
        <v>1</v>
      </c>
      <c r="GQ27" s="87">
        <v>0</v>
      </c>
      <c r="GR27" s="59">
        <f t="shared" si="3"/>
        <v>0</v>
      </c>
      <c r="GS27" s="1"/>
      <c r="GT27" s="89">
        <v>4</v>
      </c>
      <c r="GU27" s="93" t="s">
        <v>64</v>
      </c>
      <c r="GV27" s="58" t="s">
        <v>55</v>
      </c>
      <c r="GW27" s="91" t="s">
        <v>32</v>
      </c>
      <c r="GX27" s="92">
        <v>1</v>
      </c>
      <c r="GY27" s="87">
        <v>0</v>
      </c>
      <c r="GZ27" s="59">
        <f t="shared" si="3"/>
        <v>0</v>
      </c>
      <c r="HA27" s="1"/>
      <c r="HB27" s="89">
        <v>4</v>
      </c>
      <c r="HC27" s="93" t="s">
        <v>64</v>
      </c>
      <c r="HD27" s="58" t="s">
        <v>55</v>
      </c>
      <c r="HE27" s="91" t="s">
        <v>32</v>
      </c>
      <c r="HF27" s="92">
        <v>1</v>
      </c>
      <c r="HG27" s="87">
        <v>0</v>
      </c>
      <c r="HH27" s="59">
        <f t="shared" si="4"/>
        <v>0</v>
      </c>
      <c r="HI27" s="1"/>
      <c r="HJ27" s="89">
        <v>4</v>
      </c>
      <c r="HK27" s="93" t="s">
        <v>64</v>
      </c>
      <c r="HL27" s="58" t="s">
        <v>55</v>
      </c>
      <c r="HM27" s="91" t="s">
        <v>32</v>
      </c>
      <c r="HN27" s="92">
        <v>1</v>
      </c>
      <c r="HO27" s="87">
        <v>0</v>
      </c>
      <c r="HP27" s="59">
        <f t="shared" si="4"/>
        <v>0</v>
      </c>
      <c r="HQ27" s="1"/>
      <c r="HR27" s="89">
        <v>4</v>
      </c>
      <c r="HS27" s="93" t="s">
        <v>64</v>
      </c>
      <c r="HT27" s="58" t="s">
        <v>55</v>
      </c>
      <c r="HU27" s="91" t="s">
        <v>32</v>
      </c>
      <c r="HV27" s="92">
        <v>1</v>
      </c>
      <c r="HW27" s="87">
        <v>0</v>
      </c>
      <c r="HX27" s="59">
        <f t="shared" si="5"/>
        <v>0</v>
      </c>
      <c r="HY27" s="1"/>
      <c r="HZ27" s="89">
        <v>4</v>
      </c>
      <c r="IA27" s="93" t="s">
        <v>64</v>
      </c>
      <c r="IB27" s="58" t="s">
        <v>55</v>
      </c>
      <c r="IC27" s="91" t="s">
        <v>32</v>
      </c>
      <c r="ID27" s="92">
        <v>1</v>
      </c>
      <c r="IE27" s="87">
        <v>0</v>
      </c>
      <c r="IF27" s="59">
        <f t="shared" si="5"/>
        <v>0</v>
      </c>
      <c r="IG27" s="1"/>
      <c r="IH27" s="89">
        <v>4</v>
      </c>
      <c r="II27" s="93" t="s">
        <v>64</v>
      </c>
      <c r="IJ27" s="58" t="s">
        <v>55</v>
      </c>
      <c r="IK27" s="91" t="s">
        <v>32</v>
      </c>
      <c r="IL27" s="92">
        <v>1</v>
      </c>
      <c r="IM27" s="87">
        <v>0</v>
      </c>
      <c r="IN27" s="59">
        <f t="shared" si="6"/>
        <v>0</v>
      </c>
      <c r="IO27" s="1"/>
      <c r="IP27" s="89">
        <v>4</v>
      </c>
      <c r="IQ27" s="93" t="s">
        <v>64</v>
      </c>
      <c r="IR27" s="58" t="s">
        <v>55</v>
      </c>
      <c r="IS27" s="91" t="s">
        <v>32</v>
      </c>
      <c r="IT27" s="92">
        <v>1</v>
      </c>
      <c r="IU27" s="87">
        <v>0</v>
      </c>
      <c r="IV27" s="59">
        <f t="shared" si="6"/>
        <v>0</v>
      </c>
      <c r="IW27" s="1"/>
      <c r="IX27" s="89">
        <v>4</v>
      </c>
      <c r="IY27" s="93" t="s">
        <v>64</v>
      </c>
      <c r="IZ27" s="58" t="s">
        <v>55</v>
      </c>
      <c r="JA27" s="91" t="s">
        <v>32</v>
      </c>
      <c r="JB27" s="92">
        <v>1</v>
      </c>
      <c r="JC27" s="87">
        <v>0</v>
      </c>
      <c r="JD27" s="59">
        <f t="shared" si="7"/>
        <v>0</v>
      </c>
      <c r="JE27" s="1"/>
      <c r="JF27" s="89">
        <v>4</v>
      </c>
      <c r="JG27" s="93" t="s">
        <v>64</v>
      </c>
      <c r="JH27" s="58" t="s">
        <v>55</v>
      </c>
      <c r="JI27" s="91" t="s">
        <v>32</v>
      </c>
      <c r="JJ27" s="92">
        <v>1</v>
      </c>
      <c r="JK27" s="87">
        <v>0</v>
      </c>
      <c r="JL27" s="59">
        <f t="shared" si="7"/>
        <v>0</v>
      </c>
      <c r="JM27" s="1"/>
      <c r="JN27" s="89">
        <v>4</v>
      </c>
      <c r="JO27" s="93" t="s">
        <v>64</v>
      </c>
      <c r="JP27" s="58" t="s">
        <v>55</v>
      </c>
      <c r="JQ27" s="91" t="s">
        <v>32</v>
      </c>
      <c r="JR27" s="92">
        <v>1</v>
      </c>
      <c r="JS27" s="87">
        <v>0</v>
      </c>
      <c r="JT27" s="59">
        <f t="shared" si="8"/>
        <v>0</v>
      </c>
      <c r="JU27" s="1"/>
      <c r="JV27" s="89">
        <v>4</v>
      </c>
      <c r="JW27" s="93" t="s">
        <v>64</v>
      </c>
      <c r="JX27" s="58" t="s">
        <v>55</v>
      </c>
      <c r="JY27" s="91" t="s">
        <v>32</v>
      </c>
      <c r="JZ27" s="92">
        <v>1</v>
      </c>
      <c r="KA27" s="87">
        <v>0</v>
      </c>
      <c r="KB27" s="59">
        <f t="shared" si="8"/>
        <v>0</v>
      </c>
      <c r="KC27" s="1"/>
      <c r="KD27" s="89">
        <v>4</v>
      </c>
      <c r="KE27" s="93" t="s">
        <v>64</v>
      </c>
      <c r="KF27" s="58" t="s">
        <v>55</v>
      </c>
      <c r="KG27" s="91" t="s">
        <v>32</v>
      </c>
      <c r="KH27" s="92">
        <v>1</v>
      </c>
      <c r="KI27" s="87">
        <v>0</v>
      </c>
      <c r="KJ27" s="59">
        <f t="shared" si="9"/>
        <v>0</v>
      </c>
      <c r="KK27" s="1"/>
      <c r="KL27" s="89">
        <v>4</v>
      </c>
      <c r="KM27" s="93" t="s">
        <v>64</v>
      </c>
      <c r="KN27" s="58" t="s">
        <v>55</v>
      </c>
      <c r="KO27" s="91" t="s">
        <v>32</v>
      </c>
      <c r="KP27" s="92">
        <v>1</v>
      </c>
      <c r="KQ27" s="87">
        <v>0</v>
      </c>
      <c r="KR27" s="59">
        <f t="shared" si="9"/>
        <v>0</v>
      </c>
      <c r="KS27" s="1"/>
      <c r="KT27" s="89">
        <v>4</v>
      </c>
      <c r="KU27" s="93" t="s">
        <v>64</v>
      </c>
      <c r="KV27" s="58" t="s">
        <v>55</v>
      </c>
      <c r="KW27" s="91" t="s">
        <v>32</v>
      </c>
      <c r="KX27" s="92">
        <v>1</v>
      </c>
      <c r="KY27" s="87">
        <v>0</v>
      </c>
      <c r="KZ27" s="59">
        <f t="shared" si="10"/>
        <v>0</v>
      </c>
      <c r="LA27" s="1"/>
      <c r="LB27" s="89">
        <v>4</v>
      </c>
      <c r="LC27" s="93" t="s">
        <v>64</v>
      </c>
      <c r="LD27" s="58" t="s">
        <v>55</v>
      </c>
      <c r="LE27" s="91" t="s">
        <v>32</v>
      </c>
      <c r="LF27" s="92">
        <v>1</v>
      </c>
      <c r="LG27" s="87">
        <v>0</v>
      </c>
      <c r="LH27" s="59">
        <f t="shared" si="10"/>
        <v>0</v>
      </c>
      <c r="LI27" s="1"/>
      <c r="LJ27" s="89">
        <v>4</v>
      </c>
      <c r="LK27" s="93" t="s">
        <v>64</v>
      </c>
      <c r="LL27" s="58" t="s">
        <v>55</v>
      </c>
      <c r="LM27" s="91" t="s">
        <v>32</v>
      </c>
      <c r="LN27" s="92">
        <v>1</v>
      </c>
      <c r="LO27" s="87">
        <v>0</v>
      </c>
      <c r="LP27" s="59">
        <f t="shared" si="11"/>
        <v>0</v>
      </c>
      <c r="LQ27" s="1"/>
      <c r="LR27" s="89">
        <v>4</v>
      </c>
      <c r="LS27" s="93" t="s">
        <v>64</v>
      </c>
      <c r="LT27" s="58" t="s">
        <v>55</v>
      </c>
      <c r="LU27" s="91" t="s">
        <v>32</v>
      </c>
      <c r="LV27" s="92">
        <v>1</v>
      </c>
      <c r="LW27" s="87">
        <v>0</v>
      </c>
      <c r="LX27" s="59">
        <f t="shared" si="11"/>
        <v>0</v>
      </c>
      <c r="LY27" s="1"/>
      <c r="LZ27" s="89">
        <v>4</v>
      </c>
      <c r="MA27" s="93" t="s">
        <v>64</v>
      </c>
      <c r="MB27" s="58" t="s">
        <v>55</v>
      </c>
      <c r="MC27" s="91" t="s">
        <v>32</v>
      </c>
      <c r="MD27" s="92">
        <v>1</v>
      </c>
      <c r="ME27" s="87">
        <v>0</v>
      </c>
      <c r="MF27" s="59">
        <f t="shared" si="12"/>
        <v>0</v>
      </c>
      <c r="MG27" s="1"/>
      <c r="MH27" s="89">
        <v>4</v>
      </c>
      <c r="MI27" s="93" t="s">
        <v>64</v>
      </c>
      <c r="MJ27" s="58" t="s">
        <v>55</v>
      </c>
      <c r="MK27" s="91" t="s">
        <v>32</v>
      </c>
      <c r="ML27" s="92">
        <v>1</v>
      </c>
      <c r="MM27" s="87">
        <v>0</v>
      </c>
      <c r="MN27" s="59">
        <f t="shared" si="12"/>
        <v>0</v>
      </c>
      <c r="MO27" s="1"/>
      <c r="MP27" s="89">
        <v>4</v>
      </c>
      <c r="MQ27" s="93" t="s">
        <v>64</v>
      </c>
      <c r="MR27" s="58" t="s">
        <v>55</v>
      </c>
      <c r="MS27" s="91" t="s">
        <v>32</v>
      </c>
      <c r="MT27" s="92">
        <v>1</v>
      </c>
      <c r="MU27" s="87">
        <v>0</v>
      </c>
      <c r="MV27" s="59">
        <f t="shared" si="13"/>
        <v>0</v>
      </c>
      <c r="MW27" s="1"/>
      <c r="MX27" s="89">
        <v>4</v>
      </c>
      <c r="MY27" s="93" t="s">
        <v>64</v>
      </c>
      <c r="MZ27" s="58" t="s">
        <v>55</v>
      </c>
      <c r="NA27" s="91" t="s">
        <v>32</v>
      </c>
      <c r="NB27" s="92">
        <v>1</v>
      </c>
      <c r="NC27" s="87">
        <v>0</v>
      </c>
      <c r="ND27" s="59">
        <f t="shared" si="13"/>
        <v>0</v>
      </c>
      <c r="NE27" s="1"/>
      <c r="NF27" s="89">
        <v>4</v>
      </c>
      <c r="NG27" s="93" t="s">
        <v>64</v>
      </c>
      <c r="NH27" s="58" t="s">
        <v>55</v>
      </c>
      <c r="NI27" s="91" t="s">
        <v>32</v>
      </c>
      <c r="NJ27" s="92">
        <v>1</v>
      </c>
      <c r="NK27" s="87">
        <v>0</v>
      </c>
      <c r="NL27" s="59">
        <f t="shared" si="14"/>
        <v>0</v>
      </c>
      <c r="NM27" s="1"/>
      <c r="NN27" s="89">
        <v>4</v>
      </c>
      <c r="NO27" s="93" t="s">
        <v>64</v>
      </c>
      <c r="NP27" s="58" t="s">
        <v>55</v>
      </c>
      <c r="NQ27" s="91" t="s">
        <v>32</v>
      </c>
      <c r="NR27" s="92">
        <v>1</v>
      </c>
      <c r="NS27" s="87">
        <v>0</v>
      </c>
      <c r="NT27" s="59">
        <f t="shared" si="14"/>
        <v>0</v>
      </c>
      <c r="NU27" s="1"/>
      <c r="NV27" s="89">
        <v>4</v>
      </c>
      <c r="NW27" s="93" t="s">
        <v>64</v>
      </c>
      <c r="NX27" s="58" t="s">
        <v>55</v>
      </c>
      <c r="NY27" s="91" t="s">
        <v>32</v>
      </c>
      <c r="NZ27" s="92">
        <v>1</v>
      </c>
      <c r="OA27" s="87">
        <v>0</v>
      </c>
      <c r="OB27" s="59">
        <f t="shared" si="15"/>
        <v>0</v>
      </c>
      <c r="OC27" s="1"/>
      <c r="OD27" s="89">
        <v>4</v>
      </c>
      <c r="OE27" s="93" t="s">
        <v>64</v>
      </c>
      <c r="OF27" s="58" t="s">
        <v>55</v>
      </c>
      <c r="OG27" s="91" t="s">
        <v>32</v>
      </c>
      <c r="OH27" s="92">
        <v>1</v>
      </c>
      <c r="OI27" s="87">
        <v>0</v>
      </c>
      <c r="OJ27" s="59">
        <f t="shared" si="15"/>
        <v>0</v>
      </c>
      <c r="OK27" s="1"/>
      <c r="OL27" s="89">
        <v>4</v>
      </c>
      <c r="OM27" s="93" t="s">
        <v>64</v>
      </c>
      <c r="ON27" s="58" t="s">
        <v>55</v>
      </c>
      <c r="OO27" s="91" t="s">
        <v>32</v>
      </c>
      <c r="OP27" s="92">
        <v>1</v>
      </c>
      <c r="OQ27" s="87">
        <v>0</v>
      </c>
      <c r="OR27" s="59">
        <f t="shared" si="16"/>
        <v>0</v>
      </c>
      <c r="OS27" s="1"/>
      <c r="OT27" s="89">
        <v>4</v>
      </c>
      <c r="OU27" s="93" t="s">
        <v>64</v>
      </c>
      <c r="OV27" s="58" t="s">
        <v>55</v>
      </c>
      <c r="OW27" s="91" t="s">
        <v>32</v>
      </c>
      <c r="OX27" s="92">
        <v>1</v>
      </c>
      <c r="OY27" s="87">
        <v>0</v>
      </c>
      <c r="OZ27" s="59">
        <f t="shared" si="16"/>
        <v>0</v>
      </c>
      <c r="PA27" s="1"/>
      <c r="PB27" s="89">
        <v>4</v>
      </c>
      <c r="PC27" s="93" t="s">
        <v>64</v>
      </c>
      <c r="PD27" s="58" t="s">
        <v>55</v>
      </c>
      <c r="PE27" s="91" t="s">
        <v>32</v>
      </c>
      <c r="PF27" s="92">
        <v>1</v>
      </c>
      <c r="PG27" s="87">
        <v>0</v>
      </c>
      <c r="PH27" s="59">
        <f t="shared" si="17"/>
        <v>0</v>
      </c>
      <c r="PI27" s="1"/>
      <c r="PJ27" s="89">
        <v>4</v>
      </c>
      <c r="PK27" s="93" t="s">
        <v>64</v>
      </c>
      <c r="PL27" s="58" t="s">
        <v>55</v>
      </c>
      <c r="PM27" s="91" t="s">
        <v>32</v>
      </c>
      <c r="PN27" s="92">
        <v>1</v>
      </c>
      <c r="PO27" s="87">
        <v>0</v>
      </c>
      <c r="PP27" s="59">
        <f t="shared" si="17"/>
        <v>0</v>
      </c>
      <c r="PQ27" s="1"/>
      <c r="PR27" s="89">
        <v>4</v>
      </c>
      <c r="PS27" s="93" t="s">
        <v>64</v>
      </c>
      <c r="PT27" s="58" t="s">
        <v>55</v>
      </c>
      <c r="PU27" s="91" t="s">
        <v>32</v>
      </c>
      <c r="PV27" s="92">
        <v>1</v>
      </c>
      <c r="PW27" s="87">
        <v>0</v>
      </c>
      <c r="PX27" s="59">
        <f t="shared" si="18"/>
        <v>0</v>
      </c>
      <c r="PY27" s="1"/>
      <c r="PZ27" s="89">
        <v>4</v>
      </c>
      <c r="QA27" s="93" t="s">
        <v>64</v>
      </c>
      <c r="QB27" s="58" t="s">
        <v>55</v>
      </c>
      <c r="QC27" s="91" t="s">
        <v>32</v>
      </c>
      <c r="QD27" s="92">
        <v>1</v>
      </c>
      <c r="QE27" s="87">
        <v>0</v>
      </c>
      <c r="QF27" s="59">
        <f t="shared" si="18"/>
        <v>0</v>
      </c>
      <c r="QG27" s="1"/>
      <c r="QH27" s="89">
        <v>4</v>
      </c>
      <c r="QI27" s="93" t="s">
        <v>64</v>
      </c>
      <c r="QJ27" s="58" t="s">
        <v>55</v>
      </c>
      <c r="QK27" s="91" t="s">
        <v>32</v>
      </c>
      <c r="QL27" s="92">
        <v>1</v>
      </c>
      <c r="QM27" s="87">
        <v>0</v>
      </c>
      <c r="QN27" s="59">
        <f t="shared" si="19"/>
        <v>0</v>
      </c>
      <c r="QO27" s="1"/>
      <c r="QP27" s="89">
        <v>4</v>
      </c>
      <c r="QQ27" s="93" t="s">
        <v>64</v>
      </c>
      <c r="QR27" s="58" t="s">
        <v>55</v>
      </c>
      <c r="QS27" s="91" t="s">
        <v>32</v>
      </c>
      <c r="QT27" s="92">
        <v>1</v>
      </c>
      <c r="QU27" s="87">
        <v>0</v>
      </c>
      <c r="QV27" s="59">
        <f t="shared" si="19"/>
        <v>0</v>
      </c>
      <c r="QW27" s="1"/>
      <c r="QX27" s="89">
        <v>4</v>
      </c>
      <c r="QY27" s="93" t="s">
        <v>64</v>
      </c>
      <c r="QZ27" s="58" t="s">
        <v>55</v>
      </c>
      <c r="RA27" s="91" t="s">
        <v>32</v>
      </c>
      <c r="RB27" s="92">
        <v>1</v>
      </c>
      <c r="RC27" s="87">
        <v>0</v>
      </c>
      <c r="RD27" s="59">
        <f t="shared" si="20"/>
        <v>0</v>
      </c>
      <c r="RE27" s="1"/>
      <c r="RF27" s="89">
        <v>4</v>
      </c>
      <c r="RG27" s="93" t="s">
        <v>64</v>
      </c>
      <c r="RH27" s="58" t="s">
        <v>55</v>
      </c>
      <c r="RI27" s="91" t="s">
        <v>32</v>
      </c>
      <c r="RJ27" s="92">
        <v>1</v>
      </c>
      <c r="RK27" s="87">
        <v>0</v>
      </c>
      <c r="RL27" s="59">
        <f t="shared" si="20"/>
        <v>0</v>
      </c>
      <c r="RM27" s="1"/>
      <c r="RN27" s="89">
        <v>4</v>
      </c>
      <c r="RO27" s="93" t="s">
        <v>64</v>
      </c>
      <c r="RP27" s="58" t="s">
        <v>55</v>
      </c>
      <c r="RQ27" s="91" t="s">
        <v>32</v>
      </c>
      <c r="RR27" s="92">
        <v>1</v>
      </c>
      <c r="RS27" s="87">
        <v>0</v>
      </c>
      <c r="RT27" s="59">
        <f t="shared" si="21"/>
        <v>0</v>
      </c>
      <c r="RU27" s="1"/>
      <c r="RV27" s="89">
        <v>4</v>
      </c>
      <c r="RW27" s="93" t="s">
        <v>64</v>
      </c>
      <c r="RX27" s="58" t="s">
        <v>55</v>
      </c>
      <c r="RY27" s="91" t="s">
        <v>32</v>
      </c>
      <c r="RZ27" s="92">
        <v>1</v>
      </c>
      <c r="SA27" s="87">
        <v>0</v>
      </c>
      <c r="SB27" s="59">
        <f t="shared" si="21"/>
        <v>0</v>
      </c>
      <c r="SC27" s="1"/>
      <c r="SD27" s="89">
        <v>4</v>
      </c>
      <c r="SE27" s="93" t="s">
        <v>64</v>
      </c>
      <c r="SF27" s="58" t="s">
        <v>55</v>
      </c>
      <c r="SG27" s="91" t="s">
        <v>32</v>
      </c>
      <c r="SH27" s="92">
        <v>1</v>
      </c>
      <c r="SI27" s="87">
        <v>0</v>
      </c>
      <c r="SJ27" s="59">
        <f t="shared" si="22"/>
        <v>0</v>
      </c>
      <c r="SK27" s="1"/>
      <c r="SL27" s="89">
        <v>4</v>
      </c>
      <c r="SM27" s="93" t="s">
        <v>64</v>
      </c>
      <c r="SN27" s="58" t="s">
        <v>55</v>
      </c>
      <c r="SO27" s="91" t="s">
        <v>32</v>
      </c>
      <c r="SP27" s="92">
        <v>1</v>
      </c>
      <c r="SQ27" s="87">
        <v>0</v>
      </c>
      <c r="SR27" s="59">
        <f t="shared" si="22"/>
        <v>0</v>
      </c>
      <c r="SS27" s="1"/>
      <c r="ST27" s="89">
        <v>4</v>
      </c>
      <c r="SU27" s="93" t="s">
        <v>64</v>
      </c>
      <c r="SV27" s="58" t="s">
        <v>55</v>
      </c>
      <c r="SW27" s="91" t="s">
        <v>32</v>
      </c>
      <c r="SX27" s="92">
        <v>1</v>
      </c>
      <c r="SY27" s="87">
        <v>0</v>
      </c>
      <c r="SZ27" s="59">
        <f t="shared" si="23"/>
        <v>0</v>
      </c>
      <c r="TA27" s="1"/>
      <c r="TB27" s="89">
        <v>4</v>
      </c>
      <c r="TC27" s="93" t="s">
        <v>64</v>
      </c>
      <c r="TD27" s="58" t="s">
        <v>55</v>
      </c>
      <c r="TE27" s="91" t="s">
        <v>32</v>
      </c>
      <c r="TF27" s="92">
        <v>1</v>
      </c>
      <c r="TG27" s="87">
        <v>0</v>
      </c>
      <c r="TH27" s="59">
        <f t="shared" si="23"/>
        <v>0</v>
      </c>
      <c r="TI27" s="1"/>
      <c r="TJ27" s="89">
        <v>4</v>
      </c>
      <c r="TK27" s="93" t="s">
        <v>64</v>
      </c>
      <c r="TL27" s="58" t="s">
        <v>55</v>
      </c>
      <c r="TM27" s="91" t="s">
        <v>32</v>
      </c>
      <c r="TN27" s="92">
        <v>1</v>
      </c>
      <c r="TO27" s="87">
        <v>0</v>
      </c>
      <c r="TP27" s="59">
        <f t="shared" si="24"/>
        <v>0</v>
      </c>
      <c r="TQ27" s="1"/>
      <c r="TR27" s="89">
        <v>4</v>
      </c>
      <c r="TS27" s="93" t="s">
        <v>64</v>
      </c>
      <c r="TT27" s="58" t="s">
        <v>55</v>
      </c>
      <c r="TU27" s="91" t="s">
        <v>32</v>
      </c>
      <c r="TV27" s="92">
        <v>1</v>
      </c>
      <c r="TW27" s="87">
        <v>0</v>
      </c>
      <c r="TX27" s="59">
        <f t="shared" si="24"/>
        <v>0</v>
      </c>
      <c r="TY27" s="1"/>
      <c r="TZ27" s="89">
        <v>4</v>
      </c>
      <c r="UA27" s="93" t="s">
        <v>64</v>
      </c>
      <c r="UB27" s="58" t="s">
        <v>55</v>
      </c>
      <c r="UC27" s="91" t="s">
        <v>32</v>
      </c>
      <c r="UD27" s="92">
        <v>1</v>
      </c>
      <c r="UE27" s="87">
        <v>0</v>
      </c>
      <c r="UF27" s="59">
        <f t="shared" si="25"/>
        <v>0</v>
      </c>
      <c r="UG27" s="1"/>
      <c r="UH27" s="89">
        <v>4</v>
      </c>
      <c r="UI27" s="93" t="s">
        <v>64</v>
      </c>
      <c r="UJ27" s="58" t="s">
        <v>55</v>
      </c>
      <c r="UK27" s="91" t="s">
        <v>32</v>
      </c>
      <c r="UL27" s="92">
        <v>1</v>
      </c>
      <c r="UM27" s="87">
        <v>0</v>
      </c>
      <c r="UN27" s="59">
        <f t="shared" si="25"/>
        <v>0</v>
      </c>
      <c r="UO27" s="1"/>
      <c r="UP27" s="89">
        <v>4</v>
      </c>
      <c r="UQ27" s="93" t="s">
        <v>64</v>
      </c>
      <c r="UR27" s="58" t="s">
        <v>55</v>
      </c>
      <c r="US27" s="91" t="s">
        <v>32</v>
      </c>
      <c r="UT27" s="92">
        <v>1</v>
      </c>
      <c r="UU27" s="87">
        <v>0</v>
      </c>
      <c r="UV27" s="59">
        <f t="shared" si="26"/>
        <v>0</v>
      </c>
      <c r="UW27" s="1"/>
      <c r="UX27" s="89">
        <v>4</v>
      </c>
      <c r="UY27" s="93" t="s">
        <v>64</v>
      </c>
      <c r="UZ27" s="58" t="s">
        <v>55</v>
      </c>
      <c r="VA27" s="91" t="s">
        <v>32</v>
      </c>
      <c r="VB27" s="92">
        <v>1</v>
      </c>
      <c r="VC27" s="87">
        <v>0</v>
      </c>
      <c r="VD27" s="59">
        <f t="shared" si="26"/>
        <v>0</v>
      </c>
      <c r="VE27" s="1"/>
      <c r="VF27" s="89">
        <v>4</v>
      </c>
      <c r="VG27" s="93" t="s">
        <v>64</v>
      </c>
      <c r="VH27" s="58" t="s">
        <v>55</v>
      </c>
      <c r="VI27" s="91" t="s">
        <v>32</v>
      </c>
      <c r="VJ27" s="92">
        <v>1</v>
      </c>
      <c r="VK27" s="87">
        <v>0</v>
      </c>
      <c r="VL27" s="59">
        <f t="shared" si="27"/>
        <v>0</v>
      </c>
      <c r="VM27" s="1"/>
      <c r="VN27" s="89">
        <v>4</v>
      </c>
      <c r="VO27" s="93" t="s">
        <v>64</v>
      </c>
      <c r="VP27" s="58" t="s">
        <v>55</v>
      </c>
      <c r="VQ27" s="91" t="s">
        <v>32</v>
      </c>
      <c r="VR27" s="92">
        <v>1</v>
      </c>
      <c r="VS27" s="87">
        <v>0</v>
      </c>
      <c r="VT27" s="59">
        <f t="shared" si="27"/>
        <v>0</v>
      </c>
      <c r="VU27" s="1"/>
      <c r="VV27" s="89">
        <v>4</v>
      </c>
      <c r="VW27" s="93" t="s">
        <v>64</v>
      </c>
      <c r="VX27" s="58" t="s">
        <v>55</v>
      </c>
      <c r="VY27" s="91" t="s">
        <v>32</v>
      </c>
      <c r="VZ27" s="92">
        <v>1</v>
      </c>
      <c r="WA27" s="87">
        <v>0</v>
      </c>
      <c r="WB27" s="59">
        <f t="shared" si="28"/>
        <v>0</v>
      </c>
      <c r="WC27" s="1"/>
      <c r="WD27" s="89">
        <v>4</v>
      </c>
      <c r="WE27" s="93" t="s">
        <v>64</v>
      </c>
      <c r="WF27" s="58" t="s">
        <v>55</v>
      </c>
      <c r="WG27" s="91" t="s">
        <v>32</v>
      </c>
      <c r="WH27" s="92">
        <v>1</v>
      </c>
      <c r="WI27" s="87">
        <v>0</v>
      </c>
      <c r="WJ27" s="59">
        <f t="shared" si="28"/>
        <v>0</v>
      </c>
      <c r="WK27" s="1"/>
      <c r="WL27" s="89">
        <v>4</v>
      </c>
      <c r="WM27" s="93" t="s">
        <v>64</v>
      </c>
      <c r="WN27" s="58" t="s">
        <v>55</v>
      </c>
      <c r="WO27" s="91" t="s">
        <v>32</v>
      </c>
      <c r="WP27" s="92">
        <v>1</v>
      </c>
      <c r="WQ27" s="87">
        <v>0</v>
      </c>
      <c r="WR27" s="59">
        <f t="shared" si="29"/>
        <v>0</v>
      </c>
      <c r="WS27" s="1"/>
      <c r="WT27" s="89">
        <v>4</v>
      </c>
      <c r="WU27" s="93" t="s">
        <v>64</v>
      </c>
      <c r="WV27" s="58" t="s">
        <v>55</v>
      </c>
      <c r="WW27" s="91" t="s">
        <v>32</v>
      </c>
      <c r="WX27" s="92">
        <v>1</v>
      </c>
      <c r="WY27" s="87">
        <v>0</v>
      </c>
      <c r="WZ27" s="59">
        <f t="shared" si="29"/>
        <v>0</v>
      </c>
      <c r="XA27" s="1"/>
      <c r="XB27" s="89">
        <v>4</v>
      </c>
      <c r="XC27" s="93" t="s">
        <v>64</v>
      </c>
      <c r="XD27" s="58" t="s">
        <v>55</v>
      </c>
      <c r="XE27" s="91" t="s">
        <v>32</v>
      </c>
      <c r="XF27" s="92">
        <v>1</v>
      </c>
      <c r="XG27" s="87">
        <v>0</v>
      </c>
      <c r="XH27" s="59">
        <f t="shared" si="30"/>
        <v>0</v>
      </c>
      <c r="XI27" s="1"/>
      <c r="XJ27" s="89">
        <v>4</v>
      </c>
      <c r="XK27" s="93" t="s">
        <v>64</v>
      </c>
      <c r="XL27" s="58" t="s">
        <v>55</v>
      </c>
      <c r="XM27" s="91" t="s">
        <v>32</v>
      </c>
      <c r="XN27" s="92">
        <v>1</v>
      </c>
      <c r="XO27" s="87">
        <v>0</v>
      </c>
      <c r="XP27" s="59">
        <f t="shared" si="30"/>
        <v>0</v>
      </c>
      <c r="XQ27" s="1"/>
      <c r="XR27" s="89">
        <v>4</v>
      </c>
      <c r="XS27" s="93" t="s">
        <v>64</v>
      </c>
      <c r="XT27" s="58" t="s">
        <v>55</v>
      </c>
      <c r="XU27" s="91" t="s">
        <v>32</v>
      </c>
      <c r="XV27" s="92">
        <v>1</v>
      </c>
      <c r="XW27" s="87">
        <v>0</v>
      </c>
      <c r="XX27" s="59">
        <f t="shared" si="31"/>
        <v>0</v>
      </c>
      <c r="XY27" s="1"/>
      <c r="XZ27" s="89">
        <v>4</v>
      </c>
      <c r="YA27" s="93" t="s">
        <v>64</v>
      </c>
      <c r="YB27" s="58" t="s">
        <v>55</v>
      </c>
      <c r="YC27" s="91" t="s">
        <v>32</v>
      </c>
      <c r="YD27" s="92">
        <v>1</v>
      </c>
      <c r="YE27" s="87">
        <v>0</v>
      </c>
      <c r="YF27" s="59">
        <f t="shared" si="31"/>
        <v>0</v>
      </c>
      <c r="YG27" s="1"/>
      <c r="YH27" s="89">
        <v>4</v>
      </c>
      <c r="YI27" s="93" t="s">
        <v>64</v>
      </c>
      <c r="YJ27" s="58" t="s">
        <v>55</v>
      </c>
      <c r="YK27" s="91" t="s">
        <v>32</v>
      </c>
      <c r="YL27" s="92">
        <v>1</v>
      </c>
      <c r="YM27" s="87">
        <v>0</v>
      </c>
      <c r="YN27" s="59">
        <f t="shared" si="32"/>
        <v>0</v>
      </c>
      <c r="YO27" s="1"/>
      <c r="YP27" s="89">
        <v>4</v>
      </c>
      <c r="YQ27" s="93" t="s">
        <v>64</v>
      </c>
      <c r="YR27" s="58" t="s">
        <v>55</v>
      </c>
      <c r="YS27" s="91" t="s">
        <v>32</v>
      </c>
      <c r="YT27" s="92">
        <v>1</v>
      </c>
      <c r="YU27" s="87">
        <v>0</v>
      </c>
      <c r="YV27" s="59">
        <f t="shared" si="32"/>
        <v>0</v>
      </c>
      <c r="YW27" s="1"/>
      <c r="YX27" s="89">
        <v>4</v>
      </c>
      <c r="YY27" s="93" t="s">
        <v>64</v>
      </c>
      <c r="YZ27" s="58" t="s">
        <v>55</v>
      </c>
      <c r="ZA27" s="91" t="s">
        <v>32</v>
      </c>
      <c r="ZB27" s="92">
        <v>1</v>
      </c>
      <c r="ZC27" s="87">
        <v>0</v>
      </c>
      <c r="ZD27" s="59">
        <f t="shared" si="33"/>
        <v>0</v>
      </c>
      <c r="ZE27" s="1"/>
      <c r="ZF27" s="89">
        <v>4</v>
      </c>
      <c r="ZG27" s="93" t="s">
        <v>64</v>
      </c>
      <c r="ZH27" s="58" t="s">
        <v>55</v>
      </c>
      <c r="ZI27" s="91" t="s">
        <v>32</v>
      </c>
      <c r="ZJ27" s="92">
        <v>1</v>
      </c>
      <c r="ZK27" s="87">
        <v>0</v>
      </c>
      <c r="ZL27" s="59">
        <f t="shared" si="33"/>
        <v>0</v>
      </c>
      <c r="ZM27" s="1"/>
      <c r="ZN27" s="89">
        <v>4</v>
      </c>
      <c r="ZO27" s="93" t="s">
        <v>64</v>
      </c>
      <c r="ZP27" s="58" t="s">
        <v>55</v>
      </c>
      <c r="ZQ27" s="91" t="s">
        <v>32</v>
      </c>
      <c r="ZR27" s="92">
        <v>1</v>
      </c>
      <c r="ZS27" s="87">
        <v>0</v>
      </c>
      <c r="ZT27" s="59">
        <f t="shared" si="34"/>
        <v>0</v>
      </c>
      <c r="ZU27" s="1"/>
      <c r="ZV27" s="89">
        <v>4</v>
      </c>
      <c r="ZW27" s="93" t="s">
        <v>64</v>
      </c>
      <c r="ZX27" s="58" t="s">
        <v>55</v>
      </c>
      <c r="ZY27" s="91" t="s">
        <v>32</v>
      </c>
      <c r="ZZ27" s="92">
        <v>1</v>
      </c>
      <c r="AAA27" s="87">
        <v>0</v>
      </c>
      <c r="AAB27" s="59">
        <f t="shared" si="34"/>
        <v>0</v>
      </c>
      <c r="AAC27" s="1"/>
      <c r="AAD27" s="89">
        <v>4</v>
      </c>
      <c r="AAE27" s="93" t="s">
        <v>64</v>
      </c>
      <c r="AAF27" s="58" t="s">
        <v>55</v>
      </c>
      <c r="AAG27" s="91" t="s">
        <v>32</v>
      </c>
      <c r="AAH27" s="92">
        <v>1</v>
      </c>
      <c r="AAI27" s="87">
        <v>0</v>
      </c>
      <c r="AAJ27" s="59">
        <f t="shared" si="35"/>
        <v>0</v>
      </c>
      <c r="AAK27" s="1"/>
      <c r="AAL27" s="89">
        <v>4</v>
      </c>
      <c r="AAM27" s="93" t="s">
        <v>64</v>
      </c>
      <c r="AAN27" s="58" t="s">
        <v>55</v>
      </c>
      <c r="AAO27" s="91" t="s">
        <v>32</v>
      </c>
      <c r="AAP27" s="92">
        <v>1</v>
      </c>
      <c r="AAQ27" s="87">
        <v>0</v>
      </c>
      <c r="AAR27" s="59">
        <f t="shared" si="35"/>
        <v>0</v>
      </c>
      <c r="AAS27" s="1"/>
      <c r="AAT27" s="89">
        <v>4</v>
      </c>
      <c r="AAU27" s="93" t="s">
        <v>64</v>
      </c>
      <c r="AAV27" s="58" t="s">
        <v>55</v>
      </c>
      <c r="AAW27" s="91" t="s">
        <v>32</v>
      </c>
      <c r="AAX27" s="92">
        <v>1</v>
      </c>
      <c r="AAY27" s="87">
        <v>0</v>
      </c>
      <c r="AAZ27" s="59">
        <f t="shared" si="36"/>
        <v>0</v>
      </c>
      <c r="ABA27" s="1"/>
      <c r="ABB27" s="89">
        <v>4</v>
      </c>
      <c r="ABC27" s="93" t="s">
        <v>64</v>
      </c>
      <c r="ABD27" s="58" t="s">
        <v>55</v>
      </c>
      <c r="ABE27" s="91" t="s">
        <v>32</v>
      </c>
      <c r="ABF27" s="92">
        <v>1</v>
      </c>
      <c r="ABG27" s="87">
        <v>0</v>
      </c>
      <c r="ABH27" s="59">
        <f t="shared" si="36"/>
        <v>0</v>
      </c>
      <c r="ABI27" s="1"/>
      <c r="ABJ27" s="89">
        <v>4</v>
      </c>
      <c r="ABK27" s="93" t="s">
        <v>64</v>
      </c>
      <c r="ABL27" s="58" t="s">
        <v>55</v>
      </c>
      <c r="ABM27" s="91" t="s">
        <v>32</v>
      </c>
      <c r="ABN27" s="92">
        <v>1</v>
      </c>
      <c r="ABO27" s="87">
        <v>0</v>
      </c>
      <c r="ABP27" s="59">
        <f t="shared" si="37"/>
        <v>0</v>
      </c>
      <c r="ABQ27" s="1"/>
      <c r="ABR27" s="89">
        <v>4</v>
      </c>
      <c r="ABS27" s="93" t="s">
        <v>64</v>
      </c>
      <c r="ABT27" s="58" t="s">
        <v>55</v>
      </c>
      <c r="ABU27" s="91" t="s">
        <v>32</v>
      </c>
      <c r="ABV27" s="92">
        <v>1</v>
      </c>
      <c r="ABW27" s="87">
        <v>0</v>
      </c>
      <c r="ABX27" s="59">
        <f t="shared" si="37"/>
        <v>0</v>
      </c>
      <c r="ABY27" s="1"/>
      <c r="ABZ27" s="89">
        <v>4</v>
      </c>
      <c r="ACA27" s="93" t="s">
        <v>64</v>
      </c>
      <c r="ACB27" s="58" t="s">
        <v>55</v>
      </c>
      <c r="ACC27" s="91" t="s">
        <v>32</v>
      </c>
      <c r="ACD27" s="92">
        <v>1</v>
      </c>
      <c r="ACE27" s="87">
        <v>0</v>
      </c>
      <c r="ACF27" s="59">
        <f t="shared" si="38"/>
        <v>0</v>
      </c>
      <c r="ACG27" s="1"/>
      <c r="ACH27" s="89">
        <v>4</v>
      </c>
      <c r="ACI27" s="93" t="s">
        <v>64</v>
      </c>
      <c r="ACJ27" s="58" t="s">
        <v>55</v>
      </c>
      <c r="ACK27" s="91" t="s">
        <v>32</v>
      </c>
      <c r="ACL27" s="92">
        <v>1</v>
      </c>
      <c r="ACM27" s="87">
        <v>0</v>
      </c>
      <c r="ACN27" s="59">
        <f t="shared" si="38"/>
        <v>0</v>
      </c>
      <c r="ACO27" s="1"/>
      <c r="ACP27" s="89">
        <v>4</v>
      </c>
      <c r="ACQ27" s="93" t="s">
        <v>64</v>
      </c>
      <c r="ACR27" s="58" t="s">
        <v>55</v>
      </c>
      <c r="ACS27" s="91" t="s">
        <v>32</v>
      </c>
      <c r="ACT27" s="92">
        <v>1</v>
      </c>
      <c r="ACU27" s="87">
        <v>0</v>
      </c>
      <c r="ACV27" s="59">
        <f t="shared" si="39"/>
        <v>0</v>
      </c>
      <c r="ACW27" s="1"/>
      <c r="ACX27" s="89">
        <v>4</v>
      </c>
      <c r="ACY27" s="93" t="s">
        <v>64</v>
      </c>
      <c r="ACZ27" s="58" t="s">
        <v>55</v>
      </c>
      <c r="ADA27" s="91" t="s">
        <v>32</v>
      </c>
      <c r="ADB27" s="92">
        <v>1</v>
      </c>
      <c r="ADC27" s="87">
        <v>0</v>
      </c>
      <c r="ADD27" s="59">
        <f t="shared" si="39"/>
        <v>0</v>
      </c>
      <c r="ADE27" s="1"/>
      <c r="ADF27" s="89">
        <v>4</v>
      </c>
      <c r="ADG27" s="93" t="s">
        <v>64</v>
      </c>
      <c r="ADH27" s="58" t="s">
        <v>55</v>
      </c>
      <c r="ADI27" s="91" t="s">
        <v>32</v>
      </c>
      <c r="ADJ27" s="92">
        <v>1</v>
      </c>
      <c r="ADK27" s="87">
        <v>0</v>
      </c>
      <c r="ADL27" s="59">
        <f t="shared" si="40"/>
        <v>0</v>
      </c>
      <c r="ADM27" s="1"/>
      <c r="ADN27" s="89">
        <v>4</v>
      </c>
      <c r="ADO27" s="93" t="s">
        <v>64</v>
      </c>
      <c r="ADP27" s="58" t="s">
        <v>55</v>
      </c>
      <c r="ADQ27" s="91" t="s">
        <v>32</v>
      </c>
      <c r="ADR27" s="92">
        <v>1</v>
      </c>
      <c r="ADS27" s="87">
        <v>0</v>
      </c>
      <c r="ADT27" s="59">
        <f t="shared" si="40"/>
        <v>0</v>
      </c>
      <c r="ADU27" s="1"/>
      <c r="ADV27" s="89">
        <v>4</v>
      </c>
      <c r="ADW27" s="93" t="s">
        <v>64</v>
      </c>
      <c r="ADX27" s="58" t="s">
        <v>55</v>
      </c>
      <c r="ADY27" s="91" t="s">
        <v>32</v>
      </c>
      <c r="ADZ27" s="92">
        <v>1</v>
      </c>
      <c r="AEA27" s="87">
        <v>0</v>
      </c>
      <c r="AEB27" s="59">
        <f t="shared" si="41"/>
        <v>0</v>
      </c>
      <c r="AEC27" s="1"/>
      <c r="AED27" s="89">
        <v>4</v>
      </c>
      <c r="AEE27" s="93" t="s">
        <v>64</v>
      </c>
      <c r="AEF27" s="58" t="s">
        <v>55</v>
      </c>
      <c r="AEG27" s="91" t="s">
        <v>32</v>
      </c>
      <c r="AEH27" s="92">
        <v>1</v>
      </c>
      <c r="AEI27" s="87">
        <v>0</v>
      </c>
      <c r="AEJ27" s="59">
        <f t="shared" si="41"/>
        <v>0</v>
      </c>
      <c r="AEK27" s="1"/>
      <c r="AEL27" s="89">
        <v>4</v>
      </c>
      <c r="AEM27" s="93" t="s">
        <v>64</v>
      </c>
      <c r="AEN27" s="58" t="s">
        <v>55</v>
      </c>
      <c r="AEO27" s="91" t="s">
        <v>32</v>
      </c>
      <c r="AEP27" s="92">
        <v>1</v>
      </c>
      <c r="AEQ27" s="87">
        <v>0</v>
      </c>
      <c r="AER27" s="59">
        <f t="shared" si="42"/>
        <v>0</v>
      </c>
      <c r="AES27" s="1"/>
      <c r="AET27" s="89">
        <v>4</v>
      </c>
      <c r="AEU27" s="93" t="s">
        <v>64</v>
      </c>
      <c r="AEV27" s="58" t="s">
        <v>55</v>
      </c>
      <c r="AEW27" s="91" t="s">
        <v>32</v>
      </c>
      <c r="AEX27" s="92">
        <v>1</v>
      </c>
      <c r="AEY27" s="87">
        <v>0</v>
      </c>
      <c r="AEZ27" s="59">
        <f t="shared" si="42"/>
        <v>0</v>
      </c>
      <c r="AFA27" s="1"/>
      <c r="AFB27" s="89">
        <v>4</v>
      </c>
      <c r="AFC27" s="93" t="s">
        <v>64</v>
      </c>
      <c r="AFD27" s="58" t="s">
        <v>55</v>
      </c>
      <c r="AFE27" s="91" t="s">
        <v>32</v>
      </c>
      <c r="AFF27" s="92">
        <v>1</v>
      </c>
      <c r="AFG27" s="87">
        <v>0</v>
      </c>
      <c r="AFH27" s="59">
        <f t="shared" si="43"/>
        <v>0</v>
      </c>
      <c r="AFI27" s="1"/>
      <c r="AFJ27" s="89">
        <v>4</v>
      </c>
      <c r="AFK27" s="93" t="s">
        <v>64</v>
      </c>
      <c r="AFL27" s="58" t="s">
        <v>55</v>
      </c>
      <c r="AFM27" s="91" t="s">
        <v>32</v>
      </c>
      <c r="AFN27" s="92">
        <v>1</v>
      </c>
      <c r="AFO27" s="87">
        <v>0</v>
      </c>
      <c r="AFP27" s="59">
        <f t="shared" si="43"/>
        <v>0</v>
      </c>
      <c r="AFQ27" s="1"/>
      <c r="AFR27" s="89">
        <v>4</v>
      </c>
      <c r="AFS27" s="93" t="s">
        <v>64</v>
      </c>
      <c r="AFT27" s="58" t="s">
        <v>55</v>
      </c>
      <c r="AFU27" s="91" t="s">
        <v>32</v>
      </c>
      <c r="AFV27" s="92">
        <v>1</v>
      </c>
      <c r="AFW27" s="87">
        <v>0</v>
      </c>
      <c r="AFX27" s="59">
        <f t="shared" si="44"/>
        <v>0</v>
      </c>
      <c r="AFY27" s="1"/>
      <c r="AFZ27" s="89">
        <v>4</v>
      </c>
      <c r="AGA27" s="93" t="s">
        <v>64</v>
      </c>
      <c r="AGB27" s="58" t="s">
        <v>55</v>
      </c>
      <c r="AGC27" s="91" t="s">
        <v>32</v>
      </c>
      <c r="AGD27" s="92">
        <v>1</v>
      </c>
      <c r="AGE27" s="87">
        <v>0</v>
      </c>
      <c r="AGF27" s="59">
        <f t="shared" si="44"/>
        <v>0</v>
      </c>
      <c r="AGG27" s="1"/>
      <c r="AGH27" s="89">
        <v>4</v>
      </c>
      <c r="AGI27" s="93" t="s">
        <v>64</v>
      </c>
      <c r="AGJ27" s="58" t="s">
        <v>55</v>
      </c>
      <c r="AGK27" s="91" t="s">
        <v>32</v>
      </c>
      <c r="AGL27" s="92">
        <v>1</v>
      </c>
      <c r="AGM27" s="87">
        <v>0</v>
      </c>
      <c r="AGN27" s="59">
        <f t="shared" si="45"/>
        <v>0</v>
      </c>
      <c r="AGO27" s="1"/>
      <c r="AGP27" s="89">
        <v>4</v>
      </c>
      <c r="AGQ27" s="93" t="s">
        <v>64</v>
      </c>
      <c r="AGR27" s="58" t="s">
        <v>55</v>
      </c>
      <c r="AGS27" s="91" t="s">
        <v>32</v>
      </c>
      <c r="AGT27" s="92">
        <v>1</v>
      </c>
      <c r="AGU27" s="87">
        <v>0</v>
      </c>
      <c r="AGV27" s="59">
        <f t="shared" si="45"/>
        <v>0</v>
      </c>
      <c r="AGW27" s="1"/>
      <c r="AGX27" s="89">
        <v>4</v>
      </c>
      <c r="AGY27" s="93" t="s">
        <v>64</v>
      </c>
      <c r="AGZ27" s="58" t="s">
        <v>55</v>
      </c>
      <c r="AHA27" s="91" t="s">
        <v>32</v>
      </c>
      <c r="AHB27" s="92">
        <v>1</v>
      </c>
      <c r="AHC27" s="87">
        <v>0</v>
      </c>
      <c r="AHD27" s="59">
        <f t="shared" si="46"/>
        <v>0</v>
      </c>
      <c r="AHE27" s="1"/>
      <c r="AHF27" s="89">
        <v>4</v>
      </c>
      <c r="AHG27" s="93" t="s">
        <v>64</v>
      </c>
      <c r="AHH27" s="58" t="s">
        <v>55</v>
      </c>
      <c r="AHI27" s="91" t="s">
        <v>32</v>
      </c>
      <c r="AHJ27" s="92">
        <v>1</v>
      </c>
      <c r="AHK27" s="87">
        <v>0</v>
      </c>
      <c r="AHL27" s="59">
        <f t="shared" si="46"/>
        <v>0</v>
      </c>
      <c r="AHM27" s="1"/>
      <c r="AHN27" s="89">
        <v>4</v>
      </c>
      <c r="AHO27" s="93" t="s">
        <v>64</v>
      </c>
      <c r="AHP27" s="58" t="s">
        <v>55</v>
      </c>
      <c r="AHQ27" s="91" t="s">
        <v>32</v>
      </c>
      <c r="AHR27" s="92">
        <v>1</v>
      </c>
      <c r="AHS27" s="87">
        <v>0</v>
      </c>
      <c r="AHT27" s="59">
        <f t="shared" si="47"/>
        <v>0</v>
      </c>
      <c r="AHU27" s="1"/>
      <c r="AHV27" s="89">
        <v>4</v>
      </c>
      <c r="AHW27" s="93" t="s">
        <v>64</v>
      </c>
      <c r="AHX27" s="58" t="s">
        <v>55</v>
      </c>
      <c r="AHY27" s="91" t="s">
        <v>32</v>
      </c>
      <c r="AHZ27" s="92">
        <v>1</v>
      </c>
      <c r="AIA27" s="87">
        <v>0</v>
      </c>
      <c r="AIB27" s="59">
        <f t="shared" si="47"/>
        <v>0</v>
      </c>
      <c r="AIC27" s="1"/>
      <c r="AID27" s="89">
        <v>4</v>
      </c>
      <c r="AIE27" s="93" t="s">
        <v>64</v>
      </c>
      <c r="AIF27" s="58" t="s">
        <v>55</v>
      </c>
      <c r="AIG27" s="91" t="s">
        <v>32</v>
      </c>
      <c r="AIH27" s="92">
        <v>1</v>
      </c>
      <c r="AII27" s="87">
        <v>0</v>
      </c>
      <c r="AIJ27" s="59">
        <f t="shared" si="48"/>
        <v>0</v>
      </c>
      <c r="AIK27" s="1"/>
      <c r="AIL27" s="89">
        <v>4</v>
      </c>
      <c r="AIM27" s="93" t="s">
        <v>64</v>
      </c>
      <c r="AIN27" s="58" t="s">
        <v>55</v>
      </c>
      <c r="AIO27" s="91" t="s">
        <v>32</v>
      </c>
      <c r="AIP27" s="92">
        <v>1</v>
      </c>
      <c r="AIQ27" s="87">
        <v>0</v>
      </c>
      <c r="AIR27" s="59">
        <f t="shared" si="48"/>
        <v>0</v>
      </c>
      <c r="AIS27" s="1"/>
      <c r="AIT27" s="89">
        <v>4</v>
      </c>
      <c r="AIU27" s="93" t="s">
        <v>64</v>
      </c>
      <c r="AIV27" s="58" t="s">
        <v>55</v>
      </c>
      <c r="AIW27" s="91" t="s">
        <v>32</v>
      </c>
      <c r="AIX27" s="92">
        <v>1</v>
      </c>
      <c r="AIY27" s="87">
        <v>0</v>
      </c>
      <c r="AIZ27" s="59">
        <f t="shared" si="49"/>
        <v>0</v>
      </c>
      <c r="AJA27" s="1"/>
      <c r="AJB27" s="89">
        <v>4</v>
      </c>
      <c r="AJC27" s="93" t="s">
        <v>64</v>
      </c>
      <c r="AJD27" s="58" t="s">
        <v>55</v>
      </c>
      <c r="AJE27" s="91" t="s">
        <v>32</v>
      </c>
      <c r="AJF27" s="92">
        <v>1</v>
      </c>
      <c r="AJG27" s="87">
        <v>0</v>
      </c>
      <c r="AJH27" s="59">
        <f t="shared" si="49"/>
        <v>0</v>
      </c>
      <c r="AJI27" s="1"/>
      <c r="AJJ27" s="89">
        <v>4</v>
      </c>
      <c r="AJK27" s="93" t="s">
        <v>64</v>
      </c>
      <c r="AJL27" s="58" t="s">
        <v>55</v>
      </c>
      <c r="AJM27" s="91" t="s">
        <v>32</v>
      </c>
      <c r="AJN27" s="92">
        <v>1</v>
      </c>
      <c r="AJO27" s="87">
        <v>0</v>
      </c>
      <c r="AJP27" s="59">
        <f t="shared" si="50"/>
        <v>0</v>
      </c>
      <c r="AJQ27" s="1"/>
      <c r="AJR27" s="89">
        <v>4</v>
      </c>
      <c r="AJS27" s="93" t="s">
        <v>64</v>
      </c>
      <c r="AJT27" s="58" t="s">
        <v>55</v>
      </c>
      <c r="AJU27" s="91" t="s">
        <v>32</v>
      </c>
      <c r="AJV27" s="92">
        <v>1</v>
      </c>
      <c r="AJW27" s="87">
        <v>0</v>
      </c>
      <c r="AJX27" s="59">
        <f t="shared" si="50"/>
        <v>0</v>
      </c>
      <c r="AJY27" s="1"/>
      <c r="AJZ27" s="89">
        <v>4</v>
      </c>
      <c r="AKA27" s="93" t="s">
        <v>64</v>
      </c>
      <c r="AKB27" s="58" t="s">
        <v>55</v>
      </c>
      <c r="AKC27" s="91" t="s">
        <v>32</v>
      </c>
      <c r="AKD27" s="92">
        <v>1</v>
      </c>
      <c r="AKE27" s="87">
        <v>0</v>
      </c>
      <c r="AKF27" s="59">
        <f t="shared" si="51"/>
        <v>0</v>
      </c>
      <c r="AKG27" s="1"/>
      <c r="AKH27" s="89">
        <v>4</v>
      </c>
      <c r="AKI27" s="93" t="s">
        <v>64</v>
      </c>
      <c r="AKJ27" s="58" t="s">
        <v>55</v>
      </c>
      <c r="AKK27" s="91" t="s">
        <v>32</v>
      </c>
      <c r="AKL27" s="92">
        <v>1</v>
      </c>
      <c r="AKM27" s="87">
        <v>0</v>
      </c>
      <c r="AKN27" s="59">
        <f t="shared" si="51"/>
        <v>0</v>
      </c>
      <c r="AKO27" s="1"/>
      <c r="AKP27" s="89">
        <v>4</v>
      </c>
      <c r="AKQ27" s="93" t="s">
        <v>64</v>
      </c>
      <c r="AKR27" s="58" t="s">
        <v>55</v>
      </c>
      <c r="AKS27" s="91" t="s">
        <v>32</v>
      </c>
      <c r="AKT27" s="92">
        <v>1</v>
      </c>
      <c r="AKU27" s="87">
        <v>0</v>
      </c>
      <c r="AKV27" s="59">
        <f t="shared" si="52"/>
        <v>0</v>
      </c>
      <c r="AKW27" s="1"/>
      <c r="AKX27" s="89">
        <v>4</v>
      </c>
      <c r="AKY27" s="93" t="s">
        <v>64</v>
      </c>
      <c r="AKZ27" s="58" t="s">
        <v>55</v>
      </c>
      <c r="ALA27" s="91" t="s">
        <v>32</v>
      </c>
      <c r="ALB27" s="92">
        <v>1</v>
      </c>
      <c r="ALC27" s="87">
        <v>0</v>
      </c>
      <c r="ALD27" s="59">
        <f t="shared" si="52"/>
        <v>0</v>
      </c>
      <c r="ALE27" s="1"/>
      <c r="ALF27" s="89">
        <v>4</v>
      </c>
      <c r="ALG27" s="93" t="s">
        <v>64</v>
      </c>
      <c r="ALH27" s="58" t="s">
        <v>55</v>
      </c>
      <c r="ALI27" s="91" t="s">
        <v>32</v>
      </c>
      <c r="ALJ27" s="92">
        <v>1</v>
      </c>
      <c r="ALK27" s="87">
        <v>0</v>
      </c>
      <c r="ALL27" s="59">
        <f t="shared" si="53"/>
        <v>0</v>
      </c>
      <c r="ALM27" s="1"/>
      <c r="ALN27" s="89">
        <v>4</v>
      </c>
      <c r="ALO27" s="93" t="s">
        <v>64</v>
      </c>
      <c r="ALP27" s="58" t="s">
        <v>55</v>
      </c>
      <c r="ALQ27" s="91" t="s">
        <v>32</v>
      </c>
      <c r="ALR27" s="92">
        <v>1</v>
      </c>
      <c r="ALS27" s="87">
        <v>0</v>
      </c>
      <c r="ALT27" s="59">
        <f t="shared" si="53"/>
        <v>0</v>
      </c>
      <c r="ALU27" s="1"/>
      <c r="ALV27" s="89">
        <v>4</v>
      </c>
      <c r="ALW27" s="93" t="s">
        <v>64</v>
      </c>
      <c r="ALX27" s="58" t="s">
        <v>55</v>
      </c>
      <c r="ALY27" s="91" t="s">
        <v>32</v>
      </c>
      <c r="ALZ27" s="92">
        <v>1</v>
      </c>
      <c r="AMA27" s="87">
        <v>0</v>
      </c>
      <c r="AMB27" s="59">
        <f t="shared" si="54"/>
        <v>0</v>
      </c>
      <c r="AMC27" s="1"/>
      <c r="AMD27" s="89">
        <v>4</v>
      </c>
      <c r="AME27" s="93" t="s">
        <v>64</v>
      </c>
      <c r="AMF27" s="58" t="s">
        <v>55</v>
      </c>
      <c r="AMG27" s="91" t="s">
        <v>32</v>
      </c>
      <c r="AMH27" s="92">
        <v>1</v>
      </c>
      <c r="AMI27" s="87">
        <v>0</v>
      </c>
      <c r="AMJ27" s="59">
        <f t="shared" si="54"/>
        <v>0</v>
      </c>
      <c r="AMK27" s="1"/>
      <c r="AML27" s="89">
        <v>4</v>
      </c>
      <c r="AMM27" s="93" t="s">
        <v>64</v>
      </c>
      <c r="AMN27" s="58" t="s">
        <v>55</v>
      </c>
      <c r="AMO27" s="91" t="s">
        <v>32</v>
      </c>
      <c r="AMP27" s="92">
        <v>1</v>
      </c>
      <c r="AMQ27" s="87">
        <v>0</v>
      </c>
      <c r="AMR27" s="59">
        <f t="shared" si="55"/>
        <v>0</v>
      </c>
      <c r="AMS27" s="1"/>
      <c r="AMT27" s="89">
        <v>4</v>
      </c>
      <c r="AMU27" s="93" t="s">
        <v>64</v>
      </c>
      <c r="AMV27" s="58" t="s">
        <v>55</v>
      </c>
      <c r="AMW27" s="91" t="s">
        <v>32</v>
      </c>
      <c r="AMX27" s="92">
        <v>1</v>
      </c>
      <c r="AMY27" s="87">
        <v>0</v>
      </c>
      <c r="AMZ27" s="59">
        <f t="shared" si="55"/>
        <v>0</v>
      </c>
      <c r="ANA27" s="1"/>
      <c r="ANB27" s="89">
        <v>4</v>
      </c>
      <c r="ANC27" s="93" t="s">
        <v>64</v>
      </c>
      <c r="AND27" s="58" t="s">
        <v>55</v>
      </c>
      <c r="ANE27" s="91" t="s">
        <v>32</v>
      </c>
      <c r="ANF27" s="92">
        <v>1</v>
      </c>
      <c r="ANG27" s="87">
        <v>0</v>
      </c>
      <c r="ANH27" s="59">
        <f t="shared" si="56"/>
        <v>0</v>
      </c>
      <c r="ANI27" s="1"/>
      <c r="ANJ27" s="89">
        <v>4</v>
      </c>
      <c r="ANK27" s="93" t="s">
        <v>64</v>
      </c>
      <c r="ANL27" s="58" t="s">
        <v>55</v>
      </c>
      <c r="ANM27" s="91" t="s">
        <v>32</v>
      </c>
      <c r="ANN27" s="92">
        <v>1</v>
      </c>
      <c r="ANO27" s="87">
        <v>0</v>
      </c>
      <c r="ANP27" s="59">
        <f t="shared" si="56"/>
        <v>0</v>
      </c>
      <c r="ANQ27" s="1"/>
      <c r="ANR27" s="89">
        <v>4</v>
      </c>
      <c r="ANS27" s="93" t="s">
        <v>64</v>
      </c>
      <c r="ANT27" s="58" t="s">
        <v>55</v>
      </c>
      <c r="ANU27" s="91" t="s">
        <v>32</v>
      </c>
      <c r="ANV27" s="92">
        <v>1</v>
      </c>
      <c r="ANW27" s="87">
        <v>0</v>
      </c>
      <c r="ANX27" s="59">
        <f t="shared" si="57"/>
        <v>0</v>
      </c>
      <c r="ANY27" s="1"/>
      <c r="ANZ27" s="89">
        <v>4</v>
      </c>
      <c r="AOA27" s="93" t="s">
        <v>64</v>
      </c>
      <c r="AOB27" s="58" t="s">
        <v>55</v>
      </c>
      <c r="AOC27" s="91" t="s">
        <v>32</v>
      </c>
      <c r="AOD27" s="92">
        <v>1</v>
      </c>
      <c r="AOE27" s="87">
        <v>0</v>
      </c>
      <c r="AOF27" s="59">
        <f t="shared" si="57"/>
        <v>0</v>
      </c>
      <c r="AOG27" s="1"/>
      <c r="AOH27" s="89">
        <v>4</v>
      </c>
      <c r="AOI27" s="93" t="s">
        <v>64</v>
      </c>
      <c r="AOJ27" s="58" t="s">
        <v>55</v>
      </c>
      <c r="AOK27" s="91" t="s">
        <v>32</v>
      </c>
      <c r="AOL27" s="92">
        <v>1</v>
      </c>
      <c r="AOM27" s="87">
        <v>0</v>
      </c>
      <c r="AON27" s="59">
        <f t="shared" si="58"/>
        <v>0</v>
      </c>
      <c r="AOO27" s="1"/>
      <c r="AOP27" s="89">
        <v>4</v>
      </c>
      <c r="AOQ27" s="93" t="s">
        <v>64</v>
      </c>
      <c r="AOR27" s="58" t="s">
        <v>55</v>
      </c>
      <c r="AOS27" s="91" t="s">
        <v>32</v>
      </c>
      <c r="AOT27" s="92">
        <v>1</v>
      </c>
      <c r="AOU27" s="87">
        <v>0</v>
      </c>
      <c r="AOV27" s="59">
        <f t="shared" si="58"/>
        <v>0</v>
      </c>
      <c r="AOW27" s="1"/>
      <c r="AOX27" s="89">
        <v>4</v>
      </c>
      <c r="AOY27" s="93" t="s">
        <v>64</v>
      </c>
      <c r="AOZ27" s="58" t="s">
        <v>55</v>
      </c>
      <c r="APA27" s="91" t="s">
        <v>32</v>
      </c>
      <c r="APB27" s="92">
        <v>1</v>
      </c>
      <c r="APC27" s="87">
        <v>0</v>
      </c>
      <c r="APD27" s="59">
        <f t="shared" si="59"/>
        <v>0</v>
      </c>
      <c r="APE27" s="1"/>
      <c r="APF27" s="89">
        <v>4</v>
      </c>
      <c r="APG27" s="93" t="s">
        <v>64</v>
      </c>
      <c r="APH27" s="58" t="s">
        <v>55</v>
      </c>
      <c r="API27" s="91" t="s">
        <v>32</v>
      </c>
      <c r="APJ27" s="92">
        <v>1</v>
      </c>
      <c r="APK27" s="87">
        <v>0</v>
      </c>
      <c r="APL27" s="59">
        <f t="shared" si="59"/>
        <v>0</v>
      </c>
      <c r="APM27" s="1"/>
      <c r="APN27" s="89">
        <v>4</v>
      </c>
      <c r="APO27" s="93" t="s">
        <v>64</v>
      </c>
      <c r="APP27" s="58" t="s">
        <v>55</v>
      </c>
      <c r="APQ27" s="91" t="s">
        <v>32</v>
      </c>
      <c r="APR27" s="92">
        <v>1</v>
      </c>
      <c r="APS27" s="87">
        <v>0</v>
      </c>
      <c r="APT27" s="59">
        <f t="shared" si="60"/>
        <v>0</v>
      </c>
      <c r="APU27" s="1"/>
      <c r="APV27" s="89">
        <v>4</v>
      </c>
      <c r="APW27" s="93" t="s">
        <v>64</v>
      </c>
      <c r="APX27" s="58" t="s">
        <v>55</v>
      </c>
      <c r="APY27" s="91" t="s">
        <v>32</v>
      </c>
      <c r="APZ27" s="92">
        <v>1</v>
      </c>
      <c r="AQA27" s="87">
        <v>0</v>
      </c>
      <c r="AQB27" s="59">
        <f t="shared" si="60"/>
        <v>0</v>
      </c>
      <c r="AQC27" s="1"/>
      <c r="AQD27" s="89">
        <v>4</v>
      </c>
      <c r="AQE27" s="93" t="s">
        <v>64</v>
      </c>
      <c r="AQF27" s="58" t="s">
        <v>55</v>
      </c>
      <c r="AQG27" s="91" t="s">
        <v>32</v>
      </c>
      <c r="AQH27" s="92">
        <v>1</v>
      </c>
      <c r="AQI27" s="87">
        <v>0</v>
      </c>
      <c r="AQJ27" s="59">
        <f t="shared" si="61"/>
        <v>0</v>
      </c>
      <c r="AQK27" s="1"/>
      <c r="AQL27" s="89">
        <v>4</v>
      </c>
      <c r="AQM27" s="93" t="s">
        <v>64</v>
      </c>
      <c r="AQN27" s="58" t="s">
        <v>55</v>
      </c>
      <c r="AQO27" s="91" t="s">
        <v>32</v>
      </c>
      <c r="AQP27" s="92">
        <v>1</v>
      </c>
      <c r="AQQ27" s="87">
        <v>0</v>
      </c>
      <c r="AQR27" s="59">
        <f t="shared" si="61"/>
        <v>0</v>
      </c>
      <c r="AQS27" s="1"/>
      <c r="AQT27" s="89">
        <v>4</v>
      </c>
      <c r="AQU27" s="93" t="s">
        <v>64</v>
      </c>
      <c r="AQV27" s="58" t="s">
        <v>55</v>
      </c>
      <c r="AQW27" s="91" t="s">
        <v>32</v>
      </c>
      <c r="AQX27" s="92">
        <v>1</v>
      </c>
      <c r="AQY27" s="87">
        <v>0</v>
      </c>
      <c r="AQZ27" s="59">
        <f t="shared" si="62"/>
        <v>0</v>
      </c>
      <c r="ARA27" s="1"/>
      <c r="ARB27" s="89">
        <v>4</v>
      </c>
      <c r="ARC27" s="93" t="s">
        <v>64</v>
      </c>
      <c r="ARD27" s="58" t="s">
        <v>55</v>
      </c>
      <c r="ARE27" s="91" t="s">
        <v>32</v>
      </c>
      <c r="ARF27" s="92">
        <v>1</v>
      </c>
      <c r="ARG27" s="87">
        <v>0</v>
      </c>
      <c r="ARH27" s="59">
        <f t="shared" si="62"/>
        <v>0</v>
      </c>
      <c r="ARI27" s="1"/>
      <c r="ARJ27" s="89">
        <v>4</v>
      </c>
      <c r="ARK27" s="93" t="s">
        <v>64</v>
      </c>
      <c r="ARL27" s="58" t="s">
        <v>55</v>
      </c>
      <c r="ARM27" s="91" t="s">
        <v>32</v>
      </c>
      <c r="ARN27" s="92">
        <v>1</v>
      </c>
      <c r="ARO27" s="87">
        <v>0</v>
      </c>
      <c r="ARP27" s="59">
        <f t="shared" si="63"/>
        <v>0</v>
      </c>
      <c r="ARQ27" s="1"/>
      <c r="ARR27" s="89">
        <v>4</v>
      </c>
      <c r="ARS27" s="93" t="s">
        <v>64</v>
      </c>
      <c r="ART27" s="58" t="s">
        <v>55</v>
      </c>
      <c r="ARU27" s="91" t="s">
        <v>32</v>
      </c>
      <c r="ARV27" s="92">
        <v>1</v>
      </c>
      <c r="ARW27" s="87">
        <v>0</v>
      </c>
      <c r="ARX27" s="59">
        <f t="shared" si="63"/>
        <v>0</v>
      </c>
      <c r="ARY27" s="1"/>
      <c r="ARZ27" s="89">
        <v>4</v>
      </c>
      <c r="ASA27" s="93" t="s">
        <v>64</v>
      </c>
      <c r="ASB27" s="58" t="s">
        <v>55</v>
      </c>
      <c r="ASC27" s="91" t="s">
        <v>32</v>
      </c>
      <c r="ASD27" s="92">
        <v>1</v>
      </c>
      <c r="ASE27" s="87">
        <v>0</v>
      </c>
      <c r="ASF27" s="59">
        <f t="shared" si="64"/>
        <v>0</v>
      </c>
      <c r="ASG27" s="1"/>
      <c r="ASH27" s="89">
        <v>4</v>
      </c>
      <c r="ASI27" s="93" t="s">
        <v>64</v>
      </c>
      <c r="ASJ27" s="58" t="s">
        <v>55</v>
      </c>
      <c r="ASK27" s="91" t="s">
        <v>32</v>
      </c>
      <c r="ASL27" s="92">
        <v>1</v>
      </c>
      <c r="ASM27" s="87">
        <v>0</v>
      </c>
      <c r="ASN27" s="59">
        <f t="shared" si="64"/>
        <v>0</v>
      </c>
      <c r="ASO27" s="1"/>
      <c r="ASP27" s="89">
        <v>4</v>
      </c>
      <c r="ASQ27" s="93" t="s">
        <v>64</v>
      </c>
      <c r="ASR27" s="58" t="s">
        <v>55</v>
      </c>
      <c r="ASS27" s="91" t="s">
        <v>32</v>
      </c>
      <c r="AST27" s="92">
        <v>1</v>
      </c>
      <c r="ASU27" s="87">
        <v>0</v>
      </c>
      <c r="ASV27" s="59">
        <f t="shared" si="65"/>
        <v>0</v>
      </c>
      <c r="ASW27" s="1"/>
      <c r="ASX27" s="89">
        <v>4</v>
      </c>
      <c r="ASY27" s="93" t="s">
        <v>64</v>
      </c>
      <c r="ASZ27" s="58" t="s">
        <v>55</v>
      </c>
      <c r="ATA27" s="91" t="s">
        <v>32</v>
      </c>
      <c r="ATB27" s="92">
        <v>1</v>
      </c>
      <c r="ATC27" s="87">
        <v>0</v>
      </c>
      <c r="ATD27" s="59">
        <f t="shared" si="65"/>
        <v>0</v>
      </c>
      <c r="ATE27" s="1"/>
      <c r="ATF27" s="89">
        <v>4</v>
      </c>
      <c r="ATG27" s="93" t="s">
        <v>64</v>
      </c>
      <c r="ATH27" s="58" t="s">
        <v>55</v>
      </c>
      <c r="ATI27" s="91" t="s">
        <v>32</v>
      </c>
      <c r="ATJ27" s="92">
        <v>1</v>
      </c>
      <c r="ATK27" s="87">
        <v>0</v>
      </c>
      <c r="ATL27" s="59">
        <f t="shared" si="66"/>
        <v>0</v>
      </c>
      <c r="ATM27" s="1"/>
      <c r="ATN27" s="89">
        <v>4</v>
      </c>
      <c r="ATO27" s="93" t="s">
        <v>64</v>
      </c>
      <c r="ATP27" s="58" t="s">
        <v>55</v>
      </c>
      <c r="ATQ27" s="91" t="s">
        <v>32</v>
      </c>
      <c r="ATR27" s="92">
        <v>1</v>
      </c>
      <c r="ATS27" s="87">
        <v>0</v>
      </c>
      <c r="ATT27" s="59">
        <f t="shared" si="66"/>
        <v>0</v>
      </c>
      <c r="ATU27" s="1"/>
      <c r="ATV27" s="89">
        <v>4</v>
      </c>
      <c r="ATW27" s="93" t="s">
        <v>64</v>
      </c>
      <c r="ATX27" s="58" t="s">
        <v>55</v>
      </c>
      <c r="ATY27" s="91" t="s">
        <v>32</v>
      </c>
      <c r="ATZ27" s="92">
        <v>1</v>
      </c>
      <c r="AUA27" s="87">
        <v>0</v>
      </c>
      <c r="AUB27" s="59">
        <f t="shared" si="67"/>
        <v>0</v>
      </c>
      <c r="AUC27" s="1"/>
      <c r="AUD27" s="89">
        <v>4</v>
      </c>
      <c r="AUE27" s="93" t="s">
        <v>64</v>
      </c>
      <c r="AUF27" s="58" t="s">
        <v>55</v>
      </c>
      <c r="AUG27" s="91" t="s">
        <v>32</v>
      </c>
      <c r="AUH27" s="92">
        <v>1</v>
      </c>
      <c r="AUI27" s="87">
        <v>0</v>
      </c>
      <c r="AUJ27" s="59">
        <f t="shared" si="67"/>
        <v>0</v>
      </c>
      <c r="AUK27" s="1"/>
      <c r="AUL27" s="89">
        <v>4</v>
      </c>
      <c r="AUM27" s="93" t="s">
        <v>64</v>
      </c>
      <c r="AUN27" s="58" t="s">
        <v>55</v>
      </c>
      <c r="AUO27" s="91" t="s">
        <v>32</v>
      </c>
      <c r="AUP27" s="92">
        <v>1</v>
      </c>
      <c r="AUQ27" s="87">
        <v>0</v>
      </c>
      <c r="AUR27" s="59">
        <f t="shared" si="68"/>
        <v>0</v>
      </c>
      <c r="AUS27" s="1"/>
      <c r="AUT27" s="89">
        <v>4</v>
      </c>
      <c r="AUU27" s="93" t="s">
        <v>64</v>
      </c>
      <c r="AUV27" s="58" t="s">
        <v>55</v>
      </c>
      <c r="AUW27" s="91" t="s">
        <v>32</v>
      </c>
      <c r="AUX27" s="92">
        <v>1</v>
      </c>
      <c r="AUY27" s="87">
        <v>0</v>
      </c>
      <c r="AUZ27" s="59">
        <f t="shared" si="68"/>
        <v>0</v>
      </c>
      <c r="AVA27" s="1"/>
      <c r="AVB27" s="89">
        <v>4</v>
      </c>
      <c r="AVC27" s="93" t="s">
        <v>64</v>
      </c>
      <c r="AVD27" s="58" t="s">
        <v>55</v>
      </c>
      <c r="AVE27" s="91" t="s">
        <v>32</v>
      </c>
      <c r="AVF27" s="92">
        <v>1</v>
      </c>
      <c r="AVG27" s="87">
        <v>0</v>
      </c>
      <c r="AVH27" s="59">
        <f t="shared" si="69"/>
        <v>0</v>
      </c>
      <c r="AVI27" s="1"/>
      <c r="AVJ27" s="89">
        <v>4</v>
      </c>
      <c r="AVK27" s="93" t="s">
        <v>64</v>
      </c>
      <c r="AVL27" s="58" t="s">
        <v>55</v>
      </c>
      <c r="AVM27" s="91" t="s">
        <v>32</v>
      </c>
      <c r="AVN27" s="92">
        <v>1</v>
      </c>
      <c r="AVO27" s="87">
        <v>0</v>
      </c>
      <c r="AVP27" s="59">
        <f t="shared" si="69"/>
        <v>0</v>
      </c>
      <c r="AVQ27" s="1"/>
      <c r="AVR27" s="89">
        <v>4</v>
      </c>
      <c r="AVS27" s="93" t="s">
        <v>64</v>
      </c>
      <c r="AVT27" s="58" t="s">
        <v>55</v>
      </c>
      <c r="AVU27" s="91" t="s">
        <v>32</v>
      </c>
      <c r="AVV27" s="92">
        <v>1</v>
      </c>
      <c r="AVW27" s="87">
        <v>0</v>
      </c>
      <c r="AVX27" s="59">
        <f t="shared" si="70"/>
        <v>0</v>
      </c>
      <c r="AVY27" s="1"/>
      <c r="AVZ27" s="89">
        <v>4</v>
      </c>
      <c r="AWA27" s="93" t="s">
        <v>64</v>
      </c>
      <c r="AWB27" s="58" t="s">
        <v>55</v>
      </c>
      <c r="AWC27" s="91" t="s">
        <v>32</v>
      </c>
      <c r="AWD27" s="92">
        <v>1</v>
      </c>
      <c r="AWE27" s="87">
        <v>0</v>
      </c>
      <c r="AWF27" s="59">
        <f t="shared" si="70"/>
        <v>0</v>
      </c>
      <c r="AWG27" s="1"/>
      <c r="AWH27" s="89">
        <v>4</v>
      </c>
      <c r="AWI27" s="93" t="s">
        <v>64</v>
      </c>
      <c r="AWJ27" s="58" t="s">
        <v>55</v>
      </c>
      <c r="AWK27" s="91" t="s">
        <v>32</v>
      </c>
      <c r="AWL27" s="92">
        <v>1</v>
      </c>
      <c r="AWM27" s="87">
        <v>0</v>
      </c>
      <c r="AWN27" s="59">
        <f t="shared" si="71"/>
        <v>0</v>
      </c>
      <c r="AWO27" s="1"/>
      <c r="AWP27" s="89">
        <v>4</v>
      </c>
      <c r="AWQ27" s="93" t="s">
        <v>64</v>
      </c>
      <c r="AWR27" s="58" t="s">
        <v>55</v>
      </c>
      <c r="AWS27" s="91" t="s">
        <v>32</v>
      </c>
      <c r="AWT27" s="92">
        <v>1</v>
      </c>
      <c r="AWU27" s="87">
        <v>0</v>
      </c>
      <c r="AWV27" s="59">
        <f t="shared" si="71"/>
        <v>0</v>
      </c>
      <c r="AWW27" s="1"/>
      <c r="AWX27" s="89">
        <v>4</v>
      </c>
      <c r="AWY27" s="93" t="s">
        <v>64</v>
      </c>
      <c r="AWZ27" s="58" t="s">
        <v>55</v>
      </c>
      <c r="AXA27" s="91" t="s">
        <v>32</v>
      </c>
      <c r="AXB27" s="92">
        <v>1</v>
      </c>
      <c r="AXC27" s="87">
        <v>0</v>
      </c>
      <c r="AXD27" s="59">
        <f t="shared" si="72"/>
        <v>0</v>
      </c>
      <c r="AXE27" s="1"/>
      <c r="AXF27" s="89">
        <v>4</v>
      </c>
      <c r="AXG27" s="93" t="s">
        <v>64</v>
      </c>
      <c r="AXH27" s="58" t="s">
        <v>55</v>
      </c>
      <c r="AXI27" s="91" t="s">
        <v>32</v>
      </c>
      <c r="AXJ27" s="92">
        <v>1</v>
      </c>
      <c r="AXK27" s="87">
        <v>0</v>
      </c>
      <c r="AXL27" s="59">
        <f t="shared" si="72"/>
        <v>0</v>
      </c>
      <c r="AXM27" s="1"/>
      <c r="AXN27" s="89">
        <v>4</v>
      </c>
      <c r="AXO27" s="93" t="s">
        <v>64</v>
      </c>
      <c r="AXP27" s="58" t="s">
        <v>55</v>
      </c>
      <c r="AXQ27" s="91" t="s">
        <v>32</v>
      </c>
      <c r="AXR27" s="92">
        <v>1</v>
      </c>
      <c r="AXS27" s="87">
        <v>0</v>
      </c>
      <c r="AXT27" s="59">
        <f t="shared" si="73"/>
        <v>0</v>
      </c>
      <c r="AXU27" s="1"/>
      <c r="AXV27" s="89">
        <v>4</v>
      </c>
      <c r="AXW27" s="93" t="s">
        <v>64</v>
      </c>
      <c r="AXX27" s="58" t="s">
        <v>55</v>
      </c>
      <c r="AXY27" s="91" t="s">
        <v>32</v>
      </c>
      <c r="AXZ27" s="92">
        <v>1</v>
      </c>
      <c r="AYA27" s="87">
        <v>0</v>
      </c>
      <c r="AYB27" s="59">
        <f t="shared" si="73"/>
        <v>0</v>
      </c>
      <c r="AYC27" s="1"/>
      <c r="AYD27" s="89">
        <v>4</v>
      </c>
      <c r="AYE27" s="93" t="s">
        <v>64</v>
      </c>
      <c r="AYF27" s="58" t="s">
        <v>55</v>
      </c>
      <c r="AYG27" s="91" t="s">
        <v>32</v>
      </c>
      <c r="AYH27" s="92">
        <v>1</v>
      </c>
      <c r="AYI27" s="87">
        <v>0</v>
      </c>
      <c r="AYJ27" s="59">
        <f t="shared" si="74"/>
        <v>0</v>
      </c>
      <c r="AYK27" s="1"/>
      <c r="AYL27" s="89">
        <v>4</v>
      </c>
      <c r="AYM27" s="93" t="s">
        <v>64</v>
      </c>
      <c r="AYN27" s="58" t="s">
        <v>55</v>
      </c>
      <c r="AYO27" s="91" t="s">
        <v>32</v>
      </c>
      <c r="AYP27" s="92">
        <v>1</v>
      </c>
      <c r="AYQ27" s="87">
        <v>0</v>
      </c>
      <c r="AYR27" s="59">
        <f t="shared" si="74"/>
        <v>0</v>
      </c>
      <c r="AYS27" s="1"/>
      <c r="AYT27" s="89">
        <v>4</v>
      </c>
      <c r="AYU27" s="93" t="s">
        <v>64</v>
      </c>
      <c r="AYV27" s="58" t="s">
        <v>55</v>
      </c>
      <c r="AYW27" s="91" t="s">
        <v>32</v>
      </c>
      <c r="AYX27" s="92">
        <v>1</v>
      </c>
      <c r="AYY27" s="87">
        <v>0</v>
      </c>
      <c r="AYZ27" s="59">
        <f t="shared" si="75"/>
        <v>0</v>
      </c>
      <c r="AZA27" s="1"/>
      <c r="AZB27" s="89">
        <v>4</v>
      </c>
      <c r="AZC27" s="93" t="s">
        <v>64</v>
      </c>
      <c r="AZD27" s="58" t="s">
        <v>55</v>
      </c>
      <c r="AZE27" s="91" t="s">
        <v>32</v>
      </c>
      <c r="AZF27" s="92">
        <v>1</v>
      </c>
      <c r="AZG27" s="87">
        <v>0</v>
      </c>
      <c r="AZH27" s="59">
        <f t="shared" si="75"/>
        <v>0</v>
      </c>
      <c r="AZI27" s="1"/>
      <c r="AZJ27" s="89">
        <v>4</v>
      </c>
      <c r="AZK27" s="93" t="s">
        <v>64</v>
      </c>
      <c r="AZL27" s="58" t="s">
        <v>55</v>
      </c>
      <c r="AZM27" s="91" t="s">
        <v>32</v>
      </c>
      <c r="AZN27" s="92">
        <v>1</v>
      </c>
      <c r="AZO27" s="87">
        <v>0</v>
      </c>
      <c r="AZP27" s="59">
        <f t="shared" si="76"/>
        <v>0</v>
      </c>
      <c r="AZQ27" s="1"/>
      <c r="AZR27" s="89">
        <v>4</v>
      </c>
      <c r="AZS27" s="93" t="s">
        <v>64</v>
      </c>
      <c r="AZT27" s="58" t="s">
        <v>55</v>
      </c>
      <c r="AZU27" s="91" t="s">
        <v>32</v>
      </c>
      <c r="AZV27" s="92">
        <v>1</v>
      </c>
      <c r="AZW27" s="87">
        <v>0</v>
      </c>
      <c r="AZX27" s="59">
        <f t="shared" si="76"/>
        <v>0</v>
      </c>
      <c r="AZY27" s="1"/>
      <c r="AZZ27" s="89">
        <v>4</v>
      </c>
      <c r="BAA27" s="93" t="s">
        <v>64</v>
      </c>
      <c r="BAB27" s="58" t="s">
        <v>55</v>
      </c>
      <c r="BAC27" s="91" t="s">
        <v>32</v>
      </c>
      <c r="BAD27" s="92">
        <v>1</v>
      </c>
      <c r="BAE27" s="87">
        <v>0</v>
      </c>
      <c r="BAF27" s="59">
        <f t="shared" si="77"/>
        <v>0</v>
      </c>
      <c r="BAG27" s="1"/>
      <c r="BAH27" s="89">
        <v>4</v>
      </c>
      <c r="BAI27" s="93" t="s">
        <v>64</v>
      </c>
      <c r="BAJ27" s="58" t="s">
        <v>55</v>
      </c>
      <c r="BAK27" s="91" t="s">
        <v>32</v>
      </c>
      <c r="BAL27" s="92">
        <v>1</v>
      </c>
      <c r="BAM27" s="87">
        <v>0</v>
      </c>
      <c r="BAN27" s="59">
        <f t="shared" si="77"/>
        <v>0</v>
      </c>
      <c r="BAO27" s="1"/>
      <c r="BAP27" s="89">
        <v>4</v>
      </c>
      <c r="BAQ27" s="93" t="s">
        <v>64</v>
      </c>
      <c r="BAR27" s="58" t="s">
        <v>55</v>
      </c>
      <c r="BAS27" s="91" t="s">
        <v>32</v>
      </c>
      <c r="BAT27" s="92">
        <v>1</v>
      </c>
      <c r="BAU27" s="87">
        <v>0</v>
      </c>
      <c r="BAV27" s="59">
        <f t="shared" si="78"/>
        <v>0</v>
      </c>
      <c r="BAW27" s="1"/>
      <c r="BAX27" s="89">
        <v>4</v>
      </c>
      <c r="BAY27" s="93" t="s">
        <v>64</v>
      </c>
      <c r="BAZ27" s="58" t="s">
        <v>55</v>
      </c>
      <c r="BBA27" s="91" t="s">
        <v>32</v>
      </c>
      <c r="BBB27" s="92">
        <v>1</v>
      </c>
      <c r="BBC27" s="87">
        <v>0</v>
      </c>
      <c r="BBD27" s="59">
        <f t="shared" si="78"/>
        <v>0</v>
      </c>
      <c r="BBE27" s="1"/>
      <c r="BBF27" s="89">
        <v>4</v>
      </c>
      <c r="BBG27" s="93" t="s">
        <v>64</v>
      </c>
      <c r="BBH27" s="58" t="s">
        <v>55</v>
      </c>
      <c r="BBI27" s="91" t="s">
        <v>32</v>
      </c>
      <c r="BBJ27" s="92">
        <v>1</v>
      </c>
      <c r="BBK27" s="87">
        <v>0</v>
      </c>
      <c r="BBL27" s="59">
        <f t="shared" si="79"/>
        <v>0</v>
      </c>
      <c r="BBM27" s="1"/>
      <c r="BBN27" s="89">
        <v>4</v>
      </c>
      <c r="BBO27" s="93" t="s">
        <v>64</v>
      </c>
      <c r="BBP27" s="58" t="s">
        <v>55</v>
      </c>
      <c r="BBQ27" s="91" t="s">
        <v>32</v>
      </c>
      <c r="BBR27" s="92">
        <v>1</v>
      </c>
      <c r="BBS27" s="87">
        <v>0</v>
      </c>
      <c r="BBT27" s="59">
        <f t="shared" si="79"/>
        <v>0</v>
      </c>
      <c r="BBU27" s="1"/>
      <c r="BBV27" s="89">
        <v>4</v>
      </c>
      <c r="BBW27" s="93" t="s">
        <v>64</v>
      </c>
      <c r="BBX27" s="58" t="s">
        <v>55</v>
      </c>
      <c r="BBY27" s="91" t="s">
        <v>32</v>
      </c>
      <c r="BBZ27" s="92">
        <v>1</v>
      </c>
      <c r="BCA27" s="87">
        <v>0</v>
      </c>
      <c r="BCB27" s="59">
        <f t="shared" si="80"/>
        <v>0</v>
      </c>
      <c r="BCC27" s="1"/>
      <c r="BCD27" s="89">
        <v>4</v>
      </c>
      <c r="BCE27" s="93" t="s">
        <v>64</v>
      </c>
      <c r="BCF27" s="58" t="s">
        <v>55</v>
      </c>
      <c r="BCG27" s="91" t="s">
        <v>32</v>
      </c>
      <c r="BCH27" s="92">
        <v>1</v>
      </c>
      <c r="BCI27" s="87">
        <v>0</v>
      </c>
      <c r="BCJ27" s="59">
        <f t="shared" si="80"/>
        <v>0</v>
      </c>
      <c r="BCK27" s="1"/>
      <c r="BCL27" s="89">
        <v>4</v>
      </c>
      <c r="BCM27" s="93" t="s">
        <v>64</v>
      </c>
      <c r="BCN27" s="58" t="s">
        <v>55</v>
      </c>
      <c r="BCO27" s="91" t="s">
        <v>32</v>
      </c>
      <c r="BCP27" s="92">
        <v>1</v>
      </c>
      <c r="BCQ27" s="87">
        <v>0</v>
      </c>
      <c r="BCR27" s="59">
        <f t="shared" si="81"/>
        <v>0</v>
      </c>
      <c r="BCS27" s="1"/>
      <c r="BCT27" s="89">
        <v>4</v>
      </c>
      <c r="BCU27" s="93" t="s">
        <v>64</v>
      </c>
      <c r="BCV27" s="58" t="s">
        <v>55</v>
      </c>
      <c r="BCW27" s="91" t="s">
        <v>32</v>
      </c>
      <c r="BCX27" s="92">
        <v>1</v>
      </c>
      <c r="BCY27" s="87">
        <v>0</v>
      </c>
      <c r="BCZ27" s="59">
        <f t="shared" si="81"/>
        <v>0</v>
      </c>
      <c r="BDA27" s="1"/>
      <c r="BDB27" s="89">
        <v>4</v>
      </c>
      <c r="BDC27" s="93" t="s">
        <v>64</v>
      </c>
      <c r="BDD27" s="58" t="s">
        <v>55</v>
      </c>
      <c r="BDE27" s="91" t="s">
        <v>32</v>
      </c>
      <c r="BDF27" s="92">
        <v>1</v>
      </c>
      <c r="BDG27" s="87">
        <v>0</v>
      </c>
      <c r="BDH27" s="59">
        <f t="shared" si="82"/>
        <v>0</v>
      </c>
      <c r="BDI27" s="1"/>
      <c r="BDJ27" s="89">
        <v>4</v>
      </c>
      <c r="BDK27" s="93" t="s">
        <v>64</v>
      </c>
      <c r="BDL27" s="58" t="s">
        <v>55</v>
      </c>
      <c r="BDM27" s="91" t="s">
        <v>32</v>
      </c>
      <c r="BDN27" s="92">
        <v>1</v>
      </c>
      <c r="BDO27" s="87">
        <v>0</v>
      </c>
      <c r="BDP27" s="59">
        <f t="shared" si="82"/>
        <v>0</v>
      </c>
      <c r="BDQ27" s="1"/>
      <c r="BDR27" s="89">
        <v>4</v>
      </c>
      <c r="BDS27" s="93" t="s">
        <v>64</v>
      </c>
      <c r="BDT27" s="58" t="s">
        <v>55</v>
      </c>
      <c r="BDU27" s="91" t="s">
        <v>32</v>
      </c>
      <c r="BDV27" s="92">
        <v>1</v>
      </c>
      <c r="BDW27" s="87">
        <v>0</v>
      </c>
      <c r="BDX27" s="59">
        <f t="shared" si="83"/>
        <v>0</v>
      </c>
      <c r="BDY27" s="1"/>
      <c r="BDZ27" s="89">
        <v>4</v>
      </c>
      <c r="BEA27" s="93" t="s">
        <v>64</v>
      </c>
      <c r="BEB27" s="58" t="s">
        <v>55</v>
      </c>
      <c r="BEC27" s="91" t="s">
        <v>32</v>
      </c>
      <c r="BED27" s="92">
        <v>1</v>
      </c>
      <c r="BEE27" s="87">
        <v>0</v>
      </c>
      <c r="BEF27" s="59">
        <f t="shared" si="83"/>
        <v>0</v>
      </c>
      <c r="BEG27" s="1"/>
      <c r="BEH27" s="89">
        <v>4</v>
      </c>
      <c r="BEI27" s="93" t="s">
        <v>64</v>
      </c>
      <c r="BEJ27" s="58" t="s">
        <v>55</v>
      </c>
      <c r="BEK27" s="91" t="s">
        <v>32</v>
      </c>
      <c r="BEL27" s="92">
        <v>1</v>
      </c>
      <c r="BEM27" s="87">
        <v>0</v>
      </c>
      <c r="BEN27" s="59">
        <f t="shared" si="84"/>
        <v>0</v>
      </c>
      <c r="BEO27" s="1"/>
      <c r="BEP27" s="89">
        <v>4</v>
      </c>
      <c r="BEQ27" s="93" t="s">
        <v>64</v>
      </c>
      <c r="BER27" s="58" t="s">
        <v>55</v>
      </c>
      <c r="BES27" s="91" t="s">
        <v>32</v>
      </c>
      <c r="BET27" s="92">
        <v>1</v>
      </c>
      <c r="BEU27" s="87">
        <v>0</v>
      </c>
      <c r="BEV27" s="59">
        <f t="shared" si="84"/>
        <v>0</v>
      </c>
      <c r="BEW27" s="1"/>
      <c r="BEX27" s="89">
        <v>4</v>
      </c>
      <c r="BEY27" s="93" t="s">
        <v>64</v>
      </c>
      <c r="BEZ27" s="58" t="s">
        <v>55</v>
      </c>
      <c r="BFA27" s="91" t="s">
        <v>32</v>
      </c>
      <c r="BFB27" s="92">
        <v>1</v>
      </c>
      <c r="BFC27" s="87">
        <v>0</v>
      </c>
      <c r="BFD27" s="59">
        <f t="shared" si="85"/>
        <v>0</v>
      </c>
      <c r="BFE27" s="1"/>
      <c r="BFF27" s="89">
        <v>4</v>
      </c>
      <c r="BFG27" s="93" t="s">
        <v>64</v>
      </c>
      <c r="BFH27" s="58" t="s">
        <v>55</v>
      </c>
      <c r="BFI27" s="91" t="s">
        <v>32</v>
      </c>
      <c r="BFJ27" s="92">
        <v>1</v>
      </c>
      <c r="BFK27" s="87">
        <v>0</v>
      </c>
      <c r="BFL27" s="59">
        <f t="shared" si="85"/>
        <v>0</v>
      </c>
      <c r="BFM27" s="1"/>
      <c r="BFN27" s="89">
        <v>4</v>
      </c>
      <c r="BFO27" s="93" t="s">
        <v>64</v>
      </c>
      <c r="BFP27" s="58" t="s">
        <v>55</v>
      </c>
      <c r="BFQ27" s="91" t="s">
        <v>32</v>
      </c>
      <c r="BFR27" s="92">
        <v>1</v>
      </c>
      <c r="BFS27" s="87">
        <v>0</v>
      </c>
      <c r="BFT27" s="59">
        <f t="shared" si="86"/>
        <v>0</v>
      </c>
      <c r="BFU27" s="1"/>
      <c r="BFV27" s="89">
        <v>4</v>
      </c>
      <c r="BFW27" s="93" t="s">
        <v>64</v>
      </c>
      <c r="BFX27" s="58" t="s">
        <v>55</v>
      </c>
      <c r="BFY27" s="91" t="s">
        <v>32</v>
      </c>
      <c r="BFZ27" s="92">
        <v>1</v>
      </c>
      <c r="BGA27" s="87">
        <v>0</v>
      </c>
      <c r="BGB27" s="59">
        <f t="shared" si="86"/>
        <v>0</v>
      </c>
      <c r="BGC27" s="1"/>
      <c r="BGD27" s="89">
        <v>4</v>
      </c>
      <c r="BGE27" s="93" t="s">
        <v>64</v>
      </c>
      <c r="BGF27" s="58" t="s">
        <v>55</v>
      </c>
      <c r="BGG27" s="91" t="s">
        <v>32</v>
      </c>
      <c r="BGH27" s="92">
        <v>1</v>
      </c>
      <c r="BGI27" s="87">
        <v>0</v>
      </c>
      <c r="BGJ27" s="59">
        <f t="shared" si="87"/>
        <v>0</v>
      </c>
      <c r="BGK27" s="1"/>
      <c r="BGL27" s="89">
        <v>4</v>
      </c>
      <c r="BGM27" s="93" t="s">
        <v>64</v>
      </c>
      <c r="BGN27" s="58" t="s">
        <v>55</v>
      </c>
      <c r="BGO27" s="91" t="s">
        <v>32</v>
      </c>
      <c r="BGP27" s="92">
        <v>1</v>
      </c>
      <c r="BGQ27" s="87">
        <v>0</v>
      </c>
      <c r="BGR27" s="59">
        <f t="shared" si="87"/>
        <v>0</v>
      </c>
      <c r="BGS27" s="1"/>
      <c r="BGT27" s="89">
        <v>4</v>
      </c>
      <c r="BGU27" s="93" t="s">
        <v>64</v>
      </c>
      <c r="BGV27" s="58" t="s">
        <v>55</v>
      </c>
      <c r="BGW27" s="91" t="s">
        <v>32</v>
      </c>
      <c r="BGX27" s="92">
        <v>1</v>
      </c>
      <c r="BGY27" s="87">
        <v>0</v>
      </c>
      <c r="BGZ27" s="59">
        <f t="shared" si="88"/>
        <v>0</v>
      </c>
      <c r="BHA27" s="1"/>
      <c r="BHB27" s="89">
        <v>4</v>
      </c>
      <c r="BHC27" s="93" t="s">
        <v>64</v>
      </c>
      <c r="BHD27" s="58" t="s">
        <v>55</v>
      </c>
      <c r="BHE27" s="91" t="s">
        <v>32</v>
      </c>
      <c r="BHF27" s="92">
        <v>1</v>
      </c>
      <c r="BHG27" s="87">
        <v>0</v>
      </c>
      <c r="BHH27" s="59">
        <f t="shared" si="88"/>
        <v>0</v>
      </c>
      <c r="BHI27" s="1"/>
      <c r="BHJ27" s="89">
        <v>4</v>
      </c>
      <c r="BHK27" s="93" t="s">
        <v>64</v>
      </c>
      <c r="BHL27" s="58" t="s">
        <v>55</v>
      </c>
      <c r="BHM27" s="91" t="s">
        <v>32</v>
      </c>
      <c r="BHN27" s="92">
        <v>1</v>
      </c>
      <c r="BHO27" s="87">
        <v>0</v>
      </c>
      <c r="BHP27" s="59">
        <f t="shared" si="89"/>
        <v>0</v>
      </c>
      <c r="BHQ27" s="1"/>
      <c r="BHR27" s="89">
        <v>4</v>
      </c>
      <c r="BHS27" s="93" t="s">
        <v>64</v>
      </c>
      <c r="BHT27" s="58" t="s">
        <v>55</v>
      </c>
      <c r="BHU27" s="91" t="s">
        <v>32</v>
      </c>
      <c r="BHV27" s="92">
        <v>1</v>
      </c>
      <c r="BHW27" s="87">
        <v>0</v>
      </c>
      <c r="BHX27" s="59">
        <f t="shared" si="89"/>
        <v>0</v>
      </c>
      <c r="BHY27" s="1"/>
      <c r="BHZ27" s="89">
        <v>4</v>
      </c>
      <c r="BIA27" s="93" t="s">
        <v>64</v>
      </c>
      <c r="BIB27" s="58" t="s">
        <v>55</v>
      </c>
      <c r="BIC27" s="91" t="s">
        <v>32</v>
      </c>
      <c r="BID27" s="92">
        <v>1</v>
      </c>
      <c r="BIE27" s="87">
        <v>0</v>
      </c>
      <c r="BIF27" s="59">
        <f t="shared" si="90"/>
        <v>0</v>
      </c>
      <c r="BIG27" s="1"/>
      <c r="BIH27" s="89">
        <v>4</v>
      </c>
      <c r="BII27" s="93" t="s">
        <v>64</v>
      </c>
      <c r="BIJ27" s="58" t="s">
        <v>55</v>
      </c>
      <c r="BIK27" s="91" t="s">
        <v>32</v>
      </c>
      <c r="BIL27" s="92">
        <v>1</v>
      </c>
      <c r="BIM27" s="87">
        <v>0</v>
      </c>
      <c r="BIN27" s="59">
        <f t="shared" si="90"/>
        <v>0</v>
      </c>
      <c r="BIO27" s="1"/>
      <c r="BIP27" s="89">
        <v>4</v>
      </c>
      <c r="BIQ27" s="93" t="s">
        <v>64</v>
      </c>
      <c r="BIR27" s="58" t="s">
        <v>55</v>
      </c>
      <c r="BIS27" s="91" t="s">
        <v>32</v>
      </c>
      <c r="BIT27" s="92">
        <v>1</v>
      </c>
      <c r="BIU27" s="87">
        <v>0</v>
      </c>
      <c r="BIV27" s="59">
        <f t="shared" si="91"/>
        <v>0</v>
      </c>
      <c r="BIW27" s="1"/>
      <c r="BIX27" s="89">
        <v>4</v>
      </c>
      <c r="BIY27" s="93" t="s">
        <v>64</v>
      </c>
      <c r="BIZ27" s="58" t="s">
        <v>55</v>
      </c>
      <c r="BJA27" s="91" t="s">
        <v>32</v>
      </c>
      <c r="BJB27" s="92">
        <v>1</v>
      </c>
      <c r="BJC27" s="87">
        <v>0</v>
      </c>
      <c r="BJD27" s="59">
        <f t="shared" si="91"/>
        <v>0</v>
      </c>
      <c r="BJE27" s="1"/>
      <c r="BJF27" s="89">
        <v>4</v>
      </c>
      <c r="BJG27" s="93" t="s">
        <v>64</v>
      </c>
      <c r="BJH27" s="58" t="s">
        <v>55</v>
      </c>
      <c r="BJI27" s="91" t="s">
        <v>32</v>
      </c>
      <c r="BJJ27" s="92">
        <v>1</v>
      </c>
      <c r="BJK27" s="87">
        <v>0</v>
      </c>
      <c r="BJL27" s="59">
        <f t="shared" si="92"/>
        <v>0</v>
      </c>
      <c r="BJM27" s="1"/>
      <c r="BJN27" s="89">
        <v>4</v>
      </c>
      <c r="BJO27" s="93" t="s">
        <v>64</v>
      </c>
      <c r="BJP27" s="58" t="s">
        <v>55</v>
      </c>
      <c r="BJQ27" s="91" t="s">
        <v>32</v>
      </c>
      <c r="BJR27" s="92">
        <v>1</v>
      </c>
      <c r="BJS27" s="87">
        <v>0</v>
      </c>
      <c r="BJT27" s="59">
        <f t="shared" si="92"/>
        <v>0</v>
      </c>
      <c r="BJU27" s="1"/>
      <c r="BJV27" s="89">
        <v>4</v>
      </c>
      <c r="BJW27" s="93" t="s">
        <v>64</v>
      </c>
      <c r="BJX27" s="58" t="s">
        <v>55</v>
      </c>
      <c r="BJY27" s="91" t="s">
        <v>32</v>
      </c>
      <c r="BJZ27" s="92">
        <v>1</v>
      </c>
      <c r="BKA27" s="87">
        <v>0</v>
      </c>
      <c r="BKB27" s="59">
        <f t="shared" si="93"/>
        <v>0</v>
      </c>
      <c r="BKC27" s="1"/>
      <c r="BKD27" s="89">
        <v>4</v>
      </c>
      <c r="BKE27" s="93" t="s">
        <v>64</v>
      </c>
      <c r="BKF27" s="58" t="s">
        <v>55</v>
      </c>
      <c r="BKG27" s="91" t="s">
        <v>32</v>
      </c>
      <c r="BKH27" s="92">
        <v>1</v>
      </c>
      <c r="BKI27" s="87">
        <v>0</v>
      </c>
      <c r="BKJ27" s="59">
        <f t="shared" si="93"/>
        <v>0</v>
      </c>
      <c r="BKK27" s="1"/>
      <c r="BKL27" s="89">
        <v>4</v>
      </c>
      <c r="BKM27" s="93" t="s">
        <v>64</v>
      </c>
      <c r="BKN27" s="58" t="s">
        <v>55</v>
      </c>
      <c r="BKO27" s="91" t="s">
        <v>32</v>
      </c>
      <c r="BKP27" s="92">
        <v>1</v>
      </c>
      <c r="BKQ27" s="87">
        <v>0</v>
      </c>
      <c r="BKR27" s="59">
        <f t="shared" si="94"/>
        <v>0</v>
      </c>
      <c r="BKS27" s="1"/>
      <c r="BKT27" s="89">
        <v>4</v>
      </c>
      <c r="BKU27" s="93" t="s">
        <v>64</v>
      </c>
      <c r="BKV27" s="58" t="s">
        <v>55</v>
      </c>
      <c r="BKW27" s="91" t="s">
        <v>32</v>
      </c>
      <c r="BKX27" s="92">
        <v>1</v>
      </c>
      <c r="BKY27" s="87">
        <v>0</v>
      </c>
      <c r="BKZ27" s="59">
        <f t="shared" si="94"/>
        <v>0</v>
      </c>
      <c r="BLA27" s="1"/>
      <c r="BLB27" s="89">
        <v>4</v>
      </c>
      <c r="BLC27" s="93" t="s">
        <v>64</v>
      </c>
      <c r="BLD27" s="58" t="s">
        <v>55</v>
      </c>
      <c r="BLE27" s="91" t="s">
        <v>32</v>
      </c>
      <c r="BLF27" s="92">
        <v>1</v>
      </c>
      <c r="BLG27" s="87">
        <v>0</v>
      </c>
      <c r="BLH27" s="59">
        <f t="shared" si="95"/>
        <v>0</v>
      </c>
      <c r="BLI27" s="1"/>
      <c r="BLJ27" s="89">
        <v>4</v>
      </c>
      <c r="BLK27" s="93" t="s">
        <v>64</v>
      </c>
      <c r="BLL27" s="58" t="s">
        <v>55</v>
      </c>
      <c r="BLM27" s="91" t="s">
        <v>32</v>
      </c>
      <c r="BLN27" s="92">
        <v>1</v>
      </c>
      <c r="BLO27" s="87">
        <v>0</v>
      </c>
      <c r="BLP27" s="59">
        <f t="shared" si="95"/>
        <v>0</v>
      </c>
      <c r="BLQ27" s="1"/>
      <c r="BLR27" s="89">
        <v>4</v>
      </c>
      <c r="BLS27" s="93" t="s">
        <v>64</v>
      </c>
      <c r="BLT27" s="58" t="s">
        <v>55</v>
      </c>
      <c r="BLU27" s="91" t="s">
        <v>32</v>
      </c>
      <c r="BLV27" s="92">
        <v>1</v>
      </c>
      <c r="BLW27" s="87">
        <v>0</v>
      </c>
      <c r="BLX27" s="59">
        <f t="shared" si="96"/>
        <v>0</v>
      </c>
      <c r="BLY27" s="1"/>
      <c r="BLZ27" s="89">
        <v>4</v>
      </c>
      <c r="BMA27" s="93" t="s">
        <v>64</v>
      </c>
      <c r="BMB27" s="58" t="s">
        <v>55</v>
      </c>
      <c r="BMC27" s="91" t="s">
        <v>32</v>
      </c>
      <c r="BMD27" s="92">
        <v>1</v>
      </c>
      <c r="BME27" s="87">
        <v>0</v>
      </c>
      <c r="BMF27" s="59">
        <f t="shared" si="96"/>
        <v>0</v>
      </c>
      <c r="BMG27" s="1"/>
      <c r="BMH27" s="89">
        <v>4</v>
      </c>
      <c r="BMI27" s="93" t="s">
        <v>64</v>
      </c>
      <c r="BMJ27" s="58" t="s">
        <v>55</v>
      </c>
      <c r="BMK27" s="91" t="s">
        <v>32</v>
      </c>
      <c r="BML27" s="92">
        <v>1</v>
      </c>
      <c r="BMM27" s="87">
        <v>0</v>
      </c>
      <c r="BMN27" s="59">
        <f t="shared" si="97"/>
        <v>0</v>
      </c>
      <c r="BMO27" s="1"/>
      <c r="BMP27" s="89">
        <v>4</v>
      </c>
      <c r="BMQ27" s="93" t="s">
        <v>64</v>
      </c>
      <c r="BMR27" s="58" t="s">
        <v>55</v>
      </c>
      <c r="BMS27" s="91" t="s">
        <v>32</v>
      </c>
      <c r="BMT27" s="92">
        <v>1</v>
      </c>
      <c r="BMU27" s="87">
        <v>0</v>
      </c>
      <c r="BMV27" s="59">
        <f t="shared" si="97"/>
        <v>0</v>
      </c>
      <c r="BMW27" s="1"/>
      <c r="BMX27" s="89">
        <v>4</v>
      </c>
      <c r="BMY27" s="93" t="s">
        <v>64</v>
      </c>
      <c r="BMZ27" s="58" t="s">
        <v>55</v>
      </c>
      <c r="BNA27" s="91" t="s">
        <v>32</v>
      </c>
      <c r="BNB27" s="92">
        <v>1</v>
      </c>
      <c r="BNC27" s="87">
        <v>0</v>
      </c>
      <c r="BND27" s="59">
        <f t="shared" si="98"/>
        <v>0</v>
      </c>
      <c r="BNE27" s="1"/>
      <c r="BNF27" s="89">
        <v>4</v>
      </c>
      <c r="BNG27" s="93" t="s">
        <v>64</v>
      </c>
      <c r="BNH27" s="58" t="s">
        <v>55</v>
      </c>
      <c r="BNI27" s="91" t="s">
        <v>32</v>
      </c>
      <c r="BNJ27" s="92">
        <v>1</v>
      </c>
      <c r="BNK27" s="87">
        <v>0</v>
      </c>
      <c r="BNL27" s="59">
        <f t="shared" si="98"/>
        <v>0</v>
      </c>
      <c r="BNM27" s="1"/>
      <c r="BNN27" s="89">
        <v>4</v>
      </c>
      <c r="BNO27" s="93" t="s">
        <v>64</v>
      </c>
      <c r="BNP27" s="58" t="s">
        <v>55</v>
      </c>
      <c r="BNQ27" s="91" t="s">
        <v>32</v>
      </c>
      <c r="BNR27" s="92">
        <v>1</v>
      </c>
      <c r="BNS27" s="87">
        <v>0</v>
      </c>
      <c r="BNT27" s="59">
        <f t="shared" si="99"/>
        <v>0</v>
      </c>
      <c r="BNU27" s="1"/>
      <c r="BNV27" s="89">
        <v>4</v>
      </c>
      <c r="BNW27" s="93" t="s">
        <v>64</v>
      </c>
      <c r="BNX27" s="58" t="s">
        <v>55</v>
      </c>
      <c r="BNY27" s="91" t="s">
        <v>32</v>
      </c>
      <c r="BNZ27" s="92">
        <v>1</v>
      </c>
      <c r="BOA27" s="87">
        <v>0</v>
      </c>
      <c r="BOB27" s="59">
        <f t="shared" si="99"/>
        <v>0</v>
      </c>
      <c r="BOC27" s="1"/>
      <c r="BOD27" s="89">
        <v>4</v>
      </c>
      <c r="BOE27" s="93" t="s">
        <v>64</v>
      </c>
      <c r="BOF27" s="58" t="s">
        <v>55</v>
      </c>
      <c r="BOG27" s="91" t="s">
        <v>32</v>
      </c>
      <c r="BOH27" s="92">
        <v>1</v>
      </c>
      <c r="BOI27" s="87">
        <v>0</v>
      </c>
      <c r="BOJ27" s="59">
        <f t="shared" si="100"/>
        <v>0</v>
      </c>
      <c r="BOK27" s="1"/>
      <c r="BOL27" s="89">
        <v>4</v>
      </c>
      <c r="BOM27" s="93" t="s">
        <v>64</v>
      </c>
      <c r="BON27" s="58" t="s">
        <v>55</v>
      </c>
      <c r="BOO27" s="91" t="s">
        <v>32</v>
      </c>
      <c r="BOP27" s="92">
        <v>1</v>
      </c>
      <c r="BOQ27" s="87">
        <v>0</v>
      </c>
      <c r="BOR27" s="59">
        <f t="shared" si="100"/>
        <v>0</v>
      </c>
      <c r="BOS27" s="1"/>
      <c r="BOT27" s="89">
        <v>4</v>
      </c>
      <c r="BOU27" s="93" t="s">
        <v>64</v>
      </c>
      <c r="BOV27" s="58" t="s">
        <v>55</v>
      </c>
      <c r="BOW27" s="91" t="s">
        <v>32</v>
      </c>
      <c r="BOX27" s="92">
        <v>1</v>
      </c>
      <c r="BOY27" s="87">
        <v>0</v>
      </c>
      <c r="BOZ27" s="59">
        <f t="shared" si="101"/>
        <v>0</v>
      </c>
      <c r="BPA27" s="1"/>
      <c r="BPB27" s="89">
        <v>4</v>
      </c>
      <c r="BPC27" s="93" t="s">
        <v>64</v>
      </c>
      <c r="BPD27" s="58" t="s">
        <v>55</v>
      </c>
      <c r="BPE27" s="91" t="s">
        <v>32</v>
      </c>
      <c r="BPF27" s="92">
        <v>1</v>
      </c>
      <c r="BPG27" s="87">
        <v>0</v>
      </c>
      <c r="BPH27" s="59">
        <f t="shared" si="101"/>
        <v>0</v>
      </c>
      <c r="BPI27" s="1"/>
      <c r="BPJ27" s="89">
        <v>4</v>
      </c>
      <c r="BPK27" s="93" t="s">
        <v>64</v>
      </c>
      <c r="BPL27" s="58" t="s">
        <v>55</v>
      </c>
      <c r="BPM27" s="91" t="s">
        <v>32</v>
      </c>
      <c r="BPN27" s="92">
        <v>1</v>
      </c>
      <c r="BPO27" s="87">
        <v>0</v>
      </c>
      <c r="BPP27" s="59">
        <f t="shared" si="102"/>
        <v>0</v>
      </c>
      <c r="BPQ27" s="1"/>
      <c r="BPR27" s="89">
        <v>4</v>
      </c>
      <c r="BPS27" s="93" t="s">
        <v>64</v>
      </c>
      <c r="BPT27" s="58" t="s">
        <v>55</v>
      </c>
      <c r="BPU27" s="91" t="s">
        <v>32</v>
      </c>
      <c r="BPV27" s="92">
        <v>1</v>
      </c>
      <c r="BPW27" s="87">
        <v>0</v>
      </c>
      <c r="BPX27" s="59">
        <f t="shared" si="102"/>
        <v>0</v>
      </c>
      <c r="BPY27" s="1"/>
      <c r="BPZ27" s="89">
        <v>4</v>
      </c>
      <c r="BQA27" s="93" t="s">
        <v>64</v>
      </c>
      <c r="BQB27" s="58" t="s">
        <v>55</v>
      </c>
      <c r="BQC27" s="91" t="s">
        <v>32</v>
      </c>
      <c r="BQD27" s="92">
        <v>1</v>
      </c>
      <c r="BQE27" s="87">
        <v>0</v>
      </c>
      <c r="BQF27" s="59">
        <f t="shared" si="103"/>
        <v>0</v>
      </c>
      <c r="BQG27" s="1"/>
      <c r="BQH27" s="89">
        <v>4</v>
      </c>
      <c r="BQI27" s="93" t="s">
        <v>64</v>
      </c>
      <c r="BQJ27" s="58" t="s">
        <v>55</v>
      </c>
      <c r="BQK27" s="91" t="s">
        <v>32</v>
      </c>
      <c r="BQL27" s="92">
        <v>1</v>
      </c>
      <c r="BQM27" s="87">
        <v>0</v>
      </c>
      <c r="BQN27" s="59">
        <f t="shared" si="103"/>
        <v>0</v>
      </c>
      <c r="BQO27" s="1"/>
      <c r="BQP27" s="89">
        <v>4</v>
      </c>
      <c r="BQQ27" s="93" t="s">
        <v>64</v>
      </c>
      <c r="BQR27" s="58" t="s">
        <v>55</v>
      </c>
      <c r="BQS27" s="91" t="s">
        <v>32</v>
      </c>
      <c r="BQT27" s="92">
        <v>1</v>
      </c>
      <c r="BQU27" s="87">
        <v>0</v>
      </c>
      <c r="BQV27" s="59">
        <f t="shared" si="104"/>
        <v>0</v>
      </c>
      <c r="BQW27" s="1"/>
      <c r="BQX27" s="89">
        <v>4</v>
      </c>
      <c r="BQY27" s="93" t="s">
        <v>64</v>
      </c>
      <c r="BQZ27" s="58" t="s">
        <v>55</v>
      </c>
      <c r="BRA27" s="91" t="s">
        <v>32</v>
      </c>
      <c r="BRB27" s="92">
        <v>1</v>
      </c>
      <c r="BRC27" s="87">
        <v>0</v>
      </c>
      <c r="BRD27" s="59">
        <f t="shared" si="104"/>
        <v>0</v>
      </c>
      <c r="BRE27" s="1"/>
      <c r="BRF27" s="89">
        <v>4</v>
      </c>
      <c r="BRG27" s="93" t="s">
        <v>64</v>
      </c>
      <c r="BRH27" s="58" t="s">
        <v>55</v>
      </c>
      <c r="BRI27" s="91" t="s">
        <v>32</v>
      </c>
      <c r="BRJ27" s="92">
        <v>1</v>
      </c>
      <c r="BRK27" s="87">
        <v>0</v>
      </c>
      <c r="BRL27" s="59">
        <f t="shared" si="105"/>
        <v>0</v>
      </c>
      <c r="BRM27" s="1"/>
      <c r="BRN27" s="89">
        <v>4</v>
      </c>
      <c r="BRO27" s="93" t="s">
        <v>64</v>
      </c>
      <c r="BRP27" s="58" t="s">
        <v>55</v>
      </c>
      <c r="BRQ27" s="91" t="s">
        <v>32</v>
      </c>
      <c r="BRR27" s="92">
        <v>1</v>
      </c>
      <c r="BRS27" s="87">
        <v>0</v>
      </c>
      <c r="BRT27" s="59">
        <f t="shared" si="105"/>
        <v>0</v>
      </c>
      <c r="BRU27" s="1"/>
      <c r="BRV27" s="89">
        <v>4</v>
      </c>
      <c r="BRW27" s="93" t="s">
        <v>64</v>
      </c>
      <c r="BRX27" s="58" t="s">
        <v>55</v>
      </c>
      <c r="BRY27" s="91" t="s">
        <v>32</v>
      </c>
      <c r="BRZ27" s="92">
        <v>1</v>
      </c>
      <c r="BSA27" s="87">
        <v>0</v>
      </c>
      <c r="BSB27" s="59">
        <f t="shared" si="106"/>
        <v>0</v>
      </c>
      <c r="BSC27" s="1"/>
      <c r="BSD27" s="89">
        <v>4</v>
      </c>
      <c r="BSE27" s="93" t="s">
        <v>64</v>
      </c>
      <c r="BSF27" s="58" t="s">
        <v>55</v>
      </c>
      <c r="BSG27" s="91" t="s">
        <v>32</v>
      </c>
      <c r="BSH27" s="92">
        <v>1</v>
      </c>
      <c r="BSI27" s="87">
        <v>0</v>
      </c>
      <c r="BSJ27" s="59">
        <f t="shared" si="106"/>
        <v>0</v>
      </c>
      <c r="BSK27" s="1"/>
      <c r="BSL27" s="89">
        <v>4</v>
      </c>
      <c r="BSM27" s="93" t="s">
        <v>64</v>
      </c>
      <c r="BSN27" s="58" t="s">
        <v>55</v>
      </c>
      <c r="BSO27" s="91" t="s">
        <v>32</v>
      </c>
      <c r="BSP27" s="92">
        <v>1</v>
      </c>
      <c r="BSQ27" s="87">
        <v>0</v>
      </c>
      <c r="BSR27" s="59">
        <f t="shared" si="107"/>
        <v>0</v>
      </c>
      <c r="BSS27" s="1"/>
      <c r="BST27" s="89">
        <v>4</v>
      </c>
      <c r="BSU27" s="93" t="s">
        <v>64</v>
      </c>
      <c r="BSV27" s="58" t="s">
        <v>55</v>
      </c>
      <c r="BSW27" s="91" t="s">
        <v>32</v>
      </c>
      <c r="BSX27" s="92">
        <v>1</v>
      </c>
      <c r="BSY27" s="87">
        <v>0</v>
      </c>
      <c r="BSZ27" s="59">
        <f t="shared" si="107"/>
        <v>0</v>
      </c>
      <c r="BTA27" s="1"/>
      <c r="BTB27" s="89">
        <v>4</v>
      </c>
      <c r="BTC27" s="93" t="s">
        <v>64</v>
      </c>
      <c r="BTD27" s="58" t="s">
        <v>55</v>
      </c>
      <c r="BTE27" s="91" t="s">
        <v>32</v>
      </c>
      <c r="BTF27" s="92">
        <v>1</v>
      </c>
      <c r="BTG27" s="87">
        <v>0</v>
      </c>
      <c r="BTH27" s="59">
        <f t="shared" si="108"/>
        <v>0</v>
      </c>
      <c r="BTI27" s="1"/>
      <c r="BTJ27" s="89">
        <v>4</v>
      </c>
      <c r="BTK27" s="93" t="s">
        <v>64</v>
      </c>
      <c r="BTL27" s="58" t="s">
        <v>55</v>
      </c>
      <c r="BTM27" s="91" t="s">
        <v>32</v>
      </c>
      <c r="BTN27" s="92">
        <v>1</v>
      </c>
      <c r="BTO27" s="87">
        <v>0</v>
      </c>
      <c r="BTP27" s="59">
        <f t="shared" si="108"/>
        <v>0</v>
      </c>
      <c r="BTQ27" s="1"/>
      <c r="BTR27" s="89">
        <v>4</v>
      </c>
      <c r="BTS27" s="93" t="s">
        <v>64</v>
      </c>
      <c r="BTT27" s="58" t="s">
        <v>55</v>
      </c>
      <c r="BTU27" s="91" t="s">
        <v>32</v>
      </c>
      <c r="BTV27" s="92">
        <v>1</v>
      </c>
      <c r="BTW27" s="87">
        <v>0</v>
      </c>
      <c r="BTX27" s="59">
        <f t="shared" si="109"/>
        <v>0</v>
      </c>
      <c r="BTY27" s="1"/>
      <c r="BTZ27" s="89">
        <v>4</v>
      </c>
      <c r="BUA27" s="93" t="s">
        <v>64</v>
      </c>
      <c r="BUB27" s="58" t="s">
        <v>55</v>
      </c>
      <c r="BUC27" s="91" t="s">
        <v>32</v>
      </c>
      <c r="BUD27" s="92">
        <v>1</v>
      </c>
      <c r="BUE27" s="87">
        <v>0</v>
      </c>
      <c r="BUF27" s="59">
        <f t="shared" si="109"/>
        <v>0</v>
      </c>
      <c r="BUG27" s="1"/>
      <c r="BUH27" s="89">
        <v>4</v>
      </c>
      <c r="BUI27" s="93" t="s">
        <v>64</v>
      </c>
      <c r="BUJ27" s="58" t="s">
        <v>55</v>
      </c>
      <c r="BUK27" s="91" t="s">
        <v>32</v>
      </c>
      <c r="BUL27" s="92">
        <v>1</v>
      </c>
      <c r="BUM27" s="87">
        <v>0</v>
      </c>
      <c r="BUN27" s="59">
        <f t="shared" si="110"/>
        <v>0</v>
      </c>
      <c r="BUO27" s="1"/>
      <c r="BUP27" s="89">
        <v>4</v>
      </c>
      <c r="BUQ27" s="93" t="s">
        <v>64</v>
      </c>
      <c r="BUR27" s="58" t="s">
        <v>55</v>
      </c>
      <c r="BUS27" s="91" t="s">
        <v>32</v>
      </c>
      <c r="BUT27" s="92">
        <v>1</v>
      </c>
      <c r="BUU27" s="87">
        <v>0</v>
      </c>
      <c r="BUV27" s="59">
        <f t="shared" si="110"/>
        <v>0</v>
      </c>
      <c r="BUW27" s="1"/>
      <c r="BUX27" s="89">
        <v>4</v>
      </c>
      <c r="BUY27" s="93" t="s">
        <v>64</v>
      </c>
      <c r="BUZ27" s="58" t="s">
        <v>55</v>
      </c>
      <c r="BVA27" s="91" t="s">
        <v>32</v>
      </c>
      <c r="BVB27" s="92">
        <v>1</v>
      </c>
      <c r="BVC27" s="87">
        <v>0</v>
      </c>
      <c r="BVD27" s="59">
        <f t="shared" si="111"/>
        <v>0</v>
      </c>
      <c r="BVE27" s="1"/>
      <c r="BVF27" s="89">
        <v>4</v>
      </c>
      <c r="BVG27" s="93" t="s">
        <v>64</v>
      </c>
      <c r="BVH27" s="58" t="s">
        <v>55</v>
      </c>
      <c r="BVI27" s="91" t="s">
        <v>32</v>
      </c>
      <c r="BVJ27" s="92">
        <v>1</v>
      </c>
      <c r="BVK27" s="87">
        <v>0</v>
      </c>
      <c r="BVL27" s="59">
        <f t="shared" si="111"/>
        <v>0</v>
      </c>
      <c r="BVM27" s="1"/>
      <c r="BVN27" s="89">
        <v>4</v>
      </c>
      <c r="BVO27" s="93" t="s">
        <v>64</v>
      </c>
      <c r="BVP27" s="58" t="s">
        <v>55</v>
      </c>
      <c r="BVQ27" s="91" t="s">
        <v>32</v>
      </c>
      <c r="BVR27" s="92">
        <v>1</v>
      </c>
      <c r="BVS27" s="87">
        <v>0</v>
      </c>
      <c r="BVT27" s="59">
        <f t="shared" si="112"/>
        <v>0</v>
      </c>
      <c r="BVU27" s="1"/>
      <c r="BVV27" s="89">
        <v>4</v>
      </c>
      <c r="BVW27" s="93" t="s">
        <v>64</v>
      </c>
      <c r="BVX27" s="58" t="s">
        <v>55</v>
      </c>
      <c r="BVY27" s="91" t="s">
        <v>32</v>
      </c>
      <c r="BVZ27" s="92">
        <v>1</v>
      </c>
      <c r="BWA27" s="87">
        <v>0</v>
      </c>
      <c r="BWB27" s="59">
        <f t="shared" si="112"/>
        <v>0</v>
      </c>
      <c r="BWC27" s="1"/>
      <c r="BWD27" s="89">
        <v>4</v>
      </c>
      <c r="BWE27" s="93" t="s">
        <v>64</v>
      </c>
      <c r="BWF27" s="58" t="s">
        <v>55</v>
      </c>
      <c r="BWG27" s="91" t="s">
        <v>32</v>
      </c>
      <c r="BWH27" s="92">
        <v>1</v>
      </c>
      <c r="BWI27" s="87">
        <v>0</v>
      </c>
      <c r="BWJ27" s="59">
        <f t="shared" si="113"/>
        <v>0</v>
      </c>
      <c r="BWK27" s="1"/>
      <c r="BWL27" s="89">
        <v>4</v>
      </c>
      <c r="BWM27" s="93" t="s">
        <v>64</v>
      </c>
      <c r="BWN27" s="58" t="s">
        <v>55</v>
      </c>
      <c r="BWO27" s="91" t="s">
        <v>32</v>
      </c>
      <c r="BWP27" s="92">
        <v>1</v>
      </c>
      <c r="BWQ27" s="87">
        <v>0</v>
      </c>
      <c r="BWR27" s="59">
        <f t="shared" si="113"/>
        <v>0</v>
      </c>
      <c r="BWS27" s="1"/>
      <c r="BWT27" s="89">
        <v>4</v>
      </c>
      <c r="BWU27" s="93" t="s">
        <v>64</v>
      </c>
      <c r="BWV27" s="58" t="s">
        <v>55</v>
      </c>
      <c r="BWW27" s="91" t="s">
        <v>32</v>
      </c>
      <c r="BWX27" s="92">
        <v>1</v>
      </c>
      <c r="BWY27" s="87">
        <v>0</v>
      </c>
      <c r="BWZ27" s="59">
        <f t="shared" si="114"/>
        <v>0</v>
      </c>
      <c r="BXA27" s="1"/>
      <c r="BXB27" s="89">
        <v>4</v>
      </c>
      <c r="BXC27" s="93" t="s">
        <v>64</v>
      </c>
      <c r="BXD27" s="58" t="s">
        <v>55</v>
      </c>
      <c r="BXE27" s="91" t="s">
        <v>32</v>
      </c>
      <c r="BXF27" s="92">
        <v>1</v>
      </c>
      <c r="BXG27" s="87">
        <v>0</v>
      </c>
      <c r="BXH27" s="59">
        <f t="shared" si="114"/>
        <v>0</v>
      </c>
      <c r="BXI27" s="1"/>
      <c r="BXJ27" s="89">
        <v>4</v>
      </c>
      <c r="BXK27" s="93" t="s">
        <v>64</v>
      </c>
      <c r="BXL27" s="58" t="s">
        <v>55</v>
      </c>
      <c r="BXM27" s="91" t="s">
        <v>32</v>
      </c>
      <c r="BXN27" s="92">
        <v>1</v>
      </c>
      <c r="BXO27" s="87">
        <v>0</v>
      </c>
      <c r="BXP27" s="59">
        <f t="shared" si="115"/>
        <v>0</v>
      </c>
      <c r="BXQ27" s="1"/>
      <c r="BXR27" s="89">
        <v>4</v>
      </c>
      <c r="BXS27" s="93" t="s">
        <v>64</v>
      </c>
      <c r="BXT27" s="58" t="s">
        <v>55</v>
      </c>
      <c r="BXU27" s="91" t="s">
        <v>32</v>
      </c>
      <c r="BXV27" s="92">
        <v>1</v>
      </c>
      <c r="BXW27" s="87">
        <v>0</v>
      </c>
      <c r="BXX27" s="59">
        <f t="shared" si="115"/>
        <v>0</v>
      </c>
      <c r="BXY27" s="1"/>
      <c r="BXZ27" s="89">
        <v>4</v>
      </c>
      <c r="BYA27" s="93" t="s">
        <v>64</v>
      </c>
      <c r="BYB27" s="58" t="s">
        <v>55</v>
      </c>
      <c r="BYC27" s="91" t="s">
        <v>32</v>
      </c>
      <c r="BYD27" s="92">
        <v>1</v>
      </c>
      <c r="BYE27" s="87">
        <v>0</v>
      </c>
      <c r="BYF27" s="59">
        <f t="shared" si="116"/>
        <v>0</v>
      </c>
      <c r="BYG27" s="1"/>
      <c r="BYH27" s="89">
        <v>4</v>
      </c>
      <c r="BYI27" s="93" t="s">
        <v>64</v>
      </c>
      <c r="BYJ27" s="58" t="s">
        <v>55</v>
      </c>
      <c r="BYK27" s="91" t="s">
        <v>32</v>
      </c>
      <c r="BYL27" s="92">
        <v>1</v>
      </c>
      <c r="BYM27" s="87">
        <v>0</v>
      </c>
      <c r="BYN27" s="59">
        <f t="shared" si="116"/>
        <v>0</v>
      </c>
      <c r="BYO27" s="1"/>
      <c r="BYP27" s="89">
        <v>4</v>
      </c>
      <c r="BYQ27" s="93" t="s">
        <v>64</v>
      </c>
      <c r="BYR27" s="58" t="s">
        <v>55</v>
      </c>
      <c r="BYS27" s="91" t="s">
        <v>32</v>
      </c>
      <c r="BYT27" s="92">
        <v>1</v>
      </c>
      <c r="BYU27" s="87">
        <v>0</v>
      </c>
      <c r="BYV27" s="59">
        <f t="shared" si="117"/>
        <v>0</v>
      </c>
      <c r="BYW27" s="1"/>
      <c r="BYX27" s="89">
        <v>4</v>
      </c>
      <c r="BYY27" s="93" t="s">
        <v>64</v>
      </c>
      <c r="BYZ27" s="58" t="s">
        <v>55</v>
      </c>
      <c r="BZA27" s="91" t="s">
        <v>32</v>
      </c>
      <c r="BZB27" s="92">
        <v>1</v>
      </c>
      <c r="BZC27" s="87">
        <v>0</v>
      </c>
      <c r="BZD27" s="59">
        <f t="shared" si="117"/>
        <v>0</v>
      </c>
      <c r="BZE27" s="1"/>
      <c r="BZF27" s="89">
        <v>4</v>
      </c>
      <c r="BZG27" s="93" t="s">
        <v>64</v>
      </c>
      <c r="BZH27" s="58" t="s">
        <v>55</v>
      </c>
      <c r="BZI27" s="91" t="s">
        <v>32</v>
      </c>
      <c r="BZJ27" s="92">
        <v>1</v>
      </c>
      <c r="BZK27" s="87">
        <v>0</v>
      </c>
      <c r="BZL27" s="59">
        <f t="shared" si="118"/>
        <v>0</v>
      </c>
      <c r="BZM27" s="1"/>
      <c r="BZN27" s="89">
        <v>4</v>
      </c>
      <c r="BZO27" s="93" t="s">
        <v>64</v>
      </c>
      <c r="BZP27" s="58" t="s">
        <v>55</v>
      </c>
      <c r="BZQ27" s="91" t="s">
        <v>32</v>
      </c>
      <c r="BZR27" s="92">
        <v>1</v>
      </c>
      <c r="BZS27" s="87">
        <v>0</v>
      </c>
      <c r="BZT27" s="59">
        <f t="shared" si="118"/>
        <v>0</v>
      </c>
      <c r="BZU27" s="1"/>
      <c r="BZV27" s="89">
        <v>4</v>
      </c>
      <c r="BZW27" s="93" t="s">
        <v>64</v>
      </c>
      <c r="BZX27" s="58" t="s">
        <v>55</v>
      </c>
      <c r="BZY27" s="91" t="s">
        <v>32</v>
      </c>
      <c r="BZZ27" s="92">
        <v>1</v>
      </c>
      <c r="CAA27" s="87">
        <v>0</v>
      </c>
      <c r="CAB27" s="59">
        <f t="shared" si="119"/>
        <v>0</v>
      </c>
      <c r="CAC27" s="1"/>
      <c r="CAD27" s="89">
        <v>4</v>
      </c>
      <c r="CAE27" s="93" t="s">
        <v>64</v>
      </c>
      <c r="CAF27" s="58" t="s">
        <v>55</v>
      </c>
      <c r="CAG27" s="91" t="s">
        <v>32</v>
      </c>
      <c r="CAH27" s="92">
        <v>1</v>
      </c>
      <c r="CAI27" s="87">
        <v>0</v>
      </c>
      <c r="CAJ27" s="59">
        <f t="shared" si="119"/>
        <v>0</v>
      </c>
      <c r="CAK27" s="1"/>
      <c r="CAL27" s="89">
        <v>4</v>
      </c>
      <c r="CAM27" s="93" t="s">
        <v>64</v>
      </c>
      <c r="CAN27" s="58" t="s">
        <v>55</v>
      </c>
      <c r="CAO27" s="91" t="s">
        <v>32</v>
      </c>
      <c r="CAP27" s="92">
        <v>1</v>
      </c>
      <c r="CAQ27" s="87">
        <v>0</v>
      </c>
      <c r="CAR27" s="59">
        <f t="shared" si="120"/>
        <v>0</v>
      </c>
      <c r="CAS27" s="1"/>
      <c r="CAT27" s="89">
        <v>4</v>
      </c>
      <c r="CAU27" s="93" t="s">
        <v>64</v>
      </c>
      <c r="CAV27" s="58" t="s">
        <v>55</v>
      </c>
      <c r="CAW27" s="91" t="s">
        <v>32</v>
      </c>
      <c r="CAX27" s="92">
        <v>1</v>
      </c>
      <c r="CAY27" s="87">
        <v>0</v>
      </c>
      <c r="CAZ27" s="59">
        <f t="shared" si="120"/>
        <v>0</v>
      </c>
      <c r="CBA27" s="1"/>
      <c r="CBB27" s="89">
        <v>4</v>
      </c>
      <c r="CBC27" s="93" t="s">
        <v>64</v>
      </c>
      <c r="CBD27" s="58" t="s">
        <v>55</v>
      </c>
      <c r="CBE27" s="91" t="s">
        <v>32</v>
      </c>
      <c r="CBF27" s="92">
        <v>1</v>
      </c>
      <c r="CBG27" s="87">
        <v>0</v>
      </c>
      <c r="CBH27" s="59">
        <f t="shared" si="121"/>
        <v>0</v>
      </c>
      <c r="CBI27" s="1"/>
      <c r="CBJ27" s="89">
        <v>4</v>
      </c>
      <c r="CBK27" s="93" t="s">
        <v>64</v>
      </c>
      <c r="CBL27" s="58" t="s">
        <v>55</v>
      </c>
      <c r="CBM27" s="91" t="s">
        <v>32</v>
      </c>
      <c r="CBN27" s="92">
        <v>1</v>
      </c>
      <c r="CBO27" s="87">
        <v>0</v>
      </c>
      <c r="CBP27" s="59">
        <f t="shared" si="121"/>
        <v>0</v>
      </c>
      <c r="CBQ27" s="1"/>
      <c r="CBR27" s="89">
        <v>4</v>
      </c>
      <c r="CBS27" s="93" t="s">
        <v>64</v>
      </c>
      <c r="CBT27" s="58" t="s">
        <v>55</v>
      </c>
      <c r="CBU27" s="91" t="s">
        <v>32</v>
      </c>
      <c r="CBV27" s="92">
        <v>1</v>
      </c>
      <c r="CBW27" s="87">
        <v>0</v>
      </c>
      <c r="CBX27" s="59">
        <f t="shared" si="122"/>
        <v>0</v>
      </c>
      <c r="CBY27" s="1"/>
      <c r="CBZ27" s="89">
        <v>4</v>
      </c>
      <c r="CCA27" s="93" t="s">
        <v>64</v>
      </c>
      <c r="CCB27" s="58" t="s">
        <v>55</v>
      </c>
      <c r="CCC27" s="91" t="s">
        <v>32</v>
      </c>
      <c r="CCD27" s="92">
        <v>1</v>
      </c>
      <c r="CCE27" s="87">
        <v>0</v>
      </c>
      <c r="CCF27" s="59">
        <f t="shared" si="122"/>
        <v>0</v>
      </c>
      <c r="CCG27" s="1"/>
      <c r="CCH27" s="89">
        <v>4</v>
      </c>
      <c r="CCI27" s="93" t="s">
        <v>64</v>
      </c>
      <c r="CCJ27" s="58" t="s">
        <v>55</v>
      </c>
      <c r="CCK27" s="91" t="s">
        <v>32</v>
      </c>
      <c r="CCL27" s="92">
        <v>1</v>
      </c>
      <c r="CCM27" s="87">
        <v>0</v>
      </c>
      <c r="CCN27" s="59">
        <f t="shared" si="123"/>
        <v>0</v>
      </c>
      <c r="CCO27" s="1"/>
      <c r="CCP27" s="89">
        <v>4</v>
      </c>
      <c r="CCQ27" s="93" t="s">
        <v>64</v>
      </c>
      <c r="CCR27" s="58" t="s">
        <v>55</v>
      </c>
      <c r="CCS27" s="91" t="s">
        <v>32</v>
      </c>
      <c r="CCT27" s="92">
        <v>1</v>
      </c>
      <c r="CCU27" s="87">
        <v>0</v>
      </c>
      <c r="CCV27" s="59">
        <f t="shared" si="123"/>
        <v>0</v>
      </c>
      <c r="CCW27" s="1"/>
      <c r="CCX27" s="89">
        <v>4</v>
      </c>
      <c r="CCY27" s="93" t="s">
        <v>64</v>
      </c>
      <c r="CCZ27" s="58" t="s">
        <v>55</v>
      </c>
      <c r="CDA27" s="91" t="s">
        <v>32</v>
      </c>
      <c r="CDB27" s="92">
        <v>1</v>
      </c>
      <c r="CDC27" s="87">
        <v>0</v>
      </c>
      <c r="CDD27" s="59">
        <f t="shared" si="124"/>
        <v>0</v>
      </c>
      <c r="CDE27" s="1"/>
      <c r="CDF27" s="89">
        <v>4</v>
      </c>
      <c r="CDG27" s="93" t="s">
        <v>64</v>
      </c>
      <c r="CDH27" s="58" t="s">
        <v>55</v>
      </c>
      <c r="CDI27" s="91" t="s">
        <v>32</v>
      </c>
      <c r="CDJ27" s="92">
        <v>1</v>
      </c>
      <c r="CDK27" s="87">
        <v>0</v>
      </c>
      <c r="CDL27" s="59">
        <f t="shared" si="124"/>
        <v>0</v>
      </c>
      <c r="CDM27" s="1"/>
      <c r="CDN27" s="89">
        <v>4</v>
      </c>
      <c r="CDO27" s="93" t="s">
        <v>64</v>
      </c>
      <c r="CDP27" s="58" t="s">
        <v>55</v>
      </c>
      <c r="CDQ27" s="91" t="s">
        <v>32</v>
      </c>
      <c r="CDR27" s="92">
        <v>1</v>
      </c>
      <c r="CDS27" s="87">
        <v>0</v>
      </c>
      <c r="CDT27" s="59">
        <f t="shared" si="125"/>
        <v>0</v>
      </c>
      <c r="CDU27" s="1"/>
      <c r="CDV27" s="89">
        <v>4</v>
      </c>
      <c r="CDW27" s="93" t="s">
        <v>64</v>
      </c>
      <c r="CDX27" s="58" t="s">
        <v>55</v>
      </c>
      <c r="CDY27" s="91" t="s">
        <v>32</v>
      </c>
      <c r="CDZ27" s="92">
        <v>1</v>
      </c>
      <c r="CEA27" s="87">
        <v>0</v>
      </c>
      <c r="CEB27" s="59">
        <f t="shared" si="125"/>
        <v>0</v>
      </c>
      <c r="CEC27" s="1"/>
      <c r="CED27" s="89">
        <v>4</v>
      </c>
      <c r="CEE27" s="93" t="s">
        <v>64</v>
      </c>
      <c r="CEF27" s="58" t="s">
        <v>55</v>
      </c>
      <c r="CEG27" s="91" t="s">
        <v>32</v>
      </c>
      <c r="CEH27" s="92">
        <v>1</v>
      </c>
      <c r="CEI27" s="87">
        <v>0</v>
      </c>
      <c r="CEJ27" s="59">
        <f t="shared" si="126"/>
        <v>0</v>
      </c>
      <c r="CEK27" s="1"/>
      <c r="CEL27" s="89">
        <v>4</v>
      </c>
      <c r="CEM27" s="93" t="s">
        <v>64</v>
      </c>
      <c r="CEN27" s="58" t="s">
        <v>55</v>
      </c>
      <c r="CEO27" s="91" t="s">
        <v>32</v>
      </c>
      <c r="CEP27" s="92">
        <v>1</v>
      </c>
      <c r="CEQ27" s="87">
        <v>0</v>
      </c>
      <c r="CER27" s="59">
        <f t="shared" si="126"/>
        <v>0</v>
      </c>
      <c r="CES27" s="1"/>
      <c r="CET27" s="89">
        <v>4</v>
      </c>
      <c r="CEU27" s="93" t="s">
        <v>64</v>
      </c>
      <c r="CEV27" s="58" t="s">
        <v>55</v>
      </c>
      <c r="CEW27" s="91" t="s">
        <v>32</v>
      </c>
      <c r="CEX27" s="92">
        <v>1</v>
      </c>
      <c r="CEY27" s="87">
        <v>0</v>
      </c>
      <c r="CEZ27" s="59">
        <f t="shared" si="127"/>
        <v>0</v>
      </c>
      <c r="CFA27" s="1"/>
      <c r="CFB27" s="89">
        <v>4</v>
      </c>
      <c r="CFC27" s="93" t="s">
        <v>64</v>
      </c>
      <c r="CFD27" s="58" t="s">
        <v>55</v>
      </c>
      <c r="CFE27" s="91" t="s">
        <v>32</v>
      </c>
      <c r="CFF27" s="92">
        <v>1</v>
      </c>
      <c r="CFG27" s="87">
        <v>0</v>
      </c>
      <c r="CFH27" s="59">
        <f t="shared" si="127"/>
        <v>0</v>
      </c>
      <c r="CFI27" s="1"/>
      <c r="CFJ27" s="89">
        <v>4</v>
      </c>
      <c r="CFK27" s="93" t="s">
        <v>64</v>
      </c>
      <c r="CFL27" s="58" t="s">
        <v>55</v>
      </c>
      <c r="CFM27" s="91" t="s">
        <v>32</v>
      </c>
      <c r="CFN27" s="92">
        <v>1</v>
      </c>
      <c r="CFO27" s="87">
        <v>0</v>
      </c>
      <c r="CFP27" s="59">
        <f t="shared" si="128"/>
        <v>0</v>
      </c>
      <c r="CFQ27" s="1"/>
      <c r="CFR27" s="89">
        <v>4</v>
      </c>
      <c r="CFS27" s="93" t="s">
        <v>64</v>
      </c>
      <c r="CFT27" s="58" t="s">
        <v>55</v>
      </c>
      <c r="CFU27" s="91" t="s">
        <v>32</v>
      </c>
      <c r="CFV27" s="92">
        <v>1</v>
      </c>
      <c r="CFW27" s="87">
        <v>0</v>
      </c>
      <c r="CFX27" s="59">
        <f t="shared" si="128"/>
        <v>0</v>
      </c>
      <c r="CFY27" s="1"/>
      <c r="CFZ27" s="89">
        <v>4</v>
      </c>
      <c r="CGA27" s="93" t="s">
        <v>64</v>
      </c>
      <c r="CGB27" s="58" t="s">
        <v>55</v>
      </c>
      <c r="CGC27" s="91" t="s">
        <v>32</v>
      </c>
      <c r="CGD27" s="92">
        <v>1</v>
      </c>
      <c r="CGE27" s="87">
        <v>0</v>
      </c>
      <c r="CGF27" s="59">
        <f t="shared" si="129"/>
        <v>0</v>
      </c>
      <c r="CGG27" s="1"/>
      <c r="CGH27" s="89">
        <v>4</v>
      </c>
      <c r="CGI27" s="93" t="s">
        <v>64</v>
      </c>
      <c r="CGJ27" s="58" t="s">
        <v>55</v>
      </c>
      <c r="CGK27" s="91" t="s">
        <v>32</v>
      </c>
      <c r="CGL27" s="92">
        <v>1</v>
      </c>
      <c r="CGM27" s="87">
        <v>0</v>
      </c>
      <c r="CGN27" s="59">
        <f t="shared" si="129"/>
        <v>0</v>
      </c>
      <c r="CGO27" s="1"/>
      <c r="CGP27" s="89">
        <v>4</v>
      </c>
      <c r="CGQ27" s="93" t="s">
        <v>64</v>
      </c>
      <c r="CGR27" s="58" t="s">
        <v>55</v>
      </c>
      <c r="CGS27" s="91" t="s">
        <v>32</v>
      </c>
      <c r="CGT27" s="92">
        <v>1</v>
      </c>
      <c r="CGU27" s="87">
        <v>0</v>
      </c>
      <c r="CGV27" s="59">
        <f t="shared" si="130"/>
        <v>0</v>
      </c>
      <c r="CGW27" s="1"/>
      <c r="CGX27" s="89">
        <v>4</v>
      </c>
      <c r="CGY27" s="93" t="s">
        <v>64</v>
      </c>
      <c r="CGZ27" s="58" t="s">
        <v>55</v>
      </c>
      <c r="CHA27" s="91" t="s">
        <v>32</v>
      </c>
      <c r="CHB27" s="92">
        <v>1</v>
      </c>
      <c r="CHC27" s="87">
        <v>0</v>
      </c>
      <c r="CHD27" s="59">
        <f t="shared" si="130"/>
        <v>0</v>
      </c>
      <c r="CHE27" s="1"/>
      <c r="CHF27" s="89">
        <v>4</v>
      </c>
      <c r="CHG27" s="93" t="s">
        <v>64</v>
      </c>
      <c r="CHH27" s="58" t="s">
        <v>55</v>
      </c>
      <c r="CHI27" s="91" t="s">
        <v>32</v>
      </c>
      <c r="CHJ27" s="92">
        <v>1</v>
      </c>
      <c r="CHK27" s="87">
        <v>0</v>
      </c>
      <c r="CHL27" s="59">
        <f t="shared" si="131"/>
        <v>0</v>
      </c>
      <c r="CHM27" s="1"/>
      <c r="CHN27" s="89">
        <v>4</v>
      </c>
      <c r="CHO27" s="93" t="s">
        <v>64</v>
      </c>
      <c r="CHP27" s="58" t="s">
        <v>55</v>
      </c>
      <c r="CHQ27" s="91" t="s">
        <v>32</v>
      </c>
      <c r="CHR27" s="92">
        <v>1</v>
      </c>
      <c r="CHS27" s="87">
        <v>0</v>
      </c>
      <c r="CHT27" s="59">
        <f t="shared" si="131"/>
        <v>0</v>
      </c>
      <c r="CHU27" s="1"/>
      <c r="CHV27" s="89">
        <v>4</v>
      </c>
      <c r="CHW27" s="93" t="s">
        <v>64</v>
      </c>
      <c r="CHX27" s="58" t="s">
        <v>55</v>
      </c>
      <c r="CHY27" s="91" t="s">
        <v>32</v>
      </c>
      <c r="CHZ27" s="92">
        <v>1</v>
      </c>
      <c r="CIA27" s="87">
        <v>0</v>
      </c>
      <c r="CIB27" s="59">
        <f t="shared" si="132"/>
        <v>0</v>
      </c>
      <c r="CIC27" s="1"/>
      <c r="CID27" s="89">
        <v>4</v>
      </c>
      <c r="CIE27" s="93" t="s">
        <v>64</v>
      </c>
      <c r="CIF27" s="58" t="s">
        <v>55</v>
      </c>
      <c r="CIG27" s="91" t="s">
        <v>32</v>
      </c>
      <c r="CIH27" s="92">
        <v>1</v>
      </c>
      <c r="CII27" s="87">
        <v>0</v>
      </c>
      <c r="CIJ27" s="59">
        <f t="shared" si="132"/>
        <v>0</v>
      </c>
      <c r="CIK27" s="1"/>
      <c r="CIL27" s="89">
        <v>4</v>
      </c>
      <c r="CIM27" s="93" t="s">
        <v>64</v>
      </c>
      <c r="CIN27" s="58" t="s">
        <v>55</v>
      </c>
      <c r="CIO27" s="91" t="s">
        <v>32</v>
      </c>
      <c r="CIP27" s="92">
        <v>1</v>
      </c>
      <c r="CIQ27" s="87">
        <v>0</v>
      </c>
      <c r="CIR27" s="59">
        <f t="shared" si="133"/>
        <v>0</v>
      </c>
      <c r="CIS27" s="1"/>
      <c r="CIT27" s="89">
        <v>4</v>
      </c>
      <c r="CIU27" s="93" t="s">
        <v>64</v>
      </c>
      <c r="CIV27" s="58" t="s">
        <v>55</v>
      </c>
      <c r="CIW27" s="91" t="s">
        <v>32</v>
      </c>
      <c r="CIX27" s="92">
        <v>1</v>
      </c>
      <c r="CIY27" s="87">
        <v>0</v>
      </c>
      <c r="CIZ27" s="59">
        <f t="shared" si="133"/>
        <v>0</v>
      </c>
      <c r="CJA27" s="1"/>
      <c r="CJB27" s="89">
        <v>4</v>
      </c>
      <c r="CJC27" s="93" t="s">
        <v>64</v>
      </c>
      <c r="CJD27" s="58" t="s">
        <v>55</v>
      </c>
      <c r="CJE27" s="91" t="s">
        <v>32</v>
      </c>
      <c r="CJF27" s="92">
        <v>1</v>
      </c>
      <c r="CJG27" s="87">
        <v>0</v>
      </c>
      <c r="CJH27" s="59">
        <f t="shared" si="134"/>
        <v>0</v>
      </c>
      <c r="CJI27" s="1"/>
      <c r="CJJ27" s="89">
        <v>4</v>
      </c>
      <c r="CJK27" s="93" t="s">
        <v>64</v>
      </c>
      <c r="CJL27" s="58" t="s">
        <v>55</v>
      </c>
      <c r="CJM27" s="91" t="s">
        <v>32</v>
      </c>
      <c r="CJN27" s="92">
        <v>1</v>
      </c>
      <c r="CJO27" s="87">
        <v>0</v>
      </c>
      <c r="CJP27" s="59">
        <f t="shared" si="134"/>
        <v>0</v>
      </c>
      <c r="CJQ27" s="1"/>
      <c r="CJR27" s="89">
        <v>4</v>
      </c>
      <c r="CJS27" s="93" t="s">
        <v>64</v>
      </c>
      <c r="CJT27" s="58" t="s">
        <v>55</v>
      </c>
      <c r="CJU27" s="91" t="s">
        <v>32</v>
      </c>
      <c r="CJV27" s="92">
        <v>1</v>
      </c>
      <c r="CJW27" s="87">
        <v>0</v>
      </c>
      <c r="CJX27" s="59">
        <f t="shared" si="135"/>
        <v>0</v>
      </c>
      <c r="CJY27" s="1"/>
      <c r="CJZ27" s="89">
        <v>4</v>
      </c>
      <c r="CKA27" s="93" t="s">
        <v>64</v>
      </c>
      <c r="CKB27" s="58" t="s">
        <v>55</v>
      </c>
      <c r="CKC27" s="91" t="s">
        <v>32</v>
      </c>
      <c r="CKD27" s="92">
        <v>1</v>
      </c>
      <c r="CKE27" s="87">
        <v>0</v>
      </c>
      <c r="CKF27" s="59">
        <f t="shared" si="135"/>
        <v>0</v>
      </c>
      <c r="CKG27" s="1"/>
      <c r="CKH27" s="89">
        <v>4</v>
      </c>
      <c r="CKI27" s="93" t="s">
        <v>64</v>
      </c>
      <c r="CKJ27" s="58" t="s">
        <v>55</v>
      </c>
      <c r="CKK27" s="91" t="s">
        <v>32</v>
      </c>
      <c r="CKL27" s="92">
        <v>1</v>
      </c>
      <c r="CKM27" s="87">
        <v>0</v>
      </c>
      <c r="CKN27" s="59">
        <f t="shared" si="136"/>
        <v>0</v>
      </c>
      <c r="CKO27" s="1"/>
      <c r="CKP27" s="89">
        <v>4</v>
      </c>
      <c r="CKQ27" s="93" t="s">
        <v>64</v>
      </c>
      <c r="CKR27" s="58" t="s">
        <v>55</v>
      </c>
      <c r="CKS27" s="91" t="s">
        <v>32</v>
      </c>
      <c r="CKT27" s="92">
        <v>1</v>
      </c>
      <c r="CKU27" s="87">
        <v>0</v>
      </c>
      <c r="CKV27" s="59">
        <f t="shared" si="136"/>
        <v>0</v>
      </c>
      <c r="CKW27" s="1"/>
      <c r="CKX27" s="89">
        <v>4</v>
      </c>
      <c r="CKY27" s="93" t="s">
        <v>64</v>
      </c>
      <c r="CKZ27" s="58" t="s">
        <v>55</v>
      </c>
      <c r="CLA27" s="91" t="s">
        <v>32</v>
      </c>
      <c r="CLB27" s="92">
        <v>1</v>
      </c>
      <c r="CLC27" s="87">
        <v>0</v>
      </c>
      <c r="CLD27" s="59">
        <f t="shared" si="137"/>
        <v>0</v>
      </c>
      <c r="CLE27" s="1"/>
      <c r="CLF27" s="89">
        <v>4</v>
      </c>
      <c r="CLG27" s="93" t="s">
        <v>64</v>
      </c>
      <c r="CLH27" s="58" t="s">
        <v>55</v>
      </c>
      <c r="CLI27" s="91" t="s">
        <v>32</v>
      </c>
      <c r="CLJ27" s="92">
        <v>1</v>
      </c>
      <c r="CLK27" s="87">
        <v>0</v>
      </c>
      <c r="CLL27" s="59">
        <f t="shared" si="137"/>
        <v>0</v>
      </c>
      <c r="CLM27" s="1"/>
      <c r="CLN27" s="89">
        <v>4</v>
      </c>
      <c r="CLO27" s="93" t="s">
        <v>64</v>
      </c>
      <c r="CLP27" s="58" t="s">
        <v>55</v>
      </c>
      <c r="CLQ27" s="91" t="s">
        <v>32</v>
      </c>
      <c r="CLR27" s="92">
        <v>1</v>
      </c>
      <c r="CLS27" s="87">
        <v>0</v>
      </c>
      <c r="CLT27" s="59">
        <f t="shared" si="138"/>
        <v>0</v>
      </c>
      <c r="CLU27" s="1"/>
      <c r="CLV27" s="89">
        <v>4</v>
      </c>
      <c r="CLW27" s="93" t="s">
        <v>64</v>
      </c>
      <c r="CLX27" s="58" t="s">
        <v>55</v>
      </c>
      <c r="CLY27" s="91" t="s">
        <v>32</v>
      </c>
      <c r="CLZ27" s="92">
        <v>1</v>
      </c>
      <c r="CMA27" s="87">
        <v>0</v>
      </c>
      <c r="CMB27" s="59">
        <f t="shared" si="138"/>
        <v>0</v>
      </c>
      <c r="CMC27" s="1"/>
      <c r="CMD27" s="89">
        <v>4</v>
      </c>
      <c r="CME27" s="93" t="s">
        <v>64</v>
      </c>
      <c r="CMF27" s="58" t="s">
        <v>55</v>
      </c>
      <c r="CMG27" s="91" t="s">
        <v>32</v>
      </c>
      <c r="CMH27" s="92">
        <v>1</v>
      </c>
      <c r="CMI27" s="87">
        <v>0</v>
      </c>
      <c r="CMJ27" s="59">
        <f t="shared" si="139"/>
        <v>0</v>
      </c>
      <c r="CMK27" s="1"/>
      <c r="CML27" s="89">
        <v>4</v>
      </c>
      <c r="CMM27" s="93" t="s">
        <v>64</v>
      </c>
      <c r="CMN27" s="58" t="s">
        <v>55</v>
      </c>
      <c r="CMO27" s="91" t="s">
        <v>32</v>
      </c>
      <c r="CMP27" s="92">
        <v>1</v>
      </c>
      <c r="CMQ27" s="87">
        <v>0</v>
      </c>
      <c r="CMR27" s="59">
        <f t="shared" si="139"/>
        <v>0</v>
      </c>
      <c r="CMS27" s="1"/>
      <c r="CMT27" s="89">
        <v>4</v>
      </c>
      <c r="CMU27" s="93" t="s">
        <v>64</v>
      </c>
      <c r="CMV27" s="58" t="s">
        <v>55</v>
      </c>
      <c r="CMW27" s="91" t="s">
        <v>32</v>
      </c>
      <c r="CMX27" s="92">
        <v>1</v>
      </c>
      <c r="CMY27" s="87">
        <v>0</v>
      </c>
      <c r="CMZ27" s="59">
        <f t="shared" si="140"/>
        <v>0</v>
      </c>
      <c r="CNA27" s="1"/>
      <c r="CNB27" s="89">
        <v>4</v>
      </c>
      <c r="CNC27" s="93" t="s">
        <v>64</v>
      </c>
      <c r="CND27" s="58" t="s">
        <v>55</v>
      </c>
      <c r="CNE27" s="91" t="s">
        <v>32</v>
      </c>
      <c r="CNF27" s="92">
        <v>1</v>
      </c>
      <c r="CNG27" s="87">
        <v>0</v>
      </c>
      <c r="CNH27" s="59">
        <f t="shared" si="140"/>
        <v>0</v>
      </c>
      <c r="CNI27" s="1"/>
      <c r="CNJ27" s="89">
        <v>4</v>
      </c>
      <c r="CNK27" s="93" t="s">
        <v>64</v>
      </c>
      <c r="CNL27" s="58" t="s">
        <v>55</v>
      </c>
      <c r="CNM27" s="91" t="s">
        <v>32</v>
      </c>
      <c r="CNN27" s="92">
        <v>1</v>
      </c>
      <c r="CNO27" s="87">
        <v>0</v>
      </c>
      <c r="CNP27" s="59">
        <f t="shared" si="141"/>
        <v>0</v>
      </c>
      <c r="CNQ27" s="1"/>
      <c r="CNR27" s="89">
        <v>4</v>
      </c>
      <c r="CNS27" s="93" t="s">
        <v>64</v>
      </c>
      <c r="CNT27" s="58" t="s">
        <v>55</v>
      </c>
      <c r="CNU27" s="91" t="s">
        <v>32</v>
      </c>
      <c r="CNV27" s="92">
        <v>1</v>
      </c>
      <c r="CNW27" s="87">
        <v>0</v>
      </c>
      <c r="CNX27" s="59">
        <f t="shared" si="141"/>
        <v>0</v>
      </c>
      <c r="CNY27" s="1"/>
      <c r="CNZ27" s="89">
        <v>4</v>
      </c>
      <c r="COA27" s="93" t="s">
        <v>64</v>
      </c>
      <c r="COB27" s="58" t="s">
        <v>55</v>
      </c>
      <c r="COC27" s="91" t="s">
        <v>32</v>
      </c>
      <c r="COD27" s="92">
        <v>1</v>
      </c>
      <c r="COE27" s="87">
        <v>0</v>
      </c>
      <c r="COF27" s="59">
        <f t="shared" si="142"/>
        <v>0</v>
      </c>
      <c r="COG27" s="1"/>
      <c r="COH27" s="89">
        <v>4</v>
      </c>
      <c r="COI27" s="93" t="s">
        <v>64</v>
      </c>
      <c r="COJ27" s="58" t="s">
        <v>55</v>
      </c>
      <c r="COK27" s="91" t="s">
        <v>32</v>
      </c>
      <c r="COL27" s="92">
        <v>1</v>
      </c>
      <c r="COM27" s="87">
        <v>0</v>
      </c>
      <c r="CON27" s="59">
        <f t="shared" si="142"/>
        <v>0</v>
      </c>
      <c r="COO27" s="1"/>
      <c r="COP27" s="89">
        <v>4</v>
      </c>
      <c r="COQ27" s="93" t="s">
        <v>64</v>
      </c>
      <c r="COR27" s="58" t="s">
        <v>55</v>
      </c>
      <c r="COS27" s="91" t="s">
        <v>32</v>
      </c>
      <c r="COT27" s="92">
        <v>1</v>
      </c>
      <c r="COU27" s="87">
        <v>0</v>
      </c>
      <c r="COV27" s="59">
        <f t="shared" si="143"/>
        <v>0</v>
      </c>
      <c r="COW27" s="1"/>
      <c r="COX27" s="89">
        <v>4</v>
      </c>
      <c r="COY27" s="93" t="s">
        <v>64</v>
      </c>
      <c r="COZ27" s="58" t="s">
        <v>55</v>
      </c>
      <c r="CPA27" s="91" t="s">
        <v>32</v>
      </c>
      <c r="CPB27" s="92">
        <v>1</v>
      </c>
      <c r="CPC27" s="87">
        <v>0</v>
      </c>
      <c r="CPD27" s="59">
        <f t="shared" si="143"/>
        <v>0</v>
      </c>
      <c r="CPE27" s="1"/>
      <c r="CPF27" s="89">
        <v>4</v>
      </c>
      <c r="CPG27" s="93" t="s">
        <v>64</v>
      </c>
      <c r="CPH27" s="58" t="s">
        <v>55</v>
      </c>
      <c r="CPI27" s="91" t="s">
        <v>32</v>
      </c>
      <c r="CPJ27" s="92">
        <v>1</v>
      </c>
      <c r="CPK27" s="87">
        <v>0</v>
      </c>
      <c r="CPL27" s="59">
        <f t="shared" si="144"/>
        <v>0</v>
      </c>
      <c r="CPM27" s="1"/>
      <c r="CPN27" s="89">
        <v>4</v>
      </c>
      <c r="CPO27" s="93" t="s">
        <v>64</v>
      </c>
      <c r="CPP27" s="58" t="s">
        <v>55</v>
      </c>
      <c r="CPQ27" s="91" t="s">
        <v>32</v>
      </c>
      <c r="CPR27" s="92">
        <v>1</v>
      </c>
      <c r="CPS27" s="87">
        <v>0</v>
      </c>
      <c r="CPT27" s="59">
        <f t="shared" si="144"/>
        <v>0</v>
      </c>
      <c r="CPU27" s="1"/>
      <c r="CPV27" s="89">
        <v>4</v>
      </c>
      <c r="CPW27" s="93" t="s">
        <v>64</v>
      </c>
      <c r="CPX27" s="58" t="s">
        <v>55</v>
      </c>
      <c r="CPY27" s="91" t="s">
        <v>32</v>
      </c>
      <c r="CPZ27" s="92">
        <v>1</v>
      </c>
      <c r="CQA27" s="87">
        <v>0</v>
      </c>
      <c r="CQB27" s="59">
        <f t="shared" si="145"/>
        <v>0</v>
      </c>
      <c r="CQC27" s="1"/>
      <c r="CQD27" s="89">
        <v>4</v>
      </c>
      <c r="CQE27" s="93" t="s">
        <v>64</v>
      </c>
      <c r="CQF27" s="58" t="s">
        <v>55</v>
      </c>
      <c r="CQG27" s="91" t="s">
        <v>32</v>
      </c>
      <c r="CQH27" s="92">
        <v>1</v>
      </c>
      <c r="CQI27" s="87">
        <v>0</v>
      </c>
      <c r="CQJ27" s="59">
        <f t="shared" si="145"/>
        <v>0</v>
      </c>
      <c r="CQK27" s="1"/>
      <c r="CQL27" s="89">
        <v>4</v>
      </c>
      <c r="CQM27" s="93" t="s">
        <v>64</v>
      </c>
      <c r="CQN27" s="58" t="s">
        <v>55</v>
      </c>
      <c r="CQO27" s="91" t="s">
        <v>32</v>
      </c>
      <c r="CQP27" s="92">
        <v>1</v>
      </c>
      <c r="CQQ27" s="87">
        <v>0</v>
      </c>
      <c r="CQR27" s="59">
        <f t="shared" si="146"/>
        <v>0</v>
      </c>
      <c r="CQS27" s="1"/>
      <c r="CQT27" s="89">
        <v>4</v>
      </c>
      <c r="CQU27" s="93" t="s">
        <v>64</v>
      </c>
      <c r="CQV27" s="58" t="s">
        <v>55</v>
      </c>
      <c r="CQW27" s="91" t="s">
        <v>32</v>
      </c>
      <c r="CQX27" s="92">
        <v>1</v>
      </c>
      <c r="CQY27" s="87">
        <v>0</v>
      </c>
      <c r="CQZ27" s="59">
        <f t="shared" si="146"/>
        <v>0</v>
      </c>
      <c r="CRA27" s="1"/>
      <c r="CRB27" s="89">
        <v>4</v>
      </c>
      <c r="CRC27" s="93" t="s">
        <v>64</v>
      </c>
      <c r="CRD27" s="58" t="s">
        <v>55</v>
      </c>
      <c r="CRE27" s="91" t="s">
        <v>32</v>
      </c>
      <c r="CRF27" s="92">
        <v>1</v>
      </c>
      <c r="CRG27" s="87">
        <v>0</v>
      </c>
      <c r="CRH27" s="59">
        <f t="shared" si="147"/>
        <v>0</v>
      </c>
      <c r="CRI27" s="1"/>
      <c r="CRJ27" s="89">
        <v>4</v>
      </c>
      <c r="CRK27" s="93" t="s">
        <v>64</v>
      </c>
      <c r="CRL27" s="58" t="s">
        <v>55</v>
      </c>
      <c r="CRM27" s="91" t="s">
        <v>32</v>
      </c>
      <c r="CRN27" s="92">
        <v>1</v>
      </c>
      <c r="CRO27" s="87">
        <v>0</v>
      </c>
      <c r="CRP27" s="59">
        <f t="shared" si="147"/>
        <v>0</v>
      </c>
      <c r="CRQ27" s="1"/>
      <c r="CRR27" s="89">
        <v>4</v>
      </c>
      <c r="CRS27" s="93" t="s">
        <v>64</v>
      </c>
      <c r="CRT27" s="58" t="s">
        <v>55</v>
      </c>
      <c r="CRU27" s="91" t="s">
        <v>32</v>
      </c>
      <c r="CRV27" s="92">
        <v>1</v>
      </c>
      <c r="CRW27" s="87">
        <v>0</v>
      </c>
      <c r="CRX27" s="59">
        <f t="shared" si="148"/>
        <v>0</v>
      </c>
      <c r="CRY27" s="1"/>
      <c r="CRZ27" s="89">
        <v>4</v>
      </c>
      <c r="CSA27" s="93" t="s">
        <v>64</v>
      </c>
      <c r="CSB27" s="58" t="s">
        <v>55</v>
      </c>
      <c r="CSC27" s="91" t="s">
        <v>32</v>
      </c>
      <c r="CSD27" s="92">
        <v>1</v>
      </c>
      <c r="CSE27" s="87">
        <v>0</v>
      </c>
      <c r="CSF27" s="59">
        <f t="shared" si="148"/>
        <v>0</v>
      </c>
      <c r="CSG27" s="1"/>
      <c r="CSH27" s="89">
        <v>4</v>
      </c>
      <c r="CSI27" s="93" t="s">
        <v>64</v>
      </c>
      <c r="CSJ27" s="58" t="s">
        <v>55</v>
      </c>
      <c r="CSK27" s="91" t="s">
        <v>32</v>
      </c>
      <c r="CSL27" s="92">
        <v>1</v>
      </c>
      <c r="CSM27" s="87">
        <v>0</v>
      </c>
      <c r="CSN27" s="59">
        <f t="shared" si="149"/>
        <v>0</v>
      </c>
      <c r="CSO27" s="1"/>
      <c r="CSP27" s="89">
        <v>4</v>
      </c>
      <c r="CSQ27" s="93" t="s">
        <v>64</v>
      </c>
      <c r="CSR27" s="58" t="s">
        <v>55</v>
      </c>
      <c r="CSS27" s="91" t="s">
        <v>32</v>
      </c>
      <c r="CST27" s="92">
        <v>1</v>
      </c>
      <c r="CSU27" s="87">
        <v>0</v>
      </c>
      <c r="CSV27" s="59">
        <f t="shared" si="149"/>
        <v>0</v>
      </c>
      <c r="CSW27" s="1"/>
      <c r="CSX27" s="89">
        <v>4</v>
      </c>
      <c r="CSY27" s="93" t="s">
        <v>64</v>
      </c>
      <c r="CSZ27" s="58" t="s">
        <v>55</v>
      </c>
      <c r="CTA27" s="91" t="s">
        <v>32</v>
      </c>
      <c r="CTB27" s="92">
        <v>1</v>
      </c>
      <c r="CTC27" s="87">
        <v>0</v>
      </c>
      <c r="CTD27" s="59">
        <f t="shared" si="150"/>
        <v>0</v>
      </c>
      <c r="CTE27" s="1"/>
      <c r="CTF27" s="89">
        <v>4</v>
      </c>
      <c r="CTG27" s="93" t="s">
        <v>64</v>
      </c>
      <c r="CTH27" s="58" t="s">
        <v>55</v>
      </c>
      <c r="CTI27" s="91" t="s">
        <v>32</v>
      </c>
      <c r="CTJ27" s="92">
        <v>1</v>
      </c>
      <c r="CTK27" s="87">
        <v>0</v>
      </c>
      <c r="CTL27" s="59">
        <f t="shared" si="150"/>
        <v>0</v>
      </c>
      <c r="CTM27" s="1"/>
      <c r="CTN27" s="89">
        <v>4</v>
      </c>
      <c r="CTO27" s="93" t="s">
        <v>64</v>
      </c>
      <c r="CTP27" s="58" t="s">
        <v>55</v>
      </c>
      <c r="CTQ27" s="91" t="s">
        <v>32</v>
      </c>
      <c r="CTR27" s="92">
        <v>1</v>
      </c>
      <c r="CTS27" s="87">
        <v>0</v>
      </c>
      <c r="CTT27" s="59">
        <f t="shared" si="151"/>
        <v>0</v>
      </c>
      <c r="CTU27" s="1"/>
      <c r="CTV27" s="89">
        <v>4</v>
      </c>
      <c r="CTW27" s="93" t="s">
        <v>64</v>
      </c>
      <c r="CTX27" s="58" t="s">
        <v>55</v>
      </c>
      <c r="CTY27" s="91" t="s">
        <v>32</v>
      </c>
      <c r="CTZ27" s="92">
        <v>1</v>
      </c>
      <c r="CUA27" s="87">
        <v>0</v>
      </c>
      <c r="CUB27" s="59">
        <f t="shared" si="151"/>
        <v>0</v>
      </c>
      <c r="CUC27" s="1"/>
      <c r="CUD27" s="89">
        <v>4</v>
      </c>
      <c r="CUE27" s="93" t="s">
        <v>64</v>
      </c>
      <c r="CUF27" s="58" t="s">
        <v>55</v>
      </c>
      <c r="CUG27" s="91" t="s">
        <v>32</v>
      </c>
      <c r="CUH27" s="92">
        <v>1</v>
      </c>
      <c r="CUI27" s="87">
        <v>0</v>
      </c>
      <c r="CUJ27" s="59">
        <f t="shared" si="152"/>
        <v>0</v>
      </c>
      <c r="CUK27" s="1"/>
      <c r="CUL27" s="89">
        <v>4</v>
      </c>
      <c r="CUM27" s="93" t="s">
        <v>64</v>
      </c>
      <c r="CUN27" s="58" t="s">
        <v>55</v>
      </c>
      <c r="CUO27" s="91" t="s">
        <v>32</v>
      </c>
      <c r="CUP27" s="92">
        <v>1</v>
      </c>
      <c r="CUQ27" s="87">
        <v>0</v>
      </c>
      <c r="CUR27" s="59">
        <f t="shared" si="152"/>
        <v>0</v>
      </c>
      <c r="CUS27" s="1"/>
      <c r="CUT27" s="89">
        <v>4</v>
      </c>
      <c r="CUU27" s="93" t="s">
        <v>64</v>
      </c>
      <c r="CUV27" s="58" t="s">
        <v>55</v>
      </c>
      <c r="CUW27" s="91" t="s">
        <v>32</v>
      </c>
      <c r="CUX27" s="92">
        <v>1</v>
      </c>
      <c r="CUY27" s="87">
        <v>0</v>
      </c>
      <c r="CUZ27" s="59">
        <f t="shared" si="153"/>
        <v>0</v>
      </c>
      <c r="CVA27" s="1"/>
      <c r="CVB27" s="89">
        <v>4</v>
      </c>
      <c r="CVC27" s="93" t="s">
        <v>64</v>
      </c>
      <c r="CVD27" s="58" t="s">
        <v>55</v>
      </c>
      <c r="CVE27" s="91" t="s">
        <v>32</v>
      </c>
      <c r="CVF27" s="92">
        <v>1</v>
      </c>
      <c r="CVG27" s="87">
        <v>0</v>
      </c>
      <c r="CVH27" s="59">
        <f t="shared" si="153"/>
        <v>0</v>
      </c>
      <c r="CVI27" s="1"/>
      <c r="CVJ27" s="89">
        <v>4</v>
      </c>
      <c r="CVK27" s="93" t="s">
        <v>64</v>
      </c>
      <c r="CVL27" s="58" t="s">
        <v>55</v>
      </c>
      <c r="CVM27" s="91" t="s">
        <v>32</v>
      </c>
      <c r="CVN27" s="92">
        <v>1</v>
      </c>
      <c r="CVO27" s="87">
        <v>0</v>
      </c>
      <c r="CVP27" s="59">
        <f t="shared" si="154"/>
        <v>0</v>
      </c>
      <c r="CVQ27" s="1"/>
      <c r="CVR27" s="89">
        <v>4</v>
      </c>
      <c r="CVS27" s="93" t="s">
        <v>64</v>
      </c>
      <c r="CVT27" s="58" t="s">
        <v>55</v>
      </c>
      <c r="CVU27" s="91" t="s">
        <v>32</v>
      </c>
      <c r="CVV27" s="92">
        <v>1</v>
      </c>
      <c r="CVW27" s="87">
        <v>0</v>
      </c>
      <c r="CVX27" s="59">
        <f t="shared" si="154"/>
        <v>0</v>
      </c>
      <c r="CVY27" s="1"/>
      <c r="CVZ27" s="89">
        <v>4</v>
      </c>
      <c r="CWA27" s="93" t="s">
        <v>64</v>
      </c>
      <c r="CWB27" s="58" t="s">
        <v>55</v>
      </c>
      <c r="CWC27" s="91" t="s">
        <v>32</v>
      </c>
      <c r="CWD27" s="92">
        <v>1</v>
      </c>
      <c r="CWE27" s="87">
        <v>0</v>
      </c>
      <c r="CWF27" s="59">
        <f t="shared" si="155"/>
        <v>0</v>
      </c>
      <c r="CWG27" s="1"/>
      <c r="CWH27" s="89">
        <v>4</v>
      </c>
      <c r="CWI27" s="93" t="s">
        <v>64</v>
      </c>
      <c r="CWJ27" s="58" t="s">
        <v>55</v>
      </c>
      <c r="CWK27" s="91" t="s">
        <v>32</v>
      </c>
      <c r="CWL27" s="92">
        <v>1</v>
      </c>
      <c r="CWM27" s="87">
        <v>0</v>
      </c>
      <c r="CWN27" s="59">
        <f t="shared" si="155"/>
        <v>0</v>
      </c>
      <c r="CWO27" s="1"/>
      <c r="CWP27" s="89">
        <v>4</v>
      </c>
      <c r="CWQ27" s="93" t="s">
        <v>64</v>
      </c>
      <c r="CWR27" s="58" t="s">
        <v>55</v>
      </c>
      <c r="CWS27" s="91" t="s">
        <v>32</v>
      </c>
      <c r="CWT27" s="92">
        <v>1</v>
      </c>
      <c r="CWU27" s="87">
        <v>0</v>
      </c>
      <c r="CWV27" s="59">
        <f t="shared" si="156"/>
        <v>0</v>
      </c>
      <c r="CWW27" s="1"/>
      <c r="CWX27" s="89">
        <v>4</v>
      </c>
      <c r="CWY27" s="93" t="s">
        <v>64</v>
      </c>
      <c r="CWZ27" s="58" t="s">
        <v>55</v>
      </c>
      <c r="CXA27" s="91" t="s">
        <v>32</v>
      </c>
      <c r="CXB27" s="92">
        <v>1</v>
      </c>
      <c r="CXC27" s="87">
        <v>0</v>
      </c>
      <c r="CXD27" s="59">
        <f t="shared" si="156"/>
        <v>0</v>
      </c>
      <c r="CXE27" s="1"/>
      <c r="CXF27" s="89">
        <v>4</v>
      </c>
      <c r="CXG27" s="93" t="s">
        <v>64</v>
      </c>
      <c r="CXH27" s="58" t="s">
        <v>55</v>
      </c>
      <c r="CXI27" s="91" t="s">
        <v>32</v>
      </c>
      <c r="CXJ27" s="92">
        <v>1</v>
      </c>
      <c r="CXK27" s="87">
        <v>0</v>
      </c>
      <c r="CXL27" s="59">
        <f t="shared" si="157"/>
        <v>0</v>
      </c>
      <c r="CXM27" s="1"/>
      <c r="CXN27" s="89">
        <v>4</v>
      </c>
      <c r="CXO27" s="93" t="s">
        <v>64</v>
      </c>
      <c r="CXP27" s="58" t="s">
        <v>55</v>
      </c>
      <c r="CXQ27" s="91" t="s">
        <v>32</v>
      </c>
      <c r="CXR27" s="92">
        <v>1</v>
      </c>
      <c r="CXS27" s="87">
        <v>0</v>
      </c>
      <c r="CXT27" s="59">
        <f t="shared" si="157"/>
        <v>0</v>
      </c>
      <c r="CXU27" s="1"/>
      <c r="CXV27" s="89">
        <v>4</v>
      </c>
      <c r="CXW27" s="93" t="s">
        <v>64</v>
      </c>
      <c r="CXX27" s="58" t="s">
        <v>55</v>
      </c>
      <c r="CXY27" s="91" t="s">
        <v>32</v>
      </c>
      <c r="CXZ27" s="92">
        <v>1</v>
      </c>
      <c r="CYA27" s="87">
        <v>0</v>
      </c>
      <c r="CYB27" s="59">
        <f t="shared" si="158"/>
        <v>0</v>
      </c>
      <c r="CYC27" s="1"/>
      <c r="CYD27" s="89">
        <v>4</v>
      </c>
      <c r="CYE27" s="93" t="s">
        <v>64</v>
      </c>
      <c r="CYF27" s="58" t="s">
        <v>55</v>
      </c>
      <c r="CYG27" s="91" t="s">
        <v>32</v>
      </c>
      <c r="CYH27" s="92">
        <v>1</v>
      </c>
      <c r="CYI27" s="87">
        <v>0</v>
      </c>
      <c r="CYJ27" s="59">
        <f t="shared" si="158"/>
        <v>0</v>
      </c>
      <c r="CYK27" s="1"/>
      <c r="CYL27" s="89">
        <v>4</v>
      </c>
      <c r="CYM27" s="93" t="s">
        <v>64</v>
      </c>
      <c r="CYN27" s="58" t="s">
        <v>55</v>
      </c>
      <c r="CYO27" s="91" t="s">
        <v>32</v>
      </c>
      <c r="CYP27" s="92">
        <v>1</v>
      </c>
      <c r="CYQ27" s="87">
        <v>0</v>
      </c>
      <c r="CYR27" s="59">
        <f t="shared" si="159"/>
        <v>0</v>
      </c>
      <c r="CYS27" s="1"/>
      <c r="CYT27" s="89">
        <v>4</v>
      </c>
      <c r="CYU27" s="93" t="s">
        <v>64</v>
      </c>
      <c r="CYV27" s="58" t="s">
        <v>55</v>
      </c>
      <c r="CYW27" s="91" t="s">
        <v>32</v>
      </c>
      <c r="CYX27" s="92">
        <v>1</v>
      </c>
      <c r="CYY27" s="87">
        <v>0</v>
      </c>
      <c r="CYZ27" s="59">
        <f t="shared" si="159"/>
        <v>0</v>
      </c>
      <c r="CZA27" s="1"/>
      <c r="CZB27" s="89">
        <v>4</v>
      </c>
      <c r="CZC27" s="93" t="s">
        <v>64</v>
      </c>
      <c r="CZD27" s="58" t="s">
        <v>55</v>
      </c>
      <c r="CZE27" s="91" t="s">
        <v>32</v>
      </c>
      <c r="CZF27" s="92">
        <v>1</v>
      </c>
      <c r="CZG27" s="87">
        <v>0</v>
      </c>
      <c r="CZH27" s="59">
        <f t="shared" si="160"/>
        <v>0</v>
      </c>
      <c r="CZI27" s="1"/>
      <c r="CZJ27" s="89">
        <v>4</v>
      </c>
      <c r="CZK27" s="93" t="s">
        <v>64</v>
      </c>
      <c r="CZL27" s="58" t="s">
        <v>55</v>
      </c>
      <c r="CZM27" s="91" t="s">
        <v>32</v>
      </c>
      <c r="CZN27" s="92">
        <v>1</v>
      </c>
      <c r="CZO27" s="87">
        <v>0</v>
      </c>
      <c r="CZP27" s="59">
        <f t="shared" si="160"/>
        <v>0</v>
      </c>
      <c r="CZQ27" s="1"/>
      <c r="CZR27" s="89">
        <v>4</v>
      </c>
      <c r="CZS27" s="93" t="s">
        <v>64</v>
      </c>
      <c r="CZT27" s="58" t="s">
        <v>55</v>
      </c>
      <c r="CZU27" s="91" t="s">
        <v>32</v>
      </c>
      <c r="CZV27" s="92">
        <v>1</v>
      </c>
      <c r="CZW27" s="87">
        <v>0</v>
      </c>
      <c r="CZX27" s="59">
        <f t="shared" si="161"/>
        <v>0</v>
      </c>
      <c r="CZY27" s="1"/>
      <c r="CZZ27" s="89">
        <v>4</v>
      </c>
      <c r="DAA27" s="93" t="s">
        <v>64</v>
      </c>
      <c r="DAB27" s="58" t="s">
        <v>55</v>
      </c>
      <c r="DAC27" s="91" t="s">
        <v>32</v>
      </c>
      <c r="DAD27" s="92">
        <v>1</v>
      </c>
      <c r="DAE27" s="87">
        <v>0</v>
      </c>
      <c r="DAF27" s="59">
        <f t="shared" si="161"/>
        <v>0</v>
      </c>
      <c r="DAG27" s="1"/>
      <c r="DAH27" s="89">
        <v>4</v>
      </c>
      <c r="DAI27" s="93" t="s">
        <v>64</v>
      </c>
      <c r="DAJ27" s="58" t="s">
        <v>55</v>
      </c>
      <c r="DAK27" s="91" t="s">
        <v>32</v>
      </c>
      <c r="DAL27" s="92">
        <v>1</v>
      </c>
      <c r="DAM27" s="87">
        <v>0</v>
      </c>
      <c r="DAN27" s="59">
        <f t="shared" si="162"/>
        <v>0</v>
      </c>
      <c r="DAO27" s="1"/>
      <c r="DAP27" s="89">
        <v>4</v>
      </c>
      <c r="DAQ27" s="93" t="s">
        <v>64</v>
      </c>
      <c r="DAR27" s="58" t="s">
        <v>55</v>
      </c>
      <c r="DAS27" s="91" t="s">
        <v>32</v>
      </c>
      <c r="DAT27" s="92">
        <v>1</v>
      </c>
      <c r="DAU27" s="87">
        <v>0</v>
      </c>
      <c r="DAV27" s="59">
        <f t="shared" si="162"/>
        <v>0</v>
      </c>
      <c r="DAW27" s="1"/>
      <c r="DAX27" s="89">
        <v>4</v>
      </c>
      <c r="DAY27" s="93" t="s">
        <v>64</v>
      </c>
      <c r="DAZ27" s="58" t="s">
        <v>55</v>
      </c>
      <c r="DBA27" s="91" t="s">
        <v>32</v>
      </c>
      <c r="DBB27" s="92">
        <v>1</v>
      </c>
      <c r="DBC27" s="87">
        <v>0</v>
      </c>
      <c r="DBD27" s="59">
        <f t="shared" si="163"/>
        <v>0</v>
      </c>
      <c r="DBE27" s="1"/>
      <c r="DBF27" s="89">
        <v>4</v>
      </c>
      <c r="DBG27" s="93" t="s">
        <v>64</v>
      </c>
      <c r="DBH27" s="58" t="s">
        <v>55</v>
      </c>
      <c r="DBI27" s="91" t="s">
        <v>32</v>
      </c>
      <c r="DBJ27" s="92">
        <v>1</v>
      </c>
      <c r="DBK27" s="87">
        <v>0</v>
      </c>
      <c r="DBL27" s="59">
        <f t="shared" si="163"/>
        <v>0</v>
      </c>
      <c r="DBM27" s="1"/>
      <c r="DBN27" s="89">
        <v>4</v>
      </c>
      <c r="DBO27" s="93" t="s">
        <v>64</v>
      </c>
      <c r="DBP27" s="58" t="s">
        <v>55</v>
      </c>
      <c r="DBQ27" s="91" t="s">
        <v>32</v>
      </c>
      <c r="DBR27" s="92">
        <v>1</v>
      </c>
      <c r="DBS27" s="87">
        <v>0</v>
      </c>
      <c r="DBT27" s="59">
        <f t="shared" si="164"/>
        <v>0</v>
      </c>
      <c r="DBU27" s="1"/>
      <c r="DBV27" s="89">
        <v>4</v>
      </c>
      <c r="DBW27" s="93" t="s">
        <v>64</v>
      </c>
      <c r="DBX27" s="58" t="s">
        <v>55</v>
      </c>
      <c r="DBY27" s="91" t="s">
        <v>32</v>
      </c>
      <c r="DBZ27" s="92">
        <v>1</v>
      </c>
      <c r="DCA27" s="87">
        <v>0</v>
      </c>
      <c r="DCB27" s="59">
        <f t="shared" si="164"/>
        <v>0</v>
      </c>
      <c r="DCC27" s="1"/>
      <c r="DCD27" s="89">
        <v>4</v>
      </c>
      <c r="DCE27" s="93" t="s">
        <v>64</v>
      </c>
      <c r="DCF27" s="58" t="s">
        <v>55</v>
      </c>
      <c r="DCG27" s="91" t="s">
        <v>32</v>
      </c>
      <c r="DCH27" s="92">
        <v>1</v>
      </c>
      <c r="DCI27" s="87">
        <v>0</v>
      </c>
      <c r="DCJ27" s="59">
        <f t="shared" si="165"/>
        <v>0</v>
      </c>
      <c r="DCK27" s="1"/>
      <c r="DCL27" s="89">
        <v>4</v>
      </c>
      <c r="DCM27" s="93" t="s">
        <v>64</v>
      </c>
      <c r="DCN27" s="58" t="s">
        <v>55</v>
      </c>
      <c r="DCO27" s="91" t="s">
        <v>32</v>
      </c>
      <c r="DCP27" s="92">
        <v>1</v>
      </c>
      <c r="DCQ27" s="87">
        <v>0</v>
      </c>
      <c r="DCR27" s="59">
        <f t="shared" si="165"/>
        <v>0</v>
      </c>
      <c r="DCS27" s="1"/>
      <c r="DCT27" s="89">
        <v>4</v>
      </c>
      <c r="DCU27" s="93" t="s">
        <v>64</v>
      </c>
      <c r="DCV27" s="58" t="s">
        <v>55</v>
      </c>
      <c r="DCW27" s="91" t="s">
        <v>32</v>
      </c>
      <c r="DCX27" s="92">
        <v>1</v>
      </c>
      <c r="DCY27" s="87">
        <v>0</v>
      </c>
      <c r="DCZ27" s="59">
        <f t="shared" si="166"/>
        <v>0</v>
      </c>
      <c r="DDA27" s="1"/>
      <c r="DDB27" s="89">
        <v>4</v>
      </c>
      <c r="DDC27" s="93" t="s">
        <v>64</v>
      </c>
      <c r="DDD27" s="58" t="s">
        <v>55</v>
      </c>
      <c r="DDE27" s="91" t="s">
        <v>32</v>
      </c>
      <c r="DDF27" s="92">
        <v>1</v>
      </c>
      <c r="DDG27" s="87">
        <v>0</v>
      </c>
      <c r="DDH27" s="59">
        <f t="shared" si="166"/>
        <v>0</v>
      </c>
      <c r="DDI27" s="1"/>
      <c r="DDJ27" s="89">
        <v>4</v>
      </c>
      <c r="DDK27" s="93" t="s">
        <v>64</v>
      </c>
      <c r="DDL27" s="58" t="s">
        <v>55</v>
      </c>
      <c r="DDM27" s="91" t="s">
        <v>32</v>
      </c>
      <c r="DDN27" s="92">
        <v>1</v>
      </c>
      <c r="DDO27" s="87">
        <v>0</v>
      </c>
      <c r="DDP27" s="59">
        <f t="shared" si="167"/>
        <v>0</v>
      </c>
      <c r="DDQ27" s="1"/>
      <c r="DDR27" s="89">
        <v>4</v>
      </c>
      <c r="DDS27" s="93" t="s">
        <v>64</v>
      </c>
      <c r="DDT27" s="58" t="s">
        <v>55</v>
      </c>
      <c r="DDU27" s="91" t="s">
        <v>32</v>
      </c>
      <c r="DDV27" s="92">
        <v>1</v>
      </c>
      <c r="DDW27" s="87">
        <v>0</v>
      </c>
      <c r="DDX27" s="59">
        <f t="shared" si="167"/>
        <v>0</v>
      </c>
      <c r="DDY27" s="1"/>
      <c r="DDZ27" s="89">
        <v>4</v>
      </c>
      <c r="DEA27" s="93" t="s">
        <v>64</v>
      </c>
      <c r="DEB27" s="58" t="s">
        <v>55</v>
      </c>
      <c r="DEC27" s="91" t="s">
        <v>32</v>
      </c>
      <c r="DED27" s="92">
        <v>1</v>
      </c>
      <c r="DEE27" s="87">
        <v>0</v>
      </c>
      <c r="DEF27" s="59">
        <f t="shared" si="168"/>
        <v>0</v>
      </c>
      <c r="DEG27" s="1"/>
      <c r="DEH27" s="89">
        <v>4</v>
      </c>
      <c r="DEI27" s="93" t="s">
        <v>64</v>
      </c>
      <c r="DEJ27" s="58" t="s">
        <v>55</v>
      </c>
      <c r="DEK27" s="91" t="s">
        <v>32</v>
      </c>
      <c r="DEL27" s="92">
        <v>1</v>
      </c>
      <c r="DEM27" s="87">
        <v>0</v>
      </c>
      <c r="DEN27" s="59">
        <f t="shared" si="168"/>
        <v>0</v>
      </c>
      <c r="DEO27" s="1"/>
      <c r="DEP27" s="89">
        <v>4</v>
      </c>
      <c r="DEQ27" s="93" t="s">
        <v>64</v>
      </c>
      <c r="DER27" s="58" t="s">
        <v>55</v>
      </c>
      <c r="DES27" s="91" t="s">
        <v>32</v>
      </c>
      <c r="DET27" s="92">
        <v>1</v>
      </c>
      <c r="DEU27" s="87">
        <v>0</v>
      </c>
      <c r="DEV27" s="59">
        <f t="shared" si="169"/>
        <v>0</v>
      </c>
      <c r="DEW27" s="1"/>
      <c r="DEX27" s="89">
        <v>4</v>
      </c>
      <c r="DEY27" s="93" t="s">
        <v>64</v>
      </c>
      <c r="DEZ27" s="58" t="s">
        <v>55</v>
      </c>
      <c r="DFA27" s="91" t="s">
        <v>32</v>
      </c>
      <c r="DFB27" s="92">
        <v>1</v>
      </c>
      <c r="DFC27" s="87">
        <v>0</v>
      </c>
      <c r="DFD27" s="59">
        <f t="shared" si="169"/>
        <v>0</v>
      </c>
      <c r="DFE27" s="1"/>
      <c r="DFF27" s="89">
        <v>4</v>
      </c>
      <c r="DFG27" s="93" t="s">
        <v>64</v>
      </c>
      <c r="DFH27" s="58" t="s">
        <v>55</v>
      </c>
      <c r="DFI27" s="91" t="s">
        <v>32</v>
      </c>
      <c r="DFJ27" s="92">
        <v>1</v>
      </c>
      <c r="DFK27" s="87">
        <v>0</v>
      </c>
      <c r="DFL27" s="59">
        <f t="shared" si="170"/>
        <v>0</v>
      </c>
      <c r="DFM27" s="1"/>
      <c r="DFN27" s="89">
        <v>4</v>
      </c>
      <c r="DFO27" s="93" t="s">
        <v>64</v>
      </c>
      <c r="DFP27" s="58" t="s">
        <v>55</v>
      </c>
      <c r="DFQ27" s="91" t="s">
        <v>32</v>
      </c>
      <c r="DFR27" s="92">
        <v>1</v>
      </c>
      <c r="DFS27" s="87">
        <v>0</v>
      </c>
      <c r="DFT27" s="59">
        <f t="shared" si="170"/>
        <v>0</v>
      </c>
      <c r="DFU27" s="1"/>
      <c r="DFV27" s="89">
        <v>4</v>
      </c>
      <c r="DFW27" s="93" t="s">
        <v>64</v>
      </c>
      <c r="DFX27" s="58" t="s">
        <v>55</v>
      </c>
      <c r="DFY27" s="91" t="s">
        <v>32</v>
      </c>
      <c r="DFZ27" s="92">
        <v>1</v>
      </c>
      <c r="DGA27" s="87">
        <v>0</v>
      </c>
      <c r="DGB27" s="59">
        <f t="shared" si="171"/>
        <v>0</v>
      </c>
      <c r="DGC27" s="1"/>
      <c r="DGD27" s="89">
        <v>4</v>
      </c>
      <c r="DGE27" s="93" t="s">
        <v>64</v>
      </c>
      <c r="DGF27" s="58" t="s">
        <v>55</v>
      </c>
      <c r="DGG27" s="91" t="s">
        <v>32</v>
      </c>
      <c r="DGH27" s="92">
        <v>1</v>
      </c>
      <c r="DGI27" s="87">
        <v>0</v>
      </c>
      <c r="DGJ27" s="59">
        <f t="shared" si="171"/>
        <v>0</v>
      </c>
      <c r="DGK27" s="1"/>
      <c r="DGL27" s="89">
        <v>4</v>
      </c>
      <c r="DGM27" s="93" t="s">
        <v>64</v>
      </c>
      <c r="DGN27" s="58" t="s">
        <v>55</v>
      </c>
      <c r="DGO27" s="91" t="s">
        <v>32</v>
      </c>
      <c r="DGP27" s="92">
        <v>1</v>
      </c>
      <c r="DGQ27" s="87">
        <v>0</v>
      </c>
      <c r="DGR27" s="59">
        <f t="shared" si="172"/>
        <v>0</v>
      </c>
      <c r="DGS27" s="1"/>
      <c r="DGT27" s="89">
        <v>4</v>
      </c>
      <c r="DGU27" s="93" t="s">
        <v>64</v>
      </c>
      <c r="DGV27" s="58" t="s">
        <v>55</v>
      </c>
      <c r="DGW27" s="91" t="s">
        <v>32</v>
      </c>
      <c r="DGX27" s="92">
        <v>1</v>
      </c>
      <c r="DGY27" s="87">
        <v>0</v>
      </c>
      <c r="DGZ27" s="59">
        <f t="shared" si="172"/>
        <v>0</v>
      </c>
      <c r="DHA27" s="1"/>
      <c r="DHB27" s="89">
        <v>4</v>
      </c>
      <c r="DHC27" s="93" t="s">
        <v>64</v>
      </c>
      <c r="DHD27" s="58" t="s">
        <v>55</v>
      </c>
      <c r="DHE27" s="91" t="s">
        <v>32</v>
      </c>
      <c r="DHF27" s="92">
        <v>1</v>
      </c>
      <c r="DHG27" s="87">
        <v>0</v>
      </c>
      <c r="DHH27" s="59">
        <f t="shared" si="173"/>
        <v>0</v>
      </c>
      <c r="DHI27" s="1"/>
      <c r="DHJ27" s="89">
        <v>4</v>
      </c>
      <c r="DHK27" s="93" t="s">
        <v>64</v>
      </c>
      <c r="DHL27" s="58" t="s">
        <v>55</v>
      </c>
      <c r="DHM27" s="91" t="s">
        <v>32</v>
      </c>
      <c r="DHN27" s="92">
        <v>1</v>
      </c>
      <c r="DHO27" s="87">
        <v>0</v>
      </c>
      <c r="DHP27" s="59">
        <f t="shared" si="173"/>
        <v>0</v>
      </c>
      <c r="DHQ27" s="1"/>
      <c r="DHR27" s="89">
        <v>4</v>
      </c>
      <c r="DHS27" s="93" t="s">
        <v>64</v>
      </c>
      <c r="DHT27" s="58" t="s">
        <v>55</v>
      </c>
      <c r="DHU27" s="91" t="s">
        <v>32</v>
      </c>
      <c r="DHV27" s="92">
        <v>1</v>
      </c>
      <c r="DHW27" s="87">
        <v>0</v>
      </c>
      <c r="DHX27" s="59">
        <f t="shared" si="174"/>
        <v>0</v>
      </c>
      <c r="DHY27" s="1"/>
      <c r="DHZ27" s="89">
        <v>4</v>
      </c>
      <c r="DIA27" s="93" t="s">
        <v>64</v>
      </c>
      <c r="DIB27" s="58" t="s">
        <v>55</v>
      </c>
      <c r="DIC27" s="91" t="s">
        <v>32</v>
      </c>
      <c r="DID27" s="92">
        <v>1</v>
      </c>
      <c r="DIE27" s="87">
        <v>0</v>
      </c>
      <c r="DIF27" s="59">
        <f t="shared" si="174"/>
        <v>0</v>
      </c>
      <c r="DIG27" s="1"/>
      <c r="DIH27" s="89">
        <v>4</v>
      </c>
      <c r="DII27" s="93" t="s">
        <v>64</v>
      </c>
      <c r="DIJ27" s="58" t="s">
        <v>55</v>
      </c>
      <c r="DIK27" s="91" t="s">
        <v>32</v>
      </c>
      <c r="DIL27" s="92">
        <v>1</v>
      </c>
      <c r="DIM27" s="87">
        <v>0</v>
      </c>
      <c r="DIN27" s="59">
        <f t="shared" si="175"/>
        <v>0</v>
      </c>
      <c r="DIO27" s="1"/>
      <c r="DIP27" s="89">
        <v>4</v>
      </c>
      <c r="DIQ27" s="93" t="s">
        <v>64</v>
      </c>
      <c r="DIR27" s="58" t="s">
        <v>55</v>
      </c>
      <c r="DIS27" s="91" t="s">
        <v>32</v>
      </c>
      <c r="DIT27" s="92">
        <v>1</v>
      </c>
      <c r="DIU27" s="87">
        <v>0</v>
      </c>
      <c r="DIV27" s="59">
        <f t="shared" si="175"/>
        <v>0</v>
      </c>
      <c r="DIW27" s="1"/>
      <c r="DIX27" s="89">
        <v>4</v>
      </c>
      <c r="DIY27" s="93" t="s">
        <v>64</v>
      </c>
      <c r="DIZ27" s="58" t="s">
        <v>55</v>
      </c>
      <c r="DJA27" s="91" t="s">
        <v>32</v>
      </c>
      <c r="DJB27" s="92">
        <v>1</v>
      </c>
      <c r="DJC27" s="87">
        <v>0</v>
      </c>
      <c r="DJD27" s="59">
        <f t="shared" si="176"/>
        <v>0</v>
      </c>
      <c r="DJE27" s="1"/>
      <c r="DJF27" s="89">
        <v>4</v>
      </c>
      <c r="DJG27" s="93" t="s">
        <v>64</v>
      </c>
      <c r="DJH27" s="58" t="s">
        <v>55</v>
      </c>
      <c r="DJI27" s="91" t="s">
        <v>32</v>
      </c>
      <c r="DJJ27" s="92">
        <v>1</v>
      </c>
      <c r="DJK27" s="87">
        <v>0</v>
      </c>
      <c r="DJL27" s="59">
        <f t="shared" si="176"/>
        <v>0</v>
      </c>
      <c r="DJM27" s="1"/>
      <c r="DJN27" s="89">
        <v>4</v>
      </c>
      <c r="DJO27" s="93" t="s">
        <v>64</v>
      </c>
      <c r="DJP27" s="58" t="s">
        <v>55</v>
      </c>
      <c r="DJQ27" s="91" t="s">
        <v>32</v>
      </c>
      <c r="DJR27" s="92">
        <v>1</v>
      </c>
      <c r="DJS27" s="87">
        <v>0</v>
      </c>
      <c r="DJT27" s="59">
        <f t="shared" si="177"/>
        <v>0</v>
      </c>
      <c r="DJU27" s="1"/>
      <c r="DJV27" s="89">
        <v>4</v>
      </c>
      <c r="DJW27" s="93" t="s">
        <v>64</v>
      </c>
      <c r="DJX27" s="58" t="s">
        <v>55</v>
      </c>
      <c r="DJY27" s="91" t="s">
        <v>32</v>
      </c>
      <c r="DJZ27" s="92">
        <v>1</v>
      </c>
      <c r="DKA27" s="87">
        <v>0</v>
      </c>
      <c r="DKB27" s="59">
        <f t="shared" si="177"/>
        <v>0</v>
      </c>
      <c r="DKC27" s="1"/>
      <c r="DKD27" s="89">
        <v>4</v>
      </c>
      <c r="DKE27" s="93" t="s">
        <v>64</v>
      </c>
      <c r="DKF27" s="58" t="s">
        <v>55</v>
      </c>
      <c r="DKG27" s="91" t="s">
        <v>32</v>
      </c>
      <c r="DKH27" s="92">
        <v>1</v>
      </c>
      <c r="DKI27" s="87">
        <v>0</v>
      </c>
      <c r="DKJ27" s="59">
        <f t="shared" si="178"/>
        <v>0</v>
      </c>
      <c r="DKK27" s="1"/>
      <c r="DKL27" s="89">
        <v>4</v>
      </c>
      <c r="DKM27" s="93" t="s">
        <v>64</v>
      </c>
      <c r="DKN27" s="58" t="s">
        <v>55</v>
      </c>
      <c r="DKO27" s="91" t="s">
        <v>32</v>
      </c>
      <c r="DKP27" s="92">
        <v>1</v>
      </c>
      <c r="DKQ27" s="87">
        <v>0</v>
      </c>
      <c r="DKR27" s="59">
        <f t="shared" si="178"/>
        <v>0</v>
      </c>
      <c r="DKS27" s="1"/>
      <c r="DKT27" s="89">
        <v>4</v>
      </c>
      <c r="DKU27" s="93" t="s">
        <v>64</v>
      </c>
      <c r="DKV27" s="58" t="s">
        <v>55</v>
      </c>
      <c r="DKW27" s="91" t="s">
        <v>32</v>
      </c>
      <c r="DKX27" s="92">
        <v>1</v>
      </c>
      <c r="DKY27" s="87">
        <v>0</v>
      </c>
      <c r="DKZ27" s="59">
        <f t="shared" si="179"/>
        <v>0</v>
      </c>
      <c r="DLA27" s="1"/>
      <c r="DLB27" s="89">
        <v>4</v>
      </c>
      <c r="DLC27" s="93" t="s">
        <v>64</v>
      </c>
      <c r="DLD27" s="58" t="s">
        <v>55</v>
      </c>
      <c r="DLE27" s="91" t="s">
        <v>32</v>
      </c>
      <c r="DLF27" s="92">
        <v>1</v>
      </c>
      <c r="DLG27" s="87">
        <v>0</v>
      </c>
      <c r="DLH27" s="59">
        <f t="shared" si="179"/>
        <v>0</v>
      </c>
      <c r="DLI27" s="1"/>
      <c r="DLJ27" s="89">
        <v>4</v>
      </c>
      <c r="DLK27" s="93" t="s">
        <v>64</v>
      </c>
      <c r="DLL27" s="58" t="s">
        <v>55</v>
      </c>
      <c r="DLM27" s="91" t="s">
        <v>32</v>
      </c>
      <c r="DLN27" s="92">
        <v>1</v>
      </c>
      <c r="DLO27" s="87">
        <v>0</v>
      </c>
      <c r="DLP27" s="59">
        <f t="shared" si="180"/>
        <v>0</v>
      </c>
      <c r="DLQ27" s="1"/>
      <c r="DLR27" s="89">
        <v>4</v>
      </c>
      <c r="DLS27" s="93" t="s">
        <v>64</v>
      </c>
      <c r="DLT27" s="58" t="s">
        <v>55</v>
      </c>
      <c r="DLU27" s="91" t="s">
        <v>32</v>
      </c>
      <c r="DLV27" s="92">
        <v>1</v>
      </c>
      <c r="DLW27" s="87">
        <v>0</v>
      </c>
      <c r="DLX27" s="59">
        <f t="shared" si="180"/>
        <v>0</v>
      </c>
      <c r="DLY27" s="1"/>
      <c r="DLZ27" s="89">
        <v>4</v>
      </c>
      <c r="DMA27" s="93" t="s">
        <v>64</v>
      </c>
      <c r="DMB27" s="58" t="s">
        <v>55</v>
      </c>
      <c r="DMC27" s="91" t="s">
        <v>32</v>
      </c>
      <c r="DMD27" s="92">
        <v>1</v>
      </c>
      <c r="DME27" s="87">
        <v>0</v>
      </c>
      <c r="DMF27" s="59">
        <f t="shared" si="181"/>
        <v>0</v>
      </c>
      <c r="DMG27" s="1"/>
      <c r="DMH27" s="89">
        <v>4</v>
      </c>
      <c r="DMI27" s="93" t="s">
        <v>64</v>
      </c>
      <c r="DMJ27" s="58" t="s">
        <v>55</v>
      </c>
      <c r="DMK27" s="91" t="s">
        <v>32</v>
      </c>
      <c r="DML27" s="92">
        <v>1</v>
      </c>
      <c r="DMM27" s="87">
        <v>0</v>
      </c>
      <c r="DMN27" s="59">
        <f t="shared" si="181"/>
        <v>0</v>
      </c>
      <c r="DMO27" s="1"/>
      <c r="DMP27" s="89">
        <v>4</v>
      </c>
      <c r="DMQ27" s="93" t="s">
        <v>64</v>
      </c>
      <c r="DMR27" s="58" t="s">
        <v>55</v>
      </c>
      <c r="DMS27" s="91" t="s">
        <v>32</v>
      </c>
      <c r="DMT27" s="92">
        <v>1</v>
      </c>
      <c r="DMU27" s="87">
        <v>0</v>
      </c>
      <c r="DMV27" s="59">
        <f t="shared" si="182"/>
        <v>0</v>
      </c>
      <c r="DMW27" s="1"/>
      <c r="DMX27" s="89">
        <v>4</v>
      </c>
      <c r="DMY27" s="93" t="s">
        <v>64</v>
      </c>
      <c r="DMZ27" s="58" t="s">
        <v>55</v>
      </c>
      <c r="DNA27" s="91" t="s">
        <v>32</v>
      </c>
      <c r="DNB27" s="92">
        <v>1</v>
      </c>
      <c r="DNC27" s="87">
        <v>0</v>
      </c>
      <c r="DND27" s="59">
        <f t="shared" si="182"/>
        <v>0</v>
      </c>
      <c r="DNE27" s="1"/>
      <c r="DNF27" s="89">
        <v>4</v>
      </c>
      <c r="DNG27" s="93" t="s">
        <v>64</v>
      </c>
      <c r="DNH27" s="58" t="s">
        <v>55</v>
      </c>
      <c r="DNI27" s="91" t="s">
        <v>32</v>
      </c>
      <c r="DNJ27" s="92">
        <v>1</v>
      </c>
      <c r="DNK27" s="87">
        <v>0</v>
      </c>
      <c r="DNL27" s="59">
        <f t="shared" si="183"/>
        <v>0</v>
      </c>
      <c r="DNM27" s="1"/>
      <c r="DNN27" s="89">
        <v>4</v>
      </c>
      <c r="DNO27" s="93" t="s">
        <v>64</v>
      </c>
      <c r="DNP27" s="58" t="s">
        <v>55</v>
      </c>
      <c r="DNQ27" s="91" t="s">
        <v>32</v>
      </c>
      <c r="DNR27" s="92">
        <v>1</v>
      </c>
      <c r="DNS27" s="87">
        <v>0</v>
      </c>
      <c r="DNT27" s="59">
        <f t="shared" si="183"/>
        <v>0</v>
      </c>
      <c r="DNU27" s="1"/>
      <c r="DNV27" s="89">
        <v>4</v>
      </c>
      <c r="DNW27" s="93" t="s">
        <v>64</v>
      </c>
      <c r="DNX27" s="58" t="s">
        <v>55</v>
      </c>
      <c r="DNY27" s="91" t="s">
        <v>32</v>
      </c>
      <c r="DNZ27" s="92">
        <v>1</v>
      </c>
      <c r="DOA27" s="87">
        <v>0</v>
      </c>
      <c r="DOB27" s="59">
        <f t="shared" si="184"/>
        <v>0</v>
      </c>
      <c r="DOC27" s="1"/>
      <c r="DOD27" s="89">
        <v>4</v>
      </c>
      <c r="DOE27" s="93" t="s">
        <v>64</v>
      </c>
      <c r="DOF27" s="58" t="s">
        <v>55</v>
      </c>
      <c r="DOG27" s="91" t="s">
        <v>32</v>
      </c>
      <c r="DOH27" s="92">
        <v>1</v>
      </c>
      <c r="DOI27" s="87">
        <v>0</v>
      </c>
      <c r="DOJ27" s="59">
        <f t="shared" si="184"/>
        <v>0</v>
      </c>
      <c r="DOK27" s="1"/>
      <c r="DOL27" s="89">
        <v>4</v>
      </c>
      <c r="DOM27" s="93" t="s">
        <v>64</v>
      </c>
      <c r="DON27" s="58" t="s">
        <v>55</v>
      </c>
      <c r="DOO27" s="91" t="s">
        <v>32</v>
      </c>
      <c r="DOP27" s="92">
        <v>1</v>
      </c>
      <c r="DOQ27" s="87">
        <v>0</v>
      </c>
      <c r="DOR27" s="59">
        <f t="shared" si="185"/>
        <v>0</v>
      </c>
      <c r="DOS27" s="1"/>
      <c r="DOT27" s="89">
        <v>4</v>
      </c>
      <c r="DOU27" s="93" t="s">
        <v>64</v>
      </c>
      <c r="DOV27" s="58" t="s">
        <v>55</v>
      </c>
      <c r="DOW27" s="91" t="s">
        <v>32</v>
      </c>
      <c r="DOX27" s="92">
        <v>1</v>
      </c>
      <c r="DOY27" s="87">
        <v>0</v>
      </c>
      <c r="DOZ27" s="59">
        <f t="shared" si="185"/>
        <v>0</v>
      </c>
      <c r="DPA27" s="1"/>
      <c r="DPB27" s="89">
        <v>4</v>
      </c>
      <c r="DPC27" s="93" t="s">
        <v>64</v>
      </c>
      <c r="DPD27" s="58" t="s">
        <v>55</v>
      </c>
      <c r="DPE27" s="91" t="s">
        <v>32</v>
      </c>
      <c r="DPF27" s="92">
        <v>1</v>
      </c>
      <c r="DPG27" s="87">
        <v>0</v>
      </c>
      <c r="DPH27" s="59">
        <f t="shared" si="186"/>
        <v>0</v>
      </c>
      <c r="DPI27" s="1"/>
      <c r="DPJ27" s="89">
        <v>4</v>
      </c>
      <c r="DPK27" s="93" t="s">
        <v>64</v>
      </c>
      <c r="DPL27" s="58" t="s">
        <v>55</v>
      </c>
      <c r="DPM27" s="91" t="s">
        <v>32</v>
      </c>
      <c r="DPN27" s="92">
        <v>1</v>
      </c>
      <c r="DPO27" s="87">
        <v>0</v>
      </c>
      <c r="DPP27" s="59">
        <f t="shared" si="186"/>
        <v>0</v>
      </c>
      <c r="DPQ27" s="1"/>
      <c r="DPR27" s="89">
        <v>4</v>
      </c>
      <c r="DPS27" s="93" t="s">
        <v>64</v>
      </c>
      <c r="DPT27" s="58" t="s">
        <v>55</v>
      </c>
      <c r="DPU27" s="91" t="s">
        <v>32</v>
      </c>
      <c r="DPV27" s="92">
        <v>1</v>
      </c>
      <c r="DPW27" s="87">
        <v>0</v>
      </c>
      <c r="DPX27" s="59">
        <f t="shared" si="187"/>
        <v>0</v>
      </c>
      <c r="DPY27" s="1"/>
      <c r="DPZ27" s="89">
        <v>4</v>
      </c>
      <c r="DQA27" s="93" t="s">
        <v>64</v>
      </c>
      <c r="DQB27" s="58" t="s">
        <v>55</v>
      </c>
      <c r="DQC27" s="91" t="s">
        <v>32</v>
      </c>
      <c r="DQD27" s="92">
        <v>1</v>
      </c>
      <c r="DQE27" s="87">
        <v>0</v>
      </c>
      <c r="DQF27" s="59">
        <f t="shared" si="187"/>
        <v>0</v>
      </c>
      <c r="DQG27" s="1"/>
      <c r="DQH27" s="89">
        <v>4</v>
      </c>
      <c r="DQI27" s="93" t="s">
        <v>64</v>
      </c>
      <c r="DQJ27" s="58" t="s">
        <v>55</v>
      </c>
      <c r="DQK27" s="91" t="s">
        <v>32</v>
      </c>
      <c r="DQL27" s="92">
        <v>1</v>
      </c>
      <c r="DQM27" s="87">
        <v>0</v>
      </c>
      <c r="DQN27" s="59">
        <f t="shared" si="188"/>
        <v>0</v>
      </c>
      <c r="DQO27" s="1"/>
      <c r="DQP27" s="89">
        <v>4</v>
      </c>
      <c r="DQQ27" s="93" t="s">
        <v>64</v>
      </c>
      <c r="DQR27" s="58" t="s">
        <v>55</v>
      </c>
      <c r="DQS27" s="91" t="s">
        <v>32</v>
      </c>
      <c r="DQT27" s="92">
        <v>1</v>
      </c>
      <c r="DQU27" s="87">
        <v>0</v>
      </c>
      <c r="DQV27" s="59">
        <f t="shared" si="188"/>
        <v>0</v>
      </c>
      <c r="DQW27" s="1"/>
      <c r="DQX27" s="89">
        <v>4</v>
      </c>
      <c r="DQY27" s="93" t="s">
        <v>64</v>
      </c>
      <c r="DQZ27" s="58" t="s">
        <v>55</v>
      </c>
      <c r="DRA27" s="91" t="s">
        <v>32</v>
      </c>
      <c r="DRB27" s="92">
        <v>1</v>
      </c>
      <c r="DRC27" s="87">
        <v>0</v>
      </c>
      <c r="DRD27" s="59">
        <f t="shared" si="189"/>
        <v>0</v>
      </c>
      <c r="DRE27" s="1"/>
      <c r="DRF27" s="89">
        <v>4</v>
      </c>
      <c r="DRG27" s="93" t="s">
        <v>64</v>
      </c>
      <c r="DRH27" s="58" t="s">
        <v>55</v>
      </c>
      <c r="DRI27" s="91" t="s">
        <v>32</v>
      </c>
      <c r="DRJ27" s="92">
        <v>1</v>
      </c>
      <c r="DRK27" s="87">
        <v>0</v>
      </c>
      <c r="DRL27" s="59">
        <f t="shared" si="189"/>
        <v>0</v>
      </c>
      <c r="DRM27" s="1"/>
      <c r="DRN27" s="89">
        <v>4</v>
      </c>
      <c r="DRO27" s="93" t="s">
        <v>64</v>
      </c>
      <c r="DRP27" s="58" t="s">
        <v>55</v>
      </c>
      <c r="DRQ27" s="91" t="s">
        <v>32</v>
      </c>
      <c r="DRR27" s="92">
        <v>1</v>
      </c>
      <c r="DRS27" s="87">
        <v>0</v>
      </c>
      <c r="DRT27" s="59">
        <f t="shared" si="190"/>
        <v>0</v>
      </c>
      <c r="DRU27" s="1"/>
      <c r="DRV27" s="89">
        <v>4</v>
      </c>
      <c r="DRW27" s="93" t="s">
        <v>64</v>
      </c>
      <c r="DRX27" s="58" t="s">
        <v>55</v>
      </c>
      <c r="DRY27" s="91" t="s">
        <v>32</v>
      </c>
      <c r="DRZ27" s="92">
        <v>1</v>
      </c>
      <c r="DSA27" s="87">
        <v>0</v>
      </c>
      <c r="DSB27" s="59">
        <f t="shared" si="190"/>
        <v>0</v>
      </c>
      <c r="DSC27" s="1"/>
      <c r="DSD27" s="89">
        <v>4</v>
      </c>
      <c r="DSE27" s="93" t="s">
        <v>64</v>
      </c>
      <c r="DSF27" s="58" t="s">
        <v>55</v>
      </c>
      <c r="DSG27" s="91" t="s">
        <v>32</v>
      </c>
      <c r="DSH27" s="92">
        <v>1</v>
      </c>
      <c r="DSI27" s="87">
        <v>0</v>
      </c>
      <c r="DSJ27" s="59">
        <f t="shared" si="191"/>
        <v>0</v>
      </c>
      <c r="DSK27" s="1"/>
      <c r="DSL27" s="89">
        <v>4</v>
      </c>
      <c r="DSM27" s="93" t="s">
        <v>64</v>
      </c>
      <c r="DSN27" s="58" t="s">
        <v>55</v>
      </c>
      <c r="DSO27" s="91" t="s">
        <v>32</v>
      </c>
      <c r="DSP27" s="92">
        <v>1</v>
      </c>
      <c r="DSQ27" s="87">
        <v>0</v>
      </c>
      <c r="DSR27" s="59">
        <f t="shared" si="191"/>
        <v>0</v>
      </c>
      <c r="DSS27" s="1"/>
      <c r="DST27" s="89">
        <v>4</v>
      </c>
      <c r="DSU27" s="93" t="s">
        <v>64</v>
      </c>
      <c r="DSV27" s="58" t="s">
        <v>55</v>
      </c>
      <c r="DSW27" s="91" t="s">
        <v>32</v>
      </c>
      <c r="DSX27" s="92">
        <v>1</v>
      </c>
      <c r="DSY27" s="87">
        <v>0</v>
      </c>
      <c r="DSZ27" s="59">
        <f t="shared" si="192"/>
        <v>0</v>
      </c>
      <c r="DTA27" s="1"/>
      <c r="DTB27" s="89">
        <v>4</v>
      </c>
      <c r="DTC27" s="93" t="s">
        <v>64</v>
      </c>
      <c r="DTD27" s="58" t="s">
        <v>55</v>
      </c>
      <c r="DTE27" s="91" t="s">
        <v>32</v>
      </c>
      <c r="DTF27" s="92">
        <v>1</v>
      </c>
      <c r="DTG27" s="87">
        <v>0</v>
      </c>
      <c r="DTH27" s="59">
        <f t="shared" si="192"/>
        <v>0</v>
      </c>
      <c r="DTI27" s="1"/>
      <c r="DTJ27" s="89">
        <v>4</v>
      </c>
      <c r="DTK27" s="93" t="s">
        <v>64</v>
      </c>
      <c r="DTL27" s="58" t="s">
        <v>55</v>
      </c>
      <c r="DTM27" s="91" t="s">
        <v>32</v>
      </c>
      <c r="DTN27" s="92">
        <v>1</v>
      </c>
      <c r="DTO27" s="87">
        <v>0</v>
      </c>
      <c r="DTP27" s="59">
        <f t="shared" si="193"/>
        <v>0</v>
      </c>
      <c r="DTQ27" s="1"/>
      <c r="DTR27" s="89">
        <v>4</v>
      </c>
      <c r="DTS27" s="93" t="s">
        <v>64</v>
      </c>
      <c r="DTT27" s="58" t="s">
        <v>55</v>
      </c>
      <c r="DTU27" s="91" t="s">
        <v>32</v>
      </c>
      <c r="DTV27" s="92">
        <v>1</v>
      </c>
      <c r="DTW27" s="87">
        <v>0</v>
      </c>
      <c r="DTX27" s="59">
        <f t="shared" si="193"/>
        <v>0</v>
      </c>
      <c r="DTY27" s="1"/>
      <c r="DTZ27" s="89">
        <v>4</v>
      </c>
      <c r="DUA27" s="93" t="s">
        <v>64</v>
      </c>
      <c r="DUB27" s="58" t="s">
        <v>55</v>
      </c>
      <c r="DUC27" s="91" t="s">
        <v>32</v>
      </c>
      <c r="DUD27" s="92">
        <v>1</v>
      </c>
      <c r="DUE27" s="87">
        <v>0</v>
      </c>
      <c r="DUF27" s="59">
        <f t="shared" si="194"/>
        <v>0</v>
      </c>
      <c r="DUG27" s="1"/>
      <c r="DUH27" s="89">
        <v>4</v>
      </c>
      <c r="DUI27" s="93" t="s">
        <v>64</v>
      </c>
      <c r="DUJ27" s="58" t="s">
        <v>55</v>
      </c>
      <c r="DUK27" s="91" t="s">
        <v>32</v>
      </c>
      <c r="DUL27" s="92">
        <v>1</v>
      </c>
      <c r="DUM27" s="87">
        <v>0</v>
      </c>
      <c r="DUN27" s="59">
        <f t="shared" si="194"/>
        <v>0</v>
      </c>
      <c r="DUO27" s="1"/>
      <c r="DUP27" s="89">
        <v>4</v>
      </c>
      <c r="DUQ27" s="93" t="s">
        <v>64</v>
      </c>
      <c r="DUR27" s="58" t="s">
        <v>55</v>
      </c>
      <c r="DUS27" s="91" t="s">
        <v>32</v>
      </c>
      <c r="DUT27" s="92">
        <v>1</v>
      </c>
      <c r="DUU27" s="87">
        <v>0</v>
      </c>
      <c r="DUV27" s="59">
        <f t="shared" si="195"/>
        <v>0</v>
      </c>
      <c r="DUW27" s="1"/>
      <c r="DUX27" s="89">
        <v>4</v>
      </c>
      <c r="DUY27" s="93" t="s">
        <v>64</v>
      </c>
      <c r="DUZ27" s="58" t="s">
        <v>55</v>
      </c>
      <c r="DVA27" s="91" t="s">
        <v>32</v>
      </c>
      <c r="DVB27" s="92">
        <v>1</v>
      </c>
      <c r="DVC27" s="87">
        <v>0</v>
      </c>
      <c r="DVD27" s="59">
        <f t="shared" si="195"/>
        <v>0</v>
      </c>
      <c r="DVE27" s="1"/>
      <c r="DVF27" s="89">
        <v>4</v>
      </c>
      <c r="DVG27" s="93" t="s">
        <v>64</v>
      </c>
      <c r="DVH27" s="58" t="s">
        <v>55</v>
      </c>
      <c r="DVI27" s="91" t="s">
        <v>32</v>
      </c>
      <c r="DVJ27" s="92">
        <v>1</v>
      </c>
      <c r="DVK27" s="87">
        <v>0</v>
      </c>
      <c r="DVL27" s="59">
        <f t="shared" si="196"/>
        <v>0</v>
      </c>
      <c r="DVM27" s="1"/>
      <c r="DVN27" s="89">
        <v>4</v>
      </c>
      <c r="DVO27" s="93" t="s">
        <v>64</v>
      </c>
      <c r="DVP27" s="58" t="s">
        <v>55</v>
      </c>
      <c r="DVQ27" s="91" t="s">
        <v>32</v>
      </c>
      <c r="DVR27" s="92">
        <v>1</v>
      </c>
      <c r="DVS27" s="87">
        <v>0</v>
      </c>
      <c r="DVT27" s="59">
        <f t="shared" si="196"/>
        <v>0</v>
      </c>
      <c r="DVU27" s="1"/>
      <c r="DVV27" s="89">
        <v>4</v>
      </c>
      <c r="DVW27" s="93" t="s">
        <v>64</v>
      </c>
      <c r="DVX27" s="58" t="s">
        <v>55</v>
      </c>
      <c r="DVY27" s="91" t="s">
        <v>32</v>
      </c>
      <c r="DVZ27" s="92">
        <v>1</v>
      </c>
      <c r="DWA27" s="87">
        <v>0</v>
      </c>
      <c r="DWB27" s="59">
        <f t="shared" si="197"/>
        <v>0</v>
      </c>
      <c r="DWC27" s="1"/>
      <c r="DWD27" s="89">
        <v>4</v>
      </c>
      <c r="DWE27" s="93" t="s">
        <v>64</v>
      </c>
      <c r="DWF27" s="58" t="s">
        <v>55</v>
      </c>
      <c r="DWG27" s="91" t="s">
        <v>32</v>
      </c>
      <c r="DWH27" s="92">
        <v>1</v>
      </c>
      <c r="DWI27" s="87">
        <v>0</v>
      </c>
      <c r="DWJ27" s="59">
        <f t="shared" si="197"/>
        <v>0</v>
      </c>
      <c r="DWK27" s="1"/>
      <c r="DWL27" s="89">
        <v>4</v>
      </c>
      <c r="DWM27" s="93" t="s">
        <v>64</v>
      </c>
      <c r="DWN27" s="58" t="s">
        <v>55</v>
      </c>
      <c r="DWO27" s="91" t="s">
        <v>32</v>
      </c>
      <c r="DWP27" s="92">
        <v>1</v>
      </c>
      <c r="DWQ27" s="87">
        <v>0</v>
      </c>
      <c r="DWR27" s="59">
        <f t="shared" si="198"/>
        <v>0</v>
      </c>
      <c r="DWS27" s="1"/>
      <c r="DWT27" s="89">
        <v>4</v>
      </c>
      <c r="DWU27" s="93" t="s">
        <v>64</v>
      </c>
      <c r="DWV27" s="58" t="s">
        <v>55</v>
      </c>
      <c r="DWW27" s="91" t="s">
        <v>32</v>
      </c>
      <c r="DWX27" s="92">
        <v>1</v>
      </c>
      <c r="DWY27" s="87">
        <v>0</v>
      </c>
      <c r="DWZ27" s="59">
        <f t="shared" si="198"/>
        <v>0</v>
      </c>
      <c r="DXA27" s="1"/>
      <c r="DXB27" s="89">
        <v>4</v>
      </c>
      <c r="DXC27" s="93" t="s">
        <v>64</v>
      </c>
      <c r="DXD27" s="58" t="s">
        <v>55</v>
      </c>
      <c r="DXE27" s="91" t="s">
        <v>32</v>
      </c>
      <c r="DXF27" s="92">
        <v>1</v>
      </c>
      <c r="DXG27" s="87">
        <v>0</v>
      </c>
      <c r="DXH27" s="59">
        <f t="shared" si="199"/>
        <v>0</v>
      </c>
      <c r="DXI27" s="1"/>
      <c r="DXJ27" s="89">
        <v>4</v>
      </c>
      <c r="DXK27" s="93" t="s">
        <v>64</v>
      </c>
      <c r="DXL27" s="58" t="s">
        <v>55</v>
      </c>
      <c r="DXM27" s="91" t="s">
        <v>32</v>
      </c>
      <c r="DXN27" s="92">
        <v>1</v>
      </c>
      <c r="DXO27" s="87">
        <v>0</v>
      </c>
      <c r="DXP27" s="59">
        <f t="shared" si="199"/>
        <v>0</v>
      </c>
      <c r="DXQ27" s="1"/>
      <c r="DXR27" s="89">
        <v>4</v>
      </c>
      <c r="DXS27" s="93" t="s">
        <v>64</v>
      </c>
      <c r="DXT27" s="58" t="s">
        <v>55</v>
      </c>
      <c r="DXU27" s="91" t="s">
        <v>32</v>
      </c>
      <c r="DXV27" s="92">
        <v>1</v>
      </c>
      <c r="DXW27" s="87">
        <v>0</v>
      </c>
      <c r="DXX27" s="59">
        <f t="shared" si="200"/>
        <v>0</v>
      </c>
      <c r="DXY27" s="1"/>
      <c r="DXZ27" s="89">
        <v>4</v>
      </c>
      <c r="DYA27" s="93" t="s">
        <v>64</v>
      </c>
      <c r="DYB27" s="58" t="s">
        <v>55</v>
      </c>
      <c r="DYC27" s="91" t="s">
        <v>32</v>
      </c>
      <c r="DYD27" s="92">
        <v>1</v>
      </c>
      <c r="DYE27" s="87">
        <v>0</v>
      </c>
      <c r="DYF27" s="59">
        <f t="shared" si="200"/>
        <v>0</v>
      </c>
      <c r="DYG27" s="1"/>
      <c r="DYH27" s="89">
        <v>4</v>
      </c>
      <c r="DYI27" s="93" t="s">
        <v>64</v>
      </c>
      <c r="DYJ27" s="58" t="s">
        <v>55</v>
      </c>
      <c r="DYK27" s="91" t="s">
        <v>32</v>
      </c>
      <c r="DYL27" s="92">
        <v>1</v>
      </c>
      <c r="DYM27" s="87">
        <v>0</v>
      </c>
      <c r="DYN27" s="59">
        <f t="shared" si="201"/>
        <v>0</v>
      </c>
      <c r="DYO27" s="1"/>
      <c r="DYP27" s="89">
        <v>4</v>
      </c>
      <c r="DYQ27" s="93" t="s">
        <v>64</v>
      </c>
      <c r="DYR27" s="58" t="s">
        <v>55</v>
      </c>
      <c r="DYS27" s="91" t="s">
        <v>32</v>
      </c>
      <c r="DYT27" s="92">
        <v>1</v>
      </c>
      <c r="DYU27" s="87">
        <v>0</v>
      </c>
      <c r="DYV27" s="59">
        <f t="shared" si="201"/>
        <v>0</v>
      </c>
      <c r="DYW27" s="1"/>
      <c r="DYX27" s="89">
        <v>4</v>
      </c>
      <c r="DYY27" s="93" t="s">
        <v>64</v>
      </c>
      <c r="DYZ27" s="58" t="s">
        <v>55</v>
      </c>
      <c r="DZA27" s="91" t="s">
        <v>32</v>
      </c>
      <c r="DZB27" s="92">
        <v>1</v>
      </c>
      <c r="DZC27" s="87">
        <v>0</v>
      </c>
      <c r="DZD27" s="59">
        <f t="shared" si="202"/>
        <v>0</v>
      </c>
      <c r="DZE27" s="1"/>
      <c r="DZF27" s="89">
        <v>4</v>
      </c>
      <c r="DZG27" s="93" t="s">
        <v>64</v>
      </c>
      <c r="DZH27" s="58" t="s">
        <v>55</v>
      </c>
      <c r="DZI27" s="91" t="s">
        <v>32</v>
      </c>
      <c r="DZJ27" s="92">
        <v>1</v>
      </c>
      <c r="DZK27" s="87">
        <v>0</v>
      </c>
      <c r="DZL27" s="59">
        <f t="shared" si="202"/>
        <v>0</v>
      </c>
      <c r="DZM27" s="1"/>
      <c r="DZN27" s="89">
        <v>4</v>
      </c>
      <c r="DZO27" s="93" t="s">
        <v>64</v>
      </c>
      <c r="DZP27" s="58" t="s">
        <v>55</v>
      </c>
      <c r="DZQ27" s="91" t="s">
        <v>32</v>
      </c>
      <c r="DZR27" s="92">
        <v>1</v>
      </c>
      <c r="DZS27" s="87">
        <v>0</v>
      </c>
      <c r="DZT27" s="59">
        <f t="shared" si="203"/>
        <v>0</v>
      </c>
      <c r="DZU27" s="1"/>
      <c r="DZV27" s="89">
        <v>4</v>
      </c>
      <c r="DZW27" s="93" t="s">
        <v>64</v>
      </c>
      <c r="DZX27" s="58" t="s">
        <v>55</v>
      </c>
      <c r="DZY27" s="91" t="s">
        <v>32</v>
      </c>
      <c r="DZZ27" s="92">
        <v>1</v>
      </c>
      <c r="EAA27" s="87">
        <v>0</v>
      </c>
      <c r="EAB27" s="59">
        <f t="shared" si="203"/>
        <v>0</v>
      </c>
      <c r="EAC27" s="1"/>
      <c r="EAD27" s="89">
        <v>4</v>
      </c>
      <c r="EAE27" s="93" t="s">
        <v>64</v>
      </c>
      <c r="EAF27" s="58" t="s">
        <v>55</v>
      </c>
      <c r="EAG27" s="91" t="s">
        <v>32</v>
      </c>
      <c r="EAH27" s="92">
        <v>1</v>
      </c>
      <c r="EAI27" s="87">
        <v>0</v>
      </c>
      <c r="EAJ27" s="59">
        <f t="shared" si="204"/>
        <v>0</v>
      </c>
      <c r="EAK27" s="1"/>
      <c r="EAL27" s="89">
        <v>4</v>
      </c>
      <c r="EAM27" s="93" t="s">
        <v>64</v>
      </c>
      <c r="EAN27" s="58" t="s">
        <v>55</v>
      </c>
      <c r="EAO27" s="91" t="s">
        <v>32</v>
      </c>
      <c r="EAP27" s="92">
        <v>1</v>
      </c>
      <c r="EAQ27" s="87">
        <v>0</v>
      </c>
      <c r="EAR27" s="59">
        <f t="shared" si="204"/>
        <v>0</v>
      </c>
      <c r="EAS27" s="1"/>
      <c r="EAT27" s="89">
        <v>4</v>
      </c>
      <c r="EAU27" s="93" t="s">
        <v>64</v>
      </c>
      <c r="EAV27" s="58" t="s">
        <v>55</v>
      </c>
      <c r="EAW27" s="91" t="s">
        <v>32</v>
      </c>
      <c r="EAX27" s="92">
        <v>1</v>
      </c>
      <c r="EAY27" s="87">
        <v>0</v>
      </c>
      <c r="EAZ27" s="59">
        <f t="shared" si="205"/>
        <v>0</v>
      </c>
      <c r="EBA27" s="1"/>
      <c r="EBB27" s="89">
        <v>4</v>
      </c>
      <c r="EBC27" s="93" t="s">
        <v>64</v>
      </c>
      <c r="EBD27" s="58" t="s">
        <v>55</v>
      </c>
      <c r="EBE27" s="91" t="s">
        <v>32</v>
      </c>
      <c r="EBF27" s="92">
        <v>1</v>
      </c>
      <c r="EBG27" s="87">
        <v>0</v>
      </c>
      <c r="EBH27" s="59">
        <f t="shared" si="205"/>
        <v>0</v>
      </c>
      <c r="EBI27" s="1"/>
      <c r="EBJ27" s="89">
        <v>4</v>
      </c>
      <c r="EBK27" s="93" t="s">
        <v>64</v>
      </c>
      <c r="EBL27" s="58" t="s">
        <v>55</v>
      </c>
      <c r="EBM27" s="91" t="s">
        <v>32</v>
      </c>
      <c r="EBN27" s="92">
        <v>1</v>
      </c>
      <c r="EBO27" s="87">
        <v>0</v>
      </c>
      <c r="EBP27" s="59">
        <f t="shared" si="206"/>
        <v>0</v>
      </c>
      <c r="EBQ27" s="1"/>
      <c r="EBR27" s="89">
        <v>4</v>
      </c>
      <c r="EBS27" s="93" t="s">
        <v>64</v>
      </c>
      <c r="EBT27" s="58" t="s">
        <v>55</v>
      </c>
      <c r="EBU27" s="91" t="s">
        <v>32</v>
      </c>
      <c r="EBV27" s="92">
        <v>1</v>
      </c>
      <c r="EBW27" s="87">
        <v>0</v>
      </c>
      <c r="EBX27" s="59">
        <f t="shared" si="206"/>
        <v>0</v>
      </c>
      <c r="EBY27" s="1"/>
      <c r="EBZ27" s="89">
        <v>4</v>
      </c>
      <c r="ECA27" s="93" t="s">
        <v>64</v>
      </c>
      <c r="ECB27" s="58" t="s">
        <v>55</v>
      </c>
      <c r="ECC27" s="91" t="s">
        <v>32</v>
      </c>
      <c r="ECD27" s="92">
        <v>1</v>
      </c>
      <c r="ECE27" s="87">
        <v>0</v>
      </c>
      <c r="ECF27" s="59">
        <f t="shared" si="207"/>
        <v>0</v>
      </c>
      <c r="ECG27" s="1"/>
      <c r="ECH27" s="89">
        <v>4</v>
      </c>
      <c r="ECI27" s="93" t="s">
        <v>64</v>
      </c>
      <c r="ECJ27" s="58" t="s">
        <v>55</v>
      </c>
      <c r="ECK27" s="91" t="s">
        <v>32</v>
      </c>
      <c r="ECL27" s="92">
        <v>1</v>
      </c>
      <c r="ECM27" s="87">
        <v>0</v>
      </c>
      <c r="ECN27" s="59">
        <f t="shared" si="207"/>
        <v>0</v>
      </c>
      <c r="ECO27" s="1"/>
      <c r="ECP27" s="89">
        <v>4</v>
      </c>
      <c r="ECQ27" s="93" t="s">
        <v>64</v>
      </c>
      <c r="ECR27" s="58" t="s">
        <v>55</v>
      </c>
      <c r="ECS27" s="91" t="s">
        <v>32</v>
      </c>
      <c r="ECT27" s="92">
        <v>1</v>
      </c>
      <c r="ECU27" s="87">
        <v>0</v>
      </c>
      <c r="ECV27" s="59">
        <f t="shared" si="208"/>
        <v>0</v>
      </c>
      <c r="ECW27" s="1"/>
      <c r="ECX27" s="89">
        <v>4</v>
      </c>
      <c r="ECY27" s="93" t="s">
        <v>64</v>
      </c>
      <c r="ECZ27" s="58" t="s">
        <v>55</v>
      </c>
      <c r="EDA27" s="91" t="s">
        <v>32</v>
      </c>
      <c r="EDB27" s="92">
        <v>1</v>
      </c>
      <c r="EDC27" s="87">
        <v>0</v>
      </c>
      <c r="EDD27" s="59">
        <f t="shared" si="208"/>
        <v>0</v>
      </c>
      <c r="EDE27" s="1"/>
      <c r="EDF27" s="89">
        <v>4</v>
      </c>
      <c r="EDG27" s="93" t="s">
        <v>64</v>
      </c>
      <c r="EDH27" s="58" t="s">
        <v>55</v>
      </c>
      <c r="EDI27" s="91" t="s">
        <v>32</v>
      </c>
      <c r="EDJ27" s="92">
        <v>1</v>
      </c>
      <c r="EDK27" s="87">
        <v>0</v>
      </c>
      <c r="EDL27" s="59">
        <f t="shared" si="209"/>
        <v>0</v>
      </c>
      <c r="EDM27" s="1"/>
      <c r="EDN27" s="89">
        <v>4</v>
      </c>
      <c r="EDO27" s="93" t="s">
        <v>64</v>
      </c>
      <c r="EDP27" s="58" t="s">
        <v>55</v>
      </c>
      <c r="EDQ27" s="91" t="s">
        <v>32</v>
      </c>
      <c r="EDR27" s="92">
        <v>1</v>
      </c>
      <c r="EDS27" s="87">
        <v>0</v>
      </c>
      <c r="EDT27" s="59">
        <f t="shared" si="209"/>
        <v>0</v>
      </c>
      <c r="EDU27" s="1"/>
      <c r="EDV27" s="89">
        <v>4</v>
      </c>
      <c r="EDW27" s="93" t="s">
        <v>64</v>
      </c>
      <c r="EDX27" s="58" t="s">
        <v>55</v>
      </c>
      <c r="EDY27" s="91" t="s">
        <v>32</v>
      </c>
      <c r="EDZ27" s="92">
        <v>1</v>
      </c>
      <c r="EEA27" s="87">
        <v>0</v>
      </c>
      <c r="EEB27" s="59">
        <f t="shared" si="210"/>
        <v>0</v>
      </c>
      <c r="EEC27" s="1"/>
      <c r="EED27" s="89">
        <v>4</v>
      </c>
      <c r="EEE27" s="93" t="s">
        <v>64</v>
      </c>
      <c r="EEF27" s="58" t="s">
        <v>55</v>
      </c>
      <c r="EEG27" s="91" t="s">
        <v>32</v>
      </c>
      <c r="EEH27" s="92">
        <v>1</v>
      </c>
      <c r="EEI27" s="87">
        <v>0</v>
      </c>
      <c r="EEJ27" s="59">
        <f t="shared" si="210"/>
        <v>0</v>
      </c>
      <c r="EEK27" s="1"/>
      <c r="EEL27" s="89">
        <v>4</v>
      </c>
      <c r="EEM27" s="93" t="s">
        <v>64</v>
      </c>
      <c r="EEN27" s="58" t="s">
        <v>55</v>
      </c>
      <c r="EEO27" s="91" t="s">
        <v>32</v>
      </c>
      <c r="EEP27" s="92">
        <v>1</v>
      </c>
      <c r="EEQ27" s="87">
        <v>0</v>
      </c>
      <c r="EER27" s="59">
        <f t="shared" si="211"/>
        <v>0</v>
      </c>
      <c r="EES27" s="1"/>
      <c r="EET27" s="89">
        <v>4</v>
      </c>
      <c r="EEU27" s="93" t="s">
        <v>64</v>
      </c>
      <c r="EEV27" s="58" t="s">
        <v>55</v>
      </c>
      <c r="EEW27" s="91" t="s">
        <v>32</v>
      </c>
      <c r="EEX27" s="92">
        <v>1</v>
      </c>
      <c r="EEY27" s="87">
        <v>0</v>
      </c>
      <c r="EEZ27" s="59">
        <f t="shared" si="211"/>
        <v>0</v>
      </c>
      <c r="EFA27" s="1"/>
      <c r="EFB27" s="89">
        <v>4</v>
      </c>
      <c r="EFC27" s="93" t="s">
        <v>64</v>
      </c>
      <c r="EFD27" s="58" t="s">
        <v>55</v>
      </c>
      <c r="EFE27" s="91" t="s">
        <v>32</v>
      </c>
      <c r="EFF27" s="92">
        <v>1</v>
      </c>
      <c r="EFG27" s="87">
        <v>0</v>
      </c>
      <c r="EFH27" s="59">
        <f t="shared" si="212"/>
        <v>0</v>
      </c>
      <c r="EFI27" s="1"/>
      <c r="EFJ27" s="89">
        <v>4</v>
      </c>
      <c r="EFK27" s="93" t="s">
        <v>64</v>
      </c>
      <c r="EFL27" s="58" t="s">
        <v>55</v>
      </c>
      <c r="EFM27" s="91" t="s">
        <v>32</v>
      </c>
      <c r="EFN27" s="92">
        <v>1</v>
      </c>
      <c r="EFO27" s="87">
        <v>0</v>
      </c>
      <c r="EFP27" s="59">
        <f t="shared" si="212"/>
        <v>0</v>
      </c>
      <c r="EFQ27" s="1"/>
      <c r="EFR27" s="89">
        <v>4</v>
      </c>
      <c r="EFS27" s="93" t="s">
        <v>64</v>
      </c>
      <c r="EFT27" s="58" t="s">
        <v>55</v>
      </c>
      <c r="EFU27" s="91" t="s">
        <v>32</v>
      </c>
      <c r="EFV27" s="92">
        <v>1</v>
      </c>
      <c r="EFW27" s="87">
        <v>0</v>
      </c>
      <c r="EFX27" s="59">
        <f t="shared" si="213"/>
        <v>0</v>
      </c>
      <c r="EFY27" s="1"/>
      <c r="EFZ27" s="89">
        <v>4</v>
      </c>
      <c r="EGA27" s="93" t="s">
        <v>64</v>
      </c>
      <c r="EGB27" s="58" t="s">
        <v>55</v>
      </c>
      <c r="EGC27" s="91" t="s">
        <v>32</v>
      </c>
      <c r="EGD27" s="92">
        <v>1</v>
      </c>
      <c r="EGE27" s="87">
        <v>0</v>
      </c>
      <c r="EGF27" s="59">
        <f t="shared" si="213"/>
        <v>0</v>
      </c>
      <c r="EGG27" s="1"/>
      <c r="EGH27" s="89">
        <v>4</v>
      </c>
      <c r="EGI27" s="93" t="s">
        <v>64</v>
      </c>
      <c r="EGJ27" s="58" t="s">
        <v>55</v>
      </c>
      <c r="EGK27" s="91" t="s">
        <v>32</v>
      </c>
      <c r="EGL27" s="92">
        <v>1</v>
      </c>
      <c r="EGM27" s="87">
        <v>0</v>
      </c>
      <c r="EGN27" s="59">
        <f t="shared" si="214"/>
        <v>0</v>
      </c>
      <c r="EGO27" s="1"/>
      <c r="EGP27" s="89">
        <v>4</v>
      </c>
      <c r="EGQ27" s="93" t="s">
        <v>64</v>
      </c>
      <c r="EGR27" s="58" t="s">
        <v>55</v>
      </c>
      <c r="EGS27" s="91" t="s">
        <v>32</v>
      </c>
      <c r="EGT27" s="92">
        <v>1</v>
      </c>
      <c r="EGU27" s="87">
        <v>0</v>
      </c>
      <c r="EGV27" s="59">
        <f t="shared" si="214"/>
        <v>0</v>
      </c>
      <c r="EGW27" s="1"/>
      <c r="EGX27" s="89">
        <v>4</v>
      </c>
      <c r="EGY27" s="93" t="s">
        <v>64</v>
      </c>
      <c r="EGZ27" s="58" t="s">
        <v>55</v>
      </c>
      <c r="EHA27" s="91" t="s">
        <v>32</v>
      </c>
      <c r="EHB27" s="92">
        <v>1</v>
      </c>
      <c r="EHC27" s="87">
        <v>0</v>
      </c>
      <c r="EHD27" s="59">
        <f t="shared" si="215"/>
        <v>0</v>
      </c>
      <c r="EHE27" s="1"/>
      <c r="EHF27" s="89">
        <v>4</v>
      </c>
      <c r="EHG27" s="93" t="s">
        <v>64</v>
      </c>
      <c r="EHH27" s="58" t="s">
        <v>55</v>
      </c>
      <c r="EHI27" s="91" t="s">
        <v>32</v>
      </c>
      <c r="EHJ27" s="92">
        <v>1</v>
      </c>
      <c r="EHK27" s="87">
        <v>0</v>
      </c>
      <c r="EHL27" s="59">
        <f t="shared" si="215"/>
        <v>0</v>
      </c>
      <c r="EHM27" s="1"/>
      <c r="EHN27" s="89">
        <v>4</v>
      </c>
      <c r="EHO27" s="93" t="s">
        <v>64</v>
      </c>
      <c r="EHP27" s="58" t="s">
        <v>55</v>
      </c>
      <c r="EHQ27" s="91" t="s">
        <v>32</v>
      </c>
      <c r="EHR27" s="92">
        <v>1</v>
      </c>
      <c r="EHS27" s="87">
        <v>0</v>
      </c>
      <c r="EHT27" s="59">
        <f t="shared" si="216"/>
        <v>0</v>
      </c>
      <c r="EHU27" s="1"/>
      <c r="EHV27" s="89">
        <v>4</v>
      </c>
      <c r="EHW27" s="93" t="s">
        <v>64</v>
      </c>
      <c r="EHX27" s="58" t="s">
        <v>55</v>
      </c>
      <c r="EHY27" s="91" t="s">
        <v>32</v>
      </c>
      <c r="EHZ27" s="92">
        <v>1</v>
      </c>
      <c r="EIA27" s="87">
        <v>0</v>
      </c>
      <c r="EIB27" s="59">
        <f t="shared" si="216"/>
        <v>0</v>
      </c>
      <c r="EIC27" s="1"/>
      <c r="EID27" s="89">
        <v>4</v>
      </c>
      <c r="EIE27" s="93" t="s">
        <v>64</v>
      </c>
      <c r="EIF27" s="58" t="s">
        <v>55</v>
      </c>
      <c r="EIG27" s="91" t="s">
        <v>32</v>
      </c>
      <c r="EIH27" s="92">
        <v>1</v>
      </c>
      <c r="EII27" s="87">
        <v>0</v>
      </c>
      <c r="EIJ27" s="59">
        <f t="shared" si="217"/>
        <v>0</v>
      </c>
      <c r="EIK27" s="1"/>
      <c r="EIL27" s="89">
        <v>4</v>
      </c>
      <c r="EIM27" s="93" t="s">
        <v>64</v>
      </c>
      <c r="EIN27" s="58" t="s">
        <v>55</v>
      </c>
      <c r="EIO27" s="91" t="s">
        <v>32</v>
      </c>
      <c r="EIP27" s="92">
        <v>1</v>
      </c>
      <c r="EIQ27" s="87">
        <v>0</v>
      </c>
      <c r="EIR27" s="59">
        <f t="shared" si="217"/>
        <v>0</v>
      </c>
      <c r="EIS27" s="1"/>
      <c r="EIT27" s="89">
        <v>4</v>
      </c>
      <c r="EIU27" s="93" t="s">
        <v>64</v>
      </c>
      <c r="EIV27" s="58" t="s">
        <v>55</v>
      </c>
      <c r="EIW27" s="91" t="s">
        <v>32</v>
      </c>
      <c r="EIX27" s="92">
        <v>1</v>
      </c>
      <c r="EIY27" s="87">
        <v>0</v>
      </c>
      <c r="EIZ27" s="59">
        <f t="shared" si="218"/>
        <v>0</v>
      </c>
      <c r="EJA27" s="1"/>
      <c r="EJB27" s="89">
        <v>4</v>
      </c>
      <c r="EJC27" s="93" t="s">
        <v>64</v>
      </c>
      <c r="EJD27" s="58" t="s">
        <v>55</v>
      </c>
      <c r="EJE27" s="91" t="s">
        <v>32</v>
      </c>
      <c r="EJF27" s="92">
        <v>1</v>
      </c>
      <c r="EJG27" s="87">
        <v>0</v>
      </c>
      <c r="EJH27" s="59">
        <f t="shared" si="218"/>
        <v>0</v>
      </c>
      <c r="EJI27" s="1"/>
      <c r="EJJ27" s="89">
        <v>4</v>
      </c>
      <c r="EJK27" s="93" t="s">
        <v>64</v>
      </c>
      <c r="EJL27" s="58" t="s">
        <v>55</v>
      </c>
      <c r="EJM27" s="91" t="s">
        <v>32</v>
      </c>
      <c r="EJN27" s="92">
        <v>1</v>
      </c>
      <c r="EJO27" s="87">
        <v>0</v>
      </c>
      <c r="EJP27" s="59">
        <f t="shared" si="219"/>
        <v>0</v>
      </c>
      <c r="EJQ27" s="1"/>
      <c r="EJR27" s="89">
        <v>4</v>
      </c>
      <c r="EJS27" s="93" t="s">
        <v>64</v>
      </c>
      <c r="EJT27" s="58" t="s">
        <v>55</v>
      </c>
      <c r="EJU27" s="91" t="s">
        <v>32</v>
      </c>
      <c r="EJV27" s="92">
        <v>1</v>
      </c>
      <c r="EJW27" s="87">
        <v>0</v>
      </c>
      <c r="EJX27" s="59">
        <f t="shared" si="219"/>
        <v>0</v>
      </c>
      <c r="EJY27" s="1"/>
      <c r="EJZ27" s="89">
        <v>4</v>
      </c>
      <c r="EKA27" s="93" t="s">
        <v>64</v>
      </c>
      <c r="EKB27" s="58" t="s">
        <v>55</v>
      </c>
      <c r="EKC27" s="91" t="s">
        <v>32</v>
      </c>
      <c r="EKD27" s="92">
        <v>1</v>
      </c>
      <c r="EKE27" s="87">
        <v>0</v>
      </c>
      <c r="EKF27" s="59">
        <f t="shared" si="220"/>
        <v>0</v>
      </c>
      <c r="EKG27" s="1"/>
      <c r="EKH27" s="89">
        <v>4</v>
      </c>
      <c r="EKI27" s="93" t="s">
        <v>64</v>
      </c>
      <c r="EKJ27" s="58" t="s">
        <v>55</v>
      </c>
      <c r="EKK27" s="91" t="s">
        <v>32</v>
      </c>
      <c r="EKL27" s="92">
        <v>1</v>
      </c>
      <c r="EKM27" s="87">
        <v>0</v>
      </c>
      <c r="EKN27" s="59">
        <f t="shared" si="220"/>
        <v>0</v>
      </c>
      <c r="EKO27" s="1"/>
      <c r="EKP27" s="89">
        <v>4</v>
      </c>
      <c r="EKQ27" s="93" t="s">
        <v>64</v>
      </c>
      <c r="EKR27" s="58" t="s">
        <v>55</v>
      </c>
      <c r="EKS27" s="91" t="s">
        <v>32</v>
      </c>
      <c r="EKT27" s="92">
        <v>1</v>
      </c>
      <c r="EKU27" s="87">
        <v>0</v>
      </c>
      <c r="EKV27" s="59">
        <f t="shared" si="221"/>
        <v>0</v>
      </c>
      <c r="EKW27" s="1"/>
      <c r="EKX27" s="89">
        <v>4</v>
      </c>
      <c r="EKY27" s="93" t="s">
        <v>64</v>
      </c>
      <c r="EKZ27" s="58" t="s">
        <v>55</v>
      </c>
      <c r="ELA27" s="91" t="s">
        <v>32</v>
      </c>
      <c r="ELB27" s="92">
        <v>1</v>
      </c>
      <c r="ELC27" s="87">
        <v>0</v>
      </c>
      <c r="ELD27" s="59">
        <f t="shared" si="221"/>
        <v>0</v>
      </c>
      <c r="ELE27" s="1"/>
      <c r="ELF27" s="89">
        <v>4</v>
      </c>
      <c r="ELG27" s="93" t="s">
        <v>64</v>
      </c>
      <c r="ELH27" s="58" t="s">
        <v>55</v>
      </c>
      <c r="ELI27" s="91" t="s">
        <v>32</v>
      </c>
      <c r="ELJ27" s="92">
        <v>1</v>
      </c>
      <c r="ELK27" s="87">
        <v>0</v>
      </c>
      <c r="ELL27" s="59">
        <f t="shared" si="222"/>
        <v>0</v>
      </c>
      <c r="ELM27" s="1"/>
      <c r="ELN27" s="89">
        <v>4</v>
      </c>
      <c r="ELO27" s="93" t="s">
        <v>64</v>
      </c>
      <c r="ELP27" s="58" t="s">
        <v>55</v>
      </c>
      <c r="ELQ27" s="91" t="s">
        <v>32</v>
      </c>
      <c r="ELR27" s="92">
        <v>1</v>
      </c>
      <c r="ELS27" s="87">
        <v>0</v>
      </c>
      <c r="ELT27" s="59">
        <f t="shared" si="222"/>
        <v>0</v>
      </c>
      <c r="ELU27" s="1"/>
      <c r="ELV27" s="89">
        <v>4</v>
      </c>
      <c r="ELW27" s="93" t="s">
        <v>64</v>
      </c>
      <c r="ELX27" s="58" t="s">
        <v>55</v>
      </c>
      <c r="ELY27" s="91" t="s">
        <v>32</v>
      </c>
      <c r="ELZ27" s="92">
        <v>1</v>
      </c>
      <c r="EMA27" s="87">
        <v>0</v>
      </c>
      <c r="EMB27" s="59">
        <f t="shared" si="223"/>
        <v>0</v>
      </c>
      <c r="EMC27" s="1"/>
      <c r="EMD27" s="89">
        <v>4</v>
      </c>
      <c r="EME27" s="93" t="s">
        <v>64</v>
      </c>
      <c r="EMF27" s="58" t="s">
        <v>55</v>
      </c>
      <c r="EMG27" s="91" t="s">
        <v>32</v>
      </c>
      <c r="EMH27" s="92">
        <v>1</v>
      </c>
      <c r="EMI27" s="87">
        <v>0</v>
      </c>
      <c r="EMJ27" s="59">
        <f t="shared" si="223"/>
        <v>0</v>
      </c>
      <c r="EMK27" s="1"/>
      <c r="EML27" s="89">
        <v>4</v>
      </c>
      <c r="EMM27" s="93" t="s">
        <v>64</v>
      </c>
      <c r="EMN27" s="58" t="s">
        <v>55</v>
      </c>
      <c r="EMO27" s="91" t="s">
        <v>32</v>
      </c>
      <c r="EMP27" s="92">
        <v>1</v>
      </c>
      <c r="EMQ27" s="87">
        <v>0</v>
      </c>
      <c r="EMR27" s="59">
        <f t="shared" si="224"/>
        <v>0</v>
      </c>
      <c r="EMS27" s="1"/>
      <c r="EMT27" s="89">
        <v>4</v>
      </c>
      <c r="EMU27" s="93" t="s">
        <v>64</v>
      </c>
      <c r="EMV27" s="58" t="s">
        <v>55</v>
      </c>
      <c r="EMW27" s="91" t="s">
        <v>32</v>
      </c>
      <c r="EMX27" s="92">
        <v>1</v>
      </c>
      <c r="EMY27" s="87">
        <v>0</v>
      </c>
      <c r="EMZ27" s="59">
        <f t="shared" si="224"/>
        <v>0</v>
      </c>
      <c r="ENA27" s="1"/>
      <c r="ENB27" s="89">
        <v>4</v>
      </c>
      <c r="ENC27" s="93" t="s">
        <v>64</v>
      </c>
      <c r="END27" s="58" t="s">
        <v>55</v>
      </c>
      <c r="ENE27" s="91" t="s">
        <v>32</v>
      </c>
      <c r="ENF27" s="92">
        <v>1</v>
      </c>
      <c r="ENG27" s="87">
        <v>0</v>
      </c>
      <c r="ENH27" s="59">
        <f t="shared" si="225"/>
        <v>0</v>
      </c>
      <c r="ENI27" s="1"/>
      <c r="ENJ27" s="89">
        <v>4</v>
      </c>
      <c r="ENK27" s="93" t="s">
        <v>64</v>
      </c>
      <c r="ENL27" s="58" t="s">
        <v>55</v>
      </c>
      <c r="ENM27" s="91" t="s">
        <v>32</v>
      </c>
      <c r="ENN27" s="92">
        <v>1</v>
      </c>
      <c r="ENO27" s="87">
        <v>0</v>
      </c>
      <c r="ENP27" s="59">
        <f t="shared" si="225"/>
        <v>0</v>
      </c>
      <c r="ENQ27" s="1"/>
      <c r="ENR27" s="89">
        <v>4</v>
      </c>
      <c r="ENS27" s="93" t="s">
        <v>64</v>
      </c>
      <c r="ENT27" s="58" t="s">
        <v>55</v>
      </c>
      <c r="ENU27" s="91" t="s">
        <v>32</v>
      </c>
      <c r="ENV27" s="92">
        <v>1</v>
      </c>
      <c r="ENW27" s="87">
        <v>0</v>
      </c>
      <c r="ENX27" s="59">
        <f t="shared" si="226"/>
        <v>0</v>
      </c>
      <c r="ENY27" s="1"/>
      <c r="ENZ27" s="89">
        <v>4</v>
      </c>
      <c r="EOA27" s="93" t="s">
        <v>64</v>
      </c>
      <c r="EOB27" s="58" t="s">
        <v>55</v>
      </c>
      <c r="EOC27" s="91" t="s">
        <v>32</v>
      </c>
      <c r="EOD27" s="92">
        <v>1</v>
      </c>
      <c r="EOE27" s="87">
        <v>0</v>
      </c>
      <c r="EOF27" s="59">
        <f t="shared" si="226"/>
        <v>0</v>
      </c>
      <c r="EOG27" s="1"/>
      <c r="EOH27" s="89">
        <v>4</v>
      </c>
      <c r="EOI27" s="93" t="s">
        <v>64</v>
      </c>
      <c r="EOJ27" s="58" t="s">
        <v>55</v>
      </c>
      <c r="EOK27" s="91" t="s">
        <v>32</v>
      </c>
      <c r="EOL27" s="92">
        <v>1</v>
      </c>
      <c r="EOM27" s="87">
        <v>0</v>
      </c>
      <c r="EON27" s="59">
        <f t="shared" si="227"/>
        <v>0</v>
      </c>
      <c r="EOO27" s="1"/>
      <c r="EOP27" s="89">
        <v>4</v>
      </c>
      <c r="EOQ27" s="93" t="s">
        <v>64</v>
      </c>
      <c r="EOR27" s="58" t="s">
        <v>55</v>
      </c>
      <c r="EOS27" s="91" t="s">
        <v>32</v>
      </c>
      <c r="EOT27" s="92">
        <v>1</v>
      </c>
      <c r="EOU27" s="87">
        <v>0</v>
      </c>
      <c r="EOV27" s="59">
        <f t="shared" si="227"/>
        <v>0</v>
      </c>
      <c r="EOW27" s="1"/>
      <c r="EOX27" s="89">
        <v>4</v>
      </c>
      <c r="EOY27" s="93" t="s">
        <v>64</v>
      </c>
      <c r="EOZ27" s="58" t="s">
        <v>55</v>
      </c>
      <c r="EPA27" s="91" t="s">
        <v>32</v>
      </c>
      <c r="EPB27" s="92">
        <v>1</v>
      </c>
      <c r="EPC27" s="87">
        <v>0</v>
      </c>
      <c r="EPD27" s="59">
        <f t="shared" si="228"/>
        <v>0</v>
      </c>
      <c r="EPE27" s="1"/>
      <c r="EPF27" s="89">
        <v>4</v>
      </c>
      <c r="EPG27" s="93" t="s">
        <v>64</v>
      </c>
      <c r="EPH27" s="58" t="s">
        <v>55</v>
      </c>
      <c r="EPI27" s="91" t="s">
        <v>32</v>
      </c>
      <c r="EPJ27" s="92">
        <v>1</v>
      </c>
      <c r="EPK27" s="87">
        <v>0</v>
      </c>
      <c r="EPL27" s="59">
        <f t="shared" si="228"/>
        <v>0</v>
      </c>
      <c r="EPM27" s="1"/>
      <c r="EPN27" s="89">
        <v>4</v>
      </c>
      <c r="EPO27" s="93" t="s">
        <v>64</v>
      </c>
      <c r="EPP27" s="58" t="s">
        <v>55</v>
      </c>
      <c r="EPQ27" s="91" t="s">
        <v>32</v>
      </c>
      <c r="EPR27" s="92">
        <v>1</v>
      </c>
      <c r="EPS27" s="87">
        <v>0</v>
      </c>
      <c r="EPT27" s="59">
        <f t="shared" si="229"/>
        <v>0</v>
      </c>
      <c r="EPU27" s="1"/>
      <c r="EPV27" s="89">
        <v>4</v>
      </c>
      <c r="EPW27" s="93" t="s">
        <v>64</v>
      </c>
      <c r="EPX27" s="58" t="s">
        <v>55</v>
      </c>
      <c r="EPY27" s="91" t="s">
        <v>32</v>
      </c>
      <c r="EPZ27" s="92">
        <v>1</v>
      </c>
      <c r="EQA27" s="87">
        <v>0</v>
      </c>
      <c r="EQB27" s="59">
        <f t="shared" si="229"/>
        <v>0</v>
      </c>
      <c r="EQC27" s="1"/>
      <c r="EQD27" s="89">
        <v>4</v>
      </c>
      <c r="EQE27" s="93" t="s">
        <v>64</v>
      </c>
      <c r="EQF27" s="58" t="s">
        <v>55</v>
      </c>
      <c r="EQG27" s="91" t="s">
        <v>32</v>
      </c>
      <c r="EQH27" s="92">
        <v>1</v>
      </c>
      <c r="EQI27" s="87">
        <v>0</v>
      </c>
      <c r="EQJ27" s="59">
        <f t="shared" si="230"/>
        <v>0</v>
      </c>
      <c r="EQK27" s="1"/>
      <c r="EQL27" s="89">
        <v>4</v>
      </c>
      <c r="EQM27" s="93" t="s">
        <v>64</v>
      </c>
      <c r="EQN27" s="58" t="s">
        <v>55</v>
      </c>
      <c r="EQO27" s="91" t="s">
        <v>32</v>
      </c>
      <c r="EQP27" s="92">
        <v>1</v>
      </c>
      <c r="EQQ27" s="87">
        <v>0</v>
      </c>
      <c r="EQR27" s="59">
        <f t="shared" si="230"/>
        <v>0</v>
      </c>
      <c r="EQS27" s="1"/>
      <c r="EQT27" s="89">
        <v>4</v>
      </c>
      <c r="EQU27" s="93" t="s">
        <v>64</v>
      </c>
      <c r="EQV27" s="58" t="s">
        <v>55</v>
      </c>
      <c r="EQW27" s="91" t="s">
        <v>32</v>
      </c>
      <c r="EQX27" s="92">
        <v>1</v>
      </c>
      <c r="EQY27" s="87">
        <v>0</v>
      </c>
      <c r="EQZ27" s="59">
        <f t="shared" si="231"/>
        <v>0</v>
      </c>
      <c r="ERA27" s="1"/>
      <c r="ERB27" s="89">
        <v>4</v>
      </c>
      <c r="ERC27" s="93" t="s">
        <v>64</v>
      </c>
      <c r="ERD27" s="58" t="s">
        <v>55</v>
      </c>
      <c r="ERE27" s="91" t="s">
        <v>32</v>
      </c>
      <c r="ERF27" s="92">
        <v>1</v>
      </c>
      <c r="ERG27" s="87">
        <v>0</v>
      </c>
      <c r="ERH27" s="59">
        <f t="shared" si="231"/>
        <v>0</v>
      </c>
      <c r="ERI27" s="1"/>
      <c r="ERJ27" s="89">
        <v>4</v>
      </c>
      <c r="ERK27" s="93" t="s">
        <v>64</v>
      </c>
      <c r="ERL27" s="58" t="s">
        <v>55</v>
      </c>
      <c r="ERM27" s="91" t="s">
        <v>32</v>
      </c>
      <c r="ERN27" s="92">
        <v>1</v>
      </c>
      <c r="ERO27" s="87">
        <v>0</v>
      </c>
      <c r="ERP27" s="59">
        <f t="shared" si="232"/>
        <v>0</v>
      </c>
      <c r="ERQ27" s="1"/>
      <c r="ERR27" s="89">
        <v>4</v>
      </c>
      <c r="ERS27" s="93" t="s">
        <v>64</v>
      </c>
      <c r="ERT27" s="58" t="s">
        <v>55</v>
      </c>
      <c r="ERU27" s="91" t="s">
        <v>32</v>
      </c>
      <c r="ERV27" s="92">
        <v>1</v>
      </c>
      <c r="ERW27" s="87">
        <v>0</v>
      </c>
      <c r="ERX27" s="59">
        <f t="shared" si="232"/>
        <v>0</v>
      </c>
      <c r="ERY27" s="1"/>
      <c r="ERZ27" s="89">
        <v>4</v>
      </c>
      <c r="ESA27" s="93" t="s">
        <v>64</v>
      </c>
      <c r="ESB27" s="58" t="s">
        <v>55</v>
      </c>
      <c r="ESC27" s="91" t="s">
        <v>32</v>
      </c>
      <c r="ESD27" s="92">
        <v>1</v>
      </c>
      <c r="ESE27" s="87">
        <v>0</v>
      </c>
      <c r="ESF27" s="59">
        <f t="shared" si="233"/>
        <v>0</v>
      </c>
      <c r="ESG27" s="1"/>
      <c r="ESH27" s="89">
        <v>4</v>
      </c>
      <c r="ESI27" s="93" t="s">
        <v>64</v>
      </c>
      <c r="ESJ27" s="58" t="s">
        <v>55</v>
      </c>
      <c r="ESK27" s="91" t="s">
        <v>32</v>
      </c>
      <c r="ESL27" s="92">
        <v>1</v>
      </c>
      <c r="ESM27" s="87">
        <v>0</v>
      </c>
      <c r="ESN27" s="59">
        <f t="shared" si="233"/>
        <v>0</v>
      </c>
      <c r="ESO27" s="1"/>
      <c r="ESP27" s="89">
        <v>4</v>
      </c>
      <c r="ESQ27" s="93" t="s">
        <v>64</v>
      </c>
      <c r="ESR27" s="58" t="s">
        <v>55</v>
      </c>
      <c r="ESS27" s="91" t="s">
        <v>32</v>
      </c>
      <c r="EST27" s="92">
        <v>1</v>
      </c>
      <c r="ESU27" s="87">
        <v>0</v>
      </c>
      <c r="ESV27" s="59">
        <f t="shared" si="234"/>
        <v>0</v>
      </c>
      <c r="ESW27" s="1"/>
      <c r="ESX27" s="89">
        <v>4</v>
      </c>
      <c r="ESY27" s="93" t="s">
        <v>64</v>
      </c>
      <c r="ESZ27" s="58" t="s">
        <v>55</v>
      </c>
      <c r="ETA27" s="91" t="s">
        <v>32</v>
      </c>
      <c r="ETB27" s="92">
        <v>1</v>
      </c>
      <c r="ETC27" s="87">
        <v>0</v>
      </c>
      <c r="ETD27" s="59">
        <f t="shared" si="234"/>
        <v>0</v>
      </c>
      <c r="ETE27" s="1"/>
      <c r="ETF27" s="89">
        <v>4</v>
      </c>
      <c r="ETG27" s="93" t="s">
        <v>64</v>
      </c>
      <c r="ETH27" s="58" t="s">
        <v>55</v>
      </c>
      <c r="ETI27" s="91" t="s">
        <v>32</v>
      </c>
      <c r="ETJ27" s="92">
        <v>1</v>
      </c>
      <c r="ETK27" s="87">
        <v>0</v>
      </c>
      <c r="ETL27" s="59">
        <f t="shared" si="235"/>
        <v>0</v>
      </c>
      <c r="ETM27" s="1"/>
      <c r="ETN27" s="89">
        <v>4</v>
      </c>
      <c r="ETO27" s="93" t="s">
        <v>64</v>
      </c>
      <c r="ETP27" s="58" t="s">
        <v>55</v>
      </c>
      <c r="ETQ27" s="91" t="s">
        <v>32</v>
      </c>
      <c r="ETR27" s="92">
        <v>1</v>
      </c>
      <c r="ETS27" s="87">
        <v>0</v>
      </c>
      <c r="ETT27" s="59">
        <f t="shared" si="235"/>
        <v>0</v>
      </c>
      <c r="ETU27" s="1"/>
      <c r="ETV27" s="89">
        <v>4</v>
      </c>
      <c r="ETW27" s="93" t="s">
        <v>64</v>
      </c>
      <c r="ETX27" s="58" t="s">
        <v>55</v>
      </c>
      <c r="ETY27" s="91" t="s">
        <v>32</v>
      </c>
      <c r="ETZ27" s="92">
        <v>1</v>
      </c>
      <c r="EUA27" s="87">
        <v>0</v>
      </c>
      <c r="EUB27" s="59">
        <f t="shared" si="236"/>
        <v>0</v>
      </c>
      <c r="EUC27" s="1"/>
      <c r="EUD27" s="89">
        <v>4</v>
      </c>
      <c r="EUE27" s="93" t="s">
        <v>64</v>
      </c>
      <c r="EUF27" s="58" t="s">
        <v>55</v>
      </c>
      <c r="EUG27" s="91" t="s">
        <v>32</v>
      </c>
      <c r="EUH27" s="92">
        <v>1</v>
      </c>
      <c r="EUI27" s="87">
        <v>0</v>
      </c>
      <c r="EUJ27" s="59">
        <f t="shared" si="236"/>
        <v>0</v>
      </c>
      <c r="EUK27" s="1"/>
      <c r="EUL27" s="89">
        <v>4</v>
      </c>
      <c r="EUM27" s="93" t="s">
        <v>64</v>
      </c>
      <c r="EUN27" s="58" t="s">
        <v>55</v>
      </c>
      <c r="EUO27" s="91" t="s">
        <v>32</v>
      </c>
      <c r="EUP27" s="92">
        <v>1</v>
      </c>
      <c r="EUQ27" s="87">
        <v>0</v>
      </c>
      <c r="EUR27" s="59">
        <f t="shared" si="237"/>
        <v>0</v>
      </c>
      <c r="EUS27" s="1"/>
      <c r="EUT27" s="89">
        <v>4</v>
      </c>
      <c r="EUU27" s="93" t="s">
        <v>64</v>
      </c>
      <c r="EUV27" s="58" t="s">
        <v>55</v>
      </c>
      <c r="EUW27" s="91" t="s">
        <v>32</v>
      </c>
      <c r="EUX27" s="92">
        <v>1</v>
      </c>
      <c r="EUY27" s="87">
        <v>0</v>
      </c>
      <c r="EUZ27" s="59">
        <f t="shared" si="237"/>
        <v>0</v>
      </c>
      <c r="EVA27" s="1"/>
      <c r="EVB27" s="89">
        <v>4</v>
      </c>
      <c r="EVC27" s="93" t="s">
        <v>64</v>
      </c>
      <c r="EVD27" s="58" t="s">
        <v>55</v>
      </c>
      <c r="EVE27" s="91" t="s">
        <v>32</v>
      </c>
      <c r="EVF27" s="92">
        <v>1</v>
      </c>
      <c r="EVG27" s="87">
        <v>0</v>
      </c>
      <c r="EVH27" s="59">
        <f t="shared" si="238"/>
        <v>0</v>
      </c>
      <c r="EVI27" s="1"/>
      <c r="EVJ27" s="89">
        <v>4</v>
      </c>
      <c r="EVK27" s="93" t="s">
        <v>64</v>
      </c>
      <c r="EVL27" s="58" t="s">
        <v>55</v>
      </c>
      <c r="EVM27" s="91" t="s">
        <v>32</v>
      </c>
      <c r="EVN27" s="92">
        <v>1</v>
      </c>
      <c r="EVO27" s="87">
        <v>0</v>
      </c>
      <c r="EVP27" s="59">
        <f t="shared" si="238"/>
        <v>0</v>
      </c>
      <c r="EVQ27" s="1"/>
      <c r="EVR27" s="89">
        <v>4</v>
      </c>
      <c r="EVS27" s="93" t="s">
        <v>64</v>
      </c>
      <c r="EVT27" s="58" t="s">
        <v>55</v>
      </c>
      <c r="EVU27" s="91" t="s">
        <v>32</v>
      </c>
      <c r="EVV27" s="92">
        <v>1</v>
      </c>
      <c r="EVW27" s="87">
        <v>0</v>
      </c>
      <c r="EVX27" s="59">
        <f t="shared" si="239"/>
        <v>0</v>
      </c>
      <c r="EVY27" s="1"/>
      <c r="EVZ27" s="89">
        <v>4</v>
      </c>
      <c r="EWA27" s="93" t="s">
        <v>64</v>
      </c>
      <c r="EWB27" s="58" t="s">
        <v>55</v>
      </c>
      <c r="EWC27" s="91" t="s">
        <v>32</v>
      </c>
      <c r="EWD27" s="92">
        <v>1</v>
      </c>
      <c r="EWE27" s="87">
        <v>0</v>
      </c>
      <c r="EWF27" s="59">
        <f t="shared" si="239"/>
        <v>0</v>
      </c>
      <c r="EWG27" s="1"/>
      <c r="EWH27" s="89">
        <v>4</v>
      </c>
      <c r="EWI27" s="93" t="s">
        <v>64</v>
      </c>
      <c r="EWJ27" s="58" t="s">
        <v>55</v>
      </c>
      <c r="EWK27" s="91" t="s">
        <v>32</v>
      </c>
      <c r="EWL27" s="92">
        <v>1</v>
      </c>
      <c r="EWM27" s="87">
        <v>0</v>
      </c>
      <c r="EWN27" s="59">
        <f t="shared" si="240"/>
        <v>0</v>
      </c>
      <c r="EWO27" s="1"/>
      <c r="EWP27" s="89">
        <v>4</v>
      </c>
      <c r="EWQ27" s="93" t="s">
        <v>64</v>
      </c>
      <c r="EWR27" s="58" t="s">
        <v>55</v>
      </c>
      <c r="EWS27" s="91" t="s">
        <v>32</v>
      </c>
      <c r="EWT27" s="92">
        <v>1</v>
      </c>
      <c r="EWU27" s="87">
        <v>0</v>
      </c>
      <c r="EWV27" s="59">
        <f t="shared" si="240"/>
        <v>0</v>
      </c>
      <c r="EWW27" s="1"/>
      <c r="EWX27" s="89">
        <v>4</v>
      </c>
      <c r="EWY27" s="93" t="s">
        <v>64</v>
      </c>
      <c r="EWZ27" s="58" t="s">
        <v>55</v>
      </c>
      <c r="EXA27" s="91" t="s">
        <v>32</v>
      </c>
      <c r="EXB27" s="92">
        <v>1</v>
      </c>
      <c r="EXC27" s="87">
        <v>0</v>
      </c>
      <c r="EXD27" s="59">
        <f t="shared" si="241"/>
        <v>0</v>
      </c>
      <c r="EXE27" s="1"/>
      <c r="EXF27" s="89">
        <v>4</v>
      </c>
      <c r="EXG27" s="93" t="s">
        <v>64</v>
      </c>
      <c r="EXH27" s="58" t="s">
        <v>55</v>
      </c>
      <c r="EXI27" s="91" t="s">
        <v>32</v>
      </c>
      <c r="EXJ27" s="92">
        <v>1</v>
      </c>
      <c r="EXK27" s="87">
        <v>0</v>
      </c>
      <c r="EXL27" s="59">
        <f t="shared" si="241"/>
        <v>0</v>
      </c>
      <c r="EXM27" s="1"/>
      <c r="EXN27" s="89">
        <v>4</v>
      </c>
      <c r="EXO27" s="93" t="s">
        <v>64</v>
      </c>
      <c r="EXP27" s="58" t="s">
        <v>55</v>
      </c>
      <c r="EXQ27" s="91" t="s">
        <v>32</v>
      </c>
      <c r="EXR27" s="92">
        <v>1</v>
      </c>
      <c r="EXS27" s="87">
        <v>0</v>
      </c>
      <c r="EXT27" s="59">
        <f t="shared" si="242"/>
        <v>0</v>
      </c>
      <c r="EXU27" s="1"/>
      <c r="EXV27" s="89">
        <v>4</v>
      </c>
      <c r="EXW27" s="93" t="s">
        <v>64</v>
      </c>
      <c r="EXX27" s="58" t="s">
        <v>55</v>
      </c>
      <c r="EXY27" s="91" t="s">
        <v>32</v>
      </c>
      <c r="EXZ27" s="92">
        <v>1</v>
      </c>
      <c r="EYA27" s="87">
        <v>0</v>
      </c>
      <c r="EYB27" s="59">
        <f t="shared" si="242"/>
        <v>0</v>
      </c>
      <c r="EYC27" s="1"/>
      <c r="EYD27" s="89">
        <v>4</v>
      </c>
      <c r="EYE27" s="93" t="s">
        <v>64</v>
      </c>
      <c r="EYF27" s="58" t="s">
        <v>55</v>
      </c>
      <c r="EYG27" s="91" t="s">
        <v>32</v>
      </c>
      <c r="EYH27" s="92">
        <v>1</v>
      </c>
      <c r="EYI27" s="87">
        <v>0</v>
      </c>
      <c r="EYJ27" s="59">
        <f t="shared" si="243"/>
        <v>0</v>
      </c>
      <c r="EYK27" s="1"/>
      <c r="EYL27" s="89">
        <v>4</v>
      </c>
      <c r="EYM27" s="93" t="s">
        <v>64</v>
      </c>
      <c r="EYN27" s="58" t="s">
        <v>55</v>
      </c>
      <c r="EYO27" s="91" t="s">
        <v>32</v>
      </c>
      <c r="EYP27" s="92">
        <v>1</v>
      </c>
      <c r="EYQ27" s="87">
        <v>0</v>
      </c>
      <c r="EYR27" s="59">
        <f t="shared" si="243"/>
        <v>0</v>
      </c>
      <c r="EYS27" s="1"/>
      <c r="EYT27" s="89">
        <v>4</v>
      </c>
      <c r="EYU27" s="93" t="s">
        <v>64</v>
      </c>
      <c r="EYV27" s="58" t="s">
        <v>55</v>
      </c>
      <c r="EYW27" s="91" t="s">
        <v>32</v>
      </c>
      <c r="EYX27" s="92">
        <v>1</v>
      </c>
      <c r="EYY27" s="87">
        <v>0</v>
      </c>
      <c r="EYZ27" s="59">
        <f t="shared" si="244"/>
        <v>0</v>
      </c>
      <c r="EZA27" s="1"/>
      <c r="EZB27" s="89">
        <v>4</v>
      </c>
      <c r="EZC27" s="93" t="s">
        <v>64</v>
      </c>
      <c r="EZD27" s="58" t="s">
        <v>55</v>
      </c>
      <c r="EZE27" s="91" t="s">
        <v>32</v>
      </c>
      <c r="EZF27" s="92">
        <v>1</v>
      </c>
      <c r="EZG27" s="87">
        <v>0</v>
      </c>
      <c r="EZH27" s="59">
        <f t="shared" si="244"/>
        <v>0</v>
      </c>
      <c r="EZI27" s="1"/>
      <c r="EZJ27" s="89">
        <v>4</v>
      </c>
      <c r="EZK27" s="93" t="s">
        <v>64</v>
      </c>
      <c r="EZL27" s="58" t="s">
        <v>55</v>
      </c>
      <c r="EZM27" s="91" t="s">
        <v>32</v>
      </c>
      <c r="EZN27" s="92">
        <v>1</v>
      </c>
      <c r="EZO27" s="87">
        <v>0</v>
      </c>
      <c r="EZP27" s="59">
        <f t="shared" si="245"/>
        <v>0</v>
      </c>
      <c r="EZQ27" s="1"/>
      <c r="EZR27" s="89">
        <v>4</v>
      </c>
      <c r="EZS27" s="93" t="s">
        <v>64</v>
      </c>
      <c r="EZT27" s="58" t="s">
        <v>55</v>
      </c>
      <c r="EZU27" s="91" t="s">
        <v>32</v>
      </c>
      <c r="EZV27" s="92">
        <v>1</v>
      </c>
      <c r="EZW27" s="87">
        <v>0</v>
      </c>
      <c r="EZX27" s="59">
        <f t="shared" si="245"/>
        <v>0</v>
      </c>
      <c r="EZY27" s="1"/>
      <c r="EZZ27" s="89">
        <v>4</v>
      </c>
      <c r="FAA27" s="93" t="s">
        <v>64</v>
      </c>
      <c r="FAB27" s="58" t="s">
        <v>55</v>
      </c>
      <c r="FAC27" s="91" t="s">
        <v>32</v>
      </c>
      <c r="FAD27" s="92">
        <v>1</v>
      </c>
      <c r="FAE27" s="87">
        <v>0</v>
      </c>
      <c r="FAF27" s="59">
        <f t="shared" si="246"/>
        <v>0</v>
      </c>
      <c r="FAG27" s="1"/>
      <c r="FAH27" s="89">
        <v>4</v>
      </c>
      <c r="FAI27" s="93" t="s">
        <v>64</v>
      </c>
      <c r="FAJ27" s="58" t="s">
        <v>55</v>
      </c>
      <c r="FAK27" s="91" t="s">
        <v>32</v>
      </c>
      <c r="FAL27" s="92">
        <v>1</v>
      </c>
      <c r="FAM27" s="87">
        <v>0</v>
      </c>
      <c r="FAN27" s="59">
        <f t="shared" si="246"/>
        <v>0</v>
      </c>
      <c r="FAO27" s="1"/>
      <c r="FAP27" s="89">
        <v>4</v>
      </c>
      <c r="FAQ27" s="93" t="s">
        <v>64</v>
      </c>
      <c r="FAR27" s="58" t="s">
        <v>55</v>
      </c>
      <c r="FAS27" s="91" t="s">
        <v>32</v>
      </c>
      <c r="FAT27" s="92">
        <v>1</v>
      </c>
      <c r="FAU27" s="87">
        <v>0</v>
      </c>
      <c r="FAV27" s="59">
        <f t="shared" si="247"/>
        <v>0</v>
      </c>
      <c r="FAW27" s="1"/>
      <c r="FAX27" s="89">
        <v>4</v>
      </c>
      <c r="FAY27" s="93" t="s">
        <v>64</v>
      </c>
      <c r="FAZ27" s="58" t="s">
        <v>55</v>
      </c>
      <c r="FBA27" s="91" t="s">
        <v>32</v>
      </c>
      <c r="FBB27" s="92">
        <v>1</v>
      </c>
      <c r="FBC27" s="87">
        <v>0</v>
      </c>
      <c r="FBD27" s="59">
        <f t="shared" si="247"/>
        <v>0</v>
      </c>
      <c r="FBE27" s="1"/>
      <c r="FBF27" s="89">
        <v>4</v>
      </c>
      <c r="FBG27" s="93" t="s">
        <v>64</v>
      </c>
      <c r="FBH27" s="58" t="s">
        <v>55</v>
      </c>
      <c r="FBI27" s="91" t="s">
        <v>32</v>
      </c>
      <c r="FBJ27" s="92">
        <v>1</v>
      </c>
      <c r="FBK27" s="87">
        <v>0</v>
      </c>
      <c r="FBL27" s="59">
        <f t="shared" si="248"/>
        <v>0</v>
      </c>
      <c r="FBM27" s="1"/>
      <c r="FBN27" s="89">
        <v>4</v>
      </c>
      <c r="FBO27" s="93" t="s">
        <v>64</v>
      </c>
      <c r="FBP27" s="58" t="s">
        <v>55</v>
      </c>
      <c r="FBQ27" s="91" t="s">
        <v>32</v>
      </c>
      <c r="FBR27" s="92">
        <v>1</v>
      </c>
      <c r="FBS27" s="87">
        <v>0</v>
      </c>
      <c r="FBT27" s="59">
        <f t="shared" si="248"/>
        <v>0</v>
      </c>
      <c r="FBU27" s="1"/>
      <c r="FBV27" s="89">
        <v>4</v>
      </c>
      <c r="FBW27" s="93" t="s">
        <v>64</v>
      </c>
      <c r="FBX27" s="58" t="s">
        <v>55</v>
      </c>
      <c r="FBY27" s="91" t="s">
        <v>32</v>
      </c>
      <c r="FBZ27" s="92">
        <v>1</v>
      </c>
      <c r="FCA27" s="87">
        <v>0</v>
      </c>
      <c r="FCB27" s="59">
        <f t="shared" si="249"/>
        <v>0</v>
      </c>
      <c r="FCC27" s="1"/>
      <c r="FCD27" s="89">
        <v>4</v>
      </c>
      <c r="FCE27" s="93" t="s">
        <v>64</v>
      </c>
      <c r="FCF27" s="58" t="s">
        <v>55</v>
      </c>
      <c r="FCG27" s="91" t="s">
        <v>32</v>
      </c>
      <c r="FCH27" s="92">
        <v>1</v>
      </c>
      <c r="FCI27" s="87">
        <v>0</v>
      </c>
      <c r="FCJ27" s="59">
        <f t="shared" si="249"/>
        <v>0</v>
      </c>
      <c r="FCK27" s="1"/>
      <c r="FCL27" s="89">
        <v>4</v>
      </c>
      <c r="FCM27" s="93" t="s">
        <v>64</v>
      </c>
      <c r="FCN27" s="58" t="s">
        <v>55</v>
      </c>
      <c r="FCO27" s="91" t="s">
        <v>32</v>
      </c>
      <c r="FCP27" s="92">
        <v>1</v>
      </c>
      <c r="FCQ27" s="87">
        <v>0</v>
      </c>
      <c r="FCR27" s="59">
        <f t="shared" si="250"/>
        <v>0</v>
      </c>
      <c r="FCS27" s="1"/>
      <c r="FCT27" s="89">
        <v>4</v>
      </c>
      <c r="FCU27" s="93" t="s">
        <v>64</v>
      </c>
      <c r="FCV27" s="58" t="s">
        <v>55</v>
      </c>
      <c r="FCW27" s="91" t="s">
        <v>32</v>
      </c>
      <c r="FCX27" s="92">
        <v>1</v>
      </c>
      <c r="FCY27" s="87">
        <v>0</v>
      </c>
      <c r="FCZ27" s="59">
        <f t="shared" si="250"/>
        <v>0</v>
      </c>
      <c r="FDA27" s="1"/>
      <c r="FDB27" s="89">
        <v>4</v>
      </c>
      <c r="FDC27" s="93" t="s">
        <v>64</v>
      </c>
      <c r="FDD27" s="58" t="s">
        <v>55</v>
      </c>
      <c r="FDE27" s="91" t="s">
        <v>32</v>
      </c>
      <c r="FDF27" s="92">
        <v>1</v>
      </c>
      <c r="FDG27" s="87">
        <v>0</v>
      </c>
      <c r="FDH27" s="59">
        <f t="shared" si="251"/>
        <v>0</v>
      </c>
      <c r="FDI27" s="1"/>
      <c r="FDJ27" s="89">
        <v>4</v>
      </c>
      <c r="FDK27" s="93" t="s">
        <v>64</v>
      </c>
      <c r="FDL27" s="58" t="s">
        <v>55</v>
      </c>
      <c r="FDM27" s="91" t="s">
        <v>32</v>
      </c>
      <c r="FDN27" s="92">
        <v>1</v>
      </c>
      <c r="FDO27" s="87">
        <v>0</v>
      </c>
      <c r="FDP27" s="59">
        <f t="shared" si="251"/>
        <v>0</v>
      </c>
      <c r="FDQ27" s="1"/>
      <c r="FDR27" s="89">
        <v>4</v>
      </c>
      <c r="FDS27" s="93" t="s">
        <v>64</v>
      </c>
      <c r="FDT27" s="58" t="s">
        <v>55</v>
      </c>
      <c r="FDU27" s="91" t="s">
        <v>32</v>
      </c>
      <c r="FDV27" s="92">
        <v>1</v>
      </c>
      <c r="FDW27" s="87">
        <v>0</v>
      </c>
      <c r="FDX27" s="59">
        <f t="shared" si="252"/>
        <v>0</v>
      </c>
      <c r="FDY27" s="1"/>
      <c r="FDZ27" s="89">
        <v>4</v>
      </c>
      <c r="FEA27" s="93" t="s">
        <v>64</v>
      </c>
      <c r="FEB27" s="58" t="s">
        <v>55</v>
      </c>
      <c r="FEC27" s="91" t="s">
        <v>32</v>
      </c>
      <c r="FED27" s="92">
        <v>1</v>
      </c>
      <c r="FEE27" s="87">
        <v>0</v>
      </c>
      <c r="FEF27" s="59">
        <f t="shared" si="252"/>
        <v>0</v>
      </c>
      <c r="FEG27" s="1"/>
      <c r="FEH27" s="89">
        <v>4</v>
      </c>
      <c r="FEI27" s="93" t="s">
        <v>64</v>
      </c>
      <c r="FEJ27" s="58" t="s">
        <v>55</v>
      </c>
      <c r="FEK27" s="91" t="s">
        <v>32</v>
      </c>
      <c r="FEL27" s="92">
        <v>1</v>
      </c>
      <c r="FEM27" s="87">
        <v>0</v>
      </c>
      <c r="FEN27" s="59">
        <f t="shared" si="253"/>
        <v>0</v>
      </c>
      <c r="FEO27" s="1"/>
      <c r="FEP27" s="89">
        <v>4</v>
      </c>
      <c r="FEQ27" s="93" t="s">
        <v>64</v>
      </c>
      <c r="FER27" s="58" t="s">
        <v>55</v>
      </c>
      <c r="FES27" s="91" t="s">
        <v>32</v>
      </c>
      <c r="FET27" s="92">
        <v>1</v>
      </c>
      <c r="FEU27" s="87">
        <v>0</v>
      </c>
      <c r="FEV27" s="59">
        <f t="shared" si="253"/>
        <v>0</v>
      </c>
      <c r="FEW27" s="1"/>
      <c r="FEX27" s="89">
        <v>4</v>
      </c>
      <c r="FEY27" s="93" t="s">
        <v>64</v>
      </c>
      <c r="FEZ27" s="58" t="s">
        <v>55</v>
      </c>
      <c r="FFA27" s="91" t="s">
        <v>32</v>
      </c>
      <c r="FFB27" s="92">
        <v>1</v>
      </c>
      <c r="FFC27" s="87">
        <v>0</v>
      </c>
      <c r="FFD27" s="59">
        <f t="shared" si="254"/>
        <v>0</v>
      </c>
      <c r="FFE27" s="1"/>
      <c r="FFF27" s="89">
        <v>4</v>
      </c>
      <c r="FFG27" s="93" t="s">
        <v>64</v>
      </c>
      <c r="FFH27" s="58" t="s">
        <v>55</v>
      </c>
      <c r="FFI27" s="91" t="s">
        <v>32</v>
      </c>
      <c r="FFJ27" s="92">
        <v>1</v>
      </c>
      <c r="FFK27" s="87">
        <v>0</v>
      </c>
      <c r="FFL27" s="59">
        <f t="shared" si="254"/>
        <v>0</v>
      </c>
      <c r="FFM27" s="1"/>
      <c r="FFN27" s="89">
        <v>4</v>
      </c>
      <c r="FFO27" s="93" t="s">
        <v>64</v>
      </c>
      <c r="FFP27" s="58" t="s">
        <v>55</v>
      </c>
      <c r="FFQ27" s="91" t="s">
        <v>32</v>
      </c>
      <c r="FFR27" s="92">
        <v>1</v>
      </c>
      <c r="FFS27" s="87">
        <v>0</v>
      </c>
      <c r="FFT27" s="59">
        <f t="shared" si="255"/>
        <v>0</v>
      </c>
      <c r="FFU27" s="1"/>
      <c r="FFV27" s="89">
        <v>4</v>
      </c>
      <c r="FFW27" s="93" t="s">
        <v>64</v>
      </c>
      <c r="FFX27" s="58" t="s">
        <v>55</v>
      </c>
      <c r="FFY27" s="91" t="s">
        <v>32</v>
      </c>
      <c r="FFZ27" s="92">
        <v>1</v>
      </c>
      <c r="FGA27" s="87">
        <v>0</v>
      </c>
      <c r="FGB27" s="59">
        <f t="shared" si="255"/>
        <v>0</v>
      </c>
      <c r="FGC27" s="1"/>
      <c r="FGD27" s="89">
        <v>4</v>
      </c>
      <c r="FGE27" s="93" t="s">
        <v>64</v>
      </c>
      <c r="FGF27" s="58" t="s">
        <v>55</v>
      </c>
      <c r="FGG27" s="91" t="s">
        <v>32</v>
      </c>
      <c r="FGH27" s="92">
        <v>1</v>
      </c>
      <c r="FGI27" s="87">
        <v>0</v>
      </c>
      <c r="FGJ27" s="59">
        <f t="shared" si="256"/>
        <v>0</v>
      </c>
      <c r="FGK27" s="1"/>
      <c r="FGL27" s="89">
        <v>4</v>
      </c>
      <c r="FGM27" s="93" t="s">
        <v>64</v>
      </c>
      <c r="FGN27" s="58" t="s">
        <v>55</v>
      </c>
      <c r="FGO27" s="91" t="s">
        <v>32</v>
      </c>
      <c r="FGP27" s="92">
        <v>1</v>
      </c>
      <c r="FGQ27" s="87">
        <v>0</v>
      </c>
      <c r="FGR27" s="59">
        <f t="shared" si="256"/>
        <v>0</v>
      </c>
      <c r="FGS27" s="1"/>
      <c r="FGT27" s="89">
        <v>4</v>
      </c>
      <c r="FGU27" s="93" t="s">
        <v>64</v>
      </c>
      <c r="FGV27" s="58" t="s">
        <v>55</v>
      </c>
      <c r="FGW27" s="91" t="s">
        <v>32</v>
      </c>
      <c r="FGX27" s="92">
        <v>1</v>
      </c>
      <c r="FGY27" s="87">
        <v>0</v>
      </c>
      <c r="FGZ27" s="59">
        <f t="shared" si="257"/>
        <v>0</v>
      </c>
      <c r="FHA27" s="1"/>
      <c r="FHB27" s="89">
        <v>4</v>
      </c>
      <c r="FHC27" s="93" t="s">
        <v>64</v>
      </c>
      <c r="FHD27" s="58" t="s">
        <v>55</v>
      </c>
      <c r="FHE27" s="91" t="s">
        <v>32</v>
      </c>
      <c r="FHF27" s="92">
        <v>1</v>
      </c>
      <c r="FHG27" s="87">
        <v>0</v>
      </c>
      <c r="FHH27" s="59">
        <f t="shared" si="257"/>
        <v>0</v>
      </c>
      <c r="FHI27" s="1"/>
      <c r="FHJ27" s="89">
        <v>4</v>
      </c>
      <c r="FHK27" s="93" t="s">
        <v>64</v>
      </c>
      <c r="FHL27" s="58" t="s">
        <v>55</v>
      </c>
      <c r="FHM27" s="91" t="s">
        <v>32</v>
      </c>
      <c r="FHN27" s="92">
        <v>1</v>
      </c>
      <c r="FHO27" s="87">
        <v>0</v>
      </c>
      <c r="FHP27" s="59">
        <f t="shared" si="258"/>
        <v>0</v>
      </c>
      <c r="FHQ27" s="1"/>
      <c r="FHR27" s="89">
        <v>4</v>
      </c>
      <c r="FHS27" s="93" t="s">
        <v>64</v>
      </c>
      <c r="FHT27" s="58" t="s">
        <v>55</v>
      </c>
      <c r="FHU27" s="91" t="s">
        <v>32</v>
      </c>
      <c r="FHV27" s="92">
        <v>1</v>
      </c>
      <c r="FHW27" s="87">
        <v>0</v>
      </c>
      <c r="FHX27" s="59">
        <f t="shared" si="258"/>
        <v>0</v>
      </c>
      <c r="FHY27" s="1"/>
      <c r="FHZ27" s="89">
        <v>4</v>
      </c>
      <c r="FIA27" s="93" t="s">
        <v>64</v>
      </c>
      <c r="FIB27" s="58" t="s">
        <v>55</v>
      </c>
      <c r="FIC27" s="91" t="s">
        <v>32</v>
      </c>
      <c r="FID27" s="92">
        <v>1</v>
      </c>
      <c r="FIE27" s="87">
        <v>0</v>
      </c>
      <c r="FIF27" s="59">
        <f t="shared" si="259"/>
        <v>0</v>
      </c>
      <c r="FIG27" s="1"/>
      <c r="FIH27" s="89">
        <v>4</v>
      </c>
      <c r="FII27" s="93" t="s">
        <v>64</v>
      </c>
      <c r="FIJ27" s="58" t="s">
        <v>55</v>
      </c>
      <c r="FIK27" s="91" t="s">
        <v>32</v>
      </c>
      <c r="FIL27" s="92">
        <v>1</v>
      </c>
      <c r="FIM27" s="87">
        <v>0</v>
      </c>
      <c r="FIN27" s="59">
        <f t="shared" si="259"/>
        <v>0</v>
      </c>
      <c r="FIO27" s="1"/>
      <c r="FIP27" s="89">
        <v>4</v>
      </c>
      <c r="FIQ27" s="93" t="s">
        <v>64</v>
      </c>
      <c r="FIR27" s="58" t="s">
        <v>55</v>
      </c>
      <c r="FIS27" s="91" t="s">
        <v>32</v>
      </c>
      <c r="FIT27" s="92">
        <v>1</v>
      </c>
      <c r="FIU27" s="87">
        <v>0</v>
      </c>
      <c r="FIV27" s="59">
        <f t="shared" si="260"/>
        <v>0</v>
      </c>
      <c r="FIW27" s="1"/>
      <c r="FIX27" s="89">
        <v>4</v>
      </c>
      <c r="FIY27" s="93" t="s">
        <v>64</v>
      </c>
      <c r="FIZ27" s="58" t="s">
        <v>55</v>
      </c>
      <c r="FJA27" s="91" t="s">
        <v>32</v>
      </c>
      <c r="FJB27" s="92">
        <v>1</v>
      </c>
      <c r="FJC27" s="87">
        <v>0</v>
      </c>
      <c r="FJD27" s="59">
        <f t="shared" si="260"/>
        <v>0</v>
      </c>
      <c r="FJE27" s="1"/>
      <c r="FJF27" s="89">
        <v>4</v>
      </c>
      <c r="FJG27" s="93" t="s">
        <v>64</v>
      </c>
      <c r="FJH27" s="58" t="s">
        <v>55</v>
      </c>
      <c r="FJI27" s="91" t="s">
        <v>32</v>
      </c>
      <c r="FJJ27" s="92">
        <v>1</v>
      </c>
      <c r="FJK27" s="87">
        <v>0</v>
      </c>
      <c r="FJL27" s="59">
        <f t="shared" si="261"/>
        <v>0</v>
      </c>
      <c r="FJM27" s="1"/>
      <c r="FJN27" s="89">
        <v>4</v>
      </c>
      <c r="FJO27" s="93" t="s">
        <v>64</v>
      </c>
      <c r="FJP27" s="58" t="s">
        <v>55</v>
      </c>
      <c r="FJQ27" s="91" t="s">
        <v>32</v>
      </c>
      <c r="FJR27" s="92">
        <v>1</v>
      </c>
      <c r="FJS27" s="87">
        <v>0</v>
      </c>
      <c r="FJT27" s="59">
        <f t="shared" si="261"/>
        <v>0</v>
      </c>
      <c r="FJU27" s="1"/>
      <c r="FJV27" s="89">
        <v>4</v>
      </c>
      <c r="FJW27" s="93" t="s">
        <v>64</v>
      </c>
      <c r="FJX27" s="58" t="s">
        <v>55</v>
      </c>
      <c r="FJY27" s="91" t="s">
        <v>32</v>
      </c>
      <c r="FJZ27" s="92">
        <v>1</v>
      </c>
      <c r="FKA27" s="87">
        <v>0</v>
      </c>
      <c r="FKB27" s="59">
        <f t="shared" si="262"/>
        <v>0</v>
      </c>
      <c r="FKC27" s="1"/>
      <c r="FKD27" s="89">
        <v>4</v>
      </c>
      <c r="FKE27" s="93" t="s">
        <v>64</v>
      </c>
      <c r="FKF27" s="58" t="s">
        <v>55</v>
      </c>
      <c r="FKG27" s="91" t="s">
        <v>32</v>
      </c>
      <c r="FKH27" s="92">
        <v>1</v>
      </c>
      <c r="FKI27" s="87">
        <v>0</v>
      </c>
      <c r="FKJ27" s="59">
        <f t="shared" si="262"/>
        <v>0</v>
      </c>
      <c r="FKK27" s="1"/>
      <c r="FKL27" s="89">
        <v>4</v>
      </c>
      <c r="FKM27" s="93" t="s">
        <v>64</v>
      </c>
      <c r="FKN27" s="58" t="s">
        <v>55</v>
      </c>
      <c r="FKO27" s="91" t="s">
        <v>32</v>
      </c>
      <c r="FKP27" s="92">
        <v>1</v>
      </c>
      <c r="FKQ27" s="87">
        <v>0</v>
      </c>
      <c r="FKR27" s="59">
        <f t="shared" si="263"/>
        <v>0</v>
      </c>
      <c r="FKS27" s="1"/>
      <c r="FKT27" s="89">
        <v>4</v>
      </c>
      <c r="FKU27" s="93" t="s">
        <v>64</v>
      </c>
      <c r="FKV27" s="58" t="s">
        <v>55</v>
      </c>
      <c r="FKW27" s="91" t="s">
        <v>32</v>
      </c>
      <c r="FKX27" s="92">
        <v>1</v>
      </c>
      <c r="FKY27" s="87">
        <v>0</v>
      </c>
      <c r="FKZ27" s="59">
        <f t="shared" si="263"/>
        <v>0</v>
      </c>
      <c r="FLA27" s="1"/>
      <c r="FLB27" s="89">
        <v>4</v>
      </c>
      <c r="FLC27" s="93" t="s">
        <v>64</v>
      </c>
      <c r="FLD27" s="58" t="s">
        <v>55</v>
      </c>
      <c r="FLE27" s="91" t="s">
        <v>32</v>
      </c>
      <c r="FLF27" s="92">
        <v>1</v>
      </c>
      <c r="FLG27" s="87">
        <v>0</v>
      </c>
      <c r="FLH27" s="59">
        <f t="shared" si="264"/>
        <v>0</v>
      </c>
      <c r="FLI27" s="1"/>
      <c r="FLJ27" s="89">
        <v>4</v>
      </c>
      <c r="FLK27" s="93" t="s">
        <v>64</v>
      </c>
      <c r="FLL27" s="58" t="s">
        <v>55</v>
      </c>
      <c r="FLM27" s="91" t="s">
        <v>32</v>
      </c>
      <c r="FLN27" s="92">
        <v>1</v>
      </c>
      <c r="FLO27" s="87">
        <v>0</v>
      </c>
      <c r="FLP27" s="59">
        <f t="shared" si="264"/>
        <v>0</v>
      </c>
      <c r="FLQ27" s="1"/>
      <c r="FLR27" s="89">
        <v>4</v>
      </c>
      <c r="FLS27" s="93" t="s">
        <v>64</v>
      </c>
      <c r="FLT27" s="58" t="s">
        <v>55</v>
      </c>
      <c r="FLU27" s="91" t="s">
        <v>32</v>
      </c>
      <c r="FLV27" s="92">
        <v>1</v>
      </c>
      <c r="FLW27" s="87">
        <v>0</v>
      </c>
      <c r="FLX27" s="59">
        <f t="shared" si="265"/>
        <v>0</v>
      </c>
      <c r="FLY27" s="1"/>
      <c r="FLZ27" s="89">
        <v>4</v>
      </c>
      <c r="FMA27" s="93" t="s">
        <v>64</v>
      </c>
      <c r="FMB27" s="58" t="s">
        <v>55</v>
      </c>
      <c r="FMC27" s="91" t="s">
        <v>32</v>
      </c>
      <c r="FMD27" s="92">
        <v>1</v>
      </c>
      <c r="FME27" s="87">
        <v>0</v>
      </c>
      <c r="FMF27" s="59">
        <f t="shared" si="265"/>
        <v>0</v>
      </c>
      <c r="FMG27" s="1"/>
      <c r="FMH27" s="89">
        <v>4</v>
      </c>
      <c r="FMI27" s="93" t="s">
        <v>64</v>
      </c>
      <c r="FMJ27" s="58" t="s">
        <v>55</v>
      </c>
      <c r="FMK27" s="91" t="s">
        <v>32</v>
      </c>
      <c r="FML27" s="92">
        <v>1</v>
      </c>
      <c r="FMM27" s="87">
        <v>0</v>
      </c>
      <c r="FMN27" s="59">
        <f t="shared" si="266"/>
        <v>0</v>
      </c>
      <c r="FMO27" s="1"/>
      <c r="FMP27" s="89">
        <v>4</v>
      </c>
      <c r="FMQ27" s="93" t="s">
        <v>64</v>
      </c>
      <c r="FMR27" s="58" t="s">
        <v>55</v>
      </c>
      <c r="FMS27" s="91" t="s">
        <v>32</v>
      </c>
      <c r="FMT27" s="92">
        <v>1</v>
      </c>
      <c r="FMU27" s="87">
        <v>0</v>
      </c>
      <c r="FMV27" s="59">
        <f t="shared" si="266"/>
        <v>0</v>
      </c>
      <c r="FMW27" s="1"/>
      <c r="FMX27" s="89">
        <v>4</v>
      </c>
      <c r="FMY27" s="93" t="s">
        <v>64</v>
      </c>
      <c r="FMZ27" s="58" t="s">
        <v>55</v>
      </c>
      <c r="FNA27" s="91" t="s">
        <v>32</v>
      </c>
      <c r="FNB27" s="92">
        <v>1</v>
      </c>
      <c r="FNC27" s="87">
        <v>0</v>
      </c>
      <c r="FND27" s="59">
        <f t="shared" si="267"/>
        <v>0</v>
      </c>
      <c r="FNE27" s="1"/>
      <c r="FNF27" s="89">
        <v>4</v>
      </c>
      <c r="FNG27" s="93" t="s">
        <v>64</v>
      </c>
      <c r="FNH27" s="58" t="s">
        <v>55</v>
      </c>
      <c r="FNI27" s="91" t="s">
        <v>32</v>
      </c>
      <c r="FNJ27" s="92">
        <v>1</v>
      </c>
      <c r="FNK27" s="87">
        <v>0</v>
      </c>
      <c r="FNL27" s="59">
        <f t="shared" si="267"/>
        <v>0</v>
      </c>
      <c r="FNM27" s="1"/>
      <c r="FNN27" s="89">
        <v>4</v>
      </c>
      <c r="FNO27" s="93" t="s">
        <v>64</v>
      </c>
      <c r="FNP27" s="58" t="s">
        <v>55</v>
      </c>
      <c r="FNQ27" s="91" t="s">
        <v>32</v>
      </c>
      <c r="FNR27" s="92">
        <v>1</v>
      </c>
      <c r="FNS27" s="87">
        <v>0</v>
      </c>
      <c r="FNT27" s="59">
        <f t="shared" si="268"/>
        <v>0</v>
      </c>
      <c r="FNU27" s="1"/>
      <c r="FNV27" s="89">
        <v>4</v>
      </c>
      <c r="FNW27" s="93" t="s">
        <v>64</v>
      </c>
      <c r="FNX27" s="58" t="s">
        <v>55</v>
      </c>
      <c r="FNY27" s="91" t="s">
        <v>32</v>
      </c>
      <c r="FNZ27" s="92">
        <v>1</v>
      </c>
      <c r="FOA27" s="87">
        <v>0</v>
      </c>
      <c r="FOB27" s="59">
        <f t="shared" si="268"/>
        <v>0</v>
      </c>
      <c r="FOC27" s="1"/>
      <c r="FOD27" s="89">
        <v>4</v>
      </c>
      <c r="FOE27" s="93" t="s">
        <v>64</v>
      </c>
      <c r="FOF27" s="58" t="s">
        <v>55</v>
      </c>
      <c r="FOG27" s="91" t="s">
        <v>32</v>
      </c>
      <c r="FOH27" s="92">
        <v>1</v>
      </c>
      <c r="FOI27" s="87">
        <v>0</v>
      </c>
      <c r="FOJ27" s="59">
        <f t="shared" si="269"/>
        <v>0</v>
      </c>
      <c r="FOK27" s="1"/>
      <c r="FOL27" s="89">
        <v>4</v>
      </c>
      <c r="FOM27" s="93" t="s">
        <v>64</v>
      </c>
      <c r="FON27" s="58" t="s">
        <v>55</v>
      </c>
      <c r="FOO27" s="91" t="s">
        <v>32</v>
      </c>
      <c r="FOP27" s="92">
        <v>1</v>
      </c>
      <c r="FOQ27" s="87">
        <v>0</v>
      </c>
      <c r="FOR27" s="59">
        <f t="shared" si="269"/>
        <v>0</v>
      </c>
      <c r="FOS27" s="1"/>
      <c r="FOT27" s="89">
        <v>4</v>
      </c>
      <c r="FOU27" s="93" t="s">
        <v>64</v>
      </c>
      <c r="FOV27" s="58" t="s">
        <v>55</v>
      </c>
      <c r="FOW27" s="91" t="s">
        <v>32</v>
      </c>
      <c r="FOX27" s="92">
        <v>1</v>
      </c>
      <c r="FOY27" s="87">
        <v>0</v>
      </c>
      <c r="FOZ27" s="59">
        <f t="shared" si="270"/>
        <v>0</v>
      </c>
      <c r="FPA27" s="1"/>
      <c r="FPB27" s="89">
        <v>4</v>
      </c>
      <c r="FPC27" s="93" t="s">
        <v>64</v>
      </c>
      <c r="FPD27" s="58" t="s">
        <v>55</v>
      </c>
      <c r="FPE27" s="91" t="s">
        <v>32</v>
      </c>
      <c r="FPF27" s="92">
        <v>1</v>
      </c>
      <c r="FPG27" s="87">
        <v>0</v>
      </c>
      <c r="FPH27" s="59">
        <f t="shared" si="270"/>
        <v>0</v>
      </c>
      <c r="FPI27" s="1"/>
      <c r="FPJ27" s="89">
        <v>4</v>
      </c>
      <c r="FPK27" s="93" t="s">
        <v>64</v>
      </c>
      <c r="FPL27" s="58" t="s">
        <v>55</v>
      </c>
      <c r="FPM27" s="91" t="s">
        <v>32</v>
      </c>
      <c r="FPN27" s="92">
        <v>1</v>
      </c>
      <c r="FPO27" s="87">
        <v>0</v>
      </c>
      <c r="FPP27" s="59">
        <f t="shared" si="271"/>
        <v>0</v>
      </c>
      <c r="FPQ27" s="1"/>
      <c r="FPR27" s="89">
        <v>4</v>
      </c>
      <c r="FPS27" s="93" t="s">
        <v>64</v>
      </c>
      <c r="FPT27" s="58" t="s">
        <v>55</v>
      </c>
      <c r="FPU27" s="91" t="s">
        <v>32</v>
      </c>
      <c r="FPV27" s="92">
        <v>1</v>
      </c>
      <c r="FPW27" s="87">
        <v>0</v>
      </c>
      <c r="FPX27" s="59">
        <f t="shared" si="271"/>
        <v>0</v>
      </c>
      <c r="FPY27" s="1"/>
      <c r="FPZ27" s="89">
        <v>4</v>
      </c>
      <c r="FQA27" s="93" t="s">
        <v>64</v>
      </c>
      <c r="FQB27" s="58" t="s">
        <v>55</v>
      </c>
      <c r="FQC27" s="91" t="s">
        <v>32</v>
      </c>
      <c r="FQD27" s="92">
        <v>1</v>
      </c>
      <c r="FQE27" s="87">
        <v>0</v>
      </c>
      <c r="FQF27" s="59">
        <f t="shared" si="272"/>
        <v>0</v>
      </c>
      <c r="FQG27" s="1"/>
      <c r="FQH27" s="89">
        <v>4</v>
      </c>
      <c r="FQI27" s="93" t="s">
        <v>64</v>
      </c>
      <c r="FQJ27" s="58" t="s">
        <v>55</v>
      </c>
      <c r="FQK27" s="91" t="s">
        <v>32</v>
      </c>
      <c r="FQL27" s="92">
        <v>1</v>
      </c>
      <c r="FQM27" s="87">
        <v>0</v>
      </c>
      <c r="FQN27" s="59">
        <f t="shared" si="272"/>
        <v>0</v>
      </c>
      <c r="FQO27" s="1"/>
      <c r="FQP27" s="89">
        <v>4</v>
      </c>
      <c r="FQQ27" s="93" t="s">
        <v>64</v>
      </c>
      <c r="FQR27" s="58" t="s">
        <v>55</v>
      </c>
      <c r="FQS27" s="91" t="s">
        <v>32</v>
      </c>
      <c r="FQT27" s="92">
        <v>1</v>
      </c>
      <c r="FQU27" s="87">
        <v>0</v>
      </c>
      <c r="FQV27" s="59">
        <f t="shared" si="273"/>
        <v>0</v>
      </c>
      <c r="FQW27" s="1"/>
      <c r="FQX27" s="89">
        <v>4</v>
      </c>
      <c r="FQY27" s="93" t="s">
        <v>64</v>
      </c>
      <c r="FQZ27" s="58" t="s">
        <v>55</v>
      </c>
      <c r="FRA27" s="91" t="s">
        <v>32</v>
      </c>
      <c r="FRB27" s="92">
        <v>1</v>
      </c>
      <c r="FRC27" s="87">
        <v>0</v>
      </c>
      <c r="FRD27" s="59">
        <f t="shared" si="273"/>
        <v>0</v>
      </c>
      <c r="FRE27" s="1"/>
      <c r="FRF27" s="89">
        <v>4</v>
      </c>
      <c r="FRG27" s="93" t="s">
        <v>64</v>
      </c>
      <c r="FRH27" s="58" t="s">
        <v>55</v>
      </c>
      <c r="FRI27" s="91" t="s">
        <v>32</v>
      </c>
      <c r="FRJ27" s="92">
        <v>1</v>
      </c>
      <c r="FRK27" s="87">
        <v>0</v>
      </c>
      <c r="FRL27" s="59">
        <f t="shared" si="274"/>
        <v>0</v>
      </c>
      <c r="FRM27" s="1"/>
      <c r="FRN27" s="89">
        <v>4</v>
      </c>
      <c r="FRO27" s="93" t="s">
        <v>64</v>
      </c>
      <c r="FRP27" s="58" t="s">
        <v>55</v>
      </c>
      <c r="FRQ27" s="91" t="s">
        <v>32</v>
      </c>
      <c r="FRR27" s="92">
        <v>1</v>
      </c>
      <c r="FRS27" s="87">
        <v>0</v>
      </c>
      <c r="FRT27" s="59">
        <f t="shared" si="274"/>
        <v>0</v>
      </c>
      <c r="FRU27" s="1"/>
      <c r="FRV27" s="89">
        <v>4</v>
      </c>
      <c r="FRW27" s="93" t="s">
        <v>64</v>
      </c>
      <c r="FRX27" s="58" t="s">
        <v>55</v>
      </c>
      <c r="FRY27" s="91" t="s">
        <v>32</v>
      </c>
      <c r="FRZ27" s="92">
        <v>1</v>
      </c>
      <c r="FSA27" s="87">
        <v>0</v>
      </c>
      <c r="FSB27" s="59">
        <f t="shared" si="275"/>
        <v>0</v>
      </c>
      <c r="FSC27" s="1"/>
      <c r="FSD27" s="89">
        <v>4</v>
      </c>
      <c r="FSE27" s="93" t="s">
        <v>64</v>
      </c>
      <c r="FSF27" s="58" t="s">
        <v>55</v>
      </c>
      <c r="FSG27" s="91" t="s">
        <v>32</v>
      </c>
      <c r="FSH27" s="92">
        <v>1</v>
      </c>
      <c r="FSI27" s="87">
        <v>0</v>
      </c>
      <c r="FSJ27" s="59">
        <f t="shared" si="275"/>
        <v>0</v>
      </c>
      <c r="FSK27" s="1"/>
      <c r="FSL27" s="89">
        <v>4</v>
      </c>
      <c r="FSM27" s="93" t="s">
        <v>64</v>
      </c>
      <c r="FSN27" s="58" t="s">
        <v>55</v>
      </c>
      <c r="FSO27" s="91" t="s">
        <v>32</v>
      </c>
      <c r="FSP27" s="92">
        <v>1</v>
      </c>
      <c r="FSQ27" s="87">
        <v>0</v>
      </c>
      <c r="FSR27" s="59">
        <f t="shared" si="276"/>
        <v>0</v>
      </c>
      <c r="FSS27" s="1"/>
      <c r="FST27" s="89">
        <v>4</v>
      </c>
      <c r="FSU27" s="93" t="s">
        <v>64</v>
      </c>
      <c r="FSV27" s="58" t="s">
        <v>55</v>
      </c>
      <c r="FSW27" s="91" t="s">
        <v>32</v>
      </c>
      <c r="FSX27" s="92">
        <v>1</v>
      </c>
      <c r="FSY27" s="87">
        <v>0</v>
      </c>
      <c r="FSZ27" s="59">
        <f t="shared" si="276"/>
        <v>0</v>
      </c>
      <c r="FTA27" s="1"/>
      <c r="FTB27" s="89">
        <v>4</v>
      </c>
      <c r="FTC27" s="93" t="s">
        <v>64</v>
      </c>
      <c r="FTD27" s="58" t="s">
        <v>55</v>
      </c>
      <c r="FTE27" s="91" t="s">
        <v>32</v>
      </c>
      <c r="FTF27" s="92">
        <v>1</v>
      </c>
      <c r="FTG27" s="87">
        <v>0</v>
      </c>
      <c r="FTH27" s="59">
        <f t="shared" si="277"/>
        <v>0</v>
      </c>
      <c r="FTI27" s="1"/>
      <c r="FTJ27" s="89">
        <v>4</v>
      </c>
      <c r="FTK27" s="93" t="s">
        <v>64</v>
      </c>
      <c r="FTL27" s="58" t="s">
        <v>55</v>
      </c>
      <c r="FTM27" s="91" t="s">
        <v>32</v>
      </c>
      <c r="FTN27" s="92">
        <v>1</v>
      </c>
      <c r="FTO27" s="87">
        <v>0</v>
      </c>
      <c r="FTP27" s="59">
        <f t="shared" si="277"/>
        <v>0</v>
      </c>
      <c r="FTQ27" s="1"/>
      <c r="FTR27" s="89">
        <v>4</v>
      </c>
      <c r="FTS27" s="93" t="s">
        <v>64</v>
      </c>
      <c r="FTT27" s="58" t="s">
        <v>55</v>
      </c>
      <c r="FTU27" s="91" t="s">
        <v>32</v>
      </c>
      <c r="FTV27" s="92">
        <v>1</v>
      </c>
      <c r="FTW27" s="87">
        <v>0</v>
      </c>
      <c r="FTX27" s="59">
        <f t="shared" si="278"/>
        <v>0</v>
      </c>
      <c r="FTY27" s="1"/>
      <c r="FTZ27" s="89">
        <v>4</v>
      </c>
      <c r="FUA27" s="93" t="s">
        <v>64</v>
      </c>
      <c r="FUB27" s="58" t="s">
        <v>55</v>
      </c>
      <c r="FUC27" s="91" t="s">
        <v>32</v>
      </c>
      <c r="FUD27" s="92">
        <v>1</v>
      </c>
      <c r="FUE27" s="87">
        <v>0</v>
      </c>
      <c r="FUF27" s="59">
        <f t="shared" si="278"/>
        <v>0</v>
      </c>
      <c r="FUG27" s="1"/>
      <c r="FUH27" s="89">
        <v>4</v>
      </c>
      <c r="FUI27" s="93" t="s">
        <v>64</v>
      </c>
      <c r="FUJ27" s="58" t="s">
        <v>55</v>
      </c>
      <c r="FUK27" s="91" t="s">
        <v>32</v>
      </c>
      <c r="FUL27" s="92">
        <v>1</v>
      </c>
      <c r="FUM27" s="87">
        <v>0</v>
      </c>
      <c r="FUN27" s="59">
        <f t="shared" si="279"/>
        <v>0</v>
      </c>
      <c r="FUO27" s="1"/>
      <c r="FUP27" s="89">
        <v>4</v>
      </c>
      <c r="FUQ27" s="93" t="s">
        <v>64</v>
      </c>
      <c r="FUR27" s="58" t="s">
        <v>55</v>
      </c>
      <c r="FUS27" s="91" t="s">
        <v>32</v>
      </c>
      <c r="FUT27" s="92">
        <v>1</v>
      </c>
      <c r="FUU27" s="87">
        <v>0</v>
      </c>
      <c r="FUV27" s="59">
        <f t="shared" si="279"/>
        <v>0</v>
      </c>
      <c r="FUW27" s="1"/>
      <c r="FUX27" s="89">
        <v>4</v>
      </c>
      <c r="FUY27" s="93" t="s">
        <v>64</v>
      </c>
      <c r="FUZ27" s="58" t="s">
        <v>55</v>
      </c>
      <c r="FVA27" s="91" t="s">
        <v>32</v>
      </c>
      <c r="FVB27" s="92">
        <v>1</v>
      </c>
      <c r="FVC27" s="87">
        <v>0</v>
      </c>
      <c r="FVD27" s="59">
        <f t="shared" si="280"/>
        <v>0</v>
      </c>
      <c r="FVE27" s="1"/>
      <c r="FVF27" s="89">
        <v>4</v>
      </c>
      <c r="FVG27" s="93" t="s">
        <v>64</v>
      </c>
      <c r="FVH27" s="58" t="s">
        <v>55</v>
      </c>
      <c r="FVI27" s="91" t="s">
        <v>32</v>
      </c>
      <c r="FVJ27" s="92">
        <v>1</v>
      </c>
      <c r="FVK27" s="87">
        <v>0</v>
      </c>
      <c r="FVL27" s="59">
        <f t="shared" si="280"/>
        <v>0</v>
      </c>
      <c r="FVM27" s="1"/>
      <c r="FVN27" s="89">
        <v>4</v>
      </c>
      <c r="FVO27" s="93" t="s">
        <v>64</v>
      </c>
      <c r="FVP27" s="58" t="s">
        <v>55</v>
      </c>
      <c r="FVQ27" s="91" t="s">
        <v>32</v>
      </c>
      <c r="FVR27" s="92">
        <v>1</v>
      </c>
      <c r="FVS27" s="87">
        <v>0</v>
      </c>
      <c r="FVT27" s="59">
        <f t="shared" si="281"/>
        <v>0</v>
      </c>
      <c r="FVU27" s="1"/>
      <c r="FVV27" s="89">
        <v>4</v>
      </c>
      <c r="FVW27" s="93" t="s">
        <v>64</v>
      </c>
      <c r="FVX27" s="58" t="s">
        <v>55</v>
      </c>
      <c r="FVY27" s="91" t="s">
        <v>32</v>
      </c>
      <c r="FVZ27" s="92">
        <v>1</v>
      </c>
      <c r="FWA27" s="87">
        <v>0</v>
      </c>
      <c r="FWB27" s="59">
        <f t="shared" si="281"/>
        <v>0</v>
      </c>
      <c r="FWC27" s="1"/>
      <c r="FWD27" s="89">
        <v>4</v>
      </c>
      <c r="FWE27" s="93" t="s">
        <v>64</v>
      </c>
      <c r="FWF27" s="58" t="s">
        <v>55</v>
      </c>
      <c r="FWG27" s="91" t="s">
        <v>32</v>
      </c>
      <c r="FWH27" s="92">
        <v>1</v>
      </c>
      <c r="FWI27" s="87">
        <v>0</v>
      </c>
      <c r="FWJ27" s="59">
        <f t="shared" si="282"/>
        <v>0</v>
      </c>
      <c r="FWK27" s="1"/>
      <c r="FWL27" s="89">
        <v>4</v>
      </c>
      <c r="FWM27" s="93" t="s">
        <v>64</v>
      </c>
      <c r="FWN27" s="58" t="s">
        <v>55</v>
      </c>
      <c r="FWO27" s="91" t="s">
        <v>32</v>
      </c>
      <c r="FWP27" s="92">
        <v>1</v>
      </c>
      <c r="FWQ27" s="87">
        <v>0</v>
      </c>
      <c r="FWR27" s="59">
        <f t="shared" si="282"/>
        <v>0</v>
      </c>
      <c r="FWS27" s="1"/>
      <c r="FWT27" s="89">
        <v>4</v>
      </c>
      <c r="FWU27" s="93" t="s">
        <v>64</v>
      </c>
      <c r="FWV27" s="58" t="s">
        <v>55</v>
      </c>
      <c r="FWW27" s="91" t="s">
        <v>32</v>
      </c>
      <c r="FWX27" s="92">
        <v>1</v>
      </c>
      <c r="FWY27" s="87">
        <v>0</v>
      </c>
      <c r="FWZ27" s="59">
        <f t="shared" si="283"/>
        <v>0</v>
      </c>
      <c r="FXA27" s="1"/>
      <c r="FXB27" s="89">
        <v>4</v>
      </c>
      <c r="FXC27" s="93" t="s">
        <v>64</v>
      </c>
      <c r="FXD27" s="58" t="s">
        <v>55</v>
      </c>
      <c r="FXE27" s="91" t="s">
        <v>32</v>
      </c>
      <c r="FXF27" s="92">
        <v>1</v>
      </c>
      <c r="FXG27" s="87">
        <v>0</v>
      </c>
      <c r="FXH27" s="59">
        <f t="shared" si="283"/>
        <v>0</v>
      </c>
      <c r="FXI27" s="1"/>
      <c r="FXJ27" s="89">
        <v>4</v>
      </c>
      <c r="FXK27" s="93" t="s">
        <v>64</v>
      </c>
      <c r="FXL27" s="58" t="s">
        <v>55</v>
      </c>
      <c r="FXM27" s="91" t="s">
        <v>32</v>
      </c>
      <c r="FXN27" s="92">
        <v>1</v>
      </c>
      <c r="FXO27" s="87">
        <v>0</v>
      </c>
      <c r="FXP27" s="59">
        <f t="shared" si="284"/>
        <v>0</v>
      </c>
      <c r="FXQ27" s="1"/>
      <c r="FXR27" s="89">
        <v>4</v>
      </c>
      <c r="FXS27" s="93" t="s">
        <v>64</v>
      </c>
      <c r="FXT27" s="58" t="s">
        <v>55</v>
      </c>
      <c r="FXU27" s="91" t="s">
        <v>32</v>
      </c>
      <c r="FXV27" s="92">
        <v>1</v>
      </c>
      <c r="FXW27" s="87">
        <v>0</v>
      </c>
      <c r="FXX27" s="59">
        <f t="shared" si="284"/>
        <v>0</v>
      </c>
      <c r="FXY27" s="1"/>
      <c r="FXZ27" s="89">
        <v>4</v>
      </c>
      <c r="FYA27" s="93" t="s">
        <v>64</v>
      </c>
      <c r="FYB27" s="58" t="s">
        <v>55</v>
      </c>
      <c r="FYC27" s="91" t="s">
        <v>32</v>
      </c>
      <c r="FYD27" s="92">
        <v>1</v>
      </c>
      <c r="FYE27" s="87">
        <v>0</v>
      </c>
      <c r="FYF27" s="59">
        <f t="shared" si="285"/>
        <v>0</v>
      </c>
      <c r="FYG27" s="1"/>
      <c r="FYH27" s="89">
        <v>4</v>
      </c>
      <c r="FYI27" s="93" t="s">
        <v>64</v>
      </c>
      <c r="FYJ27" s="58" t="s">
        <v>55</v>
      </c>
      <c r="FYK27" s="91" t="s">
        <v>32</v>
      </c>
      <c r="FYL27" s="92">
        <v>1</v>
      </c>
      <c r="FYM27" s="87">
        <v>0</v>
      </c>
      <c r="FYN27" s="59">
        <f t="shared" si="285"/>
        <v>0</v>
      </c>
      <c r="FYO27" s="1"/>
      <c r="FYP27" s="89">
        <v>4</v>
      </c>
      <c r="FYQ27" s="93" t="s">
        <v>64</v>
      </c>
      <c r="FYR27" s="58" t="s">
        <v>55</v>
      </c>
      <c r="FYS27" s="91" t="s">
        <v>32</v>
      </c>
      <c r="FYT27" s="92">
        <v>1</v>
      </c>
      <c r="FYU27" s="87">
        <v>0</v>
      </c>
      <c r="FYV27" s="59">
        <f t="shared" si="286"/>
        <v>0</v>
      </c>
      <c r="FYW27" s="1"/>
      <c r="FYX27" s="89">
        <v>4</v>
      </c>
      <c r="FYY27" s="93" t="s">
        <v>64</v>
      </c>
      <c r="FYZ27" s="58" t="s">
        <v>55</v>
      </c>
      <c r="FZA27" s="91" t="s">
        <v>32</v>
      </c>
      <c r="FZB27" s="92">
        <v>1</v>
      </c>
      <c r="FZC27" s="87">
        <v>0</v>
      </c>
      <c r="FZD27" s="59">
        <f t="shared" si="286"/>
        <v>0</v>
      </c>
      <c r="FZE27" s="1"/>
      <c r="FZF27" s="89">
        <v>4</v>
      </c>
      <c r="FZG27" s="93" t="s">
        <v>64</v>
      </c>
      <c r="FZH27" s="58" t="s">
        <v>55</v>
      </c>
      <c r="FZI27" s="91" t="s">
        <v>32</v>
      </c>
      <c r="FZJ27" s="92">
        <v>1</v>
      </c>
      <c r="FZK27" s="87">
        <v>0</v>
      </c>
      <c r="FZL27" s="59">
        <f t="shared" si="287"/>
        <v>0</v>
      </c>
      <c r="FZM27" s="1"/>
      <c r="FZN27" s="89">
        <v>4</v>
      </c>
      <c r="FZO27" s="93" t="s">
        <v>64</v>
      </c>
      <c r="FZP27" s="58" t="s">
        <v>55</v>
      </c>
      <c r="FZQ27" s="91" t="s">
        <v>32</v>
      </c>
      <c r="FZR27" s="92">
        <v>1</v>
      </c>
      <c r="FZS27" s="87">
        <v>0</v>
      </c>
      <c r="FZT27" s="59">
        <f t="shared" si="287"/>
        <v>0</v>
      </c>
      <c r="FZU27" s="1"/>
      <c r="FZV27" s="89">
        <v>4</v>
      </c>
      <c r="FZW27" s="93" t="s">
        <v>64</v>
      </c>
      <c r="FZX27" s="58" t="s">
        <v>55</v>
      </c>
      <c r="FZY27" s="91" t="s">
        <v>32</v>
      </c>
      <c r="FZZ27" s="92">
        <v>1</v>
      </c>
      <c r="GAA27" s="87">
        <v>0</v>
      </c>
      <c r="GAB27" s="59">
        <f t="shared" si="288"/>
        <v>0</v>
      </c>
      <c r="GAC27" s="1"/>
      <c r="GAD27" s="89">
        <v>4</v>
      </c>
      <c r="GAE27" s="93" t="s">
        <v>64</v>
      </c>
      <c r="GAF27" s="58" t="s">
        <v>55</v>
      </c>
      <c r="GAG27" s="91" t="s">
        <v>32</v>
      </c>
      <c r="GAH27" s="92">
        <v>1</v>
      </c>
      <c r="GAI27" s="87">
        <v>0</v>
      </c>
      <c r="GAJ27" s="59">
        <f t="shared" si="288"/>
        <v>0</v>
      </c>
      <c r="GAK27" s="1"/>
      <c r="GAL27" s="89">
        <v>4</v>
      </c>
      <c r="GAM27" s="93" t="s">
        <v>64</v>
      </c>
      <c r="GAN27" s="58" t="s">
        <v>55</v>
      </c>
      <c r="GAO27" s="91" t="s">
        <v>32</v>
      </c>
      <c r="GAP27" s="92">
        <v>1</v>
      </c>
      <c r="GAQ27" s="87">
        <v>0</v>
      </c>
      <c r="GAR27" s="59">
        <f t="shared" si="289"/>
        <v>0</v>
      </c>
      <c r="GAS27" s="1"/>
      <c r="GAT27" s="89">
        <v>4</v>
      </c>
      <c r="GAU27" s="93" t="s">
        <v>64</v>
      </c>
      <c r="GAV27" s="58" t="s">
        <v>55</v>
      </c>
      <c r="GAW27" s="91" t="s">
        <v>32</v>
      </c>
      <c r="GAX27" s="92">
        <v>1</v>
      </c>
      <c r="GAY27" s="87">
        <v>0</v>
      </c>
      <c r="GAZ27" s="59">
        <f t="shared" si="289"/>
        <v>0</v>
      </c>
      <c r="GBA27" s="1"/>
      <c r="GBB27" s="89">
        <v>4</v>
      </c>
      <c r="GBC27" s="93" t="s">
        <v>64</v>
      </c>
      <c r="GBD27" s="58" t="s">
        <v>55</v>
      </c>
      <c r="GBE27" s="91" t="s">
        <v>32</v>
      </c>
      <c r="GBF27" s="92">
        <v>1</v>
      </c>
      <c r="GBG27" s="87">
        <v>0</v>
      </c>
      <c r="GBH27" s="59">
        <f t="shared" si="290"/>
        <v>0</v>
      </c>
      <c r="GBI27" s="1"/>
      <c r="GBJ27" s="89">
        <v>4</v>
      </c>
      <c r="GBK27" s="93" t="s">
        <v>64</v>
      </c>
      <c r="GBL27" s="58" t="s">
        <v>55</v>
      </c>
      <c r="GBM27" s="91" t="s">
        <v>32</v>
      </c>
      <c r="GBN27" s="92">
        <v>1</v>
      </c>
      <c r="GBO27" s="87">
        <v>0</v>
      </c>
      <c r="GBP27" s="59">
        <f t="shared" si="290"/>
        <v>0</v>
      </c>
      <c r="GBQ27" s="1"/>
      <c r="GBR27" s="89">
        <v>4</v>
      </c>
      <c r="GBS27" s="93" t="s">
        <v>64</v>
      </c>
      <c r="GBT27" s="58" t="s">
        <v>55</v>
      </c>
      <c r="GBU27" s="91" t="s">
        <v>32</v>
      </c>
      <c r="GBV27" s="92">
        <v>1</v>
      </c>
      <c r="GBW27" s="87">
        <v>0</v>
      </c>
      <c r="GBX27" s="59">
        <f t="shared" si="291"/>
        <v>0</v>
      </c>
      <c r="GBY27" s="1"/>
      <c r="GBZ27" s="89">
        <v>4</v>
      </c>
      <c r="GCA27" s="93" t="s">
        <v>64</v>
      </c>
      <c r="GCB27" s="58" t="s">
        <v>55</v>
      </c>
      <c r="GCC27" s="91" t="s">
        <v>32</v>
      </c>
      <c r="GCD27" s="92">
        <v>1</v>
      </c>
      <c r="GCE27" s="87">
        <v>0</v>
      </c>
      <c r="GCF27" s="59">
        <f t="shared" si="291"/>
        <v>0</v>
      </c>
      <c r="GCG27" s="1"/>
      <c r="GCH27" s="89">
        <v>4</v>
      </c>
      <c r="GCI27" s="93" t="s">
        <v>64</v>
      </c>
      <c r="GCJ27" s="58" t="s">
        <v>55</v>
      </c>
      <c r="GCK27" s="91" t="s">
        <v>32</v>
      </c>
      <c r="GCL27" s="92">
        <v>1</v>
      </c>
      <c r="GCM27" s="87">
        <v>0</v>
      </c>
      <c r="GCN27" s="59">
        <f t="shared" si="292"/>
        <v>0</v>
      </c>
      <c r="GCO27" s="1"/>
      <c r="GCP27" s="89">
        <v>4</v>
      </c>
      <c r="GCQ27" s="93" t="s">
        <v>64</v>
      </c>
      <c r="GCR27" s="58" t="s">
        <v>55</v>
      </c>
      <c r="GCS27" s="91" t="s">
        <v>32</v>
      </c>
      <c r="GCT27" s="92">
        <v>1</v>
      </c>
      <c r="GCU27" s="87">
        <v>0</v>
      </c>
      <c r="GCV27" s="59">
        <f t="shared" si="292"/>
        <v>0</v>
      </c>
      <c r="GCW27" s="1"/>
      <c r="GCX27" s="89">
        <v>4</v>
      </c>
      <c r="GCY27" s="93" t="s">
        <v>64</v>
      </c>
      <c r="GCZ27" s="58" t="s">
        <v>55</v>
      </c>
      <c r="GDA27" s="91" t="s">
        <v>32</v>
      </c>
      <c r="GDB27" s="92">
        <v>1</v>
      </c>
      <c r="GDC27" s="87">
        <v>0</v>
      </c>
      <c r="GDD27" s="59">
        <f t="shared" si="293"/>
        <v>0</v>
      </c>
      <c r="GDE27" s="1"/>
      <c r="GDF27" s="89">
        <v>4</v>
      </c>
      <c r="GDG27" s="93" t="s">
        <v>64</v>
      </c>
      <c r="GDH27" s="58" t="s">
        <v>55</v>
      </c>
      <c r="GDI27" s="91" t="s">
        <v>32</v>
      </c>
      <c r="GDJ27" s="92">
        <v>1</v>
      </c>
      <c r="GDK27" s="87">
        <v>0</v>
      </c>
      <c r="GDL27" s="59">
        <f t="shared" si="293"/>
        <v>0</v>
      </c>
      <c r="GDM27" s="1"/>
      <c r="GDN27" s="89">
        <v>4</v>
      </c>
      <c r="GDO27" s="93" t="s">
        <v>64</v>
      </c>
      <c r="GDP27" s="58" t="s">
        <v>55</v>
      </c>
      <c r="GDQ27" s="91" t="s">
        <v>32</v>
      </c>
      <c r="GDR27" s="92">
        <v>1</v>
      </c>
      <c r="GDS27" s="87">
        <v>0</v>
      </c>
      <c r="GDT27" s="59">
        <f t="shared" si="294"/>
        <v>0</v>
      </c>
      <c r="GDU27" s="1"/>
      <c r="GDV27" s="89">
        <v>4</v>
      </c>
      <c r="GDW27" s="93" t="s">
        <v>64</v>
      </c>
      <c r="GDX27" s="58" t="s">
        <v>55</v>
      </c>
      <c r="GDY27" s="91" t="s">
        <v>32</v>
      </c>
      <c r="GDZ27" s="92">
        <v>1</v>
      </c>
      <c r="GEA27" s="87">
        <v>0</v>
      </c>
      <c r="GEB27" s="59">
        <f t="shared" si="294"/>
        <v>0</v>
      </c>
      <c r="GEC27" s="1"/>
      <c r="GED27" s="89">
        <v>4</v>
      </c>
      <c r="GEE27" s="93" t="s">
        <v>64</v>
      </c>
      <c r="GEF27" s="58" t="s">
        <v>55</v>
      </c>
      <c r="GEG27" s="91" t="s">
        <v>32</v>
      </c>
      <c r="GEH27" s="92">
        <v>1</v>
      </c>
      <c r="GEI27" s="87">
        <v>0</v>
      </c>
      <c r="GEJ27" s="59">
        <f t="shared" si="295"/>
        <v>0</v>
      </c>
      <c r="GEK27" s="1"/>
      <c r="GEL27" s="89">
        <v>4</v>
      </c>
      <c r="GEM27" s="93" t="s">
        <v>64</v>
      </c>
      <c r="GEN27" s="58" t="s">
        <v>55</v>
      </c>
      <c r="GEO27" s="91" t="s">
        <v>32</v>
      </c>
      <c r="GEP27" s="92">
        <v>1</v>
      </c>
      <c r="GEQ27" s="87">
        <v>0</v>
      </c>
      <c r="GER27" s="59">
        <f t="shared" si="295"/>
        <v>0</v>
      </c>
      <c r="GES27" s="1"/>
      <c r="GET27" s="89">
        <v>4</v>
      </c>
      <c r="GEU27" s="93" t="s">
        <v>64</v>
      </c>
      <c r="GEV27" s="58" t="s">
        <v>55</v>
      </c>
      <c r="GEW27" s="91" t="s">
        <v>32</v>
      </c>
      <c r="GEX27" s="92">
        <v>1</v>
      </c>
      <c r="GEY27" s="87">
        <v>0</v>
      </c>
      <c r="GEZ27" s="59">
        <f t="shared" si="296"/>
        <v>0</v>
      </c>
      <c r="GFA27" s="1"/>
      <c r="GFB27" s="89">
        <v>4</v>
      </c>
      <c r="GFC27" s="93" t="s">
        <v>64</v>
      </c>
      <c r="GFD27" s="58" t="s">
        <v>55</v>
      </c>
      <c r="GFE27" s="91" t="s">
        <v>32</v>
      </c>
      <c r="GFF27" s="92">
        <v>1</v>
      </c>
      <c r="GFG27" s="87">
        <v>0</v>
      </c>
      <c r="GFH27" s="59">
        <f t="shared" si="296"/>
        <v>0</v>
      </c>
      <c r="GFI27" s="1"/>
      <c r="GFJ27" s="89">
        <v>4</v>
      </c>
      <c r="GFK27" s="93" t="s">
        <v>64</v>
      </c>
      <c r="GFL27" s="58" t="s">
        <v>55</v>
      </c>
      <c r="GFM27" s="91" t="s">
        <v>32</v>
      </c>
      <c r="GFN27" s="92">
        <v>1</v>
      </c>
      <c r="GFO27" s="87">
        <v>0</v>
      </c>
      <c r="GFP27" s="59">
        <f t="shared" si="297"/>
        <v>0</v>
      </c>
      <c r="GFQ27" s="1"/>
      <c r="GFR27" s="89">
        <v>4</v>
      </c>
      <c r="GFS27" s="93" t="s">
        <v>64</v>
      </c>
      <c r="GFT27" s="58" t="s">
        <v>55</v>
      </c>
      <c r="GFU27" s="91" t="s">
        <v>32</v>
      </c>
      <c r="GFV27" s="92">
        <v>1</v>
      </c>
      <c r="GFW27" s="87">
        <v>0</v>
      </c>
      <c r="GFX27" s="59">
        <f t="shared" si="297"/>
        <v>0</v>
      </c>
      <c r="GFY27" s="1"/>
      <c r="GFZ27" s="89">
        <v>4</v>
      </c>
      <c r="GGA27" s="93" t="s">
        <v>64</v>
      </c>
      <c r="GGB27" s="58" t="s">
        <v>55</v>
      </c>
      <c r="GGC27" s="91" t="s">
        <v>32</v>
      </c>
      <c r="GGD27" s="92">
        <v>1</v>
      </c>
      <c r="GGE27" s="87">
        <v>0</v>
      </c>
      <c r="GGF27" s="59">
        <f t="shared" si="298"/>
        <v>0</v>
      </c>
      <c r="GGG27" s="1"/>
      <c r="GGH27" s="89">
        <v>4</v>
      </c>
      <c r="GGI27" s="93" t="s">
        <v>64</v>
      </c>
      <c r="GGJ27" s="58" t="s">
        <v>55</v>
      </c>
      <c r="GGK27" s="91" t="s">
        <v>32</v>
      </c>
      <c r="GGL27" s="92">
        <v>1</v>
      </c>
      <c r="GGM27" s="87">
        <v>0</v>
      </c>
      <c r="GGN27" s="59">
        <f t="shared" si="298"/>
        <v>0</v>
      </c>
      <c r="GGO27" s="1"/>
      <c r="GGP27" s="89">
        <v>4</v>
      </c>
      <c r="GGQ27" s="93" t="s">
        <v>64</v>
      </c>
      <c r="GGR27" s="58" t="s">
        <v>55</v>
      </c>
      <c r="GGS27" s="91" t="s">
        <v>32</v>
      </c>
      <c r="GGT27" s="92">
        <v>1</v>
      </c>
      <c r="GGU27" s="87">
        <v>0</v>
      </c>
      <c r="GGV27" s="59">
        <f t="shared" si="299"/>
        <v>0</v>
      </c>
      <c r="GGW27" s="1"/>
      <c r="GGX27" s="89">
        <v>4</v>
      </c>
      <c r="GGY27" s="93" t="s">
        <v>64</v>
      </c>
      <c r="GGZ27" s="58" t="s">
        <v>55</v>
      </c>
      <c r="GHA27" s="91" t="s">
        <v>32</v>
      </c>
      <c r="GHB27" s="92">
        <v>1</v>
      </c>
      <c r="GHC27" s="87">
        <v>0</v>
      </c>
      <c r="GHD27" s="59">
        <f t="shared" si="299"/>
        <v>0</v>
      </c>
      <c r="GHE27" s="1"/>
      <c r="GHF27" s="89">
        <v>4</v>
      </c>
      <c r="GHG27" s="93" t="s">
        <v>64</v>
      </c>
      <c r="GHH27" s="58" t="s">
        <v>55</v>
      </c>
      <c r="GHI27" s="91" t="s">
        <v>32</v>
      </c>
      <c r="GHJ27" s="92">
        <v>1</v>
      </c>
      <c r="GHK27" s="87">
        <v>0</v>
      </c>
      <c r="GHL27" s="59">
        <f t="shared" si="300"/>
        <v>0</v>
      </c>
      <c r="GHM27" s="1"/>
      <c r="GHN27" s="89">
        <v>4</v>
      </c>
      <c r="GHO27" s="93" t="s">
        <v>64</v>
      </c>
      <c r="GHP27" s="58" t="s">
        <v>55</v>
      </c>
      <c r="GHQ27" s="91" t="s">
        <v>32</v>
      </c>
      <c r="GHR27" s="92">
        <v>1</v>
      </c>
      <c r="GHS27" s="87">
        <v>0</v>
      </c>
      <c r="GHT27" s="59">
        <f t="shared" si="300"/>
        <v>0</v>
      </c>
      <c r="GHU27" s="1"/>
      <c r="GHV27" s="89">
        <v>4</v>
      </c>
      <c r="GHW27" s="93" t="s">
        <v>64</v>
      </c>
      <c r="GHX27" s="58" t="s">
        <v>55</v>
      </c>
      <c r="GHY27" s="91" t="s">
        <v>32</v>
      </c>
      <c r="GHZ27" s="92">
        <v>1</v>
      </c>
      <c r="GIA27" s="87">
        <v>0</v>
      </c>
      <c r="GIB27" s="59">
        <f t="shared" si="301"/>
        <v>0</v>
      </c>
      <c r="GIC27" s="1"/>
      <c r="GID27" s="89">
        <v>4</v>
      </c>
      <c r="GIE27" s="93" t="s">
        <v>64</v>
      </c>
      <c r="GIF27" s="58" t="s">
        <v>55</v>
      </c>
      <c r="GIG27" s="91" t="s">
        <v>32</v>
      </c>
      <c r="GIH27" s="92">
        <v>1</v>
      </c>
      <c r="GII27" s="87">
        <v>0</v>
      </c>
      <c r="GIJ27" s="59">
        <f t="shared" si="301"/>
        <v>0</v>
      </c>
      <c r="GIK27" s="1"/>
      <c r="GIL27" s="89">
        <v>4</v>
      </c>
      <c r="GIM27" s="93" t="s">
        <v>64</v>
      </c>
      <c r="GIN27" s="58" t="s">
        <v>55</v>
      </c>
      <c r="GIO27" s="91" t="s">
        <v>32</v>
      </c>
      <c r="GIP27" s="92">
        <v>1</v>
      </c>
      <c r="GIQ27" s="87">
        <v>0</v>
      </c>
      <c r="GIR27" s="59">
        <f t="shared" si="302"/>
        <v>0</v>
      </c>
      <c r="GIS27" s="1"/>
      <c r="GIT27" s="89">
        <v>4</v>
      </c>
      <c r="GIU27" s="93" t="s">
        <v>64</v>
      </c>
      <c r="GIV27" s="58" t="s">
        <v>55</v>
      </c>
      <c r="GIW27" s="91" t="s">
        <v>32</v>
      </c>
      <c r="GIX27" s="92">
        <v>1</v>
      </c>
      <c r="GIY27" s="87">
        <v>0</v>
      </c>
      <c r="GIZ27" s="59">
        <f t="shared" si="302"/>
        <v>0</v>
      </c>
      <c r="GJA27" s="1"/>
      <c r="GJB27" s="89">
        <v>4</v>
      </c>
      <c r="GJC27" s="93" t="s">
        <v>64</v>
      </c>
      <c r="GJD27" s="58" t="s">
        <v>55</v>
      </c>
      <c r="GJE27" s="91" t="s">
        <v>32</v>
      </c>
      <c r="GJF27" s="92">
        <v>1</v>
      </c>
      <c r="GJG27" s="87">
        <v>0</v>
      </c>
      <c r="GJH27" s="59">
        <f t="shared" si="303"/>
        <v>0</v>
      </c>
      <c r="GJI27" s="1"/>
      <c r="GJJ27" s="89">
        <v>4</v>
      </c>
      <c r="GJK27" s="93" t="s">
        <v>64</v>
      </c>
      <c r="GJL27" s="58" t="s">
        <v>55</v>
      </c>
      <c r="GJM27" s="91" t="s">
        <v>32</v>
      </c>
      <c r="GJN27" s="92">
        <v>1</v>
      </c>
      <c r="GJO27" s="87">
        <v>0</v>
      </c>
      <c r="GJP27" s="59">
        <f t="shared" si="303"/>
        <v>0</v>
      </c>
      <c r="GJQ27" s="1"/>
      <c r="GJR27" s="89">
        <v>4</v>
      </c>
      <c r="GJS27" s="93" t="s">
        <v>64</v>
      </c>
      <c r="GJT27" s="58" t="s">
        <v>55</v>
      </c>
      <c r="GJU27" s="91" t="s">
        <v>32</v>
      </c>
      <c r="GJV27" s="92">
        <v>1</v>
      </c>
      <c r="GJW27" s="87">
        <v>0</v>
      </c>
      <c r="GJX27" s="59">
        <f t="shared" si="304"/>
        <v>0</v>
      </c>
      <c r="GJY27" s="1"/>
      <c r="GJZ27" s="89">
        <v>4</v>
      </c>
      <c r="GKA27" s="93" t="s">
        <v>64</v>
      </c>
      <c r="GKB27" s="58" t="s">
        <v>55</v>
      </c>
      <c r="GKC27" s="91" t="s">
        <v>32</v>
      </c>
      <c r="GKD27" s="92">
        <v>1</v>
      </c>
      <c r="GKE27" s="87">
        <v>0</v>
      </c>
      <c r="GKF27" s="59">
        <f t="shared" si="304"/>
        <v>0</v>
      </c>
      <c r="GKG27" s="1"/>
      <c r="GKH27" s="89">
        <v>4</v>
      </c>
      <c r="GKI27" s="93" t="s">
        <v>64</v>
      </c>
      <c r="GKJ27" s="58" t="s">
        <v>55</v>
      </c>
      <c r="GKK27" s="91" t="s">
        <v>32</v>
      </c>
      <c r="GKL27" s="92">
        <v>1</v>
      </c>
      <c r="GKM27" s="87">
        <v>0</v>
      </c>
      <c r="GKN27" s="59">
        <f t="shared" si="305"/>
        <v>0</v>
      </c>
      <c r="GKO27" s="1"/>
      <c r="GKP27" s="89">
        <v>4</v>
      </c>
      <c r="GKQ27" s="93" t="s">
        <v>64</v>
      </c>
      <c r="GKR27" s="58" t="s">
        <v>55</v>
      </c>
      <c r="GKS27" s="91" t="s">
        <v>32</v>
      </c>
      <c r="GKT27" s="92">
        <v>1</v>
      </c>
      <c r="GKU27" s="87">
        <v>0</v>
      </c>
      <c r="GKV27" s="59">
        <f t="shared" si="305"/>
        <v>0</v>
      </c>
      <c r="GKW27" s="1"/>
      <c r="GKX27" s="89">
        <v>4</v>
      </c>
      <c r="GKY27" s="93" t="s">
        <v>64</v>
      </c>
      <c r="GKZ27" s="58" t="s">
        <v>55</v>
      </c>
      <c r="GLA27" s="91" t="s">
        <v>32</v>
      </c>
      <c r="GLB27" s="92">
        <v>1</v>
      </c>
      <c r="GLC27" s="87">
        <v>0</v>
      </c>
      <c r="GLD27" s="59">
        <f t="shared" si="306"/>
        <v>0</v>
      </c>
      <c r="GLE27" s="1"/>
      <c r="GLF27" s="89">
        <v>4</v>
      </c>
      <c r="GLG27" s="93" t="s">
        <v>64</v>
      </c>
      <c r="GLH27" s="58" t="s">
        <v>55</v>
      </c>
      <c r="GLI27" s="91" t="s">
        <v>32</v>
      </c>
      <c r="GLJ27" s="92">
        <v>1</v>
      </c>
      <c r="GLK27" s="87">
        <v>0</v>
      </c>
      <c r="GLL27" s="59">
        <f t="shared" si="306"/>
        <v>0</v>
      </c>
      <c r="GLM27" s="1"/>
      <c r="GLN27" s="89">
        <v>4</v>
      </c>
      <c r="GLO27" s="93" t="s">
        <v>64</v>
      </c>
      <c r="GLP27" s="58" t="s">
        <v>55</v>
      </c>
      <c r="GLQ27" s="91" t="s">
        <v>32</v>
      </c>
      <c r="GLR27" s="92">
        <v>1</v>
      </c>
      <c r="GLS27" s="87">
        <v>0</v>
      </c>
      <c r="GLT27" s="59">
        <f t="shared" si="307"/>
        <v>0</v>
      </c>
      <c r="GLU27" s="1"/>
      <c r="GLV27" s="89">
        <v>4</v>
      </c>
      <c r="GLW27" s="93" t="s">
        <v>64</v>
      </c>
      <c r="GLX27" s="58" t="s">
        <v>55</v>
      </c>
      <c r="GLY27" s="91" t="s">
        <v>32</v>
      </c>
      <c r="GLZ27" s="92">
        <v>1</v>
      </c>
      <c r="GMA27" s="87">
        <v>0</v>
      </c>
      <c r="GMB27" s="59">
        <f t="shared" si="307"/>
        <v>0</v>
      </c>
      <c r="GMC27" s="1"/>
      <c r="GMD27" s="89">
        <v>4</v>
      </c>
      <c r="GME27" s="93" t="s">
        <v>64</v>
      </c>
      <c r="GMF27" s="58" t="s">
        <v>55</v>
      </c>
      <c r="GMG27" s="91" t="s">
        <v>32</v>
      </c>
      <c r="GMH27" s="92">
        <v>1</v>
      </c>
      <c r="GMI27" s="87">
        <v>0</v>
      </c>
      <c r="GMJ27" s="59">
        <f t="shared" si="308"/>
        <v>0</v>
      </c>
      <c r="GMK27" s="1"/>
      <c r="GML27" s="89">
        <v>4</v>
      </c>
      <c r="GMM27" s="93" t="s">
        <v>64</v>
      </c>
      <c r="GMN27" s="58" t="s">
        <v>55</v>
      </c>
      <c r="GMO27" s="91" t="s">
        <v>32</v>
      </c>
      <c r="GMP27" s="92">
        <v>1</v>
      </c>
      <c r="GMQ27" s="87">
        <v>0</v>
      </c>
      <c r="GMR27" s="59">
        <f t="shared" si="308"/>
        <v>0</v>
      </c>
      <c r="GMS27" s="1"/>
      <c r="GMT27" s="89">
        <v>4</v>
      </c>
      <c r="GMU27" s="93" t="s">
        <v>64</v>
      </c>
      <c r="GMV27" s="58" t="s">
        <v>55</v>
      </c>
      <c r="GMW27" s="91" t="s">
        <v>32</v>
      </c>
      <c r="GMX27" s="92">
        <v>1</v>
      </c>
      <c r="GMY27" s="87">
        <v>0</v>
      </c>
      <c r="GMZ27" s="59">
        <f t="shared" si="309"/>
        <v>0</v>
      </c>
      <c r="GNA27" s="1"/>
      <c r="GNB27" s="89">
        <v>4</v>
      </c>
      <c r="GNC27" s="93" t="s">
        <v>64</v>
      </c>
      <c r="GND27" s="58" t="s">
        <v>55</v>
      </c>
      <c r="GNE27" s="91" t="s">
        <v>32</v>
      </c>
      <c r="GNF27" s="92">
        <v>1</v>
      </c>
      <c r="GNG27" s="87">
        <v>0</v>
      </c>
      <c r="GNH27" s="59">
        <f t="shared" si="309"/>
        <v>0</v>
      </c>
      <c r="GNI27" s="1"/>
      <c r="GNJ27" s="89">
        <v>4</v>
      </c>
      <c r="GNK27" s="93" t="s">
        <v>64</v>
      </c>
      <c r="GNL27" s="58" t="s">
        <v>55</v>
      </c>
      <c r="GNM27" s="91" t="s">
        <v>32</v>
      </c>
      <c r="GNN27" s="92">
        <v>1</v>
      </c>
      <c r="GNO27" s="87">
        <v>0</v>
      </c>
      <c r="GNP27" s="59">
        <f t="shared" si="310"/>
        <v>0</v>
      </c>
      <c r="GNQ27" s="1"/>
      <c r="GNR27" s="89">
        <v>4</v>
      </c>
      <c r="GNS27" s="93" t="s">
        <v>64</v>
      </c>
      <c r="GNT27" s="58" t="s">
        <v>55</v>
      </c>
      <c r="GNU27" s="91" t="s">
        <v>32</v>
      </c>
      <c r="GNV27" s="92">
        <v>1</v>
      </c>
      <c r="GNW27" s="87">
        <v>0</v>
      </c>
      <c r="GNX27" s="59">
        <f t="shared" si="310"/>
        <v>0</v>
      </c>
      <c r="GNY27" s="1"/>
      <c r="GNZ27" s="89">
        <v>4</v>
      </c>
      <c r="GOA27" s="93" t="s">
        <v>64</v>
      </c>
      <c r="GOB27" s="58" t="s">
        <v>55</v>
      </c>
      <c r="GOC27" s="91" t="s">
        <v>32</v>
      </c>
      <c r="GOD27" s="92">
        <v>1</v>
      </c>
      <c r="GOE27" s="87">
        <v>0</v>
      </c>
      <c r="GOF27" s="59">
        <f t="shared" si="311"/>
        <v>0</v>
      </c>
      <c r="GOG27" s="1"/>
      <c r="GOH27" s="89">
        <v>4</v>
      </c>
      <c r="GOI27" s="93" t="s">
        <v>64</v>
      </c>
      <c r="GOJ27" s="58" t="s">
        <v>55</v>
      </c>
      <c r="GOK27" s="91" t="s">
        <v>32</v>
      </c>
      <c r="GOL27" s="92">
        <v>1</v>
      </c>
      <c r="GOM27" s="87">
        <v>0</v>
      </c>
      <c r="GON27" s="59">
        <f t="shared" si="311"/>
        <v>0</v>
      </c>
      <c r="GOO27" s="1"/>
      <c r="GOP27" s="89">
        <v>4</v>
      </c>
      <c r="GOQ27" s="93" t="s">
        <v>64</v>
      </c>
      <c r="GOR27" s="58" t="s">
        <v>55</v>
      </c>
      <c r="GOS27" s="91" t="s">
        <v>32</v>
      </c>
      <c r="GOT27" s="92">
        <v>1</v>
      </c>
      <c r="GOU27" s="87">
        <v>0</v>
      </c>
      <c r="GOV27" s="59">
        <f t="shared" si="312"/>
        <v>0</v>
      </c>
      <c r="GOW27" s="1"/>
      <c r="GOX27" s="89">
        <v>4</v>
      </c>
      <c r="GOY27" s="93" t="s">
        <v>64</v>
      </c>
      <c r="GOZ27" s="58" t="s">
        <v>55</v>
      </c>
      <c r="GPA27" s="91" t="s">
        <v>32</v>
      </c>
      <c r="GPB27" s="92">
        <v>1</v>
      </c>
      <c r="GPC27" s="87">
        <v>0</v>
      </c>
      <c r="GPD27" s="59">
        <f t="shared" si="312"/>
        <v>0</v>
      </c>
      <c r="GPE27" s="1"/>
      <c r="GPF27" s="89">
        <v>4</v>
      </c>
      <c r="GPG27" s="93" t="s">
        <v>64</v>
      </c>
      <c r="GPH27" s="58" t="s">
        <v>55</v>
      </c>
      <c r="GPI27" s="91" t="s">
        <v>32</v>
      </c>
      <c r="GPJ27" s="92">
        <v>1</v>
      </c>
      <c r="GPK27" s="87">
        <v>0</v>
      </c>
      <c r="GPL27" s="59">
        <f t="shared" si="313"/>
        <v>0</v>
      </c>
      <c r="GPM27" s="1"/>
      <c r="GPN27" s="89">
        <v>4</v>
      </c>
      <c r="GPO27" s="93" t="s">
        <v>64</v>
      </c>
      <c r="GPP27" s="58" t="s">
        <v>55</v>
      </c>
      <c r="GPQ27" s="91" t="s">
        <v>32</v>
      </c>
      <c r="GPR27" s="92">
        <v>1</v>
      </c>
      <c r="GPS27" s="87">
        <v>0</v>
      </c>
      <c r="GPT27" s="59">
        <f t="shared" si="313"/>
        <v>0</v>
      </c>
      <c r="GPU27" s="1"/>
      <c r="GPV27" s="89">
        <v>4</v>
      </c>
      <c r="GPW27" s="93" t="s">
        <v>64</v>
      </c>
      <c r="GPX27" s="58" t="s">
        <v>55</v>
      </c>
      <c r="GPY27" s="91" t="s">
        <v>32</v>
      </c>
      <c r="GPZ27" s="92">
        <v>1</v>
      </c>
      <c r="GQA27" s="87">
        <v>0</v>
      </c>
      <c r="GQB27" s="59">
        <f t="shared" si="314"/>
        <v>0</v>
      </c>
      <c r="GQC27" s="1"/>
      <c r="GQD27" s="89">
        <v>4</v>
      </c>
      <c r="GQE27" s="93" t="s">
        <v>64</v>
      </c>
      <c r="GQF27" s="58" t="s">
        <v>55</v>
      </c>
      <c r="GQG27" s="91" t="s">
        <v>32</v>
      </c>
      <c r="GQH27" s="92">
        <v>1</v>
      </c>
      <c r="GQI27" s="87">
        <v>0</v>
      </c>
      <c r="GQJ27" s="59">
        <f t="shared" si="314"/>
        <v>0</v>
      </c>
      <c r="GQK27" s="1"/>
      <c r="GQL27" s="89">
        <v>4</v>
      </c>
      <c r="GQM27" s="93" t="s">
        <v>64</v>
      </c>
      <c r="GQN27" s="58" t="s">
        <v>55</v>
      </c>
      <c r="GQO27" s="91" t="s">
        <v>32</v>
      </c>
      <c r="GQP27" s="92">
        <v>1</v>
      </c>
      <c r="GQQ27" s="87">
        <v>0</v>
      </c>
      <c r="GQR27" s="59">
        <f t="shared" si="315"/>
        <v>0</v>
      </c>
      <c r="GQS27" s="1"/>
      <c r="GQT27" s="89">
        <v>4</v>
      </c>
      <c r="GQU27" s="93" t="s">
        <v>64</v>
      </c>
      <c r="GQV27" s="58" t="s">
        <v>55</v>
      </c>
      <c r="GQW27" s="91" t="s">
        <v>32</v>
      </c>
      <c r="GQX27" s="92">
        <v>1</v>
      </c>
      <c r="GQY27" s="87">
        <v>0</v>
      </c>
      <c r="GQZ27" s="59">
        <f t="shared" si="315"/>
        <v>0</v>
      </c>
      <c r="GRA27" s="1"/>
      <c r="GRB27" s="89">
        <v>4</v>
      </c>
      <c r="GRC27" s="93" t="s">
        <v>64</v>
      </c>
      <c r="GRD27" s="58" t="s">
        <v>55</v>
      </c>
      <c r="GRE27" s="91" t="s">
        <v>32</v>
      </c>
      <c r="GRF27" s="92">
        <v>1</v>
      </c>
      <c r="GRG27" s="87">
        <v>0</v>
      </c>
      <c r="GRH27" s="59">
        <f t="shared" si="316"/>
        <v>0</v>
      </c>
      <c r="GRI27" s="1"/>
      <c r="GRJ27" s="89">
        <v>4</v>
      </c>
      <c r="GRK27" s="93" t="s">
        <v>64</v>
      </c>
      <c r="GRL27" s="58" t="s">
        <v>55</v>
      </c>
      <c r="GRM27" s="91" t="s">
        <v>32</v>
      </c>
      <c r="GRN27" s="92">
        <v>1</v>
      </c>
      <c r="GRO27" s="87">
        <v>0</v>
      </c>
      <c r="GRP27" s="59">
        <f t="shared" si="316"/>
        <v>0</v>
      </c>
      <c r="GRQ27" s="1"/>
      <c r="GRR27" s="89">
        <v>4</v>
      </c>
      <c r="GRS27" s="93" t="s">
        <v>64</v>
      </c>
      <c r="GRT27" s="58" t="s">
        <v>55</v>
      </c>
      <c r="GRU27" s="91" t="s">
        <v>32</v>
      </c>
      <c r="GRV27" s="92">
        <v>1</v>
      </c>
      <c r="GRW27" s="87">
        <v>0</v>
      </c>
      <c r="GRX27" s="59">
        <f t="shared" si="317"/>
        <v>0</v>
      </c>
      <c r="GRY27" s="1"/>
      <c r="GRZ27" s="89">
        <v>4</v>
      </c>
      <c r="GSA27" s="93" t="s">
        <v>64</v>
      </c>
      <c r="GSB27" s="58" t="s">
        <v>55</v>
      </c>
      <c r="GSC27" s="91" t="s">
        <v>32</v>
      </c>
      <c r="GSD27" s="92">
        <v>1</v>
      </c>
      <c r="GSE27" s="87">
        <v>0</v>
      </c>
      <c r="GSF27" s="59">
        <f t="shared" si="317"/>
        <v>0</v>
      </c>
      <c r="GSG27" s="1"/>
      <c r="GSH27" s="89">
        <v>4</v>
      </c>
      <c r="GSI27" s="93" t="s">
        <v>64</v>
      </c>
      <c r="GSJ27" s="58" t="s">
        <v>55</v>
      </c>
      <c r="GSK27" s="91" t="s">
        <v>32</v>
      </c>
      <c r="GSL27" s="92">
        <v>1</v>
      </c>
      <c r="GSM27" s="87">
        <v>0</v>
      </c>
      <c r="GSN27" s="59">
        <f t="shared" si="318"/>
        <v>0</v>
      </c>
      <c r="GSO27" s="1"/>
      <c r="GSP27" s="89">
        <v>4</v>
      </c>
      <c r="GSQ27" s="93" t="s">
        <v>64</v>
      </c>
      <c r="GSR27" s="58" t="s">
        <v>55</v>
      </c>
      <c r="GSS27" s="91" t="s">
        <v>32</v>
      </c>
      <c r="GST27" s="92">
        <v>1</v>
      </c>
      <c r="GSU27" s="87">
        <v>0</v>
      </c>
      <c r="GSV27" s="59">
        <f t="shared" si="318"/>
        <v>0</v>
      </c>
      <c r="GSW27" s="1"/>
      <c r="GSX27" s="89">
        <v>4</v>
      </c>
      <c r="GSY27" s="93" t="s">
        <v>64</v>
      </c>
      <c r="GSZ27" s="58" t="s">
        <v>55</v>
      </c>
      <c r="GTA27" s="91" t="s">
        <v>32</v>
      </c>
      <c r="GTB27" s="92">
        <v>1</v>
      </c>
      <c r="GTC27" s="87">
        <v>0</v>
      </c>
      <c r="GTD27" s="59">
        <f t="shared" si="319"/>
        <v>0</v>
      </c>
      <c r="GTE27" s="1"/>
      <c r="GTF27" s="89">
        <v>4</v>
      </c>
      <c r="GTG27" s="93" t="s">
        <v>64</v>
      </c>
      <c r="GTH27" s="58" t="s">
        <v>55</v>
      </c>
      <c r="GTI27" s="91" t="s">
        <v>32</v>
      </c>
      <c r="GTJ27" s="92">
        <v>1</v>
      </c>
      <c r="GTK27" s="87">
        <v>0</v>
      </c>
      <c r="GTL27" s="59">
        <f t="shared" si="319"/>
        <v>0</v>
      </c>
      <c r="GTM27" s="1"/>
      <c r="GTN27" s="89">
        <v>4</v>
      </c>
      <c r="GTO27" s="93" t="s">
        <v>64</v>
      </c>
      <c r="GTP27" s="58" t="s">
        <v>55</v>
      </c>
      <c r="GTQ27" s="91" t="s">
        <v>32</v>
      </c>
      <c r="GTR27" s="92">
        <v>1</v>
      </c>
      <c r="GTS27" s="87">
        <v>0</v>
      </c>
      <c r="GTT27" s="59">
        <f t="shared" si="320"/>
        <v>0</v>
      </c>
      <c r="GTU27" s="1"/>
      <c r="GTV27" s="89">
        <v>4</v>
      </c>
      <c r="GTW27" s="93" t="s">
        <v>64</v>
      </c>
      <c r="GTX27" s="58" t="s">
        <v>55</v>
      </c>
      <c r="GTY27" s="91" t="s">
        <v>32</v>
      </c>
      <c r="GTZ27" s="92">
        <v>1</v>
      </c>
      <c r="GUA27" s="87">
        <v>0</v>
      </c>
      <c r="GUB27" s="59">
        <f t="shared" si="320"/>
        <v>0</v>
      </c>
      <c r="GUC27" s="1"/>
      <c r="GUD27" s="89">
        <v>4</v>
      </c>
      <c r="GUE27" s="93" t="s">
        <v>64</v>
      </c>
      <c r="GUF27" s="58" t="s">
        <v>55</v>
      </c>
      <c r="GUG27" s="91" t="s">
        <v>32</v>
      </c>
      <c r="GUH27" s="92">
        <v>1</v>
      </c>
      <c r="GUI27" s="87">
        <v>0</v>
      </c>
      <c r="GUJ27" s="59">
        <f t="shared" si="321"/>
        <v>0</v>
      </c>
      <c r="GUK27" s="1"/>
      <c r="GUL27" s="89">
        <v>4</v>
      </c>
      <c r="GUM27" s="93" t="s">
        <v>64</v>
      </c>
      <c r="GUN27" s="58" t="s">
        <v>55</v>
      </c>
      <c r="GUO27" s="91" t="s">
        <v>32</v>
      </c>
      <c r="GUP27" s="92">
        <v>1</v>
      </c>
      <c r="GUQ27" s="87">
        <v>0</v>
      </c>
      <c r="GUR27" s="59">
        <f t="shared" si="321"/>
        <v>0</v>
      </c>
      <c r="GUS27" s="1"/>
      <c r="GUT27" s="89">
        <v>4</v>
      </c>
      <c r="GUU27" s="93" t="s">
        <v>64</v>
      </c>
      <c r="GUV27" s="58" t="s">
        <v>55</v>
      </c>
      <c r="GUW27" s="91" t="s">
        <v>32</v>
      </c>
      <c r="GUX27" s="92">
        <v>1</v>
      </c>
      <c r="GUY27" s="87">
        <v>0</v>
      </c>
      <c r="GUZ27" s="59">
        <f t="shared" si="322"/>
        <v>0</v>
      </c>
      <c r="GVA27" s="1"/>
      <c r="GVB27" s="89">
        <v>4</v>
      </c>
      <c r="GVC27" s="93" t="s">
        <v>64</v>
      </c>
      <c r="GVD27" s="58" t="s">
        <v>55</v>
      </c>
      <c r="GVE27" s="91" t="s">
        <v>32</v>
      </c>
      <c r="GVF27" s="92">
        <v>1</v>
      </c>
      <c r="GVG27" s="87">
        <v>0</v>
      </c>
      <c r="GVH27" s="59">
        <f t="shared" si="322"/>
        <v>0</v>
      </c>
      <c r="GVI27" s="1"/>
      <c r="GVJ27" s="89">
        <v>4</v>
      </c>
      <c r="GVK27" s="93" t="s">
        <v>64</v>
      </c>
      <c r="GVL27" s="58" t="s">
        <v>55</v>
      </c>
      <c r="GVM27" s="91" t="s">
        <v>32</v>
      </c>
      <c r="GVN27" s="92">
        <v>1</v>
      </c>
      <c r="GVO27" s="87">
        <v>0</v>
      </c>
      <c r="GVP27" s="59">
        <f t="shared" si="323"/>
        <v>0</v>
      </c>
      <c r="GVQ27" s="1"/>
      <c r="GVR27" s="89">
        <v>4</v>
      </c>
      <c r="GVS27" s="93" t="s">
        <v>64</v>
      </c>
      <c r="GVT27" s="58" t="s">
        <v>55</v>
      </c>
      <c r="GVU27" s="91" t="s">
        <v>32</v>
      </c>
      <c r="GVV27" s="92">
        <v>1</v>
      </c>
      <c r="GVW27" s="87">
        <v>0</v>
      </c>
      <c r="GVX27" s="59">
        <f t="shared" si="323"/>
        <v>0</v>
      </c>
      <c r="GVY27" s="1"/>
      <c r="GVZ27" s="89">
        <v>4</v>
      </c>
      <c r="GWA27" s="93" t="s">
        <v>64</v>
      </c>
      <c r="GWB27" s="58" t="s">
        <v>55</v>
      </c>
      <c r="GWC27" s="91" t="s">
        <v>32</v>
      </c>
      <c r="GWD27" s="92">
        <v>1</v>
      </c>
      <c r="GWE27" s="87">
        <v>0</v>
      </c>
      <c r="GWF27" s="59">
        <f t="shared" si="324"/>
        <v>0</v>
      </c>
      <c r="GWG27" s="1"/>
      <c r="GWH27" s="89">
        <v>4</v>
      </c>
      <c r="GWI27" s="93" t="s">
        <v>64</v>
      </c>
      <c r="GWJ27" s="58" t="s">
        <v>55</v>
      </c>
      <c r="GWK27" s="91" t="s">
        <v>32</v>
      </c>
      <c r="GWL27" s="92">
        <v>1</v>
      </c>
      <c r="GWM27" s="87">
        <v>0</v>
      </c>
      <c r="GWN27" s="59">
        <f t="shared" si="324"/>
        <v>0</v>
      </c>
      <c r="GWO27" s="1"/>
      <c r="GWP27" s="89">
        <v>4</v>
      </c>
      <c r="GWQ27" s="93" t="s">
        <v>64</v>
      </c>
      <c r="GWR27" s="58" t="s">
        <v>55</v>
      </c>
      <c r="GWS27" s="91" t="s">
        <v>32</v>
      </c>
      <c r="GWT27" s="92">
        <v>1</v>
      </c>
      <c r="GWU27" s="87">
        <v>0</v>
      </c>
      <c r="GWV27" s="59">
        <f t="shared" si="325"/>
        <v>0</v>
      </c>
      <c r="GWW27" s="1"/>
      <c r="GWX27" s="89">
        <v>4</v>
      </c>
      <c r="GWY27" s="93" t="s">
        <v>64</v>
      </c>
      <c r="GWZ27" s="58" t="s">
        <v>55</v>
      </c>
      <c r="GXA27" s="91" t="s">
        <v>32</v>
      </c>
      <c r="GXB27" s="92">
        <v>1</v>
      </c>
      <c r="GXC27" s="87">
        <v>0</v>
      </c>
      <c r="GXD27" s="59">
        <f t="shared" si="325"/>
        <v>0</v>
      </c>
      <c r="GXE27" s="1"/>
      <c r="GXF27" s="89">
        <v>4</v>
      </c>
      <c r="GXG27" s="93" t="s">
        <v>64</v>
      </c>
      <c r="GXH27" s="58" t="s">
        <v>55</v>
      </c>
      <c r="GXI27" s="91" t="s">
        <v>32</v>
      </c>
      <c r="GXJ27" s="92">
        <v>1</v>
      </c>
      <c r="GXK27" s="87">
        <v>0</v>
      </c>
      <c r="GXL27" s="59">
        <f t="shared" si="326"/>
        <v>0</v>
      </c>
      <c r="GXM27" s="1"/>
      <c r="GXN27" s="89">
        <v>4</v>
      </c>
      <c r="GXO27" s="93" t="s">
        <v>64</v>
      </c>
      <c r="GXP27" s="58" t="s">
        <v>55</v>
      </c>
      <c r="GXQ27" s="91" t="s">
        <v>32</v>
      </c>
      <c r="GXR27" s="92">
        <v>1</v>
      </c>
      <c r="GXS27" s="87">
        <v>0</v>
      </c>
      <c r="GXT27" s="59">
        <f t="shared" si="326"/>
        <v>0</v>
      </c>
      <c r="GXU27" s="1"/>
      <c r="GXV27" s="89">
        <v>4</v>
      </c>
      <c r="GXW27" s="93" t="s">
        <v>64</v>
      </c>
      <c r="GXX27" s="58" t="s">
        <v>55</v>
      </c>
      <c r="GXY27" s="91" t="s">
        <v>32</v>
      </c>
      <c r="GXZ27" s="92">
        <v>1</v>
      </c>
      <c r="GYA27" s="87">
        <v>0</v>
      </c>
      <c r="GYB27" s="59">
        <f t="shared" si="327"/>
        <v>0</v>
      </c>
      <c r="GYC27" s="1"/>
      <c r="GYD27" s="89">
        <v>4</v>
      </c>
      <c r="GYE27" s="93" t="s">
        <v>64</v>
      </c>
      <c r="GYF27" s="58" t="s">
        <v>55</v>
      </c>
      <c r="GYG27" s="91" t="s">
        <v>32</v>
      </c>
      <c r="GYH27" s="92">
        <v>1</v>
      </c>
      <c r="GYI27" s="87">
        <v>0</v>
      </c>
      <c r="GYJ27" s="59">
        <f t="shared" si="327"/>
        <v>0</v>
      </c>
      <c r="GYK27" s="1"/>
      <c r="GYL27" s="89">
        <v>4</v>
      </c>
      <c r="GYM27" s="93" t="s">
        <v>64</v>
      </c>
      <c r="GYN27" s="58" t="s">
        <v>55</v>
      </c>
      <c r="GYO27" s="91" t="s">
        <v>32</v>
      </c>
      <c r="GYP27" s="92">
        <v>1</v>
      </c>
      <c r="GYQ27" s="87">
        <v>0</v>
      </c>
      <c r="GYR27" s="59">
        <f t="shared" si="328"/>
        <v>0</v>
      </c>
      <c r="GYS27" s="1"/>
      <c r="GYT27" s="89">
        <v>4</v>
      </c>
      <c r="GYU27" s="93" t="s">
        <v>64</v>
      </c>
      <c r="GYV27" s="58" t="s">
        <v>55</v>
      </c>
      <c r="GYW27" s="91" t="s">
        <v>32</v>
      </c>
      <c r="GYX27" s="92">
        <v>1</v>
      </c>
      <c r="GYY27" s="87">
        <v>0</v>
      </c>
      <c r="GYZ27" s="59">
        <f t="shared" si="328"/>
        <v>0</v>
      </c>
      <c r="GZA27" s="1"/>
      <c r="GZB27" s="89">
        <v>4</v>
      </c>
      <c r="GZC27" s="93" t="s">
        <v>64</v>
      </c>
      <c r="GZD27" s="58" t="s">
        <v>55</v>
      </c>
      <c r="GZE27" s="91" t="s">
        <v>32</v>
      </c>
      <c r="GZF27" s="92">
        <v>1</v>
      </c>
      <c r="GZG27" s="87">
        <v>0</v>
      </c>
      <c r="GZH27" s="59">
        <f t="shared" si="329"/>
        <v>0</v>
      </c>
      <c r="GZI27" s="1"/>
      <c r="GZJ27" s="89">
        <v>4</v>
      </c>
      <c r="GZK27" s="93" t="s">
        <v>64</v>
      </c>
      <c r="GZL27" s="58" t="s">
        <v>55</v>
      </c>
      <c r="GZM27" s="91" t="s">
        <v>32</v>
      </c>
      <c r="GZN27" s="92">
        <v>1</v>
      </c>
      <c r="GZO27" s="87">
        <v>0</v>
      </c>
      <c r="GZP27" s="59">
        <f t="shared" si="329"/>
        <v>0</v>
      </c>
      <c r="GZQ27" s="1"/>
      <c r="GZR27" s="89">
        <v>4</v>
      </c>
      <c r="GZS27" s="93" t="s">
        <v>64</v>
      </c>
      <c r="GZT27" s="58" t="s">
        <v>55</v>
      </c>
      <c r="GZU27" s="91" t="s">
        <v>32</v>
      </c>
      <c r="GZV27" s="92">
        <v>1</v>
      </c>
      <c r="GZW27" s="87">
        <v>0</v>
      </c>
      <c r="GZX27" s="59">
        <f t="shared" si="330"/>
        <v>0</v>
      </c>
      <c r="GZY27" s="1"/>
      <c r="GZZ27" s="89">
        <v>4</v>
      </c>
      <c r="HAA27" s="93" t="s">
        <v>64</v>
      </c>
      <c r="HAB27" s="58" t="s">
        <v>55</v>
      </c>
      <c r="HAC27" s="91" t="s">
        <v>32</v>
      </c>
      <c r="HAD27" s="92">
        <v>1</v>
      </c>
      <c r="HAE27" s="87">
        <v>0</v>
      </c>
      <c r="HAF27" s="59">
        <f t="shared" si="330"/>
        <v>0</v>
      </c>
      <c r="HAG27" s="1"/>
      <c r="HAH27" s="89">
        <v>4</v>
      </c>
      <c r="HAI27" s="93" t="s">
        <v>64</v>
      </c>
      <c r="HAJ27" s="58" t="s">
        <v>55</v>
      </c>
      <c r="HAK27" s="91" t="s">
        <v>32</v>
      </c>
      <c r="HAL27" s="92">
        <v>1</v>
      </c>
      <c r="HAM27" s="87">
        <v>0</v>
      </c>
      <c r="HAN27" s="59">
        <f t="shared" si="331"/>
        <v>0</v>
      </c>
      <c r="HAO27" s="1"/>
      <c r="HAP27" s="89">
        <v>4</v>
      </c>
      <c r="HAQ27" s="93" t="s">
        <v>64</v>
      </c>
      <c r="HAR27" s="58" t="s">
        <v>55</v>
      </c>
      <c r="HAS27" s="91" t="s">
        <v>32</v>
      </c>
      <c r="HAT27" s="92">
        <v>1</v>
      </c>
      <c r="HAU27" s="87">
        <v>0</v>
      </c>
      <c r="HAV27" s="59">
        <f t="shared" si="331"/>
        <v>0</v>
      </c>
      <c r="HAW27" s="1"/>
      <c r="HAX27" s="89">
        <v>4</v>
      </c>
      <c r="HAY27" s="93" t="s">
        <v>64</v>
      </c>
      <c r="HAZ27" s="58" t="s">
        <v>55</v>
      </c>
      <c r="HBA27" s="91" t="s">
        <v>32</v>
      </c>
      <c r="HBB27" s="92">
        <v>1</v>
      </c>
      <c r="HBC27" s="87">
        <v>0</v>
      </c>
      <c r="HBD27" s="59">
        <f t="shared" si="332"/>
        <v>0</v>
      </c>
      <c r="HBE27" s="1"/>
      <c r="HBF27" s="89">
        <v>4</v>
      </c>
      <c r="HBG27" s="93" t="s">
        <v>64</v>
      </c>
      <c r="HBH27" s="58" t="s">
        <v>55</v>
      </c>
      <c r="HBI27" s="91" t="s">
        <v>32</v>
      </c>
      <c r="HBJ27" s="92">
        <v>1</v>
      </c>
      <c r="HBK27" s="87">
        <v>0</v>
      </c>
      <c r="HBL27" s="59">
        <f t="shared" si="332"/>
        <v>0</v>
      </c>
      <c r="HBM27" s="1"/>
      <c r="HBN27" s="89">
        <v>4</v>
      </c>
      <c r="HBO27" s="93" t="s">
        <v>64</v>
      </c>
      <c r="HBP27" s="58" t="s">
        <v>55</v>
      </c>
      <c r="HBQ27" s="91" t="s">
        <v>32</v>
      </c>
      <c r="HBR27" s="92">
        <v>1</v>
      </c>
      <c r="HBS27" s="87">
        <v>0</v>
      </c>
      <c r="HBT27" s="59">
        <f t="shared" si="333"/>
        <v>0</v>
      </c>
      <c r="HBU27" s="1"/>
      <c r="HBV27" s="89">
        <v>4</v>
      </c>
      <c r="HBW27" s="93" t="s">
        <v>64</v>
      </c>
      <c r="HBX27" s="58" t="s">
        <v>55</v>
      </c>
      <c r="HBY27" s="91" t="s">
        <v>32</v>
      </c>
      <c r="HBZ27" s="92">
        <v>1</v>
      </c>
      <c r="HCA27" s="87">
        <v>0</v>
      </c>
      <c r="HCB27" s="59">
        <f t="shared" si="333"/>
        <v>0</v>
      </c>
      <c r="HCC27" s="1"/>
      <c r="HCD27" s="89">
        <v>4</v>
      </c>
      <c r="HCE27" s="93" t="s">
        <v>64</v>
      </c>
      <c r="HCF27" s="58" t="s">
        <v>55</v>
      </c>
      <c r="HCG27" s="91" t="s">
        <v>32</v>
      </c>
      <c r="HCH27" s="92">
        <v>1</v>
      </c>
      <c r="HCI27" s="87">
        <v>0</v>
      </c>
      <c r="HCJ27" s="59">
        <f t="shared" si="334"/>
        <v>0</v>
      </c>
      <c r="HCK27" s="1"/>
      <c r="HCL27" s="89">
        <v>4</v>
      </c>
      <c r="HCM27" s="93" t="s">
        <v>64</v>
      </c>
      <c r="HCN27" s="58" t="s">
        <v>55</v>
      </c>
      <c r="HCO27" s="91" t="s">
        <v>32</v>
      </c>
      <c r="HCP27" s="92">
        <v>1</v>
      </c>
      <c r="HCQ27" s="87">
        <v>0</v>
      </c>
      <c r="HCR27" s="59">
        <f t="shared" si="334"/>
        <v>0</v>
      </c>
      <c r="HCS27" s="1"/>
      <c r="HCT27" s="89">
        <v>4</v>
      </c>
      <c r="HCU27" s="93" t="s">
        <v>64</v>
      </c>
      <c r="HCV27" s="58" t="s">
        <v>55</v>
      </c>
      <c r="HCW27" s="91" t="s">
        <v>32</v>
      </c>
      <c r="HCX27" s="92">
        <v>1</v>
      </c>
      <c r="HCY27" s="87">
        <v>0</v>
      </c>
      <c r="HCZ27" s="59">
        <f t="shared" si="335"/>
        <v>0</v>
      </c>
      <c r="HDA27" s="1"/>
      <c r="HDB27" s="89">
        <v>4</v>
      </c>
      <c r="HDC27" s="93" t="s">
        <v>64</v>
      </c>
      <c r="HDD27" s="58" t="s">
        <v>55</v>
      </c>
      <c r="HDE27" s="91" t="s">
        <v>32</v>
      </c>
      <c r="HDF27" s="92">
        <v>1</v>
      </c>
      <c r="HDG27" s="87">
        <v>0</v>
      </c>
      <c r="HDH27" s="59">
        <f t="shared" si="335"/>
        <v>0</v>
      </c>
      <c r="HDI27" s="1"/>
      <c r="HDJ27" s="89">
        <v>4</v>
      </c>
      <c r="HDK27" s="93" t="s">
        <v>64</v>
      </c>
      <c r="HDL27" s="58" t="s">
        <v>55</v>
      </c>
      <c r="HDM27" s="91" t="s">
        <v>32</v>
      </c>
      <c r="HDN27" s="92">
        <v>1</v>
      </c>
      <c r="HDO27" s="87">
        <v>0</v>
      </c>
      <c r="HDP27" s="59">
        <f t="shared" si="336"/>
        <v>0</v>
      </c>
      <c r="HDQ27" s="1"/>
      <c r="HDR27" s="89">
        <v>4</v>
      </c>
      <c r="HDS27" s="93" t="s">
        <v>64</v>
      </c>
      <c r="HDT27" s="58" t="s">
        <v>55</v>
      </c>
      <c r="HDU27" s="91" t="s">
        <v>32</v>
      </c>
      <c r="HDV27" s="92">
        <v>1</v>
      </c>
      <c r="HDW27" s="87">
        <v>0</v>
      </c>
      <c r="HDX27" s="59">
        <f t="shared" si="336"/>
        <v>0</v>
      </c>
      <c r="HDY27" s="1"/>
      <c r="HDZ27" s="89">
        <v>4</v>
      </c>
      <c r="HEA27" s="93" t="s">
        <v>64</v>
      </c>
      <c r="HEB27" s="58" t="s">
        <v>55</v>
      </c>
      <c r="HEC27" s="91" t="s">
        <v>32</v>
      </c>
      <c r="HED27" s="92">
        <v>1</v>
      </c>
      <c r="HEE27" s="87">
        <v>0</v>
      </c>
      <c r="HEF27" s="59">
        <f t="shared" si="337"/>
        <v>0</v>
      </c>
      <c r="HEG27" s="1"/>
      <c r="HEH27" s="89">
        <v>4</v>
      </c>
      <c r="HEI27" s="93" t="s">
        <v>64</v>
      </c>
      <c r="HEJ27" s="58" t="s">
        <v>55</v>
      </c>
      <c r="HEK27" s="91" t="s">
        <v>32</v>
      </c>
      <c r="HEL27" s="92">
        <v>1</v>
      </c>
      <c r="HEM27" s="87">
        <v>0</v>
      </c>
      <c r="HEN27" s="59">
        <f t="shared" si="337"/>
        <v>0</v>
      </c>
      <c r="HEO27" s="1"/>
      <c r="HEP27" s="89">
        <v>4</v>
      </c>
      <c r="HEQ27" s="93" t="s">
        <v>64</v>
      </c>
      <c r="HER27" s="58" t="s">
        <v>55</v>
      </c>
      <c r="HES27" s="91" t="s">
        <v>32</v>
      </c>
      <c r="HET27" s="92">
        <v>1</v>
      </c>
      <c r="HEU27" s="87">
        <v>0</v>
      </c>
      <c r="HEV27" s="59">
        <f t="shared" si="338"/>
        <v>0</v>
      </c>
      <c r="HEW27" s="1"/>
      <c r="HEX27" s="89">
        <v>4</v>
      </c>
      <c r="HEY27" s="93" t="s">
        <v>64</v>
      </c>
      <c r="HEZ27" s="58" t="s">
        <v>55</v>
      </c>
      <c r="HFA27" s="91" t="s">
        <v>32</v>
      </c>
      <c r="HFB27" s="92">
        <v>1</v>
      </c>
      <c r="HFC27" s="87">
        <v>0</v>
      </c>
      <c r="HFD27" s="59">
        <f t="shared" si="338"/>
        <v>0</v>
      </c>
      <c r="HFE27" s="1"/>
      <c r="HFF27" s="89">
        <v>4</v>
      </c>
      <c r="HFG27" s="93" t="s">
        <v>64</v>
      </c>
      <c r="HFH27" s="58" t="s">
        <v>55</v>
      </c>
      <c r="HFI27" s="91" t="s">
        <v>32</v>
      </c>
      <c r="HFJ27" s="92">
        <v>1</v>
      </c>
      <c r="HFK27" s="87">
        <v>0</v>
      </c>
      <c r="HFL27" s="59">
        <f t="shared" si="339"/>
        <v>0</v>
      </c>
      <c r="HFM27" s="1"/>
      <c r="HFN27" s="89">
        <v>4</v>
      </c>
      <c r="HFO27" s="93" t="s">
        <v>64</v>
      </c>
      <c r="HFP27" s="58" t="s">
        <v>55</v>
      </c>
      <c r="HFQ27" s="91" t="s">
        <v>32</v>
      </c>
      <c r="HFR27" s="92">
        <v>1</v>
      </c>
      <c r="HFS27" s="87">
        <v>0</v>
      </c>
      <c r="HFT27" s="59">
        <f t="shared" si="339"/>
        <v>0</v>
      </c>
      <c r="HFU27" s="1"/>
      <c r="HFV27" s="89">
        <v>4</v>
      </c>
      <c r="HFW27" s="93" t="s">
        <v>64</v>
      </c>
      <c r="HFX27" s="58" t="s">
        <v>55</v>
      </c>
      <c r="HFY27" s="91" t="s">
        <v>32</v>
      </c>
      <c r="HFZ27" s="92">
        <v>1</v>
      </c>
      <c r="HGA27" s="87">
        <v>0</v>
      </c>
      <c r="HGB27" s="59">
        <f t="shared" si="340"/>
        <v>0</v>
      </c>
      <c r="HGC27" s="1"/>
      <c r="HGD27" s="89">
        <v>4</v>
      </c>
      <c r="HGE27" s="93" t="s">
        <v>64</v>
      </c>
      <c r="HGF27" s="58" t="s">
        <v>55</v>
      </c>
      <c r="HGG27" s="91" t="s">
        <v>32</v>
      </c>
      <c r="HGH27" s="92">
        <v>1</v>
      </c>
      <c r="HGI27" s="87">
        <v>0</v>
      </c>
      <c r="HGJ27" s="59">
        <f t="shared" si="340"/>
        <v>0</v>
      </c>
      <c r="HGK27" s="1"/>
      <c r="HGL27" s="89">
        <v>4</v>
      </c>
      <c r="HGM27" s="93" t="s">
        <v>64</v>
      </c>
      <c r="HGN27" s="58" t="s">
        <v>55</v>
      </c>
      <c r="HGO27" s="91" t="s">
        <v>32</v>
      </c>
      <c r="HGP27" s="92">
        <v>1</v>
      </c>
      <c r="HGQ27" s="87">
        <v>0</v>
      </c>
      <c r="HGR27" s="59">
        <f t="shared" si="341"/>
        <v>0</v>
      </c>
      <c r="HGS27" s="1"/>
      <c r="HGT27" s="89">
        <v>4</v>
      </c>
      <c r="HGU27" s="93" t="s">
        <v>64</v>
      </c>
      <c r="HGV27" s="58" t="s">
        <v>55</v>
      </c>
      <c r="HGW27" s="91" t="s">
        <v>32</v>
      </c>
      <c r="HGX27" s="92">
        <v>1</v>
      </c>
      <c r="HGY27" s="87">
        <v>0</v>
      </c>
      <c r="HGZ27" s="59">
        <f t="shared" si="341"/>
        <v>0</v>
      </c>
      <c r="HHA27" s="1"/>
      <c r="HHB27" s="89">
        <v>4</v>
      </c>
      <c r="HHC27" s="93" t="s">
        <v>64</v>
      </c>
      <c r="HHD27" s="58" t="s">
        <v>55</v>
      </c>
      <c r="HHE27" s="91" t="s">
        <v>32</v>
      </c>
      <c r="HHF27" s="92">
        <v>1</v>
      </c>
      <c r="HHG27" s="87">
        <v>0</v>
      </c>
      <c r="HHH27" s="59">
        <f t="shared" si="342"/>
        <v>0</v>
      </c>
      <c r="HHI27" s="1"/>
      <c r="HHJ27" s="89">
        <v>4</v>
      </c>
      <c r="HHK27" s="93" t="s">
        <v>64</v>
      </c>
      <c r="HHL27" s="58" t="s">
        <v>55</v>
      </c>
      <c r="HHM27" s="91" t="s">
        <v>32</v>
      </c>
      <c r="HHN27" s="92">
        <v>1</v>
      </c>
      <c r="HHO27" s="87">
        <v>0</v>
      </c>
      <c r="HHP27" s="59">
        <f t="shared" si="342"/>
        <v>0</v>
      </c>
      <c r="HHQ27" s="1"/>
      <c r="HHR27" s="89">
        <v>4</v>
      </c>
      <c r="HHS27" s="93" t="s">
        <v>64</v>
      </c>
      <c r="HHT27" s="58" t="s">
        <v>55</v>
      </c>
      <c r="HHU27" s="91" t="s">
        <v>32</v>
      </c>
      <c r="HHV27" s="92">
        <v>1</v>
      </c>
      <c r="HHW27" s="87">
        <v>0</v>
      </c>
      <c r="HHX27" s="59">
        <f t="shared" si="343"/>
        <v>0</v>
      </c>
      <c r="HHY27" s="1"/>
      <c r="HHZ27" s="89">
        <v>4</v>
      </c>
      <c r="HIA27" s="93" t="s">
        <v>64</v>
      </c>
      <c r="HIB27" s="58" t="s">
        <v>55</v>
      </c>
      <c r="HIC27" s="91" t="s">
        <v>32</v>
      </c>
      <c r="HID27" s="92">
        <v>1</v>
      </c>
      <c r="HIE27" s="87">
        <v>0</v>
      </c>
      <c r="HIF27" s="59">
        <f t="shared" si="343"/>
        <v>0</v>
      </c>
      <c r="HIG27" s="1"/>
      <c r="HIH27" s="89">
        <v>4</v>
      </c>
      <c r="HII27" s="93" t="s">
        <v>64</v>
      </c>
      <c r="HIJ27" s="58" t="s">
        <v>55</v>
      </c>
      <c r="HIK27" s="91" t="s">
        <v>32</v>
      </c>
      <c r="HIL27" s="92">
        <v>1</v>
      </c>
      <c r="HIM27" s="87">
        <v>0</v>
      </c>
      <c r="HIN27" s="59">
        <f t="shared" si="344"/>
        <v>0</v>
      </c>
      <c r="HIO27" s="1"/>
      <c r="HIP27" s="89">
        <v>4</v>
      </c>
      <c r="HIQ27" s="93" t="s">
        <v>64</v>
      </c>
      <c r="HIR27" s="58" t="s">
        <v>55</v>
      </c>
      <c r="HIS27" s="91" t="s">
        <v>32</v>
      </c>
      <c r="HIT27" s="92">
        <v>1</v>
      </c>
      <c r="HIU27" s="87">
        <v>0</v>
      </c>
      <c r="HIV27" s="59">
        <f t="shared" si="344"/>
        <v>0</v>
      </c>
      <c r="HIW27" s="1"/>
      <c r="HIX27" s="89">
        <v>4</v>
      </c>
      <c r="HIY27" s="93" t="s">
        <v>64</v>
      </c>
      <c r="HIZ27" s="58" t="s">
        <v>55</v>
      </c>
      <c r="HJA27" s="91" t="s">
        <v>32</v>
      </c>
      <c r="HJB27" s="92">
        <v>1</v>
      </c>
      <c r="HJC27" s="87">
        <v>0</v>
      </c>
      <c r="HJD27" s="59">
        <f t="shared" si="345"/>
        <v>0</v>
      </c>
      <c r="HJE27" s="1"/>
      <c r="HJF27" s="89">
        <v>4</v>
      </c>
      <c r="HJG27" s="93" t="s">
        <v>64</v>
      </c>
      <c r="HJH27" s="58" t="s">
        <v>55</v>
      </c>
      <c r="HJI27" s="91" t="s">
        <v>32</v>
      </c>
      <c r="HJJ27" s="92">
        <v>1</v>
      </c>
      <c r="HJK27" s="87">
        <v>0</v>
      </c>
      <c r="HJL27" s="59">
        <f t="shared" si="345"/>
        <v>0</v>
      </c>
      <c r="HJM27" s="1"/>
      <c r="HJN27" s="89">
        <v>4</v>
      </c>
      <c r="HJO27" s="93" t="s">
        <v>64</v>
      </c>
      <c r="HJP27" s="58" t="s">
        <v>55</v>
      </c>
      <c r="HJQ27" s="91" t="s">
        <v>32</v>
      </c>
      <c r="HJR27" s="92">
        <v>1</v>
      </c>
      <c r="HJS27" s="87">
        <v>0</v>
      </c>
      <c r="HJT27" s="59">
        <f t="shared" si="346"/>
        <v>0</v>
      </c>
      <c r="HJU27" s="1"/>
      <c r="HJV27" s="89">
        <v>4</v>
      </c>
      <c r="HJW27" s="93" t="s">
        <v>64</v>
      </c>
      <c r="HJX27" s="58" t="s">
        <v>55</v>
      </c>
      <c r="HJY27" s="91" t="s">
        <v>32</v>
      </c>
      <c r="HJZ27" s="92">
        <v>1</v>
      </c>
      <c r="HKA27" s="87">
        <v>0</v>
      </c>
      <c r="HKB27" s="59">
        <f t="shared" si="346"/>
        <v>0</v>
      </c>
      <c r="HKC27" s="1"/>
      <c r="HKD27" s="89">
        <v>4</v>
      </c>
      <c r="HKE27" s="93" t="s">
        <v>64</v>
      </c>
      <c r="HKF27" s="58" t="s">
        <v>55</v>
      </c>
      <c r="HKG27" s="91" t="s">
        <v>32</v>
      </c>
      <c r="HKH27" s="92">
        <v>1</v>
      </c>
      <c r="HKI27" s="87">
        <v>0</v>
      </c>
      <c r="HKJ27" s="59">
        <f t="shared" si="347"/>
        <v>0</v>
      </c>
      <c r="HKK27" s="1"/>
      <c r="HKL27" s="89">
        <v>4</v>
      </c>
      <c r="HKM27" s="93" t="s">
        <v>64</v>
      </c>
      <c r="HKN27" s="58" t="s">
        <v>55</v>
      </c>
      <c r="HKO27" s="91" t="s">
        <v>32</v>
      </c>
      <c r="HKP27" s="92">
        <v>1</v>
      </c>
      <c r="HKQ27" s="87">
        <v>0</v>
      </c>
      <c r="HKR27" s="59">
        <f t="shared" si="347"/>
        <v>0</v>
      </c>
      <c r="HKS27" s="1"/>
      <c r="HKT27" s="89">
        <v>4</v>
      </c>
      <c r="HKU27" s="93" t="s">
        <v>64</v>
      </c>
      <c r="HKV27" s="58" t="s">
        <v>55</v>
      </c>
      <c r="HKW27" s="91" t="s">
        <v>32</v>
      </c>
      <c r="HKX27" s="92">
        <v>1</v>
      </c>
      <c r="HKY27" s="87">
        <v>0</v>
      </c>
      <c r="HKZ27" s="59">
        <f t="shared" si="348"/>
        <v>0</v>
      </c>
      <c r="HLA27" s="1"/>
      <c r="HLB27" s="89">
        <v>4</v>
      </c>
      <c r="HLC27" s="93" t="s">
        <v>64</v>
      </c>
      <c r="HLD27" s="58" t="s">
        <v>55</v>
      </c>
      <c r="HLE27" s="91" t="s">
        <v>32</v>
      </c>
      <c r="HLF27" s="92">
        <v>1</v>
      </c>
      <c r="HLG27" s="87">
        <v>0</v>
      </c>
      <c r="HLH27" s="59">
        <f t="shared" si="348"/>
        <v>0</v>
      </c>
      <c r="HLI27" s="1"/>
      <c r="HLJ27" s="89">
        <v>4</v>
      </c>
      <c r="HLK27" s="93" t="s">
        <v>64</v>
      </c>
      <c r="HLL27" s="58" t="s">
        <v>55</v>
      </c>
      <c r="HLM27" s="91" t="s">
        <v>32</v>
      </c>
      <c r="HLN27" s="92">
        <v>1</v>
      </c>
      <c r="HLO27" s="87">
        <v>0</v>
      </c>
      <c r="HLP27" s="59">
        <f t="shared" si="349"/>
        <v>0</v>
      </c>
      <c r="HLQ27" s="1"/>
      <c r="HLR27" s="89">
        <v>4</v>
      </c>
      <c r="HLS27" s="93" t="s">
        <v>64</v>
      </c>
      <c r="HLT27" s="58" t="s">
        <v>55</v>
      </c>
      <c r="HLU27" s="91" t="s">
        <v>32</v>
      </c>
      <c r="HLV27" s="92">
        <v>1</v>
      </c>
      <c r="HLW27" s="87">
        <v>0</v>
      </c>
      <c r="HLX27" s="59">
        <f t="shared" si="349"/>
        <v>0</v>
      </c>
      <c r="HLY27" s="1"/>
      <c r="HLZ27" s="89">
        <v>4</v>
      </c>
      <c r="HMA27" s="93" t="s">
        <v>64</v>
      </c>
      <c r="HMB27" s="58" t="s">
        <v>55</v>
      </c>
      <c r="HMC27" s="91" t="s">
        <v>32</v>
      </c>
      <c r="HMD27" s="92">
        <v>1</v>
      </c>
      <c r="HME27" s="87">
        <v>0</v>
      </c>
      <c r="HMF27" s="59">
        <f t="shared" si="350"/>
        <v>0</v>
      </c>
      <c r="HMG27" s="1"/>
      <c r="HMH27" s="89">
        <v>4</v>
      </c>
      <c r="HMI27" s="93" t="s">
        <v>64</v>
      </c>
      <c r="HMJ27" s="58" t="s">
        <v>55</v>
      </c>
      <c r="HMK27" s="91" t="s">
        <v>32</v>
      </c>
      <c r="HML27" s="92">
        <v>1</v>
      </c>
      <c r="HMM27" s="87">
        <v>0</v>
      </c>
      <c r="HMN27" s="59">
        <f t="shared" si="350"/>
        <v>0</v>
      </c>
      <c r="HMO27" s="1"/>
      <c r="HMP27" s="89">
        <v>4</v>
      </c>
      <c r="HMQ27" s="93" t="s">
        <v>64</v>
      </c>
      <c r="HMR27" s="58" t="s">
        <v>55</v>
      </c>
      <c r="HMS27" s="91" t="s">
        <v>32</v>
      </c>
      <c r="HMT27" s="92">
        <v>1</v>
      </c>
      <c r="HMU27" s="87">
        <v>0</v>
      </c>
      <c r="HMV27" s="59">
        <f t="shared" si="351"/>
        <v>0</v>
      </c>
      <c r="HMW27" s="1"/>
      <c r="HMX27" s="89">
        <v>4</v>
      </c>
      <c r="HMY27" s="93" t="s">
        <v>64</v>
      </c>
      <c r="HMZ27" s="58" t="s">
        <v>55</v>
      </c>
      <c r="HNA27" s="91" t="s">
        <v>32</v>
      </c>
      <c r="HNB27" s="92">
        <v>1</v>
      </c>
      <c r="HNC27" s="87">
        <v>0</v>
      </c>
      <c r="HND27" s="59">
        <f t="shared" si="351"/>
        <v>0</v>
      </c>
      <c r="HNE27" s="1"/>
      <c r="HNF27" s="89">
        <v>4</v>
      </c>
      <c r="HNG27" s="93" t="s">
        <v>64</v>
      </c>
      <c r="HNH27" s="58" t="s">
        <v>55</v>
      </c>
      <c r="HNI27" s="91" t="s">
        <v>32</v>
      </c>
      <c r="HNJ27" s="92">
        <v>1</v>
      </c>
      <c r="HNK27" s="87">
        <v>0</v>
      </c>
      <c r="HNL27" s="59">
        <f t="shared" si="352"/>
        <v>0</v>
      </c>
      <c r="HNM27" s="1"/>
      <c r="HNN27" s="89">
        <v>4</v>
      </c>
      <c r="HNO27" s="93" t="s">
        <v>64</v>
      </c>
      <c r="HNP27" s="58" t="s">
        <v>55</v>
      </c>
      <c r="HNQ27" s="91" t="s">
        <v>32</v>
      </c>
      <c r="HNR27" s="92">
        <v>1</v>
      </c>
      <c r="HNS27" s="87">
        <v>0</v>
      </c>
      <c r="HNT27" s="59">
        <f t="shared" si="352"/>
        <v>0</v>
      </c>
      <c r="HNU27" s="1"/>
      <c r="HNV27" s="89">
        <v>4</v>
      </c>
      <c r="HNW27" s="93" t="s">
        <v>64</v>
      </c>
      <c r="HNX27" s="58" t="s">
        <v>55</v>
      </c>
      <c r="HNY27" s="91" t="s">
        <v>32</v>
      </c>
      <c r="HNZ27" s="92">
        <v>1</v>
      </c>
      <c r="HOA27" s="87">
        <v>0</v>
      </c>
      <c r="HOB27" s="59">
        <f t="shared" si="353"/>
        <v>0</v>
      </c>
      <c r="HOC27" s="1"/>
      <c r="HOD27" s="89">
        <v>4</v>
      </c>
      <c r="HOE27" s="93" t="s">
        <v>64</v>
      </c>
      <c r="HOF27" s="58" t="s">
        <v>55</v>
      </c>
      <c r="HOG27" s="91" t="s">
        <v>32</v>
      </c>
      <c r="HOH27" s="92">
        <v>1</v>
      </c>
      <c r="HOI27" s="87">
        <v>0</v>
      </c>
      <c r="HOJ27" s="59">
        <f t="shared" si="353"/>
        <v>0</v>
      </c>
      <c r="HOK27" s="1"/>
      <c r="HOL27" s="89">
        <v>4</v>
      </c>
      <c r="HOM27" s="93" t="s">
        <v>64</v>
      </c>
      <c r="HON27" s="58" t="s">
        <v>55</v>
      </c>
      <c r="HOO27" s="91" t="s">
        <v>32</v>
      </c>
      <c r="HOP27" s="92">
        <v>1</v>
      </c>
      <c r="HOQ27" s="87">
        <v>0</v>
      </c>
      <c r="HOR27" s="59">
        <f t="shared" si="354"/>
        <v>0</v>
      </c>
      <c r="HOS27" s="1"/>
      <c r="HOT27" s="89">
        <v>4</v>
      </c>
      <c r="HOU27" s="93" t="s">
        <v>64</v>
      </c>
      <c r="HOV27" s="58" t="s">
        <v>55</v>
      </c>
      <c r="HOW27" s="91" t="s">
        <v>32</v>
      </c>
      <c r="HOX27" s="92">
        <v>1</v>
      </c>
      <c r="HOY27" s="87">
        <v>0</v>
      </c>
      <c r="HOZ27" s="59">
        <f t="shared" si="354"/>
        <v>0</v>
      </c>
      <c r="HPA27" s="1"/>
      <c r="HPB27" s="89">
        <v>4</v>
      </c>
      <c r="HPC27" s="93" t="s">
        <v>64</v>
      </c>
      <c r="HPD27" s="58" t="s">
        <v>55</v>
      </c>
      <c r="HPE27" s="91" t="s">
        <v>32</v>
      </c>
      <c r="HPF27" s="92">
        <v>1</v>
      </c>
      <c r="HPG27" s="87">
        <v>0</v>
      </c>
      <c r="HPH27" s="59">
        <f t="shared" si="355"/>
        <v>0</v>
      </c>
      <c r="HPI27" s="1"/>
      <c r="HPJ27" s="89">
        <v>4</v>
      </c>
      <c r="HPK27" s="93" t="s">
        <v>64</v>
      </c>
      <c r="HPL27" s="58" t="s">
        <v>55</v>
      </c>
      <c r="HPM27" s="91" t="s">
        <v>32</v>
      </c>
      <c r="HPN27" s="92">
        <v>1</v>
      </c>
      <c r="HPO27" s="87">
        <v>0</v>
      </c>
      <c r="HPP27" s="59">
        <f t="shared" si="355"/>
        <v>0</v>
      </c>
      <c r="HPQ27" s="1"/>
      <c r="HPR27" s="89">
        <v>4</v>
      </c>
      <c r="HPS27" s="93" t="s">
        <v>64</v>
      </c>
      <c r="HPT27" s="58" t="s">
        <v>55</v>
      </c>
      <c r="HPU27" s="91" t="s">
        <v>32</v>
      </c>
      <c r="HPV27" s="92">
        <v>1</v>
      </c>
      <c r="HPW27" s="87">
        <v>0</v>
      </c>
      <c r="HPX27" s="59">
        <f t="shared" si="356"/>
        <v>0</v>
      </c>
      <c r="HPY27" s="1"/>
      <c r="HPZ27" s="89">
        <v>4</v>
      </c>
      <c r="HQA27" s="93" t="s">
        <v>64</v>
      </c>
      <c r="HQB27" s="58" t="s">
        <v>55</v>
      </c>
      <c r="HQC27" s="91" t="s">
        <v>32</v>
      </c>
      <c r="HQD27" s="92">
        <v>1</v>
      </c>
      <c r="HQE27" s="87">
        <v>0</v>
      </c>
      <c r="HQF27" s="59">
        <f t="shared" si="356"/>
        <v>0</v>
      </c>
      <c r="HQG27" s="1"/>
      <c r="HQH27" s="89">
        <v>4</v>
      </c>
      <c r="HQI27" s="93" t="s">
        <v>64</v>
      </c>
      <c r="HQJ27" s="58" t="s">
        <v>55</v>
      </c>
      <c r="HQK27" s="91" t="s">
        <v>32</v>
      </c>
      <c r="HQL27" s="92">
        <v>1</v>
      </c>
      <c r="HQM27" s="87">
        <v>0</v>
      </c>
      <c r="HQN27" s="59">
        <f t="shared" si="357"/>
        <v>0</v>
      </c>
      <c r="HQO27" s="1"/>
      <c r="HQP27" s="89">
        <v>4</v>
      </c>
      <c r="HQQ27" s="93" t="s">
        <v>64</v>
      </c>
      <c r="HQR27" s="58" t="s">
        <v>55</v>
      </c>
      <c r="HQS27" s="91" t="s">
        <v>32</v>
      </c>
      <c r="HQT27" s="92">
        <v>1</v>
      </c>
      <c r="HQU27" s="87">
        <v>0</v>
      </c>
      <c r="HQV27" s="59">
        <f t="shared" si="357"/>
        <v>0</v>
      </c>
      <c r="HQW27" s="1"/>
      <c r="HQX27" s="89">
        <v>4</v>
      </c>
      <c r="HQY27" s="93" t="s">
        <v>64</v>
      </c>
      <c r="HQZ27" s="58" t="s">
        <v>55</v>
      </c>
      <c r="HRA27" s="91" t="s">
        <v>32</v>
      </c>
      <c r="HRB27" s="92">
        <v>1</v>
      </c>
      <c r="HRC27" s="87">
        <v>0</v>
      </c>
      <c r="HRD27" s="59">
        <f t="shared" si="358"/>
        <v>0</v>
      </c>
      <c r="HRE27" s="1"/>
      <c r="HRF27" s="89">
        <v>4</v>
      </c>
      <c r="HRG27" s="93" t="s">
        <v>64</v>
      </c>
      <c r="HRH27" s="58" t="s">
        <v>55</v>
      </c>
      <c r="HRI27" s="91" t="s">
        <v>32</v>
      </c>
      <c r="HRJ27" s="92">
        <v>1</v>
      </c>
      <c r="HRK27" s="87">
        <v>0</v>
      </c>
      <c r="HRL27" s="59">
        <f t="shared" si="358"/>
        <v>0</v>
      </c>
      <c r="HRM27" s="1"/>
      <c r="HRN27" s="89">
        <v>4</v>
      </c>
      <c r="HRO27" s="93" t="s">
        <v>64</v>
      </c>
      <c r="HRP27" s="58" t="s">
        <v>55</v>
      </c>
      <c r="HRQ27" s="91" t="s">
        <v>32</v>
      </c>
      <c r="HRR27" s="92">
        <v>1</v>
      </c>
      <c r="HRS27" s="87">
        <v>0</v>
      </c>
      <c r="HRT27" s="59">
        <f t="shared" si="359"/>
        <v>0</v>
      </c>
      <c r="HRU27" s="1"/>
      <c r="HRV27" s="89">
        <v>4</v>
      </c>
      <c r="HRW27" s="93" t="s">
        <v>64</v>
      </c>
      <c r="HRX27" s="58" t="s">
        <v>55</v>
      </c>
      <c r="HRY27" s="91" t="s">
        <v>32</v>
      </c>
      <c r="HRZ27" s="92">
        <v>1</v>
      </c>
      <c r="HSA27" s="87">
        <v>0</v>
      </c>
      <c r="HSB27" s="59">
        <f t="shared" si="359"/>
        <v>0</v>
      </c>
      <c r="HSC27" s="1"/>
      <c r="HSD27" s="89">
        <v>4</v>
      </c>
      <c r="HSE27" s="93" t="s">
        <v>64</v>
      </c>
      <c r="HSF27" s="58" t="s">
        <v>55</v>
      </c>
      <c r="HSG27" s="91" t="s">
        <v>32</v>
      </c>
      <c r="HSH27" s="92">
        <v>1</v>
      </c>
      <c r="HSI27" s="87">
        <v>0</v>
      </c>
      <c r="HSJ27" s="59">
        <f t="shared" si="360"/>
        <v>0</v>
      </c>
      <c r="HSK27" s="1"/>
      <c r="HSL27" s="89">
        <v>4</v>
      </c>
      <c r="HSM27" s="93" t="s">
        <v>64</v>
      </c>
      <c r="HSN27" s="58" t="s">
        <v>55</v>
      </c>
      <c r="HSO27" s="91" t="s">
        <v>32</v>
      </c>
      <c r="HSP27" s="92">
        <v>1</v>
      </c>
      <c r="HSQ27" s="87">
        <v>0</v>
      </c>
      <c r="HSR27" s="59">
        <f t="shared" si="360"/>
        <v>0</v>
      </c>
      <c r="HSS27" s="1"/>
      <c r="HST27" s="89">
        <v>4</v>
      </c>
      <c r="HSU27" s="93" t="s">
        <v>64</v>
      </c>
      <c r="HSV27" s="58" t="s">
        <v>55</v>
      </c>
      <c r="HSW27" s="91" t="s">
        <v>32</v>
      </c>
      <c r="HSX27" s="92">
        <v>1</v>
      </c>
      <c r="HSY27" s="87">
        <v>0</v>
      </c>
      <c r="HSZ27" s="59">
        <f t="shared" si="361"/>
        <v>0</v>
      </c>
      <c r="HTA27" s="1"/>
      <c r="HTB27" s="89">
        <v>4</v>
      </c>
      <c r="HTC27" s="93" t="s">
        <v>64</v>
      </c>
      <c r="HTD27" s="58" t="s">
        <v>55</v>
      </c>
      <c r="HTE27" s="91" t="s">
        <v>32</v>
      </c>
      <c r="HTF27" s="92">
        <v>1</v>
      </c>
      <c r="HTG27" s="87">
        <v>0</v>
      </c>
      <c r="HTH27" s="59">
        <f t="shared" si="361"/>
        <v>0</v>
      </c>
      <c r="HTI27" s="1"/>
      <c r="HTJ27" s="89">
        <v>4</v>
      </c>
      <c r="HTK27" s="93" t="s">
        <v>64</v>
      </c>
      <c r="HTL27" s="58" t="s">
        <v>55</v>
      </c>
      <c r="HTM27" s="91" t="s">
        <v>32</v>
      </c>
      <c r="HTN27" s="92">
        <v>1</v>
      </c>
      <c r="HTO27" s="87">
        <v>0</v>
      </c>
      <c r="HTP27" s="59">
        <f t="shared" si="362"/>
        <v>0</v>
      </c>
      <c r="HTQ27" s="1"/>
      <c r="HTR27" s="89">
        <v>4</v>
      </c>
      <c r="HTS27" s="93" t="s">
        <v>64</v>
      </c>
      <c r="HTT27" s="58" t="s">
        <v>55</v>
      </c>
      <c r="HTU27" s="91" t="s">
        <v>32</v>
      </c>
      <c r="HTV27" s="92">
        <v>1</v>
      </c>
      <c r="HTW27" s="87">
        <v>0</v>
      </c>
      <c r="HTX27" s="59">
        <f t="shared" si="362"/>
        <v>0</v>
      </c>
      <c r="HTY27" s="1"/>
      <c r="HTZ27" s="89">
        <v>4</v>
      </c>
      <c r="HUA27" s="93" t="s">
        <v>64</v>
      </c>
      <c r="HUB27" s="58" t="s">
        <v>55</v>
      </c>
      <c r="HUC27" s="91" t="s">
        <v>32</v>
      </c>
      <c r="HUD27" s="92">
        <v>1</v>
      </c>
      <c r="HUE27" s="87">
        <v>0</v>
      </c>
      <c r="HUF27" s="59">
        <f t="shared" si="363"/>
        <v>0</v>
      </c>
      <c r="HUG27" s="1"/>
      <c r="HUH27" s="89">
        <v>4</v>
      </c>
      <c r="HUI27" s="93" t="s">
        <v>64</v>
      </c>
      <c r="HUJ27" s="58" t="s">
        <v>55</v>
      </c>
      <c r="HUK27" s="91" t="s">
        <v>32</v>
      </c>
      <c r="HUL27" s="92">
        <v>1</v>
      </c>
      <c r="HUM27" s="87">
        <v>0</v>
      </c>
      <c r="HUN27" s="59">
        <f t="shared" si="363"/>
        <v>0</v>
      </c>
      <c r="HUO27" s="1"/>
      <c r="HUP27" s="89">
        <v>4</v>
      </c>
      <c r="HUQ27" s="93" t="s">
        <v>64</v>
      </c>
      <c r="HUR27" s="58" t="s">
        <v>55</v>
      </c>
      <c r="HUS27" s="91" t="s">
        <v>32</v>
      </c>
      <c r="HUT27" s="92">
        <v>1</v>
      </c>
      <c r="HUU27" s="87">
        <v>0</v>
      </c>
      <c r="HUV27" s="59">
        <f t="shared" si="364"/>
        <v>0</v>
      </c>
      <c r="HUW27" s="1"/>
      <c r="HUX27" s="89">
        <v>4</v>
      </c>
      <c r="HUY27" s="93" t="s">
        <v>64</v>
      </c>
      <c r="HUZ27" s="58" t="s">
        <v>55</v>
      </c>
      <c r="HVA27" s="91" t="s">
        <v>32</v>
      </c>
      <c r="HVB27" s="92">
        <v>1</v>
      </c>
      <c r="HVC27" s="87">
        <v>0</v>
      </c>
      <c r="HVD27" s="59">
        <f t="shared" si="364"/>
        <v>0</v>
      </c>
      <c r="HVE27" s="1"/>
      <c r="HVF27" s="89">
        <v>4</v>
      </c>
      <c r="HVG27" s="93" t="s">
        <v>64</v>
      </c>
      <c r="HVH27" s="58" t="s">
        <v>55</v>
      </c>
      <c r="HVI27" s="91" t="s">
        <v>32</v>
      </c>
      <c r="HVJ27" s="92">
        <v>1</v>
      </c>
      <c r="HVK27" s="87">
        <v>0</v>
      </c>
      <c r="HVL27" s="59">
        <f t="shared" si="365"/>
        <v>0</v>
      </c>
      <c r="HVM27" s="1"/>
      <c r="HVN27" s="89">
        <v>4</v>
      </c>
      <c r="HVO27" s="93" t="s">
        <v>64</v>
      </c>
      <c r="HVP27" s="58" t="s">
        <v>55</v>
      </c>
      <c r="HVQ27" s="91" t="s">
        <v>32</v>
      </c>
      <c r="HVR27" s="92">
        <v>1</v>
      </c>
      <c r="HVS27" s="87">
        <v>0</v>
      </c>
      <c r="HVT27" s="59">
        <f t="shared" si="365"/>
        <v>0</v>
      </c>
      <c r="HVU27" s="1"/>
      <c r="HVV27" s="89">
        <v>4</v>
      </c>
      <c r="HVW27" s="93" t="s">
        <v>64</v>
      </c>
      <c r="HVX27" s="58" t="s">
        <v>55</v>
      </c>
      <c r="HVY27" s="91" t="s">
        <v>32</v>
      </c>
      <c r="HVZ27" s="92">
        <v>1</v>
      </c>
      <c r="HWA27" s="87">
        <v>0</v>
      </c>
      <c r="HWB27" s="59">
        <f t="shared" si="366"/>
        <v>0</v>
      </c>
      <c r="HWC27" s="1"/>
      <c r="HWD27" s="89">
        <v>4</v>
      </c>
      <c r="HWE27" s="93" t="s">
        <v>64</v>
      </c>
      <c r="HWF27" s="58" t="s">
        <v>55</v>
      </c>
      <c r="HWG27" s="91" t="s">
        <v>32</v>
      </c>
      <c r="HWH27" s="92">
        <v>1</v>
      </c>
      <c r="HWI27" s="87">
        <v>0</v>
      </c>
      <c r="HWJ27" s="59">
        <f t="shared" si="366"/>
        <v>0</v>
      </c>
      <c r="HWK27" s="1"/>
      <c r="HWL27" s="89">
        <v>4</v>
      </c>
      <c r="HWM27" s="93" t="s">
        <v>64</v>
      </c>
      <c r="HWN27" s="58" t="s">
        <v>55</v>
      </c>
      <c r="HWO27" s="91" t="s">
        <v>32</v>
      </c>
      <c r="HWP27" s="92">
        <v>1</v>
      </c>
      <c r="HWQ27" s="87">
        <v>0</v>
      </c>
      <c r="HWR27" s="59">
        <f t="shared" si="367"/>
        <v>0</v>
      </c>
      <c r="HWS27" s="1"/>
      <c r="HWT27" s="89">
        <v>4</v>
      </c>
      <c r="HWU27" s="93" t="s">
        <v>64</v>
      </c>
      <c r="HWV27" s="58" t="s">
        <v>55</v>
      </c>
      <c r="HWW27" s="91" t="s">
        <v>32</v>
      </c>
      <c r="HWX27" s="92">
        <v>1</v>
      </c>
      <c r="HWY27" s="87">
        <v>0</v>
      </c>
      <c r="HWZ27" s="59">
        <f t="shared" si="367"/>
        <v>0</v>
      </c>
      <c r="HXA27" s="1"/>
      <c r="HXB27" s="89">
        <v>4</v>
      </c>
      <c r="HXC27" s="93" t="s">
        <v>64</v>
      </c>
      <c r="HXD27" s="58" t="s">
        <v>55</v>
      </c>
      <c r="HXE27" s="91" t="s">
        <v>32</v>
      </c>
      <c r="HXF27" s="92">
        <v>1</v>
      </c>
      <c r="HXG27" s="87">
        <v>0</v>
      </c>
      <c r="HXH27" s="59">
        <f t="shared" si="368"/>
        <v>0</v>
      </c>
      <c r="HXI27" s="1"/>
      <c r="HXJ27" s="89">
        <v>4</v>
      </c>
      <c r="HXK27" s="93" t="s">
        <v>64</v>
      </c>
      <c r="HXL27" s="58" t="s">
        <v>55</v>
      </c>
      <c r="HXM27" s="91" t="s">
        <v>32</v>
      </c>
      <c r="HXN27" s="92">
        <v>1</v>
      </c>
      <c r="HXO27" s="87">
        <v>0</v>
      </c>
      <c r="HXP27" s="59">
        <f t="shared" si="368"/>
        <v>0</v>
      </c>
      <c r="HXQ27" s="1"/>
      <c r="HXR27" s="89">
        <v>4</v>
      </c>
      <c r="HXS27" s="93" t="s">
        <v>64</v>
      </c>
      <c r="HXT27" s="58" t="s">
        <v>55</v>
      </c>
      <c r="HXU27" s="91" t="s">
        <v>32</v>
      </c>
      <c r="HXV27" s="92">
        <v>1</v>
      </c>
      <c r="HXW27" s="87">
        <v>0</v>
      </c>
      <c r="HXX27" s="59">
        <f t="shared" si="369"/>
        <v>0</v>
      </c>
      <c r="HXY27" s="1"/>
      <c r="HXZ27" s="89">
        <v>4</v>
      </c>
      <c r="HYA27" s="93" t="s">
        <v>64</v>
      </c>
      <c r="HYB27" s="58" t="s">
        <v>55</v>
      </c>
      <c r="HYC27" s="91" t="s">
        <v>32</v>
      </c>
      <c r="HYD27" s="92">
        <v>1</v>
      </c>
      <c r="HYE27" s="87">
        <v>0</v>
      </c>
      <c r="HYF27" s="59">
        <f t="shared" si="369"/>
        <v>0</v>
      </c>
      <c r="HYG27" s="1"/>
      <c r="HYH27" s="89">
        <v>4</v>
      </c>
      <c r="HYI27" s="93" t="s">
        <v>64</v>
      </c>
      <c r="HYJ27" s="58" t="s">
        <v>55</v>
      </c>
      <c r="HYK27" s="91" t="s">
        <v>32</v>
      </c>
      <c r="HYL27" s="92">
        <v>1</v>
      </c>
      <c r="HYM27" s="87">
        <v>0</v>
      </c>
      <c r="HYN27" s="59">
        <f t="shared" si="370"/>
        <v>0</v>
      </c>
      <c r="HYO27" s="1"/>
      <c r="HYP27" s="89">
        <v>4</v>
      </c>
      <c r="HYQ27" s="93" t="s">
        <v>64</v>
      </c>
      <c r="HYR27" s="58" t="s">
        <v>55</v>
      </c>
      <c r="HYS27" s="91" t="s">
        <v>32</v>
      </c>
      <c r="HYT27" s="92">
        <v>1</v>
      </c>
      <c r="HYU27" s="87">
        <v>0</v>
      </c>
      <c r="HYV27" s="59">
        <f t="shared" si="370"/>
        <v>0</v>
      </c>
      <c r="HYW27" s="1"/>
      <c r="HYX27" s="89">
        <v>4</v>
      </c>
      <c r="HYY27" s="93" t="s">
        <v>64</v>
      </c>
      <c r="HYZ27" s="58" t="s">
        <v>55</v>
      </c>
      <c r="HZA27" s="91" t="s">
        <v>32</v>
      </c>
      <c r="HZB27" s="92">
        <v>1</v>
      </c>
      <c r="HZC27" s="87">
        <v>0</v>
      </c>
      <c r="HZD27" s="59">
        <f t="shared" si="371"/>
        <v>0</v>
      </c>
      <c r="HZE27" s="1"/>
      <c r="HZF27" s="89">
        <v>4</v>
      </c>
      <c r="HZG27" s="93" t="s">
        <v>64</v>
      </c>
      <c r="HZH27" s="58" t="s">
        <v>55</v>
      </c>
      <c r="HZI27" s="91" t="s">
        <v>32</v>
      </c>
      <c r="HZJ27" s="92">
        <v>1</v>
      </c>
      <c r="HZK27" s="87">
        <v>0</v>
      </c>
      <c r="HZL27" s="59">
        <f t="shared" si="371"/>
        <v>0</v>
      </c>
      <c r="HZM27" s="1"/>
      <c r="HZN27" s="89">
        <v>4</v>
      </c>
      <c r="HZO27" s="93" t="s">
        <v>64</v>
      </c>
      <c r="HZP27" s="58" t="s">
        <v>55</v>
      </c>
      <c r="HZQ27" s="91" t="s">
        <v>32</v>
      </c>
      <c r="HZR27" s="92">
        <v>1</v>
      </c>
      <c r="HZS27" s="87">
        <v>0</v>
      </c>
      <c r="HZT27" s="59">
        <f t="shared" si="372"/>
        <v>0</v>
      </c>
      <c r="HZU27" s="1"/>
      <c r="HZV27" s="89">
        <v>4</v>
      </c>
      <c r="HZW27" s="93" t="s">
        <v>64</v>
      </c>
      <c r="HZX27" s="58" t="s">
        <v>55</v>
      </c>
      <c r="HZY27" s="91" t="s">
        <v>32</v>
      </c>
      <c r="HZZ27" s="92">
        <v>1</v>
      </c>
      <c r="IAA27" s="87">
        <v>0</v>
      </c>
      <c r="IAB27" s="59">
        <f t="shared" si="372"/>
        <v>0</v>
      </c>
      <c r="IAC27" s="1"/>
      <c r="IAD27" s="89">
        <v>4</v>
      </c>
      <c r="IAE27" s="93" t="s">
        <v>64</v>
      </c>
      <c r="IAF27" s="58" t="s">
        <v>55</v>
      </c>
      <c r="IAG27" s="91" t="s">
        <v>32</v>
      </c>
      <c r="IAH27" s="92">
        <v>1</v>
      </c>
      <c r="IAI27" s="87">
        <v>0</v>
      </c>
      <c r="IAJ27" s="59">
        <f t="shared" si="373"/>
        <v>0</v>
      </c>
      <c r="IAK27" s="1"/>
      <c r="IAL27" s="89">
        <v>4</v>
      </c>
      <c r="IAM27" s="93" t="s">
        <v>64</v>
      </c>
      <c r="IAN27" s="58" t="s">
        <v>55</v>
      </c>
      <c r="IAO27" s="91" t="s">
        <v>32</v>
      </c>
      <c r="IAP27" s="92">
        <v>1</v>
      </c>
      <c r="IAQ27" s="87">
        <v>0</v>
      </c>
      <c r="IAR27" s="59">
        <f t="shared" si="373"/>
        <v>0</v>
      </c>
      <c r="IAS27" s="1"/>
      <c r="IAT27" s="89">
        <v>4</v>
      </c>
      <c r="IAU27" s="93" t="s">
        <v>64</v>
      </c>
      <c r="IAV27" s="58" t="s">
        <v>55</v>
      </c>
      <c r="IAW27" s="91" t="s">
        <v>32</v>
      </c>
      <c r="IAX27" s="92">
        <v>1</v>
      </c>
      <c r="IAY27" s="87">
        <v>0</v>
      </c>
      <c r="IAZ27" s="59">
        <f t="shared" si="374"/>
        <v>0</v>
      </c>
      <c r="IBA27" s="1"/>
      <c r="IBB27" s="89">
        <v>4</v>
      </c>
      <c r="IBC27" s="93" t="s">
        <v>64</v>
      </c>
      <c r="IBD27" s="58" t="s">
        <v>55</v>
      </c>
      <c r="IBE27" s="91" t="s">
        <v>32</v>
      </c>
      <c r="IBF27" s="92">
        <v>1</v>
      </c>
      <c r="IBG27" s="87">
        <v>0</v>
      </c>
      <c r="IBH27" s="59">
        <f t="shared" si="374"/>
        <v>0</v>
      </c>
      <c r="IBI27" s="1"/>
      <c r="IBJ27" s="89">
        <v>4</v>
      </c>
      <c r="IBK27" s="93" t="s">
        <v>64</v>
      </c>
      <c r="IBL27" s="58" t="s">
        <v>55</v>
      </c>
      <c r="IBM27" s="91" t="s">
        <v>32</v>
      </c>
      <c r="IBN27" s="92">
        <v>1</v>
      </c>
      <c r="IBO27" s="87">
        <v>0</v>
      </c>
      <c r="IBP27" s="59">
        <f t="shared" si="375"/>
        <v>0</v>
      </c>
      <c r="IBQ27" s="1"/>
      <c r="IBR27" s="89">
        <v>4</v>
      </c>
      <c r="IBS27" s="93" t="s">
        <v>64</v>
      </c>
      <c r="IBT27" s="58" t="s">
        <v>55</v>
      </c>
      <c r="IBU27" s="91" t="s">
        <v>32</v>
      </c>
      <c r="IBV27" s="92">
        <v>1</v>
      </c>
      <c r="IBW27" s="87">
        <v>0</v>
      </c>
      <c r="IBX27" s="59">
        <f t="shared" si="375"/>
        <v>0</v>
      </c>
      <c r="IBY27" s="1"/>
      <c r="IBZ27" s="89">
        <v>4</v>
      </c>
      <c r="ICA27" s="93" t="s">
        <v>64</v>
      </c>
      <c r="ICB27" s="58" t="s">
        <v>55</v>
      </c>
      <c r="ICC27" s="91" t="s">
        <v>32</v>
      </c>
      <c r="ICD27" s="92">
        <v>1</v>
      </c>
      <c r="ICE27" s="87">
        <v>0</v>
      </c>
      <c r="ICF27" s="59">
        <f t="shared" si="376"/>
        <v>0</v>
      </c>
      <c r="ICG27" s="1"/>
      <c r="ICH27" s="89">
        <v>4</v>
      </c>
      <c r="ICI27" s="93" t="s">
        <v>64</v>
      </c>
      <c r="ICJ27" s="58" t="s">
        <v>55</v>
      </c>
      <c r="ICK27" s="91" t="s">
        <v>32</v>
      </c>
      <c r="ICL27" s="92">
        <v>1</v>
      </c>
      <c r="ICM27" s="87">
        <v>0</v>
      </c>
      <c r="ICN27" s="59">
        <f t="shared" si="376"/>
        <v>0</v>
      </c>
      <c r="ICO27" s="1"/>
      <c r="ICP27" s="89">
        <v>4</v>
      </c>
      <c r="ICQ27" s="93" t="s">
        <v>64</v>
      </c>
      <c r="ICR27" s="58" t="s">
        <v>55</v>
      </c>
      <c r="ICS27" s="91" t="s">
        <v>32</v>
      </c>
      <c r="ICT27" s="92">
        <v>1</v>
      </c>
      <c r="ICU27" s="87">
        <v>0</v>
      </c>
      <c r="ICV27" s="59">
        <f t="shared" si="377"/>
        <v>0</v>
      </c>
      <c r="ICW27" s="1"/>
      <c r="ICX27" s="89">
        <v>4</v>
      </c>
      <c r="ICY27" s="93" t="s">
        <v>64</v>
      </c>
      <c r="ICZ27" s="58" t="s">
        <v>55</v>
      </c>
      <c r="IDA27" s="91" t="s">
        <v>32</v>
      </c>
      <c r="IDB27" s="92">
        <v>1</v>
      </c>
      <c r="IDC27" s="87">
        <v>0</v>
      </c>
      <c r="IDD27" s="59">
        <f t="shared" si="377"/>
        <v>0</v>
      </c>
      <c r="IDE27" s="1"/>
      <c r="IDF27" s="89">
        <v>4</v>
      </c>
      <c r="IDG27" s="93" t="s">
        <v>64</v>
      </c>
      <c r="IDH27" s="58" t="s">
        <v>55</v>
      </c>
      <c r="IDI27" s="91" t="s">
        <v>32</v>
      </c>
      <c r="IDJ27" s="92">
        <v>1</v>
      </c>
      <c r="IDK27" s="87">
        <v>0</v>
      </c>
      <c r="IDL27" s="59">
        <f t="shared" si="378"/>
        <v>0</v>
      </c>
      <c r="IDM27" s="1"/>
      <c r="IDN27" s="89">
        <v>4</v>
      </c>
      <c r="IDO27" s="93" t="s">
        <v>64</v>
      </c>
      <c r="IDP27" s="58" t="s">
        <v>55</v>
      </c>
      <c r="IDQ27" s="91" t="s">
        <v>32</v>
      </c>
      <c r="IDR27" s="92">
        <v>1</v>
      </c>
      <c r="IDS27" s="87">
        <v>0</v>
      </c>
      <c r="IDT27" s="59">
        <f t="shared" si="378"/>
        <v>0</v>
      </c>
      <c r="IDU27" s="1"/>
      <c r="IDV27" s="89">
        <v>4</v>
      </c>
      <c r="IDW27" s="93" t="s">
        <v>64</v>
      </c>
      <c r="IDX27" s="58" t="s">
        <v>55</v>
      </c>
      <c r="IDY27" s="91" t="s">
        <v>32</v>
      </c>
      <c r="IDZ27" s="92">
        <v>1</v>
      </c>
      <c r="IEA27" s="87">
        <v>0</v>
      </c>
      <c r="IEB27" s="59">
        <f t="shared" si="379"/>
        <v>0</v>
      </c>
      <c r="IEC27" s="1"/>
      <c r="IED27" s="89">
        <v>4</v>
      </c>
      <c r="IEE27" s="93" t="s">
        <v>64</v>
      </c>
      <c r="IEF27" s="58" t="s">
        <v>55</v>
      </c>
      <c r="IEG27" s="91" t="s">
        <v>32</v>
      </c>
      <c r="IEH27" s="92">
        <v>1</v>
      </c>
      <c r="IEI27" s="87">
        <v>0</v>
      </c>
      <c r="IEJ27" s="59">
        <f t="shared" si="379"/>
        <v>0</v>
      </c>
      <c r="IEK27" s="1"/>
      <c r="IEL27" s="89">
        <v>4</v>
      </c>
      <c r="IEM27" s="93" t="s">
        <v>64</v>
      </c>
      <c r="IEN27" s="58" t="s">
        <v>55</v>
      </c>
      <c r="IEO27" s="91" t="s">
        <v>32</v>
      </c>
      <c r="IEP27" s="92">
        <v>1</v>
      </c>
      <c r="IEQ27" s="87">
        <v>0</v>
      </c>
      <c r="IER27" s="59">
        <f t="shared" si="380"/>
        <v>0</v>
      </c>
      <c r="IES27" s="1"/>
      <c r="IET27" s="89">
        <v>4</v>
      </c>
      <c r="IEU27" s="93" t="s">
        <v>64</v>
      </c>
      <c r="IEV27" s="58" t="s">
        <v>55</v>
      </c>
      <c r="IEW27" s="91" t="s">
        <v>32</v>
      </c>
      <c r="IEX27" s="92">
        <v>1</v>
      </c>
      <c r="IEY27" s="87">
        <v>0</v>
      </c>
      <c r="IEZ27" s="59">
        <f t="shared" si="380"/>
        <v>0</v>
      </c>
      <c r="IFA27" s="1"/>
      <c r="IFB27" s="89">
        <v>4</v>
      </c>
      <c r="IFC27" s="93" t="s">
        <v>64</v>
      </c>
      <c r="IFD27" s="58" t="s">
        <v>55</v>
      </c>
      <c r="IFE27" s="91" t="s">
        <v>32</v>
      </c>
      <c r="IFF27" s="92">
        <v>1</v>
      </c>
      <c r="IFG27" s="87">
        <v>0</v>
      </c>
      <c r="IFH27" s="59">
        <f t="shared" si="381"/>
        <v>0</v>
      </c>
      <c r="IFI27" s="1"/>
      <c r="IFJ27" s="89">
        <v>4</v>
      </c>
      <c r="IFK27" s="93" t="s">
        <v>64</v>
      </c>
      <c r="IFL27" s="58" t="s">
        <v>55</v>
      </c>
      <c r="IFM27" s="91" t="s">
        <v>32</v>
      </c>
      <c r="IFN27" s="92">
        <v>1</v>
      </c>
      <c r="IFO27" s="87">
        <v>0</v>
      </c>
      <c r="IFP27" s="59">
        <f t="shared" si="381"/>
        <v>0</v>
      </c>
      <c r="IFQ27" s="1"/>
      <c r="IFR27" s="89">
        <v>4</v>
      </c>
      <c r="IFS27" s="93" t="s">
        <v>64</v>
      </c>
      <c r="IFT27" s="58" t="s">
        <v>55</v>
      </c>
      <c r="IFU27" s="91" t="s">
        <v>32</v>
      </c>
      <c r="IFV27" s="92">
        <v>1</v>
      </c>
      <c r="IFW27" s="87">
        <v>0</v>
      </c>
      <c r="IFX27" s="59">
        <f t="shared" si="382"/>
        <v>0</v>
      </c>
      <c r="IFY27" s="1"/>
      <c r="IFZ27" s="89">
        <v>4</v>
      </c>
      <c r="IGA27" s="93" t="s">
        <v>64</v>
      </c>
      <c r="IGB27" s="58" t="s">
        <v>55</v>
      </c>
      <c r="IGC27" s="91" t="s">
        <v>32</v>
      </c>
      <c r="IGD27" s="92">
        <v>1</v>
      </c>
      <c r="IGE27" s="87">
        <v>0</v>
      </c>
      <c r="IGF27" s="59">
        <f t="shared" si="382"/>
        <v>0</v>
      </c>
      <c r="IGG27" s="1"/>
      <c r="IGH27" s="89">
        <v>4</v>
      </c>
      <c r="IGI27" s="93" t="s">
        <v>64</v>
      </c>
      <c r="IGJ27" s="58" t="s">
        <v>55</v>
      </c>
      <c r="IGK27" s="91" t="s">
        <v>32</v>
      </c>
      <c r="IGL27" s="92">
        <v>1</v>
      </c>
      <c r="IGM27" s="87">
        <v>0</v>
      </c>
      <c r="IGN27" s="59">
        <f t="shared" si="383"/>
        <v>0</v>
      </c>
      <c r="IGO27" s="1"/>
      <c r="IGP27" s="89">
        <v>4</v>
      </c>
      <c r="IGQ27" s="93" t="s">
        <v>64</v>
      </c>
      <c r="IGR27" s="58" t="s">
        <v>55</v>
      </c>
      <c r="IGS27" s="91" t="s">
        <v>32</v>
      </c>
      <c r="IGT27" s="92">
        <v>1</v>
      </c>
      <c r="IGU27" s="87">
        <v>0</v>
      </c>
      <c r="IGV27" s="59">
        <f t="shared" si="383"/>
        <v>0</v>
      </c>
      <c r="IGW27" s="1"/>
      <c r="IGX27" s="89">
        <v>4</v>
      </c>
      <c r="IGY27" s="93" t="s">
        <v>64</v>
      </c>
      <c r="IGZ27" s="58" t="s">
        <v>55</v>
      </c>
      <c r="IHA27" s="91" t="s">
        <v>32</v>
      </c>
      <c r="IHB27" s="92">
        <v>1</v>
      </c>
      <c r="IHC27" s="87">
        <v>0</v>
      </c>
      <c r="IHD27" s="59">
        <f t="shared" si="384"/>
        <v>0</v>
      </c>
      <c r="IHE27" s="1"/>
      <c r="IHF27" s="89">
        <v>4</v>
      </c>
      <c r="IHG27" s="93" t="s">
        <v>64</v>
      </c>
      <c r="IHH27" s="58" t="s">
        <v>55</v>
      </c>
      <c r="IHI27" s="91" t="s">
        <v>32</v>
      </c>
      <c r="IHJ27" s="92">
        <v>1</v>
      </c>
      <c r="IHK27" s="87">
        <v>0</v>
      </c>
      <c r="IHL27" s="59">
        <f t="shared" si="384"/>
        <v>0</v>
      </c>
      <c r="IHM27" s="1"/>
      <c r="IHN27" s="89">
        <v>4</v>
      </c>
      <c r="IHO27" s="93" t="s">
        <v>64</v>
      </c>
      <c r="IHP27" s="58" t="s">
        <v>55</v>
      </c>
      <c r="IHQ27" s="91" t="s">
        <v>32</v>
      </c>
      <c r="IHR27" s="92">
        <v>1</v>
      </c>
      <c r="IHS27" s="87">
        <v>0</v>
      </c>
      <c r="IHT27" s="59">
        <f t="shared" si="385"/>
        <v>0</v>
      </c>
      <c r="IHU27" s="1"/>
      <c r="IHV27" s="89">
        <v>4</v>
      </c>
      <c r="IHW27" s="93" t="s">
        <v>64</v>
      </c>
      <c r="IHX27" s="58" t="s">
        <v>55</v>
      </c>
      <c r="IHY27" s="91" t="s">
        <v>32</v>
      </c>
      <c r="IHZ27" s="92">
        <v>1</v>
      </c>
      <c r="IIA27" s="87">
        <v>0</v>
      </c>
      <c r="IIB27" s="59">
        <f t="shared" si="385"/>
        <v>0</v>
      </c>
      <c r="IIC27" s="1"/>
      <c r="IID27" s="89">
        <v>4</v>
      </c>
      <c r="IIE27" s="93" t="s">
        <v>64</v>
      </c>
      <c r="IIF27" s="58" t="s">
        <v>55</v>
      </c>
      <c r="IIG27" s="91" t="s">
        <v>32</v>
      </c>
      <c r="IIH27" s="92">
        <v>1</v>
      </c>
      <c r="III27" s="87">
        <v>0</v>
      </c>
      <c r="IIJ27" s="59">
        <f t="shared" si="386"/>
        <v>0</v>
      </c>
      <c r="IIK27" s="1"/>
      <c r="IIL27" s="89">
        <v>4</v>
      </c>
      <c r="IIM27" s="93" t="s">
        <v>64</v>
      </c>
      <c r="IIN27" s="58" t="s">
        <v>55</v>
      </c>
      <c r="IIO27" s="91" t="s">
        <v>32</v>
      </c>
      <c r="IIP27" s="92">
        <v>1</v>
      </c>
      <c r="IIQ27" s="87">
        <v>0</v>
      </c>
      <c r="IIR27" s="59">
        <f t="shared" si="386"/>
        <v>0</v>
      </c>
      <c r="IIS27" s="1"/>
      <c r="IIT27" s="89">
        <v>4</v>
      </c>
      <c r="IIU27" s="93" t="s">
        <v>64</v>
      </c>
      <c r="IIV27" s="58" t="s">
        <v>55</v>
      </c>
      <c r="IIW27" s="91" t="s">
        <v>32</v>
      </c>
      <c r="IIX27" s="92">
        <v>1</v>
      </c>
      <c r="IIY27" s="87">
        <v>0</v>
      </c>
      <c r="IIZ27" s="59">
        <f t="shared" si="387"/>
        <v>0</v>
      </c>
      <c r="IJA27" s="1"/>
      <c r="IJB27" s="89">
        <v>4</v>
      </c>
      <c r="IJC27" s="93" t="s">
        <v>64</v>
      </c>
      <c r="IJD27" s="58" t="s">
        <v>55</v>
      </c>
      <c r="IJE27" s="91" t="s">
        <v>32</v>
      </c>
      <c r="IJF27" s="92">
        <v>1</v>
      </c>
      <c r="IJG27" s="87">
        <v>0</v>
      </c>
      <c r="IJH27" s="59">
        <f t="shared" si="387"/>
        <v>0</v>
      </c>
      <c r="IJI27" s="1"/>
      <c r="IJJ27" s="89">
        <v>4</v>
      </c>
      <c r="IJK27" s="93" t="s">
        <v>64</v>
      </c>
      <c r="IJL27" s="58" t="s">
        <v>55</v>
      </c>
      <c r="IJM27" s="91" t="s">
        <v>32</v>
      </c>
      <c r="IJN27" s="92">
        <v>1</v>
      </c>
      <c r="IJO27" s="87">
        <v>0</v>
      </c>
      <c r="IJP27" s="59">
        <f t="shared" si="388"/>
        <v>0</v>
      </c>
      <c r="IJQ27" s="1"/>
      <c r="IJR27" s="89">
        <v>4</v>
      </c>
      <c r="IJS27" s="93" t="s">
        <v>64</v>
      </c>
      <c r="IJT27" s="58" t="s">
        <v>55</v>
      </c>
      <c r="IJU27" s="91" t="s">
        <v>32</v>
      </c>
      <c r="IJV27" s="92">
        <v>1</v>
      </c>
      <c r="IJW27" s="87">
        <v>0</v>
      </c>
      <c r="IJX27" s="59">
        <f t="shared" si="388"/>
        <v>0</v>
      </c>
      <c r="IJY27" s="1"/>
      <c r="IJZ27" s="89">
        <v>4</v>
      </c>
      <c r="IKA27" s="93" t="s">
        <v>64</v>
      </c>
      <c r="IKB27" s="58" t="s">
        <v>55</v>
      </c>
      <c r="IKC27" s="91" t="s">
        <v>32</v>
      </c>
      <c r="IKD27" s="92">
        <v>1</v>
      </c>
      <c r="IKE27" s="87">
        <v>0</v>
      </c>
      <c r="IKF27" s="59">
        <f t="shared" si="389"/>
        <v>0</v>
      </c>
      <c r="IKG27" s="1"/>
      <c r="IKH27" s="89">
        <v>4</v>
      </c>
      <c r="IKI27" s="93" t="s">
        <v>64</v>
      </c>
      <c r="IKJ27" s="58" t="s">
        <v>55</v>
      </c>
      <c r="IKK27" s="91" t="s">
        <v>32</v>
      </c>
      <c r="IKL27" s="92">
        <v>1</v>
      </c>
      <c r="IKM27" s="87">
        <v>0</v>
      </c>
      <c r="IKN27" s="59">
        <f t="shared" si="389"/>
        <v>0</v>
      </c>
      <c r="IKO27" s="1"/>
      <c r="IKP27" s="89">
        <v>4</v>
      </c>
      <c r="IKQ27" s="93" t="s">
        <v>64</v>
      </c>
      <c r="IKR27" s="58" t="s">
        <v>55</v>
      </c>
      <c r="IKS27" s="91" t="s">
        <v>32</v>
      </c>
      <c r="IKT27" s="92">
        <v>1</v>
      </c>
      <c r="IKU27" s="87">
        <v>0</v>
      </c>
      <c r="IKV27" s="59">
        <f t="shared" si="390"/>
        <v>0</v>
      </c>
      <c r="IKW27" s="1"/>
      <c r="IKX27" s="89">
        <v>4</v>
      </c>
      <c r="IKY27" s="93" t="s">
        <v>64</v>
      </c>
      <c r="IKZ27" s="58" t="s">
        <v>55</v>
      </c>
      <c r="ILA27" s="91" t="s">
        <v>32</v>
      </c>
      <c r="ILB27" s="92">
        <v>1</v>
      </c>
      <c r="ILC27" s="87">
        <v>0</v>
      </c>
      <c r="ILD27" s="59">
        <f t="shared" si="390"/>
        <v>0</v>
      </c>
      <c r="ILE27" s="1"/>
      <c r="ILF27" s="89">
        <v>4</v>
      </c>
      <c r="ILG27" s="93" t="s">
        <v>64</v>
      </c>
      <c r="ILH27" s="58" t="s">
        <v>55</v>
      </c>
      <c r="ILI27" s="91" t="s">
        <v>32</v>
      </c>
      <c r="ILJ27" s="92">
        <v>1</v>
      </c>
      <c r="ILK27" s="87">
        <v>0</v>
      </c>
      <c r="ILL27" s="59">
        <f t="shared" si="391"/>
        <v>0</v>
      </c>
      <c r="ILM27" s="1"/>
      <c r="ILN27" s="89">
        <v>4</v>
      </c>
      <c r="ILO27" s="93" t="s">
        <v>64</v>
      </c>
      <c r="ILP27" s="58" t="s">
        <v>55</v>
      </c>
      <c r="ILQ27" s="91" t="s">
        <v>32</v>
      </c>
      <c r="ILR27" s="92">
        <v>1</v>
      </c>
      <c r="ILS27" s="87">
        <v>0</v>
      </c>
      <c r="ILT27" s="59">
        <f t="shared" si="391"/>
        <v>0</v>
      </c>
      <c r="ILU27" s="1"/>
      <c r="ILV27" s="89">
        <v>4</v>
      </c>
      <c r="ILW27" s="93" t="s">
        <v>64</v>
      </c>
      <c r="ILX27" s="58" t="s">
        <v>55</v>
      </c>
      <c r="ILY27" s="91" t="s">
        <v>32</v>
      </c>
      <c r="ILZ27" s="92">
        <v>1</v>
      </c>
      <c r="IMA27" s="87">
        <v>0</v>
      </c>
      <c r="IMB27" s="59">
        <f t="shared" si="392"/>
        <v>0</v>
      </c>
      <c r="IMC27" s="1"/>
      <c r="IMD27" s="89">
        <v>4</v>
      </c>
      <c r="IME27" s="93" t="s">
        <v>64</v>
      </c>
      <c r="IMF27" s="58" t="s">
        <v>55</v>
      </c>
      <c r="IMG27" s="91" t="s">
        <v>32</v>
      </c>
      <c r="IMH27" s="92">
        <v>1</v>
      </c>
      <c r="IMI27" s="87">
        <v>0</v>
      </c>
      <c r="IMJ27" s="59">
        <f t="shared" si="392"/>
        <v>0</v>
      </c>
      <c r="IMK27" s="1"/>
      <c r="IML27" s="89">
        <v>4</v>
      </c>
      <c r="IMM27" s="93" t="s">
        <v>64</v>
      </c>
      <c r="IMN27" s="58" t="s">
        <v>55</v>
      </c>
      <c r="IMO27" s="91" t="s">
        <v>32</v>
      </c>
      <c r="IMP27" s="92">
        <v>1</v>
      </c>
      <c r="IMQ27" s="87">
        <v>0</v>
      </c>
      <c r="IMR27" s="59">
        <f t="shared" si="393"/>
        <v>0</v>
      </c>
      <c r="IMS27" s="1"/>
      <c r="IMT27" s="89">
        <v>4</v>
      </c>
      <c r="IMU27" s="93" t="s">
        <v>64</v>
      </c>
      <c r="IMV27" s="58" t="s">
        <v>55</v>
      </c>
      <c r="IMW27" s="91" t="s">
        <v>32</v>
      </c>
      <c r="IMX27" s="92">
        <v>1</v>
      </c>
      <c r="IMY27" s="87">
        <v>0</v>
      </c>
      <c r="IMZ27" s="59">
        <f t="shared" si="393"/>
        <v>0</v>
      </c>
      <c r="INA27" s="1"/>
      <c r="INB27" s="89">
        <v>4</v>
      </c>
      <c r="INC27" s="93" t="s">
        <v>64</v>
      </c>
      <c r="IND27" s="58" t="s">
        <v>55</v>
      </c>
      <c r="INE27" s="91" t="s">
        <v>32</v>
      </c>
      <c r="INF27" s="92">
        <v>1</v>
      </c>
      <c r="ING27" s="87">
        <v>0</v>
      </c>
      <c r="INH27" s="59">
        <f t="shared" si="394"/>
        <v>0</v>
      </c>
      <c r="INI27" s="1"/>
      <c r="INJ27" s="89">
        <v>4</v>
      </c>
      <c r="INK27" s="93" t="s">
        <v>64</v>
      </c>
      <c r="INL27" s="58" t="s">
        <v>55</v>
      </c>
      <c r="INM27" s="91" t="s">
        <v>32</v>
      </c>
      <c r="INN27" s="92">
        <v>1</v>
      </c>
      <c r="INO27" s="87">
        <v>0</v>
      </c>
      <c r="INP27" s="59">
        <f t="shared" si="394"/>
        <v>0</v>
      </c>
      <c r="INQ27" s="1"/>
      <c r="INR27" s="89">
        <v>4</v>
      </c>
      <c r="INS27" s="93" t="s">
        <v>64</v>
      </c>
      <c r="INT27" s="58" t="s">
        <v>55</v>
      </c>
      <c r="INU27" s="91" t="s">
        <v>32</v>
      </c>
      <c r="INV27" s="92">
        <v>1</v>
      </c>
      <c r="INW27" s="87">
        <v>0</v>
      </c>
      <c r="INX27" s="59">
        <f t="shared" si="395"/>
        <v>0</v>
      </c>
      <c r="INY27" s="1"/>
      <c r="INZ27" s="89">
        <v>4</v>
      </c>
      <c r="IOA27" s="93" t="s">
        <v>64</v>
      </c>
      <c r="IOB27" s="58" t="s">
        <v>55</v>
      </c>
      <c r="IOC27" s="91" t="s">
        <v>32</v>
      </c>
      <c r="IOD27" s="92">
        <v>1</v>
      </c>
      <c r="IOE27" s="87">
        <v>0</v>
      </c>
      <c r="IOF27" s="59">
        <f t="shared" si="395"/>
        <v>0</v>
      </c>
      <c r="IOG27" s="1"/>
      <c r="IOH27" s="89">
        <v>4</v>
      </c>
      <c r="IOI27" s="93" t="s">
        <v>64</v>
      </c>
      <c r="IOJ27" s="58" t="s">
        <v>55</v>
      </c>
      <c r="IOK27" s="91" t="s">
        <v>32</v>
      </c>
      <c r="IOL27" s="92">
        <v>1</v>
      </c>
      <c r="IOM27" s="87">
        <v>0</v>
      </c>
      <c r="ION27" s="59">
        <f t="shared" si="396"/>
        <v>0</v>
      </c>
      <c r="IOO27" s="1"/>
      <c r="IOP27" s="89">
        <v>4</v>
      </c>
      <c r="IOQ27" s="93" t="s">
        <v>64</v>
      </c>
      <c r="IOR27" s="58" t="s">
        <v>55</v>
      </c>
      <c r="IOS27" s="91" t="s">
        <v>32</v>
      </c>
      <c r="IOT27" s="92">
        <v>1</v>
      </c>
      <c r="IOU27" s="87">
        <v>0</v>
      </c>
      <c r="IOV27" s="59">
        <f t="shared" si="396"/>
        <v>0</v>
      </c>
      <c r="IOW27" s="1"/>
      <c r="IOX27" s="89">
        <v>4</v>
      </c>
      <c r="IOY27" s="93" t="s">
        <v>64</v>
      </c>
      <c r="IOZ27" s="58" t="s">
        <v>55</v>
      </c>
      <c r="IPA27" s="91" t="s">
        <v>32</v>
      </c>
      <c r="IPB27" s="92">
        <v>1</v>
      </c>
      <c r="IPC27" s="87">
        <v>0</v>
      </c>
      <c r="IPD27" s="59">
        <f t="shared" si="397"/>
        <v>0</v>
      </c>
      <c r="IPE27" s="1"/>
      <c r="IPF27" s="89">
        <v>4</v>
      </c>
      <c r="IPG27" s="93" t="s">
        <v>64</v>
      </c>
      <c r="IPH27" s="58" t="s">
        <v>55</v>
      </c>
      <c r="IPI27" s="91" t="s">
        <v>32</v>
      </c>
      <c r="IPJ27" s="92">
        <v>1</v>
      </c>
      <c r="IPK27" s="87">
        <v>0</v>
      </c>
      <c r="IPL27" s="59">
        <f t="shared" si="397"/>
        <v>0</v>
      </c>
      <c r="IPM27" s="1"/>
      <c r="IPN27" s="89">
        <v>4</v>
      </c>
      <c r="IPO27" s="93" t="s">
        <v>64</v>
      </c>
      <c r="IPP27" s="58" t="s">
        <v>55</v>
      </c>
      <c r="IPQ27" s="91" t="s">
        <v>32</v>
      </c>
      <c r="IPR27" s="92">
        <v>1</v>
      </c>
      <c r="IPS27" s="87">
        <v>0</v>
      </c>
      <c r="IPT27" s="59">
        <f t="shared" si="398"/>
        <v>0</v>
      </c>
      <c r="IPU27" s="1"/>
      <c r="IPV27" s="89">
        <v>4</v>
      </c>
      <c r="IPW27" s="93" t="s">
        <v>64</v>
      </c>
      <c r="IPX27" s="58" t="s">
        <v>55</v>
      </c>
      <c r="IPY27" s="91" t="s">
        <v>32</v>
      </c>
      <c r="IPZ27" s="92">
        <v>1</v>
      </c>
      <c r="IQA27" s="87">
        <v>0</v>
      </c>
      <c r="IQB27" s="59">
        <f t="shared" si="398"/>
        <v>0</v>
      </c>
      <c r="IQC27" s="1"/>
      <c r="IQD27" s="89">
        <v>4</v>
      </c>
      <c r="IQE27" s="93" t="s">
        <v>64</v>
      </c>
      <c r="IQF27" s="58" t="s">
        <v>55</v>
      </c>
      <c r="IQG27" s="91" t="s">
        <v>32</v>
      </c>
      <c r="IQH27" s="92">
        <v>1</v>
      </c>
      <c r="IQI27" s="87">
        <v>0</v>
      </c>
      <c r="IQJ27" s="59">
        <f t="shared" si="399"/>
        <v>0</v>
      </c>
      <c r="IQK27" s="1"/>
      <c r="IQL27" s="89">
        <v>4</v>
      </c>
      <c r="IQM27" s="93" t="s">
        <v>64</v>
      </c>
      <c r="IQN27" s="58" t="s">
        <v>55</v>
      </c>
      <c r="IQO27" s="91" t="s">
        <v>32</v>
      </c>
      <c r="IQP27" s="92">
        <v>1</v>
      </c>
      <c r="IQQ27" s="87">
        <v>0</v>
      </c>
      <c r="IQR27" s="59">
        <f t="shared" si="399"/>
        <v>0</v>
      </c>
      <c r="IQS27" s="1"/>
      <c r="IQT27" s="89">
        <v>4</v>
      </c>
      <c r="IQU27" s="93" t="s">
        <v>64</v>
      </c>
      <c r="IQV27" s="58" t="s">
        <v>55</v>
      </c>
      <c r="IQW27" s="91" t="s">
        <v>32</v>
      </c>
      <c r="IQX27" s="92">
        <v>1</v>
      </c>
      <c r="IQY27" s="87">
        <v>0</v>
      </c>
      <c r="IQZ27" s="59">
        <f t="shared" si="400"/>
        <v>0</v>
      </c>
      <c r="IRA27" s="1"/>
      <c r="IRB27" s="89">
        <v>4</v>
      </c>
      <c r="IRC27" s="93" t="s">
        <v>64</v>
      </c>
      <c r="IRD27" s="58" t="s">
        <v>55</v>
      </c>
      <c r="IRE27" s="91" t="s">
        <v>32</v>
      </c>
      <c r="IRF27" s="92">
        <v>1</v>
      </c>
      <c r="IRG27" s="87">
        <v>0</v>
      </c>
      <c r="IRH27" s="59">
        <f t="shared" si="400"/>
        <v>0</v>
      </c>
      <c r="IRI27" s="1"/>
      <c r="IRJ27" s="89">
        <v>4</v>
      </c>
      <c r="IRK27" s="93" t="s">
        <v>64</v>
      </c>
      <c r="IRL27" s="58" t="s">
        <v>55</v>
      </c>
      <c r="IRM27" s="91" t="s">
        <v>32</v>
      </c>
      <c r="IRN27" s="92">
        <v>1</v>
      </c>
      <c r="IRO27" s="87">
        <v>0</v>
      </c>
      <c r="IRP27" s="59">
        <f t="shared" si="401"/>
        <v>0</v>
      </c>
      <c r="IRQ27" s="1"/>
      <c r="IRR27" s="89">
        <v>4</v>
      </c>
      <c r="IRS27" s="93" t="s">
        <v>64</v>
      </c>
      <c r="IRT27" s="58" t="s">
        <v>55</v>
      </c>
      <c r="IRU27" s="91" t="s">
        <v>32</v>
      </c>
      <c r="IRV27" s="92">
        <v>1</v>
      </c>
      <c r="IRW27" s="87">
        <v>0</v>
      </c>
      <c r="IRX27" s="59">
        <f t="shared" si="401"/>
        <v>0</v>
      </c>
      <c r="IRY27" s="1"/>
      <c r="IRZ27" s="89">
        <v>4</v>
      </c>
      <c r="ISA27" s="93" t="s">
        <v>64</v>
      </c>
      <c r="ISB27" s="58" t="s">
        <v>55</v>
      </c>
      <c r="ISC27" s="91" t="s">
        <v>32</v>
      </c>
      <c r="ISD27" s="92">
        <v>1</v>
      </c>
      <c r="ISE27" s="87">
        <v>0</v>
      </c>
      <c r="ISF27" s="59">
        <f t="shared" si="402"/>
        <v>0</v>
      </c>
      <c r="ISG27" s="1"/>
      <c r="ISH27" s="89">
        <v>4</v>
      </c>
      <c r="ISI27" s="93" t="s">
        <v>64</v>
      </c>
      <c r="ISJ27" s="58" t="s">
        <v>55</v>
      </c>
      <c r="ISK27" s="91" t="s">
        <v>32</v>
      </c>
      <c r="ISL27" s="92">
        <v>1</v>
      </c>
      <c r="ISM27" s="87">
        <v>0</v>
      </c>
      <c r="ISN27" s="59">
        <f t="shared" si="402"/>
        <v>0</v>
      </c>
      <c r="ISO27" s="1"/>
      <c r="ISP27" s="89">
        <v>4</v>
      </c>
      <c r="ISQ27" s="93" t="s">
        <v>64</v>
      </c>
      <c r="ISR27" s="58" t="s">
        <v>55</v>
      </c>
      <c r="ISS27" s="91" t="s">
        <v>32</v>
      </c>
      <c r="IST27" s="92">
        <v>1</v>
      </c>
      <c r="ISU27" s="87">
        <v>0</v>
      </c>
      <c r="ISV27" s="59">
        <f t="shared" si="403"/>
        <v>0</v>
      </c>
      <c r="ISW27" s="1"/>
      <c r="ISX27" s="89">
        <v>4</v>
      </c>
      <c r="ISY27" s="93" t="s">
        <v>64</v>
      </c>
      <c r="ISZ27" s="58" t="s">
        <v>55</v>
      </c>
      <c r="ITA27" s="91" t="s">
        <v>32</v>
      </c>
      <c r="ITB27" s="92">
        <v>1</v>
      </c>
      <c r="ITC27" s="87">
        <v>0</v>
      </c>
      <c r="ITD27" s="59">
        <f t="shared" si="403"/>
        <v>0</v>
      </c>
      <c r="ITE27" s="1"/>
      <c r="ITF27" s="89">
        <v>4</v>
      </c>
      <c r="ITG27" s="93" t="s">
        <v>64</v>
      </c>
      <c r="ITH27" s="58" t="s">
        <v>55</v>
      </c>
      <c r="ITI27" s="91" t="s">
        <v>32</v>
      </c>
      <c r="ITJ27" s="92">
        <v>1</v>
      </c>
      <c r="ITK27" s="87">
        <v>0</v>
      </c>
      <c r="ITL27" s="59">
        <f t="shared" si="404"/>
        <v>0</v>
      </c>
      <c r="ITM27" s="1"/>
      <c r="ITN27" s="89">
        <v>4</v>
      </c>
      <c r="ITO27" s="93" t="s">
        <v>64</v>
      </c>
      <c r="ITP27" s="58" t="s">
        <v>55</v>
      </c>
      <c r="ITQ27" s="91" t="s">
        <v>32</v>
      </c>
      <c r="ITR27" s="92">
        <v>1</v>
      </c>
      <c r="ITS27" s="87">
        <v>0</v>
      </c>
      <c r="ITT27" s="59">
        <f t="shared" si="404"/>
        <v>0</v>
      </c>
      <c r="ITU27" s="1"/>
      <c r="ITV27" s="89">
        <v>4</v>
      </c>
      <c r="ITW27" s="93" t="s">
        <v>64</v>
      </c>
      <c r="ITX27" s="58" t="s">
        <v>55</v>
      </c>
      <c r="ITY27" s="91" t="s">
        <v>32</v>
      </c>
      <c r="ITZ27" s="92">
        <v>1</v>
      </c>
      <c r="IUA27" s="87">
        <v>0</v>
      </c>
      <c r="IUB27" s="59">
        <f t="shared" si="405"/>
        <v>0</v>
      </c>
      <c r="IUC27" s="1"/>
      <c r="IUD27" s="89">
        <v>4</v>
      </c>
      <c r="IUE27" s="93" t="s">
        <v>64</v>
      </c>
      <c r="IUF27" s="58" t="s">
        <v>55</v>
      </c>
      <c r="IUG27" s="91" t="s">
        <v>32</v>
      </c>
      <c r="IUH27" s="92">
        <v>1</v>
      </c>
      <c r="IUI27" s="87">
        <v>0</v>
      </c>
      <c r="IUJ27" s="59">
        <f t="shared" si="405"/>
        <v>0</v>
      </c>
      <c r="IUK27" s="1"/>
      <c r="IUL27" s="89">
        <v>4</v>
      </c>
      <c r="IUM27" s="93" t="s">
        <v>64</v>
      </c>
      <c r="IUN27" s="58" t="s">
        <v>55</v>
      </c>
      <c r="IUO27" s="91" t="s">
        <v>32</v>
      </c>
      <c r="IUP27" s="92">
        <v>1</v>
      </c>
      <c r="IUQ27" s="87">
        <v>0</v>
      </c>
      <c r="IUR27" s="59">
        <f t="shared" si="406"/>
        <v>0</v>
      </c>
      <c r="IUS27" s="1"/>
      <c r="IUT27" s="89">
        <v>4</v>
      </c>
      <c r="IUU27" s="93" t="s">
        <v>64</v>
      </c>
      <c r="IUV27" s="58" t="s">
        <v>55</v>
      </c>
      <c r="IUW27" s="91" t="s">
        <v>32</v>
      </c>
      <c r="IUX27" s="92">
        <v>1</v>
      </c>
      <c r="IUY27" s="87">
        <v>0</v>
      </c>
      <c r="IUZ27" s="59">
        <f t="shared" si="406"/>
        <v>0</v>
      </c>
      <c r="IVA27" s="1"/>
      <c r="IVB27" s="89">
        <v>4</v>
      </c>
      <c r="IVC27" s="93" t="s">
        <v>64</v>
      </c>
      <c r="IVD27" s="58" t="s">
        <v>55</v>
      </c>
      <c r="IVE27" s="91" t="s">
        <v>32</v>
      </c>
      <c r="IVF27" s="92">
        <v>1</v>
      </c>
      <c r="IVG27" s="87">
        <v>0</v>
      </c>
      <c r="IVH27" s="59">
        <f t="shared" si="407"/>
        <v>0</v>
      </c>
      <c r="IVI27" s="1"/>
      <c r="IVJ27" s="89">
        <v>4</v>
      </c>
      <c r="IVK27" s="93" t="s">
        <v>64</v>
      </c>
      <c r="IVL27" s="58" t="s">
        <v>55</v>
      </c>
      <c r="IVM27" s="91" t="s">
        <v>32</v>
      </c>
      <c r="IVN27" s="92">
        <v>1</v>
      </c>
      <c r="IVO27" s="87">
        <v>0</v>
      </c>
      <c r="IVP27" s="59">
        <f t="shared" si="407"/>
        <v>0</v>
      </c>
      <c r="IVQ27" s="1"/>
      <c r="IVR27" s="89">
        <v>4</v>
      </c>
      <c r="IVS27" s="93" t="s">
        <v>64</v>
      </c>
      <c r="IVT27" s="58" t="s">
        <v>55</v>
      </c>
      <c r="IVU27" s="91" t="s">
        <v>32</v>
      </c>
      <c r="IVV27" s="92">
        <v>1</v>
      </c>
      <c r="IVW27" s="87">
        <v>0</v>
      </c>
      <c r="IVX27" s="59">
        <f t="shared" si="408"/>
        <v>0</v>
      </c>
      <c r="IVY27" s="1"/>
      <c r="IVZ27" s="89">
        <v>4</v>
      </c>
      <c r="IWA27" s="93" t="s">
        <v>64</v>
      </c>
      <c r="IWB27" s="58" t="s">
        <v>55</v>
      </c>
      <c r="IWC27" s="91" t="s">
        <v>32</v>
      </c>
      <c r="IWD27" s="92">
        <v>1</v>
      </c>
      <c r="IWE27" s="87">
        <v>0</v>
      </c>
      <c r="IWF27" s="59">
        <f t="shared" si="408"/>
        <v>0</v>
      </c>
      <c r="IWG27" s="1"/>
      <c r="IWH27" s="89">
        <v>4</v>
      </c>
      <c r="IWI27" s="93" t="s">
        <v>64</v>
      </c>
      <c r="IWJ27" s="58" t="s">
        <v>55</v>
      </c>
      <c r="IWK27" s="91" t="s">
        <v>32</v>
      </c>
      <c r="IWL27" s="92">
        <v>1</v>
      </c>
      <c r="IWM27" s="87">
        <v>0</v>
      </c>
      <c r="IWN27" s="59">
        <f t="shared" si="409"/>
        <v>0</v>
      </c>
      <c r="IWO27" s="1"/>
      <c r="IWP27" s="89">
        <v>4</v>
      </c>
      <c r="IWQ27" s="93" t="s">
        <v>64</v>
      </c>
      <c r="IWR27" s="58" t="s">
        <v>55</v>
      </c>
      <c r="IWS27" s="91" t="s">
        <v>32</v>
      </c>
      <c r="IWT27" s="92">
        <v>1</v>
      </c>
      <c r="IWU27" s="87">
        <v>0</v>
      </c>
      <c r="IWV27" s="59">
        <f t="shared" si="409"/>
        <v>0</v>
      </c>
      <c r="IWW27" s="1"/>
      <c r="IWX27" s="89">
        <v>4</v>
      </c>
      <c r="IWY27" s="93" t="s">
        <v>64</v>
      </c>
      <c r="IWZ27" s="58" t="s">
        <v>55</v>
      </c>
      <c r="IXA27" s="91" t="s">
        <v>32</v>
      </c>
      <c r="IXB27" s="92">
        <v>1</v>
      </c>
      <c r="IXC27" s="87">
        <v>0</v>
      </c>
      <c r="IXD27" s="59">
        <f t="shared" si="410"/>
        <v>0</v>
      </c>
      <c r="IXE27" s="1"/>
      <c r="IXF27" s="89">
        <v>4</v>
      </c>
      <c r="IXG27" s="93" t="s">
        <v>64</v>
      </c>
      <c r="IXH27" s="58" t="s">
        <v>55</v>
      </c>
      <c r="IXI27" s="91" t="s">
        <v>32</v>
      </c>
      <c r="IXJ27" s="92">
        <v>1</v>
      </c>
      <c r="IXK27" s="87">
        <v>0</v>
      </c>
      <c r="IXL27" s="59">
        <f t="shared" si="410"/>
        <v>0</v>
      </c>
      <c r="IXM27" s="1"/>
      <c r="IXN27" s="89">
        <v>4</v>
      </c>
      <c r="IXO27" s="93" t="s">
        <v>64</v>
      </c>
      <c r="IXP27" s="58" t="s">
        <v>55</v>
      </c>
      <c r="IXQ27" s="91" t="s">
        <v>32</v>
      </c>
      <c r="IXR27" s="92">
        <v>1</v>
      </c>
      <c r="IXS27" s="87">
        <v>0</v>
      </c>
      <c r="IXT27" s="59">
        <f t="shared" si="411"/>
        <v>0</v>
      </c>
      <c r="IXU27" s="1"/>
      <c r="IXV27" s="89">
        <v>4</v>
      </c>
      <c r="IXW27" s="93" t="s">
        <v>64</v>
      </c>
      <c r="IXX27" s="58" t="s">
        <v>55</v>
      </c>
      <c r="IXY27" s="91" t="s">
        <v>32</v>
      </c>
      <c r="IXZ27" s="92">
        <v>1</v>
      </c>
      <c r="IYA27" s="87">
        <v>0</v>
      </c>
      <c r="IYB27" s="59">
        <f t="shared" si="411"/>
        <v>0</v>
      </c>
      <c r="IYC27" s="1"/>
      <c r="IYD27" s="89">
        <v>4</v>
      </c>
      <c r="IYE27" s="93" t="s">
        <v>64</v>
      </c>
      <c r="IYF27" s="58" t="s">
        <v>55</v>
      </c>
      <c r="IYG27" s="91" t="s">
        <v>32</v>
      </c>
      <c r="IYH27" s="92">
        <v>1</v>
      </c>
      <c r="IYI27" s="87">
        <v>0</v>
      </c>
      <c r="IYJ27" s="59">
        <f t="shared" si="412"/>
        <v>0</v>
      </c>
      <c r="IYK27" s="1"/>
      <c r="IYL27" s="89">
        <v>4</v>
      </c>
      <c r="IYM27" s="93" t="s">
        <v>64</v>
      </c>
      <c r="IYN27" s="58" t="s">
        <v>55</v>
      </c>
      <c r="IYO27" s="91" t="s">
        <v>32</v>
      </c>
      <c r="IYP27" s="92">
        <v>1</v>
      </c>
      <c r="IYQ27" s="87">
        <v>0</v>
      </c>
      <c r="IYR27" s="59">
        <f t="shared" si="412"/>
        <v>0</v>
      </c>
      <c r="IYS27" s="1"/>
      <c r="IYT27" s="89">
        <v>4</v>
      </c>
      <c r="IYU27" s="93" t="s">
        <v>64</v>
      </c>
      <c r="IYV27" s="58" t="s">
        <v>55</v>
      </c>
      <c r="IYW27" s="91" t="s">
        <v>32</v>
      </c>
      <c r="IYX27" s="92">
        <v>1</v>
      </c>
      <c r="IYY27" s="87">
        <v>0</v>
      </c>
      <c r="IYZ27" s="59">
        <f t="shared" si="413"/>
        <v>0</v>
      </c>
      <c r="IZA27" s="1"/>
      <c r="IZB27" s="89">
        <v>4</v>
      </c>
      <c r="IZC27" s="93" t="s">
        <v>64</v>
      </c>
      <c r="IZD27" s="58" t="s">
        <v>55</v>
      </c>
      <c r="IZE27" s="91" t="s">
        <v>32</v>
      </c>
      <c r="IZF27" s="92">
        <v>1</v>
      </c>
      <c r="IZG27" s="87">
        <v>0</v>
      </c>
      <c r="IZH27" s="59">
        <f t="shared" si="413"/>
        <v>0</v>
      </c>
      <c r="IZI27" s="1"/>
      <c r="IZJ27" s="89">
        <v>4</v>
      </c>
      <c r="IZK27" s="93" t="s">
        <v>64</v>
      </c>
      <c r="IZL27" s="58" t="s">
        <v>55</v>
      </c>
      <c r="IZM27" s="91" t="s">
        <v>32</v>
      </c>
      <c r="IZN27" s="92">
        <v>1</v>
      </c>
      <c r="IZO27" s="87">
        <v>0</v>
      </c>
      <c r="IZP27" s="59">
        <f t="shared" si="414"/>
        <v>0</v>
      </c>
      <c r="IZQ27" s="1"/>
      <c r="IZR27" s="89">
        <v>4</v>
      </c>
      <c r="IZS27" s="93" t="s">
        <v>64</v>
      </c>
      <c r="IZT27" s="58" t="s">
        <v>55</v>
      </c>
      <c r="IZU27" s="91" t="s">
        <v>32</v>
      </c>
      <c r="IZV27" s="92">
        <v>1</v>
      </c>
      <c r="IZW27" s="87">
        <v>0</v>
      </c>
      <c r="IZX27" s="59">
        <f t="shared" si="414"/>
        <v>0</v>
      </c>
      <c r="IZY27" s="1"/>
      <c r="IZZ27" s="89">
        <v>4</v>
      </c>
      <c r="JAA27" s="93" t="s">
        <v>64</v>
      </c>
      <c r="JAB27" s="58" t="s">
        <v>55</v>
      </c>
      <c r="JAC27" s="91" t="s">
        <v>32</v>
      </c>
      <c r="JAD27" s="92">
        <v>1</v>
      </c>
      <c r="JAE27" s="87">
        <v>0</v>
      </c>
      <c r="JAF27" s="59">
        <f t="shared" si="415"/>
        <v>0</v>
      </c>
      <c r="JAG27" s="1"/>
      <c r="JAH27" s="89">
        <v>4</v>
      </c>
      <c r="JAI27" s="93" t="s">
        <v>64</v>
      </c>
      <c r="JAJ27" s="58" t="s">
        <v>55</v>
      </c>
      <c r="JAK27" s="91" t="s">
        <v>32</v>
      </c>
      <c r="JAL27" s="92">
        <v>1</v>
      </c>
      <c r="JAM27" s="87">
        <v>0</v>
      </c>
      <c r="JAN27" s="59">
        <f t="shared" si="415"/>
        <v>0</v>
      </c>
      <c r="JAO27" s="1"/>
      <c r="JAP27" s="89">
        <v>4</v>
      </c>
      <c r="JAQ27" s="93" t="s">
        <v>64</v>
      </c>
      <c r="JAR27" s="58" t="s">
        <v>55</v>
      </c>
      <c r="JAS27" s="91" t="s">
        <v>32</v>
      </c>
      <c r="JAT27" s="92">
        <v>1</v>
      </c>
      <c r="JAU27" s="87">
        <v>0</v>
      </c>
      <c r="JAV27" s="59">
        <f t="shared" si="416"/>
        <v>0</v>
      </c>
      <c r="JAW27" s="1"/>
      <c r="JAX27" s="89">
        <v>4</v>
      </c>
      <c r="JAY27" s="93" t="s">
        <v>64</v>
      </c>
      <c r="JAZ27" s="58" t="s">
        <v>55</v>
      </c>
      <c r="JBA27" s="91" t="s">
        <v>32</v>
      </c>
      <c r="JBB27" s="92">
        <v>1</v>
      </c>
      <c r="JBC27" s="87">
        <v>0</v>
      </c>
      <c r="JBD27" s="59">
        <f t="shared" si="416"/>
        <v>0</v>
      </c>
      <c r="JBE27" s="1"/>
      <c r="JBF27" s="89">
        <v>4</v>
      </c>
      <c r="JBG27" s="93" t="s">
        <v>64</v>
      </c>
      <c r="JBH27" s="58" t="s">
        <v>55</v>
      </c>
      <c r="JBI27" s="91" t="s">
        <v>32</v>
      </c>
      <c r="JBJ27" s="92">
        <v>1</v>
      </c>
      <c r="JBK27" s="87">
        <v>0</v>
      </c>
      <c r="JBL27" s="59">
        <f t="shared" si="417"/>
        <v>0</v>
      </c>
      <c r="JBM27" s="1"/>
      <c r="JBN27" s="89">
        <v>4</v>
      </c>
      <c r="JBO27" s="93" t="s">
        <v>64</v>
      </c>
      <c r="JBP27" s="58" t="s">
        <v>55</v>
      </c>
      <c r="JBQ27" s="91" t="s">
        <v>32</v>
      </c>
      <c r="JBR27" s="92">
        <v>1</v>
      </c>
      <c r="JBS27" s="87">
        <v>0</v>
      </c>
      <c r="JBT27" s="59">
        <f t="shared" si="417"/>
        <v>0</v>
      </c>
      <c r="JBU27" s="1"/>
      <c r="JBV27" s="89">
        <v>4</v>
      </c>
      <c r="JBW27" s="93" t="s">
        <v>64</v>
      </c>
      <c r="JBX27" s="58" t="s">
        <v>55</v>
      </c>
      <c r="JBY27" s="91" t="s">
        <v>32</v>
      </c>
      <c r="JBZ27" s="92">
        <v>1</v>
      </c>
      <c r="JCA27" s="87">
        <v>0</v>
      </c>
      <c r="JCB27" s="59">
        <f t="shared" si="418"/>
        <v>0</v>
      </c>
      <c r="JCC27" s="1"/>
      <c r="JCD27" s="89">
        <v>4</v>
      </c>
      <c r="JCE27" s="93" t="s">
        <v>64</v>
      </c>
      <c r="JCF27" s="58" t="s">
        <v>55</v>
      </c>
      <c r="JCG27" s="91" t="s">
        <v>32</v>
      </c>
      <c r="JCH27" s="92">
        <v>1</v>
      </c>
      <c r="JCI27" s="87">
        <v>0</v>
      </c>
      <c r="JCJ27" s="59">
        <f t="shared" si="418"/>
        <v>0</v>
      </c>
      <c r="JCK27" s="1"/>
      <c r="JCL27" s="89">
        <v>4</v>
      </c>
      <c r="JCM27" s="93" t="s">
        <v>64</v>
      </c>
      <c r="JCN27" s="58" t="s">
        <v>55</v>
      </c>
      <c r="JCO27" s="91" t="s">
        <v>32</v>
      </c>
      <c r="JCP27" s="92">
        <v>1</v>
      </c>
      <c r="JCQ27" s="87">
        <v>0</v>
      </c>
      <c r="JCR27" s="59">
        <f t="shared" si="419"/>
        <v>0</v>
      </c>
      <c r="JCS27" s="1"/>
      <c r="JCT27" s="89">
        <v>4</v>
      </c>
      <c r="JCU27" s="93" t="s">
        <v>64</v>
      </c>
      <c r="JCV27" s="58" t="s">
        <v>55</v>
      </c>
      <c r="JCW27" s="91" t="s">
        <v>32</v>
      </c>
      <c r="JCX27" s="92">
        <v>1</v>
      </c>
      <c r="JCY27" s="87">
        <v>0</v>
      </c>
      <c r="JCZ27" s="59">
        <f t="shared" si="419"/>
        <v>0</v>
      </c>
      <c r="JDA27" s="1"/>
      <c r="JDB27" s="89">
        <v>4</v>
      </c>
      <c r="JDC27" s="93" t="s">
        <v>64</v>
      </c>
      <c r="JDD27" s="58" t="s">
        <v>55</v>
      </c>
      <c r="JDE27" s="91" t="s">
        <v>32</v>
      </c>
      <c r="JDF27" s="92">
        <v>1</v>
      </c>
      <c r="JDG27" s="87">
        <v>0</v>
      </c>
      <c r="JDH27" s="59">
        <f t="shared" si="420"/>
        <v>0</v>
      </c>
      <c r="JDI27" s="1"/>
      <c r="JDJ27" s="89">
        <v>4</v>
      </c>
      <c r="JDK27" s="93" t="s">
        <v>64</v>
      </c>
      <c r="JDL27" s="58" t="s">
        <v>55</v>
      </c>
      <c r="JDM27" s="91" t="s">
        <v>32</v>
      </c>
      <c r="JDN27" s="92">
        <v>1</v>
      </c>
      <c r="JDO27" s="87">
        <v>0</v>
      </c>
      <c r="JDP27" s="59">
        <f t="shared" si="420"/>
        <v>0</v>
      </c>
      <c r="JDQ27" s="1"/>
      <c r="JDR27" s="89">
        <v>4</v>
      </c>
      <c r="JDS27" s="93" t="s">
        <v>64</v>
      </c>
      <c r="JDT27" s="58" t="s">
        <v>55</v>
      </c>
      <c r="JDU27" s="91" t="s">
        <v>32</v>
      </c>
      <c r="JDV27" s="92">
        <v>1</v>
      </c>
      <c r="JDW27" s="87">
        <v>0</v>
      </c>
      <c r="JDX27" s="59">
        <f t="shared" si="421"/>
        <v>0</v>
      </c>
      <c r="JDY27" s="1"/>
      <c r="JDZ27" s="89">
        <v>4</v>
      </c>
      <c r="JEA27" s="93" t="s">
        <v>64</v>
      </c>
      <c r="JEB27" s="58" t="s">
        <v>55</v>
      </c>
      <c r="JEC27" s="91" t="s">
        <v>32</v>
      </c>
      <c r="JED27" s="92">
        <v>1</v>
      </c>
      <c r="JEE27" s="87">
        <v>0</v>
      </c>
      <c r="JEF27" s="59">
        <f t="shared" si="421"/>
        <v>0</v>
      </c>
      <c r="JEG27" s="1"/>
      <c r="JEH27" s="89">
        <v>4</v>
      </c>
      <c r="JEI27" s="93" t="s">
        <v>64</v>
      </c>
      <c r="JEJ27" s="58" t="s">
        <v>55</v>
      </c>
      <c r="JEK27" s="91" t="s">
        <v>32</v>
      </c>
      <c r="JEL27" s="92">
        <v>1</v>
      </c>
      <c r="JEM27" s="87">
        <v>0</v>
      </c>
      <c r="JEN27" s="59">
        <f t="shared" si="422"/>
        <v>0</v>
      </c>
      <c r="JEO27" s="1"/>
      <c r="JEP27" s="89">
        <v>4</v>
      </c>
      <c r="JEQ27" s="93" t="s">
        <v>64</v>
      </c>
      <c r="JER27" s="58" t="s">
        <v>55</v>
      </c>
      <c r="JES27" s="91" t="s">
        <v>32</v>
      </c>
      <c r="JET27" s="92">
        <v>1</v>
      </c>
      <c r="JEU27" s="87">
        <v>0</v>
      </c>
      <c r="JEV27" s="59">
        <f t="shared" si="422"/>
        <v>0</v>
      </c>
      <c r="JEW27" s="1"/>
      <c r="JEX27" s="89">
        <v>4</v>
      </c>
      <c r="JEY27" s="93" t="s">
        <v>64</v>
      </c>
      <c r="JEZ27" s="58" t="s">
        <v>55</v>
      </c>
      <c r="JFA27" s="91" t="s">
        <v>32</v>
      </c>
      <c r="JFB27" s="92">
        <v>1</v>
      </c>
      <c r="JFC27" s="87">
        <v>0</v>
      </c>
      <c r="JFD27" s="59">
        <f t="shared" si="423"/>
        <v>0</v>
      </c>
      <c r="JFE27" s="1"/>
      <c r="JFF27" s="89">
        <v>4</v>
      </c>
      <c r="JFG27" s="93" t="s">
        <v>64</v>
      </c>
      <c r="JFH27" s="58" t="s">
        <v>55</v>
      </c>
      <c r="JFI27" s="91" t="s">
        <v>32</v>
      </c>
      <c r="JFJ27" s="92">
        <v>1</v>
      </c>
      <c r="JFK27" s="87">
        <v>0</v>
      </c>
      <c r="JFL27" s="59">
        <f t="shared" si="423"/>
        <v>0</v>
      </c>
      <c r="JFM27" s="1"/>
      <c r="JFN27" s="89">
        <v>4</v>
      </c>
      <c r="JFO27" s="93" t="s">
        <v>64</v>
      </c>
      <c r="JFP27" s="58" t="s">
        <v>55</v>
      </c>
      <c r="JFQ27" s="91" t="s">
        <v>32</v>
      </c>
      <c r="JFR27" s="92">
        <v>1</v>
      </c>
      <c r="JFS27" s="87">
        <v>0</v>
      </c>
      <c r="JFT27" s="59">
        <f t="shared" si="424"/>
        <v>0</v>
      </c>
      <c r="JFU27" s="1"/>
      <c r="JFV27" s="89">
        <v>4</v>
      </c>
      <c r="JFW27" s="93" t="s">
        <v>64</v>
      </c>
      <c r="JFX27" s="58" t="s">
        <v>55</v>
      </c>
      <c r="JFY27" s="91" t="s">
        <v>32</v>
      </c>
      <c r="JFZ27" s="92">
        <v>1</v>
      </c>
      <c r="JGA27" s="87">
        <v>0</v>
      </c>
      <c r="JGB27" s="59">
        <f t="shared" si="424"/>
        <v>0</v>
      </c>
      <c r="JGC27" s="1"/>
      <c r="JGD27" s="89">
        <v>4</v>
      </c>
      <c r="JGE27" s="93" t="s">
        <v>64</v>
      </c>
      <c r="JGF27" s="58" t="s">
        <v>55</v>
      </c>
      <c r="JGG27" s="91" t="s">
        <v>32</v>
      </c>
      <c r="JGH27" s="92">
        <v>1</v>
      </c>
      <c r="JGI27" s="87">
        <v>0</v>
      </c>
      <c r="JGJ27" s="59">
        <f t="shared" si="425"/>
        <v>0</v>
      </c>
      <c r="JGK27" s="1"/>
      <c r="JGL27" s="89">
        <v>4</v>
      </c>
      <c r="JGM27" s="93" t="s">
        <v>64</v>
      </c>
      <c r="JGN27" s="58" t="s">
        <v>55</v>
      </c>
      <c r="JGO27" s="91" t="s">
        <v>32</v>
      </c>
      <c r="JGP27" s="92">
        <v>1</v>
      </c>
      <c r="JGQ27" s="87">
        <v>0</v>
      </c>
      <c r="JGR27" s="59">
        <f t="shared" si="425"/>
        <v>0</v>
      </c>
      <c r="JGS27" s="1"/>
      <c r="JGT27" s="89">
        <v>4</v>
      </c>
      <c r="JGU27" s="93" t="s">
        <v>64</v>
      </c>
      <c r="JGV27" s="58" t="s">
        <v>55</v>
      </c>
      <c r="JGW27" s="91" t="s">
        <v>32</v>
      </c>
      <c r="JGX27" s="92">
        <v>1</v>
      </c>
      <c r="JGY27" s="87">
        <v>0</v>
      </c>
      <c r="JGZ27" s="59">
        <f t="shared" si="426"/>
        <v>0</v>
      </c>
      <c r="JHA27" s="1"/>
      <c r="JHB27" s="89">
        <v>4</v>
      </c>
      <c r="JHC27" s="93" t="s">
        <v>64</v>
      </c>
      <c r="JHD27" s="58" t="s">
        <v>55</v>
      </c>
      <c r="JHE27" s="91" t="s">
        <v>32</v>
      </c>
      <c r="JHF27" s="92">
        <v>1</v>
      </c>
      <c r="JHG27" s="87">
        <v>0</v>
      </c>
      <c r="JHH27" s="59">
        <f t="shared" si="426"/>
        <v>0</v>
      </c>
      <c r="JHI27" s="1"/>
      <c r="JHJ27" s="89">
        <v>4</v>
      </c>
      <c r="JHK27" s="93" t="s">
        <v>64</v>
      </c>
      <c r="JHL27" s="58" t="s">
        <v>55</v>
      </c>
      <c r="JHM27" s="91" t="s">
        <v>32</v>
      </c>
      <c r="JHN27" s="92">
        <v>1</v>
      </c>
      <c r="JHO27" s="87">
        <v>0</v>
      </c>
      <c r="JHP27" s="59">
        <f t="shared" si="427"/>
        <v>0</v>
      </c>
      <c r="JHQ27" s="1"/>
      <c r="JHR27" s="89">
        <v>4</v>
      </c>
      <c r="JHS27" s="93" t="s">
        <v>64</v>
      </c>
      <c r="JHT27" s="58" t="s">
        <v>55</v>
      </c>
      <c r="JHU27" s="91" t="s">
        <v>32</v>
      </c>
      <c r="JHV27" s="92">
        <v>1</v>
      </c>
      <c r="JHW27" s="87">
        <v>0</v>
      </c>
      <c r="JHX27" s="59">
        <f t="shared" si="427"/>
        <v>0</v>
      </c>
      <c r="JHY27" s="1"/>
      <c r="JHZ27" s="89">
        <v>4</v>
      </c>
      <c r="JIA27" s="93" t="s">
        <v>64</v>
      </c>
      <c r="JIB27" s="58" t="s">
        <v>55</v>
      </c>
      <c r="JIC27" s="91" t="s">
        <v>32</v>
      </c>
      <c r="JID27" s="92">
        <v>1</v>
      </c>
      <c r="JIE27" s="87">
        <v>0</v>
      </c>
      <c r="JIF27" s="59">
        <f t="shared" si="428"/>
        <v>0</v>
      </c>
      <c r="JIG27" s="1"/>
      <c r="JIH27" s="89">
        <v>4</v>
      </c>
      <c r="JII27" s="93" t="s">
        <v>64</v>
      </c>
      <c r="JIJ27" s="58" t="s">
        <v>55</v>
      </c>
      <c r="JIK27" s="91" t="s">
        <v>32</v>
      </c>
      <c r="JIL27" s="92">
        <v>1</v>
      </c>
      <c r="JIM27" s="87">
        <v>0</v>
      </c>
      <c r="JIN27" s="59">
        <f t="shared" si="428"/>
        <v>0</v>
      </c>
      <c r="JIO27" s="1"/>
      <c r="JIP27" s="89">
        <v>4</v>
      </c>
      <c r="JIQ27" s="93" t="s">
        <v>64</v>
      </c>
      <c r="JIR27" s="58" t="s">
        <v>55</v>
      </c>
      <c r="JIS27" s="91" t="s">
        <v>32</v>
      </c>
      <c r="JIT27" s="92">
        <v>1</v>
      </c>
      <c r="JIU27" s="87">
        <v>0</v>
      </c>
      <c r="JIV27" s="59">
        <f t="shared" si="429"/>
        <v>0</v>
      </c>
      <c r="JIW27" s="1"/>
      <c r="JIX27" s="89">
        <v>4</v>
      </c>
      <c r="JIY27" s="93" t="s">
        <v>64</v>
      </c>
      <c r="JIZ27" s="58" t="s">
        <v>55</v>
      </c>
      <c r="JJA27" s="91" t="s">
        <v>32</v>
      </c>
      <c r="JJB27" s="92">
        <v>1</v>
      </c>
      <c r="JJC27" s="87">
        <v>0</v>
      </c>
      <c r="JJD27" s="59">
        <f t="shared" si="429"/>
        <v>0</v>
      </c>
      <c r="JJE27" s="1"/>
      <c r="JJF27" s="89">
        <v>4</v>
      </c>
      <c r="JJG27" s="93" t="s">
        <v>64</v>
      </c>
      <c r="JJH27" s="58" t="s">
        <v>55</v>
      </c>
      <c r="JJI27" s="91" t="s">
        <v>32</v>
      </c>
      <c r="JJJ27" s="92">
        <v>1</v>
      </c>
      <c r="JJK27" s="87">
        <v>0</v>
      </c>
      <c r="JJL27" s="59">
        <f t="shared" si="430"/>
        <v>0</v>
      </c>
      <c r="JJM27" s="1"/>
      <c r="JJN27" s="89">
        <v>4</v>
      </c>
      <c r="JJO27" s="93" t="s">
        <v>64</v>
      </c>
      <c r="JJP27" s="58" t="s">
        <v>55</v>
      </c>
      <c r="JJQ27" s="91" t="s">
        <v>32</v>
      </c>
      <c r="JJR27" s="92">
        <v>1</v>
      </c>
      <c r="JJS27" s="87">
        <v>0</v>
      </c>
      <c r="JJT27" s="59">
        <f t="shared" si="430"/>
        <v>0</v>
      </c>
      <c r="JJU27" s="1"/>
      <c r="JJV27" s="89">
        <v>4</v>
      </c>
      <c r="JJW27" s="93" t="s">
        <v>64</v>
      </c>
      <c r="JJX27" s="58" t="s">
        <v>55</v>
      </c>
      <c r="JJY27" s="91" t="s">
        <v>32</v>
      </c>
      <c r="JJZ27" s="92">
        <v>1</v>
      </c>
      <c r="JKA27" s="87">
        <v>0</v>
      </c>
      <c r="JKB27" s="59">
        <f t="shared" si="431"/>
        <v>0</v>
      </c>
      <c r="JKC27" s="1"/>
      <c r="JKD27" s="89">
        <v>4</v>
      </c>
      <c r="JKE27" s="93" t="s">
        <v>64</v>
      </c>
      <c r="JKF27" s="58" t="s">
        <v>55</v>
      </c>
      <c r="JKG27" s="91" t="s">
        <v>32</v>
      </c>
      <c r="JKH27" s="92">
        <v>1</v>
      </c>
      <c r="JKI27" s="87">
        <v>0</v>
      </c>
      <c r="JKJ27" s="59">
        <f t="shared" si="431"/>
        <v>0</v>
      </c>
      <c r="JKK27" s="1"/>
      <c r="JKL27" s="89">
        <v>4</v>
      </c>
      <c r="JKM27" s="93" t="s">
        <v>64</v>
      </c>
      <c r="JKN27" s="58" t="s">
        <v>55</v>
      </c>
      <c r="JKO27" s="91" t="s">
        <v>32</v>
      </c>
      <c r="JKP27" s="92">
        <v>1</v>
      </c>
      <c r="JKQ27" s="87">
        <v>0</v>
      </c>
      <c r="JKR27" s="59">
        <f t="shared" si="432"/>
        <v>0</v>
      </c>
      <c r="JKS27" s="1"/>
      <c r="JKT27" s="89">
        <v>4</v>
      </c>
      <c r="JKU27" s="93" t="s">
        <v>64</v>
      </c>
      <c r="JKV27" s="58" t="s">
        <v>55</v>
      </c>
      <c r="JKW27" s="91" t="s">
        <v>32</v>
      </c>
      <c r="JKX27" s="92">
        <v>1</v>
      </c>
      <c r="JKY27" s="87">
        <v>0</v>
      </c>
      <c r="JKZ27" s="59">
        <f t="shared" si="432"/>
        <v>0</v>
      </c>
      <c r="JLA27" s="1"/>
      <c r="JLB27" s="89">
        <v>4</v>
      </c>
      <c r="JLC27" s="93" t="s">
        <v>64</v>
      </c>
      <c r="JLD27" s="58" t="s">
        <v>55</v>
      </c>
      <c r="JLE27" s="91" t="s">
        <v>32</v>
      </c>
      <c r="JLF27" s="92">
        <v>1</v>
      </c>
      <c r="JLG27" s="87">
        <v>0</v>
      </c>
      <c r="JLH27" s="59">
        <f t="shared" si="433"/>
        <v>0</v>
      </c>
      <c r="JLI27" s="1"/>
      <c r="JLJ27" s="89">
        <v>4</v>
      </c>
      <c r="JLK27" s="93" t="s">
        <v>64</v>
      </c>
      <c r="JLL27" s="58" t="s">
        <v>55</v>
      </c>
      <c r="JLM27" s="91" t="s">
        <v>32</v>
      </c>
      <c r="JLN27" s="92">
        <v>1</v>
      </c>
      <c r="JLO27" s="87">
        <v>0</v>
      </c>
      <c r="JLP27" s="59">
        <f t="shared" si="433"/>
        <v>0</v>
      </c>
      <c r="JLQ27" s="1"/>
      <c r="JLR27" s="89">
        <v>4</v>
      </c>
      <c r="JLS27" s="93" t="s">
        <v>64</v>
      </c>
      <c r="JLT27" s="58" t="s">
        <v>55</v>
      </c>
      <c r="JLU27" s="91" t="s">
        <v>32</v>
      </c>
      <c r="JLV27" s="92">
        <v>1</v>
      </c>
      <c r="JLW27" s="87">
        <v>0</v>
      </c>
      <c r="JLX27" s="59">
        <f t="shared" si="434"/>
        <v>0</v>
      </c>
      <c r="JLY27" s="1"/>
      <c r="JLZ27" s="89">
        <v>4</v>
      </c>
      <c r="JMA27" s="93" t="s">
        <v>64</v>
      </c>
      <c r="JMB27" s="58" t="s">
        <v>55</v>
      </c>
      <c r="JMC27" s="91" t="s">
        <v>32</v>
      </c>
      <c r="JMD27" s="92">
        <v>1</v>
      </c>
      <c r="JME27" s="87">
        <v>0</v>
      </c>
      <c r="JMF27" s="59">
        <f t="shared" si="434"/>
        <v>0</v>
      </c>
      <c r="JMG27" s="1"/>
      <c r="JMH27" s="89">
        <v>4</v>
      </c>
      <c r="JMI27" s="93" t="s">
        <v>64</v>
      </c>
      <c r="JMJ27" s="58" t="s">
        <v>55</v>
      </c>
      <c r="JMK27" s="91" t="s">
        <v>32</v>
      </c>
      <c r="JML27" s="92">
        <v>1</v>
      </c>
      <c r="JMM27" s="87">
        <v>0</v>
      </c>
      <c r="JMN27" s="59">
        <f t="shared" si="435"/>
        <v>0</v>
      </c>
      <c r="JMO27" s="1"/>
      <c r="JMP27" s="89">
        <v>4</v>
      </c>
      <c r="JMQ27" s="93" t="s">
        <v>64</v>
      </c>
      <c r="JMR27" s="58" t="s">
        <v>55</v>
      </c>
      <c r="JMS27" s="91" t="s">
        <v>32</v>
      </c>
      <c r="JMT27" s="92">
        <v>1</v>
      </c>
      <c r="JMU27" s="87">
        <v>0</v>
      </c>
      <c r="JMV27" s="59">
        <f t="shared" si="435"/>
        <v>0</v>
      </c>
      <c r="JMW27" s="1"/>
      <c r="JMX27" s="89">
        <v>4</v>
      </c>
      <c r="JMY27" s="93" t="s">
        <v>64</v>
      </c>
      <c r="JMZ27" s="58" t="s">
        <v>55</v>
      </c>
      <c r="JNA27" s="91" t="s">
        <v>32</v>
      </c>
      <c r="JNB27" s="92">
        <v>1</v>
      </c>
      <c r="JNC27" s="87">
        <v>0</v>
      </c>
      <c r="JND27" s="59">
        <f t="shared" si="436"/>
        <v>0</v>
      </c>
      <c r="JNE27" s="1"/>
      <c r="JNF27" s="89">
        <v>4</v>
      </c>
      <c r="JNG27" s="93" t="s">
        <v>64</v>
      </c>
      <c r="JNH27" s="58" t="s">
        <v>55</v>
      </c>
      <c r="JNI27" s="91" t="s">
        <v>32</v>
      </c>
      <c r="JNJ27" s="92">
        <v>1</v>
      </c>
      <c r="JNK27" s="87">
        <v>0</v>
      </c>
      <c r="JNL27" s="59">
        <f t="shared" si="436"/>
        <v>0</v>
      </c>
      <c r="JNM27" s="1"/>
      <c r="JNN27" s="89">
        <v>4</v>
      </c>
      <c r="JNO27" s="93" t="s">
        <v>64</v>
      </c>
      <c r="JNP27" s="58" t="s">
        <v>55</v>
      </c>
      <c r="JNQ27" s="91" t="s">
        <v>32</v>
      </c>
      <c r="JNR27" s="92">
        <v>1</v>
      </c>
      <c r="JNS27" s="87">
        <v>0</v>
      </c>
      <c r="JNT27" s="59">
        <f t="shared" si="437"/>
        <v>0</v>
      </c>
      <c r="JNU27" s="1"/>
      <c r="JNV27" s="89">
        <v>4</v>
      </c>
      <c r="JNW27" s="93" t="s">
        <v>64</v>
      </c>
      <c r="JNX27" s="58" t="s">
        <v>55</v>
      </c>
      <c r="JNY27" s="91" t="s">
        <v>32</v>
      </c>
      <c r="JNZ27" s="92">
        <v>1</v>
      </c>
      <c r="JOA27" s="87">
        <v>0</v>
      </c>
      <c r="JOB27" s="59">
        <f t="shared" si="437"/>
        <v>0</v>
      </c>
      <c r="JOC27" s="1"/>
      <c r="JOD27" s="89">
        <v>4</v>
      </c>
      <c r="JOE27" s="93" t="s">
        <v>64</v>
      </c>
      <c r="JOF27" s="58" t="s">
        <v>55</v>
      </c>
      <c r="JOG27" s="91" t="s">
        <v>32</v>
      </c>
      <c r="JOH27" s="92">
        <v>1</v>
      </c>
      <c r="JOI27" s="87">
        <v>0</v>
      </c>
      <c r="JOJ27" s="59">
        <f t="shared" si="438"/>
        <v>0</v>
      </c>
      <c r="JOK27" s="1"/>
      <c r="JOL27" s="89">
        <v>4</v>
      </c>
      <c r="JOM27" s="93" t="s">
        <v>64</v>
      </c>
      <c r="JON27" s="58" t="s">
        <v>55</v>
      </c>
      <c r="JOO27" s="91" t="s">
        <v>32</v>
      </c>
      <c r="JOP27" s="92">
        <v>1</v>
      </c>
      <c r="JOQ27" s="87">
        <v>0</v>
      </c>
      <c r="JOR27" s="59">
        <f t="shared" si="438"/>
        <v>0</v>
      </c>
      <c r="JOS27" s="1"/>
      <c r="JOT27" s="89">
        <v>4</v>
      </c>
      <c r="JOU27" s="93" t="s">
        <v>64</v>
      </c>
      <c r="JOV27" s="58" t="s">
        <v>55</v>
      </c>
      <c r="JOW27" s="91" t="s">
        <v>32</v>
      </c>
      <c r="JOX27" s="92">
        <v>1</v>
      </c>
      <c r="JOY27" s="87">
        <v>0</v>
      </c>
      <c r="JOZ27" s="59">
        <f t="shared" si="439"/>
        <v>0</v>
      </c>
      <c r="JPA27" s="1"/>
      <c r="JPB27" s="89">
        <v>4</v>
      </c>
      <c r="JPC27" s="93" t="s">
        <v>64</v>
      </c>
      <c r="JPD27" s="58" t="s">
        <v>55</v>
      </c>
      <c r="JPE27" s="91" t="s">
        <v>32</v>
      </c>
      <c r="JPF27" s="92">
        <v>1</v>
      </c>
      <c r="JPG27" s="87">
        <v>0</v>
      </c>
      <c r="JPH27" s="59">
        <f t="shared" si="439"/>
        <v>0</v>
      </c>
      <c r="JPI27" s="1"/>
      <c r="JPJ27" s="89">
        <v>4</v>
      </c>
      <c r="JPK27" s="93" t="s">
        <v>64</v>
      </c>
      <c r="JPL27" s="58" t="s">
        <v>55</v>
      </c>
      <c r="JPM27" s="91" t="s">
        <v>32</v>
      </c>
      <c r="JPN27" s="92">
        <v>1</v>
      </c>
      <c r="JPO27" s="87">
        <v>0</v>
      </c>
      <c r="JPP27" s="59">
        <f t="shared" si="440"/>
        <v>0</v>
      </c>
      <c r="JPQ27" s="1"/>
      <c r="JPR27" s="89">
        <v>4</v>
      </c>
      <c r="JPS27" s="93" t="s">
        <v>64</v>
      </c>
      <c r="JPT27" s="58" t="s">
        <v>55</v>
      </c>
      <c r="JPU27" s="91" t="s">
        <v>32</v>
      </c>
      <c r="JPV27" s="92">
        <v>1</v>
      </c>
      <c r="JPW27" s="87">
        <v>0</v>
      </c>
      <c r="JPX27" s="59">
        <f t="shared" si="440"/>
        <v>0</v>
      </c>
      <c r="JPY27" s="1"/>
      <c r="JPZ27" s="89">
        <v>4</v>
      </c>
      <c r="JQA27" s="93" t="s">
        <v>64</v>
      </c>
      <c r="JQB27" s="58" t="s">
        <v>55</v>
      </c>
      <c r="JQC27" s="91" t="s">
        <v>32</v>
      </c>
      <c r="JQD27" s="92">
        <v>1</v>
      </c>
      <c r="JQE27" s="87">
        <v>0</v>
      </c>
      <c r="JQF27" s="59">
        <f t="shared" si="441"/>
        <v>0</v>
      </c>
      <c r="JQG27" s="1"/>
      <c r="JQH27" s="89">
        <v>4</v>
      </c>
      <c r="JQI27" s="93" t="s">
        <v>64</v>
      </c>
      <c r="JQJ27" s="58" t="s">
        <v>55</v>
      </c>
      <c r="JQK27" s="91" t="s">
        <v>32</v>
      </c>
      <c r="JQL27" s="92">
        <v>1</v>
      </c>
      <c r="JQM27" s="87">
        <v>0</v>
      </c>
      <c r="JQN27" s="59">
        <f t="shared" si="441"/>
        <v>0</v>
      </c>
      <c r="JQO27" s="1"/>
      <c r="JQP27" s="89">
        <v>4</v>
      </c>
      <c r="JQQ27" s="93" t="s">
        <v>64</v>
      </c>
      <c r="JQR27" s="58" t="s">
        <v>55</v>
      </c>
      <c r="JQS27" s="91" t="s">
        <v>32</v>
      </c>
      <c r="JQT27" s="92">
        <v>1</v>
      </c>
      <c r="JQU27" s="87">
        <v>0</v>
      </c>
      <c r="JQV27" s="59">
        <f t="shared" si="442"/>
        <v>0</v>
      </c>
      <c r="JQW27" s="1"/>
      <c r="JQX27" s="89">
        <v>4</v>
      </c>
      <c r="JQY27" s="93" t="s">
        <v>64</v>
      </c>
      <c r="JQZ27" s="58" t="s">
        <v>55</v>
      </c>
      <c r="JRA27" s="91" t="s">
        <v>32</v>
      </c>
      <c r="JRB27" s="92">
        <v>1</v>
      </c>
      <c r="JRC27" s="87">
        <v>0</v>
      </c>
      <c r="JRD27" s="59">
        <f t="shared" si="442"/>
        <v>0</v>
      </c>
      <c r="JRE27" s="1"/>
      <c r="JRF27" s="89">
        <v>4</v>
      </c>
      <c r="JRG27" s="93" t="s">
        <v>64</v>
      </c>
      <c r="JRH27" s="58" t="s">
        <v>55</v>
      </c>
      <c r="JRI27" s="91" t="s">
        <v>32</v>
      </c>
      <c r="JRJ27" s="92">
        <v>1</v>
      </c>
      <c r="JRK27" s="87">
        <v>0</v>
      </c>
      <c r="JRL27" s="59">
        <f t="shared" si="443"/>
        <v>0</v>
      </c>
      <c r="JRM27" s="1"/>
      <c r="JRN27" s="89">
        <v>4</v>
      </c>
      <c r="JRO27" s="93" t="s">
        <v>64</v>
      </c>
      <c r="JRP27" s="58" t="s">
        <v>55</v>
      </c>
      <c r="JRQ27" s="91" t="s">
        <v>32</v>
      </c>
      <c r="JRR27" s="92">
        <v>1</v>
      </c>
      <c r="JRS27" s="87">
        <v>0</v>
      </c>
      <c r="JRT27" s="59">
        <f t="shared" si="443"/>
        <v>0</v>
      </c>
      <c r="JRU27" s="1"/>
      <c r="JRV27" s="89">
        <v>4</v>
      </c>
      <c r="JRW27" s="93" t="s">
        <v>64</v>
      </c>
      <c r="JRX27" s="58" t="s">
        <v>55</v>
      </c>
      <c r="JRY27" s="91" t="s">
        <v>32</v>
      </c>
      <c r="JRZ27" s="92">
        <v>1</v>
      </c>
      <c r="JSA27" s="87">
        <v>0</v>
      </c>
      <c r="JSB27" s="59">
        <f t="shared" si="444"/>
        <v>0</v>
      </c>
      <c r="JSC27" s="1"/>
      <c r="JSD27" s="89">
        <v>4</v>
      </c>
      <c r="JSE27" s="93" t="s">
        <v>64</v>
      </c>
      <c r="JSF27" s="58" t="s">
        <v>55</v>
      </c>
      <c r="JSG27" s="91" t="s">
        <v>32</v>
      </c>
      <c r="JSH27" s="92">
        <v>1</v>
      </c>
      <c r="JSI27" s="87">
        <v>0</v>
      </c>
      <c r="JSJ27" s="59">
        <f t="shared" si="444"/>
        <v>0</v>
      </c>
      <c r="JSK27" s="1"/>
      <c r="JSL27" s="89">
        <v>4</v>
      </c>
      <c r="JSM27" s="93" t="s">
        <v>64</v>
      </c>
      <c r="JSN27" s="58" t="s">
        <v>55</v>
      </c>
      <c r="JSO27" s="91" t="s">
        <v>32</v>
      </c>
      <c r="JSP27" s="92">
        <v>1</v>
      </c>
      <c r="JSQ27" s="87">
        <v>0</v>
      </c>
      <c r="JSR27" s="59">
        <f t="shared" si="445"/>
        <v>0</v>
      </c>
      <c r="JSS27" s="1"/>
      <c r="JST27" s="89">
        <v>4</v>
      </c>
      <c r="JSU27" s="93" t="s">
        <v>64</v>
      </c>
      <c r="JSV27" s="58" t="s">
        <v>55</v>
      </c>
      <c r="JSW27" s="91" t="s">
        <v>32</v>
      </c>
      <c r="JSX27" s="92">
        <v>1</v>
      </c>
      <c r="JSY27" s="87">
        <v>0</v>
      </c>
      <c r="JSZ27" s="59">
        <f t="shared" si="445"/>
        <v>0</v>
      </c>
      <c r="JTA27" s="1"/>
      <c r="JTB27" s="89">
        <v>4</v>
      </c>
      <c r="JTC27" s="93" t="s">
        <v>64</v>
      </c>
      <c r="JTD27" s="58" t="s">
        <v>55</v>
      </c>
      <c r="JTE27" s="91" t="s">
        <v>32</v>
      </c>
      <c r="JTF27" s="92">
        <v>1</v>
      </c>
      <c r="JTG27" s="87">
        <v>0</v>
      </c>
      <c r="JTH27" s="59">
        <f t="shared" si="446"/>
        <v>0</v>
      </c>
      <c r="JTI27" s="1"/>
      <c r="JTJ27" s="89">
        <v>4</v>
      </c>
      <c r="JTK27" s="93" t="s">
        <v>64</v>
      </c>
      <c r="JTL27" s="58" t="s">
        <v>55</v>
      </c>
      <c r="JTM27" s="91" t="s">
        <v>32</v>
      </c>
      <c r="JTN27" s="92">
        <v>1</v>
      </c>
      <c r="JTO27" s="87">
        <v>0</v>
      </c>
      <c r="JTP27" s="59">
        <f t="shared" si="446"/>
        <v>0</v>
      </c>
      <c r="JTQ27" s="1"/>
      <c r="JTR27" s="89">
        <v>4</v>
      </c>
      <c r="JTS27" s="93" t="s">
        <v>64</v>
      </c>
      <c r="JTT27" s="58" t="s">
        <v>55</v>
      </c>
      <c r="JTU27" s="91" t="s">
        <v>32</v>
      </c>
      <c r="JTV27" s="92">
        <v>1</v>
      </c>
      <c r="JTW27" s="87">
        <v>0</v>
      </c>
      <c r="JTX27" s="59">
        <f t="shared" si="447"/>
        <v>0</v>
      </c>
      <c r="JTY27" s="1"/>
      <c r="JTZ27" s="89">
        <v>4</v>
      </c>
      <c r="JUA27" s="93" t="s">
        <v>64</v>
      </c>
      <c r="JUB27" s="58" t="s">
        <v>55</v>
      </c>
      <c r="JUC27" s="91" t="s">
        <v>32</v>
      </c>
      <c r="JUD27" s="92">
        <v>1</v>
      </c>
      <c r="JUE27" s="87">
        <v>0</v>
      </c>
      <c r="JUF27" s="59">
        <f t="shared" si="447"/>
        <v>0</v>
      </c>
      <c r="JUG27" s="1"/>
      <c r="JUH27" s="89">
        <v>4</v>
      </c>
      <c r="JUI27" s="93" t="s">
        <v>64</v>
      </c>
      <c r="JUJ27" s="58" t="s">
        <v>55</v>
      </c>
      <c r="JUK27" s="91" t="s">
        <v>32</v>
      </c>
      <c r="JUL27" s="92">
        <v>1</v>
      </c>
      <c r="JUM27" s="87">
        <v>0</v>
      </c>
      <c r="JUN27" s="59">
        <f t="shared" si="448"/>
        <v>0</v>
      </c>
      <c r="JUO27" s="1"/>
      <c r="JUP27" s="89">
        <v>4</v>
      </c>
      <c r="JUQ27" s="93" t="s">
        <v>64</v>
      </c>
      <c r="JUR27" s="58" t="s">
        <v>55</v>
      </c>
      <c r="JUS27" s="91" t="s">
        <v>32</v>
      </c>
      <c r="JUT27" s="92">
        <v>1</v>
      </c>
      <c r="JUU27" s="87">
        <v>0</v>
      </c>
      <c r="JUV27" s="59">
        <f t="shared" si="448"/>
        <v>0</v>
      </c>
      <c r="JUW27" s="1"/>
      <c r="JUX27" s="89">
        <v>4</v>
      </c>
      <c r="JUY27" s="93" t="s">
        <v>64</v>
      </c>
      <c r="JUZ27" s="58" t="s">
        <v>55</v>
      </c>
      <c r="JVA27" s="91" t="s">
        <v>32</v>
      </c>
      <c r="JVB27" s="92">
        <v>1</v>
      </c>
      <c r="JVC27" s="87">
        <v>0</v>
      </c>
      <c r="JVD27" s="59">
        <f t="shared" si="449"/>
        <v>0</v>
      </c>
      <c r="JVE27" s="1"/>
      <c r="JVF27" s="89">
        <v>4</v>
      </c>
      <c r="JVG27" s="93" t="s">
        <v>64</v>
      </c>
      <c r="JVH27" s="58" t="s">
        <v>55</v>
      </c>
      <c r="JVI27" s="91" t="s">
        <v>32</v>
      </c>
      <c r="JVJ27" s="92">
        <v>1</v>
      </c>
      <c r="JVK27" s="87">
        <v>0</v>
      </c>
      <c r="JVL27" s="59">
        <f t="shared" si="449"/>
        <v>0</v>
      </c>
      <c r="JVM27" s="1"/>
      <c r="JVN27" s="89">
        <v>4</v>
      </c>
      <c r="JVO27" s="93" t="s">
        <v>64</v>
      </c>
      <c r="JVP27" s="58" t="s">
        <v>55</v>
      </c>
      <c r="JVQ27" s="91" t="s">
        <v>32</v>
      </c>
      <c r="JVR27" s="92">
        <v>1</v>
      </c>
      <c r="JVS27" s="87">
        <v>0</v>
      </c>
      <c r="JVT27" s="59">
        <f t="shared" si="450"/>
        <v>0</v>
      </c>
      <c r="JVU27" s="1"/>
      <c r="JVV27" s="89">
        <v>4</v>
      </c>
      <c r="JVW27" s="93" t="s">
        <v>64</v>
      </c>
      <c r="JVX27" s="58" t="s">
        <v>55</v>
      </c>
      <c r="JVY27" s="91" t="s">
        <v>32</v>
      </c>
      <c r="JVZ27" s="92">
        <v>1</v>
      </c>
      <c r="JWA27" s="87">
        <v>0</v>
      </c>
      <c r="JWB27" s="59">
        <f t="shared" si="450"/>
        <v>0</v>
      </c>
      <c r="JWC27" s="1"/>
      <c r="JWD27" s="89">
        <v>4</v>
      </c>
      <c r="JWE27" s="93" t="s">
        <v>64</v>
      </c>
      <c r="JWF27" s="58" t="s">
        <v>55</v>
      </c>
      <c r="JWG27" s="91" t="s">
        <v>32</v>
      </c>
      <c r="JWH27" s="92">
        <v>1</v>
      </c>
      <c r="JWI27" s="87">
        <v>0</v>
      </c>
      <c r="JWJ27" s="59">
        <f t="shared" si="451"/>
        <v>0</v>
      </c>
      <c r="JWK27" s="1"/>
      <c r="JWL27" s="89">
        <v>4</v>
      </c>
      <c r="JWM27" s="93" t="s">
        <v>64</v>
      </c>
      <c r="JWN27" s="58" t="s">
        <v>55</v>
      </c>
      <c r="JWO27" s="91" t="s">
        <v>32</v>
      </c>
      <c r="JWP27" s="92">
        <v>1</v>
      </c>
      <c r="JWQ27" s="87">
        <v>0</v>
      </c>
      <c r="JWR27" s="59">
        <f t="shared" si="451"/>
        <v>0</v>
      </c>
      <c r="JWS27" s="1"/>
      <c r="JWT27" s="89">
        <v>4</v>
      </c>
      <c r="JWU27" s="93" t="s">
        <v>64</v>
      </c>
      <c r="JWV27" s="58" t="s">
        <v>55</v>
      </c>
      <c r="JWW27" s="91" t="s">
        <v>32</v>
      </c>
      <c r="JWX27" s="92">
        <v>1</v>
      </c>
      <c r="JWY27" s="87">
        <v>0</v>
      </c>
      <c r="JWZ27" s="59">
        <f t="shared" si="452"/>
        <v>0</v>
      </c>
      <c r="JXA27" s="1"/>
      <c r="JXB27" s="89">
        <v>4</v>
      </c>
      <c r="JXC27" s="93" t="s">
        <v>64</v>
      </c>
      <c r="JXD27" s="58" t="s">
        <v>55</v>
      </c>
      <c r="JXE27" s="91" t="s">
        <v>32</v>
      </c>
      <c r="JXF27" s="92">
        <v>1</v>
      </c>
      <c r="JXG27" s="87">
        <v>0</v>
      </c>
      <c r="JXH27" s="59">
        <f t="shared" si="452"/>
        <v>0</v>
      </c>
      <c r="JXI27" s="1"/>
      <c r="JXJ27" s="89">
        <v>4</v>
      </c>
      <c r="JXK27" s="93" t="s">
        <v>64</v>
      </c>
      <c r="JXL27" s="58" t="s">
        <v>55</v>
      </c>
      <c r="JXM27" s="91" t="s">
        <v>32</v>
      </c>
      <c r="JXN27" s="92">
        <v>1</v>
      </c>
      <c r="JXO27" s="87">
        <v>0</v>
      </c>
      <c r="JXP27" s="59">
        <f t="shared" si="453"/>
        <v>0</v>
      </c>
      <c r="JXQ27" s="1"/>
      <c r="JXR27" s="89">
        <v>4</v>
      </c>
      <c r="JXS27" s="93" t="s">
        <v>64</v>
      </c>
      <c r="JXT27" s="58" t="s">
        <v>55</v>
      </c>
      <c r="JXU27" s="91" t="s">
        <v>32</v>
      </c>
      <c r="JXV27" s="92">
        <v>1</v>
      </c>
      <c r="JXW27" s="87">
        <v>0</v>
      </c>
      <c r="JXX27" s="59">
        <f t="shared" si="453"/>
        <v>0</v>
      </c>
      <c r="JXY27" s="1"/>
      <c r="JXZ27" s="89">
        <v>4</v>
      </c>
      <c r="JYA27" s="93" t="s">
        <v>64</v>
      </c>
      <c r="JYB27" s="58" t="s">
        <v>55</v>
      </c>
      <c r="JYC27" s="91" t="s">
        <v>32</v>
      </c>
      <c r="JYD27" s="92">
        <v>1</v>
      </c>
      <c r="JYE27" s="87">
        <v>0</v>
      </c>
      <c r="JYF27" s="59">
        <f t="shared" si="454"/>
        <v>0</v>
      </c>
      <c r="JYG27" s="1"/>
      <c r="JYH27" s="89">
        <v>4</v>
      </c>
      <c r="JYI27" s="93" t="s">
        <v>64</v>
      </c>
      <c r="JYJ27" s="58" t="s">
        <v>55</v>
      </c>
      <c r="JYK27" s="91" t="s">
        <v>32</v>
      </c>
      <c r="JYL27" s="92">
        <v>1</v>
      </c>
      <c r="JYM27" s="87">
        <v>0</v>
      </c>
      <c r="JYN27" s="59">
        <f t="shared" si="454"/>
        <v>0</v>
      </c>
      <c r="JYO27" s="1"/>
      <c r="JYP27" s="89">
        <v>4</v>
      </c>
      <c r="JYQ27" s="93" t="s">
        <v>64</v>
      </c>
      <c r="JYR27" s="58" t="s">
        <v>55</v>
      </c>
      <c r="JYS27" s="91" t="s">
        <v>32</v>
      </c>
      <c r="JYT27" s="92">
        <v>1</v>
      </c>
      <c r="JYU27" s="87">
        <v>0</v>
      </c>
      <c r="JYV27" s="59">
        <f t="shared" si="455"/>
        <v>0</v>
      </c>
      <c r="JYW27" s="1"/>
      <c r="JYX27" s="89">
        <v>4</v>
      </c>
      <c r="JYY27" s="93" t="s">
        <v>64</v>
      </c>
      <c r="JYZ27" s="58" t="s">
        <v>55</v>
      </c>
      <c r="JZA27" s="91" t="s">
        <v>32</v>
      </c>
      <c r="JZB27" s="92">
        <v>1</v>
      </c>
      <c r="JZC27" s="87">
        <v>0</v>
      </c>
      <c r="JZD27" s="59">
        <f t="shared" si="455"/>
        <v>0</v>
      </c>
      <c r="JZE27" s="1"/>
      <c r="JZF27" s="89">
        <v>4</v>
      </c>
      <c r="JZG27" s="93" t="s">
        <v>64</v>
      </c>
      <c r="JZH27" s="58" t="s">
        <v>55</v>
      </c>
      <c r="JZI27" s="91" t="s">
        <v>32</v>
      </c>
      <c r="JZJ27" s="92">
        <v>1</v>
      </c>
      <c r="JZK27" s="87">
        <v>0</v>
      </c>
      <c r="JZL27" s="59">
        <f t="shared" si="456"/>
        <v>0</v>
      </c>
      <c r="JZM27" s="1"/>
      <c r="JZN27" s="89">
        <v>4</v>
      </c>
      <c r="JZO27" s="93" t="s">
        <v>64</v>
      </c>
      <c r="JZP27" s="58" t="s">
        <v>55</v>
      </c>
      <c r="JZQ27" s="91" t="s">
        <v>32</v>
      </c>
      <c r="JZR27" s="92">
        <v>1</v>
      </c>
      <c r="JZS27" s="87">
        <v>0</v>
      </c>
      <c r="JZT27" s="59">
        <f t="shared" si="456"/>
        <v>0</v>
      </c>
      <c r="JZU27" s="1"/>
      <c r="JZV27" s="89">
        <v>4</v>
      </c>
      <c r="JZW27" s="93" t="s">
        <v>64</v>
      </c>
      <c r="JZX27" s="58" t="s">
        <v>55</v>
      </c>
      <c r="JZY27" s="91" t="s">
        <v>32</v>
      </c>
      <c r="JZZ27" s="92">
        <v>1</v>
      </c>
      <c r="KAA27" s="87">
        <v>0</v>
      </c>
      <c r="KAB27" s="59">
        <f t="shared" si="457"/>
        <v>0</v>
      </c>
      <c r="KAC27" s="1"/>
      <c r="KAD27" s="89">
        <v>4</v>
      </c>
      <c r="KAE27" s="93" t="s">
        <v>64</v>
      </c>
      <c r="KAF27" s="58" t="s">
        <v>55</v>
      </c>
      <c r="KAG27" s="91" t="s">
        <v>32</v>
      </c>
      <c r="KAH27" s="92">
        <v>1</v>
      </c>
      <c r="KAI27" s="87">
        <v>0</v>
      </c>
      <c r="KAJ27" s="59">
        <f t="shared" si="457"/>
        <v>0</v>
      </c>
      <c r="KAK27" s="1"/>
      <c r="KAL27" s="89">
        <v>4</v>
      </c>
      <c r="KAM27" s="93" t="s">
        <v>64</v>
      </c>
      <c r="KAN27" s="58" t="s">
        <v>55</v>
      </c>
      <c r="KAO27" s="91" t="s">
        <v>32</v>
      </c>
      <c r="KAP27" s="92">
        <v>1</v>
      </c>
      <c r="KAQ27" s="87">
        <v>0</v>
      </c>
      <c r="KAR27" s="59">
        <f t="shared" si="458"/>
        <v>0</v>
      </c>
      <c r="KAS27" s="1"/>
      <c r="KAT27" s="89">
        <v>4</v>
      </c>
      <c r="KAU27" s="93" t="s">
        <v>64</v>
      </c>
      <c r="KAV27" s="58" t="s">
        <v>55</v>
      </c>
      <c r="KAW27" s="91" t="s">
        <v>32</v>
      </c>
      <c r="KAX27" s="92">
        <v>1</v>
      </c>
      <c r="KAY27" s="87">
        <v>0</v>
      </c>
      <c r="KAZ27" s="59">
        <f t="shared" si="458"/>
        <v>0</v>
      </c>
      <c r="KBA27" s="1"/>
      <c r="KBB27" s="89">
        <v>4</v>
      </c>
      <c r="KBC27" s="93" t="s">
        <v>64</v>
      </c>
      <c r="KBD27" s="58" t="s">
        <v>55</v>
      </c>
      <c r="KBE27" s="91" t="s">
        <v>32</v>
      </c>
      <c r="KBF27" s="92">
        <v>1</v>
      </c>
      <c r="KBG27" s="87">
        <v>0</v>
      </c>
      <c r="KBH27" s="59">
        <f t="shared" si="459"/>
        <v>0</v>
      </c>
      <c r="KBI27" s="1"/>
      <c r="KBJ27" s="89">
        <v>4</v>
      </c>
      <c r="KBK27" s="93" t="s">
        <v>64</v>
      </c>
      <c r="KBL27" s="58" t="s">
        <v>55</v>
      </c>
      <c r="KBM27" s="91" t="s">
        <v>32</v>
      </c>
      <c r="KBN27" s="92">
        <v>1</v>
      </c>
      <c r="KBO27" s="87">
        <v>0</v>
      </c>
      <c r="KBP27" s="59">
        <f t="shared" si="459"/>
        <v>0</v>
      </c>
      <c r="KBQ27" s="1"/>
      <c r="KBR27" s="89">
        <v>4</v>
      </c>
      <c r="KBS27" s="93" t="s">
        <v>64</v>
      </c>
      <c r="KBT27" s="58" t="s">
        <v>55</v>
      </c>
      <c r="KBU27" s="91" t="s">
        <v>32</v>
      </c>
      <c r="KBV27" s="92">
        <v>1</v>
      </c>
      <c r="KBW27" s="87">
        <v>0</v>
      </c>
      <c r="KBX27" s="59">
        <f t="shared" si="460"/>
        <v>0</v>
      </c>
      <c r="KBY27" s="1"/>
      <c r="KBZ27" s="89">
        <v>4</v>
      </c>
      <c r="KCA27" s="93" t="s">
        <v>64</v>
      </c>
      <c r="KCB27" s="58" t="s">
        <v>55</v>
      </c>
      <c r="KCC27" s="91" t="s">
        <v>32</v>
      </c>
      <c r="KCD27" s="92">
        <v>1</v>
      </c>
      <c r="KCE27" s="87">
        <v>0</v>
      </c>
      <c r="KCF27" s="59">
        <f t="shared" si="460"/>
        <v>0</v>
      </c>
      <c r="KCG27" s="1"/>
      <c r="KCH27" s="89">
        <v>4</v>
      </c>
      <c r="KCI27" s="93" t="s">
        <v>64</v>
      </c>
      <c r="KCJ27" s="58" t="s">
        <v>55</v>
      </c>
      <c r="KCK27" s="91" t="s">
        <v>32</v>
      </c>
      <c r="KCL27" s="92">
        <v>1</v>
      </c>
      <c r="KCM27" s="87">
        <v>0</v>
      </c>
      <c r="KCN27" s="59">
        <f t="shared" si="461"/>
        <v>0</v>
      </c>
      <c r="KCO27" s="1"/>
      <c r="KCP27" s="89">
        <v>4</v>
      </c>
      <c r="KCQ27" s="93" t="s">
        <v>64</v>
      </c>
      <c r="KCR27" s="58" t="s">
        <v>55</v>
      </c>
      <c r="KCS27" s="91" t="s">
        <v>32</v>
      </c>
      <c r="KCT27" s="92">
        <v>1</v>
      </c>
      <c r="KCU27" s="87">
        <v>0</v>
      </c>
      <c r="KCV27" s="59">
        <f t="shared" si="461"/>
        <v>0</v>
      </c>
      <c r="KCW27" s="1"/>
      <c r="KCX27" s="89">
        <v>4</v>
      </c>
      <c r="KCY27" s="93" t="s">
        <v>64</v>
      </c>
      <c r="KCZ27" s="58" t="s">
        <v>55</v>
      </c>
      <c r="KDA27" s="91" t="s">
        <v>32</v>
      </c>
      <c r="KDB27" s="92">
        <v>1</v>
      </c>
      <c r="KDC27" s="87">
        <v>0</v>
      </c>
      <c r="KDD27" s="59">
        <f t="shared" si="462"/>
        <v>0</v>
      </c>
      <c r="KDE27" s="1"/>
      <c r="KDF27" s="89">
        <v>4</v>
      </c>
      <c r="KDG27" s="93" t="s">
        <v>64</v>
      </c>
      <c r="KDH27" s="58" t="s">
        <v>55</v>
      </c>
      <c r="KDI27" s="91" t="s">
        <v>32</v>
      </c>
      <c r="KDJ27" s="92">
        <v>1</v>
      </c>
      <c r="KDK27" s="87">
        <v>0</v>
      </c>
      <c r="KDL27" s="59">
        <f t="shared" si="462"/>
        <v>0</v>
      </c>
      <c r="KDM27" s="1"/>
      <c r="KDN27" s="89">
        <v>4</v>
      </c>
      <c r="KDO27" s="93" t="s">
        <v>64</v>
      </c>
      <c r="KDP27" s="58" t="s">
        <v>55</v>
      </c>
      <c r="KDQ27" s="91" t="s">
        <v>32</v>
      </c>
      <c r="KDR27" s="92">
        <v>1</v>
      </c>
      <c r="KDS27" s="87">
        <v>0</v>
      </c>
      <c r="KDT27" s="59">
        <f t="shared" si="463"/>
        <v>0</v>
      </c>
      <c r="KDU27" s="1"/>
      <c r="KDV27" s="89">
        <v>4</v>
      </c>
      <c r="KDW27" s="93" t="s">
        <v>64</v>
      </c>
      <c r="KDX27" s="58" t="s">
        <v>55</v>
      </c>
      <c r="KDY27" s="91" t="s">
        <v>32</v>
      </c>
      <c r="KDZ27" s="92">
        <v>1</v>
      </c>
      <c r="KEA27" s="87">
        <v>0</v>
      </c>
      <c r="KEB27" s="59">
        <f t="shared" si="463"/>
        <v>0</v>
      </c>
      <c r="KEC27" s="1"/>
      <c r="KED27" s="89">
        <v>4</v>
      </c>
      <c r="KEE27" s="93" t="s">
        <v>64</v>
      </c>
      <c r="KEF27" s="58" t="s">
        <v>55</v>
      </c>
      <c r="KEG27" s="91" t="s">
        <v>32</v>
      </c>
      <c r="KEH27" s="92">
        <v>1</v>
      </c>
      <c r="KEI27" s="87">
        <v>0</v>
      </c>
      <c r="KEJ27" s="59">
        <f t="shared" si="464"/>
        <v>0</v>
      </c>
      <c r="KEK27" s="1"/>
      <c r="KEL27" s="89">
        <v>4</v>
      </c>
      <c r="KEM27" s="93" t="s">
        <v>64</v>
      </c>
      <c r="KEN27" s="58" t="s">
        <v>55</v>
      </c>
      <c r="KEO27" s="91" t="s">
        <v>32</v>
      </c>
      <c r="KEP27" s="92">
        <v>1</v>
      </c>
      <c r="KEQ27" s="87">
        <v>0</v>
      </c>
      <c r="KER27" s="59">
        <f t="shared" si="464"/>
        <v>0</v>
      </c>
      <c r="KES27" s="1"/>
      <c r="KET27" s="89">
        <v>4</v>
      </c>
      <c r="KEU27" s="93" t="s">
        <v>64</v>
      </c>
      <c r="KEV27" s="58" t="s">
        <v>55</v>
      </c>
      <c r="KEW27" s="91" t="s">
        <v>32</v>
      </c>
      <c r="KEX27" s="92">
        <v>1</v>
      </c>
      <c r="KEY27" s="87">
        <v>0</v>
      </c>
      <c r="KEZ27" s="59">
        <f t="shared" si="465"/>
        <v>0</v>
      </c>
      <c r="KFA27" s="1"/>
      <c r="KFB27" s="89">
        <v>4</v>
      </c>
      <c r="KFC27" s="93" t="s">
        <v>64</v>
      </c>
      <c r="KFD27" s="58" t="s">
        <v>55</v>
      </c>
      <c r="KFE27" s="91" t="s">
        <v>32</v>
      </c>
      <c r="KFF27" s="92">
        <v>1</v>
      </c>
      <c r="KFG27" s="87">
        <v>0</v>
      </c>
      <c r="KFH27" s="59">
        <f t="shared" si="465"/>
        <v>0</v>
      </c>
      <c r="KFI27" s="1"/>
      <c r="KFJ27" s="89">
        <v>4</v>
      </c>
      <c r="KFK27" s="93" t="s">
        <v>64</v>
      </c>
      <c r="KFL27" s="58" t="s">
        <v>55</v>
      </c>
      <c r="KFM27" s="91" t="s">
        <v>32</v>
      </c>
      <c r="KFN27" s="92">
        <v>1</v>
      </c>
      <c r="KFO27" s="87">
        <v>0</v>
      </c>
      <c r="KFP27" s="59">
        <f t="shared" si="466"/>
        <v>0</v>
      </c>
      <c r="KFQ27" s="1"/>
      <c r="KFR27" s="89">
        <v>4</v>
      </c>
      <c r="KFS27" s="93" t="s">
        <v>64</v>
      </c>
      <c r="KFT27" s="58" t="s">
        <v>55</v>
      </c>
      <c r="KFU27" s="91" t="s">
        <v>32</v>
      </c>
      <c r="KFV27" s="92">
        <v>1</v>
      </c>
      <c r="KFW27" s="87">
        <v>0</v>
      </c>
      <c r="KFX27" s="59">
        <f t="shared" si="466"/>
        <v>0</v>
      </c>
      <c r="KFY27" s="1"/>
      <c r="KFZ27" s="89">
        <v>4</v>
      </c>
      <c r="KGA27" s="93" t="s">
        <v>64</v>
      </c>
      <c r="KGB27" s="58" t="s">
        <v>55</v>
      </c>
      <c r="KGC27" s="91" t="s">
        <v>32</v>
      </c>
      <c r="KGD27" s="92">
        <v>1</v>
      </c>
      <c r="KGE27" s="87">
        <v>0</v>
      </c>
      <c r="KGF27" s="59">
        <f t="shared" si="467"/>
        <v>0</v>
      </c>
      <c r="KGG27" s="1"/>
      <c r="KGH27" s="89">
        <v>4</v>
      </c>
      <c r="KGI27" s="93" t="s">
        <v>64</v>
      </c>
      <c r="KGJ27" s="58" t="s">
        <v>55</v>
      </c>
      <c r="KGK27" s="91" t="s">
        <v>32</v>
      </c>
      <c r="KGL27" s="92">
        <v>1</v>
      </c>
      <c r="KGM27" s="87">
        <v>0</v>
      </c>
      <c r="KGN27" s="59">
        <f t="shared" si="467"/>
        <v>0</v>
      </c>
      <c r="KGO27" s="1"/>
      <c r="KGP27" s="89">
        <v>4</v>
      </c>
      <c r="KGQ27" s="93" t="s">
        <v>64</v>
      </c>
      <c r="KGR27" s="58" t="s">
        <v>55</v>
      </c>
      <c r="KGS27" s="91" t="s">
        <v>32</v>
      </c>
      <c r="KGT27" s="92">
        <v>1</v>
      </c>
      <c r="KGU27" s="87">
        <v>0</v>
      </c>
      <c r="KGV27" s="59">
        <f t="shared" si="468"/>
        <v>0</v>
      </c>
      <c r="KGW27" s="1"/>
      <c r="KGX27" s="89">
        <v>4</v>
      </c>
      <c r="KGY27" s="93" t="s">
        <v>64</v>
      </c>
      <c r="KGZ27" s="58" t="s">
        <v>55</v>
      </c>
      <c r="KHA27" s="91" t="s">
        <v>32</v>
      </c>
      <c r="KHB27" s="92">
        <v>1</v>
      </c>
      <c r="KHC27" s="87">
        <v>0</v>
      </c>
      <c r="KHD27" s="59">
        <f t="shared" si="468"/>
        <v>0</v>
      </c>
      <c r="KHE27" s="1"/>
      <c r="KHF27" s="89">
        <v>4</v>
      </c>
      <c r="KHG27" s="93" t="s">
        <v>64</v>
      </c>
      <c r="KHH27" s="58" t="s">
        <v>55</v>
      </c>
      <c r="KHI27" s="91" t="s">
        <v>32</v>
      </c>
      <c r="KHJ27" s="92">
        <v>1</v>
      </c>
      <c r="KHK27" s="87">
        <v>0</v>
      </c>
      <c r="KHL27" s="59">
        <f t="shared" si="469"/>
        <v>0</v>
      </c>
      <c r="KHM27" s="1"/>
      <c r="KHN27" s="89">
        <v>4</v>
      </c>
      <c r="KHO27" s="93" t="s">
        <v>64</v>
      </c>
      <c r="KHP27" s="58" t="s">
        <v>55</v>
      </c>
      <c r="KHQ27" s="91" t="s">
        <v>32</v>
      </c>
      <c r="KHR27" s="92">
        <v>1</v>
      </c>
      <c r="KHS27" s="87">
        <v>0</v>
      </c>
      <c r="KHT27" s="59">
        <f t="shared" si="469"/>
        <v>0</v>
      </c>
      <c r="KHU27" s="1"/>
      <c r="KHV27" s="89">
        <v>4</v>
      </c>
      <c r="KHW27" s="93" t="s">
        <v>64</v>
      </c>
      <c r="KHX27" s="58" t="s">
        <v>55</v>
      </c>
      <c r="KHY27" s="91" t="s">
        <v>32</v>
      </c>
      <c r="KHZ27" s="92">
        <v>1</v>
      </c>
      <c r="KIA27" s="87">
        <v>0</v>
      </c>
      <c r="KIB27" s="59">
        <f t="shared" si="470"/>
        <v>0</v>
      </c>
      <c r="KIC27" s="1"/>
      <c r="KID27" s="89">
        <v>4</v>
      </c>
      <c r="KIE27" s="93" t="s">
        <v>64</v>
      </c>
      <c r="KIF27" s="58" t="s">
        <v>55</v>
      </c>
      <c r="KIG27" s="91" t="s">
        <v>32</v>
      </c>
      <c r="KIH27" s="92">
        <v>1</v>
      </c>
      <c r="KII27" s="87">
        <v>0</v>
      </c>
      <c r="KIJ27" s="59">
        <f t="shared" si="470"/>
        <v>0</v>
      </c>
      <c r="KIK27" s="1"/>
      <c r="KIL27" s="89">
        <v>4</v>
      </c>
      <c r="KIM27" s="93" t="s">
        <v>64</v>
      </c>
      <c r="KIN27" s="58" t="s">
        <v>55</v>
      </c>
      <c r="KIO27" s="91" t="s">
        <v>32</v>
      </c>
      <c r="KIP27" s="92">
        <v>1</v>
      </c>
      <c r="KIQ27" s="87">
        <v>0</v>
      </c>
      <c r="KIR27" s="59">
        <f t="shared" si="471"/>
        <v>0</v>
      </c>
      <c r="KIS27" s="1"/>
      <c r="KIT27" s="89">
        <v>4</v>
      </c>
      <c r="KIU27" s="93" t="s">
        <v>64</v>
      </c>
      <c r="KIV27" s="58" t="s">
        <v>55</v>
      </c>
      <c r="KIW27" s="91" t="s">
        <v>32</v>
      </c>
      <c r="KIX27" s="92">
        <v>1</v>
      </c>
      <c r="KIY27" s="87">
        <v>0</v>
      </c>
      <c r="KIZ27" s="59">
        <f t="shared" si="471"/>
        <v>0</v>
      </c>
      <c r="KJA27" s="1"/>
      <c r="KJB27" s="89">
        <v>4</v>
      </c>
      <c r="KJC27" s="93" t="s">
        <v>64</v>
      </c>
      <c r="KJD27" s="58" t="s">
        <v>55</v>
      </c>
      <c r="KJE27" s="91" t="s">
        <v>32</v>
      </c>
      <c r="KJF27" s="92">
        <v>1</v>
      </c>
      <c r="KJG27" s="87">
        <v>0</v>
      </c>
      <c r="KJH27" s="59">
        <f t="shared" si="472"/>
        <v>0</v>
      </c>
      <c r="KJI27" s="1"/>
      <c r="KJJ27" s="89">
        <v>4</v>
      </c>
      <c r="KJK27" s="93" t="s">
        <v>64</v>
      </c>
      <c r="KJL27" s="58" t="s">
        <v>55</v>
      </c>
      <c r="KJM27" s="91" t="s">
        <v>32</v>
      </c>
      <c r="KJN27" s="92">
        <v>1</v>
      </c>
      <c r="KJO27" s="87">
        <v>0</v>
      </c>
      <c r="KJP27" s="59">
        <f t="shared" si="472"/>
        <v>0</v>
      </c>
      <c r="KJQ27" s="1"/>
      <c r="KJR27" s="89">
        <v>4</v>
      </c>
      <c r="KJS27" s="93" t="s">
        <v>64</v>
      </c>
      <c r="KJT27" s="58" t="s">
        <v>55</v>
      </c>
      <c r="KJU27" s="91" t="s">
        <v>32</v>
      </c>
      <c r="KJV27" s="92">
        <v>1</v>
      </c>
      <c r="KJW27" s="87">
        <v>0</v>
      </c>
      <c r="KJX27" s="59">
        <f t="shared" si="473"/>
        <v>0</v>
      </c>
      <c r="KJY27" s="1"/>
      <c r="KJZ27" s="89">
        <v>4</v>
      </c>
      <c r="KKA27" s="93" t="s">
        <v>64</v>
      </c>
      <c r="KKB27" s="58" t="s">
        <v>55</v>
      </c>
      <c r="KKC27" s="91" t="s">
        <v>32</v>
      </c>
      <c r="KKD27" s="92">
        <v>1</v>
      </c>
      <c r="KKE27" s="87">
        <v>0</v>
      </c>
      <c r="KKF27" s="59">
        <f t="shared" si="473"/>
        <v>0</v>
      </c>
      <c r="KKG27" s="1"/>
      <c r="KKH27" s="89">
        <v>4</v>
      </c>
      <c r="KKI27" s="93" t="s">
        <v>64</v>
      </c>
      <c r="KKJ27" s="58" t="s">
        <v>55</v>
      </c>
      <c r="KKK27" s="91" t="s">
        <v>32</v>
      </c>
      <c r="KKL27" s="92">
        <v>1</v>
      </c>
      <c r="KKM27" s="87">
        <v>0</v>
      </c>
      <c r="KKN27" s="59">
        <f t="shared" si="474"/>
        <v>0</v>
      </c>
      <c r="KKO27" s="1"/>
      <c r="KKP27" s="89">
        <v>4</v>
      </c>
      <c r="KKQ27" s="93" t="s">
        <v>64</v>
      </c>
      <c r="KKR27" s="58" t="s">
        <v>55</v>
      </c>
      <c r="KKS27" s="91" t="s">
        <v>32</v>
      </c>
      <c r="KKT27" s="92">
        <v>1</v>
      </c>
      <c r="KKU27" s="87">
        <v>0</v>
      </c>
      <c r="KKV27" s="59">
        <f t="shared" si="474"/>
        <v>0</v>
      </c>
      <c r="KKW27" s="1"/>
      <c r="KKX27" s="89">
        <v>4</v>
      </c>
      <c r="KKY27" s="93" t="s">
        <v>64</v>
      </c>
      <c r="KKZ27" s="58" t="s">
        <v>55</v>
      </c>
      <c r="KLA27" s="91" t="s">
        <v>32</v>
      </c>
      <c r="KLB27" s="92">
        <v>1</v>
      </c>
      <c r="KLC27" s="87">
        <v>0</v>
      </c>
      <c r="KLD27" s="59">
        <f t="shared" si="475"/>
        <v>0</v>
      </c>
      <c r="KLE27" s="1"/>
      <c r="KLF27" s="89">
        <v>4</v>
      </c>
      <c r="KLG27" s="93" t="s">
        <v>64</v>
      </c>
      <c r="KLH27" s="58" t="s">
        <v>55</v>
      </c>
      <c r="KLI27" s="91" t="s">
        <v>32</v>
      </c>
      <c r="KLJ27" s="92">
        <v>1</v>
      </c>
      <c r="KLK27" s="87">
        <v>0</v>
      </c>
      <c r="KLL27" s="59">
        <f t="shared" si="475"/>
        <v>0</v>
      </c>
      <c r="KLM27" s="1"/>
      <c r="KLN27" s="89">
        <v>4</v>
      </c>
      <c r="KLO27" s="93" t="s">
        <v>64</v>
      </c>
      <c r="KLP27" s="58" t="s">
        <v>55</v>
      </c>
      <c r="KLQ27" s="91" t="s">
        <v>32</v>
      </c>
      <c r="KLR27" s="92">
        <v>1</v>
      </c>
      <c r="KLS27" s="87">
        <v>0</v>
      </c>
      <c r="KLT27" s="59">
        <f t="shared" si="476"/>
        <v>0</v>
      </c>
      <c r="KLU27" s="1"/>
      <c r="KLV27" s="89">
        <v>4</v>
      </c>
      <c r="KLW27" s="93" t="s">
        <v>64</v>
      </c>
      <c r="KLX27" s="58" t="s">
        <v>55</v>
      </c>
      <c r="KLY27" s="91" t="s">
        <v>32</v>
      </c>
      <c r="KLZ27" s="92">
        <v>1</v>
      </c>
      <c r="KMA27" s="87">
        <v>0</v>
      </c>
      <c r="KMB27" s="59">
        <f t="shared" si="476"/>
        <v>0</v>
      </c>
      <c r="KMC27" s="1"/>
      <c r="KMD27" s="89">
        <v>4</v>
      </c>
      <c r="KME27" s="93" t="s">
        <v>64</v>
      </c>
      <c r="KMF27" s="58" t="s">
        <v>55</v>
      </c>
      <c r="KMG27" s="91" t="s">
        <v>32</v>
      </c>
      <c r="KMH27" s="92">
        <v>1</v>
      </c>
      <c r="KMI27" s="87">
        <v>0</v>
      </c>
      <c r="KMJ27" s="59">
        <f t="shared" si="477"/>
        <v>0</v>
      </c>
      <c r="KMK27" s="1"/>
      <c r="KML27" s="89">
        <v>4</v>
      </c>
      <c r="KMM27" s="93" t="s">
        <v>64</v>
      </c>
      <c r="KMN27" s="58" t="s">
        <v>55</v>
      </c>
      <c r="KMO27" s="91" t="s">
        <v>32</v>
      </c>
      <c r="KMP27" s="92">
        <v>1</v>
      </c>
      <c r="KMQ27" s="87">
        <v>0</v>
      </c>
      <c r="KMR27" s="59">
        <f t="shared" si="477"/>
        <v>0</v>
      </c>
      <c r="KMS27" s="1"/>
      <c r="KMT27" s="89">
        <v>4</v>
      </c>
      <c r="KMU27" s="93" t="s">
        <v>64</v>
      </c>
      <c r="KMV27" s="58" t="s">
        <v>55</v>
      </c>
      <c r="KMW27" s="91" t="s">
        <v>32</v>
      </c>
      <c r="KMX27" s="92">
        <v>1</v>
      </c>
      <c r="KMY27" s="87">
        <v>0</v>
      </c>
      <c r="KMZ27" s="59">
        <f t="shared" si="478"/>
        <v>0</v>
      </c>
      <c r="KNA27" s="1"/>
      <c r="KNB27" s="89">
        <v>4</v>
      </c>
      <c r="KNC27" s="93" t="s">
        <v>64</v>
      </c>
      <c r="KND27" s="58" t="s">
        <v>55</v>
      </c>
      <c r="KNE27" s="91" t="s">
        <v>32</v>
      </c>
      <c r="KNF27" s="92">
        <v>1</v>
      </c>
      <c r="KNG27" s="87">
        <v>0</v>
      </c>
      <c r="KNH27" s="59">
        <f t="shared" si="478"/>
        <v>0</v>
      </c>
      <c r="KNI27" s="1"/>
      <c r="KNJ27" s="89">
        <v>4</v>
      </c>
      <c r="KNK27" s="93" t="s">
        <v>64</v>
      </c>
      <c r="KNL27" s="58" t="s">
        <v>55</v>
      </c>
      <c r="KNM27" s="91" t="s">
        <v>32</v>
      </c>
      <c r="KNN27" s="92">
        <v>1</v>
      </c>
      <c r="KNO27" s="87">
        <v>0</v>
      </c>
      <c r="KNP27" s="59">
        <f t="shared" si="479"/>
        <v>0</v>
      </c>
      <c r="KNQ27" s="1"/>
      <c r="KNR27" s="89">
        <v>4</v>
      </c>
      <c r="KNS27" s="93" t="s">
        <v>64</v>
      </c>
      <c r="KNT27" s="58" t="s">
        <v>55</v>
      </c>
      <c r="KNU27" s="91" t="s">
        <v>32</v>
      </c>
      <c r="KNV27" s="92">
        <v>1</v>
      </c>
      <c r="KNW27" s="87">
        <v>0</v>
      </c>
      <c r="KNX27" s="59">
        <f t="shared" si="479"/>
        <v>0</v>
      </c>
      <c r="KNY27" s="1"/>
      <c r="KNZ27" s="89">
        <v>4</v>
      </c>
      <c r="KOA27" s="93" t="s">
        <v>64</v>
      </c>
      <c r="KOB27" s="58" t="s">
        <v>55</v>
      </c>
      <c r="KOC27" s="91" t="s">
        <v>32</v>
      </c>
      <c r="KOD27" s="92">
        <v>1</v>
      </c>
      <c r="KOE27" s="87">
        <v>0</v>
      </c>
      <c r="KOF27" s="59">
        <f t="shared" si="480"/>
        <v>0</v>
      </c>
      <c r="KOG27" s="1"/>
      <c r="KOH27" s="89">
        <v>4</v>
      </c>
      <c r="KOI27" s="93" t="s">
        <v>64</v>
      </c>
      <c r="KOJ27" s="58" t="s">
        <v>55</v>
      </c>
      <c r="KOK27" s="91" t="s">
        <v>32</v>
      </c>
      <c r="KOL27" s="92">
        <v>1</v>
      </c>
      <c r="KOM27" s="87">
        <v>0</v>
      </c>
      <c r="KON27" s="59">
        <f t="shared" si="480"/>
        <v>0</v>
      </c>
      <c r="KOO27" s="1"/>
      <c r="KOP27" s="89">
        <v>4</v>
      </c>
      <c r="KOQ27" s="93" t="s">
        <v>64</v>
      </c>
      <c r="KOR27" s="58" t="s">
        <v>55</v>
      </c>
      <c r="KOS27" s="91" t="s">
        <v>32</v>
      </c>
      <c r="KOT27" s="92">
        <v>1</v>
      </c>
      <c r="KOU27" s="87">
        <v>0</v>
      </c>
      <c r="KOV27" s="59">
        <f t="shared" si="481"/>
        <v>0</v>
      </c>
      <c r="KOW27" s="1"/>
      <c r="KOX27" s="89">
        <v>4</v>
      </c>
      <c r="KOY27" s="93" t="s">
        <v>64</v>
      </c>
      <c r="KOZ27" s="58" t="s">
        <v>55</v>
      </c>
      <c r="KPA27" s="91" t="s">
        <v>32</v>
      </c>
      <c r="KPB27" s="92">
        <v>1</v>
      </c>
      <c r="KPC27" s="87">
        <v>0</v>
      </c>
      <c r="KPD27" s="59">
        <f t="shared" si="481"/>
        <v>0</v>
      </c>
      <c r="KPE27" s="1"/>
      <c r="KPF27" s="89">
        <v>4</v>
      </c>
      <c r="KPG27" s="93" t="s">
        <v>64</v>
      </c>
      <c r="KPH27" s="58" t="s">
        <v>55</v>
      </c>
      <c r="KPI27" s="91" t="s">
        <v>32</v>
      </c>
      <c r="KPJ27" s="92">
        <v>1</v>
      </c>
      <c r="KPK27" s="87">
        <v>0</v>
      </c>
      <c r="KPL27" s="59">
        <f t="shared" si="482"/>
        <v>0</v>
      </c>
      <c r="KPM27" s="1"/>
      <c r="KPN27" s="89">
        <v>4</v>
      </c>
      <c r="KPO27" s="93" t="s">
        <v>64</v>
      </c>
      <c r="KPP27" s="58" t="s">
        <v>55</v>
      </c>
      <c r="KPQ27" s="91" t="s">
        <v>32</v>
      </c>
      <c r="KPR27" s="92">
        <v>1</v>
      </c>
      <c r="KPS27" s="87">
        <v>0</v>
      </c>
      <c r="KPT27" s="59">
        <f t="shared" si="482"/>
        <v>0</v>
      </c>
      <c r="KPU27" s="1"/>
      <c r="KPV27" s="89">
        <v>4</v>
      </c>
      <c r="KPW27" s="93" t="s">
        <v>64</v>
      </c>
      <c r="KPX27" s="58" t="s">
        <v>55</v>
      </c>
      <c r="KPY27" s="91" t="s">
        <v>32</v>
      </c>
      <c r="KPZ27" s="92">
        <v>1</v>
      </c>
      <c r="KQA27" s="87">
        <v>0</v>
      </c>
      <c r="KQB27" s="59">
        <f t="shared" si="483"/>
        <v>0</v>
      </c>
      <c r="KQC27" s="1"/>
      <c r="KQD27" s="89">
        <v>4</v>
      </c>
      <c r="KQE27" s="93" t="s">
        <v>64</v>
      </c>
      <c r="KQF27" s="58" t="s">
        <v>55</v>
      </c>
      <c r="KQG27" s="91" t="s">
        <v>32</v>
      </c>
      <c r="KQH27" s="92">
        <v>1</v>
      </c>
      <c r="KQI27" s="87">
        <v>0</v>
      </c>
      <c r="KQJ27" s="59">
        <f t="shared" si="483"/>
        <v>0</v>
      </c>
      <c r="KQK27" s="1"/>
      <c r="KQL27" s="89">
        <v>4</v>
      </c>
      <c r="KQM27" s="93" t="s">
        <v>64</v>
      </c>
      <c r="KQN27" s="58" t="s">
        <v>55</v>
      </c>
      <c r="KQO27" s="91" t="s">
        <v>32</v>
      </c>
      <c r="KQP27" s="92">
        <v>1</v>
      </c>
      <c r="KQQ27" s="87">
        <v>0</v>
      </c>
      <c r="KQR27" s="59">
        <f t="shared" si="484"/>
        <v>0</v>
      </c>
      <c r="KQS27" s="1"/>
      <c r="KQT27" s="89">
        <v>4</v>
      </c>
      <c r="KQU27" s="93" t="s">
        <v>64</v>
      </c>
      <c r="KQV27" s="58" t="s">
        <v>55</v>
      </c>
      <c r="KQW27" s="91" t="s">
        <v>32</v>
      </c>
      <c r="KQX27" s="92">
        <v>1</v>
      </c>
      <c r="KQY27" s="87">
        <v>0</v>
      </c>
      <c r="KQZ27" s="59">
        <f t="shared" si="484"/>
        <v>0</v>
      </c>
      <c r="KRA27" s="1"/>
      <c r="KRB27" s="89">
        <v>4</v>
      </c>
      <c r="KRC27" s="93" t="s">
        <v>64</v>
      </c>
      <c r="KRD27" s="58" t="s">
        <v>55</v>
      </c>
      <c r="KRE27" s="91" t="s">
        <v>32</v>
      </c>
      <c r="KRF27" s="92">
        <v>1</v>
      </c>
      <c r="KRG27" s="87">
        <v>0</v>
      </c>
      <c r="KRH27" s="59">
        <f t="shared" si="485"/>
        <v>0</v>
      </c>
      <c r="KRI27" s="1"/>
      <c r="KRJ27" s="89">
        <v>4</v>
      </c>
      <c r="KRK27" s="93" t="s">
        <v>64</v>
      </c>
      <c r="KRL27" s="58" t="s">
        <v>55</v>
      </c>
      <c r="KRM27" s="91" t="s">
        <v>32</v>
      </c>
      <c r="KRN27" s="92">
        <v>1</v>
      </c>
      <c r="KRO27" s="87">
        <v>0</v>
      </c>
      <c r="KRP27" s="59">
        <f t="shared" si="485"/>
        <v>0</v>
      </c>
      <c r="KRQ27" s="1"/>
      <c r="KRR27" s="89">
        <v>4</v>
      </c>
      <c r="KRS27" s="93" t="s">
        <v>64</v>
      </c>
      <c r="KRT27" s="58" t="s">
        <v>55</v>
      </c>
      <c r="KRU27" s="91" t="s">
        <v>32</v>
      </c>
      <c r="KRV27" s="92">
        <v>1</v>
      </c>
      <c r="KRW27" s="87">
        <v>0</v>
      </c>
      <c r="KRX27" s="59">
        <f t="shared" si="486"/>
        <v>0</v>
      </c>
      <c r="KRY27" s="1"/>
      <c r="KRZ27" s="89">
        <v>4</v>
      </c>
      <c r="KSA27" s="93" t="s">
        <v>64</v>
      </c>
      <c r="KSB27" s="58" t="s">
        <v>55</v>
      </c>
      <c r="KSC27" s="91" t="s">
        <v>32</v>
      </c>
      <c r="KSD27" s="92">
        <v>1</v>
      </c>
      <c r="KSE27" s="87">
        <v>0</v>
      </c>
      <c r="KSF27" s="59">
        <f t="shared" si="486"/>
        <v>0</v>
      </c>
      <c r="KSG27" s="1"/>
      <c r="KSH27" s="89">
        <v>4</v>
      </c>
      <c r="KSI27" s="93" t="s">
        <v>64</v>
      </c>
      <c r="KSJ27" s="58" t="s">
        <v>55</v>
      </c>
      <c r="KSK27" s="91" t="s">
        <v>32</v>
      </c>
      <c r="KSL27" s="92">
        <v>1</v>
      </c>
      <c r="KSM27" s="87">
        <v>0</v>
      </c>
      <c r="KSN27" s="59">
        <f t="shared" si="487"/>
        <v>0</v>
      </c>
      <c r="KSO27" s="1"/>
      <c r="KSP27" s="89">
        <v>4</v>
      </c>
      <c r="KSQ27" s="93" t="s">
        <v>64</v>
      </c>
      <c r="KSR27" s="58" t="s">
        <v>55</v>
      </c>
      <c r="KSS27" s="91" t="s">
        <v>32</v>
      </c>
      <c r="KST27" s="92">
        <v>1</v>
      </c>
      <c r="KSU27" s="87">
        <v>0</v>
      </c>
      <c r="KSV27" s="59">
        <f t="shared" si="487"/>
        <v>0</v>
      </c>
      <c r="KSW27" s="1"/>
      <c r="KSX27" s="89">
        <v>4</v>
      </c>
      <c r="KSY27" s="93" t="s">
        <v>64</v>
      </c>
      <c r="KSZ27" s="58" t="s">
        <v>55</v>
      </c>
      <c r="KTA27" s="91" t="s">
        <v>32</v>
      </c>
      <c r="KTB27" s="92">
        <v>1</v>
      </c>
      <c r="KTC27" s="87">
        <v>0</v>
      </c>
      <c r="KTD27" s="59">
        <f t="shared" si="488"/>
        <v>0</v>
      </c>
      <c r="KTE27" s="1"/>
      <c r="KTF27" s="89">
        <v>4</v>
      </c>
      <c r="KTG27" s="93" t="s">
        <v>64</v>
      </c>
      <c r="KTH27" s="58" t="s">
        <v>55</v>
      </c>
      <c r="KTI27" s="91" t="s">
        <v>32</v>
      </c>
      <c r="KTJ27" s="92">
        <v>1</v>
      </c>
      <c r="KTK27" s="87">
        <v>0</v>
      </c>
      <c r="KTL27" s="59">
        <f t="shared" si="488"/>
        <v>0</v>
      </c>
      <c r="KTM27" s="1"/>
      <c r="KTN27" s="89">
        <v>4</v>
      </c>
      <c r="KTO27" s="93" t="s">
        <v>64</v>
      </c>
      <c r="KTP27" s="58" t="s">
        <v>55</v>
      </c>
      <c r="KTQ27" s="91" t="s">
        <v>32</v>
      </c>
      <c r="KTR27" s="92">
        <v>1</v>
      </c>
      <c r="KTS27" s="87">
        <v>0</v>
      </c>
      <c r="KTT27" s="59">
        <f t="shared" si="489"/>
        <v>0</v>
      </c>
      <c r="KTU27" s="1"/>
      <c r="KTV27" s="89">
        <v>4</v>
      </c>
      <c r="KTW27" s="93" t="s">
        <v>64</v>
      </c>
      <c r="KTX27" s="58" t="s">
        <v>55</v>
      </c>
      <c r="KTY27" s="91" t="s">
        <v>32</v>
      </c>
      <c r="KTZ27" s="92">
        <v>1</v>
      </c>
      <c r="KUA27" s="87">
        <v>0</v>
      </c>
      <c r="KUB27" s="59">
        <f t="shared" si="489"/>
        <v>0</v>
      </c>
      <c r="KUC27" s="1"/>
      <c r="KUD27" s="89">
        <v>4</v>
      </c>
      <c r="KUE27" s="93" t="s">
        <v>64</v>
      </c>
      <c r="KUF27" s="58" t="s">
        <v>55</v>
      </c>
      <c r="KUG27" s="91" t="s">
        <v>32</v>
      </c>
      <c r="KUH27" s="92">
        <v>1</v>
      </c>
      <c r="KUI27" s="87">
        <v>0</v>
      </c>
      <c r="KUJ27" s="59">
        <f t="shared" si="490"/>
        <v>0</v>
      </c>
      <c r="KUK27" s="1"/>
      <c r="KUL27" s="89">
        <v>4</v>
      </c>
      <c r="KUM27" s="93" t="s">
        <v>64</v>
      </c>
      <c r="KUN27" s="58" t="s">
        <v>55</v>
      </c>
      <c r="KUO27" s="91" t="s">
        <v>32</v>
      </c>
      <c r="KUP27" s="92">
        <v>1</v>
      </c>
      <c r="KUQ27" s="87">
        <v>0</v>
      </c>
      <c r="KUR27" s="59">
        <f t="shared" si="490"/>
        <v>0</v>
      </c>
      <c r="KUS27" s="1"/>
      <c r="KUT27" s="89">
        <v>4</v>
      </c>
      <c r="KUU27" s="93" t="s">
        <v>64</v>
      </c>
      <c r="KUV27" s="58" t="s">
        <v>55</v>
      </c>
      <c r="KUW27" s="91" t="s">
        <v>32</v>
      </c>
      <c r="KUX27" s="92">
        <v>1</v>
      </c>
      <c r="KUY27" s="87">
        <v>0</v>
      </c>
      <c r="KUZ27" s="59">
        <f t="shared" si="491"/>
        <v>0</v>
      </c>
      <c r="KVA27" s="1"/>
      <c r="KVB27" s="89">
        <v>4</v>
      </c>
      <c r="KVC27" s="93" t="s">
        <v>64</v>
      </c>
      <c r="KVD27" s="58" t="s">
        <v>55</v>
      </c>
      <c r="KVE27" s="91" t="s">
        <v>32</v>
      </c>
      <c r="KVF27" s="92">
        <v>1</v>
      </c>
      <c r="KVG27" s="87">
        <v>0</v>
      </c>
      <c r="KVH27" s="59">
        <f t="shared" si="491"/>
        <v>0</v>
      </c>
      <c r="KVI27" s="1"/>
      <c r="KVJ27" s="89">
        <v>4</v>
      </c>
      <c r="KVK27" s="93" t="s">
        <v>64</v>
      </c>
      <c r="KVL27" s="58" t="s">
        <v>55</v>
      </c>
      <c r="KVM27" s="91" t="s">
        <v>32</v>
      </c>
      <c r="KVN27" s="92">
        <v>1</v>
      </c>
      <c r="KVO27" s="87">
        <v>0</v>
      </c>
      <c r="KVP27" s="59">
        <f t="shared" si="492"/>
        <v>0</v>
      </c>
      <c r="KVQ27" s="1"/>
      <c r="KVR27" s="89">
        <v>4</v>
      </c>
      <c r="KVS27" s="93" t="s">
        <v>64</v>
      </c>
      <c r="KVT27" s="58" t="s">
        <v>55</v>
      </c>
      <c r="KVU27" s="91" t="s">
        <v>32</v>
      </c>
      <c r="KVV27" s="92">
        <v>1</v>
      </c>
      <c r="KVW27" s="87">
        <v>0</v>
      </c>
      <c r="KVX27" s="59">
        <f t="shared" si="492"/>
        <v>0</v>
      </c>
      <c r="KVY27" s="1"/>
      <c r="KVZ27" s="89">
        <v>4</v>
      </c>
      <c r="KWA27" s="93" t="s">
        <v>64</v>
      </c>
      <c r="KWB27" s="58" t="s">
        <v>55</v>
      </c>
      <c r="KWC27" s="91" t="s">
        <v>32</v>
      </c>
      <c r="KWD27" s="92">
        <v>1</v>
      </c>
      <c r="KWE27" s="87">
        <v>0</v>
      </c>
      <c r="KWF27" s="59">
        <f t="shared" si="493"/>
        <v>0</v>
      </c>
      <c r="KWG27" s="1"/>
      <c r="KWH27" s="89">
        <v>4</v>
      </c>
      <c r="KWI27" s="93" t="s">
        <v>64</v>
      </c>
      <c r="KWJ27" s="58" t="s">
        <v>55</v>
      </c>
      <c r="KWK27" s="91" t="s">
        <v>32</v>
      </c>
      <c r="KWL27" s="92">
        <v>1</v>
      </c>
      <c r="KWM27" s="87">
        <v>0</v>
      </c>
      <c r="KWN27" s="59">
        <f t="shared" si="493"/>
        <v>0</v>
      </c>
      <c r="KWO27" s="1"/>
      <c r="KWP27" s="89">
        <v>4</v>
      </c>
      <c r="KWQ27" s="93" t="s">
        <v>64</v>
      </c>
      <c r="KWR27" s="58" t="s">
        <v>55</v>
      </c>
      <c r="KWS27" s="91" t="s">
        <v>32</v>
      </c>
      <c r="KWT27" s="92">
        <v>1</v>
      </c>
      <c r="KWU27" s="87">
        <v>0</v>
      </c>
      <c r="KWV27" s="59">
        <f t="shared" si="494"/>
        <v>0</v>
      </c>
      <c r="KWW27" s="1"/>
      <c r="KWX27" s="89">
        <v>4</v>
      </c>
      <c r="KWY27" s="93" t="s">
        <v>64</v>
      </c>
      <c r="KWZ27" s="58" t="s">
        <v>55</v>
      </c>
      <c r="KXA27" s="91" t="s">
        <v>32</v>
      </c>
      <c r="KXB27" s="92">
        <v>1</v>
      </c>
      <c r="KXC27" s="87">
        <v>0</v>
      </c>
      <c r="KXD27" s="59">
        <f t="shared" si="494"/>
        <v>0</v>
      </c>
      <c r="KXE27" s="1"/>
      <c r="KXF27" s="89">
        <v>4</v>
      </c>
      <c r="KXG27" s="93" t="s">
        <v>64</v>
      </c>
      <c r="KXH27" s="58" t="s">
        <v>55</v>
      </c>
      <c r="KXI27" s="91" t="s">
        <v>32</v>
      </c>
      <c r="KXJ27" s="92">
        <v>1</v>
      </c>
      <c r="KXK27" s="87">
        <v>0</v>
      </c>
      <c r="KXL27" s="59">
        <f t="shared" si="495"/>
        <v>0</v>
      </c>
      <c r="KXM27" s="1"/>
      <c r="KXN27" s="89">
        <v>4</v>
      </c>
      <c r="KXO27" s="93" t="s">
        <v>64</v>
      </c>
      <c r="KXP27" s="58" t="s">
        <v>55</v>
      </c>
      <c r="KXQ27" s="91" t="s">
        <v>32</v>
      </c>
      <c r="KXR27" s="92">
        <v>1</v>
      </c>
      <c r="KXS27" s="87">
        <v>0</v>
      </c>
      <c r="KXT27" s="59">
        <f t="shared" si="495"/>
        <v>0</v>
      </c>
      <c r="KXU27" s="1"/>
      <c r="KXV27" s="89">
        <v>4</v>
      </c>
      <c r="KXW27" s="93" t="s">
        <v>64</v>
      </c>
      <c r="KXX27" s="58" t="s">
        <v>55</v>
      </c>
      <c r="KXY27" s="91" t="s">
        <v>32</v>
      </c>
      <c r="KXZ27" s="92">
        <v>1</v>
      </c>
      <c r="KYA27" s="87">
        <v>0</v>
      </c>
      <c r="KYB27" s="59">
        <f t="shared" si="496"/>
        <v>0</v>
      </c>
      <c r="KYC27" s="1"/>
      <c r="KYD27" s="89">
        <v>4</v>
      </c>
      <c r="KYE27" s="93" t="s">
        <v>64</v>
      </c>
      <c r="KYF27" s="58" t="s">
        <v>55</v>
      </c>
      <c r="KYG27" s="91" t="s">
        <v>32</v>
      </c>
      <c r="KYH27" s="92">
        <v>1</v>
      </c>
      <c r="KYI27" s="87">
        <v>0</v>
      </c>
      <c r="KYJ27" s="59">
        <f t="shared" si="496"/>
        <v>0</v>
      </c>
      <c r="KYK27" s="1"/>
      <c r="KYL27" s="89">
        <v>4</v>
      </c>
      <c r="KYM27" s="93" t="s">
        <v>64</v>
      </c>
      <c r="KYN27" s="58" t="s">
        <v>55</v>
      </c>
      <c r="KYO27" s="91" t="s">
        <v>32</v>
      </c>
      <c r="KYP27" s="92">
        <v>1</v>
      </c>
      <c r="KYQ27" s="87">
        <v>0</v>
      </c>
      <c r="KYR27" s="59">
        <f t="shared" si="497"/>
        <v>0</v>
      </c>
      <c r="KYS27" s="1"/>
      <c r="KYT27" s="89">
        <v>4</v>
      </c>
      <c r="KYU27" s="93" t="s">
        <v>64</v>
      </c>
      <c r="KYV27" s="58" t="s">
        <v>55</v>
      </c>
      <c r="KYW27" s="91" t="s">
        <v>32</v>
      </c>
      <c r="KYX27" s="92">
        <v>1</v>
      </c>
      <c r="KYY27" s="87">
        <v>0</v>
      </c>
      <c r="KYZ27" s="59">
        <f t="shared" si="497"/>
        <v>0</v>
      </c>
      <c r="KZA27" s="1"/>
      <c r="KZB27" s="89">
        <v>4</v>
      </c>
      <c r="KZC27" s="93" t="s">
        <v>64</v>
      </c>
      <c r="KZD27" s="58" t="s">
        <v>55</v>
      </c>
      <c r="KZE27" s="91" t="s">
        <v>32</v>
      </c>
      <c r="KZF27" s="92">
        <v>1</v>
      </c>
      <c r="KZG27" s="87">
        <v>0</v>
      </c>
      <c r="KZH27" s="59">
        <f t="shared" si="498"/>
        <v>0</v>
      </c>
      <c r="KZI27" s="1"/>
      <c r="KZJ27" s="89">
        <v>4</v>
      </c>
      <c r="KZK27" s="93" t="s">
        <v>64</v>
      </c>
      <c r="KZL27" s="58" t="s">
        <v>55</v>
      </c>
      <c r="KZM27" s="91" t="s">
        <v>32</v>
      </c>
      <c r="KZN27" s="92">
        <v>1</v>
      </c>
      <c r="KZO27" s="87">
        <v>0</v>
      </c>
      <c r="KZP27" s="59">
        <f t="shared" si="498"/>
        <v>0</v>
      </c>
      <c r="KZQ27" s="1"/>
      <c r="KZR27" s="89">
        <v>4</v>
      </c>
      <c r="KZS27" s="93" t="s">
        <v>64</v>
      </c>
      <c r="KZT27" s="58" t="s">
        <v>55</v>
      </c>
      <c r="KZU27" s="91" t="s">
        <v>32</v>
      </c>
      <c r="KZV27" s="92">
        <v>1</v>
      </c>
      <c r="KZW27" s="87">
        <v>0</v>
      </c>
      <c r="KZX27" s="59">
        <f t="shared" si="499"/>
        <v>0</v>
      </c>
      <c r="KZY27" s="1"/>
      <c r="KZZ27" s="89">
        <v>4</v>
      </c>
      <c r="LAA27" s="93" t="s">
        <v>64</v>
      </c>
      <c r="LAB27" s="58" t="s">
        <v>55</v>
      </c>
      <c r="LAC27" s="91" t="s">
        <v>32</v>
      </c>
      <c r="LAD27" s="92">
        <v>1</v>
      </c>
      <c r="LAE27" s="87">
        <v>0</v>
      </c>
      <c r="LAF27" s="59">
        <f t="shared" si="499"/>
        <v>0</v>
      </c>
      <c r="LAG27" s="1"/>
      <c r="LAH27" s="89">
        <v>4</v>
      </c>
      <c r="LAI27" s="93" t="s">
        <v>64</v>
      </c>
      <c r="LAJ27" s="58" t="s">
        <v>55</v>
      </c>
      <c r="LAK27" s="91" t="s">
        <v>32</v>
      </c>
      <c r="LAL27" s="92">
        <v>1</v>
      </c>
      <c r="LAM27" s="87">
        <v>0</v>
      </c>
      <c r="LAN27" s="59">
        <f t="shared" si="500"/>
        <v>0</v>
      </c>
      <c r="LAO27" s="1"/>
      <c r="LAP27" s="89">
        <v>4</v>
      </c>
      <c r="LAQ27" s="93" t="s">
        <v>64</v>
      </c>
      <c r="LAR27" s="58" t="s">
        <v>55</v>
      </c>
      <c r="LAS27" s="91" t="s">
        <v>32</v>
      </c>
      <c r="LAT27" s="92">
        <v>1</v>
      </c>
      <c r="LAU27" s="87">
        <v>0</v>
      </c>
      <c r="LAV27" s="59">
        <f t="shared" si="500"/>
        <v>0</v>
      </c>
      <c r="LAW27" s="1"/>
      <c r="LAX27" s="89">
        <v>4</v>
      </c>
      <c r="LAY27" s="93" t="s">
        <v>64</v>
      </c>
      <c r="LAZ27" s="58" t="s">
        <v>55</v>
      </c>
      <c r="LBA27" s="91" t="s">
        <v>32</v>
      </c>
      <c r="LBB27" s="92">
        <v>1</v>
      </c>
      <c r="LBC27" s="87">
        <v>0</v>
      </c>
      <c r="LBD27" s="59">
        <f t="shared" si="501"/>
        <v>0</v>
      </c>
      <c r="LBE27" s="1"/>
      <c r="LBF27" s="89">
        <v>4</v>
      </c>
      <c r="LBG27" s="93" t="s">
        <v>64</v>
      </c>
      <c r="LBH27" s="58" t="s">
        <v>55</v>
      </c>
      <c r="LBI27" s="91" t="s">
        <v>32</v>
      </c>
      <c r="LBJ27" s="92">
        <v>1</v>
      </c>
      <c r="LBK27" s="87">
        <v>0</v>
      </c>
      <c r="LBL27" s="59">
        <f t="shared" si="501"/>
        <v>0</v>
      </c>
      <c r="LBM27" s="1"/>
      <c r="LBN27" s="89">
        <v>4</v>
      </c>
      <c r="LBO27" s="93" t="s">
        <v>64</v>
      </c>
      <c r="LBP27" s="58" t="s">
        <v>55</v>
      </c>
      <c r="LBQ27" s="91" t="s">
        <v>32</v>
      </c>
      <c r="LBR27" s="92">
        <v>1</v>
      </c>
      <c r="LBS27" s="87">
        <v>0</v>
      </c>
      <c r="LBT27" s="59">
        <f t="shared" si="502"/>
        <v>0</v>
      </c>
      <c r="LBU27" s="1"/>
      <c r="LBV27" s="89">
        <v>4</v>
      </c>
      <c r="LBW27" s="93" t="s">
        <v>64</v>
      </c>
      <c r="LBX27" s="58" t="s">
        <v>55</v>
      </c>
      <c r="LBY27" s="91" t="s">
        <v>32</v>
      </c>
      <c r="LBZ27" s="92">
        <v>1</v>
      </c>
      <c r="LCA27" s="87">
        <v>0</v>
      </c>
      <c r="LCB27" s="59">
        <f t="shared" si="502"/>
        <v>0</v>
      </c>
      <c r="LCC27" s="1"/>
      <c r="LCD27" s="89">
        <v>4</v>
      </c>
      <c r="LCE27" s="93" t="s">
        <v>64</v>
      </c>
      <c r="LCF27" s="58" t="s">
        <v>55</v>
      </c>
      <c r="LCG27" s="91" t="s">
        <v>32</v>
      </c>
      <c r="LCH27" s="92">
        <v>1</v>
      </c>
      <c r="LCI27" s="87">
        <v>0</v>
      </c>
      <c r="LCJ27" s="59">
        <f t="shared" si="503"/>
        <v>0</v>
      </c>
      <c r="LCK27" s="1"/>
      <c r="LCL27" s="89">
        <v>4</v>
      </c>
      <c r="LCM27" s="93" t="s">
        <v>64</v>
      </c>
      <c r="LCN27" s="58" t="s">
        <v>55</v>
      </c>
      <c r="LCO27" s="91" t="s">
        <v>32</v>
      </c>
      <c r="LCP27" s="92">
        <v>1</v>
      </c>
      <c r="LCQ27" s="87">
        <v>0</v>
      </c>
      <c r="LCR27" s="59">
        <f t="shared" si="503"/>
        <v>0</v>
      </c>
      <c r="LCS27" s="1"/>
      <c r="LCT27" s="89">
        <v>4</v>
      </c>
      <c r="LCU27" s="93" t="s">
        <v>64</v>
      </c>
      <c r="LCV27" s="58" t="s">
        <v>55</v>
      </c>
      <c r="LCW27" s="91" t="s">
        <v>32</v>
      </c>
      <c r="LCX27" s="92">
        <v>1</v>
      </c>
      <c r="LCY27" s="87">
        <v>0</v>
      </c>
      <c r="LCZ27" s="59">
        <f t="shared" si="504"/>
        <v>0</v>
      </c>
      <c r="LDA27" s="1"/>
      <c r="LDB27" s="89">
        <v>4</v>
      </c>
      <c r="LDC27" s="93" t="s">
        <v>64</v>
      </c>
      <c r="LDD27" s="58" t="s">
        <v>55</v>
      </c>
      <c r="LDE27" s="91" t="s">
        <v>32</v>
      </c>
      <c r="LDF27" s="92">
        <v>1</v>
      </c>
      <c r="LDG27" s="87">
        <v>0</v>
      </c>
      <c r="LDH27" s="59">
        <f t="shared" si="504"/>
        <v>0</v>
      </c>
      <c r="LDI27" s="1"/>
      <c r="LDJ27" s="89">
        <v>4</v>
      </c>
      <c r="LDK27" s="93" t="s">
        <v>64</v>
      </c>
      <c r="LDL27" s="58" t="s">
        <v>55</v>
      </c>
      <c r="LDM27" s="91" t="s">
        <v>32</v>
      </c>
      <c r="LDN27" s="92">
        <v>1</v>
      </c>
      <c r="LDO27" s="87">
        <v>0</v>
      </c>
      <c r="LDP27" s="59">
        <f t="shared" si="505"/>
        <v>0</v>
      </c>
      <c r="LDQ27" s="1"/>
      <c r="LDR27" s="89">
        <v>4</v>
      </c>
      <c r="LDS27" s="93" t="s">
        <v>64</v>
      </c>
      <c r="LDT27" s="58" t="s">
        <v>55</v>
      </c>
      <c r="LDU27" s="91" t="s">
        <v>32</v>
      </c>
      <c r="LDV27" s="92">
        <v>1</v>
      </c>
      <c r="LDW27" s="87">
        <v>0</v>
      </c>
      <c r="LDX27" s="59">
        <f t="shared" si="505"/>
        <v>0</v>
      </c>
      <c r="LDY27" s="1"/>
      <c r="LDZ27" s="89">
        <v>4</v>
      </c>
      <c r="LEA27" s="93" t="s">
        <v>64</v>
      </c>
      <c r="LEB27" s="58" t="s">
        <v>55</v>
      </c>
      <c r="LEC27" s="91" t="s">
        <v>32</v>
      </c>
      <c r="LED27" s="92">
        <v>1</v>
      </c>
      <c r="LEE27" s="87">
        <v>0</v>
      </c>
      <c r="LEF27" s="59">
        <f t="shared" si="506"/>
        <v>0</v>
      </c>
      <c r="LEG27" s="1"/>
      <c r="LEH27" s="89">
        <v>4</v>
      </c>
      <c r="LEI27" s="93" t="s">
        <v>64</v>
      </c>
      <c r="LEJ27" s="58" t="s">
        <v>55</v>
      </c>
      <c r="LEK27" s="91" t="s">
        <v>32</v>
      </c>
      <c r="LEL27" s="92">
        <v>1</v>
      </c>
      <c r="LEM27" s="87">
        <v>0</v>
      </c>
      <c r="LEN27" s="59">
        <f t="shared" si="506"/>
        <v>0</v>
      </c>
      <c r="LEO27" s="1"/>
      <c r="LEP27" s="89">
        <v>4</v>
      </c>
      <c r="LEQ27" s="93" t="s">
        <v>64</v>
      </c>
      <c r="LER27" s="58" t="s">
        <v>55</v>
      </c>
      <c r="LES27" s="91" t="s">
        <v>32</v>
      </c>
      <c r="LET27" s="92">
        <v>1</v>
      </c>
      <c r="LEU27" s="87">
        <v>0</v>
      </c>
      <c r="LEV27" s="59">
        <f t="shared" si="507"/>
        <v>0</v>
      </c>
      <c r="LEW27" s="1"/>
      <c r="LEX27" s="89">
        <v>4</v>
      </c>
      <c r="LEY27" s="93" t="s">
        <v>64</v>
      </c>
      <c r="LEZ27" s="58" t="s">
        <v>55</v>
      </c>
      <c r="LFA27" s="91" t="s">
        <v>32</v>
      </c>
      <c r="LFB27" s="92">
        <v>1</v>
      </c>
      <c r="LFC27" s="87">
        <v>0</v>
      </c>
      <c r="LFD27" s="59">
        <f t="shared" si="507"/>
        <v>0</v>
      </c>
      <c r="LFE27" s="1"/>
      <c r="LFF27" s="89">
        <v>4</v>
      </c>
      <c r="LFG27" s="93" t="s">
        <v>64</v>
      </c>
      <c r="LFH27" s="58" t="s">
        <v>55</v>
      </c>
      <c r="LFI27" s="91" t="s">
        <v>32</v>
      </c>
      <c r="LFJ27" s="92">
        <v>1</v>
      </c>
      <c r="LFK27" s="87">
        <v>0</v>
      </c>
      <c r="LFL27" s="59">
        <f t="shared" si="508"/>
        <v>0</v>
      </c>
      <c r="LFM27" s="1"/>
      <c r="LFN27" s="89">
        <v>4</v>
      </c>
      <c r="LFO27" s="93" t="s">
        <v>64</v>
      </c>
      <c r="LFP27" s="58" t="s">
        <v>55</v>
      </c>
      <c r="LFQ27" s="91" t="s">
        <v>32</v>
      </c>
      <c r="LFR27" s="92">
        <v>1</v>
      </c>
      <c r="LFS27" s="87">
        <v>0</v>
      </c>
      <c r="LFT27" s="59">
        <f t="shared" si="508"/>
        <v>0</v>
      </c>
      <c r="LFU27" s="1"/>
      <c r="LFV27" s="89">
        <v>4</v>
      </c>
      <c r="LFW27" s="93" t="s">
        <v>64</v>
      </c>
      <c r="LFX27" s="58" t="s">
        <v>55</v>
      </c>
      <c r="LFY27" s="91" t="s">
        <v>32</v>
      </c>
      <c r="LFZ27" s="92">
        <v>1</v>
      </c>
      <c r="LGA27" s="87">
        <v>0</v>
      </c>
      <c r="LGB27" s="59">
        <f t="shared" si="509"/>
        <v>0</v>
      </c>
      <c r="LGC27" s="1"/>
      <c r="LGD27" s="89">
        <v>4</v>
      </c>
      <c r="LGE27" s="93" t="s">
        <v>64</v>
      </c>
      <c r="LGF27" s="58" t="s">
        <v>55</v>
      </c>
      <c r="LGG27" s="91" t="s">
        <v>32</v>
      </c>
      <c r="LGH27" s="92">
        <v>1</v>
      </c>
      <c r="LGI27" s="87">
        <v>0</v>
      </c>
      <c r="LGJ27" s="59">
        <f t="shared" si="509"/>
        <v>0</v>
      </c>
      <c r="LGK27" s="1"/>
      <c r="LGL27" s="89">
        <v>4</v>
      </c>
      <c r="LGM27" s="93" t="s">
        <v>64</v>
      </c>
      <c r="LGN27" s="58" t="s">
        <v>55</v>
      </c>
      <c r="LGO27" s="91" t="s">
        <v>32</v>
      </c>
      <c r="LGP27" s="92">
        <v>1</v>
      </c>
      <c r="LGQ27" s="87">
        <v>0</v>
      </c>
      <c r="LGR27" s="59">
        <f t="shared" si="510"/>
        <v>0</v>
      </c>
      <c r="LGS27" s="1"/>
      <c r="LGT27" s="89">
        <v>4</v>
      </c>
      <c r="LGU27" s="93" t="s">
        <v>64</v>
      </c>
      <c r="LGV27" s="58" t="s">
        <v>55</v>
      </c>
      <c r="LGW27" s="91" t="s">
        <v>32</v>
      </c>
      <c r="LGX27" s="92">
        <v>1</v>
      </c>
      <c r="LGY27" s="87">
        <v>0</v>
      </c>
      <c r="LGZ27" s="59">
        <f t="shared" si="510"/>
        <v>0</v>
      </c>
      <c r="LHA27" s="1"/>
      <c r="LHB27" s="89">
        <v>4</v>
      </c>
      <c r="LHC27" s="93" t="s">
        <v>64</v>
      </c>
      <c r="LHD27" s="58" t="s">
        <v>55</v>
      </c>
      <c r="LHE27" s="91" t="s">
        <v>32</v>
      </c>
      <c r="LHF27" s="92">
        <v>1</v>
      </c>
      <c r="LHG27" s="87">
        <v>0</v>
      </c>
      <c r="LHH27" s="59">
        <f t="shared" si="511"/>
        <v>0</v>
      </c>
      <c r="LHI27" s="1"/>
      <c r="LHJ27" s="89">
        <v>4</v>
      </c>
      <c r="LHK27" s="93" t="s">
        <v>64</v>
      </c>
      <c r="LHL27" s="58" t="s">
        <v>55</v>
      </c>
      <c r="LHM27" s="91" t="s">
        <v>32</v>
      </c>
      <c r="LHN27" s="92">
        <v>1</v>
      </c>
      <c r="LHO27" s="87">
        <v>0</v>
      </c>
      <c r="LHP27" s="59">
        <f t="shared" si="511"/>
        <v>0</v>
      </c>
      <c r="LHQ27" s="1"/>
      <c r="LHR27" s="89">
        <v>4</v>
      </c>
      <c r="LHS27" s="93" t="s">
        <v>64</v>
      </c>
      <c r="LHT27" s="58" t="s">
        <v>55</v>
      </c>
      <c r="LHU27" s="91" t="s">
        <v>32</v>
      </c>
      <c r="LHV27" s="92">
        <v>1</v>
      </c>
      <c r="LHW27" s="87">
        <v>0</v>
      </c>
      <c r="LHX27" s="59">
        <f t="shared" si="512"/>
        <v>0</v>
      </c>
      <c r="LHY27" s="1"/>
      <c r="LHZ27" s="89">
        <v>4</v>
      </c>
      <c r="LIA27" s="93" t="s">
        <v>64</v>
      </c>
      <c r="LIB27" s="58" t="s">
        <v>55</v>
      </c>
      <c r="LIC27" s="91" t="s">
        <v>32</v>
      </c>
      <c r="LID27" s="92">
        <v>1</v>
      </c>
      <c r="LIE27" s="87">
        <v>0</v>
      </c>
      <c r="LIF27" s="59">
        <f t="shared" si="512"/>
        <v>0</v>
      </c>
      <c r="LIG27" s="1"/>
      <c r="LIH27" s="89">
        <v>4</v>
      </c>
      <c r="LII27" s="93" t="s">
        <v>64</v>
      </c>
      <c r="LIJ27" s="58" t="s">
        <v>55</v>
      </c>
      <c r="LIK27" s="91" t="s">
        <v>32</v>
      </c>
      <c r="LIL27" s="92">
        <v>1</v>
      </c>
      <c r="LIM27" s="87">
        <v>0</v>
      </c>
      <c r="LIN27" s="59">
        <f t="shared" si="513"/>
        <v>0</v>
      </c>
      <c r="LIO27" s="1"/>
      <c r="LIP27" s="89">
        <v>4</v>
      </c>
      <c r="LIQ27" s="93" t="s">
        <v>64</v>
      </c>
      <c r="LIR27" s="58" t="s">
        <v>55</v>
      </c>
      <c r="LIS27" s="91" t="s">
        <v>32</v>
      </c>
      <c r="LIT27" s="92">
        <v>1</v>
      </c>
      <c r="LIU27" s="87">
        <v>0</v>
      </c>
      <c r="LIV27" s="59">
        <f t="shared" si="513"/>
        <v>0</v>
      </c>
      <c r="LIW27" s="1"/>
      <c r="LIX27" s="89">
        <v>4</v>
      </c>
      <c r="LIY27" s="93" t="s">
        <v>64</v>
      </c>
      <c r="LIZ27" s="58" t="s">
        <v>55</v>
      </c>
      <c r="LJA27" s="91" t="s">
        <v>32</v>
      </c>
      <c r="LJB27" s="92">
        <v>1</v>
      </c>
      <c r="LJC27" s="87">
        <v>0</v>
      </c>
      <c r="LJD27" s="59">
        <f t="shared" si="514"/>
        <v>0</v>
      </c>
      <c r="LJE27" s="1"/>
      <c r="LJF27" s="89">
        <v>4</v>
      </c>
      <c r="LJG27" s="93" t="s">
        <v>64</v>
      </c>
      <c r="LJH27" s="58" t="s">
        <v>55</v>
      </c>
      <c r="LJI27" s="91" t="s">
        <v>32</v>
      </c>
      <c r="LJJ27" s="92">
        <v>1</v>
      </c>
      <c r="LJK27" s="87">
        <v>0</v>
      </c>
      <c r="LJL27" s="59">
        <f t="shared" si="514"/>
        <v>0</v>
      </c>
      <c r="LJM27" s="1"/>
      <c r="LJN27" s="89">
        <v>4</v>
      </c>
      <c r="LJO27" s="93" t="s">
        <v>64</v>
      </c>
      <c r="LJP27" s="58" t="s">
        <v>55</v>
      </c>
      <c r="LJQ27" s="91" t="s">
        <v>32</v>
      </c>
      <c r="LJR27" s="92">
        <v>1</v>
      </c>
      <c r="LJS27" s="87">
        <v>0</v>
      </c>
      <c r="LJT27" s="59">
        <f t="shared" si="515"/>
        <v>0</v>
      </c>
      <c r="LJU27" s="1"/>
      <c r="LJV27" s="89">
        <v>4</v>
      </c>
      <c r="LJW27" s="93" t="s">
        <v>64</v>
      </c>
      <c r="LJX27" s="58" t="s">
        <v>55</v>
      </c>
      <c r="LJY27" s="91" t="s">
        <v>32</v>
      </c>
      <c r="LJZ27" s="92">
        <v>1</v>
      </c>
      <c r="LKA27" s="87">
        <v>0</v>
      </c>
      <c r="LKB27" s="59">
        <f t="shared" si="515"/>
        <v>0</v>
      </c>
      <c r="LKC27" s="1"/>
      <c r="LKD27" s="89">
        <v>4</v>
      </c>
      <c r="LKE27" s="93" t="s">
        <v>64</v>
      </c>
      <c r="LKF27" s="58" t="s">
        <v>55</v>
      </c>
      <c r="LKG27" s="91" t="s">
        <v>32</v>
      </c>
      <c r="LKH27" s="92">
        <v>1</v>
      </c>
      <c r="LKI27" s="87">
        <v>0</v>
      </c>
      <c r="LKJ27" s="59">
        <f t="shared" si="516"/>
        <v>0</v>
      </c>
      <c r="LKK27" s="1"/>
      <c r="LKL27" s="89">
        <v>4</v>
      </c>
      <c r="LKM27" s="93" t="s">
        <v>64</v>
      </c>
      <c r="LKN27" s="58" t="s">
        <v>55</v>
      </c>
      <c r="LKO27" s="91" t="s">
        <v>32</v>
      </c>
      <c r="LKP27" s="92">
        <v>1</v>
      </c>
      <c r="LKQ27" s="87">
        <v>0</v>
      </c>
      <c r="LKR27" s="59">
        <f t="shared" si="516"/>
        <v>0</v>
      </c>
      <c r="LKS27" s="1"/>
      <c r="LKT27" s="89">
        <v>4</v>
      </c>
      <c r="LKU27" s="93" t="s">
        <v>64</v>
      </c>
      <c r="LKV27" s="58" t="s">
        <v>55</v>
      </c>
      <c r="LKW27" s="91" t="s">
        <v>32</v>
      </c>
      <c r="LKX27" s="92">
        <v>1</v>
      </c>
      <c r="LKY27" s="87">
        <v>0</v>
      </c>
      <c r="LKZ27" s="59">
        <f t="shared" si="517"/>
        <v>0</v>
      </c>
      <c r="LLA27" s="1"/>
      <c r="LLB27" s="89">
        <v>4</v>
      </c>
      <c r="LLC27" s="93" t="s">
        <v>64</v>
      </c>
      <c r="LLD27" s="58" t="s">
        <v>55</v>
      </c>
      <c r="LLE27" s="91" t="s">
        <v>32</v>
      </c>
      <c r="LLF27" s="92">
        <v>1</v>
      </c>
      <c r="LLG27" s="87">
        <v>0</v>
      </c>
      <c r="LLH27" s="59">
        <f t="shared" si="517"/>
        <v>0</v>
      </c>
      <c r="LLI27" s="1"/>
      <c r="LLJ27" s="89">
        <v>4</v>
      </c>
      <c r="LLK27" s="93" t="s">
        <v>64</v>
      </c>
      <c r="LLL27" s="58" t="s">
        <v>55</v>
      </c>
      <c r="LLM27" s="91" t="s">
        <v>32</v>
      </c>
      <c r="LLN27" s="92">
        <v>1</v>
      </c>
      <c r="LLO27" s="87">
        <v>0</v>
      </c>
      <c r="LLP27" s="59">
        <f t="shared" si="518"/>
        <v>0</v>
      </c>
      <c r="LLQ27" s="1"/>
      <c r="LLR27" s="89">
        <v>4</v>
      </c>
      <c r="LLS27" s="93" t="s">
        <v>64</v>
      </c>
      <c r="LLT27" s="58" t="s">
        <v>55</v>
      </c>
      <c r="LLU27" s="91" t="s">
        <v>32</v>
      </c>
      <c r="LLV27" s="92">
        <v>1</v>
      </c>
      <c r="LLW27" s="87">
        <v>0</v>
      </c>
      <c r="LLX27" s="59">
        <f t="shared" si="518"/>
        <v>0</v>
      </c>
      <c r="LLY27" s="1"/>
      <c r="LLZ27" s="89">
        <v>4</v>
      </c>
      <c r="LMA27" s="93" t="s">
        <v>64</v>
      </c>
      <c r="LMB27" s="58" t="s">
        <v>55</v>
      </c>
      <c r="LMC27" s="91" t="s">
        <v>32</v>
      </c>
      <c r="LMD27" s="92">
        <v>1</v>
      </c>
      <c r="LME27" s="87">
        <v>0</v>
      </c>
      <c r="LMF27" s="59">
        <f t="shared" si="519"/>
        <v>0</v>
      </c>
      <c r="LMG27" s="1"/>
      <c r="LMH27" s="89">
        <v>4</v>
      </c>
      <c r="LMI27" s="93" t="s">
        <v>64</v>
      </c>
      <c r="LMJ27" s="58" t="s">
        <v>55</v>
      </c>
      <c r="LMK27" s="91" t="s">
        <v>32</v>
      </c>
      <c r="LML27" s="92">
        <v>1</v>
      </c>
      <c r="LMM27" s="87">
        <v>0</v>
      </c>
      <c r="LMN27" s="59">
        <f t="shared" si="519"/>
        <v>0</v>
      </c>
      <c r="LMO27" s="1"/>
      <c r="LMP27" s="89">
        <v>4</v>
      </c>
      <c r="LMQ27" s="93" t="s">
        <v>64</v>
      </c>
      <c r="LMR27" s="58" t="s">
        <v>55</v>
      </c>
      <c r="LMS27" s="91" t="s">
        <v>32</v>
      </c>
      <c r="LMT27" s="92">
        <v>1</v>
      </c>
      <c r="LMU27" s="87">
        <v>0</v>
      </c>
      <c r="LMV27" s="59">
        <f t="shared" si="520"/>
        <v>0</v>
      </c>
      <c r="LMW27" s="1"/>
      <c r="LMX27" s="89">
        <v>4</v>
      </c>
      <c r="LMY27" s="93" t="s">
        <v>64</v>
      </c>
      <c r="LMZ27" s="58" t="s">
        <v>55</v>
      </c>
      <c r="LNA27" s="91" t="s">
        <v>32</v>
      </c>
      <c r="LNB27" s="92">
        <v>1</v>
      </c>
      <c r="LNC27" s="87">
        <v>0</v>
      </c>
      <c r="LND27" s="59">
        <f t="shared" si="520"/>
        <v>0</v>
      </c>
      <c r="LNE27" s="1"/>
      <c r="LNF27" s="89">
        <v>4</v>
      </c>
      <c r="LNG27" s="93" t="s">
        <v>64</v>
      </c>
      <c r="LNH27" s="58" t="s">
        <v>55</v>
      </c>
      <c r="LNI27" s="91" t="s">
        <v>32</v>
      </c>
      <c r="LNJ27" s="92">
        <v>1</v>
      </c>
      <c r="LNK27" s="87">
        <v>0</v>
      </c>
      <c r="LNL27" s="59">
        <f t="shared" si="521"/>
        <v>0</v>
      </c>
      <c r="LNM27" s="1"/>
      <c r="LNN27" s="89">
        <v>4</v>
      </c>
      <c r="LNO27" s="93" t="s">
        <v>64</v>
      </c>
      <c r="LNP27" s="58" t="s">
        <v>55</v>
      </c>
      <c r="LNQ27" s="91" t="s">
        <v>32</v>
      </c>
      <c r="LNR27" s="92">
        <v>1</v>
      </c>
      <c r="LNS27" s="87">
        <v>0</v>
      </c>
      <c r="LNT27" s="59">
        <f t="shared" si="521"/>
        <v>0</v>
      </c>
      <c r="LNU27" s="1"/>
      <c r="LNV27" s="89">
        <v>4</v>
      </c>
      <c r="LNW27" s="93" t="s">
        <v>64</v>
      </c>
      <c r="LNX27" s="58" t="s">
        <v>55</v>
      </c>
      <c r="LNY27" s="91" t="s">
        <v>32</v>
      </c>
      <c r="LNZ27" s="92">
        <v>1</v>
      </c>
      <c r="LOA27" s="87">
        <v>0</v>
      </c>
      <c r="LOB27" s="59">
        <f t="shared" si="522"/>
        <v>0</v>
      </c>
      <c r="LOC27" s="1"/>
      <c r="LOD27" s="89">
        <v>4</v>
      </c>
      <c r="LOE27" s="93" t="s">
        <v>64</v>
      </c>
      <c r="LOF27" s="58" t="s">
        <v>55</v>
      </c>
      <c r="LOG27" s="91" t="s">
        <v>32</v>
      </c>
      <c r="LOH27" s="92">
        <v>1</v>
      </c>
      <c r="LOI27" s="87">
        <v>0</v>
      </c>
      <c r="LOJ27" s="59">
        <f t="shared" si="522"/>
        <v>0</v>
      </c>
      <c r="LOK27" s="1"/>
      <c r="LOL27" s="89">
        <v>4</v>
      </c>
      <c r="LOM27" s="93" t="s">
        <v>64</v>
      </c>
      <c r="LON27" s="58" t="s">
        <v>55</v>
      </c>
      <c r="LOO27" s="91" t="s">
        <v>32</v>
      </c>
      <c r="LOP27" s="92">
        <v>1</v>
      </c>
      <c r="LOQ27" s="87">
        <v>0</v>
      </c>
      <c r="LOR27" s="59">
        <f t="shared" si="523"/>
        <v>0</v>
      </c>
      <c r="LOS27" s="1"/>
      <c r="LOT27" s="89">
        <v>4</v>
      </c>
      <c r="LOU27" s="93" t="s">
        <v>64</v>
      </c>
      <c r="LOV27" s="58" t="s">
        <v>55</v>
      </c>
      <c r="LOW27" s="91" t="s">
        <v>32</v>
      </c>
      <c r="LOX27" s="92">
        <v>1</v>
      </c>
      <c r="LOY27" s="87">
        <v>0</v>
      </c>
      <c r="LOZ27" s="59">
        <f t="shared" si="523"/>
        <v>0</v>
      </c>
      <c r="LPA27" s="1"/>
      <c r="LPB27" s="89">
        <v>4</v>
      </c>
      <c r="LPC27" s="93" t="s">
        <v>64</v>
      </c>
      <c r="LPD27" s="58" t="s">
        <v>55</v>
      </c>
      <c r="LPE27" s="91" t="s">
        <v>32</v>
      </c>
      <c r="LPF27" s="92">
        <v>1</v>
      </c>
      <c r="LPG27" s="87">
        <v>0</v>
      </c>
      <c r="LPH27" s="59">
        <f t="shared" si="524"/>
        <v>0</v>
      </c>
      <c r="LPI27" s="1"/>
      <c r="LPJ27" s="89">
        <v>4</v>
      </c>
      <c r="LPK27" s="93" t="s">
        <v>64</v>
      </c>
      <c r="LPL27" s="58" t="s">
        <v>55</v>
      </c>
      <c r="LPM27" s="91" t="s">
        <v>32</v>
      </c>
      <c r="LPN27" s="92">
        <v>1</v>
      </c>
      <c r="LPO27" s="87">
        <v>0</v>
      </c>
      <c r="LPP27" s="59">
        <f t="shared" si="524"/>
        <v>0</v>
      </c>
      <c r="LPQ27" s="1"/>
      <c r="LPR27" s="89">
        <v>4</v>
      </c>
      <c r="LPS27" s="93" t="s">
        <v>64</v>
      </c>
      <c r="LPT27" s="58" t="s">
        <v>55</v>
      </c>
      <c r="LPU27" s="91" t="s">
        <v>32</v>
      </c>
      <c r="LPV27" s="92">
        <v>1</v>
      </c>
      <c r="LPW27" s="87">
        <v>0</v>
      </c>
      <c r="LPX27" s="59">
        <f t="shared" si="525"/>
        <v>0</v>
      </c>
      <c r="LPY27" s="1"/>
      <c r="LPZ27" s="89">
        <v>4</v>
      </c>
      <c r="LQA27" s="93" t="s">
        <v>64</v>
      </c>
      <c r="LQB27" s="58" t="s">
        <v>55</v>
      </c>
      <c r="LQC27" s="91" t="s">
        <v>32</v>
      </c>
      <c r="LQD27" s="92">
        <v>1</v>
      </c>
      <c r="LQE27" s="87">
        <v>0</v>
      </c>
      <c r="LQF27" s="59">
        <f t="shared" si="525"/>
        <v>0</v>
      </c>
      <c r="LQG27" s="1"/>
      <c r="LQH27" s="89">
        <v>4</v>
      </c>
      <c r="LQI27" s="93" t="s">
        <v>64</v>
      </c>
      <c r="LQJ27" s="58" t="s">
        <v>55</v>
      </c>
      <c r="LQK27" s="91" t="s">
        <v>32</v>
      </c>
      <c r="LQL27" s="92">
        <v>1</v>
      </c>
      <c r="LQM27" s="87">
        <v>0</v>
      </c>
      <c r="LQN27" s="59">
        <f t="shared" si="526"/>
        <v>0</v>
      </c>
      <c r="LQO27" s="1"/>
      <c r="LQP27" s="89">
        <v>4</v>
      </c>
      <c r="LQQ27" s="93" t="s">
        <v>64</v>
      </c>
      <c r="LQR27" s="58" t="s">
        <v>55</v>
      </c>
      <c r="LQS27" s="91" t="s">
        <v>32</v>
      </c>
      <c r="LQT27" s="92">
        <v>1</v>
      </c>
      <c r="LQU27" s="87">
        <v>0</v>
      </c>
      <c r="LQV27" s="59">
        <f t="shared" si="526"/>
        <v>0</v>
      </c>
      <c r="LQW27" s="1"/>
      <c r="LQX27" s="89">
        <v>4</v>
      </c>
      <c r="LQY27" s="93" t="s">
        <v>64</v>
      </c>
      <c r="LQZ27" s="58" t="s">
        <v>55</v>
      </c>
      <c r="LRA27" s="91" t="s">
        <v>32</v>
      </c>
      <c r="LRB27" s="92">
        <v>1</v>
      </c>
      <c r="LRC27" s="87">
        <v>0</v>
      </c>
      <c r="LRD27" s="59">
        <f t="shared" si="527"/>
        <v>0</v>
      </c>
      <c r="LRE27" s="1"/>
      <c r="LRF27" s="89">
        <v>4</v>
      </c>
      <c r="LRG27" s="93" t="s">
        <v>64</v>
      </c>
      <c r="LRH27" s="58" t="s">
        <v>55</v>
      </c>
      <c r="LRI27" s="91" t="s">
        <v>32</v>
      </c>
      <c r="LRJ27" s="92">
        <v>1</v>
      </c>
      <c r="LRK27" s="87">
        <v>0</v>
      </c>
      <c r="LRL27" s="59">
        <f t="shared" si="527"/>
        <v>0</v>
      </c>
      <c r="LRM27" s="1"/>
      <c r="LRN27" s="89">
        <v>4</v>
      </c>
      <c r="LRO27" s="93" t="s">
        <v>64</v>
      </c>
      <c r="LRP27" s="58" t="s">
        <v>55</v>
      </c>
      <c r="LRQ27" s="91" t="s">
        <v>32</v>
      </c>
      <c r="LRR27" s="92">
        <v>1</v>
      </c>
      <c r="LRS27" s="87">
        <v>0</v>
      </c>
      <c r="LRT27" s="59">
        <f t="shared" si="528"/>
        <v>0</v>
      </c>
      <c r="LRU27" s="1"/>
      <c r="LRV27" s="89">
        <v>4</v>
      </c>
      <c r="LRW27" s="93" t="s">
        <v>64</v>
      </c>
      <c r="LRX27" s="58" t="s">
        <v>55</v>
      </c>
      <c r="LRY27" s="91" t="s">
        <v>32</v>
      </c>
      <c r="LRZ27" s="92">
        <v>1</v>
      </c>
      <c r="LSA27" s="87">
        <v>0</v>
      </c>
      <c r="LSB27" s="59">
        <f t="shared" si="528"/>
        <v>0</v>
      </c>
      <c r="LSC27" s="1"/>
      <c r="LSD27" s="89">
        <v>4</v>
      </c>
      <c r="LSE27" s="93" t="s">
        <v>64</v>
      </c>
      <c r="LSF27" s="58" t="s">
        <v>55</v>
      </c>
      <c r="LSG27" s="91" t="s">
        <v>32</v>
      </c>
      <c r="LSH27" s="92">
        <v>1</v>
      </c>
      <c r="LSI27" s="87">
        <v>0</v>
      </c>
      <c r="LSJ27" s="59">
        <f t="shared" si="529"/>
        <v>0</v>
      </c>
      <c r="LSK27" s="1"/>
      <c r="LSL27" s="89">
        <v>4</v>
      </c>
      <c r="LSM27" s="93" t="s">
        <v>64</v>
      </c>
      <c r="LSN27" s="58" t="s">
        <v>55</v>
      </c>
      <c r="LSO27" s="91" t="s">
        <v>32</v>
      </c>
      <c r="LSP27" s="92">
        <v>1</v>
      </c>
      <c r="LSQ27" s="87">
        <v>0</v>
      </c>
      <c r="LSR27" s="59">
        <f t="shared" si="529"/>
        <v>0</v>
      </c>
      <c r="LSS27" s="1"/>
      <c r="LST27" s="89">
        <v>4</v>
      </c>
      <c r="LSU27" s="93" t="s">
        <v>64</v>
      </c>
      <c r="LSV27" s="58" t="s">
        <v>55</v>
      </c>
      <c r="LSW27" s="91" t="s">
        <v>32</v>
      </c>
      <c r="LSX27" s="92">
        <v>1</v>
      </c>
      <c r="LSY27" s="87">
        <v>0</v>
      </c>
      <c r="LSZ27" s="59">
        <f t="shared" si="530"/>
        <v>0</v>
      </c>
      <c r="LTA27" s="1"/>
      <c r="LTB27" s="89">
        <v>4</v>
      </c>
      <c r="LTC27" s="93" t="s">
        <v>64</v>
      </c>
      <c r="LTD27" s="58" t="s">
        <v>55</v>
      </c>
      <c r="LTE27" s="91" t="s">
        <v>32</v>
      </c>
      <c r="LTF27" s="92">
        <v>1</v>
      </c>
      <c r="LTG27" s="87">
        <v>0</v>
      </c>
      <c r="LTH27" s="59">
        <f t="shared" si="530"/>
        <v>0</v>
      </c>
      <c r="LTI27" s="1"/>
      <c r="LTJ27" s="89">
        <v>4</v>
      </c>
      <c r="LTK27" s="93" t="s">
        <v>64</v>
      </c>
      <c r="LTL27" s="58" t="s">
        <v>55</v>
      </c>
      <c r="LTM27" s="91" t="s">
        <v>32</v>
      </c>
      <c r="LTN27" s="92">
        <v>1</v>
      </c>
      <c r="LTO27" s="87">
        <v>0</v>
      </c>
      <c r="LTP27" s="59">
        <f t="shared" si="531"/>
        <v>0</v>
      </c>
      <c r="LTQ27" s="1"/>
      <c r="LTR27" s="89">
        <v>4</v>
      </c>
      <c r="LTS27" s="93" t="s">
        <v>64</v>
      </c>
      <c r="LTT27" s="58" t="s">
        <v>55</v>
      </c>
      <c r="LTU27" s="91" t="s">
        <v>32</v>
      </c>
      <c r="LTV27" s="92">
        <v>1</v>
      </c>
      <c r="LTW27" s="87">
        <v>0</v>
      </c>
      <c r="LTX27" s="59">
        <f t="shared" si="531"/>
        <v>0</v>
      </c>
      <c r="LTY27" s="1"/>
      <c r="LTZ27" s="89">
        <v>4</v>
      </c>
      <c r="LUA27" s="93" t="s">
        <v>64</v>
      </c>
      <c r="LUB27" s="58" t="s">
        <v>55</v>
      </c>
      <c r="LUC27" s="91" t="s">
        <v>32</v>
      </c>
      <c r="LUD27" s="92">
        <v>1</v>
      </c>
      <c r="LUE27" s="87">
        <v>0</v>
      </c>
      <c r="LUF27" s="59">
        <f t="shared" si="532"/>
        <v>0</v>
      </c>
      <c r="LUG27" s="1"/>
      <c r="LUH27" s="89">
        <v>4</v>
      </c>
      <c r="LUI27" s="93" t="s">
        <v>64</v>
      </c>
      <c r="LUJ27" s="58" t="s">
        <v>55</v>
      </c>
      <c r="LUK27" s="91" t="s">
        <v>32</v>
      </c>
      <c r="LUL27" s="92">
        <v>1</v>
      </c>
      <c r="LUM27" s="87">
        <v>0</v>
      </c>
      <c r="LUN27" s="59">
        <f t="shared" si="532"/>
        <v>0</v>
      </c>
      <c r="LUO27" s="1"/>
      <c r="LUP27" s="89">
        <v>4</v>
      </c>
      <c r="LUQ27" s="93" t="s">
        <v>64</v>
      </c>
      <c r="LUR27" s="58" t="s">
        <v>55</v>
      </c>
      <c r="LUS27" s="91" t="s">
        <v>32</v>
      </c>
      <c r="LUT27" s="92">
        <v>1</v>
      </c>
      <c r="LUU27" s="87">
        <v>0</v>
      </c>
      <c r="LUV27" s="59">
        <f t="shared" si="533"/>
        <v>0</v>
      </c>
      <c r="LUW27" s="1"/>
      <c r="LUX27" s="89">
        <v>4</v>
      </c>
      <c r="LUY27" s="93" t="s">
        <v>64</v>
      </c>
      <c r="LUZ27" s="58" t="s">
        <v>55</v>
      </c>
      <c r="LVA27" s="91" t="s">
        <v>32</v>
      </c>
      <c r="LVB27" s="92">
        <v>1</v>
      </c>
      <c r="LVC27" s="87">
        <v>0</v>
      </c>
      <c r="LVD27" s="59">
        <f t="shared" si="533"/>
        <v>0</v>
      </c>
      <c r="LVE27" s="1"/>
      <c r="LVF27" s="89">
        <v>4</v>
      </c>
      <c r="LVG27" s="93" t="s">
        <v>64</v>
      </c>
      <c r="LVH27" s="58" t="s">
        <v>55</v>
      </c>
      <c r="LVI27" s="91" t="s">
        <v>32</v>
      </c>
      <c r="LVJ27" s="92">
        <v>1</v>
      </c>
      <c r="LVK27" s="87">
        <v>0</v>
      </c>
      <c r="LVL27" s="59">
        <f t="shared" si="534"/>
        <v>0</v>
      </c>
      <c r="LVM27" s="1"/>
      <c r="LVN27" s="89">
        <v>4</v>
      </c>
      <c r="LVO27" s="93" t="s">
        <v>64</v>
      </c>
      <c r="LVP27" s="58" t="s">
        <v>55</v>
      </c>
      <c r="LVQ27" s="91" t="s">
        <v>32</v>
      </c>
      <c r="LVR27" s="92">
        <v>1</v>
      </c>
      <c r="LVS27" s="87">
        <v>0</v>
      </c>
      <c r="LVT27" s="59">
        <f t="shared" si="534"/>
        <v>0</v>
      </c>
      <c r="LVU27" s="1"/>
      <c r="LVV27" s="89">
        <v>4</v>
      </c>
      <c r="LVW27" s="93" t="s">
        <v>64</v>
      </c>
      <c r="LVX27" s="58" t="s">
        <v>55</v>
      </c>
      <c r="LVY27" s="91" t="s">
        <v>32</v>
      </c>
      <c r="LVZ27" s="92">
        <v>1</v>
      </c>
      <c r="LWA27" s="87">
        <v>0</v>
      </c>
      <c r="LWB27" s="59">
        <f t="shared" si="535"/>
        <v>0</v>
      </c>
      <c r="LWC27" s="1"/>
      <c r="LWD27" s="89">
        <v>4</v>
      </c>
      <c r="LWE27" s="93" t="s">
        <v>64</v>
      </c>
      <c r="LWF27" s="58" t="s">
        <v>55</v>
      </c>
      <c r="LWG27" s="91" t="s">
        <v>32</v>
      </c>
      <c r="LWH27" s="92">
        <v>1</v>
      </c>
      <c r="LWI27" s="87">
        <v>0</v>
      </c>
      <c r="LWJ27" s="59">
        <f t="shared" si="535"/>
        <v>0</v>
      </c>
      <c r="LWK27" s="1"/>
      <c r="LWL27" s="89">
        <v>4</v>
      </c>
      <c r="LWM27" s="93" t="s">
        <v>64</v>
      </c>
      <c r="LWN27" s="58" t="s">
        <v>55</v>
      </c>
      <c r="LWO27" s="91" t="s">
        <v>32</v>
      </c>
      <c r="LWP27" s="92">
        <v>1</v>
      </c>
      <c r="LWQ27" s="87">
        <v>0</v>
      </c>
      <c r="LWR27" s="59">
        <f t="shared" si="536"/>
        <v>0</v>
      </c>
      <c r="LWS27" s="1"/>
      <c r="LWT27" s="89">
        <v>4</v>
      </c>
      <c r="LWU27" s="93" t="s">
        <v>64</v>
      </c>
      <c r="LWV27" s="58" t="s">
        <v>55</v>
      </c>
      <c r="LWW27" s="91" t="s">
        <v>32</v>
      </c>
      <c r="LWX27" s="92">
        <v>1</v>
      </c>
      <c r="LWY27" s="87">
        <v>0</v>
      </c>
      <c r="LWZ27" s="59">
        <f t="shared" si="536"/>
        <v>0</v>
      </c>
      <c r="LXA27" s="1"/>
      <c r="LXB27" s="89">
        <v>4</v>
      </c>
      <c r="LXC27" s="93" t="s">
        <v>64</v>
      </c>
      <c r="LXD27" s="58" t="s">
        <v>55</v>
      </c>
      <c r="LXE27" s="91" t="s">
        <v>32</v>
      </c>
      <c r="LXF27" s="92">
        <v>1</v>
      </c>
      <c r="LXG27" s="87">
        <v>0</v>
      </c>
      <c r="LXH27" s="59">
        <f t="shared" si="537"/>
        <v>0</v>
      </c>
      <c r="LXI27" s="1"/>
      <c r="LXJ27" s="89">
        <v>4</v>
      </c>
      <c r="LXK27" s="93" t="s">
        <v>64</v>
      </c>
      <c r="LXL27" s="58" t="s">
        <v>55</v>
      </c>
      <c r="LXM27" s="91" t="s">
        <v>32</v>
      </c>
      <c r="LXN27" s="92">
        <v>1</v>
      </c>
      <c r="LXO27" s="87">
        <v>0</v>
      </c>
      <c r="LXP27" s="59">
        <f t="shared" si="537"/>
        <v>0</v>
      </c>
      <c r="LXQ27" s="1"/>
      <c r="LXR27" s="89">
        <v>4</v>
      </c>
      <c r="LXS27" s="93" t="s">
        <v>64</v>
      </c>
      <c r="LXT27" s="58" t="s">
        <v>55</v>
      </c>
      <c r="LXU27" s="91" t="s">
        <v>32</v>
      </c>
      <c r="LXV27" s="92">
        <v>1</v>
      </c>
      <c r="LXW27" s="87">
        <v>0</v>
      </c>
      <c r="LXX27" s="59">
        <f t="shared" si="538"/>
        <v>0</v>
      </c>
      <c r="LXY27" s="1"/>
      <c r="LXZ27" s="89">
        <v>4</v>
      </c>
      <c r="LYA27" s="93" t="s">
        <v>64</v>
      </c>
      <c r="LYB27" s="58" t="s">
        <v>55</v>
      </c>
      <c r="LYC27" s="91" t="s">
        <v>32</v>
      </c>
      <c r="LYD27" s="92">
        <v>1</v>
      </c>
      <c r="LYE27" s="87">
        <v>0</v>
      </c>
      <c r="LYF27" s="59">
        <f t="shared" si="538"/>
        <v>0</v>
      </c>
      <c r="LYG27" s="1"/>
      <c r="LYH27" s="89">
        <v>4</v>
      </c>
      <c r="LYI27" s="93" t="s">
        <v>64</v>
      </c>
      <c r="LYJ27" s="58" t="s">
        <v>55</v>
      </c>
      <c r="LYK27" s="91" t="s">
        <v>32</v>
      </c>
      <c r="LYL27" s="92">
        <v>1</v>
      </c>
      <c r="LYM27" s="87">
        <v>0</v>
      </c>
      <c r="LYN27" s="59">
        <f t="shared" si="539"/>
        <v>0</v>
      </c>
      <c r="LYO27" s="1"/>
      <c r="LYP27" s="89">
        <v>4</v>
      </c>
      <c r="LYQ27" s="93" t="s">
        <v>64</v>
      </c>
      <c r="LYR27" s="58" t="s">
        <v>55</v>
      </c>
      <c r="LYS27" s="91" t="s">
        <v>32</v>
      </c>
      <c r="LYT27" s="92">
        <v>1</v>
      </c>
      <c r="LYU27" s="87">
        <v>0</v>
      </c>
      <c r="LYV27" s="59">
        <f t="shared" si="539"/>
        <v>0</v>
      </c>
      <c r="LYW27" s="1"/>
      <c r="LYX27" s="89">
        <v>4</v>
      </c>
      <c r="LYY27" s="93" t="s">
        <v>64</v>
      </c>
      <c r="LYZ27" s="58" t="s">
        <v>55</v>
      </c>
      <c r="LZA27" s="91" t="s">
        <v>32</v>
      </c>
      <c r="LZB27" s="92">
        <v>1</v>
      </c>
      <c r="LZC27" s="87">
        <v>0</v>
      </c>
      <c r="LZD27" s="59">
        <f t="shared" si="540"/>
        <v>0</v>
      </c>
      <c r="LZE27" s="1"/>
      <c r="LZF27" s="89">
        <v>4</v>
      </c>
      <c r="LZG27" s="93" t="s">
        <v>64</v>
      </c>
      <c r="LZH27" s="58" t="s">
        <v>55</v>
      </c>
      <c r="LZI27" s="91" t="s">
        <v>32</v>
      </c>
      <c r="LZJ27" s="92">
        <v>1</v>
      </c>
      <c r="LZK27" s="87">
        <v>0</v>
      </c>
      <c r="LZL27" s="59">
        <f t="shared" si="540"/>
        <v>0</v>
      </c>
      <c r="LZM27" s="1"/>
      <c r="LZN27" s="89">
        <v>4</v>
      </c>
      <c r="LZO27" s="93" t="s">
        <v>64</v>
      </c>
      <c r="LZP27" s="58" t="s">
        <v>55</v>
      </c>
      <c r="LZQ27" s="91" t="s">
        <v>32</v>
      </c>
      <c r="LZR27" s="92">
        <v>1</v>
      </c>
      <c r="LZS27" s="87">
        <v>0</v>
      </c>
      <c r="LZT27" s="59">
        <f t="shared" si="541"/>
        <v>0</v>
      </c>
      <c r="LZU27" s="1"/>
      <c r="LZV27" s="89">
        <v>4</v>
      </c>
      <c r="LZW27" s="93" t="s">
        <v>64</v>
      </c>
      <c r="LZX27" s="58" t="s">
        <v>55</v>
      </c>
      <c r="LZY27" s="91" t="s">
        <v>32</v>
      </c>
      <c r="LZZ27" s="92">
        <v>1</v>
      </c>
      <c r="MAA27" s="87">
        <v>0</v>
      </c>
      <c r="MAB27" s="59">
        <f t="shared" si="541"/>
        <v>0</v>
      </c>
      <c r="MAC27" s="1"/>
      <c r="MAD27" s="89">
        <v>4</v>
      </c>
      <c r="MAE27" s="93" t="s">
        <v>64</v>
      </c>
      <c r="MAF27" s="58" t="s">
        <v>55</v>
      </c>
      <c r="MAG27" s="91" t="s">
        <v>32</v>
      </c>
      <c r="MAH27" s="92">
        <v>1</v>
      </c>
      <c r="MAI27" s="87">
        <v>0</v>
      </c>
      <c r="MAJ27" s="59">
        <f t="shared" si="542"/>
        <v>0</v>
      </c>
      <c r="MAK27" s="1"/>
      <c r="MAL27" s="89">
        <v>4</v>
      </c>
      <c r="MAM27" s="93" t="s">
        <v>64</v>
      </c>
      <c r="MAN27" s="58" t="s">
        <v>55</v>
      </c>
      <c r="MAO27" s="91" t="s">
        <v>32</v>
      </c>
      <c r="MAP27" s="92">
        <v>1</v>
      </c>
      <c r="MAQ27" s="87">
        <v>0</v>
      </c>
      <c r="MAR27" s="59">
        <f t="shared" si="542"/>
        <v>0</v>
      </c>
      <c r="MAS27" s="1"/>
      <c r="MAT27" s="89">
        <v>4</v>
      </c>
      <c r="MAU27" s="93" t="s">
        <v>64</v>
      </c>
      <c r="MAV27" s="58" t="s">
        <v>55</v>
      </c>
      <c r="MAW27" s="91" t="s">
        <v>32</v>
      </c>
      <c r="MAX27" s="92">
        <v>1</v>
      </c>
      <c r="MAY27" s="87">
        <v>0</v>
      </c>
      <c r="MAZ27" s="59">
        <f t="shared" si="543"/>
        <v>0</v>
      </c>
      <c r="MBA27" s="1"/>
      <c r="MBB27" s="89">
        <v>4</v>
      </c>
      <c r="MBC27" s="93" t="s">
        <v>64</v>
      </c>
      <c r="MBD27" s="58" t="s">
        <v>55</v>
      </c>
      <c r="MBE27" s="91" t="s">
        <v>32</v>
      </c>
      <c r="MBF27" s="92">
        <v>1</v>
      </c>
      <c r="MBG27" s="87">
        <v>0</v>
      </c>
      <c r="MBH27" s="59">
        <f t="shared" si="543"/>
        <v>0</v>
      </c>
      <c r="MBI27" s="1"/>
      <c r="MBJ27" s="89">
        <v>4</v>
      </c>
      <c r="MBK27" s="93" t="s">
        <v>64</v>
      </c>
      <c r="MBL27" s="58" t="s">
        <v>55</v>
      </c>
      <c r="MBM27" s="91" t="s">
        <v>32</v>
      </c>
      <c r="MBN27" s="92">
        <v>1</v>
      </c>
      <c r="MBO27" s="87">
        <v>0</v>
      </c>
      <c r="MBP27" s="59">
        <f t="shared" si="544"/>
        <v>0</v>
      </c>
      <c r="MBQ27" s="1"/>
      <c r="MBR27" s="89">
        <v>4</v>
      </c>
      <c r="MBS27" s="93" t="s">
        <v>64</v>
      </c>
      <c r="MBT27" s="58" t="s">
        <v>55</v>
      </c>
      <c r="MBU27" s="91" t="s">
        <v>32</v>
      </c>
      <c r="MBV27" s="92">
        <v>1</v>
      </c>
      <c r="MBW27" s="87">
        <v>0</v>
      </c>
      <c r="MBX27" s="59">
        <f t="shared" si="544"/>
        <v>0</v>
      </c>
      <c r="MBY27" s="1"/>
      <c r="MBZ27" s="89">
        <v>4</v>
      </c>
      <c r="MCA27" s="93" t="s">
        <v>64</v>
      </c>
      <c r="MCB27" s="58" t="s">
        <v>55</v>
      </c>
      <c r="MCC27" s="91" t="s">
        <v>32</v>
      </c>
      <c r="MCD27" s="92">
        <v>1</v>
      </c>
      <c r="MCE27" s="87">
        <v>0</v>
      </c>
      <c r="MCF27" s="59">
        <f t="shared" si="545"/>
        <v>0</v>
      </c>
      <c r="MCG27" s="1"/>
      <c r="MCH27" s="89">
        <v>4</v>
      </c>
      <c r="MCI27" s="93" t="s">
        <v>64</v>
      </c>
      <c r="MCJ27" s="58" t="s">
        <v>55</v>
      </c>
      <c r="MCK27" s="91" t="s">
        <v>32</v>
      </c>
      <c r="MCL27" s="92">
        <v>1</v>
      </c>
      <c r="MCM27" s="87">
        <v>0</v>
      </c>
      <c r="MCN27" s="59">
        <f t="shared" si="545"/>
        <v>0</v>
      </c>
      <c r="MCO27" s="1"/>
      <c r="MCP27" s="89">
        <v>4</v>
      </c>
      <c r="MCQ27" s="93" t="s">
        <v>64</v>
      </c>
      <c r="MCR27" s="58" t="s">
        <v>55</v>
      </c>
      <c r="MCS27" s="91" t="s">
        <v>32</v>
      </c>
      <c r="MCT27" s="92">
        <v>1</v>
      </c>
      <c r="MCU27" s="87">
        <v>0</v>
      </c>
      <c r="MCV27" s="59">
        <f t="shared" si="546"/>
        <v>0</v>
      </c>
      <c r="MCW27" s="1"/>
      <c r="MCX27" s="89">
        <v>4</v>
      </c>
      <c r="MCY27" s="93" t="s">
        <v>64</v>
      </c>
      <c r="MCZ27" s="58" t="s">
        <v>55</v>
      </c>
      <c r="MDA27" s="91" t="s">
        <v>32</v>
      </c>
      <c r="MDB27" s="92">
        <v>1</v>
      </c>
      <c r="MDC27" s="87">
        <v>0</v>
      </c>
      <c r="MDD27" s="59">
        <f t="shared" si="546"/>
        <v>0</v>
      </c>
      <c r="MDE27" s="1"/>
      <c r="MDF27" s="89">
        <v>4</v>
      </c>
      <c r="MDG27" s="93" t="s">
        <v>64</v>
      </c>
      <c r="MDH27" s="58" t="s">
        <v>55</v>
      </c>
      <c r="MDI27" s="91" t="s">
        <v>32</v>
      </c>
      <c r="MDJ27" s="92">
        <v>1</v>
      </c>
      <c r="MDK27" s="87">
        <v>0</v>
      </c>
      <c r="MDL27" s="59">
        <f t="shared" si="547"/>
        <v>0</v>
      </c>
      <c r="MDM27" s="1"/>
      <c r="MDN27" s="89">
        <v>4</v>
      </c>
      <c r="MDO27" s="93" t="s">
        <v>64</v>
      </c>
      <c r="MDP27" s="58" t="s">
        <v>55</v>
      </c>
      <c r="MDQ27" s="91" t="s">
        <v>32</v>
      </c>
      <c r="MDR27" s="92">
        <v>1</v>
      </c>
      <c r="MDS27" s="87">
        <v>0</v>
      </c>
      <c r="MDT27" s="59">
        <f t="shared" si="547"/>
        <v>0</v>
      </c>
      <c r="MDU27" s="1"/>
      <c r="MDV27" s="89">
        <v>4</v>
      </c>
      <c r="MDW27" s="93" t="s">
        <v>64</v>
      </c>
      <c r="MDX27" s="58" t="s">
        <v>55</v>
      </c>
      <c r="MDY27" s="91" t="s">
        <v>32</v>
      </c>
      <c r="MDZ27" s="92">
        <v>1</v>
      </c>
      <c r="MEA27" s="87">
        <v>0</v>
      </c>
      <c r="MEB27" s="59">
        <f t="shared" si="548"/>
        <v>0</v>
      </c>
      <c r="MEC27" s="1"/>
      <c r="MED27" s="89">
        <v>4</v>
      </c>
      <c r="MEE27" s="93" t="s">
        <v>64</v>
      </c>
      <c r="MEF27" s="58" t="s">
        <v>55</v>
      </c>
      <c r="MEG27" s="91" t="s">
        <v>32</v>
      </c>
      <c r="MEH27" s="92">
        <v>1</v>
      </c>
      <c r="MEI27" s="87">
        <v>0</v>
      </c>
      <c r="MEJ27" s="59">
        <f t="shared" si="548"/>
        <v>0</v>
      </c>
      <c r="MEK27" s="1"/>
      <c r="MEL27" s="89">
        <v>4</v>
      </c>
      <c r="MEM27" s="93" t="s">
        <v>64</v>
      </c>
      <c r="MEN27" s="58" t="s">
        <v>55</v>
      </c>
      <c r="MEO27" s="91" t="s">
        <v>32</v>
      </c>
      <c r="MEP27" s="92">
        <v>1</v>
      </c>
      <c r="MEQ27" s="87">
        <v>0</v>
      </c>
      <c r="MER27" s="59">
        <f t="shared" si="549"/>
        <v>0</v>
      </c>
      <c r="MES27" s="1"/>
      <c r="MET27" s="89">
        <v>4</v>
      </c>
      <c r="MEU27" s="93" t="s">
        <v>64</v>
      </c>
      <c r="MEV27" s="58" t="s">
        <v>55</v>
      </c>
      <c r="MEW27" s="91" t="s">
        <v>32</v>
      </c>
      <c r="MEX27" s="92">
        <v>1</v>
      </c>
      <c r="MEY27" s="87">
        <v>0</v>
      </c>
      <c r="MEZ27" s="59">
        <f t="shared" si="549"/>
        <v>0</v>
      </c>
      <c r="MFA27" s="1"/>
      <c r="MFB27" s="89">
        <v>4</v>
      </c>
      <c r="MFC27" s="93" t="s">
        <v>64</v>
      </c>
      <c r="MFD27" s="58" t="s">
        <v>55</v>
      </c>
      <c r="MFE27" s="91" t="s">
        <v>32</v>
      </c>
      <c r="MFF27" s="92">
        <v>1</v>
      </c>
      <c r="MFG27" s="87">
        <v>0</v>
      </c>
      <c r="MFH27" s="59">
        <f t="shared" si="550"/>
        <v>0</v>
      </c>
      <c r="MFI27" s="1"/>
      <c r="MFJ27" s="89">
        <v>4</v>
      </c>
      <c r="MFK27" s="93" t="s">
        <v>64</v>
      </c>
      <c r="MFL27" s="58" t="s">
        <v>55</v>
      </c>
      <c r="MFM27" s="91" t="s">
        <v>32</v>
      </c>
      <c r="MFN27" s="92">
        <v>1</v>
      </c>
      <c r="MFO27" s="87">
        <v>0</v>
      </c>
      <c r="MFP27" s="59">
        <f t="shared" si="550"/>
        <v>0</v>
      </c>
      <c r="MFQ27" s="1"/>
      <c r="MFR27" s="89">
        <v>4</v>
      </c>
      <c r="MFS27" s="93" t="s">
        <v>64</v>
      </c>
      <c r="MFT27" s="58" t="s">
        <v>55</v>
      </c>
      <c r="MFU27" s="91" t="s">
        <v>32</v>
      </c>
      <c r="MFV27" s="92">
        <v>1</v>
      </c>
      <c r="MFW27" s="87">
        <v>0</v>
      </c>
      <c r="MFX27" s="59">
        <f t="shared" si="551"/>
        <v>0</v>
      </c>
      <c r="MFY27" s="1"/>
      <c r="MFZ27" s="89">
        <v>4</v>
      </c>
      <c r="MGA27" s="93" t="s">
        <v>64</v>
      </c>
      <c r="MGB27" s="58" t="s">
        <v>55</v>
      </c>
      <c r="MGC27" s="91" t="s">
        <v>32</v>
      </c>
      <c r="MGD27" s="92">
        <v>1</v>
      </c>
      <c r="MGE27" s="87">
        <v>0</v>
      </c>
      <c r="MGF27" s="59">
        <f t="shared" si="551"/>
        <v>0</v>
      </c>
      <c r="MGG27" s="1"/>
      <c r="MGH27" s="89">
        <v>4</v>
      </c>
      <c r="MGI27" s="93" t="s">
        <v>64</v>
      </c>
      <c r="MGJ27" s="58" t="s">
        <v>55</v>
      </c>
      <c r="MGK27" s="91" t="s">
        <v>32</v>
      </c>
      <c r="MGL27" s="92">
        <v>1</v>
      </c>
      <c r="MGM27" s="87">
        <v>0</v>
      </c>
      <c r="MGN27" s="59">
        <f t="shared" si="552"/>
        <v>0</v>
      </c>
      <c r="MGO27" s="1"/>
      <c r="MGP27" s="89">
        <v>4</v>
      </c>
      <c r="MGQ27" s="93" t="s">
        <v>64</v>
      </c>
      <c r="MGR27" s="58" t="s">
        <v>55</v>
      </c>
      <c r="MGS27" s="91" t="s">
        <v>32</v>
      </c>
      <c r="MGT27" s="92">
        <v>1</v>
      </c>
      <c r="MGU27" s="87">
        <v>0</v>
      </c>
      <c r="MGV27" s="59">
        <f t="shared" si="552"/>
        <v>0</v>
      </c>
      <c r="MGW27" s="1"/>
      <c r="MGX27" s="89">
        <v>4</v>
      </c>
      <c r="MGY27" s="93" t="s">
        <v>64</v>
      </c>
      <c r="MGZ27" s="58" t="s">
        <v>55</v>
      </c>
      <c r="MHA27" s="91" t="s">
        <v>32</v>
      </c>
      <c r="MHB27" s="92">
        <v>1</v>
      </c>
      <c r="MHC27" s="87">
        <v>0</v>
      </c>
      <c r="MHD27" s="59">
        <f t="shared" si="553"/>
        <v>0</v>
      </c>
      <c r="MHE27" s="1"/>
      <c r="MHF27" s="89">
        <v>4</v>
      </c>
      <c r="MHG27" s="93" t="s">
        <v>64</v>
      </c>
      <c r="MHH27" s="58" t="s">
        <v>55</v>
      </c>
      <c r="MHI27" s="91" t="s">
        <v>32</v>
      </c>
      <c r="MHJ27" s="92">
        <v>1</v>
      </c>
      <c r="MHK27" s="87">
        <v>0</v>
      </c>
      <c r="MHL27" s="59">
        <f t="shared" si="553"/>
        <v>0</v>
      </c>
      <c r="MHM27" s="1"/>
      <c r="MHN27" s="89">
        <v>4</v>
      </c>
      <c r="MHO27" s="93" t="s">
        <v>64</v>
      </c>
      <c r="MHP27" s="58" t="s">
        <v>55</v>
      </c>
      <c r="MHQ27" s="91" t="s">
        <v>32</v>
      </c>
      <c r="MHR27" s="92">
        <v>1</v>
      </c>
      <c r="MHS27" s="87">
        <v>0</v>
      </c>
      <c r="MHT27" s="59">
        <f t="shared" si="554"/>
        <v>0</v>
      </c>
      <c r="MHU27" s="1"/>
      <c r="MHV27" s="89">
        <v>4</v>
      </c>
      <c r="MHW27" s="93" t="s">
        <v>64</v>
      </c>
      <c r="MHX27" s="58" t="s">
        <v>55</v>
      </c>
      <c r="MHY27" s="91" t="s">
        <v>32</v>
      </c>
      <c r="MHZ27" s="92">
        <v>1</v>
      </c>
      <c r="MIA27" s="87">
        <v>0</v>
      </c>
      <c r="MIB27" s="59">
        <f t="shared" si="554"/>
        <v>0</v>
      </c>
      <c r="MIC27" s="1"/>
      <c r="MID27" s="89">
        <v>4</v>
      </c>
      <c r="MIE27" s="93" t="s">
        <v>64</v>
      </c>
      <c r="MIF27" s="58" t="s">
        <v>55</v>
      </c>
      <c r="MIG27" s="91" t="s">
        <v>32</v>
      </c>
      <c r="MIH27" s="92">
        <v>1</v>
      </c>
      <c r="MII27" s="87">
        <v>0</v>
      </c>
      <c r="MIJ27" s="59">
        <f t="shared" si="555"/>
        <v>0</v>
      </c>
      <c r="MIK27" s="1"/>
      <c r="MIL27" s="89">
        <v>4</v>
      </c>
      <c r="MIM27" s="93" t="s">
        <v>64</v>
      </c>
      <c r="MIN27" s="58" t="s">
        <v>55</v>
      </c>
      <c r="MIO27" s="91" t="s">
        <v>32</v>
      </c>
      <c r="MIP27" s="92">
        <v>1</v>
      </c>
      <c r="MIQ27" s="87">
        <v>0</v>
      </c>
      <c r="MIR27" s="59">
        <f t="shared" si="555"/>
        <v>0</v>
      </c>
      <c r="MIS27" s="1"/>
      <c r="MIT27" s="89">
        <v>4</v>
      </c>
      <c r="MIU27" s="93" t="s">
        <v>64</v>
      </c>
      <c r="MIV27" s="58" t="s">
        <v>55</v>
      </c>
      <c r="MIW27" s="91" t="s">
        <v>32</v>
      </c>
      <c r="MIX27" s="92">
        <v>1</v>
      </c>
      <c r="MIY27" s="87">
        <v>0</v>
      </c>
      <c r="MIZ27" s="59">
        <f t="shared" si="556"/>
        <v>0</v>
      </c>
      <c r="MJA27" s="1"/>
      <c r="MJB27" s="89">
        <v>4</v>
      </c>
      <c r="MJC27" s="93" t="s">
        <v>64</v>
      </c>
      <c r="MJD27" s="58" t="s">
        <v>55</v>
      </c>
      <c r="MJE27" s="91" t="s">
        <v>32</v>
      </c>
      <c r="MJF27" s="92">
        <v>1</v>
      </c>
      <c r="MJG27" s="87">
        <v>0</v>
      </c>
      <c r="MJH27" s="59">
        <f t="shared" si="556"/>
        <v>0</v>
      </c>
      <c r="MJI27" s="1"/>
      <c r="MJJ27" s="89">
        <v>4</v>
      </c>
      <c r="MJK27" s="93" t="s">
        <v>64</v>
      </c>
      <c r="MJL27" s="58" t="s">
        <v>55</v>
      </c>
      <c r="MJM27" s="91" t="s">
        <v>32</v>
      </c>
      <c r="MJN27" s="92">
        <v>1</v>
      </c>
      <c r="MJO27" s="87">
        <v>0</v>
      </c>
      <c r="MJP27" s="59">
        <f t="shared" si="557"/>
        <v>0</v>
      </c>
      <c r="MJQ27" s="1"/>
      <c r="MJR27" s="89">
        <v>4</v>
      </c>
      <c r="MJS27" s="93" t="s">
        <v>64</v>
      </c>
      <c r="MJT27" s="58" t="s">
        <v>55</v>
      </c>
      <c r="MJU27" s="91" t="s">
        <v>32</v>
      </c>
      <c r="MJV27" s="92">
        <v>1</v>
      </c>
      <c r="MJW27" s="87">
        <v>0</v>
      </c>
      <c r="MJX27" s="59">
        <f t="shared" si="557"/>
        <v>0</v>
      </c>
      <c r="MJY27" s="1"/>
      <c r="MJZ27" s="89">
        <v>4</v>
      </c>
      <c r="MKA27" s="93" t="s">
        <v>64</v>
      </c>
      <c r="MKB27" s="58" t="s">
        <v>55</v>
      </c>
      <c r="MKC27" s="91" t="s">
        <v>32</v>
      </c>
      <c r="MKD27" s="92">
        <v>1</v>
      </c>
      <c r="MKE27" s="87">
        <v>0</v>
      </c>
      <c r="MKF27" s="59">
        <f t="shared" si="558"/>
        <v>0</v>
      </c>
      <c r="MKG27" s="1"/>
      <c r="MKH27" s="89">
        <v>4</v>
      </c>
      <c r="MKI27" s="93" t="s">
        <v>64</v>
      </c>
      <c r="MKJ27" s="58" t="s">
        <v>55</v>
      </c>
      <c r="MKK27" s="91" t="s">
        <v>32</v>
      </c>
      <c r="MKL27" s="92">
        <v>1</v>
      </c>
      <c r="MKM27" s="87">
        <v>0</v>
      </c>
      <c r="MKN27" s="59">
        <f t="shared" si="558"/>
        <v>0</v>
      </c>
      <c r="MKO27" s="1"/>
      <c r="MKP27" s="89">
        <v>4</v>
      </c>
      <c r="MKQ27" s="93" t="s">
        <v>64</v>
      </c>
      <c r="MKR27" s="58" t="s">
        <v>55</v>
      </c>
      <c r="MKS27" s="91" t="s">
        <v>32</v>
      </c>
      <c r="MKT27" s="92">
        <v>1</v>
      </c>
      <c r="MKU27" s="87">
        <v>0</v>
      </c>
      <c r="MKV27" s="59">
        <f t="shared" si="559"/>
        <v>0</v>
      </c>
      <c r="MKW27" s="1"/>
      <c r="MKX27" s="89">
        <v>4</v>
      </c>
      <c r="MKY27" s="93" t="s">
        <v>64</v>
      </c>
      <c r="MKZ27" s="58" t="s">
        <v>55</v>
      </c>
      <c r="MLA27" s="91" t="s">
        <v>32</v>
      </c>
      <c r="MLB27" s="92">
        <v>1</v>
      </c>
      <c r="MLC27" s="87">
        <v>0</v>
      </c>
      <c r="MLD27" s="59">
        <f t="shared" si="559"/>
        <v>0</v>
      </c>
      <c r="MLE27" s="1"/>
      <c r="MLF27" s="89">
        <v>4</v>
      </c>
      <c r="MLG27" s="93" t="s">
        <v>64</v>
      </c>
      <c r="MLH27" s="58" t="s">
        <v>55</v>
      </c>
      <c r="MLI27" s="91" t="s">
        <v>32</v>
      </c>
      <c r="MLJ27" s="92">
        <v>1</v>
      </c>
      <c r="MLK27" s="87">
        <v>0</v>
      </c>
      <c r="MLL27" s="59">
        <f t="shared" si="560"/>
        <v>0</v>
      </c>
      <c r="MLM27" s="1"/>
      <c r="MLN27" s="89">
        <v>4</v>
      </c>
      <c r="MLO27" s="93" t="s">
        <v>64</v>
      </c>
      <c r="MLP27" s="58" t="s">
        <v>55</v>
      </c>
      <c r="MLQ27" s="91" t="s">
        <v>32</v>
      </c>
      <c r="MLR27" s="92">
        <v>1</v>
      </c>
      <c r="MLS27" s="87">
        <v>0</v>
      </c>
      <c r="MLT27" s="59">
        <f t="shared" si="560"/>
        <v>0</v>
      </c>
      <c r="MLU27" s="1"/>
      <c r="MLV27" s="89">
        <v>4</v>
      </c>
      <c r="MLW27" s="93" t="s">
        <v>64</v>
      </c>
      <c r="MLX27" s="58" t="s">
        <v>55</v>
      </c>
      <c r="MLY27" s="91" t="s">
        <v>32</v>
      </c>
      <c r="MLZ27" s="92">
        <v>1</v>
      </c>
      <c r="MMA27" s="87">
        <v>0</v>
      </c>
      <c r="MMB27" s="59">
        <f t="shared" si="561"/>
        <v>0</v>
      </c>
      <c r="MMC27" s="1"/>
      <c r="MMD27" s="89">
        <v>4</v>
      </c>
      <c r="MME27" s="93" t="s">
        <v>64</v>
      </c>
      <c r="MMF27" s="58" t="s">
        <v>55</v>
      </c>
      <c r="MMG27" s="91" t="s">
        <v>32</v>
      </c>
      <c r="MMH27" s="92">
        <v>1</v>
      </c>
      <c r="MMI27" s="87">
        <v>0</v>
      </c>
      <c r="MMJ27" s="59">
        <f t="shared" si="561"/>
        <v>0</v>
      </c>
      <c r="MMK27" s="1"/>
      <c r="MML27" s="89">
        <v>4</v>
      </c>
      <c r="MMM27" s="93" t="s">
        <v>64</v>
      </c>
      <c r="MMN27" s="58" t="s">
        <v>55</v>
      </c>
      <c r="MMO27" s="91" t="s">
        <v>32</v>
      </c>
      <c r="MMP27" s="92">
        <v>1</v>
      </c>
      <c r="MMQ27" s="87">
        <v>0</v>
      </c>
      <c r="MMR27" s="59">
        <f t="shared" si="562"/>
        <v>0</v>
      </c>
      <c r="MMS27" s="1"/>
      <c r="MMT27" s="89">
        <v>4</v>
      </c>
      <c r="MMU27" s="93" t="s">
        <v>64</v>
      </c>
      <c r="MMV27" s="58" t="s">
        <v>55</v>
      </c>
      <c r="MMW27" s="91" t="s">
        <v>32</v>
      </c>
      <c r="MMX27" s="92">
        <v>1</v>
      </c>
      <c r="MMY27" s="87">
        <v>0</v>
      </c>
      <c r="MMZ27" s="59">
        <f t="shared" si="562"/>
        <v>0</v>
      </c>
      <c r="MNA27" s="1"/>
      <c r="MNB27" s="89">
        <v>4</v>
      </c>
      <c r="MNC27" s="93" t="s">
        <v>64</v>
      </c>
      <c r="MND27" s="58" t="s">
        <v>55</v>
      </c>
      <c r="MNE27" s="91" t="s">
        <v>32</v>
      </c>
      <c r="MNF27" s="92">
        <v>1</v>
      </c>
      <c r="MNG27" s="87">
        <v>0</v>
      </c>
      <c r="MNH27" s="59">
        <f t="shared" si="563"/>
        <v>0</v>
      </c>
      <c r="MNI27" s="1"/>
      <c r="MNJ27" s="89">
        <v>4</v>
      </c>
      <c r="MNK27" s="93" t="s">
        <v>64</v>
      </c>
      <c r="MNL27" s="58" t="s">
        <v>55</v>
      </c>
      <c r="MNM27" s="91" t="s">
        <v>32</v>
      </c>
      <c r="MNN27" s="92">
        <v>1</v>
      </c>
      <c r="MNO27" s="87">
        <v>0</v>
      </c>
      <c r="MNP27" s="59">
        <f t="shared" si="563"/>
        <v>0</v>
      </c>
      <c r="MNQ27" s="1"/>
      <c r="MNR27" s="89">
        <v>4</v>
      </c>
      <c r="MNS27" s="93" t="s">
        <v>64</v>
      </c>
      <c r="MNT27" s="58" t="s">
        <v>55</v>
      </c>
      <c r="MNU27" s="91" t="s">
        <v>32</v>
      </c>
      <c r="MNV27" s="92">
        <v>1</v>
      </c>
      <c r="MNW27" s="87">
        <v>0</v>
      </c>
      <c r="MNX27" s="59">
        <f t="shared" si="564"/>
        <v>0</v>
      </c>
      <c r="MNY27" s="1"/>
      <c r="MNZ27" s="89">
        <v>4</v>
      </c>
      <c r="MOA27" s="93" t="s">
        <v>64</v>
      </c>
      <c r="MOB27" s="58" t="s">
        <v>55</v>
      </c>
      <c r="MOC27" s="91" t="s">
        <v>32</v>
      </c>
      <c r="MOD27" s="92">
        <v>1</v>
      </c>
      <c r="MOE27" s="87">
        <v>0</v>
      </c>
      <c r="MOF27" s="59">
        <f t="shared" si="564"/>
        <v>0</v>
      </c>
      <c r="MOG27" s="1"/>
      <c r="MOH27" s="89">
        <v>4</v>
      </c>
      <c r="MOI27" s="93" t="s">
        <v>64</v>
      </c>
      <c r="MOJ27" s="58" t="s">
        <v>55</v>
      </c>
      <c r="MOK27" s="91" t="s">
        <v>32</v>
      </c>
      <c r="MOL27" s="92">
        <v>1</v>
      </c>
      <c r="MOM27" s="87">
        <v>0</v>
      </c>
      <c r="MON27" s="59">
        <f t="shared" si="565"/>
        <v>0</v>
      </c>
      <c r="MOO27" s="1"/>
      <c r="MOP27" s="89">
        <v>4</v>
      </c>
      <c r="MOQ27" s="93" t="s">
        <v>64</v>
      </c>
      <c r="MOR27" s="58" t="s">
        <v>55</v>
      </c>
      <c r="MOS27" s="91" t="s">
        <v>32</v>
      </c>
      <c r="MOT27" s="92">
        <v>1</v>
      </c>
      <c r="MOU27" s="87">
        <v>0</v>
      </c>
      <c r="MOV27" s="59">
        <f t="shared" si="565"/>
        <v>0</v>
      </c>
      <c r="MOW27" s="1"/>
      <c r="MOX27" s="89">
        <v>4</v>
      </c>
      <c r="MOY27" s="93" t="s">
        <v>64</v>
      </c>
      <c r="MOZ27" s="58" t="s">
        <v>55</v>
      </c>
      <c r="MPA27" s="91" t="s">
        <v>32</v>
      </c>
      <c r="MPB27" s="92">
        <v>1</v>
      </c>
      <c r="MPC27" s="87">
        <v>0</v>
      </c>
      <c r="MPD27" s="59">
        <f t="shared" si="566"/>
        <v>0</v>
      </c>
      <c r="MPE27" s="1"/>
      <c r="MPF27" s="89">
        <v>4</v>
      </c>
      <c r="MPG27" s="93" t="s">
        <v>64</v>
      </c>
      <c r="MPH27" s="58" t="s">
        <v>55</v>
      </c>
      <c r="MPI27" s="91" t="s">
        <v>32</v>
      </c>
      <c r="MPJ27" s="92">
        <v>1</v>
      </c>
      <c r="MPK27" s="87">
        <v>0</v>
      </c>
      <c r="MPL27" s="59">
        <f t="shared" si="566"/>
        <v>0</v>
      </c>
      <c r="MPM27" s="1"/>
      <c r="MPN27" s="89">
        <v>4</v>
      </c>
      <c r="MPO27" s="93" t="s">
        <v>64</v>
      </c>
      <c r="MPP27" s="58" t="s">
        <v>55</v>
      </c>
      <c r="MPQ27" s="91" t="s">
        <v>32</v>
      </c>
      <c r="MPR27" s="92">
        <v>1</v>
      </c>
      <c r="MPS27" s="87">
        <v>0</v>
      </c>
      <c r="MPT27" s="59">
        <f t="shared" si="567"/>
        <v>0</v>
      </c>
      <c r="MPU27" s="1"/>
      <c r="MPV27" s="89">
        <v>4</v>
      </c>
      <c r="MPW27" s="93" t="s">
        <v>64</v>
      </c>
      <c r="MPX27" s="58" t="s">
        <v>55</v>
      </c>
      <c r="MPY27" s="91" t="s">
        <v>32</v>
      </c>
      <c r="MPZ27" s="92">
        <v>1</v>
      </c>
      <c r="MQA27" s="87">
        <v>0</v>
      </c>
      <c r="MQB27" s="59">
        <f t="shared" si="567"/>
        <v>0</v>
      </c>
      <c r="MQC27" s="1"/>
      <c r="MQD27" s="89">
        <v>4</v>
      </c>
      <c r="MQE27" s="93" t="s">
        <v>64</v>
      </c>
      <c r="MQF27" s="58" t="s">
        <v>55</v>
      </c>
      <c r="MQG27" s="91" t="s">
        <v>32</v>
      </c>
      <c r="MQH27" s="92">
        <v>1</v>
      </c>
      <c r="MQI27" s="87">
        <v>0</v>
      </c>
      <c r="MQJ27" s="59">
        <f t="shared" si="568"/>
        <v>0</v>
      </c>
      <c r="MQK27" s="1"/>
      <c r="MQL27" s="89">
        <v>4</v>
      </c>
      <c r="MQM27" s="93" t="s">
        <v>64</v>
      </c>
      <c r="MQN27" s="58" t="s">
        <v>55</v>
      </c>
      <c r="MQO27" s="91" t="s">
        <v>32</v>
      </c>
      <c r="MQP27" s="92">
        <v>1</v>
      </c>
      <c r="MQQ27" s="87">
        <v>0</v>
      </c>
      <c r="MQR27" s="59">
        <f t="shared" si="568"/>
        <v>0</v>
      </c>
      <c r="MQS27" s="1"/>
      <c r="MQT27" s="89">
        <v>4</v>
      </c>
      <c r="MQU27" s="93" t="s">
        <v>64</v>
      </c>
      <c r="MQV27" s="58" t="s">
        <v>55</v>
      </c>
      <c r="MQW27" s="91" t="s">
        <v>32</v>
      </c>
      <c r="MQX27" s="92">
        <v>1</v>
      </c>
      <c r="MQY27" s="87">
        <v>0</v>
      </c>
      <c r="MQZ27" s="59">
        <f t="shared" si="569"/>
        <v>0</v>
      </c>
      <c r="MRA27" s="1"/>
      <c r="MRB27" s="89">
        <v>4</v>
      </c>
      <c r="MRC27" s="93" t="s">
        <v>64</v>
      </c>
      <c r="MRD27" s="58" t="s">
        <v>55</v>
      </c>
      <c r="MRE27" s="91" t="s">
        <v>32</v>
      </c>
      <c r="MRF27" s="92">
        <v>1</v>
      </c>
      <c r="MRG27" s="87">
        <v>0</v>
      </c>
      <c r="MRH27" s="59">
        <f t="shared" si="569"/>
        <v>0</v>
      </c>
      <c r="MRI27" s="1"/>
      <c r="MRJ27" s="89">
        <v>4</v>
      </c>
      <c r="MRK27" s="93" t="s">
        <v>64</v>
      </c>
      <c r="MRL27" s="58" t="s">
        <v>55</v>
      </c>
      <c r="MRM27" s="91" t="s">
        <v>32</v>
      </c>
      <c r="MRN27" s="92">
        <v>1</v>
      </c>
      <c r="MRO27" s="87">
        <v>0</v>
      </c>
      <c r="MRP27" s="59">
        <f t="shared" si="570"/>
        <v>0</v>
      </c>
      <c r="MRQ27" s="1"/>
      <c r="MRR27" s="89">
        <v>4</v>
      </c>
      <c r="MRS27" s="93" t="s">
        <v>64</v>
      </c>
      <c r="MRT27" s="58" t="s">
        <v>55</v>
      </c>
      <c r="MRU27" s="91" t="s">
        <v>32</v>
      </c>
      <c r="MRV27" s="92">
        <v>1</v>
      </c>
      <c r="MRW27" s="87">
        <v>0</v>
      </c>
      <c r="MRX27" s="59">
        <f t="shared" si="570"/>
        <v>0</v>
      </c>
      <c r="MRY27" s="1"/>
      <c r="MRZ27" s="89">
        <v>4</v>
      </c>
      <c r="MSA27" s="93" t="s">
        <v>64</v>
      </c>
      <c r="MSB27" s="58" t="s">
        <v>55</v>
      </c>
      <c r="MSC27" s="91" t="s">
        <v>32</v>
      </c>
      <c r="MSD27" s="92">
        <v>1</v>
      </c>
      <c r="MSE27" s="87">
        <v>0</v>
      </c>
      <c r="MSF27" s="59">
        <f t="shared" si="571"/>
        <v>0</v>
      </c>
      <c r="MSG27" s="1"/>
      <c r="MSH27" s="89">
        <v>4</v>
      </c>
      <c r="MSI27" s="93" t="s">
        <v>64</v>
      </c>
      <c r="MSJ27" s="58" t="s">
        <v>55</v>
      </c>
      <c r="MSK27" s="91" t="s">
        <v>32</v>
      </c>
      <c r="MSL27" s="92">
        <v>1</v>
      </c>
      <c r="MSM27" s="87">
        <v>0</v>
      </c>
      <c r="MSN27" s="59">
        <f t="shared" si="571"/>
        <v>0</v>
      </c>
      <c r="MSO27" s="1"/>
      <c r="MSP27" s="89">
        <v>4</v>
      </c>
      <c r="MSQ27" s="93" t="s">
        <v>64</v>
      </c>
      <c r="MSR27" s="58" t="s">
        <v>55</v>
      </c>
      <c r="MSS27" s="91" t="s">
        <v>32</v>
      </c>
      <c r="MST27" s="92">
        <v>1</v>
      </c>
      <c r="MSU27" s="87">
        <v>0</v>
      </c>
      <c r="MSV27" s="59">
        <f t="shared" si="572"/>
        <v>0</v>
      </c>
      <c r="MSW27" s="1"/>
      <c r="MSX27" s="89">
        <v>4</v>
      </c>
      <c r="MSY27" s="93" t="s">
        <v>64</v>
      </c>
      <c r="MSZ27" s="58" t="s">
        <v>55</v>
      </c>
      <c r="MTA27" s="91" t="s">
        <v>32</v>
      </c>
      <c r="MTB27" s="92">
        <v>1</v>
      </c>
      <c r="MTC27" s="87">
        <v>0</v>
      </c>
      <c r="MTD27" s="59">
        <f t="shared" si="572"/>
        <v>0</v>
      </c>
      <c r="MTE27" s="1"/>
      <c r="MTF27" s="89">
        <v>4</v>
      </c>
      <c r="MTG27" s="93" t="s">
        <v>64</v>
      </c>
      <c r="MTH27" s="58" t="s">
        <v>55</v>
      </c>
      <c r="MTI27" s="91" t="s">
        <v>32</v>
      </c>
      <c r="MTJ27" s="92">
        <v>1</v>
      </c>
      <c r="MTK27" s="87">
        <v>0</v>
      </c>
      <c r="MTL27" s="59">
        <f t="shared" si="573"/>
        <v>0</v>
      </c>
      <c r="MTM27" s="1"/>
      <c r="MTN27" s="89">
        <v>4</v>
      </c>
      <c r="MTO27" s="93" t="s">
        <v>64</v>
      </c>
      <c r="MTP27" s="58" t="s">
        <v>55</v>
      </c>
      <c r="MTQ27" s="91" t="s">
        <v>32</v>
      </c>
      <c r="MTR27" s="92">
        <v>1</v>
      </c>
      <c r="MTS27" s="87">
        <v>0</v>
      </c>
      <c r="MTT27" s="59">
        <f t="shared" si="573"/>
        <v>0</v>
      </c>
      <c r="MTU27" s="1"/>
      <c r="MTV27" s="89">
        <v>4</v>
      </c>
      <c r="MTW27" s="93" t="s">
        <v>64</v>
      </c>
      <c r="MTX27" s="58" t="s">
        <v>55</v>
      </c>
      <c r="MTY27" s="91" t="s">
        <v>32</v>
      </c>
      <c r="MTZ27" s="92">
        <v>1</v>
      </c>
      <c r="MUA27" s="87">
        <v>0</v>
      </c>
      <c r="MUB27" s="59">
        <f t="shared" si="574"/>
        <v>0</v>
      </c>
      <c r="MUC27" s="1"/>
      <c r="MUD27" s="89">
        <v>4</v>
      </c>
      <c r="MUE27" s="93" t="s">
        <v>64</v>
      </c>
      <c r="MUF27" s="58" t="s">
        <v>55</v>
      </c>
      <c r="MUG27" s="91" t="s">
        <v>32</v>
      </c>
      <c r="MUH27" s="92">
        <v>1</v>
      </c>
      <c r="MUI27" s="87">
        <v>0</v>
      </c>
      <c r="MUJ27" s="59">
        <f t="shared" si="574"/>
        <v>0</v>
      </c>
      <c r="MUK27" s="1"/>
      <c r="MUL27" s="89">
        <v>4</v>
      </c>
      <c r="MUM27" s="93" t="s">
        <v>64</v>
      </c>
      <c r="MUN27" s="58" t="s">
        <v>55</v>
      </c>
      <c r="MUO27" s="91" t="s">
        <v>32</v>
      </c>
      <c r="MUP27" s="92">
        <v>1</v>
      </c>
      <c r="MUQ27" s="87">
        <v>0</v>
      </c>
      <c r="MUR27" s="59">
        <f t="shared" si="575"/>
        <v>0</v>
      </c>
      <c r="MUS27" s="1"/>
      <c r="MUT27" s="89">
        <v>4</v>
      </c>
      <c r="MUU27" s="93" t="s">
        <v>64</v>
      </c>
      <c r="MUV27" s="58" t="s">
        <v>55</v>
      </c>
      <c r="MUW27" s="91" t="s">
        <v>32</v>
      </c>
      <c r="MUX27" s="92">
        <v>1</v>
      </c>
      <c r="MUY27" s="87">
        <v>0</v>
      </c>
      <c r="MUZ27" s="59">
        <f t="shared" si="575"/>
        <v>0</v>
      </c>
      <c r="MVA27" s="1"/>
      <c r="MVB27" s="89">
        <v>4</v>
      </c>
      <c r="MVC27" s="93" t="s">
        <v>64</v>
      </c>
      <c r="MVD27" s="58" t="s">
        <v>55</v>
      </c>
      <c r="MVE27" s="91" t="s">
        <v>32</v>
      </c>
      <c r="MVF27" s="92">
        <v>1</v>
      </c>
      <c r="MVG27" s="87">
        <v>0</v>
      </c>
      <c r="MVH27" s="59">
        <f t="shared" si="576"/>
        <v>0</v>
      </c>
      <c r="MVI27" s="1"/>
      <c r="MVJ27" s="89">
        <v>4</v>
      </c>
      <c r="MVK27" s="93" t="s">
        <v>64</v>
      </c>
      <c r="MVL27" s="58" t="s">
        <v>55</v>
      </c>
      <c r="MVM27" s="91" t="s">
        <v>32</v>
      </c>
      <c r="MVN27" s="92">
        <v>1</v>
      </c>
      <c r="MVO27" s="87">
        <v>0</v>
      </c>
      <c r="MVP27" s="59">
        <f t="shared" si="576"/>
        <v>0</v>
      </c>
      <c r="MVQ27" s="1"/>
      <c r="MVR27" s="89">
        <v>4</v>
      </c>
      <c r="MVS27" s="93" t="s">
        <v>64</v>
      </c>
      <c r="MVT27" s="58" t="s">
        <v>55</v>
      </c>
      <c r="MVU27" s="91" t="s">
        <v>32</v>
      </c>
      <c r="MVV27" s="92">
        <v>1</v>
      </c>
      <c r="MVW27" s="87">
        <v>0</v>
      </c>
      <c r="MVX27" s="59">
        <f t="shared" si="577"/>
        <v>0</v>
      </c>
      <c r="MVY27" s="1"/>
      <c r="MVZ27" s="89">
        <v>4</v>
      </c>
      <c r="MWA27" s="93" t="s">
        <v>64</v>
      </c>
      <c r="MWB27" s="58" t="s">
        <v>55</v>
      </c>
      <c r="MWC27" s="91" t="s">
        <v>32</v>
      </c>
      <c r="MWD27" s="92">
        <v>1</v>
      </c>
      <c r="MWE27" s="87">
        <v>0</v>
      </c>
      <c r="MWF27" s="59">
        <f t="shared" si="577"/>
        <v>0</v>
      </c>
      <c r="MWG27" s="1"/>
      <c r="MWH27" s="89">
        <v>4</v>
      </c>
      <c r="MWI27" s="93" t="s">
        <v>64</v>
      </c>
      <c r="MWJ27" s="58" t="s">
        <v>55</v>
      </c>
      <c r="MWK27" s="91" t="s">
        <v>32</v>
      </c>
      <c r="MWL27" s="92">
        <v>1</v>
      </c>
      <c r="MWM27" s="87">
        <v>0</v>
      </c>
      <c r="MWN27" s="59">
        <f t="shared" si="578"/>
        <v>0</v>
      </c>
      <c r="MWO27" s="1"/>
      <c r="MWP27" s="89">
        <v>4</v>
      </c>
      <c r="MWQ27" s="93" t="s">
        <v>64</v>
      </c>
      <c r="MWR27" s="58" t="s">
        <v>55</v>
      </c>
      <c r="MWS27" s="91" t="s">
        <v>32</v>
      </c>
      <c r="MWT27" s="92">
        <v>1</v>
      </c>
      <c r="MWU27" s="87">
        <v>0</v>
      </c>
      <c r="MWV27" s="59">
        <f t="shared" si="578"/>
        <v>0</v>
      </c>
      <c r="MWW27" s="1"/>
      <c r="MWX27" s="89">
        <v>4</v>
      </c>
      <c r="MWY27" s="93" t="s">
        <v>64</v>
      </c>
      <c r="MWZ27" s="58" t="s">
        <v>55</v>
      </c>
      <c r="MXA27" s="91" t="s">
        <v>32</v>
      </c>
      <c r="MXB27" s="92">
        <v>1</v>
      </c>
      <c r="MXC27" s="87">
        <v>0</v>
      </c>
      <c r="MXD27" s="59">
        <f t="shared" si="579"/>
        <v>0</v>
      </c>
      <c r="MXE27" s="1"/>
      <c r="MXF27" s="89">
        <v>4</v>
      </c>
      <c r="MXG27" s="93" t="s">
        <v>64</v>
      </c>
      <c r="MXH27" s="58" t="s">
        <v>55</v>
      </c>
      <c r="MXI27" s="91" t="s">
        <v>32</v>
      </c>
      <c r="MXJ27" s="92">
        <v>1</v>
      </c>
      <c r="MXK27" s="87">
        <v>0</v>
      </c>
      <c r="MXL27" s="59">
        <f t="shared" si="579"/>
        <v>0</v>
      </c>
      <c r="MXM27" s="1"/>
      <c r="MXN27" s="89">
        <v>4</v>
      </c>
      <c r="MXO27" s="93" t="s">
        <v>64</v>
      </c>
      <c r="MXP27" s="58" t="s">
        <v>55</v>
      </c>
      <c r="MXQ27" s="91" t="s">
        <v>32</v>
      </c>
      <c r="MXR27" s="92">
        <v>1</v>
      </c>
      <c r="MXS27" s="87">
        <v>0</v>
      </c>
      <c r="MXT27" s="59">
        <f t="shared" si="580"/>
        <v>0</v>
      </c>
      <c r="MXU27" s="1"/>
      <c r="MXV27" s="89">
        <v>4</v>
      </c>
      <c r="MXW27" s="93" t="s">
        <v>64</v>
      </c>
      <c r="MXX27" s="58" t="s">
        <v>55</v>
      </c>
      <c r="MXY27" s="91" t="s">
        <v>32</v>
      </c>
      <c r="MXZ27" s="92">
        <v>1</v>
      </c>
      <c r="MYA27" s="87">
        <v>0</v>
      </c>
      <c r="MYB27" s="59">
        <f t="shared" si="580"/>
        <v>0</v>
      </c>
      <c r="MYC27" s="1"/>
      <c r="MYD27" s="89">
        <v>4</v>
      </c>
      <c r="MYE27" s="93" t="s">
        <v>64</v>
      </c>
      <c r="MYF27" s="58" t="s">
        <v>55</v>
      </c>
      <c r="MYG27" s="91" t="s">
        <v>32</v>
      </c>
      <c r="MYH27" s="92">
        <v>1</v>
      </c>
      <c r="MYI27" s="87">
        <v>0</v>
      </c>
      <c r="MYJ27" s="59">
        <f t="shared" si="581"/>
        <v>0</v>
      </c>
      <c r="MYK27" s="1"/>
      <c r="MYL27" s="89">
        <v>4</v>
      </c>
      <c r="MYM27" s="93" t="s">
        <v>64</v>
      </c>
      <c r="MYN27" s="58" t="s">
        <v>55</v>
      </c>
      <c r="MYO27" s="91" t="s">
        <v>32</v>
      </c>
      <c r="MYP27" s="92">
        <v>1</v>
      </c>
      <c r="MYQ27" s="87">
        <v>0</v>
      </c>
      <c r="MYR27" s="59">
        <f t="shared" si="581"/>
        <v>0</v>
      </c>
      <c r="MYS27" s="1"/>
      <c r="MYT27" s="89">
        <v>4</v>
      </c>
      <c r="MYU27" s="93" t="s">
        <v>64</v>
      </c>
      <c r="MYV27" s="58" t="s">
        <v>55</v>
      </c>
      <c r="MYW27" s="91" t="s">
        <v>32</v>
      </c>
      <c r="MYX27" s="92">
        <v>1</v>
      </c>
      <c r="MYY27" s="87">
        <v>0</v>
      </c>
      <c r="MYZ27" s="59">
        <f t="shared" si="582"/>
        <v>0</v>
      </c>
      <c r="MZA27" s="1"/>
      <c r="MZB27" s="89">
        <v>4</v>
      </c>
      <c r="MZC27" s="93" t="s">
        <v>64</v>
      </c>
      <c r="MZD27" s="58" t="s">
        <v>55</v>
      </c>
      <c r="MZE27" s="91" t="s">
        <v>32</v>
      </c>
      <c r="MZF27" s="92">
        <v>1</v>
      </c>
      <c r="MZG27" s="87">
        <v>0</v>
      </c>
      <c r="MZH27" s="59">
        <f t="shared" si="582"/>
        <v>0</v>
      </c>
      <c r="MZI27" s="1"/>
      <c r="MZJ27" s="89">
        <v>4</v>
      </c>
      <c r="MZK27" s="93" t="s">
        <v>64</v>
      </c>
      <c r="MZL27" s="58" t="s">
        <v>55</v>
      </c>
      <c r="MZM27" s="91" t="s">
        <v>32</v>
      </c>
      <c r="MZN27" s="92">
        <v>1</v>
      </c>
      <c r="MZO27" s="87">
        <v>0</v>
      </c>
      <c r="MZP27" s="59">
        <f t="shared" si="583"/>
        <v>0</v>
      </c>
      <c r="MZQ27" s="1"/>
      <c r="MZR27" s="89">
        <v>4</v>
      </c>
      <c r="MZS27" s="93" t="s">
        <v>64</v>
      </c>
      <c r="MZT27" s="58" t="s">
        <v>55</v>
      </c>
      <c r="MZU27" s="91" t="s">
        <v>32</v>
      </c>
      <c r="MZV27" s="92">
        <v>1</v>
      </c>
      <c r="MZW27" s="87">
        <v>0</v>
      </c>
      <c r="MZX27" s="59">
        <f t="shared" si="583"/>
        <v>0</v>
      </c>
      <c r="MZY27" s="1"/>
      <c r="MZZ27" s="89">
        <v>4</v>
      </c>
      <c r="NAA27" s="93" t="s">
        <v>64</v>
      </c>
      <c r="NAB27" s="58" t="s">
        <v>55</v>
      </c>
      <c r="NAC27" s="91" t="s">
        <v>32</v>
      </c>
      <c r="NAD27" s="92">
        <v>1</v>
      </c>
      <c r="NAE27" s="87">
        <v>0</v>
      </c>
      <c r="NAF27" s="59">
        <f t="shared" si="584"/>
        <v>0</v>
      </c>
      <c r="NAG27" s="1"/>
      <c r="NAH27" s="89">
        <v>4</v>
      </c>
      <c r="NAI27" s="93" t="s">
        <v>64</v>
      </c>
      <c r="NAJ27" s="58" t="s">
        <v>55</v>
      </c>
      <c r="NAK27" s="91" t="s">
        <v>32</v>
      </c>
      <c r="NAL27" s="92">
        <v>1</v>
      </c>
      <c r="NAM27" s="87">
        <v>0</v>
      </c>
      <c r="NAN27" s="59">
        <f t="shared" si="584"/>
        <v>0</v>
      </c>
      <c r="NAO27" s="1"/>
      <c r="NAP27" s="89">
        <v>4</v>
      </c>
      <c r="NAQ27" s="93" t="s">
        <v>64</v>
      </c>
      <c r="NAR27" s="58" t="s">
        <v>55</v>
      </c>
      <c r="NAS27" s="91" t="s">
        <v>32</v>
      </c>
      <c r="NAT27" s="92">
        <v>1</v>
      </c>
      <c r="NAU27" s="87">
        <v>0</v>
      </c>
      <c r="NAV27" s="59">
        <f t="shared" si="585"/>
        <v>0</v>
      </c>
      <c r="NAW27" s="1"/>
      <c r="NAX27" s="89">
        <v>4</v>
      </c>
      <c r="NAY27" s="93" t="s">
        <v>64</v>
      </c>
      <c r="NAZ27" s="58" t="s">
        <v>55</v>
      </c>
      <c r="NBA27" s="91" t="s">
        <v>32</v>
      </c>
      <c r="NBB27" s="92">
        <v>1</v>
      </c>
      <c r="NBC27" s="87">
        <v>0</v>
      </c>
      <c r="NBD27" s="59">
        <f t="shared" si="585"/>
        <v>0</v>
      </c>
      <c r="NBE27" s="1"/>
      <c r="NBF27" s="89">
        <v>4</v>
      </c>
      <c r="NBG27" s="93" t="s">
        <v>64</v>
      </c>
      <c r="NBH27" s="58" t="s">
        <v>55</v>
      </c>
      <c r="NBI27" s="91" t="s">
        <v>32</v>
      </c>
      <c r="NBJ27" s="92">
        <v>1</v>
      </c>
      <c r="NBK27" s="87">
        <v>0</v>
      </c>
      <c r="NBL27" s="59">
        <f t="shared" si="586"/>
        <v>0</v>
      </c>
      <c r="NBM27" s="1"/>
      <c r="NBN27" s="89">
        <v>4</v>
      </c>
      <c r="NBO27" s="93" t="s">
        <v>64</v>
      </c>
      <c r="NBP27" s="58" t="s">
        <v>55</v>
      </c>
      <c r="NBQ27" s="91" t="s">
        <v>32</v>
      </c>
      <c r="NBR27" s="92">
        <v>1</v>
      </c>
      <c r="NBS27" s="87">
        <v>0</v>
      </c>
      <c r="NBT27" s="59">
        <f t="shared" si="586"/>
        <v>0</v>
      </c>
      <c r="NBU27" s="1"/>
      <c r="NBV27" s="89">
        <v>4</v>
      </c>
      <c r="NBW27" s="93" t="s">
        <v>64</v>
      </c>
      <c r="NBX27" s="58" t="s">
        <v>55</v>
      </c>
      <c r="NBY27" s="91" t="s">
        <v>32</v>
      </c>
      <c r="NBZ27" s="92">
        <v>1</v>
      </c>
      <c r="NCA27" s="87">
        <v>0</v>
      </c>
      <c r="NCB27" s="59">
        <f t="shared" si="587"/>
        <v>0</v>
      </c>
      <c r="NCC27" s="1"/>
      <c r="NCD27" s="89">
        <v>4</v>
      </c>
      <c r="NCE27" s="93" t="s">
        <v>64</v>
      </c>
      <c r="NCF27" s="58" t="s">
        <v>55</v>
      </c>
      <c r="NCG27" s="91" t="s">
        <v>32</v>
      </c>
      <c r="NCH27" s="92">
        <v>1</v>
      </c>
      <c r="NCI27" s="87">
        <v>0</v>
      </c>
      <c r="NCJ27" s="59">
        <f t="shared" si="587"/>
        <v>0</v>
      </c>
      <c r="NCK27" s="1"/>
      <c r="NCL27" s="89">
        <v>4</v>
      </c>
      <c r="NCM27" s="93" t="s">
        <v>64</v>
      </c>
      <c r="NCN27" s="58" t="s">
        <v>55</v>
      </c>
      <c r="NCO27" s="91" t="s">
        <v>32</v>
      </c>
      <c r="NCP27" s="92">
        <v>1</v>
      </c>
      <c r="NCQ27" s="87">
        <v>0</v>
      </c>
      <c r="NCR27" s="59">
        <f t="shared" si="588"/>
        <v>0</v>
      </c>
      <c r="NCS27" s="1"/>
      <c r="NCT27" s="89">
        <v>4</v>
      </c>
      <c r="NCU27" s="93" t="s">
        <v>64</v>
      </c>
      <c r="NCV27" s="58" t="s">
        <v>55</v>
      </c>
      <c r="NCW27" s="91" t="s">
        <v>32</v>
      </c>
      <c r="NCX27" s="92">
        <v>1</v>
      </c>
      <c r="NCY27" s="87">
        <v>0</v>
      </c>
      <c r="NCZ27" s="59">
        <f t="shared" si="588"/>
        <v>0</v>
      </c>
      <c r="NDA27" s="1"/>
      <c r="NDB27" s="89">
        <v>4</v>
      </c>
      <c r="NDC27" s="93" t="s">
        <v>64</v>
      </c>
      <c r="NDD27" s="58" t="s">
        <v>55</v>
      </c>
      <c r="NDE27" s="91" t="s">
        <v>32</v>
      </c>
      <c r="NDF27" s="92">
        <v>1</v>
      </c>
      <c r="NDG27" s="87">
        <v>0</v>
      </c>
      <c r="NDH27" s="59">
        <f t="shared" si="589"/>
        <v>0</v>
      </c>
      <c r="NDI27" s="1"/>
      <c r="NDJ27" s="89">
        <v>4</v>
      </c>
      <c r="NDK27" s="93" t="s">
        <v>64</v>
      </c>
      <c r="NDL27" s="58" t="s">
        <v>55</v>
      </c>
      <c r="NDM27" s="91" t="s">
        <v>32</v>
      </c>
      <c r="NDN27" s="92">
        <v>1</v>
      </c>
      <c r="NDO27" s="87">
        <v>0</v>
      </c>
      <c r="NDP27" s="59">
        <f t="shared" si="589"/>
        <v>0</v>
      </c>
      <c r="NDQ27" s="1"/>
      <c r="NDR27" s="89">
        <v>4</v>
      </c>
      <c r="NDS27" s="93" t="s">
        <v>64</v>
      </c>
      <c r="NDT27" s="58" t="s">
        <v>55</v>
      </c>
      <c r="NDU27" s="91" t="s">
        <v>32</v>
      </c>
      <c r="NDV27" s="92">
        <v>1</v>
      </c>
      <c r="NDW27" s="87">
        <v>0</v>
      </c>
      <c r="NDX27" s="59">
        <f t="shared" si="590"/>
        <v>0</v>
      </c>
      <c r="NDY27" s="1"/>
      <c r="NDZ27" s="89">
        <v>4</v>
      </c>
      <c r="NEA27" s="93" t="s">
        <v>64</v>
      </c>
      <c r="NEB27" s="58" t="s">
        <v>55</v>
      </c>
      <c r="NEC27" s="91" t="s">
        <v>32</v>
      </c>
      <c r="NED27" s="92">
        <v>1</v>
      </c>
      <c r="NEE27" s="87">
        <v>0</v>
      </c>
      <c r="NEF27" s="59">
        <f t="shared" si="590"/>
        <v>0</v>
      </c>
      <c r="NEG27" s="1"/>
      <c r="NEH27" s="89">
        <v>4</v>
      </c>
      <c r="NEI27" s="93" t="s">
        <v>64</v>
      </c>
      <c r="NEJ27" s="58" t="s">
        <v>55</v>
      </c>
      <c r="NEK27" s="91" t="s">
        <v>32</v>
      </c>
      <c r="NEL27" s="92">
        <v>1</v>
      </c>
      <c r="NEM27" s="87">
        <v>0</v>
      </c>
      <c r="NEN27" s="59">
        <f t="shared" si="591"/>
        <v>0</v>
      </c>
      <c r="NEO27" s="1"/>
      <c r="NEP27" s="89">
        <v>4</v>
      </c>
      <c r="NEQ27" s="93" t="s">
        <v>64</v>
      </c>
      <c r="NER27" s="58" t="s">
        <v>55</v>
      </c>
      <c r="NES27" s="91" t="s">
        <v>32</v>
      </c>
      <c r="NET27" s="92">
        <v>1</v>
      </c>
      <c r="NEU27" s="87">
        <v>0</v>
      </c>
      <c r="NEV27" s="59">
        <f t="shared" si="591"/>
        <v>0</v>
      </c>
      <c r="NEW27" s="1"/>
      <c r="NEX27" s="89">
        <v>4</v>
      </c>
      <c r="NEY27" s="93" t="s">
        <v>64</v>
      </c>
      <c r="NEZ27" s="58" t="s">
        <v>55</v>
      </c>
      <c r="NFA27" s="91" t="s">
        <v>32</v>
      </c>
      <c r="NFB27" s="92">
        <v>1</v>
      </c>
      <c r="NFC27" s="87">
        <v>0</v>
      </c>
      <c r="NFD27" s="59">
        <f t="shared" si="592"/>
        <v>0</v>
      </c>
      <c r="NFE27" s="1"/>
      <c r="NFF27" s="89">
        <v>4</v>
      </c>
      <c r="NFG27" s="93" t="s">
        <v>64</v>
      </c>
      <c r="NFH27" s="58" t="s">
        <v>55</v>
      </c>
      <c r="NFI27" s="91" t="s">
        <v>32</v>
      </c>
      <c r="NFJ27" s="92">
        <v>1</v>
      </c>
      <c r="NFK27" s="87">
        <v>0</v>
      </c>
      <c r="NFL27" s="59">
        <f t="shared" si="592"/>
        <v>0</v>
      </c>
      <c r="NFM27" s="1"/>
      <c r="NFN27" s="89">
        <v>4</v>
      </c>
      <c r="NFO27" s="93" t="s">
        <v>64</v>
      </c>
      <c r="NFP27" s="58" t="s">
        <v>55</v>
      </c>
      <c r="NFQ27" s="91" t="s">
        <v>32</v>
      </c>
      <c r="NFR27" s="92">
        <v>1</v>
      </c>
      <c r="NFS27" s="87">
        <v>0</v>
      </c>
      <c r="NFT27" s="59">
        <f t="shared" si="593"/>
        <v>0</v>
      </c>
      <c r="NFU27" s="1"/>
      <c r="NFV27" s="89">
        <v>4</v>
      </c>
      <c r="NFW27" s="93" t="s">
        <v>64</v>
      </c>
      <c r="NFX27" s="58" t="s">
        <v>55</v>
      </c>
      <c r="NFY27" s="91" t="s">
        <v>32</v>
      </c>
      <c r="NFZ27" s="92">
        <v>1</v>
      </c>
      <c r="NGA27" s="87">
        <v>0</v>
      </c>
      <c r="NGB27" s="59">
        <f t="shared" si="593"/>
        <v>0</v>
      </c>
      <c r="NGC27" s="1"/>
      <c r="NGD27" s="89">
        <v>4</v>
      </c>
      <c r="NGE27" s="93" t="s">
        <v>64</v>
      </c>
      <c r="NGF27" s="58" t="s">
        <v>55</v>
      </c>
      <c r="NGG27" s="91" t="s">
        <v>32</v>
      </c>
      <c r="NGH27" s="92">
        <v>1</v>
      </c>
      <c r="NGI27" s="87">
        <v>0</v>
      </c>
      <c r="NGJ27" s="59">
        <f t="shared" si="594"/>
        <v>0</v>
      </c>
      <c r="NGK27" s="1"/>
      <c r="NGL27" s="89">
        <v>4</v>
      </c>
      <c r="NGM27" s="93" t="s">
        <v>64</v>
      </c>
      <c r="NGN27" s="58" t="s">
        <v>55</v>
      </c>
      <c r="NGO27" s="91" t="s">
        <v>32</v>
      </c>
      <c r="NGP27" s="92">
        <v>1</v>
      </c>
      <c r="NGQ27" s="87">
        <v>0</v>
      </c>
      <c r="NGR27" s="59">
        <f t="shared" si="594"/>
        <v>0</v>
      </c>
      <c r="NGS27" s="1"/>
      <c r="NGT27" s="89">
        <v>4</v>
      </c>
      <c r="NGU27" s="93" t="s">
        <v>64</v>
      </c>
      <c r="NGV27" s="58" t="s">
        <v>55</v>
      </c>
      <c r="NGW27" s="91" t="s">
        <v>32</v>
      </c>
      <c r="NGX27" s="92">
        <v>1</v>
      </c>
      <c r="NGY27" s="87">
        <v>0</v>
      </c>
      <c r="NGZ27" s="59">
        <f t="shared" si="595"/>
        <v>0</v>
      </c>
      <c r="NHA27" s="1"/>
      <c r="NHB27" s="89">
        <v>4</v>
      </c>
      <c r="NHC27" s="93" t="s">
        <v>64</v>
      </c>
      <c r="NHD27" s="58" t="s">
        <v>55</v>
      </c>
      <c r="NHE27" s="91" t="s">
        <v>32</v>
      </c>
      <c r="NHF27" s="92">
        <v>1</v>
      </c>
      <c r="NHG27" s="87">
        <v>0</v>
      </c>
      <c r="NHH27" s="59">
        <f t="shared" si="595"/>
        <v>0</v>
      </c>
      <c r="NHI27" s="1"/>
      <c r="NHJ27" s="89">
        <v>4</v>
      </c>
      <c r="NHK27" s="93" t="s">
        <v>64</v>
      </c>
      <c r="NHL27" s="58" t="s">
        <v>55</v>
      </c>
      <c r="NHM27" s="91" t="s">
        <v>32</v>
      </c>
      <c r="NHN27" s="92">
        <v>1</v>
      </c>
      <c r="NHO27" s="87">
        <v>0</v>
      </c>
      <c r="NHP27" s="59">
        <f t="shared" si="596"/>
        <v>0</v>
      </c>
      <c r="NHQ27" s="1"/>
      <c r="NHR27" s="89">
        <v>4</v>
      </c>
      <c r="NHS27" s="93" t="s">
        <v>64</v>
      </c>
      <c r="NHT27" s="58" t="s">
        <v>55</v>
      </c>
      <c r="NHU27" s="91" t="s">
        <v>32</v>
      </c>
      <c r="NHV27" s="92">
        <v>1</v>
      </c>
      <c r="NHW27" s="87">
        <v>0</v>
      </c>
      <c r="NHX27" s="59">
        <f t="shared" si="596"/>
        <v>0</v>
      </c>
      <c r="NHY27" s="1"/>
      <c r="NHZ27" s="89">
        <v>4</v>
      </c>
      <c r="NIA27" s="93" t="s">
        <v>64</v>
      </c>
      <c r="NIB27" s="58" t="s">
        <v>55</v>
      </c>
      <c r="NIC27" s="91" t="s">
        <v>32</v>
      </c>
      <c r="NID27" s="92">
        <v>1</v>
      </c>
      <c r="NIE27" s="87">
        <v>0</v>
      </c>
      <c r="NIF27" s="59">
        <f t="shared" si="597"/>
        <v>0</v>
      </c>
      <c r="NIG27" s="1"/>
      <c r="NIH27" s="89">
        <v>4</v>
      </c>
      <c r="NII27" s="93" t="s">
        <v>64</v>
      </c>
      <c r="NIJ27" s="58" t="s">
        <v>55</v>
      </c>
      <c r="NIK27" s="91" t="s">
        <v>32</v>
      </c>
      <c r="NIL27" s="92">
        <v>1</v>
      </c>
      <c r="NIM27" s="87">
        <v>0</v>
      </c>
      <c r="NIN27" s="59">
        <f t="shared" si="597"/>
        <v>0</v>
      </c>
      <c r="NIO27" s="1"/>
      <c r="NIP27" s="89">
        <v>4</v>
      </c>
      <c r="NIQ27" s="93" t="s">
        <v>64</v>
      </c>
      <c r="NIR27" s="58" t="s">
        <v>55</v>
      </c>
      <c r="NIS27" s="91" t="s">
        <v>32</v>
      </c>
      <c r="NIT27" s="92">
        <v>1</v>
      </c>
      <c r="NIU27" s="87">
        <v>0</v>
      </c>
      <c r="NIV27" s="59">
        <f t="shared" si="598"/>
        <v>0</v>
      </c>
      <c r="NIW27" s="1"/>
      <c r="NIX27" s="89">
        <v>4</v>
      </c>
      <c r="NIY27" s="93" t="s">
        <v>64</v>
      </c>
      <c r="NIZ27" s="58" t="s">
        <v>55</v>
      </c>
      <c r="NJA27" s="91" t="s">
        <v>32</v>
      </c>
      <c r="NJB27" s="92">
        <v>1</v>
      </c>
      <c r="NJC27" s="87">
        <v>0</v>
      </c>
      <c r="NJD27" s="59">
        <f t="shared" si="598"/>
        <v>0</v>
      </c>
      <c r="NJE27" s="1"/>
      <c r="NJF27" s="89">
        <v>4</v>
      </c>
      <c r="NJG27" s="93" t="s">
        <v>64</v>
      </c>
      <c r="NJH27" s="58" t="s">
        <v>55</v>
      </c>
      <c r="NJI27" s="91" t="s">
        <v>32</v>
      </c>
      <c r="NJJ27" s="92">
        <v>1</v>
      </c>
      <c r="NJK27" s="87">
        <v>0</v>
      </c>
      <c r="NJL27" s="59">
        <f t="shared" si="599"/>
        <v>0</v>
      </c>
      <c r="NJM27" s="1"/>
      <c r="NJN27" s="89">
        <v>4</v>
      </c>
      <c r="NJO27" s="93" t="s">
        <v>64</v>
      </c>
      <c r="NJP27" s="58" t="s">
        <v>55</v>
      </c>
      <c r="NJQ27" s="91" t="s">
        <v>32</v>
      </c>
      <c r="NJR27" s="92">
        <v>1</v>
      </c>
      <c r="NJS27" s="87">
        <v>0</v>
      </c>
      <c r="NJT27" s="59">
        <f t="shared" si="599"/>
        <v>0</v>
      </c>
      <c r="NJU27" s="1"/>
      <c r="NJV27" s="89">
        <v>4</v>
      </c>
      <c r="NJW27" s="93" t="s">
        <v>64</v>
      </c>
      <c r="NJX27" s="58" t="s">
        <v>55</v>
      </c>
      <c r="NJY27" s="91" t="s">
        <v>32</v>
      </c>
      <c r="NJZ27" s="92">
        <v>1</v>
      </c>
      <c r="NKA27" s="87">
        <v>0</v>
      </c>
      <c r="NKB27" s="59">
        <f t="shared" si="600"/>
        <v>0</v>
      </c>
      <c r="NKC27" s="1"/>
      <c r="NKD27" s="89">
        <v>4</v>
      </c>
      <c r="NKE27" s="93" t="s">
        <v>64</v>
      </c>
      <c r="NKF27" s="58" t="s">
        <v>55</v>
      </c>
      <c r="NKG27" s="91" t="s">
        <v>32</v>
      </c>
      <c r="NKH27" s="92">
        <v>1</v>
      </c>
      <c r="NKI27" s="87">
        <v>0</v>
      </c>
      <c r="NKJ27" s="59">
        <f t="shared" si="600"/>
        <v>0</v>
      </c>
      <c r="NKK27" s="1"/>
      <c r="NKL27" s="89">
        <v>4</v>
      </c>
      <c r="NKM27" s="93" t="s">
        <v>64</v>
      </c>
      <c r="NKN27" s="58" t="s">
        <v>55</v>
      </c>
      <c r="NKO27" s="91" t="s">
        <v>32</v>
      </c>
      <c r="NKP27" s="92">
        <v>1</v>
      </c>
      <c r="NKQ27" s="87">
        <v>0</v>
      </c>
      <c r="NKR27" s="59">
        <f t="shared" si="601"/>
        <v>0</v>
      </c>
      <c r="NKS27" s="1"/>
      <c r="NKT27" s="89">
        <v>4</v>
      </c>
      <c r="NKU27" s="93" t="s">
        <v>64</v>
      </c>
      <c r="NKV27" s="58" t="s">
        <v>55</v>
      </c>
      <c r="NKW27" s="91" t="s">
        <v>32</v>
      </c>
      <c r="NKX27" s="92">
        <v>1</v>
      </c>
      <c r="NKY27" s="87">
        <v>0</v>
      </c>
      <c r="NKZ27" s="59">
        <f t="shared" si="601"/>
        <v>0</v>
      </c>
      <c r="NLA27" s="1"/>
      <c r="NLB27" s="89">
        <v>4</v>
      </c>
      <c r="NLC27" s="93" t="s">
        <v>64</v>
      </c>
      <c r="NLD27" s="58" t="s">
        <v>55</v>
      </c>
      <c r="NLE27" s="91" t="s">
        <v>32</v>
      </c>
      <c r="NLF27" s="92">
        <v>1</v>
      </c>
      <c r="NLG27" s="87">
        <v>0</v>
      </c>
      <c r="NLH27" s="59">
        <f t="shared" si="602"/>
        <v>0</v>
      </c>
      <c r="NLI27" s="1"/>
      <c r="NLJ27" s="89">
        <v>4</v>
      </c>
      <c r="NLK27" s="93" t="s">
        <v>64</v>
      </c>
      <c r="NLL27" s="58" t="s">
        <v>55</v>
      </c>
      <c r="NLM27" s="91" t="s">
        <v>32</v>
      </c>
      <c r="NLN27" s="92">
        <v>1</v>
      </c>
      <c r="NLO27" s="87">
        <v>0</v>
      </c>
      <c r="NLP27" s="59">
        <f t="shared" si="602"/>
        <v>0</v>
      </c>
      <c r="NLQ27" s="1"/>
      <c r="NLR27" s="89">
        <v>4</v>
      </c>
      <c r="NLS27" s="93" t="s">
        <v>64</v>
      </c>
      <c r="NLT27" s="58" t="s">
        <v>55</v>
      </c>
      <c r="NLU27" s="91" t="s">
        <v>32</v>
      </c>
      <c r="NLV27" s="92">
        <v>1</v>
      </c>
      <c r="NLW27" s="87">
        <v>0</v>
      </c>
      <c r="NLX27" s="59">
        <f t="shared" si="603"/>
        <v>0</v>
      </c>
      <c r="NLY27" s="1"/>
      <c r="NLZ27" s="89">
        <v>4</v>
      </c>
      <c r="NMA27" s="93" t="s">
        <v>64</v>
      </c>
      <c r="NMB27" s="58" t="s">
        <v>55</v>
      </c>
      <c r="NMC27" s="91" t="s">
        <v>32</v>
      </c>
      <c r="NMD27" s="92">
        <v>1</v>
      </c>
      <c r="NME27" s="87">
        <v>0</v>
      </c>
      <c r="NMF27" s="59">
        <f t="shared" si="603"/>
        <v>0</v>
      </c>
      <c r="NMG27" s="1"/>
      <c r="NMH27" s="89">
        <v>4</v>
      </c>
      <c r="NMI27" s="93" t="s">
        <v>64</v>
      </c>
      <c r="NMJ27" s="58" t="s">
        <v>55</v>
      </c>
      <c r="NMK27" s="91" t="s">
        <v>32</v>
      </c>
      <c r="NML27" s="92">
        <v>1</v>
      </c>
      <c r="NMM27" s="87">
        <v>0</v>
      </c>
      <c r="NMN27" s="59">
        <f t="shared" si="604"/>
        <v>0</v>
      </c>
      <c r="NMO27" s="1"/>
      <c r="NMP27" s="89">
        <v>4</v>
      </c>
      <c r="NMQ27" s="93" t="s">
        <v>64</v>
      </c>
      <c r="NMR27" s="58" t="s">
        <v>55</v>
      </c>
      <c r="NMS27" s="91" t="s">
        <v>32</v>
      </c>
      <c r="NMT27" s="92">
        <v>1</v>
      </c>
      <c r="NMU27" s="87">
        <v>0</v>
      </c>
      <c r="NMV27" s="59">
        <f t="shared" si="604"/>
        <v>0</v>
      </c>
      <c r="NMW27" s="1"/>
      <c r="NMX27" s="89">
        <v>4</v>
      </c>
      <c r="NMY27" s="93" t="s">
        <v>64</v>
      </c>
      <c r="NMZ27" s="58" t="s">
        <v>55</v>
      </c>
      <c r="NNA27" s="91" t="s">
        <v>32</v>
      </c>
      <c r="NNB27" s="92">
        <v>1</v>
      </c>
      <c r="NNC27" s="87">
        <v>0</v>
      </c>
      <c r="NND27" s="59">
        <f t="shared" si="605"/>
        <v>0</v>
      </c>
      <c r="NNE27" s="1"/>
      <c r="NNF27" s="89">
        <v>4</v>
      </c>
      <c r="NNG27" s="93" t="s">
        <v>64</v>
      </c>
      <c r="NNH27" s="58" t="s">
        <v>55</v>
      </c>
      <c r="NNI27" s="91" t="s">
        <v>32</v>
      </c>
      <c r="NNJ27" s="92">
        <v>1</v>
      </c>
      <c r="NNK27" s="87">
        <v>0</v>
      </c>
      <c r="NNL27" s="59">
        <f t="shared" si="605"/>
        <v>0</v>
      </c>
      <c r="NNM27" s="1"/>
      <c r="NNN27" s="89">
        <v>4</v>
      </c>
      <c r="NNO27" s="93" t="s">
        <v>64</v>
      </c>
      <c r="NNP27" s="58" t="s">
        <v>55</v>
      </c>
      <c r="NNQ27" s="91" t="s">
        <v>32</v>
      </c>
      <c r="NNR27" s="92">
        <v>1</v>
      </c>
      <c r="NNS27" s="87">
        <v>0</v>
      </c>
      <c r="NNT27" s="59">
        <f t="shared" si="606"/>
        <v>0</v>
      </c>
      <c r="NNU27" s="1"/>
      <c r="NNV27" s="89">
        <v>4</v>
      </c>
      <c r="NNW27" s="93" t="s">
        <v>64</v>
      </c>
      <c r="NNX27" s="58" t="s">
        <v>55</v>
      </c>
      <c r="NNY27" s="91" t="s">
        <v>32</v>
      </c>
      <c r="NNZ27" s="92">
        <v>1</v>
      </c>
      <c r="NOA27" s="87">
        <v>0</v>
      </c>
      <c r="NOB27" s="59">
        <f t="shared" si="606"/>
        <v>0</v>
      </c>
      <c r="NOC27" s="1"/>
      <c r="NOD27" s="89">
        <v>4</v>
      </c>
      <c r="NOE27" s="93" t="s">
        <v>64</v>
      </c>
      <c r="NOF27" s="58" t="s">
        <v>55</v>
      </c>
      <c r="NOG27" s="91" t="s">
        <v>32</v>
      </c>
      <c r="NOH27" s="92">
        <v>1</v>
      </c>
      <c r="NOI27" s="87">
        <v>0</v>
      </c>
      <c r="NOJ27" s="59">
        <f t="shared" si="607"/>
        <v>0</v>
      </c>
      <c r="NOK27" s="1"/>
      <c r="NOL27" s="89">
        <v>4</v>
      </c>
      <c r="NOM27" s="93" t="s">
        <v>64</v>
      </c>
      <c r="NON27" s="58" t="s">
        <v>55</v>
      </c>
      <c r="NOO27" s="91" t="s">
        <v>32</v>
      </c>
      <c r="NOP27" s="92">
        <v>1</v>
      </c>
      <c r="NOQ27" s="87">
        <v>0</v>
      </c>
      <c r="NOR27" s="59">
        <f t="shared" si="607"/>
        <v>0</v>
      </c>
      <c r="NOS27" s="1"/>
      <c r="NOT27" s="89">
        <v>4</v>
      </c>
      <c r="NOU27" s="93" t="s">
        <v>64</v>
      </c>
      <c r="NOV27" s="58" t="s">
        <v>55</v>
      </c>
      <c r="NOW27" s="91" t="s">
        <v>32</v>
      </c>
      <c r="NOX27" s="92">
        <v>1</v>
      </c>
      <c r="NOY27" s="87">
        <v>0</v>
      </c>
      <c r="NOZ27" s="59">
        <f t="shared" si="608"/>
        <v>0</v>
      </c>
      <c r="NPA27" s="1"/>
      <c r="NPB27" s="89">
        <v>4</v>
      </c>
      <c r="NPC27" s="93" t="s">
        <v>64</v>
      </c>
      <c r="NPD27" s="58" t="s">
        <v>55</v>
      </c>
      <c r="NPE27" s="91" t="s">
        <v>32</v>
      </c>
      <c r="NPF27" s="92">
        <v>1</v>
      </c>
      <c r="NPG27" s="87">
        <v>0</v>
      </c>
      <c r="NPH27" s="59">
        <f t="shared" si="608"/>
        <v>0</v>
      </c>
      <c r="NPI27" s="1"/>
      <c r="NPJ27" s="89">
        <v>4</v>
      </c>
      <c r="NPK27" s="93" t="s">
        <v>64</v>
      </c>
      <c r="NPL27" s="58" t="s">
        <v>55</v>
      </c>
      <c r="NPM27" s="91" t="s">
        <v>32</v>
      </c>
      <c r="NPN27" s="92">
        <v>1</v>
      </c>
      <c r="NPO27" s="87">
        <v>0</v>
      </c>
      <c r="NPP27" s="59">
        <f t="shared" si="609"/>
        <v>0</v>
      </c>
      <c r="NPQ27" s="1"/>
      <c r="NPR27" s="89">
        <v>4</v>
      </c>
      <c r="NPS27" s="93" t="s">
        <v>64</v>
      </c>
      <c r="NPT27" s="58" t="s">
        <v>55</v>
      </c>
      <c r="NPU27" s="91" t="s">
        <v>32</v>
      </c>
      <c r="NPV27" s="92">
        <v>1</v>
      </c>
      <c r="NPW27" s="87">
        <v>0</v>
      </c>
      <c r="NPX27" s="59">
        <f t="shared" si="609"/>
        <v>0</v>
      </c>
      <c r="NPY27" s="1"/>
      <c r="NPZ27" s="89">
        <v>4</v>
      </c>
      <c r="NQA27" s="93" t="s">
        <v>64</v>
      </c>
      <c r="NQB27" s="58" t="s">
        <v>55</v>
      </c>
      <c r="NQC27" s="91" t="s">
        <v>32</v>
      </c>
      <c r="NQD27" s="92">
        <v>1</v>
      </c>
      <c r="NQE27" s="87">
        <v>0</v>
      </c>
      <c r="NQF27" s="59">
        <f t="shared" si="610"/>
        <v>0</v>
      </c>
      <c r="NQG27" s="1"/>
      <c r="NQH27" s="89">
        <v>4</v>
      </c>
      <c r="NQI27" s="93" t="s">
        <v>64</v>
      </c>
      <c r="NQJ27" s="58" t="s">
        <v>55</v>
      </c>
      <c r="NQK27" s="91" t="s">
        <v>32</v>
      </c>
      <c r="NQL27" s="92">
        <v>1</v>
      </c>
      <c r="NQM27" s="87">
        <v>0</v>
      </c>
      <c r="NQN27" s="59">
        <f t="shared" si="610"/>
        <v>0</v>
      </c>
      <c r="NQO27" s="1"/>
      <c r="NQP27" s="89">
        <v>4</v>
      </c>
      <c r="NQQ27" s="93" t="s">
        <v>64</v>
      </c>
      <c r="NQR27" s="58" t="s">
        <v>55</v>
      </c>
      <c r="NQS27" s="91" t="s">
        <v>32</v>
      </c>
      <c r="NQT27" s="92">
        <v>1</v>
      </c>
      <c r="NQU27" s="87">
        <v>0</v>
      </c>
      <c r="NQV27" s="59">
        <f t="shared" si="611"/>
        <v>0</v>
      </c>
      <c r="NQW27" s="1"/>
      <c r="NQX27" s="89">
        <v>4</v>
      </c>
      <c r="NQY27" s="93" t="s">
        <v>64</v>
      </c>
      <c r="NQZ27" s="58" t="s">
        <v>55</v>
      </c>
      <c r="NRA27" s="91" t="s">
        <v>32</v>
      </c>
      <c r="NRB27" s="92">
        <v>1</v>
      </c>
      <c r="NRC27" s="87">
        <v>0</v>
      </c>
      <c r="NRD27" s="59">
        <f t="shared" si="611"/>
        <v>0</v>
      </c>
      <c r="NRE27" s="1"/>
      <c r="NRF27" s="89">
        <v>4</v>
      </c>
      <c r="NRG27" s="93" t="s">
        <v>64</v>
      </c>
      <c r="NRH27" s="58" t="s">
        <v>55</v>
      </c>
      <c r="NRI27" s="91" t="s">
        <v>32</v>
      </c>
      <c r="NRJ27" s="92">
        <v>1</v>
      </c>
      <c r="NRK27" s="87">
        <v>0</v>
      </c>
      <c r="NRL27" s="59">
        <f t="shared" si="612"/>
        <v>0</v>
      </c>
      <c r="NRM27" s="1"/>
      <c r="NRN27" s="89">
        <v>4</v>
      </c>
      <c r="NRO27" s="93" t="s">
        <v>64</v>
      </c>
      <c r="NRP27" s="58" t="s">
        <v>55</v>
      </c>
      <c r="NRQ27" s="91" t="s">
        <v>32</v>
      </c>
      <c r="NRR27" s="92">
        <v>1</v>
      </c>
      <c r="NRS27" s="87">
        <v>0</v>
      </c>
      <c r="NRT27" s="59">
        <f t="shared" si="612"/>
        <v>0</v>
      </c>
      <c r="NRU27" s="1"/>
      <c r="NRV27" s="89">
        <v>4</v>
      </c>
      <c r="NRW27" s="93" t="s">
        <v>64</v>
      </c>
      <c r="NRX27" s="58" t="s">
        <v>55</v>
      </c>
      <c r="NRY27" s="91" t="s">
        <v>32</v>
      </c>
      <c r="NRZ27" s="92">
        <v>1</v>
      </c>
      <c r="NSA27" s="87">
        <v>0</v>
      </c>
      <c r="NSB27" s="59">
        <f t="shared" si="613"/>
        <v>0</v>
      </c>
      <c r="NSC27" s="1"/>
      <c r="NSD27" s="89">
        <v>4</v>
      </c>
      <c r="NSE27" s="93" t="s">
        <v>64</v>
      </c>
      <c r="NSF27" s="58" t="s">
        <v>55</v>
      </c>
      <c r="NSG27" s="91" t="s">
        <v>32</v>
      </c>
      <c r="NSH27" s="92">
        <v>1</v>
      </c>
      <c r="NSI27" s="87">
        <v>0</v>
      </c>
      <c r="NSJ27" s="59">
        <f t="shared" si="613"/>
        <v>0</v>
      </c>
      <c r="NSK27" s="1"/>
      <c r="NSL27" s="89">
        <v>4</v>
      </c>
      <c r="NSM27" s="93" t="s">
        <v>64</v>
      </c>
      <c r="NSN27" s="58" t="s">
        <v>55</v>
      </c>
      <c r="NSO27" s="91" t="s">
        <v>32</v>
      </c>
      <c r="NSP27" s="92">
        <v>1</v>
      </c>
      <c r="NSQ27" s="87">
        <v>0</v>
      </c>
      <c r="NSR27" s="59">
        <f t="shared" si="614"/>
        <v>0</v>
      </c>
      <c r="NSS27" s="1"/>
      <c r="NST27" s="89">
        <v>4</v>
      </c>
      <c r="NSU27" s="93" t="s">
        <v>64</v>
      </c>
      <c r="NSV27" s="58" t="s">
        <v>55</v>
      </c>
      <c r="NSW27" s="91" t="s">
        <v>32</v>
      </c>
      <c r="NSX27" s="92">
        <v>1</v>
      </c>
      <c r="NSY27" s="87">
        <v>0</v>
      </c>
      <c r="NSZ27" s="59">
        <f t="shared" si="614"/>
        <v>0</v>
      </c>
      <c r="NTA27" s="1"/>
      <c r="NTB27" s="89">
        <v>4</v>
      </c>
      <c r="NTC27" s="93" t="s">
        <v>64</v>
      </c>
      <c r="NTD27" s="58" t="s">
        <v>55</v>
      </c>
      <c r="NTE27" s="91" t="s">
        <v>32</v>
      </c>
      <c r="NTF27" s="92">
        <v>1</v>
      </c>
      <c r="NTG27" s="87">
        <v>0</v>
      </c>
      <c r="NTH27" s="59">
        <f t="shared" si="615"/>
        <v>0</v>
      </c>
      <c r="NTI27" s="1"/>
      <c r="NTJ27" s="89">
        <v>4</v>
      </c>
      <c r="NTK27" s="93" t="s">
        <v>64</v>
      </c>
      <c r="NTL27" s="58" t="s">
        <v>55</v>
      </c>
      <c r="NTM27" s="91" t="s">
        <v>32</v>
      </c>
      <c r="NTN27" s="92">
        <v>1</v>
      </c>
      <c r="NTO27" s="87">
        <v>0</v>
      </c>
      <c r="NTP27" s="59">
        <f t="shared" si="615"/>
        <v>0</v>
      </c>
      <c r="NTQ27" s="1"/>
      <c r="NTR27" s="89">
        <v>4</v>
      </c>
      <c r="NTS27" s="93" t="s">
        <v>64</v>
      </c>
      <c r="NTT27" s="58" t="s">
        <v>55</v>
      </c>
      <c r="NTU27" s="91" t="s">
        <v>32</v>
      </c>
      <c r="NTV27" s="92">
        <v>1</v>
      </c>
      <c r="NTW27" s="87">
        <v>0</v>
      </c>
      <c r="NTX27" s="59">
        <f t="shared" si="616"/>
        <v>0</v>
      </c>
      <c r="NTY27" s="1"/>
      <c r="NTZ27" s="89">
        <v>4</v>
      </c>
      <c r="NUA27" s="93" t="s">
        <v>64</v>
      </c>
      <c r="NUB27" s="58" t="s">
        <v>55</v>
      </c>
      <c r="NUC27" s="91" t="s">
        <v>32</v>
      </c>
      <c r="NUD27" s="92">
        <v>1</v>
      </c>
      <c r="NUE27" s="87">
        <v>0</v>
      </c>
      <c r="NUF27" s="59">
        <f t="shared" si="616"/>
        <v>0</v>
      </c>
      <c r="NUG27" s="1"/>
      <c r="NUH27" s="89">
        <v>4</v>
      </c>
      <c r="NUI27" s="93" t="s">
        <v>64</v>
      </c>
      <c r="NUJ27" s="58" t="s">
        <v>55</v>
      </c>
      <c r="NUK27" s="91" t="s">
        <v>32</v>
      </c>
      <c r="NUL27" s="92">
        <v>1</v>
      </c>
      <c r="NUM27" s="87">
        <v>0</v>
      </c>
      <c r="NUN27" s="59">
        <f t="shared" si="617"/>
        <v>0</v>
      </c>
      <c r="NUO27" s="1"/>
      <c r="NUP27" s="89">
        <v>4</v>
      </c>
      <c r="NUQ27" s="93" t="s">
        <v>64</v>
      </c>
      <c r="NUR27" s="58" t="s">
        <v>55</v>
      </c>
      <c r="NUS27" s="91" t="s">
        <v>32</v>
      </c>
      <c r="NUT27" s="92">
        <v>1</v>
      </c>
      <c r="NUU27" s="87">
        <v>0</v>
      </c>
      <c r="NUV27" s="59">
        <f t="shared" si="617"/>
        <v>0</v>
      </c>
      <c r="NUW27" s="1"/>
      <c r="NUX27" s="89">
        <v>4</v>
      </c>
      <c r="NUY27" s="93" t="s">
        <v>64</v>
      </c>
      <c r="NUZ27" s="58" t="s">
        <v>55</v>
      </c>
      <c r="NVA27" s="91" t="s">
        <v>32</v>
      </c>
      <c r="NVB27" s="92">
        <v>1</v>
      </c>
      <c r="NVC27" s="87">
        <v>0</v>
      </c>
      <c r="NVD27" s="59">
        <f t="shared" si="618"/>
        <v>0</v>
      </c>
      <c r="NVE27" s="1"/>
      <c r="NVF27" s="89">
        <v>4</v>
      </c>
      <c r="NVG27" s="93" t="s">
        <v>64</v>
      </c>
      <c r="NVH27" s="58" t="s">
        <v>55</v>
      </c>
      <c r="NVI27" s="91" t="s">
        <v>32</v>
      </c>
      <c r="NVJ27" s="92">
        <v>1</v>
      </c>
      <c r="NVK27" s="87">
        <v>0</v>
      </c>
      <c r="NVL27" s="59">
        <f t="shared" si="618"/>
        <v>0</v>
      </c>
      <c r="NVM27" s="1"/>
      <c r="NVN27" s="89">
        <v>4</v>
      </c>
      <c r="NVO27" s="93" t="s">
        <v>64</v>
      </c>
      <c r="NVP27" s="58" t="s">
        <v>55</v>
      </c>
      <c r="NVQ27" s="91" t="s">
        <v>32</v>
      </c>
      <c r="NVR27" s="92">
        <v>1</v>
      </c>
      <c r="NVS27" s="87">
        <v>0</v>
      </c>
      <c r="NVT27" s="59">
        <f t="shared" si="619"/>
        <v>0</v>
      </c>
      <c r="NVU27" s="1"/>
      <c r="NVV27" s="89">
        <v>4</v>
      </c>
      <c r="NVW27" s="93" t="s">
        <v>64</v>
      </c>
      <c r="NVX27" s="58" t="s">
        <v>55</v>
      </c>
      <c r="NVY27" s="91" t="s">
        <v>32</v>
      </c>
      <c r="NVZ27" s="92">
        <v>1</v>
      </c>
      <c r="NWA27" s="87">
        <v>0</v>
      </c>
      <c r="NWB27" s="59">
        <f t="shared" si="619"/>
        <v>0</v>
      </c>
      <c r="NWC27" s="1"/>
      <c r="NWD27" s="89">
        <v>4</v>
      </c>
      <c r="NWE27" s="93" t="s">
        <v>64</v>
      </c>
      <c r="NWF27" s="58" t="s">
        <v>55</v>
      </c>
      <c r="NWG27" s="91" t="s">
        <v>32</v>
      </c>
      <c r="NWH27" s="92">
        <v>1</v>
      </c>
      <c r="NWI27" s="87">
        <v>0</v>
      </c>
      <c r="NWJ27" s="59">
        <f t="shared" si="620"/>
        <v>0</v>
      </c>
      <c r="NWK27" s="1"/>
      <c r="NWL27" s="89">
        <v>4</v>
      </c>
      <c r="NWM27" s="93" t="s">
        <v>64</v>
      </c>
      <c r="NWN27" s="58" t="s">
        <v>55</v>
      </c>
      <c r="NWO27" s="91" t="s">
        <v>32</v>
      </c>
      <c r="NWP27" s="92">
        <v>1</v>
      </c>
      <c r="NWQ27" s="87">
        <v>0</v>
      </c>
      <c r="NWR27" s="59">
        <f t="shared" si="620"/>
        <v>0</v>
      </c>
      <c r="NWS27" s="1"/>
      <c r="NWT27" s="89">
        <v>4</v>
      </c>
      <c r="NWU27" s="93" t="s">
        <v>64</v>
      </c>
      <c r="NWV27" s="58" t="s">
        <v>55</v>
      </c>
      <c r="NWW27" s="91" t="s">
        <v>32</v>
      </c>
      <c r="NWX27" s="92">
        <v>1</v>
      </c>
      <c r="NWY27" s="87">
        <v>0</v>
      </c>
      <c r="NWZ27" s="59">
        <f t="shared" si="621"/>
        <v>0</v>
      </c>
      <c r="NXA27" s="1"/>
      <c r="NXB27" s="89">
        <v>4</v>
      </c>
      <c r="NXC27" s="93" t="s">
        <v>64</v>
      </c>
      <c r="NXD27" s="58" t="s">
        <v>55</v>
      </c>
      <c r="NXE27" s="91" t="s">
        <v>32</v>
      </c>
      <c r="NXF27" s="92">
        <v>1</v>
      </c>
      <c r="NXG27" s="87">
        <v>0</v>
      </c>
      <c r="NXH27" s="59">
        <f t="shared" si="621"/>
        <v>0</v>
      </c>
      <c r="NXI27" s="1"/>
      <c r="NXJ27" s="89">
        <v>4</v>
      </c>
      <c r="NXK27" s="93" t="s">
        <v>64</v>
      </c>
      <c r="NXL27" s="58" t="s">
        <v>55</v>
      </c>
      <c r="NXM27" s="91" t="s">
        <v>32</v>
      </c>
      <c r="NXN27" s="92">
        <v>1</v>
      </c>
      <c r="NXO27" s="87">
        <v>0</v>
      </c>
      <c r="NXP27" s="59">
        <f t="shared" si="622"/>
        <v>0</v>
      </c>
      <c r="NXQ27" s="1"/>
      <c r="NXR27" s="89">
        <v>4</v>
      </c>
      <c r="NXS27" s="93" t="s">
        <v>64</v>
      </c>
      <c r="NXT27" s="58" t="s">
        <v>55</v>
      </c>
      <c r="NXU27" s="91" t="s">
        <v>32</v>
      </c>
      <c r="NXV27" s="92">
        <v>1</v>
      </c>
      <c r="NXW27" s="87">
        <v>0</v>
      </c>
      <c r="NXX27" s="59">
        <f t="shared" si="622"/>
        <v>0</v>
      </c>
      <c r="NXY27" s="1"/>
      <c r="NXZ27" s="89">
        <v>4</v>
      </c>
      <c r="NYA27" s="93" t="s">
        <v>64</v>
      </c>
      <c r="NYB27" s="58" t="s">
        <v>55</v>
      </c>
      <c r="NYC27" s="91" t="s">
        <v>32</v>
      </c>
      <c r="NYD27" s="92">
        <v>1</v>
      </c>
      <c r="NYE27" s="87">
        <v>0</v>
      </c>
      <c r="NYF27" s="59">
        <f t="shared" si="623"/>
        <v>0</v>
      </c>
      <c r="NYG27" s="1"/>
      <c r="NYH27" s="89">
        <v>4</v>
      </c>
      <c r="NYI27" s="93" t="s">
        <v>64</v>
      </c>
      <c r="NYJ27" s="58" t="s">
        <v>55</v>
      </c>
      <c r="NYK27" s="91" t="s">
        <v>32</v>
      </c>
      <c r="NYL27" s="92">
        <v>1</v>
      </c>
      <c r="NYM27" s="87">
        <v>0</v>
      </c>
      <c r="NYN27" s="59">
        <f t="shared" si="623"/>
        <v>0</v>
      </c>
      <c r="NYO27" s="1"/>
      <c r="NYP27" s="89">
        <v>4</v>
      </c>
      <c r="NYQ27" s="93" t="s">
        <v>64</v>
      </c>
      <c r="NYR27" s="58" t="s">
        <v>55</v>
      </c>
      <c r="NYS27" s="91" t="s">
        <v>32</v>
      </c>
      <c r="NYT27" s="92">
        <v>1</v>
      </c>
      <c r="NYU27" s="87">
        <v>0</v>
      </c>
      <c r="NYV27" s="59">
        <f t="shared" si="624"/>
        <v>0</v>
      </c>
      <c r="NYW27" s="1"/>
      <c r="NYX27" s="89">
        <v>4</v>
      </c>
      <c r="NYY27" s="93" t="s">
        <v>64</v>
      </c>
      <c r="NYZ27" s="58" t="s">
        <v>55</v>
      </c>
      <c r="NZA27" s="91" t="s">
        <v>32</v>
      </c>
      <c r="NZB27" s="92">
        <v>1</v>
      </c>
      <c r="NZC27" s="87">
        <v>0</v>
      </c>
      <c r="NZD27" s="59">
        <f t="shared" si="624"/>
        <v>0</v>
      </c>
      <c r="NZE27" s="1"/>
      <c r="NZF27" s="89">
        <v>4</v>
      </c>
      <c r="NZG27" s="93" t="s">
        <v>64</v>
      </c>
      <c r="NZH27" s="58" t="s">
        <v>55</v>
      </c>
      <c r="NZI27" s="91" t="s">
        <v>32</v>
      </c>
      <c r="NZJ27" s="92">
        <v>1</v>
      </c>
      <c r="NZK27" s="87">
        <v>0</v>
      </c>
      <c r="NZL27" s="59">
        <f t="shared" si="625"/>
        <v>0</v>
      </c>
      <c r="NZM27" s="1"/>
      <c r="NZN27" s="89">
        <v>4</v>
      </c>
      <c r="NZO27" s="93" t="s">
        <v>64</v>
      </c>
      <c r="NZP27" s="58" t="s">
        <v>55</v>
      </c>
      <c r="NZQ27" s="91" t="s">
        <v>32</v>
      </c>
      <c r="NZR27" s="92">
        <v>1</v>
      </c>
      <c r="NZS27" s="87">
        <v>0</v>
      </c>
      <c r="NZT27" s="59">
        <f t="shared" si="625"/>
        <v>0</v>
      </c>
      <c r="NZU27" s="1"/>
      <c r="NZV27" s="89">
        <v>4</v>
      </c>
      <c r="NZW27" s="93" t="s">
        <v>64</v>
      </c>
      <c r="NZX27" s="58" t="s">
        <v>55</v>
      </c>
      <c r="NZY27" s="91" t="s">
        <v>32</v>
      </c>
      <c r="NZZ27" s="92">
        <v>1</v>
      </c>
      <c r="OAA27" s="87">
        <v>0</v>
      </c>
      <c r="OAB27" s="59">
        <f t="shared" si="626"/>
        <v>0</v>
      </c>
      <c r="OAC27" s="1"/>
      <c r="OAD27" s="89">
        <v>4</v>
      </c>
      <c r="OAE27" s="93" t="s">
        <v>64</v>
      </c>
      <c r="OAF27" s="58" t="s">
        <v>55</v>
      </c>
      <c r="OAG27" s="91" t="s">
        <v>32</v>
      </c>
      <c r="OAH27" s="92">
        <v>1</v>
      </c>
      <c r="OAI27" s="87">
        <v>0</v>
      </c>
      <c r="OAJ27" s="59">
        <f t="shared" si="626"/>
        <v>0</v>
      </c>
      <c r="OAK27" s="1"/>
      <c r="OAL27" s="89">
        <v>4</v>
      </c>
      <c r="OAM27" s="93" t="s">
        <v>64</v>
      </c>
      <c r="OAN27" s="58" t="s">
        <v>55</v>
      </c>
      <c r="OAO27" s="91" t="s">
        <v>32</v>
      </c>
      <c r="OAP27" s="92">
        <v>1</v>
      </c>
      <c r="OAQ27" s="87">
        <v>0</v>
      </c>
      <c r="OAR27" s="59">
        <f t="shared" si="627"/>
        <v>0</v>
      </c>
      <c r="OAS27" s="1"/>
      <c r="OAT27" s="89">
        <v>4</v>
      </c>
      <c r="OAU27" s="93" t="s">
        <v>64</v>
      </c>
      <c r="OAV27" s="58" t="s">
        <v>55</v>
      </c>
      <c r="OAW27" s="91" t="s">
        <v>32</v>
      </c>
      <c r="OAX27" s="92">
        <v>1</v>
      </c>
      <c r="OAY27" s="87">
        <v>0</v>
      </c>
      <c r="OAZ27" s="59">
        <f t="shared" si="627"/>
        <v>0</v>
      </c>
      <c r="OBA27" s="1"/>
      <c r="OBB27" s="89">
        <v>4</v>
      </c>
      <c r="OBC27" s="93" t="s">
        <v>64</v>
      </c>
      <c r="OBD27" s="58" t="s">
        <v>55</v>
      </c>
      <c r="OBE27" s="91" t="s">
        <v>32</v>
      </c>
      <c r="OBF27" s="92">
        <v>1</v>
      </c>
      <c r="OBG27" s="87">
        <v>0</v>
      </c>
      <c r="OBH27" s="59">
        <f t="shared" si="628"/>
        <v>0</v>
      </c>
      <c r="OBI27" s="1"/>
      <c r="OBJ27" s="89">
        <v>4</v>
      </c>
      <c r="OBK27" s="93" t="s">
        <v>64</v>
      </c>
      <c r="OBL27" s="58" t="s">
        <v>55</v>
      </c>
      <c r="OBM27" s="91" t="s">
        <v>32</v>
      </c>
      <c r="OBN27" s="92">
        <v>1</v>
      </c>
      <c r="OBO27" s="87">
        <v>0</v>
      </c>
      <c r="OBP27" s="59">
        <f t="shared" si="628"/>
        <v>0</v>
      </c>
      <c r="OBQ27" s="1"/>
      <c r="OBR27" s="89">
        <v>4</v>
      </c>
      <c r="OBS27" s="93" t="s">
        <v>64</v>
      </c>
      <c r="OBT27" s="58" t="s">
        <v>55</v>
      </c>
      <c r="OBU27" s="91" t="s">
        <v>32</v>
      </c>
      <c r="OBV27" s="92">
        <v>1</v>
      </c>
      <c r="OBW27" s="87">
        <v>0</v>
      </c>
      <c r="OBX27" s="59">
        <f t="shared" si="629"/>
        <v>0</v>
      </c>
      <c r="OBY27" s="1"/>
      <c r="OBZ27" s="89">
        <v>4</v>
      </c>
      <c r="OCA27" s="93" t="s">
        <v>64</v>
      </c>
      <c r="OCB27" s="58" t="s">
        <v>55</v>
      </c>
      <c r="OCC27" s="91" t="s">
        <v>32</v>
      </c>
      <c r="OCD27" s="92">
        <v>1</v>
      </c>
      <c r="OCE27" s="87">
        <v>0</v>
      </c>
      <c r="OCF27" s="59">
        <f t="shared" si="629"/>
        <v>0</v>
      </c>
      <c r="OCG27" s="1"/>
      <c r="OCH27" s="89">
        <v>4</v>
      </c>
      <c r="OCI27" s="93" t="s">
        <v>64</v>
      </c>
      <c r="OCJ27" s="58" t="s">
        <v>55</v>
      </c>
      <c r="OCK27" s="91" t="s">
        <v>32</v>
      </c>
      <c r="OCL27" s="92">
        <v>1</v>
      </c>
      <c r="OCM27" s="87">
        <v>0</v>
      </c>
      <c r="OCN27" s="59">
        <f t="shared" si="630"/>
        <v>0</v>
      </c>
      <c r="OCO27" s="1"/>
      <c r="OCP27" s="89">
        <v>4</v>
      </c>
      <c r="OCQ27" s="93" t="s">
        <v>64</v>
      </c>
      <c r="OCR27" s="58" t="s">
        <v>55</v>
      </c>
      <c r="OCS27" s="91" t="s">
        <v>32</v>
      </c>
      <c r="OCT27" s="92">
        <v>1</v>
      </c>
      <c r="OCU27" s="87">
        <v>0</v>
      </c>
      <c r="OCV27" s="59">
        <f t="shared" si="630"/>
        <v>0</v>
      </c>
      <c r="OCW27" s="1"/>
      <c r="OCX27" s="89">
        <v>4</v>
      </c>
      <c r="OCY27" s="93" t="s">
        <v>64</v>
      </c>
      <c r="OCZ27" s="58" t="s">
        <v>55</v>
      </c>
      <c r="ODA27" s="91" t="s">
        <v>32</v>
      </c>
      <c r="ODB27" s="92">
        <v>1</v>
      </c>
      <c r="ODC27" s="87">
        <v>0</v>
      </c>
      <c r="ODD27" s="59">
        <f t="shared" si="631"/>
        <v>0</v>
      </c>
      <c r="ODE27" s="1"/>
      <c r="ODF27" s="89">
        <v>4</v>
      </c>
      <c r="ODG27" s="93" t="s">
        <v>64</v>
      </c>
      <c r="ODH27" s="58" t="s">
        <v>55</v>
      </c>
      <c r="ODI27" s="91" t="s">
        <v>32</v>
      </c>
      <c r="ODJ27" s="92">
        <v>1</v>
      </c>
      <c r="ODK27" s="87">
        <v>0</v>
      </c>
      <c r="ODL27" s="59">
        <f t="shared" si="631"/>
        <v>0</v>
      </c>
      <c r="ODM27" s="1"/>
      <c r="ODN27" s="89">
        <v>4</v>
      </c>
      <c r="ODO27" s="93" t="s">
        <v>64</v>
      </c>
      <c r="ODP27" s="58" t="s">
        <v>55</v>
      </c>
      <c r="ODQ27" s="91" t="s">
        <v>32</v>
      </c>
      <c r="ODR27" s="92">
        <v>1</v>
      </c>
      <c r="ODS27" s="87">
        <v>0</v>
      </c>
      <c r="ODT27" s="59">
        <f t="shared" si="632"/>
        <v>0</v>
      </c>
      <c r="ODU27" s="1"/>
      <c r="ODV27" s="89">
        <v>4</v>
      </c>
      <c r="ODW27" s="93" t="s">
        <v>64</v>
      </c>
      <c r="ODX27" s="58" t="s">
        <v>55</v>
      </c>
      <c r="ODY27" s="91" t="s">
        <v>32</v>
      </c>
      <c r="ODZ27" s="92">
        <v>1</v>
      </c>
      <c r="OEA27" s="87">
        <v>0</v>
      </c>
      <c r="OEB27" s="59">
        <f t="shared" si="632"/>
        <v>0</v>
      </c>
      <c r="OEC27" s="1"/>
      <c r="OED27" s="89">
        <v>4</v>
      </c>
      <c r="OEE27" s="93" t="s">
        <v>64</v>
      </c>
      <c r="OEF27" s="58" t="s">
        <v>55</v>
      </c>
      <c r="OEG27" s="91" t="s">
        <v>32</v>
      </c>
      <c r="OEH27" s="92">
        <v>1</v>
      </c>
      <c r="OEI27" s="87">
        <v>0</v>
      </c>
      <c r="OEJ27" s="59">
        <f t="shared" si="633"/>
        <v>0</v>
      </c>
      <c r="OEK27" s="1"/>
      <c r="OEL27" s="89">
        <v>4</v>
      </c>
      <c r="OEM27" s="93" t="s">
        <v>64</v>
      </c>
      <c r="OEN27" s="58" t="s">
        <v>55</v>
      </c>
      <c r="OEO27" s="91" t="s">
        <v>32</v>
      </c>
      <c r="OEP27" s="92">
        <v>1</v>
      </c>
      <c r="OEQ27" s="87">
        <v>0</v>
      </c>
      <c r="OER27" s="59">
        <f t="shared" si="633"/>
        <v>0</v>
      </c>
      <c r="OES27" s="1"/>
      <c r="OET27" s="89">
        <v>4</v>
      </c>
      <c r="OEU27" s="93" t="s">
        <v>64</v>
      </c>
      <c r="OEV27" s="58" t="s">
        <v>55</v>
      </c>
      <c r="OEW27" s="91" t="s">
        <v>32</v>
      </c>
      <c r="OEX27" s="92">
        <v>1</v>
      </c>
      <c r="OEY27" s="87">
        <v>0</v>
      </c>
      <c r="OEZ27" s="59">
        <f t="shared" si="634"/>
        <v>0</v>
      </c>
      <c r="OFA27" s="1"/>
      <c r="OFB27" s="89">
        <v>4</v>
      </c>
      <c r="OFC27" s="93" t="s">
        <v>64</v>
      </c>
      <c r="OFD27" s="58" t="s">
        <v>55</v>
      </c>
      <c r="OFE27" s="91" t="s">
        <v>32</v>
      </c>
      <c r="OFF27" s="92">
        <v>1</v>
      </c>
      <c r="OFG27" s="87">
        <v>0</v>
      </c>
      <c r="OFH27" s="59">
        <f t="shared" si="634"/>
        <v>0</v>
      </c>
      <c r="OFI27" s="1"/>
      <c r="OFJ27" s="89">
        <v>4</v>
      </c>
      <c r="OFK27" s="93" t="s">
        <v>64</v>
      </c>
      <c r="OFL27" s="58" t="s">
        <v>55</v>
      </c>
      <c r="OFM27" s="91" t="s">
        <v>32</v>
      </c>
      <c r="OFN27" s="92">
        <v>1</v>
      </c>
      <c r="OFO27" s="87">
        <v>0</v>
      </c>
      <c r="OFP27" s="59">
        <f t="shared" si="635"/>
        <v>0</v>
      </c>
      <c r="OFQ27" s="1"/>
      <c r="OFR27" s="89">
        <v>4</v>
      </c>
      <c r="OFS27" s="93" t="s">
        <v>64</v>
      </c>
      <c r="OFT27" s="58" t="s">
        <v>55</v>
      </c>
      <c r="OFU27" s="91" t="s">
        <v>32</v>
      </c>
      <c r="OFV27" s="92">
        <v>1</v>
      </c>
      <c r="OFW27" s="87">
        <v>0</v>
      </c>
      <c r="OFX27" s="59">
        <f t="shared" si="635"/>
        <v>0</v>
      </c>
      <c r="OFY27" s="1"/>
      <c r="OFZ27" s="89">
        <v>4</v>
      </c>
      <c r="OGA27" s="93" t="s">
        <v>64</v>
      </c>
      <c r="OGB27" s="58" t="s">
        <v>55</v>
      </c>
      <c r="OGC27" s="91" t="s">
        <v>32</v>
      </c>
      <c r="OGD27" s="92">
        <v>1</v>
      </c>
      <c r="OGE27" s="87">
        <v>0</v>
      </c>
      <c r="OGF27" s="59">
        <f t="shared" si="636"/>
        <v>0</v>
      </c>
      <c r="OGG27" s="1"/>
      <c r="OGH27" s="89">
        <v>4</v>
      </c>
      <c r="OGI27" s="93" t="s">
        <v>64</v>
      </c>
      <c r="OGJ27" s="58" t="s">
        <v>55</v>
      </c>
      <c r="OGK27" s="91" t="s">
        <v>32</v>
      </c>
      <c r="OGL27" s="92">
        <v>1</v>
      </c>
      <c r="OGM27" s="87">
        <v>0</v>
      </c>
      <c r="OGN27" s="59">
        <f t="shared" si="636"/>
        <v>0</v>
      </c>
      <c r="OGO27" s="1"/>
      <c r="OGP27" s="89">
        <v>4</v>
      </c>
      <c r="OGQ27" s="93" t="s">
        <v>64</v>
      </c>
      <c r="OGR27" s="58" t="s">
        <v>55</v>
      </c>
      <c r="OGS27" s="91" t="s">
        <v>32</v>
      </c>
      <c r="OGT27" s="92">
        <v>1</v>
      </c>
      <c r="OGU27" s="87">
        <v>0</v>
      </c>
      <c r="OGV27" s="59">
        <f t="shared" si="637"/>
        <v>0</v>
      </c>
      <c r="OGW27" s="1"/>
      <c r="OGX27" s="89">
        <v>4</v>
      </c>
      <c r="OGY27" s="93" t="s">
        <v>64</v>
      </c>
      <c r="OGZ27" s="58" t="s">
        <v>55</v>
      </c>
      <c r="OHA27" s="91" t="s">
        <v>32</v>
      </c>
      <c r="OHB27" s="92">
        <v>1</v>
      </c>
      <c r="OHC27" s="87">
        <v>0</v>
      </c>
      <c r="OHD27" s="59">
        <f t="shared" si="637"/>
        <v>0</v>
      </c>
      <c r="OHE27" s="1"/>
      <c r="OHF27" s="89">
        <v>4</v>
      </c>
      <c r="OHG27" s="93" t="s">
        <v>64</v>
      </c>
      <c r="OHH27" s="58" t="s">
        <v>55</v>
      </c>
      <c r="OHI27" s="91" t="s">
        <v>32</v>
      </c>
      <c r="OHJ27" s="92">
        <v>1</v>
      </c>
      <c r="OHK27" s="87">
        <v>0</v>
      </c>
      <c r="OHL27" s="59">
        <f t="shared" si="638"/>
        <v>0</v>
      </c>
      <c r="OHM27" s="1"/>
      <c r="OHN27" s="89">
        <v>4</v>
      </c>
      <c r="OHO27" s="93" t="s">
        <v>64</v>
      </c>
      <c r="OHP27" s="58" t="s">
        <v>55</v>
      </c>
      <c r="OHQ27" s="91" t="s">
        <v>32</v>
      </c>
      <c r="OHR27" s="92">
        <v>1</v>
      </c>
      <c r="OHS27" s="87">
        <v>0</v>
      </c>
      <c r="OHT27" s="59">
        <f t="shared" si="638"/>
        <v>0</v>
      </c>
      <c r="OHU27" s="1"/>
      <c r="OHV27" s="89">
        <v>4</v>
      </c>
      <c r="OHW27" s="93" t="s">
        <v>64</v>
      </c>
      <c r="OHX27" s="58" t="s">
        <v>55</v>
      </c>
      <c r="OHY27" s="91" t="s">
        <v>32</v>
      </c>
      <c r="OHZ27" s="92">
        <v>1</v>
      </c>
      <c r="OIA27" s="87">
        <v>0</v>
      </c>
      <c r="OIB27" s="59">
        <f t="shared" si="639"/>
        <v>0</v>
      </c>
      <c r="OIC27" s="1"/>
      <c r="OID27" s="89">
        <v>4</v>
      </c>
      <c r="OIE27" s="93" t="s">
        <v>64</v>
      </c>
      <c r="OIF27" s="58" t="s">
        <v>55</v>
      </c>
      <c r="OIG27" s="91" t="s">
        <v>32</v>
      </c>
      <c r="OIH27" s="92">
        <v>1</v>
      </c>
      <c r="OII27" s="87">
        <v>0</v>
      </c>
      <c r="OIJ27" s="59">
        <f t="shared" si="639"/>
        <v>0</v>
      </c>
      <c r="OIK27" s="1"/>
      <c r="OIL27" s="89">
        <v>4</v>
      </c>
      <c r="OIM27" s="93" t="s">
        <v>64</v>
      </c>
      <c r="OIN27" s="58" t="s">
        <v>55</v>
      </c>
      <c r="OIO27" s="91" t="s">
        <v>32</v>
      </c>
      <c r="OIP27" s="92">
        <v>1</v>
      </c>
      <c r="OIQ27" s="87">
        <v>0</v>
      </c>
      <c r="OIR27" s="59">
        <f t="shared" si="640"/>
        <v>0</v>
      </c>
      <c r="OIS27" s="1"/>
      <c r="OIT27" s="89">
        <v>4</v>
      </c>
      <c r="OIU27" s="93" t="s">
        <v>64</v>
      </c>
      <c r="OIV27" s="58" t="s">
        <v>55</v>
      </c>
      <c r="OIW27" s="91" t="s">
        <v>32</v>
      </c>
      <c r="OIX27" s="92">
        <v>1</v>
      </c>
      <c r="OIY27" s="87">
        <v>0</v>
      </c>
      <c r="OIZ27" s="59">
        <f t="shared" si="640"/>
        <v>0</v>
      </c>
      <c r="OJA27" s="1"/>
      <c r="OJB27" s="89">
        <v>4</v>
      </c>
      <c r="OJC27" s="93" t="s">
        <v>64</v>
      </c>
      <c r="OJD27" s="58" t="s">
        <v>55</v>
      </c>
      <c r="OJE27" s="91" t="s">
        <v>32</v>
      </c>
      <c r="OJF27" s="92">
        <v>1</v>
      </c>
      <c r="OJG27" s="87">
        <v>0</v>
      </c>
      <c r="OJH27" s="59">
        <f t="shared" si="641"/>
        <v>0</v>
      </c>
      <c r="OJI27" s="1"/>
      <c r="OJJ27" s="89">
        <v>4</v>
      </c>
      <c r="OJK27" s="93" t="s">
        <v>64</v>
      </c>
      <c r="OJL27" s="58" t="s">
        <v>55</v>
      </c>
      <c r="OJM27" s="91" t="s">
        <v>32</v>
      </c>
      <c r="OJN27" s="92">
        <v>1</v>
      </c>
      <c r="OJO27" s="87">
        <v>0</v>
      </c>
      <c r="OJP27" s="59">
        <f t="shared" si="641"/>
        <v>0</v>
      </c>
      <c r="OJQ27" s="1"/>
      <c r="OJR27" s="89">
        <v>4</v>
      </c>
      <c r="OJS27" s="93" t="s">
        <v>64</v>
      </c>
      <c r="OJT27" s="58" t="s">
        <v>55</v>
      </c>
      <c r="OJU27" s="91" t="s">
        <v>32</v>
      </c>
      <c r="OJV27" s="92">
        <v>1</v>
      </c>
      <c r="OJW27" s="87">
        <v>0</v>
      </c>
      <c r="OJX27" s="59">
        <f t="shared" si="642"/>
        <v>0</v>
      </c>
      <c r="OJY27" s="1"/>
      <c r="OJZ27" s="89">
        <v>4</v>
      </c>
      <c r="OKA27" s="93" t="s">
        <v>64</v>
      </c>
      <c r="OKB27" s="58" t="s">
        <v>55</v>
      </c>
      <c r="OKC27" s="91" t="s">
        <v>32</v>
      </c>
      <c r="OKD27" s="92">
        <v>1</v>
      </c>
      <c r="OKE27" s="87">
        <v>0</v>
      </c>
      <c r="OKF27" s="59">
        <f t="shared" si="642"/>
        <v>0</v>
      </c>
      <c r="OKG27" s="1"/>
      <c r="OKH27" s="89">
        <v>4</v>
      </c>
      <c r="OKI27" s="93" t="s">
        <v>64</v>
      </c>
      <c r="OKJ27" s="58" t="s">
        <v>55</v>
      </c>
      <c r="OKK27" s="91" t="s">
        <v>32</v>
      </c>
      <c r="OKL27" s="92">
        <v>1</v>
      </c>
      <c r="OKM27" s="87">
        <v>0</v>
      </c>
      <c r="OKN27" s="59">
        <f t="shared" si="643"/>
        <v>0</v>
      </c>
      <c r="OKO27" s="1"/>
      <c r="OKP27" s="89">
        <v>4</v>
      </c>
      <c r="OKQ27" s="93" t="s">
        <v>64</v>
      </c>
      <c r="OKR27" s="58" t="s">
        <v>55</v>
      </c>
      <c r="OKS27" s="91" t="s">
        <v>32</v>
      </c>
      <c r="OKT27" s="92">
        <v>1</v>
      </c>
      <c r="OKU27" s="87">
        <v>0</v>
      </c>
      <c r="OKV27" s="59">
        <f t="shared" si="643"/>
        <v>0</v>
      </c>
      <c r="OKW27" s="1"/>
      <c r="OKX27" s="89">
        <v>4</v>
      </c>
      <c r="OKY27" s="93" t="s">
        <v>64</v>
      </c>
      <c r="OKZ27" s="58" t="s">
        <v>55</v>
      </c>
      <c r="OLA27" s="91" t="s">
        <v>32</v>
      </c>
      <c r="OLB27" s="92">
        <v>1</v>
      </c>
      <c r="OLC27" s="87">
        <v>0</v>
      </c>
      <c r="OLD27" s="59">
        <f t="shared" si="644"/>
        <v>0</v>
      </c>
      <c r="OLE27" s="1"/>
      <c r="OLF27" s="89">
        <v>4</v>
      </c>
      <c r="OLG27" s="93" t="s">
        <v>64</v>
      </c>
      <c r="OLH27" s="58" t="s">
        <v>55</v>
      </c>
      <c r="OLI27" s="91" t="s">
        <v>32</v>
      </c>
      <c r="OLJ27" s="92">
        <v>1</v>
      </c>
      <c r="OLK27" s="87">
        <v>0</v>
      </c>
      <c r="OLL27" s="59">
        <f t="shared" si="644"/>
        <v>0</v>
      </c>
      <c r="OLM27" s="1"/>
      <c r="OLN27" s="89">
        <v>4</v>
      </c>
      <c r="OLO27" s="93" t="s">
        <v>64</v>
      </c>
      <c r="OLP27" s="58" t="s">
        <v>55</v>
      </c>
      <c r="OLQ27" s="91" t="s">
        <v>32</v>
      </c>
      <c r="OLR27" s="92">
        <v>1</v>
      </c>
      <c r="OLS27" s="87">
        <v>0</v>
      </c>
      <c r="OLT27" s="59">
        <f t="shared" si="645"/>
        <v>0</v>
      </c>
      <c r="OLU27" s="1"/>
      <c r="OLV27" s="89">
        <v>4</v>
      </c>
      <c r="OLW27" s="93" t="s">
        <v>64</v>
      </c>
      <c r="OLX27" s="58" t="s">
        <v>55</v>
      </c>
      <c r="OLY27" s="91" t="s">
        <v>32</v>
      </c>
      <c r="OLZ27" s="92">
        <v>1</v>
      </c>
      <c r="OMA27" s="87">
        <v>0</v>
      </c>
      <c r="OMB27" s="59">
        <f t="shared" si="645"/>
        <v>0</v>
      </c>
      <c r="OMC27" s="1"/>
      <c r="OMD27" s="89">
        <v>4</v>
      </c>
      <c r="OME27" s="93" t="s">
        <v>64</v>
      </c>
      <c r="OMF27" s="58" t="s">
        <v>55</v>
      </c>
      <c r="OMG27" s="91" t="s">
        <v>32</v>
      </c>
      <c r="OMH27" s="92">
        <v>1</v>
      </c>
      <c r="OMI27" s="87">
        <v>0</v>
      </c>
      <c r="OMJ27" s="59">
        <f t="shared" si="646"/>
        <v>0</v>
      </c>
      <c r="OMK27" s="1"/>
      <c r="OML27" s="89">
        <v>4</v>
      </c>
      <c r="OMM27" s="93" t="s">
        <v>64</v>
      </c>
      <c r="OMN27" s="58" t="s">
        <v>55</v>
      </c>
      <c r="OMO27" s="91" t="s">
        <v>32</v>
      </c>
      <c r="OMP27" s="92">
        <v>1</v>
      </c>
      <c r="OMQ27" s="87">
        <v>0</v>
      </c>
      <c r="OMR27" s="59">
        <f t="shared" si="646"/>
        <v>0</v>
      </c>
      <c r="OMS27" s="1"/>
      <c r="OMT27" s="89">
        <v>4</v>
      </c>
      <c r="OMU27" s="93" t="s">
        <v>64</v>
      </c>
      <c r="OMV27" s="58" t="s">
        <v>55</v>
      </c>
      <c r="OMW27" s="91" t="s">
        <v>32</v>
      </c>
      <c r="OMX27" s="92">
        <v>1</v>
      </c>
      <c r="OMY27" s="87">
        <v>0</v>
      </c>
      <c r="OMZ27" s="59">
        <f t="shared" si="647"/>
        <v>0</v>
      </c>
      <c r="ONA27" s="1"/>
      <c r="ONB27" s="89">
        <v>4</v>
      </c>
      <c r="ONC27" s="93" t="s">
        <v>64</v>
      </c>
      <c r="OND27" s="58" t="s">
        <v>55</v>
      </c>
      <c r="ONE27" s="91" t="s">
        <v>32</v>
      </c>
      <c r="ONF27" s="92">
        <v>1</v>
      </c>
      <c r="ONG27" s="87">
        <v>0</v>
      </c>
      <c r="ONH27" s="59">
        <f t="shared" si="647"/>
        <v>0</v>
      </c>
      <c r="ONI27" s="1"/>
      <c r="ONJ27" s="89">
        <v>4</v>
      </c>
      <c r="ONK27" s="93" t="s">
        <v>64</v>
      </c>
      <c r="ONL27" s="58" t="s">
        <v>55</v>
      </c>
      <c r="ONM27" s="91" t="s">
        <v>32</v>
      </c>
      <c r="ONN27" s="92">
        <v>1</v>
      </c>
      <c r="ONO27" s="87">
        <v>0</v>
      </c>
      <c r="ONP27" s="59">
        <f t="shared" si="648"/>
        <v>0</v>
      </c>
      <c r="ONQ27" s="1"/>
      <c r="ONR27" s="89">
        <v>4</v>
      </c>
      <c r="ONS27" s="93" t="s">
        <v>64</v>
      </c>
      <c r="ONT27" s="58" t="s">
        <v>55</v>
      </c>
      <c r="ONU27" s="91" t="s">
        <v>32</v>
      </c>
      <c r="ONV27" s="92">
        <v>1</v>
      </c>
      <c r="ONW27" s="87">
        <v>0</v>
      </c>
      <c r="ONX27" s="59">
        <f t="shared" si="648"/>
        <v>0</v>
      </c>
      <c r="ONY27" s="1"/>
      <c r="ONZ27" s="89">
        <v>4</v>
      </c>
      <c r="OOA27" s="93" t="s">
        <v>64</v>
      </c>
      <c r="OOB27" s="58" t="s">
        <v>55</v>
      </c>
      <c r="OOC27" s="91" t="s">
        <v>32</v>
      </c>
      <c r="OOD27" s="92">
        <v>1</v>
      </c>
      <c r="OOE27" s="87">
        <v>0</v>
      </c>
      <c r="OOF27" s="59">
        <f t="shared" si="649"/>
        <v>0</v>
      </c>
      <c r="OOG27" s="1"/>
      <c r="OOH27" s="89">
        <v>4</v>
      </c>
      <c r="OOI27" s="93" t="s">
        <v>64</v>
      </c>
      <c r="OOJ27" s="58" t="s">
        <v>55</v>
      </c>
      <c r="OOK27" s="91" t="s">
        <v>32</v>
      </c>
      <c r="OOL27" s="92">
        <v>1</v>
      </c>
      <c r="OOM27" s="87">
        <v>0</v>
      </c>
      <c r="OON27" s="59">
        <f t="shared" si="649"/>
        <v>0</v>
      </c>
      <c r="OOO27" s="1"/>
      <c r="OOP27" s="89">
        <v>4</v>
      </c>
      <c r="OOQ27" s="93" t="s">
        <v>64</v>
      </c>
      <c r="OOR27" s="58" t="s">
        <v>55</v>
      </c>
      <c r="OOS27" s="91" t="s">
        <v>32</v>
      </c>
      <c r="OOT27" s="92">
        <v>1</v>
      </c>
      <c r="OOU27" s="87">
        <v>0</v>
      </c>
      <c r="OOV27" s="59">
        <f t="shared" si="650"/>
        <v>0</v>
      </c>
      <c r="OOW27" s="1"/>
      <c r="OOX27" s="89">
        <v>4</v>
      </c>
      <c r="OOY27" s="93" t="s">
        <v>64</v>
      </c>
      <c r="OOZ27" s="58" t="s">
        <v>55</v>
      </c>
      <c r="OPA27" s="91" t="s">
        <v>32</v>
      </c>
      <c r="OPB27" s="92">
        <v>1</v>
      </c>
      <c r="OPC27" s="87">
        <v>0</v>
      </c>
      <c r="OPD27" s="59">
        <f t="shared" si="650"/>
        <v>0</v>
      </c>
      <c r="OPE27" s="1"/>
      <c r="OPF27" s="89">
        <v>4</v>
      </c>
      <c r="OPG27" s="93" t="s">
        <v>64</v>
      </c>
      <c r="OPH27" s="58" t="s">
        <v>55</v>
      </c>
      <c r="OPI27" s="91" t="s">
        <v>32</v>
      </c>
      <c r="OPJ27" s="92">
        <v>1</v>
      </c>
      <c r="OPK27" s="87">
        <v>0</v>
      </c>
      <c r="OPL27" s="59">
        <f t="shared" si="651"/>
        <v>0</v>
      </c>
      <c r="OPM27" s="1"/>
      <c r="OPN27" s="89">
        <v>4</v>
      </c>
      <c r="OPO27" s="93" t="s">
        <v>64</v>
      </c>
      <c r="OPP27" s="58" t="s">
        <v>55</v>
      </c>
      <c r="OPQ27" s="91" t="s">
        <v>32</v>
      </c>
      <c r="OPR27" s="92">
        <v>1</v>
      </c>
      <c r="OPS27" s="87">
        <v>0</v>
      </c>
      <c r="OPT27" s="59">
        <f t="shared" si="651"/>
        <v>0</v>
      </c>
      <c r="OPU27" s="1"/>
      <c r="OPV27" s="89">
        <v>4</v>
      </c>
      <c r="OPW27" s="93" t="s">
        <v>64</v>
      </c>
      <c r="OPX27" s="58" t="s">
        <v>55</v>
      </c>
      <c r="OPY27" s="91" t="s">
        <v>32</v>
      </c>
      <c r="OPZ27" s="92">
        <v>1</v>
      </c>
      <c r="OQA27" s="87">
        <v>0</v>
      </c>
      <c r="OQB27" s="59">
        <f t="shared" si="652"/>
        <v>0</v>
      </c>
      <c r="OQC27" s="1"/>
      <c r="OQD27" s="89">
        <v>4</v>
      </c>
      <c r="OQE27" s="93" t="s">
        <v>64</v>
      </c>
      <c r="OQF27" s="58" t="s">
        <v>55</v>
      </c>
      <c r="OQG27" s="91" t="s">
        <v>32</v>
      </c>
      <c r="OQH27" s="92">
        <v>1</v>
      </c>
      <c r="OQI27" s="87">
        <v>0</v>
      </c>
      <c r="OQJ27" s="59">
        <f t="shared" si="652"/>
        <v>0</v>
      </c>
      <c r="OQK27" s="1"/>
      <c r="OQL27" s="89">
        <v>4</v>
      </c>
      <c r="OQM27" s="93" t="s">
        <v>64</v>
      </c>
      <c r="OQN27" s="58" t="s">
        <v>55</v>
      </c>
      <c r="OQO27" s="91" t="s">
        <v>32</v>
      </c>
      <c r="OQP27" s="92">
        <v>1</v>
      </c>
      <c r="OQQ27" s="87">
        <v>0</v>
      </c>
      <c r="OQR27" s="59">
        <f t="shared" si="653"/>
        <v>0</v>
      </c>
      <c r="OQS27" s="1"/>
      <c r="OQT27" s="89">
        <v>4</v>
      </c>
      <c r="OQU27" s="93" t="s">
        <v>64</v>
      </c>
      <c r="OQV27" s="58" t="s">
        <v>55</v>
      </c>
      <c r="OQW27" s="91" t="s">
        <v>32</v>
      </c>
      <c r="OQX27" s="92">
        <v>1</v>
      </c>
      <c r="OQY27" s="87">
        <v>0</v>
      </c>
      <c r="OQZ27" s="59">
        <f t="shared" si="653"/>
        <v>0</v>
      </c>
      <c r="ORA27" s="1"/>
      <c r="ORB27" s="89">
        <v>4</v>
      </c>
      <c r="ORC27" s="93" t="s">
        <v>64</v>
      </c>
      <c r="ORD27" s="58" t="s">
        <v>55</v>
      </c>
      <c r="ORE27" s="91" t="s">
        <v>32</v>
      </c>
      <c r="ORF27" s="92">
        <v>1</v>
      </c>
      <c r="ORG27" s="87">
        <v>0</v>
      </c>
      <c r="ORH27" s="59">
        <f t="shared" si="654"/>
        <v>0</v>
      </c>
      <c r="ORI27" s="1"/>
      <c r="ORJ27" s="89">
        <v>4</v>
      </c>
      <c r="ORK27" s="93" t="s">
        <v>64</v>
      </c>
      <c r="ORL27" s="58" t="s">
        <v>55</v>
      </c>
      <c r="ORM27" s="91" t="s">
        <v>32</v>
      </c>
      <c r="ORN27" s="92">
        <v>1</v>
      </c>
      <c r="ORO27" s="87">
        <v>0</v>
      </c>
      <c r="ORP27" s="59">
        <f t="shared" si="654"/>
        <v>0</v>
      </c>
      <c r="ORQ27" s="1"/>
      <c r="ORR27" s="89">
        <v>4</v>
      </c>
      <c r="ORS27" s="93" t="s">
        <v>64</v>
      </c>
      <c r="ORT27" s="58" t="s">
        <v>55</v>
      </c>
      <c r="ORU27" s="91" t="s">
        <v>32</v>
      </c>
      <c r="ORV27" s="92">
        <v>1</v>
      </c>
      <c r="ORW27" s="87">
        <v>0</v>
      </c>
      <c r="ORX27" s="59">
        <f t="shared" si="655"/>
        <v>0</v>
      </c>
      <c r="ORY27" s="1"/>
      <c r="ORZ27" s="89">
        <v>4</v>
      </c>
      <c r="OSA27" s="93" t="s">
        <v>64</v>
      </c>
      <c r="OSB27" s="58" t="s">
        <v>55</v>
      </c>
      <c r="OSC27" s="91" t="s">
        <v>32</v>
      </c>
      <c r="OSD27" s="92">
        <v>1</v>
      </c>
      <c r="OSE27" s="87">
        <v>0</v>
      </c>
      <c r="OSF27" s="59">
        <f t="shared" si="655"/>
        <v>0</v>
      </c>
      <c r="OSG27" s="1"/>
      <c r="OSH27" s="89">
        <v>4</v>
      </c>
      <c r="OSI27" s="93" t="s">
        <v>64</v>
      </c>
      <c r="OSJ27" s="58" t="s">
        <v>55</v>
      </c>
      <c r="OSK27" s="91" t="s">
        <v>32</v>
      </c>
      <c r="OSL27" s="92">
        <v>1</v>
      </c>
      <c r="OSM27" s="87">
        <v>0</v>
      </c>
      <c r="OSN27" s="59">
        <f t="shared" si="656"/>
        <v>0</v>
      </c>
      <c r="OSO27" s="1"/>
      <c r="OSP27" s="89">
        <v>4</v>
      </c>
      <c r="OSQ27" s="93" t="s">
        <v>64</v>
      </c>
      <c r="OSR27" s="58" t="s">
        <v>55</v>
      </c>
      <c r="OSS27" s="91" t="s">
        <v>32</v>
      </c>
      <c r="OST27" s="92">
        <v>1</v>
      </c>
      <c r="OSU27" s="87">
        <v>0</v>
      </c>
      <c r="OSV27" s="59">
        <f t="shared" si="656"/>
        <v>0</v>
      </c>
      <c r="OSW27" s="1"/>
      <c r="OSX27" s="89">
        <v>4</v>
      </c>
      <c r="OSY27" s="93" t="s">
        <v>64</v>
      </c>
      <c r="OSZ27" s="58" t="s">
        <v>55</v>
      </c>
      <c r="OTA27" s="91" t="s">
        <v>32</v>
      </c>
      <c r="OTB27" s="92">
        <v>1</v>
      </c>
      <c r="OTC27" s="87">
        <v>0</v>
      </c>
      <c r="OTD27" s="59">
        <f t="shared" si="657"/>
        <v>0</v>
      </c>
      <c r="OTE27" s="1"/>
      <c r="OTF27" s="89">
        <v>4</v>
      </c>
      <c r="OTG27" s="93" t="s">
        <v>64</v>
      </c>
      <c r="OTH27" s="58" t="s">
        <v>55</v>
      </c>
      <c r="OTI27" s="91" t="s">
        <v>32</v>
      </c>
      <c r="OTJ27" s="92">
        <v>1</v>
      </c>
      <c r="OTK27" s="87">
        <v>0</v>
      </c>
      <c r="OTL27" s="59">
        <f t="shared" si="657"/>
        <v>0</v>
      </c>
      <c r="OTM27" s="1"/>
      <c r="OTN27" s="89">
        <v>4</v>
      </c>
      <c r="OTO27" s="93" t="s">
        <v>64</v>
      </c>
      <c r="OTP27" s="58" t="s">
        <v>55</v>
      </c>
      <c r="OTQ27" s="91" t="s">
        <v>32</v>
      </c>
      <c r="OTR27" s="92">
        <v>1</v>
      </c>
      <c r="OTS27" s="87">
        <v>0</v>
      </c>
      <c r="OTT27" s="59">
        <f t="shared" si="658"/>
        <v>0</v>
      </c>
      <c r="OTU27" s="1"/>
      <c r="OTV27" s="89">
        <v>4</v>
      </c>
      <c r="OTW27" s="93" t="s">
        <v>64</v>
      </c>
      <c r="OTX27" s="58" t="s">
        <v>55</v>
      </c>
      <c r="OTY27" s="91" t="s">
        <v>32</v>
      </c>
      <c r="OTZ27" s="92">
        <v>1</v>
      </c>
      <c r="OUA27" s="87">
        <v>0</v>
      </c>
      <c r="OUB27" s="59">
        <f t="shared" si="658"/>
        <v>0</v>
      </c>
      <c r="OUC27" s="1"/>
      <c r="OUD27" s="89">
        <v>4</v>
      </c>
      <c r="OUE27" s="93" t="s">
        <v>64</v>
      </c>
      <c r="OUF27" s="58" t="s">
        <v>55</v>
      </c>
      <c r="OUG27" s="91" t="s">
        <v>32</v>
      </c>
      <c r="OUH27" s="92">
        <v>1</v>
      </c>
      <c r="OUI27" s="87">
        <v>0</v>
      </c>
      <c r="OUJ27" s="59">
        <f t="shared" si="659"/>
        <v>0</v>
      </c>
      <c r="OUK27" s="1"/>
      <c r="OUL27" s="89">
        <v>4</v>
      </c>
      <c r="OUM27" s="93" t="s">
        <v>64</v>
      </c>
      <c r="OUN27" s="58" t="s">
        <v>55</v>
      </c>
      <c r="OUO27" s="91" t="s">
        <v>32</v>
      </c>
      <c r="OUP27" s="92">
        <v>1</v>
      </c>
      <c r="OUQ27" s="87">
        <v>0</v>
      </c>
      <c r="OUR27" s="59">
        <f t="shared" si="659"/>
        <v>0</v>
      </c>
      <c r="OUS27" s="1"/>
      <c r="OUT27" s="89">
        <v>4</v>
      </c>
      <c r="OUU27" s="93" t="s">
        <v>64</v>
      </c>
      <c r="OUV27" s="58" t="s">
        <v>55</v>
      </c>
      <c r="OUW27" s="91" t="s">
        <v>32</v>
      </c>
      <c r="OUX27" s="92">
        <v>1</v>
      </c>
      <c r="OUY27" s="87">
        <v>0</v>
      </c>
      <c r="OUZ27" s="59">
        <f t="shared" si="660"/>
        <v>0</v>
      </c>
      <c r="OVA27" s="1"/>
      <c r="OVB27" s="89">
        <v>4</v>
      </c>
      <c r="OVC27" s="93" t="s">
        <v>64</v>
      </c>
      <c r="OVD27" s="58" t="s">
        <v>55</v>
      </c>
      <c r="OVE27" s="91" t="s">
        <v>32</v>
      </c>
      <c r="OVF27" s="92">
        <v>1</v>
      </c>
      <c r="OVG27" s="87">
        <v>0</v>
      </c>
      <c r="OVH27" s="59">
        <f t="shared" si="660"/>
        <v>0</v>
      </c>
      <c r="OVI27" s="1"/>
      <c r="OVJ27" s="89">
        <v>4</v>
      </c>
      <c r="OVK27" s="93" t="s">
        <v>64</v>
      </c>
      <c r="OVL27" s="58" t="s">
        <v>55</v>
      </c>
      <c r="OVM27" s="91" t="s">
        <v>32</v>
      </c>
      <c r="OVN27" s="92">
        <v>1</v>
      </c>
      <c r="OVO27" s="87">
        <v>0</v>
      </c>
      <c r="OVP27" s="59">
        <f t="shared" si="661"/>
        <v>0</v>
      </c>
      <c r="OVQ27" s="1"/>
      <c r="OVR27" s="89">
        <v>4</v>
      </c>
      <c r="OVS27" s="93" t="s">
        <v>64</v>
      </c>
      <c r="OVT27" s="58" t="s">
        <v>55</v>
      </c>
      <c r="OVU27" s="91" t="s">
        <v>32</v>
      </c>
      <c r="OVV27" s="92">
        <v>1</v>
      </c>
      <c r="OVW27" s="87">
        <v>0</v>
      </c>
      <c r="OVX27" s="59">
        <f t="shared" si="661"/>
        <v>0</v>
      </c>
      <c r="OVY27" s="1"/>
      <c r="OVZ27" s="89">
        <v>4</v>
      </c>
      <c r="OWA27" s="93" t="s">
        <v>64</v>
      </c>
      <c r="OWB27" s="58" t="s">
        <v>55</v>
      </c>
      <c r="OWC27" s="91" t="s">
        <v>32</v>
      </c>
      <c r="OWD27" s="92">
        <v>1</v>
      </c>
      <c r="OWE27" s="87">
        <v>0</v>
      </c>
      <c r="OWF27" s="59">
        <f t="shared" si="662"/>
        <v>0</v>
      </c>
      <c r="OWG27" s="1"/>
      <c r="OWH27" s="89">
        <v>4</v>
      </c>
      <c r="OWI27" s="93" t="s">
        <v>64</v>
      </c>
      <c r="OWJ27" s="58" t="s">
        <v>55</v>
      </c>
      <c r="OWK27" s="91" t="s">
        <v>32</v>
      </c>
      <c r="OWL27" s="92">
        <v>1</v>
      </c>
      <c r="OWM27" s="87">
        <v>0</v>
      </c>
      <c r="OWN27" s="59">
        <f t="shared" si="662"/>
        <v>0</v>
      </c>
      <c r="OWO27" s="1"/>
      <c r="OWP27" s="89">
        <v>4</v>
      </c>
      <c r="OWQ27" s="93" t="s">
        <v>64</v>
      </c>
      <c r="OWR27" s="58" t="s">
        <v>55</v>
      </c>
      <c r="OWS27" s="91" t="s">
        <v>32</v>
      </c>
      <c r="OWT27" s="92">
        <v>1</v>
      </c>
      <c r="OWU27" s="87">
        <v>0</v>
      </c>
      <c r="OWV27" s="59">
        <f t="shared" si="663"/>
        <v>0</v>
      </c>
      <c r="OWW27" s="1"/>
      <c r="OWX27" s="89">
        <v>4</v>
      </c>
      <c r="OWY27" s="93" t="s">
        <v>64</v>
      </c>
      <c r="OWZ27" s="58" t="s">
        <v>55</v>
      </c>
      <c r="OXA27" s="91" t="s">
        <v>32</v>
      </c>
      <c r="OXB27" s="92">
        <v>1</v>
      </c>
      <c r="OXC27" s="87">
        <v>0</v>
      </c>
      <c r="OXD27" s="59">
        <f t="shared" si="663"/>
        <v>0</v>
      </c>
      <c r="OXE27" s="1"/>
      <c r="OXF27" s="89">
        <v>4</v>
      </c>
      <c r="OXG27" s="93" t="s">
        <v>64</v>
      </c>
      <c r="OXH27" s="58" t="s">
        <v>55</v>
      </c>
      <c r="OXI27" s="91" t="s">
        <v>32</v>
      </c>
      <c r="OXJ27" s="92">
        <v>1</v>
      </c>
      <c r="OXK27" s="87">
        <v>0</v>
      </c>
      <c r="OXL27" s="59">
        <f t="shared" si="664"/>
        <v>0</v>
      </c>
      <c r="OXM27" s="1"/>
      <c r="OXN27" s="89">
        <v>4</v>
      </c>
      <c r="OXO27" s="93" t="s">
        <v>64</v>
      </c>
      <c r="OXP27" s="58" t="s">
        <v>55</v>
      </c>
      <c r="OXQ27" s="91" t="s">
        <v>32</v>
      </c>
      <c r="OXR27" s="92">
        <v>1</v>
      </c>
      <c r="OXS27" s="87">
        <v>0</v>
      </c>
      <c r="OXT27" s="59">
        <f t="shared" si="664"/>
        <v>0</v>
      </c>
      <c r="OXU27" s="1"/>
      <c r="OXV27" s="89">
        <v>4</v>
      </c>
      <c r="OXW27" s="93" t="s">
        <v>64</v>
      </c>
      <c r="OXX27" s="58" t="s">
        <v>55</v>
      </c>
      <c r="OXY27" s="91" t="s">
        <v>32</v>
      </c>
      <c r="OXZ27" s="92">
        <v>1</v>
      </c>
      <c r="OYA27" s="87">
        <v>0</v>
      </c>
      <c r="OYB27" s="59">
        <f t="shared" si="665"/>
        <v>0</v>
      </c>
      <c r="OYC27" s="1"/>
      <c r="OYD27" s="89">
        <v>4</v>
      </c>
      <c r="OYE27" s="93" t="s">
        <v>64</v>
      </c>
      <c r="OYF27" s="58" t="s">
        <v>55</v>
      </c>
      <c r="OYG27" s="91" t="s">
        <v>32</v>
      </c>
      <c r="OYH27" s="92">
        <v>1</v>
      </c>
      <c r="OYI27" s="87">
        <v>0</v>
      </c>
      <c r="OYJ27" s="59">
        <f t="shared" si="665"/>
        <v>0</v>
      </c>
      <c r="OYK27" s="1"/>
      <c r="OYL27" s="89">
        <v>4</v>
      </c>
      <c r="OYM27" s="93" t="s">
        <v>64</v>
      </c>
      <c r="OYN27" s="58" t="s">
        <v>55</v>
      </c>
      <c r="OYO27" s="91" t="s">
        <v>32</v>
      </c>
      <c r="OYP27" s="92">
        <v>1</v>
      </c>
      <c r="OYQ27" s="87">
        <v>0</v>
      </c>
      <c r="OYR27" s="59">
        <f t="shared" si="666"/>
        <v>0</v>
      </c>
      <c r="OYS27" s="1"/>
      <c r="OYT27" s="89">
        <v>4</v>
      </c>
      <c r="OYU27" s="93" t="s">
        <v>64</v>
      </c>
      <c r="OYV27" s="58" t="s">
        <v>55</v>
      </c>
      <c r="OYW27" s="91" t="s">
        <v>32</v>
      </c>
      <c r="OYX27" s="92">
        <v>1</v>
      </c>
      <c r="OYY27" s="87">
        <v>0</v>
      </c>
      <c r="OYZ27" s="59">
        <f t="shared" si="666"/>
        <v>0</v>
      </c>
      <c r="OZA27" s="1"/>
      <c r="OZB27" s="89">
        <v>4</v>
      </c>
      <c r="OZC27" s="93" t="s">
        <v>64</v>
      </c>
      <c r="OZD27" s="58" t="s">
        <v>55</v>
      </c>
      <c r="OZE27" s="91" t="s">
        <v>32</v>
      </c>
      <c r="OZF27" s="92">
        <v>1</v>
      </c>
      <c r="OZG27" s="87">
        <v>0</v>
      </c>
      <c r="OZH27" s="59">
        <f t="shared" si="667"/>
        <v>0</v>
      </c>
      <c r="OZI27" s="1"/>
      <c r="OZJ27" s="89">
        <v>4</v>
      </c>
      <c r="OZK27" s="93" t="s">
        <v>64</v>
      </c>
      <c r="OZL27" s="58" t="s">
        <v>55</v>
      </c>
      <c r="OZM27" s="91" t="s">
        <v>32</v>
      </c>
      <c r="OZN27" s="92">
        <v>1</v>
      </c>
      <c r="OZO27" s="87">
        <v>0</v>
      </c>
      <c r="OZP27" s="59">
        <f t="shared" si="667"/>
        <v>0</v>
      </c>
      <c r="OZQ27" s="1"/>
      <c r="OZR27" s="89">
        <v>4</v>
      </c>
      <c r="OZS27" s="93" t="s">
        <v>64</v>
      </c>
      <c r="OZT27" s="58" t="s">
        <v>55</v>
      </c>
      <c r="OZU27" s="91" t="s">
        <v>32</v>
      </c>
      <c r="OZV27" s="92">
        <v>1</v>
      </c>
      <c r="OZW27" s="87">
        <v>0</v>
      </c>
      <c r="OZX27" s="59">
        <f t="shared" si="668"/>
        <v>0</v>
      </c>
      <c r="OZY27" s="1"/>
      <c r="OZZ27" s="89">
        <v>4</v>
      </c>
      <c r="PAA27" s="93" t="s">
        <v>64</v>
      </c>
      <c r="PAB27" s="58" t="s">
        <v>55</v>
      </c>
      <c r="PAC27" s="91" t="s">
        <v>32</v>
      </c>
      <c r="PAD27" s="92">
        <v>1</v>
      </c>
      <c r="PAE27" s="87">
        <v>0</v>
      </c>
      <c r="PAF27" s="59">
        <f t="shared" si="668"/>
        <v>0</v>
      </c>
      <c r="PAG27" s="1"/>
      <c r="PAH27" s="89">
        <v>4</v>
      </c>
      <c r="PAI27" s="93" t="s">
        <v>64</v>
      </c>
      <c r="PAJ27" s="58" t="s">
        <v>55</v>
      </c>
      <c r="PAK27" s="91" t="s">
        <v>32</v>
      </c>
      <c r="PAL27" s="92">
        <v>1</v>
      </c>
      <c r="PAM27" s="87">
        <v>0</v>
      </c>
      <c r="PAN27" s="59">
        <f t="shared" si="669"/>
        <v>0</v>
      </c>
      <c r="PAO27" s="1"/>
      <c r="PAP27" s="89">
        <v>4</v>
      </c>
      <c r="PAQ27" s="93" t="s">
        <v>64</v>
      </c>
      <c r="PAR27" s="58" t="s">
        <v>55</v>
      </c>
      <c r="PAS27" s="91" t="s">
        <v>32</v>
      </c>
      <c r="PAT27" s="92">
        <v>1</v>
      </c>
      <c r="PAU27" s="87">
        <v>0</v>
      </c>
      <c r="PAV27" s="59">
        <f t="shared" si="669"/>
        <v>0</v>
      </c>
      <c r="PAW27" s="1"/>
      <c r="PAX27" s="89">
        <v>4</v>
      </c>
      <c r="PAY27" s="93" t="s">
        <v>64</v>
      </c>
      <c r="PAZ27" s="58" t="s">
        <v>55</v>
      </c>
      <c r="PBA27" s="91" t="s">
        <v>32</v>
      </c>
      <c r="PBB27" s="92">
        <v>1</v>
      </c>
      <c r="PBC27" s="87">
        <v>0</v>
      </c>
      <c r="PBD27" s="59">
        <f t="shared" si="670"/>
        <v>0</v>
      </c>
      <c r="PBE27" s="1"/>
      <c r="PBF27" s="89">
        <v>4</v>
      </c>
      <c r="PBG27" s="93" t="s">
        <v>64</v>
      </c>
      <c r="PBH27" s="58" t="s">
        <v>55</v>
      </c>
      <c r="PBI27" s="91" t="s">
        <v>32</v>
      </c>
      <c r="PBJ27" s="92">
        <v>1</v>
      </c>
      <c r="PBK27" s="87">
        <v>0</v>
      </c>
      <c r="PBL27" s="59">
        <f t="shared" si="670"/>
        <v>0</v>
      </c>
      <c r="PBM27" s="1"/>
      <c r="PBN27" s="89">
        <v>4</v>
      </c>
      <c r="PBO27" s="93" t="s">
        <v>64</v>
      </c>
      <c r="PBP27" s="58" t="s">
        <v>55</v>
      </c>
      <c r="PBQ27" s="91" t="s">
        <v>32</v>
      </c>
      <c r="PBR27" s="92">
        <v>1</v>
      </c>
      <c r="PBS27" s="87">
        <v>0</v>
      </c>
      <c r="PBT27" s="59">
        <f t="shared" si="671"/>
        <v>0</v>
      </c>
      <c r="PBU27" s="1"/>
      <c r="PBV27" s="89">
        <v>4</v>
      </c>
      <c r="PBW27" s="93" t="s">
        <v>64</v>
      </c>
      <c r="PBX27" s="58" t="s">
        <v>55</v>
      </c>
      <c r="PBY27" s="91" t="s">
        <v>32</v>
      </c>
      <c r="PBZ27" s="92">
        <v>1</v>
      </c>
      <c r="PCA27" s="87">
        <v>0</v>
      </c>
      <c r="PCB27" s="59">
        <f t="shared" si="671"/>
        <v>0</v>
      </c>
      <c r="PCC27" s="1"/>
      <c r="PCD27" s="89">
        <v>4</v>
      </c>
      <c r="PCE27" s="93" t="s">
        <v>64</v>
      </c>
      <c r="PCF27" s="58" t="s">
        <v>55</v>
      </c>
      <c r="PCG27" s="91" t="s">
        <v>32</v>
      </c>
      <c r="PCH27" s="92">
        <v>1</v>
      </c>
      <c r="PCI27" s="87">
        <v>0</v>
      </c>
      <c r="PCJ27" s="59">
        <f t="shared" si="672"/>
        <v>0</v>
      </c>
      <c r="PCK27" s="1"/>
      <c r="PCL27" s="89">
        <v>4</v>
      </c>
      <c r="PCM27" s="93" t="s">
        <v>64</v>
      </c>
      <c r="PCN27" s="58" t="s">
        <v>55</v>
      </c>
      <c r="PCO27" s="91" t="s">
        <v>32</v>
      </c>
      <c r="PCP27" s="92">
        <v>1</v>
      </c>
      <c r="PCQ27" s="87">
        <v>0</v>
      </c>
      <c r="PCR27" s="59">
        <f t="shared" si="672"/>
        <v>0</v>
      </c>
      <c r="PCS27" s="1"/>
      <c r="PCT27" s="89">
        <v>4</v>
      </c>
      <c r="PCU27" s="93" t="s">
        <v>64</v>
      </c>
      <c r="PCV27" s="58" t="s">
        <v>55</v>
      </c>
      <c r="PCW27" s="91" t="s">
        <v>32</v>
      </c>
      <c r="PCX27" s="92">
        <v>1</v>
      </c>
      <c r="PCY27" s="87">
        <v>0</v>
      </c>
      <c r="PCZ27" s="59">
        <f t="shared" si="673"/>
        <v>0</v>
      </c>
      <c r="PDA27" s="1"/>
      <c r="PDB27" s="89">
        <v>4</v>
      </c>
      <c r="PDC27" s="93" t="s">
        <v>64</v>
      </c>
      <c r="PDD27" s="58" t="s">
        <v>55</v>
      </c>
      <c r="PDE27" s="91" t="s">
        <v>32</v>
      </c>
      <c r="PDF27" s="92">
        <v>1</v>
      </c>
      <c r="PDG27" s="87">
        <v>0</v>
      </c>
      <c r="PDH27" s="59">
        <f t="shared" si="673"/>
        <v>0</v>
      </c>
      <c r="PDI27" s="1"/>
      <c r="PDJ27" s="89">
        <v>4</v>
      </c>
      <c r="PDK27" s="93" t="s">
        <v>64</v>
      </c>
      <c r="PDL27" s="58" t="s">
        <v>55</v>
      </c>
      <c r="PDM27" s="91" t="s">
        <v>32</v>
      </c>
      <c r="PDN27" s="92">
        <v>1</v>
      </c>
      <c r="PDO27" s="87">
        <v>0</v>
      </c>
      <c r="PDP27" s="59">
        <f t="shared" si="674"/>
        <v>0</v>
      </c>
      <c r="PDQ27" s="1"/>
      <c r="PDR27" s="89">
        <v>4</v>
      </c>
      <c r="PDS27" s="93" t="s">
        <v>64</v>
      </c>
      <c r="PDT27" s="58" t="s">
        <v>55</v>
      </c>
      <c r="PDU27" s="91" t="s">
        <v>32</v>
      </c>
      <c r="PDV27" s="92">
        <v>1</v>
      </c>
      <c r="PDW27" s="87">
        <v>0</v>
      </c>
      <c r="PDX27" s="59">
        <f t="shared" si="674"/>
        <v>0</v>
      </c>
      <c r="PDY27" s="1"/>
      <c r="PDZ27" s="89">
        <v>4</v>
      </c>
      <c r="PEA27" s="93" t="s">
        <v>64</v>
      </c>
      <c r="PEB27" s="58" t="s">
        <v>55</v>
      </c>
      <c r="PEC27" s="91" t="s">
        <v>32</v>
      </c>
      <c r="PED27" s="92">
        <v>1</v>
      </c>
      <c r="PEE27" s="87">
        <v>0</v>
      </c>
      <c r="PEF27" s="59">
        <f t="shared" si="675"/>
        <v>0</v>
      </c>
      <c r="PEG27" s="1"/>
      <c r="PEH27" s="89">
        <v>4</v>
      </c>
      <c r="PEI27" s="93" t="s">
        <v>64</v>
      </c>
      <c r="PEJ27" s="58" t="s">
        <v>55</v>
      </c>
      <c r="PEK27" s="91" t="s">
        <v>32</v>
      </c>
      <c r="PEL27" s="92">
        <v>1</v>
      </c>
      <c r="PEM27" s="87">
        <v>0</v>
      </c>
      <c r="PEN27" s="59">
        <f t="shared" si="675"/>
        <v>0</v>
      </c>
      <c r="PEO27" s="1"/>
      <c r="PEP27" s="89">
        <v>4</v>
      </c>
      <c r="PEQ27" s="93" t="s">
        <v>64</v>
      </c>
      <c r="PER27" s="58" t="s">
        <v>55</v>
      </c>
      <c r="PES27" s="91" t="s">
        <v>32</v>
      </c>
      <c r="PET27" s="92">
        <v>1</v>
      </c>
      <c r="PEU27" s="87">
        <v>0</v>
      </c>
      <c r="PEV27" s="59">
        <f t="shared" si="676"/>
        <v>0</v>
      </c>
      <c r="PEW27" s="1"/>
      <c r="PEX27" s="89">
        <v>4</v>
      </c>
      <c r="PEY27" s="93" t="s">
        <v>64</v>
      </c>
      <c r="PEZ27" s="58" t="s">
        <v>55</v>
      </c>
      <c r="PFA27" s="91" t="s">
        <v>32</v>
      </c>
      <c r="PFB27" s="92">
        <v>1</v>
      </c>
      <c r="PFC27" s="87">
        <v>0</v>
      </c>
      <c r="PFD27" s="59">
        <f t="shared" si="676"/>
        <v>0</v>
      </c>
      <c r="PFE27" s="1"/>
      <c r="PFF27" s="89">
        <v>4</v>
      </c>
      <c r="PFG27" s="93" t="s">
        <v>64</v>
      </c>
      <c r="PFH27" s="58" t="s">
        <v>55</v>
      </c>
      <c r="PFI27" s="91" t="s">
        <v>32</v>
      </c>
      <c r="PFJ27" s="92">
        <v>1</v>
      </c>
      <c r="PFK27" s="87">
        <v>0</v>
      </c>
      <c r="PFL27" s="59">
        <f t="shared" si="677"/>
        <v>0</v>
      </c>
      <c r="PFM27" s="1"/>
      <c r="PFN27" s="89">
        <v>4</v>
      </c>
      <c r="PFO27" s="93" t="s">
        <v>64</v>
      </c>
      <c r="PFP27" s="58" t="s">
        <v>55</v>
      </c>
      <c r="PFQ27" s="91" t="s">
        <v>32</v>
      </c>
      <c r="PFR27" s="92">
        <v>1</v>
      </c>
      <c r="PFS27" s="87">
        <v>0</v>
      </c>
      <c r="PFT27" s="59">
        <f t="shared" si="677"/>
        <v>0</v>
      </c>
      <c r="PFU27" s="1"/>
      <c r="PFV27" s="89">
        <v>4</v>
      </c>
      <c r="PFW27" s="93" t="s">
        <v>64</v>
      </c>
      <c r="PFX27" s="58" t="s">
        <v>55</v>
      </c>
      <c r="PFY27" s="91" t="s">
        <v>32</v>
      </c>
      <c r="PFZ27" s="92">
        <v>1</v>
      </c>
      <c r="PGA27" s="87">
        <v>0</v>
      </c>
      <c r="PGB27" s="59">
        <f t="shared" si="678"/>
        <v>0</v>
      </c>
      <c r="PGC27" s="1"/>
      <c r="PGD27" s="89">
        <v>4</v>
      </c>
      <c r="PGE27" s="93" t="s">
        <v>64</v>
      </c>
      <c r="PGF27" s="58" t="s">
        <v>55</v>
      </c>
      <c r="PGG27" s="91" t="s">
        <v>32</v>
      </c>
      <c r="PGH27" s="92">
        <v>1</v>
      </c>
      <c r="PGI27" s="87">
        <v>0</v>
      </c>
      <c r="PGJ27" s="59">
        <f t="shared" si="678"/>
        <v>0</v>
      </c>
      <c r="PGK27" s="1"/>
      <c r="PGL27" s="89">
        <v>4</v>
      </c>
      <c r="PGM27" s="93" t="s">
        <v>64</v>
      </c>
      <c r="PGN27" s="58" t="s">
        <v>55</v>
      </c>
      <c r="PGO27" s="91" t="s">
        <v>32</v>
      </c>
      <c r="PGP27" s="92">
        <v>1</v>
      </c>
      <c r="PGQ27" s="87">
        <v>0</v>
      </c>
      <c r="PGR27" s="59">
        <f t="shared" si="679"/>
        <v>0</v>
      </c>
      <c r="PGS27" s="1"/>
      <c r="PGT27" s="89">
        <v>4</v>
      </c>
      <c r="PGU27" s="93" t="s">
        <v>64</v>
      </c>
      <c r="PGV27" s="58" t="s">
        <v>55</v>
      </c>
      <c r="PGW27" s="91" t="s">
        <v>32</v>
      </c>
      <c r="PGX27" s="92">
        <v>1</v>
      </c>
      <c r="PGY27" s="87">
        <v>0</v>
      </c>
      <c r="PGZ27" s="59">
        <f t="shared" si="679"/>
        <v>0</v>
      </c>
      <c r="PHA27" s="1"/>
      <c r="PHB27" s="89">
        <v>4</v>
      </c>
      <c r="PHC27" s="93" t="s">
        <v>64</v>
      </c>
      <c r="PHD27" s="58" t="s">
        <v>55</v>
      </c>
      <c r="PHE27" s="91" t="s">
        <v>32</v>
      </c>
      <c r="PHF27" s="92">
        <v>1</v>
      </c>
      <c r="PHG27" s="87">
        <v>0</v>
      </c>
      <c r="PHH27" s="59">
        <f t="shared" si="680"/>
        <v>0</v>
      </c>
      <c r="PHI27" s="1"/>
      <c r="PHJ27" s="89">
        <v>4</v>
      </c>
      <c r="PHK27" s="93" t="s">
        <v>64</v>
      </c>
      <c r="PHL27" s="58" t="s">
        <v>55</v>
      </c>
      <c r="PHM27" s="91" t="s">
        <v>32</v>
      </c>
      <c r="PHN27" s="92">
        <v>1</v>
      </c>
      <c r="PHO27" s="87">
        <v>0</v>
      </c>
      <c r="PHP27" s="59">
        <f t="shared" si="680"/>
        <v>0</v>
      </c>
      <c r="PHQ27" s="1"/>
      <c r="PHR27" s="89">
        <v>4</v>
      </c>
      <c r="PHS27" s="93" t="s">
        <v>64</v>
      </c>
      <c r="PHT27" s="58" t="s">
        <v>55</v>
      </c>
      <c r="PHU27" s="91" t="s">
        <v>32</v>
      </c>
      <c r="PHV27" s="92">
        <v>1</v>
      </c>
      <c r="PHW27" s="87">
        <v>0</v>
      </c>
      <c r="PHX27" s="59">
        <f t="shared" si="681"/>
        <v>0</v>
      </c>
      <c r="PHY27" s="1"/>
      <c r="PHZ27" s="89">
        <v>4</v>
      </c>
      <c r="PIA27" s="93" t="s">
        <v>64</v>
      </c>
      <c r="PIB27" s="58" t="s">
        <v>55</v>
      </c>
      <c r="PIC27" s="91" t="s">
        <v>32</v>
      </c>
      <c r="PID27" s="92">
        <v>1</v>
      </c>
      <c r="PIE27" s="87">
        <v>0</v>
      </c>
      <c r="PIF27" s="59">
        <f t="shared" si="681"/>
        <v>0</v>
      </c>
      <c r="PIG27" s="1"/>
      <c r="PIH27" s="89">
        <v>4</v>
      </c>
      <c r="PII27" s="93" t="s">
        <v>64</v>
      </c>
      <c r="PIJ27" s="58" t="s">
        <v>55</v>
      </c>
      <c r="PIK27" s="91" t="s">
        <v>32</v>
      </c>
      <c r="PIL27" s="92">
        <v>1</v>
      </c>
      <c r="PIM27" s="87">
        <v>0</v>
      </c>
      <c r="PIN27" s="59">
        <f t="shared" si="682"/>
        <v>0</v>
      </c>
      <c r="PIO27" s="1"/>
      <c r="PIP27" s="89">
        <v>4</v>
      </c>
      <c r="PIQ27" s="93" t="s">
        <v>64</v>
      </c>
      <c r="PIR27" s="58" t="s">
        <v>55</v>
      </c>
      <c r="PIS27" s="91" t="s">
        <v>32</v>
      </c>
      <c r="PIT27" s="92">
        <v>1</v>
      </c>
      <c r="PIU27" s="87">
        <v>0</v>
      </c>
      <c r="PIV27" s="59">
        <f t="shared" si="682"/>
        <v>0</v>
      </c>
      <c r="PIW27" s="1"/>
      <c r="PIX27" s="89">
        <v>4</v>
      </c>
      <c r="PIY27" s="93" t="s">
        <v>64</v>
      </c>
      <c r="PIZ27" s="58" t="s">
        <v>55</v>
      </c>
      <c r="PJA27" s="91" t="s">
        <v>32</v>
      </c>
      <c r="PJB27" s="92">
        <v>1</v>
      </c>
      <c r="PJC27" s="87">
        <v>0</v>
      </c>
      <c r="PJD27" s="59">
        <f t="shared" si="683"/>
        <v>0</v>
      </c>
      <c r="PJE27" s="1"/>
      <c r="PJF27" s="89">
        <v>4</v>
      </c>
      <c r="PJG27" s="93" t="s">
        <v>64</v>
      </c>
      <c r="PJH27" s="58" t="s">
        <v>55</v>
      </c>
      <c r="PJI27" s="91" t="s">
        <v>32</v>
      </c>
      <c r="PJJ27" s="92">
        <v>1</v>
      </c>
      <c r="PJK27" s="87">
        <v>0</v>
      </c>
      <c r="PJL27" s="59">
        <f t="shared" si="683"/>
        <v>0</v>
      </c>
      <c r="PJM27" s="1"/>
      <c r="PJN27" s="89">
        <v>4</v>
      </c>
      <c r="PJO27" s="93" t="s">
        <v>64</v>
      </c>
      <c r="PJP27" s="58" t="s">
        <v>55</v>
      </c>
      <c r="PJQ27" s="91" t="s">
        <v>32</v>
      </c>
      <c r="PJR27" s="92">
        <v>1</v>
      </c>
      <c r="PJS27" s="87">
        <v>0</v>
      </c>
      <c r="PJT27" s="59">
        <f t="shared" si="684"/>
        <v>0</v>
      </c>
      <c r="PJU27" s="1"/>
      <c r="PJV27" s="89">
        <v>4</v>
      </c>
      <c r="PJW27" s="93" t="s">
        <v>64</v>
      </c>
      <c r="PJX27" s="58" t="s">
        <v>55</v>
      </c>
      <c r="PJY27" s="91" t="s">
        <v>32</v>
      </c>
      <c r="PJZ27" s="92">
        <v>1</v>
      </c>
      <c r="PKA27" s="87">
        <v>0</v>
      </c>
      <c r="PKB27" s="59">
        <f t="shared" si="684"/>
        <v>0</v>
      </c>
      <c r="PKC27" s="1"/>
      <c r="PKD27" s="89">
        <v>4</v>
      </c>
      <c r="PKE27" s="93" t="s">
        <v>64</v>
      </c>
      <c r="PKF27" s="58" t="s">
        <v>55</v>
      </c>
      <c r="PKG27" s="91" t="s">
        <v>32</v>
      </c>
      <c r="PKH27" s="92">
        <v>1</v>
      </c>
      <c r="PKI27" s="87">
        <v>0</v>
      </c>
      <c r="PKJ27" s="59">
        <f t="shared" si="685"/>
        <v>0</v>
      </c>
      <c r="PKK27" s="1"/>
      <c r="PKL27" s="89">
        <v>4</v>
      </c>
      <c r="PKM27" s="93" t="s">
        <v>64</v>
      </c>
      <c r="PKN27" s="58" t="s">
        <v>55</v>
      </c>
      <c r="PKO27" s="91" t="s">
        <v>32</v>
      </c>
      <c r="PKP27" s="92">
        <v>1</v>
      </c>
      <c r="PKQ27" s="87">
        <v>0</v>
      </c>
      <c r="PKR27" s="59">
        <f t="shared" si="685"/>
        <v>0</v>
      </c>
      <c r="PKS27" s="1"/>
      <c r="PKT27" s="89">
        <v>4</v>
      </c>
      <c r="PKU27" s="93" t="s">
        <v>64</v>
      </c>
      <c r="PKV27" s="58" t="s">
        <v>55</v>
      </c>
      <c r="PKW27" s="91" t="s">
        <v>32</v>
      </c>
      <c r="PKX27" s="92">
        <v>1</v>
      </c>
      <c r="PKY27" s="87">
        <v>0</v>
      </c>
      <c r="PKZ27" s="59">
        <f t="shared" si="686"/>
        <v>0</v>
      </c>
      <c r="PLA27" s="1"/>
      <c r="PLB27" s="89">
        <v>4</v>
      </c>
      <c r="PLC27" s="93" t="s">
        <v>64</v>
      </c>
      <c r="PLD27" s="58" t="s">
        <v>55</v>
      </c>
      <c r="PLE27" s="91" t="s">
        <v>32</v>
      </c>
      <c r="PLF27" s="92">
        <v>1</v>
      </c>
      <c r="PLG27" s="87">
        <v>0</v>
      </c>
      <c r="PLH27" s="59">
        <f t="shared" si="686"/>
        <v>0</v>
      </c>
      <c r="PLI27" s="1"/>
      <c r="PLJ27" s="89">
        <v>4</v>
      </c>
      <c r="PLK27" s="93" t="s">
        <v>64</v>
      </c>
      <c r="PLL27" s="58" t="s">
        <v>55</v>
      </c>
      <c r="PLM27" s="91" t="s">
        <v>32</v>
      </c>
      <c r="PLN27" s="92">
        <v>1</v>
      </c>
      <c r="PLO27" s="87">
        <v>0</v>
      </c>
      <c r="PLP27" s="59">
        <f t="shared" si="687"/>
        <v>0</v>
      </c>
      <c r="PLQ27" s="1"/>
      <c r="PLR27" s="89">
        <v>4</v>
      </c>
      <c r="PLS27" s="93" t="s">
        <v>64</v>
      </c>
      <c r="PLT27" s="58" t="s">
        <v>55</v>
      </c>
      <c r="PLU27" s="91" t="s">
        <v>32</v>
      </c>
      <c r="PLV27" s="92">
        <v>1</v>
      </c>
      <c r="PLW27" s="87">
        <v>0</v>
      </c>
      <c r="PLX27" s="59">
        <f t="shared" si="687"/>
        <v>0</v>
      </c>
      <c r="PLY27" s="1"/>
      <c r="PLZ27" s="89">
        <v>4</v>
      </c>
      <c r="PMA27" s="93" t="s">
        <v>64</v>
      </c>
      <c r="PMB27" s="58" t="s">
        <v>55</v>
      </c>
      <c r="PMC27" s="91" t="s">
        <v>32</v>
      </c>
      <c r="PMD27" s="92">
        <v>1</v>
      </c>
      <c r="PME27" s="87">
        <v>0</v>
      </c>
      <c r="PMF27" s="59">
        <f t="shared" si="688"/>
        <v>0</v>
      </c>
      <c r="PMG27" s="1"/>
      <c r="PMH27" s="89">
        <v>4</v>
      </c>
      <c r="PMI27" s="93" t="s">
        <v>64</v>
      </c>
      <c r="PMJ27" s="58" t="s">
        <v>55</v>
      </c>
      <c r="PMK27" s="91" t="s">
        <v>32</v>
      </c>
      <c r="PML27" s="92">
        <v>1</v>
      </c>
      <c r="PMM27" s="87">
        <v>0</v>
      </c>
      <c r="PMN27" s="59">
        <f t="shared" si="688"/>
        <v>0</v>
      </c>
      <c r="PMO27" s="1"/>
      <c r="PMP27" s="89">
        <v>4</v>
      </c>
      <c r="PMQ27" s="93" t="s">
        <v>64</v>
      </c>
      <c r="PMR27" s="58" t="s">
        <v>55</v>
      </c>
      <c r="PMS27" s="91" t="s">
        <v>32</v>
      </c>
      <c r="PMT27" s="92">
        <v>1</v>
      </c>
      <c r="PMU27" s="87">
        <v>0</v>
      </c>
      <c r="PMV27" s="59">
        <f t="shared" si="689"/>
        <v>0</v>
      </c>
      <c r="PMW27" s="1"/>
      <c r="PMX27" s="89">
        <v>4</v>
      </c>
      <c r="PMY27" s="93" t="s">
        <v>64</v>
      </c>
      <c r="PMZ27" s="58" t="s">
        <v>55</v>
      </c>
      <c r="PNA27" s="91" t="s">
        <v>32</v>
      </c>
      <c r="PNB27" s="92">
        <v>1</v>
      </c>
      <c r="PNC27" s="87">
        <v>0</v>
      </c>
      <c r="PND27" s="59">
        <f t="shared" si="689"/>
        <v>0</v>
      </c>
      <c r="PNE27" s="1"/>
      <c r="PNF27" s="89">
        <v>4</v>
      </c>
      <c r="PNG27" s="93" t="s">
        <v>64</v>
      </c>
      <c r="PNH27" s="58" t="s">
        <v>55</v>
      </c>
      <c r="PNI27" s="91" t="s">
        <v>32</v>
      </c>
      <c r="PNJ27" s="92">
        <v>1</v>
      </c>
      <c r="PNK27" s="87">
        <v>0</v>
      </c>
      <c r="PNL27" s="59">
        <f t="shared" si="690"/>
        <v>0</v>
      </c>
      <c r="PNM27" s="1"/>
      <c r="PNN27" s="89">
        <v>4</v>
      </c>
      <c r="PNO27" s="93" t="s">
        <v>64</v>
      </c>
      <c r="PNP27" s="58" t="s">
        <v>55</v>
      </c>
      <c r="PNQ27" s="91" t="s">
        <v>32</v>
      </c>
      <c r="PNR27" s="92">
        <v>1</v>
      </c>
      <c r="PNS27" s="87">
        <v>0</v>
      </c>
      <c r="PNT27" s="59">
        <f t="shared" si="690"/>
        <v>0</v>
      </c>
      <c r="PNU27" s="1"/>
      <c r="PNV27" s="89">
        <v>4</v>
      </c>
      <c r="PNW27" s="93" t="s">
        <v>64</v>
      </c>
      <c r="PNX27" s="58" t="s">
        <v>55</v>
      </c>
      <c r="PNY27" s="91" t="s">
        <v>32</v>
      </c>
      <c r="PNZ27" s="92">
        <v>1</v>
      </c>
      <c r="POA27" s="87">
        <v>0</v>
      </c>
      <c r="POB27" s="59">
        <f t="shared" si="691"/>
        <v>0</v>
      </c>
      <c r="POC27" s="1"/>
      <c r="POD27" s="89">
        <v>4</v>
      </c>
      <c r="POE27" s="93" t="s">
        <v>64</v>
      </c>
      <c r="POF27" s="58" t="s">
        <v>55</v>
      </c>
      <c r="POG27" s="91" t="s">
        <v>32</v>
      </c>
      <c r="POH27" s="92">
        <v>1</v>
      </c>
      <c r="POI27" s="87">
        <v>0</v>
      </c>
      <c r="POJ27" s="59">
        <f t="shared" si="691"/>
        <v>0</v>
      </c>
      <c r="POK27" s="1"/>
      <c r="POL27" s="89">
        <v>4</v>
      </c>
      <c r="POM27" s="93" t="s">
        <v>64</v>
      </c>
      <c r="PON27" s="58" t="s">
        <v>55</v>
      </c>
      <c r="POO27" s="91" t="s">
        <v>32</v>
      </c>
      <c r="POP27" s="92">
        <v>1</v>
      </c>
      <c r="POQ27" s="87">
        <v>0</v>
      </c>
      <c r="POR27" s="59">
        <f t="shared" si="692"/>
        <v>0</v>
      </c>
      <c r="POS27" s="1"/>
      <c r="POT27" s="89">
        <v>4</v>
      </c>
      <c r="POU27" s="93" t="s">
        <v>64</v>
      </c>
      <c r="POV27" s="58" t="s">
        <v>55</v>
      </c>
      <c r="POW27" s="91" t="s">
        <v>32</v>
      </c>
      <c r="POX27" s="92">
        <v>1</v>
      </c>
      <c r="POY27" s="87">
        <v>0</v>
      </c>
      <c r="POZ27" s="59">
        <f t="shared" si="692"/>
        <v>0</v>
      </c>
      <c r="PPA27" s="1"/>
      <c r="PPB27" s="89">
        <v>4</v>
      </c>
      <c r="PPC27" s="93" t="s">
        <v>64</v>
      </c>
      <c r="PPD27" s="58" t="s">
        <v>55</v>
      </c>
      <c r="PPE27" s="91" t="s">
        <v>32</v>
      </c>
      <c r="PPF27" s="92">
        <v>1</v>
      </c>
      <c r="PPG27" s="87">
        <v>0</v>
      </c>
      <c r="PPH27" s="59">
        <f t="shared" si="693"/>
        <v>0</v>
      </c>
      <c r="PPI27" s="1"/>
      <c r="PPJ27" s="89">
        <v>4</v>
      </c>
      <c r="PPK27" s="93" t="s">
        <v>64</v>
      </c>
      <c r="PPL27" s="58" t="s">
        <v>55</v>
      </c>
      <c r="PPM27" s="91" t="s">
        <v>32</v>
      </c>
      <c r="PPN27" s="92">
        <v>1</v>
      </c>
      <c r="PPO27" s="87">
        <v>0</v>
      </c>
      <c r="PPP27" s="59">
        <f t="shared" si="693"/>
        <v>0</v>
      </c>
      <c r="PPQ27" s="1"/>
      <c r="PPR27" s="89">
        <v>4</v>
      </c>
      <c r="PPS27" s="93" t="s">
        <v>64</v>
      </c>
      <c r="PPT27" s="58" t="s">
        <v>55</v>
      </c>
      <c r="PPU27" s="91" t="s">
        <v>32</v>
      </c>
      <c r="PPV27" s="92">
        <v>1</v>
      </c>
      <c r="PPW27" s="87">
        <v>0</v>
      </c>
      <c r="PPX27" s="59">
        <f t="shared" si="694"/>
        <v>0</v>
      </c>
      <c r="PPY27" s="1"/>
      <c r="PPZ27" s="89">
        <v>4</v>
      </c>
      <c r="PQA27" s="93" t="s">
        <v>64</v>
      </c>
      <c r="PQB27" s="58" t="s">
        <v>55</v>
      </c>
      <c r="PQC27" s="91" t="s">
        <v>32</v>
      </c>
      <c r="PQD27" s="92">
        <v>1</v>
      </c>
      <c r="PQE27" s="87">
        <v>0</v>
      </c>
      <c r="PQF27" s="59">
        <f t="shared" si="694"/>
        <v>0</v>
      </c>
      <c r="PQG27" s="1"/>
      <c r="PQH27" s="89">
        <v>4</v>
      </c>
      <c r="PQI27" s="93" t="s">
        <v>64</v>
      </c>
      <c r="PQJ27" s="58" t="s">
        <v>55</v>
      </c>
      <c r="PQK27" s="91" t="s">
        <v>32</v>
      </c>
      <c r="PQL27" s="92">
        <v>1</v>
      </c>
      <c r="PQM27" s="87">
        <v>0</v>
      </c>
      <c r="PQN27" s="59">
        <f t="shared" si="695"/>
        <v>0</v>
      </c>
      <c r="PQO27" s="1"/>
      <c r="PQP27" s="89">
        <v>4</v>
      </c>
      <c r="PQQ27" s="93" t="s">
        <v>64</v>
      </c>
      <c r="PQR27" s="58" t="s">
        <v>55</v>
      </c>
      <c r="PQS27" s="91" t="s">
        <v>32</v>
      </c>
      <c r="PQT27" s="92">
        <v>1</v>
      </c>
      <c r="PQU27" s="87">
        <v>0</v>
      </c>
      <c r="PQV27" s="59">
        <f t="shared" si="695"/>
        <v>0</v>
      </c>
      <c r="PQW27" s="1"/>
      <c r="PQX27" s="89">
        <v>4</v>
      </c>
      <c r="PQY27" s="93" t="s">
        <v>64</v>
      </c>
      <c r="PQZ27" s="58" t="s">
        <v>55</v>
      </c>
      <c r="PRA27" s="91" t="s">
        <v>32</v>
      </c>
      <c r="PRB27" s="92">
        <v>1</v>
      </c>
      <c r="PRC27" s="87">
        <v>0</v>
      </c>
      <c r="PRD27" s="59">
        <f t="shared" si="696"/>
        <v>0</v>
      </c>
      <c r="PRE27" s="1"/>
      <c r="PRF27" s="89">
        <v>4</v>
      </c>
      <c r="PRG27" s="93" t="s">
        <v>64</v>
      </c>
      <c r="PRH27" s="58" t="s">
        <v>55</v>
      </c>
      <c r="PRI27" s="91" t="s">
        <v>32</v>
      </c>
      <c r="PRJ27" s="92">
        <v>1</v>
      </c>
      <c r="PRK27" s="87">
        <v>0</v>
      </c>
      <c r="PRL27" s="59">
        <f t="shared" si="696"/>
        <v>0</v>
      </c>
      <c r="PRM27" s="1"/>
      <c r="PRN27" s="89">
        <v>4</v>
      </c>
      <c r="PRO27" s="93" t="s">
        <v>64</v>
      </c>
      <c r="PRP27" s="58" t="s">
        <v>55</v>
      </c>
      <c r="PRQ27" s="91" t="s">
        <v>32</v>
      </c>
      <c r="PRR27" s="92">
        <v>1</v>
      </c>
      <c r="PRS27" s="87">
        <v>0</v>
      </c>
      <c r="PRT27" s="59">
        <f t="shared" si="697"/>
        <v>0</v>
      </c>
      <c r="PRU27" s="1"/>
      <c r="PRV27" s="89">
        <v>4</v>
      </c>
      <c r="PRW27" s="93" t="s">
        <v>64</v>
      </c>
      <c r="PRX27" s="58" t="s">
        <v>55</v>
      </c>
      <c r="PRY27" s="91" t="s">
        <v>32</v>
      </c>
      <c r="PRZ27" s="92">
        <v>1</v>
      </c>
      <c r="PSA27" s="87">
        <v>0</v>
      </c>
      <c r="PSB27" s="59">
        <f t="shared" si="697"/>
        <v>0</v>
      </c>
      <c r="PSC27" s="1"/>
      <c r="PSD27" s="89">
        <v>4</v>
      </c>
      <c r="PSE27" s="93" t="s">
        <v>64</v>
      </c>
      <c r="PSF27" s="58" t="s">
        <v>55</v>
      </c>
      <c r="PSG27" s="91" t="s">
        <v>32</v>
      </c>
      <c r="PSH27" s="92">
        <v>1</v>
      </c>
      <c r="PSI27" s="87">
        <v>0</v>
      </c>
      <c r="PSJ27" s="59">
        <f t="shared" si="698"/>
        <v>0</v>
      </c>
      <c r="PSK27" s="1"/>
      <c r="PSL27" s="89">
        <v>4</v>
      </c>
      <c r="PSM27" s="93" t="s">
        <v>64</v>
      </c>
      <c r="PSN27" s="58" t="s">
        <v>55</v>
      </c>
      <c r="PSO27" s="91" t="s">
        <v>32</v>
      </c>
      <c r="PSP27" s="92">
        <v>1</v>
      </c>
      <c r="PSQ27" s="87">
        <v>0</v>
      </c>
      <c r="PSR27" s="59">
        <f t="shared" si="698"/>
        <v>0</v>
      </c>
      <c r="PSS27" s="1"/>
      <c r="PST27" s="89">
        <v>4</v>
      </c>
      <c r="PSU27" s="93" t="s">
        <v>64</v>
      </c>
      <c r="PSV27" s="58" t="s">
        <v>55</v>
      </c>
      <c r="PSW27" s="91" t="s">
        <v>32</v>
      </c>
      <c r="PSX27" s="92">
        <v>1</v>
      </c>
      <c r="PSY27" s="87">
        <v>0</v>
      </c>
      <c r="PSZ27" s="59">
        <f t="shared" si="699"/>
        <v>0</v>
      </c>
      <c r="PTA27" s="1"/>
      <c r="PTB27" s="89">
        <v>4</v>
      </c>
      <c r="PTC27" s="93" t="s">
        <v>64</v>
      </c>
      <c r="PTD27" s="58" t="s">
        <v>55</v>
      </c>
      <c r="PTE27" s="91" t="s">
        <v>32</v>
      </c>
      <c r="PTF27" s="92">
        <v>1</v>
      </c>
      <c r="PTG27" s="87">
        <v>0</v>
      </c>
      <c r="PTH27" s="59">
        <f t="shared" si="699"/>
        <v>0</v>
      </c>
      <c r="PTI27" s="1"/>
      <c r="PTJ27" s="89">
        <v>4</v>
      </c>
      <c r="PTK27" s="93" t="s">
        <v>64</v>
      </c>
      <c r="PTL27" s="58" t="s">
        <v>55</v>
      </c>
      <c r="PTM27" s="91" t="s">
        <v>32</v>
      </c>
      <c r="PTN27" s="92">
        <v>1</v>
      </c>
      <c r="PTO27" s="87">
        <v>0</v>
      </c>
      <c r="PTP27" s="59">
        <f t="shared" si="700"/>
        <v>0</v>
      </c>
      <c r="PTQ27" s="1"/>
      <c r="PTR27" s="89">
        <v>4</v>
      </c>
      <c r="PTS27" s="93" t="s">
        <v>64</v>
      </c>
      <c r="PTT27" s="58" t="s">
        <v>55</v>
      </c>
      <c r="PTU27" s="91" t="s">
        <v>32</v>
      </c>
      <c r="PTV27" s="92">
        <v>1</v>
      </c>
      <c r="PTW27" s="87">
        <v>0</v>
      </c>
      <c r="PTX27" s="59">
        <f t="shared" si="700"/>
        <v>0</v>
      </c>
      <c r="PTY27" s="1"/>
      <c r="PTZ27" s="89">
        <v>4</v>
      </c>
      <c r="PUA27" s="93" t="s">
        <v>64</v>
      </c>
      <c r="PUB27" s="58" t="s">
        <v>55</v>
      </c>
      <c r="PUC27" s="91" t="s">
        <v>32</v>
      </c>
      <c r="PUD27" s="92">
        <v>1</v>
      </c>
      <c r="PUE27" s="87">
        <v>0</v>
      </c>
      <c r="PUF27" s="59">
        <f t="shared" si="701"/>
        <v>0</v>
      </c>
      <c r="PUG27" s="1"/>
      <c r="PUH27" s="89">
        <v>4</v>
      </c>
      <c r="PUI27" s="93" t="s">
        <v>64</v>
      </c>
      <c r="PUJ27" s="58" t="s">
        <v>55</v>
      </c>
      <c r="PUK27" s="91" t="s">
        <v>32</v>
      </c>
      <c r="PUL27" s="92">
        <v>1</v>
      </c>
      <c r="PUM27" s="87">
        <v>0</v>
      </c>
      <c r="PUN27" s="59">
        <f t="shared" si="701"/>
        <v>0</v>
      </c>
      <c r="PUO27" s="1"/>
      <c r="PUP27" s="89">
        <v>4</v>
      </c>
      <c r="PUQ27" s="93" t="s">
        <v>64</v>
      </c>
      <c r="PUR27" s="58" t="s">
        <v>55</v>
      </c>
      <c r="PUS27" s="91" t="s">
        <v>32</v>
      </c>
      <c r="PUT27" s="92">
        <v>1</v>
      </c>
      <c r="PUU27" s="87">
        <v>0</v>
      </c>
      <c r="PUV27" s="59">
        <f t="shared" si="702"/>
        <v>0</v>
      </c>
      <c r="PUW27" s="1"/>
      <c r="PUX27" s="89">
        <v>4</v>
      </c>
      <c r="PUY27" s="93" t="s">
        <v>64</v>
      </c>
      <c r="PUZ27" s="58" t="s">
        <v>55</v>
      </c>
      <c r="PVA27" s="91" t="s">
        <v>32</v>
      </c>
      <c r="PVB27" s="92">
        <v>1</v>
      </c>
      <c r="PVC27" s="87">
        <v>0</v>
      </c>
      <c r="PVD27" s="59">
        <f t="shared" si="702"/>
        <v>0</v>
      </c>
      <c r="PVE27" s="1"/>
      <c r="PVF27" s="89">
        <v>4</v>
      </c>
      <c r="PVG27" s="93" t="s">
        <v>64</v>
      </c>
      <c r="PVH27" s="58" t="s">
        <v>55</v>
      </c>
      <c r="PVI27" s="91" t="s">
        <v>32</v>
      </c>
      <c r="PVJ27" s="92">
        <v>1</v>
      </c>
      <c r="PVK27" s="87">
        <v>0</v>
      </c>
      <c r="PVL27" s="59">
        <f t="shared" si="703"/>
        <v>0</v>
      </c>
      <c r="PVM27" s="1"/>
      <c r="PVN27" s="89">
        <v>4</v>
      </c>
      <c r="PVO27" s="93" t="s">
        <v>64</v>
      </c>
      <c r="PVP27" s="58" t="s">
        <v>55</v>
      </c>
      <c r="PVQ27" s="91" t="s">
        <v>32</v>
      </c>
      <c r="PVR27" s="92">
        <v>1</v>
      </c>
      <c r="PVS27" s="87">
        <v>0</v>
      </c>
      <c r="PVT27" s="59">
        <f t="shared" si="703"/>
        <v>0</v>
      </c>
      <c r="PVU27" s="1"/>
      <c r="PVV27" s="89">
        <v>4</v>
      </c>
      <c r="PVW27" s="93" t="s">
        <v>64</v>
      </c>
      <c r="PVX27" s="58" t="s">
        <v>55</v>
      </c>
      <c r="PVY27" s="91" t="s">
        <v>32</v>
      </c>
      <c r="PVZ27" s="92">
        <v>1</v>
      </c>
      <c r="PWA27" s="87">
        <v>0</v>
      </c>
      <c r="PWB27" s="59">
        <f t="shared" si="704"/>
        <v>0</v>
      </c>
      <c r="PWC27" s="1"/>
      <c r="PWD27" s="89">
        <v>4</v>
      </c>
      <c r="PWE27" s="93" t="s">
        <v>64</v>
      </c>
      <c r="PWF27" s="58" t="s">
        <v>55</v>
      </c>
      <c r="PWG27" s="91" t="s">
        <v>32</v>
      </c>
      <c r="PWH27" s="92">
        <v>1</v>
      </c>
      <c r="PWI27" s="87">
        <v>0</v>
      </c>
      <c r="PWJ27" s="59">
        <f t="shared" si="704"/>
        <v>0</v>
      </c>
      <c r="PWK27" s="1"/>
      <c r="PWL27" s="89">
        <v>4</v>
      </c>
      <c r="PWM27" s="93" t="s">
        <v>64</v>
      </c>
      <c r="PWN27" s="58" t="s">
        <v>55</v>
      </c>
      <c r="PWO27" s="91" t="s">
        <v>32</v>
      </c>
      <c r="PWP27" s="92">
        <v>1</v>
      </c>
      <c r="PWQ27" s="87">
        <v>0</v>
      </c>
      <c r="PWR27" s="59">
        <f t="shared" si="705"/>
        <v>0</v>
      </c>
      <c r="PWS27" s="1"/>
      <c r="PWT27" s="89">
        <v>4</v>
      </c>
      <c r="PWU27" s="93" t="s">
        <v>64</v>
      </c>
      <c r="PWV27" s="58" t="s">
        <v>55</v>
      </c>
      <c r="PWW27" s="91" t="s">
        <v>32</v>
      </c>
      <c r="PWX27" s="92">
        <v>1</v>
      </c>
      <c r="PWY27" s="87">
        <v>0</v>
      </c>
      <c r="PWZ27" s="59">
        <f t="shared" si="705"/>
        <v>0</v>
      </c>
      <c r="PXA27" s="1"/>
      <c r="PXB27" s="89">
        <v>4</v>
      </c>
      <c r="PXC27" s="93" t="s">
        <v>64</v>
      </c>
      <c r="PXD27" s="58" t="s">
        <v>55</v>
      </c>
      <c r="PXE27" s="91" t="s">
        <v>32</v>
      </c>
      <c r="PXF27" s="92">
        <v>1</v>
      </c>
      <c r="PXG27" s="87">
        <v>0</v>
      </c>
      <c r="PXH27" s="59">
        <f t="shared" si="706"/>
        <v>0</v>
      </c>
      <c r="PXI27" s="1"/>
      <c r="PXJ27" s="89">
        <v>4</v>
      </c>
      <c r="PXK27" s="93" t="s">
        <v>64</v>
      </c>
      <c r="PXL27" s="58" t="s">
        <v>55</v>
      </c>
      <c r="PXM27" s="91" t="s">
        <v>32</v>
      </c>
      <c r="PXN27" s="92">
        <v>1</v>
      </c>
      <c r="PXO27" s="87">
        <v>0</v>
      </c>
      <c r="PXP27" s="59">
        <f t="shared" si="706"/>
        <v>0</v>
      </c>
      <c r="PXQ27" s="1"/>
      <c r="PXR27" s="89">
        <v>4</v>
      </c>
      <c r="PXS27" s="93" t="s">
        <v>64</v>
      </c>
      <c r="PXT27" s="58" t="s">
        <v>55</v>
      </c>
      <c r="PXU27" s="91" t="s">
        <v>32</v>
      </c>
      <c r="PXV27" s="92">
        <v>1</v>
      </c>
      <c r="PXW27" s="87">
        <v>0</v>
      </c>
      <c r="PXX27" s="59">
        <f t="shared" si="707"/>
        <v>0</v>
      </c>
      <c r="PXY27" s="1"/>
      <c r="PXZ27" s="89">
        <v>4</v>
      </c>
      <c r="PYA27" s="93" t="s">
        <v>64</v>
      </c>
      <c r="PYB27" s="58" t="s">
        <v>55</v>
      </c>
      <c r="PYC27" s="91" t="s">
        <v>32</v>
      </c>
      <c r="PYD27" s="92">
        <v>1</v>
      </c>
      <c r="PYE27" s="87">
        <v>0</v>
      </c>
      <c r="PYF27" s="59">
        <f t="shared" si="707"/>
        <v>0</v>
      </c>
      <c r="PYG27" s="1"/>
      <c r="PYH27" s="89">
        <v>4</v>
      </c>
      <c r="PYI27" s="93" t="s">
        <v>64</v>
      </c>
      <c r="PYJ27" s="58" t="s">
        <v>55</v>
      </c>
      <c r="PYK27" s="91" t="s">
        <v>32</v>
      </c>
      <c r="PYL27" s="92">
        <v>1</v>
      </c>
      <c r="PYM27" s="87">
        <v>0</v>
      </c>
      <c r="PYN27" s="59">
        <f t="shared" si="708"/>
        <v>0</v>
      </c>
      <c r="PYO27" s="1"/>
      <c r="PYP27" s="89">
        <v>4</v>
      </c>
      <c r="PYQ27" s="93" t="s">
        <v>64</v>
      </c>
      <c r="PYR27" s="58" t="s">
        <v>55</v>
      </c>
      <c r="PYS27" s="91" t="s">
        <v>32</v>
      </c>
      <c r="PYT27" s="92">
        <v>1</v>
      </c>
      <c r="PYU27" s="87">
        <v>0</v>
      </c>
      <c r="PYV27" s="59">
        <f t="shared" si="708"/>
        <v>0</v>
      </c>
      <c r="PYW27" s="1"/>
      <c r="PYX27" s="89">
        <v>4</v>
      </c>
      <c r="PYY27" s="93" t="s">
        <v>64</v>
      </c>
      <c r="PYZ27" s="58" t="s">
        <v>55</v>
      </c>
      <c r="PZA27" s="91" t="s">
        <v>32</v>
      </c>
      <c r="PZB27" s="92">
        <v>1</v>
      </c>
      <c r="PZC27" s="87">
        <v>0</v>
      </c>
      <c r="PZD27" s="59">
        <f t="shared" si="709"/>
        <v>0</v>
      </c>
      <c r="PZE27" s="1"/>
      <c r="PZF27" s="89">
        <v>4</v>
      </c>
      <c r="PZG27" s="93" t="s">
        <v>64</v>
      </c>
      <c r="PZH27" s="58" t="s">
        <v>55</v>
      </c>
      <c r="PZI27" s="91" t="s">
        <v>32</v>
      </c>
      <c r="PZJ27" s="92">
        <v>1</v>
      </c>
      <c r="PZK27" s="87">
        <v>0</v>
      </c>
      <c r="PZL27" s="59">
        <f t="shared" si="709"/>
        <v>0</v>
      </c>
      <c r="PZM27" s="1"/>
      <c r="PZN27" s="89">
        <v>4</v>
      </c>
      <c r="PZO27" s="93" t="s">
        <v>64</v>
      </c>
      <c r="PZP27" s="58" t="s">
        <v>55</v>
      </c>
      <c r="PZQ27" s="91" t="s">
        <v>32</v>
      </c>
      <c r="PZR27" s="92">
        <v>1</v>
      </c>
      <c r="PZS27" s="87">
        <v>0</v>
      </c>
      <c r="PZT27" s="59">
        <f t="shared" si="710"/>
        <v>0</v>
      </c>
      <c r="PZU27" s="1"/>
      <c r="PZV27" s="89">
        <v>4</v>
      </c>
      <c r="PZW27" s="93" t="s">
        <v>64</v>
      </c>
      <c r="PZX27" s="58" t="s">
        <v>55</v>
      </c>
      <c r="PZY27" s="91" t="s">
        <v>32</v>
      </c>
      <c r="PZZ27" s="92">
        <v>1</v>
      </c>
      <c r="QAA27" s="87">
        <v>0</v>
      </c>
      <c r="QAB27" s="59">
        <f t="shared" si="710"/>
        <v>0</v>
      </c>
      <c r="QAC27" s="1"/>
      <c r="QAD27" s="89">
        <v>4</v>
      </c>
      <c r="QAE27" s="93" t="s">
        <v>64</v>
      </c>
      <c r="QAF27" s="58" t="s">
        <v>55</v>
      </c>
      <c r="QAG27" s="91" t="s">
        <v>32</v>
      </c>
      <c r="QAH27" s="92">
        <v>1</v>
      </c>
      <c r="QAI27" s="87">
        <v>0</v>
      </c>
      <c r="QAJ27" s="59">
        <f t="shared" si="711"/>
        <v>0</v>
      </c>
      <c r="QAK27" s="1"/>
      <c r="QAL27" s="89">
        <v>4</v>
      </c>
      <c r="QAM27" s="93" t="s">
        <v>64</v>
      </c>
      <c r="QAN27" s="58" t="s">
        <v>55</v>
      </c>
      <c r="QAO27" s="91" t="s">
        <v>32</v>
      </c>
      <c r="QAP27" s="92">
        <v>1</v>
      </c>
      <c r="QAQ27" s="87">
        <v>0</v>
      </c>
      <c r="QAR27" s="59">
        <f t="shared" si="711"/>
        <v>0</v>
      </c>
      <c r="QAS27" s="1"/>
      <c r="QAT27" s="89">
        <v>4</v>
      </c>
      <c r="QAU27" s="93" t="s">
        <v>64</v>
      </c>
      <c r="QAV27" s="58" t="s">
        <v>55</v>
      </c>
      <c r="QAW27" s="91" t="s">
        <v>32</v>
      </c>
      <c r="QAX27" s="92">
        <v>1</v>
      </c>
      <c r="QAY27" s="87">
        <v>0</v>
      </c>
      <c r="QAZ27" s="59">
        <f t="shared" si="712"/>
        <v>0</v>
      </c>
      <c r="QBA27" s="1"/>
      <c r="QBB27" s="89">
        <v>4</v>
      </c>
      <c r="QBC27" s="93" t="s">
        <v>64</v>
      </c>
      <c r="QBD27" s="58" t="s">
        <v>55</v>
      </c>
      <c r="QBE27" s="91" t="s">
        <v>32</v>
      </c>
      <c r="QBF27" s="92">
        <v>1</v>
      </c>
      <c r="QBG27" s="87">
        <v>0</v>
      </c>
      <c r="QBH27" s="59">
        <f t="shared" si="712"/>
        <v>0</v>
      </c>
      <c r="QBI27" s="1"/>
      <c r="QBJ27" s="89">
        <v>4</v>
      </c>
      <c r="QBK27" s="93" t="s">
        <v>64</v>
      </c>
      <c r="QBL27" s="58" t="s">
        <v>55</v>
      </c>
      <c r="QBM27" s="91" t="s">
        <v>32</v>
      </c>
      <c r="QBN27" s="92">
        <v>1</v>
      </c>
      <c r="QBO27" s="87">
        <v>0</v>
      </c>
      <c r="QBP27" s="59">
        <f t="shared" si="713"/>
        <v>0</v>
      </c>
      <c r="QBQ27" s="1"/>
      <c r="QBR27" s="89">
        <v>4</v>
      </c>
      <c r="QBS27" s="93" t="s">
        <v>64</v>
      </c>
      <c r="QBT27" s="58" t="s">
        <v>55</v>
      </c>
      <c r="QBU27" s="91" t="s">
        <v>32</v>
      </c>
      <c r="QBV27" s="92">
        <v>1</v>
      </c>
      <c r="QBW27" s="87">
        <v>0</v>
      </c>
      <c r="QBX27" s="59">
        <f t="shared" si="713"/>
        <v>0</v>
      </c>
      <c r="QBY27" s="1"/>
      <c r="QBZ27" s="89">
        <v>4</v>
      </c>
      <c r="QCA27" s="93" t="s">
        <v>64</v>
      </c>
      <c r="QCB27" s="58" t="s">
        <v>55</v>
      </c>
      <c r="QCC27" s="91" t="s">
        <v>32</v>
      </c>
      <c r="QCD27" s="92">
        <v>1</v>
      </c>
      <c r="QCE27" s="87">
        <v>0</v>
      </c>
      <c r="QCF27" s="59">
        <f t="shared" si="714"/>
        <v>0</v>
      </c>
      <c r="QCG27" s="1"/>
      <c r="QCH27" s="89">
        <v>4</v>
      </c>
      <c r="QCI27" s="93" t="s">
        <v>64</v>
      </c>
      <c r="QCJ27" s="58" t="s">
        <v>55</v>
      </c>
      <c r="QCK27" s="91" t="s">
        <v>32</v>
      </c>
      <c r="QCL27" s="92">
        <v>1</v>
      </c>
      <c r="QCM27" s="87">
        <v>0</v>
      </c>
      <c r="QCN27" s="59">
        <f t="shared" si="714"/>
        <v>0</v>
      </c>
      <c r="QCO27" s="1"/>
      <c r="QCP27" s="89">
        <v>4</v>
      </c>
      <c r="QCQ27" s="93" t="s">
        <v>64</v>
      </c>
      <c r="QCR27" s="58" t="s">
        <v>55</v>
      </c>
      <c r="QCS27" s="91" t="s">
        <v>32</v>
      </c>
      <c r="QCT27" s="92">
        <v>1</v>
      </c>
      <c r="QCU27" s="87">
        <v>0</v>
      </c>
      <c r="QCV27" s="59">
        <f t="shared" si="715"/>
        <v>0</v>
      </c>
      <c r="QCW27" s="1"/>
      <c r="QCX27" s="89">
        <v>4</v>
      </c>
      <c r="QCY27" s="93" t="s">
        <v>64</v>
      </c>
      <c r="QCZ27" s="58" t="s">
        <v>55</v>
      </c>
      <c r="QDA27" s="91" t="s">
        <v>32</v>
      </c>
      <c r="QDB27" s="92">
        <v>1</v>
      </c>
      <c r="QDC27" s="87">
        <v>0</v>
      </c>
      <c r="QDD27" s="59">
        <f t="shared" si="715"/>
        <v>0</v>
      </c>
      <c r="QDE27" s="1"/>
      <c r="QDF27" s="89">
        <v>4</v>
      </c>
      <c r="QDG27" s="93" t="s">
        <v>64</v>
      </c>
      <c r="QDH27" s="58" t="s">
        <v>55</v>
      </c>
      <c r="QDI27" s="91" t="s">
        <v>32</v>
      </c>
      <c r="QDJ27" s="92">
        <v>1</v>
      </c>
      <c r="QDK27" s="87">
        <v>0</v>
      </c>
      <c r="QDL27" s="59">
        <f t="shared" si="716"/>
        <v>0</v>
      </c>
      <c r="QDM27" s="1"/>
      <c r="QDN27" s="89">
        <v>4</v>
      </c>
      <c r="QDO27" s="93" t="s">
        <v>64</v>
      </c>
      <c r="QDP27" s="58" t="s">
        <v>55</v>
      </c>
      <c r="QDQ27" s="91" t="s">
        <v>32</v>
      </c>
      <c r="QDR27" s="92">
        <v>1</v>
      </c>
      <c r="QDS27" s="87">
        <v>0</v>
      </c>
      <c r="QDT27" s="59">
        <f t="shared" si="716"/>
        <v>0</v>
      </c>
      <c r="QDU27" s="1"/>
      <c r="QDV27" s="89">
        <v>4</v>
      </c>
      <c r="QDW27" s="93" t="s">
        <v>64</v>
      </c>
      <c r="QDX27" s="58" t="s">
        <v>55</v>
      </c>
      <c r="QDY27" s="91" t="s">
        <v>32</v>
      </c>
      <c r="QDZ27" s="92">
        <v>1</v>
      </c>
      <c r="QEA27" s="87">
        <v>0</v>
      </c>
      <c r="QEB27" s="59">
        <f t="shared" si="717"/>
        <v>0</v>
      </c>
      <c r="QEC27" s="1"/>
      <c r="QED27" s="89">
        <v>4</v>
      </c>
      <c r="QEE27" s="93" t="s">
        <v>64</v>
      </c>
      <c r="QEF27" s="58" t="s">
        <v>55</v>
      </c>
      <c r="QEG27" s="91" t="s">
        <v>32</v>
      </c>
      <c r="QEH27" s="92">
        <v>1</v>
      </c>
      <c r="QEI27" s="87">
        <v>0</v>
      </c>
      <c r="QEJ27" s="59">
        <f t="shared" si="717"/>
        <v>0</v>
      </c>
      <c r="QEK27" s="1"/>
      <c r="QEL27" s="89">
        <v>4</v>
      </c>
      <c r="QEM27" s="93" t="s">
        <v>64</v>
      </c>
      <c r="QEN27" s="58" t="s">
        <v>55</v>
      </c>
      <c r="QEO27" s="91" t="s">
        <v>32</v>
      </c>
      <c r="QEP27" s="92">
        <v>1</v>
      </c>
      <c r="QEQ27" s="87">
        <v>0</v>
      </c>
      <c r="QER27" s="59">
        <f t="shared" si="718"/>
        <v>0</v>
      </c>
      <c r="QES27" s="1"/>
      <c r="QET27" s="89">
        <v>4</v>
      </c>
      <c r="QEU27" s="93" t="s">
        <v>64</v>
      </c>
      <c r="QEV27" s="58" t="s">
        <v>55</v>
      </c>
      <c r="QEW27" s="91" t="s">
        <v>32</v>
      </c>
      <c r="QEX27" s="92">
        <v>1</v>
      </c>
      <c r="QEY27" s="87">
        <v>0</v>
      </c>
      <c r="QEZ27" s="59">
        <f t="shared" si="718"/>
        <v>0</v>
      </c>
      <c r="QFA27" s="1"/>
      <c r="QFB27" s="89">
        <v>4</v>
      </c>
      <c r="QFC27" s="93" t="s">
        <v>64</v>
      </c>
      <c r="QFD27" s="58" t="s">
        <v>55</v>
      </c>
      <c r="QFE27" s="91" t="s">
        <v>32</v>
      </c>
      <c r="QFF27" s="92">
        <v>1</v>
      </c>
      <c r="QFG27" s="87">
        <v>0</v>
      </c>
      <c r="QFH27" s="59">
        <f t="shared" si="719"/>
        <v>0</v>
      </c>
      <c r="QFI27" s="1"/>
      <c r="QFJ27" s="89">
        <v>4</v>
      </c>
      <c r="QFK27" s="93" t="s">
        <v>64</v>
      </c>
      <c r="QFL27" s="58" t="s">
        <v>55</v>
      </c>
      <c r="QFM27" s="91" t="s">
        <v>32</v>
      </c>
      <c r="QFN27" s="92">
        <v>1</v>
      </c>
      <c r="QFO27" s="87">
        <v>0</v>
      </c>
      <c r="QFP27" s="59">
        <f t="shared" si="719"/>
        <v>0</v>
      </c>
      <c r="QFQ27" s="1"/>
      <c r="QFR27" s="89">
        <v>4</v>
      </c>
      <c r="QFS27" s="93" t="s">
        <v>64</v>
      </c>
      <c r="QFT27" s="58" t="s">
        <v>55</v>
      </c>
      <c r="QFU27" s="91" t="s">
        <v>32</v>
      </c>
      <c r="QFV27" s="92">
        <v>1</v>
      </c>
      <c r="QFW27" s="87">
        <v>0</v>
      </c>
      <c r="QFX27" s="59">
        <f t="shared" si="720"/>
        <v>0</v>
      </c>
      <c r="QFY27" s="1"/>
      <c r="QFZ27" s="89">
        <v>4</v>
      </c>
      <c r="QGA27" s="93" t="s">
        <v>64</v>
      </c>
      <c r="QGB27" s="58" t="s">
        <v>55</v>
      </c>
      <c r="QGC27" s="91" t="s">
        <v>32</v>
      </c>
      <c r="QGD27" s="92">
        <v>1</v>
      </c>
      <c r="QGE27" s="87">
        <v>0</v>
      </c>
      <c r="QGF27" s="59">
        <f t="shared" si="720"/>
        <v>0</v>
      </c>
      <c r="QGG27" s="1"/>
      <c r="QGH27" s="89">
        <v>4</v>
      </c>
      <c r="QGI27" s="93" t="s">
        <v>64</v>
      </c>
      <c r="QGJ27" s="58" t="s">
        <v>55</v>
      </c>
      <c r="QGK27" s="91" t="s">
        <v>32</v>
      </c>
      <c r="QGL27" s="92">
        <v>1</v>
      </c>
      <c r="QGM27" s="87">
        <v>0</v>
      </c>
      <c r="QGN27" s="59">
        <f t="shared" si="721"/>
        <v>0</v>
      </c>
      <c r="QGO27" s="1"/>
      <c r="QGP27" s="89">
        <v>4</v>
      </c>
      <c r="QGQ27" s="93" t="s">
        <v>64</v>
      </c>
      <c r="QGR27" s="58" t="s">
        <v>55</v>
      </c>
      <c r="QGS27" s="91" t="s">
        <v>32</v>
      </c>
      <c r="QGT27" s="92">
        <v>1</v>
      </c>
      <c r="QGU27" s="87">
        <v>0</v>
      </c>
      <c r="QGV27" s="59">
        <f t="shared" si="721"/>
        <v>0</v>
      </c>
      <c r="QGW27" s="1"/>
      <c r="QGX27" s="89">
        <v>4</v>
      </c>
      <c r="QGY27" s="93" t="s">
        <v>64</v>
      </c>
      <c r="QGZ27" s="58" t="s">
        <v>55</v>
      </c>
      <c r="QHA27" s="91" t="s">
        <v>32</v>
      </c>
      <c r="QHB27" s="92">
        <v>1</v>
      </c>
      <c r="QHC27" s="87">
        <v>0</v>
      </c>
      <c r="QHD27" s="59">
        <f t="shared" si="722"/>
        <v>0</v>
      </c>
      <c r="QHE27" s="1"/>
      <c r="QHF27" s="89">
        <v>4</v>
      </c>
      <c r="QHG27" s="93" t="s">
        <v>64</v>
      </c>
      <c r="QHH27" s="58" t="s">
        <v>55</v>
      </c>
      <c r="QHI27" s="91" t="s">
        <v>32</v>
      </c>
      <c r="QHJ27" s="92">
        <v>1</v>
      </c>
      <c r="QHK27" s="87">
        <v>0</v>
      </c>
      <c r="QHL27" s="59">
        <f t="shared" si="722"/>
        <v>0</v>
      </c>
      <c r="QHM27" s="1"/>
      <c r="QHN27" s="89">
        <v>4</v>
      </c>
      <c r="QHO27" s="93" t="s">
        <v>64</v>
      </c>
      <c r="QHP27" s="58" t="s">
        <v>55</v>
      </c>
      <c r="QHQ27" s="91" t="s">
        <v>32</v>
      </c>
      <c r="QHR27" s="92">
        <v>1</v>
      </c>
      <c r="QHS27" s="87">
        <v>0</v>
      </c>
      <c r="QHT27" s="59">
        <f t="shared" si="723"/>
        <v>0</v>
      </c>
      <c r="QHU27" s="1"/>
      <c r="QHV27" s="89">
        <v>4</v>
      </c>
      <c r="QHW27" s="93" t="s">
        <v>64</v>
      </c>
      <c r="QHX27" s="58" t="s">
        <v>55</v>
      </c>
      <c r="QHY27" s="91" t="s">
        <v>32</v>
      </c>
      <c r="QHZ27" s="92">
        <v>1</v>
      </c>
      <c r="QIA27" s="87">
        <v>0</v>
      </c>
      <c r="QIB27" s="59">
        <f t="shared" si="723"/>
        <v>0</v>
      </c>
      <c r="QIC27" s="1"/>
      <c r="QID27" s="89">
        <v>4</v>
      </c>
      <c r="QIE27" s="93" t="s">
        <v>64</v>
      </c>
      <c r="QIF27" s="58" t="s">
        <v>55</v>
      </c>
      <c r="QIG27" s="91" t="s">
        <v>32</v>
      </c>
      <c r="QIH27" s="92">
        <v>1</v>
      </c>
      <c r="QII27" s="87">
        <v>0</v>
      </c>
      <c r="QIJ27" s="59">
        <f t="shared" si="724"/>
        <v>0</v>
      </c>
      <c r="QIK27" s="1"/>
      <c r="QIL27" s="89">
        <v>4</v>
      </c>
      <c r="QIM27" s="93" t="s">
        <v>64</v>
      </c>
      <c r="QIN27" s="58" t="s">
        <v>55</v>
      </c>
      <c r="QIO27" s="91" t="s">
        <v>32</v>
      </c>
      <c r="QIP27" s="92">
        <v>1</v>
      </c>
      <c r="QIQ27" s="87">
        <v>0</v>
      </c>
      <c r="QIR27" s="59">
        <f t="shared" si="724"/>
        <v>0</v>
      </c>
      <c r="QIS27" s="1"/>
      <c r="QIT27" s="89">
        <v>4</v>
      </c>
      <c r="QIU27" s="93" t="s">
        <v>64</v>
      </c>
      <c r="QIV27" s="58" t="s">
        <v>55</v>
      </c>
      <c r="QIW27" s="91" t="s">
        <v>32</v>
      </c>
      <c r="QIX27" s="92">
        <v>1</v>
      </c>
      <c r="QIY27" s="87">
        <v>0</v>
      </c>
      <c r="QIZ27" s="59">
        <f t="shared" si="725"/>
        <v>0</v>
      </c>
      <c r="QJA27" s="1"/>
      <c r="QJB27" s="89">
        <v>4</v>
      </c>
      <c r="QJC27" s="93" t="s">
        <v>64</v>
      </c>
      <c r="QJD27" s="58" t="s">
        <v>55</v>
      </c>
      <c r="QJE27" s="91" t="s">
        <v>32</v>
      </c>
      <c r="QJF27" s="92">
        <v>1</v>
      </c>
      <c r="QJG27" s="87">
        <v>0</v>
      </c>
      <c r="QJH27" s="59">
        <f t="shared" si="725"/>
        <v>0</v>
      </c>
      <c r="QJI27" s="1"/>
      <c r="QJJ27" s="89">
        <v>4</v>
      </c>
      <c r="QJK27" s="93" t="s">
        <v>64</v>
      </c>
      <c r="QJL27" s="58" t="s">
        <v>55</v>
      </c>
      <c r="QJM27" s="91" t="s">
        <v>32</v>
      </c>
      <c r="QJN27" s="92">
        <v>1</v>
      </c>
      <c r="QJO27" s="87">
        <v>0</v>
      </c>
      <c r="QJP27" s="59">
        <f t="shared" si="726"/>
        <v>0</v>
      </c>
      <c r="QJQ27" s="1"/>
      <c r="QJR27" s="89">
        <v>4</v>
      </c>
      <c r="QJS27" s="93" t="s">
        <v>64</v>
      </c>
      <c r="QJT27" s="58" t="s">
        <v>55</v>
      </c>
      <c r="QJU27" s="91" t="s">
        <v>32</v>
      </c>
      <c r="QJV27" s="92">
        <v>1</v>
      </c>
      <c r="QJW27" s="87">
        <v>0</v>
      </c>
      <c r="QJX27" s="59">
        <f t="shared" si="726"/>
        <v>0</v>
      </c>
      <c r="QJY27" s="1"/>
      <c r="QJZ27" s="89">
        <v>4</v>
      </c>
      <c r="QKA27" s="93" t="s">
        <v>64</v>
      </c>
      <c r="QKB27" s="58" t="s">
        <v>55</v>
      </c>
      <c r="QKC27" s="91" t="s">
        <v>32</v>
      </c>
      <c r="QKD27" s="92">
        <v>1</v>
      </c>
      <c r="QKE27" s="87">
        <v>0</v>
      </c>
      <c r="QKF27" s="59">
        <f t="shared" si="727"/>
        <v>0</v>
      </c>
      <c r="QKG27" s="1"/>
      <c r="QKH27" s="89">
        <v>4</v>
      </c>
      <c r="QKI27" s="93" t="s">
        <v>64</v>
      </c>
      <c r="QKJ27" s="58" t="s">
        <v>55</v>
      </c>
      <c r="QKK27" s="91" t="s">
        <v>32</v>
      </c>
      <c r="QKL27" s="92">
        <v>1</v>
      </c>
      <c r="QKM27" s="87">
        <v>0</v>
      </c>
      <c r="QKN27" s="59">
        <f t="shared" si="727"/>
        <v>0</v>
      </c>
      <c r="QKO27" s="1"/>
      <c r="QKP27" s="89">
        <v>4</v>
      </c>
      <c r="QKQ27" s="93" t="s">
        <v>64</v>
      </c>
      <c r="QKR27" s="58" t="s">
        <v>55</v>
      </c>
      <c r="QKS27" s="91" t="s">
        <v>32</v>
      </c>
      <c r="QKT27" s="92">
        <v>1</v>
      </c>
      <c r="QKU27" s="87">
        <v>0</v>
      </c>
      <c r="QKV27" s="59">
        <f t="shared" si="728"/>
        <v>0</v>
      </c>
      <c r="QKW27" s="1"/>
      <c r="QKX27" s="89">
        <v>4</v>
      </c>
      <c r="QKY27" s="93" t="s">
        <v>64</v>
      </c>
      <c r="QKZ27" s="58" t="s">
        <v>55</v>
      </c>
      <c r="QLA27" s="91" t="s">
        <v>32</v>
      </c>
      <c r="QLB27" s="92">
        <v>1</v>
      </c>
      <c r="QLC27" s="87">
        <v>0</v>
      </c>
      <c r="QLD27" s="59">
        <f t="shared" si="728"/>
        <v>0</v>
      </c>
      <c r="QLE27" s="1"/>
      <c r="QLF27" s="89">
        <v>4</v>
      </c>
      <c r="QLG27" s="93" t="s">
        <v>64</v>
      </c>
      <c r="QLH27" s="58" t="s">
        <v>55</v>
      </c>
      <c r="QLI27" s="91" t="s">
        <v>32</v>
      </c>
      <c r="QLJ27" s="92">
        <v>1</v>
      </c>
      <c r="QLK27" s="87">
        <v>0</v>
      </c>
      <c r="QLL27" s="59">
        <f t="shared" si="729"/>
        <v>0</v>
      </c>
      <c r="QLM27" s="1"/>
      <c r="QLN27" s="89">
        <v>4</v>
      </c>
      <c r="QLO27" s="93" t="s">
        <v>64</v>
      </c>
      <c r="QLP27" s="58" t="s">
        <v>55</v>
      </c>
      <c r="QLQ27" s="91" t="s">
        <v>32</v>
      </c>
      <c r="QLR27" s="92">
        <v>1</v>
      </c>
      <c r="QLS27" s="87">
        <v>0</v>
      </c>
      <c r="QLT27" s="59">
        <f t="shared" si="729"/>
        <v>0</v>
      </c>
      <c r="QLU27" s="1"/>
      <c r="QLV27" s="89">
        <v>4</v>
      </c>
      <c r="QLW27" s="93" t="s">
        <v>64</v>
      </c>
      <c r="QLX27" s="58" t="s">
        <v>55</v>
      </c>
      <c r="QLY27" s="91" t="s">
        <v>32</v>
      </c>
      <c r="QLZ27" s="92">
        <v>1</v>
      </c>
      <c r="QMA27" s="87">
        <v>0</v>
      </c>
      <c r="QMB27" s="59">
        <f t="shared" si="730"/>
        <v>0</v>
      </c>
      <c r="QMC27" s="1"/>
      <c r="QMD27" s="89">
        <v>4</v>
      </c>
      <c r="QME27" s="93" t="s">
        <v>64</v>
      </c>
      <c r="QMF27" s="58" t="s">
        <v>55</v>
      </c>
      <c r="QMG27" s="91" t="s">
        <v>32</v>
      </c>
      <c r="QMH27" s="92">
        <v>1</v>
      </c>
      <c r="QMI27" s="87">
        <v>0</v>
      </c>
      <c r="QMJ27" s="59">
        <f t="shared" si="730"/>
        <v>0</v>
      </c>
      <c r="QMK27" s="1"/>
      <c r="QML27" s="89">
        <v>4</v>
      </c>
      <c r="QMM27" s="93" t="s">
        <v>64</v>
      </c>
      <c r="QMN27" s="58" t="s">
        <v>55</v>
      </c>
      <c r="QMO27" s="91" t="s">
        <v>32</v>
      </c>
      <c r="QMP27" s="92">
        <v>1</v>
      </c>
      <c r="QMQ27" s="87">
        <v>0</v>
      </c>
      <c r="QMR27" s="59">
        <f t="shared" si="731"/>
        <v>0</v>
      </c>
      <c r="QMS27" s="1"/>
      <c r="QMT27" s="89">
        <v>4</v>
      </c>
      <c r="QMU27" s="93" t="s">
        <v>64</v>
      </c>
      <c r="QMV27" s="58" t="s">
        <v>55</v>
      </c>
      <c r="QMW27" s="91" t="s">
        <v>32</v>
      </c>
      <c r="QMX27" s="92">
        <v>1</v>
      </c>
      <c r="QMY27" s="87">
        <v>0</v>
      </c>
      <c r="QMZ27" s="59">
        <f t="shared" si="731"/>
        <v>0</v>
      </c>
      <c r="QNA27" s="1"/>
      <c r="QNB27" s="89">
        <v>4</v>
      </c>
      <c r="QNC27" s="93" t="s">
        <v>64</v>
      </c>
      <c r="QND27" s="58" t="s">
        <v>55</v>
      </c>
      <c r="QNE27" s="91" t="s">
        <v>32</v>
      </c>
      <c r="QNF27" s="92">
        <v>1</v>
      </c>
      <c r="QNG27" s="87">
        <v>0</v>
      </c>
      <c r="QNH27" s="59">
        <f t="shared" si="732"/>
        <v>0</v>
      </c>
      <c r="QNI27" s="1"/>
      <c r="QNJ27" s="89">
        <v>4</v>
      </c>
      <c r="QNK27" s="93" t="s">
        <v>64</v>
      </c>
      <c r="QNL27" s="58" t="s">
        <v>55</v>
      </c>
      <c r="QNM27" s="91" t="s">
        <v>32</v>
      </c>
      <c r="QNN27" s="92">
        <v>1</v>
      </c>
      <c r="QNO27" s="87">
        <v>0</v>
      </c>
      <c r="QNP27" s="59">
        <f t="shared" si="732"/>
        <v>0</v>
      </c>
      <c r="QNQ27" s="1"/>
      <c r="QNR27" s="89">
        <v>4</v>
      </c>
      <c r="QNS27" s="93" t="s">
        <v>64</v>
      </c>
      <c r="QNT27" s="58" t="s">
        <v>55</v>
      </c>
      <c r="QNU27" s="91" t="s">
        <v>32</v>
      </c>
      <c r="QNV27" s="92">
        <v>1</v>
      </c>
      <c r="QNW27" s="87">
        <v>0</v>
      </c>
      <c r="QNX27" s="59">
        <f t="shared" si="733"/>
        <v>0</v>
      </c>
      <c r="QNY27" s="1"/>
      <c r="QNZ27" s="89">
        <v>4</v>
      </c>
      <c r="QOA27" s="93" t="s">
        <v>64</v>
      </c>
      <c r="QOB27" s="58" t="s">
        <v>55</v>
      </c>
      <c r="QOC27" s="91" t="s">
        <v>32</v>
      </c>
      <c r="QOD27" s="92">
        <v>1</v>
      </c>
      <c r="QOE27" s="87">
        <v>0</v>
      </c>
      <c r="QOF27" s="59">
        <f t="shared" si="733"/>
        <v>0</v>
      </c>
      <c r="QOG27" s="1"/>
      <c r="QOH27" s="89">
        <v>4</v>
      </c>
      <c r="QOI27" s="93" t="s">
        <v>64</v>
      </c>
      <c r="QOJ27" s="58" t="s">
        <v>55</v>
      </c>
      <c r="QOK27" s="91" t="s">
        <v>32</v>
      </c>
      <c r="QOL27" s="92">
        <v>1</v>
      </c>
      <c r="QOM27" s="87">
        <v>0</v>
      </c>
      <c r="QON27" s="59">
        <f t="shared" si="734"/>
        <v>0</v>
      </c>
      <c r="QOO27" s="1"/>
      <c r="QOP27" s="89">
        <v>4</v>
      </c>
      <c r="QOQ27" s="93" t="s">
        <v>64</v>
      </c>
      <c r="QOR27" s="58" t="s">
        <v>55</v>
      </c>
      <c r="QOS27" s="91" t="s">
        <v>32</v>
      </c>
      <c r="QOT27" s="92">
        <v>1</v>
      </c>
      <c r="QOU27" s="87">
        <v>0</v>
      </c>
      <c r="QOV27" s="59">
        <f t="shared" si="734"/>
        <v>0</v>
      </c>
      <c r="QOW27" s="1"/>
      <c r="QOX27" s="89">
        <v>4</v>
      </c>
      <c r="QOY27" s="93" t="s">
        <v>64</v>
      </c>
      <c r="QOZ27" s="58" t="s">
        <v>55</v>
      </c>
      <c r="QPA27" s="91" t="s">
        <v>32</v>
      </c>
      <c r="QPB27" s="92">
        <v>1</v>
      </c>
      <c r="QPC27" s="87">
        <v>0</v>
      </c>
      <c r="QPD27" s="59">
        <f t="shared" si="735"/>
        <v>0</v>
      </c>
      <c r="QPE27" s="1"/>
      <c r="QPF27" s="89">
        <v>4</v>
      </c>
      <c r="QPG27" s="93" t="s">
        <v>64</v>
      </c>
      <c r="QPH27" s="58" t="s">
        <v>55</v>
      </c>
      <c r="QPI27" s="91" t="s">
        <v>32</v>
      </c>
      <c r="QPJ27" s="92">
        <v>1</v>
      </c>
      <c r="QPK27" s="87">
        <v>0</v>
      </c>
      <c r="QPL27" s="59">
        <f t="shared" si="735"/>
        <v>0</v>
      </c>
      <c r="QPM27" s="1"/>
      <c r="QPN27" s="89">
        <v>4</v>
      </c>
      <c r="QPO27" s="93" t="s">
        <v>64</v>
      </c>
      <c r="QPP27" s="58" t="s">
        <v>55</v>
      </c>
      <c r="QPQ27" s="91" t="s">
        <v>32</v>
      </c>
      <c r="QPR27" s="92">
        <v>1</v>
      </c>
      <c r="QPS27" s="87">
        <v>0</v>
      </c>
      <c r="QPT27" s="59">
        <f t="shared" si="736"/>
        <v>0</v>
      </c>
      <c r="QPU27" s="1"/>
      <c r="QPV27" s="89">
        <v>4</v>
      </c>
      <c r="QPW27" s="93" t="s">
        <v>64</v>
      </c>
      <c r="QPX27" s="58" t="s">
        <v>55</v>
      </c>
      <c r="QPY27" s="91" t="s">
        <v>32</v>
      </c>
      <c r="QPZ27" s="92">
        <v>1</v>
      </c>
      <c r="QQA27" s="87">
        <v>0</v>
      </c>
      <c r="QQB27" s="59">
        <f t="shared" si="736"/>
        <v>0</v>
      </c>
      <c r="QQC27" s="1"/>
      <c r="QQD27" s="89">
        <v>4</v>
      </c>
      <c r="QQE27" s="93" t="s">
        <v>64</v>
      </c>
      <c r="QQF27" s="58" t="s">
        <v>55</v>
      </c>
      <c r="QQG27" s="91" t="s">
        <v>32</v>
      </c>
      <c r="QQH27" s="92">
        <v>1</v>
      </c>
      <c r="QQI27" s="87">
        <v>0</v>
      </c>
      <c r="QQJ27" s="59">
        <f t="shared" si="737"/>
        <v>0</v>
      </c>
      <c r="QQK27" s="1"/>
      <c r="QQL27" s="89">
        <v>4</v>
      </c>
      <c r="QQM27" s="93" t="s">
        <v>64</v>
      </c>
      <c r="QQN27" s="58" t="s">
        <v>55</v>
      </c>
      <c r="QQO27" s="91" t="s">
        <v>32</v>
      </c>
      <c r="QQP27" s="92">
        <v>1</v>
      </c>
      <c r="QQQ27" s="87">
        <v>0</v>
      </c>
      <c r="QQR27" s="59">
        <f t="shared" si="737"/>
        <v>0</v>
      </c>
      <c r="QQS27" s="1"/>
      <c r="QQT27" s="89">
        <v>4</v>
      </c>
      <c r="QQU27" s="93" t="s">
        <v>64</v>
      </c>
      <c r="QQV27" s="58" t="s">
        <v>55</v>
      </c>
      <c r="QQW27" s="91" t="s">
        <v>32</v>
      </c>
      <c r="QQX27" s="92">
        <v>1</v>
      </c>
      <c r="QQY27" s="87">
        <v>0</v>
      </c>
      <c r="QQZ27" s="59">
        <f t="shared" si="738"/>
        <v>0</v>
      </c>
      <c r="QRA27" s="1"/>
      <c r="QRB27" s="89">
        <v>4</v>
      </c>
      <c r="QRC27" s="93" t="s">
        <v>64</v>
      </c>
      <c r="QRD27" s="58" t="s">
        <v>55</v>
      </c>
      <c r="QRE27" s="91" t="s">
        <v>32</v>
      </c>
      <c r="QRF27" s="92">
        <v>1</v>
      </c>
      <c r="QRG27" s="87">
        <v>0</v>
      </c>
      <c r="QRH27" s="59">
        <f t="shared" si="738"/>
        <v>0</v>
      </c>
      <c r="QRI27" s="1"/>
      <c r="QRJ27" s="89">
        <v>4</v>
      </c>
      <c r="QRK27" s="93" t="s">
        <v>64</v>
      </c>
      <c r="QRL27" s="58" t="s">
        <v>55</v>
      </c>
      <c r="QRM27" s="91" t="s">
        <v>32</v>
      </c>
      <c r="QRN27" s="92">
        <v>1</v>
      </c>
      <c r="QRO27" s="87">
        <v>0</v>
      </c>
      <c r="QRP27" s="59">
        <f t="shared" si="739"/>
        <v>0</v>
      </c>
      <c r="QRQ27" s="1"/>
      <c r="QRR27" s="89">
        <v>4</v>
      </c>
      <c r="QRS27" s="93" t="s">
        <v>64</v>
      </c>
      <c r="QRT27" s="58" t="s">
        <v>55</v>
      </c>
      <c r="QRU27" s="91" t="s">
        <v>32</v>
      </c>
      <c r="QRV27" s="92">
        <v>1</v>
      </c>
      <c r="QRW27" s="87">
        <v>0</v>
      </c>
      <c r="QRX27" s="59">
        <f t="shared" si="739"/>
        <v>0</v>
      </c>
      <c r="QRY27" s="1"/>
      <c r="QRZ27" s="89">
        <v>4</v>
      </c>
      <c r="QSA27" s="93" t="s">
        <v>64</v>
      </c>
      <c r="QSB27" s="58" t="s">
        <v>55</v>
      </c>
      <c r="QSC27" s="91" t="s">
        <v>32</v>
      </c>
      <c r="QSD27" s="92">
        <v>1</v>
      </c>
      <c r="QSE27" s="87">
        <v>0</v>
      </c>
      <c r="QSF27" s="59">
        <f t="shared" si="740"/>
        <v>0</v>
      </c>
      <c r="QSG27" s="1"/>
      <c r="QSH27" s="89">
        <v>4</v>
      </c>
      <c r="QSI27" s="93" t="s">
        <v>64</v>
      </c>
      <c r="QSJ27" s="58" t="s">
        <v>55</v>
      </c>
      <c r="QSK27" s="91" t="s">
        <v>32</v>
      </c>
      <c r="QSL27" s="92">
        <v>1</v>
      </c>
      <c r="QSM27" s="87">
        <v>0</v>
      </c>
      <c r="QSN27" s="59">
        <f t="shared" si="740"/>
        <v>0</v>
      </c>
      <c r="QSO27" s="1"/>
      <c r="QSP27" s="89">
        <v>4</v>
      </c>
      <c r="QSQ27" s="93" t="s">
        <v>64</v>
      </c>
      <c r="QSR27" s="58" t="s">
        <v>55</v>
      </c>
      <c r="QSS27" s="91" t="s">
        <v>32</v>
      </c>
      <c r="QST27" s="92">
        <v>1</v>
      </c>
      <c r="QSU27" s="87">
        <v>0</v>
      </c>
      <c r="QSV27" s="59">
        <f t="shared" si="741"/>
        <v>0</v>
      </c>
      <c r="QSW27" s="1"/>
      <c r="QSX27" s="89">
        <v>4</v>
      </c>
      <c r="QSY27" s="93" t="s">
        <v>64</v>
      </c>
      <c r="QSZ27" s="58" t="s">
        <v>55</v>
      </c>
      <c r="QTA27" s="91" t="s">
        <v>32</v>
      </c>
      <c r="QTB27" s="92">
        <v>1</v>
      </c>
      <c r="QTC27" s="87">
        <v>0</v>
      </c>
      <c r="QTD27" s="59">
        <f t="shared" si="741"/>
        <v>0</v>
      </c>
      <c r="QTE27" s="1"/>
      <c r="QTF27" s="89">
        <v>4</v>
      </c>
      <c r="QTG27" s="93" t="s">
        <v>64</v>
      </c>
      <c r="QTH27" s="58" t="s">
        <v>55</v>
      </c>
      <c r="QTI27" s="91" t="s">
        <v>32</v>
      </c>
      <c r="QTJ27" s="92">
        <v>1</v>
      </c>
      <c r="QTK27" s="87">
        <v>0</v>
      </c>
      <c r="QTL27" s="59">
        <f t="shared" si="742"/>
        <v>0</v>
      </c>
      <c r="QTM27" s="1"/>
      <c r="QTN27" s="89">
        <v>4</v>
      </c>
      <c r="QTO27" s="93" t="s">
        <v>64</v>
      </c>
      <c r="QTP27" s="58" t="s">
        <v>55</v>
      </c>
      <c r="QTQ27" s="91" t="s">
        <v>32</v>
      </c>
      <c r="QTR27" s="92">
        <v>1</v>
      </c>
      <c r="QTS27" s="87">
        <v>0</v>
      </c>
      <c r="QTT27" s="59">
        <f t="shared" si="742"/>
        <v>0</v>
      </c>
      <c r="QTU27" s="1"/>
      <c r="QTV27" s="89">
        <v>4</v>
      </c>
      <c r="QTW27" s="93" t="s">
        <v>64</v>
      </c>
      <c r="QTX27" s="58" t="s">
        <v>55</v>
      </c>
      <c r="QTY27" s="91" t="s">
        <v>32</v>
      </c>
      <c r="QTZ27" s="92">
        <v>1</v>
      </c>
      <c r="QUA27" s="87">
        <v>0</v>
      </c>
      <c r="QUB27" s="59">
        <f t="shared" si="743"/>
        <v>0</v>
      </c>
      <c r="QUC27" s="1"/>
      <c r="QUD27" s="89">
        <v>4</v>
      </c>
      <c r="QUE27" s="93" t="s">
        <v>64</v>
      </c>
      <c r="QUF27" s="58" t="s">
        <v>55</v>
      </c>
      <c r="QUG27" s="91" t="s">
        <v>32</v>
      </c>
      <c r="QUH27" s="92">
        <v>1</v>
      </c>
      <c r="QUI27" s="87">
        <v>0</v>
      </c>
      <c r="QUJ27" s="59">
        <f t="shared" si="743"/>
        <v>0</v>
      </c>
      <c r="QUK27" s="1"/>
      <c r="QUL27" s="89">
        <v>4</v>
      </c>
      <c r="QUM27" s="93" t="s">
        <v>64</v>
      </c>
      <c r="QUN27" s="58" t="s">
        <v>55</v>
      </c>
      <c r="QUO27" s="91" t="s">
        <v>32</v>
      </c>
      <c r="QUP27" s="92">
        <v>1</v>
      </c>
      <c r="QUQ27" s="87">
        <v>0</v>
      </c>
      <c r="QUR27" s="59">
        <f t="shared" si="744"/>
        <v>0</v>
      </c>
      <c r="QUS27" s="1"/>
      <c r="QUT27" s="89">
        <v>4</v>
      </c>
      <c r="QUU27" s="93" t="s">
        <v>64</v>
      </c>
      <c r="QUV27" s="58" t="s">
        <v>55</v>
      </c>
      <c r="QUW27" s="91" t="s">
        <v>32</v>
      </c>
      <c r="QUX27" s="92">
        <v>1</v>
      </c>
      <c r="QUY27" s="87">
        <v>0</v>
      </c>
      <c r="QUZ27" s="59">
        <f t="shared" si="744"/>
        <v>0</v>
      </c>
      <c r="QVA27" s="1"/>
      <c r="QVB27" s="89">
        <v>4</v>
      </c>
      <c r="QVC27" s="93" t="s">
        <v>64</v>
      </c>
      <c r="QVD27" s="58" t="s">
        <v>55</v>
      </c>
      <c r="QVE27" s="91" t="s">
        <v>32</v>
      </c>
      <c r="QVF27" s="92">
        <v>1</v>
      </c>
      <c r="QVG27" s="87">
        <v>0</v>
      </c>
      <c r="QVH27" s="59">
        <f t="shared" si="745"/>
        <v>0</v>
      </c>
      <c r="QVI27" s="1"/>
      <c r="QVJ27" s="89">
        <v>4</v>
      </c>
      <c r="QVK27" s="93" t="s">
        <v>64</v>
      </c>
      <c r="QVL27" s="58" t="s">
        <v>55</v>
      </c>
      <c r="QVM27" s="91" t="s">
        <v>32</v>
      </c>
      <c r="QVN27" s="92">
        <v>1</v>
      </c>
      <c r="QVO27" s="87">
        <v>0</v>
      </c>
      <c r="QVP27" s="59">
        <f t="shared" si="745"/>
        <v>0</v>
      </c>
      <c r="QVQ27" s="1"/>
      <c r="QVR27" s="89">
        <v>4</v>
      </c>
      <c r="QVS27" s="93" t="s">
        <v>64</v>
      </c>
      <c r="QVT27" s="58" t="s">
        <v>55</v>
      </c>
      <c r="QVU27" s="91" t="s">
        <v>32</v>
      </c>
      <c r="QVV27" s="92">
        <v>1</v>
      </c>
      <c r="QVW27" s="87">
        <v>0</v>
      </c>
      <c r="QVX27" s="59">
        <f t="shared" si="746"/>
        <v>0</v>
      </c>
      <c r="QVY27" s="1"/>
      <c r="QVZ27" s="89">
        <v>4</v>
      </c>
      <c r="QWA27" s="93" t="s">
        <v>64</v>
      </c>
      <c r="QWB27" s="58" t="s">
        <v>55</v>
      </c>
      <c r="QWC27" s="91" t="s">
        <v>32</v>
      </c>
      <c r="QWD27" s="92">
        <v>1</v>
      </c>
      <c r="QWE27" s="87">
        <v>0</v>
      </c>
      <c r="QWF27" s="59">
        <f t="shared" si="746"/>
        <v>0</v>
      </c>
      <c r="QWG27" s="1"/>
      <c r="QWH27" s="89">
        <v>4</v>
      </c>
      <c r="QWI27" s="93" t="s">
        <v>64</v>
      </c>
      <c r="QWJ27" s="58" t="s">
        <v>55</v>
      </c>
      <c r="QWK27" s="91" t="s">
        <v>32</v>
      </c>
      <c r="QWL27" s="92">
        <v>1</v>
      </c>
      <c r="QWM27" s="87">
        <v>0</v>
      </c>
      <c r="QWN27" s="59">
        <f t="shared" si="747"/>
        <v>0</v>
      </c>
      <c r="QWO27" s="1"/>
      <c r="QWP27" s="89">
        <v>4</v>
      </c>
      <c r="QWQ27" s="93" t="s">
        <v>64</v>
      </c>
      <c r="QWR27" s="58" t="s">
        <v>55</v>
      </c>
      <c r="QWS27" s="91" t="s">
        <v>32</v>
      </c>
      <c r="QWT27" s="92">
        <v>1</v>
      </c>
      <c r="QWU27" s="87">
        <v>0</v>
      </c>
      <c r="QWV27" s="59">
        <f t="shared" si="747"/>
        <v>0</v>
      </c>
      <c r="QWW27" s="1"/>
      <c r="QWX27" s="89">
        <v>4</v>
      </c>
      <c r="QWY27" s="93" t="s">
        <v>64</v>
      </c>
      <c r="QWZ27" s="58" t="s">
        <v>55</v>
      </c>
      <c r="QXA27" s="91" t="s">
        <v>32</v>
      </c>
      <c r="QXB27" s="92">
        <v>1</v>
      </c>
      <c r="QXC27" s="87">
        <v>0</v>
      </c>
      <c r="QXD27" s="59">
        <f t="shared" si="748"/>
        <v>0</v>
      </c>
      <c r="QXE27" s="1"/>
      <c r="QXF27" s="89">
        <v>4</v>
      </c>
      <c r="QXG27" s="93" t="s">
        <v>64</v>
      </c>
      <c r="QXH27" s="58" t="s">
        <v>55</v>
      </c>
      <c r="QXI27" s="91" t="s">
        <v>32</v>
      </c>
      <c r="QXJ27" s="92">
        <v>1</v>
      </c>
      <c r="QXK27" s="87">
        <v>0</v>
      </c>
      <c r="QXL27" s="59">
        <f t="shared" si="748"/>
        <v>0</v>
      </c>
      <c r="QXM27" s="1"/>
      <c r="QXN27" s="89">
        <v>4</v>
      </c>
      <c r="QXO27" s="93" t="s">
        <v>64</v>
      </c>
      <c r="QXP27" s="58" t="s">
        <v>55</v>
      </c>
      <c r="QXQ27" s="91" t="s">
        <v>32</v>
      </c>
      <c r="QXR27" s="92">
        <v>1</v>
      </c>
      <c r="QXS27" s="87">
        <v>0</v>
      </c>
      <c r="QXT27" s="59">
        <f t="shared" si="749"/>
        <v>0</v>
      </c>
      <c r="QXU27" s="1"/>
      <c r="QXV27" s="89">
        <v>4</v>
      </c>
      <c r="QXW27" s="93" t="s">
        <v>64</v>
      </c>
      <c r="QXX27" s="58" t="s">
        <v>55</v>
      </c>
      <c r="QXY27" s="91" t="s">
        <v>32</v>
      </c>
      <c r="QXZ27" s="92">
        <v>1</v>
      </c>
      <c r="QYA27" s="87">
        <v>0</v>
      </c>
      <c r="QYB27" s="59">
        <f t="shared" si="749"/>
        <v>0</v>
      </c>
      <c r="QYC27" s="1"/>
      <c r="QYD27" s="89">
        <v>4</v>
      </c>
      <c r="QYE27" s="93" t="s">
        <v>64</v>
      </c>
      <c r="QYF27" s="58" t="s">
        <v>55</v>
      </c>
      <c r="QYG27" s="91" t="s">
        <v>32</v>
      </c>
      <c r="QYH27" s="92">
        <v>1</v>
      </c>
      <c r="QYI27" s="87">
        <v>0</v>
      </c>
      <c r="QYJ27" s="59">
        <f t="shared" si="750"/>
        <v>0</v>
      </c>
      <c r="QYK27" s="1"/>
      <c r="QYL27" s="89">
        <v>4</v>
      </c>
      <c r="QYM27" s="93" t="s">
        <v>64</v>
      </c>
      <c r="QYN27" s="58" t="s">
        <v>55</v>
      </c>
      <c r="QYO27" s="91" t="s">
        <v>32</v>
      </c>
      <c r="QYP27" s="92">
        <v>1</v>
      </c>
      <c r="QYQ27" s="87">
        <v>0</v>
      </c>
      <c r="QYR27" s="59">
        <f t="shared" si="750"/>
        <v>0</v>
      </c>
      <c r="QYS27" s="1"/>
      <c r="QYT27" s="89">
        <v>4</v>
      </c>
      <c r="QYU27" s="93" t="s">
        <v>64</v>
      </c>
      <c r="QYV27" s="58" t="s">
        <v>55</v>
      </c>
      <c r="QYW27" s="91" t="s">
        <v>32</v>
      </c>
      <c r="QYX27" s="92">
        <v>1</v>
      </c>
      <c r="QYY27" s="87">
        <v>0</v>
      </c>
      <c r="QYZ27" s="59">
        <f t="shared" si="751"/>
        <v>0</v>
      </c>
      <c r="QZA27" s="1"/>
      <c r="QZB27" s="89">
        <v>4</v>
      </c>
      <c r="QZC27" s="93" t="s">
        <v>64</v>
      </c>
      <c r="QZD27" s="58" t="s">
        <v>55</v>
      </c>
      <c r="QZE27" s="91" t="s">
        <v>32</v>
      </c>
      <c r="QZF27" s="92">
        <v>1</v>
      </c>
      <c r="QZG27" s="87">
        <v>0</v>
      </c>
      <c r="QZH27" s="59">
        <f t="shared" si="751"/>
        <v>0</v>
      </c>
      <c r="QZI27" s="1"/>
      <c r="QZJ27" s="89">
        <v>4</v>
      </c>
      <c r="QZK27" s="93" t="s">
        <v>64</v>
      </c>
      <c r="QZL27" s="58" t="s">
        <v>55</v>
      </c>
      <c r="QZM27" s="91" t="s">
        <v>32</v>
      </c>
      <c r="QZN27" s="92">
        <v>1</v>
      </c>
      <c r="QZO27" s="87">
        <v>0</v>
      </c>
      <c r="QZP27" s="59">
        <f t="shared" si="752"/>
        <v>0</v>
      </c>
      <c r="QZQ27" s="1"/>
      <c r="QZR27" s="89">
        <v>4</v>
      </c>
      <c r="QZS27" s="93" t="s">
        <v>64</v>
      </c>
      <c r="QZT27" s="58" t="s">
        <v>55</v>
      </c>
      <c r="QZU27" s="91" t="s">
        <v>32</v>
      </c>
      <c r="QZV27" s="92">
        <v>1</v>
      </c>
      <c r="QZW27" s="87">
        <v>0</v>
      </c>
      <c r="QZX27" s="59">
        <f t="shared" si="752"/>
        <v>0</v>
      </c>
      <c r="QZY27" s="1"/>
      <c r="QZZ27" s="89">
        <v>4</v>
      </c>
      <c r="RAA27" s="93" t="s">
        <v>64</v>
      </c>
      <c r="RAB27" s="58" t="s">
        <v>55</v>
      </c>
      <c r="RAC27" s="91" t="s">
        <v>32</v>
      </c>
      <c r="RAD27" s="92">
        <v>1</v>
      </c>
      <c r="RAE27" s="87">
        <v>0</v>
      </c>
      <c r="RAF27" s="59">
        <f t="shared" si="753"/>
        <v>0</v>
      </c>
      <c r="RAG27" s="1"/>
      <c r="RAH27" s="89">
        <v>4</v>
      </c>
      <c r="RAI27" s="93" t="s">
        <v>64</v>
      </c>
      <c r="RAJ27" s="58" t="s">
        <v>55</v>
      </c>
      <c r="RAK27" s="91" t="s">
        <v>32</v>
      </c>
      <c r="RAL27" s="92">
        <v>1</v>
      </c>
      <c r="RAM27" s="87">
        <v>0</v>
      </c>
      <c r="RAN27" s="59">
        <f t="shared" si="753"/>
        <v>0</v>
      </c>
      <c r="RAO27" s="1"/>
      <c r="RAP27" s="89">
        <v>4</v>
      </c>
      <c r="RAQ27" s="93" t="s">
        <v>64</v>
      </c>
      <c r="RAR27" s="58" t="s">
        <v>55</v>
      </c>
      <c r="RAS27" s="91" t="s">
        <v>32</v>
      </c>
      <c r="RAT27" s="92">
        <v>1</v>
      </c>
      <c r="RAU27" s="87">
        <v>0</v>
      </c>
      <c r="RAV27" s="59">
        <f t="shared" si="754"/>
        <v>0</v>
      </c>
      <c r="RAW27" s="1"/>
      <c r="RAX27" s="89">
        <v>4</v>
      </c>
      <c r="RAY27" s="93" t="s">
        <v>64</v>
      </c>
      <c r="RAZ27" s="58" t="s">
        <v>55</v>
      </c>
      <c r="RBA27" s="91" t="s">
        <v>32</v>
      </c>
      <c r="RBB27" s="92">
        <v>1</v>
      </c>
      <c r="RBC27" s="87">
        <v>0</v>
      </c>
      <c r="RBD27" s="59">
        <f t="shared" si="754"/>
        <v>0</v>
      </c>
      <c r="RBE27" s="1"/>
      <c r="RBF27" s="89">
        <v>4</v>
      </c>
      <c r="RBG27" s="93" t="s">
        <v>64</v>
      </c>
      <c r="RBH27" s="58" t="s">
        <v>55</v>
      </c>
      <c r="RBI27" s="91" t="s">
        <v>32</v>
      </c>
      <c r="RBJ27" s="92">
        <v>1</v>
      </c>
      <c r="RBK27" s="87">
        <v>0</v>
      </c>
      <c r="RBL27" s="59">
        <f t="shared" si="755"/>
        <v>0</v>
      </c>
      <c r="RBM27" s="1"/>
      <c r="RBN27" s="89">
        <v>4</v>
      </c>
      <c r="RBO27" s="93" t="s">
        <v>64</v>
      </c>
      <c r="RBP27" s="58" t="s">
        <v>55</v>
      </c>
      <c r="RBQ27" s="91" t="s">
        <v>32</v>
      </c>
      <c r="RBR27" s="92">
        <v>1</v>
      </c>
      <c r="RBS27" s="87">
        <v>0</v>
      </c>
      <c r="RBT27" s="59">
        <f t="shared" si="755"/>
        <v>0</v>
      </c>
      <c r="RBU27" s="1"/>
      <c r="RBV27" s="89">
        <v>4</v>
      </c>
      <c r="RBW27" s="93" t="s">
        <v>64</v>
      </c>
      <c r="RBX27" s="58" t="s">
        <v>55</v>
      </c>
      <c r="RBY27" s="91" t="s">
        <v>32</v>
      </c>
      <c r="RBZ27" s="92">
        <v>1</v>
      </c>
      <c r="RCA27" s="87">
        <v>0</v>
      </c>
      <c r="RCB27" s="59">
        <f t="shared" si="756"/>
        <v>0</v>
      </c>
      <c r="RCC27" s="1"/>
      <c r="RCD27" s="89">
        <v>4</v>
      </c>
      <c r="RCE27" s="93" t="s">
        <v>64</v>
      </c>
      <c r="RCF27" s="58" t="s">
        <v>55</v>
      </c>
      <c r="RCG27" s="91" t="s">
        <v>32</v>
      </c>
      <c r="RCH27" s="92">
        <v>1</v>
      </c>
      <c r="RCI27" s="87">
        <v>0</v>
      </c>
      <c r="RCJ27" s="59">
        <f t="shared" si="756"/>
        <v>0</v>
      </c>
      <c r="RCK27" s="1"/>
      <c r="RCL27" s="89">
        <v>4</v>
      </c>
      <c r="RCM27" s="93" t="s">
        <v>64</v>
      </c>
      <c r="RCN27" s="58" t="s">
        <v>55</v>
      </c>
      <c r="RCO27" s="91" t="s">
        <v>32</v>
      </c>
      <c r="RCP27" s="92">
        <v>1</v>
      </c>
      <c r="RCQ27" s="87">
        <v>0</v>
      </c>
      <c r="RCR27" s="59">
        <f t="shared" si="757"/>
        <v>0</v>
      </c>
      <c r="RCS27" s="1"/>
      <c r="RCT27" s="89">
        <v>4</v>
      </c>
      <c r="RCU27" s="93" t="s">
        <v>64</v>
      </c>
      <c r="RCV27" s="58" t="s">
        <v>55</v>
      </c>
      <c r="RCW27" s="91" t="s">
        <v>32</v>
      </c>
      <c r="RCX27" s="92">
        <v>1</v>
      </c>
      <c r="RCY27" s="87">
        <v>0</v>
      </c>
      <c r="RCZ27" s="59">
        <f t="shared" si="757"/>
        <v>0</v>
      </c>
      <c r="RDA27" s="1"/>
      <c r="RDB27" s="89">
        <v>4</v>
      </c>
      <c r="RDC27" s="93" t="s">
        <v>64</v>
      </c>
      <c r="RDD27" s="58" t="s">
        <v>55</v>
      </c>
      <c r="RDE27" s="91" t="s">
        <v>32</v>
      </c>
      <c r="RDF27" s="92">
        <v>1</v>
      </c>
      <c r="RDG27" s="87">
        <v>0</v>
      </c>
      <c r="RDH27" s="59">
        <f t="shared" si="758"/>
        <v>0</v>
      </c>
      <c r="RDI27" s="1"/>
      <c r="RDJ27" s="89">
        <v>4</v>
      </c>
      <c r="RDK27" s="93" t="s">
        <v>64</v>
      </c>
      <c r="RDL27" s="58" t="s">
        <v>55</v>
      </c>
      <c r="RDM27" s="91" t="s">
        <v>32</v>
      </c>
      <c r="RDN27" s="92">
        <v>1</v>
      </c>
      <c r="RDO27" s="87">
        <v>0</v>
      </c>
      <c r="RDP27" s="59">
        <f t="shared" si="758"/>
        <v>0</v>
      </c>
      <c r="RDQ27" s="1"/>
      <c r="RDR27" s="89">
        <v>4</v>
      </c>
      <c r="RDS27" s="93" t="s">
        <v>64</v>
      </c>
      <c r="RDT27" s="58" t="s">
        <v>55</v>
      </c>
      <c r="RDU27" s="91" t="s">
        <v>32</v>
      </c>
      <c r="RDV27" s="92">
        <v>1</v>
      </c>
      <c r="RDW27" s="87">
        <v>0</v>
      </c>
      <c r="RDX27" s="59">
        <f t="shared" si="759"/>
        <v>0</v>
      </c>
      <c r="RDY27" s="1"/>
      <c r="RDZ27" s="89">
        <v>4</v>
      </c>
      <c r="REA27" s="93" t="s">
        <v>64</v>
      </c>
      <c r="REB27" s="58" t="s">
        <v>55</v>
      </c>
      <c r="REC27" s="91" t="s">
        <v>32</v>
      </c>
      <c r="RED27" s="92">
        <v>1</v>
      </c>
      <c r="REE27" s="87">
        <v>0</v>
      </c>
      <c r="REF27" s="59">
        <f t="shared" si="759"/>
        <v>0</v>
      </c>
      <c r="REG27" s="1"/>
      <c r="REH27" s="89">
        <v>4</v>
      </c>
      <c r="REI27" s="93" t="s">
        <v>64</v>
      </c>
      <c r="REJ27" s="58" t="s">
        <v>55</v>
      </c>
      <c r="REK27" s="91" t="s">
        <v>32</v>
      </c>
      <c r="REL27" s="92">
        <v>1</v>
      </c>
      <c r="REM27" s="87">
        <v>0</v>
      </c>
      <c r="REN27" s="59">
        <f t="shared" si="760"/>
        <v>0</v>
      </c>
      <c r="REO27" s="1"/>
      <c r="REP27" s="89">
        <v>4</v>
      </c>
      <c r="REQ27" s="93" t="s">
        <v>64</v>
      </c>
      <c r="RER27" s="58" t="s">
        <v>55</v>
      </c>
      <c r="RES27" s="91" t="s">
        <v>32</v>
      </c>
      <c r="RET27" s="92">
        <v>1</v>
      </c>
      <c r="REU27" s="87">
        <v>0</v>
      </c>
      <c r="REV27" s="59">
        <f t="shared" si="760"/>
        <v>0</v>
      </c>
      <c r="REW27" s="1"/>
      <c r="REX27" s="89">
        <v>4</v>
      </c>
      <c r="REY27" s="93" t="s">
        <v>64</v>
      </c>
      <c r="REZ27" s="58" t="s">
        <v>55</v>
      </c>
      <c r="RFA27" s="91" t="s">
        <v>32</v>
      </c>
      <c r="RFB27" s="92">
        <v>1</v>
      </c>
      <c r="RFC27" s="87">
        <v>0</v>
      </c>
      <c r="RFD27" s="59">
        <f t="shared" si="761"/>
        <v>0</v>
      </c>
      <c r="RFE27" s="1"/>
      <c r="RFF27" s="89">
        <v>4</v>
      </c>
      <c r="RFG27" s="93" t="s">
        <v>64</v>
      </c>
      <c r="RFH27" s="58" t="s">
        <v>55</v>
      </c>
      <c r="RFI27" s="91" t="s">
        <v>32</v>
      </c>
      <c r="RFJ27" s="92">
        <v>1</v>
      </c>
      <c r="RFK27" s="87">
        <v>0</v>
      </c>
      <c r="RFL27" s="59">
        <f t="shared" si="761"/>
        <v>0</v>
      </c>
      <c r="RFM27" s="1"/>
      <c r="RFN27" s="89">
        <v>4</v>
      </c>
      <c r="RFO27" s="93" t="s">
        <v>64</v>
      </c>
      <c r="RFP27" s="58" t="s">
        <v>55</v>
      </c>
      <c r="RFQ27" s="91" t="s">
        <v>32</v>
      </c>
      <c r="RFR27" s="92">
        <v>1</v>
      </c>
      <c r="RFS27" s="87">
        <v>0</v>
      </c>
      <c r="RFT27" s="59">
        <f t="shared" si="762"/>
        <v>0</v>
      </c>
      <c r="RFU27" s="1"/>
      <c r="RFV27" s="89">
        <v>4</v>
      </c>
      <c r="RFW27" s="93" t="s">
        <v>64</v>
      </c>
      <c r="RFX27" s="58" t="s">
        <v>55</v>
      </c>
      <c r="RFY27" s="91" t="s">
        <v>32</v>
      </c>
      <c r="RFZ27" s="92">
        <v>1</v>
      </c>
      <c r="RGA27" s="87">
        <v>0</v>
      </c>
      <c r="RGB27" s="59">
        <f t="shared" si="762"/>
        <v>0</v>
      </c>
      <c r="RGC27" s="1"/>
      <c r="RGD27" s="89">
        <v>4</v>
      </c>
      <c r="RGE27" s="93" t="s">
        <v>64</v>
      </c>
      <c r="RGF27" s="58" t="s">
        <v>55</v>
      </c>
      <c r="RGG27" s="91" t="s">
        <v>32</v>
      </c>
      <c r="RGH27" s="92">
        <v>1</v>
      </c>
      <c r="RGI27" s="87">
        <v>0</v>
      </c>
      <c r="RGJ27" s="59">
        <f t="shared" si="763"/>
        <v>0</v>
      </c>
      <c r="RGK27" s="1"/>
      <c r="RGL27" s="89">
        <v>4</v>
      </c>
      <c r="RGM27" s="93" t="s">
        <v>64</v>
      </c>
      <c r="RGN27" s="58" t="s">
        <v>55</v>
      </c>
      <c r="RGO27" s="91" t="s">
        <v>32</v>
      </c>
      <c r="RGP27" s="92">
        <v>1</v>
      </c>
      <c r="RGQ27" s="87">
        <v>0</v>
      </c>
      <c r="RGR27" s="59">
        <f t="shared" si="763"/>
        <v>0</v>
      </c>
      <c r="RGS27" s="1"/>
      <c r="RGT27" s="89">
        <v>4</v>
      </c>
      <c r="RGU27" s="93" t="s">
        <v>64</v>
      </c>
      <c r="RGV27" s="58" t="s">
        <v>55</v>
      </c>
      <c r="RGW27" s="91" t="s">
        <v>32</v>
      </c>
      <c r="RGX27" s="92">
        <v>1</v>
      </c>
      <c r="RGY27" s="87">
        <v>0</v>
      </c>
      <c r="RGZ27" s="59">
        <f t="shared" si="764"/>
        <v>0</v>
      </c>
      <c r="RHA27" s="1"/>
      <c r="RHB27" s="89">
        <v>4</v>
      </c>
      <c r="RHC27" s="93" t="s">
        <v>64</v>
      </c>
      <c r="RHD27" s="58" t="s">
        <v>55</v>
      </c>
      <c r="RHE27" s="91" t="s">
        <v>32</v>
      </c>
      <c r="RHF27" s="92">
        <v>1</v>
      </c>
      <c r="RHG27" s="87">
        <v>0</v>
      </c>
      <c r="RHH27" s="59">
        <f t="shared" si="764"/>
        <v>0</v>
      </c>
      <c r="RHI27" s="1"/>
      <c r="RHJ27" s="89">
        <v>4</v>
      </c>
      <c r="RHK27" s="93" t="s">
        <v>64</v>
      </c>
      <c r="RHL27" s="58" t="s">
        <v>55</v>
      </c>
      <c r="RHM27" s="91" t="s">
        <v>32</v>
      </c>
      <c r="RHN27" s="92">
        <v>1</v>
      </c>
      <c r="RHO27" s="87">
        <v>0</v>
      </c>
      <c r="RHP27" s="59">
        <f t="shared" si="765"/>
        <v>0</v>
      </c>
      <c r="RHQ27" s="1"/>
      <c r="RHR27" s="89">
        <v>4</v>
      </c>
      <c r="RHS27" s="93" t="s">
        <v>64</v>
      </c>
      <c r="RHT27" s="58" t="s">
        <v>55</v>
      </c>
      <c r="RHU27" s="91" t="s">
        <v>32</v>
      </c>
      <c r="RHV27" s="92">
        <v>1</v>
      </c>
      <c r="RHW27" s="87">
        <v>0</v>
      </c>
      <c r="RHX27" s="59">
        <f t="shared" si="765"/>
        <v>0</v>
      </c>
      <c r="RHY27" s="1"/>
      <c r="RHZ27" s="89">
        <v>4</v>
      </c>
      <c r="RIA27" s="93" t="s">
        <v>64</v>
      </c>
      <c r="RIB27" s="58" t="s">
        <v>55</v>
      </c>
      <c r="RIC27" s="91" t="s">
        <v>32</v>
      </c>
      <c r="RID27" s="92">
        <v>1</v>
      </c>
      <c r="RIE27" s="87">
        <v>0</v>
      </c>
      <c r="RIF27" s="59">
        <f t="shared" si="766"/>
        <v>0</v>
      </c>
      <c r="RIG27" s="1"/>
      <c r="RIH27" s="89">
        <v>4</v>
      </c>
      <c r="RII27" s="93" t="s">
        <v>64</v>
      </c>
      <c r="RIJ27" s="58" t="s">
        <v>55</v>
      </c>
      <c r="RIK27" s="91" t="s">
        <v>32</v>
      </c>
      <c r="RIL27" s="92">
        <v>1</v>
      </c>
      <c r="RIM27" s="87">
        <v>0</v>
      </c>
      <c r="RIN27" s="59">
        <f t="shared" si="766"/>
        <v>0</v>
      </c>
      <c r="RIO27" s="1"/>
      <c r="RIP27" s="89">
        <v>4</v>
      </c>
      <c r="RIQ27" s="93" t="s">
        <v>64</v>
      </c>
      <c r="RIR27" s="58" t="s">
        <v>55</v>
      </c>
      <c r="RIS27" s="91" t="s">
        <v>32</v>
      </c>
      <c r="RIT27" s="92">
        <v>1</v>
      </c>
      <c r="RIU27" s="87">
        <v>0</v>
      </c>
      <c r="RIV27" s="59">
        <f t="shared" si="767"/>
        <v>0</v>
      </c>
      <c r="RIW27" s="1"/>
      <c r="RIX27" s="89">
        <v>4</v>
      </c>
      <c r="RIY27" s="93" t="s">
        <v>64</v>
      </c>
      <c r="RIZ27" s="58" t="s">
        <v>55</v>
      </c>
      <c r="RJA27" s="91" t="s">
        <v>32</v>
      </c>
      <c r="RJB27" s="92">
        <v>1</v>
      </c>
      <c r="RJC27" s="87">
        <v>0</v>
      </c>
      <c r="RJD27" s="59">
        <f t="shared" si="767"/>
        <v>0</v>
      </c>
      <c r="RJE27" s="1"/>
      <c r="RJF27" s="89">
        <v>4</v>
      </c>
      <c r="RJG27" s="93" t="s">
        <v>64</v>
      </c>
      <c r="RJH27" s="58" t="s">
        <v>55</v>
      </c>
      <c r="RJI27" s="91" t="s">
        <v>32</v>
      </c>
      <c r="RJJ27" s="92">
        <v>1</v>
      </c>
      <c r="RJK27" s="87">
        <v>0</v>
      </c>
      <c r="RJL27" s="59">
        <f t="shared" si="768"/>
        <v>0</v>
      </c>
      <c r="RJM27" s="1"/>
      <c r="RJN27" s="89">
        <v>4</v>
      </c>
      <c r="RJO27" s="93" t="s">
        <v>64</v>
      </c>
      <c r="RJP27" s="58" t="s">
        <v>55</v>
      </c>
      <c r="RJQ27" s="91" t="s">
        <v>32</v>
      </c>
      <c r="RJR27" s="92">
        <v>1</v>
      </c>
      <c r="RJS27" s="87">
        <v>0</v>
      </c>
      <c r="RJT27" s="59">
        <f t="shared" si="768"/>
        <v>0</v>
      </c>
      <c r="RJU27" s="1"/>
      <c r="RJV27" s="89">
        <v>4</v>
      </c>
      <c r="RJW27" s="93" t="s">
        <v>64</v>
      </c>
      <c r="RJX27" s="58" t="s">
        <v>55</v>
      </c>
      <c r="RJY27" s="91" t="s">
        <v>32</v>
      </c>
      <c r="RJZ27" s="92">
        <v>1</v>
      </c>
      <c r="RKA27" s="87">
        <v>0</v>
      </c>
      <c r="RKB27" s="59">
        <f t="shared" si="769"/>
        <v>0</v>
      </c>
      <c r="RKC27" s="1"/>
      <c r="RKD27" s="89">
        <v>4</v>
      </c>
      <c r="RKE27" s="93" t="s">
        <v>64</v>
      </c>
      <c r="RKF27" s="58" t="s">
        <v>55</v>
      </c>
      <c r="RKG27" s="91" t="s">
        <v>32</v>
      </c>
      <c r="RKH27" s="92">
        <v>1</v>
      </c>
      <c r="RKI27" s="87">
        <v>0</v>
      </c>
      <c r="RKJ27" s="59">
        <f t="shared" si="769"/>
        <v>0</v>
      </c>
      <c r="RKK27" s="1"/>
      <c r="RKL27" s="89">
        <v>4</v>
      </c>
      <c r="RKM27" s="93" t="s">
        <v>64</v>
      </c>
      <c r="RKN27" s="58" t="s">
        <v>55</v>
      </c>
      <c r="RKO27" s="91" t="s">
        <v>32</v>
      </c>
      <c r="RKP27" s="92">
        <v>1</v>
      </c>
      <c r="RKQ27" s="87">
        <v>0</v>
      </c>
      <c r="RKR27" s="59">
        <f t="shared" si="770"/>
        <v>0</v>
      </c>
      <c r="RKS27" s="1"/>
      <c r="RKT27" s="89">
        <v>4</v>
      </c>
      <c r="RKU27" s="93" t="s">
        <v>64</v>
      </c>
      <c r="RKV27" s="58" t="s">
        <v>55</v>
      </c>
      <c r="RKW27" s="91" t="s">
        <v>32</v>
      </c>
      <c r="RKX27" s="92">
        <v>1</v>
      </c>
      <c r="RKY27" s="87">
        <v>0</v>
      </c>
      <c r="RKZ27" s="59">
        <f t="shared" si="770"/>
        <v>0</v>
      </c>
      <c r="RLA27" s="1"/>
      <c r="RLB27" s="89">
        <v>4</v>
      </c>
      <c r="RLC27" s="93" t="s">
        <v>64</v>
      </c>
      <c r="RLD27" s="58" t="s">
        <v>55</v>
      </c>
      <c r="RLE27" s="91" t="s">
        <v>32</v>
      </c>
      <c r="RLF27" s="92">
        <v>1</v>
      </c>
      <c r="RLG27" s="87">
        <v>0</v>
      </c>
      <c r="RLH27" s="59">
        <f t="shared" si="771"/>
        <v>0</v>
      </c>
      <c r="RLI27" s="1"/>
      <c r="RLJ27" s="89">
        <v>4</v>
      </c>
      <c r="RLK27" s="93" t="s">
        <v>64</v>
      </c>
      <c r="RLL27" s="58" t="s">
        <v>55</v>
      </c>
      <c r="RLM27" s="91" t="s">
        <v>32</v>
      </c>
      <c r="RLN27" s="92">
        <v>1</v>
      </c>
      <c r="RLO27" s="87">
        <v>0</v>
      </c>
      <c r="RLP27" s="59">
        <f t="shared" si="771"/>
        <v>0</v>
      </c>
      <c r="RLQ27" s="1"/>
      <c r="RLR27" s="89">
        <v>4</v>
      </c>
      <c r="RLS27" s="93" t="s">
        <v>64</v>
      </c>
      <c r="RLT27" s="58" t="s">
        <v>55</v>
      </c>
      <c r="RLU27" s="91" t="s">
        <v>32</v>
      </c>
      <c r="RLV27" s="92">
        <v>1</v>
      </c>
      <c r="RLW27" s="87">
        <v>0</v>
      </c>
      <c r="RLX27" s="59">
        <f t="shared" si="772"/>
        <v>0</v>
      </c>
      <c r="RLY27" s="1"/>
      <c r="RLZ27" s="89">
        <v>4</v>
      </c>
      <c r="RMA27" s="93" t="s">
        <v>64</v>
      </c>
      <c r="RMB27" s="58" t="s">
        <v>55</v>
      </c>
      <c r="RMC27" s="91" t="s">
        <v>32</v>
      </c>
      <c r="RMD27" s="92">
        <v>1</v>
      </c>
      <c r="RME27" s="87">
        <v>0</v>
      </c>
      <c r="RMF27" s="59">
        <f t="shared" si="772"/>
        <v>0</v>
      </c>
      <c r="RMG27" s="1"/>
      <c r="RMH27" s="89">
        <v>4</v>
      </c>
      <c r="RMI27" s="93" t="s">
        <v>64</v>
      </c>
      <c r="RMJ27" s="58" t="s">
        <v>55</v>
      </c>
      <c r="RMK27" s="91" t="s">
        <v>32</v>
      </c>
      <c r="RML27" s="92">
        <v>1</v>
      </c>
      <c r="RMM27" s="87">
        <v>0</v>
      </c>
      <c r="RMN27" s="59">
        <f t="shared" si="773"/>
        <v>0</v>
      </c>
      <c r="RMO27" s="1"/>
      <c r="RMP27" s="89">
        <v>4</v>
      </c>
      <c r="RMQ27" s="93" t="s">
        <v>64</v>
      </c>
      <c r="RMR27" s="58" t="s">
        <v>55</v>
      </c>
      <c r="RMS27" s="91" t="s">
        <v>32</v>
      </c>
      <c r="RMT27" s="92">
        <v>1</v>
      </c>
      <c r="RMU27" s="87">
        <v>0</v>
      </c>
      <c r="RMV27" s="59">
        <f t="shared" si="773"/>
        <v>0</v>
      </c>
      <c r="RMW27" s="1"/>
      <c r="RMX27" s="89">
        <v>4</v>
      </c>
      <c r="RMY27" s="93" t="s">
        <v>64</v>
      </c>
      <c r="RMZ27" s="58" t="s">
        <v>55</v>
      </c>
      <c r="RNA27" s="91" t="s">
        <v>32</v>
      </c>
      <c r="RNB27" s="92">
        <v>1</v>
      </c>
      <c r="RNC27" s="87">
        <v>0</v>
      </c>
      <c r="RND27" s="59">
        <f t="shared" si="774"/>
        <v>0</v>
      </c>
      <c r="RNE27" s="1"/>
      <c r="RNF27" s="89">
        <v>4</v>
      </c>
      <c r="RNG27" s="93" t="s">
        <v>64</v>
      </c>
      <c r="RNH27" s="58" t="s">
        <v>55</v>
      </c>
      <c r="RNI27" s="91" t="s">
        <v>32</v>
      </c>
      <c r="RNJ27" s="92">
        <v>1</v>
      </c>
      <c r="RNK27" s="87">
        <v>0</v>
      </c>
      <c r="RNL27" s="59">
        <f t="shared" si="774"/>
        <v>0</v>
      </c>
      <c r="RNM27" s="1"/>
      <c r="RNN27" s="89">
        <v>4</v>
      </c>
      <c r="RNO27" s="93" t="s">
        <v>64</v>
      </c>
      <c r="RNP27" s="58" t="s">
        <v>55</v>
      </c>
      <c r="RNQ27" s="91" t="s">
        <v>32</v>
      </c>
      <c r="RNR27" s="92">
        <v>1</v>
      </c>
      <c r="RNS27" s="87">
        <v>0</v>
      </c>
      <c r="RNT27" s="59">
        <f t="shared" si="775"/>
        <v>0</v>
      </c>
      <c r="RNU27" s="1"/>
      <c r="RNV27" s="89">
        <v>4</v>
      </c>
      <c r="RNW27" s="93" t="s">
        <v>64</v>
      </c>
      <c r="RNX27" s="58" t="s">
        <v>55</v>
      </c>
      <c r="RNY27" s="91" t="s">
        <v>32</v>
      </c>
      <c r="RNZ27" s="92">
        <v>1</v>
      </c>
      <c r="ROA27" s="87">
        <v>0</v>
      </c>
      <c r="ROB27" s="59">
        <f t="shared" si="775"/>
        <v>0</v>
      </c>
      <c r="ROC27" s="1"/>
      <c r="ROD27" s="89">
        <v>4</v>
      </c>
      <c r="ROE27" s="93" t="s">
        <v>64</v>
      </c>
      <c r="ROF27" s="58" t="s">
        <v>55</v>
      </c>
      <c r="ROG27" s="91" t="s">
        <v>32</v>
      </c>
      <c r="ROH27" s="92">
        <v>1</v>
      </c>
      <c r="ROI27" s="87">
        <v>0</v>
      </c>
      <c r="ROJ27" s="59">
        <f t="shared" si="776"/>
        <v>0</v>
      </c>
      <c r="ROK27" s="1"/>
      <c r="ROL27" s="89">
        <v>4</v>
      </c>
      <c r="ROM27" s="93" t="s">
        <v>64</v>
      </c>
      <c r="RON27" s="58" t="s">
        <v>55</v>
      </c>
      <c r="ROO27" s="91" t="s">
        <v>32</v>
      </c>
      <c r="ROP27" s="92">
        <v>1</v>
      </c>
      <c r="ROQ27" s="87">
        <v>0</v>
      </c>
      <c r="ROR27" s="59">
        <f t="shared" si="776"/>
        <v>0</v>
      </c>
      <c r="ROS27" s="1"/>
      <c r="ROT27" s="89">
        <v>4</v>
      </c>
      <c r="ROU27" s="93" t="s">
        <v>64</v>
      </c>
      <c r="ROV27" s="58" t="s">
        <v>55</v>
      </c>
      <c r="ROW27" s="91" t="s">
        <v>32</v>
      </c>
      <c r="ROX27" s="92">
        <v>1</v>
      </c>
      <c r="ROY27" s="87">
        <v>0</v>
      </c>
      <c r="ROZ27" s="59">
        <f t="shared" si="777"/>
        <v>0</v>
      </c>
      <c r="RPA27" s="1"/>
      <c r="RPB27" s="89">
        <v>4</v>
      </c>
      <c r="RPC27" s="93" t="s">
        <v>64</v>
      </c>
      <c r="RPD27" s="58" t="s">
        <v>55</v>
      </c>
      <c r="RPE27" s="91" t="s">
        <v>32</v>
      </c>
      <c r="RPF27" s="92">
        <v>1</v>
      </c>
      <c r="RPG27" s="87">
        <v>0</v>
      </c>
      <c r="RPH27" s="59">
        <f t="shared" si="777"/>
        <v>0</v>
      </c>
      <c r="RPI27" s="1"/>
      <c r="RPJ27" s="89">
        <v>4</v>
      </c>
      <c r="RPK27" s="93" t="s">
        <v>64</v>
      </c>
      <c r="RPL27" s="58" t="s">
        <v>55</v>
      </c>
      <c r="RPM27" s="91" t="s">
        <v>32</v>
      </c>
      <c r="RPN27" s="92">
        <v>1</v>
      </c>
      <c r="RPO27" s="87">
        <v>0</v>
      </c>
      <c r="RPP27" s="59">
        <f t="shared" si="778"/>
        <v>0</v>
      </c>
      <c r="RPQ27" s="1"/>
      <c r="RPR27" s="89">
        <v>4</v>
      </c>
      <c r="RPS27" s="93" t="s">
        <v>64</v>
      </c>
      <c r="RPT27" s="58" t="s">
        <v>55</v>
      </c>
      <c r="RPU27" s="91" t="s">
        <v>32</v>
      </c>
      <c r="RPV27" s="92">
        <v>1</v>
      </c>
      <c r="RPW27" s="87">
        <v>0</v>
      </c>
      <c r="RPX27" s="59">
        <f t="shared" si="778"/>
        <v>0</v>
      </c>
      <c r="RPY27" s="1"/>
      <c r="RPZ27" s="89">
        <v>4</v>
      </c>
      <c r="RQA27" s="93" t="s">
        <v>64</v>
      </c>
      <c r="RQB27" s="58" t="s">
        <v>55</v>
      </c>
      <c r="RQC27" s="91" t="s">
        <v>32</v>
      </c>
      <c r="RQD27" s="92">
        <v>1</v>
      </c>
      <c r="RQE27" s="87">
        <v>0</v>
      </c>
      <c r="RQF27" s="59">
        <f t="shared" si="779"/>
        <v>0</v>
      </c>
      <c r="RQG27" s="1"/>
      <c r="RQH27" s="89">
        <v>4</v>
      </c>
      <c r="RQI27" s="93" t="s">
        <v>64</v>
      </c>
      <c r="RQJ27" s="58" t="s">
        <v>55</v>
      </c>
      <c r="RQK27" s="91" t="s">
        <v>32</v>
      </c>
      <c r="RQL27" s="92">
        <v>1</v>
      </c>
      <c r="RQM27" s="87">
        <v>0</v>
      </c>
      <c r="RQN27" s="59">
        <f t="shared" si="779"/>
        <v>0</v>
      </c>
      <c r="RQO27" s="1"/>
      <c r="RQP27" s="89">
        <v>4</v>
      </c>
      <c r="RQQ27" s="93" t="s">
        <v>64</v>
      </c>
      <c r="RQR27" s="58" t="s">
        <v>55</v>
      </c>
      <c r="RQS27" s="91" t="s">
        <v>32</v>
      </c>
      <c r="RQT27" s="92">
        <v>1</v>
      </c>
      <c r="RQU27" s="87">
        <v>0</v>
      </c>
      <c r="RQV27" s="59">
        <f t="shared" si="780"/>
        <v>0</v>
      </c>
      <c r="RQW27" s="1"/>
      <c r="RQX27" s="89">
        <v>4</v>
      </c>
      <c r="RQY27" s="93" t="s">
        <v>64</v>
      </c>
      <c r="RQZ27" s="58" t="s">
        <v>55</v>
      </c>
      <c r="RRA27" s="91" t="s">
        <v>32</v>
      </c>
      <c r="RRB27" s="92">
        <v>1</v>
      </c>
      <c r="RRC27" s="87">
        <v>0</v>
      </c>
      <c r="RRD27" s="59">
        <f t="shared" si="780"/>
        <v>0</v>
      </c>
      <c r="RRE27" s="1"/>
      <c r="RRF27" s="89">
        <v>4</v>
      </c>
      <c r="RRG27" s="93" t="s">
        <v>64</v>
      </c>
      <c r="RRH27" s="58" t="s">
        <v>55</v>
      </c>
      <c r="RRI27" s="91" t="s">
        <v>32</v>
      </c>
      <c r="RRJ27" s="92">
        <v>1</v>
      </c>
      <c r="RRK27" s="87">
        <v>0</v>
      </c>
      <c r="RRL27" s="59">
        <f t="shared" si="781"/>
        <v>0</v>
      </c>
      <c r="RRM27" s="1"/>
      <c r="RRN27" s="89">
        <v>4</v>
      </c>
      <c r="RRO27" s="93" t="s">
        <v>64</v>
      </c>
      <c r="RRP27" s="58" t="s">
        <v>55</v>
      </c>
      <c r="RRQ27" s="91" t="s">
        <v>32</v>
      </c>
      <c r="RRR27" s="92">
        <v>1</v>
      </c>
      <c r="RRS27" s="87">
        <v>0</v>
      </c>
      <c r="RRT27" s="59">
        <f t="shared" si="781"/>
        <v>0</v>
      </c>
      <c r="RRU27" s="1"/>
      <c r="RRV27" s="89">
        <v>4</v>
      </c>
      <c r="RRW27" s="93" t="s">
        <v>64</v>
      </c>
      <c r="RRX27" s="58" t="s">
        <v>55</v>
      </c>
      <c r="RRY27" s="91" t="s">
        <v>32</v>
      </c>
      <c r="RRZ27" s="92">
        <v>1</v>
      </c>
      <c r="RSA27" s="87">
        <v>0</v>
      </c>
      <c r="RSB27" s="59">
        <f t="shared" si="782"/>
        <v>0</v>
      </c>
      <c r="RSC27" s="1"/>
      <c r="RSD27" s="89">
        <v>4</v>
      </c>
      <c r="RSE27" s="93" t="s">
        <v>64</v>
      </c>
      <c r="RSF27" s="58" t="s">
        <v>55</v>
      </c>
      <c r="RSG27" s="91" t="s">
        <v>32</v>
      </c>
      <c r="RSH27" s="92">
        <v>1</v>
      </c>
      <c r="RSI27" s="87">
        <v>0</v>
      </c>
      <c r="RSJ27" s="59">
        <f t="shared" si="782"/>
        <v>0</v>
      </c>
      <c r="RSK27" s="1"/>
      <c r="RSL27" s="89">
        <v>4</v>
      </c>
      <c r="RSM27" s="93" t="s">
        <v>64</v>
      </c>
      <c r="RSN27" s="58" t="s">
        <v>55</v>
      </c>
      <c r="RSO27" s="91" t="s">
        <v>32</v>
      </c>
      <c r="RSP27" s="92">
        <v>1</v>
      </c>
      <c r="RSQ27" s="87">
        <v>0</v>
      </c>
      <c r="RSR27" s="59">
        <f t="shared" si="783"/>
        <v>0</v>
      </c>
      <c r="RSS27" s="1"/>
      <c r="RST27" s="89">
        <v>4</v>
      </c>
      <c r="RSU27" s="93" t="s">
        <v>64</v>
      </c>
      <c r="RSV27" s="58" t="s">
        <v>55</v>
      </c>
      <c r="RSW27" s="91" t="s">
        <v>32</v>
      </c>
      <c r="RSX27" s="92">
        <v>1</v>
      </c>
      <c r="RSY27" s="87">
        <v>0</v>
      </c>
      <c r="RSZ27" s="59">
        <f t="shared" si="783"/>
        <v>0</v>
      </c>
      <c r="RTA27" s="1"/>
      <c r="RTB27" s="89">
        <v>4</v>
      </c>
      <c r="RTC27" s="93" t="s">
        <v>64</v>
      </c>
      <c r="RTD27" s="58" t="s">
        <v>55</v>
      </c>
      <c r="RTE27" s="91" t="s">
        <v>32</v>
      </c>
      <c r="RTF27" s="92">
        <v>1</v>
      </c>
      <c r="RTG27" s="87">
        <v>0</v>
      </c>
      <c r="RTH27" s="59">
        <f t="shared" si="784"/>
        <v>0</v>
      </c>
      <c r="RTI27" s="1"/>
      <c r="RTJ27" s="89">
        <v>4</v>
      </c>
      <c r="RTK27" s="93" t="s">
        <v>64</v>
      </c>
      <c r="RTL27" s="58" t="s">
        <v>55</v>
      </c>
      <c r="RTM27" s="91" t="s">
        <v>32</v>
      </c>
      <c r="RTN27" s="92">
        <v>1</v>
      </c>
      <c r="RTO27" s="87">
        <v>0</v>
      </c>
      <c r="RTP27" s="59">
        <f t="shared" si="784"/>
        <v>0</v>
      </c>
      <c r="RTQ27" s="1"/>
      <c r="RTR27" s="89">
        <v>4</v>
      </c>
      <c r="RTS27" s="93" t="s">
        <v>64</v>
      </c>
      <c r="RTT27" s="58" t="s">
        <v>55</v>
      </c>
      <c r="RTU27" s="91" t="s">
        <v>32</v>
      </c>
      <c r="RTV27" s="92">
        <v>1</v>
      </c>
      <c r="RTW27" s="87">
        <v>0</v>
      </c>
      <c r="RTX27" s="59">
        <f t="shared" si="785"/>
        <v>0</v>
      </c>
      <c r="RTY27" s="1"/>
      <c r="RTZ27" s="89">
        <v>4</v>
      </c>
      <c r="RUA27" s="93" t="s">
        <v>64</v>
      </c>
      <c r="RUB27" s="58" t="s">
        <v>55</v>
      </c>
      <c r="RUC27" s="91" t="s">
        <v>32</v>
      </c>
      <c r="RUD27" s="92">
        <v>1</v>
      </c>
      <c r="RUE27" s="87">
        <v>0</v>
      </c>
      <c r="RUF27" s="59">
        <f t="shared" si="785"/>
        <v>0</v>
      </c>
      <c r="RUG27" s="1"/>
      <c r="RUH27" s="89">
        <v>4</v>
      </c>
      <c r="RUI27" s="93" t="s">
        <v>64</v>
      </c>
      <c r="RUJ27" s="58" t="s">
        <v>55</v>
      </c>
      <c r="RUK27" s="91" t="s">
        <v>32</v>
      </c>
      <c r="RUL27" s="92">
        <v>1</v>
      </c>
      <c r="RUM27" s="87">
        <v>0</v>
      </c>
      <c r="RUN27" s="59">
        <f t="shared" si="786"/>
        <v>0</v>
      </c>
      <c r="RUO27" s="1"/>
      <c r="RUP27" s="89">
        <v>4</v>
      </c>
      <c r="RUQ27" s="93" t="s">
        <v>64</v>
      </c>
      <c r="RUR27" s="58" t="s">
        <v>55</v>
      </c>
      <c r="RUS27" s="91" t="s">
        <v>32</v>
      </c>
      <c r="RUT27" s="92">
        <v>1</v>
      </c>
      <c r="RUU27" s="87">
        <v>0</v>
      </c>
      <c r="RUV27" s="59">
        <f t="shared" si="786"/>
        <v>0</v>
      </c>
      <c r="RUW27" s="1"/>
      <c r="RUX27" s="89">
        <v>4</v>
      </c>
      <c r="RUY27" s="93" t="s">
        <v>64</v>
      </c>
      <c r="RUZ27" s="58" t="s">
        <v>55</v>
      </c>
      <c r="RVA27" s="91" t="s">
        <v>32</v>
      </c>
      <c r="RVB27" s="92">
        <v>1</v>
      </c>
      <c r="RVC27" s="87">
        <v>0</v>
      </c>
      <c r="RVD27" s="59">
        <f t="shared" si="787"/>
        <v>0</v>
      </c>
      <c r="RVE27" s="1"/>
      <c r="RVF27" s="89">
        <v>4</v>
      </c>
      <c r="RVG27" s="93" t="s">
        <v>64</v>
      </c>
      <c r="RVH27" s="58" t="s">
        <v>55</v>
      </c>
      <c r="RVI27" s="91" t="s">
        <v>32</v>
      </c>
      <c r="RVJ27" s="92">
        <v>1</v>
      </c>
      <c r="RVK27" s="87">
        <v>0</v>
      </c>
      <c r="RVL27" s="59">
        <f t="shared" si="787"/>
        <v>0</v>
      </c>
      <c r="RVM27" s="1"/>
      <c r="RVN27" s="89">
        <v>4</v>
      </c>
      <c r="RVO27" s="93" t="s">
        <v>64</v>
      </c>
      <c r="RVP27" s="58" t="s">
        <v>55</v>
      </c>
      <c r="RVQ27" s="91" t="s">
        <v>32</v>
      </c>
      <c r="RVR27" s="92">
        <v>1</v>
      </c>
      <c r="RVS27" s="87">
        <v>0</v>
      </c>
      <c r="RVT27" s="59">
        <f t="shared" si="788"/>
        <v>0</v>
      </c>
      <c r="RVU27" s="1"/>
      <c r="RVV27" s="89">
        <v>4</v>
      </c>
      <c r="RVW27" s="93" t="s">
        <v>64</v>
      </c>
      <c r="RVX27" s="58" t="s">
        <v>55</v>
      </c>
      <c r="RVY27" s="91" t="s">
        <v>32</v>
      </c>
      <c r="RVZ27" s="92">
        <v>1</v>
      </c>
      <c r="RWA27" s="87">
        <v>0</v>
      </c>
      <c r="RWB27" s="59">
        <f t="shared" si="788"/>
        <v>0</v>
      </c>
      <c r="RWC27" s="1"/>
      <c r="RWD27" s="89">
        <v>4</v>
      </c>
      <c r="RWE27" s="93" t="s">
        <v>64</v>
      </c>
      <c r="RWF27" s="58" t="s">
        <v>55</v>
      </c>
      <c r="RWG27" s="91" t="s">
        <v>32</v>
      </c>
      <c r="RWH27" s="92">
        <v>1</v>
      </c>
      <c r="RWI27" s="87">
        <v>0</v>
      </c>
      <c r="RWJ27" s="59">
        <f t="shared" si="789"/>
        <v>0</v>
      </c>
      <c r="RWK27" s="1"/>
      <c r="RWL27" s="89">
        <v>4</v>
      </c>
      <c r="RWM27" s="93" t="s">
        <v>64</v>
      </c>
      <c r="RWN27" s="58" t="s">
        <v>55</v>
      </c>
      <c r="RWO27" s="91" t="s">
        <v>32</v>
      </c>
      <c r="RWP27" s="92">
        <v>1</v>
      </c>
      <c r="RWQ27" s="87">
        <v>0</v>
      </c>
      <c r="RWR27" s="59">
        <f t="shared" si="789"/>
        <v>0</v>
      </c>
      <c r="RWS27" s="1"/>
      <c r="RWT27" s="89">
        <v>4</v>
      </c>
      <c r="RWU27" s="93" t="s">
        <v>64</v>
      </c>
      <c r="RWV27" s="58" t="s">
        <v>55</v>
      </c>
      <c r="RWW27" s="91" t="s">
        <v>32</v>
      </c>
      <c r="RWX27" s="92">
        <v>1</v>
      </c>
      <c r="RWY27" s="87">
        <v>0</v>
      </c>
      <c r="RWZ27" s="59">
        <f t="shared" si="790"/>
        <v>0</v>
      </c>
      <c r="RXA27" s="1"/>
      <c r="RXB27" s="89">
        <v>4</v>
      </c>
      <c r="RXC27" s="93" t="s">
        <v>64</v>
      </c>
      <c r="RXD27" s="58" t="s">
        <v>55</v>
      </c>
      <c r="RXE27" s="91" t="s">
        <v>32</v>
      </c>
      <c r="RXF27" s="92">
        <v>1</v>
      </c>
      <c r="RXG27" s="87">
        <v>0</v>
      </c>
      <c r="RXH27" s="59">
        <f t="shared" si="790"/>
        <v>0</v>
      </c>
      <c r="RXI27" s="1"/>
      <c r="RXJ27" s="89">
        <v>4</v>
      </c>
      <c r="RXK27" s="93" t="s">
        <v>64</v>
      </c>
      <c r="RXL27" s="58" t="s">
        <v>55</v>
      </c>
      <c r="RXM27" s="91" t="s">
        <v>32</v>
      </c>
      <c r="RXN27" s="92">
        <v>1</v>
      </c>
      <c r="RXO27" s="87">
        <v>0</v>
      </c>
      <c r="RXP27" s="59">
        <f t="shared" si="791"/>
        <v>0</v>
      </c>
      <c r="RXQ27" s="1"/>
      <c r="RXR27" s="89">
        <v>4</v>
      </c>
      <c r="RXS27" s="93" t="s">
        <v>64</v>
      </c>
      <c r="RXT27" s="58" t="s">
        <v>55</v>
      </c>
      <c r="RXU27" s="91" t="s">
        <v>32</v>
      </c>
      <c r="RXV27" s="92">
        <v>1</v>
      </c>
      <c r="RXW27" s="87">
        <v>0</v>
      </c>
      <c r="RXX27" s="59">
        <f t="shared" si="791"/>
        <v>0</v>
      </c>
      <c r="RXY27" s="1"/>
      <c r="RXZ27" s="89">
        <v>4</v>
      </c>
      <c r="RYA27" s="93" t="s">
        <v>64</v>
      </c>
      <c r="RYB27" s="58" t="s">
        <v>55</v>
      </c>
      <c r="RYC27" s="91" t="s">
        <v>32</v>
      </c>
      <c r="RYD27" s="92">
        <v>1</v>
      </c>
      <c r="RYE27" s="87">
        <v>0</v>
      </c>
      <c r="RYF27" s="59">
        <f t="shared" si="792"/>
        <v>0</v>
      </c>
      <c r="RYG27" s="1"/>
      <c r="RYH27" s="89">
        <v>4</v>
      </c>
      <c r="RYI27" s="93" t="s">
        <v>64</v>
      </c>
      <c r="RYJ27" s="58" t="s">
        <v>55</v>
      </c>
      <c r="RYK27" s="91" t="s">
        <v>32</v>
      </c>
      <c r="RYL27" s="92">
        <v>1</v>
      </c>
      <c r="RYM27" s="87">
        <v>0</v>
      </c>
      <c r="RYN27" s="59">
        <f t="shared" si="792"/>
        <v>0</v>
      </c>
      <c r="RYO27" s="1"/>
      <c r="RYP27" s="89">
        <v>4</v>
      </c>
      <c r="RYQ27" s="93" t="s">
        <v>64</v>
      </c>
      <c r="RYR27" s="58" t="s">
        <v>55</v>
      </c>
      <c r="RYS27" s="91" t="s">
        <v>32</v>
      </c>
      <c r="RYT27" s="92">
        <v>1</v>
      </c>
      <c r="RYU27" s="87">
        <v>0</v>
      </c>
      <c r="RYV27" s="59">
        <f t="shared" si="793"/>
        <v>0</v>
      </c>
      <c r="RYW27" s="1"/>
      <c r="RYX27" s="89">
        <v>4</v>
      </c>
      <c r="RYY27" s="93" t="s">
        <v>64</v>
      </c>
      <c r="RYZ27" s="58" t="s">
        <v>55</v>
      </c>
      <c r="RZA27" s="91" t="s">
        <v>32</v>
      </c>
      <c r="RZB27" s="92">
        <v>1</v>
      </c>
      <c r="RZC27" s="87">
        <v>0</v>
      </c>
      <c r="RZD27" s="59">
        <f t="shared" si="793"/>
        <v>0</v>
      </c>
      <c r="RZE27" s="1"/>
      <c r="RZF27" s="89">
        <v>4</v>
      </c>
      <c r="RZG27" s="93" t="s">
        <v>64</v>
      </c>
      <c r="RZH27" s="58" t="s">
        <v>55</v>
      </c>
      <c r="RZI27" s="91" t="s">
        <v>32</v>
      </c>
      <c r="RZJ27" s="92">
        <v>1</v>
      </c>
      <c r="RZK27" s="87">
        <v>0</v>
      </c>
      <c r="RZL27" s="59">
        <f t="shared" si="794"/>
        <v>0</v>
      </c>
      <c r="RZM27" s="1"/>
      <c r="RZN27" s="89">
        <v>4</v>
      </c>
      <c r="RZO27" s="93" t="s">
        <v>64</v>
      </c>
      <c r="RZP27" s="58" t="s">
        <v>55</v>
      </c>
      <c r="RZQ27" s="91" t="s">
        <v>32</v>
      </c>
      <c r="RZR27" s="92">
        <v>1</v>
      </c>
      <c r="RZS27" s="87">
        <v>0</v>
      </c>
      <c r="RZT27" s="59">
        <f t="shared" si="794"/>
        <v>0</v>
      </c>
      <c r="RZU27" s="1"/>
      <c r="RZV27" s="89">
        <v>4</v>
      </c>
      <c r="RZW27" s="93" t="s">
        <v>64</v>
      </c>
      <c r="RZX27" s="58" t="s">
        <v>55</v>
      </c>
      <c r="RZY27" s="91" t="s">
        <v>32</v>
      </c>
      <c r="RZZ27" s="92">
        <v>1</v>
      </c>
      <c r="SAA27" s="87">
        <v>0</v>
      </c>
      <c r="SAB27" s="59">
        <f t="shared" si="795"/>
        <v>0</v>
      </c>
      <c r="SAC27" s="1"/>
      <c r="SAD27" s="89">
        <v>4</v>
      </c>
      <c r="SAE27" s="93" t="s">
        <v>64</v>
      </c>
      <c r="SAF27" s="58" t="s">
        <v>55</v>
      </c>
      <c r="SAG27" s="91" t="s">
        <v>32</v>
      </c>
      <c r="SAH27" s="92">
        <v>1</v>
      </c>
      <c r="SAI27" s="87">
        <v>0</v>
      </c>
      <c r="SAJ27" s="59">
        <f t="shared" si="795"/>
        <v>0</v>
      </c>
      <c r="SAK27" s="1"/>
      <c r="SAL27" s="89">
        <v>4</v>
      </c>
      <c r="SAM27" s="93" t="s">
        <v>64</v>
      </c>
      <c r="SAN27" s="58" t="s">
        <v>55</v>
      </c>
      <c r="SAO27" s="91" t="s">
        <v>32</v>
      </c>
      <c r="SAP27" s="92">
        <v>1</v>
      </c>
      <c r="SAQ27" s="87">
        <v>0</v>
      </c>
      <c r="SAR27" s="59">
        <f t="shared" si="796"/>
        <v>0</v>
      </c>
      <c r="SAS27" s="1"/>
      <c r="SAT27" s="89">
        <v>4</v>
      </c>
      <c r="SAU27" s="93" t="s">
        <v>64</v>
      </c>
      <c r="SAV27" s="58" t="s">
        <v>55</v>
      </c>
      <c r="SAW27" s="91" t="s">
        <v>32</v>
      </c>
      <c r="SAX27" s="92">
        <v>1</v>
      </c>
      <c r="SAY27" s="87">
        <v>0</v>
      </c>
      <c r="SAZ27" s="59">
        <f t="shared" si="796"/>
        <v>0</v>
      </c>
      <c r="SBA27" s="1"/>
      <c r="SBB27" s="89">
        <v>4</v>
      </c>
      <c r="SBC27" s="93" t="s">
        <v>64</v>
      </c>
      <c r="SBD27" s="58" t="s">
        <v>55</v>
      </c>
      <c r="SBE27" s="91" t="s">
        <v>32</v>
      </c>
      <c r="SBF27" s="92">
        <v>1</v>
      </c>
      <c r="SBG27" s="87">
        <v>0</v>
      </c>
      <c r="SBH27" s="59">
        <f t="shared" si="797"/>
        <v>0</v>
      </c>
      <c r="SBI27" s="1"/>
      <c r="SBJ27" s="89">
        <v>4</v>
      </c>
      <c r="SBK27" s="93" t="s">
        <v>64</v>
      </c>
      <c r="SBL27" s="58" t="s">
        <v>55</v>
      </c>
      <c r="SBM27" s="91" t="s">
        <v>32</v>
      </c>
      <c r="SBN27" s="92">
        <v>1</v>
      </c>
      <c r="SBO27" s="87">
        <v>0</v>
      </c>
      <c r="SBP27" s="59">
        <f t="shared" si="797"/>
        <v>0</v>
      </c>
      <c r="SBQ27" s="1"/>
      <c r="SBR27" s="89">
        <v>4</v>
      </c>
      <c r="SBS27" s="93" t="s">
        <v>64</v>
      </c>
      <c r="SBT27" s="58" t="s">
        <v>55</v>
      </c>
      <c r="SBU27" s="91" t="s">
        <v>32</v>
      </c>
      <c r="SBV27" s="92">
        <v>1</v>
      </c>
      <c r="SBW27" s="87">
        <v>0</v>
      </c>
      <c r="SBX27" s="59">
        <f t="shared" si="798"/>
        <v>0</v>
      </c>
      <c r="SBY27" s="1"/>
      <c r="SBZ27" s="89">
        <v>4</v>
      </c>
      <c r="SCA27" s="93" t="s">
        <v>64</v>
      </c>
      <c r="SCB27" s="58" t="s">
        <v>55</v>
      </c>
      <c r="SCC27" s="91" t="s">
        <v>32</v>
      </c>
      <c r="SCD27" s="92">
        <v>1</v>
      </c>
      <c r="SCE27" s="87">
        <v>0</v>
      </c>
      <c r="SCF27" s="59">
        <f t="shared" si="798"/>
        <v>0</v>
      </c>
      <c r="SCG27" s="1"/>
      <c r="SCH27" s="89">
        <v>4</v>
      </c>
      <c r="SCI27" s="93" t="s">
        <v>64</v>
      </c>
      <c r="SCJ27" s="58" t="s">
        <v>55</v>
      </c>
      <c r="SCK27" s="91" t="s">
        <v>32</v>
      </c>
      <c r="SCL27" s="92">
        <v>1</v>
      </c>
      <c r="SCM27" s="87">
        <v>0</v>
      </c>
      <c r="SCN27" s="59">
        <f t="shared" si="799"/>
        <v>0</v>
      </c>
      <c r="SCO27" s="1"/>
      <c r="SCP27" s="89">
        <v>4</v>
      </c>
      <c r="SCQ27" s="93" t="s">
        <v>64</v>
      </c>
      <c r="SCR27" s="58" t="s">
        <v>55</v>
      </c>
      <c r="SCS27" s="91" t="s">
        <v>32</v>
      </c>
      <c r="SCT27" s="92">
        <v>1</v>
      </c>
      <c r="SCU27" s="87">
        <v>0</v>
      </c>
      <c r="SCV27" s="59">
        <f t="shared" si="799"/>
        <v>0</v>
      </c>
      <c r="SCW27" s="1"/>
      <c r="SCX27" s="89">
        <v>4</v>
      </c>
      <c r="SCY27" s="93" t="s">
        <v>64</v>
      </c>
      <c r="SCZ27" s="58" t="s">
        <v>55</v>
      </c>
      <c r="SDA27" s="91" t="s">
        <v>32</v>
      </c>
      <c r="SDB27" s="92">
        <v>1</v>
      </c>
      <c r="SDC27" s="87">
        <v>0</v>
      </c>
      <c r="SDD27" s="59">
        <f t="shared" si="800"/>
        <v>0</v>
      </c>
      <c r="SDE27" s="1"/>
      <c r="SDF27" s="89">
        <v>4</v>
      </c>
      <c r="SDG27" s="93" t="s">
        <v>64</v>
      </c>
      <c r="SDH27" s="58" t="s">
        <v>55</v>
      </c>
      <c r="SDI27" s="91" t="s">
        <v>32</v>
      </c>
      <c r="SDJ27" s="92">
        <v>1</v>
      </c>
      <c r="SDK27" s="87">
        <v>0</v>
      </c>
      <c r="SDL27" s="59">
        <f t="shared" si="800"/>
        <v>0</v>
      </c>
      <c r="SDM27" s="1"/>
      <c r="SDN27" s="89">
        <v>4</v>
      </c>
      <c r="SDO27" s="93" t="s">
        <v>64</v>
      </c>
      <c r="SDP27" s="58" t="s">
        <v>55</v>
      </c>
      <c r="SDQ27" s="91" t="s">
        <v>32</v>
      </c>
      <c r="SDR27" s="92">
        <v>1</v>
      </c>
      <c r="SDS27" s="87">
        <v>0</v>
      </c>
      <c r="SDT27" s="59">
        <f t="shared" si="801"/>
        <v>0</v>
      </c>
      <c r="SDU27" s="1"/>
      <c r="SDV27" s="89">
        <v>4</v>
      </c>
      <c r="SDW27" s="93" t="s">
        <v>64</v>
      </c>
      <c r="SDX27" s="58" t="s">
        <v>55</v>
      </c>
      <c r="SDY27" s="91" t="s">
        <v>32</v>
      </c>
      <c r="SDZ27" s="92">
        <v>1</v>
      </c>
      <c r="SEA27" s="87">
        <v>0</v>
      </c>
      <c r="SEB27" s="59">
        <f t="shared" si="801"/>
        <v>0</v>
      </c>
      <c r="SEC27" s="1"/>
      <c r="SED27" s="89">
        <v>4</v>
      </c>
      <c r="SEE27" s="93" t="s">
        <v>64</v>
      </c>
      <c r="SEF27" s="58" t="s">
        <v>55</v>
      </c>
      <c r="SEG27" s="91" t="s">
        <v>32</v>
      </c>
      <c r="SEH27" s="92">
        <v>1</v>
      </c>
      <c r="SEI27" s="87">
        <v>0</v>
      </c>
      <c r="SEJ27" s="59">
        <f t="shared" si="802"/>
        <v>0</v>
      </c>
      <c r="SEK27" s="1"/>
      <c r="SEL27" s="89">
        <v>4</v>
      </c>
      <c r="SEM27" s="93" t="s">
        <v>64</v>
      </c>
      <c r="SEN27" s="58" t="s">
        <v>55</v>
      </c>
      <c r="SEO27" s="91" t="s">
        <v>32</v>
      </c>
      <c r="SEP27" s="92">
        <v>1</v>
      </c>
      <c r="SEQ27" s="87">
        <v>0</v>
      </c>
      <c r="SER27" s="59">
        <f t="shared" si="802"/>
        <v>0</v>
      </c>
      <c r="SES27" s="1"/>
      <c r="SET27" s="89">
        <v>4</v>
      </c>
      <c r="SEU27" s="93" t="s">
        <v>64</v>
      </c>
      <c r="SEV27" s="58" t="s">
        <v>55</v>
      </c>
      <c r="SEW27" s="91" t="s">
        <v>32</v>
      </c>
      <c r="SEX27" s="92">
        <v>1</v>
      </c>
      <c r="SEY27" s="87">
        <v>0</v>
      </c>
      <c r="SEZ27" s="59">
        <f t="shared" si="803"/>
        <v>0</v>
      </c>
      <c r="SFA27" s="1"/>
      <c r="SFB27" s="89">
        <v>4</v>
      </c>
      <c r="SFC27" s="93" t="s">
        <v>64</v>
      </c>
      <c r="SFD27" s="58" t="s">
        <v>55</v>
      </c>
      <c r="SFE27" s="91" t="s">
        <v>32</v>
      </c>
      <c r="SFF27" s="92">
        <v>1</v>
      </c>
      <c r="SFG27" s="87">
        <v>0</v>
      </c>
      <c r="SFH27" s="59">
        <f t="shared" si="803"/>
        <v>0</v>
      </c>
      <c r="SFI27" s="1"/>
      <c r="SFJ27" s="89">
        <v>4</v>
      </c>
      <c r="SFK27" s="93" t="s">
        <v>64</v>
      </c>
      <c r="SFL27" s="58" t="s">
        <v>55</v>
      </c>
      <c r="SFM27" s="91" t="s">
        <v>32</v>
      </c>
      <c r="SFN27" s="92">
        <v>1</v>
      </c>
      <c r="SFO27" s="87">
        <v>0</v>
      </c>
      <c r="SFP27" s="59">
        <f t="shared" si="804"/>
        <v>0</v>
      </c>
      <c r="SFQ27" s="1"/>
      <c r="SFR27" s="89">
        <v>4</v>
      </c>
      <c r="SFS27" s="93" t="s">
        <v>64</v>
      </c>
      <c r="SFT27" s="58" t="s">
        <v>55</v>
      </c>
      <c r="SFU27" s="91" t="s">
        <v>32</v>
      </c>
      <c r="SFV27" s="92">
        <v>1</v>
      </c>
      <c r="SFW27" s="87">
        <v>0</v>
      </c>
      <c r="SFX27" s="59">
        <f t="shared" si="804"/>
        <v>0</v>
      </c>
      <c r="SFY27" s="1"/>
      <c r="SFZ27" s="89">
        <v>4</v>
      </c>
      <c r="SGA27" s="93" t="s">
        <v>64</v>
      </c>
      <c r="SGB27" s="58" t="s">
        <v>55</v>
      </c>
      <c r="SGC27" s="91" t="s">
        <v>32</v>
      </c>
      <c r="SGD27" s="92">
        <v>1</v>
      </c>
      <c r="SGE27" s="87">
        <v>0</v>
      </c>
      <c r="SGF27" s="59">
        <f t="shared" si="805"/>
        <v>0</v>
      </c>
      <c r="SGG27" s="1"/>
      <c r="SGH27" s="89">
        <v>4</v>
      </c>
      <c r="SGI27" s="93" t="s">
        <v>64</v>
      </c>
      <c r="SGJ27" s="58" t="s">
        <v>55</v>
      </c>
      <c r="SGK27" s="91" t="s">
        <v>32</v>
      </c>
      <c r="SGL27" s="92">
        <v>1</v>
      </c>
      <c r="SGM27" s="87">
        <v>0</v>
      </c>
      <c r="SGN27" s="59">
        <f t="shared" si="805"/>
        <v>0</v>
      </c>
      <c r="SGO27" s="1"/>
      <c r="SGP27" s="89">
        <v>4</v>
      </c>
      <c r="SGQ27" s="93" t="s">
        <v>64</v>
      </c>
      <c r="SGR27" s="58" t="s">
        <v>55</v>
      </c>
      <c r="SGS27" s="91" t="s">
        <v>32</v>
      </c>
      <c r="SGT27" s="92">
        <v>1</v>
      </c>
      <c r="SGU27" s="87">
        <v>0</v>
      </c>
      <c r="SGV27" s="59">
        <f t="shared" si="806"/>
        <v>0</v>
      </c>
      <c r="SGW27" s="1"/>
      <c r="SGX27" s="89">
        <v>4</v>
      </c>
      <c r="SGY27" s="93" t="s">
        <v>64</v>
      </c>
      <c r="SGZ27" s="58" t="s">
        <v>55</v>
      </c>
      <c r="SHA27" s="91" t="s">
        <v>32</v>
      </c>
      <c r="SHB27" s="92">
        <v>1</v>
      </c>
      <c r="SHC27" s="87">
        <v>0</v>
      </c>
      <c r="SHD27" s="59">
        <f t="shared" si="806"/>
        <v>0</v>
      </c>
      <c r="SHE27" s="1"/>
      <c r="SHF27" s="89">
        <v>4</v>
      </c>
      <c r="SHG27" s="93" t="s">
        <v>64</v>
      </c>
      <c r="SHH27" s="58" t="s">
        <v>55</v>
      </c>
      <c r="SHI27" s="91" t="s">
        <v>32</v>
      </c>
      <c r="SHJ27" s="92">
        <v>1</v>
      </c>
      <c r="SHK27" s="87">
        <v>0</v>
      </c>
      <c r="SHL27" s="59">
        <f t="shared" si="807"/>
        <v>0</v>
      </c>
      <c r="SHM27" s="1"/>
      <c r="SHN27" s="89">
        <v>4</v>
      </c>
      <c r="SHO27" s="93" t="s">
        <v>64</v>
      </c>
      <c r="SHP27" s="58" t="s">
        <v>55</v>
      </c>
      <c r="SHQ27" s="91" t="s">
        <v>32</v>
      </c>
      <c r="SHR27" s="92">
        <v>1</v>
      </c>
      <c r="SHS27" s="87">
        <v>0</v>
      </c>
      <c r="SHT27" s="59">
        <f t="shared" si="807"/>
        <v>0</v>
      </c>
      <c r="SHU27" s="1"/>
      <c r="SHV27" s="89">
        <v>4</v>
      </c>
      <c r="SHW27" s="93" t="s">
        <v>64</v>
      </c>
      <c r="SHX27" s="58" t="s">
        <v>55</v>
      </c>
      <c r="SHY27" s="91" t="s">
        <v>32</v>
      </c>
      <c r="SHZ27" s="92">
        <v>1</v>
      </c>
      <c r="SIA27" s="87">
        <v>0</v>
      </c>
      <c r="SIB27" s="59">
        <f t="shared" si="808"/>
        <v>0</v>
      </c>
      <c r="SIC27" s="1"/>
      <c r="SID27" s="89">
        <v>4</v>
      </c>
      <c r="SIE27" s="93" t="s">
        <v>64</v>
      </c>
      <c r="SIF27" s="58" t="s">
        <v>55</v>
      </c>
      <c r="SIG27" s="91" t="s">
        <v>32</v>
      </c>
      <c r="SIH27" s="92">
        <v>1</v>
      </c>
      <c r="SII27" s="87">
        <v>0</v>
      </c>
      <c r="SIJ27" s="59">
        <f t="shared" si="808"/>
        <v>0</v>
      </c>
      <c r="SIK27" s="1"/>
      <c r="SIL27" s="89">
        <v>4</v>
      </c>
      <c r="SIM27" s="93" t="s">
        <v>64</v>
      </c>
      <c r="SIN27" s="58" t="s">
        <v>55</v>
      </c>
      <c r="SIO27" s="91" t="s">
        <v>32</v>
      </c>
      <c r="SIP27" s="92">
        <v>1</v>
      </c>
      <c r="SIQ27" s="87">
        <v>0</v>
      </c>
      <c r="SIR27" s="59">
        <f t="shared" si="809"/>
        <v>0</v>
      </c>
      <c r="SIS27" s="1"/>
      <c r="SIT27" s="89">
        <v>4</v>
      </c>
      <c r="SIU27" s="93" t="s">
        <v>64</v>
      </c>
      <c r="SIV27" s="58" t="s">
        <v>55</v>
      </c>
      <c r="SIW27" s="91" t="s">
        <v>32</v>
      </c>
      <c r="SIX27" s="92">
        <v>1</v>
      </c>
      <c r="SIY27" s="87">
        <v>0</v>
      </c>
      <c r="SIZ27" s="59">
        <f t="shared" si="809"/>
        <v>0</v>
      </c>
      <c r="SJA27" s="1"/>
      <c r="SJB27" s="89">
        <v>4</v>
      </c>
      <c r="SJC27" s="93" t="s">
        <v>64</v>
      </c>
      <c r="SJD27" s="58" t="s">
        <v>55</v>
      </c>
      <c r="SJE27" s="91" t="s">
        <v>32</v>
      </c>
      <c r="SJF27" s="92">
        <v>1</v>
      </c>
      <c r="SJG27" s="87">
        <v>0</v>
      </c>
      <c r="SJH27" s="59">
        <f t="shared" si="810"/>
        <v>0</v>
      </c>
      <c r="SJI27" s="1"/>
      <c r="SJJ27" s="89">
        <v>4</v>
      </c>
      <c r="SJK27" s="93" t="s">
        <v>64</v>
      </c>
      <c r="SJL27" s="58" t="s">
        <v>55</v>
      </c>
      <c r="SJM27" s="91" t="s">
        <v>32</v>
      </c>
      <c r="SJN27" s="92">
        <v>1</v>
      </c>
      <c r="SJO27" s="87">
        <v>0</v>
      </c>
      <c r="SJP27" s="59">
        <f t="shared" si="810"/>
        <v>0</v>
      </c>
      <c r="SJQ27" s="1"/>
      <c r="SJR27" s="89">
        <v>4</v>
      </c>
      <c r="SJS27" s="93" t="s">
        <v>64</v>
      </c>
      <c r="SJT27" s="58" t="s">
        <v>55</v>
      </c>
      <c r="SJU27" s="91" t="s">
        <v>32</v>
      </c>
      <c r="SJV27" s="92">
        <v>1</v>
      </c>
      <c r="SJW27" s="87">
        <v>0</v>
      </c>
      <c r="SJX27" s="59">
        <f t="shared" si="811"/>
        <v>0</v>
      </c>
      <c r="SJY27" s="1"/>
      <c r="SJZ27" s="89">
        <v>4</v>
      </c>
      <c r="SKA27" s="93" t="s">
        <v>64</v>
      </c>
      <c r="SKB27" s="58" t="s">
        <v>55</v>
      </c>
      <c r="SKC27" s="91" t="s">
        <v>32</v>
      </c>
      <c r="SKD27" s="92">
        <v>1</v>
      </c>
      <c r="SKE27" s="87">
        <v>0</v>
      </c>
      <c r="SKF27" s="59">
        <f t="shared" si="811"/>
        <v>0</v>
      </c>
    </row>
    <row r="28" spans="1:13136" ht="52.5" customHeight="1" x14ac:dyDescent="0.35">
      <c r="B28" s="89">
        <v>5</v>
      </c>
      <c r="C28" s="93" t="s">
        <v>65</v>
      </c>
      <c r="D28" s="58" t="s">
        <v>58</v>
      </c>
      <c r="E28" s="91" t="s">
        <v>32</v>
      </c>
      <c r="F28" s="92">
        <v>1</v>
      </c>
      <c r="G28" s="912"/>
      <c r="H28" s="59">
        <f t="shared" si="0"/>
        <v>0</v>
      </c>
      <c r="I28" s="1"/>
      <c r="J28" s="164"/>
      <c r="K28" s="906"/>
      <c r="L28" s="907"/>
      <c r="M28" s="908"/>
      <c r="N28" s="909"/>
      <c r="O28" s="910"/>
      <c r="P28" s="910"/>
      <c r="Q28" s="1"/>
      <c r="R28" s="164"/>
      <c r="S28" s="906"/>
      <c r="T28" s="907"/>
      <c r="U28" s="908"/>
      <c r="V28" s="909"/>
      <c r="W28" s="910"/>
      <c r="X28" s="910"/>
      <c r="Y28" s="1"/>
      <c r="Z28" s="164"/>
      <c r="AA28" s="906"/>
      <c r="AB28" s="907"/>
      <c r="AC28" s="908"/>
      <c r="AD28" s="909"/>
      <c r="AE28" s="910"/>
      <c r="AF28" s="910"/>
      <c r="AG28" s="1"/>
      <c r="AH28" s="164"/>
      <c r="AI28" s="906"/>
      <c r="AJ28" s="907"/>
      <c r="AK28" s="908"/>
      <c r="AL28" s="909"/>
      <c r="AM28" s="910"/>
      <c r="AN28" s="910"/>
      <c r="AO28" s="1"/>
      <c r="AP28" s="164"/>
      <c r="AQ28" s="906"/>
      <c r="AR28" s="907"/>
      <c r="AS28" s="908"/>
      <c r="AT28" s="909"/>
      <c r="AU28" s="910"/>
      <c r="AV28" s="910"/>
      <c r="AW28" s="1"/>
      <c r="AX28" s="164"/>
      <c r="AY28" s="906"/>
      <c r="AZ28" s="907"/>
      <c r="BA28" s="908"/>
      <c r="BB28" s="909"/>
      <c r="BC28" s="910"/>
      <c r="BD28" s="910"/>
      <c r="BE28" s="1"/>
      <c r="BF28" s="164"/>
      <c r="BG28" s="906"/>
      <c r="BH28" s="907"/>
      <c r="BI28" s="908"/>
      <c r="BJ28" s="909"/>
      <c r="BK28" s="910"/>
      <c r="BL28" s="910"/>
      <c r="BM28" s="1"/>
      <c r="BN28" s="164"/>
      <c r="BO28" s="906"/>
      <c r="BP28" s="907"/>
      <c r="BQ28" s="908"/>
      <c r="BR28" s="909"/>
      <c r="BS28" s="910"/>
      <c r="BT28" s="910"/>
      <c r="BU28" s="1"/>
      <c r="BV28" s="164"/>
      <c r="BW28" s="906"/>
      <c r="BX28" s="907"/>
      <c r="BY28" s="908"/>
      <c r="BZ28" s="909"/>
      <c r="CA28" s="910"/>
      <c r="CB28" s="910"/>
      <c r="CC28" s="1"/>
      <c r="CD28" s="164"/>
      <c r="CE28" s="906"/>
      <c r="CF28" s="907"/>
      <c r="CG28" s="908"/>
      <c r="CH28" s="909"/>
      <c r="CI28" s="910"/>
      <c r="CJ28" s="910"/>
      <c r="CK28" s="1"/>
      <c r="CL28" s="164"/>
      <c r="CM28" s="906"/>
      <c r="CN28" s="907"/>
      <c r="CO28" s="908"/>
      <c r="CP28" s="909"/>
      <c r="CQ28" s="910"/>
      <c r="CR28" s="910"/>
      <c r="CS28" s="1"/>
      <c r="CT28" s="164"/>
      <c r="CU28" s="906"/>
      <c r="CV28" s="907"/>
      <c r="CW28" s="908"/>
      <c r="CX28" s="909"/>
      <c r="CY28" s="910"/>
      <c r="CZ28" s="910"/>
      <c r="DA28" s="1"/>
      <c r="DB28" s="164"/>
      <c r="DC28" s="906"/>
      <c r="DD28" s="907"/>
      <c r="DE28" s="908"/>
      <c r="DF28" s="909"/>
      <c r="DG28" s="910"/>
      <c r="DH28" s="910"/>
      <c r="DI28" s="1"/>
      <c r="DJ28" s="164"/>
      <c r="DK28" s="906"/>
      <c r="DL28" s="907"/>
      <c r="DM28" s="908"/>
      <c r="DN28" s="909"/>
      <c r="DO28" s="910"/>
      <c r="DP28" s="910"/>
      <c r="DQ28" s="1"/>
      <c r="DR28" s="164"/>
      <c r="DS28" s="906"/>
      <c r="DT28" s="907"/>
      <c r="DU28" s="908"/>
      <c r="DV28" s="909"/>
      <c r="DW28" s="910"/>
      <c r="DX28" s="910"/>
      <c r="DY28" s="1"/>
      <c r="DZ28" s="164"/>
      <c r="EA28" s="906"/>
      <c r="EB28" s="907"/>
      <c r="EC28" s="908"/>
      <c r="ED28" s="909"/>
      <c r="EE28" s="910"/>
      <c r="EF28" s="910"/>
      <c r="EG28" s="1"/>
      <c r="EH28" s="164"/>
      <c r="EI28" s="906"/>
      <c r="EJ28" s="907"/>
      <c r="EK28" s="908"/>
      <c r="EL28" s="909"/>
      <c r="EM28" s="910"/>
      <c r="EN28" s="910"/>
      <c r="EO28" s="1"/>
      <c r="EP28" s="164"/>
      <c r="EQ28" s="906"/>
      <c r="ER28" s="907"/>
      <c r="ES28" s="908"/>
      <c r="ET28" s="909"/>
      <c r="EU28" s="910"/>
      <c r="EV28" s="910"/>
      <c r="EW28" s="1"/>
      <c r="EX28" s="164"/>
      <c r="EY28" s="906"/>
      <c r="EZ28" s="907"/>
      <c r="FA28" s="908"/>
      <c r="FB28" s="909"/>
      <c r="FC28" s="910"/>
      <c r="FD28" s="910"/>
      <c r="FE28" s="1"/>
      <c r="FF28" s="164"/>
      <c r="FG28" s="906"/>
      <c r="FH28" s="907"/>
      <c r="FI28" s="908"/>
      <c r="FJ28" s="909"/>
      <c r="FK28" s="910"/>
      <c r="FL28" s="910"/>
      <c r="FM28" s="1"/>
      <c r="FN28" s="164"/>
      <c r="FO28" s="916" t="s">
        <v>65</v>
      </c>
      <c r="FP28" s="58" t="s">
        <v>58</v>
      </c>
      <c r="FQ28" s="91" t="s">
        <v>32</v>
      </c>
      <c r="FR28" s="92">
        <v>1</v>
      </c>
      <c r="FS28" s="87">
        <v>0</v>
      </c>
      <c r="FT28" s="59">
        <f t="shared" si="1"/>
        <v>0</v>
      </c>
      <c r="FU28" s="1"/>
      <c r="FV28" s="89">
        <v>5</v>
      </c>
      <c r="FW28" s="93" t="s">
        <v>65</v>
      </c>
      <c r="FX28" s="58" t="s">
        <v>58</v>
      </c>
      <c r="FY28" s="91" t="s">
        <v>32</v>
      </c>
      <c r="FZ28" s="92">
        <v>1</v>
      </c>
      <c r="GA28" s="87">
        <v>0</v>
      </c>
      <c r="GB28" s="59">
        <f t="shared" si="2"/>
        <v>0</v>
      </c>
      <c r="GC28" s="1"/>
      <c r="GD28" s="89">
        <v>5</v>
      </c>
      <c r="GE28" s="93" t="s">
        <v>65</v>
      </c>
      <c r="GF28" s="58" t="s">
        <v>58</v>
      </c>
      <c r="GG28" s="91" t="s">
        <v>32</v>
      </c>
      <c r="GH28" s="92">
        <v>1</v>
      </c>
      <c r="GI28" s="87">
        <v>0</v>
      </c>
      <c r="GJ28" s="59">
        <f t="shared" si="2"/>
        <v>0</v>
      </c>
      <c r="GK28" s="1"/>
      <c r="GL28" s="89">
        <v>5</v>
      </c>
      <c r="GM28" s="93" t="s">
        <v>65</v>
      </c>
      <c r="GN28" s="58" t="s">
        <v>58</v>
      </c>
      <c r="GO28" s="91" t="s">
        <v>32</v>
      </c>
      <c r="GP28" s="92">
        <v>1</v>
      </c>
      <c r="GQ28" s="87">
        <v>0</v>
      </c>
      <c r="GR28" s="59">
        <f t="shared" si="3"/>
        <v>0</v>
      </c>
      <c r="GS28" s="1"/>
      <c r="GT28" s="89">
        <v>5</v>
      </c>
      <c r="GU28" s="93" t="s">
        <v>65</v>
      </c>
      <c r="GV28" s="58" t="s">
        <v>58</v>
      </c>
      <c r="GW28" s="91" t="s">
        <v>32</v>
      </c>
      <c r="GX28" s="92">
        <v>1</v>
      </c>
      <c r="GY28" s="87">
        <v>0</v>
      </c>
      <c r="GZ28" s="59">
        <f t="shared" si="3"/>
        <v>0</v>
      </c>
      <c r="HA28" s="1"/>
      <c r="HB28" s="89">
        <v>5</v>
      </c>
      <c r="HC28" s="93" t="s">
        <v>65</v>
      </c>
      <c r="HD28" s="58" t="s">
        <v>58</v>
      </c>
      <c r="HE28" s="91" t="s">
        <v>32</v>
      </c>
      <c r="HF28" s="92">
        <v>1</v>
      </c>
      <c r="HG28" s="87">
        <v>0</v>
      </c>
      <c r="HH28" s="59">
        <f t="shared" si="4"/>
        <v>0</v>
      </c>
      <c r="HI28" s="1"/>
      <c r="HJ28" s="89">
        <v>5</v>
      </c>
      <c r="HK28" s="93" t="s">
        <v>65</v>
      </c>
      <c r="HL28" s="58" t="s">
        <v>58</v>
      </c>
      <c r="HM28" s="91" t="s">
        <v>32</v>
      </c>
      <c r="HN28" s="92">
        <v>1</v>
      </c>
      <c r="HO28" s="87">
        <v>0</v>
      </c>
      <c r="HP28" s="59">
        <f t="shared" si="4"/>
        <v>0</v>
      </c>
      <c r="HQ28" s="1"/>
      <c r="HR28" s="89">
        <v>5</v>
      </c>
      <c r="HS28" s="93" t="s">
        <v>65</v>
      </c>
      <c r="HT28" s="58" t="s">
        <v>58</v>
      </c>
      <c r="HU28" s="91" t="s">
        <v>32</v>
      </c>
      <c r="HV28" s="92">
        <v>1</v>
      </c>
      <c r="HW28" s="87">
        <v>0</v>
      </c>
      <c r="HX28" s="59">
        <f t="shared" si="5"/>
        <v>0</v>
      </c>
      <c r="HY28" s="1"/>
      <c r="HZ28" s="89">
        <v>5</v>
      </c>
      <c r="IA28" s="93" t="s">
        <v>65</v>
      </c>
      <c r="IB28" s="58" t="s">
        <v>58</v>
      </c>
      <c r="IC28" s="91" t="s">
        <v>32</v>
      </c>
      <c r="ID28" s="92">
        <v>1</v>
      </c>
      <c r="IE28" s="87">
        <v>0</v>
      </c>
      <c r="IF28" s="59">
        <f t="shared" si="5"/>
        <v>0</v>
      </c>
      <c r="IG28" s="1"/>
      <c r="IH28" s="89">
        <v>5</v>
      </c>
      <c r="II28" s="93" t="s">
        <v>65</v>
      </c>
      <c r="IJ28" s="58" t="s">
        <v>58</v>
      </c>
      <c r="IK28" s="91" t="s">
        <v>32</v>
      </c>
      <c r="IL28" s="92">
        <v>1</v>
      </c>
      <c r="IM28" s="87">
        <v>0</v>
      </c>
      <c r="IN28" s="59">
        <f t="shared" si="6"/>
        <v>0</v>
      </c>
      <c r="IO28" s="1"/>
      <c r="IP28" s="89">
        <v>5</v>
      </c>
      <c r="IQ28" s="93" t="s">
        <v>65</v>
      </c>
      <c r="IR28" s="58" t="s">
        <v>58</v>
      </c>
      <c r="IS28" s="91" t="s">
        <v>32</v>
      </c>
      <c r="IT28" s="92">
        <v>1</v>
      </c>
      <c r="IU28" s="87">
        <v>0</v>
      </c>
      <c r="IV28" s="59">
        <f t="shared" si="6"/>
        <v>0</v>
      </c>
      <c r="IW28" s="1"/>
      <c r="IX28" s="89">
        <v>5</v>
      </c>
      <c r="IY28" s="93" t="s">
        <v>65</v>
      </c>
      <c r="IZ28" s="58" t="s">
        <v>58</v>
      </c>
      <c r="JA28" s="91" t="s">
        <v>32</v>
      </c>
      <c r="JB28" s="92">
        <v>1</v>
      </c>
      <c r="JC28" s="87">
        <v>0</v>
      </c>
      <c r="JD28" s="59">
        <f t="shared" si="7"/>
        <v>0</v>
      </c>
      <c r="JE28" s="1"/>
      <c r="JF28" s="89">
        <v>5</v>
      </c>
      <c r="JG28" s="93" t="s">
        <v>65</v>
      </c>
      <c r="JH28" s="58" t="s">
        <v>58</v>
      </c>
      <c r="JI28" s="91" t="s">
        <v>32</v>
      </c>
      <c r="JJ28" s="92">
        <v>1</v>
      </c>
      <c r="JK28" s="87">
        <v>0</v>
      </c>
      <c r="JL28" s="59">
        <f t="shared" si="7"/>
        <v>0</v>
      </c>
      <c r="JM28" s="1"/>
      <c r="JN28" s="89">
        <v>5</v>
      </c>
      <c r="JO28" s="93" t="s">
        <v>65</v>
      </c>
      <c r="JP28" s="58" t="s">
        <v>58</v>
      </c>
      <c r="JQ28" s="91" t="s">
        <v>32</v>
      </c>
      <c r="JR28" s="92">
        <v>1</v>
      </c>
      <c r="JS28" s="87">
        <v>0</v>
      </c>
      <c r="JT28" s="59">
        <f t="shared" si="8"/>
        <v>0</v>
      </c>
      <c r="JU28" s="1"/>
      <c r="JV28" s="89">
        <v>5</v>
      </c>
      <c r="JW28" s="93" t="s">
        <v>65</v>
      </c>
      <c r="JX28" s="58" t="s">
        <v>58</v>
      </c>
      <c r="JY28" s="91" t="s">
        <v>32</v>
      </c>
      <c r="JZ28" s="92">
        <v>1</v>
      </c>
      <c r="KA28" s="87">
        <v>0</v>
      </c>
      <c r="KB28" s="59">
        <f t="shared" si="8"/>
        <v>0</v>
      </c>
      <c r="KC28" s="1"/>
      <c r="KD28" s="89">
        <v>5</v>
      </c>
      <c r="KE28" s="93" t="s">
        <v>65</v>
      </c>
      <c r="KF28" s="58" t="s">
        <v>58</v>
      </c>
      <c r="KG28" s="91" t="s">
        <v>32</v>
      </c>
      <c r="KH28" s="92">
        <v>1</v>
      </c>
      <c r="KI28" s="87">
        <v>0</v>
      </c>
      <c r="KJ28" s="59">
        <f t="shared" si="9"/>
        <v>0</v>
      </c>
      <c r="KK28" s="1"/>
      <c r="KL28" s="89">
        <v>5</v>
      </c>
      <c r="KM28" s="93" t="s">
        <v>65</v>
      </c>
      <c r="KN28" s="58" t="s">
        <v>58</v>
      </c>
      <c r="KO28" s="91" t="s">
        <v>32</v>
      </c>
      <c r="KP28" s="92">
        <v>1</v>
      </c>
      <c r="KQ28" s="87">
        <v>0</v>
      </c>
      <c r="KR28" s="59">
        <f t="shared" si="9"/>
        <v>0</v>
      </c>
      <c r="KS28" s="1"/>
      <c r="KT28" s="89">
        <v>5</v>
      </c>
      <c r="KU28" s="93" t="s">
        <v>65</v>
      </c>
      <c r="KV28" s="58" t="s">
        <v>58</v>
      </c>
      <c r="KW28" s="91" t="s">
        <v>32</v>
      </c>
      <c r="KX28" s="92">
        <v>1</v>
      </c>
      <c r="KY28" s="87">
        <v>0</v>
      </c>
      <c r="KZ28" s="59">
        <f t="shared" si="10"/>
        <v>0</v>
      </c>
      <c r="LA28" s="1"/>
      <c r="LB28" s="89">
        <v>5</v>
      </c>
      <c r="LC28" s="93" t="s">
        <v>65</v>
      </c>
      <c r="LD28" s="58" t="s">
        <v>58</v>
      </c>
      <c r="LE28" s="91" t="s">
        <v>32</v>
      </c>
      <c r="LF28" s="92">
        <v>1</v>
      </c>
      <c r="LG28" s="87">
        <v>0</v>
      </c>
      <c r="LH28" s="59">
        <f t="shared" si="10"/>
        <v>0</v>
      </c>
      <c r="LI28" s="1"/>
      <c r="LJ28" s="89">
        <v>5</v>
      </c>
      <c r="LK28" s="93" t="s">
        <v>65</v>
      </c>
      <c r="LL28" s="58" t="s">
        <v>58</v>
      </c>
      <c r="LM28" s="91" t="s">
        <v>32</v>
      </c>
      <c r="LN28" s="92">
        <v>1</v>
      </c>
      <c r="LO28" s="87">
        <v>0</v>
      </c>
      <c r="LP28" s="59">
        <f t="shared" si="11"/>
        <v>0</v>
      </c>
      <c r="LQ28" s="1"/>
      <c r="LR28" s="89">
        <v>5</v>
      </c>
      <c r="LS28" s="93" t="s">
        <v>65</v>
      </c>
      <c r="LT28" s="58" t="s">
        <v>58</v>
      </c>
      <c r="LU28" s="91" t="s">
        <v>32</v>
      </c>
      <c r="LV28" s="92">
        <v>1</v>
      </c>
      <c r="LW28" s="87">
        <v>0</v>
      </c>
      <c r="LX28" s="59">
        <f t="shared" si="11"/>
        <v>0</v>
      </c>
      <c r="LY28" s="1"/>
      <c r="LZ28" s="89">
        <v>5</v>
      </c>
      <c r="MA28" s="93" t="s">
        <v>65</v>
      </c>
      <c r="MB28" s="58" t="s">
        <v>58</v>
      </c>
      <c r="MC28" s="91" t="s">
        <v>32</v>
      </c>
      <c r="MD28" s="92">
        <v>1</v>
      </c>
      <c r="ME28" s="87">
        <v>0</v>
      </c>
      <c r="MF28" s="59">
        <f t="shared" si="12"/>
        <v>0</v>
      </c>
      <c r="MG28" s="1"/>
      <c r="MH28" s="89">
        <v>5</v>
      </c>
      <c r="MI28" s="93" t="s">
        <v>65</v>
      </c>
      <c r="MJ28" s="58" t="s">
        <v>58</v>
      </c>
      <c r="MK28" s="91" t="s">
        <v>32</v>
      </c>
      <c r="ML28" s="92">
        <v>1</v>
      </c>
      <c r="MM28" s="87">
        <v>0</v>
      </c>
      <c r="MN28" s="59">
        <f t="shared" si="12"/>
        <v>0</v>
      </c>
      <c r="MO28" s="1"/>
      <c r="MP28" s="89">
        <v>5</v>
      </c>
      <c r="MQ28" s="93" t="s">
        <v>65</v>
      </c>
      <c r="MR28" s="58" t="s">
        <v>58</v>
      </c>
      <c r="MS28" s="91" t="s">
        <v>32</v>
      </c>
      <c r="MT28" s="92">
        <v>1</v>
      </c>
      <c r="MU28" s="87">
        <v>0</v>
      </c>
      <c r="MV28" s="59">
        <f t="shared" si="13"/>
        <v>0</v>
      </c>
      <c r="MW28" s="1"/>
      <c r="MX28" s="89">
        <v>5</v>
      </c>
      <c r="MY28" s="93" t="s">
        <v>65</v>
      </c>
      <c r="MZ28" s="58" t="s">
        <v>58</v>
      </c>
      <c r="NA28" s="91" t="s">
        <v>32</v>
      </c>
      <c r="NB28" s="92">
        <v>1</v>
      </c>
      <c r="NC28" s="87">
        <v>0</v>
      </c>
      <c r="ND28" s="59">
        <f t="shared" si="13"/>
        <v>0</v>
      </c>
      <c r="NE28" s="1"/>
      <c r="NF28" s="89">
        <v>5</v>
      </c>
      <c r="NG28" s="93" t="s">
        <v>65</v>
      </c>
      <c r="NH28" s="58" t="s">
        <v>58</v>
      </c>
      <c r="NI28" s="91" t="s">
        <v>32</v>
      </c>
      <c r="NJ28" s="92">
        <v>1</v>
      </c>
      <c r="NK28" s="87">
        <v>0</v>
      </c>
      <c r="NL28" s="59">
        <f t="shared" si="14"/>
        <v>0</v>
      </c>
      <c r="NM28" s="1"/>
      <c r="NN28" s="89">
        <v>5</v>
      </c>
      <c r="NO28" s="93" t="s">
        <v>65</v>
      </c>
      <c r="NP28" s="58" t="s">
        <v>58</v>
      </c>
      <c r="NQ28" s="91" t="s">
        <v>32</v>
      </c>
      <c r="NR28" s="92">
        <v>1</v>
      </c>
      <c r="NS28" s="87">
        <v>0</v>
      </c>
      <c r="NT28" s="59">
        <f t="shared" si="14"/>
        <v>0</v>
      </c>
      <c r="NU28" s="1"/>
      <c r="NV28" s="89">
        <v>5</v>
      </c>
      <c r="NW28" s="93" t="s">
        <v>65</v>
      </c>
      <c r="NX28" s="58" t="s">
        <v>58</v>
      </c>
      <c r="NY28" s="91" t="s">
        <v>32</v>
      </c>
      <c r="NZ28" s="92">
        <v>1</v>
      </c>
      <c r="OA28" s="87">
        <v>0</v>
      </c>
      <c r="OB28" s="59">
        <f t="shared" si="15"/>
        <v>0</v>
      </c>
      <c r="OC28" s="1"/>
      <c r="OD28" s="89">
        <v>5</v>
      </c>
      <c r="OE28" s="93" t="s">
        <v>65</v>
      </c>
      <c r="OF28" s="58" t="s">
        <v>58</v>
      </c>
      <c r="OG28" s="91" t="s">
        <v>32</v>
      </c>
      <c r="OH28" s="92">
        <v>1</v>
      </c>
      <c r="OI28" s="87">
        <v>0</v>
      </c>
      <c r="OJ28" s="59">
        <f t="shared" si="15"/>
        <v>0</v>
      </c>
      <c r="OK28" s="1"/>
      <c r="OL28" s="89">
        <v>5</v>
      </c>
      <c r="OM28" s="93" t="s">
        <v>65</v>
      </c>
      <c r="ON28" s="58" t="s">
        <v>58</v>
      </c>
      <c r="OO28" s="91" t="s">
        <v>32</v>
      </c>
      <c r="OP28" s="92">
        <v>1</v>
      </c>
      <c r="OQ28" s="87">
        <v>0</v>
      </c>
      <c r="OR28" s="59">
        <f t="shared" si="16"/>
        <v>0</v>
      </c>
      <c r="OS28" s="1"/>
      <c r="OT28" s="89">
        <v>5</v>
      </c>
      <c r="OU28" s="93" t="s">
        <v>65</v>
      </c>
      <c r="OV28" s="58" t="s">
        <v>58</v>
      </c>
      <c r="OW28" s="91" t="s">
        <v>32</v>
      </c>
      <c r="OX28" s="92">
        <v>1</v>
      </c>
      <c r="OY28" s="87">
        <v>0</v>
      </c>
      <c r="OZ28" s="59">
        <f t="shared" si="16"/>
        <v>0</v>
      </c>
      <c r="PA28" s="1"/>
      <c r="PB28" s="89">
        <v>5</v>
      </c>
      <c r="PC28" s="93" t="s">
        <v>65</v>
      </c>
      <c r="PD28" s="58" t="s">
        <v>58</v>
      </c>
      <c r="PE28" s="91" t="s">
        <v>32</v>
      </c>
      <c r="PF28" s="92">
        <v>1</v>
      </c>
      <c r="PG28" s="87">
        <v>0</v>
      </c>
      <c r="PH28" s="59">
        <f t="shared" si="17"/>
        <v>0</v>
      </c>
      <c r="PI28" s="1"/>
      <c r="PJ28" s="89">
        <v>5</v>
      </c>
      <c r="PK28" s="93" t="s">
        <v>65</v>
      </c>
      <c r="PL28" s="58" t="s">
        <v>58</v>
      </c>
      <c r="PM28" s="91" t="s">
        <v>32</v>
      </c>
      <c r="PN28" s="92">
        <v>1</v>
      </c>
      <c r="PO28" s="87">
        <v>0</v>
      </c>
      <c r="PP28" s="59">
        <f t="shared" si="17"/>
        <v>0</v>
      </c>
      <c r="PQ28" s="1"/>
      <c r="PR28" s="89">
        <v>5</v>
      </c>
      <c r="PS28" s="93" t="s">
        <v>65</v>
      </c>
      <c r="PT28" s="58" t="s">
        <v>58</v>
      </c>
      <c r="PU28" s="91" t="s">
        <v>32</v>
      </c>
      <c r="PV28" s="92">
        <v>1</v>
      </c>
      <c r="PW28" s="87">
        <v>0</v>
      </c>
      <c r="PX28" s="59">
        <f t="shared" si="18"/>
        <v>0</v>
      </c>
      <c r="PY28" s="1"/>
      <c r="PZ28" s="89">
        <v>5</v>
      </c>
      <c r="QA28" s="93" t="s">
        <v>65</v>
      </c>
      <c r="QB28" s="58" t="s">
        <v>58</v>
      </c>
      <c r="QC28" s="91" t="s">
        <v>32</v>
      </c>
      <c r="QD28" s="92">
        <v>1</v>
      </c>
      <c r="QE28" s="87">
        <v>0</v>
      </c>
      <c r="QF28" s="59">
        <f t="shared" si="18"/>
        <v>0</v>
      </c>
      <c r="QG28" s="1"/>
      <c r="QH28" s="89">
        <v>5</v>
      </c>
      <c r="QI28" s="93" t="s">
        <v>65</v>
      </c>
      <c r="QJ28" s="58" t="s">
        <v>58</v>
      </c>
      <c r="QK28" s="91" t="s">
        <v>32</v>
      </c>
      <c r="QL28" s="92">
        <v>1</v>
      </c>
      <c r="QM28" s="87">
        <v>0</v>
      </c>
      <c r="QN28" s="59">
        <f t="shared" si="19"/>
        <v>0</v>
      </c>
      <c r="QO28" s="1"/>
      <c r="QP28" s="89">
        <v>5</v>
      </c>
      <c r="QQ28" s="93" t="s">
        <v>65</v>
      </c>
      <c r="QR28" s="58" t="s">
        <v>58</v>
      </c>
      <c r="QS28" s="91" t="s">
        <v>32</v>
      </c>
      <c r="QT28" s="92">
        <v>1</v>
      </c>
      <c r="QU28" s="87">
        <v>0</v>
      </c>
      <c r="QV28" s="59">
        <f t="shared" si="19"/>
        <v>0</v>
      </c>
      <c r="QW28" s="1"/>
      <c r="QX28" s="89">
        <v>5</v>
      </c>
      <c r="QY28" s="93" t="s">
        <v>65</v>
      </c>
      <c r="QZ28" s="58" t="s">
        <v>58</v>
      </c>
      <c r="RA28" s="91" t="s">
        <v>32</v>
      </c>
      <c r="RB28" s="92">
        <v>1</v>
      </c>
      <c r="RC28" s="87">
        <v>0</v>
      </c>
      <c r="RD28" s="59">
        <f t="shared" si="20"/>
        <v>0</v>
      </c>
      <c r="RE28" s="1"/>
      <c r="RF28" s="89">
        <v>5</v>
      </c>
      <c r="RG28" s="93" t="s">
        <v>65</v>
      </c>
      <c r="RH28" s="58" t="s">
        <v>58</v>
      </c>
      <c r="RI28" s="91" t="s">
        <v>32</v>
      </c>
      <c r="RJ28" s="92">
        <v>1</v>
      </c>
      <c r="RK28" s="87">
        <v>0</v>
      </c>
      <c r="RL28" s="59">
        <f t="shared" si="20"/>
        <v>0</v>
      </c>
      <c r="RM28" s="1"/>
      <c r="RN28" s="89">
        <v>5</v>
      </c>
      <c r="RO28" s="93" t="s">
        <v>65</v>
      </c>
      <c r="RP28" s="58" t="s">
        <v>58</v>
      </c>
      <c r="RQ28" s="91" t="s">
        <v>32</v>
      </c>
      <c r="RR28" s="92">
        <v>1</v>
      </c>
      <c r="RS28" s="87">
        <v>0</v>
      </c>
      <c r="RT28" s="59">
        <f t="shared" si="21"/>
        <v>0</v>
      </c>
      <c r="RU28" s="1"/>
      <c r="RV28" s="89">
        <v>5</v>
      </c>
      <c r="RW28" s="93" t="s">
        <v>65</v>
      </c>
      <c r="RX28" s="58" t="s">
        <v>58</v>
      </c>
      <c r="RY28" s="91" t="s">
        <v>32</v>
      </c>
      <c r="RZ28" s="92">
        <v>1</v>
      </c>
      <c r="SA28" s="87">
        <v>0</v>
      </c>
      <c r="SB28" s="59">
        <f t="shared" si="21"/>
        <v>0</v>
      </c>
      <c r="SC28" s="1"/>
      <c r="SD28" s="89">
        <v>5</v>
      </c>
      <c r="SE28" s="93" t="s">
        <v>65</v>
      </c>
      <c r="SF28" s="58" t="s">
        <v>58</v>
      </c>
      <c r="SG28" s="91" t="s">
        <v>32</v>
      </c>
      <c r="SH28" s="92">
        <v>1</v>
      </c>
      <c r="SI28" s="87">
        <v>0</v>
      </c>
      <c r="SJ28" s="59">
        <f t="shared" si="22"/>
        <v>0</v>
      </c>
      <c r="SK28" s="1"/>
      <c r="SL28" s="89">
        <v>5</v>
      </c>
      <c r="SM28" s="93" t="s">
        <v>65</v>
      </c>
      <c r="SN28" s="58" t="s">
        <v>58</v>
      </c>
      <c r="SO28" s="91" t="s">
        <v>32</v>
      </c>
      <c r="SP28" s="92">
        <v>1</v>
      </c>
      <c r="SQ28" s="87">
        <v>0</v>
      </c>
      <c r="SR28" s="59">
        <f t="shared" si="22"/>
        <v>0</v>
      </c>
      <c r="SS28" s="1"/>
      <c r="ST28" s="89">
        <v>5</v>
      </c>
      <c r="SU28" s="93" t="s">
        <v>65</v>
      </c>
      <c r="SV28" s="58" t="s">
        <v>58</v>
      </c>
      <c r="SW28" s="91" t="s">
        <v>32</v>
      </c>
      <c r="SX28" s="92">
        <v>1</v>
      </c>
      <c r="SY28" s="87">
        <v>0</v>
      </c>
      <c r="SZ28" s="59">
        <f t="shared" si="23"/>
        <v>0</v>
      </c>
      <c r="TA28" s="1"/>
      <c r="TB28" s="89">
        <v>5</v>
      </c>
      <c r="TC28" s="93" t="s">
        <v>65</v>
      </c>
      <c r="TD28" s="58" t="s">
        <v>58</v>
      </c>
      <c r="TE28" s="91" t="s">
        <v>32</v>
      </c>
      <c r="TF28" s="92">
        <v>1</v>
      </c>
      <c r="TG28" s="87">
        <v>0</v>
      </c>
      <c r="TH28" s="59">
        <f t="shared" si="23"/>
        <v>0</v>
      </c>
      <c r="TI28" s="1"/>
      <c r="TJ28" s="89">
        <v>5</v>
      </c>
      <c r="TK28" s="93" t="s">
        <v>65</v>
      </c>
      <c r="TL28" s="58" t="s">
        <v>58</v>
      </c>
      <c r="TM28" s="91" t="s">
        <v>32</v>
      </c>
      <c r="TN28" s="92">
        <v>1</v>
      </c>
      <c r="TO28" s="87">
        <v>0</v>
      </c>
      <c r="TP28" s="59">
        <f t="shared" si="24"/>
        <v>0</v>
      </c>
      <c r="TQ28" s="1"/>
      <c r="TR28" s="89">
        <v>5</v>
      </c>
      <c r="TS28" s="93" t="s">
        <v>65</v>
      </c>
      <c r="TT28" s="58" t="s">
        <v>58</v>
      </c>
      <c r="TU28" s="91" t="s">
        <v>32</v>
      </c>
      <c r="TV28" s="92">
        <v>1</v>
      </c>
      <c r="TW28" s="87">
        <v>0</v>
      </c>
      <c r="TX28" s="59">
        <f t="shared" si="24"/>
        <v>0</v>
      </c>
      <c r="TY28" s="1"/>
      <c r="TZ28" s="89">
        <v>5</v>
      </c>
      <c r="UA28" s="93" t="s">
        <v>65</v>
      </c>
      <c r="UB28" s="58" t="s">
        <v>58</v>
      </c>
      <c r="UC28" s="91" t="s">
        <v>32</v>
      </c>
      <c r="UD28" s="92">
        <v>1</v>
      </c>
      <c r="UE28" s="87">
        <v>0</v>
      </c>
      <c r="UF28" s="59">
        <f t="shared" si="25"/>
        <v>0</v>
      </c>
      <c r="UG28" s="1"/>
      <c r="UH28" s="89">
        <v>5</v>
      </c>
      <c r="UI28" s="93" t="s">
        <v>65</v>
      </c>
      <c r="UJ28" s="58" t="s">
        <v>58</v>
      </c>
      <c r="UK28" s="91" t="s">
        <v>32</v>
      </c>
      <c r="UL28" s="92">
        <v>1</v>
      </c>
      <c r="UM28" s="87">
        <v>0</v>
      </c>
      <c r="UN28" s="59">
        <f t="shared" si="25"/>
        <v>0</v>
      </c>
      <c r="UO28" s="1"/>
      <c r="UP28" s="89">
        <v>5</v>
      </c>
      <c r="UQ28" s="93" t="s">
        <v>65</v>
      </c>
      <c r="UR28" s="58" t="s">
        <v>58</v>
      </c>
      <c r="US28" s="91" t="s">
        <v>32</v>
      </c>
      <c r="UT28" s="92">
        <v>1</v>
      </c>
      <c r="UU28" s="87">
        <v>0</v>
      </c>
      <c r="UV28" s="59">
        <f t="shared" si="26"/>
        <v>0</v>
      </c>
      <c r="UW28" s="1"/>
      <c r="UX28" s="89">
        <v>5</v>
      </c>
      <c r="UY28" s="93" t="s">
        <v>65</v>
      </c>
      <c r="UZ28" s="58" t="s">
        <v>58</v>
      </c>
      <c r="VA28" s="91" t="s">
        <v>32</v>
      </c>
      <c r="VB28" s="92">
        <v>1</v>
      </c>
      <c r="VC28" s="87">
        <v>0</v>
      </c>
      <c r="VD28" s="59">
        <f t="shared" si="26"/>
        <v>0</v>
      </c>
      <c r="VE28" s="1"/>
      <c r="VF28" s="89">
        <v>5</v>
      </c>
      <c r="VG28" s="93" t="s">
        <v>65</v>
      </c>
      <c r="VH28" s="58" t="s">
        <v>58</v>
      </c>
      <c r="VI28" s="91" t="s">
        <v>32</v>
      </c>
      <c r="VJ28" s="92">
        <v>1</v>
      </c>
      <c r="VK28" s="87">
        <v>0</v>
      </c>
      <c r="VL28" s="59">
        <f t="shared" si="27"/>
        <v>0</v>
      </c>
      <c r="VM28" s="1"/>
      <c r="VN28" s="89">
        <v>5</v>
      </c>
      <c r="VO28" s="93" t="s">
        <v>65</v>
      </c>
      <c r="VP28" s="58" t="s">
        <v>58</v>
      </c>
      <c r="VQ28" s="91" t="s">
        <v>32</v>
      </c>
      <c r="VR28" s="92">
        <v>1</v>
      </c>
      <c r="VS28" s="87">
        <v>0</v>
      </c>
      <c r="VT28" s="59">
        <f t="shared" si="27"/>
        <v>0</v>
      </c>
      <c r="VU28" s="1"/>
      <c r="VV28" s="89">
        <v>5</v>
      </c>
      <c r="VW28" s="93" t="s">
        <v>65</v>
      </c>
      <c r="VX28" s="58" t="s">
        <v>58</v>
      </c>
      <c r="VY28" s="91" t="s">
        <v>32</v>
      </c>
      <c r="VZ28" s="92">
        <v>1</v>
      </c>
      <c r="WA28" s="87">
        <v>0</v>
      </c>
      <c r="WB28" s="59">
        <f t="shared" si="28"/>
        <v>0</v>
      </c>
      <c r="WC28" s="1"/>
      <c r="WD28" s="89">
        <v>5</v>
      </c>
      <c r="WE28" s="93" t="s">
        <v>65</v>
      </c>
      <c r="WF28" s="58" t="s">
        <v>58</v>
      </c>
      <c r="WG28" s="91" t="s">
        <v>32</v>
      </c>
      <c r="WH28" s="92">
        <v>1</v>
      </c>
      <c r="WI28" s="87">
        <v>0</v>
      </c>
      <c r="WJ28" s="59">
        <f t="shared" si="28"/>
        <v>0</v>
      </c>
      <c r="WK28" s="1"/>
      <c r="WL28" s="89">
        <v>5</v>
      </c>
      <c r="WM28" s="93" t="s">
        <v>65</v>
      </c>
      <c r="WN28" s="58" t="s">
        <v>58</v>
      </c>
      <c r="WO28" s="91" t="s">
        <v>32</v>
      </c>
      <c r="WP28" s="92">
        <v>1</v>
      </c>
      <c r="WQ28" s="87">
        <v>0</v>
      </c>
      <c r="WR28" s="59">
        <f t="shared" si="29"/>
        <v>0</v>
      </c>
      <c r="WS28" s="1"/>
      <c r="WT28" s="89">
        <v>5</v>
      </c>
      <c r="WU28" s="93" t="s">
        <v>65</v>
      </c>
      <c r="WV28" s="58" t="s">
        <v>58</v>
      </c>
      <c r="WW28" s="91" t="s">
        <v>32</v>
      </c>
      <c r="WX28" s="92">
        <v>1</v>
      </c>
      <c r="WY28" s="87">
        <v>0</v>
      </c>
      <c r="WZ28" s="59">
        <f t="shared" si="29"/>
        <v>0</v>
      </c>
      <c r="XA28" s="1"/>
      <c r="XB28" s="89">
        <v>5</v>
      </c>
      <c r="XC28" s="93" t="s">
        <v>65</v>
      </c>
      <c r="XD28" s="58" t="s">
        <v>58</v>
      </c>
      <c r="XE28" s="91" t="s">
        <v>32</v>
      </c>
      <c r="XF28" s="92">
        <v>1</v>
      </c>
      <c r="XG28" s="87">
        <v>0</v>
      </c>
      <c r="XH28" s="59">
        <f t="shared" si="30"/>
        <v>0</v>
      </c>
      <c r="XI28" s="1"/>
      <c r="XJ28" s="89">
        <v>5</v>
      </c>
      <c r="XK28" s="93" t="s">
        <v>65</v>
      </c>
      <c r="XL28" s="58" t="s">
        <v>58</v>
      </c>
      <c r="XM28" s="91" t="s">
        <v>32</v>
      </c>
      <c r="XN28" s="92">
        <v>1</v>
      </c>
      <c r="XO28" s="87">
        <v>0</v>
      </c>
      <c r="XP28" s="59">
        <f t="shared" si="30"/>
        <v>0</v>
      </c>
      <c r="XQ28" s="1"/>
      <c r="XR28" s="89">
        <v>5</v>
      </c>
      <c r="XS28" s="93" t="s">
        <v>65</v>
      </c>
      <c r="XT28" s="58" t="s">
        <v>58</v>
      </c>
      <c r="XU28" s="91" t="s">
        <v>32</v>
      </c>
      <c r="XV28" s="92">
        <v>1</v>
      </c>
      <c r="XW28" s="87">
        <v>0</v>
      </c>
      <c r="XX28" s="59">
        <f t="shared" si="31"/>
        <v>0</v>
      </c>
      <c r="XY28" s="1"/>
      <c r="XZ28" s="89">
        <v>5</v>
      </c>
      <c r="YA28" s="93" t="s">
        <v>65</v>
      </c>
      <c r="YB28" s="58" t="s">
        <v>58</v>
      </c>
      <c r="YC28" s="91" t="s">
        <v>32</v>
      </c>
      <c r="YD28" s="92">
        <v>1</v>
      </c>
      <c r="YE28" s="87">
        <v>0</v>
      </c>
      <c r="YF28" s="59">
        <f t="shared" si="31"/>
        <v>0</v>
      </c>
      <c r="YG28" s="1"/>
      <c r="YH28" s="89">
        <v>5</v>
      </c>
      <c r="YI28" s="93" t="s">
        <v>65</v>
      </c>
      <c r="YJ28" s="58" t="s">
        <v>58</v>
      </c>
      <c r="YK28" s="91" t="s">
        <v>32</v>
      </c>
      <c r="YL28" s="92">
        <v>1</v>
      </c>
      <c r="YM28" s="87">
        <v>0</v>
      </c>
      <c r="YN28" s="59">
        <f t="shared" si="32"/>
        <v>0</v>
      </c>
      <c r="YO28" s="1"/>
      <c r="YP28" s="89">
        <v>5</v>
      </c>
      <c r="YQ28" s="93" t="s">
        <v>65</v>
      </c>
      <c r="YR28" s="58" t="s">
        <v>58</v>
      </c>
      <c r="YS28" s="91" t="s">
        <v>32</v>
      </c>
      <c r="YT28" s="92">
        <v>1</v>
      </c>
      <c r="YU28" s="87">
        <v>0</v>
      </c>
      <c r="YV28" s="59">
        <f t="shared" si="32"/>
        <v>0</v>
      </c>
      <c r="YW28" s="1"/>
      <c r="YX28" s="89">
        <v>5</v>
      </c>
      <c r="YY28" s="93" t="s">
        <v>65</v>
      </c>
      <c r="YZ28" s="58" t="s">
        <v>58</v>
      </c>
      <c r="ZA28" s="91" t="s">
        <v>32</v>
      </c>
      <c r="ZB28" s="92">
        <v>1</v>
      </c>
      <c r="ZC28" s="87">
        <v>0</v>
      </c>
      <c r="ZD28" s="59">
        <f t="shared" si="33"/>
        <v>0</v>
      </c>
      <c r="ZE28" s="1"/>
      <c r="ZF28" s="89">
        <v>5</v>
      </c>
      <c r="ZG28" s="93" t="s">
        <v>65</v>
      </c>
      <c r="ZH28" s="58" t="s">
        <v>58</v>
      </c>
      <c r="ZI28" s="91" t="s">
        <v>32</v>
      </c>
      <c r="ZJ28" s="92">
        <v>1</v>
      </c>
      <c r="ZK28" s="87">
        <v>0</v>
      </c>
      <c r="ZL28" s="59">
        <f t="shared" si="33"/>
        <v>0</v>
      </c>
      <c r="ZM28" s="1"/>
      <c r="ZN28" s="89">
        <v>5</v>
      </c>
      <c r="ZO28" s="93" t="s">
        <v>65</v>
      </c>
      <c r="ZP28" s="58" t="s">
        <v>58</v>
      </c>
      <c r="ZQ28" s="91" t="s">
        <v>32</v>
      </c>
      <c r="ZR28" s="92">
        <v>1</v>
      </c>
      <c r="ZS28" s="87">
        <v>0</v>
      </c>
      <c r="ZT28" s="59">
        <f t="shared" si="34"/>
        <v>0</v>
      </c>
      <c r="ZU28" s="1"/>
      <c r="ZV28" s="89">
        <v>5</v>
      </c>
      <c r="ZW28" s="93" t="s">
        <v>65</v>
      </c>
      <c r="ZX28" s="58" t="s">
        <v>58</v>
      </c>
      <c r="ZY28" s="91" t="s">
        <v>32</v>
      </c>
      <c r="ZZ28" s="92">
        <v>1</v>
      </c>
      <c r="AAA28" s="87">
        <v>0</v>
      </c>
      <c r="AAB28" s="59">
        <f t="shared" si="34"/>
        <v>0</v>
      </c>
      <c r="AAC28" s="1"/>
      <c r="AAD28" s="89">
        <v>5</v>
      </c>
      <c r="AAE28" s="93" t="s">
        <v>65</v>
      </c>
      <c r="AAF28" s="58" t="s">
        <v>58</v>
      </c>
      <c r="AAG28" s="91" t="s">
        <v>32</v>
      </c>
      <c r="AAH28" s="92">
        <v>1</v>
      </c>
      <c r="AAI28" s="87">
        <v>0</v>
      </c>
      <c r="AAJ28" s="59">
        <f t="shared" si="35"/>
        <v>0</v>
      </c>
      <c r="AAK28" s="1"/>
      <c r="AAL28" s="89">
        <v>5</v>
      </c>
      <c r="AAM28" s="93" t="s">
        <v>65</v>
      </c>
      <c r="AAN28" s="58" t="s">
        <v>58</v>
      </c>
      <c r="AAO28" s="91" t="s">
        <v>32</v>
      </c>
      <c r="AAP28" s="92">
        <v>1</v>
      </c>
      <c r="AAQ28" s="87">
        <v>0</v>
      </c>
      <c r="AAR28" s="59">
        <f t="shared" si="35"/>
        <v>0</v>
      </c>
      <c r="AAS28" s="1"/>
      <c r="AAT28" s="89">
        <v>5</v>
      </c>
      <c r="AAU28" s="93" t="s">
        <v>65</v>
      </c>
      <c r="AAV28" s="58" t="s">
        <v>58</v>
      </c>
      <c r="AAW28" s="91" t="s">
        <v>32</v>
      </c>
      <c r="AAX28" s="92">
        <v>1</v>
      </c>
      <c r="AAY28" s="87">
        <v>0</v>
      </c>
      <c r="AAZ28" s="59">
        <f t="shared" si="36"/>
        <v>0</v>
      </c>
      <c r="ABA28" s="1"/>
      <c r="ABB28" s="89">
        <v>5</v>
      </c>
      <c r="ABC28" s="93" t="s">
        <v>65</v>
      </c>
      <c r="ABD28" s="58" t="s">
        <v>58</v>
      </c>
      <c r="ABE28" s="91" t="s">
        <v>32</v>
      </c>
      <c r="ABF28" s="92">
        <v>1</v>
      </c>
      <c r="ABG28" s="87">
        <v>0</v>
      </c>
      <c r="ABH28" s="59">
        <f t="shared" si="36"/>
        <v>0</v>
      </c>
      <c r="ABI28" s="1"/>
      <c r="ABJ28" s="89">
        <v>5</v>
      </c>
      <c r="ABK28" s="93" t="s">
        <v>65</v>
      </c>
      <c r="ABL28" s="58" t="s">
        <v>58</v>
      </c>
      <c r="ABM28" s="91" t="s">
        <v>32</v>
      </c>
      <c r="ABN28" s="92">
        <v>1</v>
      </c>
      <c r="ABO28" s="87">
        <v>0</v>
      </c>
      <c r="ABP28" s="59">
        <f t="shared" si="37"/>
        <v>0</v>
      </c>
      <c r="ABQ28" s="1"/>
      <c r="ABR28" s="89">
        <v>5</v>
      </c>
      <c r="ABS28" s="93" t="s">
        <v>65</v>
      </c>
      <c r="ABT28" s="58" t="s">
        <v>58</v>
      </c>
      <c r="ABU28" s="91" t="s">
        <v>32</v>
      </c>
      <c r="ABV28" s="92">
        <v>1</v>
      </c>
      <c r="ABW28" s="87">
        <v>0</v>
      </c>
      <c r="ABX28" s="59">
        <f t="shared" si="37"/>
        <v>0</v>
      </c>
      <c r="ABY28" s="1"/>
      <c r="ABZ28" s="89">
        <v>5</v>
      </c>
      <c r="ACA28" s="93" t="s">
        <v>65</v>
      </c>
      <c r="ACB28" s="58" t="s">
        <v>58</v>
      </c>
      <c r="ACC28" s="91" t="s">
        <v>32</v>
      </c>
      <c r="ACD28" s="92">
        <v>1</v>
      </c>
      <c r="ACE28" s="87">
        <v>0</v>
      </c>
      <c r="ACF28" s="59">
        <f t="shared" si="38"/>
        <v>0</v>
      </c>
      <c r="ACG28" s="1"/>
      <c r="ACH28" s="89">
        <v>5</v>
      </c>
      <c r="ACI28" s="93" t="s">
        <v>65</v>
      </c>
      <c r="ACJ28" s="58" t="s">
        <v>58</v>
      </c>
      <c r="ACK28" s="91" t="s">
        <v>32</v>
      </c>
      <c r="ACL28" s="92">
        <v>1</v>
      </c>
      <c r="ACM28" s="87">
        <v>0</v>
      </c>
      <c r="ACN28" s="59">
        <f t="shared" si="38"/>
        <v>0</v>
      </c>
      <c r="ACO28" s="1"/>
      <c r="ACP28" s="89">
        <v>5</v>
      </c>
      <c r="ACQ28" s="93" t="s">
        <v>65</v>
      </c>
      <c r="ACR28" s="58" t="s">
        <v>58</v>
      </c>
      <c r="ACS28" s="91" t="s">
        <v>32</v>
      </c>
      <c r="ACT28" s="92">
        <v>1</v>
      </c>
      <c r="ACU28" s="87">
        <v>0</v>
      </c>
      <c r="ACV28" s="59">
        <f t="shared" si="39"/>
        <v>0</v>
      </c>
      <c r="ACW28" s="1"/>
      <c r="ACX28" s="89">
        <v>5</v>
      </c>
      <c r="ACY28" s="93" t="s">
        <v>65</v>
      </c>
      <c r="ACZ28" s="58" t="s">
        <v>58</v>
      </c>
      <c r="ADA28" s="91" t="s">
        <v>32</v>
      </c>
      <c r="ADB28" s="92">
        <v>1</v>
      </c>
      <c r="ADC28" s="87">
        <v>0</v>
      </c>
      <c r="ADD28" s="59">
        <f t="shared" si="39"/>
        <v>0</v>
      </c>
      <c r="ADE28" s="1"/>
      <c r="ADF28" s="89">
        <v>5</v>
      </c>
      <c r="ADG28" s="93" t="s">
        <v>65</v>
      </c>
      <c r="ADH28" s="58" t="s">
        <v>58</v>
      </c>
      <c r="ADI28" s="91" t="s">
        <v>32</v>
      </c>
      <c r="ADJ28" s="92">
        <v>1</v>
      </c>
      <c r="ADK28" s="87">
        <v>0</v>
      </c>
      <c r="ADL28" s="59">
        <f t="shared" si="40"/>
        <v>0</v>
      </c>
      <c r="ADM28" s="1"/>
      <c r="ADN28" s="89">
        <v>5</v>
      </c>
      <c r="ADO28" s="93" t="s">
        <v>65</v>
      </c>
      <c r="ADP28" s="58" t="s">
        <v>58</v>
      </c>
      <c r="ADQ28" s="91" t="s">
        <v>32</v>
      </c>
      <c r="ADR28" s="92">
        <v>1</v>
      </c>
      <c r="ADS28" s="87">
        <v>0</v>
      </c>
      <c r="ADT28" s="59">
        <f t="shared" si="40"/>
        <v>0</v>
      </c>
      <c r="ADU28" s="1"/>
      <c r="ADV28" s="89">
        <v>5</v>
      </c>
      <c r="ADW28" s="93" t="s">
        <v>65</v>
      </c>
      <c r="ADX28" s="58" t="s">
        <v>58</v>
      </c>
      <c r="ADY28" s="91" t="s">
        <v>32</v>
      </c>
      <c r="ADZ28" s="92">
        <v>1</v>
      </c>
      <c r="AEA28" s="87">
        <v>0</v>
      </c>
      <c r="AEB28" s="59">
        <f t="shared" si="41"/>
        <v>0</v>
      </c>
      <c r="AEC28" s="1"/>
      <c r="AED28" s="89">
        <v>5</v>
      </c>
      <c r="AEE28" s="93" t="s">
        <v>65</v>
      </c>
      <c r="AEF28" s="58" t="s">
        <v>58</v>
      </c>
      <c r="AEG28" s="91" t="s">
        <v>32</v>
      </c>
      <c r="AEH28" s="92">
        <v>1</v>
      </c>
      <c r="AEI28" s="87">
        <v>0</v>
      </c>
      <c r="AEJ28" s="59">
        <f t="shared" si="41"/>
        <v>0</v>
      </c>
      <c r="AEK28" s="1"/>
      <c r="AEL28" s="89">
        <v>5</v>
      </c>
      <c r="AEM28" s="93" t="s">
        <v>65</v>
      </c>
      <c r="AEN28" s="58" t="s">
        <v>58</v>
      </c>
      <c r="AEO28" s="91" t="s">
        <v>32</v>
      </c>
      <c r="AEP28" s="92">
        <v>1</v>
      </c>
      <c r="AEQ28" s="87">
        <v>0</v>
      </c>
      <c r="AER28" s="59">
        <f t="shared" si="42"/>
        <v>0</v>
      </c>
      <c r="AES28" s="1"/>
      <c r="AET28" s="89">
        <v>5</v>
      </c>
      <c r="AEU28" s="93" t="s">
        <v>65</v>
      </c>
      <c r="AEV28" s="58" t="s">
        <v>58</v>
      </c>
      <c r="AEW28" s="91" t="s">
        <v>32</v>
      </c>
      <c r="AEX28" s="92">
        <v>1</v>
      </c>
      <c r="AEY28" s="87">
        <v>0</v>
      </c>
      <c r="AEZ28" s="59">
        <f t="shared" si="42"/>
        <v>0</v>
      </c>
      <c r="AFA28" s="1"/>
      <c r="AFB28" s="89">
        <v>5</v>
      </c>
      <c r="AFC28" s="93" t="s">
        <v>65</v>
      </c>
      <c r="AFD28" s="58" t="s">
        <v>58</v>
      </c>
      <c r="AFE28" s="91" t="s">
        <v>32</v>
      </c>
      <c r="AFF28" s="92">
        <v>1</v>
      </c>
      <c r="AFG28" s="87">
        <v>0</v>
      </c>
      <c r="AFH28" s="59">
        <f t="shared" si="43"/>
        <v>0</v>
      </c>
      <c r="AFI28" s="1"/>
      <c r="AFJ28" s="89">
        <v>5</v>
      </c>
      <c r="AFK28" s="93" t="s">
        <v>65</v>
      </c>
      <c r="AFL28" s="58" t="s">
        <v>58</v>
      </c>
      <c r="AFM28" s="91" t="s">
        <v>32</v>
      </c>
      <c r="AFN28" s="92">
        <v>1</v>
      </c>
      <c r="AFO28" s="87">
        <v>0</v>
      </c>
      <c r="AFP28" s="59">
        <f t="shared" si="43"/>
        <v>0</v>
      </c>
      <c r="AFQ28" s="1"/>
      <c r="AFR28" s="89">
        <v>5</v>
      </c>
      <c r="AFS28" s="93" t="s">
        <v>65</v>
      </c>
      <c r="AFT28" s="58" t="s">
        <v>58</v>
      </c>
      <c r="AFU28" s="91" t="s">
        <v>32</v>
      </c>
      <c r="AFV28" s="92">
        <v>1</v>
      </c>
      <c r="AFW28" s="87">
        <v>0</v>
      </c>
      <c r="AFX28" s="59">
        <f t="shared" si="44"/>
        <v>0</v>
      </c>
      <c r="AFY28" s="1"/>
      <c r="AFZ28" s="89">
        <v>5</v>
      </c>
      <c r="AGA28" s="93" t="s">
        <v>65</v>
      </c>
      <c r="AGB28" s="58" t="s">
        <v>58</v>
      </c>
      <c r="AGC28" s="91" t="s">
        <v>32</v>
      </c>
      <c r="AGD28" s="92">
        <v>1</v>
      </c>
      <c r="AGE28" s="87">
        <v>0</v>
      </c>
      <c r="AGF28" s="59">
        <f t="shared" si="44"/>
        <v>0</v>
      </c>
      <c r="AGG28" s="1"/>
      <c r="AGH28" s="89">
        <v>5</v>
      </c>
      <c r="AGI28" s="93" t="s">
        <v>65</v>
      </c>
      <c r="AGJ28" s="58" t="s">
        <v>58</v>
      </c>
      <c r="AGK28" s="91" t="s">
        <v>32</v>
      </c>
      <c r="AGL28" s="92">
        <v>1</v>
      </c>
      <c r="AGM28" s="87">
        <v>0</v>
      </c>
      <c r="AGN28" s="59">
        <f t="shared" si="45"/>
        <v>0</v>
      </c>
      <c r="AGO28" s="1"/>
      <c r="AGP28" s="89">
        <v>5</v>
      </c>
      <c r="AGQ28" s="93" t="s">
        <v>65</v>
      </c>
      <c r="AGR28" s="58" t="s">
        <v>58</v>
      </c>
      <c r="AGS28" s="91" t="s">
        <v>32</v>
      </c>
      <c r="AGT28" s="92">
        <v>1</v>
      </c>
      <c r="AGU28" s="87">
        <v>0</v>
      </c>
      <c r="AGV28" s="59">
        <f t="shared" si="45"/>
        <v>0</v>
      </c>
      <c r="AGW28" s="1"/>
      <c r="AGX28" s="89">
        <v>5</v>
      </c>
      <c r="AGY28" s="93" t="s">
        <v>65</v>
      </c>
      <c r="AGZ28" s="58" t="s">
        <v>58</v>
      </c>
      <c r="AHA28" s="91" t="s">
        <v>32</v>
      </c>
      <c r="AHB28" s="92">
        <v>1</v>
      </c>
      <c r="AHC28" s="87">
        <v>0</v>
      </c>
      <c r="AHD28" s="59">
        <f t="shared" si="46"/>
        <v>0</v>
      </c>
      <c r="AHE28" s="1"/>
      <c r="AHF28" s="89">
        <v>5</v>
      </c>
      <c r="AHG28" s="93" t="s">
        <v>65</v>
      </c>
      <c r="AHH28" s="58" t="s">
        <v>58</v>
      </c>
      <c r="AHI28" s="91" t="s">
        <v>32</v>
      </c>
      <c r="AHJ28" s="92">
        <v>1</v>
      </c>
      <c r="AHK28" s="87">
        <v>0</v>
      </c>
      <c r="AHL28" s="59">
        <f t="shared" si="46"/>
        <v>0</v>
      </c>
      <c r="AHM28" s="1"/>
      <c r="AHN28" s="89">
        <v>5</v>
      </c>
      <c r="AHO28" s="93" t="s">
        <v>65</v>
      </c>
      <c r="AHP28" s="58" t="s">
        <v>58</v>
      </c>
      <c r="AHQ28" s="91" t="s">
        <v>32</v>
      </c>
      <c r="AHR28" s="92">
        <v>1</v>
      </c>
      <c r="AHS28" s="87">
        <v>0</v>
      </c>
      <c r="AHT28" s="59">
        <f t="shared" si="47"/>
        <v>0</v>
      </c>
      <c r="AHU28" s="1"/>
      <c r="AHV28" s="89">
        <v>5</v>
      </c>
      <c r="AHW28" s="93" t="s">
        <v>65</v>
      </c>
      <c r="AHX28" s="58" t="s">
        <v>58</v>
      </c>
      <c r="AHY28" s="91" t="s">
        <v>32</v>
      </c>
      <c r="AHZ28" s="92">
        <v>1</v>
      </c>
      <c r="AIA28" s="87">
        <v>0</v>
      </c>
      <c r="AIB28" s="59">
        <f t="shared" si="47"/>
        <v>0</v>
      </c>
      <c r="AIC28" s="1"/>
      <c r="AID28" s="89">
        <v>5</v>
      </c>
      <c r="AIE28" s="93" t="s">
        <v>65</v>
      </c>
      <c r="AIF28" s="58" t="s">
        <v>58</v>
      </c>
      <c r="AIG28" s="91" t="s">
        <v>32</v>
      </c>
      <c r="AIH28" s="92">
        <v>1</v>
      </c>
      <c r="AII28" s="87">
        <v>0</v>
      </c>
      <c r="AIJ28" s="59">
        <f t="shared" si="48"/>
        <v>0</v>
      </c>
      <c r="AIK28" s="1"/>
      <c r="AIL28" s="89">
        <v>5</v>
      </c>
      <c r="AIM28" s="93" t="s">
        <v>65</v>
      </c>
      <c r="AIN28" s="58" t="s">
        <v>58</v>
      </c>
      <c r="AIO28" s="91" t="s">
        <v>32</v>
      </c>
      <c r="AIP28" s="92">
        <v>1</v>
      </c>
      <c r="AIQ28" s="87">
        <v>0</v>
      </c>
      <c r="AIR28" s="59">
        <f t="shared" si="48"/>
        <v>0</v>
      </c>
      <c r="AIS28" s="1"/>
      <c r="AIT28" s="89">
        <v>5</v>
      </c>
      <c r="AIU28" s="93" t="s">
        <v>65</v>
      </c>
      <c r="AIV28" s="58" t="s">
        <v>58</v>
      </c>
      <c r="AIW28" s="91" t="s">
        <v>32</v>
      </c>
      <c r="AIX28" s="92">
        <v>1</v>
      </c>
      <c r="AIY28" s="87">
        <v>0</v>
      </c>
      <c r="AIZ28" s="59">
        <f t="shared" si="49"/>
        <v>0</v>
      </c>
      <c r="AJA28" s="1"/>
      <c r="AJB28" s="89">
        <v>5</v>
      </c>
      <c r="AJC28" s="93" t="s">
        <v>65</v>
      </c>
      <c r="AJD28" s="58" t="s">
        <v>58</v>
      </c>
      <c r="AJE28" s="91" t="s">
        <v>32</v>
      </c>
      <c r="AJF28" s="92">
        <v>1</v>
      </c>
      <c r="AJG28" s="87">
        <v>0</v>
      </c>
      <c r="AJH28" s="59">
        <f t="shared" si="49"/>
        <v>0</v>
      </c>
      <c r="AJI28" s="1"/>
      <c r="AJJ28" s="89">
        <v>5</v>
      </c>
      <c r="AJK28" s="93" t="s">
        <v>65</v>
      </c>
      <c r="AJL28" s="58" t="s">
        <v>58</v>
      </c>
      <c r="AJM28" s="91" t="s">
        <v>32</v>
      </c>
      <c r="AJN28" s="92">
        <v>1</v>
      </c>
      <c r="AJO28" s="87">
        <v>0</v>
      </c>
      <c r="AJP28" s="59">
        <f t="shared" si="50"/>
        <v>0</v>
      </c>
      <c r="AJQ28" s="1"/>
      <c r="AJR28" s="89">
        <v>5</v>
      </c>
      <c r="AJS28" s="93" t="s">
        <v>65</v>
      </c>
      <c r="AJT28" s="58" t="s">
        <v>58</v>
      </c>
      <c r="AJU28" s="91" t="s">
        <v>32</v>
      </c>
      <c r="AJV28" s="92">
        <v>1</v>
      </c>
      <c r="AJW28" s="87">
        <v>0</v>
      </c>
      <c r="AJX28" s="59">
        <f t="shared" si="50"/>
        <v>0</v>
      </c>
      <c r="AJY28" s="1"/>
      <c r="AJZ28" s="89">
        <v>5</v>
      </c>
      <c r="AKA28" s="93" t="s">
        <v>65</v>
      </c>
      <c r="AKB28" s="58" t="s">
        <v>58</v>
      </c>
      <c r="AKC28" s="91" t="s">
        <v>32</v>
      </c>
      <c r="AKD28" s="92">
        <v>1</v>
      </c>
      <c r="AKE28" s="87">
        <v>0</v>
      </c>
      <c r="AKF28" s="59">
        <f t="shared" si="51"/>
        <v>0</v>
      </c>
      <c r="AKG28" s="1"/>
      <c r="AKH28" s="89">
        <v>5</v>
      </c>
      <c r="AKI28" s="93" t="s">
        <v>65</v>
      </c>
      <c r="AKJ28" s="58" t="s">
        <v>58</v>
      </c>
      <c r="AKK28" s="91" t="s">
        <v>32</v>
      </c>
      <c r="AKL28" s="92">
        <v>1</v>
      </c>
      <c r="AKM28" s="87">
        <v>0</v>
      </c>
      <c r="AKN28" s="59">
        <f t="shared" si="51"/>
        <v>0</v>
      </c>
      <c r="AKO28" s="1"/>
      <c r="AKP28" s="89">
        <v>5</v>
      </c>
      <c r="AKQ28" s="93" t="s">
        <v>65</v>
      </c>
      <c r="AKR28" s="58" t="s">
        <v>58</v>
      </c>
      <c r="AKS28" s="91" t="s">
        <v>32</v>
      </c>
      <c r="AKT28" s="92">
        <v>1</v>
      </c>
      <c r="AKU28" s="87">
        <v>0</v>
      </c>
      <c r="AKV28" s="59">
        <f t="shared" si="52"/>
        <v>0</v>
      </c>
      <c r="AKW28" s="1"/>
      <c r="AKX28" s="89">
        <v>5</v>
      </c>
      <c r="AKY28" s="93" t="s">
        <v>65</v>
      </c>
      <c r="AKZ28" s="58" t="s">
        <v>58</v>
      </c>
      <c r="ALA28" s="91" t="s">
        <v>32</v>
      </c>
      <c r="ALB28" s="92">
        <v>1</v>
      </c>
      <c r="ALC28" s="87">
        <v>0</v>
      </c>
      <c r="ALD28" s="59">
        <f t="shared" si="52"/>
        <v>0</v>
      </c>
      <c r="ALE28" s="1"/>
      <c r="ALF28" s="89">
        <v>5</v>
      </c>
      <c r="ALG28" s="93" t="s">
        <v>65</v>
      </c>
      <c r="ALH28" s="58" t="s">
        <v>58</v>
      </c>
      <c r="ALI28" s="91" t="s">
        <v>32</v>
      </c>
      <c r="ALJ28" s="92">
        <v>1</v>
      </c>
      <c r="ALK28" s="87">
        <v>0</v>
      </c>
      <c r="ALL28" s="59">
        <f t="shared" si="53"/>
        <v>0</v>
      </c>
      <c r="ALM28" s="1"/>
      <c r="ALN28" s="89">
        <v>5</v>
      </c>
      <c r="ALO28" s="93" t="s">
        <v>65</v>
      </c>
      <c r="ALP28" s="58" t="s">
        <v>58</v>
      </c>
      <c r="ALQ28" s="91" t="s">
        <v>32</v>
      </c>
      <c r="ALR28" s="92">
        <v>1</v>
      </c>
      <c r="ALS28" s="87">
        <v>0</v>
      </c>
      <c r="ALT28" s="59">
        <f t="shared" si="53"/>
        <v>0</v>
      </c>
      <c r="ALU28" s="1"/>
      <c r="ALV28" s="89">
        <v>5</v>
      </c>
      <c r="ALW28" s="93" t="s">
        <v>65</v>
      </c>
      <c r="ALX28" s="58" t="s">
        <v>58</v>
      </c>
      <c r="ALY28" s="91" t="s">
        <v>32</v>
      </c>
      <c r="ALZ28" s="92">
        <v>1</v>
      </c>
      <c r="AMA28" s="87">
        <v>0</v>
      </c>
      <c r="AMB28" s="59">
        <f t="shared" si="54"/>
        <v>0</v>
      </c>
      <c r="AMC28" s="1"/>
      <c r="AMD28" s="89">
        <v>5</v>
      </c>
      <c r="AME28" s="93" t="s">
        <v>65</v>
      </c>
      <c r="AMF28" s="58" t="s">
        <v>58</v>
      </c>
      <c r="AMG28" s="91" t="s">
        <v>32</v>
      </c>
      <c r="AMH28" s="92">
        <v>1</v>
      </c>
      <c r="AMI28" s="87">
        <v>0</v>
      </c>
      <c r="AMJ28" s="59">
        <f t="shared" si="54"/>
        <v>0</v>
      </c>
      <c r="AMK28" s="1"/>
      <c r="AML28" s="89">
        <v>5</v>
      </c>
      <c r="AMM28" s="93" t="s">
        <v>65</v>
      </c>
      <c r="AMN28" s="58" t="s">
        <v>58</v>
      </c>
      <c r="AMO28" s="91" t="s">
        <v>32</v>
      </c>
      <c r="AMP28" s="92">
        <v>1</v>
      </c>
      <c r="AMQ28" s="87">
        <v>0</v>
      </c>
      <c r="AMR28" s="59">
        <f t="shared" si="55"/>
        <v>0</v>
      </c>
      <c r="AMS28" s="1"/>
      <c r="AMT28" s="89">
        <v>5</v>
      </c>
      <c r="AMU28" s="93" t="s">
        <v>65</v>
      </c>
      <c r="AMV28" s="58" t="s">
        <v>58</v>
      </c>
      <c r="AMW28" s="91" t="s">
        <v>32</v>
      </c>
      <c r="AMX28" s="92">
        <v>1</v>
      </c>
      <c r="AMY28" s="87">
        <v>0</v>
      </c>
      <c r="AMZ28" s="59">
        <f t="shared" si="55"/>
        <v>0</v>
      </c>
      <c r="ANA28" s="1"/>
      <c r="ANB28" s="89">
        <v>5</v>
      </c>
      <c r="ANC28" s="93" t="s">
        <v>65</v>
      </c>
      <c r="AND28" s="58" t="s">
        <v>58</v>
      </c>
      <c r="ANE28" s="91" t="s">
        <v>32</v>
      </c>
      <c r="ANF28" s="92">
        <v>1</v>
      </c>
      <c r="ANG28" s="87">
        <v>0</v>
      </c>
      <c r="ANH28" s="59">
        <f t="shared" si="56"/>
        <v>0</v>
      </c>
      <c r="ANI28" s="1"/>
      <c r="ANJ28" s="89">
        <v>5</v>
      </c>
      <c r="ANK28" s="93" t="s">
        <v>65</v>
      </c>
      <c r="ANL28" s="58" t="s">
        <v>58</v>
      </c>
      <c r="ANM28" s="91" t="s">
        <v>32</v>
      </c>
      <c r="ANN28" s="92">
        <v>1</v>
      </c>
      <c r="ANO28" s="87">
        <v>0</v>
      </c>
      <c r="ANP28" s="59">
        <f t="shared" si="56"/>
        <v>0</v>
      </c>
      <c r="ANQ28" s="1"/>
      <c r="ANR28" s="89">
        <v>5</v>
      </c>
      <c r="ANS28" s="93" t="s">
        <v>65</v>
      </c>
      <c r="ANT28" s="58" t="s">
        <v>58</v>
      </c>
      <c r="ANU28" s="91" t="s">
        <v>32</v>
      </c>
      <c r="ANV28" s="92">
        <v>1</v>
      </c>
      <c r="ANW28" s="87">
        <v>0</v>
      </c>
      <c r="ANX28" s="59">
        <f t="shared" si="57"/>
        <v>0</v>
      </c>
      <c r="ANY28" s="1"/>
      <c r="ANZ28" s="89">
        <v>5</v>
      </c>
      <c r="AOA28" s="93" t="s">
        <v>65</v>
      </c>
      <c r="AOB28" s="58" t="s">
        <v>58</v>
      </c>
      <c r="AOC28" s="91" t="s">
        <v>32</v>
      </c>
      <c r="AOD28" s="92">
        <v>1</v>
      </c>
      <c r="AOE28" s="87">
        <v>0</v>
      </c>
      <c r="AOF28" s="59">
        <f t="shared" si="57"/>
        <v>0</v>
      </c>
      <c r="AOG28" s="1"/>
      <c r="AOH28" s="89">
        <v>5</v>
      </c>
      <c r="AOI28" s="93" t="s">
        <v>65</v>
      </c>
      <c r="AOJ28" s="58" t="s">
        <v>58</v>
      </c>
      <c r="AOK28" s="91" t="s">
        <v>32</v>
      </c>
      <c r="AOL28" s="92">
        <v>1</v>
      </c>
      <c r="AOM28" s="87">
        <v>0</v>
      </c>
      <c r="AON28" s="59">
        <f t="shared" si="58"/>
        <v>0</v>
      </c>
      <c r="AOO28" s="1"/>
      <c r="AOP28" s="89">
        <v>5</v>
      </c>
      <c r="AOQ28" s="93" t="s">
        <v>65</v>
      </c>
      <c r="AOR28" s="58" t="s">
        <v>58</v>
      </c>
      <c r="AOS28" s="91" t="s">
        <v>32</v>
      </c>
      <c r="AOT28" s="92">
        <v>1</v>
      </c>
      <c r="AOU28" s="87">
        <v>0</v>
      </c>
      <c r="AOV28" s="59">
        <f t="shared" si="58"/>
        <v>0</v>
      </c>
      <c r="AOW28" s="1"/>
      <c r="AOX28" s="89">
        <v>5</v>
      </c>
      <c r="AOY28" s="93" t="s">
        <v>65</v>
      </c>
      <c r="AOZ28" s="58" t="s">
        <v>58</v>
      </c>
      <c r="APA28" s="91" t="s">
        <v>32</v>
      </c>
      <c r="APB28" s="92">
        <v>1</v>
      </c>
      <c r="APC28" s="87">
        <v>0</v>
      </c>
      <c r="APD28" s="59">
        <f t="shared" si="59"/>
        <v>0</v>
      </c>
      <c r="APE28" s="1"/>
      <c r="APF28" s="89">
        <v>5</v>
      </c>
      <c r="APG28" s="93" t="s">
        <v>65</v>
      </c>
      <c r="APH28" s="58" t="s">
        <v>58</v>
      </c>
      <c r="API28" s="91" t="s">
        <v>32</v>
      </c>
      <c r="APJ28" s="92">
        <v>1</v>
      </c>
      <c r="APK28" s="87">
        <v>0</v>
      </c>
      <c r="APL28" s="59">
        <f t="shared" si="59"/>
        <v>0</v>
      </c>
      <c r="APM28" s="1"/>
      <c r="APN28" s="89">
        <v>5</v>
      </c>
      <c r="APO28" s="93" t="s">
        <v>65</v>
      </c>
      <c r="APP28" s="58" t="s">
        <v>58</v>
      </c>
      <c r="APQ28" s="91" t="s">
        <v>32</v>
      </c>
      <c r="APR28" s="92">
        <v>1</v>
      </c>
      <c r="APS28" s="87">
        <v>0</v>
      </c>
      <c r="APT28" s="59">
        <f t="shared" si="60"/>
        <v>0</v>
      </c>
      <c r="APU28" s="1"/>
      <c r="APV28" s="89">
        <v>5</v>
      </c>
      <c r="APW28" s="93" t="s">
        <v>65</v>
      </c>
      <c r="APX28" s="58" t="s">
        <v>58</v>
      </c>
      <c r="APY28" s="91" t="s">
        <v>32</v>
      </c>
      <c r="APZ28" s="92">
        <v>1</v>
      </c>
      <c r="AQA28" s="87">
        <v>0</v>
      </c>
      <c r="AQB28" s="59">
        <f t="shared" si="60"/>
        <v>0</v>
      </c>
      <c r="AQC28" s="1"/>
      <c r="AQD28" s="89">
        <v>5</v>
      </c>
      <c r="AQE28" s="93" t="s">
        <v>65</v>
      </c>
      <c r="AQF28" s="58" t="s">
        <v>58</v>
      </c>
      <c r="AQG28" s="91" t="s">
        <v>32</v>
      </c>
      <c r="AQH28" s="92">
        <v>1</v>
      </c>
      <c r="AQI28" s="87">
        <v>0</v>
      </c>
      <c r="AQJ28" s="59">
        <f t="shared" si="61"/>
        <v>0</v>
      </c>
      <c r="AQK28" s="1"/>
      <c r="AQL28" s="89">
        <v>5</v>
      </c>
      <c r="AQM28" s="93" t="s">
        <v>65</v>
      </c>
      <c r="AQN28" s="58" t="s">
        <v>58</v>
      </c>
      <c r="AQO28" s="91" t="s">
        <v>32</v>
      </c>
      <c r="AQP28" s="92">
        <v>1</v>
      </c>
      <c r="AQQ28" s="87">
        <v>0</v>
      </c>
      <c r="AQR28" s="59">
        <f t="shared" si="61"/>
        <v>0</v>
      </c>
      <c r="AQS28" s="1"/>
      <c r="AQT28" s="89">
        <v>5</v>
      </c>
      <c r="AQU28" s="93" t="s">
        <v>65</v>
      </c>
      <c r="AQV28" s="58" t="s">
        <v>58</v>
      </c>
      <c r="AQW28" s="91" t="s">
        <v>32</v>
      </c>
      <c r="AQX28" s="92">
        <v>1</v>
      </c>
      <c r="AQY28" s="87">
        <v>0</v>
      </c>
      <c r="AQZ28" s="59">
        <f t="shared" si="62"/>
        <v>0</v>
      </c>
      <c r="ARA28" s="1"/>
      <c r="ARB28" s="89">
        <v>5</v>
      </c>
      <c r="ARC28" s="93" t="s">
        <v>65</v>
      </c>
      <c r="ARD28" s="58" t="s">
        <v>58</v>
      </c>
      <c r="ARE28" s="91" t="s">
        <v>32</v>
      </c>
      <c r="ARF28" s="92">
        <v>1</v>
      </c>
      <c r="ARG28" s="87">
        <v>0</v>
      </c>
      <c r="ARH28" s="59">
        <f t="shared" si="62"/>
        <v>0</v>
      </c>
      <c r="ARI28" s="1"/>
      <c r="ARJ28" s="89">
        <v>5</v>
      </c>
      <c r="ARK28" s="93" t="s">
        <v>65</v>
      </c>
      <c r="ARL28" s="58" t="s">
        <v>58</v>
      </c>
      <c r="ARM28" s="91" t="s">
        <v>32</v>
      </c>
      <c r="ARN28" s="92">
        <v>1</v>
      </c>
      <c r="ARO28" s="87">
        <v>0</v>
      </c>
      <c r="ARP28" s="59">
        <f t="shared" si="63"/>
        <v>0</v>
      </c>
      <c r="ARQ28" s="1"/>
      <c r="ARR28" s="89">
        <v>5</v>
      </c>
      <c r="ARS28" s="93" t="s">
        <v>65</v>
      </c>
      <c r="ART28" s="58" t="s">
        <v>58</v>
      </c>
      <c r="ARU28" s="91" t="s">
        <v>32</v>
      </c>
      <c r="ARV28" s="92">
        <v>1</v>
      </c>
      <c r="ARW28" s="87">
        <v>0</v>
      </c>
      <c r="ARX28" s="59">
        <f t="shared" si="63"/>
        <v>0</v>
      </c>
      <c r="ARY28" s="1"/>
      <c r="ARZ28" s="89">
        <v>5</v>
      </c>
      <c r="ASA28" s="93" t="s">
        <v>65</v>
      </c>
      <c r="ASB28" s="58" t="s">
        <v>58</v>
      </c>
      <c r="ASC28" s="91" t="s">
        <v>32</v>
      </c>
      <c r="ASD28" s="92">
        <v>1</v>
      </c>
      <c r="ASE28" s="87">
        <v>0</v>
      </c>
      <c r="ASF28" s="59">
        <f t="shared" si="64"/>
        <v>0</v>
      </c>
      <c r="ASG28" s="1"/>
      <c r="ASH28" s="89">
        <v>5</v>
      </c>
      <c r="ASI28" s="93" t="s">
        <v>65</v>
      </c>
      <c r="ASJ28" s="58" t="s">
        <v>58</v>
      </c>
      <c r="ASK28" s="91" t="s">
        <v>32</v>
      </c>
      <c r="ASL28" s="92">
        <v>1</v>
      </c>
      <c r="ASM28" s="87">
        <v>0</v>
      </c>
      <c r="ASN28" s="59">
        <f t="shared" si="64"/>
        <v>0</v>
      </c>
      <c r="ASO28" s="1"/>
      <c r="ASP28" s="89">
        <v>5</v>
      </c>
      <c r="ASQ28" s="93" t="s">
        <v>65</v>
      </c>
      <c r="ASR28" s="58" t="s">
        <v>58</v>
      </c>
      <c r="ASS28" s="91" t="s">
        <v>32</v>
      </c>
      <c r="AST28" s="92">
        <v>1</v>
      </c>
      <c r="ASU28" s="87">
        <v>0</v>
      </c>
      <c r="ASV28" s="59">
        <f t="shared" si="65"/>
        <v>0</v>
      </c>
      <c r="ASW28" s="1"/>
      <c r="ASX28" s="89">
        <v>5</v>
      </c>
      <c r="ASY28" s="93" t="s">
        <v>65</v>
      </c>
      <c r="ASZ28" s="58" t="s">
        <v>58</v>
      </c>
      <c r="ATA28" s="91" t="s">
        <v>32</v>
      </c>
      <c r="ATB28" s="92">
        <v>1</v>
      </c>
      <c r="ATC28" s="87">
        <v>0</v>
      </c>
      <c r="ATD28" s="59">
        <f t="shared" si="65"/>
        <v>0</v>
      </c>
      <c r="ATE28" s="1"/>
      <c r="ATF28" s="89">
        <v>5</v>
      </c>
      <c r="ATG28" s="93" t="s">
        <v>65</v>
      </c>
      <c r="ATH28" s="58" t="s">
        <v>58</v>
      </c>
      <c r="ATI28" s="91" t="s">
        <v>32</v>
      </c>
      <c r="ATJ28" s="92">
        <v>1</v>
      </c>
      <c r="ATK28" s="87">
        <v>0</v>
      </c>
      <c r="ATL28" s="59">
        <f t="shared" si="66"/>
        <v>0</v>
      </c>
      <c r="ATM28" s="1"/>
      <c r="ATN28" s="89">
        <v>5</v>
      </c>
      <c r="ATO28" s="93" t="s">
        <v>65</v>
      </c>
      <c r="ATP28" s="58" t="s">
        <v>58</v>
      </c>
      <c r="ATQ28" s="91" t="s">
        <v>32</v>
      </c>
      <c r="ATR28" s="92">
        <v>1</v>
      </c>
      <c r="ATS28" s="87">
        <v>0</v>
      </c>
      <c r="ATT28" s="59">
        <f t="shared" si="66"/>
        <v>0</v>
      </c>
      <c r="ATU28" s="1"/>
      <c r="ATV28" s="89">
        <v>5</v>
      </c>
      <c r="ATW28" s="93" t="s">
        <v>65</v>
      </c>
      <c r="ATX28" s="58" t="s">
        <v>58</v>
      </c>
      <c r="ATY28" s="91" t="s">
        <v>32</v>
      </c>
      <c r="ATZ28" s="92">
        <v>1</v>
      </c>
      <c r="AUA28" s="87">
        <v>0</v>
      </c>
      <c r="AUB28" s="59">
        <f t="shared" si="67"/>
        <v>0</v>
      </c>
      <c r="AUC28" s="1"/>
      <c r="AUD28" s="89">
        <v>5</v>
      </c>
      <c r="AUE28" s="93" t="s">
        <v>65</v>
      </c>
      <c r="AUF28" s="58" t="s">
        <v>58</v>
      </c>
      <c r="AUG28" s="91" t="s">
        <v>32</v>
      </c>
      <c r="AUH28" s="92">
        <v>1</v>
      </c>
      <c r="AUI28" s="87">
        <v>0</v>
      </c>
      <c r="AUJ28" s="59">
        <f t="shared" si="67"/>
        <v>0</v>
      </c>
      <c r="AUK28" s="1"/>
      <c r="AUL28" s="89">
        <v>5</v>
      </c>
      <c r="AUM28" s="93" t="s">
        <v>65</v>
      </c>
      <c r="AUN28" s="58" t="s">
        <v>58</v>
      </c>
      <c r="AUO28" s="91" t="s">
        <v>32</v>
      </c>
      <c r="AUP28" s="92">
        <v>1</v>
      </c>
      <c r="AUQ28" s="87">
        <v>0</v>
      </c>
      <c r="AUR28" s="59">
        <f t="shared" si="68"/>
        <v>0</v>
      </c>
      <c r="AUS28" s="1"/>
      <c r="AUT28" s="89">
        <v>5</v>
      </c>
      <c r="AUU28" s="93" t="s">
        <v>65</v>
      </c>
      <c r="AUV28" s="58" t="s">
        <v>58</v>
      </c>
      <c r="AUW28" s="91" t="s">
        <v>32</v>
      </c>
      <c r="AUX28" s="92">
        <v>1</v>
      </c>
      <c r="AUY28" s="87">
        <v>0</v>
      </c>
      <c r="AUZ28" s="59">
        <f t="shared" si="68"/>
        <v>0</v>
      </c>
      <c r="AVA28" s="1"/>
      <c r="AVB28" s="89">
        <v>5</v>
      </c>
      <c r="AVC28" s="93" t="s">
        <v>65</v>
      </c>
      <c r="AVD28" s="58" t="s">
        <v>58</v>
      </c>
      <c r="AVE28" s="91" t="s">
        <v>32</v>
      </c>
      <c r="AVF28" s="92">
        <v>1</v>
      </c>
      <c r="AVG28" s="87">
        <v>0</v>
      </c>
      <c r="AVH28" s="59">
        <f t="shared" si="69"/>
        <v>0</v>
      </c>
      <c r="AVI28" s="1"/>
      <c r="AVJ28" s="89">
        <v>5</v>
      </c>
      <c r="AVK28" s="93" t="s">
        <v>65</v>
      </c>
      <c r="AVL28" s="58" t="s">
        <v>58</v>
      </c>
      <c r="AVM28" s="91" t="s">
        <v>32</v>
      </c>
      <c r="AVN28" s="92">
        <v>1</v>
      </c>
      <c r="AVO28" s="87">
        <v>0</v>
      </c>
      <c r="AVP28" s="59">
        <f t="shared" si="69"/>
        <v>0</v>
      </c>
      <c r="AVQ28" s="1"/>
      <c r="AVR28" s="89">
        <v>5</v>
      </c>
      <c r="AVS28" s="93" t="s">
        <v>65</v>
      </c>
      <c r="AVT28" s="58" t="s">
        <v>58</v>
      </c>
      <c r="AVU28" s="91" t="s">
        <v>32</v>
      </c>
      <c r="AVV28" s="92">
        <v>1</v>
      </c>
      <c r="AVW28" s="87">
        <v>0</v>
      </c>
      <c r="AVX28" s="59">
        <f t="shared" si="70"/>
        <v>0</v>
      </c>
      <c r="AVY28" s="1"/>
      <c r="AVZ28" s="89">
        <v>5</v>
      </c>
      <c r="AWA28" s="93" t="s">
        <v>65</v>
      </c>
      <c r="AWB28" s="58" t="s">
        <v>58</v>
      </c>
      <c r="AWC28" s="91" t="s">
        <v>32</v>
      </c>
      <c r="AWD28" s="92">
        <v>1</v>
      </c>
      <c r="AWE28" s="87">
        <v>0</v>
      </c>
      <c r="AWF28" s="59">
        <f t="shared" si="70"/>
        <v>0</v>
      </c>
      <c r="AWG28" s="1"/>
      <c r="AWH28" s="89">
        <v>5</v>
      </c>
      <c r="AWI28" s="93" t="s">
        <v>65</v>
      </c>
      <c r="AWJ28" s="58" t="s">
        <v>58</v>
      </c>
      <c r="AWK28" s="91" t="s">
        <v>32</v>
      </c>
      <c r="AWL28" s="92">
        <v>1</v>
      </c>
      <c r="AWM28" s="87">
        <v>0</v>
      </c>
      <c r="AWN28" s="59">
        <f t="shared" si="71"/>
        <v>0</v>
      </c>
      <c r="AWO28" s="1"/>
      <c r="AWP28" s="89">
        <v>5</v>
      </c>
      <c r="AWQ28" s="93" t="s">
        <v>65</v>
      </c>
      <c r="AWR28" s="58" t="s">
        <v>58</v>
      </c>
      <c r="AWS28" s="91" t="s">
        <v>32</v>
      </c>
      <c r="AWT28" s="92">
        <v>1</v>
      </c>
      <c r="AWU28" s="87">
        <v>0</v>
      </c>
      <c r="AWV28" s="59">
        <f t="shared" si="71"/>
        <v>0</v>
      </c>
      <c r="AWW28" s="1"/>
      <c r="AWX28" s="89">
        <v>5</v>
      </c>
      <c r="AWY28" s="93" t="s">
        <v>65</v>
      </c>
      <c r="AWZ28" s="58" t="s">
        <v>58</v>
      </c>
      <c r="AXA28" s="91" t="s">
        <v>32</v>
      </c>
      <c r="AXB28" s="92">
        <v>1</v>
      </c>
      <c r="AXC28" s="87">
        <v>0</v>
      </c>
      <c r="AXD28" s="59">
        <f t="shared" si="72"/>
        <v>0</v>
      </c>
      <c r="AXE28" s="1"/>
      <c r="AXF28" s="89">
        <v>5</v>
      </c>
      <c r="AXG28" s="93" t="s">
        <v>65</v>
      </c>
      <c r="AXH28" s="58" t="s">
        <v>58</v>
      </c>
      <c r="AXI28" s="91" t="s">
        <v>32</v>
      </c>
      <c r="AXJ28" s="92">
        <v>1</v>
      </c>
      <c r="AXK28" s="87">
        <v>0</v>
      </c>
      <c r="AXL28" s="59">
        <f t="shared" si="72"/>
        <v>0</v>
      </c>
      <c r="AXM28" s="1"/>
      <c r="AXN28" s="89">
        <v>5</v>
      </c>
      <c r="AXO28" s="93" t="s">
        <v>65</v>
      </c>
      <c r="AXP28" s="58" t="s">
        <v>58</v>
      </c>
      <c r="AXQ28" s="91" t="s">
        <v>32</v>
      </c>
      <c r="AXR28" s="92">
        <v>1</v>
      </c>
      <c r="AXS28" s="87">
        <v>0</v>
      </c>
      <c r="AXT28" s="59">
        <f t="shared" si="73"/>
        <v>0</v>
      </c>
      <c r="AXU28" s="1"/>
      <c r="AXV28" s="89">
        <v>5</v>
      </c>
      <c r="AXW28" s="93" t="s">
        <v>65</v>
      </c>
      <c r="AXX28" s="58" t="s">
        <v>58</v>
      </c>
      <c r="AXY28" s="91" t="s">
        <v>32</v>
      </c>
      <c r="AXZ28" s="92">
        <v>1</v>
      </c>
      <c r="AYA28" s="87">
        <v>0</v>
      </c>
      <c r="AYB28" s="59">
        <f t="shared" si="73"/>
        <v>0</v>
      </c>
      <c r="AYC28" s="1"/>
      <c r="AYD28" s="89">
        <v>5</v>
      </c>
      <c r="AYE28" s="93" t="s">
        <v>65</v>
      </c>
      <c r="AYF28" s="58" t="s">
        <v>58</v>
      </c>
      <c r="AYG28" s="91" t="s">
        <v>32</v>
      </c>
      <c r="AYH28" s="92">
        <v>1</v>
      </c>
      <c r="AYI28" s="87">
        <v>0</v>
      </c>
      <c r="AYJ28" s="59">
        <f t="shared" si="74"/>
        <v>0</v>
      </c>
      <c r="AYK28" s="1"/>
      <c r="AYL28" s="89">
        <v>5</v>
      </c>
      <c r="AYM28" s="93" t="s">
        <v>65</v>
      </c>
      <c r="AYN28" s="58" t="s">
        <v>58</v>
      </c>
      <c r="AYO28" s="91" t="s">
        <v>32</v>
      </c>
      <c r="AYP28" s="92">
        <v>1</v>
      </c>
      <c r="AYQ28" s="87">
        <v>0</v>
      </c>
      <c r="AYR28" s="59">
        <f t="shared" si="74"/>
        <v>0</v>
      </c>
      <c r="AYS28" s="1"/>
      <c r="AYT28" s="89">
        <v>5</v>
      </c>
      <c r="AYU28" s="93" t="s">
        <v>65</v>
      </c>
      <c r="AYV28" s="58" t="s">
        <v>58</v>
      </c>
      <c r="AYW28" s="91" t="s">
        <v>32</v>
      </c>
      <c r="AYX28" s="92">
        <v>1</v>
      </c>
      <c r="AYY28" s="87">
        <v>0</v>
      </c>
      <c r="AYZ28" s="59">
        <f t="shared" si="75"/>
        <v>0</v>
      </c>
      <c r="AZA28" s="1"/>
      <c r="AZB28" s="89">
        <v>5</v>
      </c>
      <c r="AZC28" s="93" t="s">
        <v>65</v>
      </c>
      <c r="AZD28" s="58" t="s">
        <v>58</v>
      </c>
      <c r="AZE28" s="91" t="s">
        <v>32</v>
      </c>
      <c r="AZF28" s="92">
        <v>1</v>
      </c>
      <c r="AZG28" s="87">
        <v>0</v>
      </c>
      <c r="AZH28" s="59">
        <f t="shared" si="75"/>
        <v>0</v>
      </c>
      <c r="AZI28" s="1"/>
      <c r="AZJ28" s="89">
        <v>5</v>
      </c>
      <c r="AZK28" s="93" t="s">
        <v>65</v>
      </c>
      <c r="AZL28" s="58" t="s">
        <v>58</v>
      </c>
      <c r="AZM28" s="91" t="s">
        <v>32</v>
      </c>
      <c r="AZN28" s="92">
        <v>1</v>
      </c>
      <c r="AZO28" s="87">
        <v>0</v>
      </c>
      <c r="AZP28" s="59">
        <f t="shared" si="76"/>
        <v>0</v>
      </c>
      <c r="AZQ28" s="1"/>
      <c r="AZR28" s="89">
        <v>5</v>
      </c>
      <c r="AZS28" s="93" t="s">
        <v>65</v>
      </c>
      <c r="AZT28" s="58" t="s">
        <v>58</v>
      </c>
      <c r="AZU28" s="91" t="s">
        <v>32</v>
      </c>
      <c r="AZV28" s="92">
        <v>1</v>
      </c>
      <c r="AZW28" s="87">
        <v>0</v>
      </c>
      <c r="AZX28" s="59">
        <f t="shared" si="76"/>
        <v>0</v>
      </c>
      <c r="AZY28" s="1"/>
      <c r="AZZ28" s="89">
        <v>5</v>
      </c>
      <c r="BAA28" s="93" t="s">
        <v>65</v>
      </c>
      <c r="BAB28" s="58" t="s">
        <v>58</v>
      </c>
      <c r="BAC28" s="91" t="s">
        <v>32</v>
      </c>
      <c r="BAD28" s="92">
        <v>1</v>
      </c>
      <c r="BAE28" s="87">
        <v>0</v>
      </c>
      <c r="BAF28" s="59">
        <f t="shared" si="77"/>
        <v>0</v>
      </c>
      <c r="BAG28" s="1"/>
      <c r="BAH28" s="89">
        <v>5</v>
      </c>
      <c r="BAI28" s="93" t="s">
        <v>65</v>
      </c>
      <c r="BAJ28" s="58" t="s">
        <v>58</v>
      </c>
      <c r="BAK28" s="91" t="s">
        <v>32</v>
      </c>
      <c r="BAL28" s="92">
        <v>1</v>
      </c>
      <c r="BAM28" s="87">
        <v>0</v>
      </c>
      <c r="BAN28" s="59">
        <f t="shared" si="77"/>
        <v>0</v>
      </c>
      <c r="BAO28" s="1"/>
      <c r="BAP28" s="89">
        <v>5</v>
      </c>
      <c r="BAQ28" s="93" t="s">
        <v>65</v>
      </c>
      <c r="BAR28" s="58" t="s">
        <v>58</v>
      </c>
      <c r="BAS28" s="91" t="s">
        <v>32</v>
      </c>
      <c r="BAT28" s="92">
        <v>1</v>
      </c>
      <c r="BAU28" s="87">
        <v>0</v>
      </c>
      <c r="BAV28" s="59">
        <f t="shared" si="78"/>
        <v>0</v>
      </c>
      <c r="BAW28" s="1"/>
      <c r="BAX28" s="89">
        <v>5</v>
      </c>
      <c r="BAY28" s="93" t="s">
        <v>65</v>
      </c>
      <c r="BAZ28" s="58" t="s">
        <v>58</v>
      </c>
      <c r="BBA28" s="91" t="s">
        <v>32</v>
      </c>
      <c r="BBB28" s="92">
        <v>1</v>
      </c>
      <c r="BBC28" s="87">
        <v>0</v>
      </c>
      <c r="BBD28" s="59">
        <f t="shared" si="78"/>
        <v>0</v>
      </c>
      <c r="BBE28" s="1"/>
      <c r="BBF28" s="89">
        <v>5</v>
      </c>
      <c r="BBG28" s="93" t="s">
        <v>65</v>
      </c>
      <c r="BBH28" s="58" t="s">
        <v>58</v>
      </c>
      <c r="BBI28" s="91" t="s">
        <v>32</v>
      </c>
      <c r="BBJ28" s="92">
        <v>1</v>
      </c>
      <c r="BBK28" s="87">
        <v>0</v>
      </c>
      <c r="BBL28" s="59">
        <f t="shared" si="79"/>
        <v>0</v>
      </c>
      <c r="BBM28" s="1"/>
      <c r="BBN28" s="89">
        <v>5</v>
      </c>
      <c r="BBO28" s="93" t="s">
        <v>65</v>
      </c>
      <c r="BBP28" s="58" t="s">
        <v>58</v>
      </c>
      <c r="BBQ28" s="91" t="s">
        <v>32</v>
      </c>
      <c r="BBR28" s="92">
        <v>1</v>
      </c>
      <c r="BBS28" s="87">
        <v>0</v>
      </c>
      <c r="BBT28" s="59">
        <f t="shared" si="79"/>
        <v>0</v>
      </c>
      <c r="BBU28" s="1"/>
      <c r="BBV28" s="89">
        <v>5</v>
      </c>
      <c r="BBW28" s="93" t="s">
        <v>65</v>
      </c>
      <c r="BBX28" s="58" t="s">
        <v>58</v>
      </c>
      <c r="BBY28" s="91" t="s">
        <v>32</v>
      </c>
      <c r="BBZ28" s="92">
        <v>1</v>
      </c>
      <c r="BCA28" s="87">
        <v>0</v>
      </c>
      <c r="BCB28" s="59">
        <f t="shared" si="80"/>
        <v>0</v>
      </c>
      <c r="BCC28" s="1"/>
      <c r="BCD28" s="89">
        <v>5</v>
      </c>
      <c r="BCE28" s="93" t="s">
        <v>65</v>
      </c>
      <c r="BCF28" s="58" t="s">
        <v>58</v>
      </c>
      <c r="BCG28" s="91" t="s">
        <v>32</v>
      </c>
      <c r="BCH28" s="92">
        <v>1</v>
      </c>
      <c r="BCI28" s="87">
        <v>0</v>
      </c>
      <c r="BCJ28" s="59">
        <f t="shared" si="80"/>
        <v>0</v>
      </c>
      <c r="BCK28" s="1"/>
      <c r="BCL28" s="89">
        <v>5</v>
      </c>
      <c r="BCM28" s="93" t="s">
        <v>65</v>
      </c>
      <c r="BCN28" s="58" t="s">
        <v>58</v>
      </c>
      <c r="BCO28" s="91" t="s">
        <v>32</v>
      </c>
      <c r="BCP28" s="92">
        <v>1</v>
      </c>
      <c r="BCQ28" s="87">
        <v>0</v>
      </c>
      <c r="BCR28" s="59">
        <f t="shared" si="81"/>
        <v>0</v>
      </c>
      <c r="BCS28" s="1"/>
      <c r="BCT28" s="89">
        <v>5</v>
      </c>
      <c r="BCU28" s="93" t="s">
        <v>65</v>
      </c>
      <c r="BCV28" s="58" t="s">
        <v>58</v>
      </c>
      <c r="BCW28" s="91" t="s">
        <v>32</v>
      </c>
      <c r="BCX28" s="92">
        <v>1</v>
      </c>
      <c r="BCY28" s="87">
        <v>0</v>
      </c>
      <c r="BCZ28" s="59">
        <f t="shared" si="81"/>
        <v>0</v>
      </c>
      <c r="BDA28" s="1"/>
      <c r="BDB28" s="89">
        <v>5</v>
      </c>
      <c r="BDC28" s="93" t="s">
        <v>65</v>
      </c>
      <c r="BDD28" s="58" t="s">
        <v>58</v>
      </c>
      <c r="BDE28" s="91" t="s">
        <v>32</v>
      </c>
      <c r="BDF28" s="92">
        <v>1</v>
      </c>
      <c r="BDG28" s="87">
        <v>0</v>
      </c>
      <c r="BDH28" s="59">
        <f t="shared" si="82"/>
        <v>0</v>
      </c>
      <c r="BDI28" s="1"/>
      <c r="BDJ28" s="89">
        <v>5</v>
      </c>
      <c r="BDK28" s="93" t="s">
        <v>65</v>
      </c>
      <c r="BDL28" s="58" t="s">
        <v>58</v>
      </c>
      <c r="BDM28" s="91" t="s">
        <v>32</v>
      </c>
      <c r="BDN28" s="92">
        <v>1</v>
      </c>
      <c r="BDO28" s="87">
        <v>0</v>
      </c>
      <c r="BDP28" s="59">
        <f t="shared" si="82"/>
        <v>0</v>
      </c>
      <c r="BDQ28" s="1"/>
      <c r="BDR28" s="89">
        <v>5</v>
      </c>
      <c r="BDS28" s="93" t="s">
        <v>65</v>
      </c>
      <c r="BDT28" s="58" t="s">
        <v>58</v>
      </c>
      <c r="BDU28" s="91" t="s">
        <v>32</v>
      </c>
      <c r="BDV28" s="92">
        <v>1</v>
      </c>
      <c r="BDW28" s="87">
        <v>0</v>
      </c>
      <c r="BDX28" s="59">
        <f t="shared" si="83"/>
        <v>0</v>
      </c>
      <c r="BDY28" s="1"/>
      <c r="BDZ28" s="89">
        <v>5</v>
      </c>
      <c r="BEA28" s="93" t="s">
        <v>65</v>
      </c>
      <c r="BEB28" s="58" t="s">
        <v>58</v>
      </c>
      <c r="BEC28" s="91" t="s">
        <v>32</v>
      </c>
      <c r="BED28" s="92">
        <v>1</v>
      </c>
      <c r="BEE28" s="87">
        <v>0</v>
      </c>
      <c r="BEF28" s="59">
        <f t="shared" si="83"/>
        <v>0</v>
      </c>
      <c r="BEG28" s="1"/>
      <c r="BEH28" s="89">
        <v>5</v>
      </c>
      <c r="BEI28" s="93" t="s">
        <v>65</v>
      </c>
      <c r="BEJ28" s="58" t="s">
        <v>58</v>
      </c>
      <c r="BEK28" s="91" t="s">
        <v>32</v>
      </c>
      <c r="BEL28" s="92">
        <v>1</v>
      </c>
      <c r="BEM28" s="87">
        <v>0</v>
      </c>
      <c r="BEN28" s="59">
        <f t="shared" si="84"/>
        <v>0</v>
      </c>
      <c r="BEO28" s="1"/>
      <c r="BEP28" s="89">
        <v>5</v>
      </c>
      <c r="BEQ28" s="93" t="s">
        <v>65</v>
      </c>
      <c r="BER28" s="58" t="s">
        <v>58</v>
      </c>
      <c r="BES28" s="91" t="s">
        <v>32</v>
      </c>
      <c r="BET28" s="92">
        <v>1</v>
      </c>
      <c r="BEU28" s="87">
        <v>0</v>
      </c>
      <c r="BEV28" s="59">
        <f t="shared" si="84"/>
        <v>0</v>
      </c>
      <c r="BEW28" s="1"/>
      <c r="BEX28" s="89">
        <v>5</v>
      </c>
      <c r="BEY28" s="93" t="s">
        <v>65</v>
      </c>
      <c r="BEZ28" s="58" t="s">
        <v>58</v>
      </c>
      <c r="BFA28" s="91" t="s">
        <v>32</v>
      </c>
      <c r="BFB28" s="92">
        <v>1</v>
      </c>
      <c r="BFC28" s="87">
        <v>0</v>
      </c>
      <c r="BFD28" s="59">
        <f t="shared" si="85"/>
        <v>0</v>
      </c>
      <c r="BFE28" s="1"/>
      <c r="BFF28" s="89">
        <v>5</v>
      </c>
      <c r="BFG28" s="93" t="s">
        <v>65</v>
      </c>
      <c r="BFH28" s="58" t="s">
        <v>58</v>
      </c>
      <c r="BFI28" s="91" t="s">
        <v>32</v>
      </c>
      <c r="BFJ28" s="92">
        <v>1</v>
      </c>
      <c r="BFK28" s="87">
        <v>0</v>
      </c>
      <c r="BFL28" s="59">
        <f t="shared" si="85"/>
        <v>0</v>
      </c>
      <c r="BFM28" s="1"/>
      <c r="BFN28" s="89">
        <v>5</v>
      </c>
      <c r="BFO28" s="93" t="s">
        <v>65</v>
      </c>
      <c r="BFP28" s="58" t="s">
        <v>58</v>
      </c>
      <c r="BFQ28" s="91" t="s">
        <v>32</v>
      </c>
      <c r="BFR28" s="92">
        <v>1</v>
      </c>
      <c r="BFS28" s="87">
        <v>0</v>
      </c>
      <c r="BFT28" s="59">
        <f t="shared" si="86"/>
        <v>0</v>
      </c>
      <c r="BFU28" s="1"/>
      <c r="BFV28" s="89">
        <v>5</v>
      </c>
      <c r="BFW28" s="93" t="s">
        <v>65</v>
      </c>
      <c r="BFX28" s="58" t="s">
        <v>58</v>
      </c>
      <c r="BFY28" s="91" t="s">
        <v>32</v>
      </c>
      <c r="BFZ28" s="92">
        <v>1</v>
      </c>
      <c r="BGA28" s="87">
        <v>0</v>
      </c>
      <c r="BGB28" s="59">
        <f t="shared" si="86"/>
        <v>0</v>
      </c>
      <c r="BGC28" s="1"/>
      <c r="BGD28" s="89">
        <v>5</v>
      </c>
      <c r="BGE28" s="93" t="s">
        <v>65</v>
      </c>
      <c r="BGF28" s="58" t="s">
        <v>58</v>
      </c>
      <c r="BGG28" s="91" t="s">
        <v>32</v>
      </c>
      <c r="BGH28" s="92">
        <v>1</v>
      </c>
      <c r="BGI28" s="87">
        <v>0</v>
      </c>
      <c r="BGJ28" s="59">
        <f t="shared" si="87"/>
        <v>0</v>
      </c>
      <c r="BGK28" s="1"/>
      <c r="BGL28" s="89">
        <v>5</v>
      </c>
      <c r="BGM28" s="93" t="s">
        <v>65</v>
      </c>
      <c r="BGN28" s="58" t="s">
        <v>58</v>
      </c>
      <c r="BGO28" s="91" t="s">
        <v>32</v>
      </c>
      <c r="BGP28" s="92">
        <v>1</v>
      </c>
      <c r="BGQ28" s="87">
        <v>0</v>
      </c>
      <c r="BGR28" s="59">
        <f t="shared" si="87"/>
        <v>0</v>
      </c>
      <c r="BGS28" s="1"/>
      <c r="BGT28" s="89">
        <v>5</v>
      </c>
      <c r="BGU28" s="93" t="s">
        <v>65</v>
      </c>
      <c r="BGV28" s="58" t="s">
        <v>58</v>
      </c>
      <c r="BGW28" s="91" t="s">
        <v>32</v>
      </c>
      <c r="BGX28" s="92">
        <v>1</v>
      </c>
      <c r="BGY28" s="87">
        <v>0</v>
      </c>
      <c r="BGZ28" s="59">
        <f t="shared" si="88"/>
        <v>0</v>
      </c>
      <c r="BHA28" s="1"/>
      <c r="BHB28" s="89">
        <v>5</v>
      </c>
      <c r="BHC28" s="93" t="s">
        <v>65</v>
      </c>
      <c r="BHD28" s="58" t="s">
        <v>58</v>
      </c>
      <c r="BHE28" s="91" t="s">
        <v>32</v>
      </c>
      <c r="BHF28" s="92">
        <v>1</v>
      </c>
      <c r="BHG28" s="87">
        <v>0</v>
      </c>
      <c r="BHH28" s="59">
        <f t="shared" si="88"/>
        <v>0</v>
      </c>
      <c r="BHI28" s="1"/>
      <c r="BHJ28" s="89">
        <v>5</v>
      </c>
      <c r="BHK28" s="93" t="s">
        <v>65</v>
      </c>
      <c r="BHL28" s="58" t="s">
        <v>58</v>
      </c>
      <c r="BHM28" s="91" t="s">
        <v>32</v>
      </c>
      <c r="BHN28" s="92">
        <v>1</v>
      </c>
      <c r="BHO28" s="87">
        <v>0</v>
      </c>
      <c r="BHP28" s="59">
        <f t="shared" si="89"/>
        <v>0</v>
      </c>
      <c r="BHQ28" s="1"/>
      <c r="BHR28" s="89">
        <v>5</v>
      </c>
      <c r="BHS28" s="93" t="s">
        <v>65</v>
      </c>
      <c r="BHT28" s="58" t="s">
        <v>58</v>
      </c>
      <c r="BHU28" s="91" t="s">
        <v>32</v>
      </c>
      <c r="BHV28" s="92">
        <v>1</v>
      </c>
      <c r="BHW28" s="87">
        <v>0</v>
      </c>
      <c r="BHX28" s="59">
        <f t="shared" si="89"/>
        <v>0</v>
      </c>
      <c r="BHY28" s="1"/>
      <c r="BHZ28" s="89">
        <v>5</v>
      </c>
      <c r="BIA28" s="93" t="s">
        <v>65</v>
      </c>
      <c r="BIB28" s="58" t="s">
        <v>58</v>
      </c>
      <c r="BIC28" s="91" t="s">
        <v>32</v>
      </c>
      <c r="BID28" s="92">
        <v>1</v>
      </c>
      <c r="BIE28" s="87">
        <v>0</v>
      </c>
      <c r="BIF28" s="59">
        <f t="shared" si="90"/>
        <v>0</v>
      </c>
      <c r="BIG28" s="1"/>
      <c r="BIH28" s="89">
        <v>5</v>
      </c>
      <c r="BII28" s="93" t="s">
        <v>65</v>
      </c>
      <c r="BIJ28" s="58" t="s">
        <v>58</v>
      </c>
      <c r="BIK28" s="91" t="s">
        <v>32</v>
      </c>
      <c r="BIL28" s="92">
        <v>1</v>
      </c>
      <c r="BIM28" s="87">
        <v>0</v>
      </c>
      <c r="BIN28" s="59">
        <f t="shared" si="90"/>
        <v>0</v>
      </c>
      <c r="BIO28" s="1"/>
      <c r="BIP28" s="89">
        <v>5</v>
      </c>
      <c r="BIQ28" s="93" t="s">
        <v>65</v>
      </c>
      <c r="BIR28" s="58" t="s">
        <v>58</v>
      </c>
      <c r="BIS28" s="91" t="s">
        <v>32</v>
      </c>
      <c r="BIT28" s="92">
        <v>1</v>
      </c>
      <c r="BIU28" s="87">
        <v>0</v>
      </c>
      <c r="BIV28" s="59">
        <f t="shared" si="91"/>
        <v>0</v>
      </c>
      <c r="BIW28" s="1"/>
      <c r="BIX28" s="89">
        <v>5</v>
      </c>
      <c r="BIY28" s="93" t="s">
        <v>65</v>
      </c>
      <c r="BIZ28" s="58" t="s">
        <v>58</v>
      </c>
      <c r="BJA28" s="91" t="s">
        <v>32</v>
      </c>
      <c r="BJB28" s="92">
        <v>1</v>
      </c>
      <c r="BJC28" s="87">
        <v>0</v>
      </c>
      <c r="BJD28" s="59">
        <f t="shared" si="91"/>
        <v>0</v>
      </c>
      <c r="BJE28" s="1"/>
      <c r="BJF28" s="89">
        <v>5</v>
      </c>
      <c r="BJG28" s="93" t="s">
        <v>65</v>
      </c>
      <c r="BJH28" s="58" t="s">
        <v>58</v>
      </c>
      <c r="BJI28" s="91" t="s">
        <v>32</v>
      </c>
      <c r="BJJ28" s="92">
        <v>1</v>
      </c>
      <c r="BJK28" s="87">
        <v>0</v>
      </c>
      <c r="BJL28" s="59">
        <f t="shared" si="92"/>
        <v>0</v>
      </c>
      <c r="BJM28" s="1"/>
      <c r="BJN28" s="89">
        <v>5</v>
      </c>
      <c r="BJO28" s="93" t="s">
        <v>65</v>
      </c>
      <c r="BJP28" s="58" t="s">
        <v>58</v>
      </c>
      <c r="BJQ28" s="91" t="s">
        <v>32</v>
      </c>
      <c r="BJR28" s="92">
        <v>1</v>
      </c>
      <c r="BJS28" s="87">
        <v>0</v>
      </c>
      <c r="BJT28" s="59">
        <f t="shared" si="92"/>
        <v>0</v>
      </c>
      <c r="BJU28" s="1"/>
      <c r="BJV28" s="89">
        <v>5</v>
      </c>
      <c r="BJW28" s="93" t="s">
        <v>65</v>
      </c>
      <c r="BJX28" s="58" t="s">
        <v>58</v>
      </c>
      <c r="BJY28" s="91" t="s">
        <v>32</v>
      </c>
      <c r="BJZ28" s="92">
        <v>1</v>
      </c>
      <c r="BKA28" s="87">
        <v>0</v>
      </c>
      <c r="BKB28" s="59">
        <f t="shared" si="93"/>
        <v>0</v>
      </c>
      <c r="BKC28" s="1"/>
      <c r="BKD28" s="89">
        <v>5</v>
      </c>
      <c r="BKE28" s="93" t="s">
        <v>65</v>
      </c>
      <c r="BKF28" s="58" t="s">
        <v>58</v>
      </c>
      <c r="BKG28" s="91" t="s">
        <v>32</v>
      </c>
      <c r="BKH28" s="92">
        <v>1</v>
      </c>
      <c r="BKI28" s="87">
        <v>0</v>
      </c>
      <c r="BKJ28" s="59">
        <f t="shared" si="93"/>
        <v>0</v>
      </c>
      <c r="BKK28" s="1"/>
      <c r="BKL28" s="89">
        <v>5</v>
      </c>
      <c r="BKM28" s="93" t="s">
        <v>65</v>
      </c>
      <c r="BKN28" s="58" t="s">
        <v>58</v>
      </c>
      <c r="BKO28" s="91" t="s">
        <v>32</v>
      </c>
      <c r="BKP28" s="92">
        <v>1</v>
      </c>
      <c r="BKQ28" s="87">
        <v>0</v>
      </c>
      <c r="BKR28" s="59">
        <f t="shared" si="94"/>
        <v>0</v>
      </c>
      <c r="BKS28" s="1"/>
      <c r="BKT28" s="89">
        <v>5</v>
      </c>
      <c r="BKU28" s="93" t="s">
        <v>65</v>
      </c>
      <c r="BKV28" s="58" t="s">
        <v>58</v>
      </c>
      <c r="BKW28" s="91" t="s">
        <v>32</v>
      </c>
      <c r="BKX28" s="92">
        <v>1</v>
      </c>
      <c r="BKY28" s="87">
        <v>0</v>
      </c>
      <c r="BKZ28" s="59">
        <f t="shared" si="94"/>
        <v>0</v>
      </c>
      <c r="BLA28" s="1"/>
      <c r="BLB28" s="89">
        <v>5</v>
      </c>
      <c r="BLC28" s="93" t="s">
        <v>65</v>
      </c>
      <c r="BLD28" s="58" t="s">
        <v>58</v>
      </c>
      <c r="BLE28" s="91" t="s">
        <v>32</v>
      </c>
      <c r="BLF28" s="92">
        <v>1</v>
      </c>
      <c r="BLG28" s="87">
        <v>0</v>
      </c>
      <c r="BLH28" s="59">
        <f t="shared" si="95"/>
        <v>0</v>
      </c>
      <c r="BLI28" s="1"/>
      <c r="BLJ28" s="89">
        <v>5</v>
      </c>
      <c r="BLK28" s="93" t="s">
        <v>65</v>
      </c>
      <c r="BLL28" s="58" t="s">
        <v>58</v>
      </c>
      <c r="BLM28" s="91" t="s">
        <v>32</v>
      </c>
      <c r="BLN28" s="92">
        <v>1</v>
      </c>
      <c r="BLO28" s="87">
        <v>0</v>
      </c>
      <c r="BLP28" s="59">
        <f t="shared" si="95"/>
        <v>0</v>
      </c>
      <c r="BLQ28" s="1"/>
      <c r="BLR28" s="89">
        <v>5</v>
      </c>
      <c r="BLS28" s="93" t="s">
        <v>65</v>
      </c>
      <c r="BLT28" s="58" t="s">
        <v>58</v>
      </c>
      <c r="BLU28" s="91" t="s">
        <v>32</v>
      </c>
      <c r="BLV28" s="92">
        <v>1</v>
      </c>
      <c r="BLW28" s="87">
        <v>0</v>
      </c>
      <c r="BLX28" s="59">
        <f t="shared" si="96"/>
        <v>0</v>
      </c>
      <c r="BLY28" s="1"/>
      <c r="BLZ28" s="89">
        <v>5</v>
      </c>
      <c r="BMA28" s="93" t="s">
        <v>65</v>
      </c>
      <c r="BMB28" s="58" t="s">
        <v>58</v>
      </c>
      <c r="BMC28" s="91" t="s">
        <v>32</v>
      </c>
      <c r="BMD28" s="92">
        <v>1</v>
      </c>
      <c r="BME28" s="87">
        <v>0</v>
      </c>
      <c r="BMF28" s="59">
        <f t="shared" si="96"/>
        <v>0</v>
      </c>
      <c r="BMG28" s="1"/>
      <c r="BMH28" s="89">
        <v>5</v>
      </c>
      <c r="BMI28" s="93" t="s">
        <v>65</v>
      </c>
      <c r="BMJ28" s="58" t="s">
        <v>58</v>
      </c>
      <c r="BMK28" s="91" t="s">
        <v>32</v>
      </c>
      <c r="BML28" s="92">
        <v>1</v>
      </c>
      <c r="BMM28" s="87">
        <v>0</v>
      </c>
      <c r="BMN28" s="59">
        <f t="shared" si="97"/>
        <v>0</v>
      </c>
      <c r="BMO28" s="1"/>
      <c r="BMP28" s="89">
        <v>5</v>
      </c>
      <c r="BMQ28" s="93" t="s">
        <v>65</v>
      </c>
      <c r="BMR28" s="58" t="s">
        <v>58</v>
      </c>
      <c r="BMS28" s="91" t="s">
        <v>32</v>
      </c>
      <c r="BMT28" s="92">
        <v>1</v>
      </c>
      <c r="BMU28" s="87">
        <v>0</v>
      </c>
      <c r="BMV28" s="59">
        <f t="shared" si="97"/>
        <v>0</v>
      </c>
      <c r="BMW28" s="1"/>
      <c r="BMX28" s="89">
        <v>5</v>
      </c>
      <c r="BMY28" s="93" t="s">
        <v>65</v>
      </c>
      <c r="BMZ28" s="58" t="s">
        <v>58</v>
      </c>
      <c r="BNA28" s="91" t="s">
        <v>32</v>
      </c>
      <c r="BNB28" s="92">
        <v>1</v>
      </c>
      <c r="BNC28" s="87">
        <v>0</v>
      </c>
      <c r="BND28" s="59">
        <f t="shared" si="98"/>
        <v>0</v>
      </c>
      <c r="BNE28" s="1"/>
      <c r="BNF28" s="89">
        <v>5</v>
      </c>
      <c r="BNG28" s="93" t="s">
        <v>65</v>
      </c>
      <c r="BNH28" s="58" t="s">
        <v>58</v>
      </c>
      <c r="BNI28" s="91" t="s">
        <v>32</v>
      </c>
      <c r="BNJ28" s="92">
        <v>1</v>
      </c>
      <c r="BNK28" s="87">
        <v>0</v>
      </c>
      <c r="BNL28" s="59">
        <f t="shared" si="98"/>
        <v>0</v>
      </c>
      <c r="BNM28" s="1"/>
      <c r="BNN28" s="89">
        <v>5</v>
      </c>
      <c r="BNO28" s="93" t="s">
        <v>65</v>
      </c>
      <c r="BNP28" s="58" t="s">
        <v>58</v>
      </c>
      <c r="BNQ28" s="91" t="s">
        <v>32</v>
      </c>
      <c r="BNR28" s="92">
        <v>1</v>
      </c>
      <c r="BNS28" s="87">
        <v>0</v>
      </c>
      <c r="BNT28" s="59">
        <f t="shared" si="99"/>
        <v>0</v>
      </c>
      <c r="BNU28" s="1"/>
      <c r="BNV28" s="89">
        <v>5</v>
      </c>
      <c r="BNW28" s="93" t="s">
        <v>65</v>
      </c>
      <c r="BNX28" s="58" t="s">
        <v>58</v>
      </c>
      <c r="BNY28" s="91" t="s">
        <v>32</v>
      </c>
      <c r="BNZ28" s="92">
        <v>1</v>
      </c>
      <c r="BOA28" s="87">
        <v>0</v>
      </c>
      <c r="BOB28" s="59">
        <f t="shared" si="99"/>
        <v>0</v>
      </c>
      <c r="BOC28" s="1"/>
      <c r="BOD28" s="89">
        <v>5</v>
      </c>
      <c r="BOE28" s="93" t="s">
        <v>65</v>
      </c>
      <c r="BOF28" s="58" t="s">
        <v>58</v>
      </c>
      <c r="BOG28" s="91" t="s">
        <v>32</v>
      </c>
      <c r="BOH28" s="92">
        <v>1</v>
      </c>
      <c r="BOI28" s="87">
        <v>0</v>
      </c>
      <c r="BOJ28" s="59">
        <f t="shared" si="100"/>
        <v>0</v>
      </c>
      <c r="BOK28" s="1"/>
      <c r="BOL28" s="89">
        <v>5</v>
      </c>
      <c r="BOM28" s="93" t="s">
        <v>65</v>
      </c>
      <c r="BON28" s="58" t="s">
        <v>58</v>
      </c>
      <c r="BOO28" s="91" t="s">
        <v>32</v>
      </c>
      <c r="BOP28" s="92">
        <v>1</v>
      </c>
      <c r="BOQ28" s="87">
        <v>0</v>
      </c>
      <c r="BOR28" s="59">
        <f t="shared" si="100"/>
        <v>0</v>
      </c>
      <c r="BOS28" s="1"/>
      <c r="BOT28" s="89">
        <v>5</v>
      </c>
      <c r="BOU28" s="93" t="s">
        <v>65</v>
      </c>
      <c r="BOV28" s="58" t="s">
        <v>58</v>
      </c>
      <c r="BOW28" s="91" t="s">
        <v>32</v>
      </c>
      <c r="BOX28" s="92">
        <v>1</v>
      </c>
      <c r="BOY28" s="87">
        <v>0</v>
      </c>
      <c r="BOZ28" s="59">
        <f t="shared" si="101"/>
        <v>0</v>
      </c>
      <c r="BPA28" s="1"/>
      <c r="BPB28" s="89">
        <v>5</v>
      </c>
      <c r="BPC28" s="93" t="s">
        <v>65</v>
      </c>
      <c r="BPD28" s="58" t="s">
        <v>58</v>
      </c>
      <c r="BPE28" s="91" t="s">
        <v>32</v>
      </c>
      <c r="BPF28" s="92">
        <v>1</v>
      </c>
      <c r="BPG28" s="87">
        <v>0</v>
      </c>
      <c r="BPH28" s="59">
        <f t="shared" si="101"/>
        <v>0</v>
      </c>
      <c r="BPI28" s="1"/>
      <c r="BPJ28" s="89">
        <v>5</v>
      </c>
      <c r="BPK28" s="93" t="s">
        <v>65</v>
      </c>
      <c r="BPL28" s="58" t="s">
        <v>58</v>
      </c>
      <c r="BPM28" s="91" t="s">
        <v>32</v>
      </c>
      <c r="BPN28" s="92">
        <v>1</v>
      </c>
      <c r="BPO28" s="87">
        <v>0</v>
      </c>
      <c r="BPP28" s="59">
        <f t="shared" si="102"/>
        <v>0</v>
      </c>
      <c r="BPQ28" s="1"/>
      <c r="BPR28" s="89">
        <v>5</v>
      </c>
      <c r="BPS28" s="93" t="s">
        <v>65</v>
      </c>
      <c r="BPT28" s="58" t="s">
        <v>58</v>
      </c>
      <c r="BPU28" s="91" t="s">
        <v>32</v>
      </c>
      <c r="BPV28" s="92">
        <v>1</v>
      </c>
      <c r="BPW28" s="87">
        <v>0</v>
      </c>
      <c r="BPX28" s="59">
        <f t="shared" si="102"/>
        <v>0</v>
      </c>
      <c r="BPY28" s="1"/>
      <c r="BPZ28" s="89">
        <v>5</v>
      </c>
      <c r="BQA28" s="93" t="s">
        <v>65</v>
      </c>
      <c r="BQB28" s="58" t="s">
        <v>58</v>
      </c>
      <c r="BQC28" s="91" t="s">
        <v>32</v>
      </c>
      <c r="BQD28" s="92">
        <v>1</v>
      </c>
      <c r="BQE28" s="87">
        <v>0</v>
      </c>
      <c r="BQF28" s="59">
        <f t="shared" si="103"/>
        <v>0</v>
      </c>
      <c r="BQG28" s="1"/>
      <c r="BQH28" s="89">
        <v>5</v>
      </c>
      <c r="BQI28" s="93" t="s">
        <v>65</v>
      </c>
      <c r="BQJ28" s="58" t="s">
        <v>58</v>
      </c>
      <c r="BQK28" s="91" t="s">
        <v>32</v>
      </c>
      <c r="BQL28" s="92">
        <v>1</v>
      </c>
      <c r="BQM28" s="87">
        <v>0</v>
      </c>
      <c r="BQN28" s="59">
        <f t="shared" si="103"/>
        <v>0</v>
      </c>
      <c r="BQO28" s="1"/>
      <c r="BQP28" s="89">
        <v>5</v>
      </c>
      <c r="BQQ28" s="93" t="s">
        <v>65</v>
      </c>
      <c r="BQR28" s="58" t="s">
        <v>58</v>
      </c>
      <c r="BQS28" s="91" t="s">
        <v>32</v>
      </c>
      <c r="BQT28" s="92">
        <v>1</v>
      </c>
      <c r="BQU28" s="87">
        <v>0</v>
      </c>
      <c r="BQV28" s="59">
        <f t="shared" si="104"/>
        <v>0</v>
      </c>
      <c r="BQW28" s="1"/>
      <c r="BQX28" s="89">
        <v>5</v>
      </c>
      <c r="BQY28" s="93" t="s">
        <v>65</v>
      </c>
      <c r="BQZ28" s="58" t="s">
        <v>58</v>
      </c>
      <c r="BRA28" s="91" t="s">
        <v>32</v>
      </c>
      <c r="BRB28" s="92">
        <v>1</v>
      </c>
      <c r="BRC28" s="87">
        <v>0</v>
      </c>
      <c r="BRD28" s="59">
        <f t="shared" si="104"/>
        <v>0</v>
      </c>
      <c r="BRE28" s="1"/>
      <c r="BRF28" s="89">
        <v>5</v>
      </c>
      <c r="BRG28" s="93" t="s">
        <v>65</v>
      </c>
      <c r="BRH28" s="58" t="s">
        <v>58</v>
      </c>
      <c r="BRI28" s="91" t="s">
        <v>32</v>
      </c>
      <c r="BRJ28" s="92">
        <v>1</v>
      </c>
      <c r="BRK28" s="87">
        <v>0</v>
      </c>
      <c r="BRL28" s="59">
        <f t="shared" si="105"/>
        <v>0</v>
      </c>
      <c r="BRM28" s="1"/>
      <c r="BRN28" s="89">
        <v>5</v>
      </c>
      <c r="BRO28" s="93" t="s">
        <v>65</v>
      </c>
      <c r="BRP28" s="58" t="s">
        <v>58</v>
      </c>
      <c r="BRQ28" s="91" t="s">
        <v>32</v>
      </c>
      <c r="BRR28" s="92">
        <v>1</v>
      </c>
      <c r="BRS28" s="87">
        <v>0</v>
      </c>
      <c r="BRT28" s="59">
        <f t="shared" si="105"/>
        <v>0</v>
      </c>
      <c r="BRU28" s="1"/>
      <c r="BRV28" s="89">
        <v>5</v>
      </c>
      <c r="BRW28" s="93" t="s">
        <v>65</v>
      </c>
      <c r="BRX28" s="58" t="s">
        <v>58</v>
      </c>
      <c r="BRY28" s="91" t="s">
        <v>32</v>
      </c>
      <c r="BRZ28" s="92">
        <v>1</v>
      </c>
      <c r="BSA28" s="87">
        <v>0</v>
      </c>
      <c r="BSB28" s="59">
        <f t="shared" si="106"/>
        <v>0</v>
      </c>
      <c r="BSC28" s="1"/>
      <c r="BSD28" s="89">
        <v>5</v>
      </c>
      <c r="BSE28" s="93" t="s">
        <v>65</v>
      </c>
      <c r="BSF28" s="58" t="s">
        <v>58</v>
      </c>
      <c r="BSG28" s="91" t="s">
        <v>32</v>
      </c>
      <c r="BSH28" s="92">
        <v>1</v>
      </c>
      <c r="BSI28" s="87">
        <v>0</v>
      </c>
      <c r="BSJ28" s="59">
        <f t="shared" si="106"/>
        <v>0</v>
      </c>
      <c r="BSK28" s="1"/>
      <c r="BSL28" s="89">
        <v>5</v>
      </c>
      <c r="BSM28" s="93" t="s">
        <v>65</v>
      </c>
      <c r="BSN28" s="58" t="s">
        <v>58</v>
      </c>
      <c r="BSO28" s="91" t="s">
        <v>32</v>
      </c>
      <c r="BSP28" s="92">
        <v>1</v>
      </c>
      <c r="BSQ28" s="87">
        <v>0</v>
      </c>
      <c r="BSR28" s="59">
        <f t="shared" si="107"/>
        <v>0</v>
      </c>
      <c r="BSS28" s="1"/>
      <c r="BST28" s="89">
        <v>5</v>
      </c>
      <c r="BSU28" s="93" t="s">
        <v>65</v>
      </c>
      <c r="BSV28" s="58" t="s">
        <v>58</v>
      </c>
      <c r="BSW28" s="91" t="s">
        <v>32</v>
      </c>
      <c r="BSX28" s="92">
        <v>1</v>
      </c>
      <c r="BSY28" s="87">
        <v>0</v>
      </c>
      <c r="BSZ28" s="59">
        <f t="shared" si="107"/>
        <v>0</v>
      </c>
      <c r="BTA28" s="1"/>
      <c r="BTB28" s="89">
        <v>5</v>
      </c>
      <c r="BTC28" s="93" t="s">
        <v>65</v>
      </c>
      <c r="BTD28" s="58" t="s">
        <v>58</v>
      </c>
      <c r="BTE28" s="91" t="s">
        <v>32</v>
      </c>
      <c r="BTF28" s="92">
        <v>1</v>
      </c>
      <c r="BTG28" s="87">
        <v>0</v>
      </c>
      <c r="BTH28" s="59">
        <f t="shared" si="108"/>
        <v>0</v>
      </c>
      <c r="BTI28" s="1"/>
      <c r="BTJ28" s="89">
        <v>5</v>
      </c>
      <c r="BTK28" s="93" t="s">
        <v>65</v>
      </c>
      <c r="BTL28" s="58" t="s">
        <v>58</v>
      </c>
      <c r="BTM28" s="91" t="s">
        <v>32</v>
      </c>
      <c r="BTN28" s="92">
        <v>1</v>
      </c>
      <c r="BTO28" s="87">
        <v>0</v>
      </c>
      <c r="BTP28" s="59">
        <f t="shared" si="108"/>
        <v>0</v>
      </c>
      <c r="BTQ28" s="1"/>
      <c r="BTR28" s="89">
        <v>5</v>
      </c>
      <c r="BTS28" s="93" t="s">
        <v>65</v>
      </c>
      <c r="BTT28" s="58" t="s">
        <v>58</v>
      </c>
      <c r="BTU28" s="91" t="s">
        <v>32</v>
      </c>
      <c r="BTV28" s="92">
        <v>1</v>
      </c>
      <c r="BTW28" s="87">
        <v>0</v>
      </c>
      <c r="BTX28" s="59">
        <f t="shared" si="109"/>
        <v>0</v>
      </c>
      <c r="BTY28" s="1"/>
      <c r="BTZ28" s="89">
        <v>5</v>
      </c>
      <c r="BUA28" s="93" t="s">
        <v>65</v>
      </c>
      <c r="BUB28" s="58" t="s">
        <v>58</v>
      </c>
      <c r="BUC28" s="91" t="s">
        <v>32</v>
      </c>
      <c r="BUD28" s="92">
        <v>1</v>
      </c>
      <c r="BUE28" s="87">
        <v>0</v>
      </c>
      <c r="BUF28" s="59">
        <f t="shared" si="109"/>
        <v>0</v>
      </c>
      <c r="BUG28" s="1"/>
      <c r="BUH28" s="89">
        <v>5</v>
      </c>
      <c r="BUI28" s="93" t="s">
        <v>65</v>
      </c>
      <c r="BUJ28" s="58" t="s">
        <v>58</v>
      </c>
      <c r="BUK28" s="91" t="s">
        <v>32</v>
      </c>
      <c r="BUL28" s="92">
        <v>1</v>
      </c>
      <c r="BUM28" s="87">
        <v>0</v>
      </c>
      <c r="BUN28" s="59">
        <f t="shared" si="110"/>
        <v>0</v>
      </c>
      <c r="BUO28" s="1"/>
      <c r="BUP28" s="89">
        <v>5</v>
      </c>
      <c r="BUQ28" s="93" t="s">
        <v>65</v>
      </c>
      <c r="BUR28" s="58" t="s">
        <v>58</v>
      </c>
      <c r="BUS28" s="91" t="s">
        <v>32</v>
      </c>
      <c r="BUT28" s="92">
        <v>1</v>
      </c>
      <c r="BUU28" s="87">
        <v>0</v>
      </c>
      <c r="BUV28" s="59">
        <f t="shared" si="110"/>
        <v>0</v>
      </c>
      <c r="BUW28" s="1"/>
      <c r="BUX28" s="89">
        <v>5</v>
      </c>
      <c r="BUY28" s="93" t="s">
        <v>65</v>
      </c>
      <c r="BUZ28" s="58" t="s">
        <v>58</v>
      </c>
      <c r="BVA28" s="91" t="s">
        <v>32</v>
      </c>
      <c r="BVB28" s="92">
        <v>1</v>
      </c>
      <c r="BVC28" s="87">
        <v>0</v>
      </c>
      <c r="BVD28" s="59">
        <f t="shared" si="111"/>
        <v>0</v>
      </c>
      <c r="BVE28" s="1"/>
      <c r="BVF28" s="89">
        <v>5</v>
      </c>
      <c r="BVG28" s="93" t="s">
        <v>65</v>
      </c>
      <c r="BVH28" s="58" t="s">
        <v>58</v>
      </c>
      <c r="BVI28" s="91" t="s">
        <v>32</v>
      </c>
      <c r="BVJ28" s="92">
        <v>1</v>
      </c>
      <c r="BVK28" s="87">
        <v>0</v>
      </c>
      <c r="BVL28" s="59">
        <f t="shared" si="111"/>
        <v>0</v>
      </c>
      <c r="BVM28" s="1"/>
      <c r="BVN28" s="89">
        <v>5</v>
      </c>
      <c r="BVO28" s="93" t="s">
        <v>65</v>
      </c>
      <c r="BVP28" s="58" t="s">
        <v>58</v>
      </c>
      <c r="BVQ28" s="91" t="s">
        <v>32</v>
      </c>
      <c r="BVR28" s="92">
        <v>1</v>
      </c>
      <c r="BVS28" s="87">
        <v>0</v>
      </c>
      <c r="BVT28" s="59">
        <f t="shared" si="112"/>
        <v>0</v>
      </c>
      <c r="BVU28" s="1"/>
      <c r="BVV28" s="89">
        <v>5</v>
      </c>
      <c r="BVW28" s="93" t="s">
        <v>65</v>
      </c>
      <c r="BVX28" s="58" t="s">
        <v>58</v>
      </c>
      <c r="BVY28" s="91" t="s">
        <v>32</v>
      </c>
      <c r="BVZ28" s="92">
        <v>1</v>
      </c>
      <c r="BWA28" s="87">
        <v>0</v>
      </c>
      <c r="BWB28" s="59">
        <f t="shared" si="112"/>
        <v>0</v>
      </c>
      <c r="BWC28" s="1"/>
      <c r="BWD28" s="89">
        <v>5</v>
      </c>
      <c r="BWE28" s="93" t="s">
        <v>65</v>
      </c>
      <c r="BWF28" s="58" t="s">
        <v>58</v>
      </c>
      <c r="BWG28" s="91" t="s">
        <v>32</v>
      </c>
      <c r="BWH28" s="92">
        <v>1</v>
      </c>
      <c r="BWI28" s="87">
        <v>0</v>
      </c>
      <c r="BWJ28" s="59">
        <f t="shared" si="113"/>
        <v>0</v>
      </c>
      <c r="BWK28" s="1"/>
      <c r="BWL28" s="89">
        <v>5</v>
      </c>
      <c r="BWM28" s="93" t="s">
        <v>65</v>
      </c>
      <c r="BWN28" s="58" t="s">
        <v>58</v>
      </c>
      <c r="BWO28" s="91" t="s">
        <v>32</v>
      </c>
      <c r="BWP28" s="92">
        <v>1</v>
      </c>
      <c r="BWQ28" s="87">
        <v>0</v>
      </c>
      <c r="BWR28" s="59">
        <f t="shared" si="113"/>
        <v>0</v>
      </c>
      <c r="BWS28" s="1"/>
      <c r="BWT28" s="89">
        <v>5</v>
      </c>
      <c r="BWU28" s="93" t="s">
        <v>65</v>
      </c>
      <c r="BWV28" s="58" t="s">
        <v>58</v>
      </c>
      <c r="BWW28" s="91" t="s">
        <v>32</v>
      </c>
      <c r="BWX28" s="92">
        <v>1</v>
      </c>
      <c r="BWY28" s="87">
        <v>0</v>
      </c>
      <c r="BWZ28" s="59">
        <f t="shared" si="114"/>
        <v>0</v>
      </c>
      <c r="BXA28" s="1"/>
      <c r="BXB28" s="89">
        <v>5</v>
      </c>
      <c r="BXC28" s="93" t="s">
        <v>65</v>
      </c>
      <c r="BXD28" s="58" t="s">
        <v>58</v>
      </c>
      <c r="BXE28" s="91" t="s">
        <v>32</v>
      </c>
      <c r="BXF28" s="92">
        <v>1</v>
      </c>
      <c r="BXG28" s="87">
        <v>0</v>
      </c>
      <c r="BXH28" s="59">
        <f t="shared" si="114"/>
        <v>0</v>
      </c>
      <c r="BXI28" s="1"/>
      <c r="BXJ28" s="89">
        <v>5</v>
      </c>
      <c r="BXK28" s="93" t="s">
        <v>65</v>
      </c>
      <c r="BXL28" s="58" t="s">
        <v>58</v>
      </c>
      <c r="BXM28" s="91" t="s">
        <v>32</v>
      </c>
      <c r="BXN28" s="92">
        <v>1</v>
      </c>
      <c r="BXO28" s="87">
        <v>0</v>
      </c>
      <c r="BXP28" s="59">
        <f t="shared" si="115"/>
        <v>0</v>
      </c>
      <c r="BXQ28" s="1"/>
      <c r="BXR28" s="89">
        <v>5</v>
      </c>
      <c r="BXS28" s="93" t="s">
        <v>65</v>
      </c>
      <c r="BXT28" s="58" t="s">
        <v>58</v>
      </c>
      <c r="BXU28" s="91" t="s">
        <v>32</v>
      </c>
      <c r="BXV28" s="92">
        <v>1</v>
      </c>
      <c r="BXW28" s="87">
        <v>0</v>
      </c>
      <c r="BXX28" s="59">
        <f t="shared" si="115"/>
        <v>0</v>
      </c>
      <c r="BXY28" s="1"/>
      <c r="BXZ28" s="89">
        <v>5</v>
      </c>
      <c r="BYA28" s="93" t="s">
        <v>65</v>
      </c>
      <c r="BYB28" s="58" t="s">
        <v>58</v>
      </c>
      <c r="BYC28" s="91" t="s">
        <v>32</v>
      </c>
      <c r="BYD28" s="92">
        <v>1</v>
      </c>
      <c r="BYE28" s="87">
        <v>0</v>
      </c>
      <c r="BYF28" s="59">
        <f t="shared" si="116"/>
        <v>0</v>
      </c>
      <c r="BYG28" s="1"/>
      <c r="BYH28" s="89">
        <v>5</v>
      </c>
      <c r="BYI28" s="93" t="s">
        <v>65</v>
      </c>
      <c r="BYJ28" s="58" t="s">
        <v>58</v>
      </c>
      <c r="BYK28" s="91" t="s">
        <v>32</v>
      </c>
      <c r="BYL28" s="92">
        <v>1</v>
      </c>
      <c r="BYM28" s="87">
        <v>0</v>
      </c>
      <c r="BYN28" s="59">
        <f t="shared" si="116"/>
        <v>0</v>
      </c>
      <c r="BYO28" s="1"/>
      <c r="BYP28" s="89">
        <v>5</v>
      </c>
      <c r="BYQ28" s="93" t="s">
        <v>65</v>
      </c>
      <c r="BYR28" s="58" t="s">
        <v>58</v>
      </c>
      <c r="BYS28" s="91" t="s">
        <v>32</v>
      </c>
      <c r="BYT28" s="92">
        <v>1</v>
      </c>
      <c r="BYU28" s="87">
        <v>0</v>
      </c>
      <c r="BYV28" s="59">
        <f t="shared" si="117"/>
        <v>0</v>
      </c>
      <c r="BYW28" s="1"/>
      <c r="BYX28" s="89">
        <v>5</v>
      </c>
      <c r="BYY28" s="93" t="s">
        <v>65</v>
      </c>
      <c r="BYZ28" s="58" t="s">
        <v>58</v>
      </c>
      <c r="BZA28" s="91" t="s">
        <v>32</v>
      </c>
      <c r="BZB28" s="92">
        <v>1</v>
      </c>
      <c r="BZC28" s="87">
        <v>0</v>
      </c>
      <c r="BZD28" s="59">
        <f t="shared" si="117"/>
        <v>0</v>
      </c>
      <c r="BZE28" s="1"/>
      <c r="BZF28" s="89">
        <v>5</v>
      </c>
      <c r="BZG28" s="93" t="s">
        <v>65</v>
      </c>
      <c r="BZH28" s="58" t="s">
        <v>58</v>
      </c>
      <c r="BZI28" s="91" t="s">
        <v>32</v>
      </c>
      <c r="BZJ28" s="92">
        <v>1</v>
      </c>
      <c r="BZK28" s="87">
        <v>0</v>
      </c>
      <c r="BZL28" s="59">
        <f t="shared" si="118"/>
        <v>0</v>
      </c>
      <c r="BZM28" s="1"/>
      <c r="BZN28" s="89">
        <v>5</v>
      </c>
      <c r="BZO28" s="93" t="s">
        <v>65</v>
      </c>
      <c r="BZP28" s="58" t="s">
        <v>58</v>
      </c>
      <c r="BZQ28" s="91" t="s">
        <v>32</v>
      </c>
      <c r="BZR28" s="92">
        <v>1</v>
      </c>
      <c r="BZS28" s="87">
        <v>0</v>
      </c>
      <c r="BZT28" s="59">
        <f t="shared" si="118"/>
        <v>0</v>
      </c>
      <c r="BZU28" s="1"/>
      <c r="BZV28" s="89">
        <v>5</v>
      </c>
      <c r="BZW28" s="93" t="s">
        <v>65</v>
      </c>
      <c r="BZX28" s="58" t="s">
        <v>58</v>
      </c>
      <c r="BZY28" s="91" t="s">
        <v>32</v>
      </c>
      <c r="BZZ28" s="92">
        <v>1</v>
      </c>
      <c r="CAA28" s="87">
        <v>0</v>
      </c>
      <c r="CAB28" s="59">
        <f t="shared" si="119"/>
        <v>0</v>
      </c>
      <c r="CAC28" s="1"/>
      <c r="CAD28" s="89">
        <v>5</v>
      </c>
      <c r="CAE28" s="93" t="s">
        <v>65</v>
      </c>
      <c r="CAF28" s="58" t="s">
        <v>58</v>
      </c>
      <c r="CAG28" s="91" t="s">
        <v>32</v>
      </c>
      <c r="CAH28" s="92">
        <v>1</v>
      </c>
      <c r="CAI28" s="87">
        <v>0</v>
      </c>
      <c r="CAJ28" s="59">
        <f t="shared" si="119"/>
        <v>0</v>
      </c>
      <c r="CAK28" s="1"/>
      <c r="CAL28" s="89">
        <v>5</v>
      </c>
      <c r="CAM28" s="93" t="s">
        <v>65</v>
      </c>
      <c r="CAN28" s="58" t="s">
        <v>58</v>
      </c>
      <c r="CAO28" s="91" t="s">
        <v>32</v>
      </c>
      <c r="CAP28" s="92">
        <v>1</v>
      </c>
      <c r="CAQ28" s="87">
        <v>0</v>
      </c>
      <c r="CAR28" s="59">
        <f t="shared" si="120"/>
        <v>0</v>
      </c>
      <c r="CAS28" s="1"/>
      <c r="CAT28" s="89">
        <v>5</v>
      </c>
      <c r="CAU28" s="93" t="s">
        <v>65</v>
      </c>
      <c r="CAV28" s="58" t="s">
        <v>58</v>
      </c>
      <c r="CAW28" s="91" t="s">
        <v>32</v>
      </c>
      <c r="CAX28" s="92">
        <v>1</v>
      </c>
      <c r="CAY28" s="87">
        <v>0</v>
      </c>
      <c r="CAZ28" s="59">
        <f t="shared" si="120"/>
        <v>0</v>
      </c>
      <c r="CBA28" s="1"/>
      <c r="CBB28" s="89">
        <v>5</v>
      </c>
      <c r="CBC28" s="93" t="s">
        <v>65</v>
      </c>
      <c r="CBD28" s="58" t="s">
        <v>58</v>
      </c>
      <c r="CBE28" s="91" t="s">
        <v>32</v>
      </c>
      <c r="CBF28" s="92">
        <v>1</v>
      </c>
      <c r="CBG28" s="87">
        <v>0</v>
      </c>
      <c r="CBH28" s="59">
        <f t="shared" si="121"/>
        <v>0</v>
      </c>
      <c r="CBI28" s="1"/>
      <c r="CBJ28" s="89">
        <v>5</v>
      </c>
      <c r="CBK28" s="93" t="s">
        <v>65</v>
      </c>
      <c r="CBL28" s="58" t="s">
        <v>58</v>
      </c>
      <c r="CBM28" s="91" t="s">
        <v>32</v>
      </c>
      <c r="CBN28" s="92">
        <v>1</v>
      </c>
      <c r="CBO28" s="87">
        <v>0</v>
      </c>
      <c r="CBP28" s="59">
        <f t="shared" si="121"/>
        <v>0</v>
      </c>
      <c r="CBQ28" s="1"/>
      <c r="CBR28" s="89">
        <v>5</v>
      </c>
      <c r="CBS28" s="93" t="s">
        <v>65</v>
      </c>
      <c r="CBT28" s="58" t="s">
        <v>58</v>
      </c>
      <c r="CBU28" s="91" t="s">
        <v>32</v>
      </c>
      <c r="CBV28" s="92">
        <v>1</v>
      </c>
      <c r="CBW28" s="87">
        <v>0</v>
      </c>
      <c r="CBX28" s="59">
        <f t="shared" si="122"/>
        <v>0</v>
      </c>
      <c r="CBY28" s="1"/>
      <c r="CBZ28" s="89">
        <v>5</v>
      </c>
      <c r="CCA28" s="93" t="s">
        <v>65</v>
      </c>
      <c r="CCB28" s="58" t="s">
        <v>58</v>
      </c>
      <c r="CCC28" s="91" t="s">
        <v>32</v>
      </c>
      <c r="CCD28" s="92">
        <v>1</v>
      </c>
      <c r="CCE28" s="87">
        <v>0</v>
      </c>
      <c r="CCF28" s="59">
        <f t="shared" si="122"/>
        <v>0</v>
      </c>
      <c r="CCG28" s="1"/>
      <c r="CCH28" s="89">
        <v>5</v>
      </c>
      <c r="CCI28" s="93" t="s">
        <v>65</v>
      </c>
      <c r="CCJ28" s="58" t="s">
        <v>58</v>
      </c>
      <c r="CCK28" s="91" t="s">
        <v>32</v>
      </c>
      <c r="CCL28" s="92">
        <v>1</v>
      </c>
      <c r="CCM28" s="87">
        <v>0</v>
      </c>
      <c r="CCN28" s="59">
        <f t="shared" si="123"/>
        <v>0</v>
      </c>
      <c r="CCO28" s="1"/>
      <c r="CCP28" s="89">
        <v>5</v>
      </c>
      <c r="CCQ28" s="93" t="s">
        <v>65</v>
      </c>
      <c r="CCR28" s="58" t="s">
        <v>58</v>
      </c>
      <c r="CCS28" s="91" t="s">
        <v>32</v>
      </c>
      <c r="CCT28" s="92">
        <v>1</v>
      </c>
      <c r="CCU28" s="87">
        <v>0</v>
      </c>
      <c r="CCV28" s="59">
        <f t="shared" si="123"/>
        <v>0</v>
      </c>
      <c r="CCW28" s="1"/>
      <c r="CCX28" s="89">
        <v>5</v>
      </c>
      <c r="CCY28" s="93" t="s">
        <v>65</v>
      </c>
      <c r="CCZ28" s="58" t="s">
        <v>58</v>
      </c>
      <c r="CDA28" s="91" t="s">
        <v>32</v>
      </c>
      <c r="CDB28" s="92">
        <v>1</v>
      </c>
      <c r="CDC28" s="87">
        <v>0</v>
      </c>
      <c r="CDD28" s="59">
        <f t="shared" si="124"/>
        <v>0</v>
      </c>
      <c r="CDE28" s="1"/>
      <c r="CDF28" s="89">
        <v>5</v>
      </c>
      <c r="CDG28" s="93" t="s">
        <v>65</v>
      </c>
      <c r="CDH28" s="58" t="s">
        <v>58</v>
      </c>
      <c r="CDI28" s="91" t="s">
        <v>32</v>
      </c>
      <c r="CDJ28" s="92">
        <v>1</v>
      </c>
      <c r="CDK28" s="87">
        <v>0</v>
      </c>
      <c r="CDL28" s="59">
        <f t="shared" si="124"/>
        <v>0</v>
      </c>
      <c r="CDM28" s="1"/>
      <c r="CDN28" s="89">
        <v>5</v>
      </c>
      <c r="CDO28" s="93" t="s">
        <v>65</v>
      </c>
      <c r="CDP28" s="58" t="s">
        <v>58</v>
      </c>
      <c r="CDQ28" s="91" t="s">
        <v>32</v>
      </c>
      <c r="CDR28" s="92">
        <v>1</v>
      </c>
      <c r="CDS28" s="87">
        <v>0</v>
      </c>
      <c r="CDT28" s="59">
        <f t="shared" si="125"/>
        <v>0</v>
      </c>
      <c r="CDU28" s="1"/>
      <c r="CDV28" s="89">
        <v>5</v>
      </c>
      <c r="CDW28" s="93" t="s">
        <v>65</v>
      </c>
      <c r="CDX28" s="58" t="s">
        <v>58</v>
      </c>
      <c r="CDY28" s="91" t="s">
        <v>32</v>
      </c>
      <c r="CDZ28" s="92">
        <v>1</v>
      </c>
      <c r="CEA28" s="87">
        <v>0</v>
      </c>
      <c r="CEB28" s="59">
        <f t="shared" si="125"/>
        <v>0</v>
      </c>
      <c r="CEC28" s="1"/>
      <c r="CED28" s="89">
        <v>5</v>
      </c>
      <c r="CEE28" s="93" t="s">
        <v>65</v>
      </c>
      <c r="CEF28" s="58" t="s">
        <v>58</v>
      </c>
      <c r="CEG28" s="91" t="s">
        <v>32</v>
      </c>
      <c r="CEH28" s="92">
        <v>1</v>
      </c>
      <c r="CEI28" s="87">
        <v>0</v>
      </c>
      <c r="CEJ28" s="59">
        <f t="shared" si="126"/>
        <v>0</v>
      </c>
      <c r="CEK28" s="1"/>
      <c r="CEL28" s="89">
        <v>5</v>
      </c>
      <c r="CEM28" s="93" t="s">
        <v>65</v>
      </c>
      <c r="CEN28" s="58" t="s">
        <v>58</v>
      </c>
      <c r="CEO28" s="91" t="s">
        <v>32</v>
      </c>
      <c r="CEP28" s="92">
        <v>1</v>
      </c>
      <c r="CEQ28" s="87">
        <v>0</v>
      </c>
      <c r="CER28" s="59">
        <f t="shared" si="126"/>
        <v>0</v>
      </c>
      <c r="CES28" s="1"/>
      <c r="CET28" s="89">
        <v>5</v>
      </c>
      <c r="CEU28" s="93" t="s">
        <v>65</v>
      </c>
      <c r="CEV28" s="58" t="s">
        <v>58</v>
      </c>
      <c r="CEW28" s="91" t="s">
        <v>32</v>
      </c>
      <c r="CEX28" s="92">
        <v>1</v>
      </c>
      <c r="CEY28" s="87">
        <v>0</v>
      </c>
      <c r="CEZ28" s="59">
        <f t="shared" si="127"/>
        <v>0</v>
      </c>
      <c r="CFA28" s="1"/>
      <c r="CFB28" s="89">
        <v>5</v>
      </c>
      <c r="CFC28" s="93" t="s">
        <v>65</v>
      </c>
      <c r="CFD28" s="58" t="s">
        <v>58</v>
      </c>
      <c r="CFE28" s="91" t="s">
        <v>32</v>
      </c>
      <c r="CFF28" s="92">
        <v>1</v>
      </c>
      <c r="CFG28" s="87">
        <v>0</v>
      </c>
      <c r="CFH28" s="59">
        <f t="shared" si="127"/>
        <v>0</v>
      </c>
      <c r="CFI28" s="1"/>
      <c r="CFJ28" s="89">
        <v>5</v>
      </c>
      <c r="CFK28" s="93" t="s">
        <v>65</v>
      </c>
      <c r="CFL28" s="58" t="s">
        <v>58</v>
      </c>
      <c r="CFM28" s="91" t="s">
        <v>32</v>
      </c>
      <c r="CFN28" s="92">
        <v>1</v>
      </c>
      <c r="CFO28" s="87">
        <v>0</v>
      </c>
      <c r="CFP28" s="59">
        <f t="shared" si="128"/>
        <v>0</v>
      </c>
      <c r="CFQ28" s="1"/>
      <c r="CFR28" s="89">
        <v>5</v>
      </c>
      <c r="CFS28" s="93" t="s">
        <v>65</v>
      </c>
      <c r="CFT28" s="58" t="s">
        <v>58</v>
      </c>
      <c r="CFU28" s="91" t="s">
        <v>32</v>
      </c>
      <c r="CFV28" s="92">
        <v>1</v>
      </c>
      <c r="CFW28" s="87">
        <v>0</v>
      </c>
      <c r="CFX28" s="59">
        <f t="shared" si="128"/>
        <v>0</v>
      </c>
      <c r="CFY28" s="1"/>
      <c r="CFZ28" s="89">
        <v>5</v>
      </c>
      <c r="CGA28" s="93" t="s">
        <v>65</v>
      </c>
      <c r="CGB28" s="58" t="s">
        <v>58</v>
      </c>
      <c r="CGC28" s="91" t="s">
        <v>32</v>
      </c>
      <c r="CGD28" s="92">
        <v>1</v>
      </c>
      <c r="CGE28" s="87">
        <v>0</v>
      </c>
      <c r="CGF28" s="59">
        <f t="shared" si="129"/>
        <v>0</v>
      </c>
      <c r="CGG28" s="1"/>
      <c r="CGH28" s="89">
        <v>5</v>
      </c>
      <c r="CGI28" s="93" t="s">
        <v>65</v>
      </c>
      <c r="CGJ28" s="58" t="s">
        <v>58</v>
      </c>
      <c r="CGK28" s="91" t="s">
        <v>32</v>
      </c>
      <c r="CGL28" s="92">
        <v>1</v>
      </c>
      <c r="CGM28" s="87">
        <v>0</v>
      </c>
      <c r="CGN28" s="59">
        <f t="shared" si="129"/>
        <v>0</v>
      </c>
      <c r="CGO28" s="1"/>
      <c r="CGP28" s="89">
        <v>5</v>
      </c>
      <c r="CGQ28" s="93" t="s">
        <v>65</v>
      </c>
      <c r="CGR28" s="58" t="s">
        <v>58</v>
      </c>
      <c r="CGS28" s="91" t="s">
        <v>32</v>
      </c>
      <c r="CGT28" s="92">
        <v>1</v>
      </c>
      <c r="CGU28" s="87">
        <v>0</v>
      </c>
      <c r="CGV28" s="59">
        <f t="shared" si="130"/>
        <v>0</v>
      </c>
      <c r="CGW28" s="1"/>
      <c r="CGX28" s="89">
        <v>5</v>
      </c>
      <c r="CGY28" s="93" t="s">
        <v>65</v>
      </c>
      <c r="CGZ28" s="58" t="s">
        <v>58</v>
      </c>
      <c r="CHA28" s="91" t="s">
        <v>32</v>
      </c>
      <c r="CHB28" s="92">
        <v>1</v>
      </c>
      <c r="CHC28" s="87">
        <v>0</v>
      </c>
      <c r="CHD28" s="59">
        <f t="shared" si="130"/>
        <v>0</v>
      </c>
      <c r="CHE28" s="1"/>
      <c r="CHF28" s="89">
        <v>5</v>
      </c>
      <c r="CHG28" s="93" t="s">
        <v>65</v>
      </c>
      <c r="CHH28" s="58" t="s">
        <v>58</v>
      </c>
      <c r="CHI28" s="91" t="s">
        <v>32</v>
      </c>
      <c r="CHJ28" s="92">
        <v>1</v>
      </c>
      <c r="CHK28" s="87">
        <v>0</v>
      </c>
      <c r="CHL28" s="59">
        <f t="shared" si="131"/>
        <v>0</v>
      </c>
      <c r="CHM28" s="1"/>
      <c r="CHN28" s="89">
        <v>5</v>
      </c>
      <c r="CHO28" s="93" t="s">
        <v>65</v>
      </c>
      <c r="CHP28" s="58" t="s">
        <v>58</v>
      </c>
      <c r="CHQ28" s="91" t="s">
        <v>32</v>
      </c>
      <c r="CHR28" s="92">
        <v>1</v>
      </c>
      <c r="CHS28" s="87">
        <v>0</v>
      </c>
      <c r="CHT28" s="59">
        <f t="shared" si="131"/>
        <v>0</v>
      </c>
      <c r="CHU28" s="1"/>
      <c r="CHV28" s="89">
        <v>5</v>
      </c>
      <c r="CHW28" s="93" t="s">
        <v>65</v>
      </c>
      <c r="CHX28" s="58" t="s">
        <v>58</v>
      </c>
      <c r="CHY28" s="91" t="s">
        <v>32</v>
      </c>
      <c r="CHZ28" s="92">
        <v>1</v>
      </c>
      <c r="CIA28" s="87">
        <v>0</v>
      </c>
      <c r="CIB28" s="59">
        <f t="shared" si="132"/>
        <v>0</v>
      </c>
      <c r="CIC28" s="1"/>
      <c r="CID28" s="89">
        <v>5</v>
      </c>
      <c r="CIE28" s="93" t="s">
        <v>65</v>
      </c>
      <c r="CIF28" s="58" t="s">
        <v>58</v>
      </c>
      <c r="CIG28" s="91" t="s">
        <v>32</v>
      </c>
      <c r="CIH28" s="92">
        <v>1</v>
      </c>
      <c r="CII28" s="87">
        <v>0</v>
      </c>
      <c r="CIJ28" s="59">
        <f t="shared" si="132"/>
        <v>0</v>
      </c>
      <c r="CIK28" s="1"/>
      <c r="CIL28" s="89">
        <v>5</v>
      </c>
      <c r="CIM28" s="93" t="s">
        <v>65</v>
      </c>
      <c r="CIN28" s="58" t="s">
        <v>58</v>
      </c>
      <c r="CIO28" s="91" t="s">
        <v>32</v>
      </c>
      <c r="CIP28" s="92">
        <v>1</v>
      </c>
      <c r="CIQ28" s="87">
        <v>0</v>
      </c>
      <c r="CIR28" s="59">
        <f t="shared" si="133"/>
        <v>0</v>
      </c>
      <c r="CIS28" s="1"/>
      <c r="CIT28" s="89">
        <v>5</v>
      </c>
      <c r="CIU28" s="93" t="s">
        <v>65</v>
      </c>
      <c r="CIV28" s="58" t="s">
        <v>58</v>
      </c>
      <c r="CIW28" s="91" t="s">
        <v>32</v>
      </c>
      <c r="CIX28" s="92">
        <v>1</v>
      </c>
      <c r="CIY28" s="87">
        <v>0</v>
      </c>
      <c r="CIZ28" s="59">
        <f t="shared" si="133"/>
        <v>0</v>
      </c>
      <c r="CJA28" s="1"/>
      <c r="CJB28" s="89">
        <v>5</v>
      </c>
      <c r="CJC28" s="93" t="s">
        <v>65</v>
      </c>
      <c r="CJD28" s="58" t="s">
        <v>58</v>
      </c>
      <c r="CJE28" s="91" t="s">
        <v>32</v>
      </c>
      <c r="CJF28" s="92">
        <v>1</v>
      </c>
      <c r="CJG28" s="87">
        <v>0</v>
      </c>
      <c r="CJH28" s="59">
        <f t="shared" si="134"/>
        <v>0</v>
      </c>
      <c r="CJI28" s="1"/>
      <c r="CJJ28" s="89">
        <v>5</v>
      </c>
      <c r="CJK28" s="93" t="s">
        <v>65</v>
      </c>
      <c r="CJL28" s="58" t="s">
        <v>58</v>
      </c>
      <c r="CJM28" s="91" t="s">
        <v>32</v>
      </c>
      <c r="CJN28" s="92">
        <v>1</v>
      </c>
      <c r="CJO28" s="87">
        <v>0</v>
      </c>
      <c r="CJP28" s="59">
        <f t="shared" si="134"/>
        <v>0</v>
      </c>
      <c r="CJQ28" s="1"/>
      <c r="CJR28" s="89">
        <v>5</v>
      </c>
      <c r="CJS28" s="93" t="s">
        <v>65</v>
      </c>
      <c r="CJT28" s="58" t="s">
        <v>58</v>
      </c>
      <c r="CJU28" s="91" t="s">
        <v>32</v>
      </c>
      <c r="CJV28" s="92">
        <v>1</v>
      </c>
      <c r="CJW28" s="87">
        <v>0</v>
      </c>
      <c r="CJX28" s="59">
        <f t="shared" si="135"/>
        <v>0</v>
      </c>
      <c r="CJY28" s="1"/>
      <c r="CJZ28" s="89">
        <v>5</v>
      </c>
      <c r="CKA28" s="93" t="s">
        <v>65</v>
      </c>
      <c r="CKB28" s="58" t="s">
        <v>58</v>
      </c>
      <c r="CKC28" s="91" t="s">
        <v>32</v>
      </c>
      <c r="CKD28" s="92">
        <v>1</v>
      </c>
      <c r="CKE28" s="87">
        <v>0</v>
      </c>
      <c r="CKF28" s="59">
        <f t="shared" si="135"/>
        <v>0</v>
      </c>
      <c r="CKG28" s="1"/>
      <c r="CKH28" s="89">
        <v>5</v>
      </c>
      <c r="CKI28" s="93" t="s">
        <v>65</v>
      </c>
      <c r="CKJ28" s="58" t="s">
        <v>58</v>
      </c>
      <c r="CKK28" s="91" t="s">
        <v>32</v>
      </c>
      <c r="CKL28" s="92">
        <v>1</v>
      </c>
      <c r="CKM28" s="87">
        <v>0</v>
      </c>
      <c r="CKN28" s="59">
        <f t="shared" si="136"/>
        <v>0</v>
      </c>
      <c r="CKO28" s="1"/>
      <c r="CKP28" s="89">
        <v>5</v>
      </c>
      <c r="CKQ28" s="93" t="s">
        <v>65</v>
      </c>
      <c r="CKR28" s="58" t="s">
        <v>58</v>
      </c>
      <c r="CKS28" s="91" t="s">
        <v>32</v>
      </c>
      <c r="CKT28" s="92">
        <v>1</v>
      </c>
      <c r="CKU28" s="87">
        <v>0</v>
      </c>
      <c r="CKV28" s="59">
        <f t="shared" si="136"/>
        <v>0</v>
      </c>
      <c r="CKW28" s="1"/>
      <c r="CKX28" s="89">
        <v>5</v>
      </c>
      <c r="CKY28" s="93" t="s">
        <v>65</v>
      </c>
      <c r="CKZ28" s="58" t="s">
        <v>58</v>
      </c>
      <c r="CLA28" s="91" t="s">
        <v>32</v>
      </c>
      <c r="CLB28" s="92">
        <v>1</v>
      </c>
      <c r="CLC28" s="87">
        <v>0</v>
      </c>
      <c r="CLD28" s="59">
        <f t="shared" si="137"/>
        <v>0</v>
      </c>
      <c r="CLE28" s="1"/>
      <c r="CLF28" s="89">
        <v>5</v>
      </c>
      <c r="CLG28" s="93" t="s">
        <v>65</v>
      </c>
      <c r="CLH28" s="58" t="s">
        <v>58</v>
      </c>
      <c r="CLI28" s="91" t="s">
        <v>32</v>
      </c>
      <c r="CLJ28" s="92">
        <v>1</v>
      </c>
      <c r="CLK28" s="87">
        <v>0</v>
      </c>
      <c r="CLL28" s="59">
        <f t="shared" si="137"/>
        <v>0</v>
      </c>
      <c r="CLM28" s="1"/>
      <c r="CLN28" s="89">
        <v>5</v>
      </c>
      <c r="CLO28" s="93" t="s">
        <v>65</v>
      </c>
      <c r="CLP28" s="58" t="s">
        <v>58</v>
      </c>
      <c r="CLQ28" s="91" t="s">
        <v>32</v>
      </c>
      <c r="CLR28" s="92">
        <v>1</v>
      </c>
      <c r="CLS28" s="87">
        <v>0</v>
      </c>
      <c r="CLT28" s="59">
        <f t="shared" si="138"/>
        <v>0</v>
      </c>
      <c r="CLU28" s="1"/>
      <c r="CLV28" s="89">
        <v>5</v>
      </c>
      <c r="CLW28" s="93" t="s">
        <v>65</v>
      </c>
      <c r="CLX28" s="58" t="s">
        <v>58</v>
      </c>
      <c r="CLY28" s="91" t="s">
        <v>32</v>
      </c>
      <c r="CLZ28" s="92">
        <v>1</v>
      </c>
      <c r="CMA28" s="87">
        <v>0</v>
      </c>
      <c r="CMB28" s="59">
        <f t="shared" si="138"/>
        <v>0</v>
      </c>
      <c r="CMC28" s="1"/>
      <c r="CMD28" s="89">
        <v>5</v>
      </c>
      <c r="CME28" s="93" t="s">
        <v>65</v>
      </c>
      <c r="CMF28" s="58" t="s">
        <v>58</v>
      </c>
      <c r="CMG28" s="91" t="s">
        <v>32</v>
      </c>
      <c r="CMH28" s="92">
        <v>1</v>
      </c>
      <c r="CMI28" s="87">
        <v>0</v>
      </c>
      <c r="CMJ28" s="59">
        <f t="shared" si="139"/>
        <v>0</v>
      </c>
      <c r="CMK28" s="1"/>
      <c r="CML28" s="89">
        <v>5</v>
      </c>
      <c r="CMM28" s="93" t="s">
        <v>65</v>
      </c>
      <c r="CMN28" s="58" t="s">
        <v>58</v>
      </c>
      <c r="CMO28" s="91" t="s">
        <v>32</v>
      </c>
      <c r="CMP28" s="92">
        <v>1</v>
      </c>
      <c r="CMQ28" s="87">
        <v>0</v>
      </c>
      <c r="CMR28" s="59">
        <f t="shared" si="139"/>
        <v>0</v>
      </c>
      <c r="CMS28" s="1"/>
      <c r="CMT28" s="89">
        <v>5</v>
      </c>
      <c r="CMU28" s="93" t="s">
        <v>65</v>
      </c>
      <c r="CMV28" s="58" t="s">
        <v>58</v>
      </c>
      <c r="CMW28" s="91" t="s">
        <v>32</v>
      </c>
      <c r="CMX28" s="92">
        <v>1</v>
      </c>
      <c r="CMY28" s="87">
        <v>0</v>
      </c>
      <c r="CMZ28" s="59">
        <f t="shared" si="140"/>
        <v>0</v>
      </c>
      <c r="CNA28" s="1"/>
      <c r="CNB28" s="89">
        <v>5</v>
      </c>
      <c r="CNC28" s="93" t="s">
        <v>65</v>
      </c>
      <c r="CND28" s="58" t="s">
        <v>58</v>
      </c>
      <c r="CNE28" s="91" t="s">
        <v>32</v>
      </c>
      <c r="CNF28" s="92">
        <v>1</v>
      </c>
      <c r="CNG28" s="87">
        <v>0</v>
      </c>
      <c r="CNH28" s="59">
        <f t="shared" si="140"/>
        <v>0</v>
      </c>
      <c r="CNI28" s="1"/>
      <c r="CNJ28" s="89">
        <v>5</v>
      </c>
      <c r="CNK28" s="93" t="s">
        <v>65</v>
      </c>
      <c r="CNL28" s="58" t="s">
        <v>58</v>
      </c>
      <c r="CNM28" s="91" t="s">
        <v>32</v>
      </c>
      <c r="CNN28" s="92">
        <v>1</v>
      </c>
      <c r="CNO28" s="87">
        <v>0</v>
      </c>
      <c r="CNP28" s="59">
        <f t="shared" si="141"/>
        <v>0</v>
      </c>
      <c r="CNQ28" s="1"/>
      <c r="CNR28" s="89">
        <v>5</v>
      </c>
      <c r="CNS28" s="93" t="s">
        <v>65</v>
      </c>
      <c r="CNT28" s="58" t="s">
        <v>58</v>
      </c>
      <c r="CNU28" s="91" t="s">
        <v>32</v>
      </c>
      <c r="CNV28" s="92">
        <v>1</v>
      </c>
      <c r="CNW28" s="87">
        <v>0</v>
      </c>
      <c r="CNX28" s="59">
        <f t="shared" si="141"/>
        <v>0</v>
      </c>
      <c r="CNY28" s="1"/>
      <c r="CNZ28" s="89">
        <v>5</v>
      </c>
      <c r="COA28" s="93" t="s">
        <v>65</v>
      </c>
      <c r="COB28" s="58" t="s">
        <v>58</v>
      </c>
      <c r="COC28" s="91" t="s">
        <v>32</v>
      </c>
      <c r="COD28" s="92">
        <v>1</v>
      </c>
      <c r="COE28" s="87">
        <v>0</v>
      </c>
      <c r="COF28" s="59">
        <f t="shared" si="142"/>
        <v>0</v>
      </c>
      <c r="COG28" s="1"/>
      <c r="COH28" s="89">
        <v>5</v>
      </c>
      <c r="COI28" s="93" t="s">
        <v>65</v>
      </c>
      <c r="COJ28" s="58" t="s">
        <v>58</v>
      </c>
      <c r="COK28" s="91" t="s">
        <v>32</v>
      </c>
      <c r="COL28" s="92">
        <v>1</v>
      </c>
      <c r="COM28" s="87">
        <v>0</v>
      </c>
      <c r="CON28" s="59">
        <f t="shared" si="142"/>
        <v>0</v>
      </c>
      <c r="COO28" s="1"/>
      <c r="COP28" s="89">
        <v>5</v>
      </c>
      <c r="COQ28" s="93" t="s">
        <v>65</v>
      </c>
      <c r="COR28" s="58" t="s">
        <v>58</v>
      </c>
      <c r="COS28" s="91" t="s">
        <v>32</v>
      </c>
      <c r="COT28" s="92">
        <v>1</v>
      </c>
      <c r="COU28" s="87">
        <v>0</v>
      </c>
      <c r="COV28" s="59">
        <f t="shared" si="143"/>
        <v>0</v>
      </c>
      <c r="COW28" s="1"/>
      <c r="COX28" s="89">
        <v>5</v>
      </c>
      <c r="COY28" s="93" t="s">
        <v>65</v>
      </c>
      <c r="COZ28" s="58" t="s">
        <v>58</v>
      </c>
      <c r="CPA28" s="91" t="s">
        <v>32</v>
      </c>
      <c r="CPB28" s="92">
        <v>1</v>
      </c>
      <c r="CPC28" s="87">
        <v>0</v>
      </c>
      <c r="CPD28" s="59">
        <f t="shared" si="143"/>
        <v>0</v>
      </c>
      <c r="CPE28" s="1"/>
      <c r="CPF28" s="89">
        <v>5</v>
      </c>
      <c r="CPG28" s="93" t="s">
        <v>65</v>
      </c>
      <c r="CPH28" s="58" t="s">
        <v>58</v>
      </c>
      <c r="CPI28" s="91" t="s">
        <v>32</v>
      </c>
      <c r="CPJ28" s="92">
        <v>1</v>
      </c>
      <c r="CPK28" s="87">
        <v>0</v>
      </c>
      <c r="CPL28" s="59">
        <f t="shared" si="144"/>
        <v>0</v>
      </c>
      <c r="CPM28" s="1"/>
      <c r="CPN28" s="89">
        <v>5</v>
      </c>
      <c r="CPO28" s="93" t="s">
        <v>65</v>
      </c>
      <c r="CPP28" s="58" t="s">
        <v>58</v>
      </c>
      <c r="CPQ28" s="91" t="s">
        <v>32</v>
      </c>
      <c r="CPR28" s="92">
        <v>1</v>
      </c>
      <c r="CPS28" s="87">
        <v>0</v>
      </c>
      <c r="CPT28" s="59">
        <f t="shared" si="144"/>
        <v>0</v>
      </c>
      <c r="CPU28" s="1"/>
      <c r="CPV28" s="89">
        <v>5</v>
      </c>
      <c r="CPW28" s="93" t="s">
        <v>65</v>
      </c>
      <c r="CPX28" s="58" t="s">
        <v>58</v>
      </c>
      <c r="CPY28" s="91" t="s">
        <v>32</v>
      </c>
      <c r="CPZ28" s="92">
        <v>1</v>
      </c>
      <c r="CQA28" s="87">
        <v>0</v>
      </c>
      <c r="CQB28" s="59">
        <f t="shared" si="145"/>
        <v>0</v>
      </c>
      <c r="CQC28" s="1"/>
      <c r="CQD28" s="89">
        <v>5</v>
      </c>
      <c r="CQE28" s="93" t="s">
        <v>65</v>
      </c>
      <c r="CQF28" s="58" t="s">
        <v>58</v>
      </c>
      <c r="CQG28" s="91" t="s">
        <v>32</v>
      </c>
      <c r="CQH28" s="92">
        <v>1</v>
      </c>
      <c r="CQI28" s="87">
        <v>0</v>
      </c>
      <c r="CQJ28" s="59">
        <f t="shared" si="145"/>
        <v>0</v>
      </c>
      <c r="CQK28" s="1"/>
      <c r="CQL28" s="89">
        <v>5</v>
      </c>
      <c r="CQM28" s="93" t="s">
        <v>65</v>
      </c>
      <c r="CQN28" s="58" t="s">
        <v>58</v>
      </c>
      <c r="CQO28" s="91" t="s">
        <v>32</v>
      </c>
      <c r="CQP28" s="92">
        <v>1</v>
      </c>
      <c r="CQQ28" s="87">
        <v>0</v>
      </c>
      <c r="CQR28" s="59">
        <f t="shared" si="146"/>
        <v>0</v>
      </c>
      <c r="CQS28" s="1"/>
      <c r="CQT28" s="89">
        <v>5</v>
      </c>
      <c r="CQU28" s="93" t="s">
        <v>65</v>
      </c>
      <c r="CQV28" s="58" t="s">
        <v>58</v>
      </c>
      <c r="CQW28" s="91" t="s">
        <v>32</v>
      </c>
      <c r="CQX28" s="92">
        <v>1</v>
      </c>
      <c r="CQY28" s="87">
        <v>0</v>
      </c>
      <c r="CQZ28" s="59">
        <f t="shared" si="146"/>
        <v>0</v>
      </c>
      <c r="CRA28" s="1"/>
      <c r="CRB28" s="89">
        <v>5</v>
      </c>
      <c r="CRC28" s="93" t="s">
        <v>65</v>
      </c>
      <c r="CRD28" s="58" t="s">
        <v>58</v>
      </c>
      <c r="CRE28" s="91" t="s">
        <v>32</v>
      </c>
      <c r="CRF28" s="92">
        <v>1</v>
      </c>
      <c r="CRG28" s="87">
        <v>0</v>
      </c>
      <c r="CRH28" s="59">
        <f t="shared" si="147"/>
        <v>0</v>
      </c>
      <c r="CRI28" s="1"/>
      <c r="CRJ28" s="89">
        <v>5</v>
      </c>
      <c r="CRK28" s="93" t="s">
        <v>65</v>
      </c>
      <c r="CRL28" s="58" t="s">
        <v>58</v>
      </c>
      <c r="CRM28" s="91" t="s">
        <v>32</v>
      </c>
      <c r="CRN28" s="92">
        <v>1</v>
      </c>
      <c r="CRO28" s="87">
        <v>0</v>
      </c>
      <c r="CRP28" s="59">
        <f t="shared" si="147"/>
        <v>0</v>
      </c>
      <c r="CRQ28" s="1"/>
      <c r="CRR28" s="89">
        <v>5</v>
      </c>
      <c r="CRS28" s="93" t="s">
        <v>65</v>
      </c>
      <c r="CRT28" s="58" t="s">
        <v>58</v>
      </c>
      <c r="CRU28" s="91" t="s">
        <v>32</v>
      </c>
      <c r="CRV28" s="92">
        <v>1</v>
      </c>
      <c r="CRW28" s="87">
        <v>0</v>
      </c>
      <c r="CRX28" s="59">
        <f t="shared" si="148"/>
        <v>0</v>
      </c>
      <c r="CRY28" s="1"/>
      <c r="CRZ28" s="89">
        <v>5</v>
      </c>
      <c r="CSA28" s="93" t="s">
        <v>65</v>
      </c>
      <c r="CSB28" s="58" t="s">
        <v>58</v>
      </c>
      <c r="CSC28" s="91" t="s">
        <v>32</v>
      </c>
      <c r="CSD28" s="92">
        <v>1</v>
      </c>
      <c r="CSE28" s="87">
        <v>0</v>
      </c>
      <c r="CSF28" s="59">
        <f t="shared" si="148"/>
        <v>0</v>
      </c>
      <c r="CSG28" s="1"/>
      <c r="CSH28" s="89">
        <v>5</v>
      </c>
      <c r="CSI28" s="93" t="s">
        <v>65</v>
      </c>
      <c r="CSJ28" s="58" t="s">
        <v>58</v>
      </c>
      <c r="CSK28" s="91" t="s">
        <v>32</v>
      </c>
      <c r="CSL28" s="92">
        <v>1</v>
      </c>
      <c r="CSM28" s="87">
        <v>0</v>
      </c>
      <c r="CSN28" s="59">
        <f t="shared" si="149"/>
        <v>0</v>
      </c>
      <c r="CSO28" s="1"/>
      <c r="CSP28" s="89">
        <v>5</v>
      </c>
      <c r="CSQ28" s="93" t="s">
        <v>65</v>
      </c>
      <c r="CSR28" s="58" t="s">
        <v>58</v>
      </c>
      <c r="CSS28" s="91" t="s">
        <v>32</v>
      </c>
      <c r="CST28" s="92">
        <v>1</v>
      </c>
      <c r="CSU28" s="87">
        <v>0</v>
      </c>
      <c r="CSV28" s="59">
        <f t="shared" si="149"/>
        <v>0</v>
      </c>
      <c r="CSW28" s="1"/>
      <c r="CSX28" s="89">
        <v>5</v>
      </c>
      <c r="CSY28" s="93" t="s">
        <v>65</v>
      </c>
      <c r="CSZ28" s="58" t="s">
        <v>58</v>
      </c>
      <c r="CTA28" s="91" t="s">
        <v>32</v>
      </c>
      <c r="CTB28" s="92">
        <v>1</v>
      </c>
      <c r="CTC28" s="87">
        <v>0</v>
      </c>
      <c r="CTD28" s="59">
        <f t="shared" si="150"/>
        <v>0</v>
      </c>
      <c r="CTE28" s="1"/>
      <c r="CTF28" s="89">
        <v>5</v>
      </c>
      <c r="CTG28" s="93" t="s">
        <v>65</v>
      </c>
      <c r="CTH28" s="58" t="s">
        <v>58</v>
      </c>
      <c r="CTI28" s="91" t="s">
        <v>32</v>
      </c>
      <c r="CTJ28" s="92">
        <v>1</v>
      </c>
      <c r="CTK28" s="87">
        <v>0</v>
      </c>
      <c r="CTL28" s="59">
        <f t="shared" si="150"/>
        <v>0</v>
      </c>
      <c r="CTM28" s="1"/>
      <c r="CTN28" s="89">
        <v>5</v>
      </c>
      <c r="CTO28" s="93" t="s">
        <v>65</v>
      </c>
      <c r="CTP28" s="58" t="s">
        <v>58</v>
      </c>
      <c r="CTQ28" s="91" t="s">
        <v>32</v>
      </c>
      <c r="CTR28" s="92">
        <v>1</v>
      </c>
      <c r="CTS28" s="87">
        <v>0</v>
      </c>
      <c r="CTT28" s="59">
        <f t="shared" si="151"/>
        <v>0</v>
      </c>
      <c r="CTU28" s="1"/>
      <c r="CTV28" s="89">
        <v>5</v>
      </c>
      <c r="CTW28" s="93" t="s">
        <v>65</v>
      </c>
      <c r="CTX28" s="58" t="s">
        <v>58</v>
      </c>
      <c r="CTY28" s="91" t="s">
        <v>32</v>
      </c>
      <c r="CTZ28" s="92">
        <v>1</v>
      </c>
      <c r="CUA28" s="87">
        <v>0</v>
      </c>
      <c r="CUB28" s="59">
        <f t="shared" si="151"/>
        <v>0</v>
      </c>
      <c r="CUC28" s="1"/>
      <c r="CUD28" s="89">
        <v>5</v>
      </c>
      <c r="CUE28" s="93" t="s">
        <v>65</v>
      </c>
      <c r="CUF28" s="58" t="s">
        <v>58</v>
      </c>
      <c r="CUG28" s="91" t="s">
        <v>32</v>
      </c>
      <c r="CUH28" s="92">
        <v>1</v>
      </c>
      <c r="CUI28" s="87">
        <v>0</v>
      </c>
      <c r="CUJ28" s="59">
        <f t="shared" si="152"/>
        <v>0</v>
      </c>
      <c r="CUK28" s="1"/>
      <c r="CUL28" s="89">
        <v>5</v>
      </c>
      <c r="CUM28" s="93" t="s">
        <v>65</v>
      </c>
      <c r="CUN28" s="58" t="s">
        <v>58</v>
      </c>
      <c r="CUO28" s="91" t="s">
        <v>32</v>
      </c>
      <c r="CUP28" s="92">
        <v>1</v>
      </c>
      <c r="CUQ28" s="87">
        <v>0</v>
      </c>
      <c r="CUR28" s="59">
        <f t="shared" si="152"/>
        <v>0</v>
      </c>
      <c r="CUS28" s="1"/>
      <c r="CUT28" s="89">
        <v>5</v>
      </c>
      <c r="CUU28" s="93" t="s">
        <v>65</v>
      </c>
      <c r="CUV28" s="58" t="s">
        <v>58</v>
      </c>
      <c r="CUW28" s="91" t="s">
        <v>32</v>
      </c>
      <c r="CUX28" s="92">
        <v>1</v>
      </c>
      <c r="CUY28" s="87">
        <v>0</v>
      </c>
      <c r="CUZ28" s="59">
        <f t="shared" si="153"/>
        <v>0</v>
      </c>
      <c r="CVA28" s="1"/>
      <c r="CVB28" s="89">
        <v>5</v>
      </c>
      <c r="CVC28" s="93" t="s">
        <v>65</v>
      </c>
      <c r="CVD28" s="58" t="s">
        <v>58</v>
      </c>
      <c r="CVE28" s="91" t="s">
        <v>32</v>
      </c>
      <c r="CVF28" s="92">
        <v>1</v>
      </c>
      <c r="CVG28" s="87">
        <v>0</v>
      </c>
      <c r="CVH28" s="59">
        <f t="shared" si="153"/>
        <v>0</v>
      </c>
      <c r="CVI28" s="1"/>
      <c r="CVJ28" s="89">
        <v>5</v>
      </c>
      <c r="CVK28" s="93" t="s">
        <v>65</v>
      </c>
      <c r="CVL28" s="58" t="s">
        <v>58</v>
      </c>
      <c r="CVM28" s="91" t="s">
        <v>32</v>
      </c>
      <c r="CVN28" s="92">
        <v>1</v>
      </c>
      <c r="CVO28" s="87">
        <v>0</v>
      </c>
      <c r="CVP28" s="59">
        <f t="shared" si="154"/>
        <v>0</v>
      </c>
      <c r="CVQ28" s="1"/>
      <c r="CVR28" s="89">
        <v>5</v>
      </c>
      <c r="CVS28" s="93" t="s">
        <v>65</v>
      </c>
      <c r="CVT28" s="58" t="s">
        <v>58</v>
      </c>
      <c r="CVU28" s="91" t="s">
        <v>32</v>
      </c>
      <c r="CVV28" s="92">
        <v>1</v>
      </c>
      <c r="CVW28" s="87">
        <v>0</v>
      </c>
      <c r="CVX28" s="59">
        <f t="shared" si="154"/>
        <v>0</v>
      </c>
      <c r="CVY28" s="1"/>
      <c r="CVZ28" s="89">
        <v>5</v>
      </c>
      <c r="CWA28" s="93" t="s">
        <v>65</v>
      </c>
      <c r="CWB28" s="58" t="s">
        <v>58</v>
      </c>
      <c r="CWC28" s="91" t="s">
        <v>32</v>
      </c>
      <c r="CWD28" s="92">
        <v>1</v>
      </c>
      <c r="CWE28" s="87">
        <v>0</v>
      </c>
      <c r="CWF28" s="59">
        <f t="shared" si="155"/>
        <v>0</v>
      </c>
      <c r="CWG28" s="1"/>
      <c r="CWH28" s="89">
        <v>5</v>
      </c>
      <c r="CWI28" s="93" t="s">
        <v>65</v>
      </c>
      <c r="CWJ28" s="58" t="s">
        <v>58</v>
      </c>
      <c r="CWK28" s="91" t="s">
        <v>32</v>
      </c>
      <c r="CWL28" s="92">
        <v>1</v>
      </c>
      <c r="CWM28" s="87">
        <v>0</v>
      </c>
      <c r="CWN28" s="59">
        <f t="shared" si="155"/>
        <v>0</v>
      </c>
      <c r="CWO28" s="1"/>
      <c r="CWP28" s="89">
        <v>5</v>
      </c>
      <c r="CWQ28" s="93" t="s">
        <v>65</v>
      </c>
      <c r="CWR28" s="58" t="s">
        <v>58</v>
      </c>
      <c r="CWS28" s="91" t="s">
        <v>32</v>
      </c>
      <c r="CWT28" s="92">
        <v>1</v>
      </c>
      <c r="CWU28" s="87">
        <v>0</v>
      </c>
      <c r="CWV28" s="59">
        <f t="shared" si="156"/>
        <v>0</v>
      </c>
      <c r="CWW28" s="1"/>
      <c r="CWX28" s="89">
        <v>5</v>
      </c>
      <c r="CWY28" s="93" t="s">
        <v>65</v>
      </c>
      <c r="CWZ28" s="58" t="s">
        <v>58</v>
      </c>
      <c r="CXA28" s="91" t="s">
        <v>32</v>
      </c>
      <c r="CXB28" s="92">
        <v>1</v>
      </c>
      <c r="CXC28" s="87">
        <v>0</v>
      </c>
      <c r="CXD28" s="59">
        <f t="shared" si="156"/>
        <v>0</v>
      </c>
      <c r="CXE28" s="1"/>
      <c r="CXF28" s="89">
        <v>5</v>
      </c>
      <c r="CXG28" s="93" t="s">
        <v>65</v>
      </c>
      <c r="CXH28" s="58" t="s">
        <v>58</v>
      </c>
      <c r="CXI28" s="91" t="s">
        <v>32</v>
      </c>
      <c r="CXJ28" s="92">
        <v>1</v>
      </c>
      <c r="CXK28" s="87">
        <v>0</v>
      </c>
      <c r="CXL28" s="59">
        <f t="shared" si="157"/>
        <v>0</v>
      </c>
      <c r="CXM28" s="1"/>
      <c r="CXN28" s="89">
        <v>5</v>
      </c>
      <c r="CXO28" s="93" t="s">
        <v>65</v>
      </c>
      <c r="CXP28" s="58" t="s">
        <v>58</v>
      </c>
      <c r="CXQ28" s="91" t="s">
        <v>32</v>
      </c>
      <c r="CXR28" s="92">
        <v>1</v>
      </c>
      <c r="CXS28" s="87">
        <v>0</v>
      </c>
      <c r="CXT28" s="59">
        <f t="shared" si="157"/>
        <v>0</v>
      </c>
      <c r="CXU28" s="1"/>
      <c r="CXV28" s="89">
        <v>5</v>
      </c>
      <c r="CXW28" s="93" t="s">
        <v>65</v>
      </c>
      <c r="CXX28" s="58" t="s">
        <v>58</v>
      </c>
      <c r="CXY28" s="91" t="s">
        <v>32</v>
      </c>
      <c r="CXZ28" s="92">
        <v>1</v>
      </c>
      <c r="CYA28" s="87">
        <v>0</v>
      </c>
      <c r="CYB28" s="59">
        <f t="shared" si="158"/>
        <v>0</v>
      </c>
      <c r="CYC28" s="1"/>
      <c r="CYD28" s="89">
        <v>5</v>
      </c>
      <c r="CYE28" s="93" t="s">
        <v>65</v>
      </c>
      <c r="CYF28" s="58" t="s">
        <v>58</v>
      </c>
      <c r="CYG28" s="91" t="s">
        <v>32</v>
      </c>
      <c r="CYH28" s="92">
        <v>1</v>
      </c>
      <c r="CYI28" s="87">
        <v>0</v>
      </c>
      <c r="CYJ28" s="59">
        <f t="shared" si="158"/>
        <v>0</v>
      </c>
      <c r="CYK28" s="1"/>
      <c r="CYL28" s="89">
        <v>5</v>
      </c>
      <c r="CYM28" s="93" t="s">
        <v>65</v>
      </c>
      <c r="CYN28" s="58" t="s">
        <v>58</v>
      </c>
      <c r="CYO28" s="91" t="s">
        <v>32</v>
      </c>
      <c r="CYP28" s="92">
        <v>1</v>
      </c>
      <c r="CYQ28" s="87">
        <v>0</v>
      </c>
      <c r="CYR28" s="59">
        <f t="shared" si="159"/>
        <v>0</v>
      </c>
      <c r="CYS28" s="1"/>
      <c r="CYT28" s="89">
        <v>5</v>
      </c>
      <c r="CYU28" s="93" t="s">
        <v>65</v>
      </c>
      <c r="CYV28" s="58" t="s">
        <v>58</v>
      </c>
      <c r="CYW28" s="91" t="s">
        <v>32</v>
      </c>
      <c r="CYX28" s="92">
        <v>1</v>
      </c>
      <c r="CYY28" s="87">
        <v>0</v>
      </c>
      <c r="CYZ28" s="59">
        <f t="shared" si="159"/>
        <v>0</v>
      </c>
      <c r="CZA28" s="1"/>
      <c r="CZB28" s="89">
        <v>5</v>
      </c>
      <c r="CZC28" s="93" t="s">
        <v>65</v>
      </c>
      <c r="CZD28" s="58" t="s">
        <v>58</v>
      </c>
      <c r="CZE28" s="91" t="s">
        <v>32</v>
      </c>
      <c r="CZF28" s="92">
        <v>1</v>
      </c>
      <c r="CZG28" s="87">
        <v>0</v>
      </c>
      <c r="CZH28" s="59">
        <f t="shared" si="160"/>
        <v>0</v>
      </c>
      <c r="CZI28" s="1"/>
      <c r="CZJ28" s="89">
        <v>5</v>
      </c>
      <c r="CZK28" s="93" t="s">
        <v>65</v>
      </c>
      <c r="CZL28" s="58" t="s">
        <v>58</v>
      </c>
      <c r="CZM28" s="91" t="s">
        <v>32</v>
      </c>
      <c r="CZN28" s="92">
        <v>1</v>
      </c>
      <c r="CZO28" s="87">
        <v>0</v>
      </c>
      <c r="CZP28" s="59">
        <f t="shared" si="160"/>
        <v>0</v>
      </c>
      <c r="CZQ28" s="1"/>
      <c r="CZR28" s="89">
        <v>5</v>
      </c>
      <c r="CZS28" s="93" t="s">
        <v>65</v>
      </c>
      <c r="CZT28" s="58" t="s">
        <v>58</v>
      </c>
      <c r="CZU28" s="91" t="s">
        <v>32</v>
      </c>
      <c r="CZV28" s="92">
        <v>1</v>
      </c>
      <c r="CZW28" s="87">
        <v>0</v>
      </c>
      <c r="CZX28" s="59">
        <f t="shared" si="161"/>
        <v>0</v>
      </c>
      <c r="CZY28" s="1"/>
      <c r="CZZ28" s="89">
        <v>5</v>
      </c>
      <c r="DAA28" s="93" t="s">
        <v>65</v>
      </c>
      <c r="DAB28" s="58" t="s">
        <v>58</v>
      </c>
      <c r="DAC28" s="91" t="s">
        <v>32</v>
      </c>
      <c r="DAD28" s="92">
        <v>1</v>
      </c>
      <c r="DAE28" s="87">
        <v>0</v>
      </c>
      <c r="DAF28" s="59">
        <f t="shared" si="161"/>
        <v>0</v>
      </c>
      <c r="DAG28" s="1"/>
      <c r="DAH28" s="89">
        <v>5</v>
      </c>
      <c r="DAI28" s="93" t="s">
        <v>65</v>
      </c>
      <c r="DAJ28" s="58" t="s">
        <v>58</v>
      </c>
      <c r="DAK28" s="91" t="s">
        <v>32</v>
      </c>
      <c r="DAL28" s="92">
        <v>1</v>
      </c>
      <c r="DAM28" s="87">
        <v>0</v>
      </c>
      <c r="DAN28" s="59">
        <f t="shared" si="162"/>
        <v>0</v>
      </c>
      <c r="DAO28" s="1"/>
      <c r="DAP28" s="89">
        <v>5</v>
      </c>
      <c r="DAQ28" s="93" t="s">
        <v>65</v>
      </c>
      <c r="DAR28" s="58" t="s">
        <v>58</v>
      </c>
      <c r="DAS28" s="91" t="s">
        <v>32</v>
      </c>
      <c r="DAT28" s="92">
        <v>1</v>
      </c>
      <c r="DAU28" s="87">
        <v>0</v>
      </c>
      <c r="DAV28" s="59">
        <f t="shared" si="162"/>
        <v>0</v>
      </c>
      <c r="DAW28" s="1"/>
      <c r="DAX28" s="89">
        <v>5</v>
      </c>
      <c r="DAY28" s="93" t="s">
        <v>65</v>
      </c>
      <c r="DAZ28" s="58" t="s">
        <v>58</v>
      </c>
      <c r="DBA28" s="91" t="s">
        <v>32</v>
      </c>
      <c r="DBB28" s="92">
        <v>1</v>
      </c>
      <c r="DBC28" s="87">
        <v>0</v>
      </c>
      <c r="DBD28" s="59">
        <f t="shared" si="163"/>
        <v>0</v>
      </c>
      <c r="DBE28" s="1"/>
      <c r="DBF28" s="89">
        <v>5</v>
      </c>
      <c r="DBG28" s="93" t="s">
        <v>65</v>
      </c>
      <c r="DBH28" s="58" t="s">
        <v>58</v>
      </c>
      <c r="DBI28" s="91" t="s">
        <v>32</v>
      </c>
      <c r="DBJ28" s="92">
        <v>1</v>
      </c>
      <c r="DBK28" s="87">
        <v>0</v>
      </c>
      <c r="DBL28" s="59">
        <f t="shared" si="163"/>
        <v>0</v>
      </c>
      <c r="DBM28" s="1"/>
      <c r="DBN28" s="89">
        <v>5</v>
      </c>
      <c r="DBO28" s="93" t="s">
        <v>65</v>
      </c>
      <c r="DBP28" s="58" t="s">
        <v>58</v>
      </c>
      <c r="DBQ28" s="91" t="s">
        <v>32</v>
      </c>
      <c r="DBR28" s="92">
        <v>1</v>
      </c>
      <c r="DBS28" s="87">
        <v>0</v>
      </c>
      <c r="DBT28" s="59">
        <f t="shared" si="164"/>
        <v>0</v>
      </c>
      <c r="DBU28" s="1"/>
      <c r="DBV28" s="89">
        <v>5</v>
      </c>
      <c r="DBW28" s="93" t="s">
        <v>65</v>
      </c>
      <c r="DBX28" s="58" t="s">
        <v>58</v>
      </c>
      <c r="DBY28" s="91" t="s">
        <v>32</v>
      </c>
      <c r="DBZ28" s="92">
        <v>1</v>
      </c>
      <c r="DCA28" s="87">
        <v>0</v>
      </c>
      <c r="DCB28" s="59">
        <f t="shared" si="164"/>
        <v>0</v>
      </c>
      <c r="DCC28" s="1"/>
      <c r="DCD28" s="89">
        <v>5</v>
      </c>
      <c r="DCE28" s="93" t="s">
        <v>65</v>
      </c>
      <c r="DCF28" s="58" t="s">
        <v>58</v>
      </c>
      <c r="DCG28" s="91" t="s">
        <v>32</v>
      </c>
      <c r="DCH28" s="92">
        <v>1</v>
      </c>
      <c r="DCI28" s="87">
        <v>0</v>
      </c>
      <c r="DCJ28" s="59">
        <f t="shared" si="165"/>
        <v>0</v>
      </c>
      <c r="DCK28" s="1"/>
      <c r="DCL28" s="89">
        <v>5</v>
      </c>
      <c r="DCM28" s="93" t="s">
        <v>65</v>
      </c>
      <c r="DCN28" s="58" t="s">
        <v>58</v>
      </c>
      <c r="DCO28" s="91" t="s">
        <v>32</v>
      </c>
      <c r="DCP28" s="92">
        <v>1</v>
      </c>
      <c r="DCQ28" s="87">
        <v>0</v>
      </c>
      <c r="DCR28" s="59">
        <f t="shared" si="165"/>
        <v>0</v>
      </c>
      <c r="DCS28" s="1"/>
      <c r="DCT28" s="89">
        <v>5</v>
      </c>
      <c r="DCU28" s="93" t="s">
        <v>65</v>
      </c>
      <c r="DCV28" s="58" t="s">
        <v>58</v>
      </c>
      <c r="DCW28" s="91" t="s">
        <v>32</v>
      </c>
      <c r="DCX28" s="92">
        <v>1</v>
      </c>
      <c r="DCY28" s="87">
        <v>0</v>
      </c>
      <c r="DCZ28" s="59">
        <f t="shared" si="166"/>
        <v>0</v>
      </c>
      <c r="DDA28" s="1"/>
      <c r="DDB28" s="89">
        <v>5</v>
      </c>
      <c r="DDC28" s="93" t="s">
        <v>65</v>
      </c>
      <c r="DDD28" s="58" t="s">
        <v>58</v>
      </c>
      <c r="DDE28" s="91" t="s">
        <v>32</v>
      </c>
      <c r="DDF28" s="92">
        <v>1</v>
      </c>
      <c r="DDG28" s="87">
        <v>0</v>
      </c>
      <c r="DDH28" s="59">
        <f t="shared" si="166"/>
        <v>0</v>
      </c>
      <c r="DDI28" s="1"/>
      <c r="DDJ28" s="89">
        <v>5</v>
      </c>
      <c r="DDK28" s="93" t="s">
        <v>65</v>
      </c>
      <c r="DDL28" s="58" t="s">
        <v>58</v>
      </c>
      <c r="DDM28" s="91" t="s">
        <v>32</v>
      </c>
      <c r="DDN28" s="92">
        <v>1</v>
      </c>
      <c r="DDO28" s="87">
        <v>0</v>
      </c>
      <c r="DDP28" s="59">
        <f t="shared" si="167"/>
        <v>0</v>
      </c>
      <c r="DDQ28" s="1"/>
      <c r="DDR28" s="89">
        <v>5</v>
      </c>
      <c r="DDS28" s="93" t="s">
        <v>65</v>
      </c>
      <c r="DDT28" s="58" t="s">
        <v>58</v>
      </c>
      <c r="DDU28" s="91" t="s">
        <v>32</v>
      </c>
      <c r="DDV28" s="92">
        <v>1</v>
      </c>
      <c r="DDW28" s="87">
        <v>0</v>
      </c>
      <c r="DDX28" s="59">
        <f t="shared" si="167"/>
        <v>0</v>
      </c>
      <c r="DDY28" s="1"/>
      <c r="DDZ28" s="89">
        <v>5</v>
      </c>
      <c r="DEA28" s="93" t="s">
        <v>65</v>
      </c>
      <c r="DEB28" s="58" t="s">
        <v>58</v>
      </c>
      <c r="DEC28" s="91" t="s">
        <v>32</v>
      </c>
      <c r="DED28" s="92">
        <v>1</v>
      </c>
      <c r="DEE28" s="87">
        <v>0</v>
      </c>
      <c r="DEF28" s="59">
        <f t="shared" si="168"/>
        <v>0</v>
      </c>
      <c r="DEG28" s="1"/>
      <c r="DEH28" s="89">
        <v>5</v>
      </c>
      <c r="DEI28" s="93" t="s">
        <v>65</v>
      </c>
      <c r="DEJ28" s="58" t="s">
        <v>58</v>
      </c>
      <c r="DEK28" s="91" t="s">
        <v>32</v>
      </c>
      <c r="DEL28" s="92">
        <v>1</v>
      </c>
      <c r="DEM28" s="87">
        <v>0</v>
      </c>
      <c r="DEN28" s="59">
        <f t="shared" si="168"/>
        <v>0</v>
      </c>
      <c r="DEO28" s="1"/>
      <c r="DEP28" s="89">
        <v>5</v>
      </c>
      <c r="DEQ28" s="93" t="s">
        <v>65</v>
      </c>
      <c r="DER28" s="58" t="s">
        <v>58</v>
      </c>
      <c r="DES28" s="91" t="s">
        <v>32</v>
      </c>
      <c r="DET28" s="92">
        <v>1</v>
      </c>
      <c r="DEU28" s="87">
        <v>0</v>
      </c>
      <c r="DEV28" s="59">
        <f t="shared" si="169"/>
        <v>0</v>
      </c>
      <c r="DEW28" s="1"/>
      <c r="DEX28" s="89">
        <v>5</v>
      </c>
      <c r="DEY28" s="93" t="s">
        <v>65</v>
      </c>
      <c r="DEZ28" s="58" t="s">
        <v>58</v>
      </c>
      <c r="DFA28" s="91" t="s">
        <v>32</v>
      </c>
      <c r="DFB28" s="92">
        <v>1</v>
      </c>
      <c r="DFC28" s="87">
        <v>0</v>
      </c>
      <c r="DFD28" s="59">
        <f t="shared" si="169"/>
        <v>0</v>
      </c>
      <c r="DFE28" s="1"/>
      <c r="DFF28" s="89">
        <v>5</v>
      </c>
      <c r="DFG28" s="93" t="s">
        <v>65</v>
      </c>
      <c r="DFH28" s="58" t="s">
        <v>58</v>
      </c>
      <c r="DFI28" s="91" t="s">
        <v>32</v>
      </c>
      <c r="DFJ28" s="92">
        <v>1</v>
      </c>
      <c r="DFK28" s="87">
        <v>0</v>
      </c>
      <c r="DFL28" s="59">
        <f t="shared" si="170"/>
        <v>0</v>
      </c>
      <c r="DFM28" s="1"/>
      <c r="DFN28" s="89">
        <v>5</v>
      </c>
      <c r="DFO28" s="93" t="s">
        <v>65</v>
      </c>
      <c r="DFP28" s="58" t="s">
        <v>58</v>
      </c>
      <c r="DFQ28" s="91" t="s">
        <v>32</v>
      </c>
      <c r="DFR28" s="92">
        <v>1</v>
      </c>
      <c r="DFS28" s="87">
        <v>0</v>
      </c>
      <c r="DFT28" s="59">
        <f t="shared" si="170"/>
        <v>0</v>
      </c>
      <c r="DFU28" s="1"/>
      <c r="DFV28" s="89">
        <v>5</v>
      </c>
      <c r="DFW28" s="93" t="s">
        <v>65</v>
      </c>
      <c r="DFX28" s="58" t="s">
        <v>58</v>
      </c>
      <c r="DFY28" s="91" t="s">
        <v>32</v>
      </c>
      <c r="DFZ28" s="92">
        <v>1</v>
      </c>
      <c r="DGA28" s="87">
        <v>0</v>
      </c>
      <c r="DGB28" s="59">
        <f t="shared" si="171"/>
        <v>0</v>
      </c>
      <c r="DGC28" s="1"/>
      <c r="DGD28" s="89">
        <v>5</v>
      </c>
      <c r="DGE28" s="93" t="s">
        <v>65</v>
      </c>
      <c r="DGF28" s="58" t="s">
        <v>58</v>
      </c>
      <c r="DGG28" s="91" t="s">
        <v>32</v>
      </c>
      <c r="DGH28" s="92">
        <v>1</v>
      </c>
      <c r="DGI28" s="87">
        <v>0</v>
      </c>
      <c r="DGJ28" s="59">
        <f t="shared" si="171"/>
        <v>0</v>
      </c>
      <c r="DGK28" s="1"/>
      <c r="DGL28" s="89">
        <v>5</v>
      </c>
      <c r="DGM28" s="93" t="s">
        <v>65</v>
      </c>
      <c r="DGN28" s="58" t="s">
        <v>58</v>
      </c>
      <c r="DGO28" s="91" t="s">
        <v>32</v>
      </c>
      <c r="DGP28" s="92">
        <v>1</v>
      </c>
      <c r="DGQ28" s="87">
        <v>0</v>
      </c>
      <c r="DGR28" s="59">
        <f t="shared" si="172"/>
        <v>0</v>
      </c>
      <c r="DGS28" s="1"/>
      <c r="DGT28" s="89">
        <v>5</v>
      </c>
      <c r="DGU28" s="93" t="s">
        <v>65</v>
      </c>
      <c r="DGV28" s="58" t="s">
        <v>58</v>
      </c>
      <c r="DGW28" s="91" t="s">
        <v>32</v>
      </c>
      <c r="DGX28" s="92">
        <v>1</v>
      </c>
      <c r="DGY28" s="87">
        <v>0</v>
      </c>
      <c r="DGZ28" s="59">
        <f t="shared" si="172"/>
        <v>0</v>
      </c>
      <c r="DHA28" s="1"/>
      <c r="DHB28" s="89">
        <v>5</v>
      </c>
      <c r="DHC28" s="93" t="s">
        <v>65</v>
      </c>
      <c r="DHD28" s="58" t="s">
        <v>58</v>
      </c>
      <c r="DHE28" s="91" t="s">
        <v>32</v>
      </c>
      <c r="DHF28" s="92">
        <v>1</v>
      </c>
      <c r="DHG28" s="87">
        <v>0</v>
      </c>
      <c r="DHH28" s="59">
        <f t="shared" si="173"/>
        <v>0</v>
      </c>
      <c r="DHI28" s="1"/>
      <c r="DHJ28" s="89">
        <v>5</v>
      </c>
      <c r="DHK28" s="93" t="s">
        <v>65</v>
      </c>
      <c r="DHL28" s="58" t="s">
        <v>58</v>
      </c>
      <c r="DHM28" s="91" t="s">
        <v>32</v>
      </c>
      <c r="DHN28" s="92">
        <v>1</v>
      </c>
      <c r="DHO28" s="87">
        <v>0</v>
      </c>
      <c r="DHP28" s="59">
        <f t="shared" si="173"/>
        <v>0</v>
      </c>
      <c r="DHQ28" s="1"/>
      <c r="DHR28" s="89">
        <v>5</v>
      </c>
      <c r="DHS28" s="93" t="s">
        <v>65</v>
      </c>
      <c r="DHT28" s="58" t="s">
        <v>58</v>
      </c>
      <c r="DHU28" s="91" t="s">
        <v>32</v>
      </c>
      <c r="DHV28" s="92">
        <v>1</v>
      </c>
      <c r="DHW28" s="87">
        <v>0</v>
      </c>
      <c r="DHX28" s="59">
        <f t="shared" si="174"/>
        <v>0</v>
      </c>
      <c r="DHY28" s="1"/>
      <c r="DHZ28" s="89">
        <v>5</v>
      </c>
      <c r="DIA28" s="93" t="s">
        <v>65</v>
      </c>
      <c r="DIB28" s="58" t="s">
        <v>58</v>
      </c>
      <c r="DIC28" s="91" t="s">
        <v>32</v>
      </c>
      <c r="DID28" s="92">
        <v>1</v>
      </c>
      <c r="DIE28" s="87">
        <v>0</v>
      </c>
      <c r="DIF28" s="59">
        <f t="shared" si="174"/>
        <v>0</v>
      </c>
      <c r="DIG28" s="1"/>
      <c r="DIH28" s="89">
        <v>5</v>
      </c>
      <c r="DII28" s="93" t="s">
        <v>65</v>
      </c>
      <c r="DIJ28" s="58" t="s">
        <v>58</v>
      </c>
      <c r="DIK28" s="91" t="s">
        <v>32</v>
      </c>
      <c r="DIL28" s="92">
        <v>1</v>
      </c>
      <c r="DIM28" s="87">
        <v>0</v>
      </c>
      <c r="DIN28" s="59">
        <f t="shared" si="175"/>
        <v>0</v>
      </c>
      <c r="DIO28" s="1"/>
      <c r="DIP28" s="89">
        <v>5</v>
      </c>
      <c r="DIQ28" s="93" t="s">
        <v>65</v>
      </c>
      <c r="DIR28" s="58" t="s">
        <v>58</v>
      </c>
      <c r="DIS28" s="91" t="s">
        <v>32</v>
      </c>
      <c r="DIT28" s="92">
        <v>1</v>
      </c>
      <c r="DIU28" s="87">
        <v>0</v>
      </c>
      <c r="DIV28" s="59">
        <f t="shared" si="175"/>
        <v>0</v>
      </c>
      <c r="DIW28" s="1"/>
      <c r="DIX28" s="89">
        <v>5</v>
      </c>
      <c r="DIY28" s="93" t="s">
        <v>65</v>
      </c>
      <c r="DIZ28" s="58" t="s">
        <v>58</v>
      </c>
      <c r="DJA28" s="91" t="s">
        <v>32</v>
      </c>
      <c r="DJB28" s="92">
        <v>1</v>
      </c>
      <c r="DJC28" s="87">
        <v>0</v>
      </c>
      <c r="DJD28" s="59">
        <f t="shared" si="176"/>
        <v>0</v>
      </c>
      <c r="DJE28" s="1"/>
      <c r="DJF28" s="89">
        <v>5</v>
      </c>
      <c r="DJG28" s="93" t="s">
        <v>65</v>
      </c>
      <c r="DJH28" s="58" t="s">
        <v>58</v>
      </c>
      <c r="DJI28" s="91" t="s">
        <v>32</v>
      </c>
      <c r="DJJ28" s="92">
        <v>1</v>
      </c>
      <c r="DJK28" s="87">
        <v>0</v>
      </c>
      <c r="DJL28" s="59">
        <f t="shared" si="176"/>
        <v>0</v>
      </c>
      <c r="DJM28" s="1"/>
      <c r="DJN28" s="89">
        <v>5</v>
      </c>
      <c r="DJO28" s="93" t="s">
        <v>65</v>
      </c>
      <c r="DJP28" s="58" t="s">
        <v>58</v>
      </c>
      <c r="DJQ28" s="91" t="s">
        <v>32</v>
      </c>
      <c r="DJR28" s="92">
        <v>1</v>
      </c>
      <c r="DJS28" s="87">
        <v>0</v>
      </c>
      <c r="DJT28" s="59">
        <f t="shared" si="177"/>
        <v>0</v>
      </c>
      <c r="DJU28" s="1"/>
      <c r="DJV28" s="89">
        <v>5</v>
      </c>
      <c r="DJW28" s="93" t="s">
        <v>65</v>
      </c>
      <c r="DJX28" s="58" t="s">
        <v>58</v>
      </c>
      <c r="DJY28" s="91" t="s">
        <v>32</v>
      </c>
      <c r="DJZ28" s="92">
        <v>1</v>
      </c>
      <c r="DKA28" s="87">
        <v>0</v>
      </c>
      <c r="DKB28" s="59">
        <f t="shared" si="177"/>
        <v>0</v>
      </c>
      <c r="DKC28" s="1"/>
      <c r="DKD28" s="89">
        <v>5</v>
      </c>
      <c r="DKE28" s="93" t="s">
        <v>65</v>
      </c>
      <c r="DKF28" s="58" t="s">
        <v>58</v>
      </c>
      <c r="DKG28" s="91" t="s">
        <v>32</v>
      </c>
      <c r="DKH28" s="92">
        <v>1</v>
      </c>
      <c r="DKI28" s="87">
        <v>0</v>
      </c>
      <c r="DKJ28" s="59">
        <f t="shared" si="178"/>
        <v>0</v>
      </c>
      <c r="DKK28" s="1"/>
      <c r="DKL28" s="89">
        <v>5</v>
      </c>
      <c r="DKM28" s="93" t="s">
        <v>65</v>
      </c>
      <c r="DKN28" s="58" t="s">
        <v>58</v>
      </c>
      <c r="DKO28" s="91" t="s">
        <v>32</v>
      </c>
      <c r="DKP28" s="92">
        <v>1</v>
      </c>
      <c r="DKQ28" s="87">
        <v>0</v>
      </c>
      <c r="DKR28" s="59">
        <f t="shared" si="178"/>
        <v>0</v>
      </c>
      <c r="DKS28" s="1"/>
      <c r="DKT28" s="89">
        <v>5</v>
      </c>
      <c r="DKU28" s="93" t="s">
        <v>65</v>
      </c>
      <c r="DKV28" s="58" t="s">
        <v>58</v>
      </c>
      <c r="DKW28" s="91" t="s">
        <v>32</v>
      </c>
      <c r="DKX28" s="92">
        <v>1</v>
      </c>
      <c r="DKY28" s="87">
        <v>0</v>
      </c>
      <c r="DKZ28" s="59">
        <f t="shared" si="179"/>
        <v>0</v>
      </c>
      <c r="DLA28" s="1"/>
      <c r="DLB28" s="89">
        <v>5</v>
      </c>
      <c r="DLC28" s="93" t="s">
        <v>65</v>
      </c>
      <c r="DLD28" s="58" t="s">
        <v>58</v>
      </c>
      <c r="DLE28" s="91" t="s">
        <v>32</v>
      </c>
      <c r="DLF28" s="92">
        <v>1</v>
      </c>
      <c r="DLG28" s="87">
        <v>0</v>
      </c>
      <c r="DLH28" s="59">
        <f t="shared" si="179"/>
        <v>0</v>
      </c>
      <c r="DLI28" s="1"/>
      <c r="DLJ28" s="89">
        <v>5</v>
      </c>
      <c r="DLK28" s="93" t="s">
        <v>65</v>
      </c>
      <c r="DLL28" s="58" t="s">
        <v>58</v>
      </c>
      <c r="DLM28" s="91" t="s">
        <v>32</v>
      </c>
      <c r="DLN28" s="92">
        <v>1</v>
      </c>
      <c r="DLO28" s="87">
        <v>0</v>
      </c>
      <c r="DLP28" s="59">
        <f t="shared" si="180"/>
        <v>0</v>
      </c>
      <c r="DLQ28" s="1"/>
      <c r="DLR28" s="89">
        <v>5</v>
      </c>
      <c r="DLS28" s="93" t="s">
        <v>65</v>
      </c>
      <c r="DLT28" s="58" t="s">
        <v>58</v>
      </c>
      <c r="DLU28" s="91" t="s">
        <v>32</v>
      </c>
      <c r="DLV28" s="92">
        <v>1</v>
      </c>
      <c r="DLW28" s="87">
        <v>0</v>
      </c>
      <c r="DLX28" s="59">
        <f t="shared" si="180"/>
        <v>0</v>
      </c>
      <c r="DLY28" s="1"/>
      <c r="DLZ28" s="89">
        <v>5</v>
      </c>
      <c r="DMA28" s="93" t="s">
        <v>65</v>
      </c>
      <c r="DMB28" s="58" t="s">
        <v>58</v>
      </c>
      <c r="DMC28" s="91" t="s">
        <v>32</v>
      </c>
      <c r="DMD28" s="92">
        <v>1</v>
      </c>
      <c r="DME28" s="87">
        <v>0</v>
      </c>
      <c r="DMF28" s="59">
        <f t="shared" si="181"/>
        <v>0</v>
      </c>
      <c r="DMG28" s="1"/>
      <c r="DMH28" s="89">
        <v>5</v>
      </c>
      <c r="DMI28" s="93" t="s">
        <v>65</v>
      </c>
      <c r="DMJ28" s="58" t="s">
        <v>58</v>
      </c>
      <c r="DMK28" s="91" t="s">
        <v>32</v>
      </c>
      <c r="DML28" s="92">
        <v>1</v>
      </c>
      <c r="DMM28" s="87">
        <v>0</v>
      </c>
      <c r="DMN28" s="59">
        <f t="shared" si="181"/>
        <v>0</v>
      </c>
      <c r="DMO28" s="1"/>
      <c r="DMP28" s="89">
        <v>5</v>
      </c>
      <c r="DMQ28" s="93" t="s">
        <v>65</v>
      </c>
      <c r="DMR28" s="58" t="s">
        <v>58</v>
      </c>
      <c r="DMS28" s="91" t="s">
        <v>32</v>
      </c>
      <c r="DMT28" s="92">
        <v>1</v>
      </c>
      <c r="DMU28" s="87">
        <v>0</v>
      </c>
      <c r="DMV28" s="59">
        <f t="shared" si="182"/>
        <v>0</v>
      </c>
      <c r="DMW28" s="1"/>
      <c r="DMX28" s="89">
        <v>5</v>
      </c>
      <c r="DMY28" s="93" t="s">
        <v>65</v>
      </c>
      <c r="DMZ28" s="58" t="s">
        <v>58</v>
      </c>
      <c r="DNA28" s="91" t="s">
        <v>32</v>
      </c>
      <c r="DNB28" s="92">
        <v>1</v>
      </c>
      <c r="DNC28" s="87">
        <v>0</v>
      </c>
      <c r="DND28" s="59">
        <f t="shared" si="182"/>
        <v>0</v>
      </c>
      <c r="DNE28" s="1"/>
      <c r="DNF28" s="89">
        <v>5</v>
      </c>
      <c r="DNG28" s="93" t="s">
        <v>65</v>
      </c>
      <c r="DNH28" s="58" t="s">
        <v>58</v>
      </c>
      <c r="DNI28" s="91" t="s">
        <v>32</v>
      </c>
      <c r="DNJ28" s="92">
        <v>1</v>
      </c>
      <c r="DNK28" s="87">
        <v>0</v>
      </c>
      <c r="DNL28" s="59">
        <f t="shared" si="183"/>
        <v>0</v>
      </c>
      <c r="DNM28" s="1"/>
      <c r="DNN28" s="89">
        <v>5</v>
      </c>
      <c r="DNO28" s="93" t="s">
        <v>65</v>
      </c>
      <c r="DNP28" s="58" t="s">
        <v>58</v>
      </c>
      <c r="DNQ28" s="91" t="s">
        <v>32</v>
      </c>
      <c r="DNR28" s="92">
        <v>1</v>
      </c>
      <c r="DNS28" s="87">
        <v>0</v>
      </c>
      <c r="DNT28" s="59">
        <f t="shared" si="183"/>
        <v>0</v>
      </c>
      <c r="DNU28" s="1"/>
      <c r="DNV28" s="89">
        <v>5</v>
      </c>
      <c r="DNW28" s="93" t="s">
        <v>65</v>
      </c>
      <c r="DNX28" s="58" t="s">
        <v>58</v>
      </c>
      <c r="DNY28" s="91" t="s">
        <v>32</v>
      </c>
      <c r="DNZ28" s="92">
        <v>1</v>
      </c>
      <c r="DOA28" s="87">
        <v>0</v>
      </c>
      <c r="DOB28" s="59">
        <f t="shared" si="184"/>
        <v>0</v>
      </c>
      <c r="DOC28" s="1"/>
      <c r="DOD28" s="89">
        <v>5</v>
      </c>
      <c r="DOE28" s="93" t="s">
        <v>65</v>
      </c>
      <c r="DOF28" s="58" t="s">
        <v>58</v>
      </c>
      <c r="DOG28" s="91" t="s">
        <v>32</v>
      </c>
      <c r="DOH28" s="92">
        <v>1</v>
      </c>
      <c r="DOI28" s="87">
        <v>0</v>
      </c>
      <c r="DOJ28" s="59">
        <f t="shared" si="184"/>
        <v>0</v>
      </c>
      <c r="DOK28" s="1"/>
      <c r="DOL28" s="89">
        <v>5</v>
      </c>
      <c r="DOM28" s="93" t="s">
        <v>65</v>
      </c>
      <c r="DON28" s="58" t="s">
        <v>58</v>
      </c>
      <c r="DOO28" s="91" t="s">
        <v>32</v>
      </c>
      <c r="DOP28" s="92">
        <v>1</v>
      </c>
      <c r="DOQ28" s="87">
        <v>0</v>
      </c>
      <c r="DOR28" s="59">
        <f t="shared" si="185"/>
        <v>0</v>
      </c>
      <c r="DOS28" s="1"/>
      <c r="DOT28" s="89">
        <v>5</v>
      </c>
      <c r="DOU28" s="93" t="s">
        <v>65</v>
      </c>
      <c r="DOV28" s="58" t="s">
        <v>58</v>
      </c>
      <c r="DOW28" s="91" t="s">
        <v>32</v>
      </c>
      <c r="DOX28" s="92">
        <v>1</v>
      </c>
      <c r="DOY28" s="87">
        <v>0</v>
      </c>
      <c r="DOZ28" s="59">
        <f t="shared" si="185"/>
        <v>0</v>
      </c>
      <c r="DPA28" s="1"/>
      <c r="DPB28" s="89">
        <v>5</v>
      </c>
      <c r="DPC28" s="93" t="s">
        <v>65</v>
      </c>
      <c r="DPD28" s="58" t="s">
        <v>58</v>
      </c>
      <c r="DPE28" s="91" t="s">
        <v>32</v>
      </c>
      <c r="DPF28" s="92">
        <v>1</v>
      </c>
      <c r="DPG28" s="87">
        <v>0</v>
      </c>
      <c r="DPH28" s="59">
        <f t="shared" si="186"/>
        <v>0</v>
      </c>
      <c r="DPI28" s="1"/>
      <c r="DPJ28" s="89">
        <v>5</v>
      </c>
      <c r="DPK28" s="93" t="s">
        <v>65</v>
      </c>
      <c r="DPL28" s="58" t="s">
        <v>58</v>
      </c>
      <c r="DPM28" s="91" t="s">
        <v>32</v>
      </c>
      <c r="DPN28" s="92">
        <v>1</v>
      </c>
      <c r="DPO28" s="87">
        <v>0</v>
      </c>
      <c r="DPP28" s="59">
        <f t="shared" si="186"/>
        <v>0</v>
      </c>
      <c r="DPQ28" s="1"/>
      <c r="DPR28" s="89">
        <v>5</v>
      </c>
      <c r="DPS28" s="93" t="s">
        <v>65</v>
      </c>
      <c r="DPT28" s="58" t="s">
        <v>58</v>
      </c>
      <c r="DPU28" s="91" t="s">
        <v>32</v>
      </c>
      <c r="DPV28" s="92">
        <v>1</v>
      </c>
      <c r="DPW28" s="87">
        <v>0</v>
      </c>
      <c r="DPX28" s="59">
        <f t="shared" si="187"/>
        <v>0</v>
      </c>
      <c r="DPY28" s="1"/>
      <c r="DPZ28" s="89">
        <v>5</v>
      </c>
      <c r="DQA28" s="93" t="s">
        <v>65</v>
      </c>
      <c r="DQB28" s="58" t="s">
        <v>58</v>
      </c>
      <c r="DQC28" s="91" t="s">
        <v>32</v>
      </c>
      <c r="DQD28" s="92">
        <v>1</v>
      </c>
      <c r="DQE28" s="87">
        <v>0</v>
      </c>
      <c r="DQF28" s="59">
        <f t="shared" si="187"/>
        <v>0</v>
      </c>
      <c r="DQG28" s="1"/>
      <c r="DQH28" s="89">
        <v>5</v>
      </c>
      <c r="DQI28" s="93" t="s">
        <v>65</v>
      </c>
      <c r="DQJ28" s="58" t="s">
        <v>58</v>
      </c>
      <c r="DQK28" s="91" t="s">
        <v>32</v>
      </c>
      <c r="DQL28" s="92">
        <v>1</v>
      </c>
      <c r="DQM28" s="87">
        <v>0</v>
      </c>
      <c r="DQN28" s="59">
        <f t="shared" si="188"/>
        <v>0</v>
      </c>
      <c r="DQO28" s="1"/>
      <c r="DQP28" s="89">
        <v>5</v>
      </c>
      <c r="DQQ28" s="93" t="s">
        <v>65</v>
      </c>
      <c r="DQR28" s="58" t="s">
        <v>58</v>
      </c>
      <c r="DQS28" s="91" t="s">
        <v>32</v>
      </c>
      <c r="DQT28" s="92">
        <v>1</v>
      </c>
      <c r="DQU28" s="87">
        <v>0</v>
      </c>
      <c r="DQV28" s="59">
        <f t="shared" si="188"/>
        <v>0</v>
      </c>
      <c r="DQW28" s="1"/>
      <c r="DQX28" s="89">
        <v>5</v>
      </c>
      <c r="DQY28" s="93" t="s">
        <v>65</v>
      </c>
      <c r="DQZ28" s="58" t="s">
        <v>58</v>
      </c>
      <c r="DRA28" s="91" t="s">
        <v>32</v>
      </c>
      <c r="DRB28" s="92">
        <v>1</v>
      </c>
      <c r="DRC28" s="87">
        <v>0</v>
      </c>
      <c r="DRD28" s="59">
        <f t="shared" si="189"/>
        <v>0</v>
      </c>
      <c r="DRE28" s="1"/>
      <c r="DRF28" s="89">
        <v>5</v>
      </c>
      <c r="DRG28" s="93" t="s">
        <v>65</v>
      </c>
      <c r="DRH28" s="58" t="s">
        <v>58</v>
      </c>
      <c r="DRI28" s="91" t="s">
        <v>32</v>
      </c>
      <c r="DRJ28" s="92">
        <v>1</v>
      </c>
      <c r="DRK28" s="87">
        <v>0</v>
      </c>
      <c r="DRL28" s="59">
        <f t="shared" si="189"/>
        <v>0</v>
      </c>
      <c r="DRM28" s="1"/>
      <c r="DRN28" s="89">
        <v>5</v>
      </c>
      <c r="DRO28" s="93" t="s">
        <v>65</v>
      </c>
      <c r="DRP28" s="58" t="s">
        <v>58</v>
      </c>
      <c r="DRQ28" s="91" t="s">
        <v>32</v>
      </c>
      <c r="DRR28" s="92">
        <v>1</v>
      </c>
      <c r="DRS28" s="87">
        <v>0</v>
      </c>
      <c r="DRT28" s="59">
        <f t="shared" si="190"/>
        <v>0</v>
      </c>
      <c r="DRU28" s="1"/>
      <c r="DRV28" s="89">
        <v>5</v>
      </c>
      <c r="DRW28" s="93" t="s">
        <v>65</v>
      </c>
      <c r="DRX28" s="58" t="s">
        <v>58</v>
      </c>
      <c r="DRY28" s="91" t="s">
        <v>32</v>
      </c>
      <c r="DRZ28" s="92">
        <v>1</v>
      </c>
      <c r="DSA28" s="87">
        <v>0</v>
      </c>
      <c r="DSB28" s="59">
        <f t="shared" si="190"/>
        <v>0</v>
      </c>
      <c r="DSC28" s="1"/>
      <c r="DSD28" s="89">
        <v>5</v>
      </c>
      <c r="DSE28" s="93" t="s">
        <v>65</v>
      </c>
      <c r="DSF28" s="58" t="s">
        <v>58</v>
      </c>
      <c r="DSG28" s="91" t="s">
        <v>32</v>
      </c>
      <c r="DSH28" s="92">
        <v>1</v>
      </c>
      <c r="DSI28" s="87">
        <v>0</v>
      </c>
      <c r="DSJ28" s="59">
        <f t="shared" si="191"/>
        <v>0</v>
      </c>
      <c r="DSK28" s="1"/>
      <c r="DSL28" s="89">
        <v>5</v>
      </c>
      <c r="DSM28" s="93" t="s">
        <v>65</v>
      </c>
      <c r="DSN28" s="58" t="s">
        <v>58</v>
      </c>
      <c r="DSO28" s="91" t="s">
        <v>32</v>
      </c>
      <c r="DSP28" s="92">
        <v>1</v>
      </c>
      <c r="DSQ28" s="87">
        <v>0</v>
      </c>
      <c r="DSR28" s="59">
        <f t="shared" si="191"/>
        <v>0</v>
      </c>
      <c r="DSS28" s="1"/>
      <c r="DST28" s="89">
        <v>5</v>
      </c>
      <c r="DSU28" s="93" t="s">
        <v>65</v>
      </c>
      <c r="DSV28" s="58" t="s">
        <v>58</v>
      </c>
      <c r="DSW28" s="91" t="s">
        <v>32</v>
      </c>
      <c r="DSX28" s="92">
        <v>1</v>
      </c>
      <c r="DSY28" s="87">
        <v>0</v>
      </c>
      <c r="DSZ28" s="59">
        <f t="shared" si="192"/>
        <v>0</v>
      </c>
      <c r="DTA28" s="1"/>
      <c r="DTB28" s="89">
        <v>5</v>
      </c>
      <c r="DTC28" s="93" t="s">
        <v>65</v>
      </c>
      <c r="DTD28" s="58" t="s">
        <v>58</v>
      </c>
      <c r="DTE28" s="91" t="s">
        <v>32</v>
      </c>
      <c r="DTF28" s="92">
        <v>1</v>
      </c>
      <c r="DTG28" s="87">
        <v>0</v>
      </c>
      <c r="DTH28" s="59">
        <f t="shared" si="192"/>
        <v>0</v>
      </c>
      <c r="DTI28" s="1"/>
      <c r="DTJ28" s="89">
        <v>5</v>
      </c>
      <c r="DTK28" s="93" t="s">
        <v>65</v>
      </c>
      <c r="DTL28" s="58" t="s">
        <v>58</v>
      </c>
      <c r="DTM28" s="91" t="s">
        <v>32</v>
      </c>
      <c r="DTN28" s="92">
        <v>1</v>
      </c>
      <c r="DTO28" s="87">
        <v>0</v>
      </c>
      <c r="DTP28" s="59">
        <f t="shared" si="193"/>
        <v>0</v>
      </c>
      <c r="DTQ28" s="1"/>
      <c r="DTR28" s="89">
        <v>5</v>
      </c>
      <c r="DTS28" s="93" t="s">
        <v>65</v>
      </c>
      <c r="DTT28" s="58" t="s">
        <v>58</v>
      </c>
      <c r="DTU28" s="91" t="s">
        <v>32</v>
      </c>
      <c r="DTV28" s="92">
        <v>1</v>
      </c>
      <c r="DTW28" s="87">
        <v>0</v>
      </c>
      <c r="DTX28" s="59">
        <f t="shared" si="193"/>
        <v>0</v>
      </c>
      <c r="DTY28" s="1"/>
      <c r="DTZ28" s="89">
        <v>5</v>
      </c>
      <c r="DUA28" s="93" t="s">
        <v>65</v>
      </c>
      <c r="DUB28" s="58" t="s">
        <v>58</v>
      </c>
      <c r="DUC28" s="91" t="s">
        <v>32</v>
      </c>
      <c r="DUD28" s="92">
        <v>1</v>
      </c>
      <c r="DUE28" s="87">
        <v>0</v>
      </c>
      <c r="DUF28" s="59">
        <f t="shared" si="194"/>
        <v>0</v>
      </c>
      <c r="DUG28" s="1"/>
      <c r="DUH28" s="89">
        <v>5</v>
      </c>
      <c r="DUI28" s="93" t="s">
        <v>65</v>
      </c>
      <c r="DUJ28" s="58" t="s">
        <v>58</v>
      </c>
      <c r="DUK28" s="91" t="s">
        <v>32</v>
      </c>
      <c r="DUL28" s="92">
        <v>1</v>
      </c>
      <c r="DUM28" s="87">
        <v>0</v>
      </c>
      <c r="DUN28" s="59">
        <f t="shared" si="194"/>
        <v>0</v>
      </c>
      <c r="DUO28" s="1"/>
      <c r="DUP28" s="89">
        <v>5</v>
      </c>
      <c r="DUQ28" s="93" t="s">
        <v>65</v>
      </c>
      <c r="DUR28" s="58" t="s">
        <v>58</v>
      </c>
      <c r="DUS28" s="91" t="s">
        <v>32</v>
      </c>
      <c r="DUT28" s="92">
        <v>1</v>
      </c>
      <c r="DUU28" s="87">
        <v>0</v>
      </c>
      <c r="DUV28" s="59">
        <f t="shared" si="195"/>
        <v>0</v>
      </c>
      <c r="DUW28" s="1"/>
      <c r="DUX28" s="89">
        <v>5</v>
      </c>
      <c r="DUY28" s="93" t="s">
        <v>65</v>
      </c>
      <c r="DUZ28" s="58" t="s">
        <v>58</v>
      </c>
      <c r="DVA28" s="91" t="s">
        <v>32</v>
      </c>
      <c r="DVB28" s="92">
        <v>1</v>
      </c>
      <c r="DVC28" s="87">
        <v>0</v>
      </c>
      <c r="DVD28" s="59">
        <f t="shared" si="195"/>
        <v>0</v>
      </c>
      <c r="DVE28" s="1"/>
      <c r="DVF28" s="89">
        <v>5</v>
      </c>
      <c r="DVG28" s="93" t="s">
        <v>65</v>
      </c>
      <c r="DVH28" s="58" t="s">
        <v>58</v>
      </c>
      <c r="DVI28" s="91" t="s">
        <v>32</v>
      </c>
      <c r="DVJ28" s="92">
        <v>1</v>
      </c>
      <c r="DVK28" s="87">
        <v>0</v>
      </c>
      <c r="DVL28" s="59">
        <f t="shared" si="196"/>
        <v>0</v>
      </c>
      <c r="DVM28" s="1"/>
      <c r="DVN28" s="89">
        <v>5</v>
      </c>
      <c r="DVO28" s="93" t="s">
        <v>65</v>
      </c>
      <c r="DVP28" s="58" t="s">
        <v>58</v>
      </c>
      <c r="DVQ28" s="91" t="s">
        <v>32</v>
      </c>
      <c r="DVR28" s="92">
        <v>1</v>
      </c>
      <c r="DVS28" s="87">
        <v>0</v>
      </c>
      <c r="DVT28" s="59">
        <f t="shared" si="196"/>
        <v>0</v>
      </c>
      <c r="DVU28" s="1"/>
      <c r="DVV28" s="89">
        <v>5</v>
      </c>
      <c r="DVW28" s="93" t="s">
        <v>65</v>
      </c>
      <c r="DVX28" s="58" t="s">
        <v>58</v>
      </c>
      <c r="DVY28" s="91" t="s">
        <v>32</v>
      </c>
      <c r="DVZ28" s="92">
        <v>1</v>
      </c>
      <c r="DWA28" s="87">
        <v>0</v>
      </c>
      <c r="DWB28" s="59">
        <f t="shared" si="197"/>
        <v>0</v>
      </c>
      <c r="DWC28" s="1"/>
      <c r="DWD28" s="89">
        <v>5</v>
      </c>
      <c r="DWE28" s="93" t="s">
        <v>65</v>
      </c>
      <c r="DWF28" s="58" t="s">
        <v>58</v>
      </c>
      <c r="DWG28" s="91" t="s">
        <v>32</v>
      </c>
      <c r="DWH28" s="92">
        <v>1</v>
      </c>
      <c r="DWI28" s="87">
        <v>0</v>
      </c>
      <c r="DWJ28" s="59">
        <f t="shared" si="197"/>
        <v>0</v>
      </c>
      <c r="DWK28" s="1"/>
      <c r="DWL28" s="89">
        <v>5</v>
      </c>
      <c r="DWM28" s="93" t="s">
        <v>65</v>
      </c>
      <c r="DWN28" s="58" t="s">
        <v>58</v>
      </c>
      <c r="DWO28" s="91" t="s">
        <v>32</v>
      </c>
      <c r="DWP28" s="92">
        <v>1</v>
      </c>
      <c r="DWQ28" s="87">
        <v>0</v>
      </c>
      <c r="DWR28" s="59">
        <f t="shared" si="198"/>
        <v>0</v>
      </c>
      <c r="DWS28" s="1"/>
      <c r="DWT28" s="89">
        <v>5</v>
      </c>
      <c r="DWU28" s="93" t="s">
        <v>65</v>
      </c>
      <c r="DWV28" s="58" t="s">
        <v>58</v>
      </c>
      <c r="DWW28" s="91" t="s">
        <v>32</v>
      </c>
      <c r="DWX28" s="92">
        <v>1</v>
      </c>
      <c r="DWY28" s="87">
        <v>0</v>
      </c>
      <c r="DWZ28" s="59">
        <f t="shared" si="198"/>
        <v>0</v>
      </c>
      <c r="DXA28" s="1"/>
      <c r="DXB28" s="89">
        <v>5</v>
      </c>
      <c r="DXC28" s="93" t="s">
        <v>65</v>
      </c>
      <c r="DXD28" s="58" t="s">
        <v>58</v>
      </c>
      <c r="DXE28" s="91" t="s">
        <v>32</v>
      </c>
      <c r="DXF28" s="92">
        <v>1</v>
      </c>
      <c r="DXG28" s="87">
        <v>0</v>
      </c>
      <c r="DXH28" s="59">
        <f t="shared" si="199"/>
        <v>0</v>
      </c>
      <c r="DXI28" s="1"/>
      <c r="DXJ28" s="89">
        <v>5</v>
      </c>
      <c r="DXK28" s="93" t="s">
        <v>65</v>
      </c>
      <c r="DXL28" s="58" t="s">
        <v>58</v>
      </c>
      <c r="DXM28" s="91" t="s">
        <v>32</v>
      </c>
      <c r="DXN28" s="92">
        <v>1</v>
      </c>
      <c r="DXO28" s="87">
        <v>0</v>
      </c>
      <c r="DXP28" s="59">
        <f t="shared" si="199"/>
        <v>0</v>
      </c>
      <c r="DXQ28" s="1"/>
      <c r="DXR28" s="89">
        <v>5</v>
      </c>
      <c r="DXS28" s="93" t="s">
        <v>65</v>
      </c>
      <c r="DXT28" s="58" t="s">
        <v>58</v>
      </c>
      <c r="DXU28" s="91" t="s">
        <v>32</v>
      </c>
      <c r="DXV28" s="92">
        <v>1</v>
      </c>
      <c r="DXW28" s="87">
        <v>0</v>
      </c>
      <c r="DXX28" s="59">
        <f t="shared" si="200"/>
        <v>0</v>
      </c>
      <c r="DXY28" s="1"/>
      <c r="DXZ28" s="89">
        <v>5</v>
      </c>
      <c r="DYA28" s="93" t="s">
        <v>65</v>
      </c>
      <c r="DYB28" s="58" t="s">
        <v>58</v>
      </c>
      <c r="DYC28" s="91" t="s">
        <v>32</v>
      </c>
      <c r="DYD28" s="92">
        <v>1</v>
      </c>
      <c r="DYE28" s="87">
        <v>0</v>
      </c>
      <c r="DYF28" s="59">
        <f t="shared" si="200"/>
        <v>0</v>
      </c>
      <c r="DYG28" s="1"/>
      <c r="DYH28" s="89">
        <v>5</v>
      </c>
      <c r="DYI28" s="93" t="s">
        <v>65</v>
      </c>
      <c r="DYJ28" s="58" t="s">
        <v>58</v>
      </c>
      <c r="DYK28" s="91" t="s">
        <v>32</v>
      </c>
      <c r="DYL28" s="92">
        <v>1</v>
      </c>
      <c r="DYM28" s="87">
        <v>0</v>
      </c>
      <c r="DYN28" s="59">
        <f t="shared" si="201"/>
        <v>0</v>
      </c>
      <c r="DYO28" s="1"/>
      <c r="DYP28" s="89">
        <v>5</v>
      </c>
      <c r="DYQ28" s="93" t="s">
        <v>65</v>
      </c>
      <c r="DYR28" s="58" t="s">
        <v>58</v>
      </c>
      <c r="DYS28" s="91" t="s">
        <v>32</v>
      </c>
      <c r="DYT28" s="92">
        <v>1</v>
      </c>
      <c r="DYU28" s="87">
        <v>0</v>
      </c>
      <c r="DYV28" s="59">
        <f t="shared" si="201"/>
        <v>0</v>
      </c>
      <c r="DYW28" s="1"/>
      <c r="DYX28" s="89">
        <v>5</v>
      </c>
      <c r="DYY28" s="93" t="s">
        <v>65</v>
      </c>
      <c r="DYZ28" s="58" t="s">
        <v>58</v>
      </c>
      <c r="DZA28" s="91" t="s">
        <v>32</v>
      </c>
      <c r="DZB28" s="92">
        <v>1</v>
      </c>
      <c r="DZC28" s="87">
        <v>0</v>
      </c>
      <c r="DZD28" s="59">
        <f t="shared" si="202"/>
        <v>0</v>
      </c>
      <c r="DZE28" s="1"/>
      <c r="DZF28" s="89">
        <v>5</v>
      </c>
      <c r="DZG28" s="93" t="s">
        <v>65</v>
      </c>
      <c r="DZH28" s="58" t="s">
        <v>58</v>
      </c>
      <c r="DZI28" s="91" t="s">
        <v>32</v>
      </c>
      <c r="DZJ28" s="92">
        <v>1</v>
      </c>
      <c r="DZK28" s="87">
        <v>0</v>
      </c>
      <c r="DZL28" s="59">
        <f t="shared" si="202"/>
        <v>0</v>
      </c>
      <c r="DZM28" s="1"/>
      <c r="DZN28" s="89">
        <v>5</v>
      </c>
      <c r="DZO28" s="93" t="s">
        <v>65</v>
      </c>
      <c r="DZP28" s="58" t="s">
        <v>58</v>
      </c>
      <c r="DZQ28" s="91" t="s">
        <v>32</v>
      </c>
      <c r="DZR28" s="92">
        <v>1</v>
      </c>
      <c r="DZS28" s="87">
        <v>0</v>
      </c>
      <c r="DZT28" s="59">
        <f t="shared" si="203"/>
        <v>0</v>
      </c>
      <c r="DZU28" s="1"/>
      <c r="DZV28" s="89">
        <v>5</v>
      </c>
      <c r="DZW28" s="93" t="s">
        <v>65</v>
      </c>
      <c r="DZX28" s="58" t="s">
        <v>58</v>
      </c>
      <c r="DZY28" s="91" t="s">
        <v>32</v>
      </c>
      <c r="DZZ28" s="92">
        <v>1</v>
      </c>
      <c r="EAA28" s="87">
        <v>0</v>
      </c>
      <c r="EAB28" s="59">
        <f t="shared" si="203"/>
        <v>0</v>
      </c>
      <c r="EAC28" s="1"/>
      <c r="EAD28" s="89">
        <v>5</v>
      </c>
      <c r="EAE28" s="93" t="s">
        <v>65</v>
      </c>
      <c r="EAF28" s="58" t="s">
        <v>58</v>
      </c>
      <c r="EAG28" s="91" t="s">
        <v>32</v>
      </c>
      <c r="EAH28" s="92">
        <v>1</v>
      </c>
      <c r="EAI28" s="87">
        <v>0</v>
      </c>
      <c r="EAJ28" s="59">
        <f t="shared" si="204"/>
        <v>0</v>
      </c>
      <c r="EAK28" s="1"/>
      <c r="EAL28" s="89">
        <v>5</v>
      </c>
      <c r="EAM28" s="93" t="s">
        <v>65</v>
      </c>
      <c r="EAN28" s="58" t="s">
        <v>58</v>
      </c>
      <c r="EAO28" s="91" t="s">
        <v>32</v>
      </c>
      <c r="EAP28" s="92">
        <v>1</v>
      </c>
      <c r="EAQ28" s="87">
        <v>0</v>
      </c>
      <c r="EAR28" s="59">
        <f t="shared" si="204"/>
        <v>0</v>
      </c>
      <c r="EAS28" s="1"/>
      <c r="EAT28" s="89">
        <v>5</v>
      </c>
      <c r="EAU28" s="93" t="s">
        <v>65</v>
      </c>
      <c r="EAV28" s="58" t="s">
        <v>58</v>
      </c>
      <c r="EAW28" s="91" t="s">
        <v>32</v>
      </c>
      <c r="EAX28" s="92">
        <v>1</v>
      </c>
      <c r="EAY28" s="87">
        <v>0</v>
      </c>
      <c r="EAZ28" s="59">
        <f t="shared" si="205"/>
        <v>0</v>
      </c>
      <c r="EBA28" s="1"/>
      <c r="EBB28" s="89">
        <v>5</v>
      </c>
      <c r="EBC28" s="93" t="s">
        <v>65</v>
      </c>
      <c r="EBD28" s="58" t="s">
        <v>58</v>
      </c>
      <c r="EBE28" s="91" t="s">
        <v>32</v>
      </c>
      <c r="EBF28" s="92">
        <v>1</v>
      </c>
      <c r="EBG28" s="87">
        <v>0</v>
      </c>
      <c r="EBH28" s="59">
        <f t="shared" si="205"/>
        <v>0</v>
      </c>
      <c r="EBI28" s="1"/>
      <c r="EBJ28" s="89">
        <v>5</v>
      </c>
      <c r="EBK28" s="93" t="s">
        <v>65</v>
      </c>
      <c r="EBL28" s="58" t="s">
        <v>58</v>
      </c>
      <c r="EBM28" s="91" t="s">
        <v>32</v>
      </c>
      <c r="EBN28" s="92">
        <v>1</v>
      </c>
      <c r="EBO28" s="87">
        <v>0</v>
      </c>
      <c r="EBP28" s="59">
        <f t="shared" si="206"/>
        <v>0</v>
      </c>
      <c r="EBQ28" s="1"/>
      <c r="EBR28" s="89">
        <v>5</v>
      </c>
      <c r="EBS28" s="93" t="s">
        <v>65</v>
      </c>
      <c r="EBT28" s="58" t="s">
        <v>58</v>
      </c>
      <c r="EBU28" s="91" t="s">
        <v>32</v>
      </c>
      <c r="EBV28" s="92">
        <v>1</v>
      </c>
      <c r="EBW28" s="87">
        <v>0</v>
      </c>
      <c r="EBX28" s="59">
        <f t="shared" si="206"/>
        <v>0</v>
      </c>
      <c r="EBY28" s="1"/>
      <c r="EBZ28" s="89">
        <v>5</v>
      </c>
      <c r="ECA28" s="93" t="s">
        <v>65</v>
      </c>
      <c r="ECB28" s="58" t="s">
        <v>58</v>
      </c>
      <c r="ECC28" s="91" t="s">
        <v>32</v>
      </c>
      <c r="ECD28" s="92">
        <v>1</v>
      </c>
      <c r="ECE28" s="87">
        <v>0</v>
      </c>
      <c r="ECF28" s="59">
        <f t="shared" si="207"/>
        <v>0</v>
      </c>
      <c r="ECG28" s="1"/>
      <c r="ECH28" s="89">
        <v>5</v>
      </c>
      <c r="ECI28" s="93" t="s">
        <v>65</v>
      </c>
      <c r="ECJ28" s="58" t="s">
        <v>58</v>
      </c>
      <c r="ECK28" s="91" t="s">
        <v>32</v>
      </c>
      <c r="ECL28" s="92">
        <v>1</v>
      </c>
      <c r="ECM28" s="87">
        <v>0</v>
      </c>
      <c r="ECN28" s="59">
        <f t="shared" si="207"/>
        <v>0</v>
      </c>
      <c r="ECO28" s="1"/>
      <c r="ECP28" s="89">
        <v>5</v>
      </c>
      <c r="ECQ28" s="93" t="s">
        <v>65</v>
      </c>
      <c r="ECR28" s="58" t="s">
        <v>58</v>
      </c>
      <c r="ECS28" s="91" t="s">
        <v>32</v>
      </c>
      <c r="ECT28" s="92">
        <v>1</v>
      </c>
      <c r="ECU28" s="87">
        <v>0</v>
      </c>
      <c r="ECV28" s="59">
        <f t="shared" si="208"/>
        <v>0</v>
      </c>
      <c r="ECW28" s="1"/>
      <c r="ECX28" s="89">
        <v>5</v>
      </c>
      <c r="ECY28" s="93" t="s">
        <v>65</v>
      </c>
      <c r="ECZ28" s="58" t="s">
        <v>58</v>
      </c>
      <c r="EDA28" s="91" t="s">
        <v>32</v>
      </c>
      <c r="EDB28" s="92">
        <v>1</v>
      </c>
      <c r="EDC28" s="87">
        <v>0</v>
      </c>
      <c r="EDD28" s="59">
        <f t="shared" si="208"/>
        <v>0</v>
      </c>
      <c r="EDE28" s="1"/>
      <c r="EDF28" s="89">
        <v>5</v>
      </c>
      <c r="EDG28" s="93" t="s">
        <v>65</v>
      </c>
      <c r="EDH28" s="58" t="s">
        <v>58</v>
      </c>
      <c r="EDI28" s="91" t="s">
        <v>32</v>
      </c>
      <c r="EDJ28" s="92">
        <v>1</v>
      </c>
      <c r="EDK28" s="87">
        <v>0</v>
      </c>
      <c r="EDL28" s="59">
        <f t="shared" si="209"/>
        <v>0</v>
      </c>
      <c r="EDM28" s="1"/>
      <c r="EDN28" s="89">
        <v>5</v>
      </c>
      <c r="EDO28" s="93" t="s">
        <v>65</v>
      </c>
      <c r="EDP28" s="58" t="s">
        <v>58</v>
      </c>
      <c r="EDQ28" s="91" t="s">
        <v>32</v>
      </c>
      <c r="EDR28" s="92">
        <v>1</v>
      </c>
      <c r="EDS28" s="87">
        <v>0</v>
      </c>
      <c r="EDT28" s="59">
        <f t="shared" si="209"/>
        <v>0</v>
      </c>
      <c r="EDU28" s="1"/>
      <c r="EDV28" s="89">
        <v>5</v>
      </c>
      <c r="EDW28" s="93" t="s">
        <v>65</v>
      </c>
      <c r="EDX28" s="58" t="s">
        <v>58</v>
      </c>
      <c r="EDY28" s="91" t="s">
        <v>32</v>
      </c>
      <c r="EDZ28" s="92">
        <v>1</v>
      </c>
      <c r="EEA28" s="87">
        <v>0</v>
      </c>
      <c r="EEB28" s="59">
        <f t="shared" si="210"/>
        <v>0</v>
      </c>
      <c r="EEC28" s="1"/>
      <c r="EED28" s="89">
        <v>5</v>
      </c>
      <c r="EEE28" s="93" t="s">
        <v>65</v>
      </c>
      <c r="EEF28" s="58" t="s">
        <v>58</v>
      </c>
      <c r="EEG28" s="91" t="s">
        <v>32</v>
      </c>
      <c r="EEH28" s="92">
        <v>1</v>
      </c>
      <c r="EEI28" s="87">
        <v>0</v>
      </c>
      <c r="EEJ28" s="59">
        <f t="shared" si="210"/>
        <v>0</v>
      </c>
      <c r="EEK28" s="1"/>
      <c r="EEL28" s="89">
        <v>5</v>
      </c>
      <c r="EEM28" s="93" t="s">
        <v>65</v>
      </c>
      <c r="EEN28" s="58" t="s">
        <v>58</v>
      </c>
      <c r="EEO28" s="91" t="s">
        <v>32</v>
      </c>
      <c r="EEP28" s="92">
        <v>1</v>
      </c>
      <c r="EEQ28" s="87">
        <v>0</v>
      </c>
      <c r="EER28" s="59">
        <f t="shared" si="211"/>
        <v>0</v>
      </c>
      <c r="EES28" s="1"/>
      <c r="EET28" s="89">
        <v>5</v>
      </c>
      <c r="EEU28" s="93" t="s">
        <v>65</v>
      </c>
      <c r="EEV28" s="58" t="s">
        <v>58</v>
      </c>
      <c r="EEW28" s="91" t="s">
        <v>32</v>
      </c>
      <c r="EEX28" s="92">
        <v>1</v>
      </c>
      <c r="EEY28" s="87">
        <v>0</v>
      </c>
      <c r="EEZ28" s="59">
        <f t="shared" si="211"/>
        <v>0</v>
      </c>
      <c r="EFA28" s="1"/>
      <c r="EFB28" s="89">
        <v>5</v>
      </c>
      <c r="EFC28" s="93" t="s">
        <v>65</v>
      </c>
      <c r="EFD28" s="58" t="s">
        <v>58</v>
      </c>
      <c r="EFE28" s="91" t="s">
        <v>32</v>
      </c>
      <c r="EFF28" s="92">
        <v>1</v>
      </c>
      <c r="EFG28" s="87">
        <v>0</v>
      </c>
      <c r="EFH28" s="59">
        <f t="shared" si="212"/>
        <v>0</v>
      </c>
      <c r="EFI28" s="1"/>
      <c r="EFJ28" s="89">
        <v>5</v>
      </c>
      <c r="EFK28" s="93" t="s">
        <v>65</v>
      </c>
      <c r="EFL28" s="58" t="s">
        <v>58</v>
      </c>
      <c r="EFM28" s="91" t="s">
        <v>32</v>
      </c>
      <c r="EFN28" s="92">
        <v>1</v>
      </c>
      <c r="EFO28" s="87">
        <v>0</v>
      </c>
      <c r="EFP28" s="59">
        <f t="shared" si="212"/>
        <v>0</v>
      </c>
      <c r="EFQ28" s="1"/>
      <c r="EFR28" s="89">
        <v>5</v>
      </c>
      <c r="EFS28" s="93" t="s">
        <v>65</v>
      </c>
      <c r="EFT28" s="58" t="s">
        <v>58</v>
      </c>
      <c r="EFU28" s="91" t="s">
        <v>32</v>
      </c>
      <c r="EFV28" s="92">
        <v>1</v>
      </c>
      <c r="EFW28" s="87">
        <v>0</v>
      </c>
      <c r="EFX28" s="59">
        <f t="shared" si="213"/>
        <v>0</v>
      </c>
      <c r="EFY28" s="1"/>
      <c r="EFZ28" s="89">
        <v>5</v>
      </c>
      <c r="EGA28" s="93" t="s">
        <v>65</v>
      </c>
      <c r="EGB28" s="58" t="s">
        <v>58</v>
      </c>
      <c r="EGC28" s="91" t="s">
        <v>32</v>
      </c>
      <c r="EGD28" s="92">
        <v>1</v>
      </c>
      <c r="EGE28" s="87">
        <v>0</v>
      </c>
      <c r="EGF28" s="59">
        <f t="shared" si="213"/>
        <v>0</v>
      </c>
      <c r="EGG28" s="1"/>
      <c r="EGH28" s="89">
        <v>5</v>
      </c>
      <c r="EGI28" s="93" t="s">
        <v>65</v>
      </c>
      <c r="EGJ28" s="58" t="s">
        <v>58</v>
      </c>
      <c r="EGK28" s="91" t="s">
        <v>32</v>
      </c>
      <c r="EGL28" s="92">
        <v>1</v>
      </c>
      <c r="EGM28" s="87">
        <v>0</v>
      </c>
      <c r="EGN28" s="59">
        <f t="shared" si="214"/>
        <v>0</v>
      </c>
      <c r="EGO28" s="1"/>
      <c r="EGP28" s="89">
        <v>5</v>
      </c>
      <c r="EGQ28" s="93" t="s">
        <v>65</v>
      </c>
      <c r="EGR28" s="58" t="s">
        <v>58</v>
      </c>
      <c r="EGS28" s="91" t="s">
        <v>32</v>
      </c>
      <c r="EGT28" s="92">
        <v>1</v>
      </c>
      <c r="EGU28" s="87">
        <v>0</v>
      </c>
      <c r="EGV28" s="59">
        <f t="shared" si="214"/>
        <v>0</v>
      </c>
      <c r="EGW28" s="1"/>
      <c r="EGX28" s="89">
        <v>5</v>
      </c>
      <c r="EGY28" s="93" t="s">
        <v>65</v>
      </c>
      <c r="EGZ28" s="58" t="s">
        <v>58</v>
      </c>
      <c r="EHA28" s="91" t="s">
        <v>32</v>
      </c>
      <c r="EHB28" s="92">
        <v>1</v>
      </c>
      <c r="EHC28" s="87">
        <v>0</v>
      </c>
      <c r="EHD28" s="59">
        <f t="shared" si="215"/>
        <v>0</v>
      </c>
      <c r="EHE28" s="1"/>
      <c r="EHF28" s="89">
        <v>5</v>
      </c>
      <c r="EHG28" s="93" t="s">
        <v>65</v>
      </c>
      <c r="EHH28" s="58" t="s">
        <v>58</v>
      </c>
      <c r="EHI28" s="91" t="s">
        <v>32</v>
      </c>
      <c r="EHJ28" s="92">
        <v>1</v>
      </c>
      <c r="EHK28" s="87">
        <v>0</v>
      </c>
      <c r="EHL28" s="59">
        <f t="shared" si="215"/>
        <v>0</v>
      </c>
      <c r="EHM28" s="1"/>
      <c r="EHN28" s="89">
        <v>5</v>
      </c>
      <c r="EHO28" s="93" t="s">
        <v>65</v>
      </c>
      <c r="EHP28" s="58" t="s">
        <v>58</v>
      </c>
      <c r="EHQ28" s="91" t="s">
        <v>32</v>
      </c>
      <c r="EHR28" s="92">
        <v>1</v>
      </c>
      <c r="EHS28" s="87">
        <v>0</v>
      </c>
      <c r="EHT28" s="59">
        <f t="shared" si="216"/>
        <v>0</v>
      </c>
      <c r="EHU28" s="1"/>
      <c r="EHV28" s="89">
        <v>5</v>
      </c>
      <c r="EHW28" s="93" t="s">
        <v>65</v>
      </c>
      <c r="EHX28" s="58" t="s">
        <v>58</v>
      </c>
      <c r="EHY28" s="91" t="s">
        <v>32</v>
      </c>
      <c r="EHZ28" s="92">
        <v>1</v>
      </c>
      <c r="EIA28" s="87">
        <v>0</v>
      </c>
      <c r="EIB28" s="59">
        <f t="shared" si="216"/>
        <v>0</v>
      </c>
      <c r="EIC28" s="1"/>
      <c r="EID28" s="89">
        <v>5</v>
      </c>
      <c r="EIE28" s="93" t="s">
        <v>65</v>
      </c>
      <c r="EIF28" s="58" t="s">
        <v>58</v>
      </c>
      <c r="EIG28" s="91" t="s">
        <v>32</v>
      </c>
      <c r="EIH28" s="92">
        <v>1</v>
      </c>
      <c r="EII28" s="87">
        <v>0</v>
      </c>
      <c r="EIJ28" s="59">
        <f t="shared" si="217"/>
        <v>0</v>
      </c>
      <c r="EIK28" s="1"/>
      <c r="EIL28" s="89">
        <v>5</v>
      </c>
      <c r="EIM28" s="93" t="s">
        <v>65</v>
      </c>
      <c r="EIN28" s="58" t="s">
        <v>58</v>
      </c>
      <c r="EIO28" s="91" t="s">
        <v>32</v>
      </c>
      <c r="EIP28" s="92">
        <v>1</v>
      </c>
      <c r="EIQ28" s="87">
        <v>0</v>
      </c>
      <c r="EIR28" s="59">
        <f t="shared" si="217"/>
        <v>0</v>
      </c>
      <c r="EIS28" s="1"/>
      <c r="EIT28" s="89">
        <v>5</v>
      </c>
      <c r="EIU28" s="93" t="s">
        <v>65</v>
      </c>
      <c r="EIV28" s="58" t="s">
        <v>58</v>
      </c>
      <c r="EIW28" s="91" t="s">
        <v>32</v>
      </c>
      <c r="EIX28" s="92">
        <v>1</v>
      </c>
      <c r="EIY28" s="87">
        <v>0</v>
      </c>
      <c r="EIZ28" s="59">
        <f t="shared" si="218"/>
        <v>0</v>
      </c>
      <c r="EJA28" s="1"/>
      <c r="EJB28" s="89">
        <v>5</v>
      </c>
      <c r="EJC28" s="93" t="s">
        <v>65</v>
      </c>
      <c r="EJD28" s="58" t="s">
        <v>58</v>
      </c>
      <c r="EJE28" s="91" t="s">
        <v>32</v>
      </c>
      <c r="EJF28" s="92">
        <v>1</v>
      </c>
      <c r="EJG28" s="87">
        <v>0</v>
      </c>
      <c r="EJH28" s="59">
        <f t="shared" si="218"/>
        <v>0</v>
      </c>
      <c r="EJI28" s="1"/>
      <c r="EJJ28" s="89">
        <v>5</v>
      </c>
      <c r="EJK28" s="93" t="s">
        <v>65</v>
      </c>
      <c r="EJL28" s="58" t="s">
        <v>58</v>
      </c>
      <c r="EJM28" s="91" t="s">
        <v>32</v>
      </c>
      <c r="EJN28" s="92">
        <v>1</v>
      </c>
      <c r="EJO28" s="87">
        <v>0</v>
      </c>
      <c r="EJP28" s="59">
        <f t="shared" si="219"/>
        <v>0</v>
      </c>
      <c r="EJQ28" s="1"/>
      <c r="EJR28" s="89">
        <v>5</v>
      </c>
      <c r="EJS28" s="93" t="s">
        <v>65</v>
      </c>
      <c r="EJT28" s="58" t="s">
        <v>58</v>
      </c>
      <c r="EJU28" s="91" t="s">
        <v>32</v>
      </c>
      <c r="EJV28" s="92">
        <v>1</v>
      </c>
      <c r="EJW28" s="87">
        <v>0</v>
      </c>
      <c r="EJX28" s="59">
        <f t="shared" si="219"/>
        <v>0</v>
      </c>
      <c r="EJY28" s="1"/>
      <c r="EJZ28" s="89">
        <v>5</v>
      </c>
      <c r="EKA28" s="93" t="s">
        <v>65</v>
      </c>
      <c r="EKB28" s="58" t="s">
        <v>58</v>
      </c>
      <c r="EKC28" s="91" t="s">
        <v>32</v>
      </c>
      <c r="EKD28" s="92">
        <v>1</v>
      </c>
      <c r="EKE28" s="87">
        <v>0</v>
      </c>
      <c r="EKF28" s="59">
        <f t="shared" si="220"/>
        <v>0</v>
      </c>
      <c r="EKG28" s="1"/>
      <c r="EKH28" s="89">
        <v>5</v>
      </c>
      <c r="EKI28" s="93" t="s">
        <v>65</v>
      </c>
      <c r="EKJ28" s="58" t="s">
        <v>58</v>
      </c>
      <c r="EKK28" s="91" t="s">
        <v>32</v>
      </c>
      <c r="EKL28" s="92">
        <v>1</v>
      </c>
      <c r="EKM28" s="87">
        <v>0</v>
      </c>
      <c r="EKN28" s="59">
        <f t="shared" si="220"/>
        <v>0</v>
      </c>
      <c r="EKO28" s="1"/>
      <c r="EKP28" s="89">
        <v>5</v>
      </c>
      <c r="EKQ28" s="93" t="s">
        <v>65</v>
      </c>
      <c r="EKR28" s="58" t="s">
        <v>58</v>
      </c>
      <c r="EKS28" s="91" t="s">
        <v>32</v>
      </c>
      <c r="EKT28" s="92">
        <v>1</v>
      </c>
      <c r="EKU28" s="87">
        <v>0</v>
      </c>
      <c r="EKV28" s="59">
        <f t="shared" si="221"/>
        <v>0</v>
      </c>
      <c r="EKW28" s="1"/>
      <c r="EKX28" s="89">
        <v>5</v>
      </c>
      <c r="EKY28" s="93" t="s">
        <v>65</v>
      </c>
      <c r="EKZ28" s="58" t="s">
        <v>58</v>
      </c>
      <c r="ELA28" s="91" t="s">
        <v>32</v>
      </c>
      <c r="ELB28" s="92">
        <v>1</v>
      </c>
      <c r="ELC28" s="87">
        <v>0</v>
      </c>
      <c r="ELD28" s="59">
        <f t="shared" si="221"/>
        <v>0</v>
      </c>
      <c r="ELE28" s="1"/>
      <c r="ELF28" s="89">
        <v>5</v>
      </c>
      <c r="ELG28" s="93" t="s">
        <v>65</v>
      </c>
      <c r="ELH28" s="58" t="s">
        <v>58</v>
      </c>
      <c r="ELI28" s="91" t="s">
        <v>32</v>
      </c>
      <c r="ELJ28" s="92">
        <v>1</v>
      </c>
      <c r="ELK28" s="87">
        <v>0</v>
      </c>
      <c r="ELL28" s="59">
        <f t="shared" si="222"/>
        <v>0</v>
      </c>
      <c r="ELM28" s="1"/>
      <c r="ELN28" s="89">
        <v>5</v>
      </c>
      <c r="ELO28" s="93" t="s">
        <v>65</v>
      </c>
      <c r="ELP28" s="58" t="s">
        <v>58</v>
      </c>
      <c r="ELQ28" s="91" t="s">
        <v>32</v>
      </c>
      <c r="ELR28" s="92">
        <v>1</v>
      </c>
      <c r="ELS28" s="87">
        <v>0</v>
      </c>
      <c r="ELT28" s="59">
        <f t="shared" si="222"/>
        <v>0</v>
      </c>
      <c r="ELU28" s="1"/>
      <c r="ELV28" s="89">
        <v>5</v>
      </c>
      <c r="ELW28" s="93" t="s">
        <v>65</v>
      </c>
      <c r="ELX28" s="58" t="s">
        <v>58</v>
      </c>
      <c r="ELY28" s="91" t="s">
        <v>32</v>
      </c>
      <c r="ELZ28" s="92">
        <v>1</v>
      </c>
      <c r="EMA28" s="87">
        <v>0</v>
      </c>
      <c r="EMB28" s="59">
        <f t="shared" si="223"/>
        <v>0</v>
      </c>
      <c r="EMC28" s="1"/>
      <c r="EMD28" s="89">
        <v>5</v>
      </c>
      <c r="EME28" s="93" t="s">
        <v>65</v>
      </c>
      <c r="EMF28" s="58" t="s">
        <v>58</v>
      </c>
      <c r="EMG28" s="91" t="s">
        <v>32</v>
      </c>
      <c r="EMH28" s="92">
        <v>1</v>
      </c>
      <c r="EMI28" s="87">
        <v>0</v>
      </c>
      <c r="EMJ28" s="59">
        <f t="shared" si="223"/>
        <v>0</v>
      </c>
      <c r="EMK28" s="1"/>
      <c r="EML28" s="89">
        <v>5</v>
      </c>
      <c r="EMM28" s="93" t="s">
        <v>65</v>
      </c>
      <c r="EMN28" s="58" t="s">
        <v>58</v>
      </c>
      <c r="EMO28" s="91" t="s">
        <v>32</v>
      </c>
      <c r="EMP28" s="92">
        <v>1</v>
      </c>
      <c r="EMQ28" s="87">
        <v>0</v>
      </c>
      <c r="EMR28" s="59">
        <f t="shared" si="224"/>
        <v>0</v>
      </c>
      <c r="EMS28" s="1"/>
      <c r="EMT28" s="89">
        <v>5</v>
      </c>
      <c r="EMU28" s="93" t="s">
        <v>65</v>
      </c>
      <c r="EMV28" s="58" t="s">
        <v>58</v>
      </c>
      <c r="EMW28" s="91" t="s">
        <v>32</v>
      </c>
      <c r="EMX28" s="92">
        <v>1</v>
      </c>
      <c r="EMY28" s="87">
        <v>0</v>
      </c>
      <c r="EMZ28" s="59">
        <f t="shared" si="224"/>
        <v>0</v>
      </c>
      <c r="ENA28" s="1"/>
      <c r="ENB28" s="89">
        <v>5</v>
      </c>
      <c r="ENC28" s="93" t="s">
        <v>65</v>
      </c>
      <c r="END28" s="58" t="s">
        <v>58</v>
      </c>
      <c r="ENE28" s="91" t="s">
        <v>32</v>
      </c>
      <c r="ENF28" s="92">
        <v>1</v>
      </c>
      <c r="ENG28" s="87">
        <v>0</v>
      </c>
      <c r="ENH28" s="59">
        <f t="shared" si="225"/>
        <v>0</v>
      </c>
      <c r="ENI28" s="1"/>
      <c r="ENJ28" s="89">
        <v>5</v>
      </c>
      <c r="ENK28" s="93" t="s">
        <v>65</v>
      </c>
      <c r="ENL28" s="58" t="s">
        <v>58</v>
      </c>
      <c r="ENM28" s="91" t="s">
        <v>32</v>
      </c>
      <c r="ENN28" s="92">
        <v>1</v>
      </c>
      <c r="ENO28" s="87">
        <v>0</v>
      </c>
      <c r="ENP28" s="59">
        <f t="shared" si="225"/>
        <v>0</v>
      </c>
      <c r="ENQ28" s="1"/>
      <c r="ENR28" s="89">
        <v>5</v>
      </c>
      <c r="ENS28" s="93" t="s">
        <v>65</v>
      </c>
      <c r="ENT28" s="58" t="s">
        <v>58</v>
      </c>
      <c r="ENU28" s="91" t="s">
        <v>32</v>
      </c>
      <c r="ENV28" s="92">
        <v>1</v>
      </c>
      <c r="ENW28" s="87">
        <v>0</v>
      </c>
      <c r="ENX28" s="59">
        <f t="shared" si="226"/>
        <v>0</v>
      </c>
      <c r="ENY28" s="1"/>
      <c r="ENZ28" s="89">
        <v>5</v>
      </c>
      <c r="EOA28" s="93" t="s">
        <v>65</v>
      </c>
      <c r="EOB28" s="58" t="s">
        <v>58</v>
      </c>
      <c r="EOC28" s="91" t="s">
        <v>32</v>
      </c>
      <c r="EOD28" s="92">
        <v>1</v>
      </c>
      <c r="EOE28" s="87">
        <v>0</v>
      </c>
      <c r="EOF28" s="59">
        <f t="shared" si="226"/>
        <v>0</v>
      </c>
      <c r="EOG28" s="1"/>
      <c r="EOH28" s="89">
        <v>5</v>
      </c>
      <c r="EOI28" s="93" t="s">
        <v>65</v>
      </c>
      <c r="EOJ28" s="58" t="s">
        <v>58</v>
      </c>
      <c r="EOK28" s="91" t="s">
        <v>32</v>
      </c>
      <c r="EOL28" s="92">
        <v>1</v>
      </c>
      <c r="EOM28" s="87">
        <v>0</v>
      </c>
      <c r="EON28" s="59">
        <f t="shared" si="227"/>
        <v>0</v>
      </c>
      <c r="EOO28" s="1"/>
      <c r="EOP28" s="89">
        <v>5</v>
      </c>
      <c r="EOQ28" s="93" t="s">
        <v>65</v>
      </c>
      <c r="EOR28" s="58" t="s">
        <v>58</v>
      </c>
      <c r="EOS28" s="91" t="s">
        <v>32</v>
      </c>
      <c r="EOT28" s="92">
        <v>1</v>
      </c>
      <c r="EOU28" s="87">
        <v>0</v>
      </c>
      <c r="EOV28" s="59">
        <f t="shared" si="227"/>
        <v>0</v>
      </c>
      <c r="EOW28" s="1"/>
      <c r="EOX28" s="89">
        <v>5</v>
      </c>
      <c r="EOY28" s="93" t="s">
        <v>65</v>
      </c>
      <c r="EOZ28" s="58" t="s">
        <v>58</v>
      </c>
      <c r="EPA28" s="91" t="s">
        <v>32</v>
      </c>
      <c r="EPB28" s="92">
        <v>1</v>
      </c>
      <c r="EPC28" s="87">
        <v>0</v>
      </c>
      <c r="EPD28" s="59">
        <f t="shared" si="228"/>
        <v>0</v>
      </c>
      <c r="EPE28" s="1"/>
      <c r="EPF28" s="89">
        <v>5</v>
      </c>
      <c r="EPG28" s="93" t="s">
        <v>65</v>
      </c>
      <c r="EPH28" s="58" t="s">
        <v>58</v>
      </c>
      <c r="EPI28" s="91" t="s">
        <v>32</v>
      </c>
      <c r="EPJ28" s="92">
        <v>1</v>
      </c>
      <c r="EPK28" s="87">
        <v>0</v>
      </c>
      <c r="EPL28" s="59">
        <f t="shared" si="228"/>
        <v>0</v>
      </c>
      <c r="EPM28" s="1"/>
      <c r="EPN28" s="89">
        <v>5</v>
      </c>
      <c r="EPO28" s="93" t="s">
        <v>65</v>
      </c>
      <c r="EPP28" s="58" t="s">
        <v>58</v>
      </c>
      <c r="EPQ28" s="91" t="s">
        <v>32</v>
      </c>
      <c r="EPR28" s="92">
        <v>1</v>
      </c>
      <c r="EPS28" s="87">
        <v>0</v>
      </c>
      <c r="EPT28" s="59">
        <f t="shared" si="229"/>
        <v>0</v>
      </c>
      <c r="EPU28" s="1"/>
      <c r="EPV28" s="89">
        <v>5</v>
      </c>
      <c r="EPW28" s="93" t="s">
        <v>65</v>
      </c>
      <c r="EPX28" s="58" t="s">
        <v>58</v>
      </c>
      <c r="EPY28" s="91" t="s">
        <v>32</v>
      </c>
      <c r="EPZ28" s="92">
        <v>1</v>
      </c>
      <c r="EQA28" s="87">
        <v>0</v>
      </c>
      <c r="EQB28" s="59">
        <f t="shared" si="229"/>
        <v>0</v>
      </c>
      <c r="EQC28" s="1"/>
      <c r="EQD28" s="89">
        <v>5</v>
      </c>
      <c r="EQE28" s="93" t="s">
        <v>65</v>
      </c>
      <c r="EQF28" s="58" t="s">
        <v>58</v>
      </c>
      <c r="EQG28" s="91" t="s">
        <v>32</v>
      </c>
      <c r="EQH28" s="92">
        <v>1</v>
      </c>
      <c r="EQI28" s="87">
        <v>0</v>
      </c>
      <c r="EQJ28" s="59">
        <f t="shared" si="230"/>
        <v>0</v>
      </c>
      <c r="EQK28" s="1"/>
      <c r="EQL28" s="89">
        <v>5</v>
      </c>
      <c r="EQM28" s="93" t="s">
        <v>65</v>
      </c>
      <c r="EQN28" s="58" t="s">
        <v>58</v>
      </c>
      <c r="EQO28" s="91" t="s">
        <v>32</v>
      </c>
      <c r="EQP28" s="92">
        <v>1</v>
      </c>
      <c r="EQQ28" s="87">
        <v>0</v>
      </c>
      <c r="EQR28" s="59">
        <f t="shared" si="230"/>
        <v>0</v>
      </c>
      <c r="EQS28" s="1"/>
      <c r="EQT28" s="89">
        <v>5</v>
      </c>
      <c r="EQU28" s="93" t="s">
        <v>65</v>
      </c>
      <c r="EQV28" s="58" t="s">
        <v>58</v>
      </c>
      <c r="EQW28" s="91" t="s">
        <v>32</v>
      </c>
      <c r="EQX28" s="92">
        <v>1</v>
      </c>
      <c r="EQY28" s="87">
        <v>0</v>
      </c>
      <c r="EQZ28" s="59">
        <f t="shared" si="231"/>
        <v>0</v>
      </c>
      <c r="ERA28" s="1"/>
      <c r="ERB28" s="89">
        <v>5</v>
      </c>
      <c r="ERC28" s="93" t="s">
        <v>65</v>
      </c>
      <c r="ERD28" s="58" t="s">
        <v>58</v>
      </c>
      <c r="ERE28" s="91" t="s">
        <v>32</v>
      </c>
      <c r="ERF28" s="92">
        <v>1</v>
      </c>
      <c r="ERG28" s="87">
        <v>0</v>
      </c>
      <c r="ERH28" s="59">
        <f t="shared" si="231"/>
        <v>0</v>
      </c>
      <c r="ERI28" s="1"/>
      <c r="ERJ28" s="89">
        <v>5</v>
      </c>
      <c r="ERK28" s="93" t="s">
        <v>65</v>
      </c>
      <c r="ERL28" s="58" t="s">
        <v>58</v>
      </c>
      <c r="ERM28" s="91" t="s">
        <v>32</v>
      </c>
      <c r="ERN28" s="92">
        <v>1</v>
      </c>
      <c r="ERO28" s="87">
        <v>0</v>
      </c>
      <c r="ERP28" s="59">
        <f t="shared" si="232"/>
        <v>0</v>
      </c>
      <c r="ERQ28" s="1"/>
      <c r="ERR28" s="89">
        <v>5</v>
      </c>
      <c r="ERS28" s="93" t="s">
        <v>65</v>
      </c>
      <c r="ERT28" s="58" t="s">
        <v>58</v>
      </c>
      <c r="ERU28" s="91" t="s">
        <v>32</v>
      </c>
      <c r="ERV28" s="92">
        <v>1</v>
      </c>
      <c r="ERW28" s="87">
        <v>0</v>
      </c>
      <c r="ERX28" s="59">
        <f t="shared" si="232"/>
        <v>0</v>
      </c>
      <c r="ERY28" s="1"/>
      <c r="ERZ28" s="89">
        <v>5</v>
      </c>
      <c r="ESA28" s="93" t="s">
        <v>65</v>
      </c>
      <c r="ESB28" s="58" t="s">
        <v>58</v>
      </c>
      <c r="ESC28" s="91" t="s">
        <v>32</v>
      </c>
      <c r="ESD28" s="92">
        <v>1</v>
      </c>
      <c r="ESE28" s="87">
        <v>0</v>
      </c>
      <c r="ESF28" s="59">
        <f t="shared" si="233"/>
        <v>0</v>
      </c>
      <c r="ESG28" s="1"/>
      <c r="ESH28" s="89">
        <v>5</v>
      </c>
      <c r="ESI28" s="93" t="s">
        <v>65</v>
      </c>
      <c r="ESJ28" s="58" t="s">
        <v>58</v>
      </c>
      <c r="ESK28" s="91" t="s">
        <v>32</v>
      </c>
      <c r="ESL28" s="92">
        <v>1</v>
      </c>
      <c r="ESM28" s="87">
        <v>0</v>
      </c>
      <c r="ESN28" s="59">
        <f t="shared" si="233"/>
        <v>0</v>
      </c>
      <c r="ESO28" s="1"/>
      <c r="ESP28" s="89">
        <v>5</v>
      </c>
      <c r="ESQ28" s="93" t="s">
        <v>65</v>
      </c>
      <c r="ESR28" s="58" t="s">
        <v>58</v>
      </c>
      <c r="ESS28" s="91" t="s">
        <v>32</v>
      </c>
      <c r="EST28" s="92">
        <v>1</v>
      </c>
      <c r="ESU28" s="87">
        <v>0</v>
      </c>
      <c r="ESV28" s="59">
        <f t="shared" si="234"/>
        <v>0</v>
      </c>
      <c r="ESW28" s="1"/>
      <c r="ESX28" s="89">
        <v>5</v>
      </c>
      <c r="ESY28" s="93" t="s">
        <v>65</v>
      </c>
      <c r="ESZ28" s="58" t="s">
        <v>58</v>
      </c>
      <c r="ETA28" s="91" t="s">
        <v>32</v>
      </c>
      <c r="ETB28" s="92">
        <v>1</v>
      </c>
      <c r="ETC28" s="87">
        <v>0</v>
      </c>
      <c r="ETD28" s="59">
        <f t="shared" si="234"/>
        <v>0</v>
      </c>
      <c r="ETE28" s="1"/>
      <c r="ETF28" s="89">
        <v>5</v>
      </c>
      <c r="ETG28" s="93" t="s">
        <v>65</v>
      </c>
      <c r="ETH28" s="58" t="s">
        <v>58</v>
      </c>
      <c r="ETI28" s="91" t="s">
        <v>32</v>
      </c>
      <c r="ETJ28" s="92">
        <v>1</v>
      </c>
      <c r="ETK28" s="87">
        <v>0</v>
      </c>
      <c r="ETL28" s="59">
        <f t="shared" si="235"/>
        <v>0</v>
      </c>
      <c r="ETM28" s="1"/>
      <c r="ETN28" s="89">
        <v>5</v>
      </c>
      <c r="ETO28" s="93" t="s">
        <v>65</v>
      </c>
      <c r="ETP28" s="58" t="s">
        <v>58</v>
      </c>
      <c r="ETQ28" s="91" t="s">
        <v>32</v>
      </c>
      <c r="ETR28" s="92">
        <v>1</v>
      </c>
      <c r="ETS28" s="87">
        <v>0</v>
      </c>
      <c r="ETT28" s="59">
        <f t="shared" si="235"/>
        <v>0</v>
      </c>
      <c r="ETU28" s="1"/>
      <c r="ETV28" s="89">
        <v>5</v>
      </c>
      <c r="ETW28" s="93" t="s">
        <v>65</v>
      </c>
      <c r="ETX28" s="58" t="s">
        <v>58</v>
      </c>
      <c r="ETY28" s="91" t="s">
        <v>32</v>
      </c>
      <c r="ETZ28" s="92">
        <v>1</v>
      </c>
      <c r="EUA28" s="87">
        <v>0</v>
      </c>
      <c r="EUB28" s="59">
        <f t="shared" si="236"/>
        <v>0</v>
      </c>
      <c r="EUC28" s="1"/>
      <c r="EUD28" s="89">
        <v>5</v>
      </c>
      <c r="EUE28" s="93" t="s">
        <v>65</v>
      </c>
      <c r="EUF28" s="58" t="s">
        <v>58</v>
      </c>
      <c r="EUG28" s="91" t="s">
        <v>32</v>
      </c>
      <c r="EUH28" s="92">
        <v>1</v>
      </c>
      <c r="EUI28" s="87">
        <v>0</v>
      </c>
      <c r="EUJ28" s="59">
        <f t="shared" si="236"/>
        <v>0</v>
      </c>
      <c r="EUK28" s="1"/>
      <c r="EUL28" s="89">
        <v>5</v>
      </c>
      <c r="EUM28" s="93" t="s">
        <v>65</v>
      </c>
      <c r="EUN28" s="58" t="s">
        <v>58</v>
      </c>
      <c r="EUO28" s="91" t="s">
        <v>32</v>
      </c>
      <c r="EUP28" s="92">
        <v>1</v>
      </c>
      <c r="EUQ28" s="87">
        <v>0</v>
      </c>
      <c r="EUR28" s="59">
        <f t="shared" si="237"/>
        <v>0</v>
      </c>
      <c r="EUS28" s="1"/>
      <c r="EUT28" s="89">
        <v>5</v>
      </c>
      <c r="EUU28" s="93" t="s">
        <v>65</v>
      </c>
      <c r="EUV28" s="58" t="s">
        <v>58</v>
      </c>
      <c r="EUW28" s="91" t="s">
        <v>32</v>
      </c>
      <c r="EUX28" s="92">
        <v>1</v>
      </c>
      <c r="EUY28" s="87">
        <v>0</v>
      </c>
      <c r="EUZ28" s="59">
        <f t="shared" si="237"/>
        <v>0</v>
      </c>
      <c r="EVA28" s="1"/>
      <c r="EVB28" s="89">
        <v>5</v>
      </c>
      <c r="EVC28" s="93" t="s">
        <v>65</v>
      </c>
      <c r="EVD28" s="58" t="s">
        <v>58</v>
      </c>
      <c r="EVE28" s="91" t="s">
        <v>32</v>
      </c>
      <c r="EVF28" s="92">
        <v>1</v>
      </c>
      <c r="EVG28" s="87">
        <v>0</v>
      </c>
      <c r="EVH28" s="59">
        <f t="shared" si="238"/>
        <v>0</v>
      </c>
      <c r="EVI28" s="1"/>
      <c r="EVJ28" s="89">
        <v>5</v>
      </c>
      <c r="EVK28" s="93" t="s">
        <v>65</v>
      </c>
      <c r="EVL28" s="58" t="s">
        <v>58</v>
      </c>
      <c r="EVM28" s="91" t="s">
        <v>32</v>
      </c>
      <c r="EVN28" s="92">
        <v>1</v>
      </c>
      <c r="EVO28" s="87">
        <v>0</v>
      </c>
      <c r="EVP28" s="59">
        <f t="shared" si="238"/>
        <v>0</v>
      </c>
      <c r="EVQ28" s="1"/>
      <c r="EVR28" s="89">
        <v>5</v>
      </c>
      <c r="EVS28" s="93" t="s">
        <v>65</v>
      </c>
      <c r="EVT28" s="58" t="s">
        <v>58</v>
      </c>
      <c r="EVU28" s="91" t="s">
        <v>32</v>
      </c>
      <c r="EVV28" s="92">
        <v>1</v>
      </c>
      <c r="EVW28" s="87">
        <v>0</v>
      </c>
      <c r="EVX28" s="59">
        <f t="shared" si="239"/>
        <v>0</v>
      </c>
      <c r="EVY28" s="1"/>
      <c r="EVZ28" s="89">
        <v>5</v>
      </c>
      <c r="EWA28" s="93" t="s">
        <v>65</v>
      </c>
      <c r="EWB28" s="58" t="s">
        <v>58</v>
      </c>
      <c r="EWC28" s="91" t="s">
        <v>32</v>
      </c>
      <c r="EWD28" s="92">
        <v>1</v>
      </c>
      <c r="EWE28" s="87">
        <v>0</v>
      </c>
      <c r="EWF28" s="59">
        <f t="shared" si="239"/>
        <v>0</v>
      </c>
      <c r="EWG28" s="1"/>
      <c r="EWH28" s="89">
        <v>5</v>
      </c>
      <c r="EWI28" s="93" t="s">
        <v>65</v>
      </c>
      <c r="EWJ28" s="58" t="s">
        <v>58</v>
      </c>
      <c r="EWK28" s="91" t="s">
        <v>32</v>
      </c>
      <c r="EWL28" s="92">
        <v>1</v>
      </c>
      <c r="EWM28" s="87">
        <v>0</v>
      </c>
      <c r="EWN28" s="59">
        <f t="shared" si="240"/>
        <v>0</v>
      </c>
      <c r="EWO28" s="1"/>
      <c r="EWP28" s="89">
        <v>5</v>
      </c>
      <c r="EWQ28" s="93" t="s">
        <v>65</v>
      </c>
      <c r="EWR28" s="58" t="s">
        <v>58</v>
      </c>
      <c r="EWS28" s="91" t="s">
        <v>32</v>
      </c>
      <c r="EWT28" s="92">
        <v>1</v>
      </c>
      <c r="EWU28" s="87">
        <v>0</v>
      </c>
      <c r="EWV28" s="59">
        <f t="shared" si="240"/>
        <v>0</v>
      </c>
      <c r="EWW28" s="1"/>
      <c r="EWX28" s="89">
        <v>5</v>
      </c>
      <c r="EWY28" s="93" t="s">
        <v>65</v>
      </c>
      <c r="EWZ28" s="58" t="s">
        <v>58</v>
      </c>
      <c r="EXA28" s="91" t="s">
        <v>32</v>
      </c>
      <c r="EXB28" s="92">
        <v>1</v>
      </c>
      <c r="EXC28" s="87">
        <v>0</v>
      </c>
      <c r="EXD28" s="59">
        <f t="shared" si="241"/>
        <v>0</v>
      </c>
      <c r="EXE28" s="1"/>
      <c r="EXF28" s="89">
        <v>5</v>
      </c>
      <c r="EXG28" s="93" t="s">
        <v>65</v>
      </c>
      <c r="EXH28" s="58" t="s">
        <v>58</v>
      </c>
      <c r="EXI28" s="91" t="s">
        <v>32</v>
      </c>
      <c r="EXJ28" s="92">
        <v>1</v>
      </c>
      <c r="EXK28" s="87">
        <v>0</v>
      </c>
      <c r="EXL28" s="59">
        <f t="shared" si="241"/>
        <v>0</v>
      </c>
      <c r="EXM28" s="1"/>
      <c r="EXN28" s="89">
        <v>5</v>
      </c>
      <c r="EXO28" s="93" t="s">
        <v>65</v>
      </c>
      <c r="EXP28" s="58" t="s">
        <v>58</v>
      </c>
      <c r="EXQ28" s="91" t="s">
        <v>32</v>
      </c>
      <c r="EXR28" s="92">
        <v>1</v>
      </c>
      <c r="EXS28" s="87">
        <v>0</v>
      </c>
      <c r="EXT28" s="59">
        <f t="shared" si="242"/>
        <v>0</v>
      </c>
      <c r="EXU28" s="1"/>
      <c r="EXV28" s="89">
        <v>5</v>
      </c>
      <c r="EXW28" s="93" t="s">
        <v>65</v>
      </c>
      <c r="EXX28" s="58" t="s">
        <v>58</v>
      </c>
      <c r="EXY28" s="91" t="s">
        <v>32</v>
      </c>
      <c r="EXZ28" s="92">
        <v>1</v>
      </c>
      <c r="EYA28" s="87">
        <v>0</v>
      </c>
      <c r="EYB28" s="59">
        <f t="shared" si="242"/>
        <v>0</v>
      </c>
      <c r="EYC28" s="1"/>
      <c r="EYD28" s="89">
        <v>5</v>
      </c>
      <c r="EYE28" s="93" t="s">
        <v>65</v>
      </c>
      <c r="EYF28" s="58" t="s">
        <v>58</v>
      </c>
      <c r="EYG28" s="91" t="s">
        <v>32</v>
      </c>
      <c r="EYH28" s="92">
        <v>1</v>
      </c>
      <c r="EYI28" s="87">
        <v>0</v>
      </c>
      <c r="EYJ28" s="59">
        <f t="shared" si="243"/>
        <v>0</v>
      </c>
      <c r="EYK28" s="1"/>
      <c r="EYL28" s="89">
        <v>5</v>
      </c>
      <c r="EYM28" s="93" t="s">
        <v>65</v>
      </c>
      <c r="EYN28" s="58" t="s">
        <v>58</v>
      </c>
      <c r="EYO28" s="91" t="s">
        <v>32</v>
      </c>
      <c r="EYP28" s="92">
        <v>1</v>
      </c>
      <c r="EYQ28" s="87">
        <v>0</v>
      </c>
      <c r="EYR28" s="59">
        <f t="shared" si="243"/>
        <v>0</v>
      </c>
      <c r="EYS28" s="1"/>
      <c r="EYT28" s="89">
        <v>5</v>
      </c>
      <c r="EYU28" s="93" t="s">
        <v>65</v>
      </c>
      <c r="EYV28" s="58" t="s">
        <v>58</v>
      </c>
      <c r="EYW28" s="91" t="s">
        <v>32</v>
      </c>
      <c r="EYX28" s="92">
        <v>1</v>
      </c>
      <c r="EYY28" s="87">
        <v>0</v>
      </c>
      <c r="EYZ28" s="59">
        <f t="shared" si="244"/>
        <v>0</v>
      </c>
      <c r="EZA28" s="1"/>
      <c r="EZB28" s="89">
        <v>5</v>
      </c>
      <c r="EZC28" s="93" t="s">
        <v>65</v>
      </c>
      <c r="EZD28" s="58" t="s">
        <v>58</v>
      </c>
      <c r="EZE28" s="91" t="s">
        <v>32</v>
      </c>
      <c r="EZF28" s="92">
        <v>1</v>
      </c>
      <c r="EZG28" s="87">
        <v>0</v>
      </c>
      <c r="EZH28" s="59">
        <f t="shared" si="244"/>
        <v>0</v>
      </c>
      <c r="EZI28" s="1"/>
      <c r="EZJ28" s="89">
        <v>5</v>
      </c>
      <c r="EZK28" s="93" t="s">
        <v>65</v>
      </c>
      <c r="EZL28" s="58" t="s">
        <v>58</v>
      </c>
      <c r="EZM28" s="91" t="s">
        <v>32</v>
      </c>
      <c r="EZN28" s="92">
        <v>1</v>
      </c>
      <c r="EZO28" s="87">
        <v>0</v>
      </c>
      <c r="EZP28" s="59">
        <f t="shared" si="245"/>
        <v>0</v>
      </c>
      <c r="EZQ28" s="1"/>
      <c r="EZR28" s="89">
        <v>5</v>
      </c>
      <c r="EZS28" s="93" t="s">
        <v>65</v>
      </c>
      <c r="EZT28" s="58" t="s">
        <v>58</v>
      </c>
      <c r="EZU28" s="91" t="s">
        <v>32</v>
      </c>
      <c r="EZV28" s="92">
        <v>1</v>
      </c>
      <c r="EZW28" s="87">
        <v>0</v>
      </c>
      <c r="EZX28" s="59">
        <f t="shared" si="245"/>
        <v>0</v>
      </c>
      <c r="EZY28" s="1"/>
      <c r="EZZ28" s="89">
        <v>5</v>
      </c>
      <c r="FAA28" s="93" t="s">
        <v>65</v>
      </c>
      <c r="FAB28" s="58" t="s">
        <v>58</v>
      </c>
      <c r="FAC28" s="91" t="s">
        <v>32</v>
      </c>
      <c r="FAD28" s="92">
        <v>1</v>
      </c>
      <c r="FAE28" s="87">
        <v>0</v>
      </c>
      <c r="FAF28" s="59">
        <f t="shared" si="246"/>
        <v>0</v>
      </c>
      <c r="FAG28" s="1"/>
      <c r="FAH28" s="89">
        <v>5</v>
      </c>
      <c r="FAI28" s="93" t="s">
        <v>65</v>
      </c>
      <c r="FAJ28" s="58" t="s">
        <v>58</v>
      </c>
      <c r="FAK28" s="91" t="s">
        <v>32</v>
      </c>
      <c r="FAL28" s="92">
        <v>1</v>
      </c>
      <c r="FAM28" s="87">
        <v>0</v>
      </c>
      <c r="FAN28" s="59">
        <f t="shared" si="246"/>
        <v>0</v>
      </c>
      <c r="FAO28" s="1"/>
      <c r="FAP28" s="89">
        <v>5</v>
      </c>
      <c r="FAQ28" s="93" t="s">
        <v>65</v>
      </c>
      <c r="FAR28" s="58" t="s">
        <v>58</v>
      </c>
      <c r="FAS28" s="91" t="s">
        <v>32</v>
      </c>
      <c r="FAT28" s="92">
        <v>1</v>
      </c>
      <c r="FAU28" s="87">
        <v>0</v>
      </c>
      <c r="FAV28" s="59">
        <f t="shared" si="247"/>
        <v>0</v>
      </c>
      <c r="FAW28" s="1"/>
      <c r="FAX28" s="89">
        <v>5</v>
      </c>
      <c r="FAY28" s="93" t="s">
        <v>65</v>
      </c>
      <c r="FAZ28" s="58" t="s">
        <v>58</v>
      </c>
      <c r="FBA28" s="91" t="s">
        <v>32</v>
      </c>
      <c r="FBB28" s="92">
        <v>1</v>
      </c>
      <c r="FBC28" s="87">
        <v>0</v>
      </c>
      <c r="FBD28" s="59">
        <f t="shared" si="247"/>
        <v>0</v>
      </c>
      <c r="FBE28" s="1"/>
      <c r="FBF28" s="89">
        <v>5</v>
      </c>
      <c r="FBG28" s="93" t="s">
        <v>65</v>
      </c>
      <c r="FBH28" s="58" t="s">
        <v>58</v>
      </c>
      <c r="FBI28" s="91" t="s">
        <v>32</v>
      </c>
      <c r="FBJ28" s="92">
        <v>1</v>
      </c>
      <c r="FBK28" s="87">
        <v>0</v>
      </c>
      <c r="FBL28" s="59">
        <f t="shared" si="248"/>
        <v>0</v>
      </c>
      <c r="FBM28" s="1"/>
      <c r="FBN28" s="89">
        <v>5</v>
      </c>
      <c r="FBO28" s="93" t="s">
        <v>65</v>
      </c>
      <c r="FBP28" s="58" t="s">
        <v>58</v>
      </c>
      <c r="FBQ28" s="91" t="s">
        <v>32</v>
      </c>
      <c r="FBR28" s="92">
        <v>1</v>
      </c>
      <c r="FBS28" s="87">
        <v>0</v>
      </c>
      <c r="FBT28" s="59">
        <f t="shared" si="248"/>
        <v>0</v>
      </c>
      <c r="FBU28" s="1"/>
      <c r="FBV28" s="89">
        <v>5</v>
      </c>
      <c r="FBW28" s="93" t="s">
        <v>65</v>
      </c>
      <c r="FBX28" s="58" t="s">
        <v>58</v>
      </c>
      <c r="FBY28" s="91" t="s">
        <v>32</v>
      </c>
      <c r="FBZ28" s="92">
        <v>1</v>
      </c>
      <c r="FCA28" s="87">
        <v>0</v>
      </c>
      <c r="FCB28" s="59">
        <f t="shared" si="249"/>
        <v>0</v>
      </c>
      <c r="FCC28" s="1"/>
      <c r="FCD28" s="89">
        <v>5</v>
      </c>
      <c r="FCE28" s="93" t="s">
        <v>65</v>
      </c>
      <c r="FCF28" s="58" t="s">
        <v>58</v>
      </c>
      <c r="FCG28" s="91" t="s">
        <v>32</v>
      </c>
      <c r="FCH28" s="92">
        <v>1</v>
      </c>
      <c r="FCI28" s="87">
        <v>0</v>
      </c>
      <c r="FCJ28" s="59">
        <f t="shared" si="249"/>
        <v>0</v>
      </c>
      <c r="FCK28" s="1"/>
      <c r="FCL28" s="89">
        <v>5</v>
      </c>
      <c r="FCM28" s="93" t="s">
        <v>65</v>
      </c>
      <c r="FCN28" s="58" t="s">
        <v>58</v>
      </c>
      <c r="FCO28" s="91" t="s">
        <v>32</v>
      </c>
      <c r="FCP28" s="92">
        <v>1</v>
      </c>
      <c r="FCQ28" s="87">
        <v>0</v>
      </c>
      <c r="FCR28" s="59">
        <f t="shared" si="250"/>
        <v>0</v>
      </c>
      <c r="FCS28" s="1"/>
      <c r="FCT28" s="89">
        <v>5</v>
      </c>
      <c r="FCU28" s="93" t="s">
        <v>65</v>
      </c>
      <c r="FCV28" s="58" t="s">
        <v>58</v>
      </c>
      <c r="FCW28" s="91" t="s">
        <v>32</v>
      </c>
      <c r="FCX28" s="92">
        <v>1</v>
      </c>
      <c r="FCY28" s="87">
        <v>0</v>
      </c>
      <c r="FCZ28" s="59">
        <f t="shared" si="250"/>
        <v>0</v>
      </c>
      <c r="FDA28" s="1"/>
      <c r="FDB28" s="89">
        <v>5</v>
      </c>
      <c r="FDC28" s="93" t="s">
        <v>65</v>
      </c>
      <c r="FDD28" s="58" t="s">
        <v>58</v>
      </c>
      <c r="FDE28" s="91" t="s">
        <v>32</v>
      </c>
      <c r="FDF28" s="92">
        <v>1</v>
      </c>
      <c r="FDG28" s="87">
        <v>0</v>
      </c>
      <c r="FDH28" s="59">
        <f t="shared" si="251"/>
        <v>0</v>
      </c>
      <c r="FDI28" s="1"/>
      <c r="FDJ28" s="89">
        <v>5</v>
      </c>
      <c r="FDK28" s="93" t="s">
        <v>65</v>
      </c>
      <c r="FDL28" s="58" t="s">
        <v>58</v>
      </c>
      <c r="FDM28" s="91" t="s">
        <v>32</v>
      </c>
      <c r="FDN28" s="92">
        <v>1</v>
      </c>
      <c r="FDO28" s="87">
        <v>0</v>
      </c>
      <c r="FDP28" s="59">
        <f t="shared" si="251"/>
        <v>0</v>
      </c>
      <c r="FDQ28" s="1"/>
      <c r="FDR28" s="89">
        <v>5</v>
      </c>
      <c r="FDS28" s="93" t="s">
        <v>65</v>
      </c>
      <c r="FDT28" s="58" t="s">
        <v>58</v>
      </c>
      <c r="FDU28" s="91" t="s">
        <v>32</v>
      </c>
      <c r="FDV28" s="92">
        <v>1</v>
      </c>
      <c r="FDW28" s="87">
        <v>0</v>
      </c>
      <c r="FDX28" s="59">
        <f t="shared" si="252"/>
        <v>0</v>
      </c>
      <c r="FDY28" s="1"/>
      <c r="FDZ28" s="89">
        <v>5</v>
      </c>
      <c r="FEA28" s="93" t="s">
        <v>65</v>
      </c>
      <c r="FEB28" s="58" t="s">
        <v>58</v>
      </c>
      <c r="FEC28" s="91" t="s">
        <v>32</v>
      </c>
      <c r="FED28" s="92">
        <v>1</v>
      </c>
      <c r="FEE28" s="87">
        <v>0</v>
      </c>
      <c r="FEF28" s="59">
        <f t="shared" si="252"/>
        <v>0</v>
      </c>
      <c r="FEG28" s="1"/>
      <c r="FEH28" s="89">
        <v>5</v>
      </c>
      <c r="FEI28" s="93" t="s">
        <v>65</v>
      </c>
      <c r="FEJ28" s="58" t="s">
        <v>58</v>
      </c>
      <c r="FEK28" s="91" t="s">
        <v>32</v>
      </c>
      <c r="FEL28" s="92">
        <v>1</v>
      </c>
      <c r="FEM28" s="87">
        <v>0</v>
      </c>
      <c r="FEN28" s="59">
        <f t="shared" si="253"/>
        <v>0</v>
      </c>
      <c r="FEO28" s="1"/>
      <c r="FEP28" s="89">
        <v>5</v>
      </c>
      <c r="FEQ28" s="93" t="s">
        <v>65</v>
      </c>
      <c r="FER28" s="58" t="s">
        <v>58</v>
      </c>
      <c r="FES28" s="91" t="s">
        <v>32</v>
      </c>
      <c r="FET28" s="92">
        <v>1</v>
      </c>
      <c r="FEU28" s="87">
        <v>0</v>
      </c>
      <c r="FEV28" s="59">
        <f t="shared" si="253"/>
        <v>0</v>
      </c>
      <c r="FEW28" s="1"/>
      <c r="FEX28" s="89">
        <v>5</v>
      </c>
      <c r="FEY28" s="93" t="s">
        <v>65</v>
      </c>
      <c r="FEZ28" s="58" t="s">
        <v>58</v>
      </c>
      <c r="FFA28" s="91" t="s">
        <v>32</v>
      </c>
      <c r="FFB28" s="92">
        <v>1</v>
      </c>
      <c r="FFC28" s="87">
        <v>0</v>
      </c>
      <c r="FFD28" s="59">
        <f t="shared" si="254"/>
        <v>0</v>
      </c>
      <c r="FFE28" s="1"/>
      <c r="FFF28" s="89">
        <v>5</v>
      </c>
      <c r="FFG28" s="93" t="s">
        <v>65</v>
      </c>
      <c r="FFH28" s="58" t="s">
        <v>58</v>
      </c>
      <c r="FFI28" s="91" t="s">
        <v>32</v>
      </c>
      <c r="FFJ28" s="92">
        <v>1</v>
      </c>
      <c r="FFK28" s="87">
        <v>0</v>
      </c>
      <c r="FFL28" s="59">
        <f t="shared" si="254"/>
        <v>0</v>
      </c>
      <c r="FFM28" s="1"/>
      <c r="FFN28" s="89">
        <v>5</v>
      </c>
      <c r="FFO28" s="93" t="s">
        <v>65</v>
      </c>
      <c r="FFP28" s="58" t="s">
        <v>58</v>
      </c>
      <c r="FFQ28" s="91" t="s">
        <v>32</v>
      </c>
      <c r="FFR28" s="92">
        <v>1</v>
      </c>
      <c r="FFS28" s="87">
        <v>0</v>
      </c>
      <c r="FFT28" s="59">
        <f t="shared" si="255"/>
        <v>0</v>
      </c>
      <c r="FFU28" s="1"/>
      <c r="FFV28" s="89">
        <v>5</v>
      </c>
      <c r="FFW28" s="93" t="s">
        <v>65</v>
      </c>
      <c r="FFX28" s="58" t="s">
        <v>58</v>
      </c>
      <c r="FFY28" s="91" t="s">
        <v>32</v>
      </c>
      <c r="FFZ28" s="92">
        <v>1</v>
      </c>
      <c r="FGA28" s="87">
        <v>0</v>
      </c>
      <c r="FGB28" s="59">
        <f t="shared" si="255"/>
        <v>0</v>
      </c>
      <c r="FGC28" s="1"/>
      <c r="FGD28" s="89">
        <v>5</v>
      </c>
      <c r="FGE28" s="93" t="s">
        <v>65</v>
      </c>
      <c r="FGF28" s="58" t="s">
        <v>58</v>
      </c>
      <c r="FGG28" s="91" t="s">
        <v>32</v>
      </c>
      <c r="FGH28" s="92">
        <v>1</v>
      </c>
      <c r="FGI28" s="87">
        <v>0</v>
      </c>
      <c r="FGJ28" s="59">
        <f t="shared" si="256"/>
        <v>0</v>
      </c>
      <c r="FGK28" s="1"/>
      <c r="FGL28" s="89">
        <v>5</v>
      </c>
      <c r="FGM28" s="93" t="s">
        <v>65</v>
      </c>
      <c r="FGN28" s="58" t="s">
        <v>58</v>
      </c>
      <c r="FGO28" s="91" t="s">
        <v>32</v>
      </c>
      <c r="FGP28" s="92">
        <v>1</v>
      </c>
      <c r="FGQ28" s="87">
        <v>0</v>
      </c>
      <c r="FGR28" s="59">
        <f t="shared" si="256"/>
        <v>0</v>
      </c>
      <c r="FGS28" s="1"/>
      <c r="FGT28" s="89">
        <v>5</v>
      </c>
      <c r="FGU28" s="93" t="s">
        <v>65</v>
      </c>
      <c r="FGV28" s="58" t="s">
        <v>58</v>
      </c>
      <c r="FGW28" s="91" t="s">
        <v>32</v>
      </c>
      <c r="FGX28" s="92">
        <v>1</v>
      </c>
      <c r="FGY28" s="87">
        <v>0</v>
      </c>
      <c r="FGZ28" s="59">
        <f t="shared" si="257"/>
        <v>0</v>
      </c>
      <c r="FHA28" s="1"/>
      <c r="FHB28" s="89">
        <v>5</v>
      </c>
      <c r="FHC28" s="93" t="s">
        <v>65</v>
      </c>
      <c r="FHD28" s="58" t="s">
        <v>58</v>
      </c>
      <c r="FHE28" s="91" t="s">
        <v>32</v>
      </c>
      <c r="FHF28" s="92">
        <v>1</v>
      </c>
      <c r="FHG28" s="87">
        <v>0</v>
      </c>
      <c r="FHH28" s="59">
        <f t="shared" si="257"/>
        <v>0</v>
      </c>
      <c r="FHI28" s="1"/>
      <c r="FHJ28" s="89">
        <v>5</v>
      </c>
      <c r="FHK28" s="93" t="s">
        <v>65</v>
      </c>
      <c r="FHL28" s="58" t="s">
        <v>58</v>
      </c>
      <c r="FHM28" s="91" t="s">
        <v>32</v>
      </c>
      <c r="FHN28" s="92">
        <v>1</v>
      </c>
      <c r="FHO28" s="87">
        <v>0</v>
      </c>
      <c r="FHP28" s="59">
        <f t="shared" si="258"/>
        <v>0</v>
      </c>
      <c r="FHQ28" s="1"/>
      <c r="FHR28" s="89">
        <v>5</v>
      </c>
      <c r="FHS28" s="93" t="s">
        <v>65</v>
      </c>
      <c r="FHT28" s="58" t="s">
        <v>58</v>
      </c>
      <c r="FHU28" s="91" t="s">
        <v>32</v>
      </c>
      <c r="FHV28" s="92">
        <v>1</v>
      </c>
      <c r="FHW28" s="87">
        <v>0</v>
      </c>
      <c r="FHX28" s="59">
        <f t="shared" si="258"/>
        <v>0</v>
      </c>
      <c r="FHY28" s="1"/>
      <c r="FHZ28" s="89">
        <v>5</v>
      </c>
      <c r="FIA28" s="93" t="s">
        <v>65</v>
      </c>
      <c r="FIB28" s="58" t="s">
        <v>58</v>
      </c>
      <c r="FIC28" s="91" t="s">
        <v>32</v>
      </c>
      <c r="FID28" s="92">
        <v>1</v>
      </c>
      <c r="FIE28" s="87">
        <v>0</v>
      </c>
      <c r="FIF28" s="59">
        <f t="shared" si="259"/>
        <v>0</v>
      </c>
      <c r="FIG28" s="1"/>
      <c r="FIH28" s="89">
        <v>5</v>
      </c>
      <c r="FII28" s="93" t="s">
        <v>65</v>
      </c>
      <c r="FIJ28" s="58" t="s">
        <v>58</v>
      </c>
      <c r="FIK28" s="91" t="s">
        <v>32</v>
      </c>
      <c r="FIL28" s="92">
        <v>1</v>
      </c>
      <c r="FIM28" s="87">
        <v>0</v>
      </c>
      <c r="FIN28" s="59">
        <f t="shared" si="259"/>
        <v>0</v>
      </c>
      <c r="FIO28" s="1"/>
      <c r="FIP28" s="89">
        <v>5</v>
      </c>
      <c r="FIQ28" s="93" t="s">
        <v>65</v>
      </c>
      <c r="FIR28" s="58" t="s">
        <v>58</v>
      </c>
      <c r="FIS28" s="91" t="s">
        <v>32</v>
      </c>
      <c r="FIT28" s="92">
        <v>1</v>
      </c>
      <c r="FIU28" s="87">
        <v>0</v>
      </c>
      <c r="FIV28" s="59">
        <f t="shared" si="260"/>
        <v>0</v>
      </c>
      <c r="FIW28" s="1"/>
      <c r="FIX28" s="89">
        <v>5</v>
      </c>
      <c r="FIY28" s="93" t="s">
        <v>65</v>
      </c>
      <c r="FIZ28" s="58" t="s">
        <v>58</v>
      </c>
      <c r="FJA28" s="91" t="s">
        <v>32</v>
      </c>
      <c r="FJB28" s="92">
        <v>1</v>
      </c>
      <c r="FJC28" s="87">
        <v>0</v>
      </c>
      <c r="FJD28" s="59">
        <f t="shared" si="260"/>
        <v>0</v>
      </c>
      <c r="FJE28" s="1"/>
      <c r="FJF28" s="89">
        <v>5</v>
      </c>
      <c r="FJG28" s="93" t="s">
        <v>65</v>
      </c>
      <c r="FJH28" s="58" t="s">
        <v>58</v>
      </c>
      <c r="FJI28" s="91" t="s">
        <v>32</v>
      </c>
      <c r="FJJ28" s="92">
        <v>1</v>
      </c>
      <c r="FJK28" s="87">
        <v>0</v>
      </c>
      <c r="FJL28" s="59">
        <f t="shared" si="261"/>
        <v>0</v>
      </c>
      <c r="FJM28" s="1"/>
      <c r="FJN28" s="89">
        <v>5</v>
      </c>
      <c r="FJO28" s="93" t="s">
        <v>65</v>
      </c>
      <c r="FJP28" s="58" t="s">
        <v>58</v>
      </c>
      <c r="FJQ28" s="91" t="s">
        <v>32</v>
      </c>
      <c r="FJR28" s="92">
        <v>1</v>
      </c>
      <c r="FJS28" s="87">
        <v>0</v>
      </c>
      <c r="FJT28" s="59">
        <f t="shared" si="261"/>
        <v>0</v>
      </c>
      <c r="FJU28" s="1"/>
      <c r="FJV28" s="89">
        <v>5</v>
      </c>
      <c r="FJW28" s="93" t="s">
        <v>65</v>
      </c>
      <c r="FJX28" s="58" t="s">
        <v>58</v>
      </c>
      <c r="FJY28" s="91" t="s">
        <v>32</v>
      </c>
      <c r="FJZ28" s="92">
        <v>1</v>
      </c>
      <c r="FKA28" s="87">
        <v>0</v>
      </c>
      <c r="FKB28" s="59">
        <f t="shared" si="262"/>
        <v>0</v>
      </c>
      <c r="FKC28" s="1"/>
      <c r="FKD28" s="89">
        <v>5</v>
      </c>
      <c r="FKE28" s="93" t="s">
        <v>65</v>
      </c>
      <c r="FKF28" s="58" t="s">
        <v>58</v>
      </c>
      <c r="FKG28" s="91" t="s">
        <v>32</v>
      </c>
      <c r="FKH28" s="92">
        <v>1</v>
      </c>
      <c r="FKI28" s="87">
        <v>0</v>
      </c>
      <c r="FKJ28" s="59">
        <f t="shared" si="262"/>
        <v>0</v>
      </c>
      <c r="FKK28" s="1"/>
      <c r="FKL28" s="89">
        <v>5</v>
      </c>
      <c r="FKM28" s="93" t="s">
        <v>65</v>
      </c>
      <c r="FKN28" s="58" t="s">
        <v>58</v>
      </c>
      <c r="FKO28" s="91" t="s">
        <v>32</v>
      </c>
      <c r="FKP28" s="92">
        <v>1</v>
      </c>
      <c r="FKQ28" s="87">
        <v>0</v>
      </c>
      <c r="FKR28" s="59">
        <f t="shared" si="263"/>
        <v>0</v>
      </c>
      <c r="FKS28" s="1"/>
      <c r="FKT28" s="89">
        <v>5</v>
      </c>
      <c r="FKU28" s="93" t="s">
        <v>65</v>
      </c>
      <c r="FKV28" s="58" t="s">
        <v>58</v>
      </c>
      <c r="FKW28" s="91" t="s">
        <v>32</v>
      </c>
      <c r="FKX28" s="92">
        <v>1</v>
      </c>
      <c r="FKY28" s="87">
        <v>0</v>
      </c>
      <c r="FKZ28" s="59">
        <f t="shared" si="263"/>
        <v>0</v>
      </c>
      <c r="FLA28" s="1"/>
      <c r="FLB28" s="89">
        <v>5</v>
      </c>
      <c r="FLC28" s="93" t="s">
        <v>65</v>
      </c>
      <c r="FLD28" s="58" t="s">
        <v>58</v>
      </c>
      <c r="FLE28" s="91" t="s">
        <v>32</v>
      </c>
      <c r="FLF28" s="92">
        <v>1</v>
      </c>
      <c r="FLG28" s="87">
        <v>0</v>
      </c>
      <c r="FLH28" s="59">
        <f t="shared" si="264"/>
        <v>0</v>
      </c>
      <c r="FLI28" s="1"/>
      <c r="FLJ28" s="89">
        <v>5</v>
      </c>
      <c r="FLK28" s="93" t="s">
        <v>65</v>
      </c>
      <c r="FLL28" s="58" t="s">
        <v>58</v>
      </c>
      <c r="FLM28" s="91" t="s">
        <v>32</v>
      </c>
      <c r="FLN28" s="92">
        <v>1</v>
      </c>
      <c r="FLO28" s="87">
        <v>0</v>
      </c>
      <c r="FLP28" s="59">
        <f t="shared" si="264"/>
        <v>0</v>
      </c>
      <c r="FLQ28" s="1"/>
      <c r="FLR28" s="89">
        <v>5</v>
      </c>
      <c r="FLS28" s="93" t="s">
        <v>65</v>
      </c>
      <c r="FLT28" s="58" t="s">
        <v>58</v>
      </c>
      <c r="FLU28" s="91" t="s">
        <v>32</v>
      </c>
      <c r="FLV28" s="92">
        <v>1</v>
      </c>
      <c r="FLW28" s="87">
        <v>0</v>
      </c>
      <c r="FLX28" s="59">
        <f t="shared" si="265"/>
        <v>0</v>
      </c>
      <c r="FLY28" s="1"/>
      <c r="FLZ28" s="89">
        <v>5</v>
      </c>
      <c r="FMA28" s="93" t="s">
        <v>65</v>
      </c>
      <c r="FMB28" s="58" t="s">
        <v>58</v>
      </c>
      <c r="FMC28" s="91" t="s">
        <v>32</v>
      </c>
      <c r="FMD28" s="92">
        <v>1</v>
      </c>
      <c r="FME28" s="87">
        <v>0</v>
      </c>
      <c r="FMF28" s="59">
        <f t="shared" si="265"/>
        <v>0</v>
      </c>
      <c r="FMG28" s="1"/>
      <c r="FMH28" s="89">
        <v>5</v>
      </c>
      <c r="FMI28" s="93" t="s">
        <v>65</v>
      </c>
      <c r="FMJ28" s="58" t="s">
        <v>58</v>
      </c>
      <c r="FMK28" s="91" t="s">
        <v>32</v>
      </c>
      <c r="FML28" s="92">
        <v>1</v>
      </c>
      <c r="FMM28" s="87">
        <v>0</v>
      </c>
      <c r="FMN28" s="59">
        <f t="shared" si="266"/>
        <v>0</v>
      </c>
      <c r="FMO28" s="1"/>
      <c r="FMP28" s="89">
        <v>5</v>
      </c>
      <c r="FMQ28" s="93" t="s">
        <v>65</v>
      </c>
      <c r="FMR28" s="58" t="s">
        <v>58</v>
      </c>
      <c r="FMS28" s="91" t="s">
        <v>32</v>
      </c>
      <c r="FMT28" s="92">
        <v>1</v>
      </c>
      <c r="FMU28" s="87">
        <v>0</v>
      </c>
      <c r="FMV28" s="59">
        <f t="shared" si="266"/>
        <v>0</v>
      </c>
      <c r="FMW28" s="1"/>
      <c r="FMX28" s="89">
        <v>5</v>
      </c>
      <c r="FMY28" s="93" t="s">
        <v>65</v>
      </c>
      <c r="FMZ28" s="58" t="s">
        <v>58</v>
      </c>
      <c r="FNA28" s="91" t="s">
        <v>32</v>
      </c>
      <c r="FNB28" s="92">
        <v>1</v>
      </c>
      <c r="FNC28" s="87">
        <v>0</v>
      </c>
      <c r="FND28" s="59">
        <f t="shared" si="267"/>
        <v>0</v>
      </c>
      <c r="FNE28" s="1"/>
      <c r="FNF28" s="89">
        <v>5</v>
      </c>
      <c r="FNG28" s="93" t="s">
        <v>65</v>
      </c>
      <c r="FNH28" s="58" t="s">
        <v>58</v>
      </c>
      <c r="FNI28" s="91" t="s">
        <v>32</v>
      </c>
      <c r="FNJ28" s="92">
        <v>1</v>
      </c>
      <c r="FNK28" s="87">
        <v>0</v>
      </c>
      <c r="FNL28" s="59">
        <f t="shared" si="267"/>
        <v>0</v>
      </c>
      <c r="FNM28" s="1"/>
      <c r="FNN28" s="89">
        <v>5</v>
      </c>
      <c r="FNO28" s="93" t="s">
        <v>65</v>
      </c>
      <c r="FNP28" s="58" t="s">
        <v>58</v>
      </c>
      <c r="FNQ28" s="91" t="s">
        <v>32</v>
      </c>
      <c r="FNR28" s="92">
        <v>1</v>
      </c>
      <c r="FNS28" s="87">
        <v>0</v>
      </c>
      <c r="FNT28" s="59">
        <f t="shared" si="268"/>
        <v>0</v>
      </c>
      <c r="FNU28" s="1"/>
      <c r="FNV28" s="89">
        <v>5</v>
      </c>
      <c r="FNW28" s="93" t="s">
        <v>65</v>
      </c>
      <c r="FNX28" s="58" t="s">
        <v>58</v>
      </c>
      <c r="FNY28" s="91" t="s">
        <v>32</v>
      </c>
      <c r="FNZ28" s="92">
        <v>1</v>
      </c>
      <c r="FOA28" s="87">
        <v>0</v>
      </c>
      <c r="FOB28" s="59">
        <f t="shared" si="268"/>
        <v>0</v>
      </c>
      <c r="FOC28" s="1"/>
      <c r="FOD28" s="89">
        <v>5</v>
      </c>
      <c r="FOE28" s="93" t="s">
        <v>65</v>
      </c>
      <c r="FOF28" s="58" t="s">
        <v>58</v>
      </c>
      <c r="FOG28" s="91" t="s">
        <v>32</v>
      </c>
      <c r="FOH28" s="92">
        <v>1</v>
      </c>
      <c r="FOI28" s="87">
        <v>0</v>
      </c>
      <c r="FOJ28" s="59">
        <f t="shared" si="269"/>
        <v>0</v>
      </c>
      <c r="FOK28" s="1"/>
      <c r="FOL28" s="89">
        <v>5</v>
      </c>
      <c r="FOM28" s="93" t="s">
        <v>65</v>
      </c>
      <c r="FON28" s="58" t="s">
        <v>58</v>
      </c>
      <c r="FOO28" s="91" t="s">
        <v>32</v>
      </c>
      <c r="FOP28" s="92">
        <v>1</v>
      </c>
      <c r="FOQ28" s="87">
        <v>0</v>
      </c>
      <c r="FOR28" s="59">
        <f t="shared" si="269"/>
        <v>0</v>
      </c>
      <c r="FOS28" s="1"/>
      <c r="FOT28" s="89">
        <v>5</v>
      </c>
      <c r="FOU28" s="93" t="s">
        <v>65</v>
      </c>
      <c r="FOV28" s="58" t="s">
        <v>58</v>
      </c>
      <c r="FOW28" s="91" t="s">
        <v>32</v>
      </c>
      <c r="FOX28" s="92">
        <v>1</v>
      </c>
      <c r="FOY28" s="87">
        <v>0</v>
      </c>
      <c r="FOZ28" s="59">
        <f t="shared" si="270"/>
        <v>0</v>
      </c>
      <c r="FPA28" s="1"/>
      <c r="FPB28" s="89">
        <v>5</v>
      </c>
      <c r="FPC28" s="93" t="s">
        <v>65</v>
      </c>
      <c r="FPD28" s="58" t="s">
        <v>58</v>
      </c>
      <c r="FPE28" s="91" t="s">
        <v>32</v>
      </c>
      <c r="FPF28" s="92">
        <v>1</v>
      </c>
      <c r="FPG28" s="87">
        <v>0</v>
      </c>
      <c r="FPH28" s="59">
        <f t="shared" si="270"/>
        <v>0</v>
      </c>
      <c r="FPI28" s="1"/>
      <c r="FPJ28" s="89">
        <v>5</v>
      </c>
      <c r="FPK28" s="93" t="s">
        <v>65</v>
      </c>
      <c r="FPL28" s="58" t="s">
        <v>58</v>
      </c>
      <c r="FPM28" s="91" t="s">
        <v>32</v>
      </c>
      <c r="FPN28" s="92">
        <v>1</v>
      </c>
      <c r="FPO28" s="87">
        <v>0</v>
      </c>
      <c r="FPP28" s="59">
        <f t="shared" si="271"/>
        <v>0</v>
      </c>
      <c r="FPQ28" s="1"/>
      <c r="FPR28" s="89">
        <v>5</v>
      </c>
      <c r="FPS28" s="93" t="s">
        <v>65</v>
      </c>
      <c r="FPT28" s="58" t="s">
        <v>58</v>
      </c>
      <c r="FPU28" s="91" t="s">
        <v>32</v>
      </c>
      <c r="FPV28" s="92">
        <v>1</v>
      </c>
      <c r="FPW28" s="87">
        <v>0</v>
      </c>
      <c r="FPX28" s="59">
        <f t="shared" si="271"/>
        <v>0</v>
      </c>
      <c r="FPY28" s="1"/>
      <c r="FPZ28" s="89">
        <v>5</v>
      </c>
      <c r="FQA28" s="93" t="s">
        <v>65</v>
      </c>
      <c r="FQB28" s="58" t="s">
        <v>58</v>
      </c>
      <c r="FQC28" s="91" t="s">
        <v>32</v>
      </c>
      <c r="FQD28" s="92">
        <v>1</v>
      </c>
      <c r="FQE28" s="87">
        <v>0</v>
      </c>
      <c r="FQF28" s="59">
        <f t="shared" si="272"/>
        <v>0</v>
      </c>
      <c r="FQG28" s="1"/>
      <c r="FQH28" s="89">
        <v>5</v>
      </c>
      <c r="FQI28" s="93" t="s">
        <v>65</v>
      </c>
      <c r="FQJ28" s="58" t="s">
        <v>58</v>
      </c>
      <c r="FQK28" s="91" t="s">
        <v>32</v>
      </c>
      <c r="FQL28" s="92">
        <v>1</v>
      </c>
      <c r="FQM28" s="87">
        <v>0</v>
      </c>
      <c r="FQN28" s="59">
        <f t="shared" si="272"/>
        <v>0</v>
      </c>
      <c r="FQO28" s="1"/>
      <c r="FQP28" s="89">
        <v>5</v>
      </c>
      <c r="FQQ28" s="93" t="s">
        <v>65</v>
      </c>
      <c r="FQR28" s="58" t="s">
        <v>58</v>
      </c>
      <c r="FQS28" s="91" t="s">
        <v>32</v>
      </c>
      <c r="FQT28" s="92">
        <v>1</v>
      </c>
      <c r="FQU28" s="87">
        <v>0</v>
      </c>
      <c r="FQV28" s="59">
        <f t="shared" si="273"/>
        <v>0</v>
      </c>
      <c r="FQW28" s="1"/>
      <c r="FQX28" s="89">
        <v>5</v>
      </c>
      <c r="FQY28" s="93" t="s">
        <v>65</v>
      </c>
      <c r="FQZ28" s="58" t="s">
        <v>58</v>
      </c>
      <c r="FRA28" s="91" t="s">
        <v>32</v>
      </c>
      <c r="FRB28" s="92">
        <v>1</v>
      </c>
      <c r="FRC28" s="87">
        <v>0</v>
      </c>
      <c r="FRD28" s="59">
        <f t="shared" si="273"/>
        <v>0</v>
      </c>
      <c r="FRE28" s="1"/>
      <c r="FRF28" s="89">
        <v>5</v>
      </c>
      <c r="FRG28" s="93" t="s">
        <v>65</v>
      </c>
      <c r="FRH28" s="58" t="s">
        <v>58</v>
      </c>
      <c r="FRI28" s="91" t="s">
        <v>32</v>
      </c>
      <c r="FRJ28" s="92">
        <v>1</v>
      </c>
      <c r="FRK28" s="87">
        <v>0</v>
      </c>
      <c r="FRL28" s="59">
        <f t="shared" si="274"/>
        <v>0</v>
      </c>
      <c r="FRM28" s="1"/>
      <c r="FRN28" s="89">
        <v>5</v>
      </c>
      <c r="FRO28" s="93" t="s">
        <v>65</v>
      </c>
      <c r="FRP28" s="58" t="s">
        <v>58</v>
      </c>
      <c r="FRQ28" s="91" t="s">
        <v>32</v>
      </c>
      <c r="FRR28" s="92">
        <v>1</v>
      </c>
      <c r="FRS28" s="87">
        <v>0</v>
      </c>
      <c r="FRT28" s="59">
        <f t="shared" si="274"/>
        <v>0</v>
      </c>
      <c r="FRU28" s="1"/>
      <c r="FRV28" s="89">
        <v>5</v>
      </c>
      <c r="FRW28" s="93" t="s">
        <v>65</v>
      </c>
      <c r="FRX28" s="58" t="s">
        <v>58</v>
      </c>
      <c r="FRY28" s="91" t="s">
        <v>32</v>
      </c>
      <c r="FRZ28" s="92">
        <v>1</v>
      </c>
      <c r="FSA28" s="87">
        <v>0</v>
      </c>
      <c r="FSB28" s="59">
        <f t="shared" si="275"/>
        <v>0</v>
      </c>
      <c r="FSC28" s="1"/>
      <c r="FSD28" s="89">
        <v>5</v>
      </c>
      <c r="FSE28" s="93" t="s">
        <v>65</v>
      </c>
      <c r="FSF28" s="58" t="s">
        <v>58</v>
      </c>
      <c r="FSG28" s="91" t="s">
        <v>32</v>
      </c>
      <c r="FSH28" s="92">
        <v>1</v>
      </c>
      <c r="FSI28" s="87">
        <v>0</v>
      </c>
      <c r="FSJ28" s="59">
        <f t="shared" si="275"/>
        <v>0</v>
      </c>
      <c r="FSK28" s="1"/>
      <c r="FSL28" s="89">
        <v>5</v>
      </c>
      <c r="FSM28" s="93" t="s">
        <v>65</v>
      </c>
      <c r="FSN28" s="58" t="s">
        <v>58</v>
      </c>
      <c r="FSO28" s="91" t="s">
        <v>32</v>
      </c>
      <c r="FSP28" s="92">
        <v>1</v>
      </c>
      <c r="FSQ28" s="87">
        <v>0</v>
      </c>
      <c r="FSR28" s="59">
        <f t="shared" si="276"/>
        <v>0</v>
      </c>
      <c r="FSS28" s="1"/>
      <c r="FST28" s="89">
        <v>5</v>
      </c>
      <c r="FSU28" s="93" t="s">
        <v>65</v>
      </c>
      <c r="FSV28" s="58" t="s">
        <v>58</v>
      </c>
      <c r="FSW28" s="91" t="s">
        <v>32</v>
      </c>
      <c r="FSX28" s="92">
        <v>1</v>
      </c>
      <c r="FSY28" s="87">
        <v>0</v>
      </c>
      <c r="FSZ28" s="59">
        <f t="shared" si="276"/>
        <v>0</v>
      </c>
      <c r="FTA28" s="1"/>
      <c r="FTB28" s="89">
        <v>5</v>
      </c>
      <c r="FTC28" s="93" t="s">
        <v>65</v>
      </c>
      <c r="FTD28" s="58" t="s">
        <v>58</v>
      </c>
      <c r="FTE28" s="91" t="s">
        <v>32</v>
      </c>
      <c r="FTF28" s="92">
        <v>1</v>
      </c>
      <c r="FTG28" s="87">
        <v>0</v>
      </c>
      <c r="FTH28" s="59">
        <f t="shared" si="277"/>
        <v>0</v>
      </c>
      <c r="FTI28" s="1"/>
      <c r="FTJ28" s="89">
        <v>5</v>
      </c>
      <c r="FTK28" s="93" t="s">
        <v>65</v>
      </c>
      <c r="FTL28" s="58" t="s">
        <v>58</v>
      </c>
      <c r="FTM28" s="91" t="s">
        <v>32</v>
      </c>
      <c r="FTN28" s="92">
        <v>1</v>
      </c>
      <c r="FTO28" s="87">
        <v>0</v>
      </c>
      <c r="FTP28" s="59">
        <f t="shared" si="277"/>
        <v>0</v>
      </c>
      <c r="FTQ28" s="1"/>
      <c r="FTR28" s="89">
        <v>5</v>
      </c>
      <c r="FTS28" s="93" t="s">
        <v>65</v>
      </c>
      <c r="FTT28" s="58" t="s">
        <v>58</v>
      </c>
      <c r="FTU28" s="91" t="s">
        <v>32</v>
      </c>
      <c r="FTV28" s="92">
        <v>1</v>
      </c>
      <c r="FTW28" s="87">
        <v>0</v>
      </c>
      <c r="FTX28" s="59">
        <f t="shared" si="278"/>
        <v>0</v>
      </c>
      <c r="FTY28" s="1"/>
      <c r="FTZ28" s="89">
        <v>5</v>
      </c>
      <c r="FUA28" s="93" t="s">
        <v>65</v>
      </c>
      <c r="FUB28" s="58" t="s">
        <v>58</v>
      </c>
      <c r="FUC28" s="91" t="s">
        <v>32</v>
      </c>
      <c r="FUD28" s="92">
        <v>1</v>
      </c>
      <c r="FUE28" s="87">
        <v>0</v>
      </c>
      <c r="FUF28" s="59">
        <f t="shared" si="278"/>
        <v>0</v>
      </c>
      <c r="FUG28" s="1"/>
      <c r="FUH28" s="89">
        <v>5</v>
      </c>
      <c r="FUI28" s="93" t="s">
        <v>65</v>
      </c>
      <c r="FUJ28" s="58" t="s">
        <v>58</v>
      </c>
      <c r="FUK28" s="91" t="s">
        <v>32</v>
      </c>
      <c r="FUL28" s="92">
        <v>1</v>
      </c>
      <c r="FUM28" s="87">
        <v>0</v>
      </c>
      <c r="FUN28" s="59">
        <f t="shared" si="279"/>
        <v>0</v>
      </c>
      <c r="FUO28" s="1"/>
      <c r="FUP28" s="89">
        <v>5</v>
      </c>
      <c r="FUQ28" s="93" t="s">
        <v>65</v>
      </c>
      <c r="FUR28" s="58" t="s">
        <v>58</v>
      </c>
      <c r="FUS28" s="91" t="s">
        <v>32</v>
      </c>
      <c r="FUT28" s="92">
        <v>1</v>
      </c>
      <c r="FUU28" s="87">
        <v>0</v>
      </c>
      <c r="FUV28" s="59">
        <f t="shared" si="279"/>
        <v>0</v>
      </c>
      <c r="FUW28" s="1"/>
      <c r="FUX28" s="89">
        <v>5</v>
      </c>
      <c r="FUY28" s="93" t="s">
        <v>65</v>
      </c>
      <c r="FUZ28" s="58" t="s">
        <v>58</v>
      </c>
      <c r="FVA28" s="91" t="s">
        <v>32</v>
      </c>
      <c r="FVB28" s="92">
        <v>1</v>
      </c>
      <c r="FVC28" s="87">
        <v>0</v>
      </c>
      <c r="FVD28" s="59">
        <f t="shared" si="280"/>
        <v>0</v>
      </c>
      <c r="FVE28" s="1"/>
      <c r="FVF28" s="89">
        <v>5</v>
      </c>
      <c r="FVG28" s="93" t="s">
        <v>65</v>
      </c>
      <c r="FVH28" s="58" t="s">
        <v>58</v>
      </c>
      <c r="FVI28" s="91" t="s">
        <v>32</v>
      </c>
      <c r="FVJ28" s="92">
        <v>1</v>
      </c>
      <c r="FVK28" s="87">
        <v>0</v>
      </c>
      <c r="FVL28" s="59">
        <f t="shared" si="280"/>
        <v>0</v>
      </c>
      <c r="FVM28" s="1"/>
      <c r="FVN28" s="89">
        <v>5</v>
      </c>
      <c r="FVO28" s="93" t="s">
        <v>65</v>
      </c>
      <c r="FVP28" s="58" t="s">
        <v>58</v>
      </c>
      <c r="FVQ28" s="91" t="s">
        <v>32</v>
      </c>
      <c r="FVR28" s="92">
        <v>1</v>
      </c>
      <c r="FVS28" s="87">
        <v>0</v>
      </c>
      <c r="FVT28" s="59">
        <f t="shared" si="281"/>
        <v>0</v>
      </c>
      <c r="FVU28" s="1"/>
      <c r="FVV28" s="89">
        <v>5</v>
      </c>
      <c r="FVW28" s="93" t="s">
        <v>65</v>
      </c>
      <c r="FVX28" s="58" t="s">
        <v>58</v>
      </c>
      <c r="FVY28" s="91" t="s">
        <v>32</v>
      </c>
      <c r="FVZ28" s="92">
        <v>1</v>
      </c>
      <c r="FWA28" s="87">
        <v>0</v>
      </c>
      <c r="FWB28" s="59">
        <f t="shared" si="281"/>
        <v>0</v>
      </c>
      <c r="FWC28" s="1"/>
      <c r="FWD28" s="89">
        <v>5</v>
      </c>
      <c r="FWE28" s="93" t="s">
        <v>65</v>
      </c>
      <c r="FWF28" s="58" t="s">
        <v>58</v>
      </c>
      <c r="FWG28" s="91" t="s">
        <v>32</v>
      </c>
      <c r="FWH28" s="92">
        <v>1</v>
      </c>
      <c r="FWI28" s="87">
        <v>0</v>
      </c>
      <c r="FWJ28" s="59">
        <f t="shared" si="282"/>
        <v>0</v>
      </c>
      <c r="FWK28" s="1"/>
      <c r="FWL28" s="89">
        <v>5</v>
      </c>
      <c r="FWM28" s="93" t="s">
        <v>65</v>
      </c>
      <c r="FWN28" s="58" t="s">
        <v>58</v>
      </c>
      <c r="FWO28" s="91" t="s">
        <v>32</v>
      </c>
      <c r="FWP28" s="92">
        <v>1</v>
      </c>
      <c r="FWQ28" s="87">
        <v>0</v>
      </c>
      <c r="FWR28" s="59">
        <f t="shared" si="282"/>
        <v>0</v>
      </c>
      <c r="FWS28" s="1"/>
      <c r="FWT28" s="89">
        <v>5</v>
      </c>
      <c r="FWU28" s="93" t="s">
        <v>65</v>
      </c>
      <c r="FWV28" s="58" t="s">
        <v>58</v>
      </c>
      <c r="FWW28" s="91" t="s">
        <v>32</v>
      </c>
      <c r="FWX28" s="92">
        <v>1</v>
      </c>
      <c r="FWY28" s="87">
        <v>0</v>
      </c>
      <c r="FWZ28" s="59">
        <f t="shared" si="283"/>
        <v>0</v>
      </c>
      <c r="FXA28" s="1"/>
      <c r="FXB28" s="89">
        <v>5</v>
      </c>
      <c r="FXC28" s="93" t="s">
        <v>65</v>
      </c>
      <c r="FXD28" s="58" t="s">
        <v>58</v>
      </c>
      <c r="FXE28" s="91" t="s">
        <v>32</v>
      </c>
      <c r="FXF28" s="92">
        <v>1</v>
      </c>
      <c r="FXG28" s="87">
        <v>0</v>
      </c>
      <c r="FXH28" s="59">
        <f t="shared" si="283"/>
        <v>0</v>
      </c>
      <c r="FXI28" s="1"/>
      <c r="FXJ28" s="89">
        <v>5</v>
      </c>
      <c r="FXK28" s="93" t="s">
        <v>65</v>
      </c>
      <c r="FXL28" s="58" t="s">
        <v>58</v>
      </c>
      <c r="FXM28" s="91" t="s">
        <v>32</v>
      </c>
      <c r="FXN28" s="92">
        <v>1</v>
      </c>
      <c r="FXO28" s="87">
        <v>0</v>
      </c>
      <c r="FXP28" s="59">
        <f t="shared" si="284"/>
        <v>0</v>
      </c>
      <c r="FXQ28" s="1"/>
      <c r="FXR28" s="89">
        <v>5</v>
      </c>
      <c r="FXS28" s="93" t="s">
        <v>65</v>
      </c>
      <c r="FXT28" s="58" t="s">
        <v>58</v>
      </c>
      <c r="FXU28" s="91" t="s">
        <v>32</v>
      </c>
      <c r="FXV28" s="92">
        <v>1</v>
      </c>
      <c r="FXW28" s="87">
        <v>0</v>
      </c>
      <c r="FXX28" s="59">
        <f t="shared" si="284"/>
        <v>0</v>
      </c>
      <c r="FXY28" s="1"/>
      <c r="FXZ28" s="89">
        <v>5</v>
      </c>
      <c r="FYA28" s="93" t="s">
        <v>65</v>
      </c>
      <c r="FYB28" s="58" t="s">
        <v>58</v>
      </c>
      <c r="FYC28" s="91" t="s">
        <v>32</v>
      </c>
      <c r="FYD28" s="92">
        <v>1</v>
      </c>
      <c r="FYE28" s="87">
        <v>0</v>
      </c>
      <c r="FYF28" s="59">
        <f t="shared" si="285"/>
        <v>0</v>
      </c>
      <c r="FYG28" s="1"/>
      <c r="FYH28" s="89">
        <v>5</v>
      </c>
      <c r="FYI28" s="93" t="s">
        <v>65</v>
      </c>
      <c r="FYJ28" s="58" t="s">
        <v>58</v>
      </c>
      <c r="FYK28" s="91" t="s">
        <v>32</v>
      </c>
      <c r="FYL28" s="92">
        <v>1</v>
      </c>
      <c r="FYM28" s="87">
        <v>0</v>
      </c>
      <c r="FYN28" s="59">
        <f t="shared" si="285"/>
        <v>0</v>
      </c>
      <c r="FYO28" s="1"/>
      <c r="FYP28" s="89">
        <v>5</v>
      </c>
      <c r="FYQ28" s="93" t="s">
        <v>65</v>
      </c>
      <c r="FYR28" s="58" t="s">
        <v>58</v>
      </c>
      <c r="FYS28" s="91" t="s">
        <v>32</v>
      </c>
      <c r="FYT28" s="92">
        <v>1</v>
      </c>
      <c r="FYU28" s="87">
        <v>0</v>
      </c>
      <c r="FYV28" s="59">
        <f t="shared" si="286"/>
        <v>0</v>
      </c>
      <c r="FYW28" s="1"/>
      <c r="FYX28" s="89">
        <v>5</v>
      </c>
      <c r="FYY28" s="93" t="s">
        <v>65</v>
      </c>
      <c r="FYZ28" s="58" t="s">
        <v>58</v>
      </c>
      <c r="FZA28" s="91" t="s">
        <v>32</v>
      </c>
      <c r="FZB28" s="92">
        <v>1</v>
      </c>
      <c r="FZC28" s="87">
        <v>0</v>
      </c>
      <c r="FZD28" s="59">
        <f t="shared" si="286"/>
        <v>0</v>
      </c>
      <c r="FZE28" s="1"/>
      <c r="FZF28" s="89">
        <v>5</v>
      </c>
      <c r="FZG28" s="93" t="s">
        <v>65</v>
      </c>
      <c r="FZH28" s="58" t="s">
        <v>58</v>
      </c>
      <c r="FZI28" s="91" t="s">
        <v>32</v>
      </c>
      <c r="FZJ28" s="92">
        <v>1</v>
      </c>
      <c r="FZK28" s="87">
        <v>0</v>
      </c>
      <c r="FZL28" s="59">
        <f t="shared" si="287"/>
        <v>0</v>
      </c>
      <c r="FZM28" s="1"/>
      <c r="FZN28" s="89">
        <v>5</v>
      </c>
      <c r="FZO28" s="93" t="s">
        <v>65</v>
      </c>
      <c r="FZP28" s="58" t="s">
        <v>58</v>
      </c>
      <c r="FZQ28" s="91" t="s">
        <v>32</v>
      </c>
      <c r="FZR28" s="92">
        <v>1</v>
      </c>
      <c r="FZS28" s="87">
        <v>0</v>
      </c>
      <c r="FZT28" s="59">
        <f t="shared" si="287"/>
        <v>0</v>
      </c>
      <c r="FZU28" s="1"/>
      <c r="FZV28" s="89">
        <v>5</v>
      </c>
      <c r="FZW28" s="93" t="s">
        <v>65</v>
      </c>
      <c r="FZX28" s="58" t="s">
        <v>58</v>
      </c>
      <c r="FZY28" s="91" t="s">
        <v>32</v>
      </c>
      <c r="FZZ28" s="92">
        <v>1</v>
      </c>
      <c r="GAA28" s="87">
        <v>0</v>
      </c>
      <c r="GAB28" s="59">
        <f t="shared" si="288"/>
        <v>0</v>
      </c>
      <c r="GAC28" s="1"/>
      <c r="GAD28" s="89">
        <v>5</v>
      </c>
      <c r="GAE28" s="93" t="s">
        <v>65</v>
      </c>
      <c r="GAF28" s="58" t="s">
        <v>58</v>
      </c>
      <c r="GAG28" s="91" t="s">
        <v>32</v>
      </c>
      <c r="GAH28" s="92">
        <v>1</v>
      </c>
      <c r="GAI28" s="87">
        <v>0</v>
      </c>
      <c r="GAJ28" s="59">
        <f t="shared" si="288"/>
        <v>0</v>
      </c>
      <c r="GAK28" s="1"/>
      <c r="GAL28" s="89">
        <v>5</v>
      </c>
      <c r="GAM28" s="93" t="s">
        <v>65</v>
      </c>
      <c r="GAN28" s="58" t="s">
        <v>58</v>
      </c>
      <c r="GAO28" s="91" t="s">
        <v>32</v>
      </c>
      <c r="GAP28" s="92">
        <v>1</v>
      </c>
      <c r="GAQ28" s="87">
        <v>0</v>
      </c>
      <c r="GAR28" s="59">
        <f t="shared" si="289"/>
        <v>0</v>
      </c>
      <c r="GAS28" s="1"/>
      <c r="GAT28" s="89">
        <v>5</v>
      </c>
      <c r="GAU28" s="93" t="s">
        <v>65</v>
      </c>
      <c r="GAV28" s="58" t="s">
        <v>58</v>
      </c>
      <c r="GAW28" s="91" t="s">
        <v>32</v>
      </c>
      <c r="GAX28" s="92">
        <v>1</v>
      </c>
      <c r="GAY28" s="87">
        <v>0</v>
      </c>
      <c r="GAZ28" s="59">
        <f t="shared" si="289"/>
        <v>0</v>
      </c>
      <c r="GBA28" s="1"/>
      <c r="GBB28" s="89">
        <v>5</v>
      </c>
      <c r="GBC28" s="93" t="s">
        <v>65</v>
      </c>
      <c r="GBD28" s="58" t="s">
        <v>58</v>
      </c>
      <c r="GBE28" s="91" t="s">
        <v>32</v>
      </c>
      <c r="GBF28" s="92">
        <v>1</v>
      </c>
      <c r="GBG28" s="87">
        <v>0</v>
      </c>
      <c r="GBH28" s="59">
        <f t="shared" si="290"/>
        <v>0</v>
      </c>
      <c r="GBI28" s="1"/>
      <c r="GBJ28" s="89">
        <v>5</v>
      </c>
      <c r="GBK28" s="93" t="s">
        <v>65</v>
      </c>
      <c r="GBL28" s="58" t="s">
        <v>58</v>
      </c>
      <c r="GBM28" s="91" t="s">
        <v>32</v>
      </c>
      <c r="GBN28" s="92">
        <v>1</v>
      </c>
      <c r="GBO28" s="87">
        <v>0</v>
      </c>
      <c r="GBP28" s="59">
        <f t="shared" si="290"/>
        <v>0</v>
      </c>
      <c r="GBQ28" s="1"/>
      <c r="GBR28" s="89">
        <v>5</v>
      </c>
      <c r="GBS28" s="93" t="s">
        <v>65</v>
      </c>
      <c r="GBT28" s="58" t="s">
        <v>58</v>
      </c>
      <c r="GBU28" s="91" t="s">
        <v>32</v>
      </c>
      <c r="GBV28" s="92">
        <v>1</v>
      </c>
      <c r="GBW28" s="87">
        <v>0</v>
      </c>
      <c r="GBX28" s="59">
        <f t="shared" si="291"/>
        <v>0</v>
      </c>
      <c r="GBY28" s="1"/>
      <c r="GBZ28" s="89">
        <v>5</v>
      </c>
      <c r="GCA28" s="93" t="s">
        <v>65</v>
      </c>
      <c r="GCB28" s="58" t="s">
        <v>58</v>
      </c>
      <c r="GCC28" s="91" t="s">
        <v>32</v>
      </c>
      <c r="GCD28" s="92">
        <v>1</v>
      </c>
      <c r="GCE28" s="87">
        <v>0</v>
      </c>
      <c r="GCF28" s="59">
        <f t="shared" si="291"/>
        <v>0</v>
      </c>
      <c r="GCG28" s="1"/>
      <c r="GCH28" s="89">
        <v>5</v>
      </c>
      <c r="GCI28" s="93" t="s">
        <v>65</v>
      </c>
      <c r="GCJ28" s="58" t="s">
        <v>58</v>
      </c>
      <c r="GCK28" s="91" t="s">
        <v>32</v>
      </c>
      <c r="GCL28" s="92">
        <v>1</v>
      </c>
      <c r="GCM28" s="87">
        <v>0</v>
      </c>
      <c r="GCN28" s="59">
        <f t="shared" si="292"/>
        <v>0</v>
      </c>
      <c r="GCO28" s="1"/>
      <c r="GCP28" s="89">
        <v>5</v>
      </c>
      <c r="GCQ28" s="93" t="s">
        <v>65</v>
      </c>
      <c r="GCR28" s="58" t="s">
        <v>58</v>
      </c>
      <c r="GCS28" s="91" t="s">
        <v>32</v>
      </c>
      <c r="GCT28" s="92">
        <v>1</v>
      </c>
      <c r="GCU28" s="87">
        <v>0</v>
      </c>
      <c r="GCV28" s="59">
        <f t="shared" si="292"/>
        <v>0</v>
      </c>
      <c r="GCW28" s="1"/>
      <c r="GCX28" s="89">
        <v>5</v>
      </c>
      <c r="GCY28" s="93" t="s">
        <v>65</v>
      </c>
      <c r="GCZ28" s="58" t="s">
        <v>58</v>
      </c>
      <c r="GDA28" s="91" t="s">
        <v>32</v>
      </c>
      <c r="GDB28" s="92">
        <v>1</v>
      </c>
      <c r="GDC28" s="87">
        <v>0</v>
      </c>
      <c r="GDD28" s="59">
        <f t="shared" si="293"/>
        <v>0</v>
      </c>
      <c r="GDE28" s="1"/>
      <c r="GDF28" s="89">
        <v>5</v>
      </c>
      <c r="GDG28" s="93" t="s">
        <v>65</v>
      </c>
      <c r="GDH28" s="58" t="s">
        <v>58</v>
      </c>
      <c r="GDI28" s="91" t="s">
        <v>32</v>
      </c>
      <c r="GDJ28" s="92">
        <v>1</v>
      </c>
      <c r="GDK28" s="87">
        <v>0</v>
      </c>
      <c r="GDL28" s="59">
        <f t="shared" si="293"/>
        <v>0</v>
      </c>
      <c r="GDM28" s="1"/>
      <c r="GDN28" s="89">
        <v>5</v>
      </c>
      <c r="GDO28" s="93" t="s">
        <v>65</v>
      </c>
      <c r="GDP28" s="58" t="s">
        <v>58</v>
      </c>
      <c r="GDQ28" s="91" t="s">
        <v>32</v>
      </c>
      <c r="GDR28" s="92">
        <v>1</v>
      </c>
      <c r="GDS28" s="87">
        <v>0</v>
      </c>
      <c r="GDT28" s="59">
        <f t="shared" si="294"/>
        <v>0</v>
      </c>
      <c r="GDU28" s="1"/>
      <c r="GDV28" s="89">
        <v>5</v>
      </c>
      <c r="GDW28" s="93" t="s">
        <v>65</v>
      </c>
      <c r="GDX28" s="58" t="s">
        <v>58</v>
      </c>
      <c r="GDY28" s="91" t="s">
        <v>32</v>
      </c>
      <c r="GDZ28" s="92">
        <v>1</v>
      </c>
      <c r="GEA28" s="87">
        <v>0</v>
      </c>
      <c r="GEB28" s="59">
        <f t="shared" si="294"/>
        <v>0</v>
      </c>
      <c r="GEC28" s="1"/>
      <c r="GED28" s="89">
        <v>5</v>
      </c>
      <c r="GEE28" s="93" t="s">
        <v>65</v>
      </c>
      <c r="GEF28" s="58" t="s">
        <v>58</v>
      </c>
      <c r="GEG28" s="91" t="s">
        <v>32</v>
      </c>
      <c r="GEH28" s="92">
        <v>1</v>
      </c>
      <c r="GEI28" s="87">
        <v>0</v>
      </c>
      <c r="GEJ28" s="59">
        <f t="shared" si="295"/>
        <v>0</v>
      </c>
      <c r="GEK28" s="1"/>
      <c r="GEL28" s="89">
        <v>5</v>
      </c>
      <c r="GEM28" s="93" t="s">
        <v>65</v>
      </c>
      <c r="GEN28" s="58" t="s">
        <v>58</v>
      </c>
      <c r="GEO28" s="91" t="s">
        <v>32</v>
      </c>
      <c r="GEP28" s="92">
        <v>1</v>
      </c>
      <c r="GEQ28" s="87">
        <v>0</v>
      </c>
      <c r="GER28" s="59">
        <f t="shared" si="295"/>
        <v>0</v>
      </c>
      <c r="GES28" s="1"/>
      <c r="GET28" s="89">
        <v>5</v>
      </c>
      <c r="GEU28" s="93" t="s">
        <v>65</v>
      </c>
      <c r="GEV28" s="58" t="s">
        <v>58</v>
      </c>
      <c r="GEW28" s="91" t="s">
        <v>32</v>
      </c>
      <c r="GEX28" s="92">
        <v>1</v>
      </c>
      <c r="GEY28" s="87">
        <v>0</v>
      </c>
      <c r="GEZ28" s="59">
        <f t="shared" si="296"/>
        <v>0</v>
      </c>
      <c r="GFA28" s="1"/>
      <c r="GFB28" s="89">
        <v>5</v>
      </c>
      <c r="GFC28" s="93" t="s">
        <v>65</v>
      </c>
      <c r="GFD28" s="58" t="s">
        <v>58</v>
      </c>
      <c r="GFE28" s="91" t="s">
        <v>32</v>
      </c>
      <c r="GFF28" s="92">
        <v>1</v>
      </c>
      <c r="GFG28" s="87">
        <v>0</v>
      </c>
      <c r="GFH28" s="59">
        <f t="shared" si="296"/>
        <v>0</v>
      </c>
      <c r="GFI28" s="1"/>
      <c r="GFJ28" s="89">
        <v>5</v>
      </c>
      <c r="GFK28" s="93" t="s">
        <v>65</v>
      </c>
      <c r="GFL28" s="58" t="s">
        <v>58</v>
      </c>
      <c r="GFM28" s="91" t="s">
        <v>32</v>
      </c>
      <c r="GFN28" s="92">
        <v>1</v>
      </c>
      <c r="GFO28" s="87">
        <v>0</v>
      </c>
      <c r="GFP28" s="59">
        <f t="shared" si="297"/>
        <v>0</v>
      </c>
      <c r="GFQ28" s="1"/>
      <c r="GFR28" s="89">
        <v>5</v>
      </c>
      <c r="GFS28" s="93" t="s">
        <v>65</v>
      </c>
      <c r="GFT28" s="58" t="s">
        <v>58</v>
      </c>
      <c r="GFU28" s="91" t="s">
        <v>32</v>
      </c>
      <c r="GFV28" s="92">
        <v>1</v>
      </c>
      <c r="GFW28" s="87">
        <v>0</v>
      </c>
      <c r="GFX28" s="59">
        <f t="shared" si="297"/>
        <v>0</v>
      </c>
      <c r="GFY28" s="1"/>
      <c r="GFZ28" s="89">
        <v>5</v>
      </c>
      <c r="GGA28" s="93" t="s">
        <v>65</v>
      </c>
      <c r="GGB28" s="58" t="s">
        <v>58</v>
      </c>
      <c r="GGC28" s="91" t="s">
        <v>32</v>
      </c>
      <c r="GGD28" s="92">
        <v>1</v>
      </c>
      <c r="GGE28" s="87">
        <v>0</v>
      </c>
      <c r="GGF28" s="59">
        <f t="shared" si="298"/>
        <v>0</v>
      </c>
      <c r="GGG28" s="1"/>
      <c r="GGH28" s="89">
        <v>5</v>
      </c>
      <c r="GGI28" s="93" t="s">
        <v>65</v>
      </c>
      <c r="GGJ28" s="58" t="s">
        <v>58</v>
      </c>
      <c r="GGK28" s="91" t="s">
        <v>32</v>
      </c>
      <c r="GGL28" s="92">
        <v>1</v>
      </c>
      <c r="GGM28" s="87">
        <v>0</v>
      </c>
      <c r="GGN28" s="59">
        <f t="shared" si="298"/>
        <v>0</v>
      </c>
      <c r="GGO28" s="1"/>
      <c r="GGP28" s="89">
        <v>5</v>
      </c>
      <c r="GGQ28" s="93" t="s">
        <v>65</v>
      </c>
      <c r="GGR28" s="58" t="s">
        <v>58</v>
      </c>
      <c r="GGS28" s="91" t="s">
        <v>32</v>
      </c>
      <c r="GGT28" s="92">
        <v>1</v>
      </c>
      <c r="GGU28" s="87">
        <v>0</v>
      </c>
      <c r="GGV28" s="59">
        <f t="shared" si="299"/>
        <v>0</v>
      </c>
      <c r="GGW28" s="1"/>
      <c r="GGX28" s="89">
        <v>5</v>
      </c>
      <c r="GGY28" s="93" t="s">
        <v>65</v>
      </c>
      <c r="GGZ28" s="58" t="s">
        <v>58</v>
      </c>
      <c r="GHA28" s="91" t="s">
        <v>32</v>
      </c>
      <c r="GHB28" s="92">
        <v>1</v>
      </c>
      <c r="GHC28" s="87">
        <v>0</v>
      </c>
      <c r="GHD28" s="59">
        <f t="shared" si="299"/>
        <v>0</v>
      </c>
      <c r="GHE28" s="1"/>
      <c r="GHF28" s="89">
        <v>5</v>
      </c>
      <c r="GHG28" s="93" t="s">
        <v>65</v>
      </c>
      <c r="GHH28" s="58" t="s">
        <v>58</v>
      </c>
      <c r="GHI28" s="91" t="s">
        <v>32</v>
      </c>
      <c r="GHJ28" s="92">
        <v>1</v>
      </c>
      <c r="GHK28" s="87">
        <v>0</v>
      </c>
      <c r="GHL28" s="59">
        <f t="shared" si="300"/>
        <v>0</v>
      </c>
      <c r="GHM28" s="1"/>
      <c r="GHN28" s="89">
        <v>5</v>
      </c>
      <c r="GHO28" s="93" t="s">
        <v>65</v>
      </c>
      <c r="GHP28" s="58" t="s">
        <v>58</v>
      </c>
      <c r="GHQ28" s="91" t="s">
        <v>32</v>
      </c>
      <c r="GHR28" s="92">
        <v>1</v>
      </c>
      <c r="GHS28" s="87">
        <v>0</v>
      </c>
      <c r="GHT28" s="59">
        <f t="shared" si="300"/>
        <v>0</v>
      </c>
      <c r="GHU28" s="1"/>
      <c r="GHV28" s="89">
        <v>5</v>
      </c>
      <c r="GHW28" s="93" t="s">
        <v>65</v>
      </c>
      <c r="GHX28" s="58" t="s">
        <v>58</v>
      </c>
      <c r="GHY28" s="91" t="s">
        <v>32</v>
      </c>
      <c r="GHZ28" s="92">
        <v>1</v>
      </c>
      <c r="GIA28" s="87">
        <v>0</v>
      </c>
      <c r="GIB28" s="59">
        <f t="shared" si="301"/>
        <v>0</v>
      </c>
      <c r="GIC28" s="1"/>
      <c r="GID28" s="89">
        <v>5</v>
      </c>
      <c r="GIE28" s="93" t="s">
        <v>65</v>
      </c>
      <c r="GIF28" s="58" t="s">
        <v>58</v>
      </c>
      <c r="GIG28" s="91" t="s">
        <v>32</v>
      </c>
      <c r="GIH28" s="92">
        <v>1</v>
      </c>
      <c r="GII28" s="87">
        <v>0</v>
      </c>
      <c r="GIJ28" s="59">
        <f t="shared" si="301"/>
        <v>0</v>
      </c>
      <c r="GIK28" s="1"/>
      <c r="GIL28" s="89">
        <v>5</v>
      </c>
      <c r="GIM28" s="93" t="s">
        <v>65</v>
      </c>
      <c r="GIN28" s="58" t="s">
        <v>58</v>
      </c>
      <c r="GIO28" s="91" t="s">
        <v>32</v>
      </c>
      <c r="GIP28" s="92">
        <v>1</v>
      </c>
      <c r="GIQ28" s="87">
        <v>0</v>
      </c>
      <c r="GIR28" s="59">
        <f t="shared" si="302"/>
        <v>0</v>
      </c>
      <c r="GIS28" s="1"/>
      <c r="GIT28" s="89">
        <v>5</v>
      </c>
      <c r="GIU28" s="93" t="s">
        <v>65</v>
      </c>
      <c r="GIV28" s="58" t="s">
        <v>58</v>
      </c>
      <c r="GIW28" s="91" t="s">
        <v>32</v>
      </c>
      <c r="GIX28" s="92">
        <v>1</v>
      </c>
      <c r="GIY28" s="87">
        <v>0</v>
      </c>
      <c r="GIZ28" s="59">
        <f t="shared" si="302"/>
        <v>0</v>
      </c>
      <c r="GJA28" s="1"/>
      <c r="GJB28" s="89">
        <v>5</v>
      </c>
      <c r="GJC28" s="93" t="s">
        <v>65</v>
      </c>
      <c r="GJD28" s="58" t="s">
        <v>58</v>
      </c>
      <c r="GJE28" s="91" t="s">
        <v>32</v>
      </c>
      <c r="GJF28" s="92">
        <v>1</v>
      </c>
      <c r="GJG28" s="87">
        <v>0</v>
      </c>
      <c r="GJH28" s="59">
        <f t="shared" si="303"/>
        <v>0</v>
      </c>
      <c r="GJI28" s="1"/>
      <c r="GJJ28" s="89">
        <v>5</v>
      </c>
      <c r="GJK28" s="93" t="s">
        <v>65</v>
      </c>
      <c r="GJL28" s="58" t="s">
        <v>58</v>
      </c>
      <c r="GJM28" s="91" t="s">
        <v>32</v>
      </c>
      <c r="GJN28" s="92">
        <v>1</v>
      </c>
      <c r="GJO28" s="87">
        <v>0</v>
      </c>
      <c r="GJP28" s="59">
        <f t="shared" si="303"/>
        <v>0</v>
      </c>
      <c r="GJQ28" s="1"/>
      <c r="GJR28" s="89">
        <v>5</v>
      </c>
      <c r="GJS28" s="93" t="s">
        <v>65</v>
      </c>
      <c r="GJT28" s="58" t="s">
        <v>58</v>
      </c>
      <c r="GJU28" s="91" t="s">
        <v>32</v>
      </c>
      <c r="GJV28" s="92">
        <v>1</v>
      </c>
      <c r="GJW28" s="87">
        <v>0</v>
      </c>
      <c r="GJX28" s="59">
        <f t="shared" si="304"/>
        <v>0</v>
      </c>
      <c r="GJY28" s="1"/>
      <c r="GJZ28" s="89">
        <v>5</v>
      </c>
      <c r="GKA28" s="93" t="s">
        <v>65</v>
      </c>
      <c r="GKB28" s="58" t="s">
        <v>58</v>
      </c>
      <c r="GKC28" s="91" t="s">
        <v>32</v>
      </c>
      <c r="GKD28" s="92">
        <v>1</v>
      </c>
      <c r="GKE28" s="87">
        <v>0</v>
      </c>
      <c r="GKF28" s="59">
        <f t="shared" si="304"/>
        <v>0</v>
      </c>
      <c r="GKG28" s="1"/>
      <c r="GKH28" s="89">
        <v>5</v>
      </c>
      <c r="GKI28" s="93" t="s">
        <v>65</v>
      </c>
      <c r="GKJ28" s="58" t="s">
        <v>58</v>
      </c>
      <c r="GKK28" s="91" t="s">
        <v>32</v>
      </c>
      <c r="GKL28" s="92">
        <v>1</v>
      </c>
      <c r="GKM28" s="87">
        <v>0</v>
      </c>
      <c r="GKN28" s="59">
        <f t="shared" si="305"/>
        <v>0</v>
      </c>
      <c r="GKO28" s="1"/>
      <c r="GKP28" s="89">
        <v>5</v>
      </c>
      <c r="GKQ28" s="93" t="s">
        <v>65</v>
      </c>
      <c r="GKR28" s="58" t="s">
        <v>58</v>
      </c>
      <c r="GKS28" s="91" t="s">
        <v>32</v>
      </c>
      <c r="GKT28" s="92">
        <v>1</v>
      </c>
      <c r="GKU28" s="87">
        <v>0</v>
      </c>
      <c r="GKV28" s="59">
        <f t="shared" si="305"/>
        <v>0</v>
      </c>
      <c r="GKW28" s="1"/>
      <c r="GKX28" s="89">
        <v>5</v>
      </c>
      <c r="GKY28" s="93" t="s">
        <v>65</v>
      </c>
      <c r="GKZ28" s="58" t="s">
        <v>58</v>
      </c>
      <c r="GLA28" s="91" t="s">
        <v>32</v>
      </c>
      <c r="GLB28" s="92">
        <v>1</v>
      </c>
      <c r="GLC28" s="87">
        <v>0</v>
      </c>
      <c r="GLD28" s="59">
        <f t="shared" si="306"/>
        <v>0</v>
      </c>
      <c r="GLE28" s="1"/>
      <c r="GLF28" s="89">
        <v>5</v>
      </c>
      <c r="GLG28" s="93" t="s">
        <v>65</v>
      </c>
      <c r="GLH28" s="58" t="s">
        <v>58</v>
      </c>
      <c r="GLI28" s="91" t="s">
        <v>32</v>
      </c>
      <c r="GLJ28" s="92">
        <v>1</v>
      </c>
      <c r="GLK28" s="87">
        <v>0</v>
      </c>
      <c r="GLL28" s="59">
        <f t="shared" si="306"/>
        <v>0</v>
      </c>
      <c r="GLM28" s="1"/>
      <c r="GLN28" s="89">
        <v>5</v>
      </c>
      <c r="GLO28" s="93" t="s">
        <v>65</v>
      </c>
      <c r="GLP28" s="58" t="s">
        <v>58</v>
      </c>
      <c r="GLQ28" s="91" t="s">
        <v>32</v>
      </c>
      <c r="GLR28" s="92">
        <v>1</v>
      </c>
      <c r="GLS28" s="87">
        <v>0</v>
      </c>
      <c r="GLT28" s="59">
        <f t="shared" si="307"/>
        <v>0</v>
      </c>
      <c r="GLU28" s="1"/>
      <c r="GLV28" s="89">
        <v>5</v>
      </c>
      <c r="GLW28" s="93" t="s">
        <v>65</v>
      </c>
      <c r="GLX28" s="58" t="s">
        <v>58</v>
      </c>
      <c r="GLY28" s="91" t="s">
        <v>32</v>
      </c>
      <c r="GLZ28" s="92">
        <v>1</v>
      </c>
      <c r="GMA28" s="87">
        <v>0</v>
      </c>
      <c r="GMB28" s="59">
        <f t="shared" si="307"/>
        <v>0</v>
      </c>
      <c r="GMC28" s="1"/>
      <c r="GMD28" s="89">
        <v>5</v>
      </c>
      <c r="GME28" s="93" t="s">
        <v>65</v>
      </c>
      <c r="GMF28" s="58" t="s">
        <v>58</v>
      </c>
      <c r="GMG28" s="91" t="s">
        <v>32</v>
      </c>
      <c r="GMH28" s="92">
        <v>1</v>
      </c>
      <c r="GMI28" s="87">
        <v>0</v>
      </c>
      <c r="GMJ28" s="59">
        <f t="shared" si="308"/>
        <v>0</v>
      </c>
      <c r="GMK28" s="1"/>
      <c r="GML28" s="89">
        <v>5</v>
      </c>
      <c r="GMM28" s="93" t="s">
        <v>65</v>
      </c>
      <c r="GMN28" s="58" t="s">
        <v>58</v>
      </c>
      <c r="GMO28" s="91" t="s">
        <v>32</v>
      </c>
      <c r="GMP28" s="92">
        <v>1</v>
      </c>
      <c r="GMQ28" s="87">
        <v>0</v>
      </c>
      <c r="GMR28" s="59">
        <f t="shared" si="308"/>
        <v>0</v>
      </c>
      <c r="GMS28" s="1"/>
      <c r="GMT28" s="89">
        <v>5</v>
      </c>
      <c r="GMU28" s="93" t="s">
        <v>65</v>
      </c>
      <c r="GMV28" s="58" t="s">
        <v>58</v>
      </c>
      <c r="GMW28" s="91" t="s">
        <v>32</v>
      </c>
      <c r="GMX28" s="92">
        <v>1</v>
      </c>
      <c r="GMY28" s="87">
        <v>0</v>
      </c>
      <c r="GMZ28" s="59">
        <f t="shared" si="309"/>
        <v>0</v>
      </c>
      <c r="GNA28" s="1"/>
      <c r="GNB28" s="89">
        <v>5</v>
      </c>
      <c r="GNC28" s="93" t="s">
        <v>65</v>
      </c>
      <c r="GND28" s="58" t="s">
        <v>58</v>
      </c>
      <c r="GNE28" s="91" t="s">
        <v>32</v>
      </c>
      <c r="GNF28" s="92">
        <v>1</v>
      </c>
      <c r="GNG28" s="87">
        <v>0</v>
      </c>
      <c r="GNH28" s="59">
        <f t="shared" si="309"/>
        <v>0</v>
      </c>
      <c r="GNI28" s="1"/>
      <c r="GNJ28" s="89">
        <v>5</v>
      </c>
      <c r="GNK28" s="93" t="s">
        <v>65</v>
      </c>
      <c r="GNL28" s="58" t="s">
        <v>58</v>
      </c>
      <c r="GNM28" s="91" t="s">
        <v>32</v>
      </c>
      <c r="GNN28" s="92">
        <v>1</v>
      </c>
      <c r="GNO28" s="87">
        <v>0</v>
      </c>
      <c r="GNP28" s="59">
        <f t="shared" si="310"/>
        <v>0</v>
      </c>
      <c r="GNQ28" s="1"/>
      <c r="GNR28" s="89">
        <v>5</v>
      </c>
      <c r="GNS28" s="93" t="s">
        <v>65</v>
      </c>
      <c r="GNT28" s="58" t="s">
        <v>58</v>
      </c>
      <c r="GNU28" s="91" t="s">
        <v>32</v>
      </c>
      <c r="GNV28" s="92">
        <v>1</v>
      </c>
      <c r="GNW28" s="87">
        <v>0</v>
      </c>
      <c r="GNX28" s="59">
        <f t="shared" si="310"/>
        <v>0</v>
      </c>
      <c r="GNY28" s="1"/>
      <c r="GNZ28" s="89">
        <v>5</v>
      </c>
      <c r="GOA28" s="93" t="s">
        <v>65</v>
      </c>
      <c r="GOB28" s="58" t="s">
        <v>58</v>
      </c>
      <c r="GOC28" s="91" t="s">
        <v>32</v>
      </c>
      <c r="GOD28" s="92">
        <v>1</v>
      </c>
      <c r="GOE28" s="87">
        <v>0</v>
      </c>
      <c r="GOF28" s="59">
        <f t="shared" si="311"/>
        <v>0</v>
      </c>
      <c r="GOG28" s="1"/>
      <c r="GOH28" s="89">
        <v>5</v>
      </c>
      <c r="GOI28" s="93" t="s">
        <v>65</v>
      </c>
      <c r="GOJ28" s="58" t="s">
        <v>58</v>
      </c>
      <c r="GOK28" s="91" t="s">
        <v>32</v>
      </c>
      <c r="GOL28" s="92">
        <v>1</v>
      </c>
      <c r="GOM28" s="87">
        <v>0</v>
      </c>
      <c r="GON28" s="59">
        <f t="shared" si="311"/>
        <v>0</v>
      </c>
      <c r="GOO28" s="1"/>
      <c r="GOP28" s="89">
        <v>5</v>
      </c>
      <c r="GOQ28" s="93" t="s">
        <v>65</v>
      </c>
      <c r="GOR28" s="58" t="s">
        <v>58</v>
      </c>
      <c r="GOS28" s="91" t="s">
        <v>32</v>
      </c>
      <c r="GOT28" s="92">
        <v>1</v>
      </c>
      <c r="GOU28" s="87">
        <v>0</v>
      </c>
      <c r="GOV28" s="59">
        <f t="shared" si="312"/>
        <v>0</v>
      </c>
      <c r="GOW28" s="1"/>
      <c r="GOX28" s="89">
        <v>5</v>
      </c>
      <c r="GOY28" s="93" t="s">
        <v>65</v>
      </c>
      <c r="GOZ28" s="58" t="s">
        <v>58</v>
      </c>
      <c r="GPA28" s="91" t="s">
        <v>32</v>
      </c>
      <c r="GPB28" s="92">
        <v>1</v>
      </c>
      <c r="GPC28" s="87">
        <v>0</v>
      </c>
      <c r="GPD28" s="59">
        <f t="shared" si="312"/>
        <v>0</v>
      </c>
      <c r="GPE28" s="1"/>
      <c r="GPF28" s="89">
        <v>5</v>
      </c>
      <c r="GPG28" s="93" t="s">
        <v>65</v>
      </c>
      <c r="GPH28" s="58" t="s">
        <v>58</v>
      </c>
      <c r="GPI28" s="91" t="s">
        <v>32</v>
      </c>
      <c r="GPJ28" s="92">
        <v>1</v>
      </c>
      <c r="GPK28" s="87">
        <v>0</v>
      </c>
      <c r="GPL28" s="59">
        <f t="shared" si="313"/>
        <v>0</v>
      </c>
      <c r="GPM28" s="1"/>
      <c r="GPN28" s="89">
        <v>5</v>
      </c>
      <c r="GPO28" s="93" t="s">
        <v>65</v>
      </c>
      <c r="GPP28" s="58" t="s">
        <v>58</v>
      </c>
      <c r="GPQ28" s="91" t="s">
        <v>32</v>
      </c>
      <c r="GPR28" s="92">
        <v>1</v>
      </c>
      <c r="GPS28" s="87">
        <v>0</v>
      </c>
      <c r="GPT28" s="59">
        <f t="shared" si="313"/>
        <v>0</v>
      </c>
      <c r="GPU28" s="1"/>
      <c r="GPV28" s="89">
        <v>5</v>
      </c>
      <c r="GPW28" s="93" t="s">
        <v>65</v>
      </c>
      <c r="GPX28" s="58" t="s">
        <v>58</v>
      </c>
      <c r="GPY28" s="91" t="s">
        <v>32</v>
      </c>
      <c r="GPZ28" s="92">
        <v>1</v>
      </c>
      <c r="GQA28" s="87">
        <v>0</v>
      </c>
      <c r="GQB28" s="59">
        <f t="shared" si="314"/>
        <v>0</v>
      </c>
      <c r="GQC28" s="1"/>
      <c r="GQD28" s="89">
        <v>5</v>
      </c>
      <c r="GQE28" s="93" t="s">
        <v>65</v>
      </c>
      <c r="GQF28" s="58" t="s">
        <v>58</v>
      </c>
      <c r="GQG28" s="91" t="s">
        <v>32</v>
      </c>
      <c r="GQH28" s="92">
        <v>1</v>
      </c>
      <c r="GQI28" s="87">
        <v>0</v>
      </c>
      <c r="GQJ28" s="59">
        <f t="shared" si="314"/>
        <v>0</v>
      </c>
      <c r="GQK28" s="1"/>
      <c r="GQL28" s="89">
        <v>5</v>
      </c>
      <c r="GQM28" s="93" t="s">
        <v>65</v>
      </c>
      <c r="GQN28" s="58" t="s">
        <v>58</v>
      </c>
      <c r="GQO28" s="91" t="s">
        <v>32</v>
      </c>
      <c r="GQP28" s="92">
        <v>1</v>
      </c>
      <c r="GQQ28" s="87">
        <v>0</v>
      </c>
      <c r="GQR28" s="59">
        <f t="shared" si="315"/>
        <v>0</v>
      </c>
      <c r="GQS28" s="1"/>
      <c r="GQT28" s="89">
        <v>5</v>
      </c>
      <c r="GQU28" s="93" t="s">
        <v>65</v>
      </c>
      <c r="GQV28" s="58" t="s">
        <v>58</v>
      </c>
      <c r="GQW28" s="91" t="s">
        <v>32</v>
      </c>
      <c r="GQX28" s="92">
        <v>1</v>
      </c>
      <c r="GQY28" s="87">
        <v>0</v>
      </c>
      <c r="GQZ28" s="59">
        <f t="shared" si="315"/>
        <v>0</v>
      </c>
      <c r="GRA28" s="1"/>
      <c r="GRB28" s="89">
        <v>5</v>
      </c>
      <c r="GRC28" s="93" t="s">
        <v>65</v>
      </c>
      <c r="GRD28" s="58" t="s">
        <v>58</v>
      </c>
      <c r="GRE28" s="91" t="s">
        <v>32</v>
      </c>
      <c r="GRF28" s="92">
        <v>1</v>
      </c>
      <c r="GRG28" s="87">
        <v>0</v>
      </c>
      <c r="GRH28" s="59">
        <f t="shared" si="316"/>
        <v>0</v>
      </c>
      <c r="GRI28" s="1"/>
      <c r="GRJ28" s="89">
        <v>5</v>
      </c>
      <c r="GRK28" s="93" t="s">
        <v>65</v>
      </c>
      <c r="GRL28" s="58" t="s">
        <v>58</v>
      </c>
      <c r="GRM28" s="91" t="s">
        <v>32</v>
      </c>
      <c r="GRN28" s="92">
        <v>1</v>
      </c>
      <c r="GRO28" s="87">
        <v>0</v>
      </c>
      <c r="GRP28" s="59">
        <f t="shared" si="316"/>
        <v>0</v>
      </c>
      <c r="GRQ28" s="1"/>
      <c r="GRR28" s="89">
        <v>5</v>
      </c>
      <c r="GRS28" s="93" t="s">
        <v>65</v>
      </c>
      <c r="GRT28" s="58" t="s">
        <v>58</v>
      </c>
      <c r="GRU28" s="91" t="s">
        <v>32</v>
      </c>
      <c r="GRV28" s="92">
        <v>1</v>
      </c>
      <c r="GRW28" s="87">
        <v>0</v>
      </c>
      <c r="GRX28" s="59">
        <f t="shared" si="317"/>
        <v>0</v>
      </c>
      <c r="GRY28" s="1"/>
      <c r="GRZ28" s="89">
        <v>5</v>
      </c>
      <c r="GSA28" s="93" t="s">
        <v>65</v>
      </c>
      <c r="GSB28" s="58" t="s">
        <v>58</v>
      </c>
      <c r="GSC28" s="91" t="s">
        <v>32</v>
      </c>
      <c r="GSD28" s="92">
        <v>1</v>
      </c>
      <c r="GSE28" s="87">
        <v>0</v>
      </c>
      <c r="GSF28" s="59">
        <f t="shared" si="317"/>
        <v>0</v>
      </c>
      <c r="GSG28" s="1"/>
      <c r="GSH28" s="89">
        <v>5</v>
      </c>
      <c r="GSI28" s="93" t="s">
        <v>65</v>
      </c>
      <c r="GSJ28" s="58" t="s">
        <v>58</v>
      </c>
      <c r="GSK28" s="91" t="s">
        <v>32</v>
      </c>
      <c r="GSL28" s="92">
        <v>1</v>
      </c>
      <c r="GSM28" s="87">
        <v>0</v>
      </c>
      <c r="GSN28" s="59">
        <f t="shared" si="318"/>
        <v>0</v>
      </c>
      <c r="GSO28" s="1"/>
      <c r="GSP28" s="89">
        <v>5</v>
      </c>
      <c r="GSQ28" s="93" t="s">
        <v>65</v>
      </c>
      <c r="GSR28" s="58" t="s">
        <v>58</v>
      </c>
      <c r="GSS28" s="91" t="s">
        <v>32</v>
      </c>
      <c r="GST28" s="92">
        <v>1</v>
      </c>
      <c r="GSU28" s="87">
        <v>0</v>
      </c>
      <c r="GSV28" s="59">
        <f t="shared" si="318"/>
        <v>0</v>
      </c>
      <c r="GSW28" s="1"/>
      <c r="GSX28" s="89">
        <v>5</v>
      </c>
      <c r="GSY28" s="93" t="s">
        <v>65</v>
      </c>
      <c r="GSZ28" s="58" t="s">
        <v>58</v>
      </c>
      <c r="GTA28" s="91" t="s">
        <v>32</v>
      </c>
      <c r="GTB28" s="92">
        <v>1</v>
      </c>
      <c r="GTC28" s="87">
        <v>0</v>
      </c>
      <c r="GTD28" s="59">
        <f t="shared" si="319"/>
        <v>0</v>
      </c>
      <c r="GTE28" s="1"/>
      <c r="GTF28" s="89">
        <v>5</v>
      </c>
      <c r="GTG28" s="93" t="s">
        <v>65</v>
      </c>
      <c r="GTH28" s="58" t="s">
        <v>58</v>
      </c>
      <c r="GTI28" s="91" t="s">
        <v>32</v>
      </c>
      <c r="GTJ28" s="92">
        <v>1</v>
      </c>
      <c r="GTK28" s="87">
        <v>0</v>
      </c>
      <c r="GTL28" s="59">
        <f t="shared" si="319"/>
        <v>0</v>
      </c>
      <c r="GTM28" s="1"/>
      <c r="GTN28" s="89">
        <v>5</v>
      </c>
      <c r="GTO28" s="93" t="s">
        <v>65</v>
      </c>
      <c r="GTP28" s="58" t="s">
        <v>58</v>
      </c>
      <c r="GTQ28" s="91" t="s">
        <v>32</v>
      </c>
      <c r="GTR28" s="92">
        <v>1</v>
      </c>
      <c r="GTS28" s="87">
        <v>0</v>
      </c>
      <c r="GTT28" s="59">
        <f t="shared" si="320"/>
        <v>0</v>
      </c>
      <c r="GTU28" s="1"/>
      <c r="GTV28" s="89">
        <v>5</v>
      </c>
      <c r="GTW28" s="93" t="s">
        <v>65</v>
      </c>
      <c r="GTX28" s="58" t="s">
        <v>58</v>
      </c>
      <c r="GTY28" s="91" t="s">
        <v>32</v>
      </c>
      <c r="GTZ28" s="92">
        <v>1</v>
      </c>
      <c r="GUA28" s="87">
        <v>0</v>
      </c>
      <c r="GUB28" s="59">
        <f t="shared" si="320"/>
        <v>0</v>
      </c>
      <c r="GUC28" s="1"/>
      <c r="GUD28" s="89">
        <v>5</v>
      </c>
      <c r="GUE28" s="93" t="s">
        <v>65</v>
      </c>
      <c r="GUF28" s="58" t="s">
        <v>58</v>
      </c>
      <c r="GUG28" s="91" t="s">
        <v>32</v>
      </c>
      <c r="GUH28" s="92">
        <v>1</v>
      </c>
      <c r="GUI28" s="87">
        <v>0</v>
      </c>
      <c r="GUJ28" s="59">
        <f t="shared" si="321"/>
        <v>0</v>
      </c>
      <c r="GUK28" s="1"/>
      <c r="GUL28" s="89">
        <v>5</v>
      </c>
      <c r="GUM28" s="93" t="s">
        <v>65</v>
      </c>
      <c r="GUN28" s="58" t="s">
        <v>58</v>
      </c>
      <c r="GUO28" s="91" t="s">
        <v>32</v>
      </c>
      <c r="GUP28" s="92">
        <v>1</v>
      </c>
      <c r="GUQ28" s="87">
        <v>0</v>
      </c>
      <c r="GUR28" s="59">
        <f t="shared" si="321"/>
        <v>0</v>
      </c>
      <c r="GUS28" s="1"/>
      <c r="GUT28" s="89">
        <v>5</v>
      </c>
      <c r="GUU28" s="93" t="s">
        <v>65</v>
      </c>
      <c r="GUV28" s="58" t="s">
        <v>58</v>
      </c>
      <c r="GUW28" s="91" t="s">
        <v>32</v>
      </c>
      <c r="GUX28" s="92">
        <v>1</v>
      </c>
      <c r="GUY28" s="87">
        <v>0</v>
      </c>
      <c r="GUZ28" s="59">
        <f t="shared" si="322"/>
        <v>0</v>
      </c>
      <c r="GVA28" s="1"/>
      <c r="GVB28" s="89">
        <v>5</v>
      </c>
      <c r="GVC28" s="93" t="s">
        <v>65</v>
      </c>
      <c r="GVD28" s="58" t="s">
        <v>58</v>
      </c>
      <c r="GVE28" s="91" t="s">
        <v>32</v>
      </c>
      <c r="GVF28" s="92">
        <v>1</v>
      </c>
      <c r="GVG28" s="87">
        <v>0</v>
      </c>
      <c r="GVH28" s="59">
        <f t="shared" si="322"/>
        <v>0</v>
      </c>
      <c r="GVI28" s="1"/>
      <c r="GVJ28" s="89">
        <v>5</v>
      </c>
      <c r="GVK28" s="93" t="s">
        <v>65</v>
      </c>
      <c r="GVL28" s="58" t="s">
        <v>58</v>
      </c>
      <c r="GVM28" s="91" t="s">
        <v>32</v>
      </c>
      <c r="GVN28" s="92">
        <v>1</v>
      </c>
      <c r="GVO28" s="87">
        <v>0</v>
      </c>
      <c r="GVP28" s="59">
        <f t="shared" si="323"/>
        <v>0</v>
      </c>
      <c r="GVQ28" s="1"/>
      <c r="GVR28" s="89">
        <v>5</v>
      </c>
      <c r="GVS28" s="93" t="s">
        <v>65</v>
      </c>
      <c r="GVT28" s="58" t="s">
        <v>58</v>
      </c>
      <c r="GVU28" s="91" t="s">
        <v>32</v>
      </c>
      <c r="GVV28" s="92">
        <v>1</v>
      </c>
      <c r="GVW28" s="87">
        <v>0</v>
      </c>
      <c r="GVX28" s="59">
        <f t="shared" si="323"/>
        <v>0</v>
      </c>
      <c r="GVY28" s="1"/>
      <c r="GVZ28" s="89">
        <v>5</v>
      </c>
      <c r="GWA28" s="93" t="s">
        <v>65</v>
      </c>
      <c r="GWB28" s="58" t="s">
        <v>58</v>
      </c>
      <c r="GWC28" s="91" t="s">
        <v>32</v>
      </c>
      <c r="GWD28" s="92">
        <v>1</v>
      </c>
      <c r="GWE28" s="87">
        <v>0</v>
      </c>
      <c r="GWF28" s="59">
        <f t="shared" si="324"/>
        <v>0</v>
      </c>
      <c r="GWG28" s="1"/>
      <c r="GWH28" s="89">
        <v>5</v>
      </c>
      <c r="GWI28" s="93" t="s">
        <v>65</v>
      </c>
      <c r="GWJ28" s="58" t="s">
        <v>58</v>
      </c>
      <c r="GWK28" s="91" t="s">
        <v>32</v>
      </c>
      <c r="GWL28" s="92">
        <v>1</v>
      </c>
      <c r="GWM28" s="87">
        <v>0</v>
      </c>
      <c r="GWN28" s="59">
        <f t="shared" si="324"/>
        <v>0</v>
      </c>
      <c r="GWO28" s="1"/>
      <c r="GWP28" s="89">
        <v>5</v>
      </c>
      <c r="GWQ28" s="93" t="s">
        <v>65</v>
      </c>
      <c r="GWR28" s="58" t="s">
        <v>58</v>
      </c>
      <c r="GWS28" s="91" t="s">
        <v>32</v>
      </c>
      <c r="GWT28" s="92">
        <v>1</v>
      </c>
      <c r="GWU28" s="87">
        <v>0</v>
      </c>
      <c r="GWV28" s="59">
        <f t="shared" si="325"/>
        <v>0</v>
      </c>
      <c r="GWW28" s="1"/>
      <c r="GWX28" s="89">
        <v>5</v>
      </c>
      <c r="GWY28" s="93" t="s">
        <v>65</v>
      </c>
      <c r="GWZ28" s="58" t="s">
        <v>58</v>
      </c>
      <c r="GXA28" s="91" t="s">
        <v>32</v>
      </c>
      <c r="GXB28" s="92">
        <v>1</v>
      </c>
      <c r="GXC28" s="87">
        <v>0</v>
      </c>
      <c r="GXD28" s="59">
        <f t="shared" si="325"/>
        <v>0</v>
      </c>
      <c r="GXE28" s="1"/>
      <c r="GXF28" s="89">
        <v>5</v>
      </c>
      <c r="GXG28" s="93" t="s">
        <v>65</v>
      </c>
      <c r="GXH28" s="58" t="s">
        <v>58</v>
      </c>
      <c r="GXI28" s="91" t="s">
        <v>32</v>
      </c>
      <c r="GXJ28" s="92">
        <v>1</v>
      </c>
      <c r="GXK28" s="87">
        <v>0</v>
      </c>
      <c r="GXL28" s="59">
        <f t="shared" si="326"/>
        <v>0</v>
      </c>
      <c r="GXM28" s="1"/>
      <c r="GXN28" s="89">
        <v>5</v>
      </c>
      <c r="GXO28" s="93" t="s">
        <v>65</v>
      </c>
      <c r="GXP28" s="58" t="s">
        <v>58</v>
      </c>
      <c r="GXQ28" s="91" t="s">
        <v>32</v>
      </c>
      <c r="GXR28" s="92">
        <v>1</v>
      </c>
      <c r="GXS28" s="87">
        <v>0</v>
      </c>
      <c r="GXT28" s="59">
        <f t="shared" si="326"/>
        <v>0</v>
      </c>
      <c r="GXU28" s="1"/>
      <c r="GXV28" s="89">
        <v>5</v>
      </c>
      <c r="GXW28" s="93" t="s">
        <v>65</v>
      </c>
      <c r="GXX28" s="58" t="s">
        <v>58</v>
      </c>
      <c r="GXY28" s="91" t="s">
        <v>32</v>
      </c>
      <c r="GXZ28" s="92">
        <v>1</v>
      </c>
      <c r="GYA28" s="87">
        <v>0</v>
      </c>
      <c r="GYB28" s="59">
        <f t="shared" si="327"/>
        <v>0</v>
      </c>
      <c r="GYC28" s="1"/>
      <c r="GYD28" s="89">
        <v>5</v>
      </c>
      <c r="GYE28" s="93" t="s">
        <v>65</v>
      </c>
      <c r="GYF28" s="58" t="s">
        <v>58</v>
      </c>
      <c r="GYG28" s="91" t="s">
        <v>32</v>
      </c>
      <c r="GYH28" s="92">
        <v>1</v>
      </c>
      <c r="GYI28" s="87">
        <v>0</v>
      </c>
      <c r="GYJ28" s="59">
        <f t="shared" si="327"/>
        <v>0</v>
      </c>
      <c r="GYK28" s="1"/>
      <c r="GYL28" s="89">
        <v>5</v>
      </c>
      <c r="GYM28" s="93" t="s">
        <v>65</v>
      </c>
      <c r="GYN28" s="58" t="s">
        <v>58</v>
      </c>
      <c r="GYO28" s="91" t="s">
        <v>32</v>
      </c>
      <c r="GYP28" s="92">
        <v>1</v>
      </c>
      <c r="GYQ28" s="87">
        <v>0</v>
      </c>
      <c r="GYR28" s="59">
        <f t="shared" si="328"/>
        <v>0</v>
      </c>
      <c r="GYS28" s="1"/>
      <c r="GYT28" s="89">
        <v>5</v>
      </c>
      <c r="GYU28" s="93" t="s">
        <v>65</v>
      </c>
      <c r="GYV28" s="58" t="s">
        <v>58</v>
      </c>
      <c r="GYW28" s="91" t="s">
        <v>32</v>
      </c>
      <c r="GYX28" s="92">
        <v>1</v>
      </c>
      <c r="GYY28" s="87">
        <v>0</v>
      </c>
      <c r="GYZ28" s="59">
        <f t="shared" si="328"/>
        <v>0</v>
      </c>
      <c r="GZA28" s="1"/>
      <c r="GZB28" s="89">
        <v>5</v>
      </c>
      <c r="GZC28" s="93" t="s">
        <v>65</v>
      </c>
      <c r="GZD28" s="58" t="s">
        <v>58</v>
      </c>
      <c r="GZE28" s="91" t="s">
        <v>32</v>
      </c>
      <c r="GZF28" s="92">
        <v>1</v>
      </c>
      <c r="GZG28" s="87">
        <v>0</v>
      </c>
      <c r="GZH28" s="59">
        <f t="shared" si="329"/>
        <v>0</v>
      </c>
      <c r="GZI28" s="1"/>
      <c r="GZJ28" s="89">
        <v>5</v>
      </c>
      <c r="GZK28" s="93" t="s">
        <v>65</v>
      </c>
      <c r="GZL28" s="58" t="s">
        <v>58</v>
      </c>
      <c r="GZM28" s="91" t="s">
        <v>32</v>
      </c>
      <c r="GZN28" s="92">
        <v>1</v>
      </c>
      <c r="GZO28" s="87">
        <v>0</v>
      </c>
      <c r="GZP28" s="59">
        <f t="shared" si="329"/>
        <v>0</v>
      </c>
      <c r="GZQ28" s="1"/>
      <c r="GZR28" s="89">
        <v>5</v>
      </c>
      <c r="GZS28" s="93" t="s">
        <v>65</v>
      </c>
      <c r="GZT28" s="58" t="s">
        <v>58</v>
      </c>
      <c r="GZU28" s="91" t="s">
        <v>32</v>
      </c>
      <c r="GZV28" s="92">
        <v>1</v>
      </c>
      <c r="GZW28" s="87">
        <v>0</v>
      </c>
      <c r="GZX28" s="59">
        <f t="shared" si="330"/>
        <v>0</v>
      </c>
      <c r="GZY28" s="1"/>
      <c r="GZZ28" s="89">
        <v>5</v>
      </c>
      <c r="HAA28" s="93" t="s">
        <v>65</v>
      </c>
      <c r="HAB28" s="58" t="s">
        <v>58</v>
      </c>
      <c r="HAC28" s="91" t="s">
        <v>32</v>
      </c>
      <c r="HAD28" s="92">
        <v>1</v>
      </c>
      <c r="HAE28" s="87">
        <v>0</v>
      </c>
      <c r="HAF28" s="59">
        <f t="shared" si="330"/>
        <v>0</v>
      </c>
      <c r="HAG28" s="1"/>
      <c r="HAH28" s="89">
        <v>5</v>
      </c>
      <c r="HAI28" s="93" t="s">
        <v>65</v>
      </c>
      <c r="HAJ28" s="58" t="s">
        <v>58</v>
      </c>
      <c r="HAK28" s="91" t="s">
        <v>32</v>
      </c>
      <c r="HAL28" s="92">
        <v>1</v>
      </c>
      <c r="HAM28" s="87">
        <v>0</v>
      </c>
      <c r="HAN28" s="59">
        <f t="shared" si="331"/>
        <v>0</v>
      </c>
      <c r="HAO28" s="1"/>
      <c r="HAP28" s="89">
        <v>5</v>
      </c>
      <c r="HAQ28" s="93" t="s">
        <v>65</v>
      </c>
      <c r="HAR28" s="58" t="s">
        <v>58</v>
      </c>
      <c r="HAS28" s="91" t="s">
        <v>32</v>
      </c>
      <c r="HAT28" s="92">
        <v>1</v>
      </c>
      <c r="HAU28" s="87">
        <v>0</v>
      </c>
      <c r="HAV28" s="59">
        <f t="shared" si="331"/>
        <v>0</v>
      </c>
      <c r="HAW28" s="1"/>
      <c r="HAX28" s="89">
        <v>5</v>
      </c>
      <c r="HAY28" s="93" t="s">
        <v>65</v>
      </c>
      <c r="HAZ28" s="58" t="s">
        <v>58</v>
      </c>
      <c r="HBA28" s="91" t="s">
        <v>32</v>
      </c>
      <c r="HBB28" s="92">
        <v>1</v>
      </c>
      <c r="HBC28" s="87">
        <v>0</v>
      </c>
      <c r="HBD28" s="59">
        <f t="shared" si="332"/>
        <v>0</v>
      </c>
      <c r="HBE28" s="1"/>
      <c r="HBF28" s="89">
        <v>5</v>
      </c>
      <c r="HBG28" s="93" t="s">
        <v>65</v>
      </c>
      <c r="HBH28" s="58" t="s">
        <v>58</v>
      </c>
      <c r="HBI28" s="91" t="s">
        <v>32</v>
      </c>
      <c r="HBJ28" s="92">
        <v>1</v>
      </c>
      <c r="HBK28" s="87">
        <v>0</v>
      </c>
      <c r="HBL28" s="59">
        <f t="shared" si="332"/>
        <v>0</v>
      </c>
      <c r="HBM28" s="1"/>
      <c r="HBN28" s="89">
        <v>5</v>
      </c>
      <c r="HBO28" s="93" t="s">
        <v>65</v>
      </c>
      <c r="HBP28" s="58" t="s">
        <v>58</v>
      </c>
      <c r="HBQ28" s="91" t="s">
        <v>32</v>
      </c>
      <c r="HBR28" s="92">
        <v>1</v>
      </c>
      <c r="HBS28" s="87">
        <v>0</v>
      </c>
      <c r="HBT28" s="59">
        <f t="shared" si="333"/>
        <v>0</v>
      </c>
      <c r="HBU28" s="1"/>
      <c r="HBV28" s="89">
        <v>5</v>
      </c>
      <c r="HBW28" s="93" t="s">
        <v>65</v>
      </c>
      <c r="HBX28" s="58" t="s">
        <v>58</v>
      </c>
      <c r="HBY28" s="91" t="s">
        <v>32</v>
      </c>
      <c r="HBZ28" s="92">
        <v>1</v>
      </c>
      <c r="HCA28" s="87">
        <v>0</v>
      </c>
      <c r="HCB28" s="59">
        <f t="shared" si="333"/>
        <v>0</v>
      </c>
      <c r="HCC28" s="1"/>
      <c r="HCD28" s="89">
        <v>5</v>
      </c>
      <c r="HCE28" s="93" t="s">
        <v>65</v>
      </c>
      <c r="HCF28" s="58" t="s">
        <v>58</v>
      </c>
      <c r="HCG28" s="91" t="s">
        <v>32</v>
      </c>
      <c r="HCH28" s="92">
        <v>1</v>
      </c>
      <c r="HCI28" s="87">
        <v>0</v>
      </c>
      <c r="HCJ28" s="59">
        <f t="shared" si="334"/>
        <v>0</v>
      </c>
      <c r="HCK28" s="1"/>
      <c r="HCL28" s="89">
        <v>5</v>
      </c>
      <c r="HCM28" s="93" t="s">
        <v>65</v>
      </c>
      <c r="HCN28" s="58" t="s">
        <v>58</v>
      </c>
      <c r="HCO28" s="91" t="s">
        <v>32</v>
      </c>
      <c r="HCP28" s="92">
        <v>1</v>
      </c>
      <c r="HCQ28" s="87">
        <v>0</v>
      </c>
      <c r="HCR28" s="59">
        <f t="shared" si="334"/>
        <v>0</v>
      </c>
      <c r="HCS28" s="1"/>
      <c r="HCT28" s="89">
        <v>5</v>
      </c>
      <c r="HCU28" s="93" t="s">
        <v>65</v>
      </c>
      <c r="HCV28" s="58" t="s">
        <v>58</v>
      </c>
      <c r="HCW28" s="91" t="s">
        <v>32</v>
      </c>
      <c r="HCX28" s="92">
        <v>1</v>
      </c>
      <c r="HCY28" s="87">
        <v>0</v>
      </c>
      <c r="HCZ28" s="59">
        <f t="shared" si="335"/>
        <v>0</v>
      </c>
      <c r="HDA28" s="1"/>
      <c r="HDB28" s="89">
        <v>5</v>
      </c>
      <c r="HDC28" s="93" t="s">
        <v>65</v>
      </c>
      <c r="HDD28" s="58" t="s">
        <v>58</v>
      </c>
      <c r="HDE28" s="91" t="s">
        <v>32</v>
      </c>
      <c r="HDF28" s="92">
        <v>1</v>
      </c>
      <c r="HDG28" s="87">
        <v>0</v>
      </c>
      <c r="HDH28" s="59">
        <f t="shared" si="335"/>
        <v>0</v>
      </c>
      <c r="HDI28" s="1"/>
      <c r="HDJ28" s="89">
        <v>5</v>
      </c>
      <c r="HDK28" s="93" t="s">
        <v>65</v>
      </c>
      <c r="HDL28" s="58" t="s">
        <v>58</v>
      </c>
      <c r="HDM28" s="91" t="s">
        <v>32</v>
      </c>
      <c r="HDN28" s="92">
        <v>1</v>
      </c>
      <c r="HDO28" s="87">
        <v>0</v>
      </c>
      <c r="HDP28" s="59">
        <f t="shared" si="336"/>
        <v>0</v>
      </c>
      <c r="HDQ28" s="1"/>
      <c r="HDR28" s="89">
        <v>5</v>
      </c>
      <c r="HDS28" s="93" t="s">
        <v>65</v>
      </c>
      <c r="HDT28" s="58" t="s">
        <v>58</v>
      </c>
      <c r="HDU28" s="91" t="s">
        <v>32</v>
      </c>
      <c r="HDV28" s="92">
        <v>1</v>
      </c>
      <c r="HDW28" s="87">
        <v>0</v>
      </c>
      <c r="HDX28" s="59">
        <f t="shared" si="336"/>
        <v>0</v>
      </c>
      <c r="HDY28" s="1"/>
      <c r="HDZ28" s="89">
        <v>5</v>
      </c>
      <c r="HEA28" s="93" t="s">
        <v>65</v>
      </c>
      <c r="HEB28" s="58" t="s">
        <v>58</v>
      </c>
      <c r="HEC28" s="91" t="s">
        <v>32</v>
      </c>
      <c r="HED28" s="92">
        <v>1</v>
      </c>
      <c r="HEE28" s="87">
        <v>0</v>
      </c>
      <c r="HEF28" s="59">
        <f t="shared" si="337"/>
        <v>0</v>
      </c>
      <c r="HEG28" s="1"/>
      <c r="HEH28" s="89">
        <v>5</v>
      </c>
      <c r="HEI28" s="93" t="s">
        <v>65</v>
      </c>
      <c r="HEJ28" s="58" t="s">
        <v>58</v>
      </c>
      <c r="HEK28" s="91" t="s">
        <v>32</v>
      </c>
      <c r="HEL28" s="92">
        <v>1</v>
      </c>
      <c r="HEM28" s="87">
        <v>0</v>
      </c>
      <c r="HEN28" s="59">
        <f t="shared" si="337"/>
        <v>0</v>
      </c>
      <c r="HEO28" s="1"/>
      <c r="HEP28" s="89">
        <v>5</v>
      </c>
      <c r="HEQ28" s="93" t="s">
        <v>65</v>
      </c>
      <c r="HER28" s="58" t="s">
        <v>58</v>
      </c>
      <c r="HES28" s="91" t="s">
        <v>32</v>
      </c>
      <c r="HET28" s="92">
        <v>1</v>
      </c>
      <c r="HEU28" s="87">
        <v>0</v>
      </c>
      <c r="HEV28" s="59">
        <f t="shared" si="338"/>
        <v>0</v>
      </c>
      <c r="HEW28" s="1"/>
      <c r="HEX28" s="89">
        <v>5</v>
      </c>
      <c r="HEY28" s="93" t="s">
        <v>65</v>
      </c>
      <c r="HEZ28" s="58" t="s">
        <v>58</v>
      </c>
      <c r="HFA28" s="91" t="s">
        <v>32</v>
      </c>
      <c r="HFB28" s="92">
        <v>1</v>
      </c>
      <c r="HFC28" s="87">
        <v>0</v>
      </c>
      <c r="HFD28" s="59">
        <f t="shared" si="338"/>
        <v>0</v>
      </c>
      <c r="HFE28" s="1"/>
      <c r="HFF28" s="89">
        <v>5</v>
      </c>
      <c r="HFG28" s="93" t="s">
        <v>65</v>
      </c>
      <c r="HFH28" s="58" t="s">
        <v>58</v>
      </c>
      <c r="HFI28" s="91" t="s">
        <v>32</v>
      </c>
      <c r="HFJ28" s="92">
        <v>1</v>
      </c>
      <c r="HFK28" s="87">
        <v>0</v>
      </c>
      <c r="HFL28" s="59">
        <f t="shared" si="339"/>
        <v>0</v>
      </c>
      <c r="HFM28" s="1"/>
      <c r="HFN28" s="89">
        <v>5</v>
      </c>
      <c r="HFO28" s="93" t="s">
        <v>65</v>
      </c>
      <c r="HFP28" s="58" t="s">
        <v>58</v>
      </c>
      <c r="HFQ28" s="91" t="s">
        <v>32</v>
      </c>
      <c r="HFR28" s="92">
        <v>1</v>
      </c>
      <c r="HFS28" s="87">
        <v>0</v>
      </c>
      <c r="HFT28" s="59">
        <f t="shared" si="339"/>
        <v>0</v>
      </c>
      <c r="HFU28" s="1"/>
      <c r="HFV28" s="89">
        <v>5</v>
      </c>
      <c r="HFW28" s="93" t="s">
        <v>65</v>
      </c>
      <c r="HFX28" s="58" t="s">
        <v>58</v>
      </c>
      <c r="HFY28" s="91" t="s">
        <v>32</v>
      </c>
      <c r="HFZ28" s="92">
        <v>1</v>
      </c>
      <c r="HGA28" s="87">
        <v>0</v>
      </c>
      <c r="HGB28" s="59">
        <f t="shared" si="340"/>
        <v>0</v>
      </c>
      <c r="HGC28" s="1"/>
      <c r="HGD28" s="89">
        <v>5</v>
      </c>
      <c r="HGE28" s="93" t="s">
        <v>65</v>
      </c>
      <c r="HGF28" s="58" t="s">
        <v>58</v>
      </c>
      <c r="HGG28" s="91" t="s">
        <v>32</v>
      </c>
      <c r="HGH28" s="92">
        <v>1</v>
      </c>
      <c r="HGI28" s="87">
        <v>0</v>
      </c>
      <c r="HGJ28" s="59">
        <f t="shared" si="340"/>
        <v>0</v>
      </c>
      <c r="HGK28" s="1"/>
      <c r="HGL28" s="89">
        <v>5</v>
      </c>
      <c r="HGM28" s="93" t="s">
        <v>65</v>
      </c>
      <c r="HGN28" s="58" t="s">
        <v>58</v>
      </c>
      <c r="HGO28" s="91" t="s">
        <v>32</v>
      </c>
      <c r="HGP28" s="92">
        <v>1</v>
      </c>
      <c r="HGQ28" s="87">
        <v>0</v>
      </c>
      <c r="HGR28" s="59">
        <f t="shared" si="341"/>
        <v>0</v>
      </c>
      <c r="HGS28" s="1"/>
      <c r="HGT28" s="89">
        <v>5</v>
      </c>
      <c r="HGU28" s="93" t="s">
        <v>65</v>
      </c>
      <c r="HGV28" s="58" t="s">
        <v>58</v>
      </c>
      <c r="HGW28" s="91" t="s">
        <v>32</v>
      </c>
      <c r="HGX28" s="92">
        <v>1</v>
      </c>
      <c r="HGY28" s="87">
        <v>0</v>
      </c>
      <c r="HGZ28" s="59">
        <f t="shared" si="341"/>
        <v>0</v>
      </c>
      <c r="HHA28" s="1"/>
      <c r="HHB28" s="89">
        <v>5</v>
      </c>
      <c r="HHC28" s="93" t="s">
        <v>65</v>
      </c>
      <c r="HHD28" s="58" t="s">
        <v>58</v>
      </c>
      <c r="HHE28" s="91" t="s">
        <v>32</v>
      </c>
      <c r="HHF28" s="92">
        <v>1</v>
      </c>
      <c r="HHG28" s="87">
        <v>0</v>
      </c>
      <c r="HHH28" s="59">
        <f t="shared" si="342"/>
        <v>0</v>
      </c>
      <c r="HHI28" s="1"/>
      <c r="HHJ28" s="89">
        <v>5</v>
      </c>
      <c r="HHK28" s="93" t="s">
        <v>65</v>
      </c>
      <c r="HHL28" s="58" t="s">
        <v>58</v>
      </c>
      <c r="HHM28" s="91" t="s">
        <v>32</v>
      </c>
      <c r="HHN28" s="92">
        <v>1</v>
      </c>
      <c r="HHO28" s="87">
        <v>0</v>
      </c>
      <c r="HHP28" s="59">
        <f t="shared" si="342"/>
        <v>0</v>
      </c>
      <c r="HHQ28" s="1"/>
      <c r="HHR28" s="89">
        <v>5</v>
      </c>
      <c r="HHS28" s="93" t="s">
        <v>65</v>
      </c>
      <c r="HHT28" s="58" t="s">
        <v>58</v>
      </c>
      <c r="HHU28" s="91" t="s">
        <v>32</v>
      </c>
      <c r="HHV28" s="92">
        <v>1</v>
      </c>
      <c r="HHW28" s="87">
        <v>0</v>
      </c>
      <c r="HHX28" s="59">
        <f t="shared" si="343"/>
        <v>0</v>
      </c>
      <c r="HHY28" s="1"/>
      <c r="HHZ28" s="89">
        <v>5</v>
      </c>
      <c r="HIA28" s="93" t="s">
        <v>65</v>
      </c>
      <c r="HIB28" s="58" t="s">
        <v>58</v>
      </c>
      <c r="HIC28" s="91" t="s">
        <v>32</v>
      </c>
      <c r="HID28" s="92">
        <v>1</v>
      </c>
      <c r="HIE28" s="87">
        <v>0</v>
      </c>
      <c r="HIF28" s="59">
        <f t="shared" si="343"/>
        <v>0</v>
      </c>
      <c r="HIG28" s="1"/>
      <c r="HIH28" s="89">
        <v>5</v>
      </c>
      <c r="HII28" s="93" t="s">
        <v>65</v>
      </c>
      <c r="HIJ28" s="58" t="s">
        <v>58</v>
      </c>
      <c r="HIK28" s="91" t="s">
        <v>32</v>
      </c>
      <c r="HIL28" s="92">
        <v>1</v>
      </c>
      <c r="HIM28" s="87">
        <v>0</v>
      </c>
      <c r="HIN28" s="59">
        <f t="shared" si="344"/>
        <v>0</v>
      </c>
      <c r="HIO28" s="1"/>
      <c r="HIP28" s="89">
        <v>5</v>
      </c>
      <c r="HIQ28" s="93" t="s">
        <v>65</v>
      </c>
      <c r="HIR28" s="58" t="s">
        <v>58</v>
      </c>
      <c r="HIS28" s="91" t="s">
        <v>32</v>
      </c>
      <c r="HIT28" s="92">
        <v>1</v>
      </c>
      <c r="HIU28" s="87">
        <v>0</v>
      </c>
      <c r="HIV28" s="59">
        <f t="shared" si="344"/>
        <v>0</v>
      </c>
      <c r="HIW28" s="1"/>
      <c r="HIX28" s="89">
        <v>5</v>
      </c>
      <c r="HIY28" s="93" t="s">
        <v>65</v>
      </c>
      <c r="HIZ28" s="58" t="s">
        <v>58</v>
      </c>
      <c r="HJA28" s="91" t="s">
        <v>32</v>
      </c>
      <c r="HJB28" s="92">
        <v>1</v>
      </c>
      <c r="HJC28" s="87">
        <v>0</v>
      </c>
      <c r="HJD28" s="59">
        <f t="shared" si="345"/>
        <v>0</v>
      </c>
      <c r="HJE28" s="1"/>
      <c r="HJF28" s="89">
        <v>5</v>
      </c>
      <c r="HJG28" s="93" t="s">
        <v>65</v>
      </c>
      <c r="HJH28" s="58" t="s">
        <v>58</v>
      </c>
      <c r="HJI28" s="91" t="s">
        <v>32</v>
      </c>
      <c r="HJJ28" s="92">
        <v>1</v>
      </c>
      <c r="HJK28" s="87">
        <v>0</v>
      </c>
      <c r="HJL28" s="59">
        <f t="shared" si="345"/>
        <v>0</v>
      </c>
      <c r="HJM28" s="1"/>
      <c r="HJN28" s="89">
        <v>5</v>
      </c>
      <c r="HJO28" s="93" t="s">
        <v>65</v>
      </c>
      <c r="HJP28" s="58" t="s">
        <v>58</v>
      </c>
      <c r="HJQ28" s="91" t="s">
        <v>32</v>
      </c>
      <c r="HJR28" s="92">
        <v>1</v>
      </c>
      <c r="HJS28" s="87">
        <v>0</v>
      </c>
      <c r="HJT28" s="59">
        <f t="shared" si="346"/>
        <v>0</v>
      </c>
      <c r="HJU28" s="1"/>
      <c r="HJV28" s="89">
        <v>5</v>
      </c>
      <c r="HJW28" s="93" t="s">
        <v>65</v>
      </c>
      <c r="HJX28" s="58" t="s">
        <v>58</v>
      </c>
      <c r="HJY28" s="91" t="s">
        <v>32</v>
      </c>
      <c r="HJZ28" s="92">
        <v>1</v>
      </c>
      <c r="HKA28" s="87">
        <v>0</v>
      </c>
      <c r="HKB28" s="59">
        <f t="shared" si="346"/>
        <v>0</v>
      </c>
      <c r="HKC28" s="1"/>
      <c r="HKD28" s="89">
        <v>5</v>
      </c>
      <c r="HKE28" s="93" t="s">
        <v>65</v>
      </c>
      <c r="HKF28" s="58" t="s">
        <v>58</v>
      </c>
      <c r="HKG28" s="91" t="s">
        <v>32</v>
      </c>
      <c r="HKH28" s="92">
        <v>1</v>
      </c>
      <c r="HKI28" s="87">
        <v>0</v>
      </c>
      <c r="HKJ28" s="59">
        <f t="shared" si="347"/>
        <v>0</v>
      </c>
      <c r="HKK28" s="1"/>
      <c r="HKL28" s="89">
        <v>5</v>
      </c>
      <c r="HKM28" s="93" t="s">
        <v>65</v>
      </c>
      <c r="HKN28" s="58" t="s">
        <v>58</v>
      </c>
      <c r="HKO28" s="91" t="s">
        <v>32</v>
      </c>
      <c r="HKP28" s="92">
        <v>1</v>
      </c>
      <c r="HKQ28" s="87">
        <v>0</v>
      </c>
      <c r="HKR28" s="59">
        <f t="shared" si="347"/>
        <v>0</v>
      </c>
      <c r="HKS28" s="1"/>
      <c r="HKT28" s="89">
        <v>5</v>
      </c>
      <c r="HKU28" s="93" t="s">
        <v>65</v>
      </c>
      <c r="HKV28" s="58" t="s">
        <v>58</v>
      </c>
      <c r="HKW28" s="91" t="s">
        <v>32</v>
      </c>
      <c r="HKX28" s="92">
        <v>1</v>
      </c>
      <c r="HKY28" s="87">
        <v>0</v>
      </c>
      <c r="HKZ28" s="59">
        <f t="shared" si="348"/>
        <v>0</v>
      </c>
      <c r="HLA28" s="1"/>
      <c r="HLB28" s="89">
        <v>5</v>
      </c>
      <c r="HLC28" s="93" t="s">
        <v>65</v>
      </c>
      <c r="HLD28" s="58" t="s">
        <v>58</v>
      </c>
      <c r="HLE28" s="91" t="s">
        <v>32</v>
      </c>
      <c r="HLF28" s="92">
        <v>1</v>
      </c>
      <c r="HLG28" s="87">
        <v>0</v>
      </c>
      <c r="HLH28" s="59">
        <f t="shared" si="348"/>
        <v>0</v>
      </c>
      <c r="HLI28" s="1"/>
      <c r="HLJ28" s="89">
        <v>5</v>
      </c>
      <c r="HLK28" s="93" t="s">
        <v>65</v>
      </c>
      <c r="HLL28" s="58" t="s">
        <v>58</v>
      </c>
      <c r="HLM28" s="91" t="s">
        <v>32</v>
      </c>
      <c r="HLN28" s="92">
        <v>1</v>
      </c>
      <c r="HLO28" s="87">
        <v>0</v>
      </c>
      <c r="HLP28" s="59">
        <f t="shared" si="349"/>
        <v>0</v>
      </c>
      <c r="HLQ28" s="1"/>
      <c r="HLR28" s="89">
        <v>5</v>
      </c>
      <c r="HLS28" s="93" t="s">
        <v>65</v>
      </c>
      <c r="HLT28" s="58" t="s">
        <v>58</v>
      </c>
      <c r="HLU28" s="91" t="s">
        <v>32</v>
      </c>
      <c r="HLV28" s="92">
        <v>1</v>
      </c>
      <c r="HLW28" s="87">
        <v>0</v>
      </c>
      <c r="HLX28" s="59">
        <f t="shared" si="349"/>
        <v>0</v>
      </c>
      <c r="HLY28" s="1"/>
      <c r="HLZ28" s="89">
        <v>5</v>
      </c>
      <c r="HMA28" s="93" t="s">
        <v>65</v>
      </c>
      <c r="HMB28" s="58" t="s">
        <v>58</v>
      </c>
      <c r="HMC28" s="91" t="s">
        <v>32</v>
      </c>
      <c r="HMD28" s="92">
        <v>1</v>
      </c>
      <c r="HME28" s="87">
        <v>0</v>
      </c>
      <c r="HMF28" s="59">
        <f t="shared" si="350"/>
        <v>0</v>
      </c>
      <c r="HMG28" s="1"/>
      <c r="HMH28" s="89">
        <v>5</v>
      </c>
      <c r="HMI28" s="93" t="s">
        <v>65</v>
      </c>
      <c r="HMJ28" s="58" t="s">
        <v>58</v>
      </c>
      <c r="HMK28" s="91" t="s">
        <v>32</v>
      </c>
      <c r="HML28" s="92">
        <v>1</v>
      </c>
      <c r="HMM28" s="87">
        <v>0</v>
      </c>
      <c r="HMN28" s="59">
        <f t="shared" si="350"/>
        <v>0</v>
      </c>
      <c r="HMO28" s="1"/>
      <c r="HMP28" s="89">
        <v>5</v>
      </c>
      <c r="HMQ28" s="93" t="s">
        <v>65</v>
      </c>
      <c r="HMR28" s="58" t="s">
        <v>58</v>
      </c>
      <c r="HMS28" s="91" t="s">
        <v>32</v>
      </c>
      <c r="HMT28" s="92">
        <v>1</v>
      </c>
      <c r="HMU28" s="87">
        <v>0</v>
      </c>
      <c r="HMV28" s="59">
        <f t="shared" si="351"/>
        <v>0</v>
      </c>
      <c r="HMW28" s="1"/>
      <c r="HMX28" s="89">
        <v>5</v>
      </c>
      <c r="HMY28" s="93" t="s">
        <v>65</v>
      </c>
      <c r="HMZ28" s="58" t="s">
        <v>58</v>
      </c>
      <c r="HNA28" s="91" t="s">
        <v>32</v>
      </c>
      <c r="HNB28" s="92">
        <v>1</v>
      </c>
      <c r="HNC28" s="87">
        <v>0</v>
      </c>
      <c r="HND28" s="59">
        <f t="shared" si="351"/>
        <v>0</v>
      </c>
      <c r="HNE28" s="1"/>
      <c r="HNF28" s="89">
        <v>5</v>
      </c>
      <c r="HNG28" s="93" t="s">
        <v>65</v>
      </c>
      <c r="HNH28" s="58" t="s">
        <v>58</v>
      </c>
      <c r="HNI28" s="91" t="s">
        <v>32</v>
      </c>
      <c r="HNJ28" s="92">
        <v>1</v>
      </c>
      <c r="HNK28" s="87">
        <v>0</v>
      </c>
      <c r="HNL28" s="59">
        <f t="shared" si="352"/>
        <v>0</v>
      </c>
      <c r="HNM28" s="1"/>
      <c r="HNN28" s="89">
        <v>5</v>
      </c>
      <c r="HNO28" s="93" t="s">
        <v>65</v>
      </c>
      <c r="HNP28" s="58" t="s">
        <v>58</v>
      </c>
      <c r="HNQ28" s="91" t="s">
        <v>32</v>
      </c>
      <c r="HNR28" s="92">
        <v>1</v>
      </c>
      <c r="HNS28" s="87">
        <v>0</v>
      </c>
      <c r="HNT28" s="59">
        <f t="shared" si="352"/>
        <v>0</v>
      </c>
      <c r="HNU28" s="1"/>
      <c r="HNV28" s="89">
        <v>5</v>
      </c>
      <c r="HNW28" s="93" t="s">
        <v>65</v>
      </c>
      <c r="HNX28" s="58" t="s">
        <v>58</v>
      </c>
      <c r="HNY28" s="91" t="s">
        <v>32</v>
      </c>
      <c r="HNZ28" s="92">
        <v>1</v>
      </c>
      <c r="HOA28" s="87">
        <v>0</v>
      </c>
      <c r="HOB28" s="59">
        <f t="shared" si="353"/>
        <v>0</v>
      </c>
      <c r="HOC28" s="1"/>
      <c r="HOD28" s="89">
        <v>5</v>
      </c>
      <c r="HOE28" s="93" t="s">
        <v>65</v>
      </c>
      <c r="HOF28" s="58" t="s">
        <v>58</v>
      </c>
      <c r="HOG28" s="91" t="s">
        <v>32</v>
      </c>
      <c r="HOH28" s="92">
        <v>1</v>
      </c>
      <c r="HOI28" s="87">
        <v>0</v>
      </c>
      <c r="HOJ28" s="59">
        <f t="shared" si="353"/>
        <v>0</v>
      </c>
      <c r="HOK28" s="1"/>
      <c r="HOL28" s="89">
        <v>5</v>
      </c>
      <c r="HOM28" s="93" t="s">
        <v>65</v>
      </c>
      <c r="HON28" s="58" t="s">
        <v>58</v>
      </c>
      <c r="HOO28" s="91" t="s">
        <v>32</v>
      </c>
      <c r="HOP28" s="92">
        <v>1</v>
      </c>
      <c r="HOQ28" s="87">
        <v>0</v>
      </c>
      <c r="HOR28" s="59">
        <f t="shared" si="354"/>
        <v>0</v>
      </c>
      <c r="HOS28" s="1"/>
      <c r="HOT28" s="89">
        <v>5</v>
      </c>
      <c r="HOU28" s="93" t="s">
        <v>65</v>
      </c>
      <c r="HOV28" s="58" t="s">
        <v>58</v>
      </c>
      <c r="HOW28" s="91" t="s">
        <v>32</v>
      </c>
      <c r="HOX28" s="92">
        <v>1</v>
      </c>
      <c r="HOY28" s="87">
        <v>0</v>
      </c>
      <c r="HOZ28" s="59">
        <f t="shared" si="354"/>
        <v>0</v>
      </c>
      <c r="HPA28" s="1"/>
      <c r="HPB28" s="89">
        <v>5</v>
      </c>
      <c r="HPC28" s="93" t="s">
        <v>65</v>
      </c>
      <c r="HPD28" s="58" t="s">
        <v>58</v>
      </c>
      <c r="HPE28" s="91" t="s">
        <v>32</v>
      </c>
      <c r="HPF28" s="92">
        <v>1</v>
      </c>
      <c r="HPG28" s="87">
        <v>0</v>
      </c>
      <c r="HPH28" s="59">
        <f t="shared" si="355"/>
        <v>0</v>
      </c>
      <c r="HPI28" s="1"/>
      <c r="HPJ28" s="89">
        <v>5</v>
      </c>
      <c r="HPK28" s="93" t="s">
        <v>65</v>
      </c>
      <c r="HPL28" s="58" t="s">
        <v>58</v>
      </c>
      <c r="HPM28" s="91" t="s">
        <v>32</v>
      </c>
      <c r="HPN28" s="92">
        <v>1</v>
      </c>
      <c r="HPO28" s="87">
        <v>0</v>
      </c>
      <c r="HPP28" s="59">
        <f t="shared" si="355"/>
        <v>0</v>
      </c>
      <c r="HPQ28" s="1"/>
      <c r="HPR28" s="89">
        <v>5</v>
      </c>
      <c r="HPS28" s="93" t="s">
        <v>65</v>
      </c>
      <c r="HPT28" s="58" t="s">
        <v>58</v>
      </c>
      <c r="HPU28" s="91" t="s">
        <v>32</v>
      </c>
      <c r="HPV28" s="92">
        <v>1</v>
      </c>
      <c r="HPW28" s="87">
        <v>0</v>
      </c>
      <c r="HPX28" s="59">
        <f t="shared" si="356"/>
        <v>0</v>
      </c>
      <c r="HPY28" s="1"/>
      <c r="HPZ28" s="89">
        <v>5</v>
      </c>
      <c r="HQA28" s="93" t="s">
        <v>65</v>
      </c>
      <c r="HQB28" s="58" t="s">
        <v>58</v>
      </c>
      <c r="HQC28" s="91" t="s">
        <v>32</v>
      </c>
      <c r="HQD28" s="92">
        <v>1</v>
      </c>
      <c r="HQE28" s="87">
        <v>0</v>
      </c>
      <c r="HQF28" s="59">
        <f t="shared" si="356"/>
        <v>0</v>
      </c>
      <c r="HQG28" s="1"/>
      <c r="HQH28" s="89">
        <v>5</v>
      </c>
      <c r="HQI28" s="93" t="s">
        <v>65</v>
      </c>
      <c r="HQJ28" s="58" t="s">
        <v>58</v>
      </c>
      <c r="HQK28" s="91" t="s">
        <v>32</v>
      </c>
      <c r="HQL28" s="92">
        <v>1</v>
      </c>
      <c r="HQM28" s="87">
        <v>0</v>
      </c>
      <c r="HQN28" s="59">
        <f t="shared" si="357"/>
        <v>0</v>
      </c>
      <c r="HQO28" s="1"/>
      <c r="HQP28" s="89">
        <v>5</v>
      </c>
      <c r="HQQ28" s="93" t="s">
        <v>65</v>
      </c>
      <c r="HQR28" s="58" t="s">
        <v>58</v>
      </c>
      <c r="HQS28" s="91" t="s">
        <v>32</v>
      </c>
      <c r="HQT28" s="92">
        <v>1</v>
      </c>
      <c r="HQU28" s="87">
        <v>0</v>
      </c>
      <c r="HQV28" s="59">
        <f t="shared" si="357"/>
        <v>0</v>
      </c>
      <c r="HQW28" s="1"/>
      <c r="HQX28" s="89">
        <v>5</v>
      </c>
      <c r="HQY28" s="93" t="s">
        <v>65</v>
      </c>
      <c r="HQZ28" s="58" t="s">
        <v>58</v>
      </c>
      <c r="HRA28" s="91" t="s">
        <v>32</v>
      </c>
      <c r="HRB28" s="92">
        <v>1</v>
      </c>
      <c r="HRC28" s="87">
        <v>0</v>
      </c>
      <c r="HRD28" s="59">
        <f t="shared" si="358"/>
        <v>0</v>
      </c>
      <c r="HRE28" s="1"/>
      <c r="HRF28" s="89">
        <v>5</v>
      </c>
      <c r="HRG28" s="93" t="s">
        <v>65</v>
      </c>
      <c r="HRH28" s="58" t="s">
        <v>58</v>
      </c>
      <c r="HRI28" s="91" t="s">
        <v>32</v>
      </c>
      <c r="HRJ28" s="92">
        <v>1</v>
      </c>
      <c r="HRK28" s="87">
        <v>0</v>
      </c>
      <c r="HRL28" s="59">
        <f t="shared" si="358"/>
        <v>0</v>
      </c>
      <c r="HRM28" s="1"/>
      <c r="HRN28" s="89">
        <v>5</v>
      </c>
      <c r="HRO28" s="93" t="s">
        <v>65</v>
      </c>
      <c r="HRP28" s="58" t="s">
        <v>58</v>
      </c>
      <c r="HRQ28" s="91" t="s">
        <v>32</v>
      </c>
      <c r="HRR28" s="92">
        <v>1</v>
      </c>
      <c r="HRS28" s="87">
        <v>0</v>
      </c>
      <c r="HRT28" s="59">
        <f t="shared" si="359"/>
        <v>0</v>
      </c>
      <c r="HRU28" s="1"/>
      <c r="HRV28" s="89">
        <v>5</v>
      </c>
      <c r="HRW28" s="93" t="s">
        <v>65</v>
      </c>
      <c r="HRX28" s="58" t="s">
        <v>58</v>
      </c>
      <c r="HRY28" s="91" t="s">
        <v>32</v>
      </c>
      <c r="HRZ28" s="92">
        <v>1</v>
      </c>
      <c r="HSA28" s="87">
        <v>0</v>
      </c>
      <c r="HSB28" s="59">
        <f t="shared" si="359"/>
        <v>0</v>
      </c>
      <c r="HSC28" s="1"/>
      <c r="HSD28" s="89">
        <v>5</v>
      </c>
      <c r="HSE28" s="93" t="s">
        <v>65</v>
      </c>
      <c r="HSF28" s="58" t="s">
        <v>58</v>
      </c>
      <c r="HSG28" s="91" t="s">
        <v>32</v>
      </c>
      <c r="HSH28" s="92">
        <v>1</v>
      </c>
      <c r="HSI28" s="87">
        <v>0</v>
      </c>
      <c r="HSJ28" s="59">
        <f t="shared" si="360"/>
        <v>0</v>
      </c>
      <c r="HSK28" s="1"/>
      <c r="HSL28" s="89">
        <v>5</v>
      </c>
      <c r="HSM28" s="93" t="s">
        <v>65</v>
      </c>
      <c r="HSN28" s="58" t="s">
        <v>58</v>
      </c>
      <c r="HSO28" s="91" t="s">
        <v>32</v>
      </c>
      <c r="HSP28" s="92">
        <v>1</v>
      </c>
      <c r="HSQ28" s="87">
        <v>0</v>
      </c>
      <c r="HSR28" s="59">
        <f t="shared" si="360"/>
        <v>0</v>
      </c>
      <c r="HSS28" s="1"/>
      <c r="HST28" s="89">
        <v>5</v>
      </c>
      <c r="HSU28" s="93" t="s">
        <v>65</v>
      </c>
      <c r="HSV28" s="58" t="s">
        <v>58</v>
      </c>
      <c r="HSW28" s="91" t="s">
        <v>32</v>
      </c>
      <c r="HSX28" s="92">
        <v>1</v>
      </c>
      <c r="HSY28" s="87">
        <v>0</v>
      </c>
      <c r="HSZ28" s="59">
        <f t="shared" si="361"/>
        <v>0</v>
      </c>
      <c r="HTA28" s="1"/>
      <c r="HTB28" s="89">
        <v>5</v>
      </c>
      <c r="HTC28" s="93" t="s">
        <v>65</v>
      </c>
      <c r="HTD28" s="58" t="s">
        <v>58</v>
      </c>
      <c r="HTE28" s="91" t="s">
        <v>32</v>
      </c>
      <c r="HTF28" s="92">
        <v>1</v>
      </c>
      <c r="HTG28" s="87">
        <v>0</v>
      </c>
      <c r="HTH28" s="59">
        <f t="shared" si="361"/>
        <v>0</v>
      </c>
      <c r="HTI28" s="1"/>
      <c r="HTJ28" s="89">
        <v>5</v>
      </c>
      <c r="HTK28" s="93" t="s">
        <v>65</v>
      </c>
      <c r="HTL28" s="58" t="s">
        <v>58</v>
      </c>
      <c r="HTM28" s="91" t="s">
        <v>32</v>
      </c>
      <c r="HTN28" s="92">
        <v>1</v>
      </c>
      <c r="HTO28" s="87">
        <v>0</v>
      </c>
      <c r="HTP28" s="59">
        <f t="shared" si="362"/>
        <v>0</v>
      </c>
      <c r="HTQ28" s="1"/>
      <c r="HTR28" s="89">
        <v>5</v>
      </c>
      <c r="HTS28" s="93" t="s">
        <v>65</v>
      </c>
      <c r="HTT28" s="58" t="s">
        <v>58</v>
      </c>
      <c r="HTU28" s="91" t="s">
        <v>32</v>
      </c>
      <c r="HTV28" s="92">
        <v>1</v>
      </c>
      <c r="HTW28" s="87">
        <v>0</v>
      </c>
      <c r="HTX28" s="59">
        <f t="shared" si="362"/>
        <v>0</v>
      </c>
      <c r="HTY28" s="1"/>
      <c r="HTZ28" s="89">
        <v>5</v>
      </c>
      <c r="HUA28" s="93" t="s">
        <v>65</v>
      </c>
      <c r="HUB28" s="58" t="s">
        <v>58</v>
      </c>
      <c r="HUC28" s="91" t="s">
        <v>32</v>
      </c>
      <c r="HUD28" s="92">
        <v>1</v>
      </c>
      <c r="HUE28" s="87">
        <v>0</v>
      </c>
      <c r="HUF28" s="59">
        <f t="shared" si="363"/>
        <v>0</v>
      </c>
      <c r="HUG28" s="1"/>
      <c r="HUH28" s="89">
        <v>5</v>
      </c>
      <c r="HUI28" s="93" t="s">
        <v>65</v>
      </c>
      <c r="HUJ28" s="58" t="s">
        <v>58</v>
      </c>
      <c r="HUK28" s="91" t="s">
        <v>32</v>
      </c>
      <c r="HUL28" s="92">
        <v>1</v>
      </c>
      <c r="HUM28" s="87">
        <v>0</v>
      </c>
      <c r="HUN28" s="59">
        <f t="shared" si="363"/>
        <v>0</v>
      </c>
      <c r="HUO28" s="1"/>
      <c r="HUP28" s="89">
        <v>5</v>
      </c>
      <c r="HUQ28" s="93" t="s">
        <v>65</v>
      </c>
      <c r="HUR28" s="58" t="s">
        <v>58</v>
      </c>
      <c r="HUS28" s="91" t="s">
        <v>32</v>
      </c>
      <c r="HUT28" s="92">
        <v>1</v>
      </c>
      <c r="HUU28" s="87">
        <v>0</v>
      </c>
      <c r="HUV28" s="59">
        <f t="shared" si="364"/>
        <v>0</v>
      </c>
      <c r="HUW28" s="1"/>
      <c r="HUX28" s="89">
        <v>5</v>
      </c>
      <c r="HUY28" s="93" t="s">
        <v>65</v>
      </c>
      <c r="HUZ28" s="58" t="s">
        <v>58</v>
      </c>
      <c r="HVA28" s="91" t="s">
        <v>32</v>
      </c>
      <c r="HVB28" s="92">
        <v>1</v>
      </c>
      <c r="HVC28" s="87">
        <v>0</v>
      </c>
      <c r="HVD28" s="59">
        <f t="shared" si="364"/>
        <v>0</v>
      </c>
      <c r="HVE28" s="1"/>
      <c r="HVF28" s="89">
        <v>5</v>
      </c>
      <c r="HVG28" s="93" t="s">
        <v>65</v>
      </c>
      <c r="HVH28" s="58" t="s">
        <v>58</v>
      </c>
      <c r="HVI28" s="91" t="s">
        <v>32</v>
      </c>
      <c r="HVJ28" s="92">
        <v>1</v>
      </c>
      <c r="HVK28" s="87">
        <v>0</v>
      </c>
      <c r="HVL28" s="59">
        <f t="shared" si="365"/>
        <v>0</v>
      </c>
      <c r="HVM28" s="1"/>
      <c r="HVN28" s="89">
        <v>5</v>
      </c>
      <c r="HVO28" s="93" t="s">
        <v>65</v>
      </c>
      <c r="HVP28" s="58" t="s">
        <v>58</v>
      </c>
      <c r="HVQ28" s="91" t="s">
        <v>32</v>
      </c>
      <c r="HVR28" s="92">
        <v>1</v>
      </c>
      <c r="HVS28" s="87">
        <v>0</v>
      </c>
      <c r="HVT28" s="59">
        <f t="shared" si="365"/>
        <v>0</v>
      </c>
      <c r="HVU28" s="1"/>
      <c r="HVV28" s="89">
        <v>5</v>
      </c>
      <c r="HVW28" s="93" t="s">
        <v>65</v>
      </c>
      <c r="HVX28" s="58" t="s">
        <v>58</v>
      </c>
      <c r="HVY28" s="91" t="s">
        <v>32</v>
      </c>
      <c r="HVZ28" s="92">
        <v>1</v>
      </c>
      <c r="HWA28" s="87">
        <v>0</v>
      </c>
      <c r="HWB28" s="59">
        <f t="shared" si="366"/>
        <v>0</v>
      </c>
      <c r="HWC28" s="1"/>
      <c r="HWD28" s="89">
        <v>5</v>
      </c>
      <c r="HWE28" s="93" t="s">
        <v>65</v>
      </c>
      <c r="HWF28" s="58" t="s">
        <v>58</v>
      </c>
      <c r="HWG28" s="91" t="s">
        <v>32</v>
      </c>
      <c r="HWH28" s="92">
        <v>1</v>
      </c>
      <c r="HWI28" s="87">
        <v>0</v>
      </c>
      <c r="HWJ28" s="59">
        <f t="shared" si="366"/>
        <v>0</v>
      </c>
      <c r="HWK28" s="1"/>
      <c r="HWL28" s="89">
        <v>5</v>
      </c>
      <c r="HWM28" s="93" t="s">
        <v>65</v>
      </c>
      <c r="HWN28" s="58" t="s">
        <v>58</v>
      </c>
      <c r="HWO28" s="91" t="s">
        <v>32</v>
      </c>
      <c r="HWP28" s="92">
        <v>1</v>
      </c>
      <c r="HWQ28" s="87">
        <v>0</v>
      </c>
      <c r="HWR28" s="59">
        <f t="shared" si="367"/>
        <v>0</v>
      </c>
      <c r="HWS28" s="1"/>
      <c r="HWT28" s="89">
        <v>5</v>
      </c>
      <c r="HWU28" s="93" t="s">
        <v>65</v>
      </c>
      <c r="HWV28" s="58" t="s">
        <v>58</v>
      </c>
      <c r="HWW28" s="91" t="s">
        <v>32</v>
      </c>
      <c r="HWX28" s="92">
        <v>1</v>
      </c>
      <c r="HWY28" s="87">
        <v>0</v>
      </c>
      <c r="HWZ28" s="59">
        <f t="shared" si="367"/>
        <v>0</v>
      </c>
      <c r="HXA28" s="1"/>
      <c r="HXB28" s="89">
        <v>5</v>
      </c>
      <c r="HXC28" s="93" t="s">
        <v>65</v>
      </c>
      <c r="HXD28" s="58" t="s">
        <v>58</v>
      </c>
      <c r="HXE28" s="91" t="s">
        <v>32</v>
      </c>
      <c r="HXF28" s="92">
        <v>1</v>
      </c>
      <c r="HXG28" s="87">
        <v>0</v>
      </c>
      <c r="HXH28" s="59">
        <f t="shared" si="368"/>
        <v>0</v>
      </c>
      <c r="HXI28" s="1"/>
      <c r="HXJ28" s="89">
        <v>5</v>
      </c>
      <c r="HXK28" s="93" t="s">
        <v>65</v>
      </c>
      <c r="HXL28" s="58" t="s">
        <v>58</v>
      </c>
      <c r="HXM28" s="91" t="s">
        <v>32</v>
      </c>
      <c r="HXN28" s="92">
        <v>1</v>
      </c>
      <c r="HXO28" s="87">
        <v>0</v>
      </c>
      <c r="HXP28" s="59">
        <f t="shared" si="368"/>
        <v>0</v>
      </c>
      <c r="HXQ28" s="1"/>
      <c r="HXR28" s="89">
        <v>5</v>
      </c>
      <c r="HXS28" s="93" t="s">
        <v>65</v>
      </c>
      <c r="HXT28" s="58" t="s">
        <v>58</v>
      </c>
      <c r="HXU28" s="91" t="s">
        <v>32</v>
      </c>
      <c r="HXV28" s="92">
        <v>1</v>
      </c>
      <c r="HXW28" s="87">
        <v>0</v>
      </c>
      <c r="HXX28" s="59">
        <f t="shared" si="369"/>
        <v>0</v>
      </c>
      <c r="HXY28" s="1"/>
      <c r="HXZ28" s="89">
        <v>5</v>
      </c>
      <c r="HYA28" s="93" t="s">
        <v>65</v>
      </c>
      <c r="HYB28" s="58" t="s">
        <v>58</v>
      </c>
      <c r="HYC28" s="91" t="s">
        <v>32</v>
      </c>
      <c r="HYD28" s="92">
        <v>1</v>
      </c>
      <c r="HYE28" s="87">
        <v>0</v>
      </c>
      <c r="HYF28" s="59">
        <f t="shared" si="369"/>
        <v>0</v>
      </c>
      <c r="HYG28" s="1"/>
      <c r="HYH28" s="89">
        <v>5</v>
      </c>
      <c r="HYI28" s="93" t="s">
        <v>65</v>
      </c>
      <c r="HYJ28" s="58" t="s">
        <v>58</v>
      </c>
      <c r="HYK28" s="91" t="s">
        <v>32</v>
      </c>
      <c r="HYL28" s="92">
        <v>1</v>
      </c>
      <c r="HYM28" s="87">
        <v>0</v>
      </c>
      <c r="HYN28" s="59">
        <f t="shared" si="370"/>
        <v>0</v>
      </c>
      <c r="HYO28" s="1"/>
      <c r="HYP28" s="89">
        <v>5</v>
      </c>
      <c r="HYQ28" s="93" t="s">
        <v>65</v>
      </c>
      <c r="HYR28" s="58" t="s">
        <v>58</v>
      </c>
      <c r="HYS28" s="91" t="s">
        <v>32</v>
      </c>
      <c r="HYT28" s="92">
        <v>1</v>
      </c>
      <c r="HYU28" s="87">
        <v>0</v>
      </c>
      <c r="HYV28" s="59">
        <f t="shared" si="370"/>
        <v>0</v>
      </c>
      <c r="HYW28" s="1"/>
      <c r="HYX28" s="89">
        <v>5</v>
      </c>
      <c r="HYY28" s="93" t="s">
        <v>65</v>
      </c>
      <c r="HYZ28" s="58" t="s">
        <v>58</v>
      </c>
      <c r="HZA28" s="91" t="s">
        <v>32</v>
      </c>
      <c r="HZB28" s="92">
        <v>1</v>
      </c>
      <c r="HZC28" s="87">
        <v>0</v>
      </c>
      <c r="HZD28" s="59">
        <f t="shared" si="371"/>
        <v>0</v>
      </c>
      <c r="HZE28" s="1"/>
      <c r="HZF28" s="89">
        <v>5</v>
      </c>
      <c r="HZG28" s="93" t="s">
        <v>65</v>
      </c>
      <c r="HZH28" s="58" t="s">
        <v>58</v>
      </c>
      <c r="HZI28" s="91" t="s">
        <v>32</v>
      </c>
      <c r="HZJ28" s="92">
        <v>1</v>
      </c>
      <c r="HZK28" s="87">
        <v>0</v>
      </c>
      <c r="HZL28" s="59">
        <f t="shared" si="371"/>
        <v>0</v>
      </c>
      <c r="HZM28" s="1"/>
      <c r="HZN28" s="89">
        <v>5</v>
      </c>
      <c r="HZO28" s="93" t="s">
        <v>65</v>
      </c>
      <c r="HZP28" s="58" t="s">
        <v>58</v>
      </c>
      <c r="HZQ28" s="91" t="s">
        <v>32</v>
      </c>
      <c r="HZR28" s="92">
        <v>1</v>
      </c>
      <c r="HZS28" s="87">
        <v>0</v>
      </c>
      <c r="HZT28" s="59">
        <f t="shared" si="372"/>
        <v>0</v>
      </c>
      <c r="HZU28" s="1"/>
      <c r="HZV28" s="89">
        <v>5</v>
      </c>
      <c r="HZW28" s="93" t="s">
        <v>65</v>
      </c>
      <c r="HZX28" s="58" t="s">
        <v>58</v>
      </c>
      <c r="HZY28" s="91" t="s">
        <v>32</v>
      </c>
      <c r="HZZ28" s="92">
        <v>1</v>
      </c>
      <c r="IAA28" s="87">
        <v>0</v>
      </c>
      <c r="IAB28" s="59">
        <f t="shared" si="372"/>
        <v>0</v>
      </c>
      <c r="IAC28" s="1"/>
      <c r="IAD28" s="89">
        <v>5</v>
      </c>
      <c r="IAE28" s="93" t="s">
        <v>65</v>
      </c>
      <c r="IAF28" s="58" t="s">
        <v>58</v>
      </c>
      <c r="IAG28" s="91" t="s">
        <v>32</v>
      </c>
      <c r="IAH28" s="92">
        <v>1</v>
      </c>
      <c r="IAI28" s="87">
        <v>0</v>
      </c>
      <c r="IAJ28" s="59">
        <f t="shared" si="373"/>
        <v>0</v>
      </c>
      <c r="IAK28" s="1"/>
      <c r="IAL28" s="89">
        <v>5</v>
      </c>
      <c r="IAM28" s="93" t="s">
        <v>65</v>
      </c>
      <c r="IAN28" s="58" t="s">
        <v>58</v>
      </c>
      <c r="IAO28" s="91" t="s">
        <v>32</v>
      </c>
      <c r="IAP28" s="92">
        <v>1</v>
      </c>
      <c r="IAQ28" s="87">
        <v>0</v>
      </c>
      <c r="IAR28" s="59">
        <f t="shared" si="373"/>
        <v>0</v>
      </c>
      <c r="IAS28" s="1"/>
      <c r="IAT28" s="89">
        <v>5</v>
      </c>
      <c r="IAU28" s="93" t="s">
        <v>65</v>
      </c>
      <c r="IAV28" s="58" t="s">
        <v>58</v>
      </c>
      <c r="IAW28" s="91" t="s">
        <v>32</v>
      </c>
      <c r="IAX28" s="92">
        <v>1</v>
      </c>
      <c r="IAY28" s="87">
        <v>0</v>
      </c>
      <c r="IAZ28" s="59">
        <f t="shared" si="374"/>
        <v>0</v>
      </c>
      <c r="IBA28" s="1"/>
      <c r="IBB28" s="89">
        <v>5</v>
      </c>
      <c r="IBC28" s="93" t="s">
        <v>65</v>
      </c>
      <c r="IBD28" s="58" t="s">
        <v>58</v>
      </c>
      <c r="IBE28" s="91" t="s">
        <v>32</v>
      </c>
      <c r="IBF28" s="92">
        <v>1</v>
      </c>
      <c r="IBG28" s="87">
        <v>0</v>
      </c>
      <c r="IBH28" s="59">
        <f t="shared" si="374"/>
        <v>0</v>
      </c>
      <c r="IBI28" s="1"/>
      <c r="IBJ28" s="89">
        <v>5</v>
      </c>
      <c r="IBK28" s="93" t="s">
        <v>65</v>
      </c>
      <c r="IBL28" s="58" t="s">
        <v>58</v>
      </c>
      <c r="IBM28" s="91" t="s">
        <v>32</v>
      </c>
      <c r="IBN28" s="92">
        <v>1</v>
      </c>
      <c r="IBO28" s="87">
        <v>0</v>
      </c>
      <c r="IBP28" s="59">
        <f t="shared" si="375"/>
        <v>0</v>
      </c>
      <c r="IBQ28" s="1"/>
      <c r="IBR28" s="89">
        <v>5</v>
      </c>
      <c r="IBS28" s="93" t="s">
        <v>65</v>
      </c>
      <c r="IBT28" s="58" t="s">
        <v>58</v>
      </c>
      <c r="IBU28" s="91" t="s">
        <v>32</v>
      </c>
      <c r="IBV28" s="92">
        <v>1</v>
      </c>
      <c r="IBW28" s="87">
        <v>0</v>
      </c>
      <c r="IBX28" s="59">
        <f t="shared" si="375"/>
        <v>0</v>
      </c>
      <c r="IBY28" s="1"/>
      <c r="IBZ28" s="89">
        <v>5</v>
      </c>
      <c r="ICA28" s="93" t="s">
        <v>65</v>
      </c>
      <c r="ICB28" s="58" t="s">
        <v>58</v>
      </c>
      <c r="ICC28" s="91" t="s">
        <v>32</v>
      </c>
      <c r="ICD28" s="92">
        <v>1</v>
      </c>
      <c r="ICE28" s="87">
        <v>0</v>
      </c>
      <c r="ICF28" s="59">
        <f t="shared" si="376"/>
        <v>0</v>
      </c>
      <c r="ICG28" s="1"/>
      <c r="ICH28" s="89">
        <v>5</v>
      </c>
      <c r="ICI28" s="93" t="s">
        <v>65</v>
      </c>
      <c r="ICJ28" s="58" t="s">
        <v>58</v>
      </c>
      <c r="ICK28" s="91" t="s">
        <v>32</v>
      </c>
      <c r="ICL28" s="92">
        <v>1</v>
      </c>
      <c r="ICM28" s="87">
        <v>0</v>
      </c>
      <c r="ICN28" s="59">
        <f t="shared" si="376"/>
        <v>0</v>
      </c>
      <c r="ICO28" s="1"/>
      <c r="ICP28" s="89">
        <v>5</v>
      </c>
      <c r="ICQ28" s="93" t="s">
        <v>65</v>
      </c>
      <c r="ICR28" s="58" t="s">
        <v>58</v>
      </c>
      <c r="ICS28" s="91" t="s">
        <v>32</v>
      </c>
      <c r="ICT28" s="92">
        <v>1</v>
      </c>
      <c r="ICU28" s="87">
        <v>0</v>
      </c>
      <c r="ICV28" s="59">
        <f t="shared" si="377"/>
        <v>0</v>
      </c>
      <c r="ICW28" s="1"/>
      <c r="ICX28" s="89">
        <v>5</v>
      </c>
      <c r="ICY28" s="93" t="s">
        <v>65</v>
      </c>
      <c r="ICZ28" s="58" t="s">
        <v>58</v>
      </c>
      <c r="IDA28" s="91" t="s">
        <v>32</v>
      </c>
      <c r="IDB28" s="92">
        <v>1</v>
      </c>
      <c r="IDC28" s="87">
        <v>0</v>
      </c>
      <c r="IDD28" s="59">
        <f t="shared" si="377"/>
        <v>0</v>
      </c>
      <c r="IDE28" s="1"/>
      <c r="IDF28" s="89">
        <v>5</v>
      </c>
      <c r="IDG28" s="93" t="s">
        <v>65</v>
      </c>
      <c r="IDH28" s="58" t="s">
        <v>58</v>
      </c>
      <c r="IDI28" s="91" t="s">
        <v>32</v>
      </c>
      <c r="IDJ28" s="92">
        <v>1</v>
      </c>
      <c r="IDK28" s="87">
        <v>0</v>
      </c>
      <c r="IDL28" s="59">
        <f t="shared" si="378"/>
        <v>0</v>
      </c>
      <c r="IDM28" s="1"/>
      <c r="IDN28" s="89">
        <v>5</v>
      </c>
      <c r="IDO28" s="93" t="s">
        <v>65</v>
      </c>
      <c r="IDP28" s="58" t="s">
        <v>58</v>
      </c>
      <c r="IDQ28" s="91" t="s">
        <v>32</v>
      </c>
      <c r="IDR28" s="92">
        <v>1</v>
      </c>
      <c r="IDS28" s="87">
        <v>0</v>
      </c>
      <c r="IDT28" s="59">
        <f t="shared" si="378"/>
        <v>0</v>
      </c>
      <c r="IDU28" s="1"/>
      <c r="IDV28" s="89">
        <v>5</v>
      </c>
      <c r="IDW28" s="93" t="s">
        <v>65</v>
      </c>
      <c r="IDX28" s="58" t="s">
        <v>58</v>
      </c>
      <c r="IDY28" s="91" t="s">
        <v>32</v>
      </c>
      <c r="IDZ28" s="92">
        <v>1</v>
      </c>
      <c r="IEA28" s="87">
        <v>0</v>
      </c>
      <c r="IEB28" s="59">
        <f t="shared" si="379"/>
        <v>0</v>
      </c>
      <c r="IEC28" s="1"/>
      <c r="IED28" s="89">
        <v>5</v>
      </c>
      <c r="IEE28" s="93" t="s">
        <v>65</v>
      </c>
      <c r="IEF28" s="58" t="s">
        <v>58</v>
      </c>
      <c r="IEG28" s="91" t="s">
        <v>32</v>
      </c>
      <c r="IEH28" s="92">
        <v>1</v>
      </c>
      <c r="IEI28" s="87">
        <v>0</v>
      </c>
      <c r="IEJ28" s="59">
        <f t="shared" si="379"/>
        <v>0</v>
      </c>
      <c r="IEK28" s="1"/>
      <c r="IEL28" s="89">
        <v>5</v>
      </c>
      <c r="IEM28" s="93" t="s">
        <v>65</v>
      </c>
      <c r="IEN28" s="58" t="s">
        <v>58</v>
      </c>
      <c r="IEO28" s="91" t="s">
        <v>32</v>
      </c>
      <c r="IEP28" s="92">
        <v>1</v>
      </c>
      <c r="IEQ28" s="87">
        <v>0</v>
      </c>
      <c r="IER28" s="59">
        <f t="shared" si="380"/>
        <v>0</v>
      </c>
      <c r="IES28" s="1"/>
      <c r="IET28" s="89">
        <v>5</v>
      </c>
      <c r="IEU28" s="93" t="s">
        <v>65</v>
      </c>
      <c r="IEV28" s="58" t="s">
        <v>58</v>
      </c>
      <c r="IEW28" s="91" t="s">
        <v>32</v>
      </c>
      <c r="IEX28" s="92">
        <v>1</v>
      </c>
      <c r="IEY28" s="87">
        <v>0</v>
      </c>
      <c r="IEZ28" s="59">
        <f t="shared" si="380"/>
        <v>0</v>
      </c>
      <c r="IFA28" s="1"/>
      <c r="IFB28" s="89">
        <v>5</v>
      </c>
      <c r="IFC28" s="93" t="s">
        <v>65</v>
      </c>
      <c r="IFD28" s="58" t="s">
        <v>58</v>
      </c>
      <c r="IFE28" s="91" t="s">
        <v>32</v>
      </c>
      <c r="IFF28" s="92">
        <v>1</v>
      </c>
      <c r="IFG28" s="87">
        <v>0</v>
      </c>
      <c r="IFH28" s="59">
        <f t="shared" si="381"/>
        <v>0</v>
      </c>
      <c r="IFI28" s="1"/>
      <c r="IFJ28" s="89">
        <v>5</v>
      </c>
      <c r="IFK28" s="93" t="s">
        <v>65</v>
      </c>
      <c r="IFL28" s="58" t="s">
        <v>58</v>
      </c>
      <c r="IFM28" s="91" t="s">
        <v>32</v>
      </c>
      <c r="IFN28" s="92">
        <v>1</v>
      </c>
      <c r="IFO28" s="87">
        <v>0</v>
      </c>
      <c r="IFP28" s="59">
        <f t="shared" si="381"/>
        <v>0</v>
      </c>
      <c r="IFQ28" s="1"/>
      <c r="IFR28" s="89">
        <v>5</v>
      </c>
      <c r="IFS28" s="93" t="s">
        <v>65</v>
      </c>
      <c r="IFT28" s="58" t="s">
        <v>58</v>
      </c>
      <c r="IFU28" s="91" t="s">
        <v>32</v>
      </c>
      <c r="IFV28" s="92">
        <v>1</v>
      </c>
      <c r="IFW28" s="87">
        <v>0</v>
      </c>
      <c r="IFX28" s="59">
        <f t="shared" si="382"/>
        <v>0</v>
      </c>
      <c r="IFY28" s="1"/>
      <c r="IFZ28" s="89">
        <v>5</v>
      </c>
      <c r="IGA28" s="93" t="s">
        <v>65</v>
      </c>
      <c r="IGB28" s="58" t="s">
        <v>58</v>
      </c>
      <c r="IGC28" s="91" t="s">
        <v>32</v>
      </c>
      <c r="IGD28" s="92">
        <v>1</v>
      </c>
      <c r="IGE28" s="87">
        <v>0</v>
      </c>
      <c r="IGF28" s="59">
        <f t="shared" si="382"/>
        <v>0</v>
      </c>
      <c r="IGG28" s="1"/>
      <c r="IGH28" s="89">
        <v>5</v>
      </c>
      <c r="IGI28" s="93" t="s">
        <v>65</v>
      </c>
      <c r="IGJ28" s="58" t="s">
        <v>58</v>
      </c>
      <c r="IGK28" s="91" t="s">
        <v>32</v>
      </c>
      <c r="IGL28" s="92">
        <v>1</v>
      </c>
      <c r="IGM28" s="87">
        <v>0</v>
      </c>
      <c r="IGN28" s="59">
        <f t="shared" si="383"/>
        <v>0</v>
      </c>
      <c r="IGO28" s="1"/>
      <c r="IGP28" s="89">
        <v>5</v>
      </c>
      <c r="IGQ28" s="93" t="s">
        <v>65</v>
      </c>
      <c r="IGR28" s="58" t="s">
        <v>58</v>
      </c>
      <c r="IGS28" s="91" t="s">
        <v>32</v>
      </c>
      <c r="IGT28" s="92">
        <v>1</v>
      </c>
      <c r="IGU28" s="87">
        <v>0</v>
      </c>
      <c r="IGV28" s="59">
        <f t="shared" si="383"/>
        <v>0</v>
      </c>
      <c r="IGW28" s="1"/>
      <c r="IGX28" s="89">
        <v>5</v>
      </c>
      <c r="IGY28" s="93" t="s">
        <v>65</v>
      </c>
      <c r="IGZ28" s="58" t="s">
        <v>58</v>
      </c>
      <c r="IHA28" s="91" t="s">
        <v>32</v>
      </c>
      <c r="IHB28" s="92">
        <v>1</v>
      </c>
      <c r="IHC28" s="87">
        <v>0</v>
      </c>
      <c r="IHD28" s="59">
        <f t="shared" si="384"/>
        <v>0</v>
      </c>
      <c r="IHE28" s="1"/>
      <c r="IHF28" s="89">
        <v>5</v>
      </c>
      <c r="IHG28" s="93" t="s">
        <v>65</v>
      </c>
      <c r="IHH28" s="58" t="s">
        <v>58</v>
      </c>
      <c r="IHI28" s="91" t="s">
        <v>32</v>
      </c>
      <c r="IHJ28" s="92">
        <v>1</v>
      </c>
      <c r="IHK28" s="87">
        <v>0</v>
      </c>
      <c r="IHL28" s="59">
        <f t="shared" si="384"/>
        <v>0</v>
      </c>
      <c r="IHM28" s="1"/>
      <c r="IHN28" s="89">
        <v>5</v>
      </c>
      <c r="IHO28" s="93" t="s">
        <v>65</v>
      </c>
      <c r="IHP28" s="58" t="s">
        <v>58</v>
      </c>
      <c r="IHQ28" s="91" t="s">
        <v>32</v>
      </c>
      <c r="IHR28" s="92">
        <v>1</v>
      </c>
      <c r="IHS28" s="87">
        <v>0</v>
      </c>
      <c r="IHT28" s="59">
        <f t="shared" si="385"/>
        <v>0</v>
      </c>
      <c r="IHU28" s="1"/>
      <c r="IHV28" s="89">
        <v>5</v>
      </c>
      <c r="IHW28" s="93" t="s">
        <v>65</v>
      </c>
      <c r="IHX28" s="58" t="s">
        <v>58</v>
      </c>
      <c r="IHY28" s="91" t="s">
        <v>32</v>
      </c>
      <c r="IHZ28" s="92">
        <v>1</v>
      </c>
      <c r="IIA28" s="87">
        <v>0</v>
      </c>
      <c r="IIB28" s="59">
        <f t="shared" si="385"/>
        <v>0</v>
      </c>
      <c r="IIC28" s="1"/>
      <c r="IID28" s="89">
        <v>5</v>
      </c>
      <c r="IIE28" s="93" t="s">
        <v>65</v>
      </c>
      <c r="IIF28" s="58" t="s">
        <v>58</v>
      </c>
      <c r="IIG28" s="91" t="s">
        <v>32</v>
      </c>
      <c r="IIH28" s="92">
        <v>1</v>
      </c>
      <c r="III28" s="87">
        <v>0</v>
      </c>
      <c r="IIJ28" s="59">
        <f t="shared" si="386"/>
        <v>0</v>
      </c>
      <c r="IIK28" s="1"/>
      <c r="IIL28" s="89">
        <v>5</v>
      </c>
      <c r="IIM28" s="93" t="s">
        <v>65</v>
      </c>
      <c r="IIN28" s="58" t="s">
        <v>58</v>
      </c>
      <c r="IIO28" s="91" t="s">
        <v>32</v>
      </c>
      <c r="IIP28" s="92">
        <v>1</v>
      </c>
      <c r="IIQ28" s="87">
        <v>0</v>
      </c>
      <c r="IIR28" s="59">
        <f t="shared" si="386"/>
        <v>0</v>
      </c>
      <c r="IIS28" s="1"/>
      <c r="IIT28" s="89">
        <v>5</v>
      </c>
      <c r="IIU28" s="93" t="s">
        <v>65</v>
      </c>
      <c r="IIV28" s="58" t="s">
        <v>58</v>
      </c>
      <c r="IIW28" s="91" t="s">
        <v>32</v>
      </c>
      <c r="IIX28" s="92">
        <v>1</v>
      </c>
      <c r="IIY28" s="87">
        <v>0</v>
      </c>
      <c r="IIZ28" s="59">
        <f t="shared" si="387"/>
        <v>0</v>
      </c>
      <c r="IJA28" s="1"/>
      <c r="IJB28" s="89">
        <v>5</v>
      </c>
      <c r="IJC28" s="93" t="s">
        <v>65</v>
      </c>
      <c r="IJD28" s="58" t="s">
        <v>58</v>
      </c>
      <c r="IJE28" s="91" t="s">
        <v>32</v>
      </c>
      <c r="IJF28" s="92">
        <v>1</v>
      </c>
      <c r="IJG28" s="87">
        <v>0</v>
      </c>
      <c r="IJH28" s="59">
        <f t="shared" si="387"/>
        <v>0</v>
      </c>
      <c r="IJI28" s="1"/>
      <c r="IJJ28" s="89">
        <v>5</v>
      </c>
      <c r="IJK28" s="93" t="s">
        <v>65</v>
      </c>
      <c r="IJL28" s="58" t="s">
        <v>58</v>
      </c>
      <c r="IJM28" s="91" t="s">
        <v>32</v>
      </c>
      <c r="IJN28" s="92">
        <v>1</v>
      </c>
      <c r="IJO28" s="87">
        <v>0</v>
      </c>
      <c r="IJP28" s="59">
        <f t="shared" si="388"/>
        <v>0</v>
      </c>
      <c r="IJQ28" s="1"/>
      <c r="IJR28" s="89">
        <v>5</v>
      </c>
      <c r="IJS28" s="93" t="s">
        <v>65</v>
      </c>
      <c r="IJT28" s="58" t="s">
        <v>58</v>
      </c>
      <c r="IJU28" s="91" t="s">
        <v>32</v>
      </c>
      <c r="IJV28" s="92">
        <v>1</v>
      </c>
      <c r="IJW28" s="87">
        <v>0</v>
      </c>
      <c r="IJX28" s="59">
        <f t="shared" si="388"/>
        <v>0</v>
      </c>
      <c r="IJY28" s="1"/>
      <c r="IJZ28" s="89">
        <v>5</v>
      </c>
      <c r="IKA28" s="93" t="s">
        <v>65</v>
      </c>
      <c r="IKB28" s="58" t="s">
        <v>58</v>
      </c>
      <c r="IKC28" s="91" t="s">
        <v>32</v>
      </c>
      <c r="IKD28" s="92">
        <v>1</v>
      </c>
      <c r="IKE28" s="87">
        <v>0</v>
      </c>
      <c r="IKF28" s="59">
        <f t="shared" si="389"/>
        <v>0</v>
      </c>
      <c r="IKG28" s="1"/>
      <c r="IKH28" s="89">
        <v>5</v>
      </c>
      <c r="IKI28" s="93" t="s">
        <v>65</v>
      </c>
      <c r="IKJ28" s="58" t="s">
        <v>58</v>
      </c>
      <c r="IKK28" s="91" t="s">
        <v>32</v>
      </c>
      <c r="IKL28" s="92">
        <v>1</v>
      </c>
      <c r="IKM28" s="87">
        <v>0</v>
      </c>
      <c r="IKN28" s="59">
        <f t="shared" si="389"/>
        <v>0</v>
      </c>
      <c r="IKO28" s="1"/>
      <c r="IKP28" s="89">
        <v>5</v>
      </c>
      <c r="IKQ28" s="93" t="s">
        <v>65</v>
      </c>
      <c r="IKR28" s="58" t="s">
        <v>58</v>
      </c>
      <c r="IKS28" s="91" t="s">
        <v>32</v>
      </c>
      <c r="IKT28" s="92">
        <v>1</v>
      </c>
      <c r="IKU28" s="87">
        <v>0</v>
      </c>
      <c r="IKV28" s="59">
        <f t="shared" si="390"/>
        <v>0</v>
      </c>
      <c r="IKW28" s="1"/>
      <c r="IKX28" s="89">
        <v>5</v>
      </c>
      <c r="IKY28" s="93" t="s">
        <v>65</v>
      </c>
      <c r="IKZ28" s="58" t="s">
        <v>58</v>
      </c>
      <c r="ILA28" s="91" t="s">
        <v>32</v>
      </c>
      <c r="ILB28" s="92">
        <v>1</v>
      </c>
      <c r="ILC28" s="87">
        <v>0</v>
      </c>
      <c r="ILD28" s="59">
        <f t="shared" si="390"/>
        <v>0</v>
      </c>
      <c r="ILE28" s="1"/>
      <c r="ILF28" s="89">
        <v>5</v>
      </c>
      <c r="ILG28" s="93" t="s">
        <v>65</v>
      </c>
      <c r="ILH28" s="58" t="s">
        <v>58</v>
      </c>
      <c r="ILI28" s="91" t="s">
        <v>32</v>
      </c>
      <c r="ILJ28" s="92">
        <v>1</v>
      </c>
      <c r="ILK28" s="87">
        <v>0</v>
      </c>
      <c r="ILL28" s="59">
        <f t="shared" si="391"/>
        <v>0</v>
      </c>
      <c r="ILM28" s="1"/>
      <c r="ILN28" s="89">
        <v>5</v>
      </c>
      <c r="ILO28" s="93" t="s">
        <v>65</v>
      </c>
      <c r="ILP28" s="58" t="s">
        <v>58</v>
      </c>
      <c r="ILQ28" s="91" t="s">
        <v>32</v>
      </c>
      <c r="ILR28" s="92">
        <v>1</v>
      </c>
      <c r="ILS28" s="87">
        <v>0</v>
      </c>
      <c r="ILT28" s="59">
        <f t="shared" si="391"/>
        <v>0</v>
      </c>
      <c r="ILU28" s="1"/>
      <c r="ILV28" s="89">
        <v>5</v>
      </c>
      <c r="ILW28" s="93" t="s">
        <v>65</v>
      </c>
      <c r="ILX28" s="58" t="s">
        <v>58</v>
      </c>
      <c r="ILY28" s="91" t="s">
        <v>32</v>
      </c>
      <c r="ILZ28" s="92">
        <v>1</v>
      </c>
      <c r="IMA28" s="87">
        <v>0</v>
      </c>
      <c r="IMB28" s="59">
        <f t="shared" si="392"/>
        <v>0</v>
      </c>
      <c r="IMC28" s="1"/>
      <c r="IMD28" s="89">
        <v>5</v>
      </c>
      <c r="IME28" s="93" t="s">
        <v>65</v>
      </c>
      <c r="IMF28" s="58" t="s">
        <v>58</v>
      </c>
      <c r="IMG28" s="91" t="s">
        <v>32</v>
      </c>
      <c r="IMH28" s="92">
        <v>1</v>
      </c>
      <c r="IMI28" s="87">
        <v>0</v>
      </c>
      <c r="IMJ28" s="59">
        <f t="shared" si="392"/>
        <v>0</v>
      </c>
      <c r="IMK28" s="1"/>
      <c r="IML28" s="89">
        <v>5</v>
      </c>
      <c r="IMM28" s="93" t="s">
        <v>65</v>
      </c>
      <c r="IMN28" s="58" t="s">
        <v>58</v>
      </c>
      <c r="IMO28" s="91" t="s">
        <v>32</v>
      </c>
      <c r="IMP28" s="92">
        <v>1</v>
      </c>
      <c r="IMQ28" s="87">
        <v>0</v>
      </c>
      <c r="IMR28" s="59">
        <f t="shared" si="393"/>
        <v>0</v>
      </c>
      <c r="IMS28" s="1"/>
      <c r="IMT28" s="89">
        <v>5</v>
      </c>
      <c r="IMU28" s="93" t="s">
        <v>65</v>
      </c>
      <c r="IMV28" s="58" t="s">
        <v>58</v>
      </c>
      <c r="IMW28" s="91" t="s">
        <v>32</v>
      </c>
      <c r="IMX28" s="92">
        <v>1</v>
      </c>
      <c r="IMY28" s="87">
        <v>0</v>
      </c>
      <c r="IMZ28" s="59">
        <f t="shared" si="393"/>
        <v>0</v>
      </c>
      <c r="INA28" s="1"/>
      <c r="INB28" s="89">
        <v>5</v>
      </c>
      <c r="INC28" s="93" t="s">
        <v>65</v>
      </c>
      <c r="IND28" s="58" t="s">
        <v>58</v>
      </c>
      <c r="INE28" s="91" t="s">
        <v>32</v>
      </c>
      <c r="INF28" s="92">
        <v>1</v>
      </c>
      <c r="ING28" s="87">
        <v>0</v>
      </c>
      <c r="INH28" s="59">
        <f t="shared" si="394"/>
        <v>0</v>
      </c>
      <c r="INI28" s="1"/>
      <c r="INJ28" s="89">
        <v>5</v>
      </c>
      <c r="INK28" s="93" t="s">
        <v>65</v>
      </c>
      <c r="INL28" s="58" t="s">
        <v>58</v>
      </c>
      <c r="INM28" s="91" t="s">
        <v>32</v>
      </c>
      <c r="INN28" s="92">
        <v>1</v>
      </c>
      <c r="INO28" s="87">
        <v>0</v>
      </c>
      <c r="INP28" s="59">
        <f t="shared" si="394"/>
        <v>0</v>
      </c>
      <c r="INQ28" s="1"/>
      <c r="INR28" s="89">
        <v>5</v>
      </c>
      <c r="INS28" s="93" t="s">
        <v>65</v>
      </c>
      <c r="INT28" s="58" t="s">
        <v>58</v>
      </c>
      <c r="INU28" s="91" t="s">
        <v>32</v>
      </c>
      <c r="INV28" s="92">
        <v>1</v>
      </c>
      <c r="INW28" s="87">
        <v>0</v>
      </c>
      <c r="INX28" s="59">
        <f t="shared" si="395"/>
        <v>0</v>
      </c>
      <c r="INY28" s="1"/>
      <c r="INZ28" s="89">
        <v>5</v>
      </c>
      <c r="IOA28" s="93" t="s">
        <v>65</v>
      </c>
      <c r="IOB28" s="58" t="s">
        <v>58</v>
      </c>
      <c r="IOC28" s="91" t="s">
        <v>32</v>
      </c>
      <c r="IOD28" s="92">
        <v>1</v>
      </c>
      <c r="IOE28" s="87">
        <v>0</v>
      </c>
      <c r="IOF28" s="59">
        <f t="shared" si="395"/>
        <v>0</v>
      </c>
      <c r="IOG28" s="1"/>
      <c r="IOH28" s="89">
        <v>5</v>
      </c>
      <c r="IOI28" s="93" t="s">
        <v>65</v>
      </c>
      <c r="IOJ28" s="58" t="s">
        <v>58</v>
      </c>
      <c r="IOK28" s="91" t="s">
        <v>32</v>
      </c>
      <c r="IOL28" s="92">
        <v>1</v>
      </c>
      <c r="IOM28" s="87">
        <v>0</v>
      </c>
      <c r="ION28" s="59">
        <f t="shared" si="396"/>
        <v>0</v>
      </c>
      <c r="IOO28" s="1"/>
      <c r="IOP28" s="89">
        <v>5</v>
      </c>
      <c r="IOQ28" s="93" t="s">
        <v>65</v>
      </c>
      <c r="IOR28" s="58" t="s">
        <v>58</v>
      </c>
      <c r="IOS28" s="91" t="s">
        <v>32</v>
      </c>
      <c r="IOT28" s="92">
        <v>1</v>
      </c>
      <c r="IOU28" s="87">
        <v>0</v>
      </c>
      <c r="IOV28" s="59">
        <f t="shared" si="396"/>
        <v>0</v>
      </c>
      <c r="IOW28" s="1"/>
      <c r="IOX28" s="89">
        <v>5</v>
      </c>
      <c r="IOY28" s="93" t="s">
        <v>65</v>
      </c>
      <c r="IOZ28" s="58" t="s">
        <v>58</v>
      </c>
      <c r="IPA28" s="91" t="s">
        <v>32</v>
      </c>
      <c r="IPB28" s="92">
        <v>1</v>
      </c>
      <c r="IPC28" s="87">
        <v>0</v>
      </c>
      <c r="IPD28" s="59">
        <f t="shared" si="397"/>
        <v>0</v>
      </c>
      <c r="IPE28" s="1"/>
      <c r="IPF28" s="89">
        <v>5</v>
      </c>
      <c r="IPG28" s="93" t="s">
        <v>65</v>
      </c>
      <c r="IPH28" s="58" t="s">
        <v>58</v>
      </c>
      <c r="IPI28" s="91" t="s">
        <v>32</v>
      </c>
      <c r="IPJ28" s="92">
        <v>1</v>
      </c>
      <c r="IPK28" s="87">
        <v>0</v>
      </c>
      <c r="IPL28" s="59">
        <f t="shared" si="397"/>
        <v>0</v>
      </c>
      <c r="IPM28" s="1"/>
      <c r="IPN28" s="89">
        <v>5</v>
      </c>
      <c r="IPO28" s="93" t="s">
        <v>65</v>
      </c>
      <c r="IPP28" s="58" t="s">
        <v>58</v>
      </c>
      <c r="IPQ28" s="91" t="s">
        <v>32</v>
      </c>
      <c r="IPR28" s="92">
        <v>1</v>
      </c>
      <c r="IPS28" s="87">
        <v>0</v>
      </c>
      <c r="IPT28" s="59">
        <f t="shared" si="398"/>
        <v>0</v>
      </c>
      <c r="IPU28" s="1"/>
      <c r="IPV28" s="89">
        <v>5</v>
      </c>
      <c r="IPW28" s="93" t="s">
        <v>65</v>
      </c>
      <c r="IPX28" s="58" t="s">
        <v>58</v>
      </c>
      <c r="IPY28" s="91" t="s">
        <v>32</v>
      </c>
      <c r="IPZ28" s="92">
        <v>1</v>
      </c>
      <c r="IQA28" s="87">
        <v>0</v>
      </c>
      <c r="IQB28" s="59">
        <f t="shared" si="398"/>
        <v>0</v>
      </c>
      <c r="IQC28" s="1"/>
      <c r="IQD28" s="89">
        <v>5</v>
      </c>
      <c r="IQE28" s="93" t="s">
        <v>65</v>
      </c>
      <c r="IQF28" s="58" t="s">
        <v>58</v>
      </c>
      <c r="IQG28" s="91" t="s">
        <v>32</v>
      </c>
      <c r="IQH28" s="92">
        <v>1</v>
      </c>
      <c r="IQI28" s="87">
        <v>0</v>
      </c>
      <c r="IQJ28" s="59">
        <f t="shared" si="399"/>
        <v>0</v>
      </c>
      <c r="IQK28" s="1"/>
      <c r="IQL28" s="89">
        <v>5</v>
      </c>
      <c r="IQM28" s="93" t="s">
        <v>65</v>
      </c>
      <c r="IQN28" s="58" t="s">
        <v>58</v>
      </c>
      <c r="IQO28" s="91" t="s">
        <v>32</v>
      </c>
      <c r="IQP28" s="92">
        <v>1</v>
      </c>
      <c r="IQQ28" s="87">
        <v>0</v>
      </c>
      <c r="IQR28" s="59">
        <f t="shared" si="399"/>
        <v>0</v>
      </c>
      <c r="IQS28" s="1"/>
      <c r="IQT28" s="89">
        <v>5</v>
      </c>
      <c r="IQU28" s="93" t="s">
        <v>65</v>
      </c>
      <c r="IQV28" s="58" t="s">
        <v>58</v>
      </c>
      <c r="IQW28" s="91" t="s">
        <v>32</v>
      </c>
      <c r="IQX28" s="92">
        <v>1</v>
      </c>
      <c r="IQY28" s="87">
        <v>0</v>
      </c>
      <c r="IQZ28" s="59">
        <f t="shared" si="400"/>
        <v>0</v>
      </c>
      <c r="IRA28" s="1"/>
      <c r="IRB28" s="89">
        <v>5</v>
      </c>
      <c r="IRC28" s="93" t="s">
        <v>65</v>
      </c>
      <c r="IRD28" s="58" t="s">
        <v>58</v>
      </c>
      <c r="IRE28" s="91" t="s">
        <v>32</v>
      </c>
      <c r="IRF28" s="92">
        <v>1</v>
      </c>
      <c r="IRG28" s="87">
        <v>0</v>
      </c>
      <c r="IRH28" s="59">
        <f t="shared" si="400"/>
        <v>0</v>
      </c>
      <c r="IRI28" s="1"/>
      <c r="IRJ28" s="89">
        <v>5</v>
      </c>
      <c r="IRK28" s="93" t="s">
        <v>65</v>
      </c>
      <c r="IRL28" s="58" t="s">
        <v>58</v>
      </c>
      <c r="IRM28" s="91" t="s">
        <v>32</v>
      </c>
      <c r="IRN28" s="92">
        <v>1</v>
      </c>
      <c r="IRO28" s="87">
        <v>0</v>
      </c>
      <c r="IRP28" s="59">
        <f t="shared" si="401"/>
        <v>0</v>
      </c>
      <c r="IRQ28" s="1"/>
      <c r="IRR28" s="89">
        <v>5</v>
      </c>
      <c r="IRS28" s="93" t="s">
        <v>65</v>
      </c>
      <c r="IRT28" s="58" t="s">
        <v>58</v>
      </c>
      <c r="IRU28" s="91" t="s">
        <v>32</v>
      </c>
      <c r="IRV28" s="92">
        <v>1</v>
      </c>
      <c r="IRW28" s="87">
        <v>0</v>
      </c>
      <c r="IRX28" s="59">
        <f t="shared" si="401"/>
        <v>0</v>
      </c>
      <c r="IRY28" s="1"/>
      <c r="IRZ28" s="89">
        <v>5</v>
      </c>
      <c r="ISA28" s="93" t="s">
        <v>65</v>
      </c>
      <c r="ISB28" s="58" t="s">
        <v>58</v>
      </c>
      <c r="ISC28" s="91" t="s">
        <v>32</v>
      </c>
      <c r="ISD28" s="92">
        <v>1</v>
      </c>
      <c r="ISE28" s="87">
        <v>0</v>
      </c>
      <c r="ISF28" s="59">
        <f t="shared" si="402"/>
        <v>0</v>
      </c>
      <c r="ISG28" s="1"/>
      <c r="ISH28" s="89">
        <v>5</v>
      </c>
      <c r="ISI28" s="93" t="s">
        <v>65</v>
      </c>
      <c r="ISJ28" s="58" t="s">
        <v>58</v>
      </c>
      <c r="ISK28" s="91" t="s">
        <v>32</v>
      </c>
      <c r="ISL28" s="92">
        <v>1</v>
      </c>
      <c r="ISM28" s="87">
        <v>0</v>
      </c>
      <c r="ISN28" s="59">
        <f t="shared" si="402"/>
        <v>0</v>
      </c>
      <c r="ISO28" s="1"/>
      <c r="ISP28" s="89">
        <v>5</v>
      </c>
      <c r="ISQ28" s="93" t="s">
        <v>65</v>
      </c>
      <c r="ISR28" s="58" t="s">
        <v>58</v>
      </c>
      <c r="ISS28" s="91" t="s">
        <v>32</v>
      </c>
      <c r="IST28" s="92">
        <v>1</v>
      </c>
      <c r="ISU28" s="87">
        <v>0</v>
      </c>
      <c r="ISV28" s="59">
        <f t="shared" si="403"/>
        <v>0</v>
      </c>
      <c r="ISW28" s="1"/>
      <c r="ISX28" s="89">
        <v>5</v>
      </c>
      <c r="ISY28" s="93" t="s">
        <v>65</v>
      </c>
      <c r="ISZ28" s="58" t="s">
        <v>58</v>
      </c>
      <c r="ITA28" s="91" t="s">
        <v>32</v>
      </c>
      <c r="ITB28" s="92">
        <v>1</v>
      </c>
      <c r="ITC28" s="87">
        <v>0</v>
      </c>
      <c r="ITD28" s="59">
        <f t="shared" si="403"/>
        <v>0</v>
      </c>
      <c r="ITE28" s="1"/>
      <c r="ITF28" s="89">
        <v>5</v>
      </c>
      <c r="ITG28" s="93" t="s">
        <v>65</v>
      </c>
      <c r="ITH28" s="58" t="s">
        <v>58</v>
      </c>
      <c r="ITI28" s="91" t="s">
        <v>32</v>
      </c>
      <c r="ITJ28" s="92">
        <v>1</v>
      </c>
      <c r="ITK28" s="87">
        <v>0</v>
      </c>
      <c r="ITL28" s="59">
        <f t="shared" si="404"/>
        <v>0</v>
      </c>
      <c r="ITM28" s="1"/>
      <c r="ITN28" s="89">
        <v>5</v>
      </c>
      <c r="ITO28" s="93" t="s">
        <v>65</v>
      </c>
      <c r="ITP28" s="58" t="s">
        <v>58</v>
      </c>
      <c r="ITQ28" s="91" t="s">
        <v>32</v>
      </c>
      <c r="ITR28" s="92">
        <v>1</v>
      </c>
      <c r="ITS28" s="87">
        <v>0</v>
      </c>
      <c r="ITT28" s="59">
        <f t="shared" si="404"/>
        <v>0</v>
      </c>
      <c r="ITU28" s="1"/>
      <c r="ITV28" s="89">
        <v>5</v>
      </c>
      <c r="ITW28" s="93" t="s">
        <v>65</v>
      </c>
      <c r="ITX28" s="58" t="s">
        <v>58</v>
      </c>
      <c r="ITY28" s="91" t="s">
        <v>32</v>
      </c>
      <c r="ITZ28" s="92">
        <v>1</v>
      </c>
      <c r="IUA28" s="87">
        <v>0</v>
      </c>
      <c r="IUB28" s="59">
        <f t="shared" si="405"/>
        <v>0</v>
      </c>
      <c r="IUC28" s="1"/>
      <c r="IUD28" s="89">
        <v>5</v>
      </c>
      <c r="IUE28" s="93" t="s">
        <v>65</v>
      </c>
      <c r="IUF28" s="58" t="s">
        <v>58</v>
      </c>
      <c r="IUG28" s="91" t="s">
        <v>32</v>
      </c>
      <c r="IUH28" s="92">
        <v>1</v>
      </c>
      <c r="IUI28" s="87">
        <v>0</v>
      </c>
      <c r="IUJ28" s="59">
        <f t="shared" si="405"/>
        <v>0</v>
      </c>
      <c r="IUK28" s="1"/>
      <c r="IUL28" s="89">
        <v>5</v>
      </c>
      <c r="IUM28" s="93" t="s">
        <v>65</v>
      </c>
      <c r="IUN28" s="58" t="s">
        <v>58</v>
      </c>
      <c r="IUO28" s="91" t="s">
        <v>32</v>
      </c>
      <c r="IUP28" s="92">
        <v>1</v>
      </c>
      <c r="IUQ28" s="87">
        <v>0</v>
      </c>
      <c r="IUR28" s="59">
        <f t="shared" si="406"/>
        <v>0</v>
      </c>
      <c r="IUS28" s="1"/>
      <c r="IUT28" s="89">
        <v>5</v>
      </c>
      <c r="IUU28" s="93" t="s">
        <v>65</v>
      </c>
      <c r="IUV28" s="58" t="s">
        <v>58</v>
      </c>
      <c r="IUW28" s="91" t="s">
        <v>32</v>
      </c>
      <c r="IUX28" s="92">
        <v>1</v>
      </c>
      <c r="IUY28" s="87">
        <v>0</v>
      </c>
      <c r="IUZ28" s="59">
        <f t="shared" si="406"/>
        <v>0</v>
      </c>
      <c r="IVA28" s="1"/>
      <c r="IVB28" s="89">
        <v>5</v>
      </c>
      <c r="IVC28" s="93" t="s">
        <v>65</v>
      </c>
      <c r="IVD28" s="58" t="s">
        <v>58</v>
      </c>
      <c r="IVE28" s="91" t="s">
        <v>32</v>
      </c>
      <c r="IVF28" s="92">
        <v>1</v>
      </c>
      <c r="IVG28" s="87">
        <v>0</v>
      </c>
      <c r="IVH28" s="59">
        <f t="shared" si="407"/>
        <v>0</v>
      </c>
      <c r="IVI28" s="1"/>
      <c r="IVJ28" s="89">
        <v>5</v>
      </c>
      <c r="IVK28" s="93" t="s">
        <v>65</v>
      </c>
      <c r="IVL28" s="58" t="s">
        <v>58</v>
      </c>
      <c r="IVM28" s="91" t="s">
        <v>32</v>
      </c>
      <c r="IVN28" s="92">
        <v>1</v>
      </c>
      <c r="IVO28" s="87">
        <v>0</v>
      </c>
      <c r="IVP28" s="59">
        <f t="shared" si="407"/>
        <v>0</v>
      </c>
      <c r="IVQ28" s="1"/>
      <c r="IVR28" s="89">
        <v>5</v>
      </c>
      <c r="IVS28" s="93" t="s">
        <v>65</v>
      </c>
      <c r="IVT28" s="58" t="s">
        <v>58</v>
      </c>
      <c r="IVU28" s="91" t="s">
        <v>32</v>
      </c>
      <c r="IVV28" s="92">
        <v>1</v>
      </c>
      <c r="IVW28" s="87">
        <v>0</v>
      </c>
      <c r="IVX28" s="59">
        <f t="shared" si="408"/>
        <v>0</v>
      </c>
      <c r="IVY28" s="1"/>
      <c r="IVZ28" s="89">
        <v>5</v>
      </c>
      <c r="IWA28" s="93" t="s">
        <v>65</v>
      </c>
      <c r="IWB28" s="58" t="s">
        <v>58</v>
      </c>
      <c r="IWC28" s="91" t="s">
        <v>32</v>
      </c>
      <c r="IWD28" s="92">
        <v>1</v>
      </c>
      <c r="IWE28" s="87">
        <v>0</v>
      </c>
      <c r="IWF28" s="59">
        <f t="shared" si="408"/>
        <v>0</v>
      </c>
      <c r="IWG28" s="1"/>
      <c r="IWH28" s="89">
        <v>5</v>
      </c>
      <c r="IWI28" s="93" t="s">
        <v>65</v>
      </c>
      <c r="IWJ28" s="58" t="s">
        <v>58</v>
      </c>
      <c r="IWK28" s="91" t="s">
        <v>32</v>
      </c>
      <c r="IWL28" s="92">
        <v>1</v>
      </c>
      <c r="IWM28" s="87">
        <v>0</v>
      </c>
      <c r="IWN28" s="59">
        <f t="shared" si="409"/>
        <v>0</v>
      </c>
      <c r="IWO28" s="1"/>
      <c r="IWP28" s="89">
        <v>5</v>
      </c>
      <c r="IWQ28" s="93" t="s">
        <v>65</v>
      </c>
      <c r="IWR28" s="58" t="s">
        <v>58</v>
      </c>
      <c r="IWS28" s="91" t="s">
        <v>32</v>
      </c>
      <c r="IWT28" s="92">
        <v>1</v>
      </c>
      <c r="IWU28" s="87">
        <v>0</v>
      </c>
      <c r="IWV28" s="59">
        <f t="shared" si="409"/>
        <v>0</v>
      </c>
      <c r="IWW28" s="1"/>
      <c r="IWX28" s="89">
        <v>5</v>
      </c>
      <c r="IWY28" s="93" t="s">
        <v>65</v>
      </c>
      <c r="IWZ28" s="58" t="s">
        <v>58</v>
      </c>
      <c r="IXA28" s="91" t="s">
        <v>32</v>
      </c>
      <c r="IXB28" s="92">
        <v>1</v>
      </c>
      <c r="IXC28" s="87">
        <v>0</v>
      </c>
      <c r="IXD28" s="59">
        <f t="shared" si="410"/>
        <v>0</v>
      </c>
      <c r="IXE28" s="1"/>
      <c r="IXF28" s="89">
        <v>5</v>
      </c>
      <c r="IXG28" s="93" t="s">
        <v>65</v>
      </c>
      <c r="IXH28" s="58" t="s">
        <v>58</v>
      </c>
      <c r="IXI28" s="91" t="s">
        <v>32</v>
      </c>
      <c r="IXJ28" s="92">
        <v>1</v>
      </c>
      <c r="IXK28" s="87">
        <v>0</v>
      </c>
      <c r="IXL28" s="59">
        <f t="shared" si="410"/>
        <v>0</v>
      </c>
      <c r="IXM28" s="1"/>
      <c r="IXN28" s="89">
        <v>5</v>
      </c>
      <c r="IXO28" s="93" t="s">
        <v>65</v>
      </c>
      <c r="IXP28" s="58" t="s">
        <v>58</v>
      </c>
      <c r="IXQ28" s="91" t="s">
        <v>32</v>
      </c>
      <c r="IXR28" s="92">
        <v>1</v>
      </c>
      <c r="IXS28" s="87">
        <v>0</v>
      </c>
      <c r="IXT28" s="59">
        <f t="shared" si="411"/>
        <v>0</v>
      </c>
      <c r="IXU28" s="1"/>
      <c r="IXV28" s="89">
        <v>5</v>
      </c>
      <c r="IXW28" s="93" t="s">
        <v>65</v>
      </c>
      <c r="IXX28" s="58" t="s">
        <v>58</v>
      </c>
      <c r="IXY28" s="91" t="s">
        <v>32</v>
      </c>
      <c r="IXZ28" s="92">
        <v>1</v>
      </c>
      <c r="IYA28" s="87">
        <v>0</v>
      </c>
      <c r="IYB28" s="59">
        <f t="shared" si="411"/>
        <v>0</v>
      </c>
      <c r="IYC28" s="1"/>
      <c r="IYD28" s="89">
        <v>5</v>
      </c>
      <c r="IYE28" s="93" t="s">
        <v>65</v>
      </c>
      <c r="IYF28" s="58" t="s">
        <v>58</v>
      </c>
      <c r="IYG28" s="91" t="s">
        <v>32</v>
      </c>
      <c r="IYH28" s="92">
        <v>1</v>
      </c>
      <c r="IYI28" s="87">
        <v>0</v>
      </c>
      <c r="IYJ28" s="59">
        <f t="shared" si="412"/>
        <v>0</v>
      </c>
      <c r="IYK28" s="1"/>
      <c r="IYL28" s="89">
        <v>5</v>
      </c>
      <c r="IYM28" s="93" t="s">
        <v>65</v>
      </c>
      <c r="IYN28" s="58" t="s">
        <v>58</v>
      </c>
      <c r="IYO28" s="91" t="s">
        <v>32</v>
      </c>
      <c r="IYP28" s="92">
        <v>1</v>
      </c>
      <c r="IYQ28" s="87">
        <v>0</v>
      </c>
      <c r="IYR28" s="59">
        <f t="shared" si="412"/>
        <v>0</v>
      </c>
      <c r="IYS28" s="1"/>
      <c r="IYT28" s="89">
        <v>5</v>
      </c>
      <c r="IYU28" s="93" t="s">
        <v>65</v>
      </c>
      <c r="IYV28" s="58" t="s">
        <v>58</v>
      </c>
      <c r="IYW28" s="91" t="s">
        <v>32</v>
      </c>
      <c r="IYX28" s="92">
        <v>1</v>
      </c>
      <c r="IYY28" s="87">
        <v>0</v>
      </c>
      <c r="IYZ28" s="59">
        <f t="shared" si="413"/>
        <v>0</v>
      </c>
      <c r="IZA28" s="1"/>
      <c r="IZB28" s="89">
        <v>5</v>
      </c>
      <c r="IZC28" s="93" t="s">
        <v>65</v>
      </c>
      <c r="IZD28" s="58" t="s">
        <v>58</v>
      </c>
      <c r="IZE28" s="91" t="s">
        <v>32</v>
      </c>
      <c r="IZF28" s="92">
        <v>1</v>
      </c>
      <c r="IZG28" s="87">
        <v>0</v>
      </c>
      <c r="IZH28" s="59">
        <f t="shared" si="413"/>
        <v>0</v>
      </c>
      <c r="IZI28" s="1"/>
      <c r="IZJ28" s="89">
        <v>5</v>
      </c>
      <c r="IZK28" s="93" t="s">
        <v>65</v>
      </c>
      <c r="IZL28" s="58" t="s">
        <v>58</v>
      </c>
      <c r="IZM28" s="91" t="s">
        <v>32</v>
      </c>
      <c r="IZN28" s="92">
        <v>1</v>
      </c>
      <c r="IZO28" s="87">
        <v>0</v>
      </c>
      <c r="IZP28" s="59">
        <f t="shared" si="414"/>
        <v>0</v>
      </c>
      <c r="IZQ28" s="1"/>
      <c r="IZR28" s="89">
        <v>5</v>
      </c>
      <c r="IZS28" s="93" t="s">
        <v>65</v>
      </c>
      <c r="IZT28" s="58" t="s">
        <v>58</v>
      </c>
      <c r="IZU28" s="91" t="s">
        <v>32</v>
      </c>
      <c r="IZV28" s="92">
        <v>1</v>
      </c>
      <c r="IZW28" s="87">
        <v>0</v>
      </c>
      <c r="IZX28" s="59">
        <f t="shared" si="414"/>
        <v>0</v>
      </c>
      <c r="IZY28" s="1"/>
      <c r="IZZ28" s="89">
        <v>5</v>
      </c>
      <c r="JAA28" s="93" t="s">
        <v>65</v>
      </c>
      <c r="JAB28" s="58" t="s">
        <v>58</v>
      </c>
      <c r="JAC28" s="91" t="s">
        <v>32</v>
      </c>
      <c r="JAD28" s="92">
        <v>1</v>
      </c>
      <c r="JAE28" s="87">
        <v>0</v>
      </c>
      <c r="JAF28" s="59">
        <f t="shared" si="415"/>
        <v>0</v>
      </c>
      <c r="JAG28" s="1"/>
      <c r="JAH28" s="89">
        <v>5</v>
      </c>
      <c r="JAI28" s="93" t="s">
        <v>65</v>
      </c>
      <c r="JAJ28" s="58" t="s">
        <v>58</v>
      </c>
      <c r="JAK28" s="91" t="s">
        <v>32</v>
      </c>
      <c r="JAL28" s="92">
        <v>1</v>
      </c>
      <c r="JAM28" s="87">
        <v>0</v>
      </c>
      <c r="JAN28" s="59">
        <f t="shared" si="415"/>
        <v>0</v>
      </c>
      <c r="JAO28" s="1"/>
      <c r="JAP28" s="89">
        <v>5</v>
      </c>
      <c r="JAQ28" s="93" t="s">
        <v>65</v>
      </c>
      <c r="JAR28" s="58" t="s">
        <v>58</v>
      </c>
      <c r="JAS28" s="91" t="s">
        <v>32</v>
      </c>
      <c r="JAT28" s="92">
        <v>1</v>
      </c>
      <c r="JAU28" s="87">
        <v>0</v>
      </c>
      <c r="JAV28" s="59">
        <f t="shared" si="416"/>
        <v>0</v>
      </c>
      <c r="JAW28" s="1"/>
      <c r="JAX28" s="89">
        <v>5</v>
      </c>
      <c r="JAY28" s="93" t="s">
        <v>65</v>
      </c>
      <c r="JAZ28" s="58" t="s">
        <v>58</v>
      </c>
      <c r="JBA28" s="91" t="s">
        <v>32</v>
      </c>
      <c r="JBB28" s="92">
        <v>1</v>
      </c>
      <c r="JBC28" s="87">
        <v>0</v>
      </c>
      <c r="JBD28" s="59">
        <f t="shared" si="416"/>
        <v>0</v>
      </c>
      <c r="JBE28" s="1"/>
      <c r="JBF28" s="89">
        <v>5</v>
      </c>
      <c r="JBG28" s="93" t="s">
        <v>65</v>
      </c>
      <c r="JBH28" s="58" t="s">
        <v>58</v>
      </c>
      <c r="JBI28" s="91" t="s">
        <v>32</v>
      </c>
      <c r="JBJ28" s="92">
        <v>1</v>
      </c>
      <c r="JBK28" s="87">
        <v>0</v>
      </c>
      <c r="JBL28" s="59">
        <f t="shared" si="417"/>
        <v>0</v>
      </c>
      <c r="JBM28" s="1"/>
      <c r="JBN28" s="89">
        <v>5</v>
      </c>
      <c r="JBO28" s="93" t="s">
        <v>65</v>
      </c>
      <c r="JBP28" s="58" t="s">
        <v>58</v>
      </c>
      <c r="JBQ28" s="91" t="s">
        <v>32</v>
      </c>
      <c r="JBR28" s="92">
        <v>1</v>
      </c>
      <c r="JBS28" s="87">
        <v>0</v>
      </c>
      <c r="JBT28" s="59">
        <f t="shared" si="417"/>
        <v>0</v>
      </c>
      <c r="JBU28" s="1"/>
      <c r="JBV28" s="89">
        <v>5</v>
      </c>
      <c r="JBW28" s="93" t="s">
        <v>65</v>
      </c>
      <c r="JBX28" s="58" t="s">
        <v>58</v>
      </c>
      <c r="JBY28" s="91" t="s">
        <v>32</v>
      </c>
      <c r="JBZ28" s="92">
        <v>1</v>
      </c>
      <c r="JCA28" s="87">
        <v>0</v>
      </c>
      <c r="JCB28" s="59">
        <f t="shared" si="418"/>
        <v>0</v>
      </c>
      <c r="JCC28" s="1"/>
      <c r="JCD28" s="89">
        <v>5</v>
      </c>
      <c r="JCE28" s="93" t="s">
        <v>65</v>
      </c>
      <c r="JCF28" s="58" t="s">
        <v>58</v>
      </c>
      <c r="JCG28" s="91" t="s">
        <v>32</v>
      </c>
      <c r="JCH28" s="92">
        <v>1</v>
      </c>
      <c r="JCI28" s="87">
        <v>0</v>
      </c>
      <c r="JCJ28" s="59">
        <f t="shared" si="418"/>
        <v>0</v>
      </c>
      <c r="JCK28" s="1"/>
      <c r="JCL28" s="89">
        <v>5</v>
      </c>
      <c r="JCM28" s="93" t="s">
        <v>65</v>
      </c>
      <c r="JCN28" s="58" t="s">
        <v>58</v>
      </c>
      <c r="JCO28" s="91" t="s">
        <v>32</v>
      </c>
      <c r="JCP28" s="92">
        <v>1</v>
      </c>
      <c r="JCQ28" s="87">
        <v>0</v>
      </c>
      <c r="JCR28" s="59">
        <f t="shared" si="419"/>
        <v>0</v>
      </c>
      <c r="JCS28" s="1"/>
      <c r="JCT28" s="89">
        <v>5</v>
      </c>
      <c r="JCU28" s="93" t="s">
        <v>65</v>
      </c>
      <c r="JCV28" s="58" t="s">
        <v>58</v>
      </c>
      <c r="JCW28" s="91" t="s">
        <v>32</v>
      </c>
      <c r="JCX28" s="92">
        <v>1</v>
      </c>
      <c r="JCY28" s="87">
        <v>0</v>
      </c>
      <c r="JCZ28" s="59">
        <f t="shared" si="419"/>
        <v>0</v>
      </c>
      <c r="JDA28" s="1"/>
      <c r="JDB28" s="89">
        <v>5</v>
      </c>
      <c r="JDC28" s="93" t="s">
        <v>65</v>
      </c>
      <c r="JDD28" s="58" t="s">
        <v>58</v>
      </c>
      <c r="JDE28" s="91" t="s">
        <v>32</v>
      </c>
      <c r="JDF28" s="92">
        <v>1</v>
      </c>
      <c r="JDG28" s="87">
        <v>0</v>
      </c>
      <c r="JDH28" s="59">
        <f t="shared" si="420"/>
        <v>0</v>
      </c>
      <c r="JDI28" s="1"/>
      <c r="JDJ28" s="89">
        <v>5</v>
      </c>
      <c r="JDK28" s="93" t="s">
        <v>65</v>
      </c>
      <c r="JDL28" s="58" t="s">
        <v>58</v>
      </c>
      <c r="JDM28" s="91" t="s">
        <v>32</v>
      </c>
      <c r="JDN28" s="92">
        <v>1</v>
      </c>
      <c r="JDO28" s="87">
        <v>0</v>
      </c>
      <c r="JDP28" s="59">
        <f t="shared" si="420"/>
        <v>0</v>
      </c>
      <c r="JDQ28" s="1"/>
      <c r="JDR28" s="89">
        <v>5</v>
      </c>
      <c r="JDS28" s="93" t="s">
        <v>65</v>
      </c>
      <c r="JDT28" s="58" t="s">
        <v>58</v>
      </c>
      <c r="JDU28" s="91" t="s">
        <v>32</v>
      </c>
      <c r="JDV28" s="92">
        <v>1</v>
      </c>
      <c r="JDW28" s="87">
        <v>0</v>
      </c>
      <c r="JDX28" s="59">
        <f t="shared" si="421"/>
        <v>0</v>
      </c>
      <c r="JDY28" s="1"/>
      <c r="JDZ28" s="89">
        <v>5</v>
      </c>
      <c r="JEA28" s="93" t="s">
        <v>65</v>
      </c>
      <c r="JEB28" s="58" t="s">
        <v>58</v>
      </c>
      <c r="JEC28" s="91" t="s">
        <v>32</v>
      </c>
      <c r="JED28" s="92">
        <v>1</v>
      </c>
      <c r="JEE28" s="87">
        <v>0</v>
      </c>
      <c r="JEF28" s="59">
        <f t="shared" si="421"/>
        <v>0</v>
      </c>
      <c r="JEG28" s="1"/>
      <c r="JEH28" s="89">
        <v>5</v>
      </c>
      <c r="JEI28" s="93" t="s">
        <v>65</v>
      </c>
      <c r="JEJ28" s="58" t="s">
        <v>58</v>
      </c>
      <c r="JEK28" s="91" t="s">
        <v>32</v>
      </c>
      <c r="JEL28" s="92">
        <v>1</v>
      </c>
      <c r="JEM28" s="87">
        <v>0</v>
      </c>
      <c r="JEN28" s="59">
        <f t="shared" si="422"/>
        <v>0</v>
      </c>
      <c r="JEO28" s="1"/>
      <c r="JEP28" s="89">
        <v>5</v>
      </c>
      <c r="JEQ28" s="93" t="s">
        <v>65</v>
      </c>
      <c r="JER28" s="58" t="s">
        <v>58</v>
      </c>
      <c r="JES28" s="91" t="s">
        <v>32</v>
      </c>
      <c r="JET28" s="92">
        <v>1</v>
      </c>
      <c r="JEU28" s="87">
        <v>0</v>
      </c>
      <c r="JEV28" s="59">
        <f t="shared" si="422"/>
        <v>0</v>
      </c>
      <c r="JEW28" s="1"/>
      <c r="JEX28" s="89">
        <v>5</v>
      </c>
      <c r="JEY28" s="93" t="s">
        <v>65</v>
      </c>
      <c r="JEZ28" s="58" t="s">
        <v>58</v>
      </c>
      <c r="JFA28" s="91" t="s">
        <v>32</v>
      </c>
      <c r="JFB28" s="92">
        <v>1</v>
      </c>
      <c r="JFC28" s="87">
        <v>0</v>
      </c>
      <c r="JFD28" s="59">
        <f t="shared" si="423"/>
        <v>0</v>
      </c>
      <c r="JFE28" s="1"/>
      <c r="JFF28" s="89">
        <v>5</v>
      </c>
      <c r="JFG28" s="93" t="s">
        <v>65</v>
      </c>
      <c r="JFH28" s="58" t="s">
        <v>58</v>
      </c>
      <c r="JFI28" s="91" t="s">
        <v>32</v>
      </c>
      <c r="JFJ28" s="92">
        <v>1</v>
      </c>
      <c r="JFK28" s="87">
        <v>0</v>
      </c>
      <c r="JFL28" s="59">
        <f t="shared" si="423"/>
        <v>0</v>
      </c>
      <c r="JFM28" s="1"/>
      <c r="JFN28" s="89">
        <v>5</v>
      </c>
      <c r="JFO28" s="93" t="s">
        <v>65</v>
      </c>
      <c r="JFP28" s="58" t="s">
        <v>58</v>
      </c>
      <c r="JFQ28" s="91" t="s">
        <v>32</v>
      </c>
      <c r="JFR28" s="92">
        <v>1</v>
      </c>
      <c r="JFS28" s="87">
        <v>0</v>
      </c>
      <c r="JFT28" s="59">
        <f t="shared" si="424"/>
        <v>0</v>
      </c>
      <c r="JFU28" s="1"/>
      <c r="JFV28" s="89">
        <v>5</v>
      </c>
      <c r="JFW28" s="93" t="s">
        <v>65</v>
      </c>
      <c r="JFX28" s="58" t="s">
        <v>58</v>
      </c>
      <c r="JFY28" s="91" t="s">
        <v>32</v>
      </c>
      <c r="JFZ28" s="92">
        <v>1</v>
      </c>
      <c r="JGA28" s="87">
        <v>0</v>
      </c>
      <c r="JGB28" s="59">
        <f t="shared" si="424"/>
        <v>0</v>
      </c>
      <c r="JGC28" s="1"/>
      <c r="JGD28" s="89">
        <v>5</v>
      </c>
      <c r="JGE28" s="93" t="s">
        <v>65</v>
      </c>
      <c r="JGF28" s="58" t="s">
        <v>58</v>
      </c>
      <c r="JGG28" s="91" t="s">
        <v>32</v>
      </c>
      <c r="JGH28" s="92">
        <v>1</v>
      </c>
      <c r="JGI28" s="87">
        <v>0</v>
      </c>
      <c r="JGJ28" s="59">
        <f t="shared" si="425"/>
        <v>0</v>
      </c>
      <c r="JGK28" s="1"/>
      <c r="JGL28" s="89">
        <v>5</v>
      </c>
      <c r="JGM28" s="93" t="s">
        <v>65</v>
      </c>
      <c r="JGN28" s="58" t="s">
        <v>58</v>
      </c>
      <c r="JGO28" s="91" t="s">
        <v>32</v>
      </c>
      <c r="JGP28" s="92">
        <v>1</v>
      </c>
      <c r="JGQ28" s="87">
        <v>0</v>
      </c>
      <c r="JGR28" s="59">
        <f t="shared" si="425"/>
        <v>0</v>
      </c>
      <c r="JGS28" s="1"/>
      <c r="JGT28" s="89">
        <v>5</v>
      </c>
      <c r="JGU28" s="93" t="s">
        <v>65</v>
      </c>
      <c r="JGV28" s="58" t="s">
        <v>58</v>
      </c>
      <c r="JGW28" s="91" t="s">
        <v>32</v>
      </c>
      <c r="JGX28" s="92">
        <v>1</v>
      </c>
      <c r="JGY28" s="87">
        <v>0</v>
      </c>
      <c r="JGZ28" s="59">
        <f t="shared" si="426"/>
        <v>0</v>
      </c>
      <c r="JHA28" s="1"/>
      <c r="JHB28" s="89">
        <v>5</v>
      </c>
      <c r="JHC28" s="93" t="s">
        <v>65</v>
      </c>
      <c r="JHD28" s="58" t="s">
        <v>58</v>
      </c>
      <c r="JHE28" s="91" t="s">
        <v>32</v>
      </c>
      <c r="JHF28" s="92">
        <v>1</v>
      </c>
      <c r="JHG28" s="87">
        <v>0</v>
      </c>
      <c r="JHH28" s="59">
        <f t="shared" si="426"/>
        <v>0</v>
      </c>
      <c r="JHI28" s="1"/>
      <c r="JHJ28" s="89">
        <v>5</v>
      </c>
      <c r="JHK28" s="93" t="s">
        <v>65</v>
      </c>
      <c r="JHL28" s="58" t="s">
        <v>58</v>
      </c>
      <c r="JHM28" s="91" t="s">
        <v>32</v>
      </c>
      <c r="JHN28" s="92">
        <v>1</v>
      </c>
      <c r="JHO28" s="87">
        <v>0</v>
      </c>
      <c r="JHP28" s="59">
        <f t="shared" si="427"/>
        <v>0</v>
      </c>
      <c r="JHQ28" s="1"/>
      <c r="JHR28" s="89">
        <v>5</v>
      </c>
      <c r="JHS28" s="93" t="s">
        <v>65</v>
      </c>
      <c r="JHT28" s="58" t="s">
        <v>58</v>
      </c>
      <c r="JHU28" s="91" t="s">
        <v>32</v>
      </c>
      <c r="JHV28" s="92">
        <v>1</v>
      </c>
      <c r="JHW28" s="87">
        <v>0</v>
      </c>
      <c r="JHX28" s="59">
        <f t="shared" si="427"/>
        <v>0</v>
      </c>
      <c r="JHY28" s="1"/>
      <c r="JHZ28" s="89">
        <v>5</v>
      </c>
      <c r="JIA28" s="93" t="s">
        <v>65</v>
      </c>
      <c r="JIB28" s="58" t="s">
        <v>58</v>
      </c>
      <c r="JIC28" s="91" t="s">
        <v>32</v>
      </c>
      <c r="JID28" s="92">
        <v>1</v>
      </c>
      <c r="JIE28" s="87">
        <v>0</v>
      </c>
      <c r="JIF28" s="59">
        <f t="shared" si="428"/>
        <v>0</v>
      </c>
      <c r="JIG28" s="1"/>
      <c r="JIH28" s="89">
        <v>5</v>
      </c>
      <c r="JII28" s="93" t="s">
        <v>65</v>
      </c>
      <c r="JIJ28" s="58" t="s">
        <v>58</v>
      </c>
      <c r="JIK28" s="91" t="s">
        <v>32</v>
      </c>
      <c r="JIL28" s="92">
        <v>1</v>
      </c>
      <c r="JIM28" s="87">
        <v>0</v>
      </c>
      <c r="JIN28" s="59">
        <f t="shared" si="428"/>
        <v>0</v>
      </c>
      <c r="JIO28" s="1"/>
      <c r="JIP28" s="89">
        <v>5</v>
      </c>
      <c r="JIQ28" s="93" t="s">
        <v>65</v>
      </c>
      <c r="JIR28" s="58" t="s">
        <v>58</v>
      </c>
      <c r="JIS28" s="91" t="s">
        <v>32</v>
      </c>
      <c r="JIT28" s="92">
        <v>1</v>
      </c>
      <c r="JIU28" s="87">
        <v>0</v>
      </c>
      <c r="JIV28" s="59">
        <f t="shared" si="429"/>
        <v>0</v>
      </c>
      <c r="JIW28" s="1"/>
      <c r="JIX28" s="89">
        <v>5</v>
      </c>
      <c r="JIY28" s="93" t="s">
        <v>65</v>
      </c>
      <c r="JIZ28" s="58" t="s">
        <v>58</v>
      </c>
      <c r="JJA28" s="91" t="s">
        <v>32</v>
      </c>
      <c r="JJB28" s="92">
        <v>1</v>
      </c>
      <c r="JJC28" s="87">
        <v>0</v>
      </c>
      <c r="JJD28" s="59">
        <f t="shared" si="429"/>
        <v>0</v>
      </c>
      <c r="JJE28" s="1"/>
      <c r="JJF28" s="89">
        <v>5</v>
      </c>
      <c r="JJG28" s="93" t="s">
        <v>65</v>
      </c>
      <c r="JJH28" s="58" t="s">
        <v>58</v>
      </c>
      <c r="JJI28" s="91" t="s">
        <v>32</v>
      </c>
      <c r="JJJ28" s="92">
        <v>1</v>
      </c>
      <c r="JJK28" s="87">
        <v>0</v>
      </c>
      <c r="JJL28" s="59">
        <f t="shared" si="430"/>
        <v>0</v>
      </c>
      <c r="JJM28" s="1"/>
      <c r="JJN28" s="89">
        <v>5</v>
      </c>
      <c r="JJO28" s="93" t="s">
        <v>65</v>
      </c>
      <c r="JJP28" s="58" t="s">
        <v>58</v>
      </c>
      <c r="JJQ28" s="91" t="s">
        <v>32</v>
      </c>
      <c r="JJR28" s="92">
        <v>1</v>
      </c>
      <c r="JJS28" s="87">
        <v>0</v>
      </c>
      <c r="JJT28" s="59">
        <f t="shared" si="430"/>
        <v>0</v>
      </c>
      <c r="JJU28" s="1"/>
      <c r="JJV28" s="89">
        <v>5</v>
      </c>
      <c r="JJW28" s="93" t="s">
        <v>65</v>
      </c>
      <c r="JJX28" s="58" t="s">
        <v>58</v>
      </c>
      <c r="JJY28" s="91" t="s">
        <v>32</v>
      </c>
      <c r="JJZ28" s="92">
        <v>1</v>
      </c>
      <c r="JKA28" s="87">
        <v>0</v>
      </c>
      <c r="JKB28" s="59">
        <f t="shared" si="431"/>
        <v>0</v>
      </c>
      <c r="JKC28" s="1"/>
      <c r="JKD28" s="89">
        <v>5</v>
      </c>
      <c r="JKE28" s="93" t="s">
        <v>65</v>
      </c>
      <c r="JKF28" s="58" t="s">
        <v>58</v>
      </c>
      <c r="JKG28" s="91" t="s">
        <v>32</v>
      </c>
      <c r="JKH28" s="92">
        <v>1</v>
      </c>
      <c r="JKI28" s="87">
        <v>0</v>
      </c>
      <c r="JKJ28" s="59">
        <f t="shared" si="431"/>
        <v>0</v>
      </c>
      <c r="JKK28" s="1"/>
      <c r="JKL28" s="89">
        <v>5</v>
      </c>
      <c r="JKM28" s="93" t="s">
        <v>65</v>
      </c>
      <c r="JKN28" s="58" t="s">
        <v>58</v>
      </c>
      <c r="JKO28" s="91" t="s">
        <v>32</v>
      </c>
      <c r="JKP28" s="92">
        <v>1</v>
      </c>
      <c r="JKQ28" s="87">
        <v>0</v>
      </c>
      <c r="JKR28" s="59">
        <f t="shared" si="432"/>
        <v>0</v>
      </c>
      <c r="JKS28" s="1"/>
      <c r="JKT28" s="89">
        <v>5</v>
      </c>
      <c r="JKU28" s="93" t="s">
        <v>65</v>
      </c>
      <c r="JKV28" s="58" t="s">
        <v>58</v>
      </c>
      <c r="JKW28" s="91" t="s">
        <v>32</v>
      </c>
      <c r="JKX28" s="92">
        <v>1</v>
      </c>
      <c r="JKY28" s="87">
        <v>0</v>
      </c>
      <c r="JKZ28" s="59">
        <f t="shared" si="432"/>
        <v>0</v>
      </c>
      <c r="JLA28" s="1"/>
      <c r="JLB28" s="89">
        <v>5</v>
      </c>
      <c r="JLC28" s="93" t="s">
        <v>65</v>
      </c>
      <c r="JLD28" s="58" t="s">
        <v>58</v>
      </c>
      <c r="JLE28" s="91" t="s">
        <v>32</v>
      </c>
      <c r="JLF28" s="92">
        <v>1</v>
      </c>
      <c r="JLG28" s="87">
        <v>0</v>
      </c>
      <c r="JLH28" s="59">
        <f t="shared" si="433"/>
        <v>0</v>
      </c>
      <c r="JLI28" s="1"/>
      <c r="JLJ28" s="89">
        <v>5</v>
      </c>
      <c r="JLK28" s="93" t="s">
        <v>65</v>
      </c>
      <c r="JLL28" s="58" t="s">
        <v>58</v>
      </c>
      <c r="JLM28" s="91" t="s">
        <v>32</v>
      </c>
      <c r="JLN28" s="92">
        <v>1</v>
      </c>
      <c r="JLO28" s="87">
        <v>0</v>
      </c>
      <c r="JLP28" s="59">
        <f t="shared" si="433"/>
        <v>0</v>
      </c>
      <c r="JLQ28" s="1"/>
      <c r="JLR28" s="89">
        <v>5</v>
      </c>
      <c r="JLS28" s="93" t="s">
        <v>65</v>
      </c>
      <c r="JLT28" s="58" t="s">
        <v>58</v>
      </c>
      <c r="JLU28" s="91" t="s">
        <v>32</v>
      </c>
      <c r="JLV28" s="92">
        <v>1</v>
      </c>
      <c r="JLW28" s="87">
        <v>0</v>
      </c>
      <c r="JLX28" s="59">
        <f t="shared" si="434"/>
        <v>0</v>
      </c>
      <c r="JLY28" s="1"/>
      <c r="JLZ28" s="89">
        <v>5</v>
      </c>
      <c r="JMA28" s="93" t="s">
        <v>65</v>
      </c>
      <c r="JMB28" s="58" t="s">
        <v>58</v>
      </c>
      <c r="JMC28" s="91" t="s">
        <v>32</v>
      </c>
      <c r="JMD28" s="92">
        <v>1</v>
      </c>
      <c r="JME28" s="87">
        <v>0</v>
      </c>
      <c r="JMF28" s="59">
        <f t="shared" si="434"/>
        <v>0</v>
      </c>
      <c r="JMG28" s="1"/>
      <c r="JMH28" s="89">
        <v>5</v>
      </c>
      <c r="JMI28" s="93" t="s">
        <v>65</v>
      </c>
      <c r="JMJ28" s="58" t="s">
        <v>58</v>
      </c>
      <c r="JMK28" s="91" t="s">
        <v>32</v>
      </c>
      <c r="JML28" s="92">
        <v>1</v>
      </c>
      <c r="JMM28" s="87">
        <v>0</v>
      </c>
      <c r="JMN28" s="59">
        <f t="shared" si="435"/>
        <v>0</v>
      </c>
      <c r="JMO28" s="1"/>
      <c r="JMP28" s="89">
        <v>5</v>
      </c>
      <c r="JMQ28" s="93" t="s">
        <v>65</v>
      </c>
      <c r="JMR28" s="58" t="s">
        <v>58</v>
      </c>
      <c r="JMS28" s="91" t="s">
        <v>32</v>
      </c>
      <c r="JMT28" s="92">
        <v>1</v>
      </c>
      <c r="JMU28" s="87">
        <v>0</v>
      </c>
      <c r="JMV28" s="59">
        <f t="shared" si="435"/>
        <v>0</v>
      </c>
      <c r="JMW28" s="1"/>
      <c r="JMX28" s="89">
        <v>5</v>
      </c>
      <c r="JMY28" s="93" t="s">
        <v>65</v>
      </c>
      <c r="JMZ28" s="58" t="s">
        <v>58</v>
      </c>
      <c r="JNA28" s="91" t="s">
        <v>32</v>
      </c>
      <c r="JNB28" s="92">
        <v>1</v>
      </c>
      <c r="JNC28" s="87">
        <v>0</v>
      </c>
      <c r="JND28" s="59">
        <f t="shared" si="436"/>
        <v>0</v>
      </c>
      <c r="JNE28" s="1"/>
      <c r="JNF28" s="89">
        <v>5</v>
      </c>
      <c r="JNG28" s="93" t="s">
        <v>65</v>
      </c>
      <c r="JNH28" s="58" t="s">
        <v>58</v>
      </c>
      <c r="JNI28" s="91" t="s">
        <v>32</v>
      </c>
      <c r="JNJ28" s="92">
        <v>1</v>
      </c>
      <c r="JNK28" s="87">
        <v>0</v>
      </c>
      <c r="JNL28" s="59">
        <f t="shared" si="436"/>
        <v>0</v>
      </c>
      <c r="JNM28" s="1"/>
      <c r="JNN28" s="89">
        <v>5</v>
      </c>
      <c r="JNO28" s="93" t="s">
        <v>65</v>
      </c>
      <c r="JNP28" s="58" t="s">
        <v>58</v>
      </c>
      <c r="JNQ28" s="91" t="s">
        <v>32</v>
      </c>
      <c r="JNR28" s="92">
        <v>1</v>
      </c>
      <c r="JNS28" s="87">
        <v>0</v>
      </c>
      <c r="JNT28" s="59">
        <f t="shared" si="437"/>
        <v>0</v>
      </c>
      <c r="JNU28" s="1"/>
      <c r="JNV28" s="89">
        <v>5</v>
      </c>
      <c r="JNW28" s="93" t="s">
        <v>65</v>
      </c>
      <c r="JNX28" s="58" t="s">
        <v>58</v>
      </c>
      <c r="JNY28" s="91" t="s">
        <v>32</v>
      </c>
      <c r="JNZ28" s="92">
        <v>1</v>
      </c>
      <c r="JOA28" s="87">
        <v>0</v>
      </c>
      <c r="JOB28" s="59">
        <f t="shared" si="437"/>
        <v>0</v>
      </c>
      <c r="JOC28" s="1"/>
      <c r="JOD28" s="89">
        <v>5</v>
      </c>
      <c r="JOE28" s="93" t="s">
        <v>65</v>
      </c>
      <c r="JOF28" s="58" t="s">
        <v>58</v>
      </c>
      <c r="JOG28" s="91" t="s">
        <v>32</v>
      </c>
      <c r="JOH28" s="92">
        <v>1</v>
      </c>
      <c r="JOI28" s="87">
        <v>0</v>
      </c>
      <c r="JOJ28" s="59">
        <f t="shared" si="438"/>
        <v>0</v>
      </c>
      <c r="JOK28" s="1"/>
      <c r="JOL28" s="89">
        <v>5</v>
      </c>
      <c r="JOM28" s="93" t="s">
        <v>65</v>
      </c>
      <c r="JON28" s="58" t="s">
        <v>58</v>
      </c>
      <c r="JOO28" s="91" t="s">
        <v>32</v>
      </c>
      <c r="JOP28" s="92">
        <v>1</v>
      </c>
      <c r="JOQ28" s="87">
        <v>0</v>
      </c>
      <c r="JOR28" s="59">
        <f t="shared" si="438"/>
        <v>0</v>
      </c>
      <c r="JOS28" s="1"/>
      <c r="JOT28" s="89">
        <v>5</v>
      </c>
      <c r="JOU28" s="93" t="s">
        <v>65</v>
      </c>
      <c r="JOV28" s="58" t="s">
        <v>58</v>
      </c>
      <c r="JOW28" s="91" t="s">
        <v>32</v>
      </c>
      <c r="JOX28" s="92">
        <v>1</v>
      </c>
      <c r="JOY28" s="87">
        <v>0</v>
      </c>
      <c r="JOZ28" s="59">
        <f t="shared" si="439"/>
        <v>0</v>
      </c>
      <c r="JPA28" s="1"/>
      <c r="JPB28" s="89">
        <v>5</v>
      </c>
      <c r="JPC28" s="93" t="s">
        <v>65</v>
      </c>
      <c r="JPD28" s="58" t="s">
        <v>58</v>
      </c>
      <c r="JPE28" s="91" t="s">
        <v>32</v>
      </c>
      <c r="JPF28" s="92">
        <v>1</v>
      </c>
      <c r="JPG28" s="87">
        <v>0</v>
      </c>
      <c r="JPH28" s="59">
        <f t="shared" si="439"/>
        <v>0</v>
      </c>
      <c r="JPI28" s="1"/>
      <c r="JPJ28" s="89">
        <v>5</v>
      </c>
      <c r="JPK28" s="93" t="s">
        <v>65</v>
      </c>
      <c r="JPL28" s="58" t="s">
        <v>58</v>
      </c>
      <c r="JPM28" s="91" t="s">
        <v>32</v>
      </c>
      <c r="JPN28" s="92">
        <v>1</v>
      </c>
      <c r="JPO28" s="87">
        <v>0</v>
      </c>
      <c r="JPP28" s="59">
        <f t="shared" si="440"/>
        <v>0</v>
      </c>
      <c r="JPQ28" s="1"/>
      <c r="JPR28" s="89">
        <v>5</v>
      </c>
      <c r="JPS28" s="93" t="s">
        <v>65</v>
      </c>
      <c r="JPT28" s="58" t="s">
        <v>58</v>
      </c>
      <c r="JPU28" s="91" t="s">
        <v>32</v>
      </c>
      <c r="JPV28" s="92">
        <v>1</v>
      </c>
      <c r="JPW28" s="87">
        <v>0</v>
      </c>
      <c r="JPX28" s="59">
        <f t="shared" si="440"/>
        <v>0</v>
      </c>
      <c r="JPY28" s="1"/>
      <c r="JPZ28" s="89">
        <v>5</v>
      </c>
      <c r="JQA28" s="93" t="s">
        <v>65</v>
      </c>
      <c r="JQB28" s="58" t="s">
        <v>58</v>
      </c>
      <c r="JQC28" s="91" t="s">
        <v>32</v>
      </c>
      <c r="JQD28" s="92">
        <v>1</v>
      </c>
      <c r="JQE28" s="87">
        <v>0</v>
      </c>
      <c r="JQF28" s="59">
        <f t="shared" si="441"/>
        <v>0</v>
      </c>
      <c r="JQG28" s="1"/>
      <c r="JQH28" s="89">
        <v>5</v>
      </c>
      <c r="JQI28" s="93" t="s">
        <v>65</v>
      </c>
      <c r="JQJ28" s="58" t="s">
        <v>58</v>
      </c>
      <c r="JQK28" s="91" t="s">
        <v>32</v>
      </c>
      <c r="JQL28" s="92">
        <v>1</v>
      </c>
      <c r="JQM28" s="87">
        <v>0</v>
      </c>
      <c r="JQN28" s="59">
        <f t="shared" si="441"/>
        <v>0</v>
      </c>
      <c r="JQO28" s="1"/>
      <c r="JQP28" s="89">
        <v>5</v>
      </c>
      <c r="JQQ28" s="93" t="s">
        <v>65</v>
      </c>
      <c r="JQR28" s="58" t="s">
        <v>58</v>
      </c>
      <c r="JQS28" s="91" t="s">
        <v>32</v>
      </c>
      <c r="JQT28" s="92">
        <v>1</v>
      </c>
      <c r="JQU28" s="87">
        <v>0</v>
      </c>
      <c r="JQV28" s="59">
        <f t="shared" si="442"/>
        <v>0</v>
      </c>
      <c r="JQW28" s="1"/>
      <c r="JQX28" s="89">
        <v>5</v>
      </c>
      <c r="JQY28" s="93" t="s">
        <v>65</v>
      </c>
      <c r="JQZ28" s="58" t="s">
        <v>58</v>
      </c>
      <c r="JRA28" s="91" t="s">
        <v>32</v>
      </c>
      <c r="JRB28" s="92">
        <v>1</v>
      </c>
      <c r="JRC28" s="87">
        <v>0</v>
      </c>
      <c r="JRD28" s="59">
        <f t="shared" si="442"/>
        <v>0</v>
      </c>
      <c r="JRE28" s="1"/>
      <c r="JRF28" s="89">
        <v>5</v>
      </c>
      <c r="JRG28" s="93" t="s">
        <v>65</v>
      </c>
      <c r="JRH28" s="58" t="s">
        <v>58</v>
      </c>
      <c r="JRI28" s="91" t="s">
        <v>32</v>
      </c>
      <c r="JRJ28" s="92">
        <v>1</v>
      </c>
      <c r="JRK28" s="87">
        <v>0</v>
      </c>
      <c r="JRL28" s="59">
        <f t="shared" si="443"/>
        <v>0</v>
      </c>
      <c r="JRM28" s="1"/>
      <c r="JRN28" s="89">
        <v>5</v>
      </c>
      <c r="JRO28" s="93" t="s">
        <v>65</v>
      </c>
      <c r="JRP28" s="58" t="s">
        <v>58</v>
      </c>
      <c r="JRQ28" s="91" t="s">
        <v>32</v>
      </c>
      <c r="JRR28" s="92">
        <v>1</v>
      </c>
      <c r="JRS28" s="87">
        <v>0</v>
      </c>
      <c r="JRT28" s="59">
        <f t="shared" si="443"/>
        <v>0</v>
      </c>
      <c r="JRU28" s="1"/>
      <c r="JRV28" s="89">
        <v>5</v>
      </c>
      <c r="JRW28" s="93" t="s">
        <v>65</v>
      </c>
      <c r="JRX28" s="58" t="s">
        <v>58</v>
      </c>
      <c r="JRY28" s="91" t="s">
        <v>32</v>
      </c>
      <c r="JRZ28" s="92">
        <v>1</v>
      </c>
      <c r="JSA28" s="87">
        <v>0</v>
      </c>
      <c r="JSB28" s="59">
        <f t="shared" si="444"/>
        <v>0</v>
      </c>
      <c r="JSC28" s="1"/>
      <c r="JSD28" s="89">
        <v>5</v>
      </c>
      <c r="JSE28" s="93" t="s">
        <v>65</v>
      </c>
      <c r="JSF28" s="58" t="s">
        <v>58</v>
      </c>
      <c r="JSG28" s="91" t="s">
        <v>32</v>
      </c>
      <c r="JSH28" s="92">
        <v>1</v>
      </c>
      <c r="JSI28" s="87">
        <v>0</v>
      </c>
      <c r="JSJ28" s="59">
        <f t="shared" si="444"/>
        <v>0</v>
      </c>
      <c r="JSK28" s="1"/>
      <c r="JSL28" s="89">
        <v>5</v>
      </c>
      <c r="JSM28" s="93" t="s">
        <v>65</v>
      </c>
      <c r="JSN28" s="58" t="s">
        <v>58</v>
      </c>
      <c r="JSO28" s="91" t="s">
        <v>32</v>
      </c>
      <c r="JSP28" s="92">
        <v>1</v>
      </c>
      <c r="JSQ28" s="87">
        <v>0</v>
      </c>
      <c r="JSR28" s="59">
        <f t="shared" si="445"/>
        <v>0</v>
      </c>
      <c r="JSS28" s="1"/>
      <c r="JST28" s="89">
        <v>5</v>
      </c>
      <c r="JSU28" s="93" t="s">
        <v>65</v>
      </c>
      <c r="JSV28" s="58" t="s">
        <v>58</v>
      </c>
      <c r="JSW28" s="91" t="s">
        <v>32</v>
      </c>
      <c r="JSX28" s="92">
        <v>1</v>
      </c>
      <c r="JSY28" s="87">
        <v>0</v>
      </c>
      <c r="JSZ28" s="59">
        <f t="shared" si="445"/>
        <v>0</v>
      </c>
      <c r="JTA28" s="1"/>
      <c r="JTB28" s="89">
        <v>5</v>
      </c>
      <c r="JTC28" s="93" t="s">
        <v>65</v>
      </c>
      <c r="JTD28" s="58" t="s">
        <v>58</v>
      </c>
      <c r="JTE28" s="91" t="s">
        <v>32</v>
      </c>
      <c r="JTF28" s="92">
        <v>1</v>
      </c>
      <c r="JTG28" s="87">
        <v>0</v>
      </c>
      <c r="JTH28" s="59">
        <f t="shared" si="446"/>
        <v>0</v>
      </c>
      <c r="JTI28" s="1"/>
      <c r="JTJ28" s="89">
        <v>5</v>
      </c>
      <c r="JTK28" s="93" t="s">
        <v>65</v>
      </c>
      <c r="JTL28" s="58" t="s">
        <v>58</v>
      </c>
      <c r="JTM28" s="91" t="s">
        <v>32</v>
      </c>
      <c r="JTN28" s="92">
        <v>1</v>
      </c>
      <c r="JTO28" s="87">
        <v>0</v>
      </c>
      <c r="JTP28" s="59">
        <f t="shared" si="446"/>
        <v>0</v>
      </c>
      <c r="JTQ28" s="1"/>
      <c r="JTR28" s="89">
        <v>5</v>
      </c>
      <c r="JTS28" s="93" t="s">
        <v>65</v>
      </c>
      <c r="JTT28" s="58" t="s">
        <v>58</v>
      </c>
      <c r="JTU28" s="91" t="s">
        <v>32</v>
      </c>
      <c r="JTV28" s="92">
        <v>1</v>
      </c>
      <c r="JTW28" s="87">
        <v>0</v>
      </c>
      <c r="JTX28" s="59">
        <f t="shared" si="447"/>
        <v>0</v>
      </c>
      <c r="JTY28" s="1"/>
      <c r="JTZ28" s="89">
        <v>5</v>
      </c>
      <c r="JUA28" s="93" t="s">
        <v>65</v>
      </c>
      <c r="JUB28" s="58" t="s">
        <v>58</v>
      </c>
      <c r="JUC28" s="91" t="s">
        <v>32</v>
      </c>
      <c r="JUD28" s="92">
        <v>1</v>
      </c>
      <c r="JUE28" s="87">
        <v>0</v>
      </c>
      <c r="JUF28" s="59">
        <f t="shared" si="447"/>
        <v>0</v>
      </c>
      <c r="JUG28" s="1"/>
      <c r="JUH28" s="89">
        <v>5</v>
      </c>
      <c r="JUI28" s="93" t="s">
        <v>65</v>
      </c>
      <c r="JUJ28" s="58" t="s">
        <v>58</v>
      </c>
      <c r="JUK28" s="91" t="s">
        <v>32</v>
      </c>
      <c r="JUL28" s="92">
        <v>1</v>
      </c>
      <c r="JUM28" s="87">
        <v>0</v>
      </c>
      <c r="JUN28" s="59">
        <f t="shared" si="448"/>
        <v>0</v>
      </c>
      <c r="JUO28" s="1"/>
      <c r="JUP28" s="89">
        <v>5</v>
      </c>
      <c r="JUQ28" s="93" t="s">
        <v>65</v>
      </c>
      <c r="JUR28" s="58" t="s">
        <v>58</v>
      </c>
      <c r="JUS28" s="91" t="s">
        <v>32</v>
      </c>
      <c r="JUT28" s="92">
        <v>1</v>
      </c>
      <c r="JUU28" s="87">
        <v>0</v>
      </c>
      <c r="JUV28" s="59">
        <f t="shared" si="448"/>
        <v>0</v>
      </c>
      <c r="JUW28" s="1"/>
      <c r="JUX28" s="89">
        <v>5</v>
      </c>
      <c r="JUY28" s="93" t="s">
        <v>65</v>
      </c>
      <c r="JUZ28" s="58" t="s">
        <v>58</v>
      </c>
      <c r="JVA28" s="91" t="s">
        <v>32</v>
      </c>
      <c r="JVB28" s="92">
        <v>1</v>
      </c>
      <c r="JVC28" s="87">
        <v>0</v>
      </c>
      <c r="JVD28" s="59">
        <f t="shared" si="449"/>
        <v>0</v>
      </c>
      <c r="JVE28" s="1"/>
      <c r="JVF28" s="89">
        <v>5</v>
      </c>
      <c r="JVG28" s="93" t="s">
        <v>65</v>
      </c>
      <c r="JVH28" s="58" t="s">
        <v>58</v>
      </c>
      <c r="JVI28" s="91" t="s">
        <v>32</v>
      </c>
      <c r="JVJ28" s="92">
        <v>1</v>
      </c>
      <c r="JVK28" s="87">
        <v>0</v>
      </c>
      <c r="JVL28" s="59">
        <f t="shared" si="449"/>
        <v>0</v>
      </c>
      <c r="JVM28" s="1"/>
      <c r="JVN28" s="89">
        <v>5</v>
      </c>
      <c r="JVO28" s="93" t="s">
        <v>65</v>
      </c>
      <c r="JVP28" s="58" t="s">
        <v>58</v>
      </c>
      <c r="JVQ28" s="91" t="s">
        <v>32</v>
      </c>
      <c r="JVR28" s="92">
        <v>1</v>
      </c>
      <c r="JVS28" s="87">
        <v>0</v>
      </c>
      <c r="JVT28" s="59">
        <f t="shared" si="450"/>
        <v>0</v>
      </c>
      <c r="JVU28" s="1"/>
      <c r="JVV28" s="89">
        <v>5</v>
      </c>
      <c r="JVW28" s="93" t="s">
        <v>65</v>
      </c>
      <c r="JVX28" s="58" t="s">
        <v>58</v>
      </c>
      <c r="JVY28" s="91" t="s">
        <v>32</v>
      </c>
      <c r="JVZ28" s="92">
        <v>1</v>
      </c>
      <c r="JWA28" s="87">
        <v>0</v>
      </c>
      <c r="JWB28" s="59">
        <f t="shared" si="450"/>
        <v>0</v>
      </c>
      <c r="JWC28" s="1"/>
      <c r="JWD28" s="89">
        <v>5</v>
      </c>
      <c r="JWE28" s="93" t="s">
        <v>65</v>
      </c>
      <c r="JWF28" s="58" t="s">
        <v>58</v>
      </c>
      <c r="JWG28" s="91" t="s">
        <v>32</v>
      </c>
      <c r="JWH28" s="92">
        <v>1</v>
      </c>
      <c r="JWI28" s="87">
        <v>0</v>
      </c>
      <c r="JWJ28" s="59">
        <f t="shared" si="451"/>
        <v>0</v>
      </c>
      <c r="JWK28" s="1"/>
      <c r="JWL28" s="89">
        <v>5</v>
      </c>
      <c r="JWM28" s="93" t="s">
        <v>65</v>
      </c>
      <c r="JWN28" s="58" t="s">
        <v>58</v>
      </c>
      <c r="JWO28" s="91" t="s">
        <v>32</v>
      </c>
      <c r="JWP28" s="92">
        <v>1</v>
      </c>
      <c r="JWQ28" s="87">
        <v>0</v>
      </c>
      <c r="JWR28" s="59">
        <f t="shared" si="451"/>
        <v>0</v>
      </c>
      <c r="JWS28" s="1"/>
      <c r="JWT28" s="89">
        <v>5</v>
      </c>
      <c r="JWU28" s="93" t="s">
        <v>65</v>
      </c>
      <c r="JWV28" s="58" t="s">
        <v>58</v>
      </c>
      <c r="JWW28" s="91" t="s">
        <v>32</v>
      </c>
      <c r="JWX28" s="92">
        <v>1</v>
      </c>
      <c r="JWY28" s="87">
        <v>0</v>
      </c>
      <c r="JWZ28" s="59">
        <f t="shared" si="452"/>
        <v>0</v>
      </c>
      <c r="JXA28" s="1"/>
      <c r="JXB28" s="89">
        <v>5</v>
      </c>
      <c r="JXC28" s="93" t="s">
        <v>65</v>
      </c>
      <c r="JXD28" s="58" t="s">
        <v>58</v>
      </c>
      <c r="JXE28" s="91" t="s">
        <v>32</v>
      </c>
      <c r="JXF28" s="92">
        <v>1</v>
      </c>
      <c r="JXG28" s="87">
        <v>0</v>
      </c>
      <c r="JXH28" s="59">
        <f t="shared" si="452"/>
        <v>0</v>
      </c>
      <c r="JXI28" s="1"/>
      <c r="JXJ28" s="89">
        <v>5</v>
      </c>
      <c r="JXK28" s="93" t="s">
        <v>65</v>
      </c>
      <c r="JXL28" s="58" t="s">
        <v>58</v>
      </c>
      <c r="JXM28" s="91" t="s">
        <v>32</v>
      </c>
      <c r="JXN28" s="92">
        <v>1</v>
      </c>
      <c r="JXO28" s="87">
        <v>0</v>
      </c>
      <c r="JXP28" s="59">
        <f t="shared" si="453"/>
        <v>0</v>
      </c>
      <c r="JXQ28" s="1"/>
      <c r="JXR28" s="89">
        <v>5</v>
      </c>
      <c r="JXS28" s="93" t="s">
        <v>65</v>
      </c>
      <c r="JXT28" s="58" t="s">
        <v>58</v>
      </c>
      <c r="JXU28" s="91" t="s">
        <v>32</v>
      </c>
      <c r="JXV28" s="92">
        <v>1</v>
      </c>
      <c r="JXW28" s="87">
        <v>0</v>
      </c>
      <c r="JXX28" s="59">
        <f t="shared" si="453"/>
        <v>0</v>
      </c>
      <c r="JXY28" s="1"/>
      <c r="JXZ28" s="89">
        <v>5</v>
      </c>
      <c r="JYA28" s="93" t="s">
        <v>65</v>
      </c>
      <c r="JYB28" s="58" t="s">
        <v>58</v>
      </c>
      <c r="JYC28" s="91" t="s">
        <v>32</v>
      </c>
      <c r="JYD28" s="92">
        <v>1</v>
      </c>
      <c r="JYE28" s="87">
        <v>0</v>
      </c>
      <c r="JYF28" s="59">
        <f t="shared" si="454"/>
        <v>0</v>
      </c>
      <c r="JYG28" s="1"/>
      <c r="JYH28" s="89">
        <v>5</v>
      </c>
      <c r="JYI28" s="93" t="s">
        <v>65</v>
      </c>
      <c r="JYJ28" s="58" t="s">
        <v>58</v>
      </c>
      <c r="JYK28" s="91" t="s">
        <v>32</v>
      </c>
      <c r="JYL28" s="92">
        <v>1</v>
      </c>
      <c r="JYM28" s="87">
        <v>0</v>
      </c>
      <c r="JYN28" s="59">
        <f t="shared" si="454"/>
        <v>0</v>
      </c>
      <c r="JYO28" s="1"/>
      <c r="JYP28" s="89">
        <v>5</v>
      </c>
      <c r="JYQ28" s="93" t="s">
        <v>65</v>
      </c>
      <c r="JYR28" s="58" t="s">
        <v>58</v>
      </c>
      <c r="JYS28" s="91" t="s">
        <v>32</v>
      </c>
      <c r="JYT28" s="92">
        <v>1</v>
      </c>
      <c r="JYU28" s="87">
        <v>0</v>
      </c>
      <c r="JYV28" s="59">
        <f t="shared" si="455"/>
        <v>0</v>
      </c>
      <c r="JYW28" s="1"/>
      <c r="JYX28" s="89">
        <v>5</v>
      </c>
      <c r="JYY28" s="93" t="s">
        <v>65</v>
      </c>
      <c r="JYZ28" s="58" t="s">
        <v>58</v>
      </c>
      <c r="JZA28" s="91" t="s">
        <v>32</v>
      </c>
      <c r="JZB28" s="92">
        <v>1</v>
      </c>
      <c r="JZC28" s="87">
        <v>0</v>
      </c>
      <c r="JZD28" s="59">
        <f t="shared" si="455"/>
        <v>0</v>
      </c>
      <c r="JZE28" s="1"/>
      <c r="JZF28" s="89">
        <v>5</v>
      </c>
      <c r="JZG28" s="93" t="s">
        <v>65</v>
      </c>
      <c r="JZH28" s="58" t="s">
        <v>58</v>
      </c>
      <c r="JZI28" s="91" t="s">
        <v>32</v>
      </c>
      <c r="JZJ28" s="92">
        <v>1</v>
      </c>
      <c r="JZK28" s="87">
        <v>0</v>
      </c>
      <c r="JZL28" s="59">
        <f t="shared" si="456"/>
        <v>0</v>
      </c>
      <c r="JZM28" s="1"/>
      <c r="JZN28" s="89">
        <v>5</v>
      </c>
      <c r="JZO28" s="93" t="s">
        <v>65</v>
      </c>
      <c r="JZP28" s="58" t="s">
        <v>58</v>
      </c>
      <c r="JZQ28" s="91" t="s">
        <v>32</v>
      </c>
      <c r="JZR28" s="92">
        <v>1</v>
      </c>
      <c r="JZS28" s="87">
        <v>0</v>
      </c>
      <c r="JZT28" s="59">
        <f t="shared" si="456"/>
        <v>0</v>
      </c>
      <c r="JZU28" s="1"/>
      <c r="JZV28" s="89">
        <v>5</v>
      </c>
      <c r="JZW28" s="93" t="s">
        <v>65</v>
      </c>
      <c r="JZX28" s="58" t="s">
        <v>58</v>
      </c>
      <c r="JZY28" s="91" t="s">
        <v>32</v>
      </c>
      <c r="JZZ28" s="92">
        <v>1</v>
      </c>
      <c r="KAA28" s="87">
        <v>0</v>
      </c>
      <c r="KAB28" s="59">
        <f t="shared" si="457"/>
        <v>0</v>
      </c>
      <c r="KAC28" s="1"/>
      <c r="KAD28" s="89">
        <v>5</v>
      </c>
      <c r="KAE28" s="93" t="s">
        <v>65</v>
      </c>
      <c r="KAF28" s="58" t="s">
        <v>58</v>
      </c>
      <c r="KAG28" s="91" t="s">
        <v>32</v>
      </c>
      <c r="KAH28" s="92">
        <v>1</v>
      </c>
      <c r="KAI28" s="87">
        <v>0</v>
      </c>
      <c r="KAJ28" s="59">
        <f t="shared" si="457"/>
        <v>0</v>
      </c>
      <c r="KAK28" s="1"/>
      <c r="KAL28" s="89">
        <v>5</v>
      </c>
      <c r="KAM28" s="93" t="s">
        <v>65</v>
      </c>
      <c r="KAN28" s="58" t="s">
        <v>58</v>
      </c>
      <c r="KAO28" s="91" t="s">
        <v>32</v>
      </c>
      <c r="KAP28" s="92">
        <v>1</v>
      </c>
      <c r="KAQ28" s="87">
        <v>0</v>
      </c>
      <c r="KAR28" s="59">
        <f t="shared" si="458"/>
        <v>0</v>
      </c>
      <c r="KAS28" s="1"/>
      <c r="KAT28" s="89">
        <v>5</v>
      </c>
      <c r="KAU28" s="93" t="s">
        <v>65</v>
      </c>
      <c r="KAV28" s="58" t="s">
        <v>58</v>
      </c>
      <c r="KAW28" s="91" t="s">
        <v>32</v>
      </c>
      <c r="KAX28" s="92">
        <v>1</v>
      </c>
      <c r="KAY28" s="87">
        <v>0</v>
      </c>
      <c r="KAZ28" s="59">
        <f t="shared" si="458"/>
        <v>0</v>
      </c>
      <c r="KBA28" s="1"/>
      <c r="KBB28" s="89">
        <v>5</v>
      </c>
      <c r="KBC28" s="93" t="s">
        <v>65</v>
      </c>
      <c r="KBD28" s="58" t="s">
        <v>58</v>
      </c>
      <c r="KBE28" s="91" t="s">
        <v>32</v>
      </c>
      <c r="KBF28" s="92">
        <v>1</v>
      </c>
      <c r="KBG28" s="87">
        <v>0</v>
      </c>
      <c r="KBH28" s="59">
        <f t="shared" si="459"/>
        <v>0</v>
      </c>
      <c r="KBI28" s="1"/>
      <c r="KBJ28" s="89">
        <v>5</v>
      </c>
      <c r="KBK28" s="93" t="s">
        <v>65</v>
      </c>
      <c r="KBL28" s="58" t="s">
        <v>58</v>
      </c>
      <c r="KBM28" s="91" t="s">
        <v>32</v>
      </c>
      <c r="KBN28" s="92">
        <v>1</v>
      </c>
      <c r="KBO28" s="87">
        <v>0</v>
      </c>
      <c r="KBP28" s="59">
        <f t="shared" si="459"/>
        <v>0</v>
      </c>
      <c r="KBQ28" s="1"/>
      <c r="KBR28" s="89">
        <v>5</v>
      </c>
      <c r="KBS28" s="93" t="s">
        <v>65</v>
      </c>
      <c r="KBT28" s="58" t="s">
        <v>58</v>
      </c>
      <c r="KBU28" s="91" t="s">
        <v>32</v>
      </c>
      <c r="KBV28" s="92">
        <v>1</v>
      </c>
      <c r="KBW28" s="87">
        <v>0</v>
      </c>
      <c r="KBX28" s="59">
        <f t="shared" si="460"/>
        <v>0</v>
      </c>
      <c r="KBY28" s="1"/>
      <c r="KBZ28" s="89">
        <v>5</v>
      </c>
      <c r="KCA28" s="93" t="s">
        <v>65</v>
      </c>
      <c r="KCB28" s="58" t="s">
        <v>58</v>
      </c>
      <c r="KCC28" s="91" t="s">
        <v>32</v>
      </c>
      <c r="KCD28" s="92">
        <v>1</v>
      </c>
      <c r="KCE28" s="87">
        <v>0</v>
      </c>
      <c r="KCF28" s="59">
        <f t="shared" si="460"/>
        <v>0</v>
      </c>
      <c r="KCG28" s="1"/>
      <c r="KCH28" s="89">
        <v>5</v>
      </c>
      <c r="KCI28" s="93" t="s">
        <v>65</v>
      </c>
      <c r="KCJ28" s="58" t="s">
        <v>58</v>
      </c>
      <c r="KCK28" s="91" t="s">
        <v>32</v>
      </c>
      <c r="KCL28" s="92">
        <v>1</v>
      </c>
      <c r="KCM28" s="87">
        <v>0</v>
      </c>
      <c r="KCN28" s="59">
        <f t="shared" si="461"/>
        <v>0</v>
      </c>
      <c r="KCO28" s="1"/>
      <c r="KCP28" s="89">
        <v>5</v>
      </c>
      <c r="KCQ28" s="93" t="s">
        <v>65</v>
      </c>
      <c r="KCR28" s="58" t="s">
        <v>58</v>
      </c>
      <c r="KCS28" s="91" t="s">
        <v>32</v>
      </c>
      <c r="KCT28" s="92">
        <v>1</v>
      </c>
      <c r="KCU28" s="87">
        <v>0</v>
      </c>
      <c r="KCV28" s="59">
        <f t="shared" si="461"/>
        <v>0</v>
      </c>
      <c r="KCW28" s="1"/>
      <c r="KCX28" s="89">
        <v>5</v>
      </c>
      <c r="KCY28" s="93" t="s">
        <v>65</v>
      </c>
      <c r="KCZ28" s="58" t="s">
        <v>58</v>
      </c>
      <c r="KDA28" s="91" t="s">
        <v>32</v>
      </c>
      <c r="KDB28" s="92">
        <v>1</v>
      </c>
      <c r="KDC28" s="87">
        <v>0</v>
      </c>
      <c r="KDD28" s="59">
        <f t="shared" si="462"/>
        <v>0</v>
      </c>
      <c r="KDE28" s="1"/>
      <c r="KDF28" s="89">
        <v>5</v>
      </c>
      <c r="KDG28" s="93" t="s">
        <v>65</v>
      </c>
      <c r="KDH28" s="58" t="s">
        <v>58</v>
      </c>
      <c r="KDI28" s="91" t="s">
        <v>32</v>
      </c>
      <c r="KDJ28" s="92">
        <v>1</v>
      </c>
      <c r="KDK28" s="87">
        <v>0</v>
      </c>
      <c r="KDL28" s="59">
        <f t="shared" si="462"/>
        <v>0</v>
      </c>
      <c r="KDM28" s="1"/>
      <c r="KDN28" s="89">
        <v>5</v>
      </c>
      <c r="KDO28" s="93" t="s">
        <v>65</v>
      </c>
      <c r="KDP28" s="58" t="s">
        <v>58</v>
      </c>
      <c r="KDQ28" s="91" t="s">
        <v>32</v>
      </c>
      <c r="KDR28" s="92">
        <v>1</v>
      </c>
      <c r="KDS28" s="87">
        <v>0</v>
      </c>
      <c r="KDT28" s="59">
        <f t="shared" si="463"/>
        <v>0</v>
      </c>
      <c r="KDU28" s="1"/>
      <c r="KDV28" s="89">
        <v>5</v>
      </c>
      <c r="KDW28" s="93" t="s">
        <v>65</v>
      </c>
      <c r="KDX28" s="58" t="s">
        <v>58</v>
      </c>
      <c r="KDY28" s="91" t="s">
        <v>32</v>
      </c>
      <c r="KDZ28" s="92">
        <v>1</v>
      </c>
      <c r="KEA28" s="87">
        <v>0</v>
      </c>
      <c r="KEB28" s="59">
        <f t="shared" si="463"/>
        <v>0</v>
      </c>
      <c r="KEC28" s="1"/>
      <c r="KED28" s="89">
        <v>5</v>
      </c>
      <c r="KEE28" s="93" t="s">
        <v>65</v>
      </c>
      <c r="KEF28" s="58" t="s">
        <v>58</v>
      </c>
      <c r="KEG28" s="91" t="s">
        <v>32</v>
      </c>
      <c r="KEH28" s="92">
        <v>1</v>
      </c>
      <c r="KEI28" s="87">
        <v>0</v>
      </c>
      <c r="KEJ28" s="59">
        <f t="shared" si="464"/>
        <v>0</v>
      </c>
      <c r="KEK28" s="1"/>
      <c r="KEL28" s="89">
        <v>5</v>
      </c>
      <c r="KEM28" s="93" t="s">
        <v>65</v>
      </c>
      <c r="KEN28" s="58" t="s">
        <v>58</v>
      </c>
      <c r="KEO28" s="91" t="s">
        <v>32</v>
      </c>
      <c r="KEP28" s="92">
        <v>1</v>
      </c>
      <c r="KEQ28" s="87">
        <v>0</v>
      </c>
      <c r="KER28" s="59">
        <f t="shared" si="464"/>
        <v>0</v>
      </c>
      <c r="KES28" s="1"/>
      <c r="KET28" s="89">
        <v>5</v>
      </c>
      <c r="KEU28" s="93" t="s">
        <v>65</v>
      </c>
      <c r="KEV28" s="58" t="s">
        <v>58</v>
      </c>
      <c r="KEW28" s="91" t="s">
        <v>32</v>
      </c>
      <c r="KEX28" s="92">
        <v>1</v>
      </c>
      <c r="KEY28" s="87">
        <v>0</v>
      </c>
      <c r="KEZ28" s="59">
        <f t="shared" si="465"/>
        <v>0</v>
      </c>
      <c r="KFA28" s="1"/>
      <c r="KFB28" s="89">
        <v>5</v>
      </c>
      <c r="KFC28" s="93" t="s">
        <v>65</v>
      </c>
      <c r="KFD28" s="58" t="s">
        <v>58</v>
      </c>
      <c r="KFE28" s="91" t="s">
        <v>32</v>
      </c>
      <c r="KFF28" s="92">
        <v>1</v>
      </c>
      <c r="KFG28" s="87">
        <v>0</v>
      </c>
      <c r="KFH28" s="59">
        <f t="shared" si="465"/>
        <v>0</v>
      </c>
      <c r="KFI28" s="1"/>
      <c r="KFJ28" s="89">
        <v>5</v>
      </c>
      <c r="KFK28" s="93" t="s">
        <v>65</v>
      </c>
      <c r="KFL28" s="58" t="s">
        <v>58</v>
      </c>
      <c r="KFM28" s="91" t="s">
        <v>32</v>
      </c>
      <c r="KFN28" s="92">
        <v>1</v>
      </c>
      <c r="KFO28" s="87">
        <v>0</v>
      </c>
      <c r="KFP28" s="59">
        <f t="shared" si="466"/>
        <v>0</v>
      </c>
      <c r="KFQ28" s="1"/>
      <c r="KFR28" s="89">
        <v>5</v>
      </c>
      <c r="KFS28" s="93" t="s">
        <v>65</v>
      </c>
      <c r="KFT28" s="58" t="s">
        <v>58</v>
      </c>
      <c r="KFU28" s="91" t="s">
        <v>32</v>
      </c>
      <c r="KFV28" s="92">
        <v>1</v>
      </c>
      <c r="KFW28" s="87">
        <v>0</v>
      </c>
      <c r="KFX28" s="59">
        <f t="shared" si="466"/>
        <v>0</v>
      </c>
      <c r="KFY28" s="1"/>
      <c r="KFZ28" s="89">
        <v>5</v>
      </c>
      <c r="KGA28" s="93" t="s">
        <v>65</v>
      </c>
      <c r="KGB28" s="58" t="s">
        <v>58</v>
      </c>
      <c r="KGC28" s="91" t="s">
        <v>32</v>
      </c>
      <c r="KGD28" s="92">
        <v>1</v>
      </c>
      <c r="KGE28" s="87">
        <v>0</v>
      </c>
      <c r="KGF28" s="59">
        <f t="shared" si="467"/>
        <v>0</v>
      </c>
      <c r="KGG28" s="1"/>
      <c r="KGH28" s="89">
        <v>5</v>
      </c>
      <c r="KGI28" s="93" t="s">
        <v>65</v>
      </c>
      <c r="KGJ28" s="58" t="s">
        <v>58</v>
      </c>
      <c r="KGK28" s="91" t="s">
        <v>32</v>
      </c>
      <c r="KGL28" s="92">
        <v>1</v>
      </c>
      <c r="KGM28" s="87">
        <v>0</v>
      </c>
      <c r="KGN28" s="59">
        <f t="shared" si="467"/>
        <v>0</v>
      </c>
      <c r="KGO28" s="1"/>
      <c r="KGP28" s="89">
        <v>5</v>
      </c>
      <c r="KGQ28" s="93" t="s">
        <v>65</v>
      </c>
      <c r="KGR28" s="58" t="s">
        <v>58</v>
      </c>
      <c r="KGS28" s="91" t="s">
        <v>32</v>
      </c>
      <c r="KGT28" s="92">
        <v>1</v>
      </c>
      <c r="KGU28" s="87">
        <v>0</v>
      </c>
      <c r="KGV28" s="59">
        <f t="shared" si="468"/>
        <v>0</v>
      </c>
      <c r="KGW28" s="1"/>
      <c r="KGX28" s="89">
        <v>5</v>
      </c>
      <c r="KGY28" s="93" t="s">
        <v>65</v>
      </c>
      <c r="KGZ28" s="58" t="s">
        <v>58</v>
      </c>
      <c r="KHA28" s="91" t="s">
        <v>32</v>
      </c>
      <c r="KHB28" s="92">
        <v>1</v>
      </c>
      <c r="KHC28" s="87">
        <v>0</v>
      </c>
      <c r="KHD28" s="59">
        <f t="shared" si="468"/>
        <v>0</v>
      </c>
      <c r="KHE28" s="1"/>
      <c r="KHF28" s="89">
        <v>5</v>
      </c>
      <c r="KHG28" s="93" t="s">
        <v>65</v>
      </c>
      <c r="KHH28" s="58" t="s">
        <v>58</v>
      </c>
      <c r="KHI28" s="91" t="s">
        <v>32</v>
      </c>
      <c r="KHJ28" s="92">
        <v>1</v>
      </c>
      <c r="KHK28" s="87">
        <v>0</v>
      </c>
      <c r="KHL28" s="59">
        <f t="shared" si="469"/>
        <v>0</v>
      </c>
      <c r="KHM28" s="1"/>
      <c r="KHN28" s="89">
        <v>5</v>
      </c>
      <c r="KHO28" s="93" t="s">
        <v>65</v>
      </c>
      <c r="KHP28" s="58" t="s">
        <v>58</v>
      </c>
      <c r="KHQ28" s="91" t="s">
        <v>32</v>
      </c>
      <c r="KHR28" s="92">
        <v>1</v>
      </c>
      <c r="KHS28" s="87">
        <v>0</v>
      </c>
      <c r="KHT28" s="59">
        <f t="shared" si="469"/>
        <v>0</v>
      </c>
      <c r="KHU28" s="1"/>
      <c r="KHV28" s="89">
        <v>5</v>
      </c>
      <c r="KHW28" s="93" t="s">
        <v>65</v>
      </c>
      <c r="KHX28" s="58" t="s">
        <v>58</v>
      </c>
      <c r="KHY28" s="91" t="s">
        <v>32</v>
      </c>
      <c r="KHZ28" s="92">
        <v>1</v>
      </c>
      <c r="KIA28" s="87">
        <v>0</v>
      </c>
      <c r="KIB28" s="59">
        <f t="shared" si="470"/>
        <v>0</v>
      </c>
      <c r="KIC28" s="1"/>
      <c r="KID28" s="89">
        <v>5</v>
      </c>
      <c r="KIE28" s="93" t="s">
        <v>65</v>
      </c>
      <c r="KIF28" s="58" t="s">
        <v>58</v>
      </c>
      <c r="KIG28" s="91" t="s">
        <v>32</v>
      </c>
      <c r="KIH28" s="92">
        <v>1</v>
      </c>
      <c r="KII28" s="87">
        <v>0</v>
      </c>
      <c r="KIJ28" s="59">
        <f t="shared" si="470"/>
        <v>0</v>
      </c>
      <c r="KIK28" s="1"/>
      <c r="KIL28" s="89">
        <v>5</v>
      </c>
      <c r="KIM28" s="93" t="s">
        <v>65</v>
      </c>
      <c r="KIN28" s="58" t="s">
        <v>58</v>
      </c>
      <c r="KIO28" s="91" t="s">
        <v>32</v>
      </c>
      <c r="KIP28" s="92">
        <v>1</v>
      </c>
      <c r="KIQ28" s="87">
        <v>0</v>
      </c>
      <c r="KIR28" s="59">
        <f t="shared" si="471"/>
        <v>0</v>
      </c>
      <c r="KIS28" s="1"/>
      <c r="KIT28" s="89">
        <v>5</v>
      </c>
      <c r="KIU28" s="93" t="s">
        <v>65</v>
      </c>
      <c r="KIV28" s="58" t="s">
        <v>58</v>
      </c>
      <c r="KIW28" s="91" t="s">
        <v>32</v>
      </c>
      <c r="KIX28" s="92">
        <v>1</v>
      </c>
      <c r="KIY28" s="87">
        <v>0</v>
      </c>
      <c r="KIZ28" s="59">
        <f t="shared" si="471"/>
        <v>0</v>
      </c>
      <c r="KJA28" s="1"/>
      <c r="KJB28" s="89">
        <v>5</v>
      </c>
      <c r="KJC28" s="93" t="s">
        <v>65</v>
      </c>
      <c r="KJD28" s="58" t="s">
        <v>58</v>
      </c>
      <c r="KJE28" s="91" t="s">
        <v>32</v>
      </c>
      <c r="KJF28" s="92">
        <v>1</v>
      </c>
      <c r="KJG28" s="87">
        <v>0</v>
      </c>
      <c r="KJH28" s="59">
        <f t="shared" si="472"/>
        <v>0</v>
      </c>
      <c r="KJI28" s="1"/>
      <c r="KJJ28" s="89">
        <v>5</v>
      </c>
      <c r="KJK28" s="93" t="s">
        <v>65</v>
      </c>
      <c r="KJL28" s="58" t="s">
        <v>58</v>
      </c>
      <c r="KJM28" s="91" t="s">
        <v>32</v>
      </c>
      <c r="KJN28" s="92">
        <v>1</v>
      </c>
      <c r="KJO28" s="87">
        <v>0</v>
      </c>
      <c r="KJP28" s="59">
        <f t="shared" si="472"/>
        <v>0</v>
      </c>
      <c r="KJQ28" s="1"/>
      <c r="KJR28" s="89">
        <v>5</v>
      </c>
      <c r="KJS28" s="93" t="s">
        <v>65</v>
      </c>
      <c r="KJT28" s="58" t="s">
        <v>58</v>
      </c>
      <c r="KJU28" s="91" t="s">
        <v>32</v>
      </c>
      <c r="KJV28" s="92">
        <v>1</v>
      </c>
      <c r="KJW28" s="87">
        <v>0</v>
      </c>
      <c r="KJX28" s="59">
        <f t="shared" si="473"/>
        <v>0</v>
      </c>
      <c r="KJY28" s="1"/>
      <c r="KJZ28" s="89">
        <v>5</v>
      </c>
      <c r="KKA28" s="93" t="s">
        <v>65</v>
      </c>
      <c r="KKB28" s="58" t="s">
        <v>58</v>
      </c>
      <c r="KKC28" s="91" t="s">
        <v>32</v>
      </c>
      <c r="KKD28" s="92">
        <v>1</v>
      </c>
      <c r="KKE28" s="87">
        <v>0</v>
      </c>
      <c r="KKF28" s="59">
        <f t="shared" si="473"/>
        <v>0</v>
      </c>
      <c r="KKG28" s="1"/>
      <c r="KKH28" s="89">
        <v>5</v>
      </c>
      <c r="KKI28" s="93" t="s">
        <v>65</v>
      </c>
      <c r="KKJ28" s="58" t="s">
        <v>58</v>
      </c>
      <c r="KKK28" s="91" t="s">
        <v>32</v>
      </c>
      <c r="KKL28" s="92">
        <v>1</v>
      </c>
      <c r="KKM28" s="87">
        <v>0</v>
      </c>
      <c r="KKN28" s="59">
        <f t="shared" si="474"/>
        <v>0</v>
      </c>
      <c r="KKO28" s="1"/>
      <c r="KKP28" s="89">
        <v>5</v>
      </c>
      <c r="KKQ28" s="93" t="s">
        <v>65</v>
      </c>
      <c r="KKR28" s="58" t="s">
        <v>58</v>
      </c>
      <c r="KKS28" s="91" t="s">
        <v>32</v>
      </c>
      <c r="KKT28" s="92">
        <v>1</v>
      </c>
      <c r="KKU28" s="87">
        <v>0</v>
      </c>
      <c r="KKV28" s="59">
        <f t="shared" si="474"/>
        <v>0</v>
      </c>
      <c r="KKW28" s="1"/>
      <c r="KKX28" s="89">
        <v>5</v>
      </c>
      <c r="KKY28" s="93" t="s">
        <v>65</v>
      </c>
      <c r="KKZ28" s="58" t="s">
        <v>58</v>
      </c>
      <c r="KLA28" s="91" t="s">
        <v>32</v>
      </c>
      <c r="KLB28" s="92">
        <v>1</v>
      </c>
      <c r="KLC28" s="87">
        <v>0</v>
      </c>
      <c r="KLD28" s="59">
        <f t="shared" si="475"/>
        <v>0</v>
      </c>
      <c r="KLE28" s="1"/>
      <c r="KLF28" s="89">
        <v>5</v>
      </c>
      <c r="KLG28" s="93" t="s">
        <v>65</v>
      </c>
      <c r="KLH28" s="58" t="s">
        <v>58</v>
      </c>
      <c r="KLI28" s="91" t="s">
        <v>32</v>
      </c>
      <c r="KLJ28" s="92">
        <v>1</v>
      </c>
      <c r="KLK28" s="87">
        <v>0</v>
      </c>
      <c r="KLL28" s="59">
        <f t="shared" si="475"/>
        <v>0</v>
      </c>
      <c r="KLM28" s="1"/>
      <c r="KLN28" s="89">
        <v>5</v>
      </c>
      <c r="KLO28" s="93" t="s">
        <v>65</v>
      </c>
      <c r="KLP28" s="58" t="s">
        <v>58</v>
      </c>
      <c r="KLQ28" s="91" t="s">
        <v>32</v>
      </c>
      <c r="KLR28" s="92">
        <v>1</v>
      </c>
      <c r="KLS28" s="87">
        <v>0</v>
      </c>
      <c r="KLT28" s="59">
        <f t="shared" si="476"/>
        <v>0</v>
      </c>
      <c r="KLU28" s="1"/>
      <c r="KLV28" s="89">
        <v>5</v>
      </c>
      <c r="KLW28" s="93" t="s">
        <v>65</v>
      </c>
      <c r="KLX28" s="58" t="s">
        <v>58</v>
      </c>
      <c r="KLY28" s="91" t="s">
        <v>32</v>
      </c>
      <c r="KLZ28" s="92">
        <v>1</v>
      </c>
      <c r="KMA28" s="87">
        <v>0</v>
      </c>
      <c r="KMB28" s="59">
        <f t="shared" si="476"/>
        <v>0</v>
      </c>
      <c r="KMC28" s="1"/>
      <c r="KMD28" s="89">
        <v>5</v>
      </c>
      <c r="KME28" s="93" t="s">
        <v>65</v>
      </c>
      <c r="KMF28" s="58" t="s">
        <v>58</v>
      </c>
      <c r="KMG28" s="91" t="s">
        <v>32</v>
      </c>
      <c r="KMH28" s="92">
        <v>1</v>
      </c>
      <c r="KMI28" s="87">
        <v>0</v>
      </c>
      <c r="KMJ28" s="59">
        <f t="shared" si="477"/>
        <v>0</v>
      </c>
      <c r="KMK28" s="1"/>
      <c r="KML28" s="89">
        <v>5</v>
      </c>
      <c r="KMM28" s="93" t="s">
        <v>65</v>
      </c>
      <c r="KMN28" s="58" t="s">
        <v>58</v>
      </c>
      <c r="KMO28" s="91" t="s">
        <v>32</v>
      </c>
      <c r="KMP28" s="92">
        <v>1</v>
      </c>
      <c r="KMQ28" s="87">
        <v>0</v>
      </c>
      <c r="KMR28" s="59">
        <f t="shared" si="477"/>
        <v>0</v>
      </c>
      <c r="KMS28" s="1"/>
      <c r="KMT28" s="89">
        <v>5</v>
      </c>
      <c r="KMU28" s="93" t="s">
        <v>65</v>
      </c>
      <c r="KMV28" s="58" t="s">
        <v>58</v>
      </c>
      <c r="KMW28" s="91" t="s">
        <v>32</v>
      </c>
      <c r="KMX28" s="92">
        <v>1</v>
      </c>
      <c r="KMY28" s="87">
        <v>0</v>
      </c>
      <c r="KMZ28" s="59">
        <f t="shared" si="478"/>
        <v>0</v>
      </c>
      <c r="KNA28" s="1"/>
      <c r="KNB28" s="89">
        <v>5</v>
      </c>
      <c r="KNC28" s="93" t="s">
        <v>65</v>
      </c>
      <c r="KND28" s="58" t="s">
        <v>58</v>
      </c>
      <c r="KNE28" s="91" t="s">
        <v>32</v>
      </c>
      <c r="KNF28" s="92">
        <v>1</v>
      </c>
      <c r="KNG28" s="87">
        <v>0</v>
      </c>
      <c r="KNH28" s="59">
        <f t="shared" si="478"/>
        <v>0</v>
      </c>
      <c r="KNI28" s="1"/>
      <c r="KNJ28" s="89">
        <v>5</v>
      </c>
      <c r="KNK28" s="93" t="s">
        <v>65</v>
      </c>
      <c r="KNL28" s="58" t="s">
        <v>58</v>
      </c>
      <c r="KNM28" s="91" t="s">
        <v>32</v>
      </c>
      <c r="KNN28" s="92">
        <v>1</v>
      </c>
      <c r="KNO28" s="87">
        <v>0</v>
      </c>
      <c r="KNP28" s="59">
        <f t="shared" si="479"/>
        <v>0</v>
      </c>
      <c r="KNQ28" s="1"/>
      <c r="KNR28" s="89">
        <v>5</v>
      </c>
      <c r="KNS28" s="93" t="s">
        <v>65</v>
      </c>
      <c r="KNT28" s="58" t="s">
        <v>58</v>
      </c>
      <c r="KNU28" s="91" t="s">
        <v>32</v>
      </c>
      <c r="KNV28" s="92">
        <v>1</v>
      </c>
      <c r="KNW28" s="87">
        <v>0</v>
      </c>
      <c r="KNX28" s="59">
        <f t="shared" si="479"/>
        <v>0</v>
      </c>
      <c r="KNY28" s="1"/>
      <c r="KNZ28" s="89">
        <v>5</v>
      </c>
      <c r="KOA28" s="93" t="s">
        <v>65</v>
      </c>
      <c r="KOB28" s="58" t="s">
        <v>58</v>
      </c>
      <c r="KOC28" s="91" t="s">
        <v>32</v>
      </c>
      <c r="KOD28" s="92">
        <v>1</v>
      </c>
      <c r="KOE28" s="87">
        <v>0</v>
      </c>
      <c r="KOF28" s="59">
        <f t="shared" si="480"/>
        <v>0</v>
      </c>
      <c r="KOG28" s="1"/>
      <c r="KOH28" s="89">
        <v>5</v>
      </c>
      <c r="KOI28" s="93" t="s">
        <v>65</v>
      </c>
      <c r="KOJ28" s="58" t="s">
        <v>58</v>
      </c>
      <c r="KOK28" s="91" t="s">
        <v>32</v>
      </c>
      <c r="KOL28" s="92">
        <v>1</v>
      </c>
      <c r="KOM28" s="87">
        <v>0</v>
      </c>
      <c r="KON28" s="59">
        <f t="shared" si="480"/>
        <v>0</v>
      </c>
      <c r="KOO28" s="1"/>
      <c r="KOP28" s="89">
        <v>5</v>
      </c>
      <c r="KOQ28" s="93" t="s">
        <v>65</v>
      </c>
      <c r="KOR28" s="58" t="s">
        <v>58</v>
      </c>
      <c r="KOS28" s="91" t="s">
        <v>32</v>
      </c>
      <c r="KOT28" s="92">
        <v>1</v>
      </c>
      <c r="KOU28" s="87">
        <v>0</v>
      </c>
      <c r="KOV28" s="59">
        <f t="shared" si="481"/>
        <v>0</v>
      </c>
      <c r="KOW28" s="1"/>
      <c r="KOX28" s="89">
        <v>5</v>
      </c>
      <c r="KOY28" s="93" t="s">
        <v>65</v>
      </c>
      <c r="KOZ28" s="58" t="s">
        <v>58</v>
      </c>
      <c r="KPA28" s="91" t="s">
        <v>32</v>
      </c>
      <c r="KPB28" s="92">
        <v>1</v>
      </c>
      <c r="KPC28" s="87">
        <v>0</v>
      </c>
      <c r="KPD28" s="59">
        <f t="shared" si="481"/>
        <v>0</v>
      </c>
      <c r="KPE28" s="1"/>
      <c r="KPF28" s="89">
        <v>5</v>
      </c>
      <c r="KPG28" s="93" t="s">
        <v>65</v>
      </c>
      <c r="KPH28" s="58" t="s">
        <v>58</v>
      </c>
      <c r="KPI28" s="91" t="s">
        <v>32</v>
      </c>
      <c r="KPJ28" s="92">
        <v>1</v>
      </c>
      <c r="KPK28" s="87">
        <v>0</v>
      </c>
      <c r="KPL28" s="59">
        <f t="shared" si="482"/>
        <v>0</v>
      </c>
      <c r="KPM28" s="1"/>
      <c r="KPN28" s="89">
        <v>5</v>
      </c>
      <c r="KPO28" s="93" t="s">
        <v>65</v>
      </c>
      <c r="KPP28" s="58" t="s">
        <v>58</v>
      </c>
      <c r="KPQ28" s="91" t="s">
        <v>32</v>
      </c>
      <c r="KPR28" s="92">
        <v>1</v>
      </c>
      <c r="KPS28" s="87">
        <v>0</v>
      </c>
      <c r="KPT28" s="59">
        <f t="shared" si="482"/>
        <v>0</v>
      </c>
      <c r="KPU28" s="1"/>
      <c r="KPV28" s="89">
        <v>5</v>
      </c>
      <c r="KPW28" s="93" t="s">
        <v>65</v>
      </c>
      <c r="KPX28" s="58" t="s">
        <v>58</v>
      </c>
      <c r="KPY28" s="91" t="s">
        <v>32</v>
      </c>
      <c r="KPZ28" s="92">
        <v>1</v>
      </c>
      <c r="KQA28" s="87">
        <v>0</v>
      </c>
      <c r="KQB28" s="59">
        <f t="shared" si="483"/>
        <v>0</v>
      </c>
      <c r="KQC28" s="1"/>
      <c r="KQD28" s="89">
        <v>5</v>
      </c>
      <c r="KQE28" s="93" t="s">
        <v>65</v>
      </c>
      <c r="KQF28" s="58" t="s">
        <v>58</v>
      </c>
      <c r="KQG28" s="91" t="s">
        <v>32</v>
      </c>
      <c r="KQH28" s="92">
        <v>1</v>
      </c>
      <c r="KQI28" s="87">
        <v>0</v>
      </c>
      <c r="KQJ28" s="59">
        <f t="shared" si="483"/>
        <v>0</v>
      </c>
      <c r="KQK28" s="1"/>
      <c r="KQL28" s="89">
        <v>5</v>
      </c>
      <c r="KQM28" s="93" t="s">
        <v>65</v>
      </c>
      <c r="KQN28" s="58" t="s">
        <v>58</v>
      </c>
      <c r="KQO28" s="91" t="s">
        <v>32</v>
      </c>
      <c r="KQP28" s="92">
        <v>1</v>
      </c>
      <c r="KQQ28" s="87">
        <v>0</v>
      </c>
      <c r="KQR28" s="59">
        <f t="shared" si="484"/>
        <v>0</v>
      </c>
      <c r="KQS28" s="1"/>
      <c r="KQT28" s="89">
        <v>5</v>
      </c>
      <c r="KQU28" s="93" t="s">
        <v>65</v>
      </c>
      <c r="KQV28" s="58" t="s">
        <v>58</v>
      </c>
      <c r="KQW28" s="91" t="s">
        <v>32</v>
      </c>
      <c r="KQX28" s="92">
        <v>1</v>
      </c>
      <c r="KQY28" s="87">
        <v>0</v>
      </c>
      <c r="KQZ28" s="59">
        <f t="shared" si="484"/>
        <v>0</v>
      </c>
      <c r="KRA28" s="1"/>
      <c r="KRB28" s="89">
        <v>5</v>
      </c>
      <c r="KRC28" s="93" t="s">
        <v>65</v>
      </c>
      <c r="KRD28" s="58" t="s">
        <v>58</v>
      </c>
      <c r="KRE28" s="91" t="s">
        <v>32</v>
      </c>
      <c r="KRF28" s="92">
        <v>1</v>
      </c>
      <c r="KRG28" s="87">
        <v>0</v>
      </c>
      <c r="KRH28" s="59">
        <f t="shared" si="485"/>
        <v>0</v>
      </c>
      <c r="KRI28" s="1"/>
      <c r="KRJ28" s="89">
        <v>5</v>
      </c>
      <c r="KRK28" s="93" t="s">
        <v>65</v>
      </c>
      <c r="KRL28" s="58" t="s">
        <v>58</v>
      </c>
      <c r="KRM28" s="91" t="s">
        <v>32</v>
      </c>
      <c r="KRN28" s="92">
        <v>1</v>
      </c>
      <c r="KRO28" s="87">
        <v>0</v>
      </c>
      <c r="KRP28" s="59">
        <f t="shared" si="485"/>
        <v>0</v>
      </c>
      <c r="KRQ28" s="1"/>
      <c r="KRR28" s="89">
        <v>5</v>
      </c>
      <c r="KRS28" s="93" t="s">
        <v>65</v>
      </c>
      <c r="KRT28" s="58" t="s">
        <v>58</v>
      </c>
      <c r="KRU28" s="91" t="s">
        <v>32</v>
      </c>
      <c r="KRV28" s="92">
        <v>1</v>
      </c>
      <c r="KRW28" s="87">
        <v>0</v>
      </c>
      <c r="KRX28" s="59">
        <f t="shared" si="486"/>
        <v>0</v>
      </c>
      <c r="KRY28" s="1"/>
      <c r="KRZ28" s="89">
        <v>5</v>
      </c>
      <c r="KSA28" s="93" t="s">
        <v>65</v>
      </c>
      <c r="KSB28" s="58" t="s">
        <v>58</v>
      </c>
      <c r="KSC28" s="91" t="s">
        <v>32</v>
      </c>
      <c r="KSD28" s="92">
        <v>1</v>
      </c>
      <c r="KSE28" s="87">
        <v>0</v>
      </c>
      <c r="KSF28" s="59">
        <f t="shared" si="486"/>
        <v>0</v>
      </c>
      <c r="KSG28" s="1"/>
      <c r="KSH28" s="89">
        <v>5</v>
      </c>
      <c r="KSI28" s="93" t="s">
        <v>65</v>
      </c>
      <c r="KSJ28" s="58" t="s">
        <v>58</v>
      </c>
      <c r="KSK28" s="91" t="s">
        <v>32</v>
      </c>
      <c r="KSL28" s="92">
        <v>1</v>
      </c>
      <c r="KSM28" s="87">
        <v>0</v>
      </c>
      <c r="KSN28" s="59">
        <f t="shared" si="487"/>
        <v>0</v>
      </c>
      <c r="KSO28" s="1"/>
      <c r="KSP28" s="89">
        <v>5</v>
      </c>
      <c r="KSQ28" s="93" t="s">
        <v>65</v>
      </c>
      <c r="KSR28" s="58" t="s">
        <v>58</v>
      </c>
      <c r="KSS28" s="91" t="s">
        <v>32</v>
      </c>
      <c r="KST28" s="92">
        <v>1</v>
      </c>
      <c r="KSU28" s="87">
        <v>0</v>
      </c>
      <c r="KSV28" s="59">
        <f t="shared" si="487"/>
        <v>0</v>
      </c>
      <c r="KSW28" s="1"/>
      <c r="KSX28" s="89">
        <v>5</v>
      </c>
      <c r="KSY28" s="93" t="s">
        <v>65</v>
      </c>
      <c r="KSZ28" s="58" t="s">
        <v>58</v>
      </c>
      <c r="KTA28" s="91" t="s">
        <v>32</v>
      </c>
      <c r="KTB28" s="92">
        <v>1</v>
      </c>
      <c r="KTC28" s="87">
        <v>0</v>
      </c>
      <c r="KTD28" s="59">
        <f t="shared" si="488"/>
        <v>0</v>
      </c>
      <c r="KTE28" s="1"/>
      <c r="KTF28" s="89">
        <v>5</v>
      </c>
      <c r="KTG28" s="93" t="s">
        <v>65</v>
      </c>
      <c r="KTH28" s="58" t="s">
        <v>58</v>
      </c>
      <c r="KTI28" s="91" t="s">
        <v>32</v>
      </c>
      <c r="KTJ28" s="92">
        <v>1</v>
      </c>
      <c r="KTK28" s="87">
        <v>0</v>
      </c>
      <c r="KTL28" s="59">
        <f t="shared" si="488"/>
        <v>0</v>
      </c>
      <c r="KTM28" s="1"/>
      <c r="KTN28" s="89">
        <v>5</v>
      </c>
      <c r="KTO28" s="93" t="s">
        <v>65</v>
      </c>
      <c r="KTP28" s="58" t="s">
        <v>58</v>
      </c>
      <c r="KTQ28" s="91" t="s">
        <v>32</v>
      </c>
      <c r="KTR28" s="92">
        <v>1</v>
      </c>
      <c r="KTS28" s="87">
        <v>0</v>
      </c>
      <c r="KTT28" s="59">
        <f t="shared" si="489"/>
        <v>0</v>
      </c>
      <c r="KTU28" s="1"/>
      <c r="KTV28" s="89">
        <v>5</v>
      </c>
      <c r="KTW28" s="93" t="s">
        <v>65</v>
      </c>
      <c r="KTX28" s="58" t="s">
        <v>58</v>
      </c>
      <c r="KTY28" s="91" t="s">
        <v>32</v>
      </c>
      <c r="KTZ28" s="92">
        <v>1</v>
      </c>
      <c r="KUA28" s="87">
        <v>0</v>
      </c>
      <c r="KUB28" s="59">
        <f t="shared" si="489"/>
        <v>0</v>
      </c>
      <c r="KUC28" s="1"/>
      <c r="KUD28" s="89">
        <v>5</v>
      </c>
      <c r="KUE28" s="93" t="s">
        <v>65</v>
      </c>
      <c r="KUF28" s="58" t="s">
        <v>58</v>
      </c>
      <c r="KUG28" s="91" t="s">
        <v>32</v>
      </c>
      <c r="KUH28" s="92">
        <v>1</v>
      </c>
      <c r="KUI28" s="87">
        <v>0</v>
      </c>
      <c r="KUJ28" s="59">
        <f t="shared" si="490"/>
        <v>0</v>
      </c>
      <c r="KUK28" s="1"/>
      <c r="KUL28" s="89">
        <v>5</v>
      </c>
      <c r="KUM28" s="93" t="s">
        <v>65</v>
      </c>
      <c r="KUN28" s="58" t="s">
        <v>58</v>
      </c>
      <c r="KUO28" s="91" t="s">
        <v>32</v>
      </c>
      <c r="KUP28" s="92">
        <v>1</v>
      </c>
      <c r="KUQ28" s="87">
        <v>0</v>
      </c>
      <c r="KUR28" s="59">
        <f t="shared" si="490"/>
        <v>0</v>
      </c>
      <c r="KUS28" s="1"/>
      <c r="KUT28" s="89">
        <v>5</v>
      </c>
      <c r="KUU28" s="93" t="s">
        <v>65</v>
      </c>
      <c r="KUV28" s="58" t="s">
        <v>58</v>
      </c>
      <c r="KUW28" s="91" t="s">
        <v>32</v>
      </c>
      <c r="KUX28" s="92">
        <v>1</v>
      </c>
      <c r="KUY28" s="87">
        <v>0</v>
      </c>
      <c r="KUZ28" s="59">
        <f t="shared" si="491"/>
        <v>0</v>
      </c>
      <c r="KVA28" s="1"/>
      <c r="KVB28" s="89">
        <v>5</v>
      </c>
      <c r="KVC28" s="93" t="s">
        <v>65</v>
      </c>
      <c r="KVD28" s="58" t="s">
        <v>58</v>
      </c>
      <c r="KVE28" s="91" t="s">
        <v>32</v>
      </c>
      <c r="KVF28" s="92">
        <v>1</v>
      </c>
      <c r="KVG28" s="87">
        <v>0</v>
      </c>
      <c r="KVH28" s="59">
        <f t="shared" si="491"/>
        <v>0</v>
      </c>
      <c r="KVI28" s="1"/>
      <c r="KVJ28" s="89">
        <v>5</v>
      </c>
      <c r="KVK28" s="93" t="s">
        <v>65</v>
      </c>
      <c r="KVL28" s="58" t="s">
        <v>58</v>
      </c>
      <c r="KVM28" s="91" t="s">
        <v>32</v>
      </c>
      <c r="KVN28" s="92">
        <v>1</v>
      </c>
      <c r="KVO28" s="87">
        <v>0</v>
      </c>
      <c r="KVP28" s="59">
        <f t="shared" si="492"/>
        <v>0</v>
      </c>
      <c r="KVQ28" s="1"/>
      <c r="KVR28" s="89">
        <v>5</v>
      </c>
      <c r="KVS28" s="93" t="s">
        <v>65</v>
      </c>
      <c r="KVT28" s="58" t="s">
        <v>58</v>
      </c>
      <c r="KVU28" s="91" t="s">
        <v>32</v>
      </c>
      <c r="KVV28" s="92">
        <v>1</v>
      </c>
      <c r="KVW28" s="87">
        <v>0</v>
      </c>
      <c r="KVX28" s="59">
        <f t="shared" si="492"/>
        <v>0</v>
      </c>
      <c r="KVY28" s="1"/>
      <c r="KVZ28" s="89">
        <v>5</v>
      </c>
      <c r="KWA28" s="93" t="s">
        <v>65</v>
      </c>
      <c r="KWB28" s="58" t="s">
        <v>58</v>
      </c>
      <c r="KWC28" s="91" t="s">
        <v>32</v>
      </c>
      <c r="KWD28" s="92">
        <v>1</v>
      </c>
      <c r="KWE28" s="87">
        <v>0</v>
      </c>
      <c r="KWF28" s="59">
        <f t="shared" si="493"/>
        <v>0</v>
      </c>
      <c r="KWG28" s="1"/>
      <c r="KWH28" s="89">
        <v>5</v>
      </c>
      <c r="KWI28" s="93" t="s">
        <v>65</v>
      </c>
      <c r="KWJ28" s="58" t="s">
        <v>58</v>
      </c>
      <c r="KWK28" s="91" t="s">
        <v>32</v>
      </c>
      <c r="KWL28" s="92">
        <v>1</v>
      </c>
      <c r="KWM28" s="87">
        <v>0</v>
      </c>
      <c r="KWN28" s="59">
        <f t="shared" si="493"/>
        <v>0</v>
      </c>
      <c r="KWO28" s="1"/>
      <c r="KWP28" s="89">
        <v>5</v>
      </c>
      <c r="KWQ28" s="93" t="s">
        <v>65</v>
      </c>
      <c r="KWR28" s="58" t="s">
        <v>58</v>
      </c>
      <c r="KWS28" s="91" t="s">
        <v>32</v>
      </c>
      <c r="KWT28" s="92">
        <v>1</v>
      </c>
      <c r="KWU28" s="87">
        <v>0</v>
      </c>
      <c r="KWV28" s="59">
        <f t="shared" si="494"/>
        <v>0</v>
      </c>
      <c r="KWW28" s="1"/>
      <c r="KWX28" s="89">
        <v>5</v>
      </c>
      <c r="KWY28" s="93" t="s">
        <v>65</v>
      </c>
      <c r="KWZ28" s="58" t="s">
        <v>58</v>
      </c>
      <c r="KXA28" s="91" t="s">
        <v>32</v>
      </c>
      <c r="KXB28" s="92">
        <v>1</v>
      </c>
      <c r="KXC28" s="87">
        <v>0</v>
      </c>
      <c r="KXD28" s="59">
        <f t="shared" si="494"/>
        <v>0</v>
      </c>
      <c r="KXE28" s="1"/>
      <c r="KXF28" s="89">
        <v>5</v>
      </c>
      <c r="KXG28" s="93" t="s">
        <v>65</v>
      </c>
      <c r="KXH28" s="58" t="s">
        <v>58</v>
      </c>
      <c r="KXI28" s="91" t="s">
        <v>32</v>
      </c>
      <c r="KXJ28" s="92">
        <v>1</v>
      </c>
      <c r="KXK28" s="87">
        <v>0</v>
      </c>
      <c r="KXL28" s="59">
        <f t="shared" si="495"/>
        <v>0</v>
      </c>
      <c r="KXM28" s="1"/>
      <c r="KXN28" s="89">
        <v>5</v>
      </c>
      <c r="KXO28" s="93" t="s">
        <v>65</v>
      </c>
      <c r="KXP28" s="58" t="s">
        <v>58</v>
      </c>
      <c r="KXQ28" s="91" t="s">
        <v>32</v>
      </c>
      <c r="KXR28" s="92">
        <v>1</v>
      </c>
      <c r="KXS28" s="87">
        <v>0</v>
      </c>
      <c r="KXT28" s="59">
        <f t="shared" si="495"/>
        <v>0</v>
      </c>
      <c r="KXU28" s="1"/>
      <c r="KXV28" s="89">
        <v>5</v>
      </c>
      <c r="KXW28" s="93" t="s">
        <v>65</v>
      </c>
      <c r="KXX28" s="58" t="s">
        <v>58</v>
      </c>
      <c r="KXY28" s="91" t="s">
        <v>32</v>
      </c>
      <c r="KXZ28" s="92">
        <v>1</v>
      </c>
      <c r="KYA28" s="87">
        <v>0</v>
      </c>
      <c r="KYB28" s="59">
        <f t="shared" si="496"/>
        <v>0</v>
      </c>
      <c r="KYC28" s="1"/>
      <c r="KYD28" s="89">
        <v>5</v>
      </c>
      <c r="KYE28" s="93" t="s">
        <v>65</v>
      </c>
      <c r="KYF28" s="58" t="s">
        <v>58</v>
      </c>
      <c r="KYG28" s="91" t="s">
        <v>32</v>
      </c>
      <c r="KYH28" s="92">
        <v>1</v>
      </c>
      <c r="KYI28" s="87">
        <v>0</v>
      </c>
      <c r="KYJ28" s="59">
        <f t="shared" si="496"/>
        <v>0</v>
      </c>
      <c r="KYK28" s="1"/>
      <c r="KYL28" s="89">
        <v>5</v>
      </c>
      <c r="KYM28" s="93" t="s">
        <v>65</v>
      </c>
      <c r="KYN28" s="58" t="s">
        <v>58</v>
      </c>
      <c r="KYO28" s="91" t="s">
        <v>32</v>
      </c>
      <c r="KYP28" s="92">
        <v>1</v>
      </c>
      <c r="KYQ28" s="87">
        <v>0</v>
      </c>
      <c r="KYR28" s="59">
        <f t="shared" si="497"/>
        <v>0</v>
      </c>
      <c r="KYS28" s="1"/>
      <c r="KYT28" s="89">
        <v>5</v>
      </c>
      <c r="KYU28" s="93" t="s">
        <v>65</v>
      </c>
      <c r="KYV28" s="58" t="s">
        <v>58</v>
      </c>
      <c r="KYW28" s="91" t="s">
        <v>32</v>
      </c>
      <c r="KYX28" s="92">
        <v>1</v>
      </c>
      <c r="KYY28" s="87">
        <v>0</v>
      </c>
      <c r="KYZ28" s="59">
        <f t="shared" si="497"/>
        <v>0</v>
      </c>
      <c r="KZA28" s="1"/>
      <c r="KZB28" s="89">
        <v>5</v>
      </c>
      <c r="KZC28" s="93" t="s">
        <v>65</v>
      </c>
      <c r="KZD28" s="58" t="s">
        <v>58</v>
      </c>
      <c r="KZE28" s="91" t="s">
        <v>32</v>
      </c>
      <c r="KZF28" s="92">
        <v>1</v>
      </c>
      <c r="KZG28" s="87">
        <v>0</v>
      </c>
      <c r="KZH28" s="59">
        <f t="shared" si="498"/>
        <v>0</v>
      </c>
      <c r="KZI28" s="1"/>
      <c r="KZJ28" s="89">
        <v>5</v>
      </c>
      <c r="KZK28" s="93" t="s">
        <v>65</v>
      </c>
      <c r="KZL28" s="58" t="s">
        <v>58</v>
      </c>
      <c r="KZM28" s="91" t="s">
        <v>32</v>
      </c>
      <c r="KZN28" s="92">
        <v>1</v>
      </c>
      <c r="KZO28" s="87">
        <v>0</v>
      </c>
      <c r="KZP28" s="59">
        <f t="shared" si="498"/>
        <v>0</v>
      </c>
      <c r="KZQ28" s="1"/>
      <c r="KZR28" s="89">
        <v>5</v>
      </c>
      <c r="KZS28" s="93" t="s">
        <v>65</v>
      </c>
      <c r="KZT28" s="58" t="s">
        <v>58</v>
      </c>
      <c r="KZU28" s="91" t="s">
        <v>32</v>
      </c>
      <c r="KZV28" s="92">
        <v>1</v>
      </c>
      <c r="KZW28" s="87">
        <v>0</v>
      </c>
      <c r="KZX28" s="59">
        <f t="shared" si="499"/>
        <v>0</v>
      </c>
      <c r="KZY28" s="1"/>
      <c r="KZZ28" s="89">
        <v>5</v>
      </c>
      <c r="LAA28" s="93" t="s">
        <v>65</v>
      </c>
      <c r="LAB28" s="58" t="s">
        <v>58</v>
      </c>
      <c r="LAC28" s="91" t="s">
        <v>32</v>
      </c>
      <c r="LAD28" s="92">
        <v>1</v>
      </c>
      <c r="LAE28" s="87">
        <v>0</v>
      </c>
      <c r="LAF28" s="59">
        <f t="shared" si="499"/>
        <v>0</v>
      </c>
      <c r="LAG28" s="1"/>
      <c r="LAH28" s="89">
        <v>5</v>
      </c>
      <c r="LAI28" s="93" t="s">
        <v>65</v>
      </c>
      <c r="LAJ28" s="58" t="s">
        <v>58</v>
      </c>
      <c r="LAK28" s="91" t="s">
        <v>32</v>
      </c>
      <c r="LAL28" s="92">
        <v>1</v>
      </c>
      <c r="LAM28" s="87">
        <v>0</v>
      </c>
      <c r="LAN28" s="59">
        <f t="shared" si="500"/>
        <v>0</v>
      </c>
      <c r="LAO28" s="1"/>
      <c r="LAP28" s="89">
        <v>5</v>
      </c>
      <c r="LAQ28" s="93" t="s">
        <v>65</v>
      </c>
      <c r="LAR28" s="58" t="s">
        <v>58</v>
      </c>
      <c r="LAS28" s="91" t="s">
        <v>32</v>
      </c>
      <c r="LAT28" s="92">
        <v>1</v>
      </c>
      <c r="LAU28" s="87">
        <v>0</v>
      </c>
      <c r="LAV28" s="59">
        <f t="shared" si="500"/>
        <v>0</v>
      </c>
      <c r="LAW28" s="1"/>
      <c r="LAX28" s="89">
        <v>5</v>
      </c>
      <c r="LAY28" s="93" t="s">
        <v>65</v>
      </c>
      <c r="LAZ28" s="58" t="s">
        <v>58</v>
      </c>
      <c r="LBA28" s="91" t="s">
        <v>32</v>
      </c>
      <c r="LBB28" s="92">
        <v>1</v>
      </c>
      <c r="LBC28" s="87">
        <v>0</v>
      </c>
      <c r="LBD28" s="59">
        <f t="shared" si="501"/>
        <v>0</v>
      </c>
      <c r="LBE28" s="1"/>
      <c r="LBF28" s="89">
        <v>5</v>
      </c>
      <c r="LBG28" s="93" t="s">
        <v>65</v>
      </c>
      <c r="LBH28" s="58" t="s">
        <v>58</v>
      </c>
      <c r="LBI28" s="91" t="s">
        <v>32</v>
      </c>
      <c r="LBJ28" s="92">
        <v>1</v>
      </c>
      <c r="LBK28" s="87">
        <v>0</v>
      </c>
      <c r="LBL28" s="59">
        <f t="shared" si="501"/>
        <v>0</v>
      </c>
      <c r="LBM28" s="1"/>
      <c r="LBN28" s="89">
        <v>5</v>
      </c>
      <c r="LBO28" s="93" t="s">
        <v>65</v>
      </c>
      <c r="LBP28" s="58" t="s">
        <v>58</v>
      </c>
      <c r="LBQ28" s="91" t="s">
        <v>32</v>
      </c>
      <c r="LBR28" s="92">
        <v>1</v>
      </c>
      <c r="LBS28" s="87">
        <v>0</v>
      </c>
      <c r="LBT28" s="59">
        <f t="shared" si="502"/>
        <v>0</v>
      </c>
      <c r="LBU28" s="1"/>
      <c r="LBV28" s="89">
        <v>5</v>
      </c>
      <c r="LBW28" s="93" t="s">
        <v>65</v>
      </c>
      <c r="LBX28" s="58" t="s">
        <v>58</v>
      </c>
      <c r="LBY28" s="91" t="s">
        <v>32</v>
      </c>
      <c r="LBZ28" s="92">
        <v>1</v>
      </c>
      <c r="LCA28" s="87">
        <v>0</v>
      </c>
      <c r="LCB28" s="59">
        <f t="shared" si="502"/>
        <v>0</v>
      </c>
      <c r="LCC28" s="1"/>
      <c r="LCD28" s="89">
        <v>5</v>
      </c>
      <c r="LCE28" s="93" t="s">
        <v>65</v>
      </c>
      <c r="LCF28" s="58" t="s">
        <v>58</v>
      </c>
      <c r="LCG28" s="91" t="s">
        <v>32</v>
      </c>
      <c r="LCH28" s="92">
        <v>1</v>
      </c>
      <c r="LCI28" s="87">
        <v>0</v>
      </c>
      <c r="LCJ28" s="59">
        <f t="shared" si="503"/>
        <v>0</v>
      </c>
      <c r="LCK28" s="1"/>
      <c r="LCL28" s="89">
        <v>5</v>
      </c>
      <c r="LCM28" s="93" t="s">
        <v>65</v>
      </c>
      <c r="LCN28" s="58" t="s">
        <v>58</v>
      </c>
      <c r="LCO28" s="91" t="s">
        <v>32</v>
      </c>
      <c r="LCP28" s="92">
        <v>1</v>
      </c>
      <c r="LCQ28" s="87">
        <v>0</v>
      </c>
      <c r="LCR28" s="59">
        <f t="shared" si="503"/>
        <v>0</v>
      </c>
      <c r="LCS28" s="1"/>
      <c r="LCT28" s="89">
        <v>5</v>
      </c>
      <c r="LCU28" s="93" t="s">
        <v>65</v>
      </c>
      <c r="LCV28" s="58" t="s">
        <v>58</v>
      </c>
      <c r="LCW28" s="91" t="s">
        <v>32</v>
      </c>
      <c r="LCX28" s="92">
        <v>1</v>
      </c>
      <c r="LCY28" s="87">
        <v>0</v>
      </c>
      <c r="LCZ28" s="59">
        <f t="shared" si="504"/>
        <v>0</v>
      </c>
      <c r="LDA28" s="1"/>
      <c r="LDB28" s="89">
        <v>5</v>
      </c>
      <c r="LDC28" s="93" t="s">
        <v>65</v>
      </c>
      <c r="LDD28" s="58" t="s">
        <v>58</v>
      </c>
      <c r="LDE28" s="91" t="s">
        <v>32</v>
      </c>
      <c r="LDF28" s="92">
        <v>1</v>
      </c>
      <c r="LDG28" s="87">
        <v>0</v>
      </c>
      <c r="LDH28" s="59">
        <f t="shared" si="504"/>
        <v>0</v>
      </c>
      <c r="LDI28" s="1"/>
      <c r="LDJ28" s="89">
        <v>5</v>
      </c>
      <c r="LDK28" s="93" t="s">
        <v>65</v>
      </c>
      <c r="LDL28" s="58" t="s">
        <v>58</v>
      </c>
      <c r="LDM28" s="91" t="s">
        <v>32</v>
      </c>
      <c r="LDN28" s="92">
        <v>1</v>
      </c>
      <c r="LDO28" s="87">
        <v>0</v>
      </c>
      <c r="LDP28" s="59">
        <f t="shared" si="505"/>
        <v>0</v>
      </c>
      <c r="LDQ28" s="1"/>
      <c r="LDR28" s="89">
        <v>5</v>
      </c>
      <c r="LDS28" s="93" t="s">
        <v>65</v>
      </c>
      <c r="LDT28" s="58" t="s">
        <v>58</v>
      </c>
      <c r="LDU28" s="91" t="s">
        <v>32</v>
      </c>
      <c r="LDV28" s="92">
        <v>1</v>
      </c>
      <c r="LDW28" s="87">
        <v>0</v>
      </c>
      <c r="LDX28" s="59">
        <f t="shared" si="505"/>
        <v>0</v>
      </c>
      <c r="LDY28" s="1"/>
      <c r="LDZ28" s="89">
        <v>5</v>
      </c>
      <c r="LEA28" s="93" t="s">
        <v>65</v>
      </c>
      <c r="LEB28" s="58" t="s">
        <v>58</v>
      </c>
      <c r="LEC28" s="91" t="s">
        <v>32</v>
      </c>
      <c r="LED28" s="92">
        <v>1</v>
      </c>
      <c r="LEE28" s="87">
        <v>0</v>
      </c>
      <c r="LEF28" s="59">
        <f t="shared" si="506"/>
        <v>0</v>
      </c>
      <c r="LEG28" s="1"/>
      <c r="LEH28" s="89">
        <v>5</v>
      </c>
      <c r="LEI28" s="93" t="s">
        <v>65</v>
      </c>
      <c r="LEJ28" s="58" t="s">
        <v>58</v>
      </c>
      <c r="LEK28" s="91" t="s">
        <v>32</v>
      </c>
      <c r="LEL28" s="92">
        <v>1</v>
      </c>
      <c r="LEM28" s="87">
        <v>0</v>
      </c>
      <c r="LEN28" s="59">
        <f t="shared" si="506"/>
        <v>0</v>
      </c>
      <c r="LEO28" s="1"/>
      <c r="LEP28" s="89">
        <v>5</v>
      </c>
      <c r="LEQ28" s="93" t="s">
        <v>65</v>
      </c>
      <c r="LER28" s="58" t="s">
        <v>58</v>
      </c>
      <c r="LES28" s="91" t="s">
        <v>32</v>
      </c>
      <c r="LET28" s="92">
        <v>1</v>
      </c>
      <c r="LEU28" s="87">
        <v>0</v>
      </c>
      <c r="LEV28" s="59">
        <f t="shared" si="507"/>
        <v>0</v>
      </c>
      <c r="LEW28" s="1"/>
      <c r="LEX28" s="89">
        <v>5</v>
      </c>
      <c r="LEY28" s="93" t="s">
        <v>65</v>
      </c>
      <c r="LEZ28" s="58" t="s">
        <v>58</v>
      </c>
      <c r="LFA28" s="91" t="s">
        <v>32</v>
      </c>
      <c r="LFB28" s="92">
        <v>1</v>
      </c>
      <c r="LFC28" s="87">
        <v>0</v>
      </c>
      <c r="LFD28" s="59">
        <f t="shared" si="507"/>
        <v>0</v>
      </c>
      <c r="LFE28" s="1"/>
      <c r="LFF28" s="89">
        <v>5</v>
      </c>
      <c r="LFG28" s="93" t="s">
        <v>65</v>
      </c>
      <c r="LFH28" s="58" t="s">
        <v>58</v>
      </c>
      <c r="LFI28" s="91" t="s">
        <v>32</v>
      </c>
      <c r="LFJ28" s="92">
        <v>1</v>
      </c>
      <c r="LFK28" s="87">
        <v>0</v>
      </c>
      <c r="LFL28" s="59">
        <f t="shared" si="508"/>
        <v>0</v>
      </c>
      <c r="LFM28" s="1"/>
      <c r="LFN28" s="89">
        <v>5</v>
      </c>
      <c r="LFO28" s="93" t="s">
        <v>65</v>
      </c>
      <c r="LFP28" s="58" t="s">
        <v>58</v>
      </c>
      <c r="LFQ28" s="91" t="s">
        <v>32</v>
      </c>
      <c r="LFR28" s="92">
        <v>1</v>
      </c>
      <c r="LFS28" s="87">
        <v>0</v>
      </c>
      <c r="LFT28" s="59">
        <f t="shared" si="508"/>
        <v>0</v>
      </c>
      <c r="LFU28" s="1"/>
      <c r="LFV28" s="89">
        <v>5</v>
      </c>
      <c r="LFW28" s="93" t="s">
        <v>65</v>
      </c>
      <c r="LFX28" s="58" t="s">
        <v>58</v>
      </c>
      <c r="LFY28" s="91" t="s">
        <v>32</v>
      </c>
      <c r="LFZ28" s="92">
        <v>1</v>
      </c>
      <c r="LGA28" s="87">
        <v>0</v>
      </c>
      <c r="LGB28" s="59">
        <f t="shared" si="509"/>
        <v>0</v>
      </c>
      <c r="LGC28" s="1"/>
      <c r="LGD28" s="89">
        <v>5</v>
      </c>
      <c r="LGE28" s="93" t="s">
        <v>65</v>
      </c>
      <c r="LGF28" s="58" t="s">
        <v>58</v>
      </c>
      <c r="LGG28" s="91" t="s">
        <v>32</v>
      </c>
      <c r="LGH28" s="92">
        <v>1</v>
      </c>
      <c r="LGI28" s="87">
        <v>0</v>
      </c>
      <c r="LGJ28" s="59">
        <f t="shared" si="509"/>
        <v>0</v>
      </c>
      <c r="LGK28" s="1"/>
      <c r="LGL28" s="89">
        <v>5</v>
      </c>
      <c r="LGM28" s="93" t="s">
        <v>65</v>
      </c>
      <c r="LGN28" s="58" t="s">
        <v>58</v>
      </c>
      <c r="LGO28" s="91" t="s">
        <v>32</v>
      </c>
      <c r="LGP28" s="92">
        <v>1</v>
      </c>
      <c r="LGQ28" s="87">
        <v>0</v>
      </c>
      <c r="LGR28" s="59">
        <f t="shared" si="510"/>
        <v>0</v>
      </c>
      <c r="LGS28" s="1"/>
      <c r="LGT28" s="89">
        <v>5</v>
      </c>
      <c r="LGU28" s="93" t="s">
        <v>65</v>
      </c>
      <c r="LGV28" s="58" t="s">
        <v>58</v>
      </c>
      <c r="LGW28" s="91" t="s">
        <v>32</v>
      </c>
      <c r="LGX28" s="92">
        <v>1</v>
      </c>
      <c r="LGY28" s="87">
        <v>0</v>
      </c>
      <c r="LGZ28" s="59">
        <f t="shared" si="510"/>
        <v>0</v>
      </c>
      <c r="LHA28" s="1"/>
      <c r="LHB28" s="89">
        <v>5</v>
      </c>
      <c r="LHC28" s="93" t="s">
        <v>65</v>
      </c>
      <c r="LHD28" s="58" t="s">
        <v>58</v>
      </c>
      <c r="LHE28" s="91" t="s">
        <v>32</v>
      </c>
      <c r="LHF28" s="92">
        <v>1</v>
      </c>
      <c r="LHG28" s="87">
        <v>0</v>
      </c>
      <c r="LHH28" s="59">
        <f t="shared" si="511"/>
        <v>0</v>
      </c>
      <c r="LHI28" s="1"/>
      <c r="LHJ28" s="89">
        <v>5</v>
      </c>
      <c r="LHK28" s="93" t="s">
        <v>65</v>
      </c>
      <c r="LHL28" s="58" t="s">
        <v>58</v>
      </c>
      <c r="LHM28" s="91" t="s">
        <v>32</v>
      </c>
      <c r="LHN28" s="92">
        <v>1</v>
      </c>
      <c r="LHO28" s="87">
        <v>0</v>
      </c>
      <c r="LHP28" s="59">
        <f t="shared" si="511"/>
        <v>0</v>
      </c>
      <c r="LHQ28" s="1"/>
      <c r="LHR28" s="89">
        <v>5</v>
      </c>
      <c r="LHS28" s="93" t="s">
        <v>65</v>
      </c>
      <c r="LHT28" s="58" t="s">
        <v>58</v>
      </c>
      <c r="LHU28" s="91" t="s">
        <v>32</v>
      </c>
      <c r="LHV28" s="92">
        <v>1</v>
      </c>
      <c r="LHW28" s="87">
        <v>0</v>
      </c>
      <c r="LHX28" s="59">
        <f t="shared" si="512"/>
        <v>0</v>
      </c>
      <c r="LHY28" s="1"/>
      <c r="LHZ28" s="89">
        <v>5</v>
      </c>
      <c r="LIA28" s="93" t="s">
        <v>65</v>
      </c>
      <c r="LIB28" s="58" t="s">
        <v>58</v>
      </c>
      <c r="LIC28" s="91" t="s">
        <v>32</v>
      </c>
      <c r="LID28" s="92">
        <v>1</v>
      </c>
      <c r="LIE28" s="87">
        <v>0</v>
      </c>
      <c r="LIF28" s="59">
        <f t="shared" si="512"/>
        <v>0</v>
      </c>
      <c r="LIG28" s="1"/>
      <c r="LIH28" s="89">
        <v>5</v>
      </c>
      <c r="LII28" s="93" t="s">
        <v>65</v>
      </c>
      <c r="LIJ28" s="58" t="s">
        <v>58</v>
      </c>
      <c r="LIK28" s="91" t="s">
        <v>32</v>
      </c>
      <c r="LIL28" s="92">
        <v>1</v>
      </c>
      <c r="LIM28" s="87">
        <v>0</v>
      </c>
      <c r="LIN28" s="59">
        <f t="shared" si="513"/>
        <v>0</v>
      </c>
      <c r="LIO28" s="1"/>
      <c r="LIP28" s="89">
        <v>5</v>
      </c>
      <c r="LIQ28" s="93" t="s">
        <v>65</v>
      </c>
      <c r="LIR28" s="58" t="s">
        <v>58</v>
      </c>
      <c r="LIS28" s="91" t="s">
        <v>32</v>
      </c>
      <c r="LIT28" s="92">
        <v>1</v>
      </c>
      <c r="LIU28" s="87">
        <v>0</v>
      </c>
      <c r="LIV28" s="59">
        <f t="shared" si="513"/>
        <v>0</v>
      </c>
      <c r="LIW28" s="1"/>
      <c r="LIX28" s="89">
        <v>5</v>
      </c>
      <c r="LIY28" s="93" t="s">
        <v>65</v>
      </c>
      <c r="LIZ28" s="58" t="s">
        <v>58</v>
      </c>
      <c r="LJA28" s="91" t="s">
        <v>32</v>
      </c>
      <c r="LJB28" s="92">
        <v>1</v>
      </c>
      <c r="LJC28" s="87">
        <v>0</v>
      </c>
      <c r="LJD28" s="59">
        <f t="shared" si="514"/>
        <v>0</v>
      </c>
      <c r="LJE28" s="1"/>
      <c r="LJF28" s="89">
        <v>5</v>
      </c>
      <c r="LJG28" s="93" t="s">
        <v>65</v>
      </c>
      <c r="LJH28" s="58" t="s">
        <v>58</v>
      </c>
      <c r="LJI28" s="91" t="s">
        <v>32</v>
      </c>
      <c r="LJJ28" s="92">
        <v>1</v>
      </c>
      <c r="LJK28" s="87">
        <v>0</v>
      </c>
      <c r="LJL28" s="59">
        <f t="shared" si="514"/>
        <v>0</v>
      </c>
      <c r="LJM28" s="1"/>
      <c r="LJN28" s="89">
        <v>5</v>
      </c>
      <c r="LJO28" s="93" t="s">
        <v>65</v>
      </c>
      <c r="LJP28" s="58" t="s">
        <v>58</v>
      </c>
      <c r="LJQ28" s="91" t="s">
        <v>32</v>
      </c>
      <c r="LJR28" s="92">
        <v>1</v>
      </c>
      <c r="LJS28" s="87">
        <v>0</v>
      </c>
      <c r="LJT28" s="59">
        <f t="shared" si="515"/>
        <v>0</v>
      </c>
      <c r="LJU28" s="1"/>
      <c r="LJV28" s="89">
        <v>5</v>
      </c>
      <c r="LJW28" s="93" t="s">
        <v>65</v>
      </c>
      <c r="LJX28" s="58" t="s">
        <v>58</v>
      </c>
      <c r="LJY28" s="91" t="s">
        <v>32</v>
      </c>
      <c r="LJZ28" s="92">
        <v>1</v>
      </c>
      <c r="LKA28" s="87">
        <v>0</v>
      </c>
      <c r="LKB28" s="59">
        <f t="shared" si="515"/>
        <v>0</v>
      </c>
      <c r="LKC28" s="1"/>
      <c r="LKD28" s="89">
        <v>5</v>
      </c>
      <c r="LKE28" s="93" t="s">
        <v>65</v>
      </c>
      <c r="LKF28" s="58" t="s">
        <v>58</v>
      </c>
      <c r="LKG28" s="91" t="s">
        <v>32</v>
      </c>
      <c r="LKH28" s="92">
        <v>1</v>
      </c>
      <c r="LKI28" s="87">
        <v>0</v>
      </c>
      <c r="LKJ28" s="59">
        <f t="shared" si="516"/>
        <v>0</v>
      </c>
      <c r="LKK28" s="1"/>
      <c r="LKL28" s="89">
        <v>5</v>
      </c>
      <c r="LKM28" s="93" t="s">
        <v>65</v>
      </c>
      <c r="LKN28" s="58" t="s">
        <v>58</v>
      </c>
      <c r="LKO28" s="91" t="s">
        <v>32</v>
      </c>
      <c r="LKP28" s="92">
        <v>1</v>
      </c>
      <c r="LKQ28" s="87">
        <v>0</v>
      </c>
      <c r="LKR28" s="59">
        <f t="shared" si="516"/>
        <v>0</v>
      </c>
      <c r="LKS28" s="1"/>
      <c r="LKT28" s="89">
        <v>5</v>
      </c>
      <c r="LKU28" s="93" t="s">
        <v>65</v>
      </c>
      <c r="LKV28" s="58" t="s">
        <v>58</v>
      </c>
      <c r="LKW28" s="91" t="s">
        <v>32</v>
      </c>
      <c r="LKX28" s="92">
        <v>1</v>
      </c>
      <c r="LKY28" s="87">
        <v>0</v>
      </c>
      <c r="LKZ28" s="59">
        <f t="shared" si="517"/>
        <v>0</v>
      </c>
      <c r="LLA28" s="1"/>
      <c r="LLB28" s="89">
        <v>5</v>
      </c>
      <c r="LLC28" s="93" t="s">
        <v>65</v>
      </c>
      <c r="LLD28" s="58" t="s">
        <v>58</v>
      </c>
      <c r="LLE28" s="91" t="s">
        <v>32</v>
      </c>
      <c r="LLF28" s="92">
        <v>1</v>
      </c>
      <c r="LLG28" s="87">
        <v>0</v>
      </c>
      <c r="LLH28" s="59">
        <f t="shared" si="517"/>
        <v>0</v>
      </c>
      <c r="LLI28" s="1"/>
      <c r="LLJ28" s="89">
        <v>5</v>
      </c>
      <c r="LLK28" s="93" t="s">
        <v>65</v>
      </c>
      <c r="LLL28" s="58" t="s">
        <v>58</v>
      </c>
      <c r="LLM28" s="91" t="s">
        <v>32</v>
      </c>
      <c r="LLN28" s="92">
        <v>1</v>
      </c>
      <c r="LLO28" s="87">
        <v>0</v>
      </c>
      <c r="LLP28" s="59">
        <f t="shared" si="518"/>
        <v>0</v>
      </c>
      <c r="LLQ28" s="1"/>
      <c r="LLR28" s="89">
        <v>5</v>
      </c>
      <c r="LLS28" s="93" t="s">
        <v>65</v>
      </c>
      <c r="LLT28" s="58" t="s">
        <v>58</v>
      </c>
      <c r="LLU28" s="91" t="s">
        <v>32</v>
      </c>
      <c r="LLV28" s="92">
        <v>1</v>
      </c>
      <c r="LLW28" s="87">
        <v>0</v>
      </c>
      <c r="LLX28" s="59">
        <f t="shared" si="518"/>
        <v>0</v>
      </c>
      <c r="LLY28" s="1"/>
      <c r="LLZ28" s="89">
        <v>5</v>
      </c>
      <c r="LMA28" s="93" t="s">
        <v>65</v>
      </c>
      <c r="LMB28" s="58" t="s">
        <v>58</v>
      </c>
      <c r="LMC28" s="91" t="s">
        <v>32</v>
      </c>
      <c r="LMD28" s="92">
        <v>1</v>
      </c>
      <c r="LME28" s="87">
        <v>0</v>
      </c>
      <c r="LMF28" s="59">
        <f t="shared" si="519"/>
        <v>0</v>
      </c>
      <c r="LMG28" s="1"/>
      <c r="LMH28" s="89">
        <v>5</v>
      </c>
      <c r="LMI28" s="93" t="s">
        <v>65</v>
      </c>
      <c r="LMJ28" s="58" t="s">
        <v>58</v>
      </c>
      <c r="LMK28" s="91" t="s">
        <v>32</v>
      </c>
      <c r="LML28" s="92">
        <v>1</v>
      </c>
      <c r="LMM28" s="87">
        <v>0</v>
      </c>
      <c r="LMN28" s="59">
        <f t="shared" si="519"/>
        <v>0</v>
      </c>
      <c r="LMO28" s="1"/>
      <c r="LMP28" s="89">
        <v>5</v>
      </c>
      <c r="LMQ28" s="93" t="s">
        <v>65</v>
      </c>
      <c r="LMR28" s="58" t="s">
        <v>58</v>
      </c>
      <c r="LMS28" s="91" t="s">
        <v>32</v>
      </c>
      <c r="LMT28" s="92">
        <v>1</v>
      </c>
      <c r="LMU28" s="87">
        <v>0</v>
      </c>
      <c r="LMV28" s="59">
        <f t="shared" si="520"/>
        <v>0</v>
      </c>
      <c r="LMW28" s="1"/>
      <c r="LMX28" s="89">
        <v>5</v>
      </c>
      <c r="LMY28" s="93" t="s">
        <v>65</v>
      </c>
      <c r="LMZ28" s="58" t="s">
        <v>58</v>
      </c>
      <c r="LNA28" s="91" t="s">
        <v>32</v>
      </c>
      <c r="LNB28" s="92">
        <v>1</v>
      </c>
      <c r="LNC28" s="87">
        <v>0</v>
      </c>
      <c r="LND28" s="59">
        <f t="shared" si="520"/>
        <v>0</v>
      </c>
      <c r="LNE28" s="1"/>
      <c r="LNF28" s="89">
        <v>5</v>
      </c>
      <c r="LNG28" s="93" t="s">
        <v>65</v>
      </c>
      <c r="LNH28" s="58" t="s">
        <v>58</v>
      </c>
      <c r="LNI28" s="91" t="s">
        <v>32</v>
      </c>
      <c r="LNJ28" s="92">
        <v>1</v>
      </c>
      <c r="LNK28" s="87">
        <v>0</v>
      </c>
      <c r="LNL28" s="59">
        <f t="shared" si="521"/>
        <v>0</v>
      </c>
      <c r="LNM28" s="1"/>
      <c r="LNN28" s="89">
        <v>5</v>
      </c>
      <c r="LNO28" s="93" t="s">
        <v>65</v>
      </c>
      <c r="LNP28" s="58" t="s">
        <v>58</v>
      </c>
      <c r="LNQ28" s="91" t="s">
        <v>32</v>
      </c>
      <c r="LNR28" s="92">
        <v>1</v>
      </c>
      <c r="LNS28" s="87">
        <v>0</v>
      </c>
      <c r="LNT28" s="59">
        <f t="shared" si="521"/>
        <v>0</v>
      </c>
      <c r="LNU28" s="1"/>
      <c r="LNV28" s="89">
        <v>5</v>
      </c>
      <c r="LNW28" s="93" t="s">
        <v>65</v>
      </c>
      <c r="LNX28" s="58" t="s">
        <v>58</v>
      </c>
      <c r="LNY28" s="91" t="s">
        <v>32</v>
      </c>
      <c r="LNZ28" s="92">
        <v>1</v>
      </c>
      <c r="LOA28" s="87">
        <v>0</v>
      </c>
      <c r="LOB28" s="59">
        <f t="shared" si="522"/>
        <v>0</v>
      </c>
      <c r="LOC28" s="1"/>
      <c r="LOD28" s="89">
        <v>5</v>
      </c>
      <c r="LOE28" s="93" t="s">
        <v>65</v>
      </c>
      <c r="LOF28" s="58" t="s">
        <v>58</v>
      </c>
      <c r="LOG28" s="91" t="s">
        <v>32</v>
      </c>
      <c r="LOH28" s="92">
        <v>1</v>
      </c>
      <c r="LOI28" s="87">
        <v>0</v>
      </c>
      <c r="LOJ28" s="59">
        <f t="shared" si="522"/>
        <v>0</v>
      </c>
      <c r="LOK28" s="1"/>
      <c r="LOL28" s="89">
        <v>5</v>
      </c>
      <c r="LOM28" s="93" t="s">
        <v>65</v>
      </c>
      <c r="LON28" s="58" t="s">
        <v>58</v>
      </c>
      <c r="LOO28" s="91" t="s">
        <v>32</v>
      </c>
      <c r="LOP28" s="92">
        <v>1</v>
      </c>
      <c r="LOQ28" s="87">
        <v>0</v>
      </c>
      <c r="LOR28" s="59">
        <f t="shared" si="523"/>
        <v>0</v>
      </c>
      <c r="LOS28" s="1"/>
      <c r="LOT28" s="89">
        <v>5</v>
      </c>
      <c r="LOU28" s="93" t="s">
        <v>65</v>
      </c>
      <c r="LOV28" s="58" t="s">
        <v>58</v>
      </c>
      <c r="LOW28" s="91" t="s">
        <v>32</v>
      </c>
      <c r="LOX28" s="92">
        <v>1</v>
      </c>
      <c r="LOY28" s="87">
        <v>0</v>
      </c>
      <c r="LOZ28" s="59">
        <f t="shared" si="523"/>
        <v>0</v>
      </c>
      <c r="LPA28" s="1"/>
      <c r="LPB28" s="89">
        <v>5</v>
      </c>
      <c r="LPC28" s="93" t="s">
        <v>65</v>
      </c>
      <c r="LPD28" s="58" t="s">
        <v>58</v>
      </c>
      <c r="LPE28" s="91" t="s">
        <v>32</v>
      </c>
      <c r="LPF28" s="92">
        <v>1</v>
      </c>
      <c r="LPG28" s="87">
        <v>0</v>
      </c>
      <c r="LPH28" s="59">
        <f t="shared" si="524"/>
        <v>0</v>
      </c>
      <c r="LPI28" s="1"/>
      <c r="LPJ28" s="89">
        <v>5</v>
      </c>
      <c r="LPK28" s="93" t="s">
        <v>65</v>
      </c>
      <c r="LPL28" s="58" t="s">
        <v>58</v>
      </c>
      <c r="LPM28" s="91" t="s">
        <v>32</v>
      </c>
      <c r="LPN28" s="92">
        <v>1</v>
      </c>
      <c r="LPO28" s="87">
        <v>0</v>
      </c>
      <c r="LPP28" s="59">
        <f t="shared" si="524"/>
        <v>0</v>
      </c>
      <c r="LPQ28" s="1"/>
      <c r="LPR28" s="89">
        <v>5</v>
      </c>
      <c r="LPS28" s="93" t="s">
        <v>65</v>
      </c>
      <c r="LPT28" s="58" t="s">
        <v>58</v>
      </c>
      <c r="LPU28" s="91" t="s">
        <v>32</v>
      </c>
      <c r="LPV28" s="92">
        <v>1</v>
      </c>
      <c r="LPW28" s="87">
        <v>0</v>
      </c>
      <c r="LPX28" s="59">
        <f t="shared" si="525"/>
        <v>0</v>
      </c>
      <c r="LPY28" s="1"/>
      <c r="LPZ28" s="89">
        <v>5</v>
      </c>
      <c r="LQA28" s="93" t="s">
        <v>65</v>
      </c>
      <c r="LQB28" s="58" t="s">
        <v>58</v>
      </c>
      <c r="LQC28" s="91" t="s">
        <v>32</v>
      </c>
      <c r="LQD28" s="92">
        <v>1</v>
      </c>
      <c r="LQE28" s="87">
        <v>0</v>
      </c>
      <c r="LQF28" s="59">
        <f t="shared" si="525"/>
        <v>0</v>
      </c>
      <c r="LQG28" s="1"/>
      <c r="LQH28" s="89">
        <v>5</v>
      </c>
      <c r="LQI28" s="93" t="s">
        <v>65</v>
      </c>
      <c r="LQJ28" s="58" t="s">
        <v>58</v>
      </c>
      <c r="LQK28" s="91" t="s">
        <v>32</v>
      </c>
      <c r="LQL28" s="92">
        <v>1</v>
      </c>
      <c r="LQM28" s="87">
        <v>0</v>
      </c>
      <c r="LQN28" s="59">
        <f t="shared" si="526"/>
        <v>0</v>
      </c>
      <c r="LQO28" s="1"/>
      <c r="LQP28" s="89">
        <v>5</v>
      </c>
      <c r="LQQ28" s="93" t="s">
        <v>65</v>
      </c>
      <c r="LQR28" s="58" t="s">
        <v>58</v>
      </c>
      <c r="LQS28" s="91" t="s">
        <v>32</v>
      </c>
      <c r="LQT28" s="92">
        <v>1</v>
      </c>
      <c r="LQU28" s="87">
        <v>0</v>
      </c>
      <c r="LQV28" s="59">
        <f t="shared" si="526"/>
        <v>0</v>
      </c>
      <c r="LQW28" s="1"/>
      <c r="LQX28" s="89">
        <v>5</v>
      </c>
      <c r="LQY28" s="93" t="s">
        <v>65</v>
      </c>
      <c r="LQZ28" s="58" t="s">
        <v>58</v>
      </c>
      <c r="LRA28" s="91" t="s">
        <v>32</v>
      </c>
      <c r="LRB28" s="92">
        <v>1</v>
      </c>
      <c r="LRC28" s="87">
        <v>0</v>
      </c>
      <c r="LRD28" s="59">
        <f t="shared" si="527"/>
        <v>0</v>
      </c>
      <c r="LRE28" s="1"/>
      <c r="LRF28" s="89">
        <v>5</v>
      </c>
      <c r="LRG28" s="93" t="s">
        <v>65</v>
      </c>
      <c r="LRH28" s="58" t="s">
        <v>58</v>
      </c>
      <c r="LRI28" s="91" t="s">
        <v>32</v>
      </c>
      <c r="LRJ28" s="92">
        <v>1</v>
      </c>
      <c r="LRK28" s="87">
        <v>0</v>
      </c>
      <c r="LRL28" s="59">
        <f t="shared" si="527"/>
        <v>0</v>
      </c>
      <c r="LRM28" s="1"/>
      <c r="LRN28" s="89">
        <v>5</v>
      </c>
      <c r="LRO28" s="93" t="s">
        <v>65</v>
      </c>
      <c r="LRP28" s="58" t="s">
        <v>58</v>
      </c>
      <c r="LRQ28" s="91" t="s">
        <v>32</v>
      </c>
      <c r="LRR28" s="92">
        <v>1</v>
      </c>
      <c r="LRS28" s="87">
        <v>0</v>
      </c>
      <c r="LRT28" s="59">
        <f t="shared" si="528"/>
        <v>0</v>
      </c>
      <c r="LRU28" s="1"/>
      <c r="LRV28" s="89">
        <v>5</v>
      </c>
      <c r="LRW28" s="93" t="s">
        <v>65</v>
      </c>
      <c r="LRX28" s="58" t="s">
        <v>58</v>
      </c>
      <c r="LRY28" s="91" t="s">
        <v>32</v>
      </c>
      <c r="LRZ28" s="92">
        <v>1</v>
      </c>
      <c r="LSA28" s="87">
        <v>0</v>
      </c>
      <c r="LSB28" s="59">
        <f t="shared" si="528"/>
        <v>0</v>
      </c>
      <c r="LSC28" s="1"/>
      <c r="LSD28" s="89">
        <v>5</v>
      </c>
      <c r="LSE28" s="93" t="s">
        <v>65</v>
      </c>
      <c r="LSF28" s="58" t="s">
        <v>58</v>
      </c>
      <c r="LSG28" s="91" t="s">
        <v>32</v>
      </c>
      <c r="LSH28" s="92">
        <v>1</v>
      </c>
      <c r="LSI28" s="87">
        <v>0</v>
      </c>
      <c r="LSJ28" s="59">
        <f t="shared" si="529"/>
        <v>0</v>
      </c>
      <c r="LSK28" s="1"/>
      <c r="LSL28" s="89">
        <v>5</v>
      </c>
      <c r="LSM28" s="93" t="s">
        <v>65</v>
      </c>
      <c r="LSN28" s="58" t="s">
        <v>58</v>
      </c>
      <c r="LSO28" s="91" t="s">
        <v>32</v>
      </c>
      <c r="LSP28" s="92">
        <v>1</v>
      </c>
      <c r="LSQ28" s="87">
        <v>0</v>
      </c>
      <c r="LSR28" s="59">
        <f t="shared" si="529"/>
        <v>0</v>
      </c>
      <c r="LSS28" s="1"/>
      <c r="LST28" s="89">
        <v>5</v>
      </c>
      <c r="LSU28" s="93" t="s">
        <v>65</v>
      </c>
      <c r="LSV28" s="58" t="s">
        <v>58</v>
      </c>
      <c r="LSW28" s="91" t="s">
        <v>32</v>
      </c>
      <c r="LSX28" s="92">
        <v>1</v>
      </c>
      <c r="LSY28" s="87">
        <v>0</v>
      </c>
      <c r="LSZ28" s="59">
        <f t="shared" si="530"/>
        <v>0</v>
      </c>
      <c r="LTA28" s="1"/>
      <c r="LTB28" s="89">
        <v>5</v>
      </c>
      <c r="LTC28" s="93" t="s">
        <v>65</v>
      </c>
      <c r="LTD28" s="58" t="s">
        <v>58</v>
      </c>
      <c r="LTE28" s="91" t="s">
        <v>32</v>
      </c>
      <c r="LTF28" s="92">
        <v>1</v>
      </c>
      <c r="LTG28" s="87">
        <v>0</v>
      </c>
      <c r="LTH28" s="59">
        <f t="shared" si="530"/>
        <v>0</v>
      </c>
      <c r="LTI28" s="1"/>
      <c r="LTJ28" s="89">
        <v>5</v>
      </c>
      <c r="LTK28" s="93" t="s">
        <v>65</v>
      </c>
      <c r="LTL28" s="58" t="s">
        <v>58</v>
      </c>
      <c r="LTM28" s="91" t="s">
        <v>32</v>
      </c>
      <c r="LTN28" s="92">
        <v>1</v>
      </c>
      <c r="LTO28" s="87">
        <v>0</v>
      </c>
      <c r="LTP28" s="59">
        <f t="shared" si="531"/>
        <v>0</v>
      </c>
      <c r="LTQ28" s="1"/>
      <c r="LTR28" s="89">
        <v>5</v>
      </c>
      <c r="LTS28" s="93" t="s">
        <v>65</v>
      </c>
      <c r="LTT28" s="58" t="s">
        <v>58</v>
      </c>
      <c r="LTU28" s="91" t="s">
        <v>32</v>
      </c>
      <c r="LTV28" s="92">
        <v>1</v>
      </c>
      <c r="LTW28" s="87">
        <v>0</v>
      </c>
      <c r="LTX28" s="59">
        <f t="shared" si="531"/>
        <v>0</v>
      </c>
      <c r="LTY28" s="1"/>
      <c r="LTZ28" s="89">
        <v>5</v>
      </c>
      <c r="LUA28" s="93" t="s">
        <v>65</v>
      </c>
      <c r="LUB28" s="58" t="s">
        <v>58</v>
      </c>
      <c r="LUC28" s="91" t="s">
        <v>32</v>
      </c>
      <c r="LUD28" s="92">
        <v>1</v>
      </c>
      <c r="LUE28" s="87">
        <v>0</v>
      </c>
      <c r="LUF28" s="59">
        <f t="shared" si="532"/>
        <v>0</v>
      </c>
      <c r="LUG28" s="1"/>
      <c r="LUH28" s="89">
        <v>5</v>
      </c>
      <c r="LUI28" s="93" t="s">
        <v>65</v>
      </c>
      <c r="LUJ28" s="58" t="s">
        <v>58</v>
      </c>
      <c r="LUK28" s="91" t="s">
        <v>32</v>
      </c>
      <c r="LUL28" s="92">
        <v>1</v>
      </c>
      <c r="LUM28" s="87">
        <v>0</v>
      </c>
      <c r="LUN28" s="59">
        <f t="shared" si="532"/>
        <v>0</v>
      </c>
      <c r="LUO28" s="1"/>
      <c r="LUP28" s="89">
        <v>5</v>
      </c>
      <c r="LUQ28" s="93" t="s">
        <v>65</v>
      </c>
      <c r="LUR28" s="58" t="s">
        <v>58</v>
      </c>
      <c r="LUS28" s="91" t="s">
        <v>32</v>
      </c>
      <c r="LUT28" s="92">
        <v>1</v>
      </c>
      <c r="LUU28" s="87">
        <v>0</v>
      </c>
      <c r="LUV28" s="59">
        <f t="shared" si="533"/>
        <v>0</v>
      </c>
      <c r="LUW28" s="1"/>
      <c r="LUX28" s="89">
        <v>5</v>
      </c>
      <c r="LUY28" s="93" t="s">
        <v>65</v>
      </c>
      <c r="LUZ28" s="58" t="s">
        <v>58</v>
      </c>
      <c r="LVA28" s="91" t="s">
        <v>32</v>
      </c>
      <c r="LVB28" s="92">
        <v>1</v>
      </c>
      <c r="LVC28" s="87">
        <v>0</v>
      </c>
      <c r="LVD28" s="59">
        <f t="shared" si="533"/>
        <v>0</v>
      </c>
      <c r="LVE28" s="1"/>
      <c r="LVF28" s="89">
        <v>5</v>
      </c>
      <c r="LVG28" s="93" t="s">
        <v>65</v>
      </c>
      <c r="LVH28" s="58" t="s">
        <v>58</v>
      </c>
      <c r="LVI28" s="91" t="s">
        <v>32</v>
      </c>
      <c r="LVJ28" s="92">
        <v>1</v>
      </c>
      <c r="LVK28" s="87">
        <v>0</v>
      </c>
      <c r="LVL28" s="59">
        <f t="shared" si="534"/>
        <v>0</v>
      </c>
      <c r="LVM28" s="1"/>
      <c r="LVN28" s="89">
        <v>5</v>
      </c>
      <c r="LVO28" s="93" t="s">
        <v>65</v>
      </c>
      <c r="LVP28" s="58" t="s">
        <v>58</v>
      </c>
      <c r="LVQ28" s="91" t="s">
        <v>32</v>
      </c>
      <c r="LVR28" s="92">
        <v>1</v>
      </c>
      <c r="LVS28" s="87">
        <v>0</v>
      </c>
      <c r="LVT28" s="59">
        <f t="shared" si="534"/>
        <v>0</v>
      </c>
      <c r="LVU28" s="1"/>
      <c r="LVV28" s="89">
        <v>5</v>
      </c>
      <c r="LVW28" s="93" t="s">
        <v>65</v>
      </c>
      <c r="LVX28" s="58" t="s">
        <v>58</v>
      </c>
      <c r="LVY28" s="91" t="s">
        <v>32</v>
      </c>
      <c r="LVZ28" s="92">
        <v>1</v>
      </c>
      <c r="LWA28" s="87">
        <v>0</v>
      </c>
      <c r="LWB28" s="59">
        <f t="shared" si="535"/>
        <v>0</v>
      </c>
      <c r="LWC28" s="1"/>
      <c r="LWD28" s="89">
        <v>5</v>
      </c>
      <c r="LWE28" s="93" t="s">
        <v>65</v>
      </c>
      <c r="LWF28" s="58" t="s">
        <v>58</v>
      </c>
      <c r="LWG28" s="91" t="s">
        <v>32</v>
      </c>
      <c r="LWH28" s="92">
        <v>1</v>
      </c>
      <c r="LWI28" s="87">
        <v>0</v>
      </c>
      <c r="LWJ28" s="59">
        <f t="shared" si="535"/>
        <v>0</v>
      </c>
      <c r="LWK28" s="1"/>
      <c r="LWL28" s="89">
        <v>5</v>
      </c>
      <c r="LWM28" s="93" t="s">
        <v>65</v>
      </c>
      <c r="LWN28" s="58" t="s">
        <v>58</v>
      </c>
      <c r="LWO28" s="91" t="s">
        <v>32</v>
      </c>
      <c r="LWP28" s="92">
        <v>1</v>
      </c>
      <c r="LWQ28" s="87">
        <v>0</v>
      </c>
      <c r="LWR28" s="59">
        <f t="shared" si="536"/>
        <v>0</v>
      </c>
      <c r="LWS28" s="1"/>
      <c r="LWT28" s="89">
        <v>5</v>
      </c>
      <c r="LWU28" s="93" t="s">
        <v>65</v>
      </c>
      <c r="LWV28" s="58" t="s">
        <v>58</v>
      </c>
      <c r="LWW28" s="91" t="s">
        <v>32</v>
      </c>
      <c r="LWX28" s="92">
        <v>1</v>
      </c>
      <c r="LWY28" s="87">
        <v>0</v>
      </c>
      <c r="LWZ28" s="59">
        <f t="shared" si="536"/>
        <v>0</v>
      </c>
      <c r="LXA28" s="1"/>
      <c r="LXB28" s="89">
        <v>5</v>
      </c>
      <c r="LXC28" s="93" t="s">
        <v>65</v>
      </c>
      <c r="LXD28" s="58" t="s">
        <v>58</v>
      </c>
      <c r="LXE28" s="91" t="s">
        <v>32</v>
      </c>
      <c r="LXF28" s="92">
        <v>1</v>
      </c>
      <c r="LXG28" s="87">
        <v>0</v>
      </c>
      <c r="LXH28" s="59">
        <f t="shared" si="537"/>
        <v>0</v>
      </c>
      <c r="LXI28" s="1"/>
      <c r="LXJ28" s="89">
        <v>5</v>
      </c>
      <c r="LXK28" s="93" t="s">
        <v>65</v>
      </c>
      <c r="LXL28" s="58" t="s">
        <v>58</v>
      </c>
      <c r="LXM28" s="91" t="s">
        <v>32</v>
      </c>
      <c r="LXN28" s="92">
        <v>1</v>
      </c>
      <c r="LXO28" s="87">
        <v>0</v>
      </c>
      <c r="LXP28" s="59">
        <f t="shared" si="537"/>
        <v>0</v>
      </c>
      <c r="LXQ28" s="1"/>
      <c r="LXR28" s="89">
        <v>5</v>
      </c>
      <c r="LXS28" s="93" t="s">
        <v>65</v>
      </c>
      <c r="LXT28" s="58" t="s">
        <v>58</v>
      </c>
      <c r="LXU28" s="91" t="s">
        <v>32</v>
      </c>
      <c r="LXV28" s="92">
        <v>1</v>
      </c>
      <c r="LXW28" s="87">
        <v>0</v>
      </c>
      <c r="LXX28" s="59">
        <f t="shared" si="538"/>
        <v>0</v>
      </c>
      <c r="LXY28" s="1"/>
      <c r="LXZ28" s="89">
        <v>5</v>
      </c>
      <c r="LYA28" s="93" t="s">
        <v>65</v>
      </c>
      <c r="LYB28" s="58" t="s">
        <v>58</v>
      </c>
      <c r="LYC28" s="91" t="s">
        <v>32</v>
      </c>
      <c r="LYD28" s="92">
        <v>1</v>
      </c>
      <c r="LYE28" s="87">
        <v>0</v>
      </c>
      <c r="LYF28" s="59">
        <f t="shared" si="538"/>
        <v>0</v>
      </c>
      <c r="LYG28" s="1"/>
      <c r="LYH28" s="89">
        <v>5</v>
      </c>
      <c r="LYI28" s="93" t="s">
        <v>65</v>
      </c>
      <c r="LYJ28" s="58" t="s">
        <v>58</v>
      </c>
      <c r="LYK28" s="91" t="s">
        <v>32</v>
      </c>
      <c r="LYL28" s="92">
        <v>1</v>
      </c>
      <c r="LYM28" s="87">
        <v>0</v>
      </c>
      <c r="LYN28" s="59">
        <f t="shared" si="539"/>
        <v>0</v>
      </c>
      <c r="LYO28" s="1"/>
      <c r="LYP28" s="89">
        <v>5</v>
      </c>
      <c r="LYQ28" s="93" t="s">
        <v>65</v>
      </c>
      <c r="LYR28" s="58" t="s">
        <v>58</v>
      </c>
      <c r="LYS28" s="91" t="s">
        <v>32</v>
      </c>
      <c r="LYT28" s="92">
        <v>1</v>
      </c>
      <c r="LYU28" s="87">
        <v>0</v>
      </c>
      <c r="LYV28" s="59">
        <f t="shared" si="539"/>
        <v>0</v>
      </c>
      <c r="LYW28" s="1"/>
      <c r="LYX28" s="89">
        <v>5</v>
      </c>
      <c r="LYY28" s="93" t="s">
        <v>65</v>
      </c>
      <c r="LYZ28" s="58" t="s">
        <v>58</v>
      </c>
      <c r="LZA28" s="91" t="s">
        <v>32</v>
      </c>
      <c r="LZB28" s="92">
        <v>1</v>
      </c>
      <c r="LZC28" s="87">
        <v>0</v>
      </c>
      <c r="LZD28" s="59">
        <f t="shared" si="540"/>
        <v>0</v>
      </c>
      <c r="LZE28" s="1"/>
      <c r="LZF28" s="89">
        <v>5</v>
      </c>
      <c r="LZG28" s="93" t="s">
        <v>65</v>
      </c>
      <c r="LZH28" s="58" t="s">
        <v>58</v>
      </c>
      <c r="LZI28" s="91" t="s">
        <v>32</v>
      </c>
      <c r="LZJ28" s="92">
        <v>1</v>
      </c>
      <c r="LZK28" s="87">
        <v>0</v>
      </c>
      <c r="LZL28" s="59">
        <f t="shared" si="540"/>
        <v>0</v>
      </c>
      <c r="LZM28" s="1"/>
      <c r="LZN28" s="89">
        <v>5</v>
      </c>
      <c r="LZO28" s="93" t="s">
        <v>65</v>
      </c>
      <c r="LZP28" s="58" t="s">
        <v>58</v>
      </c>
      <c r="LZQ28" s="91" t="s">
        <v>32</v>
      </c>
      <c r="LZR28" s="92">
        <v>1</v>
      </c>
      <c r="LZS28" s="87">
        <v>0</v>
      </c>
      <c r="LZT28" s="59">
        <f t="shared" si="541"/>
        <v>0</v>
      </c>
      <c r="LZU28" s="1"/>
      <c r="LZV28" s="89">
        <v>5</v>
      </c>
      <c r="LZW28" s="93" t="s">
        <v>65</v>
      </c>
      <c r="LZX28" s="58" t="s">
        <v>58</v>
      </c>
      <c r="LZY28" s="91" t="s">
        <v>32</v>
      </c>
      <c r="LZZ28" s="92">
        <v>1</v>
      </c>
      <c r="MAA28" s="87">
        <v>0</v>
      </c>
      <c r="MAB28" s="59">
        <f t="shared" si="541"/>
        <v>0</v>
      </c>
      <c r="MAC28" s="1"/>
      <c r="MAD28" s="89">
        <v>5</v>
      </c>
      <c r="MAE28" s="93" t="s">
        <v>65</v>
      </c>
      <c r="MAF28" s="58" t="s">
        <v>58</v>
      </c>
      <c r="MAG28" s="91" t="s">
        <v>32</v>
      </c>
      <c r="MAH28" s="92">
        <v>1</v>
      </c>
      <c r="MAI28" s="87">
        <v>0</v>
      </c>
      <c r="MAJ28" s="59">
        <f t="shared" si="542"/>
        <v>0</v>
      </c>
      <c r="MAK28" s="1"/>
      <c r="MAL28" s="89">
        <v>5</v>
      </c>
      <c r="MAM28" s="93" t="s">
        <v>65</v>
      </c>
      <c r="MAN28" s="58" t="s">
        <v>58</v>
      </c>
      <c r="MAO28" s="91" t="s">
        <v>32</v>
      </c>
      <c r="MAP28" s="92">
        <v>1</v>
      </c>
      <c r="MAQ28" s="87">
        <v>0</v>
      </c>
      <c r="MAR28" s="59">
        <f t="shared" si="542"/>
        <v>0</v>
      </c>
      <c r="MAS28" s="1"/>
      <c r="MAT28" s="89">
        <v>5</v>
      </c>
      <c r="MAU28" s="93" t="s">
        <v>65</v>
      </c>
      <c r="MAV28" s="58" t="s">
        <v>58</v>
      </c>
      <c r="MAW28" s="91" t="s">
        <v>32</v>
      </c>
      <c r="MAX28" s="92">
        <v>1</v>
      </c>
      <c r="MAY28" s="87">
        <v>0</v>
      </c>
      <c r="MAZ28" s="59">
        <f t="shared" si="543"/>
        <v>0</v>
      </c>
      <c r="MBA28" s="1"/>
      <c r="MBB28" s="89">
        <v>5</v>
      </c>
      <c r="MBC28" s="93" t="s">
        <v>65</v>
      </c>
      <c r="MBD28" s="58" t="s">
        <v>58</v>
      </c>
      <c r="MBE28" s="91" t="s">
        <v>32</v>
      </c>
      <c r="MBF28" s="92">
        <v>1</v>
      </c>
      <c r="MBG28" s="87">
        <v>0</v>
      </c>
      <c r="MBH28" s="59">
        <f t="shared" si="543"/>
        <v>0</v>
      </c>
      <c r="MBI28" s="1"/>
      <c r="MBJ28" s="89">
        <v>5</v>
      </c>
      <c r="MBK28" s="93" t="s">
        <v>65</v>
      </c>
      <c r="MBL28" s="58" t="s">
        <v>58</v>
      </c>
      <c r="MBM28" s="91" t="s">
        <v>32</v>
      </c>
      <c r="MBN28" s="92">
        <v>1</v>
      </c>
      <c r="MBO28" s="87">
        <v>0</v>
      </c>
      <c r="MBP28" s="59">
        <f t="shared" si="544"/>
        <v>0</v>
      </c>
      <c r="MBQ28" s="1"/>
      <c r="MBR28" s="89">
        <v>5</v>
      </c>
      <c r="MBS28" s="93" t="s">
        <v>65</v>
      </c>
      <c r="MBT28" s="58" t="s">
        <v>58</v>
      </c>
      <c r="MBU28" s="91" t="s">
        <v>32</v>
      </c>
      <c r="MBV28" s="92">
        <v>1</v>
      </c>
      <c r="MBW28" s="87">
        <v>0</v>
      </c>
      <c r="MBX28" s="59">
        <f t="shared" si="544"/>
        <v>0</v>
      </c>
      <c r="MBY28" s="1"/>
      <c r="MBZ28" s="89">
        <v>5</v>
      </c>
      <c r="MCA28" s="93" t="s">
        <v>65</v>
      </c>
      <c r="MCB28" s="58" t="s">
        <v>58</v>
      </c>
      <c r="MCC28" s="91" t="s">
        <v>32</v>
      </c>
      <c r="MCD28" s="92">
        <v>1</v>
      </c>
      <c r="MCE28" s="87">
        <v>0</v>
      </c>
      <c r="MCF28" s="59">
        <f t="shared" si="545"/>
        <v>0</v>
      </c>
      <c r="MCG28" s="1"/>
      <c r="MCH28" s="89">
        <v>5</v>
      </c>
      <c r="MCI28" s="93" t="s">
        <v>65</v>
      </c>
      <c r="MCJ28" s="58" t="s">
        <v>58</v>
      </c>
      <c r="MCK28" s="91" t="s">
        <v>32</v>
      </c>
      <c r="MCL28" s="92">
        <v>1</v>
      </c>
      <c r="MCM28" s="87">
        <v>0</v>
      </c>
      <c r="MCN28" s="59">
        <f t="shared" si="545"/>
        <v>0</v>
      </c>
      <c r="MCO28" s="1"/>
      <c r="MCP28" s="89">
        <v>5</v>
      </c>
      <c r="MCQ28" s="93" t="s">
        <v>65</v>
      </c>
      <c r="MCR28" s="58" t="s">
        <v>58</v>
      </c>
      <c r="MCS28" s="91" t="s">
        <v>32</v>
      </c>
      <c r="MCT28" s="92">
        <v>1</v>
      </c>
      <c r="MCU28" s="87">
        <v>0</v>
      </c>
      <c r="MCV28" s="59">
        <f t="shared" si="546"/>
        <v>0</v>
      </c>
      <c r="MCW28" s="1"/>
      <c r="MCX28" s="89">
        <v>5</v>
      </c>
      <c r="MCY28" s="93" t="s">
        <v>65</v>
      </c>
      <c r="MCZ28" s="58" t="s">
        <v>58</v>
      </c>
      <c r="MDA28" s="91" t="s">
        <v>32</v>
      </c>
      <c r="MDB28" s="92">
        <v>1</v>
      </c>
      <c r="MDC28" s="87">
        <v>0</v>
      </c>
      <c r="MDD28" s="59">
        <f t="shared" si="546"/>
        <v>0</v>
      </c>
      <c r="MDE28" s="1"/>
      <c r="MDF28" s="89">
        <v>5</v>
      </c>
      <c r="MDG28" s="93" t="s">
        <v>65</v>
      </c>
      <c r="MDH28" s="58" t="s">
        <v>58</v>
      </c>
      <c r="MDI28" s="91" t="s">
        <v>32</v>
      </c>
      <c r="MDJ28" s="92">
        <v>1</v>
      </c>
      <c r="MDK28" s="87">
        <v>0</v>
      </c>
      <c r="MDL28" s="59">
        <f t="shared" si="547"/>
        <v>0</v>
      </c>
      <c r="MDM28" s="1"/>
      <c r="MDN28" s="89">
        <v>5</v>
      </c>
      <c r="MDO28" s="93" t="s">
        <v>65</v>
      </c>
      <c r="MDP28" s="58" t="s">
        <v>58</v>
      </c>
      <c r="MDQ28" s="91" t="s">
        <v>32</v>
      </c>
      <c r="MDR28" s="92">
        <v>1</v>
      </c>
      <c r="MDS28" s="87">
        <v>0</v>
      </c>
      <c r="MDT28" s="59">
        <f t="shared" si="547"/>
        <v>0</v>
      </c>
      <c r="MDU28" s="1"/>
      <c r="MDV28" s="89">
        <v>5</v>
      </c>
      <c r="MDW28" s="93" t="s">
        <v>65</v>
      </c>
      <c r="MDX28" s="58" t="s">
        <v>58</v>
      </c>
      <c r="MDY28" s="91" t="s">
        <v>32</v>
      </c>
      <c r="MDZ28" s="92">
        <v>1</v>
      </c>
      <c r="MEA28" s="87">
        <v>0</v>
      </c>
      <c r="MEB28" s="59">
        <f t="shared" si="548"/>
        <v>0</v>
      </c>
      <c r="MEC28" s="1"/>
      <c r="MED28" s="89">
        <v>5</v>
      </c>
      <c r="MEE28" s="93" t="s">
        <v>65</v>
      </c>
      <c r="MEF28" s="58" t="s">
        <v>58</v>
      </c>
      <c r="MEG28" s="91" t="s">
        <v>32</v>
      </c>
      <c r="MEH28" s="92">
        <v>1</v>
      </c>
      <c r="MEI28" s="87">
        <v>0</v>
      </c>
      <c r="MEJ28" s="59">
        <f t="shared" si="548"/>
        <v>0</v>
      </c>
      <c r="MEK28" s="1"/>
      <c r="MEL28" s="89">
        <v>5</v>
      </c>
      <c r="MEM28" s="93" t="s">
        <v>65</v>
      </c>
      <c r="MEN28" s="58" t="s">
        <v>58</v>
      </c>
      <c r="MEO28" s="91" t="s">
        <v>32</v>
      </c>
      <c r="MEP28" s="92">
        <v>1</v>
      </c>
      <c r="MEQ28" s="87">
        <v>0</v>
      </c>
      <c r="MER28" s="59">
        <f t="shared" si="549"/>
        <v>0</v>
      </c>
      <c r="MES28" s="1"/>
      <c r="MET28" s="89">
        <v>5</v>
      </c>
      <c r="MEU28" s="93" t="s">
        <v>65</v>
      </c>
      <c r="MEV28" s="58" t="s">
        <v>58</v>
      </c>
      <c r="MEW28" s="91" t="s">
        <v>32</v>
      </c>
      <c r="MEX28" s="92">
        <v>1</v>
      </c>
      <c r="MEY28" s="87">
        <v>0</v>
      </c>
      <c r="MEZ28" s="59">
        <f t="shared" si="549"/>
        <v>0</v>
      </c>
      <c r="MFA28" s="1"/>
      <c r="MFB28" s="89">
        <v>5</v>
      </c>
      <c r="MFC28" s="93" t="s">
        <v>65</v>
      </c>
      <c r="MFD28" s="58" t="s">
        <v>58</v>
      </c>
      <c r="MFE28" s="91" t="s">
        <v>32</v>
      </c>
      <c r="MFF28" s="92">
        <v>1</v>
      </c>
      <c r="MFG28" s="87">
        <v>0</v>
      </c>
      <c r="MFH28" s="59">
        <f t="shared" si="550"/>
        <v>0</v>
      </c>
      <c r="MFI28" s="1"/>
      <c r="MFJ28" s="89">
        <v>5</v>
      </c>
      <c r="MFK28" s="93" t="s">
        <v>65</v>
      </c>
      <c r="MFL28" s="58" t="s">
        <v>58</v>
      </c>
      <c r="MFM28" s="91" t="s">
        <v>32</v>
      </c>
      <c r="MFN28" s="92">
        <v>1</v>
      </c>
      <c r="MFO28" s="87">
        <v>0</v>
      </c>
      <c r="MFP28" s="59">
        <f t="shared" si="550"/>
        <v>0</v>
      </c>
      <c r="MFQ28" s="1"/>
      <c r="MFR28" s="89">
        <v>5</v>
      </c>
      <c r="MFS28" s="93" t="s">
        <v>65</v>
      </c>
      <c r="MFT28" s="58" t="s">
        <v>58</v>
      </c>
      <c r="MFU28" s="91" t="s">
        <v>32</v>
      </c>
      <c r="MFV28" s="92">
        <v>1</v>
      </c>
      <c r="MFW28" s="87">
        <v>0</v>
      </c>
      <c r="MFX28" s="59">
        <f t="shared" si="551"/>
        <v>0</v>
      </c>
      <c r="MFY28" s="1"/>
      <c r="MFZ28" s="89">
        <v>5</v>
      </c>
      <c r="MGA28" s="93" t="s">
        <v>65</v>
      </c>
      <c r="MGB28" s="58" t="s">
        <v>58</v>
      </c>
      <c r="MGC28" s="91" t="s">
        <v>32</v>
      </c>
      <c r="MGD28" s="92">
        <v>1</v>
      </c>
      <c r="MGE28" s="87">
        <v>0</v>
      </c>
      <c r="MGF28" s="59">
        <f t="shared" si="551"/>
        <v>0</v>
      </c>
      <c r="MGG28" s="1"/>
      <c r="MGH28" s="89">
        <v>5</v>
      </c>
      <c r="MGI28" s="93" t="s">
        <v>65</v>
      </c>
      <c r="MGJ28" s="58" t="s">
        <v>58</v>
      </c>
      <c r="MGK28" s="91" t="s">
        <v>32</v>
      </c>
      <c r="MGL28" s="92">
        <v>1</v>
      </c>
      <c r="MGM28" s="87">
        <v>0</v>
      </c>
      <c r="MGN28" s="59">
        <f t="shared" si="552"/>
        <v>0</v>
      </c>
      <c r="MGO28" s="1"/>
      <c r="MGP28" s="89">
        <v>5</v>
      </c>
      <c r="MGQ28" s="93" t="s">
        <v>65</v>
      </c>
      <c r="MGR28" s="58" t="s">
        <v>58</v>
      </c>
      <c r="MGS28" s="91" t="s">
        <v>32</v>
      </c>
      <c r="MGT28" s="92">
        <v>1</v>
      </c>
      <c r="MGU28" s="87">
        <v>0</v>
      </c>
      <c r="MGV28" s="59">
        <f t="shared" si="552"/>
        <v>0</v>
      </c>
      <c r="MGW28" s="1"/>
      <c r="MGX28" s="89">
        <v>5</v>
      </c>
      <c r="MGY28" s="93" t="s">
        <v>65</v>
      </c>
      <c r="MGZ28" s="58" t="s">
        <v>58</v>
      </c>
      <c r="MHA28" s="91" t="s">
        <v>32</v>
      </c>
      <c r="MHB28" s="92">
        <v>1</v>
      </c>
      <c r="MHC28" s="87">
        <v>0</v>
      </c>
      <c r="MHD28" s="59">
        <f t="shared" si="553"/>
        <v>0</v>
      </c>
      <c r="MHE28" s="1"/>
      <c r="MHF28" s="89">
        <v>5</v>
      </c>
      <c r="MHG28" s="93" t="s">
        <v>65</v>
      </c>
      <c r="MHH28" s="58" t="s">
        <v>58</v>
      </c>
      <c r="MHI28" s="91" t="s">
        <v>32</v>
      </c>
      <c r="MHJ28" s="92">
        <v>1</v>
      </c>
      <c r="MHK28" s="87">
        <v>0</v>
      </c>
      <c r="MHL28" s="59">
        <f t="shared" si="553"/>
        <v>0</v>
      </c>
      <c r="MHM28" s="1"/>
      <c r="MHN28" s="89">
        <v>5</v>
      </c>
      <c r="MHO28" s="93" t="s">
        <v>65</v>
      </c>
      <c r="MHP28" s="58" t="s">
        <v>58</v>
      </c>
      <c r="MHQ28" s="91" t="s">
        <v>32</v>
      </c>
      <c r="MHR28" s="92">
        <v>1</v>
      </c>
      <c r="MHS28" s="87">
        <v>0</v>
      </c>
      <c r="MHT28" s="59">
        <f t="shared" si="554"/>
        <v>0</v>
      </c>
      <c r="MHU28" s="1"/>
      <c r="MHV28" s="89">
        <v>5</v>
      </c>
      <c r="MHW28" s="93" t="s">
        <v>65</v>
      </c>
      <c r="MHX28" s="58" t="s">
        <v>58</v>
      </c>
      <c r="MHY28" s="91" t="s">
        <v>32</v>
      </c>
      <c r="MHZ28" s="92">
        <v>1</v>
      </c>
      <c r="MIA28" s="87">
        <v>0</v>
      </c>
      <c r="MIB28" s="59">
        <f t="shared" si="554"/>
        <v>0</v>
      </c>
      <c r="MIC28" s="1"/>
      <c r="MID28" s="89">
        <v>5</v>
      </c>
      <c r="MIE28" s="93" t="s">
        <v>65</v>
      </c>
      <c r="MIF28" s="58" t="s">
        <v>58</v>
      </c>
      <c r="MIG28" s="91" t="s">
        <v>32</v>
      </c>
      <c r="MIH28" s="92">
        <v>1</v>
      </c>
      <c r="MII28" s="87">
        <v>0</v>
      </c>
      <c r="MIJ28" s="59">
        <f t="shared" si="555"/>
        <v>0</v>
      </c>
      <c r="MIK28" s="1"/>
      <c r="MIL28" s="89">
        <v>5</v>
      </c>
      <c r="MIM28" s="93" t="s">
        <v>65</v>
      </c>
      <c r="MIN28" s="58" t="s">
        <v>58</v>
      </c>
      <c r="MIO28" s="91" t="s">
        <v>32</v>
      </c>
      <c r="MIP28" s="92">
        <v>1</v>
      </c>
      <c r="MIQ28" s="87">
        <v>0</v>
      </c>
      <c r="MIR28" s="59">
        <f t="shared" si="555"/>
        <v>0</v>
      </c>
      <c r="MIS28" s="1"/>
      <c r="MIT28" s="89">
        <v>5</v>
      </c>
      <c r="MIU28" s="93" t="s">
        <v>65</v>
      </c>
      <c r="MIV28" s="58" t="s">
        <v>58</v>
      </c>
      <c r="MIW28" s="91" t="s">
        <v>32</v>
      </c>
      <c r="MIX28" s="92">
        <v>1</v>
      </c>
      <c r="MIY28" s="87">
        <v>0</v>
      </c>
      <c r="MIZ28" s="59">
        <f t="shared" si="556"/>
        <v>0</v>
      </c>
      <c r="MJA28" s="1"/>
      <c r="MJB28" s="89">
        <v>5</v>
      </c>
      <c r="MJC28" s="93" t="s">
        <v>65</v>
      </c>
      <c r="MJD28" s="58" t="s">
        <v>58</v>
      </c>
      <c r="MJE28" s="91" t="s">
        <v>32</v>
      </c>
      <c r="MJF28" s="92">
        <v>1</v>
      </c>
      <c r="MJG28" s="87">
        <v>0</v>
      </c>
      <c r="MJH28" s="59">
        <f t="shared" si="556"/>
        <v>0</v>
      </c>
      <c r="MJI28" s="1"/>
      <c r="MJJ28" s="89">
        <v>5</v>
      </c>
      <c r="MJK28" s="93" t="s">
        <v>65</v>
      </c>
      <c r="MJL28" s="58" t="s">
        <v>58</v>
      </c>
      <c r="MJM28" s="91" t="s">
        <v>32</v>
      </c>
      <c r="MJN28" s="92">
        <v>1</v>
      </c>
      <c r="MJO28" s="87">
        <v>0</v>
      </c>
      <c r="MJP28" s="59">
        <f t="shared" si="557"/>
        <v>0</v>
      </c>
      <c r="MJQ28" s="1"/>
      <c r="MJR28" s="89">
        <v>5</v>
      </c>
      <c r="MJS28" s="93" t="s">
        <v>65</v>
      </c>
      <c r="MJT28" s="58" t="s">
        <v>58</v>
      </c>
      <c r="MJU28" s="91" t="s">
        <v>32</v>
      </c>
      <c r="MJV28" s="92">
        <v>1</v>
      </c>
      <c r="MJW28" s="87">
        <v>0</v>
      </c>
      <c r="MJX28" s="59">
        <f t="shared" si="557"/>
        <v>0</v>
      </c>
      <c r="MJY28" s="1"/>
      <c r="MJZ28" s="89">
        <v>5</v>
      </c>
      <c r="MKA28" s="93" t="s">
        <v>65</v>
      </c>
      <c r="MKB28" s="58" t="s">
        <v>58</v>
      </c>
      <c r="MKC28" s="91" t="s">
        <v>32</v>
      </c>
      <c r="MKD28" s="92">
        <v>1</v>
      </c>
      <c r="MKE28" s="87">
        <v>0</v>
      </c>
      <c r="MKF28" s="59">
        <f t="shared" si="558"/>
        <v>0</v>
      </c>
      <c r="MKG28" s="1"/>
      <c r="MKH28" s="89">
        <v>5</v>
      </c>
      <c r="MKI28" s="93" t="s">
        <v>65</v>
      </c>
      <c r="MKJ28" s="58" t="s">
        <v>58</v>
      </c>
      <c r="MKK28" s="91" t="s">
        <v>32</v>
      </c>
      <c r="MKL28" s="92">
        <v>1</v>
      </c>
      <c r="MKM28" s="87">
        <v>0</v>
      </c>
      <c r="MKN28" s="59">
        <f t="shared" si="558"/>
        <v>0</v>
      </c>
      <c r="MKO28" s="1"/>
      <c r="MKP28" s="89">
        <v>5</v>
      </c>
      <c r="MKQ28" s="93" t="s">
        <v>65</v>
      </c>
      <c r="MKR28" s="58" t="s">
        <v>58</v>
      </c>
      <c r="MKS28" s="91" t="s">
        <v>32</v>
      </c>
      <c r="MKT28" s="92">
        <v>1</v>
      </c>
      <c r="MKU28" s="87">
        <v>0</v>
      </c>
      <c r="MKV28" s="59">
        <f t="shared" si="559"/>
        <v>0</v>
      </c>
      <c r="MKW28" s="1"/>
      <c r="MKX28" s="89">
        <v>5</v>
      </c>
      <c r="MKY28" s="93" t="s">
        <v>65</v>
      </c>
      <c r="MKZ28" s="58" t="s">
        <v>58</v>
      </c>
      <c r="MLA28" s="91" t="s">
        <v>32</v>
      </c>
      <c r="MLB28" s="92">
        <v>1</v>
      </c>
      <c r="MLC28" s="87">
        <v>0</v>
      </c>
      <c r="MLD28" s="59">
        <f t="shared" si="559"/>
        <v>0</v>
      </c>
      <c r="MLE28" s="1"/>
      <c r="MLF28" s="89">
        <v>5</v>
      </c>
      <c r="MLG28" s="93" t="s">
        <v>65</v>
      </c>
      <c r="MLH28" s="58" t="s">
        <v>58</v>
      </c>
      <c r="MLI28" s="91" t="s">
        <v>32</v>
      </c>
      <c r="MLJ28" s="92">
        <v>1</v>
      </c>
      <c r="MLK28" s="87">
        <v>0</v>
      </c>
      <c r="MLL28" s="59">
        <f t="shared" si="560"/>
        <v>0</v>
      </c>
      <c r="MLM28" s="1"/>
      <c r="MLN28" s="89">
        <v>5</v>
      </c>
      <c r="MLO28" s="93" t="s">
        <v>65</v>
      </c>
      <c r="MLP28" s="58" t="s">
        <v>58</v>
      </c>
      <c r="MLQ28" s="91" t="s">
        <v>32</v>
      </c>
      <c r="MLR28" s="92">
        <v>1</v>
      </c>
      <c r="MLS28" s="87">
        <v>0</v>
      </c>
      <c r="MLT28" s="59">
        <f t="shared" si="560"/>
        <v>0</v>
      </c>
      <c r="MLU28" s="1"/>
      <c r="MLV28" s="89">
        <v>5</v>
      </c>
      <c r="MLW28" s="93" t="s">
        <v>65</v>
      </c>
      <c r="MLX28" s="58" t="s">
        <v>58</v>
      </c>
      <c r="MLY28" s="91" t="s">
        <v>32</v>
      </c>
      <c r="MLZ28" s="92">
        <v>1</v>
      </c>
      <c r="MMA28" s="87">
        <v>0</v>
      </c>
      <c r="MMB28" s="59">
        <f t="shared" si="561"/>
        <v>0</v>
      </c>
      <c r="MMC28" s="1"/>
      <c r="MMD28" s="89">
        <v>5</v>
      </c>
      <c r="MME28" s="93" t="s">
        <v>65</v>
      </c>
      <c r="MMF28" s="58" t="s">
        <v>58</v>
      </c>
      <c r="MMG28" s="91" t="s">
        <v>32</v>
      </c>
      <c r="MMH28" s="92">
        <v>1</v>
      </c>
      <c r="MMI28" s="87">
        <v>0</v>
      </c>
      <c r="MMJ28" s="59">
        <f t="shared" si="561"/>
        <v>0</v>
      </c>
      <c r="MMK28" s="1"/>
      <c r="MML28" s="89">
        <v>5</v>
      </c>
      <c r="MMM28" s="93" t="s">
        <v>65</v>
      </c>
      <c r="MMN28" s="58" t="s">
        <v>58</v>
      </c>
      <c r="MMO28" s="91" t="s">
        <v>32</v>
      </c>
      <c r="MMP28" s="92">
        <v>1</v>
      </c>
      <c r="MMQ28" s="87">
        <v>0</v>
      </c>
      <c r="MMR28" s="59">
        <f t="shared" si="562"/>
        <v>0</v>
      </c>
      <c r="MMS28" s="1"/>
      <c r="MMT28" s="89">
        <v>5</v>
      </c>
      <c r="MMU28" s="93" t="s">
        <v>65</v>
      </c>
      <c r="MMV28" s="58" t="s">
        <v>58</v>
      </c>
      <c r="MMW28" s="91" t="s">
        <v>32</v>
      </c>
      <c r="MMX28" s="92">
        <v>1</v>
      </c>
      <c r="MMY28" s="87">
        <v>0</v>
      </c>
      <c r="MMZ28" s="59">
        <f t="shared" si="562"/>
        <v>0</v>
      </c>
      <c r="MNA28" s="1"/>
      <c r="MNB28" s="89">
        <v>5</v>
      </c>
      <c r="MNC28" s="93" t="s">
        <v>65</v>
      </c>
      <c r="MND28" s="58" t="s">
        <v>58</v>
      </c>
      <c r="MNE28" s="91" t="s">
        <v>32</v>
      </c>
      <c r="MNF28" s="92">
        <v>1</v>
      </c>
      <c r="MNG28" s="87">
        <v>0</v>
      </c>
      <c r="MNH28" s="59">
        <f t="shared" si="563"/>
        <v>0</v>
      </c>
      <c r="MNI28" s="1"/>
      <c r="MNJ28" s="89">
        <v>5</v>
      </c>
      <c r="MNK28" s="93" t="s">
        <v>65</v>
      </c>
      <c r="MNL28" s="58" t="s">
        <v>58</v>
      </c>
      <c r="MNM28" s="91" t="s">
        <v>32</v>
      </c>
      <c r="MNN28" s="92">
        <v>1</v>
      </c>
      <c r="MNO28" s="87">
        <v>0</v>
      </c>
      <c r="MNP28" s="59">
        <f t="shared" si="563"/>
        <v>0</v>
      </c>
      <c r="MNQ28" s="1"/>
      <c r="MNR28" s="89">
        <v>5</v>
      </c>
      <c r="MNS28" s="93" t="s">
        <v>65</v>
      </c>
      <c r="MNT28" s="58" t="s">
        <v>58</v>
      </c>
      <c r="MNU28" s="91" t="s">
        <v>32</v>
      </c>
      <c r="MNV28" s="92">
        <v>1</v>
      </c>
      <c r="MNW28" s="87">
        <v>0</v>
      </c>
      <c r="MNX28" s="59">
        <f t="shared" si="564"/>
        <v>0</v>
      </c>
      <c r="MNY28" s="1"/>
      <c r="MNZ28" s="89">
        <v>5</v>
      </c>
      <c r="MOA28" s="93" t="s">
        <v>65</v>
      </c>
      <c r="MOB28" s="58" t="s">
        <v>58</v>
      </c>
      <c r="MOC28" s="91" t="s">
        <v>32</v>
      </c>
      <c r="MOD28" s="92">
        <v>1</v>
      </c>
      <c r="MOE28" s="87">
        <v>0</v>
      </c>
      <c r="MOF28" s="59">
        <f t="shared" si="564"/>
        <v>0</v>
      </c>
      <c r="MOG28" s="1"/>
      <c r="MOH28" s="89">
        <v>5</v>
      </c>
      <c r="MOI28" s="93" t="s">
        <v>65</v>
      </c>
      <c r="MOJ28" s="58" t="s">
        <v>58</v>
      </c>
      <c r="MOK28" s="91" t="s">
        <v>32</v>
      </c>
      <c r="MOL28" s="92">
        <v>1</v>
      </c>
      <c r="MOM28" s="87">
        <v>0</v>
      </c>
      <c r="MON28" s="59">
        <f t="shared" si="565"/>
        <v>0</v>
      </c>
      <c r="MOO28" s="1"/>
      <c r="MOP28" s="89">
        <v>5</v>
      </c>
      <c r="MOQ28" s="93" t="s">
        <v>65</v>
      </c>
      <c r="MOR28" s="58" t="s">
        <v>58</v>
      </c>
      <c r="MOS28" s="91" t="s">
        <v>32</v>
      </c>
      <c r="MOT28" s="92">
        <v>1</v>
      </c>
      <c r="MOU28" s="87">
        <v>0</v>
      </c>
      <c r="MOV28" s="59">
        <f t="shared" si="565"/>
        <v>0</v>
      </c>
      <c r="MOW28" s="1"/>
      <c r="MOX28" s="89">
        <v>5</v>
      </c>
      <c r="MOY28" s="93" t="s">
        <v>65</v>
      </c>
      <c r="MOZ28" s="58" t="s">
        <v>58</v>
      </c>
      <c r="MPA28" s="91" t="s">
        <v>32</v>
      </c>
      <c r="MPB28" s="92">
        <v>1</v>
      </c>
      <c r="MPC28" s="87">
        <v>0</v>
      </c>
      <c r="MPD28" s="59">
        <f t="shared" si="566"/>
        <v>0</v>
      </c>
      <c r="MPE28" s="1"/>
      <c r="MPF28" s="89">
        <v>5</v>
      </c>
      <c r="MPG28" s="93" t="s">
        <v>65</v>
      </c>
      <c r="MPH28" s="58" t="s">
        <v>58</v>
      </c>
      <c r="MPI28" s="91" t="s">
        <v>32</v>
      </c>
      <c r="MPJ28" s="92">
        <v>1</v>
      </c>
      <c r="MPK28" s="87">
        <v>0</v>
      </c>
      <c r="MPL28" s="59">
        <f t="shared" si="566"/>
        <v>0</v>
      </c>
      <c r="MPM28" s="1"/>
      <c r="MPN28" s="89">
        <v>5</v>
      </c>
      <c r="MPO28" s="93" t="s">
        <v>65</v>
      </c>
      <c r="MPP28" s="58" t="s">
        <v>58</v>
      </c>
      <c r="MPQ28" s="91" t="s">
        <v>32</v>
      </c>
      <c r="MPR28" s="92">
        <v>1</v>
      </c>
      <c r="MPS28" s="87">
        <v>0</v>
      </c>
      <c r="MPT28" s="59">
        <f t="shared" si="567"/>
        <v>0</v>
      </c>
      <c r="MPU28" s="1"/>
      <c r="MPV28" s="89">
        <v>5</v>
      </c>
      <c r="MPW28" s="93" t="s">
        <v>65</v>
      </c>
      <c r="MPX28" s="58" t="s">
        <v>58</v>
      </c>
      <c r="MPY28" s="91" t="s">
        <v>32</v>
      </c>
      <c r="MPZ28" s="92">
        <v>1</v>
      </c>
      <c r="MQA28" s="87">
        <v>0</v>
      </c>
      <c r="MQB28" s="59">
        <f t="shared" si="567"/>
        <v>0</v>
      </c>
      <c r="MQC28" s="1"/>
      <c r="MQD28" s="89">
        <v>5</v>
      </c>
      <c r="MQE28" s="93" t="s">
        <v>65</v>
      </c>
      <c r="MQF28" s="58" t="s">
        <v>58</v>
      </c>
      <c r="MQG28" s="91" t="s">
        <v>32</v>
      </c>
      <c r="MQH28" s="92">
        <v>1</v>
      </c>
      <c r="MQI28" s="87">
        <v>0</v>
      </c>
      <c r="MQJ28" s="59">
        <f t="shared" si="568"/>
        <v>0</v>
      </c>
      <c r="MQK28" s="1"/>
      <c r="MQL28" s="89">
        <v>5</v>
      </c>
      <c r="MQM28" s="93" t="s">
        <v>65</v>
      </c>
      <c r="MQN28" s="58" t="s">
        <v>58</v>
      </c>
      <c r="MQO28" s="91" t="s">
        <v>32</v>
      </c>
      <c r="MQP28" s="92">
        <v>1</v>
      </c>
      <c r="MQQ28" s="87">
        <v>0</v>
      </c>
      <c r="MQR28" s="59">
        <f t="shared" si="568"/>
        <v>0</v>
      </c>
      <c r="MQS28" s="1"/>
      <c r="MQT28" s="89">
        <v>5</v>
      </c>
      <c r="MQU28" s="93" t="s">
        <v>65</v>
      </c>
      <c r="MQV28" s="58" t="s">
        <v>58</v>
      </c>
      <c r="MQW28" s="91" t="s">
        <v>32</v>
      </c>
      <c r="MQX28" s="92">
        <v>1</v>
      </c>
      <c r="MQY28" s="87">
        <v>0</v>
      </c>
      <c r="MQZ28" s="59">
        <f t="shared" si="569"/>
        <v>0</v>
      </c>
      <c r="MRA28" s="1"/>
      <c r="MRB28" s="89">
        <v>5</v>
      </c>
      <c r="MRC28" s="93" t="s">
        <v>65</v>
      </c>
      <c r="MRD28" s="58" t="s">
        <v>58</v>
      </c>
      <c r="MRE28" s="91" t="s">
        <v>32</v>
      </c>
      <c r="MRF28" s="92">
        <v>1</v>
      </c>
      <c r="MRG28" s="87">
        <v>0</v>
      </c>
      <c r="MRH28" s="59">
        <f t="shared" si="569"/>
        <v>0</v>
      </c>
      <c r="MRI28" s="1"/>
      <c r="MRJ28" s="89">
        <v>5</v>
      </c>
      <c r="MRK28" s="93" t="s">
        <v>65</v>
      </c>
      <c r="MRL28" s="58" t="s">
        <v>58</v>
      </c>
      <c r="MRM28" s="91" t="s">
        <v>32</v>
      </c>
      <c r="MRN28" s="92">
        <v>1</v>
      </c>
      <c r="MRO28" s="87">
        <v>0</v>
      </c>
      <c r="MRP28" s="59">
        <f t="shared" si="570"/>
        <v>0</v>
      </c>
      <c r="MRQ28" s="1"/>
      <c r="MRR28" s="89">
        <v>5</v>
      </c>
      <c r="MRS28" s="93" t="s">
        <v>65</v>
      </c>
      <c r="MRT28" s="58" t="s">
        <v>58</v>
      </c>
      <c r="MRU28" s="91" t="s">
        <v>32</v>
      </c>
      <c r="MRV28" s="92">
        <v>1</v>
      </c>
      <c r="MRW28" s="87">
        <v>0</v>
      </c>
      <c r="MRX28" s="59">
        <f t="shared" si="570"/>
        <v>0</v>
      </c>
      <c r="MRY28" s="1"/>
      <c r="MRZ28" s="89">
        <v>5</v>
      </c>
      <c r="MSA28" s="93" t="s">
        <v>65</v>
      </c>
      <c r="MSB28" s="58" t="s">
        <v>58</v>
      </c>
      <c r="MSC28" s="91" t="s">
        <v>32</v>
      </c>
      <c r="MSD28" s="92">
        <v>1</v>
      </c>
      <c r="MSE28" s="87">
        <v>0</v>
      </c>
      <c r="MSF28" s="59">
        <f t="shared" si="571"/>
        <v>0</v>
      </c>
      <c r="MSG28" s="1"/>
      <c r="MSH28" s="89">
        <v>5</v>
      </c>
      <c r="MSI28" s="93" t="s">
        <v>65</v>
      </c>
      <c r="MSJ28" s="58" t="s">
        <v>58</v>
      </c>
      <c r="MSK28" s="91" t="s">
        <v>32</v>
      </c>
      <c r="MSL28" s="92">
        <v>1</v>
      </c>
      <c r="MSM28" s="87">
        <v>0</v>
      </c>
      <c r="MSN28" s="59">
        <f t="shared" si="571"/>
        <v>0</v>
      </c>
      <c r="MSO28" s="1"/>
      <c r="MSP28" s="89">
        <v>5</v>
      </c>
      <c r="MSQ28" s="93" t="s">
        <v>65</v>
      </c>
      <c r="MSR28" s="58" t="s">
        <v>58</v>
      </c>
      <c r="MSS28" s="91" t="s">
        <v>32</v>
      </c>
      <c r="MST28" s="92">
        <v>1</v>
      </c>
      <c r="MSU28" s="87">
        <v>0</v>
      </c>
      <c r="MSV28" s="59">
        <f t="shared" si="572"/>
        <v>0</v>
      </c>
      <c r="MSW28" s="1"/>
      <c r="MSX28" s="89">
        <v>5</v>
      </c>
      <c r="MSY28" s="93" t="s">
        <v>65</v>
      </c>
      <c r="MSZ28" s="58" t="s">
        <v>58</v>
      </c>
      <c r="MTA28" s="91" t="s">
        <v>32</v>
      </c>
      <c r="MTB28" s="92">
        <v>1</v>
      </c>
      <c r="MTC28" s="87">
        <v>0</v>
      </c>
      <c r="MTD28" s="59">
        <f t="shared" si="572"/>
        <v>0</v>
      </c>
      <c r="MTE28" s="1"/>
      <c r="MTF28" s="89">
        <v>5</v>
      </c>
      <c r="MTG28" s="93" t="s">
        <v>65</v>
      </c>
      <c r="MTH28" s="58" t="s">
        <v>58</v>
      </c>
      <c r="MTI28" s="91" t="s">
        <v>32</v>
      </c>
      <c r="MTJ28" s="92">
        <v>1</v>
      </c>
      <c r="MTK28" s="87">
        <v>0</v>
      </c>
      <c r="MTL28" s="59">
        <f t="shared" si="573"/>
        <v>0</v>
      </c>
      <c r="MTM28" s="1"/>
      <c r="MTN28" s="89">
        <v>5</v>
      </c>
      <c r="MTO28" s="93" t="s">
        <v>65</v>
      </c>
      <c r="MTP28" s="58" t="s">
        <v>58</v>
      </c>
      <c r="MTQ28" s="91" t="s">
        <v>32</v>
      </c>
      <c r="MTR28" s="92">
        <v>1</v>
      </c>
      <c r="MTS28" s="87">
        <v>0</v>
      </c>
      <c r="MTT28" s="59">
        <f t="shared" si="573"/>
        <v>0</v>
      </c>
      <c r="MTU28" s="1"/>
      <c r="MTV28" s="89">
        <v>5</v>
      </c>
      <c r="MTW28" s="93" t="s">
        <v>65</v>
      </c>
      <c r="MTX28" s="58" t="s">
        <v>58</v>
      </c>
      <c r="MTY28" s="91" t="s">
        <v>32</v>
      </c>
      <c r="MTZ28" s="92">
        <v>1</v>
      </c>
      <c r="MUA28" s="87">
        <v>0</v>
      </c>
      <c r="MUB28" s="59">
        <f t="shared" si="574"/>
        <v>0</v>
      </c>
      <c r="MUC28" s="1"/>
      <c r="MUD28" s="89">
        <v>5</v>
      </c>
      <c r="MUE28" s="93" t="s">
        <v>65</v>
      </c>
      <c r="MUF28" s="58" t="s">
        <v>58</v>
      </c>
      <c r="MUG28" s="91" t="s">
        <v>32</v>
      </c>
      <c r="MUH28" s="92">
        <v>1</v>
      </c>
      <c r="MUI28" s="87">
        <v>0</v>
      </c>
      <c r="MUJ28" s="59">
        <f t="shared" si="574"/>
        <v>0</v>
      </c>
      <c r="MUK28" s="1"/>
      <c r="MUL28" s="89">
        <v>5</v>
      </c>
      <c r="MUM28" s="93" t="s">
        <v>65</v>
      </c>
      <c r="MUN28" s="58" t="s">
        <v>58</v>
      </c>
      <c r="MUO28" s="91" t="s">
        <v>32</v>
      </c>
      <c r="MUP28" s="92">
        <v>1</v>
      </c>
      <c r="MUQ28" s="87">
        <v>0</v>
      </c>
      <c r="MUR28" s="59">
        <f t="shared" si="575"/>
        <v>0</v>
      </c>
      <c r="MUS28" s="1"/>
      <c r="MUT28" s="89">
        <v>5</v>
      </c>
      <c r="MUU28" s="93" t="s">
        <v>65</v>
      </c>
      <c r="MUV28" s="58" t="s">
        <v>58</v>
      </c>
      <c r="MUW28" s="91" t="s">
        <v>32</v>
      </c>
      <c r="MUX28" s="92">
        <v>1</v>
      </c>
      <c r="MUY28" s="87">
        <v>0</v>
      </c>
      <c r="MUZ28" s="59">
        <f t="shared" si="575"/>
        <v>0</v>
      </c>
      <c r="MVA28" s="1"/>
      <c r="MVB28" s="89">
        <v>5</v>
      </c>
      <c r="MVC28" s="93" t="s">
        <v>65</v>
      </c>
      <c r="MVD28" s="58" t="s">
        <v>58</v>
      </c>
      <c r="MVE28" s="91" t="s">
        <v>32</v>
      </c>
      <c r="MVF28" s="92">
        <v>1</v>
      </c>
      <c r="MVG28" s="87">
        <v>0</v>
      </c>
      <c r="MVH28" s="59">
        <f t="shared" si="576"/>
        <v>0</v>
      </c>
      <c r="MVI28" s="1"/>
      <c r="MVJ28" s="89">
        <v>5</v>
      </c>
      <c r="MVK28" s="93" t="s">
        <v>65</v>
      </c>
      <c r="MVL28" s="58" t="s">
        <v>58</v>
      </c>
      <c r="MVM28" s="91" t="s">
        <v>32</v>
      </c>
      <c r="MVN28" s="92">
        <v>1</v>
      </c>
      <c r="MVO28" s="87">
        <v>0</v>
      </c>
      <c r="MVP28" s="59">
        <f t="shared" si="576"/>
        <v>0</v>
      </c>
      <c r="MVQ28" s="1"/>
      <c r="MVR28" s="89">
        <v>5</v>
      </c>
      <c r="MVS28" s="93" t="s">
        <v>65</v>
      </c>
      <c r="MVT28" s="58" t="s">
        <v>58</v>
      </c>
      <c r="MVU28" s="91" t="s">
        <v>32</v>
      </c>
      <c r="MVV28" s="92">
        <v>1</v>
      </c>
      <c r="MVW28" s="87">
        <v>0</v>
      </c>
      <c r="MVX28" s="59">
        <f t="shared" si="577"/>
        <v>0</v>
      </c>
      <c r="MVY28" s="1"/>
      <c r="MVZ28" s="89">
        <v>5</v>
      </c>
      <c r="MWA28" s="93" t="s">
        <v>65</v>
      </c>
      <c r="MWB28" s="58" t="s">
        <v>58</v>
      </c>
      <c r="MWC28" s="91" t="s">
        <v>32</v>
      </c>
      <c r="MWD28" s="92">
        <v>1</v>
      </c>
      <c r="MWE28" s="87">
        <v>0</v>
      </c>
      <c r="MWF28" s="59">
        <f t="shared" si="577"/>
        <v>0</v>
      </c>
      <c r="MWG28" s="1"/>
      <c r="MWH28" s="89">
        <v>5</v>
      </c>
      <c r="MWI28" s="93" t="s">
        <v>65</v>
      </c>
      <c r="MWJ28" s="58" t="s">
        <v>58</v>
      </c>
      <c r="MWK28" s="91" t="s">
        <v>32</v>
      </c>
      <c r="MWL28" s="92">
        <v>1</v>
      </c>
      <c r="MWM28" s="87">
        <v>0</v>
      </c>
      <c r="MWN28" s="59">
        <f t="shared" si="578"/>
        <v>0</v>
      </c>
      <c r="MWO28" s="1"/>
      <c r="MWP28" s="89">
        <v>5</v>
      </c>
      <c r="MWQ28" s="93" t="s">
        <v>65</v>
      </c>
      <c r="MWR28" s="58" t="s">
        <v>58</v>
      </c>
      <c r="MWS28" s="91" t="s">
        <v>32</v>
      </c>
      <c r="MWT28" s="92">
        <v>1</v>
      </c>
      <c r="MWU28" s="87">
        <v>0</v>
      </c>
      <c r="MWV28" s="59">
        <f t="shared" si="578"/>
        <v>0</v>
      </c>
      <c r="MWW28" s="1"/>
      <c r="MWX28" s="89">
        <v>5</v>
      </c>
      <c r="MWY28" s="93" t="s">
        <v>65</v>
      </c>
      <c r="MWZ28" s="58" t="s">
        <v>58</v>
      </c>
      <c r="MXA28" s="91" t="s">
        <v>32</v>
      </c>
      <c r="MXB28" s="92">
        <v>1</v>
      </c>
      <c r="MXC28" s="87">
        <v>0</v>
      </c>
      <c r="MXD28" s="59">
        <f t="shared" si="579"/>
        <v>0</v>
      </c>
      <c r="MXE28" s="1"/>
      <c r="MXF28" s="89">
        <v>5</v>
      </c>
      <c r="MXG28" s="93" t="s">
        <v>65</v>
      </c>
      <c r="MXH28" s="58" t="s">
        <v>58</v>
      </c>
      <c r="MXI28" s="91" t="s">
        <v>32</v>
      </c>
      <c r="MXJ28" s="92">
        <v>1</v>
      </c>
      <c r="MXK28" s="87">
        <v>0</v>
      </c>
      <c r="MXL28" s="59">
        <f t="shared" si="579"/>
        <v>0</v>
      </c>
      <c r="MXM28" s="1"/>
      <c r="MXN28" s="89">
        <v>5</v>
      </c>
      <c r="MXO28" s="93" t="s">
        <v>65</v>
      </c>
      <c r="MXP28" s="58" t="s">
        <v>58</v>
      </c>
      <c r="MXQ28" s="91" t="s">
        <v>32</v>
      </c>
      <c r="MXR28" s="92">
        <v>1</v>
      </c>
      <c r="MXS28" s="87">
        <v>0</v>
      </c>
      <c r="MXT28" s="59">
        <f t="shared" si="580"/>
        <v>0</v>
      </c>
      <c r="MXU28" s="1"/>
      <c r="MXV28" s="89">
        <v>5</v>
      </c>
      <c r="MXW28" s="93" t="s">
        <v>65</v>
      </c>
      <c r="MXX28" s="58" t="s">
        <v>58</v>
      </c>
      <c r="MXY28" s="91" t="s">
        <v>32</v>
      </c>
      <c r="MXZ28" s="92">
        <v>1</v>
      </c>
      <c r="MYA28" s="87">
        <v>0</v>
      </c>
      <c r="MYB28" s="59">
        <f t="shared" si="580"/>
        <v>0</v>
      </c>
      <c r="MYC28" s="1"/>
      <c r="MYD28" s="89">
        <v>5</v>
      </c>
      <c r="MYE28" s="93" t="s">
        <v>65</v>
      </c>
      <c r="MYF28" s="58" t="s">
        <v>58</v>
      </c>
      <c r="MYG28" s="91" t="s">
        <v>32</v>
      </c>
      <c r="MYH28" s="92">
        <v>1</v>
      </c>
      <c r="MYI28" s="87">
        <v>0</v>
      </c>
      <c r="MYJ28" s="59">
        <f t="shared" si="581"/>
        <v>0</v>
      </c>
      <c r="MYK28" s="1"/>
      <c r="MYL28" s="89">
        <v>5</v>
      </c>
      <c r="MYM28" s="93" t="s">
        <v>65</v>
      </c>
      <c r="MYN28" s="58" t="s">
        <v>58</v>
      </c>
      <c r="MYO28" s="91" t="s">
        <v>32</v>
      </c>
      <c r="MYP28" s="92">
        <v>1</v>
      </c>
      <c r="MYQ28" s="87">
        <v>0</v>
      </c>
      <c r="MYR28" s="59">
        <f t="shared" si="581"/>
        <v>0</v>
      </c>
      <c r="MYS28" s="1"/>
      <c r="MYT28" s="89">
        <v>5</v>
      </c>
      <c r="MYU28" s="93" t="s">
        <v>65</v>
      </c>
      <c r="MYV28" s="58" t="s">
        <v>58</v>
      </c>
      <c r="MYW28" s="91" t="s">
        <v>32</v>
      </c>
      <c r="MYX28" s="92">
        <v>1</v>
      </c>
      <c r="MYY28" s="87">
        <v>0</v>
      </c>
      <c r="MYZ28" s="59">
        <f t="shared" si="582"/>
        <v>0</v>
      </c>
      <c r="MZA28" s="1"/>
      <c r="MZB28" s="89">
        <v>5</v>
      </c>
      <c r="MZC28" s="93" t="s">
        <v>65</v>
      </c>
      <c r="MZD28" s="58" t="s">
        <v>58</v>
      </c>
      <c r="MZE28" s="91" t="s">
        <v>32</v>
      </c>
      <c r="MZF28" s="92">
        <v>1</v>
      </c>
      <c r="MZG28" s="87">
        <v>0</v>
      </c>
      <c r="MZH28" s="59">
        <f t="shared" si="582"/>
        <v>0</v>
      </c>
      <c r="MZI28" s="1"/>
      <c r="MZJ28" s="89">
        <v>5</v>
      </c>
      <c r="MZK28" s="93" t="s">
        <v>65</v>
      </c>
      <c r="MZL28" s="58" t="s">
        <v>58</v>
      </c>
      <c r="MZM28" s="91" t="s">
        <v>32</v>
      </c>
      <c r="MZN28" s="92">
        <v>1</v>
      </c>
      <c r="MZO28" s="87">
        <v>0</v>
      </c>
      <c r="MZP28" s="59">
        <f t="shared" si="583"/>
        <v>0</v>
      </c>
      <c r="MZQ28" s="1"/>
      <c r="MZR28" s="89">
        <v>5</v>
      </c>
      <c r="MZS28" s="93" t="s">
        <v>65</v>
      </c>
      <c r="MZT28" s="58" t="s">
        <v>58</v>
      </c>
      <c r="MZU28" s="91" t="s">
        <v>32</v>
      </c>
      <c r="MZV28" s="92">
        <v>1</v>
      </c>
      <c r="MZW28" s="87">
        <v>0</v>
      </c>
      <c r="MZX28" s="59">
        <f t="shared" si="583"/>
        <v>0</v>
      </c>
      <c r="MZY28" s="1"/>
      <c r="MZZ28" s="89">
        <v>5</v>
      </c>
      <c r="NAA28" s="93" t="s">
        <v>65</v>
      </c>
      <c r="NAB28" s="58" t="s">
        <v>58</v>
      </c>
      <c r="NAC28" s="91" t="s">
        <v>32</v>
      </c>
      <c r="NAD28" s="92">
        <v>1</v>
      </c>
      <c r="NAE28" s="87">
        <v>0</v>
      </c>
      <c r="NAF28" s="59">
        <f t="shared" si="584"/>
        <v>0</v>
      </c>
      <c r="NAG28" s="1"/>
      <c r="NAH28" s="89">
        <v>5</v>
      </c>
      <c r="NAI28" s="93" t="s">
        <v>65</v>
      </c>
      <c r="NAJ28" s="58" t="s">
        <v>58</v>
      </c>
      <c r="NAK28" s="91" t="s">
        <v>32</v>
      </c>
      <c r="NAL28" s="92">
        <v>1</v>
      </c>
      <c r="NAM28" s="87">
        <v>0</v>
      </c>
      <c r="NAN28" s="59">
        <f t="shared" si="584"/>
        <v>0</v>
      </c>
      <c r="NAO28" s="1"/>
      <c r="NAP28" s="89">
        <v>5</v>
      </c>
      <c r="NAQ28" s="93" t="s">
        <v>65</v>
      </c>
      <c r="NAR28" s="58" t="s">
        <v>58</v>
      </c>
      <c r="NAS28" s="91" t="s">
        <v>32</v>
      </c>
      <c r="NAT28" s="92">
        <v>1</v>
      </c>
      <c r="NAU28" s="87">
        <v>0</v>
      </c>
      <c r="NAV28" s="59">
        <f t="shared" si="585"/>
        <v>0</v>
      </c>
      <c r="NAW28" s="1"/>
      <c r="NAX28" s="89">
        <v>5</v>
      </c>
      <c r="NAY28" s="93" t="s">
        <v>65</v>
      </c>
      <c r="NAZ28" s="58" t="s">
        <v>58</v>
      </c>
      <c r="NBA28" s="91" t="s">
        <v>32</v>
      </c>
      <c r="NBB28" s="92">
        <v>1</v>
      </c>
      <c r="NBC28" s="87">
        <v>0</v>
      </c>
      <c r="NBD28" s="59">
        <f t="shared" si="585"/>
        <v>0</v>
      </c>
      <c r="NBE28" s="1"/>
      <c r="NBF28" s="89">
        <v>5</v>
      </c>
      <c r="NBG28" s="93" t="s">
        <v>65</v>
      </c>
      <c r="NBH28" s="58" t="s">
        <v>58</v>
      </c>
      <c r="NBI28" s="91" t="s">
        <v>32</v>
      </c>
      <c r="NBJ28" s="92">
        <v>1</v>
      </c>
      <c r="NBK28" s="87">
        <v>0</v>
      </c>
      <c r="NBL28" s="59">
        <f t="shared" si="586"/>
        <v>0</v>
      </c>
      <c r="NBM28" s="1"/>
      <c r="NBN28" s="89">
        <v>5</v>
      </c>
      <c r="NBO28" s="93" t="s">
        <v>65</v>
      </c>
      <c r="NBP28" s="58" t="s">
        <v>58</v>
      </c>
      <c r="NBQ28" s="91" t="s">
        <v>32</v>
      </c>
      <c r="NBR28" s="92">
        <v>1</v>
      </c>
      <c r="NBS28" s="87">
        <v>0</v>
      </c>
      <c r="NBT28" s="59">
        <f t="shared" si="586"/>
        <v>0</v>
      </c>
      <c r="NBU28" s="1"/>
      <c r="NBV28" s="89">
        <v>5</v>
      </c>
      <c r="NBW28" s="93" t="s">
        <v>65</v>
      </c>
      <c r="NBX28" s="58" t="s">
        <v>58</v>
      </c>
      <c r="NBY28" s="91" t="s">
        <v>32</v>
      </c>
      <c r="NBZ28" s="92">
        <v>1</v>
      </c>
      <c r="NCA28" s="87">
        <v>0</v>
      </c>
      <c r="NCB28" s="59">
        <f t="shared" si="587"/>
        <v>0</v>
      </c>
      <c r="NCC28" s="1"/>
      <c r="NCD28" s="89">
        <v>5</v>
      </c>
      <c r="NCE28" s="93" t="s">
        <v>65</v>
      </c>
      <c r="NCF28" s="58" t="s">
        <v>58</v>
      </c>
      <c r="NCG28" s="91" t="s">
        <v>32</v>
      </c>
      <c r="NCH28" s="92">
        <v>1</v>
      </c>
      <c r="NCI28" s="87">
        <v>0</v>
      </c>
      <c r="NCJ28" s="59">
        <f t="shared" si="587"/>
        <v>0</v>
      </c>
      <c r="NCK28" s="1"/>
      <c r="NCL28" s="89">
        <v>5</v>
      </c>
      <c r="NCM28" s="93" t="s">
        <v>65</v>
      </c>
      <c r="NCN28" s="58" t="s">
        <v>58</v>
      </c>
      <c r="NCO28" s="91" t="s">
        <v>32</v>
      </c>
      <c r="NCP28" s="92">
        <v>1</v>
      </c>
      <c r="NCQ28" s="87">
        <v>0</v>
      </c>
      <c r="NCR28" s="59">
        <f t="shared" si="588"/>
        <v>0</v>
      </c>
      <c r="NCS28" s="1"/>
      <c r="NCT28" s="89">
        <v>5</v>
      </c>
      <c r="NCU28" s="93" t="s">
        <v>65</v>
      </c>
      <c r="NCV28" s="58" t="s">
        <v>58</v>
      </c>
      <c r="NCW28" s="91" t="s">
        <v>32</v>
      </c>
      <c r="NCX28" s="92">
        <v>1</v>
      </c>
      <c r="NCY28" s="87">
        <v>0</v>
      </c>
      <c r="NCZ28" s="59">
        <f t="shared" si="588"/>
        <v>0</v>
      </c>
      <c r="NDA28" s="1"/>
      <c r="NDB28" s="89">
        <v>5</v>
      </c>
      <c r="NDC28" s="93" t="s">
        <v>65</v>
      </c>
      <c r="NDD28" s="58" t="s">
        <v>58</v>
      </c>
      <c r="NDE28" s="91" t="s">
        <v>32</v>
      </c>
      <c r="NDF28" s="92">
        <v>1</v>
      </c>
      <c r="NDG28" s="87">
        <v>0</v>
      </c>
      <c r="NDH28" s="59">
        <f t="shared" si="589"/>
        <v>0</v>
      </c>
      <c r="NDI28" s="1"/>
      <c r="NDJ28" s="89">
        <v>5</v>
      </c>
      <c r="NDK28" s="93" t="s">
        <v>65</v>
      </c>
      <c r="NDL28" s="58" t="s">
        <v>58</v>
      </c>
      <c r="NDM28" s="91" t="s">
        <v>32</v>
      </c>
      <c r="NDN28" s="92">
        <v>1</v>
      </c>
      <c r="NDO28" s="87">
        <v>0</v>
      </c>
      <c r="NDP28" s="59">
        <f t="shared" si="589"/>
        <v>0</v>
      </c>
      <c r="NDQ28" s="1"/>
      <c r="NDR28" s="89">
        <v>5</v>
      </c>
      <c r="NDS28" s="93" t="s">
        <v>65</v>
      </c>
      <c r="NDT28" s="58" t="s">
        <v>58</v>
      </c>
      <c r="NDU28" s="91" t="s">
        <v>32</v>
      </c>
      <c r="NDV28" s="92">
        <v>1</v>
      </c>
      <c r="NDW28" s="87">
        <v>0</v>
      </c>
      <c r="NDX28" s="59">
        <f t="shared" si="590"/>
        <v>0</v>
      </c>
      <c r="NDY28" s="1"/>
      <c r="NDZ28" s="89">
        <v>5</v>
      </c>
      <c r="NEA28" s="93" t="s">
        <v>65</v>
      </c>
      <c r="NEB28" s="58" t="s">
        <v>58</v>
      </c>
      <c r="NEC28" s="91" t="s">
        <v>32</v>
      </c>
      <c r="NED28" s="92">
        <v>1</v>
      </c>
      <c r="NEE28" s="87">
        <v>0</v>
      </c>
      <c r="NEF28" s="59">
        <f t="shared" si="590"/>
        <v>0</v>
      </c>
      <c r="NEG28" s="1"/>
      <c r="NEH28" s="89">
        <v>5</v>
      </c>
      <c r="NEI28" s="93" t="s">
        <v>65</v>
      </c>
      <c r="NEJ28" s="58" t="s">
        <v>58</v>
      </c>
      <c r="NEK28" s="91" t="s">
        <v>32</v>
      </c>
      <c r="NEL28" s="92">
        <v>1</v>
      </c>
      <c r="NEM28" s="87">
        <v>0</v>
      </c>
      <c r="NEN28" s="59">
        <f t="shared" si="591"/>
        <v>0</v>
      </c>
      <c r="NEO28" s="1"/>
      <c r="NEP28" s="89">
        <v>5</v>
      </c>
      <c r="NEQ28" s="93" t="s">
        <v>65</v>
      </c>
      <c r="NER28" s="58" t="s">
        <v>58</v>
      </c>
      <c r="NES28" s="91" t="s">
        <v>32</v>
      </c>
      <c r="NET28" s="92">
        <v>1</v>
      </c>
      <c r="NEU28" s="87">
        <v>0</v>
      </c>
      <c r="NEV28" s="59">
        <f t="shared" si="591"/>
        <v>0</v>
      </c>
      <c r="NEW28" s="1"/>
      <c r="NEX28" s="89">
        <v>5</v>
      </c>
      <c r="NEY28" s="93" t="s">
        <v>65</v>
      </c>
      <c r="NEZ28" s="58" t="s">
        <v>58</v>
      </c>
      <c r="NFA28" s="91" t="s">
        <v>32</v>
      </c>
      <c r="NFB28" s="92">
        <v>1</v>
      </c>
      <c r="NFC28" s="87">
        <v>0</v>
      </c>
      <c r="NFD28" s="59">
        <f t="shared" si="592"/>
        <v>0</v>
      </c>
      <c r="NFE28" s="1"/>
      <c r="NFF28" s="89">
        <v>5</v>
      </c>
      <c r="NFG28" s="93" t="s">
        <v>65</v>
      </c>
      <c r="NFH28" s="58" t="s">
        <v>58</v>
      </c>
      <c r="NFI28" s="91" t="s">
        <v>32</v>
      </c>
      <c r="NFJ28" s="92">
        <v>1</v>
      </c>
      <c r="NFK28" s="87">
        <v>0</v>
      </c>
      <c r="NFL28" s="59">
        <f t="shared" si="592"/>
        <v>0</v>
      </c>
      <c r="NFM28" s="1"/>
      <c r="NFN28" s="89">
        <v>5</v>
      </c>
      <c r="NFO28" s="93" t="s">
        <v>65</v>
      </c>
      <c r="NFP28" s="58" t="s">
        <v>58</v>
      </c>
      <c r="NFQ28" s="91" t="s">
        <v>32</v>
      </c>
      <c r="NFR28" s="92">
        <v>1</v>
      </c>
      <c r="NFS28" s="87">
        <v>0</v>
      </c>
      <c r="NFT28" s="59">
        <f t="shared" si="593"/>
        <v>0</v>
      </c>
      <c r="NFU28" s="1"/>
      <c r="NFV28" s="89">
        <v>5</v>
      </c>
      <c r="NFW28" s="93" t="s">
        <v>65</v>
      </c>
      <c r="NFX28" s="58" t="s">
        <v>58</v>
      </c>
      <c r="NFY28" s="91" t="s">
        <v>32</v>
      </c>
      <c r="NFZ28" s="92">
        <v>1</v>
      </c>
      <c r="NGA28" s="87">
        <v>0</v>
      </c>
      <c r="NGB28" s="59">
        <f t="shared" si="593"/>
        <v>0</v>
      </c>
      <c r="NGC28" s="1"/>
      <c r="NGD28" s="89">
        <v>5</v>
      </c>
      <c r="NGE28" s="93" t="s">
        <v>65</v>
      </c>
      <c r="NGF28" s="58" t="s">
        <v>58</v>
      </c>
      <c r="NGG28" s="91" t="s">
        <v>32</v>
      </c>
      <c r="NGH28" s="92">
        <v>1</v>
      </c>
      <c r="NGI28" s="87">
        <v>0</v>
      </c>
      <c r="NGJ28" s="59">
        <f t="shared" si="594"/>
        <v>0</v>
      </c>
      <c r="NGK28" s="1"/>
      <c r="NGL28" s="89">
        <v>5</v>
      </c>
      <c r="NGM28" s="93" t="s">
        <v>65</v>
      </c>
      <c r="NGN28" s="58" t="s">
        <v>58</v>
      </c>
      <c r="NGO28" s="91" t="s">
        <v>32</v>
      </c>
      <c r="NGP28" s="92">
        <v>1</v>
      </c>
      <c r="NGQ28" s="87">
        <v>0</v>
      </c>
      <c r="NGR28" s="59">
        <f t="shared" si="594"/>
        <v>0</v>
      </c>
      <c r="NGS28" s="1"/>
      <c r="NGT28" s="89">
        <v>5</v>
      </c>
      <c r="NGU28" s="93" t="s">
        <v>65</v>
      </c>
      <c r="NGV28" s="58" t="s">
        <v>58</v>
      </c>
      <c r="NGW28" s="91" t="s">
        <v>32</v>
      </c>
      <c r="NGX28" s="92">
        <v>1</v>
      </c>
      <c r="NGY28" s="87">
        <v>0</v>
      </c>
      <c r="NGZ28" s="59">
        <f t="shared" si="595"/>
        <v>0</v>
      </c>
      <c r="NHA28" s="1"/>
      <c r="NHB28" s="89">
        <v>5</v>
      </c>
      <c r="NHC28" s="93" t="s">
        <v>65</v>
      </c>
      <c r="NHD28" s="58" t="s">
        <v>58</v>
      </c>
      <c r="NHE28" s="91" t="s">
        <v>32</v>
      </c>
      <c r="NHF28" s="92">
        <v>1</v>
      </c>
      <c r="NHG28" s="87">
        <v>0</v>
      </c>
      <c r="NHH28" s="59">
        <f t="shared" si="595"/>
        <v>0</v>
      </c>
      <c r="NHI28" s="1"/>
      <c r="NHJ28" s="89">
        <v>5</v>
      </c>
      <c r="NHK28" s="93" t="s">
        <v>65</v>
      </c>
      <c r="NHL28" s="58" t="s">
        <v>58</v>
      </c>
      <c r="NHM28" s="91" t="s">
        <v>32</v>
      </c>
      <c r="NHN28" s="92">
        <v>1</v>
      </c>
      <c r="NHO28" s="87">
        <v>0</v>
      </c>
      <c r="NHP28" s="59">
        <f t="shared" si="596"/>
        <v>0</v>
      </c>
      <c r="NHQ28" s="1"/>
      <c r="NHR28" s="89">
        <v>5</v>
      </c>
      <c r="NHS28" s="93" t="s">
        <v>65</v>
      </c>
      <c r="NHT28" s="58" t="s">
        <v>58</v>
      </c>
      <c r="NHU28" s="91" t="s">
        <v>32</v>
      </c>
      <c r="NHV28" s="92">
        <v>1</v>
      </c>
      <c r="NHW28" s="87">
        <v>0</v>
      </c>
      <c r="NHX28" s="59">
        <f t="shared" si="596"/>
        <v>0</v>
      </c>
      <c r="NHY28" s="1"/>
      <c r="NHZ28" s="89">
        <v>5</v>
      </c>
      <c r="NIA28" s="93" t="s">
        <v>65</v>
      </c>
      <c r="NIB28" s="58" t="s">
        <v>58</v>
      </c>
      <c r="NIC28" s="91" t="s">
        <v>32</v>
      </c>
      <c r="NID28" s="92">
        <v>1</v>
      </c>
      <c r="NIE28" s="87">
        <v>0</v>
      </c>
      <c r="NIF28" s="59">
        <f t="shared" si="597"/>
        <v>0</v>
      </c>
      <c r="NIG28" s="1"/>
      <c r="NIH28" s="89">
        <v>5</v>
      </c>
      <c r="NII28" s="93" t="s">
        <v>65</v>
      </c>
      <c r="NIJ28" s="58" t="s">
        <v>58</v>
      </c>
      <c r="NIK28" s="91" t="s">
        <v>32</v>
      </c>
      <c r="NIL28" s="92">
        <v>1</v>
      </c>
      <c r="NIM28" s="87">
        <v>0</v>
      </c>
      <c r="NIN28" s="59">
        <f t="shared" si="597"/>
        <v>0</v>
      </c>
      <c r="NIO28" s="1"/>
      <c r="NIP28" s="89">
        <v>5</v>
      </c>
      <c r="NIQ28" s="93" t="s">
        <v>65</v>
      </c>
      <c r="NIR28" s="58" t="s">
        <v>58</v>
      </c>
      <c r="NIS28" s="91" t="s">
        <v>32</v>
      </c>
      <c r="NIT28" s="92">
        <v>1</v>
      </c>
      <c r="NIU28" s="87">
        <v>0</v>
      </c>
      <c r="NIV28" s="59">
        <f t="shared" si="598"/>
        <v>0</v>
      </c>
      <c r="NIW28" s="1"/>
      <c r="NIX28" s="89">
        <v>5</v>
      </c>
      <c r="NIY28" s="93" t="s">
        <v>65</v>
      </c>
      <c r="NIZ28" s="58" t="s">
        <v>58</v>
      </c>
      <c r="NJA28" s="91" t="s">
        <v>32</v>
      </c>
      <c r="NJB28" s="92">
        <v>1</v>
      </c>
      <c r="NJC28" s="87">
        <v>0</v>
      </c>
      <c r="NJD28" s="59">
        <f t="shared" si="598"/>
        <v>0</v>
      </c>
      <c r="NJE28" s="1"/>
      <c r="NJF28" s="89">
        <v>5</v>
      </c>
      <c r="NJG28" s="93" t="s">
        <v>65</v>
      </c>
      <c r="NJH28" s="58" t="s">
        <v>58</v>
      </c>
      <c r="NJI28" s="91" t="s">
        <v>32</v>
      </c>
      <c r="NJJ28" s="92">
        <v>1</v>
      </c>
      <c r="NJK28" s="87">
        <v>0</v>
      </c>
      <c r="NJL28" s="59">
        <f t="shared" si="599"/>
        <v>0</v>
      </c>
      <c r="NJM28" s="1"/>
      <c r="NJN28" s="89">
        <v>5</v>
      </c>
      <c r="NJO28" s="93" t="s">
        <v>65</v>
      </c>
      <c r="NJP28" s="58" t="s">
        <v>58</v>
      </c>
      <c r="NJQ28" s="91" t="s">
        <v>32</v>
      </c>
      <c r="NJR28" s="92">
        <v>1</v>
      </c>
      <c r="NJS28" s="87">
        <v>0</v>
      </c>
      <c r="NJT28" s="59">
        <f t="shared" si="599"/>
        <v>0</v>
      </c>
      <c r="NJU28" s="1"/>
      <c r="NJV28" s="89">
        <v>5</v>
      </c>
      <c r="NJW28" s="93" t="s">
        <v>65</v>
      </c>
      <c r="NJX28" s="58" t="s">
        <v>58</v>
      </c>
      <c r="NJY28" s="91" t="s">
        <v>32</v>
      </c>
      <c r="NJZ28" s="92">
        <v>1</v>
      </c>
      <c r="NKA28" s="87">
        <v>0</v>
      </c>
      <c r="NKB28" s="59">
        <f t="shared" si="600"/>
        <v>0</v>
      </c>
      <c r="NKC28" s="1"/>
      <c r="NKD28" s="89">
        <v>5</v>
      </c>
      <c r="NKE28" s="93" t="s">
        <v>65</v>
      </c>
      <c r="NKF28" s="58" t="s">
        <v>58</v>
      </c>
      <c r="NKG28" s="91" t="s">
        <v>32</v>
      </c>
      <c r="NKH28" s="92">
        <v>1</v>
      </c>
      <c r="NKI28" s="87">
        <v>0</v>
      </c>
      <c r="NKJ28" s="59">
        <f t="shared" si="600"/>
        <v>0</v>
      </c>
      <c r="NKK28" s="1"/>
      <c r="NKL28" s="89">
        <v>5</v>
      </c>
      <c r="NKM28" s="93" t="s">
        <v>65</v>
      </c>
      <c r="NKN28" s="58" t="s">
        <v>58</v>
      </c>
      <c r="NKO28" s="91" t="s">
        <v>32</v>
      </c>
      <c r="NKP28" s="92">
        <v>1</v>
      </c>
      <c r="NKQ28" s="87">
        <v>0</v>
      </c>
      <c r="NKR28" s="59">
        <f t="shared" si="601"/>
        <v>0</v>
      </c>
      <c r="NKS28" s="1"/>
      <c r="NKT28" s="89">
        <v>5</v>
      </c>
      <c r="NKU28" s="93" t="s">
        <v>65</v>
      </c>
      <c r="NKV28" s="58" t="s">
        <v>58</v>
      </c>
      <c r="NKW28" s="91" t="s">
        <v>32</v>
      </c>
      <c r="NKX28" s="92">
        <v>1</v>
      </c>
      <c r="NKY28" s="87">
        <v>0</v>
      </c>
      <c r="NKZ28" s="59">
        <f t="shared" si="601"/>
        <v>0</v>
      </c>
      <c r="NLA28" s="1"/>
      <c r="NLB28" s="89">
        <v>5</v>
      </c>
      <c r="NLC28" s="93" t="s">
        <v>65</v>
      </c>
      <c r="NLD28" s="58" t="s">
        <v>58</v>
      </c>
      <c r="NLE28" s="91" t="s">
        <v>32</v>
      </c>
      <c r="NLF28" s="92">
        <v>1</v>
      </c>
      <c r="NLG28" s="87">
        <v>0</v>
      </c>
      <c r="NLH28" s="59">
        <f t="shared" si="602"/>
        <v>0</v>
      </c>
      <c r="NLI28" s="1"/>
      <c r="NLJ28" s="89">
        <v>5</v>
      </c>
      <c r="NLK28" s="93" t="s">
        <v>65</v>
      </c>
      <c r="NLL28" s="58" t="s">
        <v>58</v>
      </c>
      <c r="NLM28" s="91" t="s">
        <v>32</v>
      </c>
      <c r="NLN28" s="92">
        <v>1</v>
      </c>
      <c r="NLO28" s="87">
        <v>0</v>
      </c>
      <c r="NLP28" s="59">
        <f t="shared" si="602"/>
        <v>0</v>
      </c>
      <c r="NLQ28" s="1"/>
      <c r="NLR28" s="89">
        <v>5</v>
      </c>
      <c r="NLS28" s="93" t="s">
        <v>65</v>
      </c>
      <c r="NLT28" s="58" t="s">
        <v>58</v>
      </c>
      <c r="NLU28" s="91" t="s">
        <v>32</v>
      </c>
      <c r="NLV28" s="92">
        <v>1</v>
      </c>
      <c r="NLW28" s="87">
        <v>0</v>
      </c>
      <c r="NLX28" s="59">
        <f t="shared" si="603"/>
        <v>0</v>
      </c>
      <c r="NLY28" s="1"/>
      <c r="NLZ28" s="89">
        <v>5</v>
      </c>
      <c r="NMA28" s="93" t="s">
        <v>65</v>
      </c>
      <c r="NMB28" s="58" t="s">
        <v>58</v>
      </c>
      <c r="NMC28" s="91" t="s">
        <v>32</v>
      </c>
      <c r="NMD28" s="92">
        <v>1</v>
      </c>
      <c r="NME28" s="87">
        <v>0</v>
      </c>
      <c r="NMF28" s="59">
        <f t="shared" si="603"/>
        <v>0</v>
      </c>
      <c r="NMG28" s="1"/>
      <c r="NMH28" s="89">
        <v>5</v>
      </c>
      <c r="NMI28" s="93" t="s">
        <v>65</v>
      </c>
      <c r="NMJ28" s="58" t="s">
        <v>58</v>
      </c>
      <c r="NMK28" s="91" t="s">
        <v>32</v>
      </c>
      <c r="NML28" s="92">
        <v>1</v>
      </c>
      <c r="NMM28" s="87">
        <v>0</v>
      </c>
      <c r="NMN28" s="59">
        <f t="shared" si="604"/>
        <v>0</v>
      </c>
      <c r="NMO28" s="1"/>
      <c r="NMP28" s="89">
        <v>5</v>
      </c>
      <c r="NMQ28" s="93" t="s">
        <v>65</v>
      </c>
      <c r="NMR28" s="58" t="s">
        <v>58</v>
      </c>
      <c r="NMS28" s="91" t="s">
        <v>32</v>
      </c>
      <c r="NMT28" s="92">
        <v>1</v>
      </c>
      <c r="NMU28" s="87">
        <v>0</v>
      </c>
      <c r="NMV28" s="59">
        <f t="shared" si="604"/>
        <v>0</v>
      </c>
      <c r="NMW28" s="1"/>
      <c r="NMX28" s="89">
        <v>5</v>
      </c>
      <c r="NMY28" s="93" t="s">
        <v>65</v>
      </c>
      <c r="NMZ28" s="58" t="s">
        <v>58</v>
      </c>
      <c r="NNA28" s="91" t="s">
        <v>32</v>
      </c>
      <c r="NNB28" s="92">
        <v>1</v>
      </c>
      <c r="NNC28" s="87">
        <v>0</v>
      </c>
      <c r="NND28" s="59">
        <f t="shared" si="605"/>
        <v>0</v>
      </c>
      <c r="NNE28" s="1"/>
      <c r="NNF28" s="89">
        <v>5</v>
      </c>
      <c r="NNG28" s="93" t="s">
        <v>65</v>
      </c>
      <c r="NNH28" s="58" t="s">
        <v>58</v>
      </c>
      <c r="NNI28" s="91" t="s">
        <v>32</v>
      </c>
      <c r="NNJ28" s="92">
        <v>1</v>
      </c>
      <c r="NNK28" s="87">
        <v>0</v>
      </c>
      <c r="NNL28" s="59">
        <f t="shared" si="605"/>
        <v>0</v>
      </c>
      <c r="NNM28" s="1"/>
      <c r="NNN28" s="89">
        <v>5</v>
      </c>
      <c r="NNO28" s="93" t="s">
        <v>65</v>
      </c>
      <c r="NNP28" s="58" t="s">
        <v>58</v>
      </c>
      <c r="NNQ28" s="91" t="s">
        <v>32</v>
      </c>
      <c r="NNR28" s="92">
        <v>1</v>
      </c>
      <c r="NNS28" s="87">
        <v>0</v>
      </c>
      <c r="NNT28" s="59">
        <f t="shared" si="606"/>
        <v>0</v>
      </c>
      <c r="NNU28" s="1"/>
      <c r="NNV28" s="89">
        <v>5</v>
      </c>
      <c r="NNW28" s="93" t="s">
        <v>65</v>
      </c>
      <c r="NNX28" s="58" t="s">
        <v>58</v>
      </c>
      <c r="NNY28" s="91" t="s">
        <v>32</v>
      </c>
      <c r="NNZ28" s="92">
        <v>1</v>
      </c>
      <c r="NOA28" s="87">
        <v>0</v>
      </c>
      <c r="NOB28" s="59">
        <f t="shared" si="606"/>
        <v>0</v>
      </c>
      <c r="NOC28" s="1"/>
      <c r="NOD28" s="89">
        <v>5</v>
      </c>
      <c r="NOE28" s="93" t="s">
        <v>65</v>
      </c>
      <c r="NOF28" s="58" t="s">
        <v>58</v>
      </c>
      <c r="NOG28" s="91" t="s">
        <v>32</v>
      </c>
      <c r="NOH28" s="92">
        <v>1</v>
      </c>
      <c r="NOI28" s="87">
        <v>0</v>
      </c>
      <c r="NOJ28" s="59">
        <f t="shared" si="607"/>
        <v>0</v>
      </c>
      <c r="NOK28" s="1"/>
      <c r="NOL28" s="89">
        <v>5</v>
      </c>
      <c r="NOM28" s="93" t="s">
        <v>65</v>
      </c>
      <c r="NON28" s="58" t="s">
        <v>58</v>
      </c>
      <c r="NOO28" s="91" t="s">
        <v>32</v>
      </c>
      <c r="NOP28" s="92">
        <v>1</v>
      </c>
      <c r="NOQ28" s="87">
        <v>0</v>
      </c>
      <c r="NOR28" s="59">
        <f t="shared" si="607"/>
        <v>0</v>
      </c>
      <c r="NOS28" s="1"/>
      <c r="NOT28" s="89">
        <v>5</v>
      </c>
      <c r="NOU28" s="93" t="s">
        <v>65</v>
      </c>
      <c r="NOV28" s="58" t="s">
        <v>58</v>
      </c>
      <c r="NOW28" s="91" t="s">
        <v>32</v>
      </c>
      <c r="NOX28" s="92">
        <v>1</v>
      </c>
      <c r="NOY28" s="87">
        <v>0</v>
      </c>
      <c r="NOZ28" s="59">
        <f t="shared" si="608"/>
        <v>0</v>
      </c>
      <c r="NPA28" s="1"/>
      <c r="NPB28" s="89">
        <v>5</v>
      </c>
      <c r="NPC28" s="93" t="s">
        <v>65</v>
      </c>
      <c r="NPD28" s="58" t="s">
        <v>58</v>
      </c>
      <c r="NPE28" s="91" t="s">
        <v>32</v>
      </c>
      <c r="NPF28" s="92">
        <v>1</v>
      </c>
      <c r="NPG28" s="87">
        <v>0</v>
      </c>
      <c r="NPH28" s="59">
        <f t="shared" si="608"/>
        <v>0</v>
      </c>
      <c r="NPI28" s="1"/>
      <c r="NPJ28" s="89">
        <v>5</v>
      </c>
      <c r="NPK28" s="93" t="s">
        <v>65</v>
      </c>
      <c r="NPL28" s="58" t="s">
        <v>58</v>
      </c>
      <c r="NPM28" s="91" t="s">
        <v>32</v>
      </c>
      <c r="NPN28" s="92">
        <v>1</v>
      </c>
      <c r="NPO28" s="87">
        <v>0</v>
      </c>
      <c r="NPP28" s="59">
        <f t="shared" si="609"/>
        <v>0</v>
      </c>
      <c r="NPQ28" s="1"/>
      <c r="NPR28" s="89">
        <v>5</v>
      </c>
      <c r="NPS28" s="93" t="s">
        <v>65</v>
      </c>
      <c r="NPT28" s="58" t="s">
        <v>58</v>
      </c>
      <c r="NPU28" s="91" t="s">
        <v>32</v>
      </c>
      <c r="NPV28" s="92">
        <v>1</v>
      </c>
      <c r="NPW28" s="87">
        <v>0</v>
      </c>
      <c r="NPX28" s="59">
        <f t="shared" si="609"/>
        <v>0</v>
      </c>
      <c r="NPY28" s="1"/>
      <c r="NPZ28" s="89">
        <v>5</v>
      </c>
      <c r="NQA28" s="93" t="s">
        <v>65</v>
      </c>
      <c r="NQB28" s="58" t="s">
        <v>58</v>
      </c>
      <c r="NQC28" s="91" t="s">
        <v>32</v>
      </c>
      <c r="NQD28" s="92">
        <v>1</v>
      </c>
      <c r="NQE28" s="87">
        <v>0</v>
      </c>
      <c r="NQF28" s="59">
        <f t="shared" si="610"/>
        <v>0</v>
      </c>
      <c r="NQG28" s="1"/>
      <c r="NQH28" s="89">
        <v>5</v>
      </c>
      <c r="NQI28" s="93" t="s">
        <v>65</v>
      </c>
      <c r="NQJ28" s="58" t="s">
        <v>58</v>
      </c>
      <c r="NQK28" s="91" t="s">
        <v>32</v>
      </c>
      <c r="NQL28" s="92">
        <v>1</v>
      </c>
      <c r="NQM28" s="87">
        <v>0</v>
      </c>
      <c r="NQN28" s="59">
        <f t="shared" si="610"/>
        <v>0</v>
      </c>
      <c r="NQO28" s="1"/>
      <c r="NQP28" s="89">
        <v>5</v>
      </c>
      <c r="NQQ28" s="93" t="s">
        <v>65</v>
      </c>
      <c r="NQR28" s="58" t="s">
        <v>58</v>
      </c>
      <c r="NQS28" s="91" t="s">
        <v>32</v>
      </c>
      <c r="NQT28" s="92">
        <v>1</v>
      </c>
      <c r="NQU28" s="87">
        <v>0</v>
      </c>
      <c r="NQV28" s="59">
        <f t="shared" si="611"/>
        <v>0</v>
      </c>
      <c r="NQW28" s="1"/>
      <c r="NQX28" s="89">
        <v>5</v>
      </c>
      <c r="NQY28" s="93" t="s">
        <v>65</v>
      </c>
      <c r="NQZ28" s="58" t="s">
        <v>58</v>
      </c>
      <c r="NRA28" s="91" t="s">
        <v>32</v>
      </c>
      <c r="NRB28" s="92">
        <v>1</v>
      </c>
      <c r="NRC28" s="87">
        <v>0</v>
      </c>
      <c r="NRD28" s="59">
        <f t="shared" si="611"/>
        <v>0</v>
      </c>
      <c r="NRE28" s="1"/>
      <c r="NRF28" s="89">
        <v>5</v>
      </c>
      <c r="NRG28" s="93" t="s">
        <v>65</v>
      </c>
      <c r="NRH28" s="58" t="s">
        <v>58</v>
      </c>
      <c r="NRI28" s="91" t="s">
        <v>32</v>
      </c>
      <c r="NRJ28" s="92">
        <v>1</v>
      </c>
      <c r="NRK28" s="87">
        <v>0</v>
      </c>
      <c r="NRL28" s="59">
        <f t="shared" si="612"/>
        <v>0</v>
      </c>
      <c r="NRM28" s="1"/>
      <c r="NRN28" s="89">
        <v>5</v>
      </c>
      <c r="NRO28" s="93" t="s">
        <v>65</v>
      </c>
      <c r="NRP28" s="58" t="s">
        <v>58</v>
      </c>
      <c r="NRQ28" s="91" t="s">
        <v>32</v>
      </c>
      <c r="NRR28" s="92">
        <v>1</v>
      </c>
      <c r="NRS28" s="87">
        <v>0</v>
      </c>
      <c r="NRT28" s="59">
        <f t="shared" si="612"/>
        <v>0</v>
      </c>
      <c r="NRU28" s="1"/>
      <c r="NRV28" s="89">
        <v>5</v>
      </c>
      <c r="NRW28" s="93" t="s">
        <v>65</v>
      </c>
      <c r="NRX28" s="58" t="s">
        <v>58</v>
      </c>
      <c r="NRY28" s="91" t="s">
        <v>32</v>
      </c>
      <c r="NRZ28" s="92">
        <v>1</v>
      </c>
      <c r="NSA28" s="87">
        <v>0</v>
      </c>
      <c r="NSB28" s="59">
        <f t="shared" si="613"/>
        <v>0</v>
      </c>
      <c r="NSC28" s="1"/>
      <c r="NSD28" s="89">
        <v>5</v>
      </c>
      <c r="NSE28" s="93" t="s">
        <v>65</v>
      </c>
      <c r="NSF28" s="58" t="s">
        <v>58</v>
      </c>
      <c r="NSG28" s="91" t="s">
        <v>32</v>
      </c>
      <c r="NSH28" s="92">
        <v>1</v>
      </c>
      <c r="NSI28" s="87">
        <v>0</v>
      </c>
      <c r="NSJ28" s="59">
        <f t="shared" si="613"/>
        <v>0</v>
      </c>
      <c r="NSK28" s="1"/>
      <c r="NSL28" s="89">
        <v>5</v>
      </c>
      <c r="NSM28" s="93" t="s">
        <v>65</v>
      </c>
      <c r="NSN28" s="58" t="s">
        <v>58</v>
      </c>
      <c r="NSO28" s="91" t="s">
        <v>32</v>
      </c>
      <c r="NSP28" s="92">
        <v>1</v>
      </c>
      <c r="NSQ28" s="87">
        <v>0</v>
      </c>
      <c r="NSR28" s="59">
        <f t="shared" si="614"/>
        <v>0</v>
      </c>
      <c r="NSS28" s="1"/>
      <c r="NST28" s="89">
        <v>5</v>
      </c>
      <c r="NSU28" s="93" t="s">
        <v>65</v>
      </c>
      <c r="NSV28" s="58" t="s">
        <v>58</v>
      </c>
      <c r="NSW28" s="91" t="s">
        <v>32</v>
      </c>
      <c r="NSX28" s="92">
        <v>1</v>
      </c>
      <c r="NSY28" s="87">
        <v>0</v>
      </c>
      <c r="NSZ28" s="59">
        <f t="shared" si="614"/>
        <v>0</v>
      </c>
      <c r="NTA28" s="1"/>
      <c r="NTB28" s="89">
        <v>5</v>
      </c>
      <c r="NTC28" s="93" t="s">
        <v>65</v>
      </c>
      <c r="NTD28" s="58" t="s">
        <v>58</v>
      </c>
      <c r="NTE28" s="91" t="s">
        <v>32</v>
      </c>
      <c r="NTF28" s="92">
        <v>1</v>
      </c>
      <c r="NTG28" s="87">
        <v>0</v>
      </c>
      <c r="NTH28" s="59">
        <f t="shared" si="615"/>
        <v>0</v>
      </c>
      <c r="NTI28" s="1"/>
      <c r="NTJ28" s="89">
        <v>5</v>
      </c>
      <c r="NTK28" s="93" t="s">
        <v>65</v>
      </c>
      <c r="NTL28" s="58" t="s">
        <v>58</v>
      </c>
      <c r="NTM28" s="91" t="s">
        <v>32</v>
      </c>
      <c r="NTN28" s="92">
        <v>1</v>
      </c>
      <c r="NTO28" s="87">
        <v>0</v>
      </c>
      <c r="NTP28" s="59">
        <f t="shared" si="615"/>
        <v>0</v>
      </c>
      <c r="NTQ28" s="1"/>
      <c r="NTR28" s="89">
        <v>5</v>
      </c>
      <c r="NTS28" s="93" t="s">
        <v>65</v>
      </c>
      <c r="NTT28" s="58" t="s">
        <v>58</v>
      </c>
      <c r="NTU28" s="91" t="s">
        <v>32</v>
      </c>
      <c r="NTV28" s="92">
        <v>1</v>
      </c>
      <c r="NTW28" s="87">
        <v>0</v>
      </c>
      <c r="NTX28" s="59">
        <f t="shared" si="616"/>
        <v>0</v>
      </c>
      <c r="NTY28" s="1"/>
      <c r="NTZ28" s="89">
        <v>5</v>
      </c>
      <c r="NUA28" s="93" t="s">
        <v>65</v>
      </c>
      <c r="NUB28" s="58" t="s">
        <v>58</v>
      </c>
      <c r="NUC28" s="91" t="s">
        <v>32</v>
      </c>
      <c r="NUD28" s="92">
        <v>1</v>
      </c>
      <c r="NUE28" s="87">
        <v>0</v>
      </c>
      <c r="NUF28" s="59">
        <f t="shared" si="616"/>
        <v>0</v>
      </c>
      <c r="NUG28" s="1"/>
      <c r="NUH28" s="89">
        <v>5</v>
      </c>
      <c r="NUI28" s="93" t="s">
        <v>65</v>
      </c>
      <c r="NUJ28" s="58" t="s">
        <v>58</v>
      </c>
      <c r="NUK28" s="91" t="s">
        <v>32</v>
      </c>
      <c r="NUL28" s="92">
        <v>1</v>
      </c>
      <c r="NUM28" s="87">
        <v>0</v>
      </c>
      <c r="NUN28" s="59">
        <f t="shared" si="617"/>
        <v>0</v>
      </c>
      <c r="NUO28" s="1"/>
      <c r="NUP28" s="89">
        <v>5</v>
      </c>
      <c r="NUQ28" s="93" t="s">
        <v>65</v>
      </c>
      <c r="NUR28" s="58" t="s">
        <v>58</v>
      </c>
      <c r="NUS28" s="91" t="s">
        <v>32</v>
      </c>
      <c r="NUT28" s="92">
        <v>1</v>
      </c>
      <c r="NUU28" s="87">
        <v>0</v>
      </c>
      <c r="NUV28" s="59">
        <f t="shared" si="617"/>
        <v>0</v>
      </c>
      <c r="NUW28" s="1"/>
      <c r="NUX28" s="89">
        <v>5</v>
      </c>
      <c r="NUY28" s="93" t="s">
        <v>65</v>
      </c>
      <c r="NUZ28" s="58" t="s">
        <v>58</v>
      </c>
      <c r="NVA28" s="91" t="s">
        <v>32</v>
      </c>
      <c r="NVB28" s="92">
        <v>1</v>
      </c>
      <c r="NVC28" s="87">
        <v>0</v>
      </c>
      <c r="NVD28" s="59">
        <f t="shared" si="618"/>
        <v>0</v>
      </c>
      <c r="NVE28" s="1"/>
      <c r="NVF28" s="89">
        <v>5</v>
      </c>
      <c r="NVG28" s="93" t="s">
        <v>65</v>
      </c>
      <c r="NVH28" s="58" t="s">
        <v>58</v>
      </c>
      <c r="NVI28" s="91" t="s">
        <v>32</v>
      </c>
      <c r="NVJ28" s="92">
        <v>1</v>
      </c>
      <c r="NVK28" s="87">
        <v>0</v>
      </c>
      <c r="NVL28" s="59">
        <f t="shared" si="618"/>
        <v>0</v>
      </c>
      <c r="NVM28" s="1"/>
      <c r="NVN28" s="89">
        <v>5</v>
      </c>
      <c r="NVO28" s="93" t="s">
        <v>65</v>
      </c>
      <c r="NVP28" s="58" t="s">
        <v>58</v>
      </c>
      <c r="NVQ28" s="91" t="s">
        <v>32</v>
      </c>
      <c r="NVR28" s="92">
        <v>1</v>
      </c>
      <c r="NVS28" s="87">
        <v>0</v>
      </c>
      <c r="NVT28" s="59">
        <f t="shared" si="619"/>
        <v>0</v>
      </c>
      <c r="NVU28" s="1"/>
      <c r="NVV28" s="89">
        <v>5</v>
      </c>
      <c r="NVW28" s="93" t="s">
        <v>65</v>
      </c>
      <c r="NVX28" s="58" t="s">
        <v>58</v>
      </c>
      <c r="NVY28" s="91" t="s">
        <v>32</v>
      </c>
      <c r="NVZ28" s="92">
        <v>1</v>
      </c>
      <c r="NWA28" s="87">
        <v>0</v>
      </c>
      <c r="NWB28" s="59">
        <f t="shared" si="619"/>
        <v>0</v>
      </c>
      <c r="NWC28" s="1"/>
      <c r="NWD28" s="89">
        <v>5</v>
      </c>
      <c r="NWE28" s="93" t="s">
        <v>65</v>
      </c>
      <c r="NWF28" s="58" t="s">
        <v>58</v>
      </c>
      <c r="NWG28" s="91" t="s">
        <v>32</v>
      </c>
      <c r="NWH28" s="92">
        <v>1</v>
      </c>
      <c r="NWI28" s="87">
        <v>0</v>
      </c>
      <c r="NWJ28" s="59">
        <f t="shared" si="620"/>
        <v>0</v>
      </c>
      <c r="NWK28" s="1"/>
      <c r="NWL28" s="89">
        <v>5</v>
      </c>
      <c r="NWM28" s="93" t="s">
        <v>65</v>
      </c>
      <c r="NWN28" s="58" t="s">
        <v>58</v>
      </c>
      <c r="NWO28" s="91" t="s">
        <v>32</v>
      </c>
      <c r="NWP28" s="92">
        <v>1</v>
      </c>
      <c r="NWQ28" s="87">
        <v>0</v>
      </c>
      <c r="NWR28" s="59">
        <f t="shared" si="620"/>
        <v>0</v>
      </c>
      <c r="NWS28" s="1"/>
      <c r="NWT28" s="89">
        <v>5</v>
      </c>
      <c r="NWU28" s="93" t="s">
        <v>65</v>
      </c>
      <c r="NWV28" s="58" t="s">
        <v>58</v>
      </c>
      <c r="NWW28" s="91" t="s">
        <v>32</v>
      </c>
      <c r="NWX28" s="92">
        <v>1</v>
      </c>
      <c r="NWY28" s="87">
        <v>0</v>
      </c>
      <c r="NWZ28" s="59">
        <f t="shared" si="621"/>
        <v>0</v>
      </c>
      <c r="NXA28" s="1"/>
      <c r="NXB28" s="89">
        <v>5</v>
      </c>
      <c r="NXC28" s="93" t="s">
        <v>65</v>
      </c>
      <c r="NXD28" s="58" t="s">
        <v>58</v>
      </c>
      <c r="NXE28" s="91" t="s">
        <v>32</v>
      </c>
      <c r="NXF28" s="92">
        <v>1</v>
      </c>
      <c r="NXG28" s="87">
        <v>0</v>
      </c>
      <c r="NXH28" s="59">
        <f t="shared" si="621"/>
        <v>0</v>
      </c>
      <c r="NXI28" s="1"/>
      <c r="NXJ28" s="89">
        <v>5</v>
      </c>
      <c r="NXK28" s="93" t="s">
        <v>65</v>
      </c>
      <c r="NXL28" s="58" t="s">
        <v>58</v>
      </c>
      <c r="NXM28" s="91" t="s">
        <v>32</v>
      </c>
      <c r="NXN28" s="92">
        <v>1</v>
      </c>
      <c r="NXO28" s="87">
        <v>0</v>
      </c>
      <c r="NXP28" s="59">
        <f t="shared" si="622"/>
        <v>0</v>
      </c>
      <c r="NXQ28" s="1"/>
      <c r="NXR28" s="89">
        <v>5</v>
      </c>
      <c r="NXS28" s="93" t="s">
        <v>65</v>
      </c>
      <c r="NXT28" s="58" t="s">
        <v>58</v>
      </c>
      <c r="NXU28" s="91" t="s">
        <v>32</v>
      </c>
      <c r="NXV28" s="92">
        <v>1</v>
      </c>
      <c r="NXW28" s="87">
        <v>0</v>
      </c>
      <c r="NXX28" s="59">
        <f t="shared" si="622"/>
        <v>0</v>
      </c>
      <c r="NXY28" s="1"/>
      <c r="NXZ28" s="89">
        <v>5</v>
      </c>
      <c r="NYA28" s="93" t="s">
        <v>65</v>
      </c>
      <c r="NYB28" s="58" t="s">
        <v>58</v>
      </c>
      <c r="NYC28" s="91" t="s">
        <v>32</v>
      </c>
      <c r="NYD28" s="92">
        <v>1</v>
      </c>
      <c r="NYE28" s="87">
        <v>0</v>
      </c>
      <c r="NYF28" s="59">
        <f t="shared" si="623"/>
        <v>0</v>
      </c>
      <c r="NYG28" s="1"/>
      <c r="NYH28" s="89">
        <v>5</v>
      </c>
      <c r="NYI28" s="93" t="s">
        <v>65</v>
      </c>
      <c r="NYJ28" s="58" t="s">
        <v>58</v>
      </c>
      <c r="NYK28" s="91" t="s">
        <v>32</v>
      </c>
      <c r="NYL28" s="92">
        <v>1</v>
      </c>
      <c r="NYM28" s="87">
        <v>0</v>
      </c>
      <c r="NYN28" s="59">
        <f t="shared" si="623"/>
        <v>0</v>
      </c>
      <c r="NYO28" s="1"/>
      <c r="NYP28" s="89">
        <v>5</v>
      </c>
      <c r="NYQ28" s="93" t="s">
        <v>65</v>
      </c>
      <c r="NYR28" s="58" t="s">
        <v>58</v>
      </c>
      <c r="NYS28" s="91" t="s">
        <v>32</v>
      </c>
      <c r="NYT28" s="92">
        <v>1</v>
      </c>
      <c r="NYU28" s="87">
        <v>0</v>
      </c>
      <c r="NYV28" s="59">
        <f t="shared" si="624"/>
        <v>0</v>
      </c>
      <c r="NYW28" s="1"/>
      <c r="NYX28" s="89">
        <v>5</v>
      </c>
      <c r="NYY28" s="93" t="s">
        <v>65</v>
      </c>
      <c r="NYZ28" s="58" t="s">
        <v>58</v>
      </c>
      <c r="NZA28" s="91" t="s">
        <v>32</v>
      </c>
      <c r="NZB28" s="92">
        <v>1</v>
      </c>
      <c r="NZC28" s="87">
        <v>0</v>
      </c>
      <c r="NZD28" s="59">
        <f t="shared" si="624"/>
        <v>0</v>
      </c>
      <c r="NZE28" s="1"/>
      <c r="NZF28" s="89">
        <v>5</v>
      </c>
      <c r="NZG28" s="93" t="s">
        <v>65</v>
      </c>
      <c r="NZH28" s="58" t="s">
        <v>58</v>
      </c>
      <c r="NZI28" s="91" t="s">
        <v>32</v>
      </c>
      <c r="NZJ28" s="92">
        <v>1</v>
      </c>
      <c r="NZK28" s="87">
        <v>0</v>
      </c>
      <c r="NZL28" s="59">
        <f t="shared" si="625"/>
        <v>0</v>
      </c>
      <c r="NZM28" s="1"/>
      <c r="NZN28" s="89">
        <v>5</v>
      </c>
      <c r="NZO28" s="93" t="s">
        <v>65</v>
      </c>
      <c r="NZP28" s="58" t="s">
        <v>58</v>
      </c>
      <c r="NZQ28" s="91" t="s">
        <v>32</v>
      </c>
      <c r="NZR28" s="92">
        <v>1</v>
      </c>
      <c r="NZS28" s="87">
        <v>0</v>
      </c>
      <c r="NZT28" s="59">
        <f t="shared" si="625"/>
        <v>0</v>
      </c>
      <c r="NZU28" s="1"/>
      <c r="NZV28" s="89">
        <v>5</v>
      </c>
      <c r="NZW28" s="93" t="s">
        <v>65</v>
      </c>
      <c r="NZX28" s="58" t="s">
        <v>58</v>
      </c>
      <c r="NZY28" s="91" t="s">
        <v>32</v>
      </c>
      <c r="NZZ28" s="92">
        <v>1</v>
      </c>
      <c r="OAA28" s="87">
        <v>0</v>
      </c>
      <c r="OAB28" s="59">
        <f t="shared" si="626"/>
        <v>0</v>
      </c>
      <c r="OAC28" s="1"/>
      <c r="OAD28" s="89">
        <v>5</v>
      </c>
      <c r="OAE28" s="93" t="s">
        <v>65</v>
      </c>
      <c r="OAF28" s="58" t="s">
        <v>58</v>
      </c>
      <c r="OAG28" s="91" t="s">
        <v>32</v>
      </c>
      <c r="OAH28" s="92">
        <v>1</v>
      </c>
      <c r="OAI28" s="87">
        <v>0</v>
      </c>
      <c r="OAJ28" s="59">
        <f t="shared" si="626"/>
        <v>0</v>
      </c>
      <c r="OAK28" s="1"/>
      <c r="OAL28" s="89">
        <v>5</v>
      </c>
      <c r="OAM28" s="93" t="s">
        <v>65</v>
      </c>
      <c r="OAN28" s="58" t="s">
        <v>58</v>
      </c>
      <c r="OAO28" s="91" t="s">
        <v>32</v>
      </c>
      <c r="OAP28" s="92">
        <v>1</v>
      </c>
      <c r="OAQ28" s="87">
        <v>0</v>
      </c>
      <c r="OAR28" s="59">
        <f t="shared" si="627"/>
        <v>0</v>
      </c>
      <c r="OAS28" s="1"/>
      <c r="OAT28" s="89">
        <v>5</v>
      </c>
      <c r="OAU28" s="93" t="s">
        <v>65</v>
      </c>
      <c r="OAV28" s="58" t="s">
        <v>58</v>
      </c>
      <c r="OAW28" s="91" t="s">
        <v>32</v>
      </c>
      <c r="OAX28" s="92">
        <v>1</v>
      </c>
      <c r="OAY28" s="87">
        <v>0</v>
      </c>
      <c r="OAZ28" s="59">
        <f t="shared" si="627"/>
        <v>0</v>
      </c>
      <c r="OBA28" s="1"/>
      <c r="OBB28" s="89">
        <v>5</v>
      </c>
      <c r="OBC28" s="93" t="s">
        <v>65</v>
      </c>
      <c r="OBD28" s="58" t="s">
        <v>58</v>
      </c>
      <c r="OBE28" s="91" t="s">
        <v>32</v>
      </c>
      <c r="OBF28" s="92">
        <v>1</v>
      </c>
      <c r="OBG28" s="87">
        <v>0</v>
      </c>
      <c r="OBH28" s="59">
        <f t="shared" si="628"/>
        <v>0</v>
      </c>
      <c r="OBI28" s="1"/>
      <c r="OBJ28" s="89">
        <v>5</v>
      </c>
      <c r="OBK28" s="93" t="s">
        <v>65</v>
      </c>
      <c r="OBL28" s="58" t="s">
        <v>58</v>
      </c>
      <c r="OBM28" s="91" t="s">
        <v>32</v>
      </c>
      <c r="OBN28" s="92">
        <v>1</v>
      </c>
      <c r="OBO28" s="87">
        <v>0</v>
      </c>
      <c r="OBP28" s="59">
        <f t="shared" si="628"/>
        <v>0</v>
      </c>
      <c r="OBQ28" s="1"/>
      <c r="OBR28" s="89">
        <v>5</v>
      </c>
      <c r="OBS28" s="93" t="s">
        <v>65</v>
      </c>
      <c r="OBT28" s="58" t="s">
        <v>58</v>
      </c>
      <c r="OBU28" s="91" t="s">
        <v>32</v>
      </c>
      <c r="OBV28" s="92">
        <v>1</v>
      </c>
      <c r="OBW28" s="87">
        <v>0</v>
      </c>
      <c r="OBX28" s="59">
        <f t="shared" si="629"/>
        <v>0</v>
      </c>
      <c r="OBY28" s="1"/>
      <c r="OBZ28" s="89">
        <v>5</v>
      </c>
      <c r="OCA28" s="93" t="s">
        <v>65</v>
      </c>
      <c r="OCB28" s="58" t="s">
        <v>58</v>
      </c>
      <c r="OCC28" s="91" t="s">
        <v>32</v>
      </c>
      <c r="OCD28" s="92">
        <v>1</v>
      </c>
      <c r="OCE28" s="87">
        <v>0</v>
      </c>
      <c r="OCF28" s="59">
        <f t="shared" si="629"/>
        <v>0</v>
      </c>
      <c r="OCG28" s="1"/>
      <c r="OCH28" s="89">
        <v>5</v>
      </c>
      <c r="OCI28" s="93" t="s">
        <v>65</v>
      </c>
      <c r="OCJ28" s="58" t="s">
        <v>58</v>
      </c>
      <c r="OCK28" s="91" t="s">
        <v>32</v>
      </c>
      <c r="OCL28" s="92">
        <v>1</v>
      </c>
      <c r="OCM28" s="87">
        <v>0</v>
      </c>
      <c r="OCN28" s="59">
        <f t="shared" si="630"/>
        <v>0</v>
      </c>
      <c r="OCO28" s="1"/>
      <c r="OCP28" s="89">
        <v>5</v>
      </c>
      <c r="OCQ28" s="93" t="s">
        <v>65</v>
      </c>
      <c r="OCR28" s="58" t="s">
        <v>58</v>
      </c>
      <c r="OCS28" s="91" t="s">
        <v>32</v>
      </c>
      <c r="OCT28" s="92">
        <v>1</v>
      </c>
      <c r="OCU28" s="87">
        <v>0</v>
      </c>
      <c r="OCV28" s="59">
        <f t="shared" si="630"/>
        <v>0</v>
      </c>
      <c r="OCW28" s="1"/>
      <c r="OCX28" s="89">
        <v>5</v>
      </c>
      <c r="OCY28" s="93" t="s">
        <v>65</v>
      </c>
      <c r="OCZ28" s="58" t="s">
        <v>58</v>
      </c>
      <c r="ODA28" s="91" t="s">
        <v>32</v>
      </c>
      <c r="ODB28" s="92">
        <v>1</v>
      </c>
      <c r="ODC28" s="87">
        <v>0</v>
      </c>
      <c r="ODD28" s="59">
        <f t="shared" si="631"/>
        <v>0</v>
      </c>
      <c r="ODE28" s="1"/>
      <c r="ODF28" s="89">
        <v>5</v>
      </c>
      <c r="ODG28" s="93" t="s">
        <v>65</v>
      </c>
      <c r="ODH28" s="58" t="s">
        <v>58</v>
      </c>
      <c r="ODI28" s="91" t="s">
        <v>32</v>
      </c>
      <c r="ODJ28" s="92">
        <v>1</v>
      </c>
      <c r="ODK28" s="87">
        <v>0</v>
      </c>
      <c r="ODL28" s="59">
        <f t="shared" si="631"/>
        <v>0</v>
      </c>
      <c r="ODM28" s="1"/>
      <c r="ODN28" s="89">
        <v>5</v>
      </c>
      <c r="ODO28" s="93" t="s">
        <v>65</v>
      </c>
      <c r="ODP28" s="58" t="s">
        <v>58</v>
      </c>
      <c r="ODQ28" s="91" t="s">
        <v>32</v>
      </c>
      <c r="ODR28" s="92">
        <v>1</v>
      </c>
      <c r="ODS28" s="87">
        <v>0</v>
      </c>
      <c r="ODT28" s="59">
        <f t="shared" si="632"/>
        <v>0</v>
      </c>
      <c r="ODU28" s="1"/>
      <c r="ODV28" s="89">
        <v>5</v>
      </c>
      <c r="ODW28" s="93" t="s">
        <v>65</v>
      </c>
      <c r="ODX28" s="58" t="s">
        <v>58</v>
      </c>
      <c r="ODY28" s="91" t="s">
        <v>32</v>
      </c>
      <c r="ODZ28" s="92">
        <v>1</v>
      </c>
      <c r="OEA28" s="87">
        <v>0</v>
      </c>
      <c r="OEB28" s="59">
        <f t="shared" si="632"/>
        <v>0</v>
      </c>
      <c r="OEC28" s="1"/>
      <c r="OED28" s="89">
        <v>5</v>
      </c>
      <c r="OEE28" s="93" t="s">
        <v>65</v>
      </c>
      <c r="OEF28" s="58" t="s">
        <v>58</v>
      </c>
      <c r="OEG28" s="91" t="s">
        <v>32</v>
      </c>
      <c r="OEH28" s="92">
        <v>1</v>
      </c>
      <c r="OEI28" s="87">
        <v>0</v>
      </c>
      <c r="OEJ28" s="59">
        <f t="shared" si="633"/>
        <v>0</v>
      </c>
      <c r="OEK28" s="1"/>
      <c r="OEL28" s="89">
        <v>5</v>
      </c>
      <c r="OEM28" s="93" t="s">
        <v>65</v>
      </c>
      <c r="OEN28" s="58" t="s">
        <v>58</v>
      </c>
      <c r="OEO28" s="91" t="s">
        <v>32</v>
      </c>
      <c r="OEP28" s="92">
        <v>1</v>
      </c>
      <c r="OEQ28" s="87">
        <v>0</v>
      </c>
      <c r="OER28" s="59">
        <f t="shared" si="633"/>
        <v>0</v>
      </c>
      <c r="OES28" s="1"/>
      <c r="OET28" s="89">
        <v>5</v>
      </c>
      <c r="OEU28" s="93" t="s">
        <v>65</v>
      </c>
      <c r="OEV28" s="58" t="s">
        <v>58</v>
      </c>
      <c r="OEW28" s="91" t="s">
        <v>32</v>
      </c>
      <c r="OEX28" s="92">
        <v>1</v>
      </c>
      <c r="OEY28" s="87">
        <v>0</v>
      </c>
      <c r="OEZ28" s="59">
        <f t="shared" si="634"/>
        <v>0</v>
      </c>
      <c r="OFA28" s="1"/>
      <c r="OFB28" s="89">
        <v>5</v>
      </c>
      <c r="OFC28" s="93" t="s">
        <v>65</v>
      </c>
      <c r="OFD28" s="58" t="s">
        <v>58</v>
      </c>
      <c r="OFE28" s="91" t="s">
        <v>32</v>
      </c>
      <c r="OFF28" s="92">
        <v>1</v>
      </c>
      <c r="OFG28" s="87">
        <v>0</v>
      </c>
      <c r="OFH28" s="59">
        <f t="shared" si="634"/>
        <v>0</v>
      </c>
      <c r="OFI28" s="1"/>
      <c r="OFJ28" s="89">
        <v>5</v>
      </c>
      <c r="OFK28" s="93" t="s">
        <v>65</v>
      </c>
      <c r="OFL28" s="58" t="s">
        <v>58</v>
      </c>
      <c r="OFM28" s="91" t="s">
        <v>32</v>
      </c>
      <c r="OFN28" s="92">
        <v>1</v>
      </c>
      <c r="OFO28" s="87">
        <v>0</v>
      </c>
      <c r="OFP28" s="59">
        <f t="shared" si="635"/>
        <v>0</v>
      </c>
      <c r="OFQ28" s="1"/>
      <c r="OFR28" s="89">
        <v>5</v>
      </c>
      <c r="OFS28" s="93" t="s">
        <v>65</v>
      </c>
      <c r="OFT28" s="58" t="s">
        <v>58</v>
      </c>
      <c r="OFU28" s="91" t="s">
        <v>32</v>
      </c>
      <c r="OFV28" s="92">
        <v>1</v>
      </c>
      <c r="OFW28" s="87">
        <v>0</v>
      </c>
      <c r="OFX28" s="59">
        <f t="shared" si="635"/>
        <v>0</v>
      </c>
      <c r="OFY28" s="1"/>
      <c r="OFZ28" s="89">
        <v>5</v>
      </c>
      <c r="OGA28" s="93" t="s">
        <v>65</v>
      </c>
      <c r="OGB28" s="58" t="s">
        <v>58</v>
      </c>
      <c r="OGC28" s="91" t="s">
        <v>32</v>
      </c>
      <c r="OGD28" s="92">
        <v>1</v>
      </c>
      <c r="OGE28" s="87">
        <v>0</v>
      </c>
      <c r="OGF28" s="59">
        <f t="shared" si="636"/>
        <v>0</v>
      </c>
      <c r="OGG28" s="1"/>
      <c r="OGH28" s="89">
        <v>5</v>
      </c>
      <c r="OGI28" s="93" t="s">
        <v>65</v>
      </c>
      <c r="OGJ28" s="58" t="s">
        <v>58</v>
      </c>
      <c r="OGK28" s="91" t="s">
        <v>32</v>
      </c>
      <c r="OGL28" s="92">
        <v>1</v>
      </c>
      <c r="OGM28" s="87">
        <v>0</v>
      </c>
      <c r="OGN28" s="59">
        <f t="shared" si="636"/>
        <v>0</v>
      </c>
      <c r="OGO28" s="1"/>
      <c r="OGP28" s="89">
        <v>5</v>
      </c>
      <c r="OGQ28" s="93" t="s">
        <v>65</v>
      </c>
      <c r="OGR28" s="58" t="s">
        <v>58</v>
      </c>
      <c r="OGS28" s="91" t="s">
        <v>32</v>
      </c>
      <c r="OGT28" s="92">
        <v>1</v>
      </c>
      <c r="OGU28" s="87">
        <v>0</v>
      </c>
      <c r="OGV28" s="59">
        <f t="shared" si="637"/>
        <v>0</v>
      </c>
      <c r="OGW28" s="1"/>
      <c r="OGX28" s="89">
        <v>5</v>
      </c>
      <c r="OGY28" s="93" t="s">
        <v>65</v>
      </c>
      <c r="OGZ28" s="58" t="s">
        <v>58</v>
      </c>
      <c r="OHA28" s="91" t="s">
        <v>32</v>
      </c>
      <c r="OHB28" s="92">
        <v>1</v>
      </c>
      <c r="OHC28" s="87">
        <v>0</v>
      </c>
      <c r="OHD28" s="59">
        <f t="shared" si="637"/>
        <v>0</v>
      </c>
      <c r="OHE28" s="1"/>
      <c r="OHF28" s="89">
        <v>5</v>
      </c>
      <c r="OHG28" s="93" t="s">
        <v>65</v>
      </c>
      <c r="OHH28" s="58" t="s">
        <v>58</v>
      </c>
      <c r="OHI28" s="91" t="s">
        <v>32</v>
      </c>
      <c r="OHJ28" s="92">
        <v>1</v>
      </c>
      <c r="OHK28" s="87">
        <v>0</v>
      </c>
      <c r="OHL28" s="59">
        <f t="shared" si="638"/>
        <v>0</v>
      </c>
      <c r="OHM28" s="1"/>
      <c r="OHN28" s="89">
        <v>5</v>
      </c>
      <c r="OHO28" s="93" t="s">
        <v>65</v>
      </c>
      <c r="OHP28" s="58" t="s">
        <v>58</v>
      </c>
      <c r="OHQ28" s="91" t="s">
        <v>32</v>
      </c>
      <c r="OHR28" s="92">
        <v>1</v>
      </c>
      <c r="OHS28" s="87">
        <v>0</v>
      </c>
      <c r="OHT28" s="59">
        <f t="shared" si="638"/>
        <v>0</v>
      </c>
      <c r="OHU28" s="1"/>
      <c r="OHV28" s="89">
        <v>5</v>
      </c>
      <c r="OHW28" s="93" t="s">
        <v>65</v>
      </c>
      <c r="OHX28" s="58" t="s">
        <v>58</v>
      </c>
      <c r="OHY28" s="91" t="s">
        <v>32</v>
      </c>
      <c r="OHZ28" s="92">
        <v>1</v>
      </c>
      <c r="OIA28" s="87">
        <v>0</v>
      </c>
      <c r="OIB28" s="59">
        <f t="shared" si="639"/>
        <v>0</v>
      </c>
      <c r="OIC28" s="1"/>
      <c r="OID28" s="89">
        <v>5</v>
      </c>
      <c r="OIE28" s="93" t="s">
        <v>65</v>
      </c>
      <c r="OIF28" s="58" t="s">
        <v>58</v>
      </c>
      <c r="OIG28" s="91" t="s">
        <v>32</v>
      </c>
      <c r="OIH28" s="92">
        <v>1</v>
      </c>
      <c r="OII28" s="87">
        <v>0</v>
      </c>
      <c r="OIJ28" s="59">
        <f t="shared" si="639"/>
        <v>0</v>
      </c>
      <c r="OIK28" s="1"/>
      <c r="OIL28" s="89">
        <v>5</v>
      </c>
      <c r="OIM28" s="93" t="s">
        <v>65</v>
      </c>
      <c r="OIN28" s="58" t="s">
        <v>58</v>
      </c>
      <c r="OIO28" s="91" t="s">
        <v>32</v>
      </c>
      <c r="OIP28" s="92">
        <v>1</v>
      </c>
      <c r="OIQ28" s="87">
        <v>0</v>
      </c>
      <c r="OIR28" s="59">
        <f t="shared" si="640"/>
        <v>0</v>
      </c>
      <c r="OIS28" s="1"/>
      <c r="OIT28" s="89">
        <v>5</v>
      </c>
      <c r="OIU28" s="93" t="s">
        <v>65</v>
      </c>
      <c r="OIV28" s="58" t="s">
        <v>58</v>
      </c>
      <c r="OIW28" s="91" t="s">
        <v>32</v>
      </c>
      <c r="OIX28" s="92">
        <v>1</v>
      </c>
      <c r="OIY28" s="87">
        <v>0</v>
      </c>
      <c r="OIZ28" s="59">
        <f t="shared" si="640"/>
        <v>0</v>
      </c>
      <c r="OJA28" s="1"/>
      <c r="OJB28" s="89">
        <v>5</v>
      </c>
      <c r="OJC28" s="93" t="s">
        <v>65</v>
      </c>
      <c r="OJD28" s="58" t="s">
        <v>58</v>
      </c>
      <c r="OJE28" s="91" t="s">
        <v>32</v>
      </c>
      <c r="OJF28" s="92">
        <v>1</v>
      </c>
      <c r="OJG28" s="87">
        <v>0</v>
      </c>
      <c r="OJH28" s="59">
        <f t="shared" si="641"/>
        <v>0</v>
      </c>
      <c r="OJI28" s="1"/>
      <c r="OJJ28" s="89">
        <v>5</v>
      </c>
      <c r="OJK28" s="93" t="s">
        <v>65</v>
      </c>
      <c r="OJL28" s="58" t="s">
        <v>58</v>
      </c>
      <c r="OJM28" s="91" t="s">
        <v>32</v>
      </c>
      <c r="OJN28" s="92">
        <v>1</v>
      </c>
      <c r="OJO28" s="87">
        <v>0</v>
      </c>
      <c r="OJP28" s="59">
        <f t="shared" si="641"/>
        <v>0</v>
      </c>
      <c r="OJQ28" s="1"/>
      <c r="OJR28" s="89">
        <v>5</v>
      </c>
      <c r="OJS28" s="93" t="s">
        <v>65</v>
      </c>
      <c r="OJT28" s="58" t="s">
        <v>58</v>
      </c>
      <c r="OJU28" s="91" t="s">
        <v>32</v>
      </c>
      <c r="OJV28" s="92">
        <v>1</v>
      </c>
      <c r="OJW28" s="87">
        <v>0</v>
      </c>
      <c r="OJX28" s="59">
        <f t="shared" si="642"/>
        <v>0</v>
      </c>
      <c r="OJY28" s="1"/>
      <c r="OJZ28" s="89">
        <v>5</v>
      </c>
      <c r="OKA28" s="93" t="s">
        <v>65</v>
      </c>
      <c r="OKB28" s="58" t="s">
        <v>58</v>
      </c>
      <c r="OKC28" s="91" t="s">
        <v>32</v>
      </c>
      <c r="OKD28" s="92">
        <v>1</v>
      </c>
      <c r="OKE28" s="87">
        <v>0</v>
      </c>
      <c r="OKF28" s="59">
        <f t="shared" si="642"/>
        <v>0</v>
      </c>
      <c r="OKG28" s="1"/>
      <c r="OKH28" s="89">
        <v>5</v>
      </c>
      <c r="OKI28" s="93" t="s">
        <v>65</v>
      </c>
      <c r="OKJ28" s="58" t="s">
        <v>58</v>
      </c>
      <c r="OKK28" s="91" t="s">
        <v>32</v>
      </c>
      <c r="OKL28" s="92">
        <v>1</v>
      </c>
      <c r="OKM28" s="87">
        <v>0</v>
      </c>
      <c r="OKN28" s="59">
        <f t="shared" si="643"/>
        <v>0</v>
      </c>
      <c r="OKO28" s="1"/>
      <c r="OKP28" s="89">
        <v>5</v>
      </c>
      <c r="OKQ28" s="93" t="s">
        <v>65</v>
      </c>
      <c r="OKR28" s="58" t="s">
        <v>58</v>
      </c>
      <c r="OKS28" s="91" t="s">
        <v>32</v>
      </c>
      <c r="OKT28" s="92">
        <v>1</v>
      </c>
      <c r="OKU28" s="87">
        <v>0</v>
      </c>
      <c r="OKV28" s="59">
        <f t="shared" si="643"/>
        <v>0</v>
      </c>
      <c r="OKW28" s="1"/>
      <c r="OKX28" s="89">
        <v>5</v>
      </c>
      <c r="OKY28" s="93" t="s">
        <v>65</v>
      </c>
      <c r="OKZ28" s="58" t="s">
        <v>58</v>
      </c>
      <c r="OLA28" s="91" t="s">
        <v>32</v>
      </c>
      <c r="OLB28" s="92">
        <v>1</v>
      </c>
      <c r="OLC28" s="87">
        <v>0</v>
      </c>
      <c r="OLD28" s="59">
        <f t="shared" si="644"/>
        <v>0</v>
      </c>
      <c r="OLE28" s="1"/>
      <c r="OLF28" s="89">
        <v>5</v>
      </c>
      <c r="OLG28" s="93" t="s">
        <v>65</v>
      </c>
      <c r="OLH28" s="58" t="s">
        <v>58</v>
      </c>
      <c r="OLI28" s="91" t="s">
        <v>32</v>
      </c>
      <c r="OLJ28" s="92">
        <v>1</v>
      </c>
      <c r="OLK28" s="87">
        <v>0</v>
      </c>
      <c r="OLL28" s="59">
        <f t="shared" si="644"/>
        <v>0</v>
      </c>
      <c r="OLM28" s="1"/>
      <c r="OLN28" s="89">
        <v>5</v>
      </c>
      <c r="OLO28" s="93" t="s">
        <v>65</v>
      </c>
      <c r="OLP28" s="58" t="s">
        <v>58</v>
      </c>
      <c r="OLQ28" s="91" t="s">
        <v>32</v>
      </c>
      <c r="OLR28" s="92">
        <v>1</v>
      </c>
      <c r="OLS28" s="87">
        <v>0</v>
      </c>
      <c r="OLT28" s="59">
        <f t="shared" si="645"/>
        <v>0</v>
      </c>
      <c r="OLU28" s="1"/>
      <c r="OLV28" s="89">
        <v>5</v>
      </c>
      <c r="OLW28" s="93" t="s">
        <v>65</v>
      </c>
      <c r="OLX28" s="58" t="s">
        <v>58</v>
      </c>
      <c r="OLY28" s="91" t="s">
        <v>32</v>
      </c>
      <c r="OLZ28" s="92">
        <v>1</v>
      </c>
      <c r="OMA28" s="87">
        <v>0</v>
      </c>
      <c r="OMB28" s="59">
        <f t="shared" si="645"/>
        <v>0</v>
      </c>
      <c r="OMC28" s="1"/>
      <c r="OMD28" s="89">
        <v>5</v>
      </c>
      <c r="OME28" s="93" t="s">
        <v>65</v>
      </c>
      <c r="OMF28" s="58" t="s">
        <v>58</v>
      </c>
      <c r="OMG28" s="91" t="s">
        <v>32</v>
      </c>
      <c r="OMH28" s="92">
        <v>1</v>
      </c>
      <c r="OMI28" s="87">
        <v>0</v>
      </c>
      <c r="OMJ28" s="59">
        <f t="shared" si="646"/>
        <v>0</v>
      </c>
      <c r="OMK28" s="1"/>
      <c r="OML28" s="89">
        <v>5</v>
      </c>
      <c r="OMM28" s="93" t="s">
        <v>65</v>
      </c>
      <c r="OMN28" s="58" t="s">
        <v>58</v>
      </c>
      <c r="OMO28" s="91" t="s">
        <v>32</v>
      </c>
      <c r="OMP28" s="92">
        <v>1</v>
      </c>
      <c r="OMQ28" s="87">
        <v>0</v>
      </c>
      <c r="OMR28" s="59">
        <f t="shared" si="646"/>
        <v>0</v>
      </c>
      <c r="OMS28" s="1"/>
      <c r="OMT28" s="89">
        <v>5</v>
      </c>
      <c r="OMU28" s="93" t="s">
        <v>65</v>
      </c>
      <c r="OMV28" s="58" t="s">
        <v>58</v>
      </c>
      <c r="OMW28" s="91" t="s">
        <v>32</v>
      </c>
      <c r="OMX28" s="92">
        <v>1</v>
      </c>
      <c r="OMY28" s="87">
        <v>0</v>
      </c>
      <c r="OMZ28" s="59">
        <f t="shared" si="647"/>
        <v>0</v>
      </c>
      <c r="ONA28" s="1"/>
      <c r="ONB28" s="89">
        <v>5</v>
      </c>
      <c r="ONC28" s="93" t="s">
        <v>65</v>
      </c>
      <c r="OND28" s="58" t="s">
        <v>58</v>
      </c>
      <c r="ONE28" s="91" t="s">
        <v>32</v>
      </c>
      <c r="ONF28" s="92">
        <v>1</v>
      </c>
      <c r="ONG28" s="87">
        <v>0</v>
      </c>
      <c r="ONH28" s="59">
        <f t="shared" si="647"/>
        <v>0</v>
      </c>
      <c r="ONI28" s="1"/>
      <c r="ONJ28" s="89">
        <v>5</v>
      </c>
      <c r="ONK28" s="93" t="s">
        <v>65</v>
      </c>
      <c r="ONL28" s="58" t="s">
        <v>58</v>
      </c>
      <c r="ONM28" s="91" t="s">
        <v>32</v>
      </c>
      <c r="ONN28" s="92">
        <v>1</v>
      </c>
      <c r="ONO28" s="87">
        <v>0</v>
      </c>
      <c r="ONP28" s="59">
        <f t="shared" si="648"/>
        <v>0</v>
      </c>
      <c r="ONQ28" s="1"/>
      <c r="ONR28" s="89">
        <v>5</v>
      </c>
      <c r="ONS28" s="93" t="s">
        <v>65</v>
      </c>
      <c r="ONT28" s="58" t="s">
        <v>58</v>
      </c>
      <c r="ONU28" s="91" t="s">
        <v>32</v>
      </c>
      <c r="ONV28" s="92">
        <v>1</v>
      </c>
      <c r="ONW28" s="87">
        <v>0</v>
      </c>
      <c r="ONX28" s="59">
        <f t="shared" si="648"/>
        <v>0</v>
      </c>
      <c r="ONY28" s="1"/>
      <c r="ONZ28" s="89">
        <v>5</v>
      </c>
      <c r="OOA28" s="93" t="s">
        <v>65</v>
      </c>
      <c r="OOB28" s="58" t="s">
        <v>58</v>
      </c>
      <c r="OOC28" s="91" t="s">
        <v>32</v>
      </c>
      <c r="OOD28" s="92">
        <v>1</v>
      </c>
      <c r="OOE28" s="87">
        <v>0</v>
      </c>
      <c r="OOF28" s="59">
        <f t="shared" si="649"/>
        <v>0</v>
      </c>
      <c r="OOG28" s="1"/>
      <c r="OOH28" s="89">
        <v>5</v>
      </c>
      <c r="OOI28" s="93" t="s">
        <v>65</v>
      </c>
      <c r="OOJ28" s="58" t="s">
        <v>58</v>
      </c>
      <c r="OOK28" s="91" t="s">
        <v>32</v>
      </c>
      <c r="OOL28" s="92">
        <v>1</v>
      </c>
      <c r="OOM28" s="87">
        <v>0</v>
      </c>
      <c r="OON28" s="59">
        <f t="shared" si="649"/>
        <v>0</v>
      </c>
      <c r="OOO28" s="1"/>
      <c r="OOP28" s="89">
        <v>5</v>
      </c>
      <c r="OOQ28" s="93" t="s">
        <v>65</v>
      </c>
      <c r="OOR28" s="58" t="s">
        <v>58</v>
      </c>
      <c r="OOS28" s="91" t="s">
        <v>32</v>
      </c>
      <c r="OOT28" s="92">
        <v>1</v>
      </c>
      <c r="OOU28" s="87">
        <v>0</v>
      </c>
      <c r="OOV28" s="59">
        <f t="shared" si="650"/>
        <v>0</v>
      </c>
      <c r="OOW28" s="1"/>
      <c r="OOX28" s="89">
        <v>5</v>
      </c>
      <c r="OOY28" s="93" t="s">
        <v>65</v>
      </c>
      <c r="OOZ28" s="58" t="s">
        <v>58</v>
      </c>
      <c r="OPA28" s="91" t="s">
        <v>32</v>
      </c>
      <c r="OPB28" s="92">
        <v>1</v>
      </c>
      <c r="OPC28" s="87">
        <v>0</v>
      </c>
      <c r="OPD28" s="59">
        <f t="shared" si="650"/>
        <v>0</v>
      </c>
      <c r="OPE28" s="1"/>
      <c r="OPF28" s="89">
        <v>5</v>
      </c>
      <c r="OPG28" s="93" t="s">
        <v>65</v>
      </c>
      <c r="OPH28" s="58" t="s">
        <v>58</v>
      </c>
      <c r="OPI28" s="91" t="s">
        <v>32</v>
      </c>
      <c r="OPJ28" s="92">
        <v>1</v>
      </c>
      <c r="OPK28" s="87">
        <v>0</v>
      </c>
      <c r="OPL28" s="59">
        <f t="shared" si="651"/>
        <v>0</v>
      </c>
      <c r="OPM28" s="1"/>
      <c r="OPN28" s="89">
        <v>5</v>
      </c>
      <c r="OPO28" s="93" t="s">
        <v>65</v>
      </c>
      <c r="OPP28" s="58" t="s">
        <v>58</v>
      </c>
      <c r="OPQ28" s="91" t="s">
        <v>32</v>
      </c>
      <c r="OPR28" s="92">
        <v>1</v>
      </c>
      <c r="OPS28" s="87">
        <v>0</v>
      </c>
      <c r="OPT28" s="59">
        <f t="shared" si="651"/>
        <v>0</v>
      </c>
      <c r="OPU28" s="1"/>
      <c r="OPV28" s="89">
        <v>5</v>
      </c>
      <c r="OPW28" s="93" t="s">
        <v>65</v>
      </c>
      <c r="OPX28" s="58" t="s">
        <v>58</v>
      </c>
      <c r="OPY28" s="91" t="s">
        <v>32</v>
      </c>
      <c r="OPZ28" s="92">
        <v>1</v>
      </c>
      <c r="OQA28" s="87">
        <v>0</v>
      </c>
      <c r="OQB28" s="59">
        <f t="shared" si="652"/>
        <v>0</v>
      </c>
      <c r="OQC28" s="1"/>
      <c r="OQD28" s="89">
        <v>5</v>
      </c>
      <c r="OQE28" s="93" t="s">
        <v>65</v>
      </c>
      <c r="OQF28" s="58" t="s">
        <v>58</v>
      </c>
      <c r="OQG28" s="91" t="s">
        <v>32</v>
      </c>
      <c r="OQH28" s="92">
        <v>1</v>
      </c>
      <c r="OQI28" s="87">
        <v>0</v>
      </c>
      <c r="OQJ28" s="59">
        <f t="shared" si="652"/>
        <v>0</v>
      </c>
      <c r="OQK28" s="1"/>
      <c r="OQL28" s="89">
        <v>5</v>
      </c>
      <c r="OQM28" s="93" t="s">
        <v>65</v>
      </c>
      <c r="OQN28" s="58" t="s">
        <v>58</v>
      </c>
      <c r="OQO28" s="91" t="s">
        <v>32</v>
      </c>
      <c r="OQP28" s="92">
        <v>1</v>
      </c>
      <c r="OQQ28" s="87">
        <v>0</v>
      </c>
      <c r="OQR28" s="59">
        <f t="shared" si="653"/>
        <v>0</v>
      </c>
      <c r="OQS28" s="1"/>
      <c r="OQT28" s="89">
        <v>5</v>
      </c>
      <c r="OQU28" s="93" t="s">
        <v>65</v>
      </c>
      <c r="OQV28" s="58" t="s">
        <v>58</v>
      </c>
      <c r="OQW28" s="91" t="s">
        <v>32</v>
      </c>
      <c r="OQX28" s="92">
        <v>1</v>
      </c>
      <c r="OQY28" s="87">
        <v>0</v>
      </c>
      <c r="OQZ28" s="59">
        <f t="shared" si="653"/>
        <v>0</v>
      </c>
      <c r="ORA28" s="1"/>
      <c r="ORB28" s="89">
        <v>5</v>
      </c>
      <c r="ORC28" s="93" t="s">
        <v>65</v>
      </c>
      <c r="ORD28" s="58" t="s">
        <v>58</v>
      </c>
      <c r="ORE28" s="91" t="s">
        <v>32</v>
      </c>
      <c r="ORF28" s="92">
        <v>1</v>
      </c>
      <c r="ORG28" s="87">
        <v>0</v>
      </c>
      <c r="ORH28" s="59">
        <f t="shared" si="654"/>
        <v>0</v>
      </c>
      <c r="ORI28" s="1"/>
      <c r="ORJ28" s="89">
        <v>5</v>
      </c>
      <c r="ORK28" s="93" t="s">
        <v>65</v>
      </c>
      <c r="ORL28" s="58" t="s">
        <v>58</v>
      </c>
      <c r="ORM28" s="91" t="s">
        <v>32</v>
      </c>
      <c r="ORN28" s="92">
        <v>1</v>
      </c>
      <c r="ORO28" s="87">
        <v>0</v>
      </c>
      <c r="ORP28" s="59">
        <f t="shared" si="654"/>
        <v>0</v>
      </c>
      <c r="ORQ28" s="1"/>
      <c r="ORR28" s="89">
        <v>5</v>
      </c>
      <c r="ORS28" s="93" t="s">
        <v>65</v>
      </c>
      <c r="ORT28" s="58" t="s">
        <v>58</v>
      </c>
      <c r="ORU28" s="91" t="s">
        <v>32</v>
      </c>
      <c r="ORV28" s="92">
        <v>1</v>
      </c>
      <c r="ORW28" s="87">
        <v>0</v>
      </c>
      <c r="ORX28" s="59">
        <f t="shared" si="655"/>
        <v>0</v>
      </c>
      <c r="ORY28" s="1"/>
      <c r="ORZ28" s="89">
        <v>5</v>
      </c>
      <c r="OSA28" s="93" t="s">
        <v>65</v>
      </c>
      <c r="OSB28" s="58" t="s">
        <v>58</v>
      </c>
      <c r="OSC28" s="91" t="s">
        <v>32</v>
      </c>
      <c r="OSD28" s="92">
        <v>1</v>
      </c>
      <c r="OSE28" s="87">
        <v>0</v>
      </c>
      <c r="OSF28" s="59">
        <f t="shared" si="655"/>
        <v>0</v>
      </c>
      <c r="OSG28" s="1"/>
      <c r="OSH28" s="89">
        <v>5</v>
      </c>
      <c r="OSI28" s="93" t="s">
        <v>65</v>
      </c>
      <c r="OSJ28" s="58" t="s">
        <v>58</v>
      </c>
      <c r="OSK28" s="91" t="s">
        <v>32</v>
      </c>
      <c r="OSL28" s="92">
        <v>1</v>
      </c>
      <c r="OSM28" s="87">
        <v>0</v>
      </c>
      <c r="OSN28" s="59">
        <f t="shared" si="656"/>
        <v>0</v>
      </c>
      <c r="OSO28" s="1"/>
      <c r="OSP28" s="89">
        <v>5</v>
      </c>
      <c r="OSQ28" s="93" t="s">
        <v>65</v>
      </c>
      <c r="OSR28" s="58" t="s">
        <v>58</v>
      </c>
      <c r="OSS28" s="91" t="s">
        <v>32</v>
      </c>
      <c r="OST28" s="92">
        <v>1</v>
      </c>
      <c r="OSU28" s="87">
        <v>0</v>
      </c>
      <c r="OSV28" s="59">
        <f t="shared" si="656"/>
        <v>0</v>
      </c>
      <c r="OSW28" s="1"/>
      <c r="OSX28" s="89">
        <v>5</v>
      </c>
      <c r="OSY28" s="93" t="s">
        <v>65</v>
      </c>
      <c r="OSZ28" s="58" t="s">
        <v>58</v>
      </c>
      <c r="OTA28" s="91" t="s">
        <v>32</v>
      </c>
      <c r="OTB28" s="92">
        <v>1</v>
      </c>
      <c r="OTC28" s="87">
        <v>0</v>
      </c>
      <c r="OTD28" s="59">
        <f t="shared" si="657"/>
        <v>0</v>
      </c>
      <c r="OTE28" s="1"/>
      <c r="OTF28" s="89">
        <v>5</v>
      </c>
      <c r="OTG28" s="93" t="s">
        <v>65</v>
      </c>
      <c r="OTH28" s="58" t="s">
        <v>58</v>
      </c>
      <c r="OTI28" s="91" t="s">
        <v>32</v>
      </c>
      <c r="OTJ28" s="92">
        <v>1</v>
      </c>
      <c r="OTK28" s="87">
        <v>0</v>
      </c>
      <c r="OTL28" s="59">
        <f t="shared" si="657"/>
        <v>0</v>
      </c>
      <c r="OTM28" s="1"/>
      <c r="OTN28" s="89">
        <v>5</v>
      </c>
      <c r="OTO28" s="93" t="s">
        <v>65</v>
      </c>
      <c r="OTP28" s="58" t="s">
        <v>58</v>
      </c>
      <c r="OTQ28" s="91" t="s">
        <v>32</v>
      </c>
      <c r="OTR28" s="92">
        <v>1</v>
      </c>
      <c r="OTS28" s="87">
        <v>0</v>
      </c>
      <c r="OTT28" s="59">
        <f t="shared" si="658"/>
        <v>0</v>
      </c>
      <c r="OTU28" s="1"/>
      <c r="OTV28" s="89">
        <v>5</v>
      </c>
      <c r="OTW28" s="93" t="s">
        <v>65</v>
      </c>
      <c r="OTX28" s="58" t="s">
        <v>58</v>
      </c>
      <c r="OTY28" s="91" t="s">
        <v>32</v>
      </c>
      <c r="OTZ28" s="92">
        <v>1</v>
      </c>
      <c r="OUA28" s="87">
        <v>0</v>
      </c>
      <c r="OUB28" s="59">
        <f t="shared" si="658"/>
        <v>0</v>
      </c>
      <c r="OUC28" s="1"/>
      <c r="OUD28" s="89">
        <v>5</v>
      </c>
      <c r="OUE28" s="93" t="s">
        <v>65</v>
      </c>
      <c r="OUF28" s="58" t="s">
        <v>58</v>
      </c>
      <c r="OUG28" s="91" t="s">
        <v>32</v>
      </c>
      <c r="OUH28" s="92">
        <v>1</v>
      </c>
      <c r="OUI28" s="87">
        <v>0</v>
      </c>
      <c r="OUJ28" s="59">
        <f t="shared" si="659"/>
        <v>0</v>
      </c>
      <c r="OUK28" s="1"/>
      <c r="OUL28" s="89">
        <v>5</v>
      </c>
      <c r="OUM28" s="93" t="s">
        <v>65</v>
      </c>
      <c r="OUN28" s="58" t="s">
        <v>58</v>
      </c>
      <c r="OUO28" s="91" t="s">
        <v>32</v>
      </c>
      <c r="OUP28" s="92">
        <v>1</v>
      </c>
      <c r="OUQ28" s="87">
        <v>0</v>
      </c>
      <c r="OUR28" s="59">
        <f t="shared" si="659"/>
        <v>0</v>
      </c>
      <c r="OUS28" s="1"/>
      <c r="OUT28" s="89">
        <v>5</v>
      </c>
      <c r="OUU28" s="93" t="s">
        <v>65</v>
      </c>
      <c r="OUV28" s="58" t="s">
        <v>58</v>
      </c>
      <c r="OUW28" s="91" t="s">
        <v>32</v>
      </c>
      <c r="OUX28" s="92">
        <v>1</v>
      </c>
      <c r="OUY28" s="87">
        <v>0</v>
      </c>
      <c r="OUZ28" s="59">
        <f t="shared" si="660"/>
        <v>0</v>
      </c>
      <c r="OVA28" s="1"/>
      <c r="OVB28" s="89">
        <v>5</v>
      </c>
      <c r="OVC28" s="93" t="s">
        <v>65</v>
      </c>
      <c r="OVD28" s="58" t="s">
        <v>58</v>
      </c>
      <c r="OVE28" s="91" t="s">
        <v>32</v>
      </c>
      <c r="OVF28" s="92">
        <v>1</v>
      </c>
      <c r="OVG28" s="87">
        <v>0</v>
      </c>
      <c r="OVH28" s="59">
        <f t="shared" si="660"/>
        <v>0</v>
      </c>
      <c r="OVI28" s="1"/>
      <c r="OVJ28" s="89">
        <v>5</v>
      </c>
      <c r="OVK28" s="93" t="s">
        <v>65</v>
      </c>
      <c r="OVL28" s="58" t="s">
        <v>58</v>
      </c>
      <c r="OVM28" s="91" t="s">
        <v>32</v>
      </c>
      <c r="OVN28" s="92">
        <v>1</v>
      </c>
      <c r="OVO28" s="87">
        <v>0</v>
      </c>
      <c r="OVP28" s="59">
        <f t="shared" si="661"/>
        <v>0</v>
      </c>
      <c r="OVQ28" s="1"/>
      <c r="OVR28" s="89">
        <v>5</v>
      </c>
      <c r="OVS28" s="93" t="s">
        <v>65</v>
      </c>
      <c r="OVT28" s="58" t="s">
        <v>58</v>
      </c>
      <c r="OVU28" s="91" t="s">
        <v>32</v>
      </c>
      <c r="OVV28" s="92">
        <v>1</v>
      </c>
      <c r="OVW28" s="87">
        <v>0</v>
      </c>
      <c r="OVX28" s="59">
        <f t="shared" si="661"/>
        <v>0</v>
      </c>
      <c r="OVY28" s="1"/>
      <c r="OVZ28" s="89">
        <v>5</v>
      </c>
      <c r="OWA28" s="93" t="s">
        <v>65</v>
      </c>
      <c r="OWB28" s="58" t="s">
        <v>58</v>
      </c>
      <c r="OWC28" s="91" t="s">
        <v>32</v>
      </c>
      <c r="OWD28" s="92">
        <v>1</v>
      </c>
      <c r="OWE28" s="87">
        <v>0</v>
      </c>
      <c r="OWF28" s="59">
        <f t="shared" si="662"/>
        <v>0</v>
      </c>
      <c r="OWG28" s="1"/>
      <c r="OWH28" s="89">
        <v>5</v>
      </c>
      <c r="OWI28" s="93" t="s">
        <v>65</v>
      </c>
      <c r="OWJ28" s="58" t="s">
        <v>58</v>
      </c>
      <c r="OWK28" s="91" t="s">
        <v>32</v>
      </c>
      <c r="OWL28" s="92">
        <v>1</v>
      </c>
      <c r="OWM28" s="87">
        <v>0</v>
      </c>
      <c r="OWN28" s="59">
        <f t="shared" si="662"/>
        <v>0</v>
      </c>
      <c r="OWO28" s="1"/>
      <c r="OWP28" s="89">
        <v>5</v>
      </c>
      <c r="OWQ28" s="93" t="s">
        <v>65</v>
      </c>
      <c r="OWR28" s="58" t="s">
        <v>58</v>
      </c>
      <c r="OWS28" s="91" t="s">
        <v>32</v>
      </c>
      <c r="OWT28" s="92">
        <v>1</v>
      </c>
      <c r="OWU28" s="87">
        <v>0</v>
      </c>
      <c r="OWV28" s="59">
        <f t="shared" si="663"/>
        <v>0</v>
      </c>
      <c r="OWW28" s="1"/>
      <c r="OWX28" s="89">
        <v>5</v>
      </c>
      <c r="OWY28" s="93" t="s">
        <v>65</v>
      </c>
      <c r="OWZ28" s="58" t="s">
        <v>58</v>
      </c>
      <c r="OXA28" s="91" t="s">
        <v>32</v>
      </c>
      <c r="OXB28" s="92">
        <v>1</v>
      </c>
      <c r="OXC28" s="87">
        <v>0</v>
      </c>
      <c r="OXD28" s="59">
        <f t="shared" si="663"/>
        <v>0</v>
      </c>
      <c r="OXE28" s="1"/>
      <c r="OXF28" s="89">
        <v>5</v>
      </c>
      <c r="OXG28" s="93" t="s">
        <v>65</v>
      </c>
      <c r="OXH28" s="58" t="s">
        <v>58</v>
      </c>
      <c r="OXI28" s="91" t="s">
        <v>32</v>
      </c>
      <c r="OXJ28" s="92">
        <v>1</v>
      </c>
      <c r="OXK28" s="87">
        <v>0</v>
      </c>
      <c r="OXL28" s="59">
        <f t="shared" si="664"/>
        <v>0</v>
      </c>
      <c r="OXM28" s="1"/>
      <c r="OXN28" s="89">
        <v>5</v>
      </c>
      <c r="OXO28" s="93" t="s">
        <v>65</v>
      </c>
      <c r="OXP28" s="58" t="s">
        <v>58</v>
      </c>
      <c r="OXQ28" s="91" t="s">
        <v>32</v>
      </c>
      <c r="OXR28" s="92">
        <v>1</v>
      </c>
      <c r="OXS28" s="87">
        <v>0</v>
      </c>
      <c r="OXT28" s="59">
        <f t="shared" si="664"/>
        <v>0</v>
      </c>
      <c r="OXU28" s="1"/>
      <c r="OXV28" s="89">
        <v>5</v>
      </c>
      <c r="OXW28" s="93" t="s">
        <v>65</v>
      </c>
      <c r="OXX28" s="58" t="s">
        <v>58</v>
      </c>
      <c r="OXY28" s="91" t="s">
        <v>32</v>
      </c>
      <c r="OXZ28" s="92">
        <v>1</v>
      </c>
      <c r="OYA28" s="87">
        <v>0</v>
      </c>
      <c r="OYB28" s="59">
        <f t="shared" si="665"/>
        <v>0</v>
      </c>
      <c r="OYC28" s="1"/>
      <c r="OYD28" s="89">
        <v>5</v>
      </c>
      <c r="OYE28" s="93" t="s">
        <v>65</v>
      </c>
      <c r="OYF28" s="58" t="s">
        <v>58</v>
      </c>
      <c r="OYG28" s="91" t="s">
        <v>32</v>
      </c>
      <c r="OYH28" s="92">
        <v>1</v>
      </c>
      <c r="OYI28" s="87">
        <v>0</v>
      </c>
      <c r="OYJ28" s="59">
        <f t="shared" si="665"/>
        <v>0</v>
      </c>
      <c r="OYK28" s="1"/>
      <c r="OYL28" s="89">
        <v>5</v>
      </c>
      <c r="OYM28" s="93" t="s">
        <v>65</v>
      </c>
      <c r="OYN28" s="58" t="s">
        <v>58</v>
      </c>
      <c r="OYO28" s="91" t="s">
        <v>32</v>
      </c>
      <c r="OYP28" s="92">
        <v>1</v>
      </c>
      <c r="OYQ28" s="87">
        <v>0</v>
      </c>
      <c r="OYR28" s="59">
        <f t="shared" si="666"/>
        <v>0</v>
      </c>
      <c r="OYS28" s="1"/>
      <c r="OYT28" s="89">
        <v>5</v>
      </c>
      <c r="OYU28" s="93" t="s">
        <v>65</v>
      </c>
      <c r="OYV28" s="58" t="s">
        <v>58</v>
      </c>
      <c r="OYW28" s="91" t="s">
        <v>32</v>
      </c>
      <c r="OYX28" s="92">
        <v>1</v>
      </c>
      <c r="OYY28" s="87">
        <v>0</v>
      </c>
      <c r="OYZ28" s="59">
        <f t="shared" si="666"/>
        <v>0</v>
      </c>
      <c r="OZA28" s="1"/>
      <c r="OZB28" s="89">
        <v>5</v>
      </c>
      <c r="OZC28" s="93" t="s">
        <v>65</v>
      </c>
      <c r="OZD28" s="58" t="s">
        <v>58</v>
      </c>
      <c r="OZE28" s="91" t="s">
        <v>32</v>
      </c>
      <c r="OZF28" s="92">
        <v>1</v>
      </c>
      <c r="OZG28" s="87">
        <v>0</v>
      </c>
      <c r="OZH28" s="59">
        <f t="shared" si="667"/>
        <v>0</v>
      </c>
      <c r="OZI28" s="1"/>
      <c r="OZJ28" s="89">
        <v>5</v>
      </c>
      <c r="OZK28" s="93" t="s">
        <v>65</v>
      </c>
      <c r="OZL28" s="58" t="s">
        <v>58</v>
      </c>
      <c r="OZM28" s="91" t="s">
        <v>32</v>
      </c>
      <c r="OZN28" s="92">
        <v>1</v>
      </c>
      <c r="OZO28" s="87">
        <v>0</v>
      </c>
      <c r="OZP28" s="59">
        <f t="shared" si="667"/>
        <v>0</v>
      </c>
      <c r="OZQ28" s="1"/>
      <c r="OZR28" s="89">
        <v>5</v>
      </c>
      <c r="OZS28" s="93" t="s">
        <v>65</v>
      </c>
      <c r="OZT28" s="58" t="s">
        <v>58</v>
      </c>
      <c r="OZU28" s="91" t="s">
        <v>32</v>
      </c>
      <c r="OZV28" s="92">
        <v>1</v>
      </c>
      <c r="OZW28" s="87">
        <v>0</v>
      </c>
      <c r="OZX28" s="59">
        <f t="shared" si="668"/>
        <v>0</v>
      </c>
      <c r="OZY28" s="1"/>
      <c r="OZZ28" s="89">
        <v>5</v>
      </c>
      <c r="PAA28" s="93" t="s">
        <v>65</v>
      </c>
      <c r="PAB28" s="58" t="s">
        <v>58</v>
      </c>
      <c r="PAC28" s="91" t="s">
        <v>32</v>
      </c>
      <c r="PAD28" s="92">
        <v>1</v>
      </c>
      <c r="PAE28" s="87">
        <v>0</v>
      </c>
      <c r="PAF28" s="59">
        <f t="shared" si="668"/>
        <v>0</v>
      </c>
      <c r="PAG28" s="1"/>
      <c r="PAH28" s="89">
        <v>5</v>
      </c>
      <c r="PAI28" s="93" t="s">
        <v>65</v>
      </c>
      <c r="PAJ28" s="58" t="s">
        <v>58</v>
      </c>
      <c r="PAK28" s="91" t="s">
        <v>32</v>
      </c>
      <c r="PAL28" s="92">
        <v>1</v>
      </c>
      <c r="PAM28" s="87">
        <v>0</v>
      </c>
      <c r="PAN28" s="59">
        <f t="shared" si="669"/>
        <v>0</v>
      </c>
      <c r="PAO28" s="1"/>
      <c r="PAP28" s="89">
        <v>5</v>
      </c>
      <c r="PAQ28" s="93" t="s">
        <v>65</v>
      </c>
      <c r="PAR28" s="58" t="s">
        <v>58</v>
      </c>
      <c r="PAS28" s="91" t="s">
        <v>32</v>
      </c>
      <c r="PAT28" s="92">
        <v>1</v>
      </c>
      <c r="PAU28" s="87">
        <v>0</v>
      </c>
      <c r="PAV28" s="59">
        <f t="shared" si="669"/>
        <v>0</v>
      </c>
      <c r="PAW28" s="1"/>
      <c r="PAX28" s="89">
        <v>5</v>
      </c>
      <c r="PAY28" s="93" t="s">
        <v>65</v>
      </c>
      <c r="PAZ28" s="58" t="s">
        <v>58</v>
      </c>
      <c r="PBA28" s="91" t="s">
        <v>32</v>
      </c>
      <c r="PBB28" s="92">
        <v>1</v>
      </c>
      <c r="PBC28" s="87">
        <v>0</v>
      </c>
      <c r="PBD28" s="59">
        <f t="shared" si="670"/>
        <v>0</v>
      </c>
      <c r="PBE28" s="1"/>
      <c r="PBF28" s="89">
        <v>5</v>
      </c>
      <c r="PBG28" s="93" t="s">
        <v>65</v>
      </c>
      <c r="PBH28" s="58" t="s">
        <v>58</v>
      </c>
      <c r="PBI28" s="91" t="s">
        <v>32</v>
      </c>
      <c r="PBJ28" s="92">
        <v>1</v>
      </c>
      <c r="PBK28" s="87">
        <v>0</v>
      </c>
      <c r="PBL28" s="59">
        <f t="shared" si="670"/>
        <v>0</v>
      </c>
      <c r="PBM28" s="1"/>
      <c r="PBN28" s="89">
        <v>5</v>
      </c>
      <c r="PBO28" s="93" t="s">
        <v>65</v>
      </c>
      <c r="PBP28" s="58" t="s">
        <v>58</v>
      </c>
      <c r="PBQ28" s="91" t="s">
        <v>32</v>
      </c>
      <c r="PBR28" s="92">
        <v>1</v>
      </c>
      <c r="PBS28" s="87">
        <v>0</v>
      </c>
      <c r="PBT28" s="59">
        <f t="shared" si="671"/>
        <v>0</v>
      </c>
      <c r="PBU28" s="1"/>
      <c r="PBV28" s="89">
        <v>5</v>
      </c>
      <c r="PBW28" s="93" t="s">
        <v>65</v>
      </c>
      <c r="PBX28" s="58" t="s">
        <v>58</v>
      </c>
      <c r="PBY28" s="91" t="s">
        <v>32</v>
      </c>
      <c r="PBZ28" s="92">
        <v>1</v>
      </c>
      <c r="PCA28" s="87">
        <v>0</v>
      </c>
      <c r="PCB28" s="59">
        <f t="shared" si="671"/>
        <v>0</v>
      </c>
      <c r="PCC28" s="1"/>
      <c r="PCD28" s="89">
        <v>5</v>
      </c>
      <c r="PCE28" s="93" t="s">
        <v>65</v>
      </c>
      <c r="PCF28" s="58" t="s">
        <v>58</v>
      </c>
      <c r="PCG28" s="91" t="s">
        <v>32</v>
      </c>
      <c r="PCH28" s="92">
        <v>1</v>
      </c>
      <c r="PCI28" s="87">
        <v>0</v>
      </c>
      <c r="PCJ28" s="59">
        <f t="shared" si="672"/>
        <v>0</v>
      </c>
      <c r="PCK28" s="1"/>
      <c r="PCL28" s="89">
        <v>5</v>
      </c>
      <c r="PCM28" s="93" t="s">
        <v>65</v>
      </c>
      <c r="PCN28" s="58" t="s">
        <v>58</v>
      </c>
      <c r="PCO28" s="91" t="s">
        <v>32</v>
      </c>
      <c r="PCP28" s="92">
        <v>1</v>
      </c>
      <c r="PCQ28" s="87">
        <v>0</v>
      </c>
      <c r="PCR28" s="59">
        <f t="shared" si="672"/>
        <v>0</v>
      </c>
      <c r="PCS28" s="1"/>
      <c r="PCT28" s="89">
        <v>5</v>
      </c>
      <c r="PCU28" s="93" t="s">
        <v>65</v>
      </c>
      <c r="PCV28" s="58" t="s">
        <v>58</v>
      </c>
      <c r="PCW28" s="91" t="s">
        <v>32</v>
      </c>
      <c r="PCX28" s="92">
        <v>1</v>
      </c>
      <c r="PCY28" s="87">
        <v>0</v>
      </c>
      <c r="PCZ28" s="59">
        <f t="shared" si="673"/>
        <v>0</v>
      </c>
      <c r="PDA28" s="1"/>
      <c r="PDB28" s="89">
        <v>5</v>
      </c>
      <c r="PDC28" s="93" t="s">
        <v>65</v>
      </c>
      <c r="PDD28" s="58" t="s">
        <v>58</v>
      </c>
      <c r="PDE28" s="91" t="s">
        <v>32</v>
      </c>
      <c r="PDF28" s="92">
        <v>1</v>
      </c>
      <c r="PDG28" s="87">
        <v>0</v>
      </c>
      <c r="PDH28" s="59">
        <f t="shared" si="673"/>
        <v>0</v>
      </c>
      <c r="PDI28" s="1"/>
      <c r="PDJ28" s="89">
        <v>5</v>
      </c>
      <c r="PDK28" s="93" t="s">
        <v>65</v>
      </c>
      <c r="PDL28" s="58" t="s">
        <v>58</v>
      </c>
      <c r="PDM28" s="91" t="s">
        <v>32</v>
      </c>
      <c r="PDN28" s="92">
        <v>1</v>
      </c>
      <c r="PDO28" s="87">
        <v>0</v>
      </c>
      <c r="PDP28" s="59">
        <f t="shared" si="674"/>
        <v>0</v>
      </c>
      <c r="PDQ28" s="1"/>
      <c r="PDR28" s="89">
        <v>5</v>
      </c>
      <c r="PDS28" s="93" t="s">
        <v>65</v>
      </c>
      <c r="PDT28" s="58" t="s">
        <v>58</v>
      </c>
      <c r="PDU28" s="91" t="s">
        <v>32</v>
      </c>
      <c r="PDV28" s="92">
        <v>1</v>
      </c>
      <c r="PDW28" s="87">
        <v>0</v>
      </c>
      <c r="PDX28" s="59">
        <f t="shared" si="674"/>
        <v>0</v>
      </c>
      <c r="PDY28" s="1"/>
      <c r="PDZ28" s="89">
        <v>5</v>
      </c>
      <c r="PEA28" s="93" t="s">
        <v>65</v>
      </c>
      <c r="PEB28" s="58" t="s">
        <v>58</v>
      </c>
      <c r="PEC28" s="91" t="s">
        <v>32</v>
      </c>
      <c r="PED28" s="92">
        <v>1</v>
      </c>
      <c r="PEE28" s="87">
        <v>0</v>
      </c>
      <c r="PEF28" s="59">
        <f t="shared" si="675"/>
        <v>0</v>
      </c>
      <c r="PEG28" s="1"/>
      <c r="PEH28" s="89">
        <v>5</v>
      </c>
      <c r="PEI28" s="93" t="s">
        <v>65</v>
      </c>
      <c r="PEJ28" s="58" t="s">
        <v>58</v>
      </c>
      <c r="PEK28" s="91" t="s">
        <v>32</v>
      </c>
      <c r="PEL28" s="92">
        <v>1</v>
      </c>
      <c r="PEM28" s="87">
        <v>0</v>
      </c>
      <c r="PEN28" s="59">
        <f t="shared" si="675"/>
        <v>0</v>
      </c>
      <c r="PEO28" s="1"/>
      <c r="PEP28" s="89">
        <v>5</v>
      </c>
      <c r="PEQ28" s="93" t="s">
        <v>65</v>
      </c>
      <c r="PER28" s="58" t="s">
        <v>58</v>
      </c>
      <c r="PES28" s="91" t="s">
        <v>32</v>
      </c>
      <c r="PET28" s="92">
        <v>1</v>
      </c>
      <c r="PEU28" s="87">
        <v>0</v>
      </c>
      <c r="PEV28" s="59">
        <f t="shared" si="676"/>
        <v>0</v>
      </c>
      <c r="PEW28" s="1"/>
      <c r="PEX28" s="89">
        <v>5</v>
      </c>
      <c r="PEY28" s="93" t="s">
        <v>65</v>
      </c>
      <c r="PEZ28" s="58" t="s">
        <v>58</v>
      </c>
      <c r="PFA28" s="91" t="s">
        <v>32</v>
      </c>
      <c r="PFB28" s="92">
        <v>1</v>
      </c>
      <c r="PFC28" s="87">
        <v>0</v>
      </c>
      <c r="PFD28" s="59">
        <f t="shared" si="676"/>
        <v>0</v>
      </c>
      <c r="PFE28" s="1"/>
      <c r="PFF28" s="89">
        <v>5</v>
      </c>
      <c r="PFG28" s="93" t="s">
        <v>65</v>
      </c>
      <c r="PFH28" s="58" t="s">
        <v>58</v>
      </c>
      <c r="PFI28" s="91" t="s">
        <v>32</v>
      </c>
      <c r="PFJ28" s="92">
        <v>1</v>
      </c>
      <c r="PFK28" s="87">
        <v>0</v>
      </c>
      <c r="PFL28" s="59">
        <f t="shared" si="677"/>
        <v>0</v>
      </c>
      <c r="PFM28" s="1"/>
      <c r="PFN28" s="89">
        <v>5</v>
      </c>
      <c r="PFO28" s="93" t="s">
        <v>65</v>
      </c>
      <c r="PFP28" s="58" t="s">
        <v>58</v>
      </c>
      <c r="PFQ28" s="91" t="s">
        <v>32</v>
      </c>
      <c r="PFR28" s="92">
        <v>1</v>
      </c>
      <c r="PFS28" s="87">
        <v>0</v>
      </c>
      <c r="PFT28" s="59">
        <f t="shared" si="677"/>
        <v>0</v>
      </c>
      <c r="PFU28" s="1"/>
      <c r="PFV28" s="89">
        <v>5</v>
      </c>
      <c r="PFW28" s="93" t="s">
        <v>65</v>
      </c>
      <c r="PFX28" s="58" t="s">
        <v>58</v>
      </c>
      <c r="PFY28" s="91" t="s">
        <v>32</v>
      </c>
      <c r="PFZ28" s="92">
        <v>1</v>
      </c>
      <c r="PGA28" s="87">
        <v>0</v>
      </c>
      <c r="PGB28" s="59">
        <f t="shared" si="678"/>
        <v>0</v>
      </c>
      <c r="PGC28" s="1"/>
      <c r="PGD28" s="89">
        <v>5</v>
      </c>
      <c r="PGE28" s="93" t="s">
        <v>65</v>
      </c>
      <c r="PGF28" s="58" t="s">
        <v>58</v>
      </c>
      <c r="PGG28" s="91" t="s">
        <v>32</v>
      </c>
      <c r="PGH28" s="92">
        <v>1</v>
      </c>
      <c r="PGI28" s="87">
        <v>0</v>
      </c>
      <c r="PGJ28" s="59">
        <f t="shared" si="678"/>
        <v>0</v>
      </c>
      <c r="PGK28" s="1"/>
      <c r="PGL28" s="89">
        <v>5</v>
      </c>
      <c r="PGM28" s="93" t="s">
        <v>65</v>
      </c>
      <c r="PGN28" s="58" t="s">
        <v>58</v>
      </c>
      <c r="PGO28" s="91" t="s">
        <v>32</v>
      </c>
      <c r="PGP28" s="92">
        <v>1</v>
      </c>
      <c r="PGQ28" s="87">
        <v>0</v>
      </c>
      <c r="PGR28" s="59">
        <f t="shared" si="679"/>
        <v>0</v>
      </c>
      <c r="PGS28" s="1"/>
      <c r="PGT28" s="89">
        <v>5</v>
      </c>
      <c r="PGU28" s="93" t="s">
        <v>65</v>
      </c>
      <c r="PGV28" s="58" t="s">
        <v>58</v>
      </c>
      <c r="PGW28" s="91" t="s">
        <v>32</v>
      </c>
      <c r="PGX28" s="92">
        <v>1</v>
      </c>
      <c r="PGY28" s="87">
        <v>0</v>
      </c>
      <c r="PGZ28" s="59">
        <f t="shared" si="679"/>
        <v>0</v>
      </c>
      <c r="PHA28" s="1"/>
      <c r="PHB28" s="89">
        <v>5</v>
      </c>
      <c r="PHC28" s="93" t="s">
        <v>65</v>
      </c>
      <c r="PHD28" s="58" t="s">
        <v>58</v>
      </c>
      <c r="PHE28" s="91" t="s">
        <v>32</v>
      </c>
      <c r="PHF28" s="92">
        <v>1</v>
      </c>
      <c r="PHG28" s="87">
        <v>0</v>
      </c>
      <c r="PHH28" s="59">
        <f t="shared" si="680"/>
        <v>0</v>
      </c>
      <c r="PHI28" s="1"/>
      <c r="PHJ28" s="89">
        <v>5</v>
      </c>
      <c r="PHK28" s="93" t="s">
        <v>65</v>
      </c>
      <c r="PHL28" s="58" t="s">
        <v>58</v>
      </c>
      <c r="PHM28" s="91" t="s">
        <v>32</v>
      </c>
      <c r="PHN28" s="92">
        <v>1</v>
      </c>
      <c r="PHO28" s="87">
        <v>0</v>
      </c>
      <c r="PHP28" s="59">
        <f t="shared" si="680"/>
        <v>0</v>
      </c>
      <c r="PHQ28" s="1"/>
      <c r="PHR28" s="89">
        <v>5</v>
      </c>
      <c r="PHS28" s="93" t="s">
        <v>65</v>
      </c>
      <c r="PHT28" s="58" t="s">
        <v>58</v>
      </c>
      <c r="PHU28" s="91" t="s">
        <v>32</v>
      </c>
      <c r="PHV28" s="92">
        <v>1</v>
      </c>
      <c r="PHW28" s="87">
        <v>0</v>
      </c>
      <c r="PHX28" s="59">
        <f t="shared" si="681"/>
        <v>0</v>
      </c>
      <c r="PHY28" s="1"/>
      <c r="PHZ28" s="89">
        <v>5</v>
      </c>
      <c r="PIA28" s="93" t="s">
        <v>65</v>
      </c>
      <c r="PIB28" s="58" t="s">
        <v>58</v>
      </c>
      <c r="PIC28" s="91" t="s">
        <v>32</v>
      </c>
      <c r="PID28" s="92">
        <v>1</v>
      </c>
      <c r="PIE28" s="87">
        <v>0</v>
      </c>
      <c r="PIF28" s="59">
        <f t="shared" si="681"/>
        <v>0</v>
      </c>
      <c r="PIG28" s="1"/>
      <c r="PIH28" s="89">
        <v>5</v>
      </c>
      <c r="PII28" s="93" t="s">
        <v>65</v>
      </c>
      <c r="PIJ28" s="58" t="s">
        <v>58</v>
      </c>
      <c r="PIK28" s="91" t="s">
        <v>32</v>
      </c>
      <c r="PIL28" s="92">
        <v>1</v>
      </c>
      <c r="PIM28" s="87">
        <v>0</v>
      </c>
      <c r="PIN28" s="59">
        <f t="shared" si="682"/>
        <v>0</v>
      </c>
      <c r="PIO28" s="1"/>
      <c r="PIP28" s="89">
        <v>5</v>
      </c>
      <c r="PIQ28" s="93" t="s">
        <v>65</v>
      </c>
      <c r="PIR28" s="58" t="s">
        <v>58</v>
      </c>
      <c r="PIS28" s="91" t="s">
        <v>32</v>
      </c>
      <c r="PIT28" s="92">
        <v>1</v>
      </c>
      <c r="PIU28" s="87">
        <v>0</v>
      </c>
      <c r="PIV28" s="59">
        <f t="shared" si="682"/>
        <v>0</v>
      </c>
      <c r="PIW28" s="1"/>
      <c r="PIX28" s="89">
        <v>5</v>
      </c>
      <c r="PIY28" s="93" t="s">
        <v>65</v>
      </c>
      <c r="PIZ28" s="58" t="s">
        <v>58</v>
      </c>
      <c r="PJA28" s="91" t="s">
        <v>32</v>
      </c>
      <c r="PJB28" s="92">
        <v>1</v>
      </c>
      <c r="PJC28" s="87">
        <v>0</v>
      </c>
      <c r="PJD28" s="59">
        <f t="shared" si="683"/>
        <v>0</v>
      </c>
      <c r="PJE28" s="1"/>
      <c r="PJF28" s="89">
        <v>5</v>
      </c>
      <c r="PJG28" s="93" t="s">
        <v>65</v>
      </c>
      <c r="PJH28" s="58" t="s">
        <v>58</v>
      </c>
      <c r="PJI28" s="91" t="s">
        <v>32</v>
      </c>
      <c r="PJJ28" s="92">
        <v>1</v>
      </c>
      <c r="PJK28" s="87">
        <v>0</v>
      </c>
      <c r="PJL28" s="59">
        <f t="shared" si="683"/>
        <v>0</v>
      </c>
      <c r="PJM28" s="1"/>
      <c r="PJN28" s="89">
        <v>5</v>
      </c>
      <c r="PJO28" s="93" t="s">
        <v>65</v>
      </c>
      <c r="PJP28" s="58" t="s">
        <v>58</v>
      </c>
      <c r="PJQ28" s="91" t="s">
        <v>32</v>
      </c>
      <c r="PJR28" s="92">
        <v>1</v>
      </c>
      <c r="PJS28" s="87">
        <v>0</v>
      </c>
      <c r="PJT28" s="59">
        <f t="shared" si="684"/>
        <v>0</v>
      </c>
      <c r="PJU28" s="1"/>
      <c r="PJV28" s="89">
        <v>5</v>
      </c>
      <c r="PJW28" s="93" t="s">
        <v>65</v>
      </c>
      <c r="PJX28" s="58" t="s">
        <v>58</v>
      </c>
      <c r="PJY28" s="91" t="s">
        <v>32</v>
      </c>
      <c r="PJZ28" s="92">
        <v>1</v>
      </c>
      <c r="PKA28" s="87">
        <v>0</v>
      </c>
      <c r="PKB28" s="59">
        <f t="shared" si="684"/>
        <v>0</v>
      </c>
      <c r="PKC28" s="1"/>
      <c r="PKD28" s="89">
        <v>5</v>
      </c>
      <c r="PKE28" s="93" t="s">
        <v>65</v>
      </c>
      <c r="PKF28" s="58" t="s">
        <v>58</v>
      </c>
      <c r="PKG28" s="91" t="s">
        <v>32</v>
      </c>
      <c r="PKH28" s="92">
        <v>1</v>
      </c>
      <c r="PKI28" s="87">
        <v>0</v>
      </c>
      <c r="PKJ28" s="59">
        <f t="shared" si="685"/>
        <v>0</v>
      </c>
      <c r="PKK28" s="1"/>
      <c r="PKL28" s="89">
        <v>5</v>
      </c>
      <c r="PKM28" s="93" t="s">
        <v>65</v>
      </c>
      <c r="PKN28" s="58" t="s">
        <v>58</v>
      </c>
      <c r="PKO28" s="91" t="s">
        <v>32</v>
      </c>
      <c r="PKP28" s="92">
        <v>1</v>
      </c>
      <c r="PKQ28" s="87">
        <v>0</v>
      </c>
      <c r="PKR28" s="59">
        <f t="shared" si="685"/>
        <v>0</v>
      </c>
      <c r="PKS28" s="1"/>
      <c r="PKT28" s="89">
        <v>5</v>
      </c>
      <c r="PKU28" s="93" t="s">
        <v>65</v>
      </c>
      <c r="PKV28" s="58" t="s">
        <v>58</v>
      </c>
      <c r="PKW28" s="91" t="s">
        <v>32</v>
      </c>
      <c r="PKX28" s="92">
        <v>1</v>
      </c>
      <c r="PKY28" s="87">
        <v>0</v>
      </c>
      <c r="PKZ28" s="59">
        <f t="shared" si="686"/>
        <v>0</v>
      </c>
      <c r="PLA28" s="1"/>
      <c r="PLB28" s="89">
        <v>5</v>
      </c>
      <c r="PLC28" s="93" t="s">
        <v>65</v>
      </c>
      <c r="PLD28" s="58" t="s">
        <v>58</v>
      </c>
      <c r="PLE28" s="91" t="s">
        <v>32</v>
      </c>
      <c r="PLF28" s="92">
        <v>1</v>
      </c>
      <c r="PLG28" s="87">
        <v>0</v>
      </c>
      <c r="PLH28" s="59">
        <f t="shared" si="686"/>
        <v>0</v>
      </c>
      <c r="PLI28" s="1"/>
      <c r="PLJ28" s="89">
        <v>5</v>
      </c>
      <c r="PLK28" s="93" t="s">
        <v>65</v>
      </c>
      <c r="PLL28" s="58" t="s">
        <v>58</v>
      </c>
      <c r="PLM28" s="91" t="s">
        <v>32</v>
      </c>
      <c r="PLN28" s="92">
        <v>1</v>
      </c>
      <c r="PLO28" s="87">
        <v>0</v>
      </c>
      <c r="PLP28" s="59">
        <f t="shared" si="687"/>
        <v>0</v>
      </c>
      <c r="PLQ28" s="1"/>
      <c r="PLR28" s="89">
        <v>5</v>
      </c>
      <c r="PLS28" s="93" t="s">
        <v>65</v>
      </c>
      <c r="PLT28" s="58" t="s">
        <v>58</v>
      </c>
      <c r="PLU28" s="91" t="s">
        <v>32</v>
      </c>
      <c r="PLV28" s="92">
        <v>1</v>
      </c>
      <c r="PLW28" s="87">
        <v>0</v>
      </c>
      <c r="PLX28" s="59">
        <f t="shared" si="687"/>
        <v>0</v>
      </c>
      <c r="PLY28" s="1"/>
      <c r="PLZ28" s="89">
        <v>5</v>
      </c>
      <c r="PMA28" s="93" t="s">
        <v>65</v>
      </c>
      <c r="PMB28" s="58" t="s">
        <v>58</v>
      </c>
      <c r="PMC28" s="91" t="s">
        <v>32</v>
      </c>
      <c r="PMD28" s="92">
        <v>1</v>
      </c>
      <c r="PME28" s="87">
        <v>0</v>
      </c>
      <c r="PMF28" s="59">
        <f t="shared" si="688"/>
        <v>0</v>
      </c>
      <c r="PMG28" s="1"/>
      <c r="PMH28" s="89">
        <v>5</v>
      </c>
      <c r="PMI28" s="93" t="s">
        <v>65</v>
      </c>
      <c r="PMJ28" s="58" t="s">
        <v>58</v>
      </c>
      <c r="PMK28" s="91" t="s">
        <v>32</v>
      </c>
      <c r="PML28" s="92">
        <v>1</v>
      </c>
      <c r="PMM28" s="87">
        <v>0</v>
      </c>
      <c r="PMN28" s="59">
        <f t="shared" si="688"/>
        <v>0</v>
      </c>
      <c r="PMO28" s="1"/>
      <c r="PMP28" s="89">
        <v>5</v>
      </c>
      <c r="PMQ28" s="93" t="s">
        <v>65</v>
      </c>
      <c r="PMR28" s="58" t="s">
        <v>58</v>
      </c>
      <c r="PMS28" s="91" t="s">
        <v>32</v>
      </c>
      <c r="PMT28" s="92">
        <v>1</v>
      </c>
      <c r="PMU28" s="87">
        <v>0</v>
      </c>
      <c r="PMV28" s="59">
        <f t="shared" si="689"/>
        <v>0</v>
      </c>
      <c r="PMW28" s="1"/>
      <c r="PMX28" s="89">
        <v>5</v>
      </c>
      <c r="PMY28" s="93" t="s">
        <v>65</v>
      </c>
      <c r="PMZ28" s="58" t="s">
        <v>58</v>
      </c>
      <c r="PNA28" s="91" t="s">
        <v>32</v>
      </c>
      <c r="PNB28" s="92">
        <v>1</v>
      </c>
      <c r="PNC28" s="87">
        <v>0</v>
      </c>
      <c r="PND28" s="59">
        <f t="shared" si="689"/>
        <v>0</v>
      </c>
      <c r="PNE28" s="1"/>
      <c r="PNF28" s="89">
        <v>5</v>
      </c>
      <c r="PNG28" s="93" t="s">
        <v>65</v>
      </c>
      <c r="PNH28" s="58" t="s">
        <v>58</v>
      </c>
      <c r="PNI28" s="91" t="s">
        <v>32</v>
      </c>
      <c r="PNJ28" s="92">
        <v>1</v>
      </c>
      <c r="PNK28" s="87">
        <v>0</v>
      </c>
      <c r="PNL28" s="59">
        <f t="shared" si="690"/>
        <v>0</v>
      </c>
      <c r="PNM28" s="1"/>
      <c r="PNN28" s="89">
        <v>5</v>
      </c>
      <c r="PNO28" s="93" t="s">
        <v>65</v>
      </c>
      <c r="PNP28" s="58" t="s">
        <v>58</v>
      </c>
      <c r="PNQ28" s="91" t="s">
        <v>32</v>
      </c>
      <c r="PNR28" s="92">
        <v>1</v>
      </c>
      <c r="PNS28" s="87">
        <v>0</v>
      </c>
      <c r="PNT28" s="59">
        <f t="shared" si="690"/>
        <v>0</v>
      </c>
      <c r="PNU28" s="1"/>
      <c r="PNV28" s="89">
        <v>5</v>
      </c>
      <c r="PNW28" s="93" t="s">
        <v>65</v>
      </c>
      <c r="PNX28" s="58" t="s">
        <v>58</v>
      </c>
      <c r="PNY28" s="91" t="s">
        <v>32</v>
      </c>
      <c r="PNZ28" s="92">
        <v>1</v>
      </c>
      <c r="POA28" s="87">
        <v>0</v>
      </c>
      <c r="POB28" s="59">
        <f t="shared" si="691"/>
        <v>0</v>
      </c>
      <c r="POC28" s="1"/>
      <c r="POD28" s="89">
        <v>5</v>
      </c>
      <c r="POE28" s="93" t="s">
        <v>65</v>
      </c>
      <c r="POF28" s="58" t="s">
        <v>58</v>
      </c>
      <c r="POG28" s="91" t="s">
        <v>32</v>
      </c>
      <c r="POH28" s="92">
        <v>1</v>
      </c>
      <c r="POI28" s="87">
        <v>0</v>
      </c>
      <c r="POJ28" s="59">
        <f t="shared" si="691"/>
        <v>0</v>
      </c>
      <c r="POK28" s="1"/>
      <c r="POL28" s="89">
        <v>5</v>
      </c>
      <c r="POM28" s="93" t="s">
        <v>65</v>
      </c>
      <c r="PON28" s="58" t="s">
        <v>58</v>
      </c>
      <c r="POO28" s="91" t="s">
        <v>32</v>
      </c>
      <c r="POP28" s="92">
        <v>1</v>
      </c>
      <c r="POQ28" s="87">
        <v>0</v>
      </c>
      <c r="POR28" s="59">
        <f t="shared" si="692"/>
        <v>0</v>
      </c>
      <c r="POS28" s="1"/>
      <c r="POT28" s="89">
        <v>5</v>
      </c>
      <c r="POU28" s="93" t="s">
        <v>65</v>
      </c>
      <c r="POV28" s="58" t="s">
        <v>58</v>
      </c>
      <c r="POW28" s="91" t="s">
        <v>32</v>
      </c>
      <c r="POX28" s="92">
        <v>1</v>
      </c>
      <c r="POY28" s="87">
        <v>0</v>
      </c>
      <c r="POZ28" s="59">
        <f t="shared" si="692"/>
        <v>0</v>
      </c>
      <c r="PPA28" s="1"/>
      <c r="PPB28" s="89">
        <v>5</v>
      </c>
      <c r="PPC28" s="93" t="s">
        <v>65</v>
      </c>
      <c r="PPD28" s="58" t="s">
        <v>58</v>
      </c>
      <c r="PPE28" s="91" t="s">
        <v>32</v>
      </c>
      <c r="PPF28" s="92">
        <v>1</v>
      </c>
      <c r="PPG28" s="87">
        <v>0</v>
      </c>
      <c r="PPH28" s="59">
        <f t="shared" si="693"/>
        <v>0</v>
      </c>
      <c r="PPI28" s="1"/>
      <c r="PPJ28" s="89">
        <v>5</v>
      </c>
      <c r="PPK28" s="93" t="s">
        <v>65</v>
      </c>
      <c r="PPL28" s="58" t="s">
        <v>58</v>
      </c>
      <c r="PPM28" s="91" t="s">
        <v>32</v>
      </c>
      <c r="PPN28" s="92">
        <v>1</v>
      </c>
      <c r="PPO28" s="87">
        <v>0</v>
      </c>
      <c r="PPP28" s="59">
        <f t="shared" si="693"/>
        <v>0</v>
      </c>
      <c r="PPQ28" s="1"/>
      <c r="PPR28" s="89">
        <v>5</v>
      </c>
      <c r="PPS28" s="93" t="s">
        <v>65</v>
      </c>
      <c r="PPT28" s="58" t="s">
        <v>58</v>
      </c>
      <c r="PPU28" s="91" t="s">
        <v>32</v>
      </c>
      <c r="PPV28" s="92">
        <v>1</v>
      </c>
      <c r="PPW28" s="87">
        <v>0</v>
      </c>
      <c r="PPX28" s="59">
        <f t="shared" si="694"/>
        <v>0</v>
      </c>
      <c r="PPY28" s="1"/>
      <c r="PPZ28" s="89">
        <v>5</v>
      </c>
      <c r="PQA28" s="93" t="s">
        <v>65</v>
      </c>
      <c r="PQB28" s="58" t="s">
        <v>58</v>
      </c>
      <c r="PQC28" s="91" t="s">
        <v>32</v>
      </c>
      <c r="PQD28" s="92">
        <v>1</v>
      </c>
      <c r="PQE28" s="87">
        <v>0</v>
      </c>
      <c r="PQF28" s="59">
        <f t="shared" si="694"/>
        <v>0</v>
      </c>
      <c r="PQG28" s="1"/>
      <c r="PQH28" s="89">
        <v>5</v>
      </c>
      <c r="PQI28" s="93" t="s">
        <v>65</v>
      </c>
      <c r="PQJ28" s="58" t="s">
        <v>58</v>
      </c>
      <c r="PQK28" s="91" t="s">
        <v>32</v>
      </c>
      <c r="PQL28" s="92">
        <v>1</v>
      </c>
      <c r="PQM28" s="87">
        <v>0</v>
      </c>
      <c r="PQN28" s="59">
        <f t="shared" si="695"/>
        <v>0</v>
      </c>
      <c r="PQO28" s="1"/>
      <c r="PQP28" s="89">
        <v>5</v>
      </c>
      <c r="PQQ28" s="93" t="s">
        <v>65</v>
      </c>
      <c r="PQR28" s="58" t="s">
        <v>58</v>
      </c>
      <c r="PQS28" s="91" t="s">
        <v>32</v>
      </c>
      <c r="PQT28" s="92">
        <v>1</v>
      </c>
      <c r="PQU28" s="87">
        <v>0</v>
      </c>
      <c r="PQV28" s="59">
        <f t="shared" si="695"/>
        <v>0</v>
      </c>
      <c r="PQW28" s="1"/>
      <c r="PQX28" s="89">
        <v>5</v>
      </c>
      <c r="PQY28" s="93" t="s">
        <v>65</v>
      </c>
      <c r="PQZ28" s="58" t="s">
        <v>58</v>
      </c>
      <c r="PRA28" s="91" t="s">
        <v>32</v>
      </c>
      <c r="PRB28" s="92">
        <v>1</v>
      </c>
      <c r="PRC28" s="87">
        <v>0</v>
      </c>
      <c r="PRD28" s="59">
        <f t="shared" si="696"/>
        <v>0</v>
      </c>
      <c r="PRE28" s="1"/>
      <c r="PRF28" s="89">
        <v>5</v>
      </c>
      <c r="PRG28" s="93" t="s">
        <v>65</v>
      </c>
      <c r="PRH28" s="58" t="s">
        <v>58</v>
      </c>
      <c r="PRI28" s="91" t="s">
        <v>32</v>
      </c>
      <c r="PRJ28" s="92">
        <v>1</v>
      </c>
      <c r="PRK28" s="87">
        <v>0</v>
      </c>
      <c r="PRL28" s="59">
        <f t="shared" si="696"/>
        <v>0</v>
      </c>
      <c r="PRM28" s="1"/>
      <c r="PRN28" s="89">
        <v>5</v>
      </c>
      <c r="PRO28" s="93" t="s">
        <v>65</v>
      </c>
      <c r="PRP28" s="58" t="s">
        <v>58</v>
      </c>
      <c r="PRQ28" s="91" t="s">
        <v>32</v>
      </c>
      <c r="PRR28" s="92">
        <v>1</v>
      </c>
      <c r="PRS28" s="87">
        <v>0</v>
      </c>
      <c r="PRT28" s="59">
        <f t="shared" si="697"/>
        <v>0</v>
      </c>
      <c r="PRU28" s="1"/>
      <c r="PRV28" s="89">
        <v>5</v>
      </c>
      <c r="PRW28" s="93" t="s">
        <v>65</v>
      </c>
      <c r="PRX28" s="58" t="s">
        <v>58</v>
      </c>
      <c r="PRY28" s="91" t="s">
        <v>32</v>
      </c>
      <c r="PRZ28" s="92">
        <v>1</v>
      </c>
      <c r="PSA28" s="87">
        <v>0</v>
      </c>
      <c r="PSB28" s="59">
        <f t="shared" si="697"/>
        <v>0</v>
      </c>
      <c r="PSC28" s="1"/>
      <c r="PSD28" s="89">
        <v>5</v>
      </c>
      <c r="PSE28" s="93" t="s">
        <v>65</v>
      </c>
      <c r="PSF28" s="58" t="s">
        <v>58</v>
      </c>
      <c r="PSG28" s="91" t="s">
        <v>32</v>
      </c>
      <c r="PSH28" s="92">
        <v>1</v>
      </c>
      <c r="PSI28" s="87">
        <v>0</v>
      </c>
      <c r="PSJ28" s="59">
        <f t="shared" si="698"/>
        <v>0</v>
      </c>
      <c r="PSK28" s="1"/>
      <c r="PSL28" s="89">
        <v>5</v>
      </c>
      <c r="PSM28" s="93" t="s">
        <v>65</v>
      </c>
      <c r="PSN28" s="58" t="s">
        <v>58</v>
      </c>
      <c r="PSO28" s="91" t="s">
        <v>32</v>
      </c>
      <c r="PSP28" s="92">
        <v>1</v>
      </c>
      <c r="PSQ28" s="87">
        <v>0</v>
      </c>
      <c r="PSR28" s="59">
        <f t="shared" si="698"/>
        <v>0</v>
      </c>
      <c r="PSS28" s="1"/>
      <c r="PST28" s="89">
        <v>5</v>
      </c>
      <c r="PSU28" s="93" t="s">
        <v>65</v>
      </c>
      <c r="PSV28" s="58" t="s">
        <v>58</v>
      </c>
      <c r="PSW28" s="91" t="s">
        <v>32</v>
      </c>
      <c r="PSX28" s="92">
        <v>1</v>
      </c>
      <c r="PSY28" s="87">
        <v>0</v>
      </c>
      <c r="PSZ28" s="59">
        <f t="shared" si="699"/>
        <v>0</v>
      </c>
      <c r="PTA28" s="1"/>
      <c r="PTB28" s="89">
        <v>5</v>
      </c>
      <c r="PTC28" s="93" t="s">
        <v>65</v>
      </c>
      <c r="PTD28" s="58" t="s">
        <v>58</v>
      </c>
      <c r="PTE28" s="91" t="s">
        <v>32</v>
      </c>
      <c r="PTF28" s="92">
        <v>1</v>
      </c>
      <c r="PTG28" s="87">
        <v>0</v>
      </c>
      <c r="PTH28" s="59">
        <f t="shared" si="699"/>
        <v>0</v>
      </c>
      <c r="PTI28" s="1"/>
      <c r="PTJ28" s="89">
        <v>5</v>
      </c>
      <c r="PTK28" s="93" t="s">
        <v>65</v>
      </c>
      <c r="PTL28" s="58" t="s">
        <v>58</v>
      </c>
      <c r="PTM28" s="91" t="s">
        <v>32</v>
      </c>
      <c r="PTN28" s="92">
        <v>1</v>
      </c>
      <c r="PTO28" s="87">
        <v>0</v>
      </c>
      <c r="PTP28" s="59">
        <f t="shared" si="700"/>
        <v>0</v>
      </c>
      <c r="PTQ28" s="1"/>
      <c r="PTR28" s="89">
        <v>5</v>
      </c>
      <c r="PTS28" s="93" t="s">
        <v>65</v>
      </c>
      <c r="PTT28" s="58" t="s">
        <v>58</v>
      </c>
      <c r="PTU28" s="91" t="s">
        <v>32</v>
      </c>
      <c r="PTV28" s="92">
        <v>1</v>
      </c>
      <c r="PTW28" s="87">
        <v>0</v>
      </c>
      <c r="PTX28" s="59">
        <f t="shared" si="700"/>
        <v>0</v>
      </c>
      <c r="PTY28" s="1"/>
      <c r="PTZ28" s="89">
        <v>5</v>
      </c>
      <c r="PUA28" s="93" t="s">
        <v>65</v>
      </c>
      <c r="PUB28" s="58" t="s">
        <v>58</v>
      </c>
      <c r="PUC28" s="91" t="s">
        <v>32</v>
      </c>
      <c r="PUD28" s="92">
        <v>1</v>
      </c>
      <c r="PUE28" s="87">
        <v>0</v>
      </c>
      <c r="PUF28" s="59">
        <f t="shared" si="701"/>
        <v>0</v>
      </c>
      <c r="PUG28" s="1"/>
      <c r="PUH28" s="89">
        <v>5</v>
      </c>
      <c r="PUI28" s="93" t="s">
        <v>65</v>
      </c>
      <c r="PUJ28" s="58" t="s">
        <v>58</v>
      </c>
      <c r="PUK28" s="91" t="s">
        <v>32</v>
      </c>
      <c r="PUL28" s="92">
        <v>1</v>
      </c>
      <c r="PUM28" s="87">
        <v>0</v>
      </c>
      <c r="PUN28" s="59">
        <f t="shared" si="701"/>
        <v>0</v>
      </c>
      <c r="PUO28" s="1"/>
      <c r="PUP28" s="89">
        <v>5</v>
      </c>
      <c r="PUQ28" s="93" t="s">
        <v>65</v>
      </c>
      <c r="PUR28" s="58" t="s">
        <v>58</v>
      </c>
      <c r="PUS28" s="91" t="s">
        <v>32</v>
      </c>
      <c r="PUT28" s="92">
        <v>1</v>
      </c>
      <c r="PUU28" s="87">
        <v>0</v>
      </c>
      <c r="PUV28" s="59">
        <f t="shared" si="702"/>
        <v>0</v>
      </c>
      <c r="PUW28" s="1"/>
      <c r="PUX28" s="89">
        <v>5</v>
      </c>
      <c r="PUY28" s="93" t="s">
        <v>65</v>
      </c>
      <c r="PUZ28" s="58" t="s">
        <v>58</v>
      </c>
      <c r="PVA28" s="91" t="s">
        <v>32</v>
      </c>
      <c r="PVB28" s="92">
        <v>1</v>
      </c>
      <c r="PVC28" s="87">
        <v>0</v>
      </c>
      <c r="PVD28" s="59">
        <f t="shared" si="702"/>
        <v>0</v>
      </c>
      <c r="PVE28" s="1"/>
      <c r="PVF28" s="89">
        <v>5</v>
      </c>
      <c r="PVG28" s="93" t="s">
        <v>65</v>
      </c>
      <c r="PVH28" s="58" t="s">
        <v>58</v>
      </c>
      <c r="PVI28" s="91" t="s">
        <v>32</v>
      </c>
      <c r="PVJ28" s="92">
        <v>1</v>
      </c>
      <c r="PVK28" s="87">
        <v>0</v>
      </c>
      <c r="PVL28" s="59">
        <f t="shared" si="703"/>
        <v>0</v>
      </c>
      <c r="PVM28" s="1"/>
      <c r="PVN28" s="89">
        <v>5</v>
      </c>
      <c r="PVO28" s="93" t="s">
        <v>65</v>
      </c>
      <c r="PVP28" s="58" t="s">
        <v>58</v>
      </c>
      <c r="PVQ28" s="91" t="s">
        <v>32</v>
      </c>
      <c r="PVR28" s="92">
        <v>1</v>
      </c>
      <c r="PVS28" s="87">
        <v>0</v>
      </c>
      <c r="PVT28" s="59">
        <f t="shared" si="703"/>
        <v>0</v>
      </c>
      <c r="PVU28" s="1"/>
      <c r="PVV28" s="89">
        <v>5</v>
      </c>
      <c r="PVW28" s="93" t="s">
        <v>65</v>
      </c>
      <c r="PVX28" s="58" t="s">
        <v>58</v>
      </c>
      <c r="PVY28" s="91" t="s">
        <v>32</v>
      </c>
      <c r="PVZ28" s="92">
        <v>1</v>
      </c>
      <c r="PWA28" s="87">
        <v>0</v>
      </c>
      <c r="PWB28" s="59">
        <f t="shared" si="704"/>
        <v>0</v>
      </c>
      <c r="PWC28" s="1"/>
      <c r="PWD28" s="89">
        <v>5</v>
      </c>
      <c r="PWE28" s="93" t="s">
        <v>65</v>
      </c>
      <c r="PWF28" s="58" t="s">
        <v>58</v>
      </c>
      <c r="PWG28" s="91" t="s">
        <v>32</v>
      </c>
      <c r="PWH28" s="92">
        <v>1</v>
      </c>
      <c r="PWI28" s="87">
        <v>0</v>
      </c>
      <c r="PWJ28" s="59">
        <f t="shared" si="704"/>
        <v>0</v>
      </c>
      <c r="PWK28" s="1"/>
      <c r="PWL28" s="89">
        <v>5</v>
      </c>
      <c r="PWM28" s="93" t="s">
        <v>65</v>
      </c>
      <c r="PWN28" s="58" t="s">
        <v>58</v>
      </c>
      <c r="PWO28" s="91" t="s">
        <v>32</v>
      </c>
      <c r="PWP28" s="92">
        <v>1</v>
      </c>
      <c r="PWQ28" s="87">
        <v>0</v>
      </c>
      <c r="PWR28" s="59">
        <f t="shared" si="705"/>
        <v>0</v>
      </c>
      <c r="PWS28" s="1"/>
      <c r="PWT28" s="89">
        <v>5</v>
      </c>
      <c r="PWU28" s="93" t="s">
        <v>65</v>
      </c>
      <c r="PWV28" s="58" t="s">
        <v>58</v>
      </c>
      <c r="PWW28" s="91" t="s">
        <v>32</v>
      </c>
      <c r="PWX28" s="92">
        <v>1</v>
      </c>
      <c r="PWY28" s="87">
        <v>0</v>
      </c>
      <c r="PWZ28" s="59">
        <f t="shared" si="705"/>
        <v>0</v>
      </c>
      <c r="PXA28" s="1"/>
      <c r="PXB28" s="89">
        <v>5</v>
      </c>
      <c r="PXC28" s="93" t="s">
        <v>65</v>
      </c>
      <c r="PXD28" s="58" t="s">
        <v>58</v>
      </c>
      <c r="PXE28" s="91" t="s">
        <v>32</v>
      </c>
      <c r="PXF28" s="92">
        <v>1</v>
      </c>
      <c r="PXG28" s="87">
        <v>0</v>
      </c>
      <c r="PXH28" s="59">
        <f t="shared" si="706"/>
        <v>0</v>
      </c>
      <c r="PXI28" s="1"/>
      <c r="PXJ28" s="89">
        <v>5</v>
      </c>
      <c r="PXK28" s="93" t="s">
        <v>65</v>
      </c>
      <c r="PXL28" s="58" t="s">
        <v>58</v>
      </c>
      <c r="PXM28" s="91" t="s">
        <v>32</v>
      </c>
      <c r="PXN28" s="92">
        <v>1</v>
      </c>
      <c r="PXO28" s="87">
        <v>0</v>
      </c>
      <c r="PXP28" s="59">
        <f t="shared" si="706"/>
        <v>0</v>
      </c>
      <c r="PXQ28" s="1"/>
      <c r="PXR28" s="89">
        <v>5</v>
      </c>
      <c r="PXS28" s="93" t="s">
        <v>65</v>
      </c>
      <c r="PXT28" s="58" t="s">
        <v>58</v>
      </c>
      <c r="PXU28" s="91" t="s">
        <v>32</v>
      </c>
      <c r="PXV28" s="92">
        <v>1</v>
      </c>
      <c r="PXW28" s="87">
        <v>0</v>
      </c>
      <c r="PXX28" s="59">
        <f t="shared" si="707"/>
        <v>0</v>
      </c>
      <c r="PXY28" s="1"/>
      <c r="PXZ28" s="89">
        <v>5</v>
      </c>
      <c r="PYA28" s="93" t="s">
        <v>65</v>
      </c>
      <c r="PYB28" s="58" t="s">
        <v>58</v>
      </c>
      <c r="PYC28" s="91" t="s">
        <v>32</v>
      </c>
      <c r="PYD28" s="92">
        <v>1</v>
      </c>
      <c r="PYE28" s="87">
        <v>0</v>
      </c>
      <c r="PYF28" s="59">
        <f t="shared" si="707"/>
        <v>0</v>
      </c>
      <c r="PYG28" s="1"/>
      <c r="PYH28" s="89">
        <v>5</v>
      </c>
      <c r="PYI28" s="93" t="s">
        <v>65</v>
      </c>
      <c r="PYJ28" s="58" t="s">
        <v>58</v>
      </c>
      <c r="PYK28" s="91" t="s">
        <v>32</v>
      </c>
      <c r="PYL28" s="92">
        <v>1</v>
      </c>
      <c r="PYM28" s="87">
        <v>0</v>
      </c>
      <c r="PYN28" s="59">
        <f t="shared" si="708"/>
        <v>0</v>
      </c>
      <c r="PYO28" s="1"/>
      <c r="PYP28" s="89">
        <v>5</v>
      </c>
      <c r="PYQ28" s="93" t="s">
        <v>65</v>
      </c>
      <c r="PYR28" s="58" t="s">
        <v>58</v>
      </c>
      <c r="PYS28" s="91" t="s">
        <v>32</v>
      </c>
      <c r="PYT28" s="92">
        <v>1</v>
      </c>
      <c r="PYU28" s="87">
        <v>0</v>
      </c>
      <c r="PYV28" s="59">
        <f t="shared" si="708"/>
        <v>0</v>
      </c>
      <c r="PYW28" s="1"/>
      <c r="PYX28" s="89">
        <v>5</v>
      </c>
      <c r="PYY28" s="93" t="s">
        <v>65</v>
      </c>
      <c r="PYZ28" s="58" t="s">
        <v>58</v>
      </c>
      <c r="PZA28" s="91" t="s">
        <v>32</v>
      </c>
      <c r="PZB28" s="92">
        <v>1</v>
      </c>
      <c r="PZC28" s="87">
        <v>0</v>
      </c>
      <c r="PZD28" s="59">
        <f t="shared" si="709"/>
        <v>0</v>
      </c>
      <c r="PZE28" s="1"/>
      <c r="PZF28" s="89">
        <v>5</v>
      </c>
      <c r="PZG28" s="93" t="s">
        <v>65</v>
      </c>
      <c r="PZH28" s="58" t="s">
        <v>58</v>
      </c>
      <c r="PZI28" s="91" t="s">
        <v>32</v>
      </c>
      <c r="PZJ28" s="92">
        <v>1</v>
      </c>
      <c r="PZK28" s="87">
        <v>0</v>
      </c>
      <c r="PZL28" s="59">
        <f t="shared" si="709"/>
        <v>0</v>
      </c>
      <c r="PZM28" s="1"/>
      <c r="PZN28" s="89">
        <v>5</v>
      </c>
      <c r="PZO28" s="93" t="s">
        <v>65</v>
      </c>
      <c r="PZP28" s="58" t="s">
        <v>58</v>
      </c>
      <c r="PZQ28" s="91" t="s">
        <v>32</v>
      </c>
      <c r="PZR28" s="92">
        <v>1</v>
      </c>
      <c r="PZS28" s="87">
        <v>0</v>
      </c>
      <c r="PZT28" s="59">
        <f t="shared" si="710"/>
        <v>0</v>
      </c>
      <c r="PZU28" s="1"/>
      <c r="PZV28" s="89">
        <v>5</v>
      </c>
      <c r="PZW28" s="93" t="s">
        <v>65</v>
      </c>
      <c r="PZX28" s="58" t="s">
        <v>58</v>
      </c>
      <c r="PZY28" s="91" t="s">
        <v>32</v>
      </c>
      <c r="PZZ28" s="92">
        <v>1</v>
      </c>
      <c r="QAA28" s="87">
        <v>0</v>
      </c>
      <c r="QAB28" s="59">
        <f t="shared" si="710"/>
        <v>0</v>
      </c>
      <c r="QAC28" s="1"/>
      <c r="QAD28" s="89">
        <v>5</v>
      </c>
      <c r="QAE28" s="93" t="s">
        <v>65</v>
      </c>
      <c r="QAF28" s="58" t="s">
        <v>58</v>
      </c>
      <c r="QAG28" s="91" t="s">
        <v>32</v>
      </c>
      <c r="QAH28" s="92">
        <v>1</v>
      </c>
      <c r="QAI28" s="87">
        <v>0</v>
      </c>
      <c r="QAJ28" s="59">
        <f t="shared" si="711"/>
        <v>0</v>
      </c>
      <c r="QAK28" s="1"/>
      <c r="QAL28" s="89">
        <v>5</v>
      </c>
      <c r="QAM28" s="93" t="s">
        <v>65</v>
      </c>
      <c r="QAN28" s="58" t="s">
        <v>58</v>
      </c>
      <c r="QAO28" s="91" t="s">
        <v>32</v>
      </c>
      <c r="QAP28" s="92">
        <v>1</v>
      </c>
      <c r="QAQ28" s="87">
        <v>0</v>
      </c>
      <c r="QAR28" s="59">
        <f t="shared" si="711"/>
        <v>0</v>
      </c>
      <c r="QAS28" s="1"/>
      <c r="QAT28" s="89">
        <v>5</v>
      </c>
      <c r="QAU28" s="93" t="s">
        <v>65</v>
      </c>
      <c r="QAV28" s="58" t="s">
        <v>58</v>
      </c>
      <c r="QAW28" s="91" t="s">
        <v>32</v>
      </c>
      <c r="QAX28" s="92">
        <v>1</v>
      </c>
      <c r="QAY28" s="87">
        <v>0</v>
      </c>
      <c r="QAZ28" s="59">
        <f t="shared" si="712"/>
        <v>0</v>
      </c>
      <c r="QBA28" s="1"/>
      <c r="QBB28" s="89">
        <v>5</v>
      </c>
      <c r="QBC28" s="93" t="s">
        <v>65</v>
      </c>
      <c r="QBD28" s="58" t="s">
        <v>58</v>
      </c>
      <c r="QBE28" s="91" t="s">
        <v>32</v>
      </c>
      <c r="QBF28" s="92">
        <v>1</v>
      </c>
      <c r="QBG28" s="87">
        <v>0</v>
      </c>
      <c r="QBH28" s="59">
        <f t="shared" si="712"/>
        <v>0</v>
      </c>
      <c r="QBI28" s="1"/>
      <c r="QBJ28" s="89">
        <v>5</v>
      </c>
      <c r="QBK28" s="93" t="s">
        <v>65</v>
      </c>
      <c r="QBL28" s="58" t="s">
        <v>58</v>
      </c>
      <c r="QBM28" s="91" t="s">
        <v>32</v>
      </c>
      <c r="QBN28" s="92">
        <v>1</v>
      </c>
      <c r="QBO28" s="87">
        <v>0</v>
      </c>
      <c r="QBP28" s="59">
        <f t="shared" si="713"/>
        <v>0</v>
      </c>
      <c r="QBQ28" s="1"/>
      <c r="QBR28" s="89">
        <v>5</v>
      </c>
      <c r="QBS28" s="93" t="s">
        <v>65</v>
      </c>
      <c r="QBT28" s="58" t="s">
        <v>58</v>
      </c>
      <c r="QBU28" s="91" t="s">
        <v>32</v>
      </c>
      <c r="QBV28" s="92">
        <v>1</v>
      </c>
      <c r="QBW28" s="87">
        <v>0</v>
      </c>
      <c r="QBX28" s="59">
        <f t="shared" si="713"/>
        <v>0</v>
      </c>
      <c r="QBY28" s="1"/>
      <c r="QBZ28" s="89">
        <v>5</v>
      </c>
      <c r="QCA28" s="93" t="s">
        <v>65</v>
      </c>
      <c r="QCB28" s="58" t="s">
        <v>58</v>
      </c>
      <c r="QCC28" s="91" t="s">
        <v>32</v>
      </c>
      <c r="QCD28" s="92">
        <v>1</v>
      </c>
      <c r="QCE28" s="87">
        <v>0</v>
      </c>
      <c r="QCF28" s="59">
        <f t="shared" si="714"/>
        <v>0</v>
      </c>
      <c r="QCG28" s="1"/>
      <c r="QCH28" s="89">
        <v>5</v>
      </c>
      <c r="QCI28" s="93" t="s">
        <v>65</v>
      </c>
      <c r="QCJ28" s="58" t="s">
        <v>58</v>
      </c>
      <c r="QCK28" s="91" t="s">
        <v>32</v>
      </c>
      <c r="QCL28" s="92">
        <v>1</v>
      </c>
      <c r="QCM28" s="87">
        <v>0</v>
      </c>
      <c r="QCN28" s="59">
        <f t="shared" si="714"/>
        <v>0</v>
      </c>
      <c r="QCO28" s="1"/>
      <c r="QCP28" s="89">
        <v>5</v>
      </c>
      <c r="QCQ28" s="93" t="s">
        <v>65</v>
      </c>
      <c r="QCR28" s="58" t="s">
        <v>58</v>
      </c>
      <c r="QCS28" s="91" t="s">
        <v>32</v>
      </c>
      <c r="QCT28" s="92">
        <v>1</v>
      </c>
      <c r="QCU28" s="87">
        <v>0</v>
      </c>
      <c r="QCV28" s="59">
        <f t="shared" si="715"/>
        <v>0</v>
      </c>
      <c r="QCW28" s="1"/>
      <c r="QCX28" s="89">
        <v>5</v>
      </c>
      <c r="QCY28" s="93" t="s">
        <v>65</v>
      </c>
      <c r="QCZ28" s="58" t="s">
        <v>58</v>
      </c>
      <c r="QDA28" s="91" t="s">
        <v>32</v>
      </c>
      <c r="QDB28" s="92">
        <v>1</v>
      </c>
      <c r="QDC28" s="87">
        <v>0</v>
      </c>
      <c r="QDD28" s="59">
        <f t="shared" si="715"/>
        <v>0</v>
      </c>
      <c r="QDE28" s="1"/>
      <c r="QDF28" s="89">
        <v>5</v>
      </c>
      <c r="QDG28" s="93" t="s">
        <v>65</v>
      </c>
      <c r="QDH28" s="58" t="s">
        <v>58</v>
      </c>
      <c r="QDI28" s="91" t="s">
        <v>32</v>
      </c>
      <c r="QDJ28" s="92">
        <v>1</v>
      </c>
      <c r="QDK28" s="87">
        <v>0</v>
      </c>
      <c r="QDL28" s="59">
        <f t="shared" si="716"/>
        <v>0</v>
      </c>
      <c r="QDM28" s="1"/>
      <c r="QDN28" s="89">
        <v>5</v>
      </c>
      <c r="QDO28" s="93" t="s">
        <v>65</v>
      </c>
      <c r="QDP28" s="58" t="s">
        <v>58</v>
      </c>
      <c r="QDQ28" s="91" t="s">
        <v>32</v>
      </c>
      <c r="QDR28" s="92">
        <v>1</v>
      </c>
      <c r="QDS28" s="87">
        <v>0</v>
      </c>
      <c r="QDT28" s="59">
        <f t="shared" si="716"/>
        <v>0</v>
      </c>
      <c r="QDU28" s="1"/>
      <c r="QDV28" s="89">
        <v>5</v>
      </c>
      <c r="QDW28" s="93" t="s">
        <v>65</v>
      </c>
      <c r="QDX28" s="58" t="s">
        <v>58</v>
      </c>
      <c r="QDY28" s="91" t="s">
        <v>32</v>
      </c>
      <c r="QDZ28" s="92">
        <v>1</v>
      </c>
      <c r="QEA28" s="87">
        <v>0</v>
      </c>
      <c r="QEB28" s="59">
        <f t="shared" si="717"/>
        <v>0</v>
      </c>
      <c r="QEC28" s="1"/>
      <c r="QED28" s="89">
        <v>5</v>
      </c>
      <c r="QEE28" s="93" t="s">
        <v>65</v>
      </c>
      <c r="QEF28" s="58" t="s">
        <v>58</v>
      </c>
      <c r="QEG28" s="91" t="s">
        <v>32</v>
      </c>
      <c r="QEH28" s="92">
        <v>1</v>
      </c>
      <c r="QEI28" s="87">
        <v>0</v>
      </c>
      <c r="QEJ28" s="59">
        <f t="shared" si="717"/>
        <v>0</v>
      </c>
      <c r="QEK28" s="1"/>
      <c r="QEL28" s="89">
        <v>5</v>
      </c>
      <c r="QEM28" s="93" t="s">
        <v>65</v>
      </c>
      <c r="QEN28" s="58" t="s">
        <v>58</v>
      </c>
      <c r="QEO28" s="91" t="s">
        <v>32</v>
      </c>
      <c r="QEP28" s="92">
        <v>1</v>
      </c>
      <c r="QEQ28" s="87">
        <v>0</v>
      </c>
      <c r="QER28" s="59">
        <f t="shared" si="718"/>
        <v>0</v>
      </c>
      <c r="QES28" s="1"/>
      <c r="QET28" s="89">
        <v>5</v>
      </c>
      <c r="QEU28" s="93" t="s">
        <v>65</v>
      </c>
      <c r="QEV28" s="58" t="s">
        <v>58</v>
      </c>
      <c r="QEW28" s="91" t="s">
        <v>32</v>
      </c>
      <c r="QEX28" s="92">
        <v>1</v>
      </c>
      <c r="QEY28" s="87">
        <v>0</v>
      </c>
      <c r="QEZ28" s="59">
        <f t="shared" si="718"/>
        <v>0</v>
      </c>
      <c r="QFA28" s="1"/>
      <c r="QFB28" s="89">
        <v>5</v>
      </c>
      <c r="QFC28" s="93" t="s">
        <v>65</v>
      </c>
      <c r="QFD28" s="58" t="s">
        <v>58</v>
      </c>
      <c r="QFE28" s="91" t="s">
        <v>32</v>
      </c>
      <c r="QFF28" s="92">
        <v>1</v>
      </c>
      <c r="QFG28" s="87">
        <v>0</v>
      </c>
      <c r="QFH28" s="59">
        <f t="shared" si="719"/>
        <v>0</v>
      </c>
      <c r="QFI28" s="1"/>
      <c r="QFJ28" s="89">
        <v>5</v>
      </c>
      <c r="QFK28" s="93" t="s">
        <v>65</v>
      </c>
      <c r="QFL28" s="58" t="s">
        <v>58</v>
      </c>
      <c r="QFM28" s="91" t="s">
        <v>32</v>
      </c>
      <c r="QFN28" s="92">
        <v>1</v>
      </c>
      <c r="QFO28" s="87">
        <v>0</v>
      </c>
      <c r="QFP28" s="59">
        <f t="shared" si="719"/>
        <v>0</v>
      </c>
      <c r="QFQ28" s="1"/>
      <c r="QFR28" s="89">
        <v>5</v>
      </c>
      <c r="QFS28" s="93" t="s">
        <v>65</v>
      </c>
      <c r="QFT28" s="58" t="s">
        <v>58</v>
      </c>
      <c r="QFU28" s="91" t="s">
        <v>32</v>
      </c>
      <c r="QFV28" s="92">
        <v>1</v>
      </c>
      <c r="QFW28" s="87">
        <v>0</v>
      </c>
      <c r="QFX28" s="59">
        <f t="shared" si="720"/>
        <v>0</v>
      </c>
      <c r="QFY28" s="1"/>
      <c r="QFZ28" s="89">
        <v>5</v>
      </c>
      <c r="QGA28" s="93" t="s">
        <v>65</v>
      </c>
      <c r="QGB28" s="58" t="s">
        <v>58</v>
      </c>
      <c r="QGC28" s="91" t="s">
        <v>32</v>
      </c>
      <c r="QGD28" s="92">
        <v>1</v>
      </c>
      <c r="QGE28" s="87">
        <v>0</v>
      </c>
      <c r="QGF28" s="59">
        <f t="shared" si="720"/>
        <v>0</v>
      </c>
      <c r="QGG28" s="1"/>
      <c r="QGH28" s="89">
        <v>5</v>
      </c>
      <c r="QGI28" s="93" t="s">
        <v>65</v>
      </c>
      <c r="QGJ28" s="58" t="s">
        <v>58</v>
      </c>
      <c r="QGK28" s="91" t="s">
        <v>32</v>
      </c>
      <c r="QGL28" s="92">
        <v>1</v>
      </c>
      <c r="QGM28" s="87">
        <v>0</v>
      </c>
      <c r="QGN28" s="59">
        <f t="shared" si="721"/>
        <v>0</v>
      </c>
      <c r="QGO28" s="1"/>
      <c r="QGP28" s="89">
        <v>5</v>
      </c>
      <c r="QGQ28" s="93" t="s">
        <v>65</v>
      </c>
      <c r="QGR28" s="58" t="s">
        <v>58</v>
      </c>
      <c r="QGS28" s="91" t="s">
        <v>32</v>
      </c>
      <c r="QGT28" s="92">
        <v>1</v>
      </c>
      <c r="QGU28" s="87">
        <v>0</v>
      </c>
      <c r="QGV28" s="59">
        <f t="shared" si="721"/>
        <v>0</v>
      </c>
      <c r="QGW28" s="1"/>
      <c r="QGX28" s="89">
        <v>5</v>
      </c>
      <c r="QGY28" s="93" t="s">
        <v>65</v>
      </c>
      <c r="QGZ28" s="58" t="s">
        <v>58</v>
      </c>
      <c r="QHA28" s="91" t="s">
        <v>32</v>
      </c>
      <c r="QHB28" s="92">
        <v>1</v>
      </c>
      <c r="QHC28" s="87">
        <v>0</v>
      </c>
      <c r="QHD28" s="59">
        <f t="shared" si="722"/>
        <v>0</v>
      </c>
      <c r="QHE28" s="1"/>
      <c r="QHF28" s="89">
        <v>5</v>
      </c>
      <c r="QHG28" s="93" t="s">
        <v>65</v>
      </c>
      <c r="QHH28" s="58" t="s">
        <v>58</v>
      </c>
      <c r="QHI28" s="91" t="s">
        <v>32</v>
      </c>
      <c r="QHJ28" s="92">
        <v>1</v>
      </c>
      <c r="QHK28" s="87">
        <v>0</v>
      </c>
      <c r="QHL28" s="59">
        <f t="shared" si="722"/>
        <v>0</v>
      </c>
      <c r="QHM28" s="1"/>
      <c r="QHN28" s="89">
        <v>5</v>
      </c>
      <c r="QHO28" s="93" t="s">
        <v>65</v>
      </c>
      <c r="QHP28" s="58" t="s">
        <v>58</v>
      </c>
      <c r="QHQ28" s="91" t="s">
        <v>32</v>
      </c>
      <c r="QHR28" s="92">
        <v>1</v>
      </c>
      <c r="QHS28" s="87">
        <v>0</v>
      </c>
      <c r="QHT28" s="59">
        <f t="shared" si="723"/>
        <v>0</v>
      </c>
      <c r="QHU28" s="1"/>
      <c r="QHV28" s="89">
        <v>5</v>
      </c>
      <c r="QHW28" s="93" t="s">
        <v>65</v>
      </c>
      <c r="QHX28" s="58" t="s">
        <v>58</v>
      </c>
      <c r="QHY28" s="91" t="s">
        <v>32</v>
      </c>
      <c r="QHZ28" s="92">
        <v>1</v>
      </c>
      <c r="QIA28" s="87">
        <v>0</v>
      </c>
      <c r="QIB28" s="59">
        <f t="shared" si="723"/>
        <v>0</v>
      </c>
      <c r="QIC28" s="1"/>
      <c r="QID28" s="89">
        <v>5</v>
      </c>
      <c r="QIE28" s="93" t="s">
        <v>65</v>
      </c>
      <c r="QIF28" s="58" t="s">
        <v>58</v>
      </c>
      <c r="QIG28" s="91" t="s">
        <v>32</v>
      </c>
      <c r="QIH28" s="92">
        <v>1</v>
      </c>
      <c r="QII28" s="87">
        <v>0</v>
      </c>
      <c r="QIJ28" s="59">
        <f t="shared" si="724"/>
        <v>0</v>
      </c>
      <c r="QIK28" s="1"/>
      <c r="QIL28" s="89">
        <v>5</v>
      </c>
      <c r="QIM28" s="93" t="s">
        <v>65</v>
      </c>
      <c r="QIN28" s="58" t="s">
        <v>58</v>
      </c>
      <c r="QIO28" s="91" t="s">
        <v>32</v>
      </c>
      <c r="QIP28" s="92">
        <v>1</v>
      </c>
      <c r="QIQ28" s="87">
        <v>0</v>
      </c>
      <c r="QIR28" s="59">
        <f t="shared" si="724"/>
        <v>0</v>
      </c>
      <c r="QIS28" s="1"/>
      <c r="QIT28" s="89">
        <v>5</v>
      </c>
      <c r="QIU28" s="93" t="s">
        <v>65</v>
      </c>
      <c r="QIV28" s="58" t="s">
        <v>58</v>
      </c>
      <c r="QIW28" s="91" t="s">
        <v>32</v>
      </c>
      <c r="QIX28" s="92">
        <v>1</v>
      </c>
      <c r="QIY28" s="87">
        <v>0</v>
      </c>
      <c r="QIZ28" s="59">
        <f t="shared" si="725"/>
        <v>0</v>
      </c>
      <c r="QJA28" s="1"/>
      <c r="QJB28" s="89">
        <v>5</v>
      </c>
      <c r="QJC28" s="93" t="s">
        <v>65</v>
      </c>
      <c r="QJD28" s="58" t="s">
        <v>58</v>
      </c>
      <c r="QJE28" s="91" t="s">
        <v>32</v>
      </c>
      <c r="QJF28" s="92">
        <v>1</v>
      </c>
      <c r="QJG28" s="87">
        <v>0</v>
      </c>
      <c r="QJH28" s="59">
        <f t="shared" si="725"/>
        <v>0</v>
      </c>
      <c r="QJI28" s="1"/>
      <c r="QJJ28" s="89">
        <v>5</v>
      </c>
      <c r="QJK28" s="93" t="s">
        <v>65</v>
      </c>
      <c r="QJL28" s="58" t="s">
        <v>58</v>
      </c>
      <c r="QJM28" s="91" t="s">
        <v>32</v>
      </c>
      <c r="QJN28" s="92">
        <v>1</v>
      </c>
      <c r="QJO28" s="87">
        <v>0</v>
      </c>
      <c r="QJP28" s="59">
        <f t="shared" si="726"/>
        <v>0</v>
      </c>
      <c r="QJQ28" s="1"/>
      <c r="QJR28" s="89">
        <v>5</v>
      </c>
      <c r="QJS28" s="93" t="s">
        <v>65</v>
      </c>
      <c r="QJT28" s="58" t="s">
        <v>58</v>
      </c>
      <c r="QJU28" s="91" t="s">
        <v>32</v>
      </c>
      <c r="QJV28" s="92">
        <v>1</v>
      </c>
      <c r="QJW28" s="87">
        <v>0</v>
      </c>
      <c r="QJX28" s="59">
        <f t="shared" si="726"/>
        <v>0</v>
      </c>
      <c r="QJY28" s="1"/>
      <c r="QJZ28" s="89">
        <v>5</v>
      </c>
      <c r="QKA28" s="93" t="s">
        <v>65</v>
      </c>
      <c r="QKB28" s="58" t="s">
        <v>58</v>
      </c>
      <c r="QKC28" s="91" t="s">
        <v>32</v>
      </c>
      <c r="QKD28" s="92">
        <v>1</v>
      </c>
      <c r="QKE28" s="87">
        <v>0</v>
      </c>
      <c r="QKF28" s="59">
        <f t="shared" si="727"/>
        <v>0</v>
      </c>
      <c r="QKG28" s="1"/>
      <c r="QKH28" s="89">
        <v>5</v>
      </c>
      <c r="QKI28" s="93" t="s">
        <v>65</v>
      </c>
      <c r="QKJ28" s="58" t="s">
        <v>58</v>
      </c>
      <c r="QKK28" s="91" t="s">
        <v>32</v>
      </c>
      <c r="QKL28" s="92">
        <v>1</v>
      </c>
      <c r="QKM28" s="87">
        <v>0</v>
      </c>
      <c r="QKN28" s="59">
        <f t="shared" si="727"/>
        <v>0</v>
      </c>
      <c r="QKO28" s="1"/>
      <c r="QKP28" s="89">
        <v>5</v>
      </c>
      <c r="QKQ28" s="93" t="s">
        <v>65</v>
      </c>
      <c r="QKR28" s="58" t="s">
        <v>58</v>
      </c>
      <c r="QKS28" s="91" t="s">
        <v>32</v>
      </c>
      <c r="QKT28" s="92">
        <v>1</v>
      </c>
      <c r="QKU28" s="87">
        <v>0</v>
      </c>
      <c r="QKV28" s="59">
        <f t="shared" si="728"/>
        <v>0</v>
      </c>
      <c r="QKW28" s="1"/>
      <c r="QKX28" s="89">
        <v>5</v>
      </c>
      <c r="QKY28" s="93" t="s">
        <v>65</v>
      </c>
      <c r="QKZ28" s="58" t="s">
        <v>58</v>
      </c>
      <c r="QLA28" s="91" t="s">
        <v>32</v>
      </c>
      <c r="QLB28" s="92">
        <v>1</v>
      </c>
      <c r="QLC28" s="87">
        <v>0</v>
      </c>
      <c r="QLD28" s="59">
        <f t="shared" si="728"/>
        <v>0</v>
      </c>
      <c r="QLE28" s="1"/>
      <c r="QLF28" s="89">
        <v>5</v>
      </c>
      <c r="QLG28" s="93" t="s">
        <v>65</v>
      </c>
      <c r="QLH28" s="58" t="s">
        <v>58</v>
      </c>
      <c r="QLI28" s="91" t="s">
        <v>32</v>
      </c>
      <c r="QLJ28" s="92">
        <v>1</v>
      </c>
      <c r="QLK28" s="87">
        <v>0</v>
      </c>
      <c r="QLL28" s="59">
        <f t="shared" si="729"/>
        <v>0</v>
      </c>
      <c r="QLM28" s="1"/>
      <c r="QLN28" s="89">
        <v>5</v>
      </c>
      <c r="QLO28" s="93" t="s">
        <v>65</v>
      </c>
      <c r="QLP28" s="58" t="s">
        <v>58</v>
      </c>
      <c r="QLQ28" s="91" t="s">
        <v>32</v>
      </c>
      <c r="QLR28" s="92">
        <v>1</v>
      </c>
      <c r="QLS28" s="87">
        <v>0</v>
      </c>
      <c r="QLT28" s="59">
        <f t="shared" si="729"/>
        <v>0</v>
      </c>
      <c r="QLU28" s="1"/>
      <c r="QLV28" s="89">
        <v>5</v>
      </c>
      <c r="QLW28" s="93" t="s">
        <v>65</v>
      </c>
      <c r="QLX28" s="58" t="s">
        <v>58</v>
      </c>
      <c r="QLY28" s="91" t="s">
        <v>32</v>
      </c>
      <c r="QLZ28" s="92">
        <v>1</v>
      </c>
      <c r="QMA28" s="87">
        <v>0</v>
      </c>
      <c r="QMB28" s="59">
        <f t="shared" si="730"/>
        <v>0</v>
      </c>
      <c r="QMC28" s="1"/>
      <c r="QMD28" s="89">
        <v>5</v>
      </c>
      <c r="QME28" s="93" t="s">
        <v>65</v>
      </c>
      <c r="QMF28" s="58" t="s">
        <v>58</v>
      </c>
      <c r="QMG28" s="91" t="s">
        <v>32</v>
      </c>
      <c r="QMH28" s="92">
        <v>1</v>
      </c>
      <c r="QMI28" s="87">
        <v>0</v>
      </c>
      <c r="QMJ28" s="59">
        <f t="shared" si="730"/>
        <v>0</v>
      </c>
      <c r="QMK28" s="1"/>
      <c r="QML28" s="89">
        <v>5</v>
      </c>
      <c r="QMM28" s="93" t="s">
        <v>65</v>
      </c>
      <c r="QMN28" s="58" t="s">
        <v>58</v>
      </c>
      <c r="QMO28" s="91" t="s">
        <v>32</v>
      </c>
      <c r="QMP28" s="92">
        <v>1</v>
      </c>
      <c r="QMQ28" s="87">
        <v>0</v>
      </c>
      <c r="QMR28" s="59">
        <f t="shared" si="731"/>
        <v>0</v>
      </c>
      <c r="QMS28" s="1"/>
      <c r="QMT28" s="89">
        <v>5</v>
      </c>
      <c r="QMU28" s="93" t="s">
        <v>65</v>
      </c>
      <c r="QMV28" s="58" t="s">
        <v>58</v>
      </c>
      <c r="QMW28" s="91" t="s">
        <v>32</v>
      </c>
      <c r="QMX28" s="92">
        <v>1</v>
      </c>
      <c r="QMY28" s="87">
        <v>0</v>
      </c>
      <c r="QMZ28" s="59">
        <f t="shared" si="731"/>
        <v>0</v>
      </c>
      <c r="QNA28" s="1"/>
      <c r="QNB28" s="89">
        <v>5</v>
      </c>
      <c r="QNC28" s="93" t="s">
        <v>65</v>
      </c>
      <c r="QND28" s="58" t="s">
        <v>58</v>
      </c>
      <c r="QNE28" s="91" t="s">
        <v>32</v>
      </c>
      <c r="QNF28" s="92">
        <v>1</v>
      </c>
      <c r="QNG28" s="87">
        <v>0</v>
      </c>
      <c r="QNH28" s="59">
        <f t="shared" si="732"/>
        <v>0</v>
      </c>
      <c r="QNI28" s="1"/>
      <c r="QNJ28" s="89">
        <v>5</v>
      </c>
      <c r="QNK28" s="93" t="s">
        <v>65</v>
      </c>
      <c r="QNL28" s="58" t="s">
        <v>58</v>
      </c>
      <c r="QNM28" s="91" t="s">
        <v>32</v>
      </c>
      <c r="QNN28" s="92">
        <v>1</v>
      </c>
      <c r="QNO28" s="87">
        <v>0</v>
      </c>
      <c r="QNP28" s="59">
        <f t="shared" si="732"/>
        <v>0</v>
      </c>
      <c r="QNQ28" s="1"/>
      <c r="QNR28" s="89">
        <v>5</v>
      </c>
      <c r="QNS28" s="93" t="s">
        <v>65</v>
      </c>
      <c r="QNT28" s="58" t="s">
        <v>58</v>
      </c>
      <c r="QNU28" s="91" t="s">
        <v>32</v>
      </c>
      <c r="QNV28" s="92">
        <v>1</v>
      </c>
      <c r="QNW28" s="87">
        <v>0</v>
      </c>
      <c r="QNX28" s="59">
        <f t="shared" si="733"/>
        <v>0</v>
      </c>
      <c r="QNY28" s="1"/>
      <c r="QNZ28" s="89">
        <v>5</v>
      </c>
      <c r="QOA28" s="93" t="s">
        <v>65</v>
      </c>
      <c r="QOB28" s="58" t="s">
        <v>58</v>
      </c>
      <c r="QOC28" s="91" t="s">
        <v>32</v>
      </c>
      <c r="QOD28" s="92">
        <v>1</v>
      </c>
      <c r="QOE28" s="87">
        <v>0</v>
      </c>
      <c r="QOF28" s="59">
        <f t="shared" si="733"/>
        <v>0</v>
      </c>
      <c r="QOG28" s="1"/>
      <c r="QOH28" s="89">
        <v>5</v>
      </c>
      <c r="QOI28" s="93" t="s">
        <v>65</v>
      </c>
      <c r="QOJ28" s="58" t="s">
        <v>58</v>
      </c>
      <c r="QOK28" s="91" t="s">
        <v>32</v>
      </c>
      <c r="QOL28" s="92">
        <v>1</v>
      </c>
      <c r="QOM28" s="87">
        <v>0</v>
      </c>
      <c r="QON28" s="59">
        <f t="shared" si="734"/>
        <v>0</v>
      </c>
      <c r="QOO28" s="1"/>
      <c r="QOP28" s="89">
        <v>5</v>
      </c>
      <c r="QOQ28" s="93" t="s">
        <v>65</v>
      </c>
      <c r="QOR28" s="58" t="s">
        <v>58</v>
      </c>
      <c r="QOS28" s="91" t="s">
        <v>32</v>
      </c>
      <c r="QOT28" s="92">
        <v>1</v>
      </c>
      <c r="QOU28" s="87">
        <v>0</v>
      </c>
      <c r="QOV28" s="59">
        <f t="shared" si="734"/>
        <v>0</v>
      </c>
      <c r="QOW28" s="1"/>
      <c r="QOX28" s="89">
        <v>5</v>
      </c>
      <c r="QOY28" s="93" t="s">
        <v>65</v>
      </c>
      <c r="QOZ28" s="58" t="s">
        <v>58</v>
      </c>
      <c r="QPA28" s="91" t="s">
        <v>32</v>
      </c>
      <c r="QPB28" s="92">
        <v>1</v>
      </c>
      <c r="QPC28" s="87">
        <v>0</v>
      </c>
      <c r="QPD28" s="59">
        <f t="shared" si="735"/>
        <v>0</v>
      </c>
      <c r="QPE28" s="1"/>
      <c r="QPF28" s="89">
        <v>5</v>
      </c>
      <c r="QPG28" s="93" t="s">
        <v>65</v>
      </c>
      <c r="QPH28" s="58" t="s">
        <v>58</v>
      </c>
      <c r="QPI28" s="91" t="s">
        <v>32</v>
      </c>
      <c r="QPJ28" s="92">
        <v>1</v>
      </c>
      <c r="QPK28" s="87">
        <v>0</v>
      </c>
      <c r="QPL28" s="59">
        <f t="shared" si="735"/>
        <v>0</v>
      </c>
      <c r="QPM28" s="1"/>
      <c r="QPN28" s="89">
        <v>5</v>
      </c>
      <c r="QPO28" s="93" t="s">
        <v>65</v>
      </c>
      <c r="QPP28" s="58" t="s">
        <v>58</v>
      </c>
      <c r="QPQ28" s="91" t="s">
        <v>32</v>
      </c>
      <c r="QPR28" s="92">
        <v>1</v>
      </c>
      <c r="QPS28" s="87">
        <v>0</v>
      </c>
      <c r="QPT28" s="59">
        <f t="shared" si="736"/>
        <v>0</v>
      </c>
      <c r="QPU28" s="1"/>
      <c r="QPV28" s="89">
        <v>5</v>
      </c>
      <c r="QPW28" s="93" t="s">
        <v>65</v>
      </c>
      <c r="QPX28" s="58" t="s">
        <v>58</v>
      </c>
      <c r="QPY28" s="91" t="s">
        <v>32</v>
      </c>
      <c r="QPZ28" s="92">
        <v>1</v>
      </c>
      <c r="QQA28" s="87">
        <v>0</v>
      </c>
      <c r="QQB28" s="59">
        <f t="shared" si="736"/>
        <v>0</v>
      </c>
      <c r="QQC28" s="1"/>
      <c r="QQD28" s="89">
        <v>5</v>
      </c>
      <c r="QQE28" s="93" t="s">
        <v>65</v>
      </c>
      <c r="QQF28" s="58" t="s">
        <v>58</v>
      </c>
      <c r="QQG28" s="91" t="s">
        <v>32</v>
      </c>
      <c r="QQH28" s="92">
        <v>1</v>
      </c>
      <c r="QQI28" s="87">
        <v>0</v>
      </c>
      <c r="QQJ28" s="59">
        <f t="shared" si="737"/>
        <v>0</v>
      </c>
      <c r="QQK28" s="1"/>
      <c r="QQL28" s="89">
        <v>5</v>
      </c>
      <c r="QQM28" s="93" t="s">
        <v>65</v>
      </c>
      <c r="QQN28" s="58" t="s">
        <v>58</v>
      </c>
      <c r="QQO28" s="91" t="s">
        <v>32</v>
      </c>
      <c r="QQP28" s="92">
        <v>1</v>
      </c>
      <c r="QQQ28" s="87">
        <v>0</v>
      </c>
      <c r="QQR28" s="59">
        <f t="shared" si="737"/>
        <v>0</v>
      </c>
      <c r="QQS28" s="1"/>
      <c r="QQT28" s="89">
        <v>5</v>
      </c>
      <c r="QQU28" s="93" t="s">
        <v>65</v>
      </c>
      <c r="QQV28" s="58" t="s">
        <v>58</v>
      </c>
      <c r="QQW28" s="91" t="s">
        <v>32</v>
      </c>
      <c r="QQX28" s="92">
        <v>1</v>
      </c>
      <c r="QQY28" s="87">
        <v>0</v>
      </c>
      <c r="QQZ28" s="59">
        <f t="shared" si="738"/>
        <v>0</v>
      </c>
      <c r="QRA28" s="1"/>
      <c r="QRB28" s="89">
        <v>5</v>
      </c>
      <c r="QRC28" s="93" t="s">
        <v>65</v>
      </c>
      <c r="QRD28" s="58" t="s">
        <v>58</v>
      </c>
      <c r="QRE28" s="91" t="s">
        <v>32</v>
      </c>
      <c r="QRF28" s="92">
        <v>1</v>
      </c>
      <c r="QRG28" s="87">
        <v>0</v>
      </c>
      <c r="QRH28" s="59">
        <f t="shared" si="738"/>
        <v>0</v>
      </c>
      <c r="QRI28" s="1"/>
      <c r="QRJ28" s="89">
        <v>5</v>
      </c>
      <c r="QRK28" s="93" t="s">
        <v>65</v>
      </c>
      <c r="QRL28" s="58" t="s">
        <v>58</v>
      </c>
      <c r="QRM28" s="91" t="s">
        <v>32</v>
      </c>
      <c r="QRN28" s="92">
        <v>1</v>
      </c>
      <c r="QRO28" s="87">
        <v>0</v>
      </c>
      <c r="QRP28" s="59">
        <f t="shared" si="739"/>
        <v>0</v>
      </c>
      <c r="QRQ28" s="1"/>
      <c r="QRR28" s="89">
        <v>5</v>
      </c>
      <c r="QRS28" s="93" t="s">
        <v>65</v>
      </c>
      <c r="QRT28" s="58" t="s">
        <v>58</v>
      </c>
      <c r="QRU28" s="91" t="s">
        <v>32</v>
      </c>
      <c r="QRV28" s="92">
        <v>1</v>
      </c>
      <c r="QRW28" s="87">
        <v>0</v>
      </c>
      <c r="QRX28" s="59">
        <f t="shared" si="739"/>
        <v>0</v>
      </c>
      <c r="QRY28" s="1"/>
      <c r="QRZ28" s="89">
        <v>5</v>
      </c>
      <c r="QSA28" s="93" t="s">
        <v>65</v>
      </c>
      <c r="QSB28" s="58" t="s">
        <v>58</v>
      </c>
      <c r="QSC28" s="91" t="s">
        <v>32</v>
      </c>
      <c r="QSD28" s="92">
        <v>1</v>
      </c>
      <c r="QSE28" s="87">
        <v>0</v>
      </c>
      <c r="QSF28" s="59">
        <f t="shared" si="740"/>
        <v>0</v>
      </c>
      <c r="QSG28" s="1"/>
      <c r="QSH28" s="89">
        <v>5</v>
      </c>
      <c r="QSI28" s="93" t="s">
        <v>65</v>
      </c>
      <c r="QSJ28" s="58" t="s">
        <v>58</v>
      </c>
      <c r="QSK28" s="91" t="s">
        <v>32</v>
      </c>
      <c r="QSL28" s="92">
        <v>1</v>
      </c>
      <c r="QSM28" s="87">
        <v>0</v>
      </c>
      <c r="QSN28" s="59">
        <f t="shared" si="740"/>
        <v>0</v>
      </c>
      <c r="QSO28" s="1"/>
      <c r="QSP28" s="89">
        <v>5</v>
      </c>
      <c r="QSQ28" s="93" t="s">
        <v>65</v>
      </c>
      <c r="QSR28" s="58" t="s">
        <v>58</v>
      </c>
      <c r="QSS28" s="91" t="s">
        <v>32</v>
      </c>
      <c r="QST28" s="92">
        <v>1</v>
      </c>
      <c r="QSU28" s="87">
        <v>0</v>
      </c>
      <c r="QSV28" s="59">
        <f t="shared" si="741"/>
        <v>0</v>
      </c>
      <c r="QSW28" s="1"/>
      <c r="QSX28" s="89">
        <v>5</v>
      </c>
      <c r="QSY28" s="93" t="s">
        <v>65</v>
      </c>
      <c r="QSZ28" s="58" t="s">
        <v>58</v>
      </c>
      <c r="QTA28" s="91" t="s">
        <v>32</v>
      </c>
      <c r="QTB28" s="92">
        <v>1</v>
      </c>
      <c r="QTC28" s="87">
        <v>0</v>
      </c>
      <c r="QTD28" s="59">
        <f t="shared" si="741"/>
        <v>0</v>
      </c>
      <c r="QTE28" s="1"/>
      <c r="QTF28" s="89">
        <v>5</v>
      </c>
      <c r="QTG28" s="93" t="s">
        <v>65</v>
      </c>
      <c r="QTH28" s="58" t="s">
        <v>58</v>
      </c>
      <c r="QTI28" s="91" t="s">
        <v>32</v>
      </c>
      <c r="QTJ28" s="92">
        <v>1</v>
      </c>
      <c r="QTK28" s="87">
        <v>0</v>
      </c>
      <c r="QTL28" s="59">
        <f t="shared" si="742"/>
        <v>0</v>
      </c>
      <c r="QTM28" s="1"/>
      <c r="QTN28" s="89">
        <v>5</v>
      </c>
      <c r="QTO28" s="93" t="s">
        <v>65</v>
      </c>
      <c r="QTP28" s="58" t="s">
        <v>58</v>
      </c>
      <c r="QTQ28" s="91" t="s">
        <v>32</v>
      </c>
      <c r="QTR28" s="92">
        <v>1</v>
      </c>
      <c r="QTS28" s="87">
        <v>0</v>
      </c>
      <c r="QTT28" s="59">
        <f t="shared" si="742"/>
        <v>0</v>
      </c>
      <c r="QTU28" s="1"/>
      <c r="QTV28" s="89">
        <v>5</v>
      </c>
      <c r="QTW28" s="93" t="s">
        <v>65</v>
      </c>
      <c r="QTX28" s="58" t="s">
        <v>58</v>
      </c>
      <c r="QTY28" s="91" t="s">
        <v>32</v>
      </c>
      <c r="QTZ28" s="92">
        <v>1</v>
      </c>
      <c r="QUA28" s="87">
        <v>0</v>
      </c>
      <c r="QUB28" s="59">
        <f t="shared" si="743"/>
        <v>0</v>
      </c>
      <c r="QUC28" s="1"/>
      <c r="QUD28" s="89">
        <v>5</v>
      </c>
      <c r="QUE28" s="93" t="s">
        <v>65</v>
      </c>
      <c r="QUF28" s="58" t="s">
        <v>58</v>
      </c>
      <c r="QUG28" s="91" t="s">
        <v>32</v>
      </c>
      <c r="QUH28" s="92">
        <v>1</v>
      </c>
      <c r="QUI28" s="87">
        <v>0</v>
      </c>
      <c r="QUJ28" s="59">
        <f t="shared" si="743"/>
        <v>0</v>
      </c>
      <c r="QUK28" s="1"/>
      <c r="QUL28" s="89">
        <v>5</v>
      </c>
      <c r="QUM28" s="93" t="s">
        <v>65</v>
      </c>
      <c r="QUN28" s="58" t="s">
        <v>58</v>
      </c>
      <c r="QUO28" s="91" t="s">
        <v>32</v>
      </c>
      <c r="QUP28" s="92">
        <v>1</v>
      </c>
      <c r="QUQ28" s="87">
        <v>0</v>
      </c>
      <c r="QUR28" s="59">
        <f t="shared" si="744"/>
        <v>0</v>
      </c>
      <c r="QUS28" s="1"/>
      <c r="QUT28" s="89">
        <v>5</v>
      </c>
      <c r="QUU28" s="93" t="s">
        <v>65</v>
      </c>
      <c r="QUV28" s="58" t="s">
        <v>58</v>
      </c>
      <c r="QUW28" s="91" t="s">
        <v>32</v>
      </c>
      <c r="QUX28" s="92">
        <v>1</v>
      </c>
      <c r="QUY28" s="87">
        <v>0</v>
      </c>
      <c r="QUZ28" s="59">
        <f t="shared" si="744"/>
        <v>0</v>
      </c>
      <c r="QVA28" s="1"/>
      <c r="QVB28" s="89">
        <v>5</v>
      </c>
      <c r="QVC28" s="93" t="s">
        <v>65</v>
      </c>
      <c r="QVD28" s="58" t="s">
        <v>58</v>
      </c>
      <c r="QVE28" s="91" t="s">
        <v>32</v>
      </c>
      <c r="QVF28" s="92">
        <v>1</v>
      </c>
      <c r="QVG28" s="87">
        <v>0</v>
      </c>
      <c r="QVH28" s="59">
        <f t="shared" si="745"/>
        <v>0</v>
      </c>
      <c r="QVI28" s="1"/>
      <c r="QVJ28" s="89">
        <v>5</v>
      </c>
      <c r="QVK28" s="93" t="s">
        <v>65</v>
      </c>
      <c r="QVL28" s="58" t="s">
        <v>58</v>
      </c>
      <c r="QVM28" s="91" t="s">
        <v>32</v>
      </c>
      <c r="QVN28" s="92">
        <v>1</v>
      </c>
      <c r="QVO28" s="87">
        <v>0</v>
      </c>
      <c r="QVP28" s="59">
        <f t="shared" si="745"/>
        <v>0</v>
      </c>
      <c r="QVQ28" s="1"/>
      <c r="QVR28" s="89">
        <v>5</v>
      </c>
      <c r="QVS28" s="93" t="s">
        <v>65</v>
      </c>
      <c r="QVT28" s="58" t="s">
        <v>58</v>
      </c>
      <c r="QVU28" s="91" t="s">
        <v>32</v>
      </c>
      <c r="QVV28" s="92">
        <v>1</v>
      </c>
      <c r="QVW28" s="87">
        <v>0</v>
      </c>
      <c r="QVX28" s="59">
        <f t="shared" si="746"/>
        <v>0</v>
      </c>
      <c r="QVY28" s="1"/>
      <c r="QVZ28" s="89">
        <v>5</v>
      </c>
      <c r="QWA28" s="93" t="s">
        <v>65</v>
      </c>
      <c r="QWB28" s="58" t="s">
        <v>58</v>
      </c>
      <c r="QWC28" s="91" t="s">
        <v>32</v>
      </c>
      <c r="QWD28" s="92">
        <v>1</v>
      </c>
      <c r="QWE28" s="87">
        <v>0</v>
      </c>
      <c r="QWF28" s="59">
        <f t="shared" si="746"/>
        <v>0</v>
      </c>
      <c r="QWG28" s="1"/>
      <c r="QWH28" s="89">
        <v>5</v>
      </c>
      <c r="QWI28" s="93" t="s">
        <v>65</v>
      </c>
      <c r="QWJ28" s="58" t="s">
        <v>58</v>
      </c>
      <c r="QWK28" s="91" t="s">
        <v>32</v>
      </c>
      <c r="QWL28" s="92">
        <v>1</v>
      </c>
      <c r="QWM28" s="87">
        <v>0</v>
      </c>
      <c r="QWN28" s="59">
        <f t="shared" si="747"/>
        <v>0</v>
      </c>
      <c r="QWO28" s="1"/>
      <c r="QWP28" s="89">
        <v>5</v>
      </c>
      <c r="QWQ28" s="93" t="s">
        <v>65</v>
      </c>
      <c r="QWR28" s="58" t="s">
        <v>58</v>
      </c>
      <c r="QWS28" s="91" t="s">
        <v>32</v>
      </c>
      <c r="QWT28" s="92">
        <v>1</v>
      </c>
      <c r="QWU28" s="87">
        <v>0</v>
      </c>
      <c r="QWV28" s="59">
        <f t="shared" si="747"/>
        <v>0</v>
      </c>
      <c r="QWW28" s="1"/>
      <c r="QWX28" s="89">
        <v>5</v>
      </c>
      <c r="QWY28" s="93" t="s">
        <v>65</v>
      </c>
      <c r="QWZ28" s="58" t="s">
        <v>58</v>
      </c>
      <c r="QXA28" s="91" t="s">
        <v>32</v>
      </c>
      <c r="QXB28" s="92">
        <v>1</v>
      </c>
      <c r="QXC28" s="87">
        <v>0</v>
      </c>
      <c r="QXD28" s="59">
        <f t="shared" si="748"/>
        <v>0</v>
      </c>
      <c r="QXE28" s="1"/>
      <c r="QXF28" s="89">
        <v>5</v>
      </c>
      <c r="QXG28" s="93" t="s">
        <v>65</v>
      </c>
      <c r="QXH28" s="58" t="s">
        <v>58</v>
      </c>
      <c r="QXI28" s="91" t="s">
        <v>32</v>
      </c>
      <c r="QXJ28" s="92">
        <v>1</v>
      </c>
      <c r="QXK28" s="87">
        <v>0</v>
      </c>
      <c r="QXL28" s="59">
        <f t="shared" si="748"/>
        <v>0</v>
      </c>
      <c r="QXM28" s="1"/>
      <c r="QXN28" s="89">
        <v>5</v>
      </c>
      <c r="QXO28" s="93" t="s">
        <v>65</v>
      </c>
      <c r="QXP28" s="58" t="s">
        <v>58</v>
      </c>
      <c r="QXQ28" s="91" t="s">
        <v>32</v>
      </c>
      <c r="QXR28" s="92">
        <v>1</v>
      </c>
      <c r="QXS28" s="87">
        <v>0</v>
      </c>
      <c r="QXT28" s="59">
        <f t="shared" si="749"/>
        <v>0</v>
      </c>
      <c r="QXU28" s="1"/>
      <c r="QXV28" s="89">
        <v>5</v>
      </c>
      <c r="QXW28" s="93" t="s">
        <v>65</v>
      </c>
      <c r="QXX28" s="58" t="s">
        <v>58</v>
      </c>
      <c r="QXY28" s="91" t="s">
        <v>32</v>
      </c>
      <c r="QXZ28" s="92">
        <v>1</v>
      </c>
      <c r="QYA28" s="87">
        <v>0</v>
      </c>
      <c r="QYB28" s="59">
        <f t="shared" si="749"/>
        <v>0</v>
      </c>
      <c r="QYC28" s="1"/>
      <c r="QYD28" s="89">
        <v>5</v>
      </c>
      <c r="QYE28" s="93" t="s">
        <v>65</v>
      </c>
      <c r="QYF28" s="58" t="s">
        <v>58</v>
      </c>
      <c r="QYG28" s="91" t="s">
        <v>32</v>
      </c>
      <c r="QYH28" s="92">
        <v>1</v>
      </c>
      <c r="QYI28" s="87">
        <v>0</v>
      </c>
      <c r="QYJ28" s="59">
        <f t="shared" si="750"/>
        <v>0</v>
      </c>
      <c r="QYK28" s="1"/>
      <c r="QYL28" s="89">
        <v>5</v>
      </c>
      <c r="QYM28" s="93" t="s">
        <v>65</v>
      </c>
      <c r="QYN28" s="58" t="s">
        <v>58</v>
      </c>
      <c r="QYO28" s="91" t="s">
        <v>32</v>
      </c>
      <c r="QYP28" s="92">
        <v>1</v>
      </c>
      <c r="QYQ28" s="87">
        <v>0</v>
      </c>
      <c r="QYR28" s="59">
        <f t="shared" si="750"/>
        <v>0</v>
      </c>
      <c r="QYS28" s="1"/>
      <c r="QYT28" s="89">
        <v>5</v>
      </c>
      <c r="QYU28" s="93" t="s">
        <v>65</v>
      </c>
      <c r="QYV28" s="58" t="s">
        <v>58</v>
      </c>
      <c r="QYW28" s="91" t="s">
        <v>32</v>
      </c>
      <c r="QYX28" s="92">
        <v>1</v>
      </c>
      <c r="QYY28" s="87">
        <v>0</v>
      </c>
      <c r="QYZ28" s="59">
        <f t="shared" si="751"/>
        <v>0</v>
      </c>
      <c r="QZA28" s="1"/>
      <c r="QZB28" s="89">
        <v>5</v>
      </c>
      <c r="QZC28" s="93" t="s">
        <v>65</v>
      </c>
      <c r="QZD28" s="58" t="s">
        <v>58</v>
      </c>
      <c r="QZE28" s="91" t="s">
        <v>32</v>
      </c>
      <c r="QZF28" s="92">
        <v>1</v>
      </c>
      <c r="QZG28" s="87">
        <v>0</v>
      </c>
      <c r="QZH28" s="59">
        <f t="shared" si="751"/>
        <v>0</v>
      </c>
      <c r="QZI28" s="1"/>
      <c r="QZJ28" s="89">
        <v>5</v>
      </c>
      <c r="QZK28" s="93" t="s">
        <v>65</v>
      </c>
      <c r="QZL28" s="58" t="s">
        <v>58</v>
      </c>
      <c r="QZM28" s="91" t="s">
        <v>32</v>
      </c>
      <c r="QZN28" s="92">
        <v>1</v>
      </c>
      <c r="QZO28" s="87">
        <v>0</v>
      </c>
      <c r="QZP28" s="59">
        <f t="shared" si="752"/>
        <v>0</v>
      </c>
      <c r="QZQ28" s="1"/>
      <c r="QZR28" s="89">
        <v>5</v>
      </c>
      <c r="QZS28" s="93" t="s">
        <v>65</v>
      </c>
      <c r="QZT28" s="58" t="s">
        <v>58</v>
      </c>
      <c r="QZU28" s="91" t="s">
        <v>32</v>
      </c>
      <c r="QZV28" s="92">
        <v>1</v>
      </c>
      <c r="QZW28" s="87">
        <v>0</v>
      </c>
      <c r="QZX28" s="59">
        <f t="shared" si="752"/>
        <v>0</v>
      </c>
      <c r="QZY28" s="1"/>
      <c r="QZZ28" s="89">
        <v>5</v>
      </c>
      <c r="RAA28" s="93" t="s">
        <v>65</v>
      </c>
      <c r="RAB28" s="58" t="s">
        <v>58</v>
      </c>
      <c r="RAC28" s="91" t="s">
        <v>32</v>
      </c>
      <c r="RAD28" s="92">
        <v>1</v>
      </c>
      <c r="RAE28" s="87">
        <v>0</v>
      </c>
      <c r="RAF28" s="59">
        <f t="shared" si="753"/>
        <v>0</v>
      </c>
      <c r="RAG28" s="1"/>
      <c r="RAH28" s="89">
        <v>5</v>
      </c>
      <c r="RAI28" s="93" t="s">
        <v>65</v>
      </c>
      <c r="RAJ28" s="58" t="s">
        <v>58</v>
      </c>
      <c r="RAK28" s="91" t="s">
        <v>32</v>
      </c>
      <c r="RAL28" s="92">
        <v>1</v>
      </c>
      <c r="RAM28" s="87">
        <v>0</v>
      </c>
      <c r="RAN28" s="59">
        <f t="shared" si="753"/>
        <v>0</v>
      </c>
      <c r="RAO28" s="1"/>
      <c r="RAP28" s="89">
        <v>5</v>
      </c>
      <c r="RAQ28" s="93" t="s">
        <v>65</v>
      </c>
      <c r="RAR28" s="58" t="s">
        <v>58</v>
      </c>
      <c r="RAS28" s="91" t="s">
        <v>32</v>
      </c>
      <c r="RAT28" s="92">
        <v>1</v>
      </c>
      <c r="RAU28" s="87">
        <v>0</v>
      </c>
      <c r="RAV28" s="59">
        <f t="shared" si="754"/>
        <v>0</v>
      </c>
      <c r="RAW28" s="1"/>
      <c r="RAX28" s="89">
        <v>5</v>
      </c>
      <c r="RAY28" s="93" t="s">
        <v>65</v>
      </c>
      <c r="RAZ28" s="58" t="s">
        <v>58</v>
      </c>
      <c r="RBA28" s="91" t="s">
        <v>32</v>
      </c>
      <c r="RBB28" s="92">
        <v>1</v>
      </c>
      <c r="RBC28" s="87">
        <v>0</v>
      </c>
      <c r="RBD28" s="59">
        <f t="shared" si="754"/>
        <v>0</v>
      </c>
      <c r="RBE28" s="1"/>
      <c r="RBF28" s="89">
        <v>5</v>
      </c>
      <c r="RBG28" s="93" t="s">
        <v>65</v>
      </c>
      <c r="RBH28" s="58" t="s">
        <v>58</v>
      </c>
      <c r="RBI28" s="91" t="s">
        <v>32</v>
      </c>
      <c r="RBJ28" s="92">
        <v>1</v>
      </c>
      <c r="RBK28" s="87">
        <v>0</v>
      </c>
      <c r="RBL28" s="59">
        <f t="shared" si="755"/>
        <v>0</v>
      </c>
      <c r="RBM28" s="1"/>
      <c r="RBN28" s="89">
        <v>5</v>
      </c>
      <c r="RBO28" s="93" t="s">
        <v>65</v>
      </c>
      <c r="RBP28" s="58" t="s">
        <v>58</v>
      </c>
      <c r="RBQ28" s="91" t="s">
        <v>32</v>
      </c>
      <c r="RBR28" s="92">
        <v>1</v>
      </c>
      <c r="RBS28" s="87">
        <v>0</v>
      </c>
      <c r="RBT28" s="59">
        <f t="shared" si="755"/>
        <v>0</v>
      </c>
      <c r="RBU28" s="1"/>
      <c r="RBV28" s="89">
        <v>5</v>
      </c>
      <c r="RBW28" s="93" t="s">
        <v>65</v>
      </c>
      <c r="RBX28" s="58" t="s">
        <v>58</v>
      </c>
      <c r="RBY28" s="91" t="s">
        <v>32</v>
      </c>
      <c r="RBZ28" s="92">
        <v>1</v>
      </c>
      <c r="RCA28" s="87">
        <v>0</v>
      </c>
      <c r="RCB28" s="59">
        <f t="shared" si="756"/>
        <v>0</v>
      </c>
      <c r="RCC28" s="1"/>
      <c r="RCD28" s="89">
        <v>5</v>
      </c>
      <c r="RCE28" s="93" t="s">
        <v>65</v>
      </c>
      <c r="RCF28" s="58" t="s">
        <v>58</v>
      </c>
      <c r="RCG28" s="91" t="s">
        <v>32</v>
      </c>
      <c r="RCH28" s="92">
        <v>1</v>
      </c>
      <c r="RCI28" s="87">
        <v>0</v>
      </c>
      <c r="RCJ28" s="59">
        <f t="shared" si="756"/>
        <v>0</v>
      </c>
      <c r="RCK28" s="1"/>
      <c r="RCL28" s="89">
        <v>5</v>
      </c>
      <c r="RCM28" s="93" t="s">
        <v>65</v>
      </c>
      <c r="RCN28" s="58" t="s">
        <v>58</v>
      </c>
      <c r="RCO28" s="91" t="s">
        <v>32</v>
      </c>
      <c r="RCP28" s="92">
        <v>1</v>
      </c>
      <c r="RCQ28" s="87">
        <v>0</v>
      </c>
      <c r="RCR28" s="59">
        <f t="shared" si="757"/>
        <v>0</v>
      </c>
      <c r="RCS28" s="1"/>
      <c r="RCT28" s="89">
        <v>5</v>
      </c>
      <c r="RCU28" s="93" t="s">
        <v>65</v>
      </c>
      <c r="RCV28" s="58" t="s">
        <v>58</v>
      </c>
      <c r="RCW28" s="91" t="s">
        <v>32</v>
      </c>
      <c r="RCX28" s="92">
        <v>1</v>
      </c>
      <c r="RCY28" s="87">
        <v>0</v>
      </c>
      <c r="RCZ28" s="59">
        <f t="shared" si="757"/>
        <v>0</v>
      </c>
      <c r="RDA28" s="1"/>
      <c r="RDB28" s="89">
        <v>5</v>
      </c>
      <c r="RDC28" s="93" t="s">
        <v>65</v>
      </c>
      <c r="RDD28" s="58" t="s">
        <v>58</v>
      </c>
      <c r="RDE28" s="91" t="s">
        <v>32</v>
      </c>
      <c r="RDF28" s="92">
        <v>1</v>
      </c>
      <c r="RDG28" s="87">
        <v>0</v>
      </c>
      <c r="RDH28" s="59">
        <f t="shared" si="758"/>
        <v>0</v>
      </c>
      <c r="RDI28" s="1"/>
      <c r="RDJ28" s="89">
        <v>5</v>
      </c>
      <c r="RDK28" s="93" t="s">
        <v>65</v>
      </c>
      <c r="RDL28" s="58" t="s">
        <v>58</v>
      </c>
      <c r="RDM28" s="91" t="s">
        <v>32</v>
      </c>
      <c r="RDN28" s="92">
        <v>1</v>
      </c>
      <c r="RDO28" s="87">
        <v>0</v>
      </c>
      <c r="RDP28" s="59">
        <f t="shared" si="758"/>
        <v>0</v>
      </c>
      <c r="RDQ28" s="1"/>
      <c r="RDR28" s="89">
        <v>5</v>
      </c>
      <c r="RDS28" s="93" t="s">
        <v>65</v>
      </c>
      <c r="RDT28" s="58" t="s">
        <v>58</v>
      </c>
      <c r="RDU28" s="91" t="s">
        <v>32</v>
      </c>
      <c r="RDV28" s="92">
        <v>1</v>
      </c>
      <c r="RDW28" s="87">
        <v>0</v>
      </c>
      <c r="RDX28" s="59">
        <f t="shared" si="759"/>
        <v>0</v>
      </c>
      <c r="RDY28" s="1"/>
      <c r="RDZ28" s="89">
        <v>5</v>
      </c>
      <c r="REA28" s="93" t="s">
        <v>65</v>
      </c>
      <c r="REB28" s="58" t="s">
        <v>58</v>
      </c>
      <c r="REC28" s="91" t="s">
        <v>32</v>
      </c>
      <c r="RED28" s="92">
        <v>1</v>
      </c>
      <c r="REE28" s="87">
        <v>0</v>
      </c>
      <c r="REF28" s="59">
        <f t="shared" si="759"/>
        <v>0</v>
      </c>
      <c r="REG28" s="1"/>
      <c r="REH28" s="89">
        <v>5</v>
      </c>
      <c r="REI28" s="93" t="s">
        <v>65</v>
      </c>
      <c r="REJ28" s="58" t="s">
        <v>58</v>
      </c>
      <c r="REK28" s="91" t="s">
        <v>32</v>
      </c>
      <c r="REL28" s="92">
        <v>1</v>
      </c>
      <c r="REM28" s="87">
        <v>0</v>
      </c>
      <c r="REN28" s="59">
        <f t="shared" si="760"/>
        <v>0</v>
      </c>
      <c r="REO28" s="1"/>
      <c r="REP28" s="89">
        <v>5</v>
      </c>
      <c r="REQ28" s="93" t="s">
        <v>65</v>
      </c>
      <c r="RER28" s="58" t="s">
        <v>58</v>
      </c>
      <c r="RES28" s="91" t="s">
        <v>32</v>
      </c>
      <c r="RET28" s="92">
        <v>1</v>
      </c>
      <c r="REU28" s="87">
        <v>0</v>
      </c>
      <c r="REV28" s="59">
        <f t="shared" si="760"/>
        <v>0</v>
      </c>
      <c r="REW28" s="1"/>
      <c r="REX28" s="89">
        <v>5</v>
      </c>
      <c r="REY28" s="93" t="s">
        <v>65</v>
      </c>
      <c r="REZ28" s="58" t="s">
        <v>58</v>
      </c>
      <c r="RFA28" s="91" t="s">
        <v>32</v>
      </c>
      <c r="RFB28" s="92">
        <v>1</v>
      </c>
      <c r="RFC28" s="87">
        <v>0</v>
      </c>
      <c r="RFD28" s="59">
        <f t="shared" si="761"/>
        <v>0</v>
      </c>
      <c r="RFE28" s="1"/>
      <c r="RFF28" s="89">
        <v>5</v>
      </c>
      <c r="RFG28" s="93" t="s">
        <v>65</v>
      </c>
      <c r="RFH28" s="58" t="s">
        <v>58</v>
      </c>
      <c r="RFI28" s="91" t="s">
        <v>32</v>
      </c>
      <c r="RFJ28" s="92">
        <v>1</v>
      </c>
      <c r="RFK28" s="87">
        <v>0</v>
      </c>
      <c r="RFL28" s="59">
        <f t="shared" si="761"/>
        <v>0</v>
      </c>
      <c r="RFM28" s="1"/>
      <c r="RFN28" s="89">
        <v>5</v>
      </c>
      <c r="RFO28" s="93" t="s">
        <v>65</v>
      </c>
      <c r="RFP28" s="58" t="s">
        <v>58</v>
      </c>
      <c r="RFQ28" s="91" t="s">
        <v>32</v>
      </c>
      <c r="RFR28" s="92">
        <v>1</v>
      </c>
      <c r="RFS28" s="87">
        <v>0</v>
      </c>
      <c r="RFT28" s="59">
        <f t="shared" si="762"/>
        <v>0</v>
      </c>
      <c r="RFU28" s="1"/>
      <c r="RFV28" s="89">
        <v>5</v>
      </c>
      <c r="RFW28" s="93" t="s">
        <v>65</v>
      </c>
      <c r="RFX28" s="58" t="s">
        <v>58</v>
      </c>
      <c r="RFY28" s="91" t="s">
        <v>32</v>
      </c>
      <c r="RFZ28" s="92">
        <v>1</v>
      </c>
      <c r="RGA28" s="87">
        <v>0</v>
      </c>
      <c r="RGB28" s="59">
        <f t="shared" si="762"/>
        <v>0</v>
      </c>
      <c r="RGC28" s="1"/>
      <c r="RGD28" s="89">
        <v>5</v>
      </c>
      <c r="RGE28" s="93" t="s">
        <v>65</v>
      </c>
      <c r="RGF28" s="58" t="s">
        <v>58</v>
      </c>
      <c r="RGG28" s="91" t="s">
        <v>32</v>
      </c>
      <c r="RGH28" s="92">
        <v>1</v>
      </c>
      <c r="RGI28" s="87">
        <v>0</v>
      </c>
      <c r="RGJ28" s="59">
        <f t="shared" si="763"/>
        <v>0</v>
      </c>
      <c r="RGK28" s="1"/>
      <c r="RGL28" s="89">
        <v>5</v>
      </c>
      <c r="RGM28" s="93" t="s">
        <v>65</v>
      </c>
      <c r="RGN28" s="58" t="s">
        <v>58</v>
      </c>
      <c r="RGO28" s="91" t="s">
        <v>32</v>
      </c>
      <c r="RGP28" s="92">
        <v>1</v>
      </c>
      <c r="RGQ28" s="87">
        <v>0</v>
      </c>
      <c r="RGR28" s="59">
        <f t="shared" si="763"/>
        <v>0</v>
      </c>
      <c r="RGS28" s="1"/>
      <c r="RGT28" s="89">
        <v>5</v>
      </c>
      <c r="RGU28" s="93" t="s">
        <v>65</v>
      </c>
      <c r="RGV28" s="58" t="s">
        <v>58</v>
      </c>
      <c r="RGW28" s="91" t="s">
        <v>32</v>
      </c>
      <c r="RGX28" s="92">
        <v>1</v>
      </c>
      <c r="RGY28" s="87">
        <v>0</v>
      </c>
      <c r="RGZ28" s="59">
        <f t="shared" si="764"/>
        <v>0</v>
      </c>
      <c r="RHA28" s="1"/>
      <c r="RHB28" s="89">
        <v>5</v>
      </c>
      <c r="RHC28" s="93" t="s">
        <v>65</v>
      </c>
      <c r="RHD28" s="58" t="s">
        <v>58</v>
      </c>
      <c r="RHE28" s="91" t="s">
        <v>32</v>
      </c>
      <c r="RHF28" s="92">
        <v>1</v>
      </c>
      <c r="RHG28" s="87">
        <v>0</v>
      </c>
      <c r="RHH28" s="59">
        <f t="shared" si="764"/>
        <v>0</v>
      </c>
      <c r="RHI28" s="1"/>
      <c r="RHJ28" s="89">
        <v>5</v>
      </c>
      <c r="RHK28" s="93" t="s">
        <v>65</v>
      </c>
      <c r="RHL28" s="58" t="s">
        <v>58</v>
      </c>
      <c r="RHM28" s="91" t="s">
        <v>32</v>
      </c>
      <c r="RHN28" s="92">
        <v>1</v>
      </c>
      <c r="RHO28" s="87">
        <v>0</v>
      </c>
      <c r="RHP28" s="59">
        <f t="shared" si="765"/>
        <v>0</v>
      </c>
      <c r="RHQ28" s="1"/>
      <c r="RHR28" s="89">
        <v>5</v>
      </c>
      <c r="RHS28" s="93" t="s">
        <v>65</v>
      </c>
      <c r="RHT28" s="58" t="s">
        <v>58</v>
      </c>
      <c r="RHU28" s="91" t="s">
        <v>32</v>
      </c>
      <c r="RHV28" s="92">
        <v>1</v>
      </c>
      <c r="RHW28" s="87">
        <v>0</v>
      </c>
      <c r="RHX28" s="59">
        <f t="shared" si="765"/>
        <v>0</v>
      </c>
      <c r="RHY28" s="1"/>
      <c r="RHZ28" s="89">
        <v>5</v>
      </c>
      <c r="RIA28" s="93" t="s">
        <v>65</v>
      </c>
      <c r="RIB28" s="58" t="s">
        <v>58</v>
      </c>
      <c r="RIC28" s="91" t="s">
        <v>32</v>
      </c>
      <c r="RID28" s="92">
        <v>1</v>
      </c>
      <c r="RIE28" s="87">
        <v>0</v>
      </c>
      <c r="RIF28" s="59">
        <f t="shared" si="766"/>
        <v>0</v>
      </c>
      <c r="RIG28" s="1"/>
      <c r="RIH28" s="89">
        <v>5</v>
      </c>
      <c r="RII28" s="93" t="s">
        <v>65</v>
      </c>
      <c r="RIJ28" s="58" t="s">
        <v>58</v>
      </c>
      <c r="RIK28" s="91" t="s">
        <v>32</v>
      </c>
      <c r="RIL28" s="92">
        <v>1</v>
      </c>
      <c r="RIM28" s="87">
        <v>0</v>
      </c>
      <c r="RIN28" s="59">
        <f t="shared" si="766"/>
        <v>0</v>
      </c>
      <c r="RIO28" s="1"/>
      <c r="RIP28" s="89">
        <v>5</v>
      </c>
      <c r="RIQ28" s="93" t="s">
        <v>65</v>
      </c>
      <c r="RIR28" s="58" t="s">
        <v>58</v>
      </c>
      <c r="RIS28" s="91" t="s">
        <v>32</v>
      </c>
      <c r="RIT28" s="92">
        <v>1</v>
      </c>
      <c r="RIU28" s="87">
        <v>0</v>
      </c>
      <c r="RIV28" s="59">
        <f t="shared" si="767"/>
        <v>0</v>
      </c>
      <c r="RIW28" s="1"/>
      <c r="RIX28" s="89">
        <v>5</v>
      </c>
      <c r="RIY28" s="93" t="s">
        <v>65</v>
      </c>
      <c r="RIZ28" s="58" t="s">
        <v>58</v>
      </c>
      <c r="RJA28" s="91" t="s">
        <v>32</v>
      </c>
      <c r="RJB28" s="92">
        <v>1</v>
      </c>
      <c r="RJC28" s="87">
        <v>0</v>
      </c>
      <c r="RJD28" s="59">
        <f t="shared" si="767"/>
        <v>0</v>
      </c>
      <c r="RJE28" s="1"/>
      <c r="RJF28" s="89">
        <v>5</v>
      </c>
      <c r="RJG28" s="93" t="s">
        <v>65</v>
      </c>
      <c r="RJH28" s="58" t="s">
        <v>58</v>
      </c>
      <c r="RJI28" s="91" t="s">
        <v>32</v>
      </c>
      <c r="RJJ28" s="92">
        <v>1</v>
      </c>
      <c r="RJK28" s="87">
        <v>0</v>
      </c>
      <c r="RJL28" s="59">
        <f t="shared" si="768"/>
        <v>0</v>
      </c>
      <c r="RJM28" s="1"/>
      <c r="RJN28" s="89">
        <v>5</v>
      </c>
      <c r="RJO28" s="93" t="s">
        <v>65</v>
      </c>
      <c r="RJP28" s="58" t="s">
        <v>58</v>
      </c>
      <c r="RJQ28" s="91" t="s">
        <v>32</v>
      </c>
      <c r="RJR28" s="92">
        <v>1</v>
      </c>
      <c r="RJS28" s="87">
        <v>0</v>
      </c>
      <c r="RJT28" s="59">
        <f t="shared" si="768"/>
        <v>0</v>
      </c>
      <c r="RJU28" s="1"/>
      <c r="RJV28" s="89">
        <v>5</v>
      </c>
      <c r="RJW28" s="93" t="s">
        <v>65</v>
      </c>
      <c r="RJX28" s="58" t="s">
        <v>58</v>
      </c>
      <c r="RJY28" s="91" t="s">
        <v>32</v>
      </c>
      <c r="RJZ28" s="92">
        <v>1</v>
      </c>
      <c r="RKA28" s="87">
        <v>0</v>
      </c>
      <c r="RKB28" s="59">
        <f t="shared" si="769"/>
        <v>0</v>
      </c>
      <c r="RKC28" s="1"/>
      <c r="RKD28" s="89">
        <v>5</v>
      </c>
      <c r="RKE28" s="93" t="s">
        <v>65</v>
      </c>
      <c r="RKF28" s="58" t="s">
        <v>58</v>
      </c>
      <c r="RKG28" s="91" t="s">
        <v>32</v>
      </c>
      <c r="RKH28" s="92">
        <v>1</v>
      </c>
      <c r="RKI28" s="87">
        <v>0</v>
      </c>
      <c r="RKJ28" s="59">
        <f t="shared" si="769"/>
        <v>0</v>
      </c>
      <c r="RKK28" s="1"/>
      <c r="RKL28" s="89">
        <v>5</v>
      </c>
      <c r="RKM28" s="93" t="s">
        <v>65</v>
      </c>
      <c r="RKN28" s="58" t="s">
        <v>58</v>
      </c>
      <c r="RKO28" s="91" t="s">
        <v>32</v>
      </c>
      <c r="RKP28" s="92">
        <v>1</v>
      </c>
      <c r="RKQ28" s="87">
        <v>0</v>
      </c>
      <c r="RKR28" s="59">
        <f t="shared" si="770"/>
        <v>0</v>
      </c>
      <c r="RKS28" s="1"/>
      <c r="RKT28" s="89">
        <v>5</v>
      </c>
      <c r="RKU28" s="93" t="s">
        <v>65</v>
      </c>
      <c r="RKV28" s="58" t="s">
        <v>58</v>
      </c>
      <c r="RKW28" s="91" t="s">
        <v>32</v>
      </c>
      <c r="RKX28" s="92">
        <v>1</v>
      </c>
      <c r="RKY28" s="87">
        <v>0</v>
      </c>
      <c r="RKZ28" s="59">
        <f t="shared" si="770"/>
        <v>0</v>
      </c>
      <c r="RLA28" s="1"/>
      <c r="RLB28" s="89">
        <v>5</v>
      </c>
      <c r="RLC28" s="93" t="s">
        <v>65</v>
      </c>
      <c r="RLD28" s="58" t="s">
        <v>58</v>
      </c>
      <c r="RLE28" s="91" t="s">
        <v>32</v>
      </c>
      <c r="RLF28" s="92">
        <v>1</v>
      </c>
      <c r="RLG28" s="87">
        <v>0</v>
      </c>
      <c r="RLH28" s="59">
        <f t="shared" si="771"/>
        <v>0</v>
      </c>
      <c r="RLI28" s="1"/>
      <c r="RLJ28" s="89">
        <v>5</v>
      </c>
      <c r="RLK28" s="93" t="s">
        <v>65</v>
      </c>
      <c r="RLL28" s="58" t="s">
        <v>58</v>
      </c>
      <c r="RLM28" s="91" t="s">
        <v>32</v>
      </c>
      <c r="RLN28" s="92">
        <v>1</v>
      </c>
      <c r="RLO28" s="87">
        <v>0</v>
      </c>
      <c r="RLP28" s="59">
        <f t="shared" si="771"/>
        <v>0</v>
      </c>
      <c r="RLQ28" s="1"/>
      <c r="RLR28" s="89">
        <v>5</v>
      </c>
      <c r="RLS28" s="93" t="s">
        <v>65</v>
      </c>
      <c r="RLT28" s="58" t="s">
        <v>58</v>
      </c>
      <c r="RLU28" s="91" t="s">
        <v>32</v>
      </c>
      <c r="RLV28" s="92">
        <v>1</v>
      </c>
      <c r="RLW28" s="87">
        <v>0</v>
      </c>
      <c r="RLX28" s="59">
        <f t="shared" si="772"/>
        <v>0</v>
      </c>
      <c r="RLY28" s="1"/>
      <c r="RLZ28" s="89">
        <v>5</v>
      </c>
      <c r="RMA28" s="93" t="s">
        <v>65</v>
      </c>
      <c r="RMB28" s="58" t="s">
        <v>58</v>
      </c>
      <c r="RMC28" s="91" t="s">
        <v>32</v>
      </c>
      <c r="RMD28" s="92">
        <v>1</v>
      </c>
      <c r="RME28" s="87">
        <v>0</v>
      </c>
      <c r="RMF28" s="59">
        <f t="shared" si="772"/>
        <v>0</v>
      </c>
      <c r="RMG28" s="1"/>
      <c r="RMH28" s="89">
        <v>5</v>
      </c>
      <c r="RMI28" s="93" t="s">
        <v>65</v>
      </c>
      <c r="RMJ28" s="58" t="s">
        <v>58</v>
      </c>
      <c r="RMK28" s="91" t="s">
        <v>32</v>
      </c>
      <c r="RML28" s="92">
        <v>1</v>
      </c>
      <c r="RMM28" s="87">
        <v>0</v>
      </c>
      <c r="RMN28" s="59">
        <f t="shared" si="773"/>
        <v>0</v>
      </c>
      <c r="RMO28" s="1"/>
      <c r="RMP28" s="89">
        <v>5</v>
      </c>
      <c r="RMQ28" s="93" t="s">
        <v>65</v>
      </c>
      <c r="RMR28" s="58" t="s">
        <v>58</v>
      </c>
      <c r="RMS28" s="91" t="s">
        <v>32</v>
      </c>
      <c r="RMT28" s="92">
        <v>1</v>
      </c>
      <c r="RMU28" s="87">
        <v>0</v>
      </c>
      <c r="RMV28" s="59">
        <f t="shared" si="773"/>
        <v>0</v>
      </c>
      <c r="RMW28" s="1"/>
      <c r="RMX28" s="89">
        <v>5</v>
      </c>
      <c r="RMY28" s="93" t="s">
        <v>65</v>
      </c>
      <c r="RMZ28" s="58" t="s">
        <v>58</v>
      </c>
      <c r="RNA28" s="91" t="s">
        <v>32</v>
      </c>
      <c r="RNB28" s="92">
        <v>1</v>
      </c>
      <c r="RNC28" s="87">
        <v>0</v>
      </c>
      <c r="RND28" s="59">
        <f t="shared" si="774"/>
        <v>0</v>
      </c>
      <c r="RNE28" s="1"/>
      <c r="RNF28" s="89">
        <v>5</v>
      </c>
      <c r="RNG28" s="93" t="s">
        <v>65</v>
      </c>
      <c r="RNH28" s="58" t="s">
        <v>58</v>
      </c>
      <c r="RNI28" s="91" t="s">
        <v>32</v>
      </c>
      <c r="RNJ28" s="92">
        <v>1</v>
      </c>
      <c r="RNK28" s="87">
        <v>0</v>
      </c>
      <c r="RNL28" s="59">
        <f t="shared" si="774"/>
        <v>0</v>
      </c>
      <c r="RNM28" s="1"/>
      <c r="RNN28" s="89">
        <v>5</v>
      </c>
      <c r="RNO28" s="93" t="s">
        <v>65</v>
      </c>
      <c r="RNP28" s="58" t="s">
        <v>58</v>
      </c>
      <c r="RNQ28" s="91" t="s">
        <v>32</v>
      </c>
      <c r="RNR28" s="92">
        <v>1</v>
      </c>
      <c r="RNS28" s="87">
        <v>0</v>
      </c>
      <c r="RNT28" s="59">
        <f t="shared" si="775"/>
        <v>0</v>
      </c>
      <c r="RNU28" s="1"/>
      <c r="RNV28" s="89">
        <v>5</v>
      </c>
      <c r="RNW28" s="93" t="s">
        <v>65</v>
      </c>
      <c r="RNX28" s="58" t="s">
        <v>58</v>
      </c>
      <c r="RNY28" s="91" t="s">
        <v>32</v>
      </c>
      <c r="RNZ28" s="92">
        <v>1</v>
      </c>
      <c r="ROA28" s="87">
        <v>0</v>
      </c>
      <c r="ROB28" s="59">
        <f t="shared" si="775"/>
        <v>0</v>
      </c>
      <c r="ROC28" s="1"/>
      <c r="ROD28" s="89">
        <v>5</v>
      </c>
      <c r="ROE28" s="93" t="s">
        <v>65</v>
      </c>
      <c r="ROF28" s="58" t="s">
        <v>58</v>
      </c>
      <c r="ROG28" s="91" t="s">
        <v>32</v>
      </c>
      <c r="ROH28" s="92">
        <v>1</v>
      </c>
      <c r="ROI28" s="87">
        <v>0</v>
      </c>
      <c r="ROJ28" s="59">
        <f t="shared" si="776"/>
        <v>0</v>
      </c>
      <c r="ROK28" s="1"/>
      <c r="ROL28" s="89">
        <v>5</v>
      </c>
      <c r="ROM28" s="93" t="s">
        <v>65</v>
      </c>
      <c r="RON28" s="58" t="s">
        <v>58</v>
      </c>
      <c r="ROO28" s="91" t="s">
        <v>32</v>
      </c>
      <c r="ROP28" s="92">
        <v>1</v>
      </c>
      <c r="ROQ28" s="87">
        <v>0</v>
      </c>
      <c r="ROR28" s="59">
        <f t="shared" si="776"/>
        <v>0</v>
      </c>
      <c r="ROS28" s="1"/>
      <c r="ROT28" s="89">
        <v>5</v>
      </c>
      <c r="ROU28" s="93" t="s">
        <v>65</v>
      </c>
      <c r="ROV28" s="58" t="s">
        <v>58</v>
      </c>
      <c r="ROW28" s="91" t="s">
        <v>32</v>
      </c>
      <c r="ROX28" s="92">
        <v>1</v>
      </c>
      <c r="ROY28" s="87">
        <v>0</v>
      </c>
      <c r="ROZ28" s="59">
        <f t="shared" si="777"/>
        <v>0</v>
      </c>
      <c r="RPA28" s="1"/>
      <c r="RPB28" s="89">
        <v>5</v>
      </c>
      <c r="RPC28" s="93" t="s">
        <v>65</v>
      </c>
      <c r="RPD28" s="58" t="s">
        <v>58</v>
      </c>
      <c r="RPE28" s="91" t="s">
        <v>32</v>
      </c>
      <c r="RPF28" s="92">
        <v>1</v>
      </c>
      <c r="RPG28" s="87">
        <v>0</v>
      </c>
      <c r="RPH28" s="59">
        <f t="shared" si="777"/>
        <v>0</v>
      </c>
      <c r="RPI28" s="1"/>
      <c r="RPJ28" s="89">
        <v>5</v>
      </c>
      <c r="RPK28" s="93" t="s">
        <v>65</v>
      </c>
      <c r="RPL28" s="58" t="s">
        <v>58</v>
      </c>
      <c r="RPM28" s="91" t="s">
        <v>32</v>
      </c>
      <c r="RPN28" s="92">
        <v>1</v>
      </c>
      <c r="RPO28" s="87">
        <v>0</v>
      </c>
      <c r="RPP28" s="59">
        <f t="shared" si="778"/>
        <v>0</v>
      </c>
      <c r="RPQ28" s="1"/>
      <c r="RPR28" s="89">
        <v>5</v>
      </c>
      <c r="RPS28" s="93" t="s">
        <v>65</v>
      </c>
      <c r="RPT28" s="58" t="s">
        <v>58</v>
      </c>
      <c r="RPU28" s="91" t="s">
        <v>32</v>
      </c>
      <c r="RPV28" s="92">
        <v>1</v>
      </c>
      <c r="RPW28" s="87">
        <v>0</v>
      </c>
      <c r="RPX28" s="59">
        <f t="shared" si="778"/>
        <v>0</v>
      </c>
      <c r="RPY28" s="1"/>
      <c r="RPZ28" s="89">
        <v>5</v>
      </c>
      <c r="RQA28" s="93" t="s">
        <v>65</v>
      </c>
      <c r="RQB28" s="58" t="s">
        <v>58</v>
      </c>
      <c r="RQC28" s="91" t="s">
        <v>32</v>
      </c>
      <c r="RQD28" s="92">
        <v>1</v>
      </c>
      <c r="RQE28" s="87">
        <v>0</v>
      </c>
      <c r="RQF28" s="59">
        <f t="shared" si="779"/>
        <v>0</v>
      </c>
      <c r="RQG28" s="1"/>
      <c r="RQH28" s="89">
        <v>5</v>
      </c>
      <c r="RQI28" s="93" t="s">
        <v>65</v>
      </c>
      <c r="RQJ28" s="58" t="s">
        <v>58</v>
      </c>
      <c r="RQK28" s="91" t="s">
        <v>32</v>
      </c>
      <c r="RQL28" s="92">
        <v>1</v>
      </c>
      <c r="RQM28" s="87">
        <v>0</v>
      </c>
      <c r="RQN28" s="59">
        <f t="shared" si="779"/>
        <v>0</v>
      </c>
      <c r="RQO28" s="1"/>
      <c r="RQP28" s="89">
        <v>5</v>
      </c>
      <c r="RQQ28" s="93" t="s">
        <v>65</v>
      </c>
      <c r="RQR28" s="58" t="s">
        <v>58</v>
      </c>
      <c r="RQS28" s="91" t="s">
        <v>32</v>
      </c>
      <c r="RQT28" s="92">
        <v>1</v>
      </c>
      <c r="RQU28" s="87">
        <v>0</v>
      </c>
      <c r="RQV28" s="59">
        <f t="shared" si="780"/>
        <v>0</v>
      </c>
      <c r="RQW28" s="1"/>
      <c r="RQX28" s="89">
        <v>5</v>
      </c>
      <c r="RQY28" s="93" t="s">
        <v>65</v>
      </c>
      <c r="RQZ28" s="58" t="s">
        <v>58</v>
      </c>
      <c r="RRA28" s="91" t="s">
        <v>32</v>
      </c>
      <c r="RRB28" s="92">
        <v>1</v>
      </c>
      <c r="RRC28" s="87">
        <v>0</v>
      </c>
      <c r="RRD28" s="59">
        <f t="shared" si="780"/>
        <v>0</v>
      </c>
      <c r="RRE28" s="1"/>
      <c r="RRF28" s="89">
        <v>5</v>
      </c>
      <c r="RRG28" s="93" t="s">
        <v>65</v>
      </c>
      <c r="RRH28" s="58" t="s">
        <v>58</v>
      </c>
      <c r="RRI28" s="91" t="s">
        <v>32</v>
      </c>
      <c r="RRJ28" s="92">
        <v>1</v>
      </c>
      <c r="RRK28" s="87">
        <v>0</v>
      </c>
      <c r="RRL28" s="59">
        <f t="shared" si="781"/>
        <v>0</v>
      </c>
      <c r="RRM28" s="1"/>
      <c r="RRN28" s="89">
        <v>5</v>
      </c>
      <c r="RRO28" s="93" t="s">
        <v>65</v>
      </c>
      <c r="RRP28" s="58" t="s">
        <v>58</v>
      </c>
      <c r="RRQ28" s="91" t="s">
        <v>32</v>
      </c>
      <c r="RRR28" s="92">
        <v>1</v>
      </c>
      <c r="RRS28" s="87">
        <v>0</v>
      </c>
      <c r="RRT28" s="59">
        <f t="shared" si="781"/>
        <v>0</v>
      </c>
      <c r="RRU28" s="1"/>
      <c r="RRV28" s="89">
        <v>5</v>
      </c>
      <c r="RRW28" s="93" t="s">
        <v>65</v>
      </c>
      <c r="RRX28" s="58" t="s">
        <v>58</v>
      </c>
      <c r="RRY28" s="91" t="s">
        <v>32</v>
      </c>
      <c r="RRZ28" s="92">
        <v>1</v>
      </c>
      <c r="RSA28" s="87">
        <v>0</v>
      </c>
      <c r="RSB28" s="59">
        <f t="shared" si="782"/>
        <v>0</v>
      </c>
      <c r="RSC28" s="1"/>
      <c r="RSD28" s="89">
        <v>5</v>
      </c>
      <c r="RSE28" s="93" t="s">
        <v>65</v>
      </c>
      <c r="RSF28" s="58" t="s">
        <v>58</v>
      </c>
      <c r="RSG28" s="91" t="s">
        <v>32</v>
      </c>
      <c r="RSH28" s="92">
        <v>1</v>
      </c>
      <c r="RSI28" s="87">
        <v>0</v>
      </c>
      <c r="RSJ28" s="59">
        <f t="shared" si="782"/>
        <v>0</v>
      </c>
      <c r="RSK28" s="1"/>
      <c r="RSL28" s="89">
        <v>5</v>
      </c>
      <c r="RSM28" s="93" t="s">
        <v>65</v>
      </c>
      <c r="RSN28" s="58" t="s">
        <v>58</v>
      </c>
      <c r="RSO28" s="91" t="s">
        <v>32</v>
      </c>
      <c r="RSP28" s="92">
        <v>1</v>
      </c>
      <c r="RSQ28" s="87">
        <v>0</v>
      </c>
      <c r="RSR28" s="59">
        <f t="shared" si="783"/>
        <v>0</v>
      </c>
      <c r="RSS28" s="1"/>
      <c r="RST28" s="89">
        <v>5</v>
      </c>
      <c r="RSU28" s="93" t="s">
        <v>65</v>
      </c>
      <c r="RSV28" s="58" t="s">
        <v>58</v>
      </c>
      <c r="RSW28" s="91" t="s">
        <v>32</v>
      </c>
      <c r="RSX28" s="92">
        <v>1</v>
      </c>
      <c r="RSY28" s="87">
        <v>0</v>
      </c>
      <c r="RSZ28" s="59">
        <f t="shared" si="783"/>
        <v>0</v>
      </c>
      <c r="RTA28" s="1"/>
      <c r="RTB28" s="89">
        <v>5</v>
      </c>
      <c r="RTC28" s="93" t="s">
        <v>65</v>
      </c>
      <c r="RTD28" s="58" t="s">
        <v>58</v>
      </c>
      <c r="RTE28" s="91" t="s">
        <v>32</v>
      </c>
      <c r="RTF28" s="92">
        <v>1</v>
      </c>
      <c r="RTG28" s="87">
        <v>0</v>
      </c>
      <c r="RTH28" s="59">
        <f t="shared" si="784"/>
        <v>0</v>
      </c>
      <c r="RTI28" s="1"/>
      <c r="RTJ28" s="89">
        <v>5</v>
      </c>
      <c r="RTK28" s="93" t="s">
        <v>65</v>
      </c>
      <c r="RTL28" s="58" t="s">
        <v>58</v>
      </c>
      <c r="RTM28" s="91" t="s">
        <v>32</v>
      </c>
      <c r="RTN28" s="92">
        <v>1</v>
      </c>
      <c r="RTO28" s="87">
        <v>0</v>
      </c>
      <c r="RTP28" s="59">
        <f t="shared" si="784"/>
        <v>0</v>
      </c>
      <c r="RTQ28" s="1"/>
      <c r="RTR28" s="89">
        <v>5</v>
      </c>
      <c r="RTS28" s="93" t="s">
        <v>65</v>
      </c>
      <c r="RTT28" s="58" t="s">
        <v>58</v>
      </c>
      <c r="RTU28" s="91" t="s">
        <v>32</v>
      </c>
      <c r="RTV28" s="92">
        <v>1</v>
      </c>
      <c r="RTW28" s="87">
        <v>0</v>
      </c>
      <c r="RTX28" s="59">
        <f t="shared" si="785"/>
        <v>0</v>
      </c>
      <c r="RTY28" s="1"/>
      <c r="RTZ28" s="89">
        <v>5</v>
      </c>
      <c r="RUA28" s="93" t="s">
        <v>65</v>
      </c>
      <c r="RUB28" s="58" t="s">
        <v>58</v>
      </c>
      <c r="RUC28" s="91" t="s">
        <v>32</v>
      </c>
      <c r="RUD28" s="92">
        <v>1</v>
      </c>
      <c r="RUE28" s="87">
        <v>0</v>
      </c>
      <c r="RUF28" s="59">
        <f t="shared" si="785"/>
        <v>0</v>
      </c>
      <c r="RUG28" s="1"/>
      <c r="RUH28" s="89">
        <v>5</v>
      </c>
      <c r="RUI28" s="93" t="s">
        <v>65</v>
      </c>
      <c r="RUJ28" s="58" t="s">
        <v>58</v>
      </c>
      <c r="RUK28" s="91" t="s">
        <v>32</v>
      </c>
      <c r="RUL28" s="92">
        <v>1</v>
      </c>
      <c r="RUM28" s="87">
        <v>0</v>
      </c>
      <c r="RUN28" s="59">
        <f t="shared" si="786"/>
        <v>0</v>
      </c>
      <c r="RUO28" s="1"/>
      <c r="RUP28" s="89">
        <v>5</v>
      </c>
      <c r="RUQ28" s="93" t="s">
        <v>65</v>
      </c>
      <c r="RUR28" s="58" t="s">
        <v>58</v>
      </c>
      <c r="RUS28" s="91" t="s">
        <v>32</v>
      </c>
      <c r="RUT28" s="92">
        <v>1</v>
      </c>
      <c r="RUU28" s="87">
        <v>0</v>
      </c>
      <c r="RUV28" s="59">
        <f t="shared" si="786"/>
        <v>0</v>
      </c>
      <c r="RUW28" s="1"/>
      <c r="RUX28" s="89">
        <v>5</v>
      </c>
      <c r="RUY28" s="93" t="s">
        <v>65</v>
      </c>
      <c r="RUZ28" s="58" t="s">
        <v>58</v>
      </c>
      <c r="RVA28" s="91" t="s">
        <v>32</v>
      </c>
      <c r="RVB28" s="92">
        <v>1</v>
      </c>
      <c r="RVC28" s="87">
        <v>0</v>
      </c>
      <c r="RVD28" s="59">
        <f t="shared" si="787"/>
        <v>0</v>
      </c>
      <c r="RVE28" s="1"/>
      <c r="RVF28" s="89">
        <v>5</v>
      </c>
      <c r="RVG28" s="93" t="s">
        <v>65</v>
      </c>
      <c r="RVH28" s="58" t="s">
        <v>58</v>
      </c>
      <c r="RVI28" s="91" t="s">
        <v>32</v>
      </c>
      <c r="RVJ28" s="92">
        <v>1</v>
      </c>
      <c r="RVK28" s="87">
        <v>0</v>
      </c>
      <c r="RVL28" s="59">
        <f t="shared" si="787"/>
        <v>0</v>
      </c>
      <c r="RVM28" s="1"/>
      <c r="RVN28" s="89">
        <v>5</v>
      </c>
      <c r="RVO28" s="93" t="s">
        <v>65</v>
      </c>
      <c r="RVP28" s="58" t="s">
        <v>58</v>
      </c>
      <c r="RVQ28" s="91" t="s">
        <v>32</v>
      </c>
      <c r="RVR28" s="92">
        <v>1</v>
      </c>
      <c r="RVS28" s="87">
        <v>0</v>
      </c>
      <c r="RVT28" s="59">
        <f t="shared" si="788"/>
        <v>0</v>
      </c>
      <c r="RVU28" s="1"/>
      <c r="RVV28" s="89">
        <v>5</v>
      </c>
      <c r="RVW28" s="93" t="s">
        <v>65</v>
      </c>
      <c r="RVX28" s="58" t="s">
        <v>58</v>
      </c>
      <c r="RVY28" s="91" t="s">
        <v>32</v>
      </c>
      <c r="RVZ28" s="92">
        <v>1</v>
      </c>
      <c r="RWA28" s="87">
        <v>0</v>
      </c>
      <c r="RWB28" s="59">
        <f t="shared" si="788"/>
        <v>0</v>
      </c>
      <c r="RWC28" s="1"/>
      <c r="RWD28" s="89">
        <v>5</v>
      </c>
      <c r="RWE28" s="93" t="s">
        <v>65</v>
      </c>
      <c r="RWF28" s="58" t="s">
        <v>58</v>
      </c>
      <c r="RWG28" s="91" t="s">
        <v>32</v>
      </c>
      <c r="RWH28" s="92">
        <v>1</v>
      </c>
      <c r="RWI28" s="87">
        <v>0</v>
      </c>
      <c r="RWJ28" s="59">
        <f t="shared" si="789"/>
        <v>0</v>
      </c>
      <c r="RWK28" s="1"/>
      <c r="RWL28" s="89">
        <v>5</v>
      </c>
      <c r="RWM28" s="93" t="s">
        <v>65</v>
      </c>
      <c r="RWN28" s="58" t="s">
        <v>58</v>
      </c>
      <c r="RWO28" s="91" t="s">
        <v>32</v>
      </c>
      <c r="RWP28" s="92">
        <v>1</v>
      </c>
      <c r="RWQ28" s="87">
        <v>0</v>
      </c>
      <c r="RWR28" s="59">
        <f t="shared" si="789"/>
        <v>0</v>
      </c>
      <c r="RWS28" s="1"/>
      <c r="RWT28" s="89">
        <v>5</v>
      </c>
      <c r="RWU28" s="93" t="s">
        <v>65</v>
      </c>
      <c r="RWV28" s="58" t="s">
        <v>58</v>
      </c>
      <c r="RWW28" s="91" t="s">
        <v>32</v>
      </c>
      <c r="RWX28" s="92">
        <v>1</v>
      </c>
      <c r="RWY28" s="87">
        <v>0</v>
      </c>
      <c r="RWZ28" s="59">
        <f t="shared" si="790"/>
        <v>0</v>
      </c>
      <c r="RXA28" s="1"/>
      <c r="RXB28" s="89">
        <v>5</v>
      </c>
      <c r="RXC28" s="93" t="s">
        <v>65</v>
      </c>
      <c r="RXD28" s="58" t="s">
        <v>58</v>
      </c>
      <c r="RXE28" s="91" t="s">
        <v>32</v>
      </c>
      <c r="RXF28" s="92">
        <v>1</v>
      </c>
      <c r="RXG28" s="87">
        <v>0</v>
      </c>
      <c r="RXH28" s="59">
        <f t="shared" si="790"/>
        <v>0</v>
      </c>
      <c r="RXI28" s="1"/>
      <c r="RXJ28" s="89">
        <v>5</v>
      </c>
      <c r="RXK28" s="93" t="s">
        <v>65</v>
      </c>
      <c r="RXL28" s="58" t="s">
        <v>58</v>
      </c>
      <c r="RXM28" s="91" t="s">
        <v>32</v>
      </c>
      <c r="RXN28" s="92">
        <v>1</v>
      </c>
      <c r="RXO28" s="87">
        <v>0</v>
      </c>
      <c r="RXP28" s="59">
        <f t="shared" si="791"/>
        <v>0</v>
      </c>
      <c r="RXQ28" s="1"/>
      <c r="RXR28" s="89">
        <v>5</v>
      </c>
      <c r="RXS28" s="93" t="s">
        <v>65</v>
      </c>
      <c r="RXT28" s="58" t="s">
        <v>58</v>
      </c>
      <c r="RXU28" s="91" t="s">
        <v>32</v>
      </c>
      <c r="RXV28" s="92">
        <v>1</v>
      </c>
      <c r="RXW28" s="87">
        <v>0</v>
      </c>
      <c r="RXX28" s="59">
        <f t="shared" si="791"/>
        <v>0</v>
      </c>
      <c r="RXY28" s="1"/>
      <c r="RXZ28" s="89">
        <v>5</v>
      </c>
      <c r="RYA28" s="93" t="s">
        <v>65</v>
      </c>
      <c r="RYB28" s="58" t="s">
        <v>58</v>
      </c>
      <c r="RYC28" s="91" t="s">
        <v>32</v>
      </c>
      <c r="RYD28" s="92">
        <v>1</v>
      </c>
      <c r="RYE28" s="87">
        <v>0</v>
      </c>
      <c r="RYF28" s="59">
        <f t="shared" si="792"/>
        <v>0</v>
      </c>
      <c r="RYG28" s="1"/>
      <c r="RYH28" s="89">
        <v>5</v>
      </c>
      <c r="RYI28" s="93" t="s">
        <v>65</v>
      </c>
      <c r="RYJ28" s="58" t="s">
        <v>58</v>
      </c>
      <c r="RYK28" s="91" t="s">
        <v>32</v>
      </c>
      <c r="RYL28" s="92">
        <v>1</v>
      </c>
      <c r="RYM28" s="87">
        <v>0</v>
      </c>
      <c r="RYN28" s="59">
        <f t="shared" si="792"/>
        <v>0</v>
      </c>
      <c r="RYO28" s="1"/>
      <c r="RYP28" s="89">
        <v>5</v>
      </c>
      <c r="RYQ28" s="93" t="s">
        <v>65</v>
      </c>
      <c r="RYR28" s="58" t="s">
        <v>58</v>
      </c>
      <c r="RYS28" s="91" t="s">
        <v>32</v>
      </c>
      <c r="RYT28" s="92">
        <v>1</v>
      </c>
      <c r="RYU28" s="87">
        <v>0</v>
      </c>
      <c r="RYV28" s="59">
        <f t="shared" si="793"/>
        <v>0</v>
      </c>
      <c r="RYW28" s="1"/>
      <c r="RYX28" s="89">
        <v>5</v>
      </c>
      <c r="RYY28" s="93" t="s">
        <v>65</v>
      </c>
      <c r="RYZ28" s="58" t="s">
        <v>58</v>
      </c>
      <c r="RZA28" s="91" t="s">
        <v>32</v>
      </c>
      <c r="RZB28" s="92">
        <v>1</v>
      </c>
      <c r="RZC28" s="87">
        <v>0</v>
      </c>
      <c r="RZD28" s="59">
        <f t="shared" si="793"/>
        <v>0</v>
      </c>
      <c r="RZE28" s="1"/>
      <c r="RZF28" s="89">
        <v>5</v>
      </c>
      <c r="RZG28" s="93" t="s">
        <v>65</v>
      </c>
      <c r="RZH28" s="58" t="s">
        <v>58</v>
      </c>
      <c r="RZI28" s="91" t="s">
        <v>32</v>
      </c>
      <c r="RZJ28" s="92">
        <v>1</v>
      </c>
      <c r="RZK28" s="87">
        <v>0</v>
      </c>
      <c r="RZL28" s="59">
        <f t="shared" si="794"/>
        <v>0</v>
      </c>
      <c r="RZM28" s="1"/>
      <c r="RZN28" s="89">
        <v>5</v>
      </c>
      <c r="RZO28" s="93" t="s">
        <v>65</v>
      </c>
      <c r="RZP28" s="58" t="s">
        <v>58</v>
      </c>
      <c r="RZQ28" s="91" t="s">
        <v>32</v>
      </c>
      <c r="RZR28" s="92">
        <v>1</v>
      </c>
      <c r="RZS28" s="87">
        <v>0</v>
      </c>
      <c r="RZT28" s="59">
        <f t="shared" si="794"/>
        <v>0</v>
      </c>
      <c r="RZU28" s="1"/>
      <c r="RZV28" s="89">
        <v>5</v>
      </c>
      <c r="RZW28" s="93" t="s">
        <v>65</v>
      </c>
      <c r="RZX28" s="58" t="s">
        <v>58</v>
      </c>
      <c r="RZY28" s="91" t="s">
        <v>32</v>
      </c>
      <c r="RZZ28" s="92">
        <v>1</v>
      </c>
      <c r="SAA28" s="87">
        <v>0</v>
      </c>
      <c r="SAB28" s="59">
        <f t="shared" si="795"/>
        <v>0</v>
      </c>
      <c r="SAC28" s="1"/>
      <c r="SAD28" s="89">
        <v>5</v>
      </c>
      <c r="SAE28" s="93" t="s">
        <v>65</v>
      </c>
      <c r="SAF28" s="58" t="s">
        <v>58</v>
      </c>
      <c r="SAG28" s="91" t="s">
        <v>32</v>
      </c>
      <c r="SAH28" s="92">
        <v>1</v>
      </c>
      <c r="SAI28" s="87">
        <v>0</v>
      </c>
      <c r="SAJ28" s="59">
        <f t="shared" si="795"/>
        <v>0</v>
      </c>
      <c r="SAK28" s="1"/>
      <c r="SAL28" s="89">
        <v>5</v>
      </c>
      <c r="SAM28" s="93" t="s">
        <v>65</v>
      </c>
      <c r="SAN28" s="58" t="s">
        <v>58</v>
      </c>
      <c r="SAO28" s="91" t="s">
        <v>32</v>
      </c>
      <c r="SAP28" s="92">
        <v>1</v>
      </c>
      <c r="SAQ28" s="87">
        <v>0</v>
      </c>
      <c r="SAR28" s="59">
        <f t="shared" si="796"/>
        <v>0</v>
      </c>
      <c r="SAS28" s="1"/>
      <c r="SAT28" s="89">
        <v>5</v>
      </c>
      <c r="SAU28" s="93" t="s">
        <v>65</v>
      </c>
      <c r="SAV28" s="58" t="s">
        <v>58</v>
      </c>
      <c r="SAW28" s="91" t="s">
        <v>32</v>
      </c>
      <c r="SAX28" s="92">
        <v>1</v>
      </c>
      <c r="SAY28" s="87">
        <v>0</v>
      </c>
      <c r="SAZ28" s="59">
        <f t="shared" si="796"/>
        <v>0</v>
      </c>
      <c r="SBA28" s="1"/>
      <c r="SBB28" s="89">
        <v>5</v>
      </c>
      <c r="SBC28" s="93" t="s">
        <v>65</v>
      </c>
      <c r="SBD28" s="58" t="s">
        <v>58</v>
      </c>
      <c r="SBE28" s="91" t="s">
        <v>32</v>
      </c>
      <c r="SBF28" s="92">
        <v>1</v>
      </c>
      <c r="SBG28" s="87">
        <v>0</v>
      </c>
      <c r="SBH28" s="59">
        <f t="shared" si="797"/>
        <v>0</v>
      </c>
      <c r="SBI28" s="1"/>
      <c r="SBJ28" s="89">
        <v>5</v>
      </c>
      <c r="SBK28" s="93" t="s">
        <v>65</v>
      </c>
      <c r="SBL28" s="58" t="s">
        <v>58</v>
      </c>
      <c r="SBM28" s="91" t="s">
        <v>32</v>
      </c>
      <c r="SBN28" s="92">
        <v>1</v>
      </c>
      <c r="SBO28" s="87">
        <v>0</v>
      </c>
      <c r="SBP28" s="59">
        <f t="shared" si="797"/>
        <v>0</v>
      </c>
      <c r="SBQ28" s="1"/>
      <c r="SBR28" s="89">
        <v>5</v>
      </c>
      <c r="SBS28" s="93" t="s">
        <v>65</v>
      </c>
      <c r="SBT28" s="58" t="s">
        <v>58</v>
      </c>
      <c r="SBU28" s="91" t="s">
        <v>32</v>
      </c>
      <c r="SBV28" s="92">
        <v>1</v>
      </c>
      <c r="SBW28" s="87">
        <v>0</v>
      </c>
      <c r="SBX28" s="59">
        <f t="shared" si="798"/>
        <v>0</v>
      </c>
      <c r="SBY28" s="1"/>
      <c r="SBZ28" s="89">
        <v>5</v>
      </c>
      <c r="SCA28" s="93" t="s">
        <v>65</v>
      </c>
      <c r="SCB28" s="58" t="s">
        <v>58</v>
      </c>
      <c r="SCC28" s="91" t="s">
        <v>32</v>
      </c>
      <c r="SCD28" s="92">
        <v>1</v>
      </c>
      <c r="SCE28" s="87">
        <v>0</v>
      </c>
      <c r="SCF28" s="59">
        <f t="shared" si="798"/>
        <v>0</v>
      </c>
      <c r="SCG28" s="1"/>
      <c r="SCH28" s="89">
        <v>5</v>
      </c>
      <c r="SCI28" s="93" t="s">
        <v>65</v>
      </c>
      <c r="SCJ28" s="58" t="s">
        <v>58</v>
      </c>
      <c r="SCK28" s="91" t="s">
        <v>32</v>
      </c>
      <c r="SCL28" s="92">
        <v>1</v>
      </c>
      <c r="SCM28" s="87">
        <v>0</v>
      </c>
      <c r="SCN28" s="59">
        <f t="shared" si="799"/>
        <v>0</v>
      </c>
      <c r="SCO28" s="1"/>
      <c r="SCP28" s="89">
        <v>5</v>
      </c>
      <c r="SCQ28" s="93" t="s">
        <v>65</v>
      </c>
      <c r="SCR28" s="58" t="s">
        <v>58</v>
      </c>
      <c r="SCS28" s="91" t="s">
        <v>32</v>
      </c>
      <c r="SCT28" s="92">
        <v>1</v>
      </c>
      <c r="SCU28" s="87">
        <v>0</v>
      </c>
      <c r="SCV28" s="59">
        <f t="shared" si="799"/>
        <v>0</v>
      </c>
      <c r="SCW28" s="1"/>
      <c r="SCX28" s="89">
        <v>5</v>
      </c>
      <c r="SCY28" s="93" t="s">
        <v>65</v>
      </c>
      <c r="SCZ28" s="58" t="s">
        <v>58</v>
      </c>
      <c r="SDA28" s="91" t="s">
        <v>32</v>
      </c>
      <c r="SDB28" s="92">
        <v>1</v>
      </c>
      <c r="SDC28" s="87">
        <v>0</v>
      </c>
      <c r="SDD28" s="59">
        <f t="shared" si="800"/>
        <v>0</v>
      </c>
      <c r="SDE28" s="1"/>
      <c r="SDF28" s="89">
        <v>5</v>
      </c>
      <c r="SDG28" s="93" t="s">
        <v>65</v>
      </c>
      <c r="SDH28" s="58" t="s">
        <v>58</v>
      </c>
      <c r="SDI28" s="91" t="s">
        <v>32</v>
      </c>
      <c r="SDJ28" s="92">
        <v>1</v>
      </c>
      <c r="SDK28" s="87">
        <v>0</v>
      </c>
      <c r="SDL28" s="59">
        <f t="shared" si="800"/>
        <v>0</v>
      </c>
      <c r="SDM28" s="1"/>
      <c r="SDN28" s="89">
        <v>5</v>
      </c>
      <c r="SDO28" s="93" t="s">
        <v>65</v>
      </c>
      <c r="SDP28" s="58" t="s">
        <v>58</v>
      </c>
      <c r="SDQ28" s="91" t="s">
        <v>32</v>
      </c>
      <c r="SDR28" s="92">
        <v>1</v>
      </c>
      <c r="SDS28" s="87">
        <v>0</v>
      </c>
      <c r="SDT28" s="59">
        <f t="shared" si="801"/>
        <v>0</v>
      </c>
      <c r="SDU28" s="1"/>
      <c r="SDV28" s="89">
        <v>5</v>
      </c>
      <c r="SDW28" s="93" t="s">
        <v>65</v>
      </c>
      <c r="SDX28" s="58" t="s">
        <v>58</v>
      </c>
      <c r="SDY28" s="91" t="s">
        <v>32</v>
      </c>
      <c r="SDZ28" s="92">
        <v>1</v>
      </c>
      <c r="SEA28" s="87">
        <v>0</v>
      </c>
      <c r="SEB28" s="59">
        <f t="shared" si="801"/>
        <v>0</v>
      </c>
      <c r="SEC28" s="1"/>
      <c r="SED28" s="89">
        <v>5</v>
      </c>
      <c r="SEE28" s="93" t="s">
        <v>65</v>
      </c>
      <c r="SEF28" s="58" t="s">
        <v>58</v>
      </c>
      <c r="SEG28" s="91" t="s">
        <v>32</v>
      </c>
      <c r="SEH28" s="92">
        <v>1</v>
      </c>
      <c r="SEI28" s="87">
        <v>0</v>
      </c>
      <c r="SEJ28" s="59">
        <f t="shared" si="802"/>
        <v>0</v>
      </c>
      <c r="SEK28" s="1"/>
      <c r="SEL28" s="89">
        <v>5</v>
      </c>
      <c r="SEM28" s="93" t="s">
        <v>65</v>
      </c>
      <c r="SEN28" s="58" t="s">
        <v>58</v>
      </c>
      <c r="SEO28" s="91" t="s">
        <v>32</v>
      </c>
      <c r="SEP28" s="92">
        <v>1</v>
      </c>
      <c r="SEQ28" s="87">
        <v>0</v>
      </c>
      <c r="SER28" s="59">
        <f t="shared" si="802"/>
        <v>0</v>
      </c>
      <c r="SES28" s="1"/>
      <c r="SET28" s="89">
        <v>5</v>
      </c>
      <c r="SEU28" s="93" t="s">
        <v>65</v>
      </c>
      <c r="SEV28" s="58" t="s">
        <v>58</v>
      </c>
      <c r="SEW28" s="91" t="s">
        <v>32</v>
      </c>
      <c r="SEX28" s="92">
        <v>1</v>
      </c>
      <c r="SEY28" s="87">
        <v>0</v>
      </c>
      <c r="SEZ28" s="59">
        <f t="shared" si="803"/>
        <v>0</v>
      </c>
      <c r="SFA28" s="1"/>
      <c r="SFB28" s="89">
        <v>5</v>
      </c>
      <c r="SFC28" s="93" t="s">
        <v>65</v>
      </c>
      <c r="SFD28" s="58" t="s">
        <v>58</v>
      </c>
      <c r="SFE28" s="91" t="s">
        <v>32</v>
      </c>
      <c r="SFF28" s="92">
        <v>1</v>
      </c>
      <c r="SFG28" s="87">
        <v>0</v>
      </c>
      <c r="SFH28" s="59">
        <f t="shared" si="803"/>
        <v>0</v>
      </c>
      <c r="SFI28" s="1"/>
      <c r="SFJ28" s="89">
        <v>5</v>
      </c>
      <c r="SFK28" s="93" t="s">
        <v>65</v>
      </c>
      <c r="SFL28" s="58" t="s">
        <v>58</v>
      </c>
      <c r="SFM28" s="91" t="s">
        <v>32</v>
      </c>
      <c r="SFN28" s="92">
        <v>1</v>
      </c>
      <c r="SFO28" s="87">
        <v>0</v>
      </c>
      <c r="SFP28" s="59">
        <f t="shared" si="804"/>
        <v>0</v>
      </c>
      <c r="SFQ28" s="1"/>
      <c r="SFR28" s="89">
        <v>5</v>
      </c>
      <c r="SFS28" s="93" t="s">
        <v>65</v>
      </c>
      <c r="SFT28" s="58" t="s">
        <v>58</v>
      </c>
      <c r="SFU28" s="91" t="s">
        <v>32</v>
      </c>
      <c r="SFV28" s="92">
        <v>1</v>
      </c>
      <c r="SFW28" s="87">
        <v>0</v>
      </c>
      <c r="SFX28" s="59">
        <f t="shared" si="804"/>
        <v>0</v>
      </c>
      <c r="SFY28" s="1"/>
      <c r="SFZ28" s="89">
        <v>5</v>
      </c>
      <c r="SGA28" s="93" t="s">
        <v>65</v>
      </c>
      <c r="SGB28" s="58" t="s">
        <v>58</v>
      </c>
      <c r="SGC28" s="91" t="s">
        <v>32</v>
      </c>
      <c r="SGD28" s="92">
        <v>1</v>
      </c>
      <c r="SGE28" s="87">
        <v>0</v>
      </c>
      <c r="SGF28" s="59">
        <f t="shared" si="805"/>
        <v>0</v>
      </c>
      <c r="SGG28" s="1"/>
      <c r="SGH28" s="89">
        <v>5</v>
      </c>
      <c r="SGI28" s="93" t="s">
        <v>65</v>
      </c>
      <c r="SGJ28" s="58" t="s">
        <v>58</v>
      </c>
      <c r="SGK28" s="91" t="s">
        <v>32</v>
      </c>
      <c r="SGL28" s="92">
        <v>1</v>
      </c>
      <c r="SGM28" s="87">
        <v>0</v>
      </c>
      <c r="SGN28" s="59">
        <f t="shared" si="805"/>
        <v>0</v>
      </c>
      <c r="SGO28" s="1"/>
      <c r="SGP28" s="89">
        <v>5</v>
      </c>
      <c r="SGQ28" s="93" t="s">
        <v>65</v>
      </c>
      <c r="SGR28" s="58" t="s">
        <v>58</v>
      </c>
      <c r="SGS28" s="91" t="s">
        <v>32</v>
      </c>
      <c r="SGT28" s="92">
        <v>1</v>
      </c>
      <c r="SGU28" s="87">
        <v>0</v>
      </c>
      <c r="SGV28" s="59">
        <f t="shared" si="806"/>
        <v>0</v>
      </c>
      <c r="SGW28" s="1"/>
      <c r="SGX28" s="89">
        <v>5</v>
      </c>
      <c r="SGY28" s="93" t="s">
        <v>65</v>
      </c>
      <c r="SGZ28" s="58" t="s">
        <v>58</v>
      </c>
      <c r="SHA28" s="91" t="s">
        <v>32</v>
      </c>
      <c r="SHB28" s="92">
        <v>1</v>
      </c>
      <c r="SHC28" s="87">
        <v>0</v>
      </c>
      <c r="SHD28" s="59">
        <f t="shared" si="806"/>
        <v>0</v>
      </c>
      <c r="SHE28" s="1"/>
      <c r="SHF28" s="89">
        <v>5</v>
      </c>
      <c r="SHG28" s="93" t="s">
        <v>65</v>
      </c>
      <c r="SHH28" s="58" t="s">
        <v>58</v>
      </c>
      <c r="SHI28" s="91" t="s">
        <v>32</v>
      </c>
      <c r="SHJ28" s="92">
        <v>1</v>
      </c>
      <c r="SHK28" s="87">
        <v>0</v>
      </c>
      <c r="SHL28" s="59">
        <f t="shared" si="807"/>
        <v>0</v>
      </c>
      <c r="SHM28" s="1"/>
      <c r="SHN28" s="89">
        <v>5</v>
      </c>
      <c r="SHO28" s="93" t="s">
        <v>65</v>
      </c>
      <c r="SHP28" s="58" t="s">
        <v>58</v>
      </c>
      <c r="SHQ28" s="91" t="s">
        <v>32</v>
      </c>
      <c r="SHR28" s="92">
        <v>1</v>
      </c>
      <c r="SHS28" s="87">
        <v>0</v>
      </c>
      <c r="SHT28" s="59">
        <f t="shared" si="807"/>
        <v>0</v>
      </c>
      <c r="SHU28" s="1"/>
      <c r="SHV28" s="89">
        <v>5</v>
      </c>
      <c r="SHW28" s="93" t="s">
        <v>65</v>
      </c>
      <c r="SHX28" s="58" t="s">
        <v>58</v>
      </c>
      <c r="SHY28" s="91" t="s">
        <v>32</v>
      </c>
      <c r="SHZ28" s="92">
        <v>1</v>
      </c>
      <c r="SIA28" s="87">
        <v>0</v>
      </c>
      <c r="SIB28" s="59">
        <f t="shared" si="808"/>
        <v>0</v>
      </c>
      <c r="SIC28" s="1"/>
      <c r="SID28" s="89">
        <v>5</v>
      </c>
      <c r="SIE28" s="93" t="s">
        <v>65</v>
      </c>
      <c r="SIF28" s="58" t="s">
        <v>58</v>
      </c>
      <c r="SIG28" s="91" t="s">
        <v>32</v>
      </c>
      <c r="SIH28" s="92">
        <v>1</v>
      </c>
      <c r="SII28" s="87">
        <v>0</v>
      </c>
      <c r="SIJ28" s="59">
        <f t="shared" si="808"/>
        <v>0</v>
      </c>
      <c r="SIK28" s="1"/>
      <c r="SIL28" s="89">
        <v>5</v>
      </c>
      <c r="SIM28" s="93" t="s">
        <v>65</v>
      </c>
      <c r="SIN28" s="58" t="s">
        <v>58</v>
      </c>
      <c r="SIO28" s="91" t="s">
        <v>32</v>
      </c>
      <c r="SIP28" s="92">
        <v>1</v>
      </c>
      <c r="SIQ28" s="87">
        <v>0</v>
      </c>
      <c r="SIR28" s="59">
        <f t="shared" si="809"/>
        <v>0</v>
      </c>
      <c r="SIS28" s="1"/>
      <c r="SIT28" s="89">
        <v>5</v>
      </c>
      <c r="SIU28" s="93" t="s">
        <v>65</v>
      </c>
      <c r="SIV28" s="58" t="s">
        <v>58</v>
      </c>
      <c r="SIW28" s="91" t="s">
        <v>32</v>
      </c>
      <c r="SIX28" s="92">
        <v>1</v>
      </c>
      <c r="SIY28" s="87">
        <v>0</v>
      </c>
      <c r="SIZ28" s="59">
        <f t="shared" si="809"/>
        <v>0</v>
      </c>
      <c r="SJA28" s="1"/>
      <c r="SJB28" s="89">
        <v>5</v>
      </c>
      <c r="SJC28" s="93" t="s">
        <v>65</v>
      </c>
      <c r="SJD28" s="58" t="s">
        <v>58</v>
      </c>
      <c r="SJE28" s="91" t="s">
        <v>32</v>
      </c>
      <c r="SJF28" s="92">
        <v>1</v>
      </c>
      <c r="SJG28" s="87">
        <v>0</v>
      </c>
      <c r="SJH28" s="59">
        <f t="shared" si="810"/>
        <v>0</v>
      </c>
      <c r="SJI28" s="1"/>
      <c r="SJJ28" s="89">
        <v>5</v>
      </c>
      <c r="SJK28" s="93" t="s">
        <v>65</v>
      </c>
      <c r="SJL28" s="58" t="s">
        <v>58</v>
      </c>
      <c r="SJM28" s="91" t="s">
        <v>32</v>
      </c>
      <c r="SJN28" s="92">
        <v>1</v>
      </c>
      <c r="SJO28" s="87">
        <v>0</v>
      </c>
      <c r="SJP28" s="59">
        <f t="shared" si="810"/>
        <v>0</v>
      </c>
      <c r="SJQ28" s="1"/>
      <c r="SJR28" s="89">
        <v>5</v>
      </c>
      <c r="SJS28" s="93" t="s">
        <v>65</v>
      </c>
      <c r="SJT28" s="58" t="s">
        <v>58</v>
      </c>
      <c r="SJU28" s="91" t="s">
        <v>32</v>
      </c>
      <c r="SJV28" s="92">
        <v>1</v>
      </c>
      <c r="SJW28" s="87">
        <v>0</v>
      </c>
      <c r="SJX28" s="59">
        <f t="shared" si="811"/>
        <v>0</v>
      </c>
      <c r="SJY28" s="1"/>
      <c r="SJZ28" s="89">
        <v>5</v>
      </c>
      <c r="SKA28" s="93" t="s">
        <v>65</v>
      </c>
      <c r="SKB28" s="58" t="s">
        <v>58</v>
      </c>
      <c r="SKC28" s="91" t="s">
        <v>32</v>
      </c>
      <c r="SKD28" s="92">
        <v>1</v>
      </c>
      <c r="SKE28" s="87">
        <v>0</v>
      </c>
      <c r="SKF28" s="59">
        <f t="shared" si="811"/>
        <v>0</v>
      </c>
    </row>
    <row r="29" spans="1:13136" ht="58.5" customHeight="1" thickBot="1" x14ac:dyDescent="0.4">
      <c r="B29" s="300">
        <v>6</v>
      </c>
      <c r="C29" s="598">
        <v>14</v>
      </c>
      <c r="D29" s="134" t="s">
        <v>217</v>
      </c>
      <c r="E29" s="135" t="s">
        <v>32</v>
      </c>
      <c r="F29" s="136">
        <v>1</v>
      </c>
      <c r="G29" s="917"/>
      <c r="H29" s="138">
        <f t="shared" si="0"/>
        <v>0</v>
      </c>
      <c r="I29" s="1"/>
      <c r="J29" s="164"/>
      <c r="K29" s="918"/>
      <c r="L29" s="907"/>
      <c r="M29" s="908"/>
      <c r="N29" s="909"/>
      <c r="O29" s="910"/>
      <c r="P29" s="910"/>
      <c r="Q29" s="1"/>
      <c r="R29" s="164"/>
      <c r="S29" s="918"/>
      <c r="T29" s="907"/>
      <c r="U29" s="908"/>
      <c r="V29" s="909"/>
      <c r="W29" s="910"/>
      <c r="X29" s="910"/>
      <c r="Y29" s="1"/>
      <c r="Z29" s="164"/>
      <c r="AA29" s="918"/>
      <c r="AB29" s="907"/>
      <c r="AC29" s="908"/>
      <c r="AD29" s="909"/>
      <c r="AE29" s="910"/>
      <c r="AF29" s="910"/>
      <c r="AG29" s="1"/>
      <c r="AH29" s="164"/>
      <c r="AI29" s="918"/>
      <c r="AJ29" s="907"/>
      <c r="AK29" s="908"/>
      <c r="AL29" s="909"/>
      <c r="AM29" s="910"/>
      <c r="AN29" s="910"/>
      <c r="AO29" s="1"/>
      <c r="AP29" s="164"/>
      <c r="AQ29" s="918"/>
      <c r="AR29" s="907"/>
      <c r="AS29" s="908"/>
      <c r="AT29" s="909"/>
      <c r="AU29" s="910"/>
      <c r="AV29" s="910"/>
      <c r="AW29" s="1"/>
      <c r="AX29" s="164"/>
      <c r="AY29" s="918"/>
      <c r="AZ29" s="907"/>
      <c r="BA29" s="908"/>
      <c r="BB29" s="909"/>
      <c r="BC29" s="910"/>
      <c r="BD29" s="910"/>
      <c r="BE29" s="1"/>
      <c r="BF29" s="164"/>
      <c r="BG29" s="918"/>
      <c r="BH29" s="907"/>
      <c r="BI29" s="908"/>
      <c r="BJ29" s="909"/>
      <c r="BK29" s="910"/>
      <c r="BL29" s="910"/>
      <c r="BM29" s="1"/>
      <c r="BN29" s="164"/>
      <c r="BO29" s="918"/>
      <c r="BP29" s="907"/>
      <c r="BQ29" s="908"/>
      <c r="BR29" s="909"/>
      <c r="BS29" s="910"/>
      <c r="BT29" s="910"/>
      <c r="BU29" s="1"/>
      <c r="BV29" s="164"/>
      <c r="BW29" s="918"/>
      <c r="BX29" s="907"/>
      <c r="BY29" s="908"/>
      <c r="BZ29" s="909"/>
      <c r="CA29" s="910"/>
      <c r="CB29" s="910"/>
      <c r="CC29" s="1"/>
      <c r="CD29" s="164"/>
      <c r="CE29" s="918"/>
      <c r="CF29" s="907"/>
      <c r="CG29" s="908"/>
      <c r="CH29" s="909"/>
      <c r="CI29" s="910"/>
      <c r="CJ29" s="910"/>
      <c r="CK29" s="1"/>
      <c r="CL29" s="164"/>
      <c r="CM29" s="918"/>
      <c r="CN29" s="907"/>
      <c r="CO29" s="908"/>
      <c r="CP29" s="909"/>
      <c r="CQ29" s="910"/>
      <c r="CR29" s="910"/>
      <c r="CS29" s="1"/>
      <c r="CT29" s="164"/>
      <c r="CU29" s="918"/>
      <c r="CV29" s="907"/>
      <c r="CW29" s="908"/>
      <c r="CX29" s="909"/>
      <c r="CY29" s="910"/>
      <c r="CZ29" s="910"/>
      <c r="DA29" s="1"/>
      <c r="DB29" s="164"/>
      <c r="DC29" s="918"/>
      <c r="DD29" s="907"/>
      <c r="DE29" s="908"/>
      <c r="DF29" s="909"/>
      <c r="DG29" s="910"/>
      <c r="DH29" s="910"/>
      <c r="DI29" s="1"/>
      <c r="DJ29" s="164"/>
      <c r="DK29" s="918"/>
      <c r="DL29" s="907"/>
      <c r="DM29" s="908"/>
      <c r="DN29" s="909"/>
      <c r="DO29" s="910"/>
      <c r="DP29" s="910"/>
      <c r="DQ29" s="1"/>
      <c r="DR29" s="164"/>
      <c r="DS29" s="918"/>
      <c r="DT29" s="907"/>
      <c r="DU29" s="908"/>
      <c r="DV29" s="909"/>
      <c r="DW29" s="910"/>
      <c r="DX29" s="910"/>
      <c r="DY29" s="1"/>
      <c r="DZ29" s="164"/>
      <c r="EA29" s="918"/>
      <c r="EB29" s="907"/>
      <c r="EC29" s="908"/>
      <c r="ED29" s="909"/>
      <c r="EE29" s="910"/>
      <c r="EF29" s="910"/>
      <c r="EG29" s="1"/>
      <c r="EH29" s="164"/>
      <c r="EI29" s="918"/>
      <c r="EJ29" s="907"/>
      <c r="EK29" s="908"/>
      <c r="EL29" s="909"/>
      <c r="EM29" s="910"/>
      <c r="EN29" s="910"/>
      <c r="EO29" s="1"/>
      <c r="EP29" s="164"/>
      <c r="EQ29" s="918"/>
      <c r="ER29" s="907"/>
      <c r="ES29" s="908"/>
      <c r="ET29" s="909"/>
      <c r="EU29" s="910"/>
      <c r="EV29" s="910"/>
      <c r="EW29" s="1"/>
      <c r="EX29" s="164"/>
      <c r="EY29" s="918"/>
      <c r="EZ29" s="907"/>
      <c r="FA29" s="908"/>
      <c r="FB29" s="909"/>
      <c r="FC29" s="910"/>
      <c r="FD29" s="910"/>
      <c r="FE29" s="1"/>
      <c r="FF29" s="164"/>
      <c r="FG29" s="918"/>
      <c r="FH29" s="907"/>
      <c r="FI29" s="908"/>
      <c r="FJ29" s="909"/>
      <c r="FK29" s="910"/>
      <c r="FL29" s="910"/>
      <c r="FM29" s="1"/>
      <c r="FN29" s="164"/>
      <c r="FO29" s="919">
        <v>14</v>
      </c>
      <c r="FP29" s="597" t="s">
        <v>85</v>
      </c>
      <c r="FQ29" s="288" t="s">
        <v>32</v>
      </c>
      <c r="FR29" s="282">
        <v>1</v>
      </c>
      <c r="FS29" s="298">
        <v>0</v>
      </c>
      <c r="FT29" s="299">
        <f t="shared" si="1"/>
        <v>0</v>
      </c>
      <c r="FU29" s="1"/>
      <c r="FV29" s="300">
        <v>6</v>
      </c>
      <c r="FW29" s="598">
        <v>14</v>
      </c>
      <c r="FX29" s="597" t="s">
        <v>85</v>
      </c>
      <c r="FY29" s="288" t="s">
        <v>32</v>
      </c>
      <c r="FZ29" s="282">
        <v>1</v>
      </c>
      <c r="GA29" s="298">
        <v>0</v>
      </c>
      <c r="GB29" s="299">
        <f t="shared" si="2"/>
        <v>0</v>
      </c>
      <c r="GC29" s="1"/>
      <c r="GD29" s="300">
        <v>6</v>
      </c>
      <c r="GE29" s="598">
        <v>14</v>
      </c>
      <c r="GF29" s="597" t="s">
        <v>85</v>
      </c>
      <c r="GG29" s="288" t="s">
        <v>32</v>
      </c>
      <c r="GH29" s="282">
        <v>1</v>
      </c>
      <c r="GI29" s="298">
        <v>0</v>
      </c>
      <c r="GJ29" s="299">
        <f t="shared" si="2"/>
        <v>0</v>
      </c>
      <c r="GK29" s="1"/>
      <c r="GL29" s="300">
        <v>6</v>
      </c>
      <c r="GM29" s="598">
        <v>14</v>
      </c>
      <c r="GN29" s="597" t="s">
        <v>85</v>
      </c>
      <c r="GO29" s="288" t="s">
        <v>32</v>
      </c>
      <c r="GP29" s="282">
        <v>1</v>
      </c>
      <c r="GQ29" s="298">
        <v>0</v>
      </c>
      <c r="GR29" s="299">
        <f t="shared" si="3"/>
        <v>0</v>
      </c>
      <c r="GS29" s="1"/>
      <c r="GT29" s="300">
        <v>6</v>
      </c>
      <c r="GU29" s="598">
        <v>14</v>
      </c>
      <c r="GV29" s="597" t="s">
        <v>85</v>
      </c>
      <c r="GW29" s="288" t="s">
        <v>32</v>
      </c>
      <c r="GX29" s="282">
        <v>1</v>
      </c>
      <c r="GY29" s="298">
        <v>0</v>
      </c>
      <c r="GZ29" s="299">
        <f t="shared" si="3"/>
        <v>0</v>
      </c>
      <c r="HA29" s="1"/>
      <c r="HB29" s="300">
        <v>6</v>
      </c>
      <c r="HC29" s="598">
        <v>14</v>
      </c>
      <c r="HD29" s="597" t="s">
        <v>85</v>
      </c>
      <c r="HE29" s="288" t="s">
        <v>32</v>
      </c>
      <c r="HF29" s="282">
        <v>1</v>
      </c>
      <c r="HG29" s="298">
        <v>0</v>
      </c>
      <c r="HH29" s="299">
        <f t="shared" si="4"/>
        <v>0</v>
      </c>
      <c r="HI29" s="1"/>
      <c r="HJ29" s="300">
        <v>6</v>
      </c>
      <c r="HK29" s="598">
        <v>14</v>
      </c>
      <c r="HL29" s="597" t="s">
        <v>85</v>
      </c>
      <c r="HM29" s="288" t="s">
        <v>32</v>
      </c>
      <c r="HN29" s="282">
        <v>1</v>
      </c>
      <c r="HO29" s="298">
        <v>0</v>
      </c>
      <c r="HP29" s="299">
        <f t="shared" si="4"/>
        <v>0</v>
      </c>
      <c r="HQ29" s="1"/>
      <c r="HR29" s="300">
        <v>6</v>
      </c>
      <c r="HS29" s="598">
        <v>14</v>
      </c>
      <c r="HT29" s="597" t="s">
        <v>85</v>
      </c>
      <c r="HU29" s="288" t="s">
        <v>32</v>
      </c>
      <c r="HV29" s="282">
        <v>1</v>
      </c>
      <c r="HW29" s="298">
        <v>0</v>
      </c>
      <c r="HX29" s="299">
        <f t="shared" si="5"/>
        <v>0</v>
      </c>
      <c r="HY29" s="1"/>
      <c r="HZ29" s="300">
        <v>6</v>
      </c>
      <c r="IA29" s="598">
        <v>14</v>
      </c>
      <c r="IB29" s="597" t="s">
        <v>85</v>
      </c>
      <c r="IC29" s="288" t="s">
        <v>32</v>
      </c>
      <c r="ID29" s="282">
        <v>1</v>
      </c>
      <c r="IE29" s="298">
        <v>0</v>
      </c>
      <c r="IF29" s="299">
        <f t="shared" si="5"/>
        <v>0</v>
      </c>
      <c r="IG29" s="1"/>
      <c r="IH29" s="300">
        <v>6</v>
      </c>
      <c r="II29" s="598">
        <v>14</v>
      </c>
      <c r="IJ29" s="597" t="s">
        <v>85</v>
      </c>
      <c r="IK29" s="288" t="s">
        <v>32</v>
      </c>
      <c r="IL29" s="282">
        <v>1</v>
      </c>
      <c r="IM29" s="298">
        <v>0</v>
      </c>
      <c r="IN29" s="299">
        <f t="shared" si="6"/>
        <v>0</v>
      </c>
      <c r="IO29" s="1"/>
      <c r="IP29" s="300">
        <v>6</v>
      </c>
      <c r="IQ29" s="598">
        <v>14</v>
      </c>
      <c r="IR29" s="597" t="s">
        <v>85</v>
      </c>
      <c r="IS29" s="288" t="s">
        <v>32</v>
      </c>
      <c r="IT29" s="282">
        <v>1</v>
      </c>
      <c r="IU29" s="298">
        <v>0</v>
      </c>
      <c r="IV29" s="299">
        <f t="shared" si="6"/>
        <v>0</v>
      </c>
      <c r="IW29" s="1"/>
      <c r="IX29" s="300">
        <v>6</v>
      </c>
      <c r="IY29" s="598">
        <v>14</v>
      </c>
      <c r="IZ29" s="597" t="s">
        <v>85</v>
      </c>
      <c r="JA29" s="288" t="s">
        <v>32</v>
      </c>
      <c r="JB29" s="282">
        <v>1</v>
      </c>
      <c r="JC29" s="298">
        <v>0</v>
      </c>
      <c r="JD29" s="299">
        <f t="shared" si="7"/>
        <v>0</v>
      </c>
      <c r="JE29" s="1"/>
      <c r="JF29" s="300">
        <v>6</v>
      </c>
      <c r="JG29" s="598">
        <v>14</v>
      </c>
      <c r="JH29" s="597" t="s">
        <v>85</v>
      </c>
      <c r="JI29" s="288" t="s">
        <v>32</v>
      </c>
      <c r="JJ29" s="282">
        <v>1</v>
      </c>
      <c r="JK29" s="298">
        <v>0</v>
      </c>
      <c r="JL29" s="299">
        <f t="shared" si="7"/>
        <v>0</v>
      </c>
      <c r="JM29" s="1"/>
      <c r="JN29" s="300">
        <v>6</v>
      </c>
      <c r="JO29" s="598">
        <v>14</v>
      </c>
      <c r="JP29" s="597" t="s">
        <v>85</v>
      </c>
      <c r="JQ29" s="288" t="s">
        <v>32</v>
      </c>
      <c r="JR29" s="282">
        <v>1</v>
      </c>
      <c r="JS29" s="298">
        <v>0</v>
      </c>
      <c r="JT29" s="299">
        <f t="shared" si="8"/>
        <v>0</v>
      </c>
      <c r="JU29" s="1"/>
      <c r="JV29" s="300">
        <v>6</v>
      </c>
      <c r="JW29" s="598">
        <v>14</v>
      </c>
      <c r="JX29" s="597" t="s">
        <v>85</v>
      </c>
      <c r="JY29" s="288" t="s">
        <v>32</v>
      </c>
      <c r="JZ29" s="282">
        <v>1</v>
      </c>
      <c r="KA29" s="298">
        <v>0</v>
      </c>
      <c r="KB29" s="299">
        <f t="shared" si="8"/>
        <v>0</v>
      </c>
      <c r="KC29" s="1"/>
      <c r="KD29" s="300">
        <v>6</v>
      </c>
      <c r="KE29" s="598">
        <v>14</v>
      </c>
      <c r="KF29" s="597" t="s">
        <v>85</v>
      </c>
      <c r="KG29" s="288" t="s">
        <v>32</v>
      </c>
      <c r="KH29" s="282">
        <v>1</v>
      </c>
      <c r="KI29" s="298">
        <v>0</v>
      </c>
      <c r="KJ29" s="299">
        <f t="shared" si="9"/>
        <v>0</v>
      </c>
      <c r="KK29" s="1"/>
      <c r="KL29" s="300">
        <v>6</v>
      </c>
      <c r="KM29" s="598">
        <v>14</v>
      </c>
      <c r="KN29" s="597" t="s">
        <v>85</v>
      </c>
      <c r="KO29" s="288" t="s">
        <v>32</v>
      </c>
      <c r="KP29" s="282">
        <v>1</v>
      </c>
      <c r="KQ29" s="298">
        <v>0</v>
      </c>
      <c r="KR29" s="299">
        <f t="shared" si="9"/>
        <v>0</v>
      </c>
      <c r="KS29" s="1"/>
      <c r="KT29" s="300">
        <v>6</v>
      </c>
      <c r="KU29" s="598">
        <v>14</v>
      </c>
      <c r="KV29" s="597" t="s">
        <v>85</v>
      </c>
      <c r="KW29" s="288" t="s">
        <v>32</v>
      </c>
      <c r="KX29" s="282">
        <v>1</v>
      </c>
      <c r="KY29" s="298">
        <v>0</v>
      </c>
      <c r="KZ29" s="299">
        <f t="shared" si="10"/>
        <v>0</v>
      </c>
      <c r="LA29" s="1"/>
      <c r="LB29" s="300">
        <v>6</v>
      </c>
      <c r="LC29" s="598">
        <v>14</v>
      </c>
      <c r="LD29" s="597" t="s">
        <v>85</v>
      </c>
      <c r="LE29" s="288" t="s">
        <v>32</v>
      </c>
      <c r="LF29" s="282">
        <v>1</v>
      </c>
      <c r="LG29" s="298">
        <v>0</v>
      </c>
      <c r="LH29" s="299">
        <f t="shared" si="10"/>
        <v>0</v>
      </c>
      <c r="LI29" s="1"/>
      <c r="LJ29" s="300">
        <v>6</v>
      </c>
      <c r="LK29" s="598">
        <v>14</v>
      </c>
      <c r="LL29" s="597" t="s">
        <v>85</v>
      </c>
      <c r="LM29" s="288" t="s">
        <v>32</v>
      </c>
      <c r="LN29" s="282">
        <v>1</v>
      </c>
      <c r="LO29" s="298">
        <v>0</v>
      </c>
      <c r="LP29" s="299">
        <f t="shared" si="11"/>
        <v>0</v>
      </c>
      <c r="LQ29" s="1"/>
      <c r="LR29" s="300">
        <v>6</v>
      </c>
      <c r="LS29" s="598">
        <v>14</v>
      </c>
      <c r="LT29" s="597" t="s">
        <v>85</v>
      </c>
      <c r="LU29" s="288" t="s">
        <v>32</v>
      </c>
      <c r="LV29" s="282">
        <v>1</v>
      </c>
      <c r="LW29" s="298">
        <v>0</v>
      </c>
      <c r="LX29" s="299">
        <f t="shared" si="11"/>
        <v>0</v>
      </c>
      <c r="LY29" s="1"/>
      <c r="LZ29" s="300">
        <v>6</v>
      </c>
      <c r="MA29" s="598">
        <v>14</v>
      </c>
      <c r="MB29" s="597" t="s">
        <v>85</v>
      </c>
      <c r="MC29" s="288" t="s">
        <v>32</v>
      </c>
      <c r="MD29" s="282">
        <v>1</v>
      </c>
      <c r="ME29" s="298">
        <v>0</v>
      </c>
      <c r="MF29" s="299">
        <f t="shared" si="12"/>
        <v>0</v>
      </c>
      <c r="MG29" s="1"/>
      <c r="MH29" s="300">
        <v>6</v>
      </c>
      <c r="MI29" s="598">
        <v>14</v>
      </c>
      <c r="MJ29" s="597" t="s">
        <v>85</v>
      </c>
      <c r="MK29" s="288" t="s">
        <v>32</v>
      </c>
      <c r="ML29" s="282">
        <v>1</v>
      </c>
      <c r="MM29" s="298">
        <v>0</v>
      </c>
      <c r="MN29" s="299">
        <f t="shared" si="12"/>
        <v>0</v>
      </c>
      <c r="MO29" s="1"/>
      <c r="MP29" s="300">
        <v>6</v>
      </c>
      <c r="MQ29" s="598">
        <v>14</v>
      </c>
      <c r="MR29" s="597" t="s">
        <v>85</v>
      </c>
      <c r="MS29" s="288" t="s">
        <v>32</v>
      </c>
      <c r="MT29" s="282">
        <v>1</v>
      </c>
      <c r="MU29" s="298">
        <v>0</v>
      </c>
      <c r="MV29" s="299">
        <f t="shared" si="13"/>
        <v>0</v>
      </c>
      <c r="MW29" s="1"/>
      <c r="MX29" s="300">
        <v>6</v>
      </c>
      <c r="MY29" s="598">
        <v>14</v>
      </c>
      <c r="MZ29" s="597" t="s">
        <v>85</v>
      </c>
      <c r="NA29" s="288" t="s">
        <v>32</v>
      </c>
      <c r="NB29" s="282">
        <v>1</v>
      </c>
      <c r="NC29" s="298">
        <v>0</v>
      </c>
      <c r="ND29" s="299">
        <f t="shared" si="13"/>
        <v>0</v>
      </c>
      <c r="NE29" s="1"/>
      <c r="NF29" s="300">
        <v>6</v>
      </c>
      <c r="NG29" s="598">
        <v>14</v>
      </c>
      <c r="NH29" s="597" t="s">
        <v>85</v>
      </c>
      <c r="NI29" s="288" t="s">
        <v>32</v>
      </c>
      <c r="NJ29" s="282">
        <v>1</v>
      </c>
      <c r="NK29" s="298">
        <v>0</v>
      </c>
      <c r="NL29" s="299">
        <f t="shared" si="14"/>
        <v>0</v>
      </c>
      <c r="NM29" s="1"/>
      <c r="NN29" s="300">
        <v>6</v>
      </c>
      <c r="NO29" s="598">
        <v>14</v>
      </c>
      <c r="NP29" s="597" t="s">
        <v>85</v>
      </c>
      <c r="NQ29" s="288" t="s">
        <v>32</v>
      </c>
      <c r="NR29" s="282">
        <v>1</v>
      </c>
      <c r="NS29" s="298">
        <v>0</v>
      </c>
      <c r="NT29" s="299">
        <f t="shared" si="14"/>
        <v>0</v>
      </c>
      <c r="NU29" s="1"/>
      <c r="NV29" s="300">
        <v>6</v>
      </c>
      <c r="NW29" s="598">
        <v>14</v>
      </c>
      <c r="NX29" s="597" t="s">
        <v>85</v>
      </c>
      <c r="NY29" s="288" t="s">
        <v>32</v>
      </c>
      <c r="NZ29" s="282">
        <v>1</v>
      </c>
      <c r="OA29" s="298">
        <v>0</v>
      </c>
      <c r="OB29" s="299">
        <f t="shared" si="15"/>
        <v>0</v>
      </c>
      <c r="OC29" s="1"/>
      <c r="OD29" s="300">
        <v>6</v>
      </c>
      <c r="OE29" s="598">
        <v>14</v>
      </c>
      <c r="OF29" s="597" t="s">
        <v>85</v>
      </c>
      <c r="OG29" s="288" t="s">
        <v>32</v>
      </c>
      <c r="OH29" s="282">
        <v>1</v>
      </c>
      <c r="OI29" s="298">
        <v>0</v>
      </c>
      <c r="OJ29" s="299">
        <f t="shared" si="15"/>
        <v>0</v>
      </c>
      <c r="OK29" s="1"/>
      <c r="OL29" s="300">
        <v>6</v>
      </c>
      <c r="OM29" s="598">
        <v>14</v>
      </c>
      <c r="ON29" s="597" t="s">
        <v>85</v>
      </c>
      <c r="OO29" s="288" t="s">
        <v>32</v>
      </c>
      <c r="OP29" s="282">
        <v>1</v>
      </c>
      <c r="OQ29" s="298">
        <v>0</v>
      </c>
      <c r="OR29" s="299">
        <f t="shared" si="16"/>
        <v>0</v>
      </c>
      <c r="OS29" s="1"/>
      <c r="OT29" s="300">
        <v>6</v>
      </c>
      <c r="OU29" s="598">
        <v>14</v>
      </c>
      <c r="OV29" s="597" t="s">
        <v>85</v>
      </c>
      <c r="OW29" s="288" t="s">
        <v>32</v>
      </c>
      <c r="OX29" s="282">
        <v>1</v>
      </c>
      <c r="OY29" s="298">
        <v>0</v>
      </c>
      <c r="OZ29" s="299">
        <f t="shared" si="16"/>
        <v>0</v>
      </c>
      <c r="PA29" s="1"/>
      <c r="PB29" s="300">
        <v>6</v>
      </c>
      <c r="PC29" s="598">
        <v>14</v>
      </c>
      <c r="PD29" s="597" t="s">
        <v>85</v>
      </c>
      <c r="PE29" s="288" t="s">
        <v>32</v>
      </c>
      <c r="PF29" s="282">
        <v>1</v>
      </c>
      <c r="PG29" s="298">
        <v>0</v>
      </c>
      <c r="PH29" s="299">
        <f t="shared" si="17"/>
        <v>0</v>
      </c>
      <c r="PI29" s="1"/>
      <c r="PJ29" s="300">
        <v>6</v>
      </c>
      <c r="PK29" s="598">
        <v>14</v>
      </c>
      <c r="PL29" s="597" t="s">
        <v>85</v>
      </c>
      <c r="PM29" s="288" t="s">
        <v>32</v>
      </c>
      <c r="PN29" s="282">
        <v>1</v>
      </c>
      <c r="PO29" s="298">
        <v>0</v>
      </c>
      <c r="PP29" s="299">
        <f t="shared" si="17"/>
        <v>0</v>
      </c>
      <c r="PQ29" s="1"/>
      <c r="PR29" s="300">
        <v>6</v>
      </c>
      <c r="PS29" s="598">
        <v>14</v>
      </c>
      <c r="PT29" s="597" t="s">
        <v>85</v>
      </c>
      <c r="PU29" s="288" t="s">
        <v>32</v>
      </c>
      <c r="PV29" s="282">
        <v>1</v>
      </c>
      <c r="PW29" s="298">
        <v>0</v>
      </c>
      <c r="PX29" s="299">
        <f t="shared" si="18"/>
        <v>0</v>
      </c>
      <c r="PY29" s="1"/>
      <c r="PZ29" s="300">
        <v>6</v>
      </c>
      <c r="QA29" s="598">
        <v>14</v>
      </c>
      <c r="QB29" s="597" t="s">
        <v>85</v>
      </c>
      <c r="QC29" s="288" t="s">
        <v>32</v>
      </c>
      <c r="QD29" s="282">
        <v>1</v>
      </c>
      <c r="QE29" s="298">
        <v>0</v>
      </c>
      <c r="QF29" s="299">
        <f t="shared" si="18"/>
        <v>0</v>
      </c>
      <c r="QG29" s="1"/>
      <c r="QH29" s="300">
        <v>6</v>
      </c>
      <c r="QI29" s="598">
        <v>14</v>
      </c>
      <c r="QJ29" s="597" t="s">
        <v>85</v>
      </c>
      <c r="QK29" s="288" t="s">
        <v>32</v>
      </c>
      <c r="QL29" s="282">
        <v>1</v>
      </c>
      <c r="QM29" s="298">
        <v>0</v>
      </c>
      <c r="QN29" s="299">
        <f t="shared" si="19"/>
        <v>0</v>
      </c>
      <c r="QO29" s="1"/>
      <c r="QP29" s="300">
        <v>6</v>
      </c>
      <c r="QQ29" s="598">
        <v>14</v>
      </c>
      <c r="QR29" s="597" t="s">
        <v>85</v>
      </c>
      <c r="QS29" s="288" t="s">
        <v>32</v>
      </c>
      <c r="QT29" s="282">
        <v>1</v>
      </c>
      <c r="QU29" s="298">
        <v>0</v>
      </c>
      <c r="QV29" s="299">
        <f t="shared" si="19"/>
        <v>0</v>
      </c>
      <c r="QW29" s="1"/>
      <c r="QX29" s="300">
        <v>6</v>
      </c>
      <c r="QY29" s="598">
        <v>14</v>
      </c>
      <c r="QZ29" s="597" t="s">
        <v>85</v>
      </c>
      <c r="RA29" s="288" t="s">
        <v>32</v>
      </c>
      <c r="RB29" s="282">
        <v>1</v>
      </c>
      <c r="RC29" s="298">
        <v>0</v>
      </c>
      <c r="RD29" s="299">
        <f t="shared" si="20"/>
        <v>0</v>
      </c>
      <c r="RE29" s="1"/>
      <c r="RF29" s="300">
        <v>6</v>
      </c>
      <c r="RG29" s="598">
        <v>14</v>
      </c>
      <c r="RH29" s="597" t="s">
        <v>85</v>
      </c>
      <c r="RI29" s="288" t="s">
        <v>32</v>
      </c>
      <c r="RJ29" s="282">
        <v>1</v>
      </c>
      <c r="RK29" s="298">
        <v>0</v>
      </c>
      <c r="RL29" s="299">
        <f t="shared" si="20"/>
        <v>0</v>
      </c>
      <c r="RM29" s="1"/>
      <c r="RN29" s="300">
        <v>6</v>
      </c>
      <c r="RO29" s="598">
        <v>14</v>
      </c>
      <c r="RP29" s="597" t="s">
        <v>85</v>
      </c>
      <c r="RQ29" s="288" t="s">
        <v>32</v>
      </c>
      <c r="RR29" s="282">
        <v>1</v>
      </c>
      <c r="RS29" s="298">
        <v>0</v>
      </c>
      <c r="RT29" s="299">
        <f t="shared" si="21"/>
        <v>0</v>
      </c>
      <c r="RU29" s="1"/>
      <c r="RV29" s="300">
        <v>6</v>
      </c>
      <c r="RW29" s="598">
        <v>14</v>
      </c>
      <c r="RX29" s="597" t="s">
        <v>85</v>
      </c>
      <c r="RY29" s="288" t="s">
        <v>32</v>
      </c>
      <c r="RZ29" s="282">
        <v>1</v>
      </c>
      <c r="SA29" s="298">
        <v>0</v>
      </c>
      <c r="SB29" s="299">
        <f t="shared" si="21"/>
        <v>0</v>
      </c>
      <c r="SC29" s="1"/>
      <c r="SD29" s="300">
        <v>6</v>
      </c>
      <c r="SE29" s="598">
        <v>14</v>
      </c>
      <c r="SF29" s="597" t="s">
        <v>85</v>
      </c>
      <c r="SG29" s="288" t="s">
        <v>32</v>
      </c>
      <c r="SH29" s="282">
        <v>1</v>
      </c>
      <c r="SI29" s="298">
        <v>0</v>
      </c>
      <c r="SJ29" s="299">
        <f t="shared" si="22"/>
        <v>0</v>
      </c>
      <c r="SK29" s="1"/>
      <c r="SL29" s="300">
        <v>6</v>
      </c>
      <c r="SM29" s="598">
        <v>14</v>
      </c>
      <c r="SN29" s="597" t="s">
        <v>85</v>
      </c>
      <c r="SO29" s="288" t="s">
        <v>32</v>
      </c>
      <c r="SP29" s="282">
        <v>1</v>
      </c>
      <c r="SQ29" s="298">
        <v>0</v>
      </c>
      <c r="SR29" s="299">
        <f t="shared" si="22"/>
        <v>0</v>
      </c>
      <c r="SS29" s="1"/>
      <c r="ST29" s="300">
        <v>6</v>
      </c>
      <c r="SU29" s="598">
        <v>14</v>
      </c>
      <c r="SV29" s="597" t="s">
        <v>85</v>
      </c>
      <c r="SW29" s="288" t="s">
        <v>32</v>
      </c>
      <c r="SX29" s="282">
        <v>1</v>
      </c>
      <c r="SY29" s="298">
        <v>0</v>
      </c>
      <c r="SZ29" s="299">
        <f t="shared" si="23"/>
        <v>0</v>
      </c>
      <c r="TA29" s="1"/>
      <c r="TB29" s="300">
        <v>6</v>
      </c>
      <c r="TC29" s="598">
        <v>14</v>
      </c>
      <c r="TD29" s="597" t="s">
        <v>85</v>
      </c>
      <c r="TE29" s="288" t="s">
        <v>32</v>
      </c>
      <c r="TF29" s="282">
        <v>1</v>
      </c>
      <c r="TG29" s="298">
        <v>0</v>
      </c>
      <c r="TH29" s="299">
        <f t="shared" si="23"/>
        <v>0</v>
      </c>
      <c r="TI29" s="1"/>
      <c r="TJ29" s="300">
        <v>6</v>
      </c>
      <c r="TK29" s="598">
        <v>14</v>
      </c>
      <c r="TL29" s="597" t="s">
        <v>85</v>
      </c>
      <c r="TM29" s="288" t="s">
        <v>32</v>
      </c>
      <c r="TN29" s="282">
        <v>1</v>
      </c>
      <c r="TO29" s="298">
        <v>0</v>
      </c>
      <c r="TP29" s="299">
        <f t="shared" si="24"/>
        <v>0</v>
      </c>
      <c r="TQ29" s="1"/>
      <c r="TR29" s="300">
        <v>6</v>
      </c>
      <c r="TS29" s="598">
        <v>14</v>
      </c>
      <c r="TT29" s="597" t="s">
        <v>85</v>
      </c>
      <c r="TU29" s="288" t="s">
        <v>32</v>
      </c>
      <c r="TV29" s="282">
        <v>1</v>
      </c>
      <c r="TW29" s="298">
        <v>0</v>
      </c>
      <c r="TX29" s="299">
        <f t="shared" si="24"/>
        <v>0</v>
      </c>
      <c r="TY29" s="1"/>
      <c r="TZ29" s="300">
        <v>6</v>
      </c>
      <c r="UA29" s="598">
        <v>14</v>
      </c>
      <c r="UB29" s="597" t="s">
        <v>85</v>
      </c>
      <c r="UC29" s="288" t="s">
        <v>32</v>
      </c>
      <c r="UD29" s="282">
        <v>1</v>
      </c>
      <c r="UE29" s="298">
        <v>0</v>
      </c>
      <c r="UF29" s="299">
        <f t="shared" si="25"/>
        <v>0</v>
      </c>
      <c r="UG29" s="1"/>
      <c r="UH29" s="300">
        <v>6</v>
      </c>
      <c r="UI29" s="598">
        <v>14</v>
      </c>
      <c r="UJ29" s="597" t="s">
        <v>85</v>
      </c>
      <c r="UK29" s="288" t="s">
        <v>32</v>
      </c>
      <c r="UL29" s="282">
        <v>1</v>
      </c>
      <c r="UM29" s="298">
        <v>0</v>
      </c>
      <c r="UN29" s="299">
        <f t="shared" si="25"/>
        <v>0</v>
      </c>
      <c r="UO29" s="1"/>
      <c r="UP29" s="300">
        <v>6</v>
      </c>
      <c r="UQ29" s="598">
        <v>14</v>
      </c>
      <c r="UR29" s="597" t="s">
        <v>85</v>
      </c>
      <c r="US29" s="288" t="s">
        <v>32</v>
      </c>
      <c r="UT29" s="282">
        <v>1</v>
      </c>
      <c r="UU29" s="298">
        <v>0</v>
      </c>
      <c r="UV29" s="299">
        <f t="shared" si="26"/>
        <v>0</v>
      </c>
      <c r="UW29" s="1"/>
      <c r="UX29" s="300">
        <v>6</v>
      </c>
      <c r="UY29" s="598">
        <v>14</v>
      </c>
      <c r="UZ29" s="597" t="s">
        <v>85</v>
      </c>
      <c r="VA29" s="288" t="s">
        <v>32</v>
      </c>
      <c r="VB29" s="282">
        <v>1</v>
      </c>
      <c r="VC29" s="298">
        <v>0</v>
      </c>
      <c r="VD29" s="299">
        <f t="shared" si="26"/>
        <v>0</v>
      </c>
      <c r="VE29" s="1"/>
      <c r="VF29" s="300">
        <v>6</v>
      </c>
      <c r="VG29" s="598">
        <v>14</v>
      </c>
      <c r="VH29" s="597" t="s">
        <v>85</v>
      </c>
      <c r="VI29" s="288" t="s">
        <v>32</v>
      </c>
      <c r="VJ29" s="282">
        <v>1</v>
      </c>
      <c r="VK29" s="298">
        <v>0</v>
      </c>
      <c r="VL29" s="299">
        <f t="shared" si="27"/>
        <v>0</v>
      </c>
      <c r="VM29" s="1"/>
      <c r="VN29" s="300">
        <v>6</v>
      </c>
      <c r="VO29" s="598">
        <v>14</v>
      </c>
      <c r="VP29" s="597" t="s">
        <v>85</v>
      </c>
      <c r="VQ29" s="288" t="s">
        <v>32</v>
      </c>
      <c r="VR29" s="282">
        <v>1</v>
      </c>
      <c r="VS29" s="298">
        <v>0</v>
      </c>
      <c r="VT29" s="299">
        <f t="shared" si="27"/>
        <v>0</v>
      </c>
      <c r="VU29" s="1"/>
      <c r="VV29" s="300">
        <v>6</v>
      </c>
      <c r="VW29" s="598">
        <v>14</v>
      </c>
      <c r="VX29" s="597" t="s">
        <v>85</v>
      </c>
      <c r="VY29" s="288" t="s">
        <v>32</v>
      </c>
      <c r="VZ29" s="282">
        <v>1</v>
      </c>
      <c r="WA29" s="298">
        <v>0</v>
      </c>
      <c r="WB29" s="299">
        <f t="shared" si="28"/>
        <v>0</v>
      </c>
      <c r="WC29" s="1"/>
      <c r="WD29" s="300">
        <v>6</v>
      </c>
      <c r="WE29" s="598">
        <v>14</v>
      </c>
      <c r="WF29" s="597" t="s">
        <v>85</v>
      </c>
      <c r="WG29" s="288" t="s">
        <v>32</v>
      </c>
      <c r="WH29" s="282">
        <v>1</v>
      </c>
      <c r="WI29" s="298">
        <v>0</v>
      </c>
      <c r="WJ29" s="299">
        <f t="shared" si="28"/>
        <v>0</v>
      </c>
      <c r="WK29" s="1"/>
      <c r="WL29" s="300">
        <v>6</v>
      </c>
      <c r="WM29" s="598">
        <v>14</v>
      </c>
      <c r="WN29" s="597" t="s">
        <v>85</v>
      </c>
      <c r="WO29" s="288" t="s">
        <v>32</v>
      </c>
      <c r="WP29" s="282">
        <v>1</v>
      </c>
      <c r="WQ29" s="298">
        <v>0</v>
      </c>
      <c r="WR29" s="299">
        <f t="shared" si="29"/>
        <v>0</v>
      </c>
      <c r="WS29" s="1"/>
      <c r="WT29" s="300">
        <v>6</v>
      </c>
      <c r="WU29" s="598">
        <v>14</v>
      </c>
      <c r="WV29" s="597" t="s">
        <v>85</v>
      </c>
      <c r="WW29" s="288" t="s">
        <v>32</v>
      </c>
      <c r="WX29" s="282">
        <v>1</v>
      </c>
      <c r="WY29" s="298">
        <v>0</v>
      </c>
      <c r="WZ29" s="299">
        <f t="shared" si="29"/>
        <v>0</v>
      </c>
      <c r="XA29" s="1"/>
      <c r="XB29" s="300">
        <v>6</v>
      </c>
      <c r="XC29" s="598">
        <v>14</v>
      </c>
      <c r="XD29" s="597" t="s">
        <v>85</v>
      </c>
      <c r="XE29" s="288" t="s">
        <v>32</v>
      </c>
      <c r="XF29" s="282">
        <v>1</v>
      </c>
      <c r="XG29" s="298">
        <v>0</v>
      </c>
      <c r="XH29" s="299">
        <f t="shared" si="30"/>
        <v>0</v>
      </c>
      <c r="XI29" s="1"/>
      <c r="XJ29" s="300">
        <v>6</v>
      </c>
      <c r="XK29" s="598">
        <v>14</v>
      </c>
      <c r="XL29" s="597" t="s">
        <v>85</v>
      </c>
      <c r="XM29" s="288" t="s">
        <v>32</v>
      </c>
      <c r="XN29" s="282">
        <v>1</v>
      </c>
      <c r="XO29" s="298">
        <v>0</v>
      </c>
      <c r="XP29" s="299">
        <f t="shared" si="30"/>
        <v>0</v>
      </c>
      <c r="XQ29" s="1"/>
      <c r="XR29" s="300">
        <v>6</v>
      </c>
      <c r="XS29" s="598">
        <v>14</v>
      </c>
      <c r="XT29" s="597" t="s">
        <v>85</v>
      </c>
      <c r="XU29" s="288" t="s">
        <v>32</v>
      </c>
      <c r="XV29" s="282">
        <v>1</v>
      </c>
      <c r="XW29" s="298">
        <v>0</v>
      </c>
      <c r="XX29" s="299">
        <f t="shared" si="31"/>
        <v>0</v>
      </c>
      <c r="XY29" s="1"/>
      <c r="XZ29" s="300">
        <v>6</v>
      </c>
      <c r="YA29" s="598">
        <v>14</v>
      </c>
      <c r="YB29" s="597" t="s">
        <v>85</v>
      </c>
      <c r="YC29" s="288" t="s">
        <v>32</v>
      </c>
      <c r="YD29" s="282">
        <v>1</v>
      </c>
      <c r="YE29" s="298">
        <v>0</v>
      </c>
      <c r="YF29" s="299">
        <f t="shared" si="31"/>
        <v>0</v>
      </c>
      <c r="YG29" s="1"/>
      <c r="YH29" s="300">
        <v>6</v>
      </c>
      <c r="YI29" s="598">
        <v>14</v>
      </c>
      <c r="YJ29" s="597" t="s">
        <v>85</v>
      </c>
      <c r="YK29" s="288" t="s">
        <v>32</v>
      </c>
      <c r="YL29" s="282">
        <v>1</v>
      </c>
      <c r="YM29" s="298">
        <v>0</v>
      </c>
      <c r="YN29" s="299">
        <f t="shared" si="32"/>
        <v>0</v>
      </c>
      <c r="YO29" s="1"/>
      <c r="YP29" s="300">
        <v>6</v>
      </c>
      <c r="YQ29" s="598">
        <v>14</v>
      </c>
      <c r="YR29" s="597" t="s">
        <v>85</v>
      </c>
      <c r="YS29" s="288" t="s">
        <v>32</v>
      </c>
      <c r="YT29" s="282">
        <v>1</v>
      </c>
      <c r="YU29" s="298">
        <v>0</v>
      </c>
      <c r="YV29" s="299">
        <f t="shared" si="32"/>
        <v>0</v>
      </c>
      <c r="YW29" s="1"/>
      <c r="YX29" s="300">
        <v>6</v>
      </c>
      <c r="YY29" s="598">
        <v>14</v>
      </c>
      <c r="YZ29" s="597" t="s">
        <v>85</v>
      </c>
      <c r="ZA29" s="288" t="s">
        <v>32</v>
      </c>
      <c r="ZB29" s="282">
        <v>1</v>
      </c>
      <c r="ZC29" s="298">
        <v>0</v>
      </c>
      <c r="ZD29" s="299">
        <f t="shared" si="33"/>
        <v>0</v>
      </c>
      <c r="ZE29" s="1"/>
      <c r="ZF29" s="300">
        <v>6</v>
      </c>
      <c r="ZG29" s="598">
        <v>14</v>
      </c>
      <c r="ZH29" s="597" t="s">
        <v>85</v>
      </c>
      <c r="ZI29" s="288" t="s">
        <v>32</v>
      </c>
      <c r="ZJ29" s="282">
        <v>1</v>
      </c>
      <c r="ZK29" s="298">
        <v>0</v>
      </c>
      <c r="ZL29" s="299">
        <f t="shared" si="33"/>
        <v>0</v>
      </c>
      <c r="ZM29" s="1"/>
      <c r="ZN29" s="300">
        <v>6</v>
      </c>
      <c r="ZO29" s="598">
        <v>14</v>
      </c>
      <c r="ZP29" s="597" t="s">
        <v>85</v>
      </c>
      <c r="ZQ29" s="288" t="s">
        <v>32</v>
      </c>
      <c r="ZR29" s="282">
        <v>1</v>
      </c>
      <c r="ZS29" s="298">
        <v>0</v>
      </c>
      <c r="ZT29" s="299">
        <f t="shared" si="34"/>
        <v>0</v>
      </c>
      <c r="ZU29" s="1"/>
      <c r="ZV29" s="300">
        <v>6</v>
      </c>
      <c r="ZW29" s="598">
        <v>14</v>
      </c>
      <c r="ZX29" s="597" t="s">
        <v>85</v>
      </c>
      <c r="ZY29" s="288" t="s">
        <v>32</v>
      </c>
      <c r="ZZ29" s="282">
        <v>1</v>
      </c>
      <c r="AAA29" s="298">
        <v>0</v>
      </c>
      <c r="AAB29" s="299">
        <f t="shared" si="34"/>
        <v>0</v>
      </c>
      <c r="AAC29" s="1"/>
      <c r="AAD29" s="300">
        <v>6</v>
      </c>
      <c r="AAE29" s="598">
        <v>14</v>
      </c>
      <c r="AAF29" s="597" t="s">
        <v>85</v>
      </c>
      <c r="AAG29" s="288" t="s">
        <v>32</v>
      </c>
      <c r="AAH29" s="282">
        <v>1</v>
      </c>
      <c r="AAI29" s="298">
        <v>0</v>
      </c>
      <c r="AAJ29" s="299">
        <f t="shared" si="35"/>
        <v>0</v>
      </c>
      <c r="AAK29" s="1"/>
      <c r="AAL29" s="300">
        <v>6</v>
      </c>
      <c r="AAM29" s="598">
        <v>14</v>
      </c>
      <c r="AAN29" s="597" t="s">
        <v>85</v>
      </c>
      <c r="AAO29" s="288" t="s">
        <v>32</v>
      </c>
      <c r="AAP29" s="282">
        <v>1</v>
      </c>
      <c r="AAQ29" s="298">
        <v>0</v>
      </c>
      <c r="AAR29" s="299">
        <f t="shared" si="35"/>
        <v>0</v>
      </c>
      <c r="AAS29" s="1"/>
      <c r="AAT29" s="300">
        <v>6</v>
      </c>
      <c r="AAU29" s="598">
        <v>14</v>
      </c>
      <c r="AAV29" s="597" t="s">
        <v>85</v>
      </c>
      <c r="AAW29" s="288" t="s">
        <v>32</v>
      </c>
      <c r="AAX29" s="282">
        <v>1</v>
      </c>
      <c r="AAY29" s="298">
        <v>0</v>
      </c>
      <c r="AAZ29" s="299">
        <f t="shared" si="36"/>
        <v>0</v>
      </c>
      <c r="ABA29" s="1"/>
      <c r="ABB29" s="300">
        <v>6</v>
      </c>
      <c r="ABC29" s="598">
        <v>14</v>
      </c>
      <c r="ABD29" s="597" t="s">
        <v>85</v>
      </c>
      <c r="ABE29" s="288" t="s">
        <v>32</v>
      </c>
      <c r="ABF29" s="282">
        <v>1</v>
      </c>
      <c r="ABG29" s="298">
        <v>0</v>
      </c>
      <c r="ABH29" s="299">
        <f t="shared" si="36"/>
        <v>0</v>
      </c>
      <c r="ABI29" s="1"/>
      <c r="ABJ29" s="300">
        <v>6</v>
      </c>
      <c r="ABK29" s="598">
        <v>14</v>
      </c>
      <c r="ABL29" s="597" t="s">
        <v>85</v>
      </c>
      <c r="ABM29" s="288" t="s">
        <v>32</v>
      </c>
      <c r="ABN29" s="282">
        <v>1</v>
      </c>
      <c r="ABO29" s="298">
        <v>0</v>
      </c>
      <c r="ABP29" s="299">
        <f t="shared" si="37"/>
        <v>0</v>
      </c>
      <c r="ABQ29" s="1"/>
      <c r="ABR29" s="300">
        <v>6</v>
      </c>
      <c r="ABS29" s="598">
        <v>14</v>
      </c>
      <c r="ABT29" s="597" t="s">
        <v>85</v>
      </c>
      <c r="ABU29" s="288" t="s">
        <v>32</v>
      </c>
      <c r="ABV29" s="282">
        <v>1</v>
      </c>
      <c r="ABW29" s="298">
        <v>0</v>
      </c>
      <c r="ABX29" s="299">
        <f t="shared" si="37"/>
        <v>0</v>
      </c>
      <c r="ABY29" s="1"/>
      <c r="ABZ29" s="300">
        <v>6</v>
      </c>
      <c r="ACA29" s="598">
        <v>14</v>
      </c>
      <c r="ACB29" s="597" t="s">
        <v>85</v>
      </c>
      <c r="ACC29" s="288" t="s">
        <v>32</v>
      </c>
      <c r="ACD29" s="282">
        <v>1</v>
      </c>
      <c r="ACE29" s="298">
        <v>0</v>
      </c>
      <c r="ACF29" s="299">
        <f t="shared" si="38"/>
        <v>0</v>
      </c>
      <c r="ACG29" s="1"/>
      <c r="ACH29" s="300">
        <v>6</v>
      </c>
      <c r="ACI29" s="598">
        <v>14</v>
      </c>
      <c r="ACJ29" s="597" t="s">
        <v>85</v>
      </c>
      <c r="ACK29" s="288" t="s">
        <v>32</v>
      </c>
      <c r="ACL29" s="282">
        <v>1</v>
      </c>
      <c r="ACM29" s="298">
        <v>0</v>
      </c>
      <c r="ACN29" s="299">
        <f t="shared" si="38"/>
        <v>0</v>
      </c>
      <c r="ACO29" s="1"/>
      <c r="ACP29" s="300">
        <v>6</v>
      </c>
      <c r="ACQ29" s="598">
        <v>14</v>
      </c>
      <c r="ACR29" s="597" t="s">
        <v>85</v>
      </c>
      <c r="ACS29" s="288" t="s">
        <v>32</v>
      </c>
      <c r="ACT29" s="282">
        <v>1</v>
      </c>
      <c r="ACU29" s="298">
        <v>0</v>
      </c>
      <c r="ACV29" s="299">
        <f t="shared" si="39"/>
        <v>0</v>
      </c>
      <c r="ACW29" s="1"/>
      <c r="ACX29" s="300">
        <v>6</v>
      </c>
      <c r="ACY29" s="598">
        <v>14</v>
      </c>
      <c r="ACZ29" s="597" t="s">
        <v>85</v>
      </c>
      <c r="ADA29" s="288" t="s">
        <v>32</v>
      </c>
      <c r="ADB29" s="282">
        <v>1</v>
      </c>
      <c r="ADC29" s="298">
        <v>0</v>
      </c>
      <c r="ADD29" s="299">
        <f t="shared" si="39"/>
        <v>0</v>
      </c>
      <c r="ADE29" s="1"/>
      <c r="ADF29" s="300">
        <v>6</v>
      </c>
      <c r="ADG29" s="598">
        <v>14</v>
      </c>
      <c r="ADH29" s="597" t="s">
        <v>85</v>
      </c>
      <c r="ADI29" s="288" t="s">
        <v>32</v>
      </c>
      <c r="ADJ29" s="282">
        <v>1</v>
      </c>
      <c r="ADK29" s="298">
        <v>0</v>
      </c>
      <c r="ADL29" s="299">
        <f t="shared" si="40"/>
        <v>0</v>
      </c>
      <c r="ADM29" s="1"/>
      <c r="ADN29" s="300">
        <v>6</v>
      </c>
      <c r="ADO29" s="598">
        <v>14</v>
      </c>
      <c r="ADP29" s="597" t="s">
        <v>85</v>
      </c>
      <c r="ADQ29" s="288" t="s">
        <v>32</v>
      </c>
      <c r="ADR29" s="282">
        <v>1</v>
      </c>
      <c r="ADS29" s="298">
        <v>0</v>
      </c>
      <c r="ADT29" s="299">
        <f t="shared" si="40"/>
        <v>0</v>
      </c>
      <c r="ADU29" s="1"/>
      <c r="ADV29" s="300">
        <v>6</v>
      </c>
      <c r="ADW29" s="598">
        <v>14</v>
      </c>
      <c r="ADX29" s="597" t="s">
        <v>85</v>
      </c>
      <c r="ADY29" s="288" t="s">
        <v>32</v>
      </c>
      <c r="ADZ29" s="282">
        <v>1</v>
      </c>
      <c r="AEA29" s="298">
        <v>0</v>
      </c>
      <c r="AEB29" s="299">
        <f t="shared" si="41"/>
        <v>0</v>
      </c>
      <c r="AEC29" s="1"/>
      <c r="AED29" s="300">
        <v>6</v>
      </c>
      <c r="AEE29" s="598">
        <v>14</v>
      </c>
      <c r="AEF29" s="597" t="s">
        <v>85</v>
      </c>
      <c r="AEG29" s="288" t="s">
        <v>32</v>
      </c>
      <c r="AEH29" s="282">
        <v>1</v>
      </c>
      <c r="AEI29" s="298">
        <v>0</v>
      </c>
      <c r="AEJ29" s="299">
        <f t="shared" si="41"/>
        <v>0</v>
      </c>
      <c r="AEK29" s="1"/>
      <c r="AEL29" s="300">
        <v>6</v>
      </c>
      <c r="AEM29" s="598">
        <v>14</v>
      </c>
      <c r="AEN29" s="597" t="s">
        <v>85</v>
      </c>
      <c r="AEO29" s="288" t="s">
        <v>32</v>
      </c>
      <c r="AEP29" s="282">
        <v>1</v>
      </c>
      <c r="AEQ29" s="298">
        <v>0</v>
      </c>
      <c r="AER29" s="299">
        <f t="shared" si="42"/>
        <v>0</v>
      </c>
      <c r="AES29" s="1"/>
      <c r="AET29" s="300">
        <v>6</v>
      </c>
      <c r="AEU29" s="598">
        <v>14</v>
      </c>
      <c r="AEV29" s="597" t="s">
        <v>85</v>
      </c>
      <c r="AEW29" s="288" t="s">
        <v>32</v>
      </c>
      <c r="AEX29" s="282">
        <v>1</v>
      </c>
      <c r="AEY29" s="298">
        <v>0</v>
      </c>
      <c r="AEZ29" s="299">
        <f t="shared" si="42"/>
        <v>0</v>
      </c>
      <c r="AFA29" s="1"/>
      <c r="AFB29" s="300">
        <v>6</v>
      </c>
      <c r="AFC29" s="598">
        <v>14</v>
      </c>
      <c r="AFD29" s="597" t="s">
        <v>85</v>
      </c>
      <c r="AFE29" s="288" t="s">
        <v>32</v>
      </c>
      <c r="AFF29" s="282">
        <v>1</v>
      </c>
      <c r="AFG29" s="298">
        <v>0</v>
      </c>
      <c r="AFH29" s="299">
        <f t="shared" si="43"/>
        <v>0</v>
      </c>
      <c r="AFI29" s="1"/>
      <c r="AFJ29" s="300">
        <v>6</v>
      </c>
      <c r="AFK29" s="598">
        <v>14</v>
      </c>
      <c r="AFL29" s="597" t="s">
        <v>85</v>
      </c>
      <c r="AFM29" s="288" t="s">
        <v>32</v>
      </c>
      <c r="AFN29" s="282">
        <v>1</v>
      </c>
      <c r="AFO29" s="298">
        <v>0</v>
      </c>
      <c r="AFP29" s="299">
        <f t="shared" si="43"/>
        <v>0</v>
      </c>
      <c r="AFQ29" s="1"/>
      <c r="AFR29" s="300">
        <v>6</v>
      </c>
      <c r="AFS29" s="598">
        <v>14</v>
      </c>
      <c r="AFT29" s="597" t="s">
        <v>85</v>
      </c>
      <c r="AFU29" s="288" t="s">
        <v>32</v>
      </c>
      <c r="AFV29" s="282">
        <v>1</v>
      </c>
      <c r="AFW29" s="298">
        <v>0</v>
      </c>
      <c r="AFX29" s="299">
        <f t="shared" si="44"/>
        <v>0</v>
      </c>
      <c r="AFY29" s="1"/>
      <c r="AFZ29" s="300">
        <v>6</v>
      </c>
      <c r="AGA29" s="598">
        <v>14</v>
      </c>
      <c r="AGB29" s="597" t="s">
        <v>85</v>
      </c>
      <c r="AGC29" s="288" t="s">
        <v>32</v>
      </c>
      <c r="AGD29" s="282">
        <v>1</v>
      </c>
      <c r="AGE29" s="298">
        <v>0</v>
      </c>
      <c r="AGF29" s="299">
        <f t="shared" si="44"/>
        <v>0</v>
      </c>
      <c r="AGG29" s="1"/>
      <c r="AGH29" s="300">
        <v>6</v>
      </c>
      <c r="AGI29" s="598">
        <v>14</v>
      </c>
      <c r="AGJ29" s="597" t="s">
        <v>85</v>
      </c>
      <c r="AGK29" s="288" t="s">
        <v>32</v>
      </c>
      <c r="AGL29" s="282">
        <v>1</v>
      </c>
      <c r="AGM29" s="298">
        <v>0</v>
      </c>
      <c r="AGN29" s="299">
        <f t="shared" si="45"/>
        <v>0</v>
      </c>
      <c r="AGO29" s="1"/>
      <c r="AGP29" s="300">
        <v>6</v>
      </c>
      <c r="AGQ29" s="598">
        <v>14</v>
      </c>
      <c r="AGR29" s="597" t="s">
        <v>85</v>
      </c>
      <c r="AGS29" s="288" t="s">
        <v>32</v>
      </c>
      <c r="AGT29" s="282">
        <v>1</v>
      </c>
      <c r="AGU29" s="298">
        <v>0</v>
      </c>
      <c r="AGV29" s="299">
        <f t="shared" si="45"/>
        <v>0</v>
      </c>
      <c r="AGW29" s="1"/>
      <c r="AGX29" s="300">
        <v>6</v>
      </c>
      <c r="AGY29" s="598">
        <v>14</v>
      </c>
      <c r="AGZ29" s="597" t="s">
        <v>85</v>
      </c>
      <c r="AHA29" s="288" t="s">
        <v>32</v>
      </c>
      <c r="AHB29" s="282">
        <v>1</v>
      </c>
      <c r="AHC29" s="298">
        <v>0</v>
      </c>
      <c r="AHD29" s="299">
        <f t="shared" si="46"/>
        <v>0</v>
      </c>
      <c r="AHE29" s="1"/>
      <c r="AHF29" s="300">
        <v>6</v>
      </c>
      <c r="AHG29" s="598">
        <v>14</v>
      </c>
      <c r="AHH29" s="597" t="s">
        <v>85</v>
      </c>
      <c r="AHI29" s="288" t="s">
        <v>32</v>
      </c>
      <c r="AHJ29" s="282">
        <v>1</v>
      </c>
      <c r="AHK29" s="298">
        <v>0</v>
      </c>
      <c r="AHL29" s="299">
        <f t="shared" si="46"/>
        <v>0</v>
      </c>
      <c r="AHM29" s="1"/>
      <c r="AHN29" s="300">
        <v>6</v>
      </c>
      <c r="AHO29" s="598">
        <v>14</v>
      </c>
      <c r="AHP29" s="597" t="s">
        <v>85</v>
      </c>
      <c r="AHQ29" s="288" t="s">
        <v>32</v>
      </c>
      <c r="AHR29" s="282">
        <v>1</v>
      </c>
      <c r="AHS29" s="298">
        <v>0</v>
      </c>
      <c r="AHT29" s="299">
        <f t="shared" si="47"/>
        <v>0</v>
      </c>
      <c r="AHU29" s="1"/>
      <c r="AHV29" s="300">
        <v>6</v>
      </c>
      <c r="AHW29" s="598">
        <v>14</v>
      </c>
      <c r="AHX29" s="597" t="s">
        <v>85</v>
      </c>
      <c r="AHY29" s="288" t="s">
        <v>32</v>
      </c>
      <c r="AHZ29" s="282">
        <v>1</v>
      </c>
      <c r="AIA29" s="298">
        <v>0</v>
      </c>
      <c r="AIB29" s="299">
        <f t="shared" si="47"/>
        <v>0</v>
      </c>
      <c r="AIC29" s="1"/>
      <c r="AID29" s="300">
        <v>6</v>
      </c>
      <c r="AIE29" s="598">
        <v>14</v>
      </c>
      <c r="AIF29" s="597" t="s">
        <v>85</v>
      </c>
      <c r="AIG29" s="288" t="s">
        <v>32</v>
      </c>
      <c r="AIH29" s="282">
        <v>1</v>
      </c>
      <c r="AII29" s="298">
        <v>0</v>
      </c>
      <c r="AIJ29" s="299">
        <f t="shared" si="48"/>
        <v>0</v>
      </c>
      <c r="AIK29" s="1"/>
      <c r="AIL29" s="300">
        <v>6</v>
      </c>
      <c r="AIM29" s="598">
        <v>14</v>
      </c>
      <c r="AIN29" s="597" t="s">
        <v>85</v>
      </c>
      <c r="AIO29" s="288" t="s">
        <v>32</v>
      </c>
      <c r="AIP29" s="282">
        <v>1</v>
      </c>
      <c r="AIQ29" s="298">
        <v>0</v>
      </c>
      <c r="AIR29" s="299">
        <f t="shared" si="48"/>
        <v>0</v>
      </c>
      <c r="AIS29" s="1"/>
      <c r="AIT29" s="300">
        <v>6</v>
      </c>
      <c r="AIU29" s="598">
        <v>14</v>
      </c>
      <c r="AIV29" s="597" t="s">
        <v>85</v>
      </c>
      <c r="AIW29" s="288" t="s">
        <v>32</v>
      </c>
      <c r="AIX29" s="282">
        <v>1</v>
      </c>
      <c r="AIY29" s="298">
        <v>0</v>
      </c>
      <c r="AIZ29" s="299">
        <f t="shared" si="49"/>
        <v>0</v>
      </c>
      <c r="AJA29" s="1"/>
      <c r="AJB29" s="300">
        <v>6</v>
      </c>
      <c r="AJC29" s="598">
        <v>14</v>
      </c>
      <c r="AJD29" s="597" t="s">
        <v>85</v>
      </c>
      <c r="AJE29" s="288" t="s">
        <v>32</v>
      </c>
      <c r="AJF29" s="282">
        <v>1</v>
      </c>
      <c r="AJG29" s="298">
        <v>0</v>
      </c>
      <c r="AJH29" s="299">
        <f t="shared" si="49"/>
        <v>0</v>
      </c>
      <c r="AJI29" s="1"/>
      <c r="AJJ29" s="300">
        <v>6</v>
      </c>
      <c r="AJK29" s="598">
        <v>14</v>
      </c>
      <c r="AJL29" s="597" t="s">
        <v>85</v>
      </c>
      <c r="AJM29" s="288" t="s">
        <v>32</v>
      </c>
      <c r="AJN29" s="282">
        <v>1</v>
      </c>
      <c r="AJO29" s="298">
        <v>0</v>
      </c>
      <c r="AJP29" s="299">
        <f t="shared" si="50"/>
        <v>0</v>
      </c>
      <c r="AJQ29" s="1"/>
      <c r="AJR29" s="300">
        <v>6</v>
      </c>
      <c r="AJS29" s="598">
        <v>14</v>
      </c>
      <c r="AJT29" s="597" t="s">
        <v>85</v>
      </c>
      <c r="AJU29" s="288" t="s">
        <v>32</v>
      </c>
      <c r="AJV29" s="282">
        <v>1</v>
      </c>
      <c r="AJW29" s="298">
        <v>0</v>
      </c>
      <c r="AJX29" s="299">
        <f t="shared" si="50"/>
        <v>0</v>
      </c>
      <c r="AJY29" s="1"/>
      <c r="AJZ29" s="300">
        <v>6</v>
      </c>
      <c r="AKA29" s="598">
        <v>14</v>
      </c>
      <c r="AKB29" s="597" t="s">
        <v>85</v>
      </c>
      <c r="AKC29" s="288" t="s">
        <v>32</v>
      </c>
      <c r="AKD29" s="282">
        <v>1</v>
      </c>
      <c r="AKE29" s="298">
        <v>0</v>
      </c>
      <c r="AKF29" s="299">
        <f t="shared" si="51"/>
        <v>0</v>
      </c>
      <c r="AKG29" s="1"/>
      <c r="AKH29" s="300">
        <v>6</v>
      </c>
      <c r="AKI29" s="598">
        <v>14</v>
      </c>
      <c r="AKJ29" s="597" t="s">
        <v>85</v>
      </c>
      <c r="AKK29" s="288" t="s">
        <v>32</v>
      </c>
      <c r="AKL29" s="282">
        <v>1</v>
      </c>
      <c r="AKM29" s="298">
        <v>0</v>
      </c>
      <c r="AKN29" s="299">
        <f t="shared" si="51"/>
        <v>0</v>
      </c>
      <c r="AKO29" s="1"/>
      <c r="AKP29" s="300">
        <v>6</v>
      </c>
      <c r="AKQ29" s="598">
        <v>14</v>
      </c>
      <c r="AKR29" s="597" t="s">
        <v>85</v>
      </c>
      <c r="AKS29" s="288" t="s">
        <v>32</v>
      </c>
      <c r="AKT29" s="282">
        <v>1</v>
      </c>
      <c r="AKU29" s="298">
        <v>0</v>
      </c>
      <c r="AKV29" s="299">
        <f t="shared" si="52"/>
        <v>0</v>
      </c>
      <c r="AKW29" s="1"/>
      <c r="AKX29" s="300">
        <v>6</v>
      </c>
      <c r="AKY29" s="598">
        <v>14</v>
      </c>
      <c r="AKZ29" s="597" t="s">
        <v>85</v>
      </c>
      <c r="ALA29" s="288" t="s">
        <v>32</v>
      </c>
      <c r="ALB29" s="282">
        <v>1</v>
      </c>
      <c r="ALC29" s="298">
        <v>0</v>
      </c>
      <c r="ALD29" s="299">
        <f t="shared" si="52"/>
        <v>0</v>
      </c>
      <c r="ALE29" s="1"/>
      <c r="ALF29" s="300">
        <v>6</v>
      </c>
      <c r="ALG29" s="598">
        <v>14</v>
      </c>
      <c r="ALH29" s="597" t="s">
        <v>85</v>
      </c>
      <c r="ALI29" s="288" t="s">
        <v>32</v>
      </c>
      <c r="ALJ29" s="282">
        <v>1</v>
      </c>
      <c r="ALK29" s="298">
        <v>0</v>
      </c>
      <c r="ALL29" s="299">
        <f t="shared" si="53"/>
        <v>0</v>
      </c>
      <c r="ALM29" s="1"/>
      <c r="ALN29" s="300">
        <v>6</v>
      </c>
      <c r="ALO29" s="598">
        <v>14</v>
      </c>
      <c r="ALP29" s="597" t="s">
        <v>85</v>
      </c>
      <c r="ALQ29" s="288" t="s">
        <v>32</v>
      </c>
      <c r="ALR29" s="282">
        <v>1</v>
      </c>
      <c r="ALS29" s="298">
        <v>0</v>
      </c>
      <c r="ALT29" s="299">
        <f t="shared" si="53"/>
        <v>0</v>
      </c>
      <c r="ALU29" s="1"/>
      <c r="ALV29" s="300">
        <v>6</v>
      </c>
      <c r="ALW29" s="598">
        <v>14</v>
      </c>
      <c r="ALX29" s="597" t="s">
        <v>85</v>
      </c>
      <c r="ALY29" s="288" t="s">
        <v>32</v>
      </c>
      <c r="ALZ29" s="282">
        <v>1</v>
      </c>
      <c r="AMA29" s="298">
        <v>0</v>
      </c>
      <c r="AMB29" s="299">
        <f t="shared" si="54"/>
        <v>0</v>
      </c>
      <c r="AMC29" s="1"/>
      <c r="AMD29" s="300">
        <v>6</v>
      </c>
      <c r="AME29" s="598">
        <v>14</v>
      </c>
      <c r="AMF29" s="597" t="s">
        <v>85</v>
      </c>
      <c r="AMG29" s="288" t="s">
        <v>32</v>
      </c>
      <c r="AMH29" s="282">
        <v>1</v>
      </c>
      <c r="AMI29" s="298">
        <v>0</v>
      </c>
      <c r="AMJ29" s="299">
        <f t="shared" si="54"/>
        <v>0</v>
      </c>
      <c r="AMK29" s="1"/>
      <c r="AML29" s="300">
        <v>6</v>
      </c>
      <c r="AMM29" s="598">
        <v>14</v>
      </c>
      <c r="AMN29" s="597" t="s">
        <v>85</v>
      </c>
      <c r="AMO29" s="288" t="s">
        <v>32</v>
      </c>
      <c r="AMP29" s="282">
        <v>1</v>
      </c>
      <c r="AMQ29" s="298">
        <v>0</v>
      </c>
      <c r="AMR29" s="299">
        <f t="shared" si="55"/>
        <v>0</v>
      </c>
      <c r="AMS29" s="1"/>
      <c r="AMT29" s="300">
        <v>6</v>
      </c>
      <c r="AMU29" s="598">
        <v>14</v>
      </c>
      <c r="AMV29" s="597" t="s">
        <v>85</v>
      </c>
      <c r="AMW29" s="288" t="s">
        <v>32</v>
      </c>
      <c r="AMX29" s="282">
        <v>1</v>
      </c>
      <c r="AMY29" s="298">
        <v>0</v>
      </c>
      <c r="AMZ29" s="299">
        <f t="shared" si="55"/>
        <v>0</v>
      </c>
      <c r="ANA29" s="1"/>
      <c r="ANB29" s="300">
        <v>6</v>
      </c>
      <c r="ANC29" s="598">
        <v>14</v>
      </c>
      <c r="AND29" s="597" t="s">
        <v>85</v>
      </c>
      <c r="ANE29" s="288" t="s">
        <v>32</v>
      </c>
      <c r="ANF29" s="282">
        <v>1</v>
      </c>
      <c r="ANG29" s="298">
        <v>0</v>
      </c>
      <c r="ANH29" s="299">
        <f t="shared" si="56"/>
        <v>0</v>
      </c>
      <c r="ANI29" s="1"/>
      <c r="ANJ29" s="300">
        <v>6</v>
      </c>
      <c r="ANK29" s="598">
        <v>14</v>
      </c>
      <c r="ANL29" s="597" t="s">
        <v>85</v>
      </c>
      <c r="ANM29" s="288" t="s">
        <v>32</v>
      </c>
      <c r="ANN29" s="282">
        <v>1</v>
      </c>
      <c r="ANO29" s="298">
        <v>0</v>
      </c>
      <c r="ANP29" s="299">
        <f t="shared" si="56"/>
        <v>0</v>
      </c>
      <c r="ANQ29" s="1"/>
      <c r="ANR29" s="300">
        <v>6</v>
      </c>
      <c r="ANS29" s="598">
        <v>14</v>
      </c>
      <c r="ANT29" s="597" t="s">
        <v>85</v>
      </c>
      <c r="ANU29" s="288" t="s">
        <v>32</v>
      </c>
      <c r="ANV29" s="282">
        <v>1</v>
      </c>
      <c r="ANW29" s="298">
        <v>0</v>
      </c>
      <c r="ANX29" s="299">
        <f t="shared" si="57"/>
        <v>0</v>
      </c>
      <c r="ANY29" s="1"/>
      <c r="ANZ29" s="300">
        <v>6</v>
      </c>
      <c r="AOA29" s="598">
        <v>14</v>
      </c>
      <c r="AOB29" s="597" t="s">
        <v>85</v>
      </c>
      <c r="AOC29" s="288" t="s">
        <v>32</v>
      </c>
      <c r="AOD29" s="282">
        <v>1</v>
      </c>
      <c r="AOE29" s="298">
        <v>0</v>
      </c>
      <c r="AOF29" s="299">
        <f t="shared" si="57"/>
        <v>0</v>
      </c>
      <c r="AOG29" s="1"/>
      <c r="AOH29" s="300">
        <v>6</v>
      </c>
      <c r="AOI29" s="598">
        <v>14</v>
      </c>
      <c r="AOJ29" s="597" t="s">
        <v>85</v>
      </c>
      <c r="AOK29" s="288" t="s">
        <v>32</v>
      </c>
      <c r="AOL29" s="282">
        <v>1</v>
      </c>
      <c r="AOM29" s="298">
        <v>0</v>
      </c>
      <c r="AON29" s="299">
        <f t="shared" si="58"/>
        <v>0</v>
      </c>
      <c r="AOO29" s="1"/>
      <c r="AOP29" s="300">
        <v>6</v>
      </c>
      <c r="AOQ29" s="598">
        <v>14</v>
      </c>
      <c r="AOR29" s="597" t="s">
        <v>85</v>
      </c>
      <c r="AOS29" s="288" t="s">
        <v>32</v>
      </c>
      <c r="AOT29" s="282">
        <v>1</v>
      </c>
      <c r="AOU29" s="298">
        <v>0</v>
      </c>
      <c r="AOV29" s="299">
        <f t="shared" si="58"/>
        <v>0</v>
      </c>
      <c r="AOW29" s="1"/>
      <c r="AOX29" s="300">
        <v>6</v>
      </c>
      <c r="AOY29" s="598">
        <v>14</v>
      </c>
      <c r="AOZ29" s="597" t="s">
        <v>85</v>
      </c>
      <c r="APA29" s="288" t="s">
        <v>32</v>
      </c>
      <c r="APB29" s="282">
        <v>1</v>
      </c>
      <c r="APC29" s="298">
        <v>0</v>
      </c>
      <c r="APD29" s="299">
        <f t="shared" si="59"/>
        <v>0</v>
      </c>
      <c r="APE29" s="1"/>
      <c r="APF29" s="300">
        <v>6</v>
      </c>
      <c r="APG29" s="598">
        <v>14</v>
      </c>
      <c r="APH29" s="597" t="s">
        <v>85</v>
      </c>
      <c r="API29" s="288" t="s">
        <v>32</v>
      </c>
      <c r="APJ29" s="282">
        <v>1</v>
      </c>
      <c r="APK29" s="298">
        <v>0</v>
      </c>
      <c r="APL29" s="299">
        <f t="shared" si="59"/>
        <v>0</v>
      </c>
      <c r="APM29" s="1"/>
      <c r="APN29" s="300">
        <v>6</v>
      </c>
      <c r="APO29" s="598">
        <v>14</v>
      </c>
      <c r="APP29" s="597" t="s">
        <v>85</v>
      </c>
      <c r="APQ29" s="288" t="s">
        <v>32</v>
      </c>
      <c r="APR29" s="282">
        <v>1</v>
      </c>
      <c r="APS29" s="298">
        <v>0</v>
      </c>
      <c r="APT29" s="299">
        <f t="shared" si="60"/>
        <v>0</v>
      </c>
      <c r="APU29" s="1"/>
      <c r="APV29" s="300">
        <v>6</v>
      </c>
      <c r="APW29" s="598">
        <v>14</v>
      </c>
      <c r="APX29" s="597" t="s">
        <v>85</v>
      </c>
      <c r="APY29" s="288" t="s">
        <v>32</v>
      </c>
      <c r="APZ29" s="282">
        <v>1</v>
      </c>
      <c r="AQA29" s="298">
        <v>0</v>
      </c>
      <c r="AQB29" s="299">
        <f t="shared" si="60"/>
        <v>0</v>
      </c>
      <c r="AQC29" s="1"/>
      <c r="AQD29" s="300">
        <v>6</v>
      </c>
      <c r="AQE29" s="598">
        <v>14</v>
      </c>
      <c r="AQF29" s="597" t="s">
        <v>85</v>
      </c>
      <c r="AQG29" s="288" t="s">
        <v>32</v>
      </c>
      <c r="AQH29" s="282">
        <v>1</v>
      </c>
      <c r="AQI29" s="298">
        <v>0</v>
      </c>
      <c r="AQJ29" s="299">
        <f t="shared" si="61"/>
        <v>0</v>
      </c>
      <c r="AQK29" s="1"/>
      <c r="AQL29" s="300">
        <v>6</v>
      </c>
      <c r="AQM29" s="598">
        <v>14</v>
      </c>
      <c r="AQN29" s="597" t="s">
        <v>85</v>
      </c>
      <c r="AQO29" s="288" t="s">
        <v>32</v>
      </c>
      <c r="AQP29" s="282">
        <v>1</v>
      </c>
      <c r="AQQ29" s="298">
        <v>0</v>
      </c>
      <c r="AQR29" s="299">
        <f t="shared" si="61"/>
        <v>0</v>
      </c>
      <c r="AQS29" s="1"/>
      <c r="AQT29" s="300">
        <v>6</v>
      </c>
      <c r="AQU29" s="598">
        <v>14</v>
      </c>
      <c r="AQV29" s="597" t="s">
        <v>85</v>
      </c>
      <c r="AQW29" s="288" t="s">
        <v>32</v>
      </c>
      <c r="AQX29" s="282">
        <v>1</v>
      </c>
      <c r="AQY29" s="298">
        <v>0</v>
      </c>
      <c r="AQZ29" s="299">
        <f t="shared" si="62"/>
        <v>0</v>
      </c>
      <c r="ARA29" s="1"/>
      <c r="ARB29" s="300">
        <v>6</v>
      </c>
      <c r="ARC29" s="598">
        <v>14</v>
      </c>
      <c r="ARD29" s="597" t="s">
        <v>85</v>
      </c>
      <c r="ARE29" s="288" t="s">
        <v>32</v>
      </c>
      <c r="ARF29" s="282">
        <v>1</v>
      </c>
      <c r="ARG29" s="298">
        <v>0</v>
      </c>
      <c r="ARH29" s="299">
        <f t="shared" si="62"/>
        <v>0</v>
      </c>
      <c r="ARI29" s="1"/>
      <c r="ARJ29" s="300">
        <v>6</v>
      </c>
      <c r="ARK29" s="598">
        <v>14</v>
      </c>
      <c r="ARL29" s="597" t="s">
        <v>85</v>
      </c>
      <c r="ARM29" s="288" t="s">
        <v>32</v>
      </c>
      <c r="ARN29" s="282">
        <v>1</v>
      </c>
      <c r="ARO29" s="298">
        <v>0</v>
      </c>
      <c r="ARP29" s="299">
        <f t="shared" si="63"/>
        <v>0</v>
      </c>
      <c r="ARQ29" s="1"/>
      <c r="ARR29" s="300">
        <v>6</v>
      </c>
      <c r="ARS29" s="598">
        <v>14</v>
      </c>
      <c r="ART29" s="597" t="s">
        <v>85</v>
      </c>
      <c r="ARU29" s="288" t="s">
        <v>32</v>
      </c>
      <c r="ARV29" s="282">
        <v>1</v>
      </c>
      <c r="ARW29" s="298">
        <v>0</v>
      </c>
      <c r="ARX29" s="299">
        <f t="shared" si="63"/>
        <v>0</v>
      </c>
      <c r="ARY29" s="1"/>
      <c r="ARZ29" s="300">
        <v>6</v>
      </c>
      <c r="ASA29" s="598">
        <v>14</v>
      </c>
      <c r="ASB29" s="597" t="s">
        <v>85</v>
      </c>
      <c r="ASC29" s="288" t="s">
        <v>32</v>
      </c>
      <c r="ASD29" s="282">
        <v>1</v>
      </c>
      <c r="ASE29" s="298">
        <v>0</v>
      </c>
      <c r="ASF29" s="299">
        <f t="shared" si="64"/>
        <v>0</v>
      </c>
      <c r="ASG29" s="1"/>
      <c r="ASH29" s="300">
        <v>6</v>
      </c>
      <c r="ASI29" s="598">
        <v>14</v>
      </c>
      <c r="ASJ29" s="597" t="s">
        <v>85</v>
      </c>
      <c r="ASK29" s="288" t="s">
        <v>32</v>
      </c>
      <c r="ASL29" s="282">
        <v>1</v>
      </c>
      <c r="ASM29" s="298">
        <v>0</v>
      </c>
      <c r="ASN29" s="299">
        <f t="shared" si="64"/>
        <v>0</v>
      </c>
      <c r="ASO29" s="1"/>
      <c r="ASP29" s="300">
        <v>6</v>
      </c>
      <c r="ASQ29" s="598">
        <v>14</v>
      </c>
      <c r="ASR29" s="597" t="s">
        <v>85</v>
      </c>
      <c r="ASS29" s="288" t="s">
        <v>32</v>
      </c>
      <c r="AST29" s="282">
        <v>1</v>
      </c>
      <c r="ASU29" s="298">
        <v>0</v>
      </c>
      <c r="ASV29" s="299">
        <f t="shared" si="65"/>
        <v>0</v>
      </c>
      <c r="ASW29" s="1"/>
      <c r="ASX29" s="300">
        <v>6</v>
      </c>
      <c r="ASY29" s="598">
        <v>14</v>
      </c>
      <c r="ASZ29" s="597" t="s">
        <v>85</v>
      </c>
      <c r="ATA29" s="288" t="s">
        <v>32</v>
      </c>
      <c r="ATB29" s="282">
        <v>1</v>
      </c>
      <c r="ATC29" s="298">
        <v>0</v>
      </c>
      <c r="ATD29" s="299">
        <f t="shared" si="65"/>
        <v>0</v>
      </c>
      <c r="ATE29" s="1"/>
      <c r="ATF29" s="300">
        <v>6</v>
      </c>
      <c r="ATG29" s="598">
        <v>14</v>
      </c>
      <c r="ATH29" s="597" t="s">
        <v>85</v>
      </c>
      <c r="ATI29" s="288" t="s">
        <v>32</v>
      </c>
      <c r="ATJ29" s="282">
        <v>1</v>
      </c>
      <c r="ATK29" s="298">
        <v>0</v>
      </c>
      <c r="ATL29" s="299">
        <f t="shared" si="66"/>
        <v>0</v>
      </c>
      <c r="ATM29" s="1"/>
      <c r="ATN29" s="300">
        <v>6</v>
      </c>
      <c r="ATO29" s="598">
        <v>14</v>
      </c>
      <c r="ATP29" s="597" t="s">
        <v>85</v>
      </c>
      <c r="ATQ29" s="288" t="s">
        <v>32</v>
      </c>
      <c r="ATR29" s="282">
        <v>1</v>
      </c>
      <c r="ATS29" s="298">
        <v>0</v>
      </c>
      <c r="ATT29" s="299">
        <f t="shared" si="66"/>
        <v>0</v>
      </c>
      <c r="ATU29" s="1"/>
      <c r="ATV29" s="300">
        <v>6</v>
      </c>
      <c r="ATW29" s="598">
        <v>14</v>
      </c>
      <c r="ATX29" s="597" t="s">
        <v>85</v>
      </c>
      <c r="ATY29" s="288" t="s">
        <v>32</v>
      </c>
      <c r="ATZ29" s="282">
        <v>1</v>
      </c>
      <c r="AUA29" s="298">
        <v>0</v>
      </c>
      <c r="AUB29" s="299">
        <f t="shared" si="67"/>
        <v>0</v>
      </c>
      <c r="AUC29" s="1"/>
      <c r="AUD29" s="300">
        <v>6</v>
      </c>
      <c r="AUE29" s="598">
        <v>14</v>
      </c>
      <c r="AUF29" s="597" t="s">
        <v>85</v>
      </c>
      <c r="AUG29" s="288" t="s">
        <v>32</v>
      </c>
      <c r="AUH29" s="282">
        <v>1</v>
      </c>
      <c r="AUI29" s="298">
        <v>0</v>
      </c>
      <c r="AUJ29" s="299">
        <f t="shared" si="67"/>
        <v>0</v>
      </c>
      <c r="AUK29" s="1"/>
      <c r="AUL29" s="300">
        <v>6</v>
      </c>
      <c r="AUM29" s="598">
        <v>14</v>
      </c>
      <c r="AUN29" s="597" t="s">
        <v>85</v>
      </c>
      <c r="AUO29" s="288" t="s">
        <v>32</v>
      </c>
      <c r="AUP29" s="282">
        <v>1</v>
      </c>
      <c r="AUQ29" s="298">
        <v>0</v>
      </c>
      <c r="AUR29" s="299">
        <f t="shared" si="68"/>
        <v>0</v>
      </c>
      <c r="AUS29" s="1"/>
      <c r="AUT29" s="300">
        <v>6</v>
      </c>
      <c r="AUU29" s="598">
        <v>14</v>
      </c>
      <c r="AUV29" s="597" t="s">
        <v>85</v>
      </c>
      <c r="AUW29" s="288" t="s">
        <v>32</v>
      </c>
      <c r="AUX29" s="282">
        <v>1</v>
      </c>
      <c r="AUY29" s="298">
        <v>0</v>
      </c>
      <c r="AUZ29" s="299">
        <f t="shared" si="68"/>
        <v>0</v>
      </c>
      <c r="AVA29" s="1"/>
      <c r="AVB29" s="300">
        <v>6</v>
      </c>
      <c r="AVC29" s="598">
        <v>14</v>
      </c>
      <c r="AVD29" s="597" t="s">
        <v>85</v>
      </c>
      <c r="AVE29" s="288" t="s">
        <v>32</v>
      </c>
      <c r="AVF29" s="282">
        <v>1</v>
      </c>
      <c r="AVG29" s="298">
        <v>0</v>
      </c>
      <c r="AVH29" s="299">
        <f t="shared" si="69"/>
        <v>0</v>
      </c>
      <c r="AVI29" s="1"/>
      <c r="AVJ29" s="300">
        <v>6</v>
      </c>
      <c r="AVK29" s="598">
        <v>14</v>
      </c>
      <c r="AVL29" s="597" t="s">
        <v>85</v>
      </c>
      <c r="AVM29" s="288" t="s">
        <v>32</v>
      </c>
      <c r="AVN29" s="282">
        <v>1</v>
      </c>
      <c r="AVO29" s="298">
        <v>0</v>
      </c>
      <c r="AVP29" s="299">
        <f t="shared" si="69"/>
        <v>0</v>
      </c>
      <c r="AVQ29" s="1"/>
      <c r="AVR29" s="300">
        <v>6</v>
      </c>
      <c r="AVS29" s="598">
        <v>14</v>
      </c>
      <c r="AVT29" s="597" t="s">
        <v>85</v>
      </c>
      <c r="AVU29" s="288" t="s">
        <v>32</v>
      </c>
      <c r="AVV29" s="282">
        <v>1</v>
      </c>
      <c r="AVW29" s="298">
        <v>0</v>
      </c>
      <c r="AVX29" s="299">
        <f t="shared" si="70"/>
        <v>0</v>
      </c>
      <c r="AVY29" s="1"/>
      <c r="AVZ29" s="300">
        <v>6</v>
      </c>
      <c r="AWA29" s="598">
        <v>14</v>
      </c>
      <c r="AWB29" s="597" t="s">
        <v>85</v>
      </c>
      <c r="AWC29" s="288" t="s">
        <v>32</v>
      </c>
      <c r="AWD29" s="282">
        <v>1</v>
      </c>
      <c r="AWE29" s="298">
        <v>0</v>
      </c>
      <c r="AWF29" s="299">
        <f t="shared" si="70"/>
        <v>0</v>
      </c>
      <c r="AWG29" s="1"/>
      <c r="AWH29" s="300">
        <v>6</v>
      </c>
      <c r="AWI29" s="598">
        <v>14</v>
      </c>
      <c r="AWJ29" s="597" t="s">
        <v>85</v>
      </c>
      <c r="AWK29" s="288" t="s">
        <v>32</v>
      </c>
      <c r="AWL29" s="282">
        <v>1</v>
      </c>
      <c r="AWM29" s="298">
        <v>0</v>
      </c>
      <c r="AWN29" s="299">
        <f t="shared" si="71"/>
        <v>0</v>
      </c>
      <c r="AWO29" s="1"/>
      <c r="AWP29" s="300">
        <v>6</v>
      </c>
      <c r="AWQ29" s="598">
        <v>14</v>
      </c>
      <c r="AWR29" s="597" t="s">
        <v>85</v>
      </c>
      <c r="AWS29" s="288" t="s">
        <v>32</v>
      </c>
      <c r="AWT29" s="282">
        <v>1</v>
      </c>
      <c r="AWU29" s="298">
        <v>0</v>
      </c>
      <c r="AWV29" s="299">
        <f t="shared" si="71"/>
        <v>0</v>
      </c>
      <c r="AWW29" s="1"/>
      <c r="AWX29" s="300">
        <v>6</v>
      </c>
      <c r="AWY29" s="598">
        <v>14</v>
      </c>
      <c r="AWZ29" s="597" t="s">
        <v>85</v>
      </c>
      <c r="AXA29" s="288" t="s">
        <v>32</v>
      </c>
      <c r="AXB29" s="282">
        <v>1</v>
      </c>
      <c r="AXC29" s="298">
        <v>0</v>
      </c>
      <c r="AXD29" s="299">
        <f t="shared" si="72"/>
        <v>0</v>
      </c>
      <c r="AXE29" s="1"/>
      <c r="AXF29" s="300">
        <v>6</v>
      </c>
      <c r="AXG29" s="598">
        <v>14</v>
      </c>
      <c r="AXH29" s="597" t="s">
        <v>85</v>
      </c>
      <c r="AXI29" s="288" t="s">
        <v>32</v>
      </c>
      <c r="AXJ29" s="282">
        <v>1</v>
      </c>
      <c r="AXK29" s="298">
        <v>0</v>
      </c>
      <c r="AXL29" s="299">
        <f t="shared" si="72"/>
        <v>0</v>
      </c>
      <c r="AXM29" s="1"/>
      <c r="AXN29" s="300">
        <v>6</v>
      </c>
      <c r="AXO29" s="598">
        <v>14</v>
      </c>
      <c r="AXP29" s="597" t="s">
        <v>85</v>
      </c>
      <c r="AXQ29" s="288" t="s">
        <v>32</v>
      </c>
      <c r="AXR29" s="282">
        <v>1</v>
      </c>
      <c r="AXS29" s="298">
        <v>0</v>
      </c>
      <c r="AXT29" s="299">
        <f t="shared" si="73"/>
        <v>0</v>
      </c>
      <c r="AXU29" s="1"/>
      <c r="AXV29" s="300">
        <v>6</v>
      </c>
      <c r="AXW29" s="598">
        <v>14</v>
      </c>
      <c r="AXX29" s="597" t="s">
        <v>85</v>
      </c>
      <c r="AXY29" s="288" t="s">
        <v>32</v>
      </c>
      <c r="AXZ29" s="282">
        <v>1</v>
      </c>
      <c r="AYA29" s="298">
        <v>0</v>
      </c>
      <c r="AYB29" s="299">
        <f t="shared" si="73"/>
        <v>0</v>
      </c>
      <c r="AYC29" s="1"/>
      <c r="AYD29" s="300">
        <v>6</v>
      </c>
      <c r="AYE29" s="598">
        <v>14</v>
      </c>
      <c r="AYF29" s="597" t="s">
        <v>85</v>
      </c>
      <c r="AYG29" s="288" t="s">
        <v>32</v>
      </c>
      <c r="AYH29" s="282">
        <v>1</v>
      </c>
      <c r="AYI29" s="298">
        <v>0</v>
      </c>
      <c r="AYJ29" s="299">
        <f t="shared" si="74"/>
        <v>0</v>
      </c>
      <c r="AYK29" s="1"/>
      <c r="AYL29" s="300">
        <v>6</v>
      </c>
      <c r="AYM29" s="598">
        <v>14</v>
      </c>
      <c r="AYN29" s="597" t="s">
        <v>85</v>
      </c>
      <c r="AYO29" s="288" t="s">
        <v>32</v>
      </c>
      <c r="AYP29" s="282">
        <v>1</v>
      </c>
      <c r="AYQ29" s="298">
        <v>0</v>
      </c>
      <c r="AYR29" s="299">
        <f t="shared" si="74"/>
        <v>0</v>
      </c>
      <c r="AYS29" s="1"/>
      <c r="AYT29" s="300">
        <v>6</v>
      </c>
      <c r="AYU29" s="598">
        <v>14</v>
      </c>
      <c r="AYV29" s="597" t="s">
        <v>85</v>
      </c>
      <c r="AYW29" s="288" t="s">
        <v>32</v>
      </c>
      <c r="AYX29" s="282">
        <v>1</v>
      </c>
      <c r="AYY29" s="298">
        <v>0</v>
      </c>
      <c r="AYZ29" s="299">
        <f t="shared" si="75"/>
        <v>0</v>
      </c>
      <c r="AZA29" s="1"/>
      <c r="AZB29" s="300">
        <v>6</v>
      </c>
      <c r="AZC29" s="598">
        <v>14</v>
      </c>
      <c r="AZD29" s="597" t="s">
        <v>85</v>
      </c>
      <c r="AZE29" s="288" t="s">
        <v>32</v>
      </c>
      <c r="AZF29" s="282">
        <v>1</v>
      </c>
      <c r="AZG29" s="298">
        <v>0</v>
      </c>
      <c r="AZH29" s="299">
        <f t="shared" si="75"/>
        <v>0</v>
      </c>
      <c r="AZI29" s="1"/>
      <c r="AZJ29" s="300">
        <v>6</v>
      </c>
      <c r="AZK29" s="598">
        <v>14</v>
      </c>
      <c r="AZL29" s="597" t="s">
        <v>85</v>
      </c>
      <c r="AZM29" s="288" t="s">
        <v>32</v>
      </c>
      <c r="AZN29" s="282">
        <v>1</v>
      </c>
      <c r="AZO29" s="298">
        <v>0</v>
      </c>
      <c r="AZP29" s="299">
        <f t="shared" si="76"/>
        <v>0</v>
      </c>
      <c r="AZQ29" s="1"/>
      <c r="AZR29" s="300">
        <v>6</v>
      </c>
      <c r="AZS29" s="598">
        <v>14</v>
      </c>
      <c r="AZT29" s="597" t="s">
        <v>85</v>
      </c>
      <c r="AZU29" s="288" t="s">
        <v>32</v>
      </c>
      <c r="AZV29" s="282">
        <v>1</v>
      </c>
      <c r="AZW29" s="298">
        <v>0</v>
      </c>
      <c r="AZX29" s="299">
        <f t="shared" si="76"/>
        <v>0</v>
      </c>
      <c r="AZY29" s="1"/>
      <c r="AZZ29" s="300">
        <v>6</v>
      </c>
      <c r="BAA29" s="598">
        <v>14</v>
      </c>
      <c r="BAB29" s="597" t="s">
        <v>85</v>
      </c>
      <c r="BAC29" s="288" t="s">
        <v>32</v>
      </c>
      <c r="BAD29" s="282">
        <v>1</v>
      </c>
      <c r="BAE29" s="298">
        <v>0</v>
      </c>
      <c r="BAF29" s="299">
        <f t="shared" si="77"/>
        <v>0</v>
      </c>
      <c r="BAG29" s="1"/>
      <c r="BAH29" s="300">
        <v>6</v>
      </c>
      <c r="BAI29" s="598">
        <v>14</v>
      </c>
      <c r="BAJ29" s="597" t="s">
        <v>85</v>
      </c>
      <c r="BAK29" s="288" t="s">
        <v>32</v>
      </c>
      <c r="BAL29" s="282">
        <v>1</v>
      </c>
      <c r="BAM29" s="298">
        <v>0</v>
      </c>
      <c r="BAN29" s="299">
        <f t="shared" si="77"/>
        <v>0</v>
      </c>
      <c r="BAO29" s="1"/>
      <c r="BAP29" s="300">
        <v>6</v>
      </c>
      <c r="BAQ29" s="598">
        <v>14</v>
      </c>
      <c r="BAR29" s="597" t="s">
        <v>85</v>
      </c>
      <c r="BAS29" s="288" t="s">
        <v>32</v>
      </c>
      <c r="BAT29" s="282">
        <v>1</v>
      </c>
      <c r="BAU29" s="298">
        <v>0</v>
      </c>
      <c r="BAV29" s="299">
        <f t="shared" si="78"/>
        <v>0</v>
      </c>
      <c r="BAW29" s="1"/>
      <c r="BAX29" s="300">
        <v>6</v>
      </c>
      <c r="BAY29" s="598">
        <v>14</v>
      </c>
      <c r="BAZ29" s="597" t="s">
        <v>85</v>
      </c>
      <c r="BBA29" s="288" t="s">
        <v>32</v>
      </c>
      <c r="BBB29" s="282">
        <v>1</v>
      </c>
      <c r="BBC29" s="298">
        <v>0</v>
      </c>
      <c r="BBD29" s="299">
        <f t="shared" si="78"/>
        <v>0</v>
      </c>
      <c r="BBE29" s="1"/>
      <c r="BBF29" s="300">
        <v>6</v>
      </c>
      <c r="BBG29" s="598">
        <v>14</v>
      </c>
      <c r="BBH29" s="597" t="s">
        <v>85</v>
      </c>
      <c r="BBI29" s="288" t="s">
        <v>32</v>
      </c>
      <c r="BBJ29" s="282">
        <v>1</v>
      </c>
      <c r="BBK29" s="298">
        <v>0</v>
      </c>
      <c r="BBL29" s="299">
        <f t="shared" si="79"/>
        <v>0</v>
      </c>
      <c r="BBM29" s="1"/>
      <c r="BBN29" s="300">
        <v>6</v>
      </c>
      <c r="BBO29" s="598">
        <v>14</v>
      </c>
      <c r="BBP29" s="597" t="s">
        <v>85</v>
      </c>
      <c r="BBQ29" s="288" t="s">
        <v>32</v>
      </c>
      <c r="BBR29" s="282">
        <v>1</v>
      </c>
      <c r="BBS29" s="298">
        <v>0</v>
      </c>
      <c r="BBT29" s="299">
        <f t="shared" si="79"/>
        <v>0</v>
      </c>
      <c r="BBU29" s="1"/>
      <c r="BBV29" s="300">
        <v>6</v>
      </c>
      <c r="BBW29" s="598">
        <v>14</v>
      </c>
      <c r="BBX29" s="597" t="s">
        <v>85</v>
      </c>
      <c r="BBY29" s="288" t="s">
        <v>32</v>
      </c>
      <c r="BBZ29" s="282">
        <v>1</v>
      </c>
      <c r="BCA29" s="298">
        <v>0</v>
      </c>
      <c r="BCB29" s="299">
        <f t="shared" si="80"/>
        <v>0</v>
      </c>
      <c r="BCC29" s="1"/>
      <c r="BCD29" s="300">
        <v>6</v>
      </c>
      <c r="BCE29" s="598">
        <v>14</v>
      </c>
      <c r="BCF29" s="597" t="s">
        <v>85</v>
      </c>
      <c r="BCG29" s="288" t="s">
        <v>32</v>
      </c>
      <c r="BCH29" s="282">
        <v>1</v>
      </c>
      <c r="BCI29" s="298">
        <v>0</v>
      </c>
      <c r="BCJ29" s="299">
        <f t="shared" si="80"/>
        <v>0</v>
      </c>
      <c r="BCK29" s="1"/>
      <c r="BCL29" s="300">
        <v>6</v>
      </c>
      <c r="BCM29" s="598">
        <v>14</v>
      </c>
      <c r="BCN29" s="597" t="s">
        <v>85</v>
      </c>
      <c r="BCO29" s="288" t="s">
        <v>32</v>
      </c>
      <c r="BCP29" s="282">
        <v>1</v>
      </c>
      <c r="BCQ29" s="298">
        <v>0</v>
      </c>
      <c r="BCR29" s="299">
        <f t="shared" si="81"/>
        <v>0</v>
      </c>
      <c r="BCS29" s="1"/>
      <c r="BCT29" s="300">
        <v>6</v>
      </c>
      <c r="BCU29" s="598">
        <v>14</v>
      </c>
      <c r="BCV29" s="597" t="s">
        <v>85</v>
      </c>
      <c r="BCW29" s="288" t="s">
        <v>32</v>
      </c>
      <c r="BCX29" s="282">
        <v>1</v>
      </c>
      <c r="BCY29" s="298">
        <v>0</v>
      </c>
      <c r="BCZ29" s="299">
        <f t="shared" si="81"/>
        <v>0</v>
      </c>
      <c r="BDA29" s="1"/>
      <c r="BDB29" s="300">
        <v>6</v>
      </c>
      <c r="BDC29" s="598">
        <v>14</v>
      </c>
      <c r="BDD29" s="597" t="s">
        <v>85</v>
      </c>
      <c r="BDE29" s="288" t="s">
        <v>32</v>
      </c>
      <c r="BDF29" s="282">
        <v>1</v>
      </c>
      <c r="BDG29" s="298">
        <v>0</v>
      </c>
      <c r="BDH29" s="299">
        <f t="shared" si="82"/>
        <v>0</v>
      </c>
      <c r="BDI29" s="1"/>
      <c r="BDJ29" s="300">
        <v>6</v>
      </c>
      <c r="BDK29" s="598">
        <v>14</v>
      </c>
      <c r="BDL29" s="597" t="s">
        <v>85</v>
      </c>
      <c r="BDM29" s="288" t="s">
        <v>32</v>
      </c>
      <c r="BDN29" s="282">
        <v>1</v>
      </c>
      <c r="BDO29" s="298">
        <v>0</v>
      </c>
      <c r="BDP29" s="299">
        <f t="shared" si="82"/>
        <v>0</v>
      </c>
      <c r="BDQ29" s="1"/>
      <c r="BDR29" s="300">
        <v>6</v>
      </c>
      <c r="BDS29" s="598">
        <v>14</v>
      </c>
      <c r="BDT29" s="597" t="s">
        <v>85</v>
      </c>
      <c r="BDU29" s="288" t="s">
        <v>32</v>
      </c>
      <c r="BDV29" s="282">
        <v>1</v>
      </c>
      <c r="BDW29" s="298">
        <v>0</v>
      </c>
      <c r="BDX29" s="299">
        <f t="shared" si="83"/>
        <v>0</v>
      </c>
      <c r="BDY29" s="1"/>
      <c r="BDZ29" s="300">
        <v>6</v>
      </c>
      <c r="BEA29" s="598">
        <v>14</v>
      </c>
      <c r="BEB29" s="597" t="s">
        <v>85</v>
      </c>
      <c r="BEC29" s="288" t="s">
        <v>32</v>
      </c>
      <c r="BED29" s="282">
        <v>1</v>
      </c>
      <c r="BEE29" s="298">
        <v>0</v>
      </c>
      <c r="BEF29" s="299">
        <f t="shared" si="83"/>
        <v>0</v>
      </c>
      <c r="BEG29" s="1"/>
      <c r="BEH29" s="300">
        <v>6</v>
      </c>
      <c r="BEI29" s="598">
        <v>14</v>
      </c>
      <c r="BEJ29" s="597" t="s">
        <v>85</v>
      </c>
      <c r="BEK29" s="288" t="s">
        <v>32</v>
      </c>
      <c r="BEL29" s="282">
        <v>1</v>
      </c>
      <c r="BEM29" s="298">
        <v>0</v>
      </c>
      <c r="BEN29" s="299">
        <f t="shared" si="84"/>
        <v>0</v>
      </c>
      <c r="BEO29" s="1"/>
      <c r="BEP29" s="300">
        <v>6</v>
      </c>
      <c r="BEQ29" s="598">
        <v>14</v>
      </c>
      <c r="BER29" s="597" t="s">
        <v>85</v>
      </c>
      <c r="BES29" s="288" t="s">
        <v>32</v>
      </c>
      <c r="BET29" s="282">
        <v>1</v>
      </c>
      <c r="BEU29" s="298">
        <v>0</v>
      </c>
      <c r="BEV29" s="299">
        <f t="shared" si="84"/>
        <v>0</v>
      </c>
      <c r="BEW29" s="1"/>
      <c r="BEX29" s="300">
        <v>6</v>
      </c>
      <c r="BEY29" s="598">
        <v>14</v>
      </c>
      <c r="BEZ29" s="597" t="s">
        <v>85</v>
      </c>
      <c r="BFA29" s="288" t="s">
        <v>32</v>
      </c>
      <c r="BFB29" s="282">
        <v>1</v>
      </c>
      <c r="BFC29" s="298">
        <v>0</v>
      </c>
      <c r="BFD29" s="299">
        <f t="shared" si="85"/>
        <v>0</v>
      </c>
      <c r="BFE29" s="1"/>
      <c r="BFF29" s="300">
        <v>6</v>
      </c>
      <c r="BFG29" s="598">
        <v>14</v>
      </c>
      <c r="BFH29" s="597" t="s">
        <v>85</v>
      </c>
      <c r="BFI29" s="288" t="s">
        <v>32</v>
      </c>
      <c r="BFJ29" s="282">
        <v>1</v>
      </c>
      <c r="BFK29" s="298">
        <v>0</v>
      </c>
      <c r="BFL29" s="299">
        <f t="shared" si="85"/>
        <v>0</v>
      </c>
      <c r="BFM29" s="1"/>
      <c r="BFN29" s="300">
        <v>6</v>
      </c>
      <c r="BFO29" s="598">
        <v>14</v>
      </c>
      <c r="BFP29" s="597" t="s">
        <v>85</v>
      </c>
      <c r="BFQ29" s="288" t="s">
        <v>32</v>
      </c>
      <c r="BFR29" s="282">
        <v>1</v>
      </c>
      <c r="BFS29" s="298">
        <v>0</v>
      </c>
      <c r="BFT29" s="299">
        <f t="shared" si="86"/>
        <v>0</v>
      </c>
      <c r="BFU29" s="1"/>
      <c r="BFV29" s="300">
        <v>6</v>
      </c>
      <c r="BFW29" s="598">
        <v>14</v>
      </c>
      <c r="BFX29" s="597" t="s">
        <v>85</v>
      </c>
      <c r="BFY29" s="288" t="s">
        <v>32</v>
      </c>
      <c r="BFZ29" s="282">
        <v>1</v>
      </c>
      <c r="BGA29" s="298">
        <v>0</v>
      </c>
      <c r="BGB29" s="299">
        <f t="shared" si="86"/>
        <v>0</v>
      </c>
      <c r="BGC29" s="1"/>
      <c r="BGD29" s="300">
        <v>6</v>
      </c>
      <c r="BGE29" s="598">
        <v>14</v>
      </c>
      <c r="BGF29" s="597" t="s">
        <v>85</v>
      </c>
      <c r="BGG29" s="288" t="s">
        <v>32</v>
      </c>
      <c r="BGH29" s="282">
        <v>1</v>
      </c>
      <c r="BGI29" s="298">
        <v>0</v>
      </c>
      <c r="BGJ29" s="299">
        <f t="shared" si="87"/>
        <v>0</v>
      </c>
      <c r="BGK29" s="1"/>
      <c r="BGL29" s="300">
        <v>6</v>
      </c>
      <c r="BGM29" s="598">
        <v>14</v>
      </c>
      <c r="BGN29" s="597" t="s">
        <v>85</v>
      </c>
      <c r="BGO29" s="288" t="s">
        <v>32</v>
      </c>
      <c r="BGP29" s="282">
        <v>1</v>
      </c>
      <c r="BGQ29" s="298">
        <v>0</v>
      </c>
      <c r="BGR29" s="299">
        <f t="shared" si="87"/>
        <v>0</v>
      </c>
      <c r="BGS29" s="1"/>
      <c r="BGT29" s="300">
        <v>6</v>
      </c>
      <c r="BGU29" s="598">
        <v>14</v>
      </c>
      <c r="BGV29" s="597" t="s">
        <v>85</v>
      </c>
      <c r="BGW29" s="288" t="s">
        <v>32</v>
      </c>
      <c r="BGX29" s="282">
        <v>1</v>
      </c>
      <c r="BGY29" s="298">
        <v>0</v>
      </c>
      <c r="BGZ29" s="299">
        <f t="shared" si="88"/>
        <v>0</v>
      </c>
      <c r="BHA29" s="1"/>
      <c r="BHB29" s="300">
        <v>6</v>
      </c>
      <c r="BHC29" s="598">
        <v>14</v>
      </c>
      <c r="BHD29" s="597" t="s">
        <v>85</v>
      </c>
      <c r="BHE29" s="288" t="s">
        <v>32</v>
      </c>
      <c r="BHF29" s="282">
        <v>1</v>
      </c>
      <c r="BHG29" s="298">
        <v>0</v>
      </c>
      <c r="BHH29" s="299">
        <f t="shared" si="88"/>
        <v>0</v>
      </c>
      <c r="BHI29" s="1"/>
      <c r="BHJ29" s="300">
        <v>6</v>
      </c>
      <c r="BHK29" s="598">
        <v>14</v>
      </c>
      <c r="BHL29" s="597" t="s">
        <v>85</v>
      </c>
      <c r="BHM29" s="288" t="s">
        <v>32</v>
      </c>
      <c r="BHN29" s="282">
        <v>1</v>
      </c>
      <c r="BHO29" s="298">
        <v>0</v>
      </c>
      <c r="BHP29" s="299">
        <f t="shared" si="89"/>
        <v>0</v>
      </c>
      <c r="BHQ29" s="1"/>
      <c r="BHR29" s="300">
        <v>6</v>
      </c>
      <c r="BHS29" s="598">
        <v>14</v>
      </c>
      <c r="BHT29" s="597" t="s">
        <v>85</v>
      </c>
      <c r="BHU29" s="288" t="s">
        <v>32</v>
      </c>
      <c r="BHV29" s="282">
        <v>1</v>
      </c>
      <c r="BHW29" s="298">
        <v>0</v>
      </c>
      <c r="BHX29" s="299">
        <f t="shared" si="89"/>
        <v>0</v>
      </c>
      <c r="BHY29" s="1"/>
      <c r="BHZ29" s="300">
        <v>6</v>
      </c>
      <c r="BIA29" s="598">
        <v>14</v>
      </c>
      <c r="BIB29" s="597" t="s">
        <v>85</v>
      </c>
      <c r="BIC29" s="288" t="s">
        <v>32</v>
      </c>
      <c r="BID29" s="282">
        <v>1</v>
      </c>
      <c r="BIE29" s="298">
        <v>0</v>
      </c>
      <c r="BIF29" s="299">
        <f t="shared" si="90"/>
        <v>0</v>
      </c>
      <c r="BIG29" s="1"/>
      <c r="BIH29" s="300">
        <v>6</v>
      </c>
      <c r="BII29" s="598">
        <v>14</v>
      </c>
      <c r="BIJ29" s="597" t="s">
        <v>85</v>
      </c>
      <c r="BIK29" s="288" t="s">
        <v>32</v>
      </c>
      <c r="BIL29" s="282">
        <v>1</v>
      </c>
      <c r="BIM29" s="298">
        <v>0</v>
      </c>
      <c r="BIN29" s="299">
        <f t="shared" si="90"/>
        <v>0</v>
      </c>
      <c r="BIO29" s="1"/>
      <c r="BIP29" s="300">
        <v>6</v>
      </c>
      <c r="BIQ29" s="598">
        <v>14</v>
      </c>
      <c r="BIR29" s="597" t="s">
        <v>85</v>
      </c>
      <c r="BIS29" s="288" t="s">
        <v>32</v>
      </c>
      <c r="BIT29" s="282">
        <v>1</v>
      </c>
      <c r="BIU29" s="298">
        <v>0</v>
      </c>
      <c r="BIV29" s="299">
        <f t="shared" si="91"/>
        <v>0</v>
      </c>
      <c r="BIW29" s="1"/>
      <c r="BIX29" s="300">
        <v>6</v>
      </c>
      <c r="BIY29" s="598">
        <v>14</v>
      </c>
      <c r="BIZ29" s="597" t="s">
        <v>85</v>
      </c>
      <c r="BJA29" s="288" t="s">
        <v>32</v>
      </c>
      <c r="BJB29" s="282">
        <v>1</v>
      </c>
      <c r="BJC29" s="298">
        <v>0</v>
      </c>
      <c r="BJD29" s="299">
        <f t="shared" si="91"/>
        <v>0</v>
      </c>
      <c r="BJE29" s="1"/>
      <c r="BJF29" s="300">
        <v>6</v>
      </c>
      <c r="BJG29" s="598">
        <v>14</v>
      </c>
      <c r="BJH29" s="597" t="s">
        <v>85</v>
      </c>
      <c r="BJI29" s="288" t="s">
        <v>32</v>
      </c>
      <c r="BJJ29" s="282">
        <v>1</v>
      </c>
      <c r="BJK29" s="298">
        <v>0</v>
      </c>
      <c r="BJL29" s="299">
        <f t="shared" si="92"/>
        <v>0</v>
      </c>
      <c r="BJM29" s="1"/>
      <c r="BJN29" s="300">
        <v>6</v>
      </c>
      <c r="BJO29" s="598">
        <v>14</v>
      </c>
      <c r="BJP29" s="597" t="s">
        <v>85</v>
      </c>
      <c r="BJQ29" s="288" t="s">
        <v>32</v>
      </c>
      <c r="BJR29" s="282">
        <v>1</v>
      </c>
      <c r="BJS29" s="298">
        <v>0</v>
      </c>
      <c r="BJT29" s="299">
        <f t="shared" si="92"/>
        <v>0</v>
      </c>
      <c r="BJU29" s="1"/>
      <c r="BJV29" s="300">
        <v>6</v>
      </c>
      <c r="BJW29" s="598">
        <v>14</v>
      </c>
      <c r="BJX29" s="597" t="s">
        <v>85</v>
      </c>
      <c r="BJY29" s="288" t="s">
        <v>32</v>
      </c>
      <c r="BJZ29" s="282">
        <v>1</v>
      </c>
      <c r="BKA29" s="298">
        <v>0</v>
      </c>
      <c r="BKB29" s="299">
        <f t="shared" si="93"/>
        <v>0</v>
      </c>
      <c r="BKC29" s="1"/>
      <c r="BKD29" s="300">
        <v>6</v>
      </c>
      <c r="BKE29" s="598">
        <v>14</v>
      </c>
      <c r="BKF29" s="597" t="s">
        <v>85</v>
      </c>
      <c r="BKG29" s="288" t="s">
        <v>32</v>
      </c>
      <c r="BKH29" s="282">
        <v>1</v>
      </c>
      <c r="BKI29" s="298">
        <v>0</v>
      </c>
      <c r="BKJ29" s="299">
        <f t="shared" si="93"/>
        <v>0</v>
      </c>
      <c r="BKK29" s="1"/>
      <c r="BKL29" s="300">
        <v>6</v>
      </c>
      <c r="BKM29" s="598">
        <v>14</v>
      </c>
      <c r="BKN29" s="597" t="s">
        <v>85</v>
      </c>
      <c r="BKO29" s="288" t="s">
        <v>32</v>
      </c>
      <c r="BKP29" s="282">
        <v>1</v>
      </c>
      <c r="BKQ29" s="298">
        <v>0</v>
      </c>
      <c r="BKR29" s="299">
        <f t="shared" si="94"/>
        <v>0</v>
      </c>
      <c r="BKS29" s="1"/>
      <c r="BKT29" s="300">
        <v>6</v>
      </c>
      <c r="BKU29" s="598">
        <v>14</v>
      </c>
      <c r="BKV29" s="597" t="s">
        <v>85</v>
      </c>
      <c r="BKW29" s="288" t="s">
        <v>32</v>
      </c>
      <c r="BKX29" s="282">
        <v>1</v>
      </c>
      <c r="BKY29" s="298">
        <v>0</v>
      </c>
      <c r="BKZ29" s="299">
        <f t="shared" si="94"/>
        <v>0</v>
      </c>
      <c r="BLA29" s="1"/>
      <c r="BLB29" s="300">
        <v>6</v>
      </c>
      <c r="BLC29" s="598">
        <v>14</v>
      </c>
      <c r="BLD29" s="597" t="s">
        <v>85</v>
      </c>
      <c r="BLE29" s="288" t="s">
        <v>32</v>
      </c>
      <c r="BLF29" s="282">
        <v>1</v>
      </c>
      <c r="BLG29" s="298">
        <v>0</v>
      </c>
      <c r="BLH29" s="299">
        <f t="shared" si="95"/>
        <v>0</v>
      </c>
      <c r="BLI29" s="1"/>
      <c r="BLJ29" s="300">
        <v>6</v>
      </c>
      <c r="BLK29" s="598">
        <v>14</v>
      </c>
      <c r="BLL29" s="597" t="s">
        <v>85</v>
      </c>
      <c r="BLM29" s="288" t="s">
        <v>32</v>
      </c>
      <c r="BLN29" s="282">
        <v>1</v>
      </c>
      <c r="BLO29" s="298">
        <v>0</v>
      </c>
      <c r="BLP29" s="299">
        <f t="shared" si="95"/>
        <v>0</v>
      </c>
      <c r="BLQ29" s="1"/>
      <c r="BLR29" s="300">
        <v>6</v>
      </c>
      <c r="BLS29" s="598">
        <v>14</v>
      </c>
      <c r="BLT29" s="597" t="s">
        <v>85</v>
      </c>
      <c r="BLU29" s="288" t="s">
        <v>32</v>
      </c>
      <c r="BLV29" s="282">
        <v>1</v>
      </c>
      <c r="BLW29" s="298">
        <v>0</v>
      </c>
      <c r="BLX29" s="299">
        <f t="shared" si="96"/>
        <v>0</v>
      </c>
      <c r="BLY29" s="1"/>
      <c r="BLZ29" s="300">
        <v>6</v>
      </c>
      <c r="BMA29" s="598">
        <v>14</v>
      </c>
      <c r="BMB29" s="597" t="s">
        <v>85</v>
      </c>
      <c r="BMC29" s="288" t="s">
        <v>32</v>
      </c>
      <c r="BMD29" s="282">
        <v>1</v>
      </c>
      <c r="BME29" s="298">
        <v>0</v>
      </c>
      <c r="BMF29" s="299">
        <f t="shared" si="96"/>
        <v>0</v>
      </c>
      <c r="BMG29" s="1"/>
      <c r="BMH29" s="300">
        <v>6</v>
      </c>
      <c r="BMI29" s="598">
        <v>14</v>
      </c>
      <c r="BMJ29" s="597" t="s">
        <v>85</v>
      </c>
      <c r="BMK29" s="288" t="s">
        <v>32</v>
      </c>
      <c r="BML29" s="282">
        <v>1</v>
      </c>
      <c r="BMM29" s="298">
        <v>0</v>
      </c>
      <c r="BMN29" s="299">
        <f t="shared" si="97"/>
        <v>0</v>
      </c>
      <c r="BMO29" s="1"/>
      <c r="BMP29" s="300">
        <v>6</v>
      </c>
      <c r="BMQ29" s="598">
        <v>14</v>
      </c>
      <c r="BMR29" s="597" t="s">
        <v>85</v>
      </c>
      <c r="BMS29" s="288" t="s">
        <v>32</v>
      </c>
      <c r="BMT29" s="282">
        <v>1</v>
      </c>
      <c r="BMU29" s="298">
        <v>0</v>
      </c>
      <c r="BMV29" s="299">
        <f t="shared" si="97"/>
        <v>0</v>
      </c>
      <c r="BMW29" s="1"/>
      <c r="BMX29" s="300">
        <v>6</v>
      </c>
      <c r="BMY29" s="598">
        <v>14</v>
      </c>
      <c r="BMZ29" s="597" t="s">
        <v>85</v>
      </c>
      <c r="BNA29" s="288" t="s">
        <v>32</v>
      </c>
      <c r="BNB29" s="282">
        <v>1</v>
      </c>
      <c r="BNC29" s="298">
        <v>0</v>
      </c>
      <c r="BND29" s="299">
        <f t="shared" si="98"/>
        <v>0</v>
      </c>
      <c r="BNE29" s="1"/>
      <c r="BNF29" s="300">
        <v>6</v>
      </c>
      <c r="BNG29" s="598">
        <v>14</v>
      </c>
      <c r="BNH29" s="597" t="s">
        <v>85</v>
      </c>
      <c r="BNI29" s="288" t="s">
        <v>32</v>
      </c>
      <c r="BNJ29" s="282">
        <v>1</v>
      </c>
      <c r="BNK29" s="298">
        <v>0</v>
      </c>
      <c r="BNL29" s="299">
        <f t="shared" si="98"/>
        <v>0</v>
      </c>
      <c r="BNM29" s="1"/>
      <c r="BNN29" s="300">
        <v>6</v>
      </c>
      <c r="BNO29" s="598">
        <v>14</v>
      </c>
      <c r="BNP29" s="597" t="s">
        <v>85</v>
      </c>
      <c r="BNQ29" s="288" t="s">
        <v>32</v>
      </c>
      <c r="BNR29" s="282">
        <v>1</v>
      </c>
      <c r="BNS29" s="298">
        <v>0</v>
      </c>
      <c r="BNT29" s="299">
        <f t="shared" si="99"/>
        <v>0</v>
      </c>
      <c r="BNU29" s="1"/>
      <c r="BNV29" s="300">
        <v>6</v>
      </c>
      <c r="BNW29" s="598">
        <v>14</v>
      </c>
      <c r="BNX29" s="597" t="s">
        <v>85</v>
      </c>
      <c r="BNY29" s="288" t="s">
        <v>32</v>
      </c>
      <c r="BNZ29" s="282">
        <v>1</v>
      </c>
      <c r="BOA29" s="298">
        <v>0</v>
      </c>
      <c r="BOB29" s="299">
        <f t="shared" si="99"/>
        <v>0</v>
      </c>
      <c r="BOC29" s="1"/>
      <c r="BOD29" s="300">
        <v>6</v>
      </c>
      <c r="BOE29" s="598">
        <v>14</v>
      </c>
      <c r="BOF29" s="597" t="s">
        <v>85</v>
      </c>
      <c r="BOG29" s="288" t="s">
        <v>32</v>
      </c>
      <c r="BOH29" s="282">
        <v>1</v>
      </c>
      <c r="BOI29" s="298">
        <v>0</v>
      </c>
      <c r="BOJ29" s="299">
        <f t="shared" si="100"/>
        <v>0</v>
      </c>
      <c r="BOK29" s="1"/>
      <c r="BOL29" s="300">
        <v>6</v>
      </c>
      <c r="BOM29" s="598">
        <v>14</v>
      </c>
      <c r="BON29" s="597" t="s">
        <v>85</v>
      </c>
      <c r="BOO29" s="288" t="s">
        <v>32</v>
      </c>
      <c r="BOP29" s="282">
        <v>1</v>
      </c>
      <c r="BOQ29" s="298">
        <v>0</v>
      </c>
      <c r="BOR29" s="299">
        <f t="shared" si="100"/>
        <v>0</v>
      </c>
      <c r="BOS29" s="1"/>
      <c r="BOT29" s="300">
        <v>6</v>
      </c>
      <c r="BOU29" s="598">
        <v>14</v>
      </c>
      <c r="BOV29" s="597" t="s">
        <v>85</v>
      </c>
      <c r="BOW29" s="288" t="s">
        <v>32</v>
      </c>
      <c r="BOX29" s="282">
        <v>1</v>
      </c>
      <c r="BOY29" s="298">
        <v>0</v>
      </c>
      <c r="BOZ29" s="299">
        <f t="shared" si="101"/>
        <v>0</v>
      </c>
      <c r="BPA29" s="1"/>
      <c r="BPB29" s="300">
        <v>6</v>
      </c>
      <c r="BPC29" s="598">
        <v>14</v>
      </c>
      <c r="BPD29" s="597" t="s">
        <v>85</v>
      </c>
      <c r="BPE29" s="288" t="s">
        <v>32</v>
      </c>
      <c r="BPF29" s="282">
        <v>1</v>
      </c>
      <c r="BPG29" s="298">
        <v>0</v>
      </c>
      <c r="BPH29" s="299">
        <f t="shared" si="101"/>
        <v>0</v>
      </c>
      <c r="BPI29" s="1"/>
      <c r="BPJ29" s="300">
        <v>6</v>
      </c>
      <c r="BPK29" s="598">
        <v>14</v>
      </c>
      <c r="BPL29" s="597" t="s">
        <v>85</v>
      </c>
      <c r="BPM29" s="288" t="s">
        <v>32</v>
      </c>
      <c r="BPN29" s="282">
        <v>1</v>
      </c>
      <c r="BPO29" s="298">
        <v>0</v>
      </c>
      <c r="BPP29" s="299">
        <f t="shared" si="102"/>
        <v>0</v>
      </c>
      <c r="BPQ29" s="1"/>
      <c r="BPR29" s="300">
        <v>6</v>
      </c>
      <c r="BPS29" s="598">
        <v>14</v>
      </c>
      <c r="BPT29" s="597" t="s">
        <v>85</v>
      </c>
      <c r="BPU29" s="288" t="s">
        <v>32</v>
      </c>
      <c r="BPV29" s="282">
        <v>1</v>
      </c>
      <c r="BPW29" s="298">
        <v>0</v>
      </c>
      <c r="BPX29" s="299">
        <f t="shared" si="102"/>
        <v>0</v>
      </c>
      <c r="BPY29" s="1"/>
      <c r="BPZ29" s="300">
        <v>6</v>
      </c>
      <c r="BQA29" s="598">
        <v>14</v>
      </c>
      <c r="BQB29" s="597" t="s">
        <v>85</v>
      </c>
      <c r="BQC29" s="288" t="s">
        <v>32</v>
      </c>
      <c r="BQD29" s="282">
        <v>1</v>
      </c>
      <c r="BQE29" s="298">
        <v>0</v>
      </c>
      <c r="BQF29" s="299">
        <f t="shared" si="103"/>
        <v>0</v>
      </c>
      <c r="BQG29" s="1"/>
      <c r="BQH29" s="300">
        <v>6</v>
      </c>
      <c r="BQI29" s="598">
        <v>14</v>
      </c>
      <c r="BQJ29" s="597" t="s">
        <v>85</v>
      </c>
      <c r="BQK29" s="288" t="s">
        <v>32</v>
      </c>
      <c r="BQL29" s="282">
        <v>1</v>
      </c>
      <c r="BQM29" s="298">
        <v>0</v>
      </c>
      <c r="BQN29" s="299">
        <f t="shared" si="103"/>
        <v>0</v>
      </c>
      <c r="BQO29" s="1"/>
      <c r="BQP29" s="300">
        <v>6</v>
      </c>
      <c r="BQQ29" s="598">
        <v>14</v>
      </c>
      <c r="BQR29" s="597" t="s">
        <v>85</v>
      </c>
      <c r="BQS29" s="288" t="s">
        <v>32</v>
      </c>
      <c r="BQT29" s="282">
        <v>1</v>
      </c>
      <c r="BQU29" s="298">
        <v>0</v>
      </c>
      <c r="BQV29" s="299">
        <f t="shared" si="104"/>
        <v>0</v>
      </c>
      <c r="BQW29" s="1"/>
      <c r="BQX29" s="300">
        <v>6</v>
      </c>
      <c r="BQY29" s="598">
        <v>14</v>
      </c>
      <c r="BQZ29" s="597" t="s">
        <v>85</v>
      </c>
      <c r="BRA29" s="288" t="s">
        <v>32</v>
      </c>
      <c r="BRB29" s="282">
        <v>1</v>
      </c>
      <c r="BRC29" s="298">
        <v>0</v>
      </c>
      <c r="BRD29" s="299">
        <f t="shared" si="104"/>
        <v>0</v>
      </c>
      <c r="BRE29" s="1"/>
      <c r="BRF29" s="300">
        <v>6</v>
      </c>
      <c r="BRG29" s="598">
        <v>14</v>
      </c>
      <c r="BRH29" s="597" t="s">
        <v>85</v>
      </c>
      <c r="BRI29" s="288" t="s">
        <v>32</v>
      </c>
      <c r="BRJ29" s="282">
        <v>1</v>
      </c>
      <c r="BRK29" s="298">
        <v>0</v>
      </c>
      <c r="BRL29" s="299">
        <f t="shared" si="105"/>
        <v>0</v>
      </c>
      <c r="BRM29" s="1"/>
      <c r="BRN29" s="300">
        <v>6</v>
      </c>
      <c r="BRO29" s="598">
        <v>14</v>
      </c>
      <c r="BRP29" s="597" t="s">
        <v>85</v>
      </c>
      <c r="BRQ29" s="288" t="s">
        <v>32</v>
      </c>
      <c r="BRR29" s="282">
        <v>1</v>
      </c>
      <c r="BRS29" s="298">
        <v>0</v>
      </c>
      <c r="BRT29" s="299">
        <f t="shared" si="105"/>
        <v>0</v>
      </c>
      <c r="BRU29" s="1"/>
      <c r="BRV29" s="300">
        <v>6</v>
      </c>
      <c r="BRW29" s="598">
        <v>14</v>
      </c>
      <c r="BRX29" s="597" t="s">
        <v>85</v>
      </c>
      <c r="BRY29" s="288" t="s">
        <v>32</v>
      </c>
      <c r="BRZ29" s="282">
        <v>1</v>
      </c>
      <c r="BSA29" s="298">
        <v>0</v>
      </c>
      <c r="BSB29" s="299">
        <f t="shared" si="106"/>
        <v>0</v>
      </c>
      <c r="BSC29" s="1"/>
      <c r="BSD29" s="300">
        <v>6</v>
      </c>
      <c r="BSE29" s="598">
        <v>14</v>
      </c>
      <c r="BSF29" s="597" t="s">
        <v>85</v>
      </c>
      <c r="BSG29" s="288" t="s">
        <v>32</v>
      </c>
      <c r="BSH29" s="282">
        <v>1</v>
      </c>
      <c r="BSI29" s="298">
        <v>0</v>
      </c>
      <c r="BSJ29" s="299">
        <f t="shared" si="106"/>
        <v>0</v>
      </c>
      <c r="BSK29" s="1"/>
      <c r="BSL29" s="300">
        <v>6</v>
      </c>
      <c r="BSM29" s="598">
        <v>14</v>
      </c>
      <c r="BSN29" s="597" t="s">
        <v>85</v>
      </c>
      <c r="BSO29" s="288" t="s">
        <v>32</v>
      </c>
      <c r="BSP29" s="282">
        <v>1</v>
      </c>
      <c r="BSQ29" s="298">
        <v>0</v>
      </c>
      <c r="BSR29" s="299">
        <f t="shared" si="107"/>
        <v>0</v>
      </c>
      <c r="BSS29" s="1"/>
      <c r="BST29" s="300">
        <v>6</v>
      </c>
      <c r="BSU29" s="598">
        <v>14</v>
      </c>
      <c r="BSV29" s="597" t="s">
        <v>85</v>
      </c>
      <c r="BSW29" s="288" t="s">
        <v>32</v>
      </c>
      <c r="BSX29" s="282">
        <v>1</v>
      </c>
      <c r="BSY29" s="298">
        <v>0</v>
      </c>
      <c r="BSZ29" s="299">
        <f t="shared" si="107"/>
        <v>0</v>
      </c>
      <c r="BTA29" s="1"/>
      <c r="BTB29" s="300">
        <v>6</v>
      </c>
      <c r="BTC29" s="598">
        <v>14</v>
      </c>
      <c r="BTD29" s="597" t="s">
        <v>85</v>
      </c>
      <c r="BTE29" s="288" t="s">
        <v>32</v>
      </c>
      <c r="BTF29" s="282">
        <v>1</v>
      </c>
      <c r="BTG29" s="298">
        <v>0</v>
      </c>
      <c r="BTH29" s="299">
        <f t="shared" si="108"/>
        <v>0</v>
      </c>
      <c r="BTI29" s="1"/>
      <c r="BTJ29" s="300">
        <v>6</v>
      </c>
      <c r="BTK29" s="598">
        <v>14</v>
      </c>
      <c r="BTL29" s="597" t="s">
        <v>85</v>
      </c>
      <c r="BTM29" s="288" t="s">
        <v>32</v>
      </c>
      <c r="BTN29" s="282">
        <v>1</v>
      </c>
      <c r="BTO29" s="298">
        <v>0</v>
      </c>
      <c r="BTP29" s="299">
        <f t="shared" si="108"/>
        <v>0</v>
      </c>
      <c r="BTQ29" s="1"/>
      <c r="BTR29" s="300">
        <v>6</v>
      </c>
      <c r="BTS29" s="598">
        <v>14</v>
      </c>
      <c r="BTT29" s="597" t="s">
        <v>85</v>
      </c>
      <c r="BTU29" s="288" t="s">
        <v>32</v>
      </c>
      <c r="BTV29" s="282">
        <v>1</v>
      </c>
      <c r="BTW29" s="298">
        <v>0</v>
      </c>
      <c r="BTX29" s="299">
        <f t="shared" si="109"/>
        <v>0</v>
      </c>
      <c r="BTY29" s="1"/>
      <c r="BTZ29" s="300">
        <v>6</v>
      </c>
      <c r="BUA29" s="598">
        <v>14</v>
      </c>
      <c r="BUB29" s="597" t="s">
        <v>85</v>
      </c>
      <c r="BUC29" s="288" t="s">
        <v>32</v>
      </c>
      <c r="BUD29" s="282">
        <v>1</v>
      </c>
      <c r="BUE29" s="298">
        <v>0</v>
      </c>
      <c r="BUF29" s="299">
        <f t="shared" si="109"/>
        <v>0</v>
      </c>
      <c r="BUG29" s="1"/>
      <c r="BUH29" s="300">
        <v>6</v>
      </c>
      <c r="BUI29" s="598">
        <v>14</v>
      </c>
      <c r="BUJ29" s="597" t="s">
        <v>85</v>
      </c>
      <c r="BUK29" s="288" t="s">
        <v>32</v>
      </c>
      <c r="BUL29" s="282">
        <v>1</v>
      </c>
      <c r="BUM29" s="298">
        <v>0</v>
      </c>
      <c r="BUN29" s="299">
        <f t="shared" si="110"/>
        <v>0</v>
      </c>
      <c r="BUO29" s="1"/>
      <c r="BUP29" s="300">
        <v>6</v>
      </c>
      <c r="BUQ29" s="598">
        <v>14</v>
      </c>
      <c r="BUR29" s="597" t="s">
        <v>85</v>
      </c>
      <c r="BUS29" s="288" t="s">
        <v>32</v>
      </c>
      <c r="BUT29" s="282">
        <v>1</v>
      </c>
      <c r="BUU29" s="298">
        <v>0</v>
      </c>
      <c r="BUV29" s="299">
        <f t="shared" si="110"/>
        <v>0</v>
      </c>
      <c r="BUW29" s="1"/>
      <c r="BUX29" s="300">
        <v>6</v>
      </c>
      <c r="BUY29" s="598">
        <v>14</v>
      </c>
      <c r="BUZ29" s="597" t="s">
        <v>85</v>
      </c>
      <c r="BVA29" s="288" t="s">
        <v>32</v>
      </c>
      <c r="BVB29" s="282">
        <v>1</v>
      </c>
      <c r="BVC29" s="298">
        <v>0</v>
      </c>
      <c r="BVD29" s="299">
        <f t="shared" si="111"/>
        <v>0</v>
      </c>
      <c r="BVE29" s="1"/>
      <c r="BVF29" s="300">
        <v>6</v>
      </c>
      <c r="BVG29" s="598">
        <v>14</v>
      </c>
      <c r="BVH29" s="597" t="s">
        <v>85</v>
      </c>
      <c r="BVI29" s="288" t="s">
        <v>32</v>
      </c>
      <c r="BVJ29" s="282">
        <v>1</v>
      </c>
      <c r="BVK29" s="298">
        <v>0</v>
      </c>
      <c r="BVL29" s="299">
        <f t="shared" si="111"/>
        <v>0</v>
      </c>
      <c r="BVM29" s="1"/>
      <c r="BVN29" s="300">
        <v>6</v>
      </c>
      <c r="BVO29" s="598">
        <v>14</v>
      </c>
      <c r="BVP29" s="597" t="s">
        <v>85</v>
      </c>
      <c r="BVQ29" s="288" t="s">
        <v>32</v>
      </c>
      <c r="BVR29" s="282">
        <v>1</v>
      </c>
      <c r="BVS29" s="298">
        <v>0</v>
      </c>
      <c r="BVT29" s="299">
        <f t="shared" si="112"/>
        <v>0</v>
      </c>
      <c r="BVU29" s="1"/>
      <c r="BVV29" s="300">
        <v>6</v>
      </c>
      <c r="BVW29" s="598">
        <v>14</v>
      </c>
      <c r="BVX29" s="597" t="s">
        <v>85</v>
      </c>
      <c r="BVY29" s="288" t="s">
        <v>32</v>
      </c>
      <c r="BVZ29" s="282">
        <v>1</v>
      </c>
      <c r="BWA29" s="298">
        <v>0</v>
      </c>
      <c r="BWB29" s="299">
        <f t="shared" si="112"/>
        <v>0</v>
      </c>
      <c r="BWC29" s="1"/>
      <c r="BWD29" s="300">
        <v>6</v>
      </c>
      <c r="BWE29" s="598">
        <v>14</v>
      </c>
      <c r="BWF29" s="597" t="s">
        <v>85</v>
      </c>
      <c r="BWG29" s="288" t="s">
        <v>32</v>
      </c>
      <c r="BWH29" s="282">
        <v>1</v>
      </c>
      <c r="BWI29" s="298">
        <v>0</v>
      </c>
      <c r="BWJ29" s="299">
        <f t="shared" si="113"/>
        <v>0</v>
      </c>
      <c r="BWK29" s="1"/>
      <c r="BWL29" s="300">
        <v>6</v>
      </c>
      <c r="BWM29" s="598">
        <v>14</v>
      </c>
      <c r="BWN29" s="597" t="s">
        <v>85</v>
      </c>
      <c r="BWO29" s="288" t="s">
        <v>32</v>
      </c>
      <c r="BWP29" s="282">
        <v>1</v>
      </c>
      <c r="BWQ29" s="298">
        <v>0</v>
      </c>
      <c r="BWR29" s="299">
        <f t="shared" si="113"/>
        <v>0</v>
      </c>
      <c r="BWS29" s="1"/>
      <c r="BWT29" s="300">
        <v>6</v>
      </c>
      <c r="BWU29" s="598">
        <v>14</v>
      </c>
      <c r="BWV29" s="597" t="s">
        <v>85</v>
      </c>
      <c r="BWW29" s="288" t="s">
        <v>32</v>
      </c>
      <c r="BWX29" s="282">
        <v>1</v>
      </c>
      <c r="BWY29" s="298">
        <v>0</v>
      </c>
      <c r="BWZ29" s="299">
        <f t="shared" si="114"/>
        <v>0</v>
      </c>
      <c r="BXA29" s="1"/>
      <c r="BXB29" s="300">
        <v>6</v>
      </c>
      <c r="BXC29" s="598">
        <v>14</v>
      </c>
      <c r="BXD29" s="597" t="s">
        <v>85</v>
      </c>
      <c r="BXE29" s="288" t="s">
        <v>32</v>
      </c>
      <c r="BXF29" s="282">
        <v>1</v>
      </c>
      <c r="BXG29" s="298">
        <v>0</v>
      </c>
      <c r="BXH29" s="299">
        <f t="shared" si="114"/>
        <v>0</v>
      </c>
      <c r="BXI29" s="1"/>
      <c r="BXJ29" s="300">
        <v>6</v>
      </c>
      <c r="BXK29" s="598">
        <v>14</v>
      </c>
      <c r="BXL29" s="597" t="s">
        <v>85</v>
      </c>
      <c r="BXM29" s="288" t="s">
        <v>32</v>
      </c>
      <c r="BXN29" s="282">
        <v>1</v>
      </c>
      <c r="BXO29" s="298">
        <v>0</v>
      </c>
      <c r="BXP29" s="299">
        <f t="shared" si="115"/>
        <v>0</v>
      </c>
      <c r="BXQ29" s="1"/>
      <c r="BXR29" s="300">
        <v>6</v>
      </c>
      <c r="BXS29" s="598">
        <v>14</v>
      </c>
      <c r="BXT29" s="597" t="s">
        <v>85</v>
      </c>
      <c r="BXU29" s="288" t="s">
        <v>32</v>
      </c>
      <c r="BXV29" s="282">
        <v>1</v>
      </c>
      <c r="BXW29" s="298">
        <v>0</v>
      </c>
      <c r="BXX29" s="299">
        <f t="shared" si="115"/>
        <v>0</v>
      </c>
      <c r="BXY29" s="1"/>
      <c r="BXZ29" s="300">
        <v>6</v>
      </c>
      <c r="BYA29" s="598">
        <v>14</v>
      </c>
      <c r="BYB29" s="597" t="s">
        <v>85</v>
      </c>
      <c r="BYC29" s="288" t="s">
        <v>32</v>
      </c>
      <c r="BYD29" s="282">
        <v>1</v>
      </c>
      <c r="BYE29" s="298">
        <v>0</v>
      </c>
      <c r="BYF29" s="299">
        <f t="shared" si="116"/>
        <v>0</v>
      </c>
      <c r="BYG29" s="1"/>
      <c r="BYH29" s="300">
        <v>6</v>
      </c>
      <c r="BYI29" s="598">
        <v>14</v>
      </c>
      <c r="BYJ29" s="597" t="s">
        <v>85</v>
      </c>
      <c r="BYK29" s="288" t="s">
        <v>32</v>
      </c>
      <c r="BYL29" s="282">
        <v>1</v>
      </c>
      <c r="BYM29" s="298">
        <v>0</v>
      </c>
      <c r="BYN29" s="299">
        <f t="shared" si="116"/>
        <v>0</v>
      </c>
      <c r="BYO29" s="1"/>
      <c r="BYP29" s="300">
        <v>6</v>
      </c>
      <c r="BYQ29" s="598">
        <v>14</v>
      </c>
      <c r="BYR29" s="597" t="s">
        <v>85</v>
      </c>
      <c r="BYS29" s="288" t="s">
        <v>32</v>
      </c>
      <c r="BYT29" s="282">
        <v>1</v>
      </c>
      <c r="BYU29" s="298">
        <v>0</v>
      </c>
      <c r="BYV29" s="299">
        <f t="shared" si="117"/>
        <v>0</v>
      </c>
      <c r="BYW29" s="1"/>
      <c r="BYX29" s="300">
        <v>6</v>
      </c>
      <c r="BYY29" s="598">
        <v>14</v>
      </c>
      <c r="BYZ29" s="597" t="s">
        <v>85</v>
      </c>
      <c r="BZA29" s="288" t="s">
        <v>32</v>
      </c>
      <c r="BZB29" s="282">
        <v>1</v>
      </c>
      <c r="BZC29" s="298">
        <v>0</v>
      </c>
      <c r="BZD29" s="299">
        <f t="shared" si="117"/>
        <v>0</v>
      </c>
      <c r="BZE29" s="1"/>
      <c r="BZF29" s="300">
        <v>6</v>
      </c>
      <c r="BZG29" s="598">
        <v>14</v>
      </c>
      <c r="BZH29" s="597" t="s">
        <v>85</v>
      </c>
      <c r="BZI29" s="288" t="s">
        <v>32</v>
      </c>
      <c r="BZJ29" s="282">
        <v>1</v>
      </c>
      <c r="BZK29" s="298">
        <v>0</v>
      </c>
      <c r="BZL29" s="299">
        <f t="shared" si="118"/>
        <v>0</v>
      </c>
      <c r="BZM29" s="1"/>
      <c r="BZN29" s="300">
        <v>6</v>
      </c>
      <c r="BZO29" s="598">
        <v>14</v>
      </c>
      <c r="BZP29" s="597" t="s">
        <v>85</v>
      </c>
      <c r="BZQ29" s="288" t="s">
        <v>32</v>
      </c>
      <c r="BZR29" s="282">
        <v>1</v>
      </c>
      <c r="BZS29" s="298">
        <v>0</v>
      </c>
      <c r="BZT29" s="299">
        <f t="shared" si="118"/>
        <v>0</v>
      </c>
      <c r="BZU29" s="1"/>
      <c r="BZV29" s="300">
        <v>6</v>
      </c>
      <c r="BZW29" s="598">
        <v>14</v>
      </c>
      <c r="BZX29" s="597" t="s">
        <v>85</v>
      </c>
      <c r="BZY29" s="288" t="s">
        <v>32</v>
      </c>
      <c r="BZZ29" s="282">
        <v>1</v>
      </c>
      <c r="CAA29" s="298">
        <v>0</v>
      </c>
      <c r="CAB29" s="299">
        <f t="shared" si="119"/>
        <v>0</v>
      </c>
      <c r="CAC29" s="1"/>
      <c r="CAD29" s="300">
        <v>6</v>
      </c>
      <c r="CAE29" s="598">
        <v>14</v>
      </c>
      <c r="CAF29" s="597" t="s">
        <v>85</v>
      </c>
      <c r="CAG29" s="288" t="s">
        <v>32</v>
      </c>
      <c r="CAH29" s="282">
        <v>1</v>
      </c>
      <c r="CAI29" s="298">
        <v>0</v>
      </c>
      <c r="CAJ29" s="299">
        <f t="shared" si="119"/>
        <v>0</v>
      </c>
      <c r="CAK29" s="1"/>
      <c r="CAL29" s="300">
        <v>6</v>
      </c>
      <c r="CAM29" s="598">
        <v>14</v>
      </c>
      <c r="CAN29" s="597" t="s">
        <v>85</v>
      </c>
      <c r="CAO29" s="288" t="s">
        <v>32</v>
      </c>
      <c r="CAP29" s="282">
        <v>1</v>
      </c>
      <c r="CAQ29" s="298">
        <v>0</v>
      </c>
      <c r="CAR29" s="299">
        <f t="shared" si="120"/>
        <v>0</v>
      </c>
      <c r="CAS29" s="1"/>
      <c r="CAT29" s="300">
        <v>6</v>
      </c>
      <c r="CAU29" s="598">
        <v>14</v>
      </c>
      <c r="CAV29" s="597" t="s">
        <v>85</v>
      </c>
      <c r="CAW29" s="288" t="s">
        <v>32</v>
      </c>
      <c r="CAX29" s="282">
        <v>1</v>
      </c>
      <c r="CAY29" s="298">
        <v>0</v>
      </c>
      <c r="CAZ29" s="299">
        <f t="shared" si="120"/>
        <v>0</v>
      </c>
      <c r="CBA29" s="1"/>
      <c r="CBB29" s="300">
        <v>6</v>
      </c>
      <c r="CBC29" s="598">
        <v>14</v>
      </c>
      <c r="CBD29" s="597" t="s">
        <v>85</v>
      </c>
      <c r="CBE29" s="288" t="s">
        <v>32</v>
      </c>
      <c r="CBF29" s="282">
        <v>1</v>
      </c>
      <c r="CBG29" s="298">
        <v>0</v>
      </c>
      <c r="CBH29" s="299">
        <f t="shared" si="121"/>
        <v>0</v>
      </c>
      <c r="CBI29" s="1"/>
      <c r="CBJ29" s="300">
        <v>6</v>
      </c>
      <c r="CBK29" s="598">
        <v>14</v>
      </c>
      <c r="CBL29" s="597" t="s">
        <v>85</v>
      </c>
      <c r="CBM29" s="288" t="s">
        <v>32</v>
      </c>
      <c r="CBN29" s="282">
        <v>1</v>
      </c>
      <c r="CBO29" s="298">
        <v>0</v>
      </c>
      <c r="CBP29" s="299">
        <f t="shared" si="121"/>
        <v>0</v>
      </c>
      <c r="CBQ29" s="1"/>
      <c r="CBR29" s="300">
        <v>6</v>
      </c>
      <c r="CBS29" s="598">
        <v>14</v>
      </c>
      <c r="CBT29" s="597" t="s">
        <v>85</v>
      </c>
      <c r="CBU29" s="288" t="s">
        <v>32</v>
      </c>
      <c r="CBV29" s="282">
        <v>1</v>
      </c>
      <c r="CBW29" s="298">
        <v>0</v>
      </c>
      <c r="CBX29" s="299">
        <f t="shared" si="122"/>
        <v>0</v>
      </c>
      <c r="CBY29" s="1"/>
      <c r="CBZ29" s="300">
        <v>6</v>
      </c>
      <c r="CCA29" s="598">
        <v>14</v>
      </c>
      <c r="CCB29" s="597" t="s">
        <v>85</v>
      </c>
      <c r="CCC29" s="288" t="s">
        <v>32</v>
      </c>
      <c r="CCD29" s="282">
        <v>1</v>
      </c>
      <c r="CCE29" s="298">
        <v>0</v>
      </c>
      <c r="CCF29" s="299">
        <f t="shared" si="122"/>
        <v>0</v>
      </c>
      <c r="CCG29" s="1"/>
      <c r="CCH29" s="300">
        <v>6</v>
      </c>
      <c r="CCI29" s="598">
        <v>14</v>
      </c>
      <c r="CCJ29" s="597" t="s">
        <v>85</v>
      </c>
      <c r="CCK29" s="288" t="s">
        <v>32</v>
      </c>
      <c r="CCL29" s="282">
        <v>1</v>
      </c>
      <c r="CCM29" s="298">
        <v>0</v>
      </c>
      <c r="CCN29" s="299">
        <f t="shared" si="123"/>
        <v>0</v>
      </c>
      <c r="CCO29" s="1"/>
      <c r="CCP29" s="300">
        <v>6</v>
      </c>
      <c r="CCQ29" s="598">
        <v>14</v>
      </c>
      <c r="CCR29" s="597" t="s">
        <v>85</v>
      </c>
      <c r="CCS29" s="288" t="s">
        <v>32</v>
      </c>
      <c r="CCT29" s="282">
        <v>1</v>
      </c>
      <c r="CCU29" s="298">
        <v>0</v>
      </c>
      <c r="CCV29" s="299">
        <f t="shared" si="123"/>
        <v>0</v>
      </c>
      <c r="CCW29" s="1"/>
      <c r="CCX29" s="300">
        <v>6</v>
      </c>
      <c r="CCY29" s="598">
        <v>14</v>
      </c>
      <c r="CCZ29" s="597" t="s">
        <v>85</v>
      </c>
      <c r="CDA29" s="288" t="s">
        <v>32</v>
      </c>
      <c r="CDB29" s="282">
        <v>1</v>
      </c>
      <c r="CDC29" s="298">
        <v>0</v>
      </c>
      <c r="CDD29" s="299">
        <f t="shared" si="124"/>
        <v>0</v>
      </c>
      <c r="CDE29" s="1"/>
      <c r="CDF29" s="300">
        <v>6</v>
      </c>
      <c r="CDG29" s="598">
        <v>14</v>
      </c>
      <c r="CDH29" s="597" t="s">
        <v>85</v>
      </c>
      <c r="CDI29" s="288" t="s">
        <v>32</v>
      </c>
      <c r="CDJ29" s="282">
        <v>1</v>
      </c>
      <c r="CDK29" s="298">
        <v>0</v>
      </c>
      <c r="CDL29" s="299">
        <f t="shared" si="124"/>
        <v>0</v>
      </c>
      <c r="CDM29" s="1"/>
      <c r="CDN29" s="300">
        <v>6</v>
      </c>
      <c r="CDO29" s="598">
        <v>14</v>
      </c>
      <c r="CDP29" s="597" t="s">
        <v>85</v>
      </c>
      <c r="CDQ29" s="288" t="s">
        <v>32</v>
      </c>
      <c r="CDR29" s="282">
        <v>1</v>
      </c>
      <c r="CDS29" s="298">
        <v>0</v>
      </c>
      <c r="CDT29" s="299">
        <f t="shared" si="125"/>
        <v>0</v>
      </c>
      <c r="CDU29" s="1"/>
      <c r="CDV29" s="300">
        <v>6</v>
      </c>
      <c r="CDW29" s="598">
        <v>14</v>
      </c>
      <c r="CDX29" s="597" t="s">
        <v>85</v>
      </c>
      <c r="CDY29" s="288" t="s">
        <v>32</v>
      </c>
      <c r="CDZ29" s="282">
        <v>1</v>
      </c>
      <c r="CEA29" s="298">
        <v>0</v>
      </c>
      <c r="CEB29" s="299">
        <f t="shared" si="125"/>
        <v>0</v>
      </c>
      <c r="CEC29" s="1"/>
      <c r="CED29" s="300">
        <v>6</v>
      </c>
      <c r="CEE29" s="598">
        <v>14</v>
      </c>
      <c r="CEF29" s="597" t="s">
        <v>85</v>
      </c>
      <c r="CEG29" s="288" t="s">
        <v>32</v>
      </c>
      <c r="CEH29" s="282">
        <v>1</v>
      </c>
      <c r="CEI29" s="298">
        <v>0</v>
      </c>
      <c r="CEJ29" s="299">
        <f t="shared" si="126"/>
        <v>0</v>
      </c>
      <c r="CEK29" s="1"/>
      <c r="CEL29" s="300">
        <v>6</v>
      </c>
      <c r="CEM29" s="598">
        <v>14</v>
      </c>
      <c r="CEN29" s="597" t="s">
        <v>85</v>
      </c>
      <c r="CEO29" s="288" t="s">
        <v>32</v>
      </c>
      <c r="CEP29" s="282">
        <v>1</v>
      </c>
      <c r="CEQ29" s="298">
        <v>0</v>
      </c>
      <c r="CER29" s="299">
        <f t="shared" si="126"/>
        <v>0</v>
      </c>
      <c r="CES29" s="1"/>
      <c r="CET29" s="300">
        <v>6</v>
      </c>
      <c r="CEU29" s="598">
        <v>14</v>
      </c>
      <c r="CEV29" s="597" t="s">
        <v>85</v>
      </c>
      <c r="CEW29" s="288" t="s">
        <v>32</v>
      </c>
      <c r="CEX29" s="282">
        <v>1</v>
      </c>
      <c r="CEY29" s="298">
        <v>0</v>
      </c>
      <c r="CEZ29" s="299">
        <f t="shared" si="127"/>
        <v>0</v>
      </c>
      <c r="CFA29" s="1"/>
      <c r="CFB29" s="300">
        <v>6</v>
      </c>
      <c r="CFC29" s="598">
        <v>14</v>
      </c>
      <c r="CFD29" s="597" t="s">
        <v>85</v>
      </c>
      <c r="CFE29" s="288" t="s">
        <v>32</v>
      </c>
      <c r="CFF29" s="282">
        <v>1</v>
      </c>
      <c r="CFG29" s="298">
        <v>0</v>
      </c>
      <c r="CFH29" s="299">
        <f t="shared" si="127"/>
        <v>0</v>
      </c>
      <c r="CFI29" s="1"/>
      <c r="CFJ29" s="300">
        <v>6</v>
      </c>
      <c r="CFK29" s="598">
        <v>14</v>
      </c>
      <c r="CFL29" s="597" t="s">
        <v>85</v>
      </c>
      <c r="CFM29" s="288" t="s">
        <v>32</v>
      </c>
      <c r="CFN29" s="282">
        <v>1</v>
      </c>
      <c r="CFO29" s="298">
        <v>0</v>
      </c>
      <c r="CFP29" s="299">
        <f t="shared" si="128"/>
        <v>0</v>
      </c>
      <c r="CFQ29" s="1"/>
      <c r="CFR29" s="300">
        <v>6</v>
      </c>
      <c r="CFS29" s="598">
        <v>14</v>
      </c>
      <c r="CFT29" s="597" t="s">
        <v>85</v>
      </c>
      <c r="CFU29" s="288" t="s">
        <v>32</v>
      </c>
      <c r="CFV29" s="282">
        <v>1</v>
      </c>
      <c r="CFW29" s="298">
        <v>0</v>
      </c>
      <c r="CFX29" s="299">
        <f t="shared" si="128"/>
        <v>0</v>
      </c>
      <c r="CFY29" s="1"/>
      <c r="CFZ29" s="300">
        <v>6</v>
      </c>
      <c r="CGA29" s="598">
        <v>14</v>
      </c>
      <c r="CGB29" s="597" t="s">
        <v>85</v>
      </c>
      <c r="CGC29" s="288" t="s">
        <v>32</v>
      </c>
      <c r="CGD29" s="282">
        <v>1</v>
      </c>
      <c r="CGE29" s="298">
        <v>0</v>
      </c>
      <c r="CGF29" s="299">
        <f t="shared" si="129"/>
        <v>0</v>
      </c>
      <c r="CGG29" s="1"/>
      <c r="CGH29" s="300">
        <v>6</v>
      </c>
      <c r="CGI29" s="598">
        <v>14</v>
      </c>
      <c r="CGJ29" s="597" t="s">
        <v>85</v>
      </c>
      <c r="CGK29" s="288" t="s">
        <v>32</v>
      </c>
      <c r="CGL29" s="282">
        <v>1</v>
      </c>
      <c r="CGM29" s="298">
        <v>0</v>
      </c>
      <c r="CGN29" s="299">
        <f t="shared" si="129"/>
        <v>0</v>
      </c>
      <c r="CGO29" s="1"/>
      <c r="CGP29" s="300">
        <v>6</v>
      </c>
      <c r="CGQ29" s="598">
        <v>14</v>
      </c>
      <c r="CGR29" s="597" t="s">
        <v>85</v>
      </c>
      <c r="CGS29" s="288" t="s">
        <v>32</v>
      </c>
      <c r="CGT29" s="282">
        <v>1</v>
      </c>
      <c r="CGU29" s="298">
        <v>0</v>
      </c>
      <c r="CGV29" s="299">
        <f t="shared" si="130"/>
        <v>0</v>
      </c>
      <c r="CGW29" s="1"/>
      <c r="CGX29" s="300">
        <v>6</v>
      </c>
      <c r="CGY29" s="598">
        <v>14</v>
      </c>
      <c r="CGZ29" s="597" t="s">
        <v>85</v>
      </c>
      <c r="CHA29" s="288" t="s">
        <v>32</v>
      </c>
      <c r="CHB29" s="282">
        <v>1</v>
      </c>
      <c r="CHC29" s="298">
        <v>0</v>
      </c>
      <c r="CHD29" s="299">
        <f t="shared" si="130"/>
        <v>0</v>
      </c>
      <c r="CHE29" s="1"/>
      <c r="CHF29" s="300">
        <v>6</v>
      </c>
      <c r="CHG29" s="598">
        <v>14</v>
      </c>
      <c r="CHH29" s="597" t="s">
        <v>85</v>
      </c>
      <c r="CHI29" s="288" t="s">
        <v>32</v>
      </c>
      <c r="CHJ29" s="282">
        <v>1</v>
      </c>
      <c r="CHK29" s="298">
        <v>0</v>
      </c>
      <c r="CHL29" s="299">
        <f t="shared" si="131"/>
        <v>0</v>
      </c>
      <c r="CHM29" s="1"/>
      <c r="CHN29" s="300">
        <v>6</v>
      </c>
      <c r="CHO29" s="598">
        <v>14</v>
      </c>
      <c r="CHP29" s="597" t="s">
        <v>85</v>
      </c>
      <c r="CHQ29" s="288" t="s">
        <v>32</v>
      </c>
      <c r="CHR29" s="282">
        <v>1</v>
      </c>
      <c r="CHS29" s="298">
        <v>0</v>
      </c>
      <c r="CHT29" s="299">
        <f t="shared" si="131"/>
        <v>0</v>
      </c>
      <c r="CHU29" s="1"/>
      <c r="CHV29" s="300">
        <v>6</v>
      </c>
      <c r="CHW29" s="598">
        <v>14</v>
      </c>
      <c r="CHX29" s="597" t="s">
        <v>85</v>
      </c>
      <c r="CHY29" s="288" t="s">
        <v>32</v>
      </c>
      <c r="CHZ29" s="282">
        <v>1</v>
      </c>
      <c r="CIA29" s="298">
        <v>0</v>
      </c>
      <c r="CIB29" s="299">
        <f t="shared" si="132"/>
        <v>0</v>
      </c>
      <c r="CIC29" s="1"/>
      <c r="CID29" s="300">
        <v>6</v>
      </c>
      <c r="CIE29" s="598">
        <v>14</v>
      </c>
      <c r="CIF29" s="597" t="s">
        <v>85</v>
      </c>
      <c r="CIG29" s="288" t="s">
        <v>32</v>
      </c>
      <c r="CIH29" s="282">
        <v>1</v>
      </c>
      <c r="CII29" s="298">
        <v>0</v>
      </c>
      <c r="CIJ29" s="299">
        <f t="shared" si="132"/>
        <v>0</v>
      </c>
      <c r="CIK29" s="1"/>
      <c r="CIL29" s="300">
        <v>6</v>
      </c>
      <c r="CIM29" s="598">
        <v>14</v>
      </c>
      <c r="CIN29" s="597" t="s">
        <v>85</v>
      </c>
      <c r="CIO29" s="288" t="s">
        <v>32</v>
      </c>
      <c r="CIP29" s="282">
        <v>1</v>
      </c>
      <c r="CIQ29" s="298">
        <v>0</v>
      </c>
      <c r="CIR29" s="299">
        <f t="shared" si="133"/>
        <v>0</v>
      </c>
      <c r="CIS29" s="1"/>
      <c r="CIT29" s="300">
        <v>6</v>
      </c>
      <c r="CIU29" s="598">
        <v>14</v>
      </c>
      <c r="CIV29" s="597" t="s">
        <v>85</v>
      </c>
      <c r="CIW29" s="288" t="s">
        <v>32</v>
      </c>
      <c r="CIX29" s="282">
        <v>1</v>
      </c>
      <c r="CIY29" s="298">
        <v>0</v>
      </c>
      <c r="CIZ29" s="299">
        <f t="shared" si="133"/>
        <v>0</v>
      </c>
      <c r="CJA29" s="1"/>
      <c r="CJB29" s="300">
        <v>6</v>
      </c>
      <c r="CJC29" s="598">
        <v>14</v>
      </c>
      <c r="CJD29" s="597" t="s">
        <v>85</v>
      </c>
      <c r="CJE29" s="288" t="s">
        <v>32</v>
      </c>
      <c r="CJF29" s="282">
        <v>1</v>
      </c>
      <c r="CJG29" s="298">
        <v>0</v>
      </c>
      <c r="CJH29" s="299">
        <f t="shared" si="134"/>
        <v>0</v>
      </c>
      <c r="CJI29" s="1"/>
      <c r="CJJ29" s="300">
        <v>6</v>
      </c>
      <c r="CJK29" s="598">
        <v>14</v>
      </c>
      <c r="CJL29" s="597" t="s">
        <v>85</v>
      </c>
      <c r="CJM29" s="288" t="s">
        <v>32</v>
      </c>
      <c r="CJN29" s="282">
        <v>1</v>
      </c>
      <c r="CJO29" s="298">
        <v>0</v>
      </c>
      <c r="CJP29" s="299">
        <f t="shared" si="134"/>
        <v>0</v>
      </c>
      <c r="CJQ29" s="1"/>
      <c r="CJR29" s="300">
        <v>6</v>
      </c>
      <c r="CJS29" s="598">
        <v>14</v>
      </c>
      <c r="CJT29" s="597" t="s">
        <v>85</v>
      </c>
      <c r="CJU29" s="288" t="s">
        <v>32</v>
      </c>
      <c r="CJV29" s="282">
        <v>1</v>
      </c>
      <c r="CJW29" s="298">
        <v>0</v>
      </c>
      <c r="CJX29" s="299">
        <f t="shared" si="135"/>
        <v>0</v>
      </c>
      <c r="CJY29" s="1"/>
      <c r="CJZ29" s="300">
        <v>6</v>
      </c>
      <c r="CKA29" s="598">
        <v>14</v>
      </c>
      <c r="CKB29" s="597" t="s">
        <v>85</v>
      </c>
      <c r="CKC29" s="288" t="s">
        <v>32</v>
      </c>
      <c r="CKD29" s="282">
        <v>1</v>
      </c>
      <c r="CKE29" s="298">
        <v>0</v>
      </c>
      <c r="CKF29" s="299">
        <f t="shared" si="135"/>
        <v>0</v>
      </c>
      <c r="CKG29" s="1"/>
      <c r="CKH29" s="300">
        <v>6</v>
      </c>
      <c r="CKI29" s="598">
        <v>14</v>
      </c>
      <c r="CKJ29" s="597" t="s">
        <v>85</v>
      </c>
      <c r="CKK29" s="288" t="s">
        <v>32</v>
      </c>
      <c r="CKL29" s="282">
        <v>1</v>
      </c>
      <c r="CKM29" s="298">
        <v>0</v>
      </c>
      <c r="CKN29" s="299">
        <f t="shared" si="136"/>
        <v>0</v>
      </c>
      <c r="CKO29" s="1"/>
      <c r="CKP29" s="300">
        <v>6</v>
      </c>
      <c r="CKQ29" s="598">
        <v>14</v>
      </c>
      <c r="CKR29" s="597" t="s">
        <v>85</v>
      </c>
      <c r="CKS29" s="288" t="s">
        <v>32</v>
      </c>
      <c r="CKT29" s="282">
        <v>1</v>
      </c>
      <c r="CKU29" s="298">
        <v>0</v>
      </c>
      <c r="CKV29" s="299">
        <f t="shared" si="136"/>
        <v>0</v>
      </c>
      <c r="CKW29" s="1"/>
      <c r="CKX29" s="300">
        <v>6</v>
      </c>
      <c r="CKY29" s="598">
        <v>14</v>
      </c>
      <c r="CKZ29" s="597" t="s">
        <v>85</v>
      </c>
      <c r="CLA29" s="288" t="s">
        <v>32</v>
      </c>
      <c r="CLB29" s="282">
        <v>1</v>
      </c>
      <c r="CLC29" s="298">
        <v>0</v>
      </c>
      <c r="CLD29" s="299">
        <f t="shared" si="137"/>
        <v>0</v>
      </c>
      <c r="CLE29" s="1"/>
      <c r="CLF29" s="300">
        <v>6</v>
      </c>
      <c r="CLG29" s="598">
        <v>14</v>
      </c>
      <c r="CLH29" s="597" t="s">
        <v>85</v>
      </c>
      <c r="CLI29" s="288" t="s">
        <v>32</v>
      </c>
      <c r="CLJ29" s="282">
        <v>1</v>
      </c>
      <c r="CLK29" s="298">
        <v>0</v>
      </c>
      <c r="CLL29" s="299">
        <f t="shared" si="137"/>
        <v>0</v>
      </c>
      <c r="CLM29" s="1"/>
      <c r="CLN29" s="300">
        <v>6</v>
      </c>
      <c r="CLO29" s="598">
        <v>14</v>
      </c>
      <c r="CLP29" s="597" t="s">
        <v>85</v>
      </c>
      <c r="CLQ29" s="288" t="s">
        <v>32</v>
      </c>
      <c r="CLR29" s="282">
        <v>1</v>
      </c>
      <c r="CLS29" s="298">
        <v>0</v>
      </c>
      <c r="CLT29" s="299">
        <f t="shared" si="138"/>
        <v>0</v>
      </c>
      <c r="CLU29" s="1"/>
      <c r="CLV29" s="300">
        <v>6</v>
      </c>
      <c r="CLW29" s="598">
        <v>14</v>
      </c>
      <c r="CLX29" s="597" t="s">
        <v>85</v>
      </c>
      <c r="CLY29" s="288" t="s">
        <v>32</v>
      </c>
      <c r="CLZ29" s="282">
        <v>1</v>
      </c>
      <c r="CMA29" s="298">
        <v>0</v>
      </c>
      <c r="CMB29" s="299">
        <f t="shared" si="138"/>
        <v>0</v>
      </c>
      <c r="CMC29" s="1"/>
      <c r="CMD29" s="300">
        <v>6</v>
      </c>
      <c r="CME29" s="598">
        <v>14</v>
      </c>
      <c r="CMF29" s="597" t="s">
        <v>85</v>
      </c>
      <c r="CMG29" s="288" t="s">
        <v>32</v>
      </c>
      <c r="CMH29" s="282">
        <v>1</v>
      </c>
      <c r="CMI29" s="298">
        <v>0</v>
      </c>
      <c r="CMJ29" s="299">
        <f t="shared" si="139"/>
        <v>0</v>
      </c>
      <c r="CMK29" s="1"/>
      <c r="CML29" s="300">
        <v>6</v>
      </c>
      <c r="CMM29" s="598">
        <v>14</v>
      </c>
      <c r="CMN29" s="597" t="s">
        <v>85</v>
      </c>
      <c r="CMO29" s="288" t="s">
        <v>32</v>
      </c>
      <c r="CMP29" s="282">
        <v>1</v>
      </c>
      <c r="CMQ29" s="298">
        <v>0</v>
      </c>
      <c r="CMR29" s="299">
        <f t="shared" si="139"/>
        <v>0</v>
      </c>
      <c r="CMS29" s="1"/>
      <c r="CMT29" s="300">
        <v>6</v>
      </c>
      <c r="CMU29" s="598">
        <v>14</v>
      </c>
      <c r="CMV29" s="597" t="s">
        <v>85</v>
      </c>
      <c r="CMW29" s="288" t="s">
        <v>32</v>
      </c>
      <c r="CMX29" s="282">
        <v>1</v>
      </c>
      <c r="CMY29" s="298">
        <v>0</v>
      </c>
      <c r="CMZ29" s="299">
        <f t="shared" si="140"/>
        <v>0</v>
      </c>
      <c r="CNA29" s="1"/>
      <c r="CNB29" s="300">
        <v>6</v>
      </c>
      <c r="CNC29" s="598">
        <v>14</v>
      </c>
      <c r="CND29" s="597" t="s">
        <v>85</v>
      </c>
      <c r="CNE29" s="288" t="s">
        <v>32</v>
      </c>
      <c r="CNF29" s="282">
        <v>1</v>
      </c>
      <c r="CNG29" s="298">
        <v>0</v>
      </c>
      <c r="CNH29" s="299">
        <f t="shared" si="140"/>
        <v>0</v>
      </c>
      <c r="CNI29" s="1"/>
      <c r="CNJ29" s="300">
        <v>6</v>
      </c>
      <c r="CNK29" s="598">
        <v>14</v>
      </c>
      <c r="CNL29" s="597" t="s">
        <v>85</v>
      </c>
      <c r="CNM29" s="288" t="s">
        <v>32</v>
      </c>
      <c r="CNN29" s="282">
        <v>1</v>
      </c>
      <c r="CNO29" s="298">
        <v>0</v>
      </c>
      <c r="CNP29" s="299">
        <f t="shared" si="141"/>
        <v>0</v>
      </c>
      <c r="CNQ29" s="1"/>
      <c r="CNR29" s="300">
        <v>6</v>
      </c>
      <c r="CNS29" s="598">
        <v>14</v>
      </c>
      <c r="CNT29" s="597" t="s">
        <v>85</v>
      </c>
      <c r="CNU29" s="288" t="s">
        <v>32</v>
      </c>
      <c r="CNV29" s="282">
        <v>1</v>
      </c>
      <c r="CNW29" s="298">
        <v>0</v>
      </c>
      <c r="CNX29" s="299">
        <f t="shared" si="141"/>
        <v>0</v>
      </c>
      <c r="CNY29" s="1"/>
      <c r="CNZ29" s="300">
        <v>6</v>
      </c>
      <c r="COA29" s="598">
        <v>14</v>
      </c>
      <c r="COB29" s="597" t="s">
        <v>85</v>
      </c>
      <c r="COC29" s="288" t="s">
        <v>32</v>
      </c>
      <c r="COD29" s="282">
        <v>1</v>
      </c>
      <c r="COE29" s="298">
        <v>0</v>
      </c>
      <c r="COF29" s="299">
        <f t="shared" si="142"/>
        <v>0</v>
      </c>
      <c r="COG29" s="1"/>
      <c r="COH29" s="300">
        <v>6</v>
      </c>
      <c r="COI29" s="598">
        <v>14</v>
      </c>
      <c r="COJ29" s="597" t="s">
        <v>85</v>
      </c>
      <c r="COK29" s="288" t="s">
        <v>32</v>
      </c>
      <c r="COL29" s="282">
        <v>1</v>
      </c>
      <c r="COM29" s="298">
        <v>0</v>
      </c>
      <c r="CON29" s="299">
        <f t="shared" si="142"/>
        <v>0</v>
      </c>
      <c r="COO29" s="1"/>
      <c r="COP29" s="300">
        <v>6</v>
      </c>
      <c r="COQ29" s="598">
        <v>14</v>
      </c>
      <c r="COR29" s="597" t="s">
        <v>85</v>
      </c>
      <c r="COS29" s="288" t="s">
        <v>32</v>
      </c>
      <c r="COT29" s="282">
        <v>1</v>
      </c>
      <c r="COU29" s="298">
        <v>0</v>
      </c>
      <c r="COV29" s="299">
        <f t="shared" si="143"/>
        <v>0</v>
      </c>
      <c r="COW29" s="1"/>
      <c r="COX29" s="300">
        <v>6</v>
      </c>
      <c r="COY29" s="598">
        <v>14</v>
      </c>
      <c r="COZ29" s="597" t="s">
        <v>85</v>
      </c>
      <c r="CPA29" s="288" t="s">
        <v>32</v>
      </c>
      <c r="CPB29" s="282">
        <v>1</v>
      </c>
      <c r="CPC29" s="298">
        <v>0</v>
      </c>
      <c r="CPD29" s="299">
        <f t="shared" si="143"/>
        <v>0</v>
      </c>
      <c r="CPE29" s="1"/>
      <c r="CPF29" s="300">
        <v>6</v>
      </c>
      <c r="CPG29" s="598">
        <v>14</v>
      </c>
      <c r="CPH29" s="597" t="s">
        <v>85</v>
      </c>
      <c r="CPI29" s="288" t="s">
        <v>32</v>
      </c>
      <c r="CPJ29" s="282">
        <v>1</v>
      </c>
      <c r="CPK29" s="298">
        <v>0</v>
      </c>
      <c r="CPL29" s="299">
        <f t="shared" si="144"/>
        <v>0</v>
      </c>
      <c r="CPM29" s="1"/>
      <c r="CPN29" s="300">
        <v>6</v>
      </c>
      <c r="CPO29" s="598">
        <v>14</v>
      </c>
      <c r="CPP29" s="597" t="s">
        <v>85</v>
      </c>
      <c r="CPQ29" s="288" t="s">
        <v>32</v>
      </c>
      <c r="CPR29" s="282">
        <v>1</v>
      </c>
      <c r="CPS29" s="298">
        <v>0</v>
      </c>
      <c r="CPT29" s="299">
        <f t="shared" si="144"/>
        <v>0</v>
      </c>
      <c r="CPU29" s="1"/>
      <c r="CPV29" s="300">
        <v>6</v>
      </c>
      <c r="CPW29" s="598">
        <v>14</v>
      </c>
      <c r="CPX29" s="597" t="s">
        <v>85</v>
      </c>
      <c r="CPY29" s="288" t="s">
        <v>32</v>
      </c>
      <c r="CPZ29" s="282">
        <v>1</v>
      </c>
      <c r="CQA29" s="298">
        <v>0</v>
      </c>
      <c r="CQB29" s="299">
        <f t="shared" si="145"/>
        <v>0</v>
      </c>
      <c r="CQC29" s="1"/>
      <c r="CQD29" s="300">
        <v>6</v>
      </c>
      <c r="CQE29" s="598">
        <v>14</v>
      </c>
      <c r="CQF29" s="597" t="s">
        <v>85</v>
      </c>
      <c r="CQG29" s="288" t="s">
        <v>32</v>
      </c>
      <c r="CQH29" s="282">
        <v>1</v>
      </c>
      <c r="CQI29" s="298">
        <v>0</v>
      </c>
      <c r="CQJ29" s="299">
        <f t="shared" si="145"/>
        <v>0</v>
      </c>
      <c r="CQK29" s="1"/>
      <c r="CQL29" s="300">
        <v>6</v>
      </c>
      <c r="CQM29" s="598">
        <v>14</v>
      </c>
      <c r="CQN29" s="597" t="s">
        <v>85</v>
      </c>
      <c r="CQO29" s="288" t="s">
        <v>32</v>
      </c>
      <c r="CQP29" s="282">
        <v>1</v>
      </c>
      <c r="CQQ29" s="298">
        <v>0</v>
      </c>
      <c r="CQR29" s="299">
        <f t="shared" si="146"/>
        <v>0</v>
      </c>
      <c r="CQS29" s="1"/>
      <c r="CQT29" s="300">
        <v>6</v>
      </c>
      <c r="CQU29" s="598">
        <v>14</v>
      </c>
      <c r="CQV29" s="597" t="s">
        <v>85</v>
      </c>
      <c r="CQW29" s="288" t="s">
        <v>32</v>
      </c>
      <c r="CQX29" s="282">
        <v>1</v>
      </c>
      <c r="CQY29" s="298">
        <v>0</v>
      </c>
      <c r="CQZ29" s="299">
        <f t="shared" si="146"/>
        <v>0</v>
      </c>
      <c r="CRA29" s="1"/>
      <c r="CRB29" s="300">
        <v>6</v>
      </c>
      <c r="CRC29" s="598">
        <v>14</v>
      </c>
      <c r="CRD29" s="597" t="s">
        <v>85</v>
      </c>
      <c r="CRE29" s="288" t="s">
        <v>32</v>
      </c>
      <c r="CRF29" s="282">
        <v>1</v>
      </c>
      <c r="CRG29" s="298">
        <v>0</v>
      </c>
      <c r="CRH29" s="299">
        <f t="shared" si="147"/>
        <v>0</v>
      </c>
      <c r="CRI29" s="1"/>
      <c r="CRJ29" s="300">
        <v>6</v>
      </c>
      <c r="CRK29" s="598">
        <v>14</v>
      </c>
      <c r="CRL29" s="597" t="s">
        <v>85</v>
      </c>
      <c r="CRM29" s="288" t="s">
        <v>32</v>
      </c>
      <c r="CRN29" s="282">
        <v>1</v>
      </c>
      <c r="CRO29" s="298">
        <v>0</v>
      </c>
      <c r="CRP29" s="299">
        <f t="shared" si="147"/>
        <v>0</v>
      </c>
      <c r="CRQ29" s="1"/>
      <c r="CRR29" s="300">
        <v>6</v>
      </c>
      <c r="CRS29" s="598">
        <v>14</v>
      </c>
      <c r="CRT29" s="597" t="s">
        <v>85</v>
      </c>
      <c r="CRU29" s="288" t="s">
        <v>32</v>
      </c>
      <c r="CRV29" s="282">
        <v>1</v>
      </c>
      <c r="CRW29" s="298">
        <v>0</v>
      </c>
      <c r="CRX29" s="299">
        <f t="shared" si="148"/>
        <v>0</v>
      </c>
      <c r="CRY29" s="1"/>
      <c r="CRZ29" s="300">
        <v>6</v>
      </c>
      <c r="CSA29" s="598">
        <v>14</v>
      </c>
      <c r="CSB29" s="597" t="s">
        <v>85</v>
      </c>
      <c r="CSC29" s="288" t="s">
        <v>32</v>
      </c>
      <c r="CSD29" s="282">
        <v>1</v>
      </c>
      <c r="CSE29" s="298">
        <v>0</v>
      </c>
      <c r="CSF29" s="299">
        <f t="shared" si="148"/>
        <v>0</v>
      </c>
      <c r="CSG29" s="1"/>
      <c r="CSH29" s="300">
        <v>6</v>
      </c>
      <c r="CSI29" s="598">
        <v>14</v>
      </c>
      <c r="CSJ29" s="597" t="s">
        <v>85</v>
      </c>
      <c r="CSK29" s="288" t="s">
        <v>32</v>
      </c>
      <c r="CSL29" s="282">
        <v>1</v>
      </c>
      <c r="CSM29" s="298">
        <v>0</v>
      </c>
      <c r="CSN29" s="299">
        <f t="shared" si="149"/>
        <v>0</v>
      </c>
      <c r="CSO29" s="1"/>
      <c r="CSP29" s="300">
        <v>6</v>
      </c>
      <c r="CSQ29" s="598">
        <v>14</v>
      </c>
      <c r="CSR29" s="597" t="s">
        <v>85</v>
      </c>
      <c r="CSS29" s="288" t="s">
        <v>32</v>
      </c>
      <c r="CST29" s="282">
        <v>1</v>
      </c>
      <c r="CSU29" s="298">
        <v>0</v>
      </c>
      <c r="CSV29" s="299">
        <f t="shared" si="149"/>
        <v>0</v>
      </c>
      <c r="CSW29" s="1"/>
      <c r="CSX29" s="300">
        <v>6</v>
      </c>
      <c r="CSY29" s="598">
        <v>14</v>
      </c>
      <c r="CSZ29" s="597" t="s">
        <v>85</v>
      </c>
      <c r="CTA29" s="288" t="s">
        <v>32</v>
      </c>
      <c r="CTB29" s="282">
        <v>1</v>
      </c>
      <c r="CTC29" s="298">
        <v>0</v>
      </c>
      <c r="CTD29" s="299">
        <f t="shared" si="150"/>
        <v>0</v>
      </c>
      <c r="CTE29" s="1"/>
      <c r="CTF29" s="300">
        <v>6</v>
      </c>
      <c r="CTG29" s="598">
        <v>14</v>
      </c>
      <c r="CTH29" s="597" t="s">
        <v>85</v>
      </c>
      <c r="CTI29" s="288" t="s">
        <v>32</v>
      </c>
      <c r="CTJ29" s="282">
        <v>1</v>
      </c>
      <c r="CTK29" s="298">
        <v>0</v>
      </c>
      <c r="CTL29" s="299">
        <f t="shared" si="150"/>
        <v>0</v>
      </c>
      <c r="CTM29" s="1"/>
      <c r="CTN29" s="300">
        <v>6</v>
      </c>
      <c r="CTO29" s="598">
        <v>14</v>
      </c>
      <c r="CTP29" s="597" t="s">
        <v>85</v>
      </c>
      <c r="CTQ29" s="288" t="s">
        <v>32</v>
      </c>
      <c r="CTR29" s="282">
        <v>1</v>
      </c>
      <c r="CTS29" s="298">
        <v>0</v>
      </c>
      <c r="CTT29" s="299">
        <f t="shared" si="151"/>
        <v>0</v>
      </c>
      <c r="CTU29" s="1"/>
      <c r="CTV29" s="300">
        <v>6</v>
      </c>
      <c r="CTW29" s="598">
        <v>14</v>
      </c>
      <c r="CTX29" s="597" t="s">
        <v>85</v>
      </c>
      <c r="CTY29" s="288" t="s">
        <v>32</v>
      </c>
      <c r="CTZ29" s="282">
        <v>1</v>
      </c>
      <c r="CUA29" s="298">
        <v>0</v>
      </c>
      <c r="CUB29" s="299">
        <f t="shared" si="151"/>
        <v>0</v>
      </c>
      <c r="CUC29" s="1"/>
      <c r="CUD29" s="300">
        <v>6</v>
      </c>
      <c r="CUE29" s="598">
        <v>14</v>
      </c>
      <c r="CUF29" s="597" t="s">
        <v>85</v>
      </c>
      <c r="CUG29" s="288" t="s">
        <v>32</v>
      </c>
      <c r="CUH29" s="282">
        <v>1</v>
      </c>
      <c r="CUI29" s="298">
        <v>0</v>
      </c>
      <c r="CUJ29" s="299">
        <f t="shared" si="152"/>
        <v>0</v>
      </c>
      <c r="CUK29" s="1"/>
      <c r="CUL29" s="300">
        <v>6</v>
      </c>
      <c r="CUM29" s="598">
        <v>14</v>
      </c>
      <c r="CUN29" s="597" t="s">
        <v>85</v>
      </c>
      <c r="CUO29" s="288" t="s">
        <v>32</v>
      </c>
      <c r="CUP29" s="282">
        <v>1</v>
      </c>
      <c r="CUQ29" s="298">
        <v>0</v>
      </c>
      <c r="CUR29" s="299">
        <f t="shared" si="152"/>
        <v>0</v>
      </c>
      <c r="CUS29" s="1"/>
      <c r="CUT29" s="300">
        <v>6</v>
      </c>
      <c r="CUU29" s="598">
        <v>14</v>
      </c>
      <c r="CUV29" s="597" t="s">
        <v>85</v>
      </c>
      <c r="CUW29" s="288" t="s">
        <v>32</v>
      </c>
      <c r="CUX29" s="282">
        <v>1</v>
      </c>
      <c r="CUY29" s="298">
        <v>0</v>
      </c>
      <c r="CUZ29" s="299">
        <f t="shared" si="153"/>
        <v>0</v>
      </c>
      <c r="CVA29" s="1"/>
      <c r="CVB29" s="300">
        <v>6</v>
      </c>
      <c r="CVC29" s="598">
        <v>14</v>
      </c>
      <c r="CVD29" s="597" t="s">
        <v>85</v>
      </c>
      <c r="CVE29" s="288" t="s">
        <v>32</v>
      </c>
      <c r="CVF29" s="282">
        <v>1</v>
      </c>
      <c r="CVG29" s="298">
        <v>0</v>
      </c>
      <c r="CVH29" s="299">
        <f t="shared" si="153"/>
        <v>0</v>
      </c>
      <c r="CVI29" s="1"/>
      <c r="CVJ29" s="300">
        <v>6</v>
      </c>
      <c r="CVK29" s="598">
        <v>14</v>
      </c>
      <c r="CVL29" s="597" t="s">
        <v>85</v>
      </c>
      <c r="CVM29" s="288" t="s">
        <v>32</v>
      </c>
      <c r="CVN29" s="282">
        <v>1</v>
      </c>
      <c r="CVO29" s="298">
        <v>0</v>
      </c>
      <c r="CVP29" s="299">
        <f t="shared" si="154"/>
        <v>0</v>
      </c>
      <c r="CVQ29" s="1"/>
      <c r="CVR29" s="300">
        <v>6</v>
      </c>
      <c r="CVS29" s="598">
        <v>14</v>
      </c>
      <c r="CVT29" s="597" t="s">
        <v>85</v>
      </c>
      <c r="CVU29" s="288" t="s">
        <v>32</v>
      </c>
      <c r="CVV29" s="282">
        <v>1</v>
      </c>
      <c r="CVW29" s="298">
        <v>0</v>
      </c>
      <c r="CVX29" s="299">
        <f t="shared" si="154"/>
        <v>0</v>
      </c>
      <c r="CVY29" s="1"/>
      <c r="CVZ29" s="300">
        <v>6</v>
      </c>
      <c r="CWA29" s="598">
        <v>14</v>
      </c>
      <c r="CWB29" s="597" t="s">
        <v>85</v>
      </c>
      <c r="CWC29" s="288" t="s">
        <v>32</v>
      </c>
      <c r="CWD29" s="282">
        <v>1</v>
      </c>
      <c r="CWE29" s="298">
        <v>0</v>
      </c>
      <c r="CWF29" s="299">
        <f t="shared" si="155"/>
        <v>0</v>
      </c>
      <c r="CWG29" s="1"/>
      <c r="CWH29" s="300">
        <v>6</v>
      </c>
      <c r="CWI29" s="598">
        <v>14</v>
      </c>
      <c r="CWJ29" s="597" t="s">
        <v>85</v>
      </c>
      <c r="CWK29" s="288" t="s">
        <v>32</v>
      </c>
      <c r="CWL29" s="282">
        <v>1</v>
      </c>
      <c r="CWM29" s="298">
        <v>0</v>
      </c>
      <c r="CWN29" s="299">
        <f t="shared" si="155"/>
        <v>0</v>
      </c>
      <c r="CWO29" s="1"/>
      <c r="CWP29" s="300">
        <v>6</v>
      </c>
      <c r="CWQ29" s="598">
        <v>14</v>
      </c>
      <c r="CWR29" s="597" t="s">
        <v>85</v>
      </c>
      <c r="CWS29" s="288" t="s">
        <v>32</v>
      </c>
      <c r="CWT29" s="282">
        <v>1</v>
      </c>
      <c r="CWU29" s="298">
        <v>0</v>
      </c>
      <c r="CWV29" s="299">
        <f t="shared" si="156"/>
        <v>0</v>
      </c>
      <c r="CWW29" s="1"/>
      <c r="CWX29" s="300">
        <v>6</v>
      </c>
      <c r="CWY29" s="598">
        <v>14</v>
      </c>
      <c r="CWZ29" s="597" t="s">
        <v>85</v>
      </c>
      <c r="CXA29" s="288" t="s">
        <v>32</v>
      </c>
      <c r="CXB29" s="282">
        <v>1</v>
      </c>
      <c r="CXC29" s="298">
        <v>0</v>
      </c>
      <c r="CXD29" s="299">
        <f t="shared" si="156"/>
        <v>0</v>
      </c>
      <c r="CXE29" s="1"/>
      <c r="CXF29" s="300">
        <v>6</v>
      </c>
      <c r="CXG29" s="598">
        <v>14</v>
      </c>
      <c r="CXH29" s="597" t="s">
        <v>85</v>
      </c>
      <c r="CXI29" s="288" t="s">
        <v>32</v>
      </c>
      <c r="CXJ29" s="282">
        <v>1</v>
      </c>
      <c r="CXK29" s="298">
        <v>0</v>
      </c>
      <c r="CXL29" s="299">
        <f t="shared" si="157"/>
        <v>0</v>
      </c>
      <c r="CXM29" s="1"/>
      <c r="CXN29" s="300">
        <v>6</v>
      </c>
      <c r="CXO29" s="598">
        <v>14</v>
      </c>
      <c r="CXP29" s="597" t="s">
        <v>85</v>
      </c>
      <c r="CXQ29" s="288" t="s">
        <v>32</v>
      </c>
      <c r="CXR29" s="282">
        <v>1</v>
      </c>
      <c r="CXS29" s="298">
        <v>0</v>
      </c>
      <c r="CXT29" s="299">
        <f t="shared" si="157"/>
        <v>0</v>
      </c>
      <c r="CXU29" s="1"/>
      <c r="CXV29" s="300">
        <v>6</v>
      </c>
      <c r="CXW29" s="598">
        <v>14</v>
      </c>
      <c r="CXX29" s="597" t="s">
        <v>85</v>
      </c>
      <c r="CXY29" s="288" t="s">
        <v>32</v>
      </c>
      <c r="CXZ29" s="282">
        <v>1</v>
      </c>
      <c r="CYA29" s="298">
        <v>0</v>
      </c>
      <c r="CYB29" s="299">
        <f t="shared" si="158"/>
        <v>0</v>
      </c>
      <c r="CYC29" s="1"/>
      <c r="CYD29" s="300">
        <v>6</v>
      </c>
      <c r="CYE29" s="598">
        <v>14</v>
      </c>
      <c r="CYF29" s="597" t="s">
        <v>85</v>
      </c>
      <c r="CYG29" s="288" t="s">
        <v>32</v>
      </c>
      <c r="CYH29" s="282">
        <v>1</v>
      </c>
      <c r="CYI29" s="298">
        <v>0</v>
      </c>
      <c r="CYJ29" s="299">
        <f t="shared" si="158"/>
        <v>0</v>
      </c>
      <c r="CYK29" s="1"/>
      <c r="CYL29" s="300">
        <v>6</v>
      </c>
      <c r="CYM29" s="598">
        <v>14</v>
      </c>
      <c r="CYN29" s="597" t="s">
        <v>85</v>
      </c>
      <c r="CYO29" s="288" t="s">
        <v>32</v>
      </c>
      <c r="CYP29" s="282">
        <v>1</v>
      </c>
      <c r="CYQ29" s="298">
        <v>0</v>
      </c>
      <c r="CYR29" s="299">
        <f t="shared" si="159"/>
        <v>0</v>
      </c>
      <c r="CYS29" s="1"/>
      <c r="CYT29" s="300">
        <v>6</v>
      </c>
      <c r="CYU29" s="598">
        <v>14</v>
      </c>
      <c r="CYV29" s="597" t="s">
        <v>85</v>
      </c>
      <c r="CYW29" s="288" t="s">
        <v>32</v>
      </c>
      <c r="CYX29" s="282">
        <v>1</v>
      </c>
      <c r="CYY29" s="298">
        <v>0</v>
      </c>
      <c r="CYZ29" s="299">
        <f t="shared" si="159"/>
        <v>0</v>
      </c>
      <c r="CZA29" s="1"/>
      <c r="CZB29" s="300">
        <v>6</v>
      </c>
      <c r="CZC29" s="598">
        <v>14</v>
      </c>
      <c r="CZD29" s="597" t="s">
        <v>85</v>
      </c>
      <c r="CZE29" s="288" t="s">
        <v>32</v>
      </c>
      <c r="CZF29" s="282">
        <v>1</v>
      </c>
      <c r="CZG29" s="298">
        <v>0</v>
      </c>
      <c r="CZH29" s="299">
        <f t="shared" si="160"/>
        <v>0</v>
      </c>
      <c r="CZI29" s="1"/>
      <c r="CZJ29" s="300">
        <v>6</v>
      </c>
      <c r="CZK29" s="598">
        <v>14</v>
      </c>
      <c r="CZL29" s="597" t="s">
        <v>85</v>
      </c>
      <c r="CZM29" s="288" t="s">
        <v>32</v>
      </c>
      <c r="CZN29" s="282">
        <v>1</v>
      </c>
      <c r="CZO29" s="298">
        <v>0</v>
      </c>
      <c r="CZP29" s="299">
        <f t="shared" si="160"/>
        <v>0</v>
      </c>
      <c r="CZQ29" s="1"/>
      <c r="CZR29" s="300">
        <v>6</v>
      </c>
      <c r="CZS29" s="598">
        <v>14</v>
      </c>
      <c r="CZT29" s="597" t="s">
        <v>85</v>
      </c>
      <c r="CZU29" s="288" t="s">
        <v>32</v>
      </c>
      <c r="CZV29" s="282">
        <v>1</v>
      </c>
      <c r="CZW29" s="298">
        <v>0</v>
      </c>
      <c r="CZX29" s="299">
        <f t="shared" si="161"/>
        <v>0</v>
      </c>
      <c r="CZY29" s="1"/>
      <c r="CZZ29" s="300">
        <v>6</v>
      </c>
      <c r="DAA29" s="598">
        <v>14</v>
      </c>
      <c r="DAB29" s="597" t="s">
        <v>85</v>
      </c>
      <c r="DAC29" s="288" t="s">
        <v>32</v>
      </c>
      <c r="DAD29" s="282">
        <v>1</v>
      </c>
      <c r="DAE29" s="298">
        <v>0</v>
      </c>
      <c r="DAF29" s="299">
        <f t="shared" si="161"/>
        <v>0</v>
      </c>
      <c r="DAG29" s="1"/>
      <c r="DAH29" s="300">
        <v>6</v>
      </c>
      <c r="DAI29" s="598">
        <v>14</v>
      </c>
      <c r="DAJ29" s="597" t="s">
        <v>85</v>
      </c>
      <c r="DAK29" s="288" t="s">
        <v>32</v>
      </c>
      <c r="DAL29" s="282">
        <v>1</v>
      </c>
      <c r="DAM29" s="298">
        <v>0</v>
      </c>
      <c r="DAN29" s="299">
        <f t="shared" si="162"/>
        <v>0</v>
      </c>
      <c r="DAO29" s="1"/>
      <c r="DAP29" s="300">
        <v>6</v>
      </c>
      <c r="DAQ29" s="598">
        <v>14</v>
      </c>
      <c r="DAR29" s="597" t="s">
        <v>85</v>
      </c>
      <c r="DAS29" s="288" t="s">
        <v>32</v>
      </c>
      <c r="DAT29" s="282">
        <v>1</v>
      </c>
      <c r="DAU29" s="298">
        <v>0</v>
      </c>
      <c r="DAV29" s="299">
        <f t="shared" si="162"/>
        <v>0</v>
      </c>
      <c r="DAW29" s="1"/>
      <c r="DAX29" s="300">
        <v>6</v>
      </c>
      <c r="DAY29" s="598">
        <v>14</v>
      </c>
      <c r="DAZ29" s="597" t="s">
        <v>85</v>
      </c>
      <c r="DBA29" s="288" t="s">
        <v>32</v>
      </c>
      <c r="DBB29" s="282">
        <v>1</v>
      </c>
      <c r="DBC29" s="298">
        <v>0</v>
      </c>
      <c r="DBD29" s="299">
        <f t="shared" si="163"/>
        <v>0</v>
      </c>
      <c r="DBE29" s="1"/>
      <c r="DBF29" s="300">
        <v>6</v>
      </c>
      <c r="DBG29" s="598">
        <v>14</v>
      </c>
      <c r="DBH29" s="597" t="s">
        <v>85</v>
      </c>
      <c r="DBI29" s="288" t="s">
        <v>32</v>
      </c>
      <c r="DBJ29" s="282">
        <v>1</v>
      </c>
      <c r="DBK29" s="298">
        <v>0</v>
      </c>
      <c r="DBL29" s="299">
        <f t="shared" si="163"/>
        <v>0</v>
      </c>
      <c r="DBM29" s="1"/>
      <c r="DBN29" s="300">
        <v>6</v>
      </c>
      <c r="DBO29" s="598">
        <v>14</v>
      </c>
      <c r="DBP29" s="597" t="s">
        <v>85</v>
      </c>
      <c r="DBQ29" s="288" t="s">
        <v>32</v>
      </c>
      <c r="DBR29" s="282">
        <v>1</v>
      </c>
      <c r="DBS29" s="298">
        <v>0</v>
      </c>
      <c r="DBT29" s="299">
        <f t="shared" si="164"/>
        <v>0</v>
      </c>
      <c r="DBU29" s="1"/>
      <c r="DBV29" s="300">
        <v>6</v>
      </c>
      <c r="DBW29" s="598">
        <v>14</v>
      </c>
      <c r="DBX29" s="597" t="s">
        <v>85</v>
      </c>
      <c r="DBY29" s="288" t="s">
        <v>32</v>
      </c>
      <c r="DBZ29" s="282">
        <v>1</v>
      </c>
      <c r="DCA29" s="298">
        <v>0</v>
      </c>
      <c r="DCB29" s="299">
        <f t="shared" si="164"/>
        <v>0</v>
      </c>
      <c r="DCC29" s="1"/>
      <c r="DCD29" s="300">
        <v>6</v>
      </c>
      <c r="DCE29" s="598">
        <v>14</v>
      </c>
      <c r="DCF29" s="597" t="s">
        <v>85</v>
      </c>
      <c r="DCG29" s="288" t="s">
        <v>32</v>
      </c>
      <c r="DCH29" s="282">
        <v>1</v>
      </c>
      <c r="DCI29" s="298">
        <v>0</v>
      </c>
      <c r="DCJ29" s="299">
        <f t="shared" si="165"/>
        <v>0</v>
      </c>
      <c r="DCK29" s="1"/>
      <c r="DCL29" s="300">
        <v>6</v>
      </c>
      <c r="DCM29" s="598">
        <v>14</v>
      </c>
      <c r="DCN29" s="597" t="s">
        <v>85</v>
      </c>
      <c r="DCO29" s="288" t="s">
        <v>32</v>
      </c>
      <c r="DCP29" s="282">
        <v>1</v>
      </c>
      <c r="DCQ29" s="298">
        <v>0</v>
      </c>
      <c r="DCR29" s="299">
        <f t="shared" si="165"/>
        <v>0</v>
      </c>
      <c r="DCS29" s="1"/>
      <c r="DCT29" s="300">
        <v>6</v>
      </c>
      <c r="DCU29" s="598">
        <v>14</v>
      </c>
      <c r="DCV29" s="597" t="s">
        <v>85</v>
      </c>
      <c r="DCW29" s="288" t="s">
        <v>32</v>
      </c>
      <c r="DCX29" s="282">
        <v>1</v>
      </c>
      <c r="DCY29" s="298">
        <v>0</v>
      </c>
      <c r="DCZ29" s="299">
        <f t="shared" si="166"/>
        <v>0</v>
      </c>
      <c r="DDA29" s="1"/>
      <c r="DDB29" s="300">
        <v>6</v>
      </c>
      <c r="DDC29" s="598">
        <v>14</v>
      </c>
      <c r="DDD29" s="597" t="s">
        <v>85</v>
      </c>
      <c r="DDE29" s="288" t="s">
        <v>32</v>
      </c>
      <c r="DDF29" s="282">
        <v>1</v>
      </c>
      <c r="DDG29" s="298">
        <v>0</v>
      </c>
      <c r="DDH29" s="299">
        <f t="shared" si="166"/>
        <v>0</v>
      </c>
      <c r="DDI29" s="1"/>
      <c r="DDJ29" s="300">
        <v>6</v>
      </c>
      <c r="DDK29" s="598">
        <v>14</v>
      </c>
      <c r="DDL29" s="597" t="s">
        <v>85</v>
      </c>
      <c r="DDM29" s="288" t="s">
        <v>32</v>
      </c>
      <c r="DDN29" s="282">
        <v>1</v>
      </c>
      <c r="DDO29" s="298">
        <v>0</v>
      </c>
      <c r="DDP29" s="299">
        <f t="shared" si="167"/>
        <v>0</v>
      </c>
      <c r="DDQ29" s="1"/>
      <c r="DDR29" s="300">
        <v>6</v>
      </c>
      <c r="DDS29" s="598">
        <v>14</v>
      </c>
      <c r="DDT29" s="597" t="s">
        <v>85</v>
      </c>
      <c r="DDU29" s="288" t="s">
        <v>32</v>
      </c>
      <c r="DDV29" s="282">
        <v>1</v>
      </c>
      <c r="DDW29" s="298">
        <v>0</v>
      </c>
      <c r="DDX29" s="299">
        <f t="shared" si="167"/>
        <v>0</v>
      </c>
      <c r="DDY29" s="1"/>
      <c r="DDZ29" s="300">
        <v>6</v>
      </c>
      <c r="DEA29" s="598">
        <v>14</v>
      </c>
      <c r="DEB29" s="597" t="s">
        <v>85</v>
      </c>
      <c r="DEC29" s="288" t="s">
        <v>32</v>
      </c>
      <c r="DED29" s="282">
        <v>1</v>
      </c>
      <c r="DEE29" s="298">
        <v>0</v>
      </c>
      <c r="DEF29" s="299">
        <f t="shared" si="168"/>
        <v>0</v>
      </c>
      <c r="DEG29" s="1"/>
      <c r="DEH29" s="300">
        <v>6</v>
      </c>
      <c r="DEI29" s="598">
        <v>14</v>
      </c>
      <c r="DEJ29" s="597" t="s">
        <v>85</v>
      </c>
      <c r="DEK29" s="288" t="s">
        <v>32</v>
      </c>
      <c r="DEL29" s="282">
        <v>1</v>
      </c>
      <c r="DEM29" s="298">
        <v>0</v>
      </c>
      <c r="DEN29" s="299">
        <f t="shared" si="168"/>
        <v>0</v>
      </c>
      <c r="DEO29" s="1"/>
      <c r="DEP29" s="300">
        <v>6</v>
      </c>
      <c r="DEQ29" s="598">
        <v>14</v>
      </c>
      <c r="DER29" s="597" t="s">
        <v>85</v>
      </c>
      <c r="DES29" s="288" t="s">
        <v>32</v>
      </c>
      <c r="DET29" s="282">
        <v>1</v>
      </c>
      <c r="DEU29" s="298">
        <v>0</v>
      </c>
      <c r="DEV29" s="299">
        <f t="shared" si="169"/>
        <v>0</v>
      </c>
      <c r="DEW29" s="1"/>
      <c r="DEX29" s="300">
        <v>6</v>
      </c>
      <c r="DEY29" s="598">
        <v>14</v>
      </c>
      <c r="DEZ29" s="597" t="s">
        <v>85</v>
      </c>
      <c r="DFA29" s="288" t="s">
        <v>32</v>
      </c>
      <c r="DFB29" s="282">
        <v>1</v>
      </c>
      <c r="DFC29" s="298">
        <v>0</v>
      </c>
      <c r="DFD29" s="299">
        <f t="shared" si="169"/>
        <v>0</v>
      </c>
      <c r="DFE29" s="1"/>
      <c r="DFF29" s="300">
        <v>6</v>
      </c>
      <c r="DFG29" s="598">
        <v>14</v>
      </c>
      <c r="DFH29" s="597" t="s">
        <v>85</v>
      </c>
      <c r="DFI29" s="288" t="s">
        <v>32</v>
      </c>
      <c r="DFJ29" s="282">
        <v>1</v>
      </c>
      <c r="DFK29" s="298">
        <v>0</v>
      </c>
      <c r="DFL29" s="299">
        <f t="shared" si="170"/>
        <v>0</v>
      </c>
      <c r="DFM29" s="1"/>
      <c r="DFN29" s="300">
        <v>6</v>
      </c>
      <c r="DFO29" s="598">
        <v>14</v>
      </c>
      <c r="DFP29" s="597" t="s">
        <v>85</v>
      </c>
      <c r="DFQ29" s="288" t="s">
        <v>32</v>
      </c>
      <c r="DFR29" s="282">
        <v>1</v>
      </c>
      <c r="DFS29" s="298">
        <v>0</v>
      </c>
      <c r="DFT29" s="299">
        <f t="shared" si="170"/>
        <v>0</v>
      </c>
      <c r="DFU29" s="1"/>
      <c r="DFV29" s="300">
        <v>6</v>
      </c>
      <c r="DFW29" s="598">
        <v>14</v>
      </c>
      <c r="DFX29" s="597" t="s">
        <v>85</v>
      </c>
      <c r="DFY29" s="288" t="s">
        <v>32</v>
      </c>
      <c r="DFZ29" s="282">
        <v>1</v>
      </c>
      <c r="DGA29" s="298">
        <v>0</v>
      </c>
      <c r="DGB29" s="299">
        <f t="shared" si="171"/>
        <v>0</v>
      </c>
      <c r="DGC29" s="1"/>
      <c r="DGD29" s="300">
        <v>6</v>
      </c>
      <c r="DGE29" s="598">
        <v>14</v>
      </c>
      <c r="DGF29" s="597" t="s">
        <v>85</v>
      </c>
      <c r="DGG29" s="288" t="s">
        <v>32</v>
      </c>
      <c r="DGH29" s="282">
        <v>1</v>
      </c>
      <c r="DGI29" s="298">
        <v>0</v>
      </c>
      <c r="DGJ29" s="299">
        <f t="shared" si="171"/>
        <v>0</v>
      </c>
      <c r="DGK29" s="1"/>
      <c r="DGL29" s="300">
        <v>6</v>
      </c>
      <c r="DGM29" s="598">
        <v>14</v>
      </c>
      <c r="DGN29" s="597" t="s">
        <v>85</v>
      </c>
      <c r="DGO29" s="288" t="s">
        <v>32</v>
      </c>
      <c r="DGP29" s="282">
        <v>1</v>
      </c>
      <c r="DGQ29" s="298">
        <v>0</v>
      </c>
      <c r="DGR29" s="299">
        <f t="shared" si="172"/>
        <v>0</v>
      </c>
      <c r="DGS29" s="1"/>
      <c r="DGT29" s="300">
        <v>6</v>
      </c>
      <c r="DGU29" s="598">
        <v>14</v>
      </c>
      <c r="DGV29" s="597" t="s">
        <v>85</v>
      </c>
      <c r="DGW29" s="288" t="s">
        <v>32</v>
      </c>
      <c r="DGX29" s="282">
        <v>1</v>
      </c>
      <c r="DGY29" s="298">
        <v>0</v>
      </c>
      <c r="DGZ29" s="299">
        <f t="shared" si="172"/>
        <v>0</v>
      </c>
      <c r="DHA29" s="1"/>
      <c r="DHB29" s="300">
        <v>6</v>
      </c>
      <c r="DHC29" s="598">
        <v>14</v>
      </c>
      <c r="DHD29" s="597" t="s">
        <v>85</v>
      </c>
      <c r="DHE29" s="288" t="s">
        <v>32</v>
      </c>
      <c r="DHF29" s="282">
        <v>1</v>
      </c>
      <c r="DHG29" s="298">
        <v>0</v>
      </c>
      <c r="DHH29" s="299">
        <f t="shared" si="173"/>
        <v>0</v>
      </c>
      <c r="DHI29" s="1"/>
      <c r="DHJ29" s="300">
        <v>6</v>
      </c>
      <c r="DHK29" s="598">
        <v>14</v>
      </c>
      <c r="DHL29" s="597" t="s">
        <v>85</v>
      </c>
      <c r="DHM29" s="288" t="s">
        <v>32</v>
      </c>
      <c r="DHN29" s="282">
        <v>1</v>
      </c>
      <c r="DHO29" s="298">
        <v>0</v>
      </c>
      <c r="DHP29" s="299">
        <f t="shared" si="173"/>
        <v>0</v>
      </c>
      <c r="DHQ29" s="1"/>
      <c r="DHR29" s="300">
        <v>6</v>
      </c>
      <c r="DHS29" s="598">
        <v>14</v>
      </c>
      <c r="DHT29" s="597" t="s">
        <v>85</v>
      </c>
      <c r="DHU29" s="288" t="s">
        <v>32</v>
      </c>
      <c r="DHV29" s="282">
        <v>1</v>
      </c>
      <c r="DHW29" s="298">
        <v>0</v>
      </c>
      <c r="DHX29" s="299">
        <f t="shared" si="174"/>
        <v>0</v>
      </c>
      <c r="DHY29" s="1"/>
      <c r="DHZ29" s="300">
        <v>6</v>
      </c>
      <c r="DIA29" s="598">
        <v>14</v>
      </c>
      <c r="DIB29" s="597" t="s">
        <v>85</v>
      </c>
      <c r="DIC29" s="288" t="s">
        <v>32</v>
      </c>
      <c r="DID29" s="282">
        <v>1</v>
      </c>
      <c r="DIE29" s="298">
        <v>0</v>
      </c>
      <c r="DIF29" s="299">
        <f t="shared" si="174"/>
        <v>0</v>
      </c>
      <c r="DIG29" s="1"/>
      <c r="DIH29" s="300">
        <v>6</v>
      </c>
      <c r="DII29" s="598">
        <v>14</v>
      </c>
      <c r="DIJ29" s="597" t="s">
        <v>85</v>
      </c>
      <c r="DIK29" s="288" t="s">
        <v>32</v>
      </c>
      <c r="DIL29" s="282">
        <v>1</v>
      </c>
      <c r="DIM29" s="298">
        <v>0</v>
      </c>
      <c r="DIN29" s="299">
        <f t="shared" si="175"/>
        <v>0</v>
      </c>
      <c r="DIO29" s="1"/>
      <c r="DIP29" s="300">
        <v>6</v>
      </c>
      <c r="DIQ29" s="598">
        <v>14</v>
      </c>
      <c r="DIR29" s="597" t="s">
        <v>85</v>
      </c>
      <c r="DIS29" s="288" t="s">
        <v>32</v>
      </c>
      <c r="DIT29" s="282">
        <v>1</v>
      </c>
      <c r="DIU29" s="298">
        <v>0</v>
      </c>
      <c r="DIV29" s="299">
        <f t="shared" si="175"/>
        <v>0</v>
      </c>
      <c r="DIW29" s="1"/>
      <c r="DIX29" s="300">
        <v>6</v>
      </c>
      <c r="DIY29" s="598">
        <v>14</v>
      </c>
      <c r="DIZ29" s="597" t="s">
        <v>85</v>
      </c>
      <c r="DJA29" s="288" t="s">
        <v>32</v>
      </c>
      <c r="DJB29" s="282">
        <v>1</v>
      </c>
      <c r="DJC29" s="298">
        <v>0</v>
      </c>
      <c r="DJD29" s="299">
        <f t="shared" si="176"/>
        <v>0</v>
      </c>
      <c r="DJE29" s="1"/>
      <c r="DJF29" s="300">
        <v>6</v>
      </c>
      <c r="DJG29" s="598">
        <v>14</v>
      </c>
      <c r="DJH29" s="597" t="s">
        <v>85</v>
      </c>
      <c r="DJI29" s="288" t="s">
        <v>32</v>
      </c>
      <c r="DJJ29" s="282">
        <v>1</v>
      </c>
      <c r="DJK29" s="298">
        <v>0</v>
      </c>
      <c r="DJL29" s="299">
        <f t="shared" si="176"/>
        <v>0</v>
      </c>
      <c r="DJM29" s="1"/>
      <c r="DJN29" s="300">
        <v>6</v>
      </c>
      <c r="DJO29" s="598">
        <v>14</v>
      </c>
      <c r="DJP29" s="597" t="s">
        <v>85</v>
      </c>
      <c r="DJQ29" s="288" t="s">
        <v>32</v>
      </c>
      <c r="DJR29" s="282">
        <v>1</v>
      </c>
      <c r="DJS29" s="298">
        <v>0</v>
      </c>
      <c r="DJT29" s="299">
        <f t="shared" si="177"/>
        <v>0</v>
      </c>
      <c r="DJU29" s="1"/>
      <c r="DJV29" s="300">
        <v>6</v>
      </c>
      <c r="DJW29" s="598">
        <v>14</v>
      </c>
      <c r="DJX29" s="597" t="s">
        <v>85</v>
      </c>
      <c r="DJY29" s="288" t="s">
        <v>32</v>
      </c>
      <c r="DJZ29" s="282">
        <v>1</v>
      </c>
      <c r="DKA29" s="298">
        <v>0</v>
      </c>
      <c r="DKB29" s="299">
        <f t="shared" si="177"/>
        <v>0</v>
      </c>
      <c r="DKC29" s="1"/>
      <c r="DKD29" s="300">
        <v>6</v>
      </c>
      <c r="DKE29" s="598">
        <v>14</v>
      </c>
      <c r="DKF29" s="597" t="s">
        <v>85</v>
      </c>
      <c r="DKG29" s="288" t="s">
        <v>32</v>
      </c>
      <c r="DKH29" s="282">
        <v>1</v>
      </c>
      <c r="DKI29" s="298">
        <v>0</v>
      </c>
      <c r="DKJ29" s="299">
        <f t="shared" si="178"/>
        <v>0</v>
      </c>
      <c r="DKK29" s="1"/>
      <c r="DKL29" s="300">
        <v>6</v>
      </c>
      <c r="DKM29" s="598">
        <v>14</v>
      </c>
      <c r="DKN29" s="597" t="s">
        <v>85</v>
      </c>
      <c r="DKO29" s="288" t="s">
        <v>32</v>
      </c>
      <c r="DKP29" s="282">
        <v>1</v>
      </c>
      <c r="DKQ29" s="298">
        <v>0</v>
      </c>
      <c r="DKR29" s="299">
        <f t="shared" si="178"/>
        <v>0</v>
      </c>
      <c r="DKS29" s="1"/>
      <c r="DKT29" s="300">
        <v>6</v>
      </c>
      <c r="DKU29" s="598">
        <v>14</v>
      </c>
      <c r="DKV29" s="597" t="s">
        <v>85</v>
      </c>
      <c r="DKW29" s="288" t="s">
        <v>32</v>
      </c>
      <c r="DKX29" s="282">
        <v>1</v>
      </c>
      <c r="DKY29" s="298">
        <v>0</v>
      </c>
      <c r="DKZ29" s="299">
        <f t="shared" si="179"/>
        <v>0</v>
      </c>
      <c r="DLA29" s="1"/>
      <c r="DLB29" s="300">
        <v>6</v>
      </c>
      <c r="DLC29" s="598">
        <v>14</v>
      </c>
      <c r="DLD29" s="597" t="s">
        <v>85</v>
      </c>
      <c r="DLE29" s="288" t="s">
        <v>32</v>
      </c>
      <c r="DLF29" s="282">
        <v>1</v>
      </c>
      <c r="DLG29" s="298">
        <v>0</v>
      </c>
      <c r="DLH29" s="299">
        <f t="shared" si="179"/>
        <v>0</v>
      </c>
      <c r="DLI29" s="1"/>
      <c r="DLJ29" s="300">
        <v>6</v>
      </c>
      <c r="DLK29" s="598">
        <v>14</v>
      </c>
      <c r="DLL29" s="597" t="s">
        <v>85</v>
      </c>
      <c r="DLM29" s="288" t="s">
        <v>32</v>
      </c>
      <c r="DLN29" s="282">
        <v>1</v>
      </c>
      <c r="DLO29" s="298">
        <v>0</v>
      </c>
      <c r="DLP29" s="299">
        <f t="shared" si="180"/>
        <v>0</v>
      </c>
      <c r="DLQ29" s="1"/>
      <c r="DLR29" s="300">
        <v>6</v>
      </c>
      <c r="DLS29" s="598">
        <v>14</v>
      </c>
      <c r="DLT29" s="597" t="s">
        <v>85</v>
      </c>
      <c r="DLU29" s="288" t="s">
        <v>32</v>
      </c>
      <c r="DLV29" s="282">
        <v>1</v>
      </c>
      <c r="DLW29" s="298">
        <v>0</v>
      </c>
      <c r="DLX29" s="299">
        <f t="shared" si="180"/>
        <v>0</v>
      </c>
      <c r="DLY29" s="1"/>
      <c r="DLZ29" s="300">
        <v>6</v>
      </c>
      <c r="DMA29" s="598">
        <v>14</v>
      </c>
      <c r="DMB29" s="597" t="s">
        <v>85</v>
      </c>
      <c r="DMC29" s="288" t="s">
        <v>32</v>
      </c>
      <c r="DMD29" s="282">
        <v>1</v>
      </c>
      <c r="DME29" s="298">
        <v>0</v>
      </c>
      <c r="DMF29" s="299">
        <f t="shared" si="181"/>
        <v>0</v>
      </c>
      <c r="DMG29" s="1"/>
      <c r="DMH29" s="300">
        <v>6</v>
      </c>
      <c r="DMI29" s="598">
        <v>14</v>
      </c>
      <c r="DMJ29" s="597" t="s">
        <v>85</v>
      </c>
      <c r="DMK29" s="288" t="s">
        <v>32</v>
      </c>
      <c r="DML29" s="282">
        <v>1</v>
      </c>
      <c r="DMM29" s="298">
        <v>0</v>
      </c>
      <c r="DMN29" s="299">
        <f t="shared" si="181"/>
        <v>0</v>
      </c>
      <c r="DMO29" s="1"/>
      <c r="DMP29" s="300">
        <v>6</v>
      </c>
      <c r="DMQ29" s="598">
        <v>14</v>
      </c>
      <c r="DMR29" s="597" t="s">
        <v>85</v>
      </c>
      <c r="DMS29" s="288" t="s">
        <v>32</v>
      </c>
      <c r="DMT29" s="282">
        <v>1</v>
      </c>
      <c r="DMU29" s="298">
        <v>0</v>
      </c>
      <c r="DMV29" s="299">
        <f t="shared" si="182"/>
        <v>0</v>
      </c>
      <c r="DMW29" s="1"/>
      <c r="DMX29" s="300">
        <v>6</v>
      </c>
      <c r="DMY29" s="598">
        <v>14</v>
      </c>
      <c r="DMZ29" s="597" t="s">
        <v>85</v>
      </c>
      <c r="DNA29" s="288" t="s">
        <v>32</v>
      </c>
      <c r="DNB29" s="282">
        <v>1</v>
      </c>
      <c r="DNC29" s="298">
        <v>0</v>
      </c>
      <c r="DND29" s="299">
        <f t="shared" si="182"/>
        <v>0</v>
      </c>
      <c r="DNE29" s="1"/>
      <c r="DNF29" s="300">
        <v>6</v>
      </c>
      <c r="DNG29" s="598">
        <v>14</v>
      </c>
      <c r="DNH29" s="597" t="s">
        <v>85</v>
      </c>
      <c r="DNI29" s="288" t="s">
        <v>32</v>
      </c>
      <c r="DNJ29" s="282">
        <v>1</v>
      </c>
      <c r="DNK29" s="298">
        <v>0</v>
      </c>
      <c r="DNL29" s="299">
        <f t="shared" si="183"/>
        <v>0</v>
      </c>
      <c r="DNM29" s="1"/>
      <c r="DNN29" s="300">
        <v>6</v>
      </c>
      <c r="DNO29" s="598">
        <v>14</v>
      </c>
      <c r="DNP29" s="597" t="s">
        <v>85</v>
      </c>
      <c r="DNQ29" s="288" t="s">
        <v>32</v>
      </c>
      <c r="DNR29" s="282">
        <v>1</v>
      </c>
      <c r="DNS29" s="298">
        <v>0</v>
      </c>
      <c r="DNT29" s="299">
        <f t="shared" si="183"/>
        <v>0</v>
      </c>
      <c r="DNU29" s="1"/>
      <c r="DNV29" s="300">
        <v>6</v>
      </c>
      <c r="DNW29" s="598">
        <v>14</v>
      </c>
      <c r="DNX29" s="597" t="s">
        <v>85</v>
      </c>
      <c r="DNY29" s="288" t="s">
        <v>32</v>
      </c>
      <c r="DNZ29" s="282">
        <v>1</v>
      </c>
      <c r="DOA29" s="298">
        <v>0</v>
      </c>
      <c r="DOB29" s="299">
        <f t="shared" si="184"/>
        <v>0</v>
      </c>
      <c r="DOC29" s="1"/>
      <c r="DOD29" s="300">
        <v>6</v>
      </c>
      <c r="DOE29" s="598">
        <v>14</v>
      </c>
      <c r="DOF29" s="597" t="s">
        <v>85</v>
      </c>
      <c r="DOG29" s="288" t="s">
        <v>32</v>
      </c>
      <c r="DOH29" s="282">
        <v>1</v>
      </c>
      <c r="DOI29" s="298">
        <v>0</v>
      </c>
      <c r="DOJ29" s="299">
        <f t="shared" si="184"/>
        <v>0</v>
      </c>
      <c r="DOK29" s="1"/>
      <c r="DOL29" s="300">
        <v>6</v>
      </c>
      <c r="DOM29" s="598">
        <v>14</v>
      </c>
      <c r="DON29" s="597" t="s">
        <v>85</v>
      </c>
      <c r="DOO29" s="288" t="s">
        <v>32</v>
      </c>
      <c r="DOP29" s="282">
        <v>1</v>
      </c>
      <c r="DOQ29" s="298">
        <v>0</v>
      </c>
      <c r="DOR29" s="299">
        <f t="shared" si="185"/>
        <v>0</v>
      </c>
      <c r="DOS29" s="1"/>
      <c r="DOT29" s="300">
        <v>6</v>
      </c>
      <c r="DOU29" s="598">
        <v>14</v>
      </c>
      <c r="DOV29" s="597" t="s">
        <v>85</v>
      </c>
      <c r="DOW29" s="288" t="s">
        <v>32</v>
      </c>
      <c r="DOX29" s="282">
        <v>1</v>
      </c>
      <c r="DOY29" s="298">
        <v>0</v>
      </c>
      <c r="DOZ29" s="299">
        <f t="shared" si="185"/>
        <v>0</v>
      </c>
      <c r="DPA29" s="1"/>
      <c r="DPB29" s="300">
        <v>6</v>
      </c>
      <c r="DPC29" s="598">
        <v>14</v>
      </c>
      <c r="DPD29" s="597" t="s">
        <v>85</v>
      </c>
      <c r="DPE29" s="288" t="s">
        <v>32</v>
      </c>
      <c r="DPF29" s="282">
        <v>1</v>
      </c>
      <c r="DPG29" s="298">
        <v>0</v>
      </c>
      <c r="DPH29" s="299">
        <f t="shared" si="186"/>
        <v>0</v>
      </c>
      <c r="DPI29" s="1"/>
      <c r="DPJ29" s="300">
        <v>6</v>
      </c>
      <c r="DPK29" s="598">
        <v>14</v>
      </c>
      <c r="DPL29" s="597" t="s">
        <v>85</v>
      </c>
      <c r="DPM29" s="288" t="s">
        <v>32</v>
      </c>
      <c r="DPN29" s="282">
        <v>1</v>
      </c>
      <c r="DPO29" s="298">
        <v>0</v>
      </c>
      <c r="DPP29" s="299">
        <f t="shared" si="186"/>
        <v>0</v>
      </c>
      <c r="DPQ29" s="1"/>
      <c r="DPR29" s="300">
        <v>6</v>
      </c>
      <c r="DPS29" s="598">
        <v>14</v>
      </c>
      <c r="DPT29" s="597" t="s">
        <v>85</v>
      </c>
      <c r="DPU29" s="288" t="s">
        <v>32</v>
      </c>
      <c r="DPV29" s="282">
        <v>1</v>
      </c>
      <c r="DPW29" s="298">
        <v>0</v>
      </c>
      <c r="DPX29" s="299">
        <f t="shared" si="187"/>
        <v>0</v>
      </c>
      <c r="DPY29" s="1"/>
      <c r="DPZ29" s="300">
        <v>6</v>
      </c>
      <c r="DQA29" s="598">
        <v>14</v>
      </c>
      <c r="DQB29" s="597" t="s">
        <v>85</v>
      </c>
      <c r="DQC29" s="288" t="s">
        <v>32</v>
      </c>
      <c r="DQD29" s="282">
        <v>1</v>
      </c>
      <c r="DQE29" s="298">
        <v>0</v>
      </c>
      <c r="DQF29" s="299">
        <f t="shared" si="187"/>
        <v>0</v>
      </c>
      <c r="DQG29" s="1"/>
      <c r="DQH29" s="300">
        <v>6</v>
      </c>
      <c r="DQI29" s="598">
        <v>14</v>
      </c>
      <c r="DQJ29" s="597" t="s">
        <v>85</v>
      </c>
      <c r="DQK29" s="288" t="s">
        <v>32</v>
      </c>
      <c r="DQL29" s="282">
        <v>1</v>
      </c>
      <c r="DQM29" s="298">
        <v>0</v>
      </c>
      <c r="DQN29" s="299">
        <f t="shared" si="188"/>
        <v>0</v>
      </c>
      <c r="DQO29" s="1"/>
      <c r="DQP29" s="300">
        <v>6</v>
      </c>
      <c r="DQQ29" s="598">
        <v>14</v>
      </c>
      <c r="DQR29" s="597" t="s">
        <v>85</v>
      </c>
      <c r="DQS29" s="288" t="s">
        <v>32</v>
      </c>
      <c r="DQT29" s="282">
        <v>1</v>
      </c>
      <c r="DQU29" s="298">
        <v>0</v>
      </c>
      <c r="DQV29" s="299">
        <f t="shared" si="188"/>
        <v>0</v>
      </c>
      <c r="DQW29" s="1"/>
      <c r="DQX29" s="300">
        <v>6</v>
      </c>
      <c r="DQY29" s="598">
        <v>14</v>
      </c>
      <c r="DQZ29" s="597" t="s">
        <v>85</v>
      </c>
      <c r="DRA29" s="288" t="s">
        <v>32</v>
      </c>
      <c r="DRB29" s="282">
        <v>1</v>
      </c>
      <c r="DRC29" s="298">
        <v>0</v>
      </c>
      <c r="DRD29" s="299">
        <f t="shared" si="189"/>
        <v>0</v>
      </c>
      <c r="DRE29" s="1"/>
      <c r="DRF29" s="300">
        <v>6</v>
      </c>
      <c r="DRG29" s="598">
        <v>14</v>
      </c>
      <c r="DRH29" s="597" t="s">
        <v>85</v>
      </c>
      <c r="DRI29" s="288" t="s">
        <v>32</v>
      </c>
      <c r="DRJ29" s="282">
        <v>1</v>
      </c>
      <c r="DRK29" s="298">
        <v>0</v>
      </c>
      <c r="DRL29" s="299">
        <f t="shared" si="189"/>
        <v>0</v>
      </c>
      <c r="DRM29" s="1"/>
      <c r="DRN29" s="300">
        <v>6</v>
      </c>
      <c r="DRO29" s="598">
        <v>14</v>
      </c>
      <c r="DRP29" s="597" t="s">
        <v>85</v>
      </c>
      <c r="DRQ29" s="288" t="s">
        <v>32</v>
      </c>
      <c r="DRR29" s="282">
        <v>1</v>
      </c>
      <c r="DRS29" s="298">
        <v>0</v>
      </c>
      <c r="DRT29" s="299">
        <f t="shared" si="190"/>
        <v>0</v>
      </c>
      <c r="DRU29" s="1"/>
      <c r="DRV29" s="300">
        <v>6</v>
      </c>
      <c r="DRW29" s="598">
        <v>14</v>
      </c>
      <c r="DRX29" s="597" t="s">
        <v>85</v>
      </c>
      <c r="DRY29" s="288" t="s">
        <v>32</v>
      </c>
      <c r="DRZ29" s="282">
        <v>1</v>
      </c>
      <c r="DSA29" s="298">
        <v>0</v>
      </c>
      <c r="DSB29" s="299">
        <f t="shared" si="190"/>
        <v>0</v>
      </c>
      <c r="DSC29" s="1"/>
      <c r="DSD29" s="300">
        <v>6</v>
      </c>
      <c r="DSE29" s="598">
        <v>14</v>
      </c>
      <c r="DSF29" s="597" t="s">
        <v>85</v>
      </c>
      <c r="DSG29" s="288" t="s">
        <v>32</v>
      </c>
      <c r="DSH29" s="282">
        <v>1</v>
      </c>
      <c r="DSI29" s="298">
        <v>0</v>
      </c>
      <c r="DSJ29" s="299">
        <f t="shared" si="191"/>
        <v>0</v>
      </c>
      <c r="DSK29" s="1"/>
      <c r="DSL29" s="300">
        <v>6</v>
      </c>
      <c r="DSM29" s="598">
        <v>14</v>
      </c>
      <c r="DSN29" s="597" t="s">
        <v>85</v>
      </c>
      <c r="DSO29" s="288" t="s">
        <v>32</v>
      </c>
      <c r="DSP29" s="282">
        <v>1</v>
      </c>
      <c r="DSQ29" s="298">
        <v>0</v>
      </c>
      <c r="DSR29" s="299">
        <f t="shared" si="191"/>
        <v>0</v>
      </c>
      <c r="DSS29" s="1"/>
      <c r="DST29" s="300">
        <v>6</v>
      </c>
      <c r="DSU29" s="598">
        <v>14</v>
      </c>
      <c r="DSV29" s="597" t="s">
        <v>85</v>
      </c>
      <c r="DSW29" s="288" t="s">
        <v>32</v>
      </c>
      <c r="DSX29" s="282">
        <v>1</v>
      </c>
      <c r="DSY29" s="298">
        <v>0</v>
      </c>
      <c r="DSZ29" s="299">
        <f t="shared" si="192"/>
        <v>0</v>
      </c>
      <c r="DTA29" s="1"/>
      <c r="DTB29" s="300">
        <v>6</v>
      </c>
      <c r="DTC29" s="598">
        <v>14</v>
      </c>
      <c r="DTD29" s="597" t="s">
        <v>85</v>
      </c>
      <c r="DTE29" s="288" t="s">
        <v>32</v>
      </c>
      <c r="DTF29" s="282">
        <v>1</v>
      </c>
      <c r="DTG29" s="298">
        <v>0</v>
      </c>
      <c r="DTH29" s="299">
        <f t="shared" si="192"/>
        <v>0</v>
      </c>
      <c r="DTI29" s="1"/>
      <c r="DTJ29" s="300">
        <v>6</v>
      </c>
      <c r="DTK29" s="598">
        <v>14</v>
      </c>
      <c r="DTL29" s="597" t="s">
        <v>85</v>
      </c>
      <c r="DTM29" s="288" t="s">
        <v>32</v>
      </c>
      <c r="DTN29" s="282">
        <v>1</v>
      </c>
      <c r="DTO29" s="298">
        <v>0</v>
      </c>
      <c r="DTP29" s="299">
        <f t="shared" si="193"/>
        <v>0</v>
      </c>
      <c r="DTQ29" s="1"/>
      <c r="DTR29" s="300">
        <v>6</v>
      </c>
      <c r="DTS29" s="598">
        <v>14</v>
      </c>
      <c r="DTT29" s="597" t="s">
        <v>85</v>
      </c>
      <c r="DTU29" s="288" t="s">
        <v>32</v>
      </c>
      <c r="DTV29" s="282">
        <v>1</v>
      </c>
      <c r="DTW29" s="298">
        <v>0</v>
      </c>
      <c r="DTX29" s="299">
        <f t="shared" si="193"/>
        <v>0</v>
      </c>
      <c r="DTY29" s="1"/>
      <c r="DTZ29" s="300">
        <v>6</v>
      </c>
      <c r="DUA29" s="598">
        <v>14</v>
      </c>
      <c r="DUB29" s="597" t="s">
        <v>85</v>
      </c>
      <c r="DUC29" s="288" t="s">
        <v>32</v>
      </c>
      <c r="DUD29" s="282">
        <v>1</v>
      </c>
      <c r="DUE29" s="298">
        <v>0</v>
      </c>
      <c r="DUF29" s="299">
        <f t="shared" si="194"/>
        <v>0</v>
      </c>
      <c r="DUG29" s="1"/>
      <c r="DUH29" s="300">
        <v>6</v>
      </c>
      <c r="DUI29" s="598">
        <v>14</v>
      </c>
      <c r="DUJ29" s="597" t="s">
        <v>85</v>
      </c>
      <c r="DUK29" s="288" t="s">
        <v>32</v>
      </c>
      <c r="DUL29" s="282">
        <v>1</v>
      </c>
      <c r="DUM29" s="298">
        <v>0</v>
      </c>
      <c r="DUN29" s="299">
        <f t="shared" si="194"/>
        <v>0</v>
      </c>
      <c r="DUO29" s="1"/>
      <c r="DUP29" s="300">
        <v>6</v>
      </c>
      <c r="DUQ29" s="598">
        <v>14</v>
      </c>
      <c r="DUR29" s="597" t="s">
        <v>85</v>
      </c>
      <c r="DUS29" s="288" t="s">
        <v>32</v>
      </c>
      <c r="DUT29" s="282">
        <v>1</v>
      </c>
      <c r="DUU29" s="298">
        <v>0</v>
      </c>
      <c r="DUV29" s="299">
        <f t="shared" si="195"/>
        <v>0</v>
      </c>
      <c r="DUW29" s="1"/>
      <c r="DUX29" s="300">
        <v>6</v>
      </c>
      <c r="DUY29" s="598">
        <v>14</v>
      </c>
      <c r="DUZ29" s="597" t="s">
        <v>85</v>
      </c>
      <c r="DVA29" s="288" t="s">
        <v>32</v>
      </c>
      <c r="DVB29" s="282">
        <v>1</v>
      </c>
      <c r="DVC29" s="298">
        <v>0</v>
      </c>
      <c r="DVD29" s="299">
        <f t="shared" si="195"/>
        <v>0</v>
      </c>
      <c r="DVE29" s="1"/>
      <c r="DVF29" s="300">
        <v>6</v>
      </c>
      <c r="DVG29" s="598">
        <v>14</v>
      </c>
      <c r="DVH29" s="597" t="s">
        <v>85</v>
      </c>
      <c r="DVI29" s="288" t="s">
        <v>32</v>
      </c>
      <c r="DVJ29" s="282">
        <v>1</v>
      </c>
      <c r="DVK29" s="298">
        <v>0</v>
      </c>
      <c r="DVL29" s="299">
        <f t="shared" si="196"/>
        <v>0</v>
      </c>
      <c r="DVM29" s="1"/>
      <c r="DVN29" s="300">
        <v>6</v>
      </c>
      <c r="DVO29" s="598">
        <v>14</v>
      </c>
      <c r="DVP29" s="597" t="s">
        <v>85</v>
      </c>
      <c r="DVQ29" s="288" t="s">
        <v>32</v>
      </c>
      <c r="DVR29" s="282">
        <v>1</v>
      </c>
      <c r="DVS29" s="298">
        <v>0</v>
      </c>
      <c r="DVT29" s="299">
        <f t="shared" si="196"/>
        <v>0</v>
      </c>
      <c r="DVU29" s="1"/>
      <c r="DVV29" s="300">
        <v>6</v>
      </c>
      <c r="DVW29" s="598">
        <v>14</v>
      </c>
      <c r="DVX29" s="597" t="s">
        <v>85</v>
      </c>
      <c r="DVY29" s="288" t="s">
        <v>32</v>
      </c>
      <c r="DVZ29" s="282">
        <v>1</v>
      </c>
      <c r="DWA29" s="298">
        <v>0</v>
      </c>
      <c r="DWB29" s="299">
        <f t="shared" si="197"/>
        <v>0</v>
      </c>
      <c r="DWC29" s="1"/>
      <c r="DWD29" s="300">
        <v>6</v>
      </c>
      <c r="DWE29" s="598">
        <v>14</v>
      </c>
      <c r="DWF29" s="597" t="s">
        <v>85</v>
      </c>
      <c r="DWG29" s="288" t="s">
        <v>32</v>
      </c>
      <c r="DWH29" s="282">
        <v>1</v>
      </c>
      <c r="DWI29" s="298">
        <v>0</v>
      </c>
      <c r="DWJ29" s="299">
        <f t="shared" si="197"/>
        <v>0</v>
      </c>
      <c r="DWK29" s="1"/>
      <c r="DWL29" s="300">
        <v>6</v>
      </c>
      <c r="DWM29" s="598">
        <v>14</v>
      </c>
      <c r="DWN29" s="597" t="s">
        <v>85</v>
      </c>
      <c r="DWO29" s="288" t="s">
        <v>32</v>
      </c>
      <c r="DWP29" s="282">
        <v>1</v>
      </c>
      <c r="DWQ29" s="298">
        <v>0</v>
      </c>
      <c r="DWR29" s="299">
        <f t="shared" si="198"/>
        <v>0</v>
      </c>
      <c r="DWS29" s="1"/>
      <c r="DWT29" s="300">
        <v>6</v>
      </c>
      <c r="DWU29" s="598">
        <v>14</v>
      </c>
      <c r="DWV29" s="597" t="s">
        <v>85</v>
      </c>
      <c r="DWW29" s="288" t="s">
        <v>32</v>
      </c>
      <c r="DWX29" s="282">
        <v>1</v>
      </c>
      <c r="DWY29" s="298">
        <v>0</v>
      </c>
      <c r="DWZ29" s="299">
        <f t="shared" si="198"/>
        <v>0</v>
      </c>
      <c r="DXA29" s="1"/>
      <c r="DXB29" s="300">
        <v>6</v>
      </c>
      <c r="DXC29" s="598">
        <v>14</v>
      </c>
      <c r="DXD29" s="597" t="s">
        <v>85</v>
      </c>
      <c r="DXE29" s="288" t="s">
        <v>32</v>
      </c>
      <c r="DXF29" s="282">
        <v>1</v>
      </c>
      <c r="DXG29" s="298">
        <v>0</v>
      </c>
      <c r="DXH29" s="299">
        <f t="shared" si="199"/>
        <v>0</v>
      </c>
      <c r="DXI29" s="1"/>
      <c r="DXJ29" s="300">
        <v>6</v>
      </c>
      <c r="DXK29" s="598">
        <v>14</v>
      </c>
      <c r="DXL29" s="597" t="s">
        <v>85</v>
      </c>
      <c r="DXM29" s="288" t="s">
        <v>32</v>
      </c>
      <c r="DXN29" s="282">
        <v>1</v>
      </c>
      <c r="DXO29" s="298">
        <v>0</v>
      </c>
      <c r="DXP29" s="299">
        <f t="shared" si="199"/>
        <v>0</v>
      </c>
      <c r="DXQ29" s="1"/>
      <c r="DXR29" s="300">
        <v>6</v>
      </c>
      <c r="DXS29" s="598">
        <v>14</v>
      </c>
      <c r="DXT29" s="597" t="s">
        <v>85</v>
      </c>
      <c r="DXU29" s="288" t="s">
        <v>32</v>
      </c>
      <c r="DXV29" s="282">
        <v>1</v>
      </c>
      <c r="DXW29" s="298">
        <v>0</v>
      </c>
      <c r="DXX29" s="299">
        <f t="shared" si="200"/>
        <v>0</v>
      </c>
      <c r="DXY29" s="1"/>
      <c r="DXZ29" s="300">
        <v>6</v>
      </c>
      <c r="DYA29" s="598">
        <v>14</v>
      </c>
      <c r="DYB29" s="597" t="s">
        <v>85</v>
      </c>
      <c r="DYC29" s="288" t="s">
        <v>32</v>
      </c>
      <c r="DYD29" s="282">
        <v>1</v>
      </c>
      <c r="DYE29" s="298">
        <v>0</v>
      </c>
      <c r="DYF29" s="299">
        <f t="shared" si="200"/>
        <v>0</v>
      </c>
      <c r="DYG29" s="1"/>
      <c r="DYH29" s="300">
        <v>6</v>
      </c>
      <c r="DYI29" s="598">
        <v>14</v>
      </c>
      <c r="DYJ29" s="597" t="s">
        <v>85</v>
      </c>
      <c r="DYK29" s="288" t="s">
        <v>32</v>
      </c>
      <c r="DYL29" s="282">
        <v>1</v>
      </c>
      <c r="DYM29" s="298">
        <v>0</v>
      </c>
      <c r="DYN29" s="299">
        <f t="shared" si="201"/>
        <v>0</v>
      </c>
      <c r="DYO29" s="1"/>
      <c r="DYP29" s="300">
        <v>6</v>
      </c>
      <c r="DYQ29" s="598">
        <v>14</v>
      </c>
      <c r="DYR29" s="597" t="s">
        <v>85</v>
      </c>
      <c r="DYS29" s="288" t="s">
        <v>32</v>
      </c>
      <c r="DYT29" s="282">
        <v>1</v>
      </c>
      <c r="DYU29" s="298">
        <v>0</v>
      </c>
      <c r="DYV29" s="299">
        <f t="shared" si="201"/>
        <v>0</v>
      </c>
      <c r="DYW29" s="1"/>
      <c r="DYX29" s="300">
        <v>6</v>
      </c>
      <c r="DYY29" s="598">
        <v>14</v>
      </c>
      <c r="DYZ29" s="597" t="s">
        <v>85</v>
      </c>
      <c r="DZA29" s="288" t="s">
        <v>32</v>
      </c>
      <c r="DZB29" s="282">
        <v>1</v>
      </c>
      <c r="DZC29" s="298">
        <v>0</v>
      </c>
      <c r="DZD29" s="299">
        <f t="shared" si="202"/>
        <v>0</v>
      </c>
      <c r="DZE29" s="1"/>
      <c r="DZF29" s="300">
        <v>6</v>
      </c>
      <c r="DZG29" s="598">
        <v>14</v>
      </c>
      <c r="DZH29" s="597" t="s">
        <v>85</v>
      </c>
      <c r="DZI29" s="288" t="s">
        <v>32</v>
      </c>
      <c r="DZJ29" s="282">
        <v>1</v>
      </c>
      <c r="DZK29" s="298">
        <v>0</v>
      </c>
      <c r="DZL29" s="299">
        <f t="shared" si="202"/>
        <v>0</v>
      </c>
      <c r="DZM29" s="1"/>
      <c r="DZN29" s="300">
        <v>6</v>
      </c>
      <c r="DZO29" s="598">
        <v>14</v>
      </c>
      <c r="DZP29" s="597" t="s">
        <v>85</v>
      </c>
      <c r="DZQ29" s="288" t="s">
        <v>32</v>
      </c>
      <c r="DZR29" s="282">
        <v>1</v>
      </c>
      <c r="DZS29" s="298">
        <v>0</v>
      </c>
      <c r="DZT29" s="299">
        <f t="shared" si="203"/>
        <v>0</v>
      </c>
      <c r="DZU29" s="1"/>
      <c r="DZV29" s="300">
        <v>6</v>
      </c>
      <c r="DZW29" s="598">
        <v>14</v>
      </c>
      <c r="DZX29" s="597" t="s">
        <v>85</v>
      </c>
      <c r="DZY29" s="288" t="s">
        <v>32</v>
      </c>
      <c r="DZZ29" s="282">
        <v>1</v>
      </c>
      <c r="EAA29" s="298">
        <v>0</v>
      </c>
      <c r="EAB29" s="299">
        <f t="shared" si="203"/>
        <v>0</v>
      </c>
      <c r="EAC29" s="1"/>
      <c r="EAD29" s="300">
        <v>6</v>
      </c>
      <c r="EAE29" s="598">
        <v>14</v>
      </c>
      <c r="EAF29" s="597" t="s">
        <v>85</v>
      </c>
      <c r="EAG29" s="288" t="s">
        <v>32</v>
      </c>
      <c r="EAH29" s="282">
        <v>1</v>
      </c>
      <c r="EAI29" s="298">
        <v>0</v>
      </c>
      <c r="EAJ29" s="299">
        <f t="shared" si="204"/>
        <v>0</v>
      </c>
      <c r="EAK29" s="1"/>
      <c r="EAL29" s="300">
        <v>6</v>
      </c>
      <c r="EAM29" s="598">
        <v>14</v>
      </c>
      <c r="EAN29" s="597" t="s">
        <v>85</v>
      </c>
      <c r="EAO29" s="288" t="s">
        <v>32</v>
      </c>
      <c r="EAP29" s="282">
        <v>1</v>
      </c>
      <c r="EAQ29" s="298">
        <v>0</v>
      </c>
      <c r="EAR29" s="299">
        <f t="shared" si="204"/>
        <v>0</v>
      </c>
      <c r="EAS29" s="1"/>
      <c r="EAT29" s="300">
        <v>6</v>
      </c>
      <c r="EAU29" s="598">
        <v>14</v>
      </c>
      <c r="EAV29" s="597" t="s">
        <v>85</v>
      </c>
      <c r="EAW29" s="288" t="s">
        <v>32</v>
      </c>
      <c r="EAX29" s="282">
        <v>1</v>
      </c>
      <c r="EAY29" s="298">
        <v>0</v>
      </c>
      <c r="EAZ29" s="299">
        <f t="shared" si="205"/>
        <v>0</v>
      </c>
      <c r="EBA29" s="1"/>
      <c r="EBB29" s="300">
        <v>6</v>
      </c>
      <c r="EBC29" s="598">
        <v>14</v>
      </c>
      <c r="EBD29" s="597" t="s">
        <v>85</v>
      </c>
      <c r="EBE29" s="288" t="s">
        <v>32</v>
      </c>
      <c r="EBF29" s="282">
        <v>1</v>
      </c>
      <c r="EBG29" s="298">
        <v>0</v>
      </c>
      <c r="EBH29" s="299">
        <f t="shared" si="205"/>
        <v>0</v>
      </c>
      <c r="EBI29" s="1"/>
      <c r="EBJ29" s="300">
        <v>6</v>
      </c>
      <c r="EBK29" s="598">
        <v>14</v>
      </c>
      <c r="EBL29" s="597" t="s">
        <v>85</v>
      </c>
      <c r="EBM29" s="288" t="s">
        <v>32</v>
      </c>
      <c r="EBN29" s="282">
        <v>1</v>
      </c>
      <c r="EBO29" s="298">
        <v>0</v>
      </c>
      <c r="EBP29" s="299">
        <f t="shared" si="206"/>
        <v>0</v>
      </c>
      <c r="EBQ29" s="1"/>
      <c r="EBR29" s="300">
        <v>6</v>
      </c>
      <c r="EBS29" s="598">
        <v>14</v>
      </c>
      <c r="EBT29" s="597" t="s">
        <v>85</v>
      </c>
      <c r="EBU29" s="288" t="s">
        <v>32</v>
      </c>
      <c r="EBV29" s="282">
        <v>1</v>
      </c>
      <c r="EBW29" s="298">
        <v>0</v>
      </c>
      <c r="EBX29" s="299">
        <f t="shared" si="206"/>
        <v>0</v>
      </c>
      <c r="EBY29" s="1"/>
      <c r="EBZ29" s="300">
        <v>6</v>
      </c>
      <c r="ECA29" s="598">
        <v>14</v>
      </c>
      <c r="ECB29" s="597" t="s">
        <v>85</v>
      </c>
      <c r="ECC29" s="288" t="s">
        <v>32</v>
      </c>
      <c r="ECD29" s="282">
        <v>1</v>
      </c>
      <c r="ECE29" s="298">
        <v>0</v>
      </c>
      <c r="ECF29" s="299">
        <f t="shared" si="207"/>
        <v>0</v>
      </c>
      <c r="ECG29" s="1"/>
      <c r="ECH29" s="300">
        <v>6</v>
      </c>
      <c r="ECI29" s="598">
        <v>14</v>
      </c>
      <c r="ECJ29" s="597" t="s">
        <v>85</v>
      </c>
      <c r="ECK29" s="288" t="s">
        <v>32</v>
      </c>
      <c r="ECL29" s="282">
        <v>1</v>
      </c>
      <c r="ECM29" s="298">
        <v>0</v>
      </c>
      <c r="ECN29" s="299">
        <f t="shared" si="207"/>
        <v>0</v>
      </c>
      <c r="ECO29" s="1"/>
      <c r="ECP29" s="300">
        <v>6</v>
      </c>
      <c r="ECQ29" s="598">
        <v>14</v>
      </c>
      <c r="ECR29" s="597" t="s">
        <v>85</v>
      </c>
      <c r="ECS29" s="288" t="s">
        <v>32</v>
      </c>
      <c r="ECT29" s="282">
        <v>1</v>
      </c>
      <c r="ECU29" s="298">
        <v>0</v>
      </c>
      <c r="ECV29" s="299">
        <f t="shared" si="208"/>
        <v>0</v>
      </c>
      <c r="ECW29" s="1"/>
      <c r="ECX29" s="300">
        <v>6</v>
      </c>
      <c r="ECY29" s="598">
        <v>14</v>
      </c>
      <c r="ECZ29" s="597" t="s">
        <v>85</v>
      </c>
      <c r="EDA29" s="288" t="s">
        <v>32</v>
      </c>
      <c r="EDB29" s="282">
        <v>1</v>
      </c>
      <c r="EDC29" s="298">
        <v>0</v>
      </c>
      <c r="EDD29" s="299">
        <f t="shared" si="208"/>
        <v>0</v>
      </c>
      <c r="EDE29" s="1"/>
      <c r="EDF29" s="300">
        <v>6</v>
      </c>
      <c r="EDG29" s="598">
        <v>14</v>
      </c>
      <c r="EDH29" s="597" t="s">
        <v>85</v>
      </c>
      <c r="EDI29" s="288" t="s">
        <v>32</v>
      </c>
      <c r="EDJ29" s="282">
        <v>1</v>
      </c>
      <c r="EDK29" s="298">
        <v>0</v>
      </c>
      <c r="EDL29" s="299">
        <f t="shared" si="209"/>
        <v>0</v>
      </c>
      <c r="EDM29" s="1"/>
      <c r="EDN29" s="300">
        <v>6</v>
      </c>
      <c r="EDO29" s="598">
        <v>14</v>
      </c>
      <c r="EDP29" s="597" t="s">
        <v>85</v>
      </c>
      <c r="EDQ29" s="288" t="s">
        <v>32</v>
      </c>
      <c r="EDR29" s="282">
        <v>1</v>
      </c>
      <c r="EDS29" s="298">
        <v>0</v>
      </c>
      <c r="EDT29" s="299">
        <f t="shared" si="209"/>
        <v>0</v>
      </c>
      <c r="EDU29" s="1"/>
      <c r="EDV29" s="300">
        <v>6</v>
      </c>
      <c r="EDW29" s="598">
        <v>14</v>
      </c>
      <c r="EDX29" s="597" t="s">
        <v>85</v>
      </c>
      <c r="EDY29" s="288" t="s">
        <v>32</v>
      </c>
      <c r="EDZ29" s="282">
        <v>1</v>
      </c>
      <c r="EEA29" s="298">
        <v>0</v>
      </c>
      <c r="EEB29" s="299">
        <f t="shared" si="210"/>
        <v>0</v>
      </c>
      <c r="EEC29" s="1"/>
      <c r="EED29" s="300">
        <v>6</v>
      </c>
      <c r="EEE29" s="598">
        <v>14</v>
      </c>
      <c r="EEF29" s="597" t="s">
        <v>85</v>
      </c>
      <c r="EEG29" s="288" t="s">
        <v>32</v>
      </c>
      <c r="EEH29" s="282">
        <v>1</v>
      </c>
      <c r="EEI29" s="298">
        <v>0</v>
      </c>
      <c r="EEJ29" s="299">
        <f t="shared" si="210"/>
        <v>0</v>
      </c>
      <c r="EEK29" s="1"/>
      <c r="EEL29" s="300">
        <v>6</v>
      </c>
      <c r="EEM29" s="598">
        <v>14</v>
      </c>
      <c r="EEN29" s="597" t="s">
        <v>85</v>
      </c>
      <c r="EEO29" s="288" t="s">
        <v>32</v>
      </c>
      <c r="EEP29" s="282">
        <v>1</v>
      </c>
      <c r="EEQ29" s="298">
        <v>0</v>
      </c>
      <c r="EER29" s="299">
        <f t="shared" si="211"/>
        <v>0</v>
      </c>
      <c r="EES29" s="1"/>
      <c r="EET29" s="300">
        <v>6</v>
      </c>
      <c r="EEU29" s="598">
        <v>14</v>
      </c>
      <c r="EEV29" s="597" t="s">
        <v>85</v>
      </c>
      <c r="EEW29" s="288" t="s">
        <v>32</v>
      </c>
      <c r="EEX29" s="282">
        <v>1</v>
      </c>
      <c r="EEY29" s="298">
        <v>0</v>
      </c>
      <c r="EEZ29" s="299">
        <f t="shared" si="211"/>
        <v>0</v>
      </c>
      <c r="EFA29" s="1"/>
      <c r="EFB29" s="300">
        <v>6</v>
      </c>
      <c r="EFC29" s="598">
        <v>14</v>
      </c>
      <c r="EFD29" s="597" t="s">
        <v>85</v>
      </c>
      <c r="EFE29" s="288" t="s">
        <v>32</v>
      </c>
      <c r="EFF29" s="282">
        <v>1</v>
      </c>
      <c r="EFG29" s="298">
        <v>0</v>
      </c>
      <c r="EFH29" s="299">
        <f t="shared" si="212"/>
        <v>0</v>
      </c>
      <c r="EFI29" s="1"/>
      <c r="EFJ29" s="300">
        <v>6</v>
      </c>
      <c r="EFK29" s="598">
        <v>14</v>
      </c>
      <c r="EFL29" s="597" t="s">
        <v>85</v>
      </c>
      <c r="EFM29" s="288" t="s">
        <v>32</v>
      </c>
      <c r="EFN29" s="282">
        <v>1</v>
      </c>
      <c r="EFO29" s="298">
        <v>0</v>
      </c>
      <c r="EFP29" s="299">
        <f t="shared" si="212"/>
        <v>0</v>
      </c>
      <c r="EFQ29" s="1"/>
      <c r="EFR29" s="300">
        <v>6</v>
      </c>
      <c r="EFS29" s="598">
        <v>14</v>
      </c>
      <c r="EFT29" s="597" t="s">
        <v>85</v>
      </c>
      <c r="EFU29" s="288" t="s">
        <v>32</v>
      </c>
      <c r="EFV29" s="282">
        <v>1</v>
      </c>
      <c r="EFW29" s="298">
        <v>0</v>
      </c>
      <c r="EFX29" s="299">
        <f t="shared" si="213"/>
        <v>0</v>
      </c>
      <c r="EFY29" s="1"/>
      <c r="EFZ29" s="300">
        <v>6</v>
      </c>
      <c r="EGA29" s="598">
        <v>14</v>
      </c>
      <c r="EGB29" s="597" t="s">
        <v>85</v>
      </c>
      <c r="EGC29" s="288" t="s">
        <v>32</v>
      </c>
      <c r="EGD29" s="282">
        <v>1</v>
      </c>
      <c r="EGE29" s="298">
        <v>0</v>
      </c>
      <c r="EGF29" s="299">
        <f t="shared" si="213"/>
        <v>0</v>
      </c>
      <c r="EGG29" s="1"/>
      <c r="EGH29" s="300">
        <v>6</v>
      </c>
      <c r="EGI29" s="598">
        <v>14</v>
      </c>
      <c r="EGJ29" s="597" t="s">
        <v>85</v>
      </c>
      <c r="EGK29" s="288" t="s">
        <v>32</v>
      </c>
      <c r="EGL29" s="282">
        <v>1</v>
      </c>
      <c r="EGM29" s="298">
        <v>0</v>
      </c>
      <c r="EGN29" s="299">
        <f t="shared" si="214"/>
        <v>0</v>
      </c>
      <c r="EGO29" s="1"/>
      <c r="EGP29" s="300">
        <v>6</v>
      </c>
      <c r="EGQ29" s="598">
        <v>14</v>
      </c>
      <c r="EGR29" s="597" t="s">
        <v>85</v>
      </c>
      <c r="EGS29" s="288" t="s">
        <v>32</v>
      </c>
      <c r="EGT29" s="282">
        <v>1</v>
      </c>
      <c r="EGU29" s="298">
        <v>0</v>
      </c>
      <c r="EGV29" s="299">
        <f t="shared" si="214"/>
        <v>0</v>
      </c>
      <c r="EGW29" s="1"/>
      <c r="EGX29" s="300">
        <v>6</v>
      </c>
      <c r="EGY29" s="598">
        <v>14</v>
      </c>
      <c r="EGZ29" s="597" t="s">
        <v>85</v>
      </c>
      <c r="EHA29" s="288" t="s">
        <v>32</v>
      </c>
      <c r="EHB29" s="282">
        <v>1</v>
      </c>
      <c r="EHC29" s="298">
        <v>0</v>
      </c>
      <c r="EHD29" s="299">
        <f t="shared" si="215"/>
        <v>0</v>
      </c>
      <c r="EHE29" s="1"/>
      <c r="EHF29" s="300">
        <v>6</v>
      </c>
      <c r="EHG29" s="598">
        <v>14</v>
      </c>
      <c r="EHH29" s="597" t="s">
        <v>85</v>
      </c>
      <c r="EHI29" s="288" t="s">
        <v>32</v>
      </c>
      <c r="EHJ29" s="282">
        <v>1</v>
      </c>
      <c r="EHK29" s="298">
        <v>0</v>
      </c>
      <c r="EHL29" s="299">
        <f t="shared" si="215"/>
        <v>0</v>
      </c>
      <c r="EHM29" s="1"/>
      <c r="EHN29" s="300">
        <v>6</v>
      </c>
      <c r="EHO29" s="598">
        <v>14</v>
      </c>
      <c r="EHP29" s="597" t="s">
        <v>85</v>
      </c>
      <c r="EHQ29" s="288" t="s">
        <v>32</v>
      </c>
      <c r="EHR29" s="282">
        <v>1</v>
      </c>
      <c r="EHS29" s="298">
        <v>0</v>
      </c>
      <c r="EHT29" s="299">
        <f t="shared" si="216"/>
        <v>0</v>
      </c>
      <c r="EHU29" s="1"/>
      <c r="EHV29" s="300">
        <v>6</v>
      </c>
      <c r="EHW29" s="598">
        <v>14</v>
      </c>
      <c r="EHX29" s="597" t="s">
        <v>85</v>
      </c>
      <c r="EHY29" s="288" t="s">
        <v>32</v>
      </c>
      <c r="EHZ29" s="282">
        <v>1</v>
      </c>
      <c r="EIA29" s="298">
        <v>0</v>
      </c>
      <c r="EIB29" s="299">
        <f t="shared" si="216"/>
        <v>0</v>
      </c>
      <c r="EIC29" s="1"/>
      <c r="EID29" s="300">
        <v>6</v>
      </c>
      <c r="EIE29" s="598">
        <v>14</v>
      </c>
      <c r="EIF29" s="597" t="s">
        <v>85</v>
      </c>
      <c r="EIG29" s="288" t="s">
        <v>32</v>
      </c>
      <c r="EIH29" s="282">
        <v>1</v>
      </c>
      <c r="EII29" s="298">
        <v>0</v>
      </c>
      <c r="EIJ29" s="299">
        <f t="shared" si="217"/>
        <v>0</v>
      </c>
      <c r="EIK29" s="1"/>
      <c r="EIL29" s="300">
        <v>6</v>
      </c>
      <c r="EIM29" s="598">
        <v>14</v>
      </c>
      <c r="EIN29" s="597" t="s">
        <v>85</v>
      </c>
      <c r="EIO29" s="288" t="s">
        <v>32</v>
      </c>
      <c r="EIP29" s="282">
        <v>1</v>
      </c>
      <c r="EIQ29" s="298">
        <v>0</v>
      </c>
      <c r="EIR29" s="299">
        <f t="shared" si="217"/>
        <v>0</v>
      </c>
      <c r="EIS29" s="1"/>
      <c r="EIT29" s="300">
        <v>6</v>
      </c>
      <c r="EIU29" s="598">
        <v>14</v>
      </c>
      <c r="EIV29" s="597" t="s">
        <v>85</v>
      </c>
      <c r="EIW29" s="288" t="s">
        <v>32</v>
      </c>
      <c r="EIX29" s="282">
        <v>1</v>
      </c>
      <c r="EIY29" s="298">
        <v>0</v>
      </c>
      <c r="EIZ29" s="299">
        <f t="shared" si="218"/>
        <v>0</v>
      </c>
      <c r="EJA29" s="1"/>
      <c r="EJB29" s="300">
        <v>6</v>
      </c>
      <c r="EJC29" s="598">
        <v>14</v>
      </c>
      <c r="EJD29" s="597" t="s">
        <v>85</v>
      </c>
      <c r="EJE29" s="288" t="s">
        <v>32</v>
      </c>
      <c r="EJF29" s="282">
        <v>1</v>
      </c>
      <c r="EJG29" s="298">
        <v>0</v>
      </c>
      <c r="EJH29" s="299">
        <f t="shared" si="218"/>
        <v>0</v>
      </c>
      <c r="EJI29" s="1"/>
      <c r="EJJ29" s="300">
        <v>6</v>
      </c>
      <c r="EJK29" s="598">
        <v>14</v>
      </c>
      <c r="EJL29" s="597" t="s">
        <v>85</v>
      </c>
      <c r="EJM29" s="288" t="s">
        <v>32</v>
      </c>
      <c r="EJN29" s="282">
        <v>1</v>
      </c>
      <c r="EJO29" s="298">
        <v>0</v>
      </c>
      <c r="EJP29" s="299">
        <f t="shared" si="219"/>
        <v>0</v>
      </c>
      <c r="EJQ29" s="1"/>
      <c r="EJR29" s="300">
        <v>6</v>
      </c>
      <c r="EJS29" s="598">
        <v>14</v>
      </c>
      <c r="EJT29" s="597" t="s">
        <v>85</v>
      </c>
      <c r="EJU29" s="288" t="s">
        <v>32</v>
      </c>
      <c r="EJV29" s="282">
        <v>1</v>
      </c>
      <c r="EJW29" s="298">
        <v>0</v>
      </c>
      <c r="EJX29" s="299">
        <f t="shared" si="219"/>
        <v>0</v>
      </c>
      <c r="EJY29" s="1"/>
      <c r="EJZ29" s="300">
        <v>6</v>
      </c>
      <c r="EKA29" s="598">
        <v>14</v>
      </c>
      <c r="EKB29" s="597" t="s">
        <v>85</v>
      </c>
      <c r="EKC29" s="288" t="s">
        <v>32</v>
      </c>
      <c r="EKD29" s="282">
        <v>1</v>
      </c>
      <c r="EKE29" s="298">
        <v>0</v>
      </c>
      <c r="EKF29" s="299">
        <f t="shared" si="220"/>
        <v>0</v>
      </c>
      <c r="EKG29" s="1"/>
      <c r="EKH29" s="300">
        <v>6</v>
      </c>
      <c r="EKI29" s="598">
        <v>14</v>
      </c>
      <c r="EKJ29" s="597" t="s">
        <v>85</v>
      </c>
      <c r="EKK29" s="288" t="s">
        <v>32</v>
      </c>
      <c r="EKL29" s="282">
        <v>1</v>
      </c>
      <c r="EKM29" s="298">
        <v>0</v>
      </c>
      <c r="EKN29" s="299">
        <f t="shared" si="220"/>
        <v>0</v>
      </c>
      <c r="EKO29" s="1"/>
      <c r="EKP29" s="300">
        <v>6</v>
      </c>
      <c r="EKQ29" s="598">
        <v>14</v>
      </c>
      <c r="EKR29" s="597" t="s">
        <v>85</v>
      </c>
      <c r="EKS29" s="288" t="s">
        <v>32</v>
      </c>
      <c r="EKT29" s="282">
        <v>1</v>
      </c>
      <c r="EKU29" s="298">
        <v>0</v>
      </c>
      <c r="EKV29" s="299">
        <f t="shared" si="221"/>
        <v>0</v>
      </c>
      <c r="EKW29" s="1"/>
      <c r="EKX29" s="300">
        <v>6</v>
      </c>
      <c r="EKY29" s="598">
        <v>14</v>
      </c>
      <c r="EKZ29" s="597" t="s">
        <v>85</v>
      </c>
      <c r="ELA29" s="288" t="s">
        <v>32</v>
      </c>
      <c r="ELB29" s="282">
        <v>1</v>
      </c>
      <c r="ELC29" s="298">
        <v>0</v>
      </c>
      <c r="ELD29" s="299">
        <f t="shared" si="221"/>
        <v>0</v>
      </c>
      <c r="ELE29" s="1"/>
      <c r="ELF29" s="300">
        <v>6</v>
      </c>
      <c r="ELG29" s="598">
        <v>14</v>
      </c>
      <c r="ELH29" s="597" t="s">
        <v>85</v>
      </c>
      <c r="ELI29" s="288" t="s">
        <v>32</v>
      </c>
      <c r="ELJ29" s="282">
        <v>1</v>
      </c>
      <c r="ELK29" s="298">
        <v>0</v>
      </c>
      <c r="ELL29" s="299">
        <f t="shared" si="222"/>
        <v>0</v>
      </c>
      <c r="ELM29" s="1"/>
      <c r="ELN29" s="300">
        <v>6</v>
      </c>
      <c r="ELO29" s="598">
        <v>14</v>
      </c>
      <c r="ELP29" s="597" t="s">
        <v>85</v>
      </c>
      <c r="ELQ29" s="288" t="s">
        <v>32</v>
      </c>
      <c r="ELR29" s="282">
        <v>1</v>
      </c>
      <c r="ELS29" s="298">
        <v>0</v>
      </c>
      <c r="ELT29" s="299">
        <f t="shared" si="222"/>
        <v>0</v>
      </c>
      <c r="ELU29" s="1"/>
      <c r="ELV29" s="300">
        <v>6</v>
      </c>
      <c r="ELW29" s="598">
        <v>14</v>
      </c>
      <c r="ELX29" s="597" t="s">
        <v>85</v>
      </c>
      <c r="ELY29" s="288" t="s">
        <v>32</v>
      </c>
      <c r="ELZ29" s="282">
        <v>1</v>
      </c>
      <c r="EMA29" s="298">
        <v>0</v>
      </c>
      <c r="EMB29" s="299">
        <f t="shared" si="223"/>
        <v>0</v>
      </c>
      <c r="EMC29" s="1"/>
      <c r="EMD29" s="300">
        <v>6</v>
      </c>
      <c r="EME29" s="598">
        <v>14</v>
      </c>
      <c r="EMF29" s="597" t="s">
        <v>85</v>
      </c>
      <c r="EMG29" s="288" t="s">
        <v>32</v>
      </c>
      <c r="EMH29" s="282">
        <v>1</v>
      </c>
      <c r="EMI29" s="298">
        <v>0</v>
      </c>
      <c r="EMJ29" s="299">
        <f t="shared" si="223"/>
        <v>0</v>
      </c>
      <c r="EMK29" s="1"/>
      <c r="EML29" s="300">
        <v>6</v>
      </c>
      <c r="EMM29" s="598">
        <v>14</v>
      </c>
      <c r="EMN29" s="597" t="s">
        <v>85</v>
      </c>
      <c r="EMO29" s="288" t="s">
        <v>32</v>
      </c>
      <c r="EMP29" s="282">
        <v>1</v>
      </c>
      <c r="EMQ29" s="298">
        <v>0</v>
      </c>
      <c r="EMR29" s="299">
        <f t="shared" si="224"/>
        <v>0</v>
      </c>
      <c r="EMS29" s="1"/>
      <c r="EMT29" s="300">
        <v>6</v>
      </c>
      <c r="EMU29" s="598">
        <v>14</v>
      </c>
      <c r="EMV29" s="597" t="s">
        <v>85</v>
      </c>
      <c r="EMW29" s="288" t="s">
        <v>32</v>
      </c>
      <c r="EMX29" s="282">
        <v>1</v>
      </c>
      <c r="EMY29" s="298">
        <v>0</v>
      </c>
      <c r="EMZ29" s="299">
        <f t="shared" si="224"/>
        <v>0</v>
      </c>
      <c r="ENA29" s="1"/>
      <c r="ENB29" s="300">
        <v>6</v>
      </c>
      <c r="ENC29" s="598">
        <v>14</v>
      </c>
      <c r="END29" s="597" t="s">
        <v>85</v>
      </c>
      <c r="ENE29" s="288" t="s">
        <v>32</v>
      </c>
      <c r="ENF29" s="282">
        <v>1</v>
      </c>
      <c r="ENG29" s="298">
        <v>0</v>
      </c>
      <c r="ENH29" s="299">
        <f t="shared" si="225"/>
        <v>0</v>
      </c>
      <c r="ENI29" s="1"/>
      <c r="ENJ29" s="300">
        <v>6</v>
      </c>
      <c r="ENK29" s="598">
        <v>14</v>
      </c>
      <c r="ENL29" s="597" t="s">
        <v>85</v>
      </c>
      <c r="ENM29" s="288" t="s">
        <v>32</v>
      </c>
      <c r="ENN29" s="282">
        <v>1</v>
      </c>
      <c r="ENO29" s="298">
        <v>0</v>
      </c>
      <c r="ENP29" s="299">
        <f t="shared" si="225"/>
        <v>0</v>
      </c>
      <c r="ENQ29" s="1"/>
      <c r="ENR29" s="300">
        <v>6</v>
      </c>
      <c r="ENS29" s="598">
        <v>14</v>
      </c>
      <c r="ENT29" s="597" t="s">
        <v>85</v>
      </c>
      <c r="ENU29" s="288" t="s">
        <v>32</v>
      </c>
      <c r="ENV29" s="282">
        <v>1</v>
      </c>
      <c r="ENW29" s="298">
        <v>0</v>
      </c>
      <c r="ENX29" s="299">
        <f t="shared" si="226"/>
        <v>0</v>
      </c>
      <c r="ENY29" s="1"/>
      <c r="ENZ29" s="300">
        <v>6</v>
      </c>
      <c r="EOA29" s="598">
        <v>14</v>
      </c>
      <c r="EOB29" s="597" t="s">
        <v>85</v>
      </c>
      <c r="EOC29" s="288" t="s">
        <v>32</v>
      </c>
      <c r="EOD29" s="282">
        <v>1</v>
      </c>
      <c r="EOE29" s="298">
        <v>0</v>
      </c>
      <c r="EOF29" s="299">
        <f t="shared" si="226"/>
        <v>0</v>
      </c>
      <c r="EOG29" s="1"/>
      <c r="EOH29" s="300">
        <v>6</v>
      </c>
      <c r="EOI29" s="598">
        <v>14</v>
      </c>
      <c r="EOJ29" s="597" t="s">
        <v>85</v>
      </c>
      <c r="EOK29" s="288" t="s">
        <v>32</v>
      </c>
      <c r="EOL29" s="282">
        <v>1</v>
      </c>
      <c r="EOM29" s="298">
        <v>0</v>
      </c>
      <c r="EON29" s="299">
        <f t="shared" si="227"/>
        <v>0</v>
      </c>
      <c r="EOO29" s="1"/>
      <c r="EOP29" s="300">
        <v>6</v>
      </c>
      <c r="EOQ29" s="598">
        <v>14</v>
      </c>
      <c r="EOR29" s="597" t="s">
        <v>85</v>
      </c>
      <c r="EOS29" s="288" t="s">
        <v>32</v>
      </c>
      <c r="EOT29" s="282">
        <v>1</v>
      </c>
      <c r="EOU29" s="298">
        <v>0</v>
      </c>
      <c r="EOV29" s="299">
        <f t="shared" si="227"/>
        <v>0</v>
      </c>
      <c r="EOW29" s="1"/>
      <c r="EOX29" s="300">
        <v>6</v>
      </c>
      <c r="EOY29" s="598">
        <v>14</v>
      </c>
      <c r="EOZ29" s="597" t="s">
        <v>85</v>
      </c>
      <c r="EPA29" s="288" t="s">
        <v>32</v>
      </c>
      <c r="EPB29" s="282">
        <v>1</v>
      </c>
      <c r="EPC29" s="298">
        <v>0</v>
      </c>
      <c r="EPD29" s="299">
        <f t="shared" si="228"/>
        <v>0</v>
      </c>
      <c r="EPE29" s="1"/>
      <c r="EPF29" s="300">
        <v>6</v>
      </c>
      <c r="EPG29" s="598">
        <v>14</v>
      </c>
      <c r="EPH29" s="597" t="s">
        <v>85</v>
      </c>
      <c r="EPI29" s="288" t="s">
        <v>32</v>
      </c>
      <c r="EPJ29" s="282">
        <v>1</v>
      </c>
      <c r="EPK29" s="298">
        <v>0</v>
      </c>
      <c r="EPL29" s="299">
        <f t="shared" si="228"/>
        <v>0</v>
      </c>
      <c r="EPM29" s="1"/>
      <c r="EPN29" s="300">
        <v>6</v>
      </c>
      <c r="EPO29" s="598">
        <v>14</v>
      </c>
      <c r="EPP29" s="597" t="s">
        <v>85</v>
      </c>
      <c r="EPQ29" s="288" t="s">
        <v>32</v>
      </c>
      <c r="EPR29" s="282">
        <v>1</v>
      </c>
      <c r="EPS29" s="298">
        <v>0</v>
      </c>
      <c r="EPT29" s="299">
        <f t="shared" si="229"/>
        <v>0</v>
      </c>
      <c r="EPU29" s="1"/>
      <c r="EPV29" s="300">
        <v>6</v>
      </c>
      <c r="EPW29" s="598">
        <v>14</v>
      </c>
      <c r="EPX29" s="597" t="s">
        <v>85</v>
      </c>
      <c r="EPY29" s="288" t="s">
        <v>32</v>
      </c>
      <c r="EPZ29" s="282">
        <v>1</v>
      </c>
      <c r="EQA29" s="298">
        <v>0</v>
      </c>
      <c r="EQB29" s="299">
        <f t="shared" si="229"/>
        <v>0</v>
      </c>
      <c r="EQC29" s="1"/>
      <c r="EQD29" s="300">
        <v>6</v>
      </c>
      <c r="EQE29" s="598">
        <v>14</v>
      </c>
      <c r="EQF29" s="597" t="s">
        <v>85</v>
      </c>
      <c r="EQG29" s="288" t="s">
        <v>32</v>
      </c>
      <c r="EQH29" s="282">
        <v>1</v>
      </c>
      <c r="EQI29" s="298">
        <v>0</v>
      </c>
      <c r="EQJ29" s="299">
        <f t="shared" si="230"/>
        <v>0</v>
      </c>
      <c r="EQK29" s="1"/>
      <c r="EQL29" s="300">
        <v>6</v>
      </c>
      <c r="EQM29" s="598">
        <v>14</v>
      </c>
      <c r="EQN29" s="597" t="s">
        <v>85</v>
      </c>
      <c r="EQO29" s="288" t="s">
        <v>32</v>
      </c>
      <c r="EQP29" s="282">
        <v>1</v>
      </c>
      <c r="EQQ29" s="298">
        <v>0</v>
      </c>
      <c r="EQR29" s="299">
        <f t="shared" si="230"/>
        <v>0</v>
      </c>
      <c r="EQS29" s="1"/>
      <c r="EQT29" s="300">
        <v>6</v>
      </c>
      <c r="EQU29" s="598">
        <v>14</v>
      </c>
      <c r="EQV29" s="597" t="s">
        <v>85</v>
      </c>
      <c r="EQW29" s="288" t="s">
        <v>32</v>
      </c>
      <c r="EQX29" s="282">
        <v>1</v>
      </c>
      <c r="EQY29" s="298">
        <v>0</v>
      </c>
      <c r="EQZ29" s="299">
        <f t="shared" si="231"/>
        <v>0</v>
      </c>
      <c r="ERA29" s="1"/>
      <c r="ERB29" s="300">
        <v>6</v>
      </c>
      <c r="ERC29" s="598">
        <v>14</v>
      </c>
      <c r="ERD29" s="597" t="s">
        <v>85</v>
      </c>
      <c r="ERE29" s="288" t="s">
        <v>32</v>
      </c>
      <c r="ERF29" s="282">
        <v>1</v>
      </c>
      <c r="ERG29" s="298">
        <v>0</v>
      </c>
      <c r="ERH29" s="299">
        <f t="shared" si="231"/>
        <v>0</v>
      </c>
      <c r="ERI29" s="1"/>
      <c r="ERJ29" s="300">
        <v>6</v>
      </c>
      <c r="ERK29" s="598">
        <v>14</v>
      </c>
      <c r="ERL29" s="597" t="s">
        <v>85</v>
      </c>
      <c r="ERM29" s="288" t="s">
        <v>32</v>
      </c>
      <c r="ERN29" s="282">
        <v>1</v>
      </c>
      <c r="ERO29" s="298">
        <v>0</v>
      </c>
      <c r="ERP29" s="299">
        <f t="shared" si="232"/>
        <v>0</v>
      </c>
      <c r="ERQ29" s="1"/>
      <c r="ERR29" s="300">
        <v>6</v>
      </c>
      <c r="ERS29" s="598">
        <v>14</v>
      </c>
      <c r="ERT29" s="597" t="s">
        <v>85</v>
      </c>
      <c r="ERU29" s="288" t="s">
        <v>32</v>
      </c>
      <c r="ERV29" s="282">
        <v>1</v>
      </c>
      <c r="ERW29" s="298">
        <v>0</v>
      </c>
      <c r="ERX29" s="299">
        <f t="shared" si="232"/>
        <v>0</v>
      </c>
      <c r="ERY29" s="1"/>
      <c r="ERZ29" s="300">
        <v>6</v>
      </c>
      <c r="ESA29" s="598">
        <v>14</v>
      </c>
      <c r="ESB29" s="597" t="s">
        <v>85</v>
      </c>
      <c r="ESC29" s="288" t="s">
        <v>32</v>
      </c>
      <c r="ESD29" s="282">
        <v>1</v>
      </c>
      <c r="ESE29" s="298">
        <v>0</v>
      </c>
      <c r="ESF29" s="299">
        <f t="shared" si="233"/>
        <v>0</v>
      </c>
      <c r="ESG29" s="1"/>
      <c r="ESH29" s="300">
        <v>6</v>
      </c>
      <c r="ESI29" s="598">
        <v>14</v>
      </c>
      <c r="ESJ29" s="597" t="s">
        <v>85</v>
      </c>
      <c r="ESK29" s="288" t="s">
        <v>32</v>
      </c>
      <c r="ESL29" s="282">
        <v>1</v>
      </c>
      <c r="ESM29" s="298">
        <v>0</v>
      </c>
      <c r="ESN29" s="299">
        <f t="shared" si="233"/>
        <v>0</v>
      </c>
      <c r="ESO29" s="1"/>
      <c r="ESP29" s="300">
        <v>6</v>
      </c>
      <c r="ESQ29" s="598">
        <v>14</v>
      </c>
      <c r="ESR29" s="597" t="s">
        <v>85</v>
      </c>
      <c r="ESS29" s="288" t="s">
        <v>32</v>
      </c>
      <c r="EST29" s="282">
        <v>1</v>
      </c>
      <c r="ESU29" s="298">
        <v>0</v>
      </c>
      <c r="ESV29" s="299">
        <f t="shared" si="234"/>
        <v>0</v>
      </c>
      <c r="ESW29" s="1"/>
      <c r="ESX29" s="300">
        <v>6</v>
      </c>
      <c r="ESY29" s="598">
        <v>14</v>
      </c>
      <c r="ESZ29" s="597" t="s">
        <v>85</v>
      </c>
      <c r="ETA29" s="288" t="s">
        <v>32</v>
      </c>
      <c r="ETB29" s="282">
        <v>1</v>
      </c>
      <c r="ETC29" s="298">
        <v>0</v>
      </c>
      <c r="ETD29" s="299">
        <f t="shared" si="234"/>
        <v>0</v>
      </c>
      <c r="ETE29" s="1"/>
      <c r="ETF29" s="300">
        <v>6</v>
      </c>
      <c r="ETG29" s="598">
        <v>14</v>
      </c>
      <c r="ETH29" s="597" t="s">
        <v>85</v>
      </c>
      <c r="ETI29" s="288" t="s">
        <v>32</v>
      </c>
      <c r="ETJ29" s="282">
        <v>1</v>
      </c>
      <c r="ETK29" s="298">
        <v>0</v>
      </c>
      <c r="ETL29" s="299">
        <f t="shared" si="235"/>
        <v>0</v>
      </c>
      <c r="ETM29" s="1"/>
      <c r="ETN29" s="300">
        <v>6</v>
      </c>
      <c r="ETO29" s="598">
        <v>14</v>
      </c>
      <c r="ETP29" s="597" t="s">
        <v>85</v>
      </c>
      <c r="ETQ29" s="288" t="s">
        <v>32</v>
      </c>
      <c r="ETR29" s="282">
        <v>1</v>
      </c>
      <c r="ETS29" s="298">
        <v>0</v>
      </c>
      <c r="ETT29" s="299">
        <f t="shared" si="235"/>
        <v>0</v>
      </c>
      <c r="ETU29" s="1"/>
      <c r="ETV29" s="300">
        <v>6</v>
      </c>
      <c r="ETW29" s="598">
        <v>14</v>
      </c>
      <c r="ETX29" s="597" t="s">
        <v>85</v>
      </c>
      <c r="ETY29" s="288" t="s">
        <v>32</v>
      </c>
      <c r="ETZ29" s="282">
        <v>1</v>
      </c>
      <c r="EUA29" s="298">
        <v>0</v>
      </c>
      <c r="EUB29" s="299">
        <f t="shared" si="236"/>
        <v>0</v>
      </c>
      <c r="EUC29" s="1"/>
      <c r="EUD29" s="300">
        <v>6</v>
      </c>
      <c r="EUE29" s="598">
        <v>14</v>
      </c>
      <c r="EUF29" s="597" t="s">
        <v>85</v>
      </c>
      <c r="EUG29" s="288" t="s">
        <v>32</v>
      </c>
      <c r="EUH29" s="282">
        <v>1</v>
      </c>
      <c r="EUI29" s="298">
        <v>0</v>
      </c>
      <c r="EUJ29" s="299">
        <f t="shared" si="236"/>
        <v>0</v>
      </c>
      <c r="EUK29" s="1"/>
      <c r="EUL29" s="300">
        <v>6</v>
      </c>
      <c r="EUM29" s="598">
        <v>14</v>
      </c>
      <c r="EUN29" s="597" t="s">
        <v>85</v>
      </c>
      <c r="EUO29" s="288" t="s">
        <v>32</v>
      </c>
      <c r="EUP29" s="282">
        <v>1</v>
      </c>
      <c r="EUQ29" s="298">
        <v>0</v>
      </c>
      <c r="EUR29" s="299">
        <f t="shared" si="237"/>
        <v>0</v>
      </c>
      <c r="EUS29" s="1"/>
      <c r="EUT29" s="300">
        <v>6</v>
      </c>
      <c r="EUU29" s="598">
        <v>14</v>
      </c>
      <c r="EUV29" s="597" t="s">
        <v>85</v>
      </c>
      <c r="EUW29" s="288" t="s">
        <v>32</v>
      </c>
      <c r="EUX29" s="282">
        <v>1</v>
      </c>
      <c r="EUY29" s="298">
        <v>0</v>
      </c>
      <c r="EUZ29" s="299">
        <f t="shared" si="237"/>
        <v>0</v>
      </c>
      <c r="EVA29" s="1"/>
      <c r="EVB29" s="300">
        <v>6</v>
      </c>
      <c r="EVC29" s="598">
        <v>14</v>
      </c>
      <c r="EVD29" s="597" t="s">
        <v>85</v>
      </c>
      <c r="EVE29" s="288" t="s">
        <v>32</v>
      </c>
      <c r="EVF29" s="282">
        <v>1</v>
      </c>
      <c r="EVG29" s="298">
        <v>0</v>
      </c>
      <c r="EVH29" s="299">
        <f t="shared" si="238"/>
        <v>0</v>
      </c>
      <c r="EVI29" s="1"/>
      <c r="EVJ29" s="300">
        <v>6</v>
      </c>
      <c r="EVK29" s="598">
        <v>14</v>
      </c>
      <c r="EVL29" s="597" t="s">
        <v>85</v>
      </c>
      <c r="EVM29" s="288" t="s">
        <v>32</v>
      </c>
      <c r="EVN29" s="282">
        <v>1</v>
      </c>
      <c r="EVO29" s="298">
        <v>0</v>
      </c>
      <c r="EVP29" s="299">
        <f t="shared" si="238"/>
        <v>0</v>
      </c>
      <c r="EVQ29" s="1"/>
      <c r="EVR29" s="300">
        <v>6</v>
      </c>
      <c r="EVS29" s="598">
        <v>14</v>
      </c>
      <c r="EVT29" s="597" t="s">
        <v>85</v>
      </c>
      <c r="EVU29" s="288" t="s">
        <v>32</v>
      </c>
      <c r="EVV29" s="282">
        <v>1</v>
      </c>
      <c r="EVW29" s="298">
        <v>0</v>
      </c>
      <c r="EVX29" s="299">
        <f t="shared" si="239"/>
        <v>0</v>
      </c>
      <c r="EVY29" s="1"/>
      <c r="EVZ29" s="300">
        <v>6</v>
      </c>
      <c r="EWA29" s="598">
        <v>14</v>
      </c>
      <c r="EWB29" s="597" t="s">
        <v>85</v>
      </c>
      <c r="EWC29" s="288" t="s">
        <v>32</v>
      </c>
      <c r="EWD29" s="282">
        <v>1</v>
      </c>
      <c r="EWE29" s="298">
        <v>0</v>
      </c>
      <c r="EWF29" s="299">
        <f t="shared" si="239"/>
        <v>0</v>
      </c>
      <c r="EWG29" s="1"/>
      <c r="EWH29" s="300">
        <v>6</v>
      </c>
      <c r="EWI29" s="598">
        <v>14</v>
      </c>
      <c r="EWJ29" s="597" t="s">
        <v>85</v>
      </c>
      <c r="EWK29" s="288" t="s">
        <v>32</v>
      </c>
      <c r="EWL29" s="282">
        <v>1</v>
      </c>
      <c r="EWM29" s="298">
        <v>0</v>
      </c>
      <c r="EWN29" s="299">
        <f t="shared" si="240"/>
        <v>0</v>
      </c>
      <c r="EWO29" s="1"/>
      <c r="EWP29" s="300">
        <v>6</v>
      </c>
      <c r="EWQ29" s="598">
        <v>14</v>
      </c>
      <c r="EWR29" s="597" t="s">
        <v>85</v>
      </c>
      <c r="EWS29" s="288" t="s">
        <v>32</v>
      </c>
      <c r="EWT29" s="282">
        <v>1</v>
      </c>
      <c r="EWU29" s="298">
        <v>0</v>
      </c>
      <c r="EWV29" s="299">
        <f t="shared" si="240"/>
        <v>0</v>
      </c>
      <c r="EWW29" s="1"/>
      <c r="EWX29" s="300">
        <v>6</v>
      </c>
      <c r="EWY29" s="598">
        <v>14</v>
      </c>
      <c r="EWZ29" s="597" t="s">
        <v>85</v>
      </c>
      <c r="EXA29" s="288" t="s">
        <v>32</v>
      </c>
      <c r="EXB29" s="282">
        <v>1</v>
      </c>
      <c r="EXC29" s="298">
        <v>0</v>
      </c>
      <c r="EXD29" s="299">
        <f t="shared" si="241"/>
        <v>0</v>
      </c>
      <c r="EXE29" s="1"/>
      <c r="EXF29" s="300">
        <v>6</v>
      </c>
      <c r="EXG29" s="598">
        <v>14</v>
      </c>
      <c r="EXH29" s="597" t="s">
        <v>85</v>
      </c>
      <c r="EXI29" s="288" t="s">
        <v>32</v>
      </c>
      <c r="EXJ29" s="282">
        <v>1</v>
      </c>
      <c r="EXK29" s="298">
        <v>0</v>
      </c>
      <c r="EXL29" s="299">
        <f t="shared" si="241"/>
        <v>0</v>
      </c>
      <c r="EXM29" s="1"/>
      <c r="EXN29" s="300">
        <v>6</v>
      </c>
      <c r="EXO29" s="598">
        <v>14</v>
      </c>
      <c r="EXP29" s="597" t="s">
        <v>85</v>
      </c>
      <c r="EXQ29" s="288" t="s">
        <v>32</v>
      </c>
      <c r="EXR29" s="282">
        <v>1</v>
      </c>
      <c r="EXS29" s="298">
        <v>0</v>
      </c>
      <c r="EXT29" s="299">
        <f t="shared" si="242"/>
        <v>0</v>
      </c>
      <c r="EXU29" s="1"/>
      <c r="EXV29" s="300">
        <v>6</v>
      </c>
      <c r="EXW29" s="598">
        <v>14</v>
      </c>
      <c r="EXX29" s="597" t="s">
        <v>85</v>
      </c>
      <c r="EXY29" s="288" t="s">
        <v>32</v>
      </c>
      <c r="EXZ29" s="282">
        <v>1</v>
      </c>
      <c r="EYA29" s="298">
        <v>0</v>
      </c>
      <c r="EYB29" s="299">
        <f t="shared" si="242"/>
        <v>0</v>
      </c>
      <c r="EYC29" s="1"/>
      <c r="EYD29" s="300">
        <v>6</v>
      </c>
      <c r="EYE29" s="598">
        <v>14</v>
      </c>
      <c r="EYF29" s="597" t="s">
        <v>85</v>
      </c>
      <c r="EYG29" s="288" t="s">
        <v>32</v>
      </c>
      <c r="EYH29" s="282">
        <v>1</v>
      </c>
      <c r="EYI29" s="298">
        <v>0</v>
      </c>
      <c r="EYJ29" s="299">
        <f t="shared" si="243"/>
        <v>0</v>
      </c>
      <c r="EYK29" s="1"/>
      <c r="EYL29" s="300">
        <v>6</v>
      </c>
      <c r="EYM29" s="598">
        <v>14</v>
      </c>
      <c r="EYN29" s="597" t="s">
        <v>85</v>
      </c>
      <c r="EYO29" s="288" t="s">
        <v>32</v>
      </c>
      <c r="EYP29" s="282">
        <v>1</v>
      </c>
      <c r="EYQ29" s="298">
        <v>0</v>
      </c>
      <c r="EYR29" s="299">
        <f t="shared" si="243"/>
        <v>0</v>
      </c>
      <c r="EYS29" s="1"/>
      <c r="EYT29" s="300">
        <v>6</v>
      </c>
      <c r="EYU29" s="598">
        <v>14</v>
      </c>
      <c r="EYV29" s="597" t="s">
        <v>85</v>
      </c>
      <c r="EYW29" s="288" t="s">
        <v>32</v>
      </c>
      <c r="EYX29" s="282">
        <v>1</v>
      </c>
      <c r="EYY29" s="298">
        <v>0</v>
      </c>
      <c r="EYZ29" s="299">
        <f t="shared" si="244"/>
        <v>0</v>
      </c>
      <c r="EZA29" s="1"/>
      <c r="EZB29" s="300">
        <v>6</v>
      </c>
      <c r="EZC29" s="598">
        <v>14</v>
      </c>
      <c r="EZD29" s="597" t="s">
        <v>85</v>
      </c>
      <c r="EZE29" s="288" t="s">
        <v>32</v>
      </c>
      <c r="EZF29" s="282">
        <v>1</v>
      </c>
      <c r="EZG29" s="298">
        <v>0</v>
      </c>
      <c r="EZH29" s="299">
        <f t="shared" si="244"/>
        <v>0</v>
      </c>
      <c r="EZI29" s="1"/>
      <c r="EZJ29" s="300">
        <v>6</v>
      </c>
      <c r="EZK29" s="598">
        <v>14</v>
      </c>
      <c r="EZL29" s="597" t="s">
        <v>85</v>
      </c>
      <c r="EZM29" s="288" t="s">
        <v>32</v>
      </c>
      <c r="EZN29" s="282">
        <v>1</v>
      </c>
      <c r="EZO29" s="298">
        <v>0</v>
      </c>
      <c r="EZP29" s="299">
        <f t="shared" si="245"/>
        <v>0</v>
      </c>
      <c r="EZQ29" s="1"/>
      <c r="EZR29" s="300">
        <v>6</v>
      </c>
      <c r="EZS29" s="598">
        <v>14</v>
      </c>
      <c r="EZT29" s="597" t="s">
        <v>85</v>
      </c>
      <c r="EZU29" s="288" t="s">
        <v>32</v>
      </c>
      <c r="EZV29" s="282">
        <v>1</v>
      </c>
      <c r="EZW29" s="298">
        <v>0</v>
      </c>
      <c r="EZX29" s="299">
        <f t="shared" si="245"/>
        <v>0</v>
      </c>
      <c r="EZY29" s="1"/>
      <c r="EZZ29" s="300">
        <v>6</v>
      </c>
      <c r="FAA29" s="598">
        <v>14</v>
      </c>
      <c r="FAB29" s="597" t="s">
        <v>85</v>
      </c>
      <c r="FAC29" s="288" t="s">
        <v>32</v>
      </c>
      <c r="FAD29" s="282">
        <v>1</v>
      </c>
      <c r="FAE29" s="298">
        <v>0</v>
      </c>
      <c r="FAF29" s="299">
        <f t="shared" si="246"/>
        <v>0</v>
      </c>
      <c r="FAG29" s="1"/>
      <c r="FAH29" s="300">
        <v>6</v>
      </c>
      <c r="FAI29" s="598">
        <v>14</v>
      </c>
      <c r="FAJ29" s="597" t="s">
        <v>85</v>
      </c>
      <c r="FAK29" s="288" t="s">
        <v>32</v>
      </c>
      <c r="FAL29" s="282">
        <v>1</v>
      </c>
      <c r="FAM29" s="298">
        <v>0</v>
      </c>
      <c r="FAN29" s="299">
        <f t="shared" si="246"/>
        <v>0</v>
      </c>
      <c r="FAO29" s="1"/>
      <c r="FAP29" s="300">
        <v>6</v>
      </c>
      <c r="FAQ29" s="598">
        <v>14</v>
      </c>
      <c r="FAR29" s="597" t="s">
        <v>85</v>
      </c>
      <c r="FAS29" s="288" t="s">
        <v>32</v>
      </c>
      <c r="FAT29" s="282">
        <v>1</v>
      </c>
      <c r="FAU29" s="298">
        <v>0</v>
      </c>
      <c r="FAV29" s="299">
        <f t="shared" si="247"/>
        <v>0</v>
      </c>
      <c r="FAW29" s="1"/>
      <c r="FAX29" s="300">
        <v>6</v>
      </c>
      <c r="FAY29" s="598">
        <v>14</v>
      </c>
      <c r="FAZ29" s="597" t="s">
        <v>85</v>
      </c>
      <c r="FBA29" s="288" t="s">
        <v>32</v>
      </c>
      <c r="FBB29" s="282">
        <v>1</v>
      </c>
      <c r="FBC29" s="298">
        <v>0</v>
      </c>
      <c r="FBD29" s="299">
        <f t="shared" si="247"/>
        <v>0</v>
      </c>
      <c r="FBE29" s="1"/>
      <c r="FBF29" s="300">
        <v>6</v>
      </c>
      <c r="FBG29" s="598">
        <v>14</v>
      </c>
      <c r="FBH29" s="597" t="s">
        <v>85</v>
      </c>
      <c r="FBI29" s="288" t="s">
        <v>32</v>
      </c>
      <c r="FBJ29" s="282">
        <v>1</v>
      </c>
      <c r="FBK29" s="298">
        <v>0</v>
      </c>
      <c r="FBL29" s="299">
        <f t="shared" si="248"/>
        <v>0</v>
      </c>
      <c r="FBM29" s="1"/>
      <c r="FBN29" s="300">
        <v>6</v>
      </c>
      <c r="FBO29" s="598">
        <v>14</v>
      </c>
      <c r="FBP29" s="597" t="s">
        <v>85</v>
      </c>
      <c r="FBQ29" s="288" t="s">
        <v>32</v>
      </c>
      <c r="FBR29" s="282">
        <v>1</v>
      </c>
      <c r="FBS29" s="298">
        <v>0</v>
      </c>
      <c r="FBT29" s="299">
        <f t="shared" si="248"/>
        <v>0</v>
      </c>
      <c r="FBU29" s="1"/>
      <c r="FBV29" s="300">
        <v>6</v>
      </c>
      <c r="FBW29" s="598">
        <v>14</v>
      </c>
      <c r="FBX29" s="597" t="s">
        <v>85</v>
      </c>
      <c r="FBY29" s="288" t="s">
        <v>32</v>
      </c>
      <c r="FBZ29" s="282">
        <v>1</v>
      </c>
      <c r="FCA29" s="298">
        <v>0</v>
      </c>
      <c r="FCB29" s="299">
        <f t="shared" si="249"/>
        <v>0</v>
      </c>
      <c r="FCC29" s="1"/>
      <c r="FCD29" s="300">
        <v>6</v>
      </c>
      <c r="FCE29" s="598">
        <v>14</v>
      </c>
      <c r="FCF29" s="597" t="s">
        <v>85</v>
      </c>
      <c r="FCG29" s="288" t="s">
        <v>32</v>
      </c>
      <c r="FCH29" s="282">
        <v>1</v>
      </c>
      <c r="FCI29" s="298">
        <v>0</v>
      </c>
      <c r="FCJ29" s="299">
        <f t="shared" si="249"/>
        <v>0</v>
      </c>
      <c r="FCK29" s="1"/>
      <c r="FCL29" s="300">
        <v>6</v>
      </c>
      <c r="FCM29" s="598">
        <v>14</v>
      </c>
      <c r="FCN29" s="597" t="s">
        <v>85</v>
      </c>
      <c r="FCO29" s="288" t="s">
        <v>32</v>
      </c>
      <c r="FCP29" s="282">
        <v>1</v>
      </c>
      <c r="FCQ29" s="298">
        <v>0</v>
      </c>
      <c r="FCR29" s="299">
        <f t="shared" si="250"/>
        <v>0</v>
      </c>
      <c r="FCS29" s="1"/>
      <c r="FCT29" s="300">
        <v>6</v>
      </c>
      <c r="FCU29" s="598">
        <v>14</v>
      </c>
      <c r="FCV29" s="597" t="s">
        <v>85</v>
      </c>
      <c r="FCW29" s="288" t="s">
        <v>32</v>
      </c>
      <c r="FCX29" s="282">
        <v>1</v>
      </c>
      <c r="FCY29" s="298">
        <v>0</v>
      </c>
      <c r="FCZ29" s="299">
        <f t="shared" si="250"/>
        <v>0</v>
      </c>
      <c r="FDA29" s="1"/>
      <c r="FDB29" s="300">
        <v>6</v>
      </c>
      <c r="FDC29" s="598">
        <v>14</v>
      </c>
      <c r="FDD29" s="597" t="s">
        <v>85</v>
      </c>
      <c r="FDE29" s="288" t="s">
        <v>32</v>
      </c>
      <c r="FDF29" s="282">
        <v>1</v>
      </c>
      <c r="FDG29" s="298">
        <v>0</v>
      </c>
      <c r="FDH29" s="299">
        <f t="shared" si="251"/>
        <v>0</v>
      </c>
      <c r="FDI29" s="1"/>
      <c r="FDJ29" s="300">
        <v>6</v>
      </c>
      <c r="FDK29" s="598">
        <v>14</v>
      </c>
      <c r="FDL29" s="597" t="s">
        <v>85</v>
      </c>
      <c r="FDM29" s="288" t="s">
        <v>32</v>
      </c>
      <c r="FDN29" s="282">
        <v>1</v>
      </c>
      <c r="FDO29" s="298">
        <v>0</v>
      </c>
      <c r="FDP29" s="299">
        <f t="shared" si="251"/>
        <v>0</v>
      </c>
      <c r="FDQ29" s="1"/>
      <c r="FDR29" s="300">
        <v>6</v>
      </c>
      <c r="FDS29" s="598">
        <v>14</v>
      </c>
      <c r="FDT29" s="597" t="s">
        <v>85</v>
      </c>
      <c r="FDU29" s="288" t="s">
        <v>32</v>
      </c>
      <c r="FDV29" s="282">
        <v>1</v>
      </c>
      <c r="FDW29" s="298">
        <v>0</v>
      </c>
      <c r="FDX29" s="299">
        <f t="shared" si="252"/>
        <v>0</v>
      </c>
      <c r="FDY29" s="1"/>
      <c r="FDZ29" s="300">
        <v>6</v>
      </c>
      <c r="FEA29" s="598">
        <v>14</v>
      </c>
      <c r="FEB29" s="597" t="s">
        <v>85</v>
      </c>
      <c r="FEC29" s="288" t="s">
        <v>32</v>
      </c>
      <c r="FED29" s="282">
        <v>1</v>
      </c>
      <c r="FEE29" s="298">
        <v>0</v>
      </c>
      <c r="FEF29" s="299">
        <f t="shared" si="252"/>
        <v>0</v>
      </c>
      <c r="FEG29" s="1"/>
      <c r="FEH29" s="300">
        <v>6</v>
      </c>
      <c r="FEI29" s="598">
        <v>14</v>
      </c>
      <c r="FEJ29" s="597" t="s">
        <v>85</v>
      </c>
      <c r="FEK29" s="288" t="s">
        <v>32</v>
      </c>
      <c r="FEL29" s="282">
        <v>1</v>
      </c>
      <c r="FEM29" s="298">
        <v>0</v>
      </c>
      <c r="FEN29" s="299">
        <f t="shared" si="253"/>
        <v>0</v>
      </c>
      <c r="FEO29" s="1"/>
      <c r="FEP29" s="300">
        <v>6</v>
      </c>
      <c r="FEQ29" s="598">
        <v>14</v>
      </c>
      <c r="FER29" s="597" t="s">
        <v>85</v>
      </c>
      <c r="FES29" s="288" t="s">
        <v>32</v>
      </c>
      <c r="FET29" s="282">
        <v>1</v>
      </c>
      <c r="FEU29" s="298">
        <v>0</v>
      </c>
      <c r="FEV29" s="299">
        <f t="shared" si="253"/>
        <v>0</v>
      </c>
      <c r="FEW29" s="1"/>
      <c r="FEX29" s="300">
        <v>6</v>
      </c>
      <c r="FEY29" s="598">
        <v>14</v>
      </c>
      <c r="FEZ29" s="597" t="s">
        <v>85</v>
      </c>
      <c r="FFA29" s="288" t="s">
        <v>32</v>
      </c>
      <c r="FFB29" s="282">
        <v>1</v>
      </c>
      <c r="FFC29" s="298">
        <v>0</v>
      </c>
      <c r="FFD29" s="299">
        <f t="shared" si="254"/>
        <v>0</v>
      </c>
      <c r="FFE29" s="1"/>
      <c r="FFF29" s="300">
        <v>6</v>
      </c>
      <c r="FFG29" s="598">
        <v>14</v>
      </c>
      <c r="FFH29" s="597" t="s">
        <v>85</v>
      </c>
      <c r="FFI29" s="288" t="s">
        <v>32</v>
      </c>
      <c r="FFJ29" s="282">
        <v>1</v>
      </c>
      <c r="FFK29" s="298">
        <v>0</v>
      </c>
      <c r="FFL29" s="299">
        <f t="shared" si="254"/>
        <v>0</v>
      </c>
      <c r="FFM29" s="1"/>
      <c r="FFN29" s="300">
        <v>6</v>
      </c>
      <c r="FFO29" s="598">
        <v>14</v>
      </c>
      <c r="FFP29" s="597" t="s">
        <v>85</v>
      </c>
      <c r="FFQ29" s="288" t="s">
        <v>32</v>
      </c>
      <c r="FFR29" s="282">
        <v>1</v>
      </c>
      <c r="FFS29" s="298">
        <v>0</v>
      </c>
      <c r="FFT29" s="299">
        <f t="shared" si="255"/>
        <v>0</v>
      </c>
      <c r="FFU29" s="1"/>
      <c r="FFV29" s="300">
        <v>6</v>
      </c>
      <c r="FFW29" s="598">
        <v>14</v>
      </c>
      <c r="FFX29" s="597" t="s">
        <v>85</v>
      </c>
      <c r="FFY29" s="288" t="s">
        <v>32</v>
      </c>
      <c r="FFZ29" s="282">
        <v>1</v>
      </c>
      <c r="FGA29" s="298">
        <v>0</v>
      </c>
      <c r="FGB29" s="299">
        <f t="shared" si="255"/>
        <v>0</v>
      </c>
      <c r="FGC29" s="1"/>
      <c r="FGD29" s="300">
        <v>6</v>
      </c>
      <c r="FGE29" s="598">
        <v>14</v>
      </c>
      <c r="FGF29" s="597" t="s">
        <v>85</v>
      </c>
      <c r="FGG29" s="288" t="s">
        <v>32</v>
      </c>
      <c r="FGH29" s="282">
        <v>1</v>
      </c>
      <c r="FGI29" s="298">
        <v>0</v>
      </c>
      <c r="FGJ29" s="299">
        <f t="shared" si="256"/>
        <v>0</v>
      </c>
      <c r="FGK29" s="1"/>
      <c r="FGL29" s="300">
        <v>6</v>
      </c>
      <c r="FGM29" s="598">
        <v>14</v>
      </c>
      <c r="FGN29" s="597" t="s">
        <v>85</v>
      </c>
      <c r="FGO29" s="288" t="s">
        <v>32</v>
      </c>
      <c r="FGP29" s="282">
        <v>1</v>
      </c>
      <c r="FGQ29" s="298">
        <v>0</v>
      </c>
      <c r="FGR29" s="299">
        <f t="shared" si="256"/>
        <v>0</v>
      </c>
      <c r="FGS29" s="1"/>
      <c r="FGT29" s="300">
        <v>6</v>
      </c>
      <c r="FGU29" s="598">
        <v>14</v>
      </c>
      <c r="FGV29" s="597" t="s">
        <v>85</v>
      </c>
      <c r="FGW29" s="288" t="s">
        <v>32</v>
      </c>
      <c r="FGX29" s="282">
        <v>1</v>
      </c>
      <c r="FGY29" s="298">
        <v>0</v>
      </c>
      <c r="FGZ29" s="299">
        <f t="shared" si="257"/>
        <v>0</v>
      </c>
      <c r="FHA29" s="1"/>
      <c r="FHB29" s="300">
        <v>6</v>
      </c>
      <c r="FHC29" s="598">
        <v>14</v>
      </c>
      <c r="FHD29" s="597" t="s">
        <v>85</v>
      </c>
      <c r="FHE29" s="288" t="s">
        <v>32</v>
      </c>
      <c r="FHF29" s="282">
        <v>1</v>
      </c>
      <c r="FHG29" s="298">
        <v>0</v>
      </c>
      <c r="FHH29" s="299">
        <f t="shared" si="257"/>
        <v>0</v>
      </c>
      <c r="FHI29" s="1"/>
      <c r="FHJ29" s="300">
        <v>6</v>
      </c>
      <c r="FHK29" s="598">
        <v>14</v>
      </c>
      <c r="FHL29" s="597" t="s">
        <v>85</v>
      </c>
      <c r="FHM29" s="288" t="s">
        <v>32</v>
      </c>
      <c r="FHN29" s="282">
        <v>1</v>
      </c>
      <c r="FHO29" s="298">
        <v>0</v>
      </c>
      <c r="FHP29" s="299">
        <f t="shared" si="258"/>
        <v>0</v>
      </c>
      <c r="FHQ29" s="1"/>
      <c r="FHR29" s="300">
        <v>6</v>
      </c>
      <c r="FHS29" s="598">
        <v>14</v>
      </c>
      <c r="FHT29" s="597" t="s">
        <v>85</v>
      </c>
      <c r="FHU29" s="288" t="s">
        <v>32</v>
      </c>
      <c r="FHV29" s="282">
        <v>1</v>
      </c>
      <c r="FHW29" s="298">
        <v>0</v>
      </c>
      <c r="FHX29" s="299">
        <f t="shared" si="258"/>
        <v>0</v>
      </c>
      <c r="FHY29" s="1"/>
      <c r="FHZ29" s="300">
        <v>6</v>
      </c>
      <c r="FIA29" s="598">
        <v>14</v>
      </c>
      <c r="FIB29" s="597" t="s">
        <v>85</v>
      </c>
      <c r="FIC29" s="288" t="s">
        <v>32</v>
      </c>
      <c r="FID29" s="282">
        <v>1</v>
      </c>
      <c r="FIE29" s="298">
        <v>0</v>
      </c>
      <c r="FIF29" s="299">
        <f t="shared" si="259"/>
        <v>0</v>
      </c>
      <c r="FIG29" s="1"/>
      <c r="FIH29" s="300">
        <v>6</v>
      </c>
      <c r="FII29" s="598">
        <v>14</v>
      </c>
      <c r="FIJ29" s="597" t="s">
        <v>85</v>
      </c>
      <c r="FIK29" s="288" t="s">
        <v>32</v>
      </c>
      <c r="FIL29" s="282">
        <v>1</v>
      </c>
      <c r="FIM29" s="298">
        <v>0</v>
      </c>
      <c r="FIN29" s="299">
        <f t="shared" si="259"/>
        <v>0</v>
      </c>
      <c r="FIO29" s="1"/>
      <c r="FIP29" s="300">
        <v>6</v>
      </c>
      <c r="FIQ29" s="598">
        <v>14</v>
      </c>
      <c r="FIR29" s="597" t="s">
        <v>85</v>
      </c>
      <c r="FIS29" s="288" t="s">
        <v>32</v>
      </c>
      <c r="FIT29" s="282">
        <v>1</v>
      </c>
      <c r="FIU29" s="298">
        <v>0</v>
      </c>
      <c r="FIV29" s="299">
        <f t="shared" si="260"/>
        <v>0</v>
      </c>
      <c r="FIW29" s="1"/>
      <c r="FIX29" s="300">
        <v>6</v>
      </c>
      <c r="FIY29" s="598">
        <v>14</v>
      </c>
      <c r="FIZ29" s="597" t="s">
        <v>85</v>
      </c>
      <c r="FJA29" s="288" t="s">
        <v>32</v>
      </c>
      <c r="FJB29" s="282">
        <v>1</v>
      </c>
      <c r="FJC29" s="298">
        <v>0</v>
      </c>
      <c r="FJD29" s="299">
        <f t="shared" si="260"/>
        <v>0</v>
      </c>
      <c r="FJE29" s="1"/>
      <c r="FJF29" s="300">
        <v>6</v>
      </c>
      <c r="FJG29" s="598">
        <v>14</v>
      </c>
      <c r="FJH29" s="597" t="s">
        <v>85</v>
      </c>
      <c r="FJI29" s="288" t="s">
        <v>32</v>
      </c>
      <c r="FJJ29" s="282">
        <v>1</v>
      </c>
      <c r="FJK29" s="298">
        <v>0</v>
      </c>
      <c r="FJL29" s="299">
        <f t="shared" si="261"/>
        <v>0</v>
      </c>
      <c r="FJM29" s="1"/>
      <c r="FJN29" s="300">
        <v>6</v>
      </c>
      <c r="FJO29" s="598">
        <v>14</v>
      </c>
      <c r="FJP29" s="597" t="s">
        <v>85</v>
      </c>
      <c r="FJQ29" s="288" t="s">
        <v>32</v>
      </c>
      <c r="FJR29" s="282">
        <v>1</v>
      </c>
      <c r="FJS29" s="298">
        <v>0</v>
      </c>
      <c r="FJT29" s="299">
        <f t="shared" si="261"/>
        <v>0</v>
      </c>
      <c r="FJU29" s="1"/>
      <c r="FJV29" s="300">
        <v>6</v>
      </c>
      <c r="FJW29" s="598">
        <v>14</v>
      </c>
      <c r="FJX29" s="597" t="s">
        <v>85</v>
      </c>
      <c r="FJY29" s="288" t="s">
        <v>32</v>
      </c>
      <c r="FJZ29" s="282">
        <v>1</v>
      </c>
      <c r="FKA29" s="298">
        <v>0</v>
      </c>
      <c r="FKB29" s="299">
        <f t="shared" si="262"/>
        <v>0</v>
      </c>
      <c r="FKC29" s="1"/>
      <c r="FKD29" s="300">
        <v>6</v>
      </c>
      <c r="FKE29" s="598">
        <v>14</v>
      </c>
      <c r="FKF29" s="597" t="s">
        <v>85</v>
      </c>
      <c r="FKG29" s="288" t="s">
        <v>32</v>
      </c>
      <c r="FKH29" s="282">
        <v>1</v>
      </c>
      <c r="FKI29" s="298">
        <v>0</v>
      </c>
      <c r="FKJ29" s="299">
        <f t="shared" si="262"/>
        <v>0</v>
      </c>
      <c r="FKK29" s="1"/>
      <c r="FKL29" s="300">
        <v>6</v>
      </c>
      <c r="FKM29" s="598">
        <v>14</v>
      </c>
      <c r="FKN29" s="597" t="s">
        <v>85</v>
      </c>
      <c r="FKO29" s="288" t="s">
        <v>32</v>
      </c>
      <c r="FKP29" s="282">
        <v>1</v>
      </c>
      <c r="FKQ29" s="298">
        <v>0</v>
      </c>
      <c r="FKR29" s="299">
        <f t="shared" si="263"/>
        <v>0</v>
      </c>
      <c r="FKS29" s="1"/>
      <c r="FKT29" s="300">
        <v>6</v>
      </c>
      <c r="FKU29" s="598">
        <v>14</v>
      </c>
      <c r="FKV29" s="597" t="s">
        <v>85</v>
      </c>
      <c r="FKW29" s="288" t="s">
        <v>32</v>
      </c>
      <c r="FKX29" s="282">
        <v>1</v>
      </c>
      <c r="FKY29" s="298">
        <v>0</v>
      </c>
      <c r="FKZ29" s="299">
        <f t="shared" si="263"/>
        <v>0</v>
      </c>
      <c r="FLA29" s="1"/>
      <c r="FLB29" s="300">
        <v>6</v>
      </c>
      <c r="FLC29" s="598">
        <v>14</v>
      </c>
      <c r="FLD29" s="597" t="s">
        <v>85</v>
      </c>
      <c r="FLE29" s="288" t="s">
        <v>32</v>
      </c>
      <c r="FLF29" s="282">
        <v>1</v>
      </c>
      <c r="FLG29" s="298">
        <v>0</v>
      </c>
      <c r="FLH29" s="299">
        <f t="shared" si="264"/>
        <v>0</v>
      </c>
      <c r="FLI29" s="1"/>
      <c r="FLJ29" s="300">
        <v>6</v>
      </c>
      <c r="FLK29" s="598">
        <v>14</v>
      </c>
      <c r="FLL29" s="597" t="s">
        <v>85</v>
      </c>
      <c r="FLM29" s="288" t="s">
        <v>32</v>
      </c>
      <c r="FLN29" s="282">
        <v>1</v>
      </c>
      <c r="FLO29" s="298">
        <v>0</v>
      </c>
      <c r="FLP29" s="299">
        <f t="shared" si="264"/>
        <v>0</v>
      </c>
      <c r="FLQ29" s="1"/>
      <c r="FLR29" s="300">
        <v>6</v>
      </c>
      <c r="FLS29" s="598">
        <v>14</v>
      </c>
      <c r="FLT29" s="597" t="s">
        <v>85</v>
      </c>
      <c r="FLU29" s="288" t="s">
        <v>32</v>
      </c>
      <c r="FLV29" s="282">
        <v>1</v>
      </c>
      <c r="FLW29" s="298">
        <v>0</v>
      </c>
      <c r="FLX29" s="299">
        <f t="shared" si="265"/>
        <v>0</v>
      </c>
      <c r="FLY29" s="1"/>
      <c r="FLZ29" s="300">
        <v>6</v>
      </c>
      <c r="FMA29" s="598">
        <v>14</v>
      </c>
      <c r="FMB29" s="597" t="s">
        <v>85</v>
      </c>
      <c r="FMC29" s="288" t="s">
        <v>32</v>
      </c>
      <c r="FMD29" s="282">
        <v>1</v>
      </c>
      <c r="FME29" s="298">
        <v>0</v>
      </c>
      <c r="FMF29" s="299">
        <f t="shared" si="265"/>
        <v>0</v>
      </c>
      <c r="FMG29" s="1"/>
      <c r="FMH29" s="300">
        <v>6</v>
      </c>
      <c r="FMI29" s="598">
        <v>14</v>
      </c>
      <c r="FMJ29" s="597" t="s">
        <v>85</v>
      </c>
      <c r="FMK29" s="288" t="s">
        <v>32</v>
      </c>
      <c r="FML29" s="282">
        <v>1</v>
      </c>
      <c r="FMM29" s="298">
        <v>0</v>
      </c>
      <c r="FMN29" s="299">
        <f t="shared" si="266"/>
        <v>0</v>
      </c>
      <c r="FMO29" s="1"/>
      <c r="FMP29" s="300">
        <v>6</v>
      </c>
      <c r="FMQ29" s="598">
        <v>14</v>
      </c>
      <c r="FMR29" s="597" t="s">
        <v>85</v>
      </c>
      <c r="FMS29" s="288" t="s">
        <v>32</v>
      </c>
      <c r="FMT29" s="282">
        <v>1</v>
      </c>
      <c r="FMU29" s="298">
        <v>0</v>
      </c>
      <c r="FMV29" s="299">
        <f t="shared" si="266"/>
        <v>0</v>
      </c>
      <c r="FMW29" s="1"/>
      <c r="FMX29" s="300">
        <v>6</v>
      </c>
      <c r="FMY29" s="598">
        <v>14</v>
      </c>
      <c r="FMZ29" s="597" t="s">
        <v>85</v>
      </c>
      <c r="FNA29" s="288" t="s">
        <v>32</v>
      </c>
      <c r="FNB29" s="282">
        <v>1</v>
      </c>
      <c r="FNC29" s="298">
        <v>0</v>
      </c>
      <c r="FND29" s="299">
        <f t="shared" si="267"/>
        <v>0</v>
      </c>
      <c r="FNE29" s="1"/>
      <c r="FNF29" s="300">
        <v>6</v>
      </c>
      <c r="FNG29" s="598">
        <v>14</v>
      </c>
      <c r="FNH29" s="597" t="s">
        <v>85</v>
      </c>
      <c r="FNI29" s="288" t="s">
        <v>32</v>
      </c>
      <c r="FNJ29" s="282">
        <v>1</v>
      </c>
      <c r="FNK29" s="298">
        <v>0</v>
      </c>
      <c r="FNL29" s="299">
        <f t="shared" si="267"/>
        <v>0</v>
      </c>
      <c r="FNM29" s="1"/>
      <c r="FNN29" s="300">
        <v>6</v>
      </c>
      <c r="FNO29" s="598">
        <v>14</v>
      </c>
      <c r="FNP29" s="597" t="s">
        <v>85</v>
      </c>
      <c r="FNQ29" s="288" t="s">
        <v>32</v>
      </c>
      <c r="FNR29" s="282">
        <v>1</v>
      </c>
      <c r="FNS29" s="298">
        <v>0</v>
      </c>
      <c r="FNT29" s="299">
        <f t="shared" si="268"/>
        <v>0</v>
      </c>
      <c r="FNU29" s="1"/>
      <c r="FNV29" s="300">
        <v>6</v>
      </c>
      <c r="FNW29" s="598">
        <v>14</v>
      </c>
      <c r="FNX29" s="597" t="s">
        <v>85</v>
      </c>
      <c r="FNY29" s="288" t="s">
        <v>32</v>
      </c>
      <c r="FNZ29" s="282">
        <v>1</v>
      </c>
      <c r="FOA29" s="298">
        <v>0</v>
      </c>
      <c r="FOB29" s="299">
        <f t="shared" si="268"/>
        <v>0</v>
      </c>
      <c r="FOC29" s="1"/>
      <c r="FOD29" s="300">
        <v>6</v>
      </c>
      <c r="FOE29" s="598">
        <v>14</v>
      </c>
      <c r="FOF29" s="597" t="s">
        <v>85</v>
      </c>
      <c r="FOG29" s="288" t="s">
        <v>32</v>
      </c>
      <c r="FOH29" s="282">
        <v>1</v>
      </c>
      <c r="FOI29" s="298">
        <v>0</v>
      </c>
      <c r="FOJ29" s="299">
        <f t="shared" si="269"/>
        <v>0</v>
      </c>
      <c r="FOK29" s="1"/>
      <c r="FOL29" s="300">
        <v>6</v>
      </c>
      <c r="FOM29" s="598">
        <v>14</v>
      </c>
      <c r="FON29" s="597" t="s">
        <v>85</v>
      </c>
      <c r="FOO29" s="288" t="s">
        <v>32</v>
      </c>
      <c r="FOP29" s="282">
        <v>1</v>
      </c>
      <c r="FOQ29" s="298">
        <v>0</v>
      </c>
      <c r="FOR29" s="299">
        <f t="shared" si="269"/>
        <v>0</v>
      </c>
      <c r="FOS29" s="1"/>
      <c r="FOT29" s="300">
        <v>6</v>
      </c>
      <c r="FOU29" s="598">
        <v>14</v>
      </c>
      <c r="FOV29" s="597" t="s">
        <v>85</v>
      </c>
      <c r="FOW29" s="288" t="s">
        <v>32</v>
      </c>
      <c r="FOX29" s="282">
        <v>1</v>
      </c>
      <c r="FOY29" s="298">
        <v>0</v>
      </c>
      <c r="FOZ29" s="299">
        <f t="shared" si="270"/>
        <v>0</v>
      </c>
      <c r="FPA29" s="1"/>
      <c r="FPB29" s="300">
        <v>6</v>
      </c>
      <c r="FPC29" s="598">
        <v>14</v>
      </c>
      <c r="FPD29" s="597" t="s">
        <v>85</v>
      </c>
      <c r="FPE29" s="288" t="s">
        <v>32</v>
      </c>
      <c r="FPF29" s="282">
        <v>1</v>
      </c>
      <c r="FPG29" s="298">
        <v>0</v>
      </c>
      <c r="FPH29" s="299">
        <f t="shared" si="270"/>
        <v>0</v>
      </c>
      <c r="FPI29" s="1"/>
      <c r="FPJ29" s="300">
        <v>6</v>
      </c>
      <c r="FPK29" s="598">
        <v>14</v>
      </c>
      <c r="FPL29" s="597" t="s">
        <v>85</v>
      </c>
      <c r="FPM29" s="288" t="s">
        <v>32</v>
      </c>
      <c r="FPN29" s="282">
        <v>1</v>
      </c>
      <c r="FPO29" s="298">
        <v>0</v>
      </c>
      <c r="FPP29" s="299">
        <f t="shared" si="271"/>
        <v>0</v>
      </c>
      <c r="FPQ29" s="1"/>
      <c r="FPR29" s="300">
        <v>6</v>
      </c>
      <c r="FPS29" s="598">
        <v>14</v>
      </c>
      <c r="FPT29" s="597" t="s">
        <v>85</v>
      </c>
      <c r="FPU29" s="288" t="s">
        <v>32</v>
      </c>
      <c r="FPV29" s="282">
        <v>1</v>
      </c>
      <c r="FPW29" s="298">
        <v>0</v>
      </c>
      <c r="FPX29" s="299">
        <f t="shared" si="271"/>
        <v>0</v>
      </c>
      <c r="FPY29" s="1"/>
      <c r="FPZ29" s="300">
        <v>6</v>
      </c>
      <c r="FQA29" s="598">
        <v>14</v>
      </c>
      <c r="FQB29" s="597" t="s">
        <v>85</v>
      </c>
      <c r="FQC29" s="288" t="s">
        <v>32</v>
      </c>
      <c r="FQD29" s="282">
        <v>1</v>
      </c>
      <c r="FQE29" s="298">
        <v>0</v>
      </c>
      <c r="FQF29" s="299">
        <f t="shared" si="272"/>
        <v>0</v>
      </c>
      <c r="FQG29" s="1"/>
      <c r="FQH29" s="300">
        <v>6</v>
      </c>
      <c r="FQI29" s="598">
        <v>14</v>
      </c>
      <c r="FQJ29" s="597" t="s">
        <v>85</v>
      </c>
      <c r="FQK29" s="288" t="s">
        <v>32</v>
      </c>
      <c r="FQL29" s="282">
        <v>1</v>
      </c>
      <c r="FQM29" s="298">
        <v>0</v>
      </c>
      <c r="FQN29" s="299">
        <f t="shared" si="272"/>
        <v>0</v>
      </c>
      <c r="FQO29" s="1"/>
      <c r="FQP29" s="300">
        <v>6</v>
      </c>
      <c r="FQQ29" s="598">
        <v>14</v>
      </c>
      <c r="FQR29" s="597" t="s">
        <v>85</v>
      </c>
      <c r="FQS29" s="288" t="s">
        <v>32</v>
      </c>
      <c r="FQT29" s="282">
        <v>1</v>
      </c>
      <c r="FQU29" s="298">
        <v>0</v>
      </c>
      <c r="FQV29" s="299">
        <f t="shared" si="273"/>
        <v>0</v>
      </c>
      <c r="FQW29" s="1"/>
      <c r="FQX29" s="300">
        <v>6</v>
      </c>
      <c r="FQY29" s="598">
        <v>14</v>
      </c>
      <c r="FQZ29" s="597" t="s">
        <v>85</v>
      </c>
      <c r="FRA29" s="288" t="s">
        <v>32</v>
      </c>
      <c r="FRB29" s="282">
        <v>1</v>
      </c>
      <c r="FRC29" s="298">
        <v>0</v>
      </c>
      <c r="FRD29" s="299">
        <f t="shared" si="273"/>
        <v>0</v>
      </c>
      <c r="FRE29" s="1"/>
      <c r="FRF29" s="300">
        <v>6</v>
      </c>
      <c r="FRG29" s="598">
        <v>14</v>
      </c>
      <c r="FRH29" s="597" t="s">
        <v>85</v>
      </c>
      <c r="FRI29" s="288" t="s">
        <v>32</v>
      </c>
      <c r="FRJ29" s="282">
        <v>1</v>
      </c>
      <c r="FRK29" s="298">
        <v>0</v>
      </c>
      <c r="FRL29" s="299">
        <f t="shared" si="274"/>
        <v>0</v>
      </c>
      <c r="FRM29" s="1"/>
      <c r="FRN29" s="300">
        <v>6</v>
      </c>
      <c r="FRO29" s="598">
        <v>14</v>
      </c>
      <c r="FRP29" s="597" t="s">
        <v>85</v>
      </c>
      <c r="FRQ29" s="288" t="s">
        <v>32</v>
      </c>
      <c r="FRR29" s="282">
        <v>1</v>
      </c>
      <c r="FRS29" s="298">
        <v>0</v>
      </c>
      <c r="FRT29" s="299">
        <f t="shared" si="274"/>
        <v>0</v>
      </c>
      <c r="FRU29" s="1"/>
      <c r="FRV29" s="300">
        <v>6</v>
      </c>
      <c r="FRW29" s="598">
        <v>14</v>
      </c>
      <c r="FRX29" s="597" t="s">
        <v>85</v>
      </c>
      <c r="FRY29" s="288" t="s">
        <v>32</v>
      </c>
      <c r="FRZ29" s="282">
        <v>1</v>
      </c>
      <c r="FSA29" s="298">
        <v>0</v>
      </c>
      <c r="FSB29" s="299">
        <f t="shared" si="275"/>
        <v>0</v>
      </c>
      <c r="FSC29" s="1"/>
      <c r="FSD29" s="300">
        <v>6</v>
      </c>
      <c r="FSE29" s="598">
        <v>14</v>
      </c>
      <c r="FSF29" s="597" t="s">
        <v>85</v>
      </c>
      <c r="FSG29" s="288" t="s">
        <v>32</v>
      </c>
      <c r="FSH29" s="282">
        <v>1</v>
      </c>
      <c r="FSI29" s="298">
        <v>0</v>
      </c>
      <c r="FSJ29" s="299">
        <f t="shared" si="275"/>
        <v>0</v>
      </c>
      <c r="FSK29" s="1"/>
      <c r="FSL29" s="300">
        <v>6</v>
      </c>
      <c r="FSM29" s="598">
        <v>14</v>
      </c>
      <c r="FSN29" s="597" t="s">
        <v>85</v>
      </c>
      <c r="FSO29" s="288" t="s">
        <v>32</v>
      </c>
      <c r="FSP29" s="282">
        <v>1</v>
      </c>
      <c r="FSQ29" s="298">
        <v>0</v>
      </c>
      <c r="FSR29" s="299">
        <f t="shared" si="276"/>
        <v>0</v>
      </c>
      <c r="FSS29" s="1"/>
      <c r="FST29" s="300">
        <v>6</v>
      </c>
      <c r="FSU29" s="598">
        <v>14</v>
      </c>
      <c r="FSV29" s="597" t="s">
        <v>85</v>
      </c>
      <c r="FSW29" s="288" t="s">
        <v>32</v>
      </c>
      <c r="FSX29" s="282">
        <v>1</v>
      </c>
      <c r="FSY29" s="298">
        <v>0</v>
      </c>
      <c r="FSZ29" s="299">
        <f t="shared" si="276"/>
        <v>0</v>
      </c>
      <c r="FTA29" s="1"/>
      <c r="FTB29" s="300">
        <v>6</v>
      </c>
      <c r="FTC29" s="598">
        <v>14</v>
      </c>
      <c r="FTD29" s="597" t="s">
        <v>85</v>
      </c>
      <c r="FTE29" s="288" t="s">
        <v>32</v>
      </c>
      <c r="FTF29" s="282">
        <v>1</v>
      </c>
      <c r="FTG29" s="298">
        <v>0</v>
      </c>
      <c r="FTH29" s="299">
        <f t="shared" si="277"/>
        <v>0</v>
      </c>
      <c r="FTI29" s="1"/>
      <c r="FTJ29" s="300">
        <v>6</v>
      </c>
      <c r="FTK29" s="598">
        <v>14</v>
      </c>
      <c r="FTL29" s="597" t="s">
        <v>85</v>
      </c>
      <c r="FTM29" s="288" t="s">
        <v>32</v>
      </c>
      <c r="FTN29" s="282">
        <v>1</v>
      </c>
      <c r="FTO29" s="298">
        <v>0</v>
      </c>
      <c r="FTP29" s="299">
        <f t="shared" si="277"/>
        <v>0</v>
      </c>
      <c r="FTQ29" s="1"/>
      <c r="FTR29" s="300">
        <v>6</v>
      </c>
      <c r="FTS29" s="598">
        <v>14</v>
      </c>
      <c r="FTT29" s="597" t="s">
        <v>85</v>
      </c>
      <c r="FTU29" s="288" t="s">
        <v>32</v>
      </c>
      <c r="FTV29" s="282">
        <v>1</v>
      </c>
      <c r="FTW29" s="298">
        <v>0</v>
      </c>
      <c r="FTX29" s="299">
        <f t="shared" si="278"/>
        <v>0</v>
      </c>
      <c r="FTY29" s="1"/>
      <c r="FTZ29" s="300">
        <v>6</v>
      </c>
      <c r="FUA29" s="598">
        <v>14</v>
      </c>
      <c r="FUB29" s="597" t="s">
        <v>85</v>
      </c>
      <c r="FUC29" s="288" t="s">
        <v>32</v>
      </c>
      <c r="FUD29" s="282">
        <v>1</v>
      </c>
      <c r="FUE29" s="298">
        <v>0</v>
      </c>
      <c r="FUF29" s="299">
        <f t="shared" si="278"/>
        <v>0</v>
      </c>
      <c r="FUG29" s="1"/>
      <c r="FUH29" s="300">
        <v>6</v>
      </c>
      <c r="FUI29" s="598">
        <v>14</v>
      </c>
      <c r="FUJ29" s="597" t="s">
        <v>85</v>
      </c>
      <c r="FUK29" s="288" t="s">
        <v>32</v>
      </c>
      <c r="FUL29" s="282">
        <v>1</v>
      </c>
      <c r="FUM29" s="298">
        <v>0</v>
      </c>
      <c r="FUN29" s="299">
        <f t="shared" si="279"/>
        <v>0</v>
      </c>
      <c r="FUO29" s="1"/>
      <c r="FUP29" s="300">
        <v>6</v>
      </c>
      <c r="FUQ29" s="598">
        <v>14</v>
      </c>
      <c r="FUR29" s="597" t="s">
        <v>85</v>
      </c>
      <c r="FUS29" s="288" t="s">
        <v>32</v>
      </c>
      <c r="FUT29" s="282">
        <v>1</v>
      </c>
      <c r="FUU29" s="298">
        <v>0</v>
      </c>
      <c r="FUV29" s="299">
        <f t="shared" si="279"/>
        <v>0</v>
      </c>
      <c r="FUW29" s="1"/>
      <c r="FUX29" s="300">
        <v>6</v>
      </c>
      <c r="FUY29" s="598">
        <v>14</v>
      </c>
      <c r="FUZ29" s="597" t="s">
        <v>85</v>
      </c>
      <c r="FVA29" s="288" t="s">
        <v>32</v>
      </c>
      <c r="FVB29" s="282">
        <v>1</v>
      </c>
      <c r="FVC29" s="298">
        <v>0</v>
      </c>
      <c r="FVD29" s="299">
        <f t="shared" si="280"/>
        <v>0</v>
      </c>
      <c r="FVE29" s="1"/>
      <c r="FVF29" s="300">
        <v>6</v>
      </c>
      <c r="FVG29" s="598">
        <v>14</v>
      </c>
      <c r="FVH29" s="597" t="s">
        <v>85</v>
      </c>
      <c r="FVI29" s="288" t="s">
        <v>32</v>
      </c>
      <c r="FVJ29" s="282">
        <v>1</v>
      </c>
      <c r="FVK29" s="298">
        <v>0</v>
      </c>
      <c r="FVL29" s="299">
        <f t="shared" si="280"/>
        <v>0</v>
      </c>
      <c r="FVM29" s="1"/>
      <c r="FVN29" s="300">
        <v>6</v>
      </c>
      <c r="FVO29" s="598">
        <v>14</v>
      </c>
      <c r="FVP29" s="597" t="s">
        <v>85</v>
      </c>
      <c r="FVQ29" s="288" t="s">
        <v>32</v>
      </c>
      <c r="FVR29" s="282">
        <v>1</v>
      </c>
      <c r="FVS29" s="298">
        <v>0</v>
      </c>
      <c r="FVT29" s="299">
        <f t="shared" si="281"/>
        <v>0</v>
      </c>
      <c r="FVU29" s="1"/>
      <c r="FVV29" s="300">
        <v>6</v>
      </c>
      <c r="FVW29" s="598">
        <v>14</v>
      </c>
      <c r="FVX29" s="597" t="s">
        <v>85</v>
      </c>
      <c r="FVY29" s="288" t="s">
        <v>32</v>
      </c>
      <c r="FVZ29" s="282">
        <v>1</v>
      </c>
      <c r="FWA29" s="298">
        <v>0</v>
      </c>
      <c r="FWB29" s="299">
        <f t="shared" si="281"/>
        <v>0</v>
      </c>
      <c r="FWC29" s="1"/>
      <c r="FWD29" s="300">
        <v>6</v>
      </c>
      <c r="FWE29" s="598">
        <v>14</v>
      </c>
      <c r="FWF29" s="597" t="s">
        <v>85</v>
      </c>
      <c r="FWG29" s="288" t="s">
        <v>32</v>
      </c>
      <c r="FWH29" s="282">
        <v>1</v>
      </c>
      <c r="FWI29" s="298">
        <v>0</v>
      </c>
      <c r="FWJ29" s="299">
        <f t="shared" si="282"/>
        <v>0</v>
      </c>
      <c r="FWK29" s="1"/>
      <c r="FWL29" s="300">
        <v>6</v>
      </c>
      <c r="FWM29" s="598">
        <v>14</v>
      </c>
      <c r="FWN29" s="597" t="s">
        <v>85</v>
      </c>
      <c r="FWO29" s="288" t="s">
        <v>32</v>
      </c>
      <c r="FWP29" s="282">
        <v>1</v>
      </c>
      <c r="FWQ29" s="298">
        <v>0</v>
      </c>
      <c r="FWR29" s="299">
        <f t="shared" si="282"/>
        <v>0</v>
      </c>
      <c r="FWS29" s="1"/>
      <c r="FWT29" s="300">
        <v>6</v>
      </c>
      <c r="FWU29" s="598">
        <v>14</v>
      </c>
      <c r="FWV29" s="597" t="s">
        <v>85</v>
      </c>
      <c r="FWW29" s="288" t="s">
        <v>32</v>
      </c>
      <c r="FWX29" s="282">
        <v>1</v>
      </c>
      <c r="FWY29" s="298">
        <v>0</v>
      </c>
      <c r="FWZ29" s="299">
        <f t="shared" si="283"/>
        <v>0</v>
      </c>
      <c r="FXA29" s="1"/>
      <c r="FXB29" s="300">
        <v>6</v>
      </c>
      <c r="FXC29" s="598">
        <v>14</v>
      </c>
      <c r="FXD29" s="597" t="s">
        <v>85</v>
      </c>
      <c r="FXE29" s="288" t="s">
        <v>32</v>
      </c>
      <c r="FXF29" s="282">
        <v>1</v>
      </c>
      <c r="FXG29" s="298">
        <v>0</v>
      </c>
      <c r="FXH29" s="299">
        <f t="shared" si="283"/>
        <v>0</v>
      </c>
      <c r="FXI29" s="1"/>
      <c r="FXJ29" s="300">
        <v>6</v>
      </c>
      <c r="FXK29" s="598">
        <v>14</v>
      </c>
      <c r="FXL29" s="597" t="s">
        <v>85</v>
      </c>
      <c r="FXM29" s="288" t="s">
        <v>32</v>
      </c>
      <c r="FXN29" s="282">
        <v>1</v>
      </c>
      <c r="FXO29" s="298">
        <v>0</v>
      </c>
      <c r="FXP29" s="299">
        <f t="shared" si="284"/>
        <v>0</v>
      </c>
      <c r="FXQ29" s="1"/>
      <c r="FXR29" s="300">
        <v>6</v>
      </c>
      <c r="FXS29" s="598">
        <v>14</v>
      </c>
      <c r="FXT29" s="597" t="s">
        <v>85</v>
      </c>
      <c r="FXU29" s="288" t="s">
        <v>32</v>
      </c>
      <c r="FXV29" s="282">
        <v>1</v>
      </c>
      <c r="FXW29" s="298">
        <v>0</v>
      </c>
      <c r="FXX29" s="299">
        <f t="shared" si="284"/>
        <v>0</v>
      </c>
      <c r="FXY29" s="1"/>
      <c r="FXZ29" s="300">
        <v>6</v>
      </c>
      <c r="FYA29" s="598">
        <v>14</v>
      </c>
      <c r="FYB29" s="597" t="s">
        <v>85</v>
      </c>
      <c r="FYC29" s="288" t="s">
        <v>32</v>
      </c>
      <c r="FYD29" s="282">
        <v>1</v>
      </c>
      <c r="FYE29" s="298">
        <v>0</v>
      </c>
      <c r="FYF29" s="299">
        <f t="shared" si="285"/>
        <v>0</v>
      </c>
      <c r="FYG29" s="1"/>
      <c r="FYH29" s="300">
        <v>6</v>
      </c>
      <c r="FYI29" s="598">
        <v>14</v>
      </c>
      <c r="FYJ29" s="597" t="s">
        <v>85</v>
      </c>
      <c r="FYK29" s="288" t="s">
        <v>32</v>
      </c>
      <c r="FYL29" s="282">
        <v>1</v>
      </c>
      <c r="FYM29" s="298">
        <v>0</v>
      </c>
      <c r="FYN29" s="299">
        <f t="shared" si="285"/>
        <v>0</v>
      </c>
      <c r="FYO29" s="1"/>
      <c r="FYP29" s="300">
        <v>6</v>
      </c>
      <c r="FYQ29" s="598">
        <v>14</v>
      </c>
      <c r="FYR29" s="597" t="s">
        <v>85</v>
      </c>
      <c r="FYS29" s="288" t="s">
        <v>32</v>
      </c>
      <c r="FYT29" s="282">
        <v>1</v>
      </c>
      <c r="FYU29" s="298">
        <v>0</v>
      </c>
      <c r="FYV29" s="299">
        <f t="shared" si="286"/>
        <v>0</v>
      </c>
      <c r="FYW29" s="1"/>
      <c r="FYX29" s="300">
        <v>6</v>
      </c>
      <c r="FYY29" s="598">
        <v>14</v>
      </c>
      <c r="FYZ29" s="597" t="s">
        <v>85</v>
      </c>
      <c r="FZA29" s="288" t="s">
        <v>32</v>
      </c>
      <c r="FZB29" s="282">
        <v>1</v>
      </c>
      <c r="FZC29" s="298">
        <v>0</v>
      </c>
      <c r="FZD29" s="299">
        <f t="shared" si="286"/>
        <v>0</v>
      </c>
      <c r="FZE29" s="1"/>
      <c r="FZF29" s="300">
        <v>6</v>
      </c>
      <c r="FZG29" s="598">
        <v>14</v>
      </c>
      <c r="FZH29" s="597" t="s">
        <v>85</v>
      </c>
      <c r="FZI29" s="288" t="s">
        <v>32</v>
      </c>
      <c r="FZJ29" s="282">
        <v>1</v>
      </c>
      <c r="FZK29" s="298">
        <v>0</v>
      </c>
      <c r="FZL29" s="299">
        <f t="shared" si="287"/>
        <v>0</v>
      </c>
      <c r="FZM29" s="1"/>
      <c r="FZN29" s="300">
        <v>6</v>
      </c>
      <c r="FZO29" s="598">
        <v>14</v>
      </c>
      <c r="FZP29" s="597" t="s">
        <v>85</v>
      </c>
      <c r="FZQ29" s="288" t="s">
        <v>32</v>
      </c>
      <c r="FZR29" s="282">
        <v>1</v>
      </c>
      <c r="FZS29" s="298">
        <v>0</v>
      </c>
      <c r="FZT29" s="299">
        <f t="shared" si="287"/>
        <v>0</v>
      </c>
      <c r="FZU29" s="1"/>
      <c r="FZV29" s="300">
        <v>6</v>
      </c>
      <c r="FZW29" s="598">
        <v>14</v>
      </c>
      <c r="FZX29" s="597" t="s">
        <v>85</v>
      </c>
      <c r="FZY29" s="288" t="s">
        <v>32</v>
      </c>
      <c r="FZZ29" s="282">
        <v>1</v>
      </c>
      <c r="GAA29" s="298">
        <v>0</v>
      </c>
      <c r="GAB29" s="299">
        <f t="shared" si="288"/>
        <v>0</v>
      </c>
      <c r="GAC29" s="1"/>
      <c r="GAD29" s="300">
        <v>6</v>
      </c>
      <c r="GAE29" s="598">
        <v>14</v>
      </c>
      <c r="GAF29" s="597" t="s">
        <v>85</v>
      </c>
      <c r="GAG29" s="288" t="s">
        <v>32</v>
      </c>
      <c r="GAH29" s="282">
        <v>1</v>
      </c>
      <c r="GAI29" s="298">
        <v>0</v>
      </c>
      <c r="GAJ29" s="299">
        <f t="shared" si="288"/>
        <v>0</v>
      </c>
      <c r="GAK29" s="1"/>
      <c r="GAL29" s="300">
        <v>6</v>
      </c>
      <c r="GAM29" s="598">
        <v>14</v>
      </c>
      <c r="GAN29" s="597" t="s">
        <v>85</v>
      </c>
      <c r="GAO29" s="288" t="s">
        <v>32</v>
      </c>
      <c r="GAP29" s="282">
        <v>1</v>
      </c>
      <c r="GAQ29" s="298">
        <v>0</v>
      </c>
      <c r="GAR29" s="299">
        <f t="shared" si="289"/>
        <v>0</v>
      </c>
      <c r="GAS29" s="1"/>
      <c r="GAT29" s="300">
        <v>6</v>
      </c>
      <c r="GAU29" s="598">
        <v>14</v>
      </c>
      <c r="GAV29" s="597" t="s">
        <v>85</v>
      </c>
      <c r="GAW29" s="288" t="s">
        <v>32</v>
      </c>
      <c r="GAX29" s="282">
        <v>1</v>
      </c>
      <c r="GAY29" s="298">
        <v>0</v>
      </c>
      <c r="GAZ29" s="299">
        <f t="shared" si="289"/>
        <v>0</v>
      </c>
      <c r="GBA29" s="1"/>
      <c r="GBB29" s="300">
        <v>6</v>
      </c>
      <c r="GBC29" s="598">
        <v>14</v>
      </c>
      <c r="GBD29" s="597" t="s">
        <v>85</v>
      </c>
      <c r="GBE29" s="288" t="s">
        <v>32</v>
      </c>
      <c r="GBF29" s="282">
        <v>1</v>
      </c>
      <c r="GBG29" s="298">
        <v>0</v>
      </c>
      <c r="GBH29" s="299">
        <f t="shared" si="290"/>
        <v>0</v>
      </c>
      <c r="GBI29" s="1"/>
      <c r="GBJ29" s="300">
        <v>6</v>
      </c>
      <c r="GBK29" s="598">
        <v>14</v>
      </c>
      <c r="GBL29" s="597" t="s">
        <v>85</v>
      </c>
      <c r="GBM29" s="288" t="s">
        <v>32</v>
      </c>
      <c r="GBN29" s="282">
        <v>1</v>
      </c>
      <c r="GBO29" s="298">
        <v>0</v>
      </c>
      <c r="GBP29" s="299">
        <f t="shared" si="290"/>
        <v>0</v>
      </c>
      <c r="GBQ29" s="1"/>
      <c r="GBR29" s="300">
        <v>6</v>
      </c>
      <c r="GBS29" s="598">
        <v>14</v>
      </c>
      <c r="GBT29" s="597" t="s">
        <v>85</v>
      </c>
      <c r="GBU29" s="288" t="s">
        <v>32</v>
      </c>
      <c r="GBV29" s="282">
        <v>1</v>
      </c>
      <c r="GBW29" s="298">
        <v>0</v>
      </c>
      <c r="GBX29" s="299">
        <f t="shared" si="291"/>
        <v>0</v>
      </c>
      <c r="GBY29" s="1"/>
      <c r="GBZ29" s="300">
        <v>6</v>
      </c>
      <c r="GCA29" s="598">
        <v>14</v>
      </c>
      <c r="GCB29" s="597" t="s">
        <v>85</v>
      </c>
      <c r="GCC29" s="288" t="s">
        <v>32</v>
      </c>
      <c r="GCD29" s="282">
        <v>1</v>
      </c>
      <c r="GCE29" s="298">
        <v>0</v>
      </c>
      <c r="GCF29" s="299">
        <f t="shared" si="291"/>
        <v>0</v>
      </c>
      <c r="GCG29" s="1"/>
      <c r="GCH29" s="300">
        <v>6</v>
      </c>
      <c r="GCI29" s="598">
        <v>14</v>
      </c>
      <c r="GCJ29" s="597" t="s">
        <v>85</v>
      </c>
      <c r="GCK29" s="288" t="s">
        <v>32</v>
      </c>
      <c r="GCL29" s="282">
        <v>1</v>
      </c>
      <c r="GCM29" s="298">
        <v>0</v>
      </c>
      <c r="GCN29" s="299">
        <f t="shared" si="292"/>
        <v>0</v>
      </c>
      <c r="GCO29" s="1"/>
      <c r="GCP29" s="300">
        <v>6</v>
      </c>
      <c r="GCQ29" s="598">
        <v>14</v>
      </c>
      <c r="GCR29" s="597" t="s">
        <v>85</v>
      </c>
      <c r="GCS29" s="288" t="s">
        <v>32</v>
      </c>
      <c r="GCT29" s="282">
        <v>1</v>
      </c>
      <c r="GCU29" s="298">
        <v>0</v>
      </c>
      <c r="GCV29" s="299">
        <f t="shared" si="292"/>
        <v>0</v>
      </c>
      <c r="GCW29" s="1"/>
      <c r="GCX29" s="300">
        <v>6</v>
      </c>
      <c r="GCY29" s="598">
        <v>14</v>
      </c>
      <c r="GCZ29" s="597" t="s">
        <v>85</v>
      </c>
      <c r="GDA29" s="288" t="s">
        <v>32</v>
      </c>
      <c r="GDB29" s="282">
        <v>1</v>
      </c>
      <c r="GDC29" s="298">
        <v>0</v>
      </c>
      <c r="GDD29" s="299">
        <f t="shared" si="293"/>
        <v>0</v>
      </c>
      <c r="GDE29" s="1"/>
      <c r="GDF29" s="300">
        <v>6</v>
      </c>
      <c r="GDG29" s="598">
        <v>14</v>
      </c>
      <c r="GDH29" s="597" t="s">
        <v>85</v>
      </c>
      <c r="GDI29" s="288" t="s">
        <v>32</v>
      </c>
      <c r="GDJ29" s="282">
        <v>1</v>
      </c>
      <c r="GDK29" s="298">
        <v>0</v>
      </c>
      <c r="GDL29" s="299">
        <f t="shared" si="293"/>
        <v>0</v>
      </c>
      <c r="GDM29" s="1"/>
      <c r="GDN29" s="300">
        <v>6</v>
      </c>
      <c r="GDO29" s="598">
        <v>14</v>
      </c>
      <c r="GDP29" s="597" t="s">
        <v>85</v>
      </c>
      <c r="GDQ29" s="288" t="s">
        <v>32</v>
      </c>
      <c r="GDR29" s="282">
        <v>1</v>
      </c>
      <c r="GDS29" s="298">
        <v>0</v>
      </c>
      <c r="GDT29" s="299">
        <f t="shared" si="294"/>
        <v>0</v>
      </c>
      <c r="GDU29" s="1"/>
      <c r="GDV29" s="300">
        <v>6</v>
      </c>
      <c r="GDW29" s="598">
        <v>14</v>
      </c>
      <c r="GDX29" s="597" t="s">
        <v>85</v>
      </c>
      <c r="GDY29" s="288" t="s">
        <v>32</v>
      </c>
      <c r="GDZ29" s="282">
        <v>1</v>
      </c>
      <c r="GEA29" s="298">
        <v>0</v>
      </c>
      <c r="GEB29" s="299">
        <f t="shared" si="294"/>
        <v>0</v>
      </c>
      <c r="GEC29" s="1"/>
      <c r="GED29" s="300">
        <v>6</v>
      </c>
      <c r="GEE29" s="598">
        <v>14</v>
      </c>
      <c r="GEF29" s="597" t="s">
        <v>85</v>
      </c>
      <c r="GEG29" s="288" t="s">
        <v>32</v>
      </c>
      <c r="GEH29" s="282">
        <v>1</v>
      </c>
      <c r="GEI29" s="298">
        <v>0</v>
      </c>
      <c r="GEJ29" s="299">
        <f t="shared" si="295"/>
        <v>0</v>
      </c>
      <c r="GEK29" s="1"/>
      <c r="GEL29" s="300">
        <v>6</v>
      </c>
      <c r="GEM29" s="598">
        <v>14</v>
      </c>
      <c r="GEN29" s="597" t="s">
        <v>85</v>
      </c>
      <c r="GEO29" s="288" t="s">
        <v>32</v>
      </c>
      <c r="GEP29" s="282">
        <v>1</v>
      </c>
      <c r="GEQ29" s="298">
        <v>0</v>
      </c>
      <c r="GER29" s="299">
        <f t="shared" si="295"/>
        <v>0</v>
      </c>
      <c r="GES29" s="1"/>
      <c r="GET29" s="300">
        <v>6</v>
      </c>
      <c r="GEU29" s="598">
        <v>14</v>
      </c>
      <c r="GEV29" s="597" t="s">
        <v>85</v>
      </c>
      <c r="GEW29" s="288" t="s">
        <v>32</v>
      </c>
      <c r="GEX29" s="282">
        <v>1</v>
      </c>
      <c r="GEY29" s="298">
        <v>0</v>
      </c>
      <c r="GEZ29" s="299">
        <f t="shared" si="296"/>
        <v>0</v>
      </c>
      <c r="GFA29" s="1"/>
      <c r="GFB29" s="300">
        <v>6</v>
      </c>
      <c r="GFC29" s="598">
        <v>14</v>
      </c>
      <c r="GFD29" s="597" t="s">
        <v>85</v>
      </c>
      <c r="GFE29" s="288" t="s">
        <v>32</v>
      </c>
      <c r="GFF29" s="282">
        <v>1</v>
      </c>
      <c r="GFG29" s="298">
        <v>0</v>
      </c>
      <c r="GFH29" s="299">
        <f t="shared" si="296"/>
        <v>0</v>
      </c>
      <c r="GFI29" s="1"/>
      <c r="GFJ29" s="300">
        <v>6</v>
      </c>
      <c r="GFK29" s="598">
        <v>14</v>
      </c>
      <c r="GFL29" s="597" t="s">
        <v>85</v>
      </c>
      <c r="GFM29" s="288" t="s">
        <v>32</v>
      </c>
      <c r="GFN29" s="282">
        <v>1</v>
      </c>
      <c r="GFO29" s="298">
        <v>0</v>
      </c>
      <c r="GFP29" s="299">
        <f t="shared" si="297"/>
        <v>0</v>
      </c>
      <c r="GFQ29" s="1"/>
      <c r="GFR29" s="300">
        <v>6</v>
      </c>
      <c r="GFS29" s="598">
        <v>14</v>
      </c>
      <c r="GFT29" s="597" t="s">
        <v>85</v>
      </c>
      <c r="GFU29" s="288" t="s">
        <v>32</v>
      </c>
      <c r="GFV29" s="282">
        <v>1</v>
      </c>
      <c r="GFW29" s="298">
        <v>0</v>
      </c>
      <c r="GFX29" s="299">
        <f t="shared" si="297"/>
        <v>0</v>
      </c>
      <c r="GFY29" s="1"/>
      <c r="GFZ29" s="300">
        <v>6</v>
      </c>
      <c r="GGA29" s="598">
        <v>14</v>
      </c>
      <c r="GGB29" s="597" t="s">
        <v>85</v>
      </c>
      <c r="GGC29" s="288" t="s">
        <v>32</v>
      </c>
      <c r="GGD29" s="282">
        <v>1</v>
      </c>
      <c r="GGE29" s="298">
        <v>0</v>
      </c>
      <c r="GGF29" s="299">
        <f t="shared" si="298"/>
        <v>0</v>
      </c>
      <c r="GGG29" s="1"/>
      <c r="GGH29" s="300">
        <v>6</v>
      </c>
      <c r="GGI29" s="598">
        <v>14</v>
      </c>
      <c r="GGJ29" s="597" t="s">
        <v>85</v>
      </c>
      <c r="GGK29" s="288" t="s">
        <v>32</v>
      </c>
      <c r="GGL29" s="282">
        <v>1</v>
      </c>
      <c r="GGM29" s="298">
        <v>0</v>
      </c>
      <c r="GGN29" s="299">
        <f t="shared" si="298"/>
        <v>0</v>
      </c>
      <c r="GGO29" s="1"/>
      <c r="GGP29" s="300">
        <v>6</v>
      </c>
      <c r="GGQ29" s="598">
        <v>14</v>
      </c>
      <c r="GGR29" s="597" t="s">
        <v>85</v>
      </c>
      <c r="GGS29" s="288" t="s">
        <v>32</v>
      </c>
      <c r="GGT29" s="282">
        <v>1</v>
      </c>
      <c r="GGU29" s="298">
        <v>0</v>
      </c>
      <c r="GGV29" s="299">
        <f t="shared" si="299"/>
        <v>0</v>
      </c>
      <c r="GGW29" s="1"/>
      <c r="GGX29" s="300">
        <v>6</v>
      </c>
      <c r="GGY29" s="598">
        <v>14</v>
      </c>
      <c r="GGZ29" s="597" t="s">
        <v>85</v>
      </c>
      <c r="GHA29" s="288" t="s">
        <v>32</v>
      </c>
      <c r="GHB29" s="282">
        <v>1</v>
      </c>
      <c r="GHC29" s="298">
        <v>0</v>
      </c>
      <c r="GHD29" s="299">
        <f t="shared" si="299"/>
        <v>0</v>
      </c>
      <c r="GHE29" s="1"/>
      <c r="GHF29" s="300">
        <v>6</v>
      </c>
      <c r="GHG29" s="598">
        <v>14</v>
      </c>
      <c r="GHH29" s="597" t="s">
        <v>85</v>
      </c>
      <c r="GHI29" s="288" t="s">
        <v>32</v>
      </c>
      <c r="GHJ29" s="282">
        <v>1</v>
      </c>
      <c r="GHK29" s="298">
        <v>0</v>
      </c>
      <c r="GHL29" s="299">
        <f t="shared" si="300"/>
        <v>0</v>
      </c>
      <c r="GHM29" s="1"/>
      <c r="GHN29" s="300">
        <v>6</v>
      </c>
      <c r="GHO29" s="598">
        <v>14</v>
      </c>
      <c r="GHP29" s="597" t="s">
        <v>85</v>
      </c>
      <c r="GHQ29" s="288" t="s">
        <v>32</v>
      </c>
      <c r="GHR29" s="282">
        <v>1</v>
      </c>
      <c r="GHS29" s="298">
        <v>0</v>
      </c>
      <c r="GHT29" s="299">
        <f t="shared" si="300"/>
        <v>0</v>
      </c>
      <c r="GHU29" s="1"/>
      <c r="GHV29" s="300">
        <v>6</v>
      </c>
      <c r="GHW29" s="598">
        <v>14</v>
      </c>
      <c r="GHX29" s="597" t="s">
        <v>85</v>
      </c>
      <c r="GHY29" s="288" t="s">
        <v>32</v>
      </c>
      <c r="GHZ29" s="282">
        <v>1</v>
      </c>
      <c r="GIA29" s="298">
        <v>0</v>
      </c>
      <c r="GIB29" s="299">
        <f t="shared" si="301"/>
        <v>0</v>
      </c>
      <c r="GIC29" s="1"/>
      <c r="GID29" s="300">
        <v>6</v>
      </c>
      <c r="GIE29" s="598">
        <v>14</v>
      </c>
      <c r="GIF29" s="597" t="s">
        <v>85</v>
      </c>
      <c r="GIG29" s="288" t="s">
        <v>32</v>
      </c>
      <c r="GIH29" s="282">
        <v>1</v>
      </c>
      <c r="GII29" s="298">
        <v>0</v>
      </c>
      <c r="GIJ29" s="299">
        <f t="shared" si="301"/>
        <v>0</v>
      </c>
      <c r="GIK29" s="1"/>
      <c r="GIL29" s="300">
        <v>6</v>
      </c>
      <c r="GIM29" s="598">
        <v>14</v>
      </c>
      <c r="GIN29" s="597" t="s">
        <v>85</v>
      </c>
      <c r="GIO29" s="288" t="s">
        <v>32</v>
      </c>
      <c r="GIP29" s="282">
        <v>1</v>
      </c>
      <c r="GIQ29" s="298">
        <v>0</v>
      </c>
      <c r="GIR29" s="299">
        <f t="shared" si="302"/>
        <v>0</v>
      </c>
      <c r="GIS29" s="1"/>
      <c r="GIT29" s="300">
        <v>6</v>
      </c>
      <c r="GIU29" s="598">
        <v>14</v>
      </c>
      <c r="GIV29" s="597" t="s">
        <v>85</v>
      </c>
      <c r="GIW29" s="288" t="s">
        <v>32</v>
      </c>
      <c r="GIX29" s="282">
        <v>1</v>
      </c>
      <c r="GIY29" s="298">
        <v>0</v>
      </c>
      <c r="GIZ29" s="299">
        <f t="shared" si="302"/>
        <v>0</v>
      </c>
      <c r="GJA29" s="1"/>
      <c r="GJB29" s="300">
        <v>6</v>
      </c>
      <c r="GJC29" s="598">
        <v>14</v>
      </c>
      <c r="GJD29" s="597" t="s">
        <v>85</v>
      </c>
      <c r="GJE29" s="288" t="s">
        <v>32</v>
      </c>
      <c r="GJF29" s="282">
        <v>1</v>
      </c>
      <c r="GJG29" s="298">
        <v>0</v>
      </c>
      <c r="GJH29" s="299">
        <f t="shared" si="303"/>
        <v>0</v>
      </c>
      <c r="GJI29" s="1"/>
      <c r="GJJ29" s="300">
        <v>6</v>
      </c>
      <c r="GJK29" s="598">
        <v>14</v>
      </c>
      <c r="GJL29" s="597" t="s">
        <v>85</v>
      </c>
      <c r="GJM29" s="288" t="s">
        <v>32</v>
      </c>
      <c r="GJN29" s="282">
        <v>1</v>
      </c>
      <c r="GJO29" s="298">
        <v>0</v>
      </c>
      <c r="GJP29" s="299">
        <f t="shared" si="303"/>
        <v>0</v>
      </c>
      <c r="GJQ29" s="1"/>
      <c r="GJR29" s="300">
        <v>6</v>
      </c>
      <c r="GJS29" s="598">
        <v>14</v>
      </c>
      <c r="GJT29" s="597" t="s">
        <v>85</v>
      </c>
      <c r="GJU29" s="288" t="s">
        <v>32</v>
      </c>
      <c r="GJV29" s="282">
        <v>1</v>
      </c>
      <c r="GJW29" s="298">
        <v>0</v>
      </c>
      <c r="GJX29" s="299">
        <f t="shared" si="304"/>
        <v>0</v>
      </c>
      <c r="GJY29" s="1"/>
      <c r="GJZ29" s="300">
        <v>6</v>
      </c>
      <c r="GKA29" s="598">
        <v>14</v>
      </c>
      <c r="GKB29" s="597" t="s">
        <v>85</v>
      </c>
      <c r="GKC29" s="288" t="s">
        <v>32</v>
      </c>
      <c r="GKD29" s="282">
        <v>1</v>
      </c>
      <c r="GKE29" s="298">
        <v>0</v>
      </c>
      <c r="GKF29" s="299">
        <f t="shared" si="304"/>
        <v>0</v>
      </c>
      <c r="GKG29" s="1"/>
      <c r="GKH29" s="300">
        <v>6</v>
      </c>
      <c r="GKI29" s="598">
        <v>14</v>
      </c>
      <c r="GKJ29" s="597" t="s">
        <v>85</v>
      </c>
      <c r="GKK29" s="288" t="s">
        <v>32</v>
      </c>
      <c r="GKL29" s="282">
        <v>1</v>
      </c>
      <c r="GKM29" s="298">
        <v>0</v>
      </c>
      <c r="GKN29" s="299">
        <f t="shared" si="305"/>
        <v>0</v>
      </c>
      <c r="GKO29" s="1"/>
      <c r="GKP29" s="300">
        <v>6</v>
      </c>
      <c r="GKQ29" s="598">
        <v>14</v>
      </c>
      <c r="GKR29" s="597" t="s">
        <v>85</v>
      </c>
      <c r="GKS29" s="288" t="s">
        <v>32</v>
      </c>
      <c r="GKT29" s="282">
        <v>1</v>
      </c>
      <c r="GKU29" s="298">
        <v>0</v>
      </c>
      <c r="GKV29" s="299">
        <f t="shared" si="305"/>
        <v>0</v>
      </c>
      <c r="GKW29" s="1"/>
      <c r="GKX29" s="300">
        <v>6</v>
      </c>
      <c r="GKY29" s="598">
        <v>14</v>
      </c>
      <c r="GKZ29" s="597" t="s">
        <v>85</v>
      </c>
      <c r="GLA29" s="288" t="s">
        <v>32</v>
      </c>
      <c r="GLB29" s="282">
        <v>1</v>
      </c>
      <c r="GLC29" s="298">
        <v>0</v>
      </c>
      <c r="GLD29" s="299">
        <f t="shared" si="306"/>
        <v>0</v>
      </c>
      <c r="GLE29" s="1"/>
      <c r="GLF29" s="300">
        <v>6</v>
      </c>
      <c r="GLG29" s="598">
        <v>14</v>
      </c>
      <c r="GLH29" s="597" t="s">
        <v>85</v>
      </c>
      <c r="GLI29" s="288" t="s">
        <v>32</v>
      </c>
      <c r="GLJ29" s="282">
        <v>1</v>
      </c>
      <c r="GLK29" s="298">
        <v>0</v>
      </c>
      <c r="GLL29" s="299">
        <f t="shared" si="306"/>
        <v>0</v>
      </c>
      <c r="GLM29" s="1"/>
      <c r="GLN29" s="300">
        <v>6</v>
      </c>
      <c r="GLO29" s="598">
        <v>14</v>
      </c>
      <c r="GLP29" s="597" t="s">
        <v>85</v>
      </c>
      <c r="GLQ29" s="288" t="s">
        <v>32</v>
      </c>
      <c r="GLR29" s="282">
        <v>1</v>
      </c>
      <c r="GLS29" s="298">
        <v>0</v>
      </c>
      <c r="GLT29" s="299">
        <f t="shared" si="307"/>
        <v>0</v>
      </c>
      <c r="GLU29" s="1"/>
      <c r="GLV29" s="300">
        <v>6</v>
      </c>
      <c r="GLW29" s="598">
        <v>14</v>
      </c>
      <c r="GLX29" s="597" t="s">
        <v>85</v>
      </c>
      <c r="GLY29" s="288" t="s">
        <v>32</v>
      </c>
      <c r="GLZ29" s="282">
        <v>1</v>
      </c>
      <c r="GMA29" s="298">
        <v>0</v>
      </c>
      <c r="GMB29" s="299">
        <f t="shared" si="307"/>
        <v>0</v>
      </c>
      <c r="GMC29" s="1"/>
      <c r="GMD29" s="300">
        <v>6</v>
      </c>
      <c r="GME29" s="598">
        <v>14</v>
      </c>
      <c r="GMF29" s="597" t="s">
        <v>85</v>
      </c>
      <c r="GMG29" s="288" t="s">
        <v>32</v>
      </c>
      <c r="GMH29" s="282">
        <v>1</v>
      </c>
      <c r="GMI29" s="298">
        <v>0</v>
      </c>
      <c r="GMJ29" s="299">
        <f t="shared" si="308"/>
        <v>0</v>
      </c>
      <c r="GMK29" s="1"/>
      <c r="GML29" s="300">
        <v>6</v>
      </c>
      <c r="GMM29" s="598">
        <v>14</v>
      </c>
      <c r="GMN29" s="597" t="s">
        <v>85</v>
      </c>
      <c r="GMO29" s="288" t="s">
        <v>32</v>
      </c>
      <c r="GMP29" s="282">
        <v>1</v>
      </c>
      <c r="GMQ29" s="298">
        <v>0</v>
      </c>
      <c r="GMR29" s="299">
        <f t="shared" si="308"/>
        <v>0</v>
      </c>
      <c r="GMS29" s="1"/>
      <c r="GMT29" s="300">
        <v>6</v>
      </c>
      <c r="GMU29" s="598">
        <v>14</v>
      </c>
      <c r="GMV29" s="597" t="s">
        <v>85</v>
      </c>
      <c r="GMW29" s="288" t="s">
        <v>32</v>
      </c>
      <c r="GMX29" s="282">
        <v>1</v>
      </c>
      <c r="GMY29" s="298">
        <v>0</v>
      </c>
      <c r="GMZ29" s="299">
        <f t="shared" si="309"/>
        <v>0</v>
      </c>
      <c r="GNA29" s="1"/>
      <c r="GNB29" s="300">
        <v>6</v>
      </c>
      <c r="GNC29" s="598">
        <v>14</v>
      </c>
      <c r="GND29" s="597" t="s">
        <v>85</v>
      </c>
      <c r="GNE29" s="288" t="s">
        <v>32</v>
      </c>
      <c r="GNF29" s="282">
        <v>1</v>
      </c>
      <c r="GNG29" s="298">
        <v>0</v>
      </c>
      <c r="GNH29" s="299">
        <f t="shared" si="309"/>
        <v>0</v>
      </c>
      <c r="GNI29" s="1"/>
      <c r="GNJ29" s="300">
        <v>6</v>
      </c>
      <c r="GNK29" s="598">
        <v>14</v>
      </c>
      <c r="GNL29" s="597" t="s">
        <v>85</v>
      </c>
      <c r="GNM29" s="288" t="s">
        <v>32</v>
      </c>
      <c r="GNN29" s="282">
        <v>1</v>
      </c>
      <c r="GNO29" s="298">
        <v>0</v>
      </c>
      <c r="GNP29" s="299">
        <f t="shared" si="310"/>
        <v>0</v>
      </c>
      <c r="GNQ29" s="1"/>
      <c r="GNR29" s="300">
        <v>6</v>
      </c>
      <c r="GNS29" s="598">
        <v>14</v>
      </c>
      <c r="GNT29" s="597" t="s">
        <v>85</v>
      </c>
      <c r="GNU29" s="288" t="s">
        <v>32</v>
      </c>
      <c r="GNV29" s="282">
        <v>1</v>
      </c>
      <c r="GNW29" s="298">
        <v>0</v>
      </c>
      <c r="GNX29" s="299">
        <f t="shared" si="310"/>
        <v>0</v>
      </c>
      <c r="GNY29" s="1"/>
      <c r="GNZ29" s="300">
        <v>6</v>
      </c>
      <c r="GOA29" s="598">
        <v>14</v>
      </c>
      <c r="GOB29" s="597" t="s">
        <v>85</v>
      </c>
      <c r="GOC29" s="288" t="s">
        <v>32</v>
      </c>
      <c r="GOD29" s="282">
        <v>1</v>
      </c>
      <c r="GOE29" s="298">
        <v>0</v>
      </c>
      <c r="GOF29" s="299">
        <f t="shared" si="311"/>
        <v>0</v>
      </c>
      <c r="GOG29" s="1"/>
      <c r="GOH29" s="300">
        <v>6</v>
      </c>
      <c r="GOI29" s="598">
        <v>14</v>
      </c>
      <c r="GOJ29" s="597" t="s">
        <v>85</v>
      </c>
      <c r="GOK29" s="288" t="s">
        <v>32</v>
      </c>
      <c r="GOL29" s="282">
        <v>1</v>
      </c>
      <c r="GOM29" s="298">
        <v>0</v>
      </c>
      <c r="GON29" s="299">
        <f t="shared" si="311"/>
        <v>0</v>
      </c>
      <c r="GOO29" s="1"/>
      <c r="GOP29" s="300">
        <v>6</v>
      </c>
      <c r="GOQ29" s="598">
        <v>14</v>
      </c>
      <c r="GOR29" s="597" t="s">
        <v>85</v>
      </c>
      <c r="GOS29" s="288" t="s">
        <v>32</v>
      </c>
      <c r="GOT29" s="282">
        <v>1</v>
      </c>
      <c r="GOU29" s="298">
        <v>0</v>
      </c>
      <c r="GOV29" s="299">
        <f t="shared" si="312"/>
        <v>0</v>
      </c>
      <c r="GOW29" s="1"/>
      <c r="GOX29" s="300">
        <v>6</v>
      </c>
      <c r="GOY29" s="598">
        <v>14</v>
      </c>
      <c r="GOZ29" s="597" t="s">
        <v>85</v>
      </c>
      <c r="GPA29" s="288" t="s">
        <v>32</v>
      </c>
      <c r="GPB29" s="282">
        <v>1</v>
      </c>
      <c r="GPC29" s="298">
        <v>0</v>
      </c>
      <c r="GPD29" s="299">
        <f t="shared" si="312"/>
        <v>0</v>
      </c>
      <c r="GPE29" s="1"/>
      <c r="GPF29" s="300">
        <v>6</v>
      </c>
      <c r="GPG29" s="598">
        <v>14</v>
      </c>
      <c r="GPH29" s="597" t="s">
        <v>85</v>
      </c>
      <c r="GPI29" s="288" t="s">
        <v>32</v>
      </c>
      <c r="GPJ29" s="282">
        <v>1</v>
      </c>
      <c r="GPK29" s="298">
        <v>0</v>
      </c>
      <c r="GPL29" s="299">
        <f t="shared" si="313"/>
        <v>0</v>
      </c>
      <c r="GPM29" s="1"/>
      <c r="GPN29" s="300">
        <v>6</v>
      </c>
      <c r="GPO29" s="598">
        <v>14</v>
      </c>
      <c r="GPP29" s="597" t="s">
        <v>85</v>
      </c>
      <c r="GPQ29" s="288" t="s">
        <v>32</v>
      </c>
      <c r="GPR29" s="282">
        <v>1</v>
      </c>
      <c r="GPS29" s="298">
        <v>0</v>
      </c>
      <c r="GPT29" s="299">
        <f t="shared" si="313"/>
        <v>0</v>
      </c>
      <c r="GPU29" s="1"/>
      <c r="GPV29" s="300">
        <v>6</v>
      </c>
      <c r="GPW29" s="598">
        <v>14</v>
      </c>
      <c r="GPX29" s="597" t="s">
        <v>85</v>
      </c>
      <c r="GPY29" s="288" t="s">
        <v>32</v>
      </c>
      <c r="GPZ29" s="282">
        <v>1</v>
      </c>
      <c r="GQA29" s="298">
        <v>0</v>
      </c>
      <c r="GQB29" s="299">
        <f t="shared" si="314"/>
        <v>0</v>
      </c>
      <c r="GQC29" s="1"/>
      <c r="GQD29" s="300">
        <v>6</v>
      </c>
      <c r="GQE29" s="598">
        <v>14</v>
      </c>
      <c r="GQF29" s="597" t="s">
        <v>85</v>
      </c>
      <c r="GQG29" s="288" t="s">
        <v>32</v>
      </c>
      <c r="GQH29" s="282">
        <v>1</v>
      </c>
      <c r="GQI29" s="298">
        <v>0</v>
      </c>
      <c r="GQJ29" s="299">
        <f t="shared" si="314"/>
        <v>0</v>
      </c>
      <c r="GQK29" s="1"/>
      <c r="GQL29" s="300">
        <v>6</v>
      </c>
      <c r="GQM29" s="598">
        <v>14</v>
      </c>
      <c r="GQN29" s="597" t="s">
        <v>85</v>
      </c>
      <c r="GQO29" s="288" t="s">
        <v>32</v>
      </c>
      <c r="GQP29" s="282">
        <v>1</v>
      </c>
      <c r="GQQ29" s="298">
        <v>0</v>
      </c>
      <c r="GQR29" s="299">
        <f t="shared" si="315"/>
        <v>0</v>
      </c>
      <c r="GQS29" s="1"/>
      <c r="GQT29" s="300">
        <v>6</v>
      </c>
      <c r="GQU29" s="598">
        <v>14</v>
      </c>
      <c r="GQV29" s="597" t="s">
        <v>85</v>
      </c>
      <c r="GQW29" s="288" t="s">
        <v>32</v>
      </c>
      <c r="GQX29" s="282">
        <v>1</v>
      </c>
      <c r="GQY29" s="298">
        <v>0</v>
      </c>
      <c r="GQZ29" s="299">
        <f t="shared" si="315"/>
        <v>0</v>
      </c>
      <c r="GRA29" s="1"/>
      <c r="GRB29" s="300">
        <v>6</v>
      </c>
      <c r="GRC29" s="598">
        <v>14</v>
      </c>
      <c r="GRD29" s="597" t="s">
        <v>85</v>
      </c>
      <c r="GRE29" s="288" t="s">
        <v>32</v>
      </c>
      <c r="GRF29" s="282">
        <v>1</v>
      </c>
      <c r="GRG29" s="298">
        <v>0</v>
      </c>
      <c r="GRH29" s="299">
        <f t="shared" si="316"/>
        <v>0</v>
      </c>
      <c r="GRI29" s="1"/>
      <c r="GRJ29" s="300">
        <v>6</v>
      </c>
      <c r="GRK29" s="598">
        <v>14</v>
      </c>
      <c r="GRL29" s="597" t="s">
        <v>85</v>
      </c>
      <c r="GRM29" s="288" t="s">
        <v>32</v>
      </c>
      <c r="GRN29" s="282">
        <v>1</v>
      </c>
      <c r="GRO29" s="298">
        <v>0</v>
      </c>
      <c r="GRP29" s="299">
        <f t="shared" si="316"/>
        <v>0</v>
      </c>
      <c r="GRQ29" s="1"/>
      <c r="GRR29" s="300">
        <v>6</v>
      </c>
      <c r="GRS29" s="598">
        <v>14</v>
      </c>
      <c r="GRT29" s="597" t="s">
        <v>85</v>
      </c>
      <c r="GRU29" s="288" t="s">
        <v>32</v>
      </c>
      <c r="GRV29" s="282">
        <v>1</v>
      </c>
      <c r="GRW29" s="298">
        <v>0</v>
      </c>
      <c r="GRX29" s="299">
        <f t="shared" si="317"/>
        <v>0</v>
      </c>
      <c r="GRY29" s="1"/>
      <c r="GRZ29" s="300">
        <v>6</v>
      </c>
      <c r="GSA29" s="598">
        <v>14</v>
      </c>
      <c r="GSB29" s="597" t="s">
        <v>85</v>
      </c>
      <c r="GSC29" s="288" t="s">
        <v>32</v>
      </c>
      <c r="GSD29" s="282">
        <v>1</v>
      </c>
      <c r="GSE29" s="298">
        <v>0</v>
      </c>
      <c r="GSF29" s="299">
        <f t="shared" si="317"/>
        <v>0</v>
      </c>
      <c r="GSG29" s="1"/>
      <c r="GSH29" s="300">
        <v>6</v>
      </c>
      <c r="GSI29" s="598">
        <v>14</v>
      </c>
      <c r="GSJ29" s="597" t="s">
        <v>85</v>
      </c>
      <c r="GSK29" s="288" t="s">
        <v>32</v>
      </c>
      <c r="GSL29" s="282">
        <v>1</v>
      </c>
      <c r="GSM29" s="298">
        <v>0</v>
      </c>
      <c r="GSN29" s="299">
        <f t="shared" si="318"/>
        <v>0</v>
      </c>
      <c r="GSO29" s="1"/>
      <c r="GSP29" s="300">
        <v>6</v>
      </c>
      <c r="GSQ29" s="598">
        <v>14</v>
      </c>
      <c r="GSR29" s="597" t="s">
        <v>85</v>
      </c>
      <c r="GSS29" s="288" t="s">
        <v>32</v>
      </c>
      <c r="GST29" s="282">
        <v>1</v>
      </c>
      <c r="GSU29" s="298">
        <v>0</v>
      </c>
      <c r="GSV29" s="299">
        <f t="shared" si="318"/>
        <v>0</v>
      </c>
      <c r="GSW29" s="1"/>
      <c r="GSX29" s="300">
        <v>6</v>
      </c>
      <c r="GSY29" s="598">
        <v>14</v>
      </c>
      <c r="GSZ29" s="597" t="s">
        <v>85</v>
      </c>
      <c r="GTA29" s="288" t="s">
        <v>32</v>
      </c>
      <c r="GTB29" s="282">
        <v>1</v>
      </c>
      <c r="GTC29" s="298">
        <v>0</v>
      </c>
      <c r="GTD29" s="299">
        <f t="shared" si="319"/>
        <v>0</v>
      </c>
      <c r="GTE29" s="1"/>
      <c r="GTF29" s="300">
        <v>6</v>
      </c>
      <c r="GTG29" s="598">
        <v>14</v>
      </c>
      <c r="GTH29" s="597" t="s">
        <v>85</v>
      </c>
      <c r="GTI29" s="288" t="s">
        <v>32</v>
      </c>
      <c r="GTJ29" s="282">
        <v>1</v>
      </c>
      <c r="GTK29" s="298">
        <v>0</v>
      </c>
      <c r="GTL29" s="299">
        <f t="shared" si="319"/>
        <v>0</v>
      </c>
      <c r="GTM29" s="1"/>
      <c r="GTN29" s="300">
        <v>6</v>
      </c>
      <c r="GTO29" s="598">
        <v>14</v>
      </c>
      <c r="GTP29" s="597" t="s">
        <v>85</v>
      </c>
      <c r="GTQ29" s="288" t="s">
        <v>32</v>
      </c>
      <c r="GTR29" s="282">
        <v>1</v>
      </c>
      <c r="GTS29" s="298">
        <v>0</v>
      </c>
      <c r="GTT29" s="299">
        <f t="shared" si="320"/>
        <v>0</v>
      </c>
      <c r="GTU29" s="1"/>
      <c r="GTV29" s="300">
        <v>6</v>
      </c>
      <c r="GTW29" s="598">
        <v>14</v>
      </c>
      <c r="GTX29" s="597" t="s">
        <v>85</v>
      </c>
      <c r="GTY29" s="288" t="s">
        <v>32</v>
      </c>
      <c r="GTZ29" s="282">
        <v>1</v>
      </c>
      <c r="GUA29" s="298">
        <v>0</v>
      </c>
      <c r="GUB29" s="299">
        <f t="shared" si="320"/>
        <v>0</v>
      </c>
      <c r="GUC29" s="1"/>
      <c r="GUD29" s="300">
        <v>6</v>
      </c>
      <c r="GUE29" s="598">
        <v>14</v>
      </c>
      <c r="GUF29" s="597" t="s">
        <v>85</v>
      </c>
      <c r="GUG29" s="288" t="s">
        <v>32</v>
      </c>
      <c r="GUH29" s="282">
        <v>1</v>
      </c>
      <c r="GUI29" s="298">
        <v>0</v>
      </c>
      <c r="GUJ29" s="299">
        <f t="shared" si="321"/>
        <v>0</v>
      </c>
      <c r="GUK29" s="1"/>
      <c r="GUL29" s="300">
        <v>6</v>
      </c>
      <c r="GUM29" s="598">
        <v>14</v>
      </c>
      <c r="GUN29" s="597" t="s">
        <v>85</v>
      </c>
      <c r="GUO29" s="288" t="s">
        <v>32</v>
      </c>
      <c r="GUP29" s="282">
        <v>1</v>
      </c>
      <c r="GUQ29" s="298">
        <v>0</v>
      </c>
      <c r="GUR29" s="299">
        <f t="shared" si="321"/>
        <v>0</v>
      </c>
      <c r="GUS29" s="1"/>
      <c r="GUT29" s="300">
        <v>6</v>
      </c>
      <c r="GUU29" s="598">
        <v>14</v>
      </c>
      <c r="GUV29" s="597" t="s">
        <v>85</v>
      </c>
      <c r="GUW29" s="288" t="s">
        <v>32</v>
      </c>
      <c r="GUX29" s="282">
        <v>1</v>
      </c>
      <c r="GUY29" s="298">
        <v>0</v>
      </c>
      <c r="GUZ29" s="299">
        <f t="shared" si="322"/>
        <v>0</v>
      </c>
      <c r="GVA29" s="1"/>
      <c r="GVB29" s="300">
        <v>6</v>
      </c>
      <c r="GVC29" s="598">
        <v>14</v>
      </c>
      <c r="GVD29" s="597" t="s">
        <v>85</v>
      </c>
      <c r="GVE29" s="288" t="s">
        <v>32</v>
      </c>
      <c r="GVF29" s="282">
        <v>1</v>
      </c>
      <c r="GVG29" s="298">
        <v>0</v>
      </c>
      <c r="GVH29" s="299">
        <f t="shared" si="322"/>
        <v>0</v>
      </c>
      <c r="GVI29" s="1"/>
      <c r="GVJ29" s="300">
        <v>6</v>
      </c>
      <c r="GVK29" s="598">
        <v>14</v>
      </c>
      <c r="GVL29" s="597" t="s">
        <v>85</v>
      </c>
      <c r="GVM29" s="288" t="s">
        <v>32</v>
      </c>
      <c r="GVN29" s="282">
        <v>1</v>
      </c>
      <c r="GVO29" s="298">
        <v>0</v>
      </c>
      <c r="GVP29" s="299">
        <f t="shared" si="323"/>
        <v>0</v>
      </c>
      <c r="GVQ29" s="1"/>
      <c r="GVR29" s="300">
        <v>6</v>
      </c>
      <c r="GVS29" s="598">
        <v>14</v>
      </c>
      <c r="GVT29" s="597" t="s">
        <v>85</v>
      </c>
      <c r="GVU29" s="288" t="s">
        <v>32</v>
      </c>
      <c r="GVV29" s="282">
        <v>1</v>
      </c>
      <c r="GVW29" s="298">
        <v>0</v>
      </c>
      <c r="GVX29" s="299">
        <f t="shared" si="323"/>
        <v>0</v>
      </c>
      <c r="GVY29" s="1"/>
      <c r="GVZ29" s="300">
        <v>6</v>
      </c>
      <c r="GWA29" s="598">
        <v>14</v>
      </c>
      <c r="GWB29" s="597" t="s">
        <v>85</v>
      </c>
      <c r="GWC29" s="288" t="s">
        <v>32</v>
      </c>
      <c r="GWD29" s="282">
        <v>1</v>
      </c>
      <c r="GWE29" s="298">
        <v>0</v>
      </c>
      <c r="GWF29" s="299">
        <f t="shared" si="324"/>
        <v>0</v>
      </c>
      <c r="GWG29" s="1"/>
      <c r="GWH29" s="300">
        <v>6</v>
      </c>
      <c r="GWI29" s="598">
        <v>14</v>
      </c>
      <c r="GWJ29" s="597" t="s">
        <v>85</v>
      </c>
      <c r="GWK29" s="288" t="s">
        <v>32</v>
      </c>
      <c r="GWL29" s="282">
        <v>1</v>
      </c>
      <c r="GWM29" s="298">
        <v>0</v>
      </c>
      <c r="GWN29" s="299">
        <f t="shared" si="324"/>
        <v>0</v>
      </c>
      <c r="GWO29" s="1"/>
      <c r="GWP29" s="300">
        <v>6</v>
      </c>
      <c r="GWQ29" s="598">
        <v>14</v>
      </c>
      <c r="GWR29" s="597" t="s">
        <v>85</v>
      </c>
      <c r="GWS29" s="288" t="s">
        <v>32</v>
      </c>
      <c r="GWT29" s="282">
        <v>1</v>
      </c>
      <c r="GWU29" s="298">
        <v>0</v>
      </c>
      <c r="GWV29" s="299">
        <f t="shared" si="325"/>
        <v>0</v>
      </c>
      <c r="GWW29" s="1"/>
      <c r="GWX29" s="300">
        <v>6</v>
      </c>
      <c r="GWY29" s="598">
        <v>14</v>
      </c>
      <c r="GWZ29" s="597" t="s">
        <v>85</v>
      </c>
      <c r="GXA29" s="288" t="s">
        <v>32</v>
      </c>
      <c r="GXB29" s="282">
        <v>1</v>
      </c>
      <c r="GXC29" s="298">
        <v>0</v>
      </c>
      <c r="GXD29" s="299">
        <f t="shared" si="325"/>
        <v>0</v>
      </c>
      <c r="GXE29" s="1"/>
      <c r="GXF29" s="300">
        <v>6</v>
      </c>
      <c r="GXG29" s="598">
        <v>14</v>
      </c>
      <c r="GXH29" s="597" t="s">
        <v>85</v>
      </c>
      <c r="GXI29" s="288" t="s">
        <v>32</v>
      </c>
      <c r="GXJ29" s="282">
        <v>1</v>
      </c>
      <c r="GXK29" s="298">
        <v>0</v>
      </c>
      <c r="GXL29" s="299">
        <f t="shared" si="326"/>
        <v>0</v>
      </c>
      <c r="GXM29" s="1"/>
      <c r="GXN29" s="300">
        <v>6</v>
      </c>
      <c r="GXO29" s="598">
        <v>14</v>
      </c>
      <c r="GXP29" s="597" t="s">
        <v>85</v>
      </c>
      <c r="GXQ29" s="288" t="s">
        <v>32</v>
      </c>
      <c r="GXR29" s="282">
        <v>1</v>
      </c>
      <c r="GXS29" s="298">
        <v>0</v>
      </c>
      <c r="GXT29" s="299">
        <f t="shared" si="326"/>
        <v>0</v>
      </c>
      <c r="GXU29" s="1"/>
      <c r="GXV29" s="300">
        <v>6</v>
      </c>
      <c r="GXW29" s="598">
        <v>14</v>
      </c>
      <c r="GXX29" s="597" t="s">
        <v>85</v>
      </c>
      <c r="GXY29" s="288" t="s">
        <v>32</v>
      </c>
      <c r="GXZ29" s="282">
        <v>1</v>
      </c>
      <c r="GYA29" s="298">
        <v>0</v>
      </c>
      <c r="GYB29" s="299">
        <f t="shared" si="327"/>
        <v>0</v>
      </c>
      <c r="GYC29" s="1"/>
      <c r="GYD29" s="300">
        <v>6</v>
      </c>
      <c r="GYE29" s="598">
        <v>14</v>
      </c>
      <c r="GYF29" s="597" t="s">
        <v>85</v>
      </c>
      <c r="GYG29" s="288" t="s">
        <v>32</v>
      </c>
      <c r="GYH29" s="282">
        <v>1</v>
      </c>
      <c r="GYI29" s="298">
        <v>0</v>
      </c>
      <c r="GYJ29" s="299">
        <f t="shared" si="327"/>
        <v>0</v>
      </c>
      <c r="GYK29" s="1"/>
      <c r="GYL29" s="300">
        <v>6</v>
      </c>
      <c r="GYM29" s="598">
        <v>14</v>
      </c>
      <c r="GYN29" s="597" t="s">
        <v>85</v>
      </c>
      <c r="GYO29" s="288" t="s">
        <v>32</v>
      </c>
      <c r="GYP29" s="282">
        <v>1</v>
      </c>
      <c r="GYQ29" s="298">
        <v>0</v>
      </c>
      <c r="GYR29" s="299">
        <f t="shared" si="328"/>
        <v>0</v>
      </c>
      <c r="GYS29" s="1"/>
      <c r="GYT29" s="300">
        <v>6</v>
      </c>
      <c r="GYU29" s="598">
        <v>14</v>
      </c>
      <c r="GYV29" s="597" t="s">
        <v>85</v>
      </c>
      <c r="GYW29" s="288" t="s">
        <v>32</v>
      </c>
      <c r="GYX29" s="282">
        <v>1</v>
      </c>
      <c r="GYY29" s="298">
        <v>0</v>
      </c>
      <c r="GYZ29" s="299">
        <f t="shared" si="328"/>
        <v>0</v>
      </c>
      <c r="GZA29" s="1"/>
      <c r="GZB29" s="300">
        <v>6</v>
      </c>
      <c r="GZC29" s="598">
        <v>14</v>
      </c>
      <c r="GZD29" s="597" t="s">
        <v>85</v>
      </c>
      <c r="GZE29" s="288" t="s">
        <v>32</v>
      </c>
      <c r="GZF29" s="282">
        <v>1</v>
      </c>
      <c r="GZG29" s="298">
        <v>0</v>
      </c>
      <c r="GZH29" s="299">
        <f t="shared" si="329"/>
        <v>0</v>
      </c>
      <c r="GZI29" s="1"/>
      <c r="GZJ29" s="300">
        <v>6</v>
      </c>
      <c r="GZK29" s="598">
        <v>14</v>
      </c>
      <c r="GZL29" s="597" t="s">
        <v>85</v>
      </c>
      <c r="GZM29" s="288" t="s">
        <v>32</v>
      </c>
      <c r="GZN29" s="282">
        <v>1</v>
      </c>
      <c r="GZO29" s="298">
        <v>0</v>
      </c>
      <c r="GZP29" s="299">
        <f t="shared" si="329"/>
        <v>0</v>
      </c>
      <c r="GZQ29" s="1"/>
      <c r="GZR29" s="300">
        <v>6</v>
      </c>
      <c r="GZS29" s="598">
        <v>14</v>
      </c>
      <c r="GZT29" s="597" t="s">
        <v>85</v>
      </c>
      <c r="GZU29" s="288" t="s">
        <v>32</v>
      </c>
      <c r="GZV29" s="282">
        <v>1</v>
      </c>
      <c r="GZW29" s="298">
        <v>0</v>
      </c>
      <c r="GZX29" s="299">
        <f t="shared" si="330"/>
        <v>0</v>
      </c>
      <c r="GZY29" s="1"/>
      <c r="GZZ29" s="300">
        <v>6</v>
      </c>
      <c r="HAA29" s="598">
        <v>14</v>
      </c>
      <c r="HAB29" s="597" t="s">
        <v>85</v>
      </c>
      <c r="HAC29" s="288" t="s">
        <v>32</v>
      </c>
      <c r="HAD29" s="282">
        <v>1</v>
      </c>
      <c r="HAE29" s="298">
        <v>0</v>
      </c>
      <c r="HAF29" s="299">
        <f t="shared" si="330"/>
        <v>0</v>
      </c>
      <c r="HAG29" s="1"/>
      <c r="HAH29" s="300">
        <v>6</v>
      </c>
      <c r="HAI29" s="598">
        <v>14</v>
      </c>
      <c r="HAJ29" s="597" t="s">
        <v>85</v>
      </c>
      <c r="HAK29" s="288" t="s">
        <v>32</v>
      </c>
      <c r="HAL29" s="282">
        <v>1</v>
      </c>
      <c r="HAM29" s="298">
        <v>0</v>
      </c>
      <c r="HAN29" s="299">
        <f t="shared" si="331"/>
        <v>0</v>
      </c>
      <c r="HAO29" s="1"/>
      <c r="HAP29" s="300">
        <v>6</v>
      </c>
      <c r="HAQ29" s="598">
        <v>14</v>
      </c>
      <c r="HAR29" s="597" t="s">
        <v>85</v>
      </c>
      <c r="HAS29" s="288" t="s">
        <v>32</v>
      </c>
      <c r="HAT29" s="282">
        <v>1</v>
      </c>
      <c r="HAU29" s="298">
        <v>0</v>
      </c>
      <c r="HAV29" s="299">
        <f t="shared" si="331"/>
        <v>0</v>
      </c>
      <c r="HAW29" s="1"/>
      <c r="HAX29" s="300">
        <v>6</v>
      </c>
      <c r="HAY29" s="598">
        <v>14</v>
      </c>
      <c r="HAZ29" s="597" t="s">
        <v>85</v>
      </c>
      <c r="HBA29" s="288" t="s">
        <v>32</v>
      </c>
      <c r="HBB29" s="282">
        <v>1</v>
      </c>
      <c r="HBC29" s="298">
        <v>0</v>
      </c>
      <c r="HBD29" s="299">
        <f t="shared" si="332"/>
        <v>0</v>
      </c>
      <c r="HBE29" s="1"/>
      <c r="HBF29" s="300">
        <v>6</v>
      </c>
      <c r="HBG29" s="598">
        <v>14</v>
      </c>
      <c r="HBH29" s="597" t="s">
        <v>85</v>
      </c>
      <c r="HBI29" s="288" t="s">
        <v>32</v>
      </c>
      <c r="HBJ29" s="282">
        <v>1</v>
      </c>
      <c r="HBK29" s="298">
        <v>0</v>
      </c>
      <c r="HBL29" s="299">
        <f t="shared" si="332"/>
        <v>0</v>
      </c>
      <c r="HBM29" s="1"/>
      <c r="HBN29" s="300">
        <v>6</v>
      </c>
      <c r="HBO29" s="598">
        <v>14</v>
      </c>
      <c r="HBP29" s="597" t="s">
        <v>85</v>
      </c>
      <c r="HBQ29" s="288" t="s">
        <v>32</v>
      </c>
      <c r="HBR29" s="282">
        <v>1</v>
      </c>
      <c r="HBS29" s="298">
        <v>0</v>
      </c>
      <c r="HBT29" s="299">
        <f t="shared" si="333"/>
        <v>0</v>
      </c>
      <c r="HBU29" s="1"/>
      <c r="HBV29" s="300">
        <v>6</v>
      </c>
      <c r="HBW29" s="598">
        <v>14</v>
      </c>
      <c r="HBX29" s="597" t="s">
        <v>85</v>
      </c>
      <c r="HBY29" s="288" t="s">
        <v>32</v>
      </c>
      <c r="HBZ29" s="282">
        <v>1</v>
      </c>
      <c r="HCA29" s="298">
        <v>0</v>
      </c>
      <c r="HCB29" s="299">
        <f t="shared" si="333"/>
        <v>0</v>
      </c>
      <c r="HCC29" s="1"/>
      <c r="HCD29" s="300">
        <v>6</v>
      </c>
      <c r="HCE29" s="598">
        <v>14</v>
      </c>
      <c r="HCF29" s="597" t="s">
        <v>85</v>
      </c>
      <c r="HCG29" s="288" t="s">
        <v>32</v>
      </c>
      <c r="HCH29" s="282">
        <v>1</v>
      </c>
      <c r="HCI29" s="298">
        <v>0</v>
      </c>
      <c r="HCJ29" s="299">
        <f t="shared" si="334"/>
        <v>0</v>
      </c>
      <c r="HCK29" s="1"/>
      <c r="HCL29" s="300">
        <v>6</v>
      </c>
      <c r="HCM29" s="598">
        <v>14</v>
      </c>
      <c r="HCN29" s="597" t="s">
        <v>85</v>
      </c>
      <c r="HCO29" s="288" t="s">
        <v>32</v>
      </c>
      <c r="HCP29" s="282">
        <v>1</v>
      </c>
      <c r="HCQ29" s="298">
        <v>0</v>
      </c>
      <c r="HCR29" s="299">
        <f t="shared" si="334"/>
        <v>0</v>
      </c>
      <c r="HCS29" s="1"/>
      <c r="HCT29" s="300">
        <v>6</v>
      </c>
      <c r="HCU29" s="598">
        <v>14</v>
      </c>
      <c r="HCV29" s="597" t="s">
        <v>85</v>
      </c>
      <c r="HCW29" s="288" t="s">
        <v>32</v>
      </c>
      <c r="HCX29" s="282">
        <v>1</v>
      </c>
      <c r="HCY29" s="298">
        <v>0</v>
      </c>
      <c r="HCZ29" s="299">
        <f t="shared" si="335"/>
        <v>0</v>
      </c>
      <c r="HDA29" s="1"/>
      <c r="HDB29" s="300">
        <v>6</v>
      </c>
      <c r="HDC29" s="598">
        <v>14</v>
      </c>
      <c r="HDD29" s="597" t="s">
        <v>85</v>
      </c>
      <c r="HDE29" s="288" t="s">
        <v>32</v>
      </c>
      <c r="HDF29" s="282">
        <v>1</v>
      </c>
      <c r="HDG29" s="298">
        <v>0</v>
      </c>
      <c r="HDH29" s="299">
        <f t="shared" si="335"/>
        <v>0</v>
      </c>
      <c r="HDI29" s="1"/>
      <c r="HDJ29" s="300">
        <v>6</v>
      </c>
      <c r="HDK29" s="598">
        <v>14</v>
      </c>
      <c r="HDL29" s="597" t="s">
        <v>85</v>
      </c>
      <c r="HDM29" s="288" t="s">
        <v>32</v>
      </c>
      <c r="HDN29" s="282">
        <v>1</v>
      </c>
      <c r="HDO29" s="298">
        <v>0</v>
      </c>
      <c r="HDP29" s="299">
        <f t="shared" si="336"/>
        <v>0</v>
      </c>
      <c r="HDQ29" s="1"/>
      <c r="HDR29" s="300">
        <v>6</v>
      </c>
      <c r="HDS29" s="598">
        <v>14</v>
      </c>
      <c r="HDT29" s="597" t="s">
        <v>85</v>
      </c>
      <c r="HDU29" s="288" t="s">
        <v>32</v>
      </c>
      <c r="HDV29" s="282">
        <v>1</v>
      </c>
      <c r="HDW29" s="298">
        <v>0</v>
      </c>
      <c r="HDX29" s="299">
        <f t="shared" si="336"/>
        <v>0</v>
      </c>
      <c r="HDY29" s="1"/>
      <c r="HDZ29" s="300">
        <v>6</v>
      </c>
      <c r="HEA29" s="598">
        <v>14</v>
      </c>
      <c r="HEB29" s="597" t="s">
        <v>85</v>
      </c>
      <c r="HEC29" s="288" t="s">
        <v>32</v>
      </c>
      <c r="HED29" s="282">
        <v>1</v>
      </c>
      <c r="HEE29" s="298">
        <v>0</v>
      </c>
      <c r="HEF29" s="299">
        <f t="shared" si="337"/>
        <v>0</v>
      </c>
      <c r="HEG29" s="1"/>
      <c r="HEH29" s="300">
        <v>6</v>
      </c>
      <c r="HEI29" s="598">
        <v>14</v>
      </c>
      <c r="HEJ29" s="597" t="s">
        <v>85</v>
      </c>
      <c r="HEK29" s="288" t="s">
        <v>32</v>
      </c>
      <c r="HEL29" s="282">
        <v>1</v>
      </c>
      <c r="HEM29" s="298">
        <v>0</v>
      </c>
      <c r="HEN29" s="299">
        <f t="shared" si="337"/>
        <v>0</v>
      </c>
      <c r="HEO29" s="1"/>
      <c r="HEP29" s="300">
        <v>6</v>
      </c>
      <c r="HEQ29" s="598">
        <v>14</v>
      </c>
      <c r="HER29" s="597" t="s">
        <v>85</v>
      </c>
      <c r="HES29" s="288" t="s">
        <v>32</v>
      </c>
      <c r="HET29" s="282">
        <v>1</v>
      </c>
      <c r="HEU29" s="298">
        <v>0</v>
      </c>
      <c r="HEV29" s="299">
        <f t="shared" si="338"/>
        <v>0</v>
      </c>
      <c r="HEW29" s="1"/>
      <c r="HEX29" s="300">
        <v>6</v>
      </c>
      <c r="HEY29" s="598">
        <v>14</v>
      </c>
      <c r="HEZ29" s="597" t="s">
        <v>85</v>
      </c>
      <c r="HFA29" s="288" t="s">
        <v>32</v>
      </c>
      <c r="HFB29" s="282">
        <v>1</v>
      </c>
      <c r="HFC29" s="298">
        <v>0</v>
      </c>
      <c r="HFD29" s="299">
        <f t="shared" si="338"/>
        <v>0</v>
      </c>
      <c r="HFE29" s="1"/>
      <c r="HFF29" s="300">
        <v>6</v>
      </c>
      <c r="HFG29" s="598">
        <v>14</v>
      </c>
      <c r="HFH29" s="597" t="s">
        <v>85</v>
      </c>
      <c r="HFI29" s="288" t="s">
        <v>32</v>
      </c>
      <c r="HFJ29" s="282">
        <v>1</v>
      </c>
      <c r="HFK29" s="298">
        <v>0</v>
      </c>
      <c r="HFL29" s="299">
        <f t="shared" si="339"/>
        <v>0</v>
      </c>
      <c r="HFM29" s="1"/>
      <c r="HFN29" s="300">
        <v>6</v>
      </c>
      <c r="HFO29" s="598">
        <v>14</v>
      </c>
      <c r="HFP29" s="597" t="s">
        <v>85</v>
      </c>
      <c r="HFQ29" s="288" t="s">
        <v>32</v>
      </c>
      <c r="HFR29" s="282">
        <v>1</v>
      </c>
      <c r="HFS29" s="298">
        <v>0</v>
      </c>
      <c r="HFT29" s="299">
        <f t="shared" si="339"/>
        <v>0</v>
      </c>
      <c r="HFU29" s="1"/>
      <c r="HFV29" s="300">
        <v>6</v>
      </c>
      <c r="HFW29" s="598">
        <v>14</v>
      </c>
      <c r="HFX29" s="597" t="s">
        <v>85</v>
      </c>
      <c r="HFY29" s="288" t="s">
        <v>32</v>
      </c>
      <c r="HFZ29" s="282">
        <v>1</v>
      </c>
      <c r="HGA29" s="298">
        <v>0</v>
      </c>
      <c r="HGB29" s="299">
        <f t="shared" si="340"/>
        <v>0</v>
      </c>
      <c r="HGC29" s="1"/>
      <c r="HGD29" s="300">
        <v>6</v>
      </c>
      <c r="HGE29" s="598">
        <v>14</v>
      </c>
      <c r="HGF29" s="597" t="s">
        <v>85</v>
      </c>
      <c r="HGG29" s="288" t="s">
        <v>32</v>
      </c>
      <c r="HGH29" s="282">
        <v>1</v>
      </c>
      <c r="HGI29" s="298">
        <v>0</v>
      </c>
      <c r="HGJ29" s="299">
        <f t="shared" si="340"/>
        <v>0</v>
      </c>
      <c r="HGK29" s="1"/>
      <c r="HGL29" s="300">
        <v>6</v>
      </c>
      <c r="HGM29" s="598">
        <v>14</v>
      </c>
      <c r="HGN29" s="597" t="s">
        <v>85</v>
      </c>
      <c r="HGO29" s="288" t="s">
        <v>32</v>
      </c>
      <c r="HGP29" s="282">
        <v>1</v>
      </c>
      <c r="HGQ29" s="298">
        <v>0</v>
      </c>
      <c r="HGR29" s="299">
        <f t="shared" si="341"/>
        <v>0</v>
      </c>
      <c r="HGS29" s="1"/>
      <c r="HGT29" s="300">
        <v>6</v>
      </c>
      <c r="HGU29" s="598">
        <v>14</v>
      </c>
      <c r="HGV29" s="597" t="s">
        <v>85</v>
      </c>
      <c r="HGW29" s="288" t="s">
        <v>32</v>
      </c>
      <c r="HGX29" s="282">
        <v>1</v>
      </c>
      <c r="HGY29" s="298">
        <v>0</v>
      </c>
      <c r="HGZ29" s="299">
        <f t="shared" si="341"/>
        <v>0</v>
      </c>
      <c r="HHA29" s="1"/>
      <c r="HHB29" s="300">
        <v>6</v>
      </c>
      <c r="HHC29" s="598">
        <v>14</v>
      </c>
      <c r="HHD29" s="597" t="s">
        <v>85</v>
      </c>
      <c r="HHE29" s="288" t="s">
        <v>32</v>
      </c>
      <c r="HHF29" s="282">
        <v>1</v>
      </c>
      <c r="HHG29" s="298">
        <v>0</v>
      </c>
      <c r="HHH29" s="299">
        <f t="shared" si="342"/>
        <v>0</v>
      </c>
      <c r="HHI29" s="1"/>
      <c r="HHJ29" s="300">
        <v>6</v>
      </c>
      <c r="HHK29" s="598">
        <v>14</v>
      </c>
      <c r="HHL29" s="597" t="s">
        <v>85</v>
      </c>
      <c r="HHM29" s="288" t="s">
        <v>32</v>
      </c>
      <c r="HHN29" s="282">
        <v>1</v>
      </c>
      <c r="HHO29" s="298">
        <v>0</v>
      </c>
      <c r="HHP29" s="299">
        <f t="shared" si="342"/>
        <v>0</v>
      </c>
      <c r="HHQ29" s="1"/>
      <c r="HHR29" s="300">
        <v>6</v>
      </c>
      <c r="HHS29" s="598">
        <v>14</v>
      </c>
      <c r="HHT29" s="597" t="s">
        <v>85</v>
      </c>
      <c r="HHU29" s="288" t="s">
        <v>32</v>
      </c>
      <c r="HHV29" s="282">
        <v>1</v>
      </c>
      <c r="HHW29" s="298">
        <v>0</v>
      </c>
      <c r="HHX29" s="299">
        <f t="shared" si="343"/>
        <v>0</v>
      </c>
      <c r="HHY29" s="1"/>
      <c r="HHZ29" s="300">
        <v>6</v>
      </c>
      <c r="HIA29" s="598">
        <v>14</v>
      </c>
      <c r="HIB29" s="597" t="s">
        <v>85</v>
      </c>
      <c r="HIC29" s="288" t="s">
        <v>32</v>
      </c>
      <c r="HID29" s="282">
        <v>1</v>
      </c>
      <c r="HIE29" s="298">
        <v>0</v>
      </c>
      <c r="HIF29" s="299">
        <f t="shared" si="343"/>
        <v>0</v>
      </c>
      <c r="HIG29" s="1"/>
      <c r="HIH29" s="300">
        <v>6</v>
      </c>
      <c r="HII29" s="598">
        <v>14</v>
      </c>
      <c r="HIJ29" s="597" t="s">
        <v>85</v>
      </c>
      <c r="HIK29" s="288" t="s">
        <v>32</v>
      </c>
      <c r="HIL29" s="282">
        <v>1</v>
      </c>
      <c r="HIM29" s="298">
        <v>0</v>
      </c>
      <c r="HIN29" s="299">
        <f t="shared" si="344"/>
        <v>0</v>
      </c>
      <c r="HIO29" s="1"/>
      <c r="HIP29" s="300">
        <v>6</v>
      </c>
      <c r="HIQ29" s="598">
        <v>14</v>
      </c>
      <c r="HIR29" s="597" t="s">
        <v>85</v>
      </c>
      <c r="HIS29" s="288" t="s">
        <v>32</v>
      </c>
      <c r="HIT29" s="282">
        <v>1</v>
      </c>
      <c r="HIU29" s="298">
        <v>0</v>
      </c>
      <c r="HIV29" s="299">
        <f t="shared" si="344"/>
        <v>0</v>
      </c>
      <c r="HIW29" s="1"/>
      <c r="HIX29" s="300">
        <v>6</v>
      </c>
      <c r="HIY29" s="598">
        <v>14</v>
      </c>
      <c r="HIZ29" s="597" t="s">
        <v>85</v>
      </c>
      <c r="HJA29" s="288" t="s">
        <v>32</v>
      </c>
      <c r="HJB29" s="282">
        <v>1</v>
      </c>
      <c r="HJC29" s="298">
        <v>0</v>
      </c>
      <c r="HJD29" s="299">
        <f t="shared" si="345"/>
        <v>0</v>
      </c>
      <c r="HJE29" s="1"/>
      <c r="HJF29" s="300">
        <v>6</v>
      </c>
      <c r="HJG29" s="598">
        <v>14</v>
      </c>
      <c r="HJH29" s="597" t="s">
        <v>85</v>
      </c>
      <c r="HJI29" s="288" t="s">
        <v>32</v>
      </c>
      <c r="HJJ29" s="282">
        <v>1</v>
      </c>
      <c r="HJK29" s="298">
        <v>0</v>
      </c>
      <c r="HJL29" s="299">
        <f t="shared" si="345"/>
        <v>0</v>
      </c>
      <c r="HJM29" s="1"/>
      <c r="HJN29" s="300">
        <v>6</v>
      </c>
      <c r="HJO29" s="598">
        <v>14</v>
      </c>
      <c r="HJP29" s="597" t="s">
        <v>85</v>
      </c>
      <c r="HJQ29" s="288" t="s">
        <v>32</v>
      </c>
      <c r="HJR29" s="282">
        <v>1</v>
      </c>
      <c r="HJS29" s="298">
        <v>0</v>
      </c>
      <c r="HJT29" s="299">
        <f t="shared" si="346"/>
        <v>0</v>
      </c>
      <c r="HJU29" s="1"/>
      <c r="HJV29" s="300">
        <v>6</v>
      </c>
      <c r="HJW29" s="598">
        <v>14</v>
      </c>
      <c r="HJX29" s="597" t="s">
        <v>85</v>
      </c>
      <c r="HJY29" s="288" t="s">
        <v>32</v>
      </c>
      <c r="HJZ29" s="282">
        <v>1</v>
      </c>
      <c r="HKA29" s="298">
        <v>0</v>
      </c>
      <c r="HKB29" s="299">
        <f t="shared" si="346"/>
        <v>0</v>
      </c>
      <c r="HKC29" s="1"/>
      <c r="HKD29" s="300">
        <v>6</v>
      </c>
      <c r="HKE29" s="598">
        <v>14</v>
      </c>
      <c r="HKF29" s="597" t="s">
        <v>85</v>
      </c>
      <c r="HKG29" s="288" t="s">
        <v>32</v>
      </c>
      <c r="HKH29" s="282">
        <v>1</v>
      </c>
      <c r="HKI29" s="298">
        <v>0</v>
      </c>
      <c r="HKJ29" s="299">
        <f t="shared" si="347"/>
        <v>0</v>
      </c>
      <c r="HKK29" s="1"/>
      <c r="HKL29" s="300">
        <v>6</v>
      </c>
      <c r="HKM29" s="598">
        <v>14</v>
      </c>
      <c r="HKN29" s="597" t="s">
        <v>85</v>
      </c>
      <c r="HKO29" s="288" t="s">
        <v>32</v>
      </c>
      <c r="HKP29" s="282">
        <v>1</v>
      </c>
      <c r="HKQ29" s="298">
        <v>0</v>
      </c>
      <c r="HKR29" s="299">
        <f t="shared" si="347"/>
        <v>0</v>
      </c>
      <c r="HKS29" s="1"/>
      <c r="HKT29" s="300">
        <v>6</v>
      </c>
      <c r="HKU29" s="598">
        <v>14</v>
      </c>
      <c r="HKV29" s="597" t="s">
        <v>85</v>
      </c>
      <c r="HKW29" s="288" t="s">
        <v>32</v>
      </c>
      <c r="HKX29" s="282">
        <v>1</v>
      </c>
      <c r="HKY29" s="298">
        <v>0</v>
      </c>
      <c r="HKZ29" s="299">
        <f t="shared" si="348"/>
        <v>0</v>
      </c>
      <c r="HLA29" s="1"/>
      <c r="HLB29" s="300">
        <v>6</v>
      </c>
      <c r="HLC29" s="598">
        <v>14</v>
      </c>
      <c r="HLD29" s="597" t="s">
        <v>85</v>
      </c>
      <c r="HLE29" s="288" t="s">
        <v>32</v>
      </c>
      <c r="HLF29" s="282">
        <v>1</v>
      </c>
      <c r="HLG29" s="298">
        <v>0</v>
      </c>
      <c r="HLH29" s="299">
        <f t="shared" si="348"/>
        <v>0</v>
      </c>
      <c r="HLI29" s="1"/>
      <c r="HLJ29" s="300">
        <v>6</v>
      </c>
      <c r="HLK29" s="598">
        <v>14</v>
      </c>
      <c r="HLL29" s="597" t="s">
        <v>85</v>
      </c>
      <c r="HLM29" s="288" t="s">
        <v>32</v>
      </c>
      <c r="HLN29" s="282">
        <v>1</v>
      </c>
      <c r="HLO29" s="298">
        <v>0</v>
      </c>
      <c r="HLP29" s="299">
        <f t="shared" si="349"/>
        <v>0</v>
      </c>
      <c r="HLQ29" s="1"/>
      <c r="HLR29" s="300">
        <v>6</v>
      </c>
      <c r="HLS29" s="598">
        <v>14</v>
      </c>
      <c r="HLT29" s="597" t="s">
        <v>85</v>
      </c>
      <c r="HLU29" s="288" t="s">
        <v>32</v>
      </c>
      <c r="HLV29" s="282">
        <v>1</v>
      </c>
      <c r="HLW29" s="298">
        <v>0</v>
      </c>
      <c r="HLX29" s="299">
        <f t="shared" si="349"/>
        <v>0</v>
      </c>
      <c r="HLY29" s="1"/>
      <c r="HLZ29" s="300">
        <v>6</v>
      </c>
      <c r="HMA29" s="598">
        <v>14</v>
      </c>
      <c r="HMB29" s="597" t="s">
        <v>85</v>
      </c>
      <c r="HMC29" s="288" t="s">
        <v>32</v>
      </c>
      <c r="HMD29" s="282">
        <v>1</v>
      </c>
      <c r="HME29" s="298">
        <v>0</v>
      </c>
      <c r="HMF29" s="299">
        <f t="shared" si="350"/>
        <v>0</v>
      </c>
      <c r="HMG29" s="1"/>
      <c r="HMH29" s="300">
        <v>6</v>
      </c>
      <c r="HMI29" s="598">
        <v>14</v>
      </c>
      <c r="HMJ29" s="597" t="s">
        <v>85</v>
      </c>
      <c r="HMK29" s="288" t="s">
        <v>32</v>
      </c>
      <c r="HML29" s="282">
        <v>1</v>
      </c>
      <c r="HMM29" s="298">
        <v>0</v>
      </c>
      <c r="HMN29" s="299">
        <f t="shared" si="350"/>
        <v>0</v>
      </c>
      <c r="HMO29" s="1"/>
      <c r="HMP29" s="300">
        <v>6</v>
      </c>
      <c r="HMQ29" s="598">
        <v>14</v>
      </c>
      <c r="HMR29" s="597" t="s">
        <v>85</v>
      </c>
      <c r="HMS29" s="288" t="s">
        <v>32</v>
      </c>
      <c r="HMT29" s="282">
        <v>1</v>
      </c>
      <c r="HMU29" s="298">
        <v>0</v>
      </c>
      <c r="HMV29" s="299">
        <f t="shared" si="351"/>
        <v>0</v>
      </c>
      <c r="HMW29" s="1"/>
      <c r="HMX29" s="300">
        <v>6</v>
      </c>
      <c r="HMY29" s="598">
        <v>14</v>
      </c>
      <c r="HMZ29" s="597" t="s">
        <v>85</v>
      </c>
      <c r="HNA29" s="288" t="s">
        <v>32</v>
      </c>
      <c r="HNB29" s="282">
        <v>1</v>
      </c>
      <c r="HNC29" s="298">
        <v>0</v>
      </c>
      <c r="HND29" s="299">
        <f t="shared" si="351"/>
        <v>0</v>
      </c>
      <c r="HNE29" s="1"/>
      <c r="HNF29" s="300">
        <v>6</v>
      </c>
      <c r="HNG29" s="598">
        <v>14</v>
      </c>
      <c r="HNH29" s="597" t="s">
        <v>85</v>
      </c>
      <c r="HNI29" s="288" t="s">
        <v>32</v>
      </c>
      <c r="HNJ29" s="282">
        <v>1</v>
      </c>
      <c r="HNK29" s="298">
        <v>0</v>
      </c>
      <c r="HNL29" s="299">
        <f t="shared" si="352"/>
        <v>0</v>
      </c>
      <c r="HNM29" s="1"/>
      <c r="HNN29" s="300">
        <v>6</v>
      </c>
      <c r="HNO29" s="598">
        <v>14</v>
      </c>
      <c r="HNP29" s="597" t="s">
        <v>85</v>
      </c>
      <c r="HNQ29" s="288" t="s">
        <v>32</v>
      </c>
      <c r="HNR29" s="282">
        <v>1</v>
      </c>
      <c r="HNS29" s="298">
        <v>0</v>
      </c>
      <c r="HNT29" s="299">
        <f t="shared" si="352"/>
        <v>0</v>
      </c>
      <c r="HNU29" s="1"/>
      <c r="HNV29" s="300">
        <v>6</v>
      </c>
      <c r="HNW29" s="598">
        <v>14</v>
      </c>
      <c r="HNX29" s="597" t="s">
        <v>85</v>
      </c>
      <c r="HNY29" s="288" t="s">
        <v>32</v>
      </c>
      <c r="HNZ29" s="282">
        <v>1</v>
      </c>
      <c r="HOA29" s="298">
        <v>0</v>
      </c>
      <c r="HOB29" s="299">
        <f t="shared" si="353"/>
        <v>0</v>
      </c>
      <c r="HOC29" s="1"/>
      <c r="HOD29" s="300">
        <v>6</v>
      </c>
      <c r="HOE29" s="598">
        <v>14</v>
      </c>
      <c r="HOF29" s="597" t="s">
        <v>85</v>
      </c>
      <c r="HOG29" s="288" t="s">
        <v>32</v>
      </c>
      <c r="HOH29" s="282">
        <v>1</v>
      </c>
      <c r="HOI29" s="298">
        <v>0</v>
      </c>
      <c r="HOJ29" s="299">
        <f t="shared" si="353"/>
        <v>0</v>
      </c>
      <c r="HOK29" s="1"/>
      <c r="HOL29" s="300">
        <v>6</v>
      </c>
      <c r="HOM29" s="598">
        <v>14</v>
      </c>
      <c r="HON29" s="597" t="s">
        <v>85</v>
      </c>
      <c r="HOO29" s="288" t="s">
        <v>32</v>
      </c>
      <c r="HOP29" s="282">
        <v>1</v>
      </c>
      <c r="HOQ29" s="298">
        <v>0</v>
      </c>
      <c r="HOR29" s="299">
        <f t="shared" si="354"/>
        <v>0</v>
      </c>
      <c r="HOS29" s="1"/>
      <c r="HOT29" s="300">
        <v>6</v>
      </c>
      <c r="HOU29" s="598">
        <v>14</v>
      </c>
      <c r="HOV29" s="597" t="s">
        <v>85</v>
      </c>
      <c r="HOW29" s="288" t="s">
        <v>32</v>
      </c>
      <c r="HOX29" s="282">
        <v>1</v>
      </c>
      <c r="HOY29" s="298">
        <v>0</v>
      </c>
      <c r="HOZ29" s="299">
        <f t="shared" si="354"/>
        <v>0</v>
      </c>
      <c r="HPA29" s="1"/>
      <c r="HPB29" s="300">
        <v>6</v>
      </c>
      <c r="HPC29" s="598">
        <v>14</v>
      </c>
      <c r="HPD29" s="597" t="s">
        <v>85</v>
      </c>
      <c r="HPE29" s="288" t="s">
        <v>32</v>
      </c>
      <c r="HPF29" s="282">
        <v>1</v>
      </c>
      <c r="HPG29" s="298">
        <v>0</v>
      </c>
      <c r="HPH29" s="299">
        <f t="shared" si="355"/>
        <v>0</v>
      </c>
      <c r="HPI29" s="1"/>
      <c r="HPJ29" s="300">
        <v>6</v>
      </c>
      <c r="HPK29" s="598">
        <v>14</v>
      </c>
      <c r="HPL29" s="597" t="s">
        <v>85</v>
      </c>
      <c r="HPM29" s="288" t="s">
        <v>32</v>
      </c>
      <c r="HPN29" s="282">
        <v>1</v>
      </c>
      <c r="HPO29" s="298">
        <v>0</v>
      </c>
      <c r="HPP29" s="299">
        <f t="shared" si="355"/>
        <v>0</v>
      </c>
      <c r="HPQ29" s="1"/>
      <c r="HPR29" s="300">
        <v>6</v>
      </c>
      <c r="HPS29" s="598">
        <v>14</v>
      </c>
      <c r="HPT29" s="597" t="s">
        <v>85</v>
      </c>
      <c r="HPU29" s="288" t="s">
        <v>32</v>
      </c>
      <c r="HPV29" s="282">
        <v>1</v>
      </c>
      <c r="HPW29" s="298">
        <v>0</v>
      </c>
      <c r="HPX29" s="299">
        <f t="shared" si="356"/>
        <v>0</v>
      </c>
      <c r="HPY29" s="1"/>
      <c r="HPZ29" s="300">
        <v>6</v>
      </c>
      <c r="HQA29" s="598">
        <v>14</v>
      </c>
      <c r="HQB29" s="597" t="s">
        <v>85</v>
      </c>
      <c r="HQC29" s="288" t="s">
        <v>32</v>
      </c>
      <c r="HQD29" s="282">
        <v>1</v>
      </c>
      <c r="HQE29" s="298">
        <v>0</v>
      </c>
      <c r="HQF29" s="299">
        <f t="shared" si="356"/>
        <v>0</v>
      </c>
      <c r="HQG29" s="1"/>
      <c r="HQH29" s="300">
        <v>6</v>
      </c>
      <c r="HQI29" s="598">
        <v>14</v>
      </c>
      <c r="HQJ29" s="597" t="s">
        <v>85</v>
      </c>
      <c r="HQK29" s="288" t="s">
        <v>32</v>
      </c>
      <c r="HQL29" s="282">
        <v>1</v>
      </c>
      <c r="HQM29" s="298">
        <v>0</v>
      </c>
      <c r="HQN29" s="299">
        <f t="shared" si="357"/>
        <v>0</v>
      </c>
      <c r="HQO29" s="1"/>
      <c r="HQP29" s="300">
        <v>6</v>
      </c>
      <c r="HQQ29" s="598">
        <v>14</v>
      </c>
      <c r="HQR29" s="597" t="s">
        <v>85</v>
      </c>
      <c r="HQS29" s="288" t="s">
        <v>32</v>
      </c>
      <c r="HQT29" s="282">
        <v>1</v>
      </c>
      <c r="HQU29" s="298">
        <v>0</v>
      </c>
      <c r="HQV29" s="299">
        <f t="shared" si="357"/>
        <v>0</v>
      </c>
      <c r="HQW29" s="1"/>
      <c r="HQX29" s="300">
        <v>6</v>
      </c>
      <c r="HQY29" s="598">
        <v>14</v>
      </c>
      <c r="HQZ29" s="597" t="s">
        <v>85</v>
      </c>
      <c r="HRA29" s="288" t="s">
        <v>32</v>
      </c>
      <c r="HRB29" s="282">
        <v>1</v>
      </c>
      <c r="HRC29" s="298">
        <v>0</v>
      </c>
      <c r="HRD29" s="299">
        <f t="shared" si="358"/>
        <v>0</v>
      </c>
      <c r="HRE29" s="1"/>
      <c r="HRF29" s="300">
        <v>6</v>
      </c>
      <c r="HRG29" s="598">
        <v>14</v>
      </c>
      <c r="HRH29" s="597" t="s">
        <v>85</v>
      </c>
      <c r="HRI29" s="288" t="s">
        <v>32</v>
      </c>
      <c r="HRJ29" s="282">
        <v>1</v>
      </c>
      <c r="HRK29" s="298">
        <v>0</v>
      </c>
      <c r="HRL29" s="299">
        <f t="shared" si="358"/>
        <v>0</v>
      </c>
      <c r="HRM29" s="1"/>
      <c r="HRN29" s="300">
        <v>6</v>
      </c>
      <c r="HRO29" s="598">
        <v>14</v>
      </c>
      <c r="HRP29" s="597" t="s">
        <v>85</v>
      </c>
      <c r="HRQ29" s="288" t="s">
        <v>32</v>
      </c>
      <c r="HRR29" s="282">
        <v>1</v>
      </c>
      <c r="HRS29" s="298">
        <v>0</v>
      </c>
      <c r="HRT29" s="299">
        <f t="shared" si="359"/>
        <v>0</v>
      </c>
      <c r="HRU29" s="1"/>
      <c r="HRV29" s="300">
        <v>6</v>
      </c>
      <c r="HRW29" s="598">
        <v>14</v>
      </c>
      <c r="HRX29" s="597" t="s">
        <v>85</v>
      </c>
      <c r="HRY29" s="288" t="s">
        <v>32</v>
      </c>
      <c r="HRZ29" s="282">
        <v>1</v>
      </c>
      <c r="HSA29" s="298">
        <v>0</v>
      </c>
      <c r="HSB29" s="299">
        <f t="shared" si="359"/>
        <v>0</v>
      </c>
      <c r="HSC29" s="1"/>
      <c r="HSD29" s="300">
        <v>6</v>
      </c>
      <c r="HSE29" s="598">
        <v>14</v>
      </c>
      <c r="HSF29" s="597" t="s">
        <v>85</v>
      </c>
      <c r="HSG29" s="288" t="s">
        <v>32</v>
      </c>
      <c r="HSH29" s="282">
        <v>1</v>
      </c>
      <c r="HSI29" s="298">
        <v>0</v>
      </c>
      <c r="HSJ29" s="299">
        <f t="shared" si="360"/>
        <v>0</v>
      </c>
      <c r="HSK29" s="1"/>
      <c r="HSL29" s="300">
        <v>6</v>
      </c>
      <c r="HSM29" s="598">
        <v>14</v>
      </c>
      <c r="HSN29" s="597" t="s">
        <v>85</v>
      </c>
      <c r="HSO29" s="288" t="s">
        <v>32</v>
      </c>
      <c r="HSP29" s="282">
        <v>1</v>
      </c>
      <c r="HSQ29" s="298">
        <v>0</v>
      </c>
      <c r="HSR29" s="299">
        <f t="shared" si="360"/>
        <v>0</v>
      </c>
      <c r="HSS29" s="1"/>
      <c r="HST29" s="300">
        <v>6</v>
      </c>
      <c r="HSU29" s="598">
        <v>14</v>
      </c>
      <c r="HSV29" s="597" t="s">
        <v>85</v>
      </c>
      <c r="HSW29" s="288" t="s">
        <v>32</v>
      </c>
      <c r="HSX29" s="282">
        <v>1</v>
      </c>
      <c r="HSY29" s="298">
        <v>0</v>
      </c>
      <c r="HSZ29" s="299">
        <f t="shared" si="361"/>
        <v>0</v>
      </c>
      <c r="HTA29" s="1"/>
      <c r="HTB29" s="300">
        <v>6</v>
      </c>
      <c r="HTC29" s="598">
        <v>14</v>
      </c>
      <c r="HTD29" s="597" t="s">
        <v>85</v>
      </c>
      <c r="HTE29" s="288" t="s">
        <v>32</v>
      </c>
      <c r="HTF29" s="282">
        <v>1</v>
      </c>
      <c r="HTG29" s="298">
        <v>0</v>
      </c>
      <c r="HTH29" s="299">
        <f t="shared" si="361"/>
        <v>0</v>
      </c>
      <c r="HTI29" s="1"/>
      <c r="HTJ29" s="300">
        <v>6</v>
      </c>
      <c r="HTK29" s="598">
        <v>14</v>
      </c>
      <c r="HTL29" s="597" t="s">
        <v>85</v>
      </c>
      <c r="HTM29" s="288" t="s">
        <v>32</v>
      </c>
      <c r="HTN29" s="282">
        <v>1</v>
      </c>
      <c r="HTO29" s="298">
        <v>0</v>
      </c>
      <c r="HTP29" s="299">
        <f t="shared" si="362"/>
        <v>0</v>
      </c>
      <c r="HTQ29" s="1"/>
      <c r="HTR29" s="300">
        <v>6</v>
      </c>
      <c r="HTS29" s="598">
        <v>14</v>
      </c>
      <c r="HTT29" s="597" t="s">
        <v>85</v>
      </c>
      <c r="HTU29" s="288" t="s">
        <v>32</v>
      </c>
      <c r="HTV29" s="282">
        <v>1</v>
      </c>
      <c r="HTW29" s="298">
        <v>0</v>
      </c>
      <c r="HTX29" s="299">
        <f t="shared" si="362"/>
        <v>0</v>
      </c>
      <c r="HTY29" s="1"/>
      <c r="HTZ29" s="300">
        <v>6</v>
      </c>
      <c r="HUA29" s="598">
        <v>14</v>
      </c>
      <c r="HUB29" s="597" t="s">
        <v>85</v>
      </c>
      <c r="HUC29" s="288" t="s">
        <v>32</v>
      </c>
      <c r="HUD29" s="282">
        <v>1</v>
      </c>
      <c r="HUE29" s="298">
        <v>0</v>
      </c>
      <c r="HUF29" s="299">
        <f t="shared" si="363"/>
        <v>0</v>
      </c>
      <c r="HUG29" s="1"/>
      <c r="HUH29" s="300">
        <v>6</v>
      </c>
      <c r="HUI29" s="598">
        <v>14</v>
      </c>
      <c r="HUJ29" s="597" t="s">
        <v>85</v>
      </c>
      <c r="HUK29" s="288" t="s">
        <v>32</v>
      </c>
      <c r="HUL29" s="282">
        <v>1</v>
      </c>
      <c r="HUM29" s="298">
        <v>0</v>
      </c>
      <c r="HUN29" s="299">
        <f t="shared" si="363"/>
        <v>0</v>
      </c>
      <c r="HUO29" s="1"/>
      <c r="HUP29" s="300">
        <v>6</v>
      </c>
      <c r="HUQ29" s="598">
        <v>14</v>
      </c>
      <c r="HUR29" s="597" t="s">
        <v>85</v>
      </c>
      <c r="HUS29" s="288" t="s">
        <v>32</v>
      </c>
      <c r="HUT29" s="282">
        <v>1</v>
      </c>
      <c r="HUU29" s="298">
        <v>0</v>
      </c>
      <c r="HUV29" s="299">
        <f t="shared" si="364"/>
        <v>0</v>
      </c>
      <c r="HUW29" s="1"/>
      <c r="HUX29" s="300">
        <v>6</v>
      </c>
      <c r="HUY29" s="598">
        <v>14</v>
      </c>
      <c r="HUZ29" s="597" t="s">
        <v>85</v>
      </c>
      <c r="HVA29" s="288" t="s">
        <v>32</v>
      </c>
      <c r="HVB29" s="282">
        <v>1</v>
      </c>
      <c r="HVC29" s="298">
        <v>0</v>
      </c>
      <c r="HVD29" s="299">
        <f t="shared" si="364"/>
        <v>0</v>
      </c>
      <c r="HVE29" s="1"/>
      <c r="HVF29" s="300">
        <v>6</v>
      </c>
      <c r="HVG29" s="598">
        <v>14</v>
      </c>
      <c r="HVH29" s="597" t="s">
        <v>85</v>
      </c>
      <c r="HVI29" s="288" t="s">
        <v>32</v>
      </c>
      <c r="HVJ29" s="282">
        <v>1</v>
      </c>
      <c r="HVK29" s="298">
        <v>0</v>
      </c>
      <c r="HVL29" s="299">
        <f t="shared" si="365"/>
        <v>0</v>
      </c>
      <c r="HVM29" s="1"/>
      <c r="HVN29" s="300">
        <v>6</v>
      </c>
      <c r="HVO29" s="598">
        <v>14</v>
      </c>
      <c r="HVP29" s="597" t="s">
        <v>85</v>
      </c>
      <c r="HVQ29" s="288" t="s">
        <v>32</v>
      </c>
      <c r="HVR29" s="282">
        <v>1</v>
      </c>
      <c r="HVS29" s="298">
        <v>0</v>
      </c>
      <c r="HVT29" s="299">
        <f t="shared" si="365"/>
        <v>0</v>
      </c>
      <c r="HVU29" s="1"/>
      <c r="HVV29" s="300">
        <v>6</v>
      </c>
      <c r="HVW29" s="598">
        <v>14</v>
      </c>
      <c r="HVX29" s="597" t="s">
        <v>85</v>
      </c>
      <c r="HVY29" s="288" t="s">
        <v>32</v>
      </c>
      <c r="HVZ29" s="282">
        <v>1</v>
      </c>
      <c r="HWA29" s="298">
        <v>0</v>
      </c>
      <c r="HWB29" s="299">
        <f t="shared" si="366"/>
        <v>0</v>
      </c>
      <c r="HWC29" s="1"/>
      <c r="HWD29" s="300">
        <v>6</v>
      </c>
      <c r="HWE29" s="598">
        <v>14</v>
      </c>
      <c r="HWF29" s="597" t="s">
        <v>85</v>
      </c>
      <c r="HWG29" s="288" t="s">
        <v>32</v>
      </c>
      <c r="HWH29" s="282">
        <v>1</v>
      </c>
      <c r="HWI29" s="298">
        <v>0</v>
      </c>
      <c r="HWJ29" s="299">
        <f t="shared" si="366"/>
        <v>0</v>
      </c>
      <c r="HWK29" s="1"/>
      <c r="HWL29" s="300">
        <v>6</v>
      </c>
      <c r="HWM29" s="598">
        <v>14</v>
      </c>
      <c r="HWN29" s="597" t="s">
        <v>85</v>
      </c>
      <c r="HWO29" s="288" t="s">
        <v>32</v>
      </c>
      <c r="HWP29" s="282">
        <v>1</v>
      </c>
      <c r="HWQ29" s="298">
        <v>0</v>
      </c>
      <c r="HWR29" s="299">
        <f t="shared" si="367"/>
        <v>0</v>
      </c>
      <c r="HWS29" s="1"/>
      <c r="HWT29" s="300">
        <v>6</v>
      </c>
      <c r="HWU29" s="598">
        <v>14</v>
      </c>
      <c r="HWV29" s="597" t="s">
        <v>85</v>
      </c>
      <c r="HWW29" s="288" t="s">
        <v>32</v>
      </c>
      <c r="HWX29" s="282">
        <v>1</v>
      </c>
      <c r="HWY29" s="298">
        <v>0</v>
      </c>
      <c r="HWZ29" s="299">
        <f t="shared" si="367"/>
        <v>0</v>
      </c>
      <c r="HXA29" s="1"/>
      <c r="HXB29" s="300">
        <v>6</v>
      </c>
      <c r="HXC29" s="598">
        <v>14</v>
      </c>
      <c r="HXD29" s="597" t="s">
        <v>85</v>
      </c>
      <c r="HXE29" s="288" t="s">
        <v>32</v>
      </c>
      <c r="HXF29" s="282">
        <v>1</v>
      </c>
      <c r="HXG29" s="298">
        <v>0</v>
      </c>
      <c r="HXH29" s="299">
        <f t="shared" si="368"/>
        <v>0</v>
      </c>
      <c r="HXI29" s="1"/>
      <c r="HXJ29" s="300">
        <v>6</v>
      </c>
      <c r="HXK29" s="598">
        <v>14</v>
      </c>
      <c r="HXL29" s="597" t="s">
        <v>85</v>
      </c>
      <c r="HXM29" s="288" t="s">
        <v>32</v>
      </c>
      <c r="HXN29" s="282">
        <v>1</v>
      </c>
      <c r="HXO29" s="298">
        <v>0</v>
      </c>
      <c r="HXP29" s="299">
        <f t="shared" si="368"/>
        <v>0</v>
      </c>
      <c r="HXQ29" s="1"/>
      <c r="HXR29" s="300">
        <v>6</v>
      </c>
      <c r="HXS29" s="598">
        <v>14</v>
      </c>
      <c r="HXT29" s="597" t="s">
        <v>85</v>
      </c>
      <c r="HXU29" s="288" t="s">
        <v>32</v>
      </c>
      <c r="HXV29" s="282">
        <v>1</v>
      </c>
      <c r="HXW29" s="298">
        <v>0</v>
      </c>
      <c r="HXX29" s="299">
        <f t="shared" si="369"/>
        <v>0</v>
      </c>
      <c r="HXY29" s="1"/>
      <c r="HXZ29" s="300">
        <v>6</v>
      </c>
      <c r="HYA29" s="598">
        <v>14</v>
      </c>
      <c r="HYB29" s="597" t="s">
        <v>85</v>
      </c>
      <c r="HYC29" s="288" t="s">
        <v>32</v>
      </c>
      <c r="HYD29" s="282">
        <v>1</v>
      </c>
      <c r="HYE29" s="298">
        <v>0</v>
      </c>
      <c r="HYF29" s="299">
        <f t="shared" si="369"/>
        <v>0</v>
      </c>
      <c r="HYG29" s="1"/>
      <c r="HYH29" s="300">
        <v>6</v>
      </c>
      <c r="HYI29" s="598">
        <v>14</v>
      </c>
      <c r="HYJ29" s="597" t="s">
        <v>85</v>
      </c>
      <c r="HYK29" s="288" t="s">
        <v>32</v>
      </c>
      <c r="HYL29" s="282">
        <v>1</v>
      </c>
      <c r="HYM29" s="298">
        <v>0</v>
      </c>
      <c r="HYN29" s="299">
        <f t="shared" si="370"/>
        <v>0</v>
      </c>
      <c r="HYO29" s="1"/>
      <c r="HYP29" s="300">
        <v>6</v>
      </c>
      <c r="HYQ29" s="598">
        <v>14</v>
      </c>
      <c r="HYR29" s="597" t="s">
        <v>85</v>
      </c>
      <c r="HYS29" s="288" t="s">
        <v>32</v>
      </c>
      <c r="HYT29" s="282">
        <v>1</v>
      </c>
      <c r="HYU29" s="298">
        <v>0</v>
      </c>
      <c r="HYV29" s="299">
        <f t="shared" si="370"/>
        <v>0</v>
      </c>
      <c r="HYW29" s="1"/>
      <c r="HYX29" s="300">
        <v>6</v>
      </c>
      <c r="HYY29" s="598">
        <v>14</v>
      </c>
      <c r="HYZ29" s="597" t="s">
        <v>85</v>
      </c>
      <c r="HZA29" s="288" t="s">
        <v>32</v>
      </c>
      <c r="HZB29" s="282">
        <v>1</v>
      </c>
      <c r="HZC29" s="298">
        <v>0</v>
      </c>
      <c r="HZD29" s="299">
        <f t="shared" si="371"/>
        <v>0</v>
      </c>
      <c r="HZE29" s="1"/>
      <c r="HZF29" s="300">
        <v>6</v>
      </c>
      <c r="HZG29" s="598">
        <v>14</v>
      </c>
      <c r="HZH29" s="597" t="s">
        <v>85</v>
      </c>
      <c r="HZI29" s="288" t="s">
        <v>32</v>
      </c>
      <c r="HZJ29" s="282">
        <v>1</v>
      </c>
      <c r="HZK29" s="298">
        <v>0</v>
      </c>
      <c r="HZL29" s="299">
        <f t="shared" si="371"/>
        <v>0</v>
      </c>
      <c r="HZM29" s="1"/>
      <c r="HZN29" s="300">
        <v>6</v>
      </c>
      <c r="HZO29" s="598">
        <v>14</v>
      </c>
      <c r="HZP29" s="597" t="s">
        <v>85</v>
      </c>
      <c r="HZQ29" s="288" t="s">
        <v>32</v>
      </c>
      <c r="HZR29" s="282">
        <v>1</v>
      </c>
      <c r="HZS29" s="298">
        <v>0</v>
      </c>
      <c r="HZT29" s="299">
        <f t="shared" si="372"/>
        <v>0</v>
      </c>
      <c r="HZU29" s="1"/>
      <c r="HZV29" s="300">
        <v>6</v>
      </c>
      <c r="HZW29" s="598">
        <v>14</v>
      </c>
      <c r="HZX29" s="597" t="s">
        <v>85</v>
      </c>
      <c r="HZY29" s="288" t="s">
        <v>32</v>
      </c>
      <c r="HZZ29" s="282">
        <v>1</v>
      </c>
      <c r="IAA29" s="298">
        <v>0</v>
      </c>
      <c r="IAB29" s="299">
        <f t="shared" si="372"/>
        <v>0</v>
      </c>
      <c r="IAC29" s="1"/>
      <c r="IAD29" s="300">
        <v>6</v>
      </c>
      <c r="IAE29" s="598">
        <v>14</v>
      </c>
      <c r="IAF29" s="597" t="s">
        <v>85</v>
      </c>
      <c r="IAG29" s="288" t="s">
        <v>32</v>
      </c>
      <c r="IAH29" s="282">
        <v>1</v>
      </c>
      <c r="IAI29" s="298">
        <v>0</v>
      </c>
      <c r="IAJ29" s="299">
        <f t="shared" si="373"/>
        <v>0</v>
      </c>
      <c r="IAK29" s="1"/>
      <c r="IAL29" s="300">
        <v>6</v>
      </c>
      <c r="IAM29" s="598">
        <v>14</v>
      </c>
      <c r="IAN29" s="597" t="s">
        <v>85</v>
      </c>
      <c r="IAO29" s="288" t="s">
        <v>32</v>
      </c>
      <c r="IAP29" s="282">
        <v>1</v>
      </c>
      <c r="IAQ29" s="298">
        <v>0</v>
      </c>
      <c r="IAR29" s="299">
        <f t="shared" si="373"/>
        <v>0</v>
      </c>
      <c r="IAS29" s="1"/>
      <c r="IAT29" s="300">
        <v>6</v>
      </c>
      <c r="IAU29" s="598">
        <v>14</v>
      </c>
      <c r="IAV29" s="597" t="s">
        <v>85</v>
      </c>
      <c r="IAW29" s="288" t="s">
        <v>32</v>
      </c>
      <c r="IAX29" s="282">
        <v>1</v>
      </c>
      <c r="IAY29" s="298">
        <v>0</v>
      </c>
      <c r="IAZ29" s="299">
        <f t="shared" si="374"/>
        <v>0</v>
      </c>
      <c r="IBA29" s="1"/>
      <c r="IBB29" s="300">
        <v>6</v>
      </c>
      <c r="IBC29" s="598">
        <v>14</v>
      </c>
      <c r="IBD29" s="597" t="s">
        <v>85</v>
      </c>
      <c r="IBE29" s="288" t="s">
        <v>32</v>
      </c>
      <c r="IBF29" s="282">
        <v>1</v>
      </c>
      <c r="IBG29" s="298">
        <v>0</v>
      </c>
      <c r="IBH29" s="299">
        <f t="shared" si="374"/>
        <v>0</v>
      </c>
      <c r="IBI29" s="1"/>
      <c r="IBJ29" s="300">
        <v>6</v>
      </c>
      <c r="IBK29" s="598">
        <v>14</v>
      </c>
      <c r="IBL29" s="597" t="s">
        <v>85</v>
      </c>
      <c r="IBM29" s="288" t="s">
        <v>32</v>
      </c>
      <c r="IBN29" s="282">
        <v>1</v>
      </c>
      <c r="IBO29" s="298">
        <v>0</v>
      </c>
      <c r="IBP29" s="299">
        <f t="shared" si="375"/>
        <v>0</v>
      </c>
      <c r="IBQ29" s="1"/>
      <c r="IBR29" s="300">
        <v>6</v>
      </c>
      <c r="IBS29" s="598">
        <v>14</v>
      </c>
      <c r="IBT29" s="597" t="s">
        <v>85</v>
      </c>
      <c r="IBU29" s="288" t="s">
        <v>32</v>
      </c>
      <c r="IBV29" s="282">
        <v>1</v>
      </c>
      <c r="IBW29" s="298">
        <v>0</v>
      </c>
      <c r="IBX29" s="299">
        <f t="shared" si="375"/>
        <v>0</v>
      </c>
      <c r="IBY29" s="1"/>
      <c r="IBZ29" s="300">
        <v>6</v>
      </c>
      <c r="ICA29" s="598">
        <v>14</v>
      </c>
      <c r="ICB29" s="597" t="s">
        <v>85</v>
      </c>
      <c r="ICC29" s="288" t="s">
        <v>32</v>
      </c>
      <c r="ICD29" s="282">
        <v>1</v>
      </c>
      <c r="ICE29" s="298">
        <v>0</v>
      </c>
      <c r="ICF29" s="299">
        <f t="shared" si="376"/>
        <v>0</v>
      </c>
      <c r="ICG29" s="1"/>
      <c r="ICH29" s="300">
        <v>6</v>
      </c>
      <c r="ICI29" s="598">
        <v>14</v>
      </c>
      <c r="ICJ29" s="597" t="s">
        <v>85</v>
      </c>
      <c r="ICK29" s="288" t="s">
        <v>32</v>
      </c>
      <c r="ICL29" s="282">
        <v>1</v>
      </c>
      <c r="ICM29" s="298">
        <v>0</v>
      </c>
      <c r="ICN29" s="299">
        <f t="shared" si="376"/>
        <v>0</v>
      </c>
      <c r="ICO29" s="1"/>
      <c r="ICP29" s="300">
        <v>6</v>
      </c>
      <c r="ICQ29" s="598">
        <v>14</v>
      </c>
      <c r="ICR29" s="597" t="s">
        <v>85</v>
      </c>
      <c r="ICS29" s="288" t="s">
        <v>32</v>
      </c>
      <c r="ICT29" s="282">
        <v>1</v>
      </c>
      <c r="ICU29" s="298">
        <v>0</v>
      </c>
      <c r="ICV29" s="299">
        <f t="shared" si="377"/>
        <v>0</v>
      </c>
      <c r="ICW29" s="1"/>
      <c r="ICX29" s="300">
        <v>6</v>
      </c>
      <c r="ICY29" s="598">
        <v>14</v>
      </c>
      <c r="ICZ29" s="597" t="s">
        <v>85</v>
      </c>
      <c r="IDA29" s="288" t="s">
        <v>32</v>
      </c>
      <c r="IDB29" s="282">
        <v>1</v>
      </c>
      <c r="IDC29" s="298">
        <v>0</v>
      </c>
      <c r="IDD29" s="299">
        <f t="shared" si="377"/>
        <v>0</v>
      </c>
      <c r="IDE29" s="1"/>
      <c r="IDF29" s="300">
        <v>6</v>
      </c>
      <c r="IDG29" s="598">
        <v>14</v>
      </c>
      <c r="IDH29" s="597" t="s">
        <v>85</v>
      </c>
      <c r="IDI29" s="288" t="s">
        <v>32</v>
      </c>
      <c r="IDJ29" s="282">
        <v>1</v>
      </c>
      <c r="IDK29" s="298">
        <v>0</v>
      </c>
      <c r="IDL29" s="299">
        <f t="shared" si="378"/>
        <v>0</v>
      </c>
      <c r="IDM29" s="1"/>
      <c r="IDN29" s="300">
        <v>6</v>
      </c>
      <c r="IDO29" s="598">
        <v>14</v>
      </c>
      <c r="IDP29" s="597" t="s">
        <v>85</v>
      </c>
      <c r="IDQ29" s="288" t="s">
        <v>32</v>
      </c>
      <c r="IDR29" s="282">
        <v>1</v>
      </c>
      <c r="IDS29" s="298">
        <v>0</v>
      </c>
      <c r="IDT29" s="299">
        <f t="shared" si="378"/>
        <v>0</v>
      </c>
      <c r="IDU29" s="1"/>
      <c r="IDV29" s="300">
        <v>6</v>
      </c>
      <c r="IDW29" s="598">
        <v>14</v>
      </c>
      <c r="IDX29" s="597" t="s">
        <v>85</v>
      </c>
      <c r="IDY29" s="288" t="s">
        <v>32</v>
      </c>
      <c r="IDZ29" s="282">
        <v>1</v>
      </c>
      <c r="IEA29" s="298">
        <v>0</v>
      </c>
      <c r="IEB29" s="299">
        <f t="shared" si="379"/>
        <v>0</v>
      </c>
      <c r="IEC29" s="1"/>
      <c r="IED29" s="300">
        <v>6</v>
      </c>
      <c r="IEE29" s="598">
        <v>14</v>
      </c>
      <c r="IEF29" s="597" t="s">
        <v>85</v>
      </c>
      <c r="IEG29" s="288" t="s">
        <v>32</v>
      </c>
      <c r="IEH29" s="282">
        <v>1</v>
      </c>
      <c r="IEI29" s="298">
        <v>0</v>
      </c>
      <c r="IEJ29" s="299">
        <f t="shared" si="379"/>
        <v>0</v>
      </c>
      <c r="IEK29" s="1"/>
      <c r="IEL29" s="300">
        <v>6</v>
      </c>
      <c r="IEM29" s="598">
        <v>14</v>
      </c>
      <c r="IEN29" s="597" t="s">
        <v>85</v>
      </c>
      <c r="IEO29" s="288" t="s">
        <v>32</v>
      </c>
      <c r="IEP29" s="282">
        <v>1</v>
      </c>
      <c r="IEQ29" s="298">
        <v>0</v>
      </c>
      <c r="IER29" s="299">
        <f t="shared" si="380"/>
        <v>0</v>
      </c>
      <c r="IES29" s="1"/>
      <c r="IET29" s="300">
        <v>6</v>
      </c>
      <c r="IEU29" s="598">
        <v>14</v>
      </c>
      <c r="IEV29" s="597" t="s">
        <v>85</v>
      </c>
      <c r="IEW29" s="288" t="s">
        <v>32</v>
      </c>
      <c r="IEX29" s="282">
        <v>1</v>
      </c>
      <c r="IEY29" s="298">
        <v>0</v>
      </c>
      <c r="IEZ29" s="299">
        <f t="shared" si="380"/>
        <v>0</v>
      </c>
      <c r="IFA29" s="1"/>
      <c r="IFB29" s="300">
        <v>6</v>
      </c>
      <c r="IFC29" s="598">
        <v>14</v>
      </c>
      <c r="IFD29" s="597" t="s">
        <v>85</v>
      </c>
      <c r="IFE29" s="288" t="s">
        <v>32</v>
      </c>
      <c r="IFF29" s="282">
        <v>1</v>
      </c>
      <c r="IFG29" s="298">
        <v>0</v>
      </c>
      <c r="IFH29" s="299">
        <f t="shared" si="381"/>
        <v>0</v>
      </c>
      <c r="IFI29" s="1"/>
      <c r="IFJ29" s="300">
        <v>6</v>
      </c>
      <c r="IFK29" s="598">
        <v>14</v>
      </c>
      <c r="IFL29" s="597" t="s">
        <v>85</v>
      </c>
      <c r="IFM29" s="288" t="s">
        <v>32</v>
      </c>
      <c r="IFN29" s="282">
        <v>1</v>
      </c>
      <c r="IFO29" s="298">
        <v>0</v>
      </c>
      <c r="IFP29" s="299">
        <f t="shared" si="381"/>
        <v>0</v>
      </c>
      <c r="IFQ29" s="1"/>
      <c r="IFR29" s="300">
        <v>6</v>
      </c>
      <c r="IFS29" s="598">
        <v>14</v>
      </c>
      <c r="IFT29" s="597" t="s">
        <v>85</v>
      </c>
      <c r="IFU29" s="288" t="s">
        <v>32</v>
      </c>
      <c r="IFV29" s="282">
        <v>1</v>
      </c>
      <c r="IFW29" s="298">
        <v>0</v>
      </c>
      <c r="IFX29" s="299">
        <f t="shared" si="382"/>
        <v>0</v>
      </c>
      <c r="IFY29" s="1"/>
      <c r="IFZ29" s="300">
        <v>6</v>
      </c>
      <c r="IGA29" s="598">
        <v>14</v>
      </c>
      <c r="IGB29" s="597" t="s">
        <v>85</v>
      </c>
      <c r="IGC29" s="288" t="s">
        <v>32</v>
      </c>
      <c r="IGD29" s="282">
        <v>1</v>
      </c>
      <c r="IGE29" s="298">
        <v>0</v>
      </c>
      <c r="IGF29" s="299">
        <f t="shared" si="382"/>
        <v>0</v>
      </c>
      <c r="IGG29" s="1"/>
      <c r="IGH29" s="300">
        <v>6</v>
      </c>
      <c r="IGI29" s="598">
        <v>14</v>
      </c>
      <c r="IGJ29" s="597" t="s">
        <v>85</v>
      </c>
      <c r="IGK29" s="288" t="s">
        <v>32</v>
      </c>
      <c r="IGL29" s="282">
        <v>1</v>
      </c>
      <c r="IGM29" s="298">
        <v>0</v>
      </c>
      <c r="IGN29" s="299">
        <f t="shared" si="383"/>
        <v>0</v>
      </c>
      <c r="IGO29" s="1"/>
      <c r="IGP29" s="300">
        <v>6</v>
      </c>
      <c r="IGQ29" s="598">
        <v>14</v>
      </c>
      <c r="IGR29" s="597" t="s">
        <v>85</v>
      </c>
      <c r="IGS29" s="288" t="s">
        <v>32</v>
      </c>
      <c r="IGT29" s="282">
        <v>1</v>
      </c>
      <c r="IGU29" s="298">
        <v>0</v>
      </c>
      <c r="IGV29" s="299">
        <f t="shared" si="383"/>
        <v>0</v>
      </c>
      <c r="IGW29" s="1"/>
      <c r="IGX29" s="300">
        <v>6</v>
      </c>
      <c r="IGY29" s="598">
        <v>14</v>
      </c>
      <c r="IGZ29" s="597" t="s">
        <v>85</v>
      </c>
      <c r="IHA29" s="288" t="s">
        <v>32</v>
      </c>
      <c r="IHB29" s="282">
        <v>1</v>
      </c>
      <c r="IHC29" s="298">
        <v>0</v>
      </c>
      <c r="IHD29" s="299">
        <f t="shared" si="384"/>
        <v>0</v>
      </c>
      <c r="IHE29" s="1"/>
      <c r="IHF29" s="300">
        <v>6</v>
      </c>
      <c r="IHG29" s="598">
        <v>14</v>
      </c>
      <c r="IHH29" s="597" t="s">
        <v>85</v>
      </c>
      <c r="IHI29" s="288" t="s">
        <v>32</v>
      </c>
      <c r="IHJ29" s="282">
        <v>1</v>
      </c>
      <c r="IHK29" s="298">
        <v>0</v>
      </c>
      <c r="IHL29" s="299">
        <f t="shared" si="384"/>
        <v>0</v>
      </c>
      <c r="IHM29" s="1"/>
      <c r="IHN29" s="300">
        <v>6</v>
      </c>
      <c r="IHO29" s="598">
        <v>14</v>
      </c>
      <c r="IHP29" s="597" t="s">
        <v>85</v>
      </c>
      <c r="IHQ29" s="288" t="s">
        <v>32</v>
      </c>
      <c r="IHR29" s="282">
        <v>1</v>
      </c>
      <c r="IHS29" s="298">
        <v>0</v>
      </c>
      <c r="IHT29" s="299">
        <f t="shared" si="385"/>
        <v>0</v>
      </c>
      <c r="IHU29" s="1"/>
      <c r="IHV29" s="300">
        <v>6</v>
      </c>
      <c r="IHW29" s="598">
        <v>14</v>
      </c>
      <c r="IHX29" s="597" t="s">
        <v>85</v>
      </c>
      <c r="IHY29" s="288" t="s">
        <v>32</v>
      </c>
      <c r="IHZ29" s="282">
        <v>1</v>
      </c>
      <c r="IIA29" s="298">
        <v>0</v>
      </c>
      <c r="IIB29" s="299">
        <f t="shared" si="385"/>
        <v>0</v>
      </c>
      <c r="IIC29" s="1"/>
      <c r="IID29" s="300">
        <v>6</v>
      </c>
      <c r="IIE29" s="598">
        <v>14</v>
      </c>
      <c r="IIF29" s="597" t="s">
        <v>85</v>
      </c>
      <c r="IIG29" s="288" t="s">
        <v>32</v>
      </c>
      <c r="IIH29" s="282">
        <v>1</v>
      </c>
      <c r="III29" s="298">
        <v>0</v>
      </c>
      <c r="IIJ29" s="299">
        <f t="shared" si="386"/>
        <v>0</v>
      </c>
      <c r="IIK29" s="1"/>
      <c r="IIL29" s="300">
        <v>6</v>
      </c>
      <c r="IIM29" s="598">
        <v>14</v>
      </c>
      <c r="IIN29" s="597" t="s">
        <v>85</v>
      </c>
      <c r="IIO29" s="288" t="s">
        <v>32</v>
      </c>
      <c r="IIP29" s="282">
        <v>1</v>
      </c>
      <c r="IIQ29" s="298">
        <v>0</v>
      </c>
      <c r="IIR29" s="299">
        <f t="shared" si="386"/>
        <v>0</v>
      </c>
      <c r="IIS29" s="1"/>
      <c r="IIT29" s="300">
        <v>6</v>
      </c>
      <c r="IIU29" s="598">
        <v>14</v>
      </c>
      <c r="IIV29" s="597" t="s">
        <v>85</v>
      </c>
      <c r="IIW29" s="288" t="s">
        <v>32</v>
      </c>
      <c r="IIX29" s="282">
        <v>1</v>
      </c>
      <c r="IIY29" s="298">
        <v>0</v>
      </c>
      <c r="IIZ29" s="299">
        <f t="shared" si="387"/>
        <v>0</v>
      </c>
      <c r="IJA29" s="1"/>
      <c r="IJB29" s="300">
        <v>6</v>
      </c>
      <c r="IJC29" s="598">
        <v>14</v>
      </c>
      <c r="IJD29" s="597" t="s">
        <v>85</v>
      </c>
      <c r="IJE29" s="288" t="s">
        <v>32</v>
      </c>
      <c r="IJF29" s="282">
        <v>1</v>
      </c>
      <c r="IJG29" s="298">
        <v>0</v>
      </c>
      <c r="IJH29" s="299">
        <f t="shared" si="387"/>
        <v>0</v>
      </c>
      <c r="IJI29" s="1"/>
      <c r="IJJ29" s="300">
        <v>6</v>
      </c>
      <c r="IJK29" s="598">
        <v>14</v>
      </c>
      <c r="IJL29" s="597" t="s">
        <v>85</v>
      </c>
      <c r="IJM29" s="288" t="s">
        <v>32</v>
      </c>
      <c r="IJN29" s="282">
        <v>1</v>
      </c>
      <c r="IJO29" s="298">
        <v>0</v>
      </c>
      <c r="IJP29" s="299">
        <f t="shared" si="388"/>
        <v>0</v>
      </c>
      <c r="IJQ29" s="1"/>
      <c r="IJR29" s="300">
        <v>6</v>
      </c>
      <c r="IJS29" s="598">
        <v>14</v>
      </c>
      <c r="IJT29" s="597" t="s">
        <v>85</v>
      </c>
      <c r="IJU29" s="288" t="s">
        <v>32</v>
      </c>
      <c r="IJV29" s="282">
        <v>1</v>
      </c>
      <c r="IJW29" s="298">
        <v>0</v>
      </c>
      <c r="IJX29" s="299">
        <f t="shared" si="388"/>
        <v>0</v>
      </c>
      <c r="IJY29" s="1"/>
      <c r="IJZ29" s="300">
        <v>6</v>
      </c>
      <c r="IKA29" s="598">
        <v>14</v>
      </c>
      <c r="IKB29" s="597" t="s">
        <v>85</v>
      </c>
      <c r="IKC29" s="288" t="s">
        <v>32</v>
      </c>
      <c r="IKD29" s="282">
        <v>1</v>
      </c>
      <c r="IKE29" s="298">
        <v>0</v>
      </c>
      <c r="IKF29" s="299">
        <f t="shared" si="389"/>
        <v>0</v>
      </c>
      <c r="IKG29" s="1"/>
      <c r="IKH29" s="300">
        <v>6</v>
      </c>
      <c r="IKI29" s="598">
        <v>14</v>
      </c>
      <c r="IKJ29" s="597" t="s">
        <v>85</v>
      </c>
      <c r="IKK29" s="288" t="s">
        <v>32</v>
      </c>
      <c r="IKL29" s="282">
        <v>1</v>
      </c>
      <c r="IKM29" s="298">
        <v>0</v>
      </c>
      <c r="IKN29" s="299">
        <f t="shared" si="389"/>
        <v>0</v>
      </c>
      <c r="IKO29" s="1"/>
      <c r="IKP29" s="300">
        <v>6</v>
      </c>
      <c r="IKQ29" s="598">
        <v>14</v>
      </c>
      <c r="IKR29" s="597" t="s">
        <v>85</v>
      </c>
      <c r="IKS29" s="288" t="s">
        <v>32</v>
      </c>
      <c r="IKT29" s="282">
        <v>1</v>
      </c>
      <c r="IKU29" s="298">
        <v>0</v>
      </c>
      <c r="IKV29" s="299">
        <f t="shared" si="390"/>
        <v>0</v>
      </c>
      <c r="IKW29" s="1"/>
      <c r="IKX29" s="300">
        <v>6</v>
      </c>
      <c r="IKY29" s="598">
        <v>14</v>
      </c>
      <c r="IKZ29" s="597" t="s">
        <v>85</v>
      </c>
      <c r="ILA29" s="288" t="s">
        <v>32</v>
      </c>
      <c r="ILB29" s="282">
        <v>1</v>
      </c>
      <c r="ILC29" s="298">
        <v>0</v>
      </c>
      <c r="ILD29" s="299">
        <f t="shared" si="390"/>
        <v>0</v>
      </c>
      <c r="ILE29" s="1"/>
      <c r="ILF29" s="300">
        <v>6</v>
      </c>
      <c r="ILG29" s="598">
        <v>14</v>
      </c>
      <c r="ILH29" s="597" t="s">
        <v>85</v>
      </c>
      <c r="ILI29" s="288" t="s">
        <v>32</v>
      </c>
      <c r="ILJ29" s="282">
        <v>1</v>
      </c>
      <c r="ILK29" s="298">
        <v>0</v>
      </c>
      <c r="ILL29" s="299">
        <f t="shared" si="391"/>
        <v>0</v>
      </c>
      <c r="ILM29" s="1"/>
      <c r="ILN29" s="300">
        <v>6</v>
      </c>
      <c r="ILO29" s="598">
        <v>14</v>
      </c>
      <c r="ILP29" s="597" t="s">
        <v>85</v>
      </c>
      <c r="ILQ29" s="288" t="s">
        <v>32</v>
      </c>
      <c r="ILR29" s="282">
        <v>1</v>
      </c>
      <c r="ILS29" s="298">
        <v>0</v>
      </c>
      <c r="ILT29" s="299">
        <f t="shared" si="391"/>
        <v>0</v>
      </c>
      <c r="ILU29" s="1"/>
      <c r="ILV29" s="300">
        <v>6</v>
      </c>
      <c r="ILW29" s="598">
        <v>14</v>
      </c>
      <c r="ILX29" s="597" t="s">
        <v>85</v>
      </c>
      <c r="ILY29" s="288" t="s">
        <v>32</v>
      </c>
      <c r="ILZ29" s="282">
        <v>1</v>
      </c>
      <c r="IMA29" s="298">
        <v>0</v>
      </c>
      <c r="IMB29" s="299">
        <f t="shared" si="392"/>
        <v>0</v>
      </c>
      <c r="IMC29" s="1"/>
      <c r="IMD29" s="300">
        <v>6</v>
      </c>
      <c r="IME29" s="598">
        <v>14</v>
      </c>
      <c r="IMF29" s="597" t="s">
        <v>85</v>
      </c>
      <c r="IMG29" s="288" t="s">
        <v>32</v>
      </c>
      <c r="IMH29" s="282">
        <v>1</v>
      </c>
      <c r="IMI29" s="298">
        <v>0</v>
      </c>
      <c r="IMJ29" s="299">
        <f t="shared" si="392"/>
        <v>0</v>
      </c>
      <c r="IMK29" s="1"/>
      <c r="IML29" s="300">
        <v>6</v>
      </c>
      <c r="IMM29" s="598">
        <v>14</v>
      </c>
      <c r="IMN29" s="597" t="s">
        <v>85</v>
      </c>
      <c r="IMO29" s="288" t="s">
        <v>32</v>
      </c>
      <c r="IMP29" s="282">
        <v>1</v>
      </c>
      <c r="IMQ29" s="298">
        <v>0</v>
      </c>
      <c r="IMR29" s="299">
        <f t="shared" si="393"/>
        <v>0</v>
      </c>
      <c r="IMS29" s="1"/>
      <c r="IMT29" s="300">
        <v>6</v>
      </c>
      <c r="IMU29" s="598">
        <v>14</v>
      </c>
      <c r="IMV29" s="597" t="s">
        <v>85</v>
      </c>
      <c r="IMW29" s="288" t="s">
        <v>32</v>
      </c>
      <c r="IMX29" s="282">
        <v>1</v>
      </c>
      <c r="IMY29" s="298">
        <v>0</v>
      </c>
      <c r="IMZ29" s="299">
        <f t="shared" si="393"/>
        <v>0</v>
      </c>
      <c r="INA29" s="1"/>
      <c r="INB29" s="300">
        <v>6</v>
      </c>
      <c r="INC29" s="598">
        <v>14</v>
      </c>
      <c r="IND29" s="597" t="s">
        <v>85</v>
      </c>
      <c r="INE29" s="288" t="s">
        <v>32</v>
      </c>
      <c r="INF29" s="282">
        <v>1</v>
      </c>
      <c r="ING29" s="298">
        <v>0</v>
      </c>
      <c r="INH29" s="299">
        <f t="shared" si="394"/>
        <v>0</v>
      </c>
      <c r="INI29" s="1"/>
      <c r="INJ29" s="300">
        <v>6</v>
      </c>
      <c r="INK29" s="598">
        <v>14</v>
      </c>
      <c r="INL29" s="597" t="s">
        <v>85</v>
      </c>
      <c r="INM29" s="288" t="s">
        <v>32</v>
      </c>
      <c r="INN29" s="282">
        <v>1</v>
      </c>
      <c r="INO29" s="298">
        <v>0</v>
      </c>
      <c r="INP29" s="299">
        <f t="shared" si="394"/>
        <v>0</v>
      </c>
      <c r="INQ29" s="1"/>
      <c r="INR29" s="300">
        <v>6</v>
      </c>
      <c r="INS29" s="598">
        <v>14</v>
      </c>
      <c r="INT29" s="597" t="s">
        <v>85</v>
      </c>
      <c r="INU29" s="288" t="s">
        <v>32</v>
      </c>
      <c r="INV29" s="282">
        <v>1</v>
      </c>
      <c r="INW29" s="298">
        <v>0</v>
      </c>
      <c r="INX29" s="299">
        <f t="shared" si="395"/>
        <v>0</v>
      </c>
      <c r="INY29" s="1"/>
      <c r="INZ29" s="300">
        <v>6</v>
      </c>
      <c r="IOA29" s="598">
        <v>14</v>
      </c>
      <c r="IOB29" s="597" t="s">
        <v>85</v>
      </c>
      <c r="IOC29" s="288" t="s">
        <v>32</v>
      </c>
      <c r="IOD29" s="282">
        <v>1</v>
      </c>
      <c r="IOE29" s="298">
        <v>0</v>
      </c>
      <c r="IOF29" s="299">
        <f t="shared" si="395"/>
        <v>0</v>
      </c>
      <c r="IOG29" s="1"/>
      <c r="IOH29" s="300">
        <v>6</v>
      </c>
      <c r="IOI29" s="598">
        <v>14</v>
      </c>
      <c r="IOJ29" s="597" t="s">
        <v>85</v>
      </c>
      <c r="IOK29" s="288" t="s">
        <v>32</v>
      </c>
      <c r="IOL29" s="282">
        <v>1</v>
      </c>
      <c r="IOM29" s="298">
        <v>0</v>
      </c>
      <c r="ION29" s="299">
        <f t="shared" si="396"/>
        <v>0</v>
      </c>
      <c r="IOO29" s="1"/>
      <c r="IOP29" s="300">
        <v>6</v>
      </c>
      <c r="IOQ29" s="598">
        <v>14</v>
      </c>
      <c r="IOR29" s="597" t="s">
        <v>85</v>
      </c>
      <c r="IOS29" s="288" t="s">
        <v>32</v>
      </c>
      <c r="IOT29" s="282">
        <v>1</v>
      </c>
      <c r="IOU29" s="298">
        <v>0</v>
      </c>
      <c r="IOV29" s="299">
        <f t="shared" si="396"/>
        <v>0</v>
      </c>
      <c r="IOW29" s="1"/>
      <c r="IOX29" s="300">
        <v>6</v>
      </c>
      <c r="IOY29" s="598">
        <v>14</v>
      </c>
      <c r="IOZ29" s="597" t="s">
        <v>85</v>
      </c>
      <c r="IPA29" s="288" t="s">
        <v>32</v>
      </c>
      <c r="IPB29" s="282">
        <v>1</v>
      </c>
      <c r="IPC29" s="298">
        <v>0</v>
      </c>
      <c r="IPD29" s="299">
        <f t="shared" si="397"/>
        <v>0</v>
      </c>
      <c r="IPE29" s="1"/>
      <c r="IPF29" s="300">
        <v>6</v>
      </c>
      <c r="IPG29" s="598">
        <v>14</v>
      </c>
      <c r="IPH29" s="597" t="s">
        <v>85</v>
      </c>
      <c r="IPI29" s="288" t="s">
        <v>32</v>
      </c>
      <c r="IPJ29" s="282">
        <v>1</v>
      </c>
      <c r="IPK29" s="298">
        <v>0</v>
      </c>
      <c r="IPL29" s="299">
        <f t="shared" si="397"/>
        <v>0</v>
      </c>
      <c r="IPM29" s="1"/>
      <c r="IPN29" s="300">
        <v>6</v>
      </c>
      <c r="IPO29" s="598">
        <v>14</v>
      </c>
      <c r="IPP29" s="597" t="s">
        <v>85</v>
      </c>
      <c r="IPQ29" s="288" t="s">
        <v>32</v>
      </c>
      <c r="IPR29" s="282">
        <v>1</v>
      </c>
      <c r="IPS29" s="298">
        <v>0</v>
      </c>
      <c r="IPT29" s="299">
        <f t="shared" si="398"/>
        <v>0</v>
      </c>
      <c r="IPU29" s="1"/>
      <c r="IPV29" s="300">
        <v>6</v>
      </c>
      <c r="IPW29" s="598">
        <v>14</v>
      </c>
      <c r="IPX29" s="597" t="s">
        <v>85</v>
      </c>
      <c r="IPY29" s="288" t="s">
        <v>32</v>
      </c>
      <c r="IPZ29" s="282">
        <v>1</v>
      </c>
      <c r="IQA29" s="298">
        <v>0</v>
      </c>
      <c r="IQB29" s="299">
        <f t="shared" si="398"/>
        <v>0</v>
      </c>
      <c r="IQC29" s="1"/>
      <c r="IQD29" s="300">
        <v>6</v>
      </c>
      <c r="IQE29" s="598">
        <v>14</v>
      </c>
      <c r="IQF29" s="597" t="s">
        <v>85</v>
      </c>
      <c r="IQG29" s="288" t="s">
        <v>32</v>
      </c>
      <c r="IQH29" s="282">
        <v>1</v>
      </c>
      <c r="IQI29" s="298">
        <v>0</v>
      </c>
      <c r="IQJ29" s="299">
        <f t="shared" si="399"/>
        <v>0</v>
      </c>
      <c r="IQK29" s="1"/>
      <c r="IQL29" s="300">
        <v>6</v>
      </c>
      <c r="IQM29" s="598">
        <v>14</v>
      </c>
      <c r="IQN29" s="597" t="s">
        <v>85</v>
      </c>
      <c r="IQO29" s="288" t="s">
        <v>32</v>
      </c>
      <c r="IQP29" s="282">
        <v>1</v>
      </c>
      <c r="IQQ29" s="298">
        <v>0</v>
      </c>
      <c r="IQR29" s="299">
        <f t="shared" si="399"/>
        <v>0</v>
      </c>
      <c r="IQS29" s="1"/>
      <c r="IQT29" s="300">
        <v>6</v>
      </c>
      <c r="IQU29" s="598">
        <v>14</v>
      </c>
      <c r="IQV29" s="597" t="s">
        <v>85</v>
      </c>
      <c r="IQW29" s="288" t="s">
        <v>32</v>
      </c>
      <c r="IQX29" s="282">
        <v>1</v>
      </c>
      <c r="IQY29" s="298">
        <v>0</v>
      </c>
      <c r="IQZ29" s="299">
        <f t="shared" si="400"/>
        <v>0</v>
      </c>
      <c r="IRA29" s="1"/>
      <c r="IRB29" s="300">
        <v>6</v>
      </c>
      <c r="IRC29" s="598">
        <v>14</v>
      </c>
      <c r="IRD29" s="597" t="s">
        <v>85</v>
      </c>
      <c r="IRE29" s="288" t="s">
        <v>32</v>
      </c>
      <c r="IRF29" s="282">
        <v>1</v>
      </c>
      <c r="IRG29" s="298">
        <v>0</v>
      </c>
      <c r="IRH29" s="299">
        <f t="shared" si="400"/>
        <v>0</v>
      </c>
      <c r="IRI29" s="1"/>
      <c r="IRJ29" s="300">
        <v>6</v>
      </c>
      <c r="IRK29" s="598">
        <v>14</v>
      </c>
      <c r="IRL29" s="597" t="s">
        <v>85</v>
      </c>
      <c r="IRM29" s="288" t="s">
        <v>32</v>
      </c>
      <c r="IRN29" s="282">
        <v>1</v>
      </c>
      <c r="IRO29" s="298">
        <v>0</v>
      </c>
      <c r="IRP29" s="299">
        <f t="shared" si="401"/>
        <v>0</v>
      </c>
      <c r="IRQ29" s="1"/>
      <c r="IRR29" s="300">
        <v>6</v>
      </c>
      <c r="IRS29" s="598">
        <v>14</v>
      </c>
      <c r="IRT29" s="597" t="s">
        <v>85</v>
      </c>
      <c r="IRU29" s="288" t="s">
        <v>32</v>
      </c>
      <c r="IRV29" s="282">
        <v>1</v>
      </c>
      <c r="IRW29" s="298">
        <v>0</v>
      </c>
      <c r="IRX29" s="299">
        <f t="shared" si="401"/>
        <v>0</v>
      </c>
      <c r="IRY29" s="1"/>
      <c r="IRZ29" s="300">
        <v>6</v>
      </c>
      <c r="ISA29" s="598">
        <v>14</v>
      </c>
      <c r="ISB29" s="597" t="s">
        <v>85</v>
      </c>
      <c r="ISC29" s="288" t="s">
        <v>32</v>
      </c>
      <c r="ISD29" s="282">
        <v>1</v>
      </c>
      <c r="ISE29" s="298">
        <v>0</v>
      </c>
      <c r="ISF29" s="299">
        <f t="shared" si="402"/>
        <v>0</v>
      </c>
      <c r="ISG29" s="1"/>
      <c r="ISH29" s="300">
        <v>6</v>
      </c>
      <c r="ISI29" s="598">
        <v>14</v>
      </c>
      <c r="ISJ29" s="597" t="s">
        <v>85</v>
      </c>
      <c r="ISK29" s="288" t="s">
        <v>32</v>
      </c>
      <c r="ISL29" s="282">
        <v>1</v>
      </c>
      <c r="ISM29" s="298">
        <v>0</v>
      </c>
      <c r="ISN29" s="299">
        <f t="shared" si="402"/>
        <v>0</v>
      </c>
      <c r="ISO29" s="1"/>
      <c r="ISP29" s="300">
        <v>6</v>
      </c>
      <c r="ISQ29" s="598">
        <v>14</v>
      </c>
      <c r="ISR29" s="597" t="s">
        <v>85</v>
      </c>
      <c r="ISS29" s="288" t="s">
        <v>32</v>
      </c>
      <c r="IST29" s="282">
        <v>1</v>
      </c>
      <c r="ISU29" s="298">
        <v>0</v>
      </c>
      <c r="ISV29" s="299">
        <f t="shared" si="403"/>
        <v>0</v>
      </c>
      <c r="ISW29" s="1"/>
      <c r="ISX29" s="300">
        <v>6</v>
      </c>
      <c r="ISY29" s="598">
        <v>14</v>
      </c>
      <c r="ISZ29" s="597" t="s">
        <v>85</v>
      </c>
      <c r="ITA29" s="288" t="s">
        <v>32</v>
      </c>
      <c r="ITB29" s="282">
        <v>1</v>
      </c>
      <c r="ITC29" s="298">
        <v>0</v>
      </c>
      <c r="ITD29" s="299">
        <f t="shared" si="403"/>
        <v>0</v>
      </c>
      <c r="ITE29" s="1"/>
      <c r="ITF29" s="300">
        <v>6</v>
      </c>
      <c r="ITG29" s="598">
        <v>14</v>
      </c>
      <c r="ITH29" s="597" t="s">
        <v>85</v>
      </c>
      <c r="ITI29" s="288" t="s">
        <v>32</v>
      </c>
      <c r="ITJ29" s="282">
        <v>1</v>
      </c>
      <c r="ITK29" s="298">
        <v>0</v>
      </c>
      <c r="ITL29" s="299">
        <f t="shared" si="404"/>
        <v>0</v>
      </c>
      <c r="ITM29" s="1"/>
      <c r="ITN29" s="300">
        <v>6</v>
      </c>
      <c r="ITO29" s="598">
        <v>14</v>
      </c>
      <c r="ITP29" s="597" t="s">
        <v>85</v>
      </c>
      <c r="ITQ29" s="288" t="s">
        <v>32</v>
      </c>
      <c r="ITR29" s="282">
        <v>1</v>
      </c>
      <c r="ITS29" s="298">
        <v>0</v>
      </c>
      <c r="ITT29" s="299">
        <f t="shared" si="404"/>
        <v>0</v>
      </c>
      <c r="ITU29" s="1"/>
      <c r="ITV29" s="300">
        <v>6</v>
      </c>
      <c r="ITW29" s="598">
        <v>14</v>
      </c>
      <c r="ITX29" s="597" t="s">
        <v>85</v>
      </c>
      <c r="ITY29" s="288" t="s">
        <v>32</v>
      </c>
      <c r="ITZ29" s="282">
        <v>1</v>
      </c>
      <c r="IUA29" s="298">
        <v>0</v>
      </c>
      <c r="IUB29" s="299">
        <f t="shared" si="405"/>
        <v>0</v>
      </c>
      <c r="IUC29" s="1"/>
      <c r="IUD29" s="300">
        <v>6</v>
      </c>
      <c r="IUE29" s="598">
        <v>14</v>
      </c>
      <c r="IUF29" s="597" t="s">
        <v>85</v>
      </c>
      <c r="IUG29" s="288" t="s">
        <v>32</v>
      </c>
      <c r="IUH29" s="282">
        <v>1</v>
      </c>
      <c r="IUI29" s="298">
        <v>0</v>
      </c>
      <c r="IUJ29" s="299">
        <f t="shared" si="405"/>
        <v>0</v>
      </c>
      <c r="IUK29" s="1"/>
      <c r="IUL29" s="300">
        <v>6</v>
      </c>
      <c r="IUM29" s="598">
        <v>14</v>
      </c>
      <c r="IUN29" s="597" t="s">
        <v>85</v>
      </c>
      <c r="IUO29" s="288" t="s">
        <v>32</v>
      </c>
      <c r="IUP29" s="282">
        <v>1</v>
      </c>
      <c r="IUQ29" s="298">
        <v>0</v>
      </c>
      <c r="IUR29" s="299">
        <f t="shared" si="406"/>
        <v>0</v>
      </c>
      <c r="IUS29" s="1"/>
      <c r="IUT29" s="300">
        <v>6</v>
      </c>
      <c r="IUU29" s="598">
        <v>14</v>
      </c>
      <c r="IUV29" s="597" t="s">
        <v>85</v>
      </c>
      <c r="IUW29" s="288" t="s">
        <v>32</v>
      </c>
      <c r="IUX29" s="282">
        <v>1</v>
      </c>
      <c r="IUY29" s="298">
        <v>0</v>
      </c>
      <c r="IUZ29" s="299">
        <f t="shared" si="406"/>
        <v>0</v>
      </c>
      <c r="IVA29" s="1"/>
      <c r="IVB29" s="300">
        <v>6</v>
      </c>
      <c r="IVC29" s="598">
        <v>14</v>
      </c>
      <c r="IVD29" s="597" t="s">
        <v>85</v>
      </c>
      <c r="IVE29" s="288" t="s">
        <v>32</v>
      </c>
      <c r="IVF29" s="282">
        <v>1</v>
      </c>
      <c r="IVG29" s="298">
        <v>0</v>
      </c>
      <c r="IVH29" s="299">
        <f t="shared" si="407"/>
        <v>0</v>
      </c>
      <c r="IVI29" s="1"/>
      <c r="IVJ29" s="300">
        <v>6</v>
      </c>
      <c r="IVK29" s="598">
        <v>14</v>
      </c>
      <c r="IVL29" s="597" t="s">
        <v>85</v>
      </c>
      <c r="IVM29" s="288" t="s">
        <v>32</v>
      </c>
      <c r="IVN29" s="282">
        <v>1</v>
      </c>
      <c r="IVO29" s="298">
        <v>0</v>
      </c>
      <c r="IVP29" s="299">
        <f t="shared" si="407"/>
        <v>0</v>
      </c>
      <c r="IVQ29" s="1"/>
      <c r="IVR29" s="300">
        <v>6</v>
      </c>
      <c r="IVS29" s="598">
        <v>14</v>
      </c>
      <c r="IVT29" s="597" t="s">
        <v>85</v>
      </c>
      <c r="IVU29" s="288" t="s">
        <v>32</v>
      </c>
      <c r="IVV29" s="282">
        <v>1</v>
      </c>
      <c r="IVW29" s="298">
        <v>0</v>
      </c>
      <c r="IVX29" s="299">
        <f t="shared" si="408"/>
        <v>0</v>
      </c>
      <c r="IVY29" s="1"/>
      <c r="IVZ29" s="300">
        <v>6</v>
      </c>
      <c r="IWA29" s="598">
        <v>14</v>
      </c>
      <c r="IWB29" s="597" t="s">
        <v>85</v>
      </c>
      <c r="IWC29" s="288" t="s">
        <v>32</v>
      </c>
      <c r="IWD29" s="282">
        <v>1</v>
      </c>
      <c r="IWE29" s="298">
        <v>0</v>
      </c>
      <c r="IWF29" s="299">
        <f t="shared" si="408"/>
        <v>0</v>
      </c>
      <c r="IWG29" s="1"/>
      <c r="IWH29" s="300">
        <v>6</v>
      </c>
      <c r="IWI29" s="598">
        <v>14</v>
      </c>
      <c r="IWJ29" s="597" t="s">
        <v>85</v>
      </c>
      <c r="IWK29" s="288" t="s">
        <v>32</v>
      </c>
      <c r="IWL29" s="282">
        <v>1</v>
      </c>
      <c r="IWM29" s="298">
        <v>0</v>
      </c>
      <c r="IWN29" s="299">
        <f t="shared" si="409"/>
        <v>0</v>
      </c>
      <c r="IWO29" s="1"/>
      <c r="IWP29" s="300">
        <v>6</v>
      </c>
      <c r="IWQ29" s="598">
        <v>14</v>
      </c>
      <c r="IWR29" s="597" t="s">
        <v>85</v>
      </c>
      <c r="IWS29" s="288" t="s">
        <v>32</v>
      </c>
      <c r="IWT29" s="282">
        <v>1</v>
      </c>
      <c r="IWU29" s="298">
        <v>0</v>
      </c>
      <c r="IWV29" s="299">
        <f t="shared" si="409"/>
        <v>0</v>
      </c>
      <c r="IWW29" s="1"/>
      <c r="IWX29" s="300">
        <v>6</v>
      </c>
      <c r="IWY29" s="598">
        <v>14</v>
      </c>
      <c r="IWZ29" s="597" t="s">
        <v>85</v>
      </c>
      <c r="IXA29" s="288" t="s">
        <v>32</v>
      </c>
      <c r="IXB29" s="282">
        <v>1</v>
      </c>
      <c r="IXC29" s="298">
        <v>0</v>
      </c>
      <c r="IXD29" s="299">
        <f t="shared" si="410"/>
        <v>0</v>
      </c>
      <c r="IXE29" s="1"/>
      <c r="IXF29" s="300">
        <v>6</v>
      </c>
      <c r="IXG29" s="598">
        <v>14</v>
      </c>
      <c r="IXH29" s="597" t="s">
        <v>85</v>
      </c>
      <c r="IXI29" s="288" t="s">
        <v>32</v>
      </c>
      <c r="IXJ29" s="282">
        <v>1</v>
      </c>
      <c r="IXK29" s="298">
        <v>0</v>
      </c>
      <c r="IXL29" s="299">
        <f t="shared" si="410"/>
        <v>0</v>
      </c>
      <c r="IXM29" s="1"/>
      <c r="IXN29" s="300">
        <v>6</v>
      </c>
      <c r="IXO29" s="598">
        <v>14</v>
      </c>
      <c r="IXP29" s="597" t="s">
        <v>85</v>
      </c>
      <c r="IXQ29" s="288" t="s">
        <v>32</v>
      </c>
      <c r="IXR29" s="282">
        <v>1</v>
      </c>
      <c r="IXS29" s="298">
        <v>0</v>
      </c>
      <c r="IXT29" s="299">
        <f t="shared" si="411"/>
        <v>0</v>
      </c>
      <c r="IXU29" s="1"/>
      <c r="IXV29" s="300">
        <v>6</v>
      </c>
      <c r="IXW29" s="598">
        <v>14</v>
      </c>
      <c r="IXX29" s="597" t="s">
        <v>85</v>
      </c>
      <c r="IXY29" s="288" t="s">
        <v>32</v>
      </c>
      <c r="IXZ29" s="282">
        <v>1</v>
      </c>
      <c r="IYA29" s="298">
        <v>0</v>
      </c>
      <c r="IYB29" s="299">
        <f t="shared" si="411"/>
        <v>0</v>
      </c>
      <c r="IYC29" s="1"/>
      <c r="IYD29" s="300">
        <v>6</v>
      </c>
      <c r="IYE29" s="598">
        <v>14</v>
      </c>
      <c r="IYF29" s="597" t="s">
        <v>85</v>
      </c>
      <c r="IYG29" s="288" t="s">
        <v>32</v>
      </c>
      <c r="IYH29" s="282">
        <v>1</v>
      </c>
      <c r="IYI29" s="298">
        <v>0</v>
      </c>
      <c r="IYJ29" s="299">
        <f t="shared" si="412"/>
        <v>0</v>
      </c>
      <c r="IYK29" s="1"/>
      <c r="IYL29" s="300">
        <v>6</v>
      </c>
      <c r="IYM29" s="598">
        <v>14</v>
      </c>
      <c r="IYN29" s="597" t="s">
        <v>85</v>
      </c>
      <c r="IYO29" s="288" t="s">
        <v>32</v>
      </c>
      <c r="IYP29" s="282">
        <v>1</v>
      </c>
      <c r="IYQ29" s="298">
        <v>0</v>
      </c>
      <c r="IYR29" s="299">
        <f t="shared" si="412"/>
        <v>0</v>
      </c>
      <c r="IYS29" s="1"/>
      <c r="IYT29" s="300">
        <v>6</v>
      </c>
      <c r="IYU29" s="598">
        <v>14</v>
      </c>
      <c r="IYV29" s="597" t="s">
        <v>85</v>
      </c>
      <c r="IYW29" s="288" t="s">
        <v>32</v>
      </c>
      <c r="IYX29" s="282">
        <v>1</v>
      </c>
      <c r="IYY29" s="298">
        <v>0</v>
      </c>
      <c r="IYZ29" s="299">
        <f t="shared" si="413"/>
        <v>0</v>
      </c>
      <c r="IZA29" s="1"/>
      <c r="IZB29" s="300">
        <v>6</v>
      </c>
      <c r="IZC29" s="598">
        <v>14</v>
      </c>
      <c r="IZD29" s="597" t="s">
        <v>85</v>
      </c>
      <c r="IZE29" s="288" t="s">
        <v>32</v>
      </c>
      <c r="IZF29" s="282">
        <v>1</v>
      </c>
      <c r="IZG29" s="298">
        <v>0</v>
      </c>
      <c r="IZH29" s="299">
        <f t="shared" si="413"/>
        <v>0</v>
      </c>
      <c r="IZI29" s="1"/>
      <c r="IZJ29" s="300">
        <v>6</v>
      </c>
      <c r="IZK29" s="598">
        <v>14</v>
      </c>
      <c r="IZL29" s="597" t="s">
        <v>85</v>
      </c>
      <c r="IZM29" s="288" t="s">
        <v>32</v>
      </c>
      <c r="IZN29" s="282">
        <v>1</v>
      </c>
      <c r="IZO29" s="298">
        <v>0</v>
      </c>
      <c r="IZP29" s="299">
        <f t="shared" si="414"/>
        <v>0</v>
      </c>
      <c r="IZQ29" s="1"/>
      <c r="IZR29" s="300">
        <v>6</v>
      </c>
      <c r="IZS29" s="598">
        <v>14</v>
      </c>
      <c r="IZT29" s="597" t="s">
        <v>85</v>
      </c>
      <c r="IZU29" s="288" t="s">
        <v>32</v>
      </c>
      <c r="IZV29" s="282">
        <v>1</v>
      </c>
      <c r="IZW29" s="298">
        <v>0</v>
      </c>
      <c r="IZX29" s="299">
        <f t="shared" si="414"/>
        <v>0</v>
      </c>
      <c r="IZY29" s="1"/>
      <c r="IZZ29" s="300">
        <v>6</v>
      </c>
      <c r="JAA29" s="598">
        <v>14</v>
      </c>
      <c r="JAB29" s="597" t="s">
        <v>85</v>
      </c>
      <c r="JAC29" s="288" t="s">
        <v>32</v>
      </c>
      <c r="JAD29" s="282">
        <v>1</v>
      </c>
      <c r="JAE29" s="298">
        <v>0</v>
      </c>
      <c r="JAF29" s="299">
        <f t="shared" si="415"/>
        <v>0</v>
      </c>
      <c r="JAG29" s="1"/>
      <c r="JAH29" s="300">
        <v>6</v>
      </c>
      <c r="JAI29" s="598">
        <v>14</v>
      </c>
      <c r="JAJ29" s="597" t="s">
        <v>85</v>
      </c>
      <c r="JAK29" s="288" t="s">
        <v>32</v>
      </c>
      <c r="JAL29" s="282">
        <v>1</v>
      </c>
      <c r="JAM29" s="298">
        <v>0</v>
      </c>
      <c r="JAN29" s="299">
        <f t="shared" si="415"/>
        <v>0</v>
      </c>
      <c r="JAO29" s="1"/>
      <c r="JAP29" s="300">
        <v>6</v>
      </c>
      <c r="JAQ29" s="598">
        <v>14</v>
      </c>
      <c r="JAR29" s="597" t="s">
        <v>85</v>
      </c>
      <c r="JAS29" s="288" t="s">
        <v>32</v>
      </c>
      <c r="JAT29" s="282">
        <v>1</v>
      </c>
      <c r="JAU29" s="298">
        <v>0</v>
      </c>
      <c r="JAV29" s="299">
        <f t="shared" si="416"/>
        <v>0</v>
      </c>
      <c r="JAW29" s="1"/>
      <c r="JAX29" s="300">
        <v>6</v>
      </c>
      <c r="JAY29" s="598">
        <v>14</v>
      </c>
      <c r="JAZ29" s="597" t="s">
        <v>85</v>
      </c>
      <c r="JBA29" s="288" t="s">
        <v>32</v>
      </c>
      <c r="JBB29" s="282">
        <v>1</v>
      </c>
      <c r="JBC29" s="298">
        <v>0</v>
      </c>
      <c r="JBD29" s="299">
        <f t="shared" si="416"/>
        <v>0</v>
      </c>
      <c r="JBE29" s="1"/>
      <c r="JBF29" s="300">
        <v>6</v>
      </c>
      <c r="JBG29" s="598">
        <v>14</v>
      </c>
      <c r="JBH29" s="597" t="s">
        <v>85</v>
      </c>
      <c r="JBI29" s="288" t="s">
        <v>32</v>
      </c>
      <c r="JBJ29" s="282">
        <v>1</v>
      </c>
      <c r="JBK29" s="298">
        <v>0</v>
      </c>
      <c r="JBL29" s="299">
        <f t="shared" si="417"/>
        <v>0</v>
      </c>
      <c r="JBM29" s="1"/>
      <c r="JBN29" s="300">
        <v>6</v>
      </c>
      <c r="JBO29" s="598">
        <v>14</v>
      </c>
      <c r="JBP29" s="597" t="s">
        <v>85</v>
      </c>
      <c r="JBQ29" s="288" t="s">
        <v>32</v>
      </c>
      <c r="JBR29" s="282">
        <v>1</v>
      </c>
      <c r="JBS29" s="298">
        <v>0</v>
      </c>
      <c r="JBT29" s="299">
        <f t="shared" si="417"/>
        <v>0</v>
      </c>
      <c r="JBU29" s="1"/>
      <c r="JBV29" s="300">
        <v>6</v>
      </c>
      <c r="JBW29" s="598">
        <v>14</v>
      </c>
      <c r="JBX29" s="597" t="s">
        <v>85</v>
      </c>
      <c r="JBY29" s="288" t="s">
        <v>32</v>
      </c>
      <c r="JBZ29" s="282">
        <v>1</v>
      </c>
      <c r="JCA29" s="298">
        <v>0</v>
      </c>
      <c r="JCB29" s="299">
        <f t="shared" si="418"/>
        <v>0</v>
      </c>
      <c r="JCC29" s="1"/>
      <c r="JCD29" s="300">
        <v>6</v>
      </c>
      <c r="JCE29" s="598">
        <v>14</v>
      </c>
      <c r="JCF29" s="597" t="s">
        <v>85</v>
      </c>
      <c r="JCG29" s="288" t="s">
        <v>32</v>
      </c>
      <c r="JCH29" s="282">
        <v>1</v>
      </c>
      <c r="JCI29" s="298">
        <v>0</v>
      </c>
      <c r="JCJ29" s="299">
        <f t="shared" si="418"/>
        <v>0</v>
      </c>
      <c r="JCK29" s="1"/>
      <c r="JCL29" s="300">
        <v>6</v>
      </c>
      <c r="JCM29" s="598">
        <v>14</v>
      </c>
      <c r="JCN29" s="597" t="s">
        <v>85</v>
      </c>
      <c r="JCO29" s="288" t="s">
        <v>32</v>
      </c>
      <c r="JCP29" s="282">
        <v>1</v>
      </c>
      <c r="JCQ29" s="298">
        <v>0</v>
      </c>
      <c r="JCR29" s="299">
        <f t="shared" si="419"/>
        <v>0</v>
      </c>
      <c r="JCS29" s="1"/>
      <c r="JCT29" s="300">
        <v>6</v>
      </c>
      <c r="JCU29" s="598">
        <v>14</v>
      </c>
      <c r="JCV29" s="597" t="s">
        <v>85</v>
      </c>
      <c r="JCW29" s="288" t="s">
        <v>32</v>
      </c>
      <c r="JCX29" s="282">
        <v>1</v>
      </c>
      <c r="JCY29" s="298">
        <v>0</v>
      </c>
      <c r="JCZ29" s="299">
        <f t="shared" si="419"/>
        <v>0</v>
      </c>
      <c r="JDA29" s="1"/>
      <c r="JDB29" s="300">
        <v>6</v>
      </c>
      <c r="JDC29" s="598">
        <v>14</v>
      </c>
      <c r="JDD29" s="597" t="s">
        <v>85</v>
      </c>
      <c r="JDE29" s="288" t="s">
        <v>32</v>
      </c>
      <c r="JDF29" s="282">
        <v>1</v>
      </c>
      <c r="JDG29" s="298">
        <v>0</v>
      </c>
      <c r="JDH29" s="299">
        <f t="shared" si="420"/>
        <v>0</v>
      </c>
      <c r="JDI29" s="1"/>
      <c r="JDJ29" s="300">
        <v>6</v>
      </c>
      <c r="JDK29" s="598">
        <v>14</v>
      </c>
      <c r="JDL29" s="597" t="s">
        <v>85</v>
      </c>
      <c r="JDM29" s="288" t="s">
        <v>32</v>
      </c>
      <c r="JDN29" s="282">
        <v>1</v>
      </c>
      <c r="JDO29" s="298">
        <v>0</v>
      </c>
      <c r="JDP29" s="299">
        <f t="shared" si="420"/>
        <v>0</v>
      </c>
      <c r="JDQ29" s="1"/>
      <c r="JDR29" s="300">
        <v>6</v>
      </c>
      <c r="JDS29" s="598">
        <v>14</v>
      </c>
      <c r="JDT29" s="597" t="s">
        <v>85</v>
      </c>
      <c r="JDU29" s="288" t="s">
        <v>32</v>
      </c>
      <c r="JDV29" s="282">
        <v>1</v>
      </c>
      <c r="JDW29" s="298">
        <v>0</v>
      </c>
      <c r="JDX29" s="299">
        <f t="shared" si="421"/>
        <v>0</v>
      </c>
      <c r="JDY29" s="1"/>
      <c r="JDZ29" s="300">
        <v>6</v>
      </c>
      <c r="JEA29" s="598">
        <v>14</v>
      </c>
      <c r="JEB29" s="597" t="s">
        <v>85</v>
      </c>
      <c r="JEC29" s="288" t="s">
        <v>32</v>
      </c>
      <c r="JED29" s="282">
        <v>1</v>
      </c>
      <c r="JEE29" s="298">
        <v>0</v>
      </c>
      <c r="JEF29" s="299">
        <f t="shared" si="421"/>
        <v>0</v>
      </c>
      <c r="JEG29" s="1"/>
      <c r="JEH29" s="300">
        <v>6</v>
      </c>
      <c r="JEI29" s="598">
        <v>14</v>
      </c>
      <c r="JEJ29" s="597" t="s">
        <v>85</v>
      </c>
      <c r="JEK29" s="288" t="s">
        <v>32</v>
      </c>
      <c r="JEL29" s="282">
        <v>1</v>
      </c>
      <c r="JEM29" s="298">
        <v>0</v>
      </c>
      <c r="JEN29" s="299">
        <f t="shared" si="422"/>
        <v>0</v>
      </c>
      <c r="JEO29" s="1"/>
      <c r="JEP29" s="300">
        <v>6</v>
      </c>
      <c r="JEQ29" s="598">
        <v>14</v>
      </c>
      <c r="JER29" s="597" t="s">
        <v>85</v>
      </c>
      <c r="JES29" s="288" t="s">
        <v>32</v>
      </c>
      <c r="JET29" s="282">
        <v>1</v>
      </c>
      <c r="JEU29" s="298">
        <v>0</v>
      </c>
      <c r="JEV29" s="299">
        <f t="shared" si="422"/>
        <v>0</v>
      </c>
      <c r="JEW29" s="1"/>
      <c r="JEX29" s="300">
        <v>6</v>
      </c>
      <c r="JEY29" s="598">
        <v>14</v>
      </c>
      <c r="JEZ29" s="597" t="s">
        <v>85</v>
      </c>
      <c r="JFA29" s="288" t="s">
        <v>32</v>
      </c>
      <c r="JFB29" s="282">
        <v>1</v>
      </c>
      <c r="JFC29" s="298">
        <v>0</v>
      </c>
      <c r="JFD29" s="299">
        <f t="shared" si="423"/>
        <v>0</v>
      </c>
      <c r="JFE29" s="1"/>
      <c r="JFF29" s="300">
        <v>6</v>
      </c>
      <c r="JFG29" s="598">
        <v>14</v>
      </c>
      <c r="JFH29" s="597" t="s">
        <v>85</v>
      </c>
      <c r="JFI29" s="288" t="s">
        <v>32</v>
      </c>
      <c r="JFJ29" s="282">
        <v>1</v>
      </c>
      <c r="JFK29" s="298">
        <v>0</v>
      </c>
      <c r="JFL29" s="299">
        <f t="shared" si="423"/>
        <v>0</v>
      </c>
      <c r="JFM29" s="1"/>
      <c r="JFN29" s="300">
        <v>6</v>
      </c>
      <c r="JFO29" s="598">
        <v>14</v>
      </c>
      <c r="JFP29" s="597" t="s">
        <v>85</v>
      </c>
      <c r="JFQ29" s="288" t="s">
        <v>32</v>
      </c>
      <c r="JFR29" s="282">
        <v>1</v>
      </c>
      <c r="JFS29" s="298">
        <v>0</v>
      </c>
      <c r="JFT29" s="299">
        <f t="shared" si="424"/>
        <v>0</v>
      </c>
      <c r="JFU29" s="1"/>
      <c r="JFV29" s="300">
        <v>6</v>
      </c>
      <c r="JFW29" s="598">
        <v>14</v>
      </c>
      <c r="JFX29" s="597" t="s">
        <v>85</v>
      </c>
      <c r="JFY29" s="288" t="s">
        <v>32</v>
      </c>
      <c r="JFZ29" s="282">
        <v>1</v>
      </c>
      <c r="JGA29" s="298">
        <v>0</v>
      </c>
      <c r="JGB29" s="299">
        <f t="shared" si="424"/>
        <v>0</v>
      </c>
      <c r="JGC29" s="1"/>
      <c r="JGD29" s="300">
        <v>6</v>
      </c>
      <c r="JGE29" s="598">
        <v>14</v>
      </c>
      <c r="JGF29" s="597" t="s">
        <v>85</v>
      </c>
      <c r="JGG29" s="288" t="s">
        <v>32</v>
      </c>
      <c r="JGH29" s="282">
        <v>1</v>
      </c>
      <c r="JGI29" s="298">
        <v>0</v>
      </c>
      <c r="JGJ29" s="299">
        <f t="shared" si="425"/>
        <v>0</v>
      </c>
      <c r="JGK29" s="1"/>
      <c r="JGL29" s="300">
        <v>6</v>
      </c>
      <c r="JGM29" s="598">
        <v>14</v>
      </c>
      <c r="JGN29" s="597" t="s">
        <v>85</v>
      </c>
      <c r="JGO29" s="288" t="s">
        <v>32</v>
      </c>
      <c r="JGP29" s="282">
        <v>1</v>
      </c>
      <c r="JGQ29" s="298">
        <v>0</v>
      </c>
      <c r="JGR29" s="299">
        <f t="shared" si="425"/>
        <v>0</v>
      </c>
      <c r="JGS29" s="1"/>
      <c r="JGT29" s="300">
        <v>6</v>
      </c>
      <c r="JGU29" s="598">
        <v>14</v>
      </c>
      <c r="JGV29" s="597" t="s">
        <v>85</v>
      </c>
      <c r="JGW29" s="288" t="s">
        <v>32</v>
      </c>
      <c r="JGX29" s="282">
        <v>1</v>
      </c>
      <c r="JGY29" s="298">
        <v>0</v>
      </c>
      <c r="JGZ29" s="299">
        <f t="shared" si="426"/>
        <v>0</v>
      </c>
      <c r="JHA29" s="1"/>
      <c r="JHB29" s="300">
        <v>6</v>
      </c>
      <c r="JHC29" s="598">
        <v>14</v>
      </c>
      <c r="JHD29" s="597" t="s">
        <v>85</v>
      </c>
      <c r="JHE29" s="288" t="s">
        <v>32</v>
      </c>
      <c r="JHF29" s="282">
        <v>1</v>
      </c>
      <c r="JHG29" s="298">
        <v>0</v>
      </c>
      <c r="JHH29" s="299">
        <f t="shared" si="426"/>
        <v>0</v>
      </c>
      <c r="JHI29" s="1"/>
      <c r="JHJ29" s="300">
        <v>6</v>
      </c>
      <c r="JHK29" s="598">
        <v>14</v>
      </c>
      <c r="JHL29" s="597" t="s">
        <v>85</v>
      </c>
      <c r="JHM29" s="288" t="s">
        <v>32</v>
      </c>
      <c r="JHN29" s="282">
        <v>1</v>
      </c>
      <c r="JHO29" s="298">
        <v>0</v>
      </c>
      <c r="JHP29" s="299">
        <f t="shared" si="427"/>
        <v>0</v>
      </c>
      <c r="JHQ29" s="1"/>
      <c r="JHR29" s="300">
        <v>6</v>
      </c>
      <c r="JHS29" s="598">
        <v>14</v>
      </c>
      <c r="JHT29" s="597" t="s">
        <v>85</v>
      </c>
      <c r="JHU29" s="288" t="s">
        <v>32</v>
      </c>
      <c r="JHV29" s="282">
        <v>1</v>
      </c>
      <c r="JHW29" s="298">
        <v>0</v>
      </c>
      <c r="JHX29" s="299">
        <f t="shared" si="427"/>
        <v>0</v>
      </c>
      <c r="JHY29" s="1"/>
      <c r="JHZ29" s="300">
        <v>6</v>
      </c>
      <c r="JIA29" s="598">
        <v>14</v>
      </c>
      <c r="JIB29" s="597" t="s">
        <v>85</v>
      </c>
      <c r="JIC29" s="288" t="s">
        <v>32</v>
      </c>
      <c r="JID29" s="282">
        <v>1</v>
      </c>
      <c r="JIE29" s="298">
        <v>0</v>
      </c>
      <c r="JIF29" s="299">
        <f t="shared" si="428"/>
        <v>0</v>
      </c>
      <c r="JIG29" s="1"/>
      <c r="JIH29" s="300">
        <v>6</v>
      </c>
      <c r="JII29" s="598">
        <v>14</v>
      </c>
      <c r="JIJ29" s="597" t="s">
        <v>85</v>
      </c>
      <c r="JIK29" s="288" t="s">
        <v>32</v>
      </c>
      <c r="JIL29" s="282">
        <v>1</v>
      </c>
      <c r="JIM29" s="298">
        <v>0</v>
      </c>
      <c r="JIN29" s="299">
        <f t="shared" si="428"/>
        <v>0</v>
      </c>
      <c r="JIO29" s="1"/>
      <c r="JIP29" s="300">
        <v>6</v>
      </c>
      <c r="JIQ29" s="598">
        <v>14</v>
      </c>
      <c r="JIR29" s="597" t="s">
        <v>85</v>
      </c>
      <c r="JIS29" s="288" t="s">
        <v>32</v>
      </c>
      <c r="JIT29" s="282">
        <v>1</v>
      </c>
      <c r="JIU29" s="298">
        <v>0</v>
      </c>
      <c r="JIV29" s="299">
        <f t="shared" si="429"/>
        <v>0</v>
      </c>
      <c r="JIW29" s="1"/>
      <c r="JIX29" s="300">
        <v>6</v>
      </c>
      <c r="JIY29" s="598">
        <v>14</v>
      </c>
      <c r="JIZ29" s="597" t="s">
        <v>85</v>
      </c>
      <c r="JJA29" s="288" t="s">
        <v>32</v>
      </c>
      <c r="JJB29" s="282">
        <v>1</v>
      </c>
      <c r="JJC29" s="298">
        <v>0</v>
      </c>
      <c r="JJD29" s="299">
        <f t="shared" si="429"/>
        <v>0</v>
      </c>
      <c r="JJE29" s="1"/>
      <c r="JJF29" s="300">
        <v>6</v>
      </c>
      <c r="JJG29" s="598">
        <v>14</v>
      </c>
      <c r="JJH29" s="597" t="s">
        <v>85</v>
      </c>
      <c r="JJI29" s="288" t="s">
        <v>32</v>
      </c>
      <c r="JJJ29" s="282">
        <v>1</v>
      </c>
      <c r="JJK29" s="298">
        <v>0</v>
      </c>
      <c r="JJL29" s="299">
        <f t="shared" si="430"/>
        <v>0</v>
      </c>
      <c r="JJM29" s="1"/>
      <c r="JJN29" s="300">
        <v>6</v>
      </c>
      <c r="JJO29" s="598">
        <v>14</v>
      </c>
      <c r="JJP29" s="597" t="s">
        <v>85</v>
      </c>
      <c r="JJQ29" s="288" t="s">
        <v>32</v>
      </c>
      <c r="JJR29" s="282">
        <v>1</v>
      </c>
      <c r="JJS29" s="298">
        <v>0</v>
      </c>
      <c r="JJT29" s="299">
        <f t="shared" si="430"/>
        <v>0</v>
      </c>
      <c r="JJU29" s="1"/>
      <c r="JJV29" s="300">
        <v>6</v>
      </c>
      <c r="JJW29" s="598">
        <v>14</v>
      </c>
      <c r="JJX29" s="597" t="s">
        <v>85</v>
      </c>
      <c r="JJY29" s="288" t="s">
        <v>32</v>
      </c>
      <c r="JJZ29" s="282">
        <v>1</v>
      </c>
      <c r="JKA29" s="298">
        <v>0</v>
      </c>
      <c r="JKB29" s="299">
        <f t="shared" si="431"/>
        <v>0</v>
      </c>
      <c r="JKC29" s="1"/>
      <c r="JKD29" s="300">
        <v>6</v>
      </c>
      <c r="JKE29" s="598">
        <v>14</v>
      </c>
      <c r="JKF29" s="597" t="s">
        <v>85</v>
      </c>
      <c r="JKG29" s="288" t="s">
        <v>32</v>
      </c>
      <c r="JKH29" s="282">
        <v>1</v>
      </c>
      <c r="JKI29" s="298">
        <v>0</v>
      </c>
      <c r="JKJ29" s="299">
        <f t="shared" si="431"/>
        <v>0</v>
      </c>
      <c r="JKK29" s="1"/>
      <c r="JKL29" s="300">
        <v>6</v>
      </c>
      <c r="JKM29" s="598">
        <v>14</v>
      </c>
      <c r="JKN29" s="597" t="s">
        <v>85</v>
      </c>
      <c r="JKO29" s="288" t="s">
        <v>32</v>
      </c>
      <c r="JKP29" s="282">
        <v>1</v>
      </c>
      <c r="JKQ29" s="298">
        <v>0</v>
      </c>
      <c r="JKR29" s="299">
        <f t="shared" si="432"/>
        <v>0</v>
      </c>
      <c r="JKS29" s="1"/>
      <c r="JKT29" s="300">
        <v>6</v>
      </c>
      <c r="JKU29" s="598">
        <v>14</v>
      </c>
      <c r="JKV29" s="597" t="s">
        <v>85</v>
      </c>
      <c r="JKW29" s="288" t="s">
        <v>32</v>
      </c>
      <c r="JKX29" s="282">
        <v>1</v>
      </c>
      <c r="JKY29" s="298">
        <v>0</v>
      </c>
      <c r="JKZ29" s="299">
        <f t="shared" si="432"/>
        <v>0</v>
      </c>
      <c r="JLA29" s="1"/>
      <c r="JLB29" s="300">
        <v>6</v>
      </c>
      <c r="JLC29" s="598">
        <v>14</v>
      </c>
      <c r="JLD29" s="597" t="s">
        <v>85</v>
      </c>
      <c r="JLE29" s="288" t="s">
        <v>32</v>
      </c>
      <c r="JLF29" s="282">
        <v>1</v>
      </c>
      <c r="JLG29" s="298">
        <v>0</v>
      </c>
      <c r="JLH29" s="299">
        <f t="shared" si="433"/>
        <v>0</v>
      </c>
      <c r="JLI29" s="1"/>
      <c r="JLJ29" s="300">
        <v>6</v>
      </c>
      <c r="JLK29" s="598">
        <v>14</v>
      </c>
      <c r="JLL29" s="597" t="s">
        <v>85</v>
      </c>
      <c r="JLM29" s="288" t="s">
        <v>32</v>
      </c>
      <c r="JLN29" s="282">
        <v>1</v>
      </c>
      <c r="JLO29" s="298">
        <v>0</v>
      </c>
      <c r="JLP29" s="299">
        <f t="shared" si="433"/>
        <v>0</v>
      </c>
      <c r="JLQ29" s="1"/>
      <c r="JLR29" s="300">
        <v>6</v>
      </c>
      <c r="JLS29" s="598">
        <v>14</v>
      </c>
      <c r="JLT29" s="597" t="s">
        <v>85</v>
      </c>
      <c r="JLU29" s="288" t="s">
        <v>32</v>
      </c>
      <c r="JLV29" s="282">
        <v>1</v>
      </c>
      <c r="JLW29" s="298">
        <v>0</v>
      </c>
      <c r="JLX29" s="299">
        <f t="shared" si="434"/>
        <v>0</v>
      </c>
      <c r="JLY29" s="1"/>
      <c r="JLZ29" s="300">
        <v>6</v>
      </c>
      <c r="JMA29" s="598">
        <v>14</v>
      </c>
      <c r="JMB29" s="597" t="s">
        <v>85</v>
      </c>
      <c r="JMC29" s="288" t="s">
        <v>32</v>
      </c>
      <c r="JMD29" s="282">
        <v>1</v>
      </c>
      <c r="JME29" s="298">
        <v>0</v>
      </c>
      <c r="JMF29" s="299">
        <f t="shared" si="434"/>
        <v>0</v>
      </c>
      <c r="JMG29" s="1"/>
      <c r="JMH29" s="300">
        <v>6</v>
      </c>
      <c r="JMI29" s="598">
        <v>14</v>
      </c>
      <c r="JMJ29" s="597" t="s">
        <v>85</v>
      </c>
      <c r="JMK29" s="288" t="s">
        <v>32</v>
      </c>
      <c r="JML29" s="282">
        <v>1</v>
      </c>
      <c r="JMM29" s="298">
        <v>0</v>
      </c>
      <c r="JMN29" s="299">
        <f t="shared" si="435"/>
        <v>0</v>
      </c>
      <c r="JMO29" s="1"/>
      <c r="JMP29" s="300">
        <v>6</v>
      </c>
      <c r="JMQ29" s="598">
        <v>14</v>
      </c>
      <c r="JMR29" s="597" t="s">
        <v>85</v>
      </c>
      <c r="JMS29" s="288" t="s">
        <v>32</v>
      </c>
      <c r="JMT29" s="282">
        <v>1</v>
      </c>
      <c r="JMU29" s="298">
        <v>0</v>
      </c>
      <c r="JMV29" s="299">
        <f t="shared" si="435"/>
        <v>0</v>
      </c>
      <c r="JMW29" s="1"/>
      <c r="JMX29" s="300">
        <v>6</v>
      </c>
      <c r="JMY29" s="598">
        <v>14</v>
      </c>
      <c r="JMZ29" s="597" t="s">
        <v>85</v>
      </c>
      <c r="JNA29" s="288" t="s">
        <v>32</v>
      </c>
      <c r="JNB29" s="282">
        <v>1</v>
      </c>
      <c r="JNC29" s="298">
        <v>0</v>
      </c>
      <c r="JND29" s="299">
        <f t="shared" si="436"/>
        <v>0</v>
      </c>
      <c r="JNE29" s="1"/>
      <c r="JNF29" s="300">
        <v>6</v>
      </c>
      <c r="JNG29" s="598">
        <v>14</v>
      </c>
      <c r="JNH29" s="597" t="s">
        <v>85</v>
      </c>
      <c r="JNI29" s="288" t="s">
        <v>32</v>
      </c>
      <c r="JNJ29" s="282">
        <v>1</v>
      </c>
      <c r="JNK29" s="298">
        <v>0</v>
      </c>
      <c r="JNL29" s="299">
        <f t="shared" si="436"/>
        <v>0</v>
      </c>
      <c r="JNM29" s="1"/>
      <c r="JNN29" s="300">
        <v>6</v>
      </c>
      <c r="JNO29" s="598">
        <v>14</v>
      </c>
      <c r="JNP29" s="597" t="s">
        <v>85</v>
      </c>
      <c r="JNQ29" s="288" t="s">
        <v>32</v>
      </c>
      <c r="JNR29" s="282">
        <v>1</v>
      </c>
      <c r="JNS29" s="298">
        <v>0</v>
      </c>
      <c r="JNT29" s="299">
        <f t="shared" si="437"/>
        <v>0</v>
      </c>
      <c r="JNU29" s="1"/>
      <c r="JNV29" s="300">
        <v>6</v>
      </c>
      <c r="JNW29" s="598">
        <v>14</v>
      </c>
      <c r="JNX29" s="597" t="s">
        <v>85</v>
      </c>
      <c r="JNY29" s="288" t="s">
        <v>32</v>
      </c>
      <c r="JNZ29" s="282">
        <v>1</v>
      </c>
      <c r="JOA29" s="298">
        <v>0</v>
      </c>
      <c r="JOB29" s="299">
        <f t="shared" si="437"/>
        <v>0</v>
      </c>
      <c r="JOC29" s="1"/>
      <c r="JOD29" s="300">
        <v>6</v>
      </c>
      <c r="JOE29" s="598">
        <v>14</v>
      </c>
      <c r="JOF29" s="597" t="s">
        <v>85</v>
      </c>
      <c r="JOG29" s="288" t="s">
        <v>32</v>
      </c>
      <c r="JOH29" s="282">
        <v>1</v>
      </c>
      <c r="JOI29" s="298">
        <v>0</v>
      </c>
      <c r="JOJ29" s="299">
        <f t="shared" si="438"/>
        <v>0</v>
      </c>
      <c r="JOK29" s="1"/>
      <c r="JOL29" s="300">
        <v>6</v>
      </c>
      <c r="JOM29" s="598">
        <v>14</v>
      </c>
      <c r="JON29" s="597" t="s">
        <v>85</v>
      </c>
      <c r="JOO29" s="288" t="s">
        <v>32</v>
      </c>
      <c r="JOP29" s="282">
        <v>1</v>
      </c>
      <c r="JOQ29" s="298">
        <v>0</v>
      </c>
      <c r="JOR29" s="299">
        <f t="shared" si="438"/>
        <v>0</v>
      </c>
      <c r="JOS29" s="1"/>
      <c r="JOT29" s="300">
        <v>6</v>
      </c>
      <c r="JOU29" s="598">
        <v>14</v>
      </c>
      <c r="JOV29" s="597" t="s">
        <v>85</v>
      </c>
      <c r="JOW29" s="288" t="s">
        <v>32</v>
      </c>
      <c r="JOX29" s="282">
        <v>1</v>
      </c>
      <c r="JOY29" s="298">
        <v>0</v>
      </c>
      <c r="JOZ29" s="299">
        <f t="shared" si="439"/>
        <v>0</v>
      </c>
      <c r="JPA29" s="1"/>
      <c r="JPB29" s="300">
        <v>6</v>
      </c>
      <c r="JPC29" s="598">
        <v>14</v>
      </c>
      <c r="JPD29" s="597" t="s">
        <v>85</v>
      </c>
      <c r="JPE29" s="288" t="s">
        <v>32</v>
      </c>
      <c r="JPF29" s="282">
        <v>1</v>
      </c>
      <c r="JPG29" s="298">
        <v>0</v>
      </c>
      <c r="JPH29" s="299">
        <f t="shared" si="439"/>
        <v>0</v>
      </c>
      <c r="JPI29" s="1"/>
      <c r="JPJ29" s="300">
        <v>6</v>
      </c>
      <c r="JPK29" s="598">
        <v>14</v>
      </c>
      <c r="JPL29" s="597" t="s">
        <v>85</v>
      </c>
      <c r="JPM29" s="288" t="s">
        <v>32</v>
      </c>
      <c r="JPN29" s="282">
        <v>1</v>
      </c>
      <c r="JPO29" s="298">
        <v>0</v>
      </c>
      <c r="JPP29" s="299">
        <f t="shared" si="440"/>
        <v>0</v>
      </c>
      <c r="JPQ29" s="1"/>
      <c r="JPR29" s="300">
        <v>6</v>
      </c>
      <c r="JPS29" s="598">
        <v>14</v>
      </c>
      <c r="JPT29" s="597" t="s">
        <v>85</v>
      </c>
      <c r="JPU29" s="288" t="s">
        <v>32</v>
      </c>
      <c r="JPV29" s="282">
        <v>1</v>
      </c>
      <c r="JPW29" s="298">
        <v>0</v>
      </c>
      <c r="JPX29" s="299">
        <f t="shared" si="440"/>
        <v>0</v>
      </c>
      <c r="JPY29" s="1"/>
      <c r="JPZ29" s="300">
        <v>6</v>
      </c>
      <c r="JQA29" s="598">
        <v>14</v>
      </c>
      <c r="JQB29" s="597" t="s">
        <v>85</v>
      </c>
      <c r="JQC29" s="288" t="s">
        <v>32</v>
      </c>
      <c r="JQD29" s="282">
        <v>1</v>
      </c>
      <c r="JQE29" s="298">
        <v>0</v>
      </c>
      <c r="JQF29" s="299">
        <f t="shared" si="441"/>
        <v>0</v>
      </c>
      <c r="JQG29" s="1"/>
      <c r="JQH29" s="300">
        <v>6</v>
      </c>
      <c r="JQI29" s="598">
        <v>14</v>
      </c>
      <c r="JQJ29" s="597" t="s">
        <v>85</v>
      </c>
      <c r="JQK29" s="288" t="s">
        <v>32</v>
      </c>
      <c r="JQL29" s="282">
        <v>1</v>
      </c>
      <c r="JQM29" s="298">
        <v>0</v>
      </c>
      <c r="JQN29" s="299">
        <f t="shared" si="441"/>
        <v>0</v>
      </c>
      <c r="JQO29" s="1"/>
      <c r="JQP29" s="300">
        <v>6</v>
      </c>
      <c r="JQQ29" s="598">
        <v>14</v>
      </c>
      <c r="JQR29" s="597" t="s">
        <v>85</v>
      </c>
      <c r="JQS29" s="288" t="s">
        <v>32</v>
      </c>
      <c r="JQT29" s="282">
        <v>1</v>
      </c>
      <c r="JQU29" s="298">
        <v>0</v>
      </c>
      <c r="JQV29" s="299">
        <f t="shared" si="442"/>
        <v>0</v>
      </c>
      <c r="JQW29" s="1"/>
      <c r="JQX29" s="300">
        <v>6</v>
      </c>
      <c r="JQY29" s="598">
        <v>14</v>
      </c>
      <c r="JQZ29" s="597" t="s">
        <v>85</v>
      </c>
      <c r="JRA29" s="288" t="s">
        <v>32</v>
      </c>
      <c r="JRB29" s="282">
        <v>1</v>
      </c>
      <c r="JRC29" s="298">
        <v>0</v>
      </c>
      <c r="JRD29" s="299">
        <f t="shared" si="442"/>
        <v>0</v>
      </c>
      <c r="JRE29" s="1"/>
      <c r="JRF29" s="300">
        <v>6</v>
      </c>
      <c r="JRG29" s="598">
        <v>14</v>
      </c>
      <c r="JRH29" s="597" t="s">
        <v>85</v>
      </c>
      <c r="JRI29" s="288" t="s">
        <v>32</v>
      </c>
      <c r="JRJ29" s="282">
        <v>1</v>
      </c>
      <c r="JRK29" s="298">
        <v>0</v>
      </c>
      <c r="JRL29" s="299">
        <f t="shared" si="443"/>
        <v>0</v>
      </c>
      <c r="JRM29" s="1"/>
      <c r="JRN29" s="300">
        <v>6</v>
      </c>
      <c r="JRO29" s="598">
        <v>14</v>
      </c>
      <c r="JRP29" s="597" t="s">
        <v>85</v>
      </c>
      <c r="JRQ29" s="288" t="s">
        <v>32</v>
      </c>
      <c r="JRR29" s="282">
        <v>1</v>
      </c>
      <c r="JRS29" s="298">
        <v>0</v>
      </c>
      <c r="JRT29" s="299">
        <f t="shared" si="443"/>
        <v>0</v>
      </c>
      <c r="JRU29" s="1"/>
      <c r="JRV29" s="300">
        <v>6</v>
      </c>
      <c r="JRW29" s="598">
        <v>14</v>
      </c>
      <c r="JRX29" s="597" t="s">
        <v>85</v>
      </c>
      <c r="JRY29" s="288" t="s">
        <v>32</v>
      </c>
      <c r="JRZ29" s="282">
        <v>1</v>
      </c>
      <c r="JSA29" s="298">
        <v>0</v>
      </c>
      <c r="JSB29" s="299">
        <f t="shared" si="444"/>
        <v>0</v>
      </c>
      <c r="JSC29" s="1"/>
      <c r="JSD29" s="300">
        <v>6</v>
      </c>
      <c r="JSE29" s="598">
        <v>14</v>
      </c>
      <c r="JSF29" s="597" t="s">
        <v>85</v>
      </c>
      <c r="JSG29" s="288" t="s">
        <v>32</v>
      </c>
      <c r="JSH29" s="282">
        <v>1</v>
      </c>
      <c r="JSI29" s="298">
        <v>0</v>
      </c>
      <c r="JSJ29" s="299">
        <f t="shared" si="444"/>
        <v>0</v>
      </c>
      <c r="JSK29" s="1"/>
      <c r="JSL29" s="300">
        <v>6</v>
      </c>
      <c r="JSM29" s="598">
        <v>14</v>
      </c>
      <c r="JSN29" s="597" t="s">
        <v>85</v>
      </c>
      <c r="JSO29" s="288" t="s">
        <v>32</v>
      </c>
      <c r="JSP29" s="282">
        <v>1</v>
      </c>
      <c r="JSQ29" s="298">
        <v>0</v>
      </c>
      <c r="JSR29" s="299">
        <f t="shared" si="445"/>
        <v>0</v>
      </c>
      <c r="JSS29" s="1"/>
      <c r="JST29" s="300">
        <v>6</v>
      </c>
      <c r="JSU29" s="598">
        <v>14</v>
      </c>
      <c r="JSV29" s="597" t="s">
        <v>85</v>
      </c>
      <c r="JSW29" s="288" t="s">
        <v>32</v>
      </c>
      <c r="JSX29" s="282">
        <v>1</v>
      </c>
      <c r="JSY29" s="298">
        <v>0</v>
      </c>
      <c r="JSZ29" s="299">
        <f t="shared" si="445"/>
        <v>0</v>
      </c>
      <c r="JTA29" s="1"/>
      <c r="JTB29" s="300">
        <v>6</v>
      </c>
      <c r="JTC29" s="598">
        <v>14</v>
      </c>
      <c r="JTD29" s="597" t="s">
        <v>85</v>
      </c>
      <c r="JTE29" s="288" t="s">
        <v>32</v>
      </c>
      <c r="JTF29" s="282">
        <v>1</v>
      </c>
      <c r="JTG29" s="298">
        <v>0</v>
      </c>
      <c r="JTH29" s="299">
        <f t="shared" si="446"/>
        <v>0</v>
      </c>
      <c r="JTI29" s="1"/>
      <c r="JTJ29" s="300">
        <v>6</v>
      </c>
      <c r="JTK29" s="598">
        <v>14</v>
      </c>
      <c r="JTL29" s="597" t="s">
        <v>85</v>
      </c>
      <c r="JTM29" s="288" t="s">
        <v>32</v>
      </c>
      <c r="JTN29" s="282">
        <v>1</v>
      </c>
      <c r="JTO29" s="298">
        <v>0</v>
      </c>
      <c r="JTP29" s="299">
        <f t="shared" si="446"/>
        <v>0</v>
      </c>
      <c r="JTQ29" s="1"/>
      <c r="JTR29" s="300">
        <v>6</v>
      </c>
      <c r="JTS29" s="598">
        <v>14</v>
      </c>
      <c r="JTT29" s="597" t="s">
        <v>85</v>
      </c>
      <c r="JTU29" s="288" t="s">
        <v>32</v>
      </c>
      <c r="JTV29" s="282">
        <v>1</v>
      </c>
      <c r="JTW29" s="298">
        <v>0</v>
      </c>
      <c r="JTX29" s="299">
        <f t="shared" si="447"/>
        <v>0</v>
      </c>
      <c r="JTY29" s="1"/>
      <c r="JTZ29" s="300">
        <v>6</v>
      </c>
      <c r="JUA29" s="598">
        <v>14</v>
      </c>
      <c r="JUB29" s="597" t="s">
        <v>85</v>
      </c>
      <c r="JUC29" s="288" t="s">
        <v>32</v>
      </c>
      <c r="JUD29" s="282">
        <v>1</v>
      </c>
      <c r="JUE29" s="298">
        <v>0</v>
      </c>
      <c r="JUF29" s="299">
        <f t="shared" si="447"/>
        <v>0</v>
      </c>
      <c r="JUG29" s="1"/>
      <c r="JUH29" s="300">
        <v>6</v>
      </c>
      <c r="JUI29" s="598">
        <v>14</v>
      </c>
      <c r="JUJ29" s="597" t="s">
        <v>85</v>
      </c>
      <c r="JUK29" s="288" t="s">
        <v>32</v>
      </c>
      <c r="JUL29" s="282">
        <v>1</v>
      </c>
      <c r="JUM29" s="298">
        <v>0</v>
      </c>
      <c r="JUN29" s="299">
        <f t="shared" si="448"/>
        <v>0</v>
      </c>
      <c r="JUO29" s="1"/>
      <c r="JUP29" s="300">
        <v>6</v>
      </c>
      <c r="JUQ29" s="598">
        <v>14</v>
      </c>
      <c r="JUR29" s="597" t="s">
        <v>85</v>
      </c>
      <c r="JUS29" s="288" t="s">
        <v>32</v>
      </c>
      <c r="JUT29" s="282">
        <v>1</v>
      </c>
      <c r="JUU29" s="298">
        <v>0</v>
      </c>
      <c r="JUV29" s="299">
        <f t="shared" si="448"/>
        <v>0</v>
      </c>
      <c r="JUW29" s="1"/>
      <c r="JUX29" s="300">
        <v>6</v>
      </c>
      <c r="JUY29" s="598">
        <v>14</v>
      </c>
      <c r="JUZ29" s="597" t="s">
        <v>85</v>
      </c>
      <c r="JVA29" s="288" t="s">
        <v>32</v>
      </c>
      <c r="JVB29" s="282">
        <v>1</v>
      </c>
      <c r="JVC29" s="298">
        <v>0</v>
      </c>
      <c r="JVD29" s="299">
        <f t="shared" si="449"/>
        <v>0</v>
      </c>
      <c r="JVE29" s="1"/>
      <c r="JVF29" s="300">
        <v>6</v>
      </c>
      <c r="JVG29" s="598">
        <v>14</v>
      </c>
      <c r="JVH29" s="597" t="s">
        <v>85</v>
      </c>
      <c r="JVI29" s="288" t="s">
        <v>32</v>
      </c>
      <c r="JVJ29" s="282">
        <v>1</v>
      </c>
      <c r="JVK29" s="298">
        <v>0</v>
      </c>
      <c r="JVL29" s="299">
        <f t="shared" si="449"/>
        <v>0</v>
      </c>
      <c r="JVM29" s="1"/>
      <c r="JVN29" s="300">
        <v>6</v>
      </c>
      <c r="JVO29" s="598">
        <v>14</v>
      </c>
      <c r="JVP29" s="597" t="s">
        <v>85</v>
      </c>
      <c r="JVQ29" s="288" t="s">
        <v>32</v>
      </c>
      <c r="JVR29" s="282">
        <v>1</v>
      </c>
      <c r="JVS29" s="298">
        <v>0</v>
      </c>
      <c r="JVT29" s="299">
        <f t="shared" si="450"/>
        <v>0</v>
      </c>
      <c r="JVU29" s="1"/>
      <c r="JVV29" s="300">
        <v>6</v>
      </c>
      <c r="JVW29" s="598">
        <v>14</v>
      </c>
      <c r="JVX29" s="597" t="s">
        <v>85</v>
      </c>
      <c r="JVY29" s="288" t="s">
        <v>32</v>
      </c>
      <c r="JVZ29" s="282">
        <v>1</v>
      </c>
      <c r="JWA29" s="298">
        <v>0</v>
      </c>
      <c r="JWB29" s="299">
        <f t="shared" si="450"/>
        <v>0</v>
      </c>
      <c r="JWC29" s="1"/>
      <c r="JWD29" s="300">
        <v>6</v>
      </c>
      <c r="JWE29" s="598">
        <v>14</v>
      </c>
      <c r="JWF29" s="597" t="s">
        <v>85</v>
      </c>
      <c r="JWG29" s="288" t="s">
        <v>32</v>
      </c>
      <c r="JWH29" s="282">
        <v>1</v>
      </c>
      <c r="JWI29" s="298">
        <v>0</v>
      </c>
      <c r="JWJ29" s="299">
        <f t="shared" si="451"/>
        <v>0</v>
      </c>
      <c r="JWK29" s="1"/>
      <c r="JWL29" s="300">
        <v>6</v>
      </c>
      <c r="JWM29" s="598">
        <v>14</v>
      </c>
      <c r="JWN29" s="597" t="s">
        <v>85</v>
      </c>
      <c r="JWO29" s="288" t="s">
        <v>32</v>
      </c>
      <c r="JWP29" s="282">
        <v>1</v>
      </c>
      <c r="JWQ29" s="298">
        <v>0</v>
      </c>
      <c r="JWR29" s="299">
        <f t="shared" si="451"/>
        <v>0</v>
      </c>
      <c r="JWS29" s="1"/>
      <c r="JWT29" s="300">
        <v>6</v>
      </c>
      <c r="JWU29" s="598">
        <v>14</v>
      </c>
      <c r="JWV29" s="597" t="s">
        <v>85</v>
      </c>
      <c r="JWW29" s="288" t="s">
        <v>32</v>
      </c>
      <c r="JWX29" s="282">
        <v>1</v>
      </c>
      <c r="JWY29" s="298">
        <v>0</v>
      </c>
      <c r="JWZ29" s="299">
        <f t="shared" si="452"/>
        <v>0</v>
      </c>
      <c r="JXA29" s="1"/>
      <c r="JXB29" s="300">
        <v>6</v>
      </c>
      <c r="JXC29" s="598">
        <v>14</v>
      </c>
      <c r="JXD29" s="597" t="s">
        <v>85</v>
      </c>
      <c r="JXE29" s="288" t="s">
        <v>32</v>
      </c>
      <c r="JXF29" s="282">
        <v>1</v>
      </c>
      <c r="JXG29" s="298">
        <v>0</v>
      </c>
      <c r="JXH29" s="299">
        <f t="shared" si="452"/>
        <v>0</v>
      </c>
      <c r="JXI29" s="1"/>
      <c r="JXJ29" s="300">
        <v>6</v>
      </c>
      <c r="JXK29" s="598">
        <v>14</v>
      </c>
      <c r="JXL29" s="597" t="s">
        <v>85</v>
      </c>
      <c r="JXM29" s="288" t="s">
        <v>32</v>
      </c>
      <c r="JXN29" s="282">
        <v>1</v>
      </c>
      <c r="JXO29" s="298">
        <v>0</v>
      </c>
      <c r="JXP29" s="299">
        <f t="shared" si="453"/>
        <v>0</v>
      </c>
      <c r="JXQ29" s="1"/>
      <c r="JXR29" s="300">
        <v>6</v>
      </c>
      <c r="JXS29" s="598">
        <v>14</v>
      </c>
      <c r="JXT29" s="597" t="s">
        <v>85</v>
      </c>
      <c r="JXU29" s="288" t="s">
        <v>32</v>
      </c>
      <c r="JXV29" s="282">
        <v>1</v>
      </c>
      <c r="JXW29" s="298">
        <v>0</v>
      </c>
      <c r="JXX29" s="299">
        <f t="shared" si="453"/>
        <v>0</v>
      </c>
      <c r="JXY29" s="1"/>
      <c r="JXZ29" s="300">
        <v>6</v>
      </c>
      <c r="JYA29" s="598">
        <v>14</v>
      </c>
      <c r="JYB29" s="597" t="s">
        <v>85</v>
      </c>
      <c r="JYC29" s="288" t="s">
        <v>32</v>
      </c>
      <c r="JYD29" s="282">
        <v>1</v>
      </c>
      <c r="JYE29" s="298">
        <v>0</v>
      </c>
      <c r="JYF29" s="299">
        <f t="shared" si="454"/>
        <v>0</v>
      </c>
      <c r="JYG29" s="1"/>
      <c r="JYH29" s="300">
        <v>6</v>
      </c>
      <c r="JYI29" s="598">
        <v>14</v>
      </c>
      <c r="JYJ29" s="597" t="s">
        <v>85</v>
      </c>
      <c r="JYK29" s="288" t="s">
        <v>32</v>
      </c>
      <c r="JYL29" s="282">
        <v>1</v>
      </c>
      <c r="JYM29" s="298">
        <v>0</v>
      </c>
      <c r="JYN29" s="299">
        <f t="shared" si="454"/>
        <v>0</v>
      </c>
      <c r="JYO29" s="1"/>
      <c r="JYP29" s="300">
        <v>6</v>
      </c>
      <c r="JYQ29" s="598">
        <v>14</v>
      </c>
      <c r="JYR29" s="597" t="s">
        <v>85</v>
      </c>
      <c r="JYS29" s="288" t="s">
        <v>32</v>
      </c>
      <c r="JYT29" s="282">
        <v>1</v>
      </c>
      <c r="JYU29" s="298">
        <v>0</v>
      </c>
      <c r="JYV29" s="299">
        <f t="shared" si="455"/>
        <v>0</v>
      </c>
      <c r="JYW29" s="1"/>
      <c r="JYX29" s="300">
        <v>6</v>
      </c>
      <c r="JYY29" s="598">
        <v>14</v>
      </c>
      <c r="JYZ29" s="597" t="s">
        <v>85</v>
      </c>
      <c r="JZA29" s="288" t="s">
        <v>32</v>
      </c>
      <c r="JZB29" s="282">
        <v>1</v>
      </c>
      <c r="JZC29" s="298">
        <v>0</v>
      </c>
      <c r="JZD29" s="299">
        <f t="shared" si="455"/>
        <v>0</v>
      </c>
      <c r="JZE29" s="1"/>
      <c r="JZF29" s="300">
        <v>6</v>
      </c>
      <c r="JZG29" s="598">
        <v>14</v>
      </c>
      <c r="JZH29" s="597" t="s">
        <v>85</v>
      </c>
      <c r="JZI29" s="288" t="s">
        <v>32</v>
      </c>
      <c r="JZJ29" s="282">
        <v>1</v>
      </c>
      <c r="JZK29" s="298">
        <v>0</v>
      </c>
      <c r="JZL29" s="299">
        <f t="shared" si="456"/>
        <v>0</v>
      </c>
      <c r="JZM29" s="1"/>
      <c r="JZN29" s="300">
        <v>6</v>
      </c>
      <c r="JZO29" s="598">
        <v>14</v>
      </c>
      <c r="JZP29" s="597" t="s">
        <v>85</v>
      </c>
      <c r="JZQ29" s="288" t="s">
        <v>32</v>
      </c>
      <c r="JZR29" s="282">
        <v>1</v>
      </c>
      <c r="JZS29" s="298">
        <v>0</v>
      </c>
      <c r="JZT29" s="299">
        <f t="shared" si="456"/>
        <v>0</v>
      </c>
      <c r="JZU29" s="1"/>
      <c r="JZV29" s="300">
        <v>6</v>
      </c>
      <c r="JZW29" s="598">
        <v>14</v>
      </c>
      <c r="JZX29" s="597" t="s">
        <v>85</v>
      </c>
      <c r="JZY29" s="288" t="s">
        <v>32</v>
      </c>
      <c r="JZZ29" s="282">
        <v>1</v>
      </c>
      <c r="KAA29" s="298">
        <v>0</v>
      </c>
      <c r="KAB29" s="299">
        <f t="shared" si="457"/>
        <v>0</v>
      </c>
      <c r="KAC29" s="1"/>
      <c r="KAD29" s="300">
        <v>6</v>
      </c>
      <c r="KAE29" s="598">
        <v>14</v>
      </c>
      <c r="KAF29" s="597" t="s">
        <v>85</v>
      </c>
      <c r="KAG29" s="288" t="s">
        <v>32</v>
      </c>
      <c r="KAH29" s="282">
        <v>1</v>
      </c>
      <c r="KAI29" s="298">
        <v>0</v>
      </c>
      <c r="KAJ29" s="299">
        <f t="shared" si="457"/>
        <v>0</v>
      </c>
      <c r="KAK29" s="1"/>
      <c r="KAL29" s="300">
        <v>6</v>
      </c>
      <c r="KAM29" s="598">
        <v>14</v>
      </c>
      <c r="KAN29" s="597" t="s">
        <v>85</v>
      </c>
      <c r="KAO29" s="288" t="s">
        <v>32</v>
      </c>
      <c r="KAP29" s="282">
        <v>1</v>
      </c>
      <c r="KAQ29" s="298">
        <v>0</v>
      </c>
      <c r="KAR29" s="299">
        <f t="shared" si="458"/>
        <v>0</v>
      </c>
      <c r="KAS29" s="1"/>
      <c r="KAT29" s="300">
        <v>6</v>
      </c>
      <c r="KAU29" s="598">
        <v>14</v>
      </c>
      <c r="KAV29" s="597" t="s">
        <v>85</v>
      </c>
      <c r="KAW29" s="288" t="s">
        <v>32</v>
      </c>
      <c r="KAX29" s="282">
        <v>1</v>
      </c>
      <c r="KAY29" s="298">
        <v>0</v>
      </c>
      <c r="KAZ29" s="299">
        <f t="shared" si="458"/>
        <v>0</v>
      </c>
      <c r="KBA29" s="1"/>
      <c r="KBB29" s="300">
        <v>6</v>
      </c>
      <c r="KBC29" s="598">
        <v>14</v>
      </c>
      <c r="KBD29" s="597" t="s">
        <v>85</v>
      </c>
      <c r="KBE29" s="288" t="s">
        <v>32</v>
      </c>
      <c r="KBF29" s="282">
        <v>1</v>
      </c>
      <c r="KBG29" s="298">
        <v>0</v>
      </c>
      <c r="KBH29" s="299">
        <f t="shared" si="459"/>
        <v>0</v>
      </c>
      <c r="KBI29" s="1"/>
      <c r="KBJ29" s="300">
        <v>6</v>
      </c>
      <c r="KBK29" s="598">
        <v>14</v>
      </c>
      <c r="KBL29" s="597" t="s">
        <v>85</v>
      </c>
      <c r="KBM29" s="288" t="s">
        <v>32</v>
      </c>
      <c r="KBN29" s="282">
        <v>1</v>
      </c>
      <c r="KBO29" s="298">
        <v>0</v>
      </c>
      <c r="KBP29" s="299">
        <f t="shared" si="459"/>
        <v>0</v>
      </c>
      <c r="KBQ29" s="1"/>
      <c r="KBR29" s="300">
        <v>6</v>
      </c>
      <c r="KBS29" s="598">
        <v>14</v>
      </c>
      <c r="KBT29" s="597" t="s">
        <v>85</v>
      </c>
      <c r="KBU29" s="288" t="s">
        <v>32</v>
      </c>
      <c r="KBV29" s="282">
        <v>1</v>
      </c>
      <c r="KBW29" s="298">
        <v>0</v>
      </c>
      <c r="KBX29" s="299">
        <f t="shared" si="460"/>
        <v>0</v>
      </c>
      <c r="KBY29" s="1"/>
      <c r="KBZ29" s="300">
        <v>6</v>
      </c>
      <c r="KCA29" s="598">
        <v>14</v>
      </c>
      <c r="KCB29" s="597" t="s">
        <v>85</v>
      </c>
      <c r="KCC29" s="288" t="s">
        <v>32</v>
      </c>
      <c r="KCD29" s="282">
        <v>1</v>
      </c>
      <c r="KCE29" s="298">
        <v>0</v>
      </c>
      <c r="KCF29" s="299">
        <f t="shared" si="460"/>
        <v>0</v>
      </c>
      <c r="KCG29" s="1"/>
      <c r="KCH29" s="300">
        <v>6</v>
      </c>
      <c r="KCI29" s="598">
        <v>14</v>
      </c>
      <c r="KCJ29" s="597" t="s">
        <v>85</v>
      </c>
      <c r="KCK29" s="288" t="s">
        <v>32</v>
      </c>
      <c r="KCL29" s="282">
        <v>1</v>
      </c>
      <c r="KCM29" s="298">
        <v>0</v>
      </c>
      <c r="KCN29" s="299">
        <f t="shared" si="461"/>
        <v>0</v>
      </c>
      <c r="KCO29" s="1"/>
      <c r="KCP29" s="300">
        <v>6</v>
      </c>
      <c r="KCQ29" s="598">
        <v>14</v>
      </c>
      <c r="KCR29" s="597" t="s">
        <v>85</v>
      </c>
      <c r="KCS29" s="288" t="s">
        <v>32</v>
      </c>
      <c r="KCT29" s="282">
        <v>1</v>
      </c>
      <c r="KCU29" s="298">
        <v>0</v>
      </c>
      <c r="KCV29" s="299">
        <f t="shared" si="461"/>
        <v>0</v>
      </c>
      <c r="KCW29" s="1"/>
      <c r="KCX29" s="300">
        <v>6</v>
      </c>
      <c r="KCY29" s="598">
        <v>14</v>
      </c>
      <c r="KCZ29" s="597" t="s">
        <v>85</v>
      </c>
      <c r="KDA29" s="288" t="s">
        <v>32</v>
      </c>
      <c r="KDB29" s="282">
        <v>1</v>
      </c>
      <c r="KDC29" s="298">
        <v>0</v>
      </c>
      <c r="KDD29" s="299">
        <f t="shared" si="462"/>
        <v>0</v>
      </c>
      <c r="KDE29" s="1"/>
      <c r="KDF29" s="300">
        <v>6</v>
      </c>
      <c r="KDG29" s="598">
        <v>14</v>
      </c>
      <c r="KDH29" s="597" t="s">
        <v>85</v>
      </c>
      <c r="KDI29" s="288" t="s">
        <v>32</v>
      </c>
      <c r="KDJ29" s="282">
        <v>1</v>
      </c>
      <c r="KDK29" s="298">
        <v>0</v>
      </c>
      <c r="KDL29" s="299">
        <f t="shared" si="462"/>
        <v>0</v>
      </c>
      <c r="KDM29" s="1"/>
      <c r="KDN29" s="300">
        <v>6</v>
      </c>
      <c r="KDO29" s="598">
        <v>14</v>
      </c>
      <c r="KDP29" s="597" t="s">
        <v>85</v>
      </c>
      <c r="KDQ29" s="288" t="s">
        <v>32</v>
      </c>
      <c r="KDR29" s="282">
        <v>1</v>
      </c>
      <c r="KDS29" s="298">
        <v>0</v>
      </c>
      <c r="KDT29" s="299">
        <f t="shared" si="463"/>
        <v>0</v>
      </c>
      <c r="KDU29" s="1"/>
      <c r="KDV29" s="300">
        <v>6</v>
      </c>
      <c r="KDW29" s="598">
        <v>14</v>
      </c>
      <c r="KDX29" s="597" t="s">
        <v>85</v>
      </c>
      <c r="KDY29" s="288" t="s">
        <v>32</v>
      </c>
      <c r="KDZ29" s="282">
        <v>1</v>
      </c>
      <c r="KEA29" s="298">
        <v>0</v>
      </c>
      <c r="KEB29" s="299">
        <f t="shared" si="463"/>
        <v>0</v>
      </c>
      <c r="KEC29" s="1"/>
      <c r="KED29" s="300">
        <v>6</v>
      </c>
      <c r="KEE29" s="598">
        <v>14</v>
      </c>
      <c r="KEF29" s="597" t="s">
        <v>85</v>
      </c>
      <c r="KEG29" s="288" t="s">
        <v>32</v>
      </c>
      <c r="KEH29" s="282">
        <v>1</v>
      </c>
      <c r="KEI29" s="298">
        <v>0</v>
      </c>
      <c r="KEJ29" s="299">
        <f t="shared" si="464"/>
        <v>0</v>
      </c>
      <c r="KEK29" s="1"/>
      <c r="KEL29" s="300">
        <v>6</v>
      </c>
      <c r="KEM29" s="598">
        <v>14</v>
      </c>
      <c r="KEN29" s="597" t="s">
        <v>85</v>
      </c>
      <c r="KEO29" s="288" t="s">
        <v>32</v>
      </c>
      <c r="KEP29" s="282">
        <v>1</v>
      </c>
      <c r="KEQ29" s="298">
        <v>0</v>
      </c>
      <c r="KER29" s="299">
        <f t="shared" si="464"/>
        <v>0</v>
      </c>
      <c r="KES29" s="1"/>
      <c r="KET29" s="300">
        <v>6</v>
      </c>
      <c r="KEU29" s="598">
        <v>14</v>
      </c>
      <c r="KEV29" s="597" t="s">
        <v>85</v>
      </c>
      <c r="KEW29" s="288" t="s">
        <v>32</v>
      </c>
      <c r="KEX29" s="282">
        <v>1</v>
      </c>
      <c r="KEY29" s="298">
        <v>0</v>
      </c>
      <c r="KEZ29" s="299">
        <f t="shared" si="465"/>
        <v>0</v>
      </c>
      <c r="KFA29" s="1"/>
      <c r="KFB29" s="300">
        <v>6</v>
      </c>
      <c r="KFC29" s="598">
        <v>14</v>
      </c>
      <c r="KFD29" s="597" t="s">
        <v>85</v>
      </c>
      <c r="KFE29" s="288" t="s">
        <v>32</v>
      </c>
      <c r="KFF29" s="282">
        <v>1</v>
      </c>
      <c r="KFG29" s="298">
        <v>0</v>
      </c>
      <c r="KFH29" s="299">
        <f t="shared" si="465"/>
        <v>0</v>
      </c>
      <c r="KFI29" s="1"/>
      <c r="KFJ29" s="300">
        <v>6</v>
      </c>
      <c r="KFK29" s="598">
        <v>14</v>
      </c>
      <c r="KFL29" s="597" t="s">
        <v>85</v>
      </c>
      <c r="KFM29" s="288" t="s">
        <v>32</v>
      </c>
      <c r="KFN29" s="282">
        <v>1</v>
      </c>
      <c r="KFO29" s="298">
        <v>0</v>
      </c>
      <c r="KFP29" s="299">
        <f t="shared" si="466"/>
        <v>0</v>
      </c>
      <c r="KFQ29" s="1"/>
      <c r="KFR29" s="300">
        <v>6</v>
      </c>
      <c r="KFS29" s="598">
        <v>14</v>
      </c>
      <c r="KFT29" s="597" t="s">
        <v>85</v>
      </c>
      <c r="KFU29" s="288" t="s">
        <v>32</v>
      </c>
      <c r="KFV29" s="282">
        <v>1</v>
      </c>
      <c r="KFW29" s="298">
        <v>0</v>
      </c>
      <c r="KFX29" s="299">
        <f t="shared" si="466"/>
        <v>0</v>
      </c>
      <c r="KFY29" s="1"/>
      <c r="KFZ29" s="300">
        <v>6</v>
      </c>
      <c r="KGA29" s="598">
        <v>14</v>
      </c>
      <c r="KGB29" s="597" t="s">
        <v>85</v>
      </c>
      <c r="KGC29" s="288" t="s">
        <v>32</v>
      </c>
      <c r="KGD29" s="282">
        <v>1</v>
      </c>
      <c r="KGE29" s="298">
        <v>0</v>
      </c>
      <c r="KGF29" s="299">
        <f t="shared" si="467"/>
        <v>0</v>
      </c>
      <c r="KGG29" s="1"/>
      <c r="KGH29" s="300">
        <v>6</v>
      </c>
      <c r="KGI29" s="598">
        <v>14</v>
      </c>
      <c r="KGJ29" s="597" t="s">
        <v>85</v>
      </c>
      <c r="KGK29" s="288" t="s">
        <v>32</v>
      </c>
      <c r="KGL29" s="282">
        <v>1</v>
      </c>
      <c r="KGM29" s="298">
        <v>0</v>
      </c>
      <c r="KGN29" s="299">
        <f t="shared" si="467"/>
        <v>0</v>
      </c>
      <c r="KGO29" s="1"/>
      <c r="KGP29" s="300">
        <v>6</v>
      </c>
      <c r="KGQ29" s="598">
        <v>14</v>
      </c>
      <c r="KGR29" s="597" t="s">
        <v>85</v>
      </c>
      <c r="KGS29" s="288" t="s">
        <v>32</v>
      </c>
      <c r="KGT29" s="282">
        <v>1</v>
      </c>
      <c r="KGU29" s="298">
        <v>0</v>
      </c>
      <c r="KGV29" s="299">
        <f t="shared" si="468"/>
        <v>0</v>
      </c>
      <c r="KGW29" s="1"/>
      <c r="KGX29" s="300">
        <v>6</v>
      </c>
      <c r="KGY29" s="598">
        <v>14</v>
      </c>
      <c r="KGZ29" s="597" t="s">
        <v>85</v>
      </c>
      <c r="KHA29" s="288" t="s">
        <v>32</v>
      </c>
      <c r="KHB29" s="282">
        <v>1</v>
      </c>
      <c r="KHC29" s="298">
        <v>0</v>
      </c>
      <c r="KHD29" s="299">
        <f t="shared" si="468"/>
        <v>0</v>
      </c>
      <c r="KHE29" s="1"/>
      <c r="KHF29" s="300">
        <v>6</v>
      </c>
      <c r="KHG29" s="598">
        <v>14</v>
      </c>
      <c r="KHH29" s="597" t="s">
        <v>85</v>
      </c>
      <c r="KHI29" s="288" t="s">
        <v>32</v>
      </c>
      <c r="KHJ29" s="282">
        <v>1</v>
      </c>
      <c r="KHK29" s="298">
        <v>0</v>
      </c>
      <c r="KHL29" s="299">
        <f t="shared" si="469"/>
        <v>0</v>
      </c>
      <c r="KHM29" s="1"/>
      <c r="KHN29" s="300">
        <v>6</v>
      </c>
      <c r="KHO29" s="598">
        <v>14</v>
      </c>
      <c r="KHP29" s="597" t="s">
        <v>85</v>
      </c>
      <c r="KHQ29" s="288" t="s">
        <v>32</v>
      </c>
      <c r="KHR29" s="282">
        <v>1</v>
      </c>
      <c r="KHS29" s="298">
        <v>0</v>
      </c>
      <c r="KHT29" s="299">
        <f t="shared" si="469"/>
        <v>0</v>
      </c>
      <c r="KHU29" s="1"/>
      <c r="KHV29" s="300">
        <v>6</v>
      </c>
      <c r="KHW29" s="598">
        <v>14</v>
      </c>
      <c r="KHX29" s="597" t="s">
        <v>85</v>
      </c>
      <c r="KHY29" s="288" t="s">
        <v>32</v>
      </c>
      <c r="KHZ29" s="282">
        <v>1</v>
      </c>
      <c r="KIA29" s="298">
        <v>0</v>
      </c>
      <c r="KIB29" s="299">
        <f t="shared" si="470"/>
        <v>0</v>
      </c>
      <c r="KIC29" s="1"/>
      <c r="KID29" s="300">
        <v>6</v>
      </c>
      <c r="KIE29" s="598">
        <v>14</v>
      </c>
      <c r="KIF29" s="597" t="s">
        <v>85</v>
      </c>
      <c r="KIG29" s="288" t="s">
        <v>32</v>
      </c>
      <c r="KIH29" s="282">
        <v>1</v>
      </c>
      <c r="KII29" s="298">
        <v>0</v>
      </c>
      <c r="KIJ29" s="299">
        <f t="shared" si="470"/>
        <v>0</v>
      </c>
      <c r="KIK29" s="1"/>
      <c r="KIL29" s="300">
        <v>6</v>
      </c>
      <c r="KIM29" s="598">
        <v>14</v>
      </c>
      <c r="KIN29" s="597" t="s">
        <v>85</v>
      </c>
      <c r="KIO29" s="288" t="s">
        <v>32</v>
      </c>
      <c r="KIP29" s="282">
        <v>1</v>
      </c>
      <c r="KIQ29" s="298">
        <v>0</v>
      </c>
      <c r="KIR29" s="299">
        <f t="shared" si="471"/>
        <v>0</v>
      </c>
      <c r="KIS29" s="1"/>
      <c r="KIT29" s="300">
        <v>6</v>
      </c>
      <c r="KIU29" s="598">
        <v>14</v>
      </c>
      <c r="KIV29" s="597" t="s">
        <v>85</v>
      </c>
      <c r="KIW29" s="288" t="s">
        <v>32</v>
      </c>
      <c r="KIX29" s="282">
        <v>1</v>
      </c>
      <c r="KIY29" s="298">
        <v>0</v>
      </c>
      <c r="KIZ29" s="299">
        <f t="shared" si="471"/>
        <v>0</v>
      </c>
      <c r="KJA29" s="1"/>
      <c r="KJB29" s="300">
        <v>6</v>
      </c>
      <c r="KJC29" s="598">
        <v>14</v>
      </c>
      <c r="KJD29" s="597" t="s">
        <v>85</v>
      </c>
      <c r="KJE29" s="288" t="s">
        <v>32</v>
      </c>
      <c r="KJF29" s="282">
        <v>1</v>
      </c>
      <c r="KJG29" s="298">
        <v>0</v>
      </c>
      <c r="KJH29" s="299">
        <f t="shared" si="472"/>
        <v>0</v>
      </c>
      <c r="KJI29" s="1"/>
      <c r="KJJ29" s="300">
        <v>6</v>
      </c>
      <c r="KJK29" s="598">
        <v>14</v>
      </c>
      <c r="KJL29" s="597" t="s">
        <v>85</v>
      </c>
      <c r="KJM29" s="288" t="s">
        <v>32</v>
      </c>
      <c r="KJN29" s="282">
        <v>1</v>
      </c>
      <c r="KJO29" s="298">
        <v>0</v>
      </c>
      <c r="KJP29" s="299">
        <f t="shared" si="472"/>
        <v>0</v>
      </c>
      <c r="KJQ29" s="1"/>
      <c r="KJR29" s="300">
        <v>6</v>
      </c>
      <c r="KJS29" s="598">
        <v>14</v>
      </c>
      <c r="KJT29" s="597" t="s">
        <v>85</v>
      </c>
      <c r="KJU29" s="288" t="s">
        <v>32</v>
      </c>
      <c r="KJV29" s="282">
        <v>1</v>
      </c>
      <c r="KJW29" s="298">
        <v>0</v>
      </c>
      <c r="KJX29" s="299">
        <f t="shared" si="473"/>
        <v>0</v>
      </c>
      <c r="KJY29" s="1"/>
      <c r="KJZ29" s="300">
        <v>6</v>
      </c>
      <c r="KKA29" s="598">
        <v>14</v>
      </c>
      <c r="KKB29" s="597" t="s">
        <v>85</v>
      </c>
      <c r="KKC29" s="288" t="s">
        <v>32</v>
      </c>
      <c r="KKD29" s="282">
        <v>1</v>
      </c>
      <c r="KKE29" s="298">
        <v>0</v>
      </c>
      <c r="KKF29" s="299">
        <f t="shared" si="473"/>
        <v>0</v>
      </c>
      <c r="KKG29" s="1"/>
      <c r="KKH29" s="300">
        <v>6</v>
      </c>
      <c r="KKI29" s="598">
        <v>14</v>
      </c>
      <c r="KKJ29" s="597" t="s">
        <v>85</v>
      </c>
      <c r="KKK29" s="288" t="s">
        <v>32</v>
      </c>
      <c r="KKL29" s="282">
        <v>1</v>
      </c>
      <c r="KKM29" s="298">
        <v>0</v>
      </c>
      <c r="KKN29" s="299">
        <f t="shared" si="474"/>
        <v>0</v>
      </c>
      <c r="KKO29" s="1"/>
      <c r="KKP29" s="300">
        <v>6</v>
      </c>
      <c r="KKQ29" s="598">
        <v>14</v>
      </c>
      <c r="KKR29" s="597" t="s">
        <v>85</v>
      </c>
      <c r="KKS29" s="288" t="s">
        <v>32</v>
      </c>
      <c r="KKT29" s="282">
        <v>1</v>
      </c>
      <c r="KKU29" s="298">
        <v>0</v>
      </c>
      <c r="KKV29" s="299">
        <f t="shared" si="474"/>
        <v>0</v>
      </c>
      <c r="KKW29" s="1"/>
      <c r="KKX29" s="300">
        <v>6</v>
      </c>
      <c r="KKY29" s="598">
        <v>14</v>
      </c>
      <c r="KKZ29" s="597" t="s">
        <v>85</v>
      </c>
      <c r="KLA29" s="288" t="s">
        <v>32</v>
      </c>
      <c r="KLB29" s="282">
        <v>1</v>
      </c>
      <c r="KLC29" s="298">
        <v>0</v>
      </c>
      <c r="KLD29" s="299">
        <f t="shared" si="475"/>
        <v>0</v>
      </c>
      <c r="KLE29" s="1"/>
      <c r="KLF29" s="300">
        <v>6</v>
      </c>
      <c r="KLG29" s="598">
        <v>14</v>
      </c>
      <c r="KLH29" s="597" t="s">
        <v>85</v>
      </c>
      <c r="KLI29" s="288" t="s">
        <v>32</v>
      </c>
      <c r="KLJ29" s="282">
        <v>1</v>
      </c>
      <c r="KLK29" s="298">
        <v>0</v>
      </c>
      <c r="KLL29" s="299">
        <f t="shared" si="475"/>
        <v>0</v>
      </c>
      <c r="KLM29" s="1"/>
      <c r="KLN29" s="300">
        <v>6</v>
      </c>
      <c r="KLO29" s="598">
        <v>14</v>
      </c>
      <c r="KLP29" s="597" t="s">
        <v>85</v>
      </c>
      <c r="KLQ29" s="288" t="s">
        <v>32</v>
      </c>
      <c r="KLR29" s="282">
        <v>1</v>
      </c>
      <c r="KLS29" s="298">
        <v>0</v>
      </c>
      <c r="KLT29" s="299">
        <f t="shared" si="476"/>
        <v>0</v>
      </c>
      <c r="KLU29" s="1"/>
      <c r="KLV29" s="300">
        <v>6</v>
      </c>
      <c r="KLW29" s="598">
        <v>14</v>
      </c>
      <c r="KLX29" s="597" t="s">
        <v>85</v>
      </c>
      <c r="KLY29" s="288" t="s">
        <v>32</v>
      </c>
      <c r="KLZ29" s="282">
        <v>1</v>
      </c>
      <c r="KMA29" s="298">
        <v>0</v>
      </c>
      <c r="KMB29" s="299">
        <f t="shared" si="476"/>
        <v>0</v>
      </c>
      <c r="KMC29" s="1"/>
      <c r="KMD29" s="300">
        <v>6</v>
      </c>
      <c r="KME29" s="598">
        <v>14</v>
      </c>
      <c r="KMF29" s="597" t="s">
        <v>85</v>
      </c>
      <c r="KMG29" s="288" t="s">
        <v>32</v>
      </c>
      <c r="KMH29" s="282">
        <v>1</v>
      </c>
      <c r="KMI29" s="298">
        <v>0</v>
      </c>
      <c r="KMJ29" s="299">
        <f t="shared" si="477"/>
        <v>0</v>
      </c>
      <c r="KMK29" s="1"/>
      <c r="KML29" s="300">
        <v>6</v>
      </c>
      <c r="KMM29" s="598">
        <v>14</v>
      </c>
      <c r="KMN29" s="597" t="s">
        <v>85</v>
      </c>
      <c r="KMO29" s="288" t="s">
        <v>32</v>
      </c>
      <c r="KMP29" s="282">
        <v>1</v>
      </c>
      <c r="KMQ29" s="298">
        <v>0</v>
      </c>
      <c r="KMR29" s="299">
        <f t="shared" si="477"/>
        <v>0</v>
      </c>
      <c r="KMS29" s="1"/>
      <c r="KMT29" s="300">
        <v>6</v>
      </c>
      <c r="KMU29" s="598">
        <v>14</v>
      </c>
      <c r="KMV29" s="597" t="s">
        <v>85</v>
      </c>
      <c r="KMW29" s="288" t="s">
        <v>32</v>
      </c>
      <c r="KMX29" s="282">
        <v>1</v>
      </c>
      <c r="KMY29" s="298">
        <v>0</v>
      </c>
      <c r="KMZ29" s="299">
        <f t="shared" si="478"/>
        <v>0</v>
      </c>
      <c r="KNA29" s="1"/>
      <c r="KNB29" s="300">
        <v>6</v>
      </c>
      <c r="KNC29" s="598">
        <v>14</v>
      </c>
      <c r="KND29" s="597" t="s">
        <v>85</v>
      </c>
      <c r="KNE29" s="288" t="s">
        <v>32</v>
      </c>
      <c r="KNF29" s="282">
        <v>1</v>
      </c>
      <c r="KNG29" s="298">
        <v>0</v>
      </c>
      <c r="KNH29" s="299">
        <f t="shared" si="478"/>
        <v>0</v>
      </c>
      <c r="KNI29" s="1"/>
      <c r="KNJ29" s="300">
        <v>6</v>
      </c>
      <c r="KNK29" s="598">
        <v>14</v>
      </c>
      <c r="KNL29" s="597" t="s">
        <v>85</v>
      </c>
      <c r="KNM29" s="288" t="s">
        <v>32</v>
      </c>
      <c r="KNN29" s="282">
        <v>1</v>
      </c>
      <c r="KNO29" s="298">
        <v>0</v>
      </c>
      <c r="KNP29" s="299">
        <f t="shared" si="479"/>
        <v>0</v>
      </c>
      <c r="KNQ29" s="1"/>
      <c r="KNR29" s="300">
        <v>6</v>
      </c>
      <c r="KNS29" s="598">
        <v>14</v>
      </c>
      <c r="KNT29" s="597" t="s">
        <v>85</v>
      </c>
      <c r="KNU29" s="288" t="s">
        <v>32</v>
      </c>
      <c r="KNV29" s="282">
        <v>1</v>
      </c>
      <c r="KNW29" s="298">
        <v>0</v>
      </c>
      <c r="KNX29" s="299">
        <f t="shared" si="479"/>
        <v>0</v>
      </c>
      <c r="KNY29" s="1"/>
      <c r="KNZ29" s="300">
        <v>6</v>
      </c>
      <c r="KOA29" s="598">
        <v>14</v>
      </c>
      <c r="KOB29" s="597" t="s">
        <v>85</v>
      </c>
      <c r="KOC29" s="288" t="s">
        <v>32</v>
      </c>
      <c r="KOD29" s="282">
        <v>1</v>
      </c>
      <c r="KOE29" s="298">
        <v>0</v>
      </c>
      <c r="KOF29" s="299">
        <f t="shared" si="480"/>
        <v>0</v>
      </c>
      <c r="KOG29" s="1"/>
      <c r="KOH29" s="300">
        <v>6</v>
      </c>
      <c r="KOI29" s="598">
        <v>14</v>
      </c>
      <c r="KOJ29" s="597" t="s">
        <v>85</v>
      </c>
      <c r="KOK29" s="288" t="s">
        <v>32</v>
      </c>
      <c r="KOL29" s="282">
        <v>1</v>
      </c>
      <c r="KOM29" s="298">
        <v>0</v>
      </c>
      <c r="KON29" s="299">
        <f t="shared" si="480"/>
        <v>0</v>
      </c>
      <c r="KOO29" s="1"/>
      <c r="KOP29" s="300">
        <v>6</v>
      </c>
      <c r="KOQ29" s="598">
        <v>14</v>
      </c>
      <c r="KOR29" s="597" t="s">
        <v>85</v>
      </c>
      <c r="KOS29" s="288" t="s">
        <v>32</v>
      </c>
      <c r="KOT29" s="282">
        <v>1</v>
      </c>
      <c r="KOU29" s="298">
        <v>0</v>
      </c>
      <c r="KOV29" s="299">
        <f t="shared" si="481"/>
        <v>0</v>
      </c>
      <c r="KOW29" s="1"/>
      <c r="KOX29" s="300">
        <v>6</v>
      </c>
      <c r="KOY29" s="598">
        <v>14</v>
      </c>
      <c r="KOZ29" s="597" t="s">
        <v>85</v>
      </c>
      <c r="KPA29" s="288" t="s">
        <v>32</v>
      </c>
      <c r="KPB29" s="282">
        <v>1</v>
      </c>
      <c r="KPC29" s="298">
        <v>0</v>
      </c>
      <c r="KPD29" s="299">
        <f t="shared" si="481"/>
        <v>0</v>
      </c>
      <c r="KPE29" s="1"/>
      <c r="KPF29" s="300">
        <v>6</v>
      </c>
      <c r="KPG29" s="598">
        <v>14</v>
      </c>
      <c r="KPH29" s="597" t="s">
        <v>85</v>
      </c>
      <c r="KPI29" s="288" t="s">
        <v>32</v>
      </c>
      <c r="KPJ29" s="282">
        <v>1</v>
      </c>
      <c r="KPK29" s="298">
        <v>0</v>
      </c>
      <c r="KPL29" s="299">
        <f t="shared" si="482"/>
        <v>0</v>
      </c>
      <c r="KPM29" s="1"/>
      <c r="KPN29" s="300">
        <v>6</v>
      </c>
      <c r="KPO29" s="598">
        <v>14</v>
      </c>
      <c r="KPP29" s="597" t="s">
        <v>85</v>
      </c>
      <c r="KPQ29" s="288" t="s">
        <v>32</v>
      </c>
      <c r="KPR29" s="282">
        <v>1</v>
      </c>
      <c r="KPS29" s="298">
        <v>0</v>
      </c>
      <c r="KPT29" s="299">
        <f t="shared" si="482"/>
        <v>0</v>
      </c>
      <c r="KPU29" s="1"/>
      <c r="KPV29" s="300">
        <v>6</v>
      </c>
      <c r="KPW29" s="598">
        <v>14</v>
      </c>
      <c r="KPX29" s="597" t="s">
        <v>85</v>
      </c>
      <c r="KPY29" s="288" t="s">
        <v>32</v>
      </c>
      <c r="KPZ29" s="282">
        <v>1</v>
      </c>
      <c r="KQA29" s="298">
        <v>0</v>
      </c>
      <c r="KQB29" s="299">
        <f t="shared" si="483"/>
        <v>0</v>
      </c>
      <c r="KQC29" s="1"/>
      <c r="KQD29" s="300">
        <v>6</v>
      </c>
      <c r="KQE29" s="598">
        <v>14</v>
      </c>
      <c r="KQF29" s="597" t="s">
        <v>85</v>
      </c>
      <c r="KQG29" s="288" t="s">
        <v>32</v>
      </c>
      <c r="KQH29" s="282">
        <v>1</v>
      </c>
      <c r="KQI29" s="298">
        <v>0</v>
      </c>
      <c r="KQJ29" s="299">
        <f t="shared" si="483"/>
        <v>0</v>
      </c>
      <c r="KQK29" s="1"/>
      <c r="KQL29" s="300">
        <v>6</v>
      </c>
      <c r="KQM29" s="598">
        <v>14</v>
      </c>
      <c r="KQN29" s="597" t="s">
        <v>85</v>
      </c>
      <c r="KQO29" s="288" t="s">
        <v>32</v>
      </c>
      <c r="KQP29" s="282">
        <v>1</v>
      </c>
      <c r="KQQ29" s="298">
        <v>0</v>
      </c>
      <c r="KQR29" s="299">
        <f t="shared" si="484"/>
        <v>0</v>
      </c>
      <c r="KQS29" s="1"/>
      <c r="KQT29" s="300">
        <v>6</v>
      </c>
      <c r="KQU29" s="598">
        <v>14</v>
      </c>
      <c r="KQV29" s="597" t="s">
        <v>85</v>
      </c>
      <c r="KQW29" s="288" t="s">
        <v>32</v>
      </c>
      <c r="KQX29" s="282">
        <v>1</v>
      </c>
      <c r="KQY29" s="298">
        <v>0</v>
      </c>
      <c r="KQZ29" s="299">
        <f t="shared" si="484"/>
        <v>0</v>
      </c>
      <c r="KRA29" s="1"/>
      <c r="KRB29" s="300">
        <v>6</v>
      </c>
      <c r="KRC29" s="598">
        <v>14</v>
      </c>
      <c r="KRD29" s="597" t="s">
        <v>85</v>
      </c>
      <c r="KRE29" s="288" t="s">
        <v>32</v>
      </c>
      <c r="KRF29" s="282">
        <v>1</v>
      </c>
      <c r="KRG29" s="298">
        <v>0</v>
      </c>
      <c r="KRH29" s="299">
        <f t="shared" si="485"/>
        <v>0</v>
      </c>
      <c r="KRI29" s="1"/>
      <c r="KRJ29" s="300">
        <v>6</v>
      </c>
      <c r="KRK29" s="598">
        <v>14</v>
      </c>
      <c r="KRL29" s="597" t="s">
        <v>85</v>
      </c>
      <c r="KRM29" s="288" t="s">
        <v>32</v>
      </c>
      <c r="KRN29" s="282">
        <v>1</v>
      </c>
      <c r="KRO29" s="298">
        <v>0</v>
      </c>
      <c r="KRP29" s="299">
        <f t="shared" si="485"/>
        <v>0</v>
      </c>
      <c r="KRQ29" s="1"/>
      <c r="KRR29" s="300">
        <v>6</v>
      </c>
      <c r="KRS29" s="598">
        <v>14</v>
      </c>
      <c r="KRT29" s="597" t="s">
        <v>85</v>
      </c>
      <c r="KRU29" s="288" t="s">
        <v>32</v>
      </c>
      <c r="KRV29" s="282">
        <v>1</v>
      </c>
      <c r="KRW29" s="298">
        <v>0</v>
      </c>
      <c r="KRX29" s="299">
        <f t="shared" si="486"/>
        <v>0</v>
      </c>
      <c r="KRY29" s="1"/>
      <c r="KRZ29" s="300">
        <v>6</v>
      </c>
      <c r="KSA29" s="598">
        <v>14</v>
      </c>
      <c r="KSB29" s="597" t="s">
        <v>85</v>
      </c>
      <c r="KSC29" s="288" t="s">
        <v>32</v>
      </c>
      <c r="KSD29" s="282">
        <v>1</v>
      </c>
      <c r="KSE29" s="298">
        <v>0</v>
      </c>
      <c r="KSF29" s="299">
        <f t="shared" si="486"/>
        <v>0</v>
      </c>
      <c r="KSG29" s="1"/>
      <c r="KSH29" s="300">
        <v>6</v>
      </c>
      <c r="KSI29" s="598">
        <v>14</v>
      </c>
      <c r="KSJ29" s="597" t="s">
        <v>85</v>
      </c>
      <c r="KSK29" s="288" t="s">
        <v>32</v>
      </c>
      <c r="KSL29" s="282">
        <v>1</v>
      </c>
      <c r="KSM29" s="298">
        <v>0</v>
      </c>
      <c r="KSN29" s="299">
        <f t="shared" si="487"/>
        <v>0</v>
      </c>
      <c r="KSO29" s="1"/>
      <c r="KSP29" s="300">
        <v>6</v>
      </c>
      <c r="KSQ29" s="598">
        <v>14</v>
      </c>
      <c r="KSR29" s="597" t="s">
        <v>85</v>
      </c>
      <c r="KSS29" s="288" t="s">
        <v>32</v>
      </c>
      <c r="KST29" s="282">
        <v>1</v>
      </c>
      <c r="KSU29" s="298">
        <v>0</v>
      </c>
      <c r="KSV29" s="299">
        <f t="shared" si="487"/>
        <v>0</v>
      </c>
      <c r="KSW29" s="1"/>
      <c r="KSX29" s="300">
        <v>6</v>
      </c>
      <c r="KSY29" s="598">
        <v>14</v>
      </c>
      <c r="KSZ29" s="597" t="s">
        <v>85</v>
      </c>
      <c r="KTA29" s="288" t="s">
        <v>32</v>
      </c>
      <c r="KTB29" s="282">
        <v>1</v>
      </c>
      <c r="KTC29" s="298">
        <v>0</v>
      </c>
      <c r="KTD29" s="299">
        <f t="shared" si="488"/>
        <v>0</v>
      </c>
      <c r="KTE29" s="1"/>
      <c r="KTF29" s="300">
        <v>6</v>
      </c>
      <c r="KTG29" s="598">
        <v>14</v>
      </c>
      <c r="KTH29" s="597" t="s">
        <v>85</v>
      </c>
      <c r="KTI29" s="288" t="s">
        <v>32</v>
      </c>
      <c r="KTJ29" s="282">
        <v>1</v>
      </c>
      <c r="KTK29" s="298">
        <v>0</v>
      </c>
      <c r="KTL29" s="299">
        <f t="shared" si="488"/>
        <v>0</v>
      </c>
      <c r="KTM29" s="1"/>
      <c r="KTN29" s="300">
        <v>6</v>
      </c>
      <c r="KTO29" s="598">
        <v>14</v>
      </c>
      <c r="KTP29" s="597" t="s">
        <v>85</v>
      </c>
      <c r="KTQ29" s="288" t="s">
        <v>32</v>
      </c>
      <c r="KTR29" s="282">
        <v>1</v>
      </c>
      <c r="KTS29" s="298">
        <v>0</v>
      </c>
      <c r="KTT29" s="299">
        <f t="shared" si="489"/>
        <v>0</v>
      </c>
      <c r="KTU29" s="1"/>
      <c r="KTV29" s="300">
        <v>6</v>
      </c>
      <c r="KTW29" s="598">
        <v>14</v>
      </c>
      <c r="KTX29" s="597" t="s">
        <v>85</v>
      </c>
      <c r="KTY29" s="288" t="s">
        <v>32</v>
      </c>
      <c r="KTZ29" s="282">
        <v>1</v>
      </c>
      <c r="KUA29" s="298">
        <v>0</v>
      </c>
      <c r="KUB29" s="299">
        <f t="shared" si="489"/>
        <v>0</v>
      </c>
      <c r="KUC29" s="1"/>
      <c r="KUD29" s="300">
        <v>6</v>
      </c>
      <c r="KUE29" s="598">
        <v>14</v>
      </c>
      <c r="KUF29" s="597" t="s">
        <v>85</v>
      </c>
      <c r="KUG29" s="288" t="s">
        <v>32</v>
      </c>
      <c r="KUH29" s="282">
        <v>1</v>
      </c>
      <c r="KUI29" s="298">
        <v>0</v>
      </c>
      <c r="KUJ29" s="299">
        <f t="shared" si="490"/>
        <v>0</v>
      </c>
      <c r="KUK29" s="1"/>
      <c r="KUL29" s="300">
        <v>6</v>
      </c>
      <c r="KUM29" s="598">
        <v>14</v>
      </c>
      <c r="KUN29" s="597" t="s">
        <v>85</v>
      </c>
      <c r="KUO29" s="288" t="s">
        <v>32</v>
      </c>
      <c r="KUP29" s="282">
        <v>1</v>
      </c>
      <c r="KUQ29" s="298">
        <v>0</v>
      </c>
      <c r="KUR29" s="299">
        <f t="shared" si="490"/>
        <v>0</v>
      </c>
      <c r="KUS29" s="1"/>
      <c r="KUT29" s="300">
        <v>6</v>
      </c>
      <c r="KUU29" s="598">
        <v>14</v>
      </c>
      <c r="KUV29" s="597" t="s">
        <v>85</v>
      </c>
      <c r="KUW29" s="288" t="s">
        <v>32</v>
      </c>
      <c r="KUX29" s="282">
        <v>1</v>
      </c>
      <c r="KUY29" s="298">
        <v>0</v>
      </c>
      <c r="KUZ29" s="299">
        <f t="shared" si="491"/>
        <v>0</v>
      </c>
      <c r="KVA29" s="1"/>
      <c r="KVB29" s="300">
        <v>6</v>
      </c>
      <c r="KVC29" s="598">
        <v>14</v>
      </c>
      <c r="KVD29" s="597" t="s">
        <v>85</v>
      </c>
      <c r="KVE29" s="288" t="s">
        <v>32</v>
      </c>
      <c r="KVF29" s="282">
        <v>1</v>
      </c>
      <c r="KVG29" s="298">
        <v>0</v>
      </c>
      <c r="KVH29" s="299">
        <f t="shared" si="491"/>
        <v>0</v>
      </c>
      <c r="KVI29" s="1"/>
      <c r="KVJ29" s="300">
        <v>6</v>
      </c>
      <c r="KVK29" s="598">
        <v>14</v>
      </c>
      <c r="KVL29" s="597" t="s">
        <v>85</v>
      </c>
      <c r="KVM29" s="288" t="s">
        <v>32</v>
      </c>
      <c r="KVN29" s="282">
        <v>1</v>
      </c>
      <c r="KVO29" s="298">
        <v>0</v>
      </c>
      <c r="KVP29" s="299">
        <f t="shared" si="492"/>
        <v>0</v>
      </c>
      <c r="KVQ29" s="1"/>
      <c r="KVR29" s="300">
        <v>6</v>
      </c>
      <c r="KVS29" s="598">
        <v>14</v>
      </c>
      <c r="KVT29" s="597" t="s">
        <v>85</v>
      </c>
      <c r="KVU29" s="288" t="s">
        <v>32</v>
      </c>
      <c r="KVV29" s="282">
        <v>1</v>
      </c>
      <c r="KVW29" s="298">
        <v>0</v>
      </c>
      <c r="KVX29" s="299">
        <f t="shared" si="492"/>
        <v>0</v>
      </c>
      <c r="KVY29" s="1"/>
      <c r="KVZ29" s="300">
        <v>6</v>
      </c>
      <c r="KWA29" s="598">
        <v>14</v>
      </c>
      <c r="KWB29" s="597" t="s">
        <v>85</v>
      </c>
      <c r="KWC29" s="288" t="s">
        <v>32</v>
      </c>
      <c r="KWD29" s="282">
        <v>1</v>
      </c>
      <c r="KWE29" s="298">
        <v>0</v>
      </c>
      <c r="KWF29" s="299">
        <f t="shared" si="493"/>
        <v>0</v>
      </c>
      <c r="KWG29" s="1"/>
      <c r="KWH29" s="300">
        <v>6</v>
      </c>
      <c r="KWI29" s="598">
        <v>14</v>
      </c>
      <c r="KWJ29" s="597" t="s">
        <v>85</v>
      </c>
      <c r="KWK29" s="288" t="s">
        <v>32</v>
      </c>
      <c r="KWL29" s="282">
        <v>1</v>
      </c>
      <c r="KWM29" s="298">
        <v>0</v>
      </c>
      <c r="KWN29" s="299">
        <f t="shared" si="493"/>
        <v>0</v>
      </c>
      <c r="KWO29" s="1"/>
      <c r="KWP29" s="300">
        <v>6</v>
      </c>
      <c r="KWQ29" s="598">
        <v>14</v>
      </c>
      <c r="KWR29" s="597" t="s">
        <v>85</v>
      </c>
      <c r="KWS29" s="288" t="s">
        <v>32</v>
      </c>
      <c r="KWT29" s="282">
        <v>1</v>
      </c>
      <c r="KWU29" s="298">
        <v>0</v>
      </c>
      <c r="KWV29" s="299">
        <f t="shared" si="494"/>
        <v>0</v>
      </c>
      <c r="KWW29" s="1"/>
      <c r="KWX29" s="300">
        <v>6</v>
      </c>
      <c r="KWY29" s="598">
        <v>14</v>
      </c>
      <c r="KWZ29" s="597" t="s">
        <v>85</v>
      </c>
      <c r="KXA29" s="288" t="s">
        <v>32</v>
      </c>
      <c r="KXB29" s="282">
        <v>1</v>
      </c>
      <c r="KXC29" s="298">
        <v>0</v>
      </c>
      <c r="KXD29" s="299">
        <f t="shared" si="494"/>
        <v>0</v>
      </c>
      <c r="KXE29" s="1"/>
      <c r="KXF29" s="300">
        <v>6</v>
      </c>
      <c r="KXG29" s="598">
        <v>14</v>
      </c>
      <c r="KXH29" s="597" t="s">
        <v>85</v>
      </c>
      <c r="KXI29" s="288" t="s">
        <v>32</v>
      </c>
      <c r="KXJ29" s="282">
        <v>1</v>
      </c>
      <c r="KXK29" s="298">
        <v>0</v>
      </c>
      <c r="KXL29" s="299">
        <f t="shared" si="495"/>
        <v>0</v>
      </c>
      <c r="KXM29" s="1"/>
      <c r="KXN29" s="300">
        <v>6</v>
      </c>
      <c r="KXO29" s="598">
        <v>14</v>
      </c>
      <c r="KXP29" s="597" t="s">
        <v>85</v>
      </c>
      <c r="KXQ29" s="288" t="s">
        <v>32</v>
      </c>
      <c r="KXR29" s="282">
        <v>1</v>
      </c>
      <c r="KXS29" s="298">
        <v>0</v>
      </c>
      <c r="KXT29" s="299">
        <f t="shared" si="495"/>
        <v>0</v>
      </c>
      <c r="KXU29" s="1"/>
      <c r="KXV29" s="300">
        <v>6</v>
      </c>
      <c r="KXW29" s="598">
        <v>14</v>
      </c>
      <c r="KXX29" s="597" t="s">
        <v>85</v>
      </c>
      <c r="KXY29" s="288" t="s">
        <v>32</v>
      </c>
      <c r="KXZ29" s="282">
        <v>1</v>
      </c>
      <c r="KYA29" s="298">
        <v>0</v>
      </c>
      <c r="KYB29" s="299">
        <f t="shared" si="496"/>
        <v>0</v>
      </c>
      <c r="KYC29" s="1"/>
      <c r="KYD29" s="300">
        <v>6</v>
      </c>
      <c r="KYE29" s="598">
        <v>14</v>
      </c>
      <c r="KYF29" s="597" t="s">
        <v>85</v>
      </c>
      <c r="KYG29" s="288" t="s">
        <v>32</v>
      </c>
      <c r="KYH29" s="282">
        <v>1</v>
      </c>
      <c r="KYI29" s="298">
        <v>0</v>
      </c>
      <c r="KYJ29" s="299">
        <f t="shared" si="496"/>
        <v>0</v>
      </c>
      <c r="KYK29" s="1"/>
      <c r="KYL29" s="300">
        <v>6</v>
      </c>
      <c r="KYM29" s="598">
        <v>14</v>
      </c>
      <c r="KYN29" s="597" t="s">
        <v>85</v>
      </c>
      <c r="KYO29" s="288" t="s">
        <v>32</v>
      </c>
      <c r="KYP29" s="282">
        <v>1</v>
      </c>
      <c r="KYQ29" s="298">
        <v>0</v>
      </c>
      <c r="KYR29" s="299">
        <f t="shared" si="497"/>
        <v>0</v>
      </c>
      <c r="KYS29" s="1"/>
      <c r="KYT29" s="300">
        <v>6</v>
      </c>
      <c r="KYU29" s="598">
        <v>14</v>
      </c>
      <c r="KYV29" s="597" t="s">
        <v>85</v>
      </c>
      <c r="KYW29" s="288" t="s">
        <v>32</v>
      </c>
      <c r="KYX29" s="282">
        <v>1</v>
      </c>
      <c r="KYY29" s="298">
        <v>0</v>
      </c>
      <c r="KYZ29" s="299">
        <f t="shared" si="497"/>
        <v>0</v>
      </c>
      <c r="KZA29" s="1"/>
      <c r="KZB29" s="300">
        <v>6</v>
      </c>
      <c r="KZC29" s="598">
        <v>14</v>
      </c>
      <c r="KZD29" s="597" t="s">
        <v>85</v>
      </c>
      <c r="KZE29" s="288" t="s">
        <v>32</v>
      </c>
      <c r="KZF29" s="282">
        <v>1</v>
      </c>
      <c r="KZG29" s="298">
        <v>0</v>
      </c>
      <c r="KZH29" s="299">
        <f t="shared" si="498"/>
        <v>0</v>
      </c>
      <c r="KZI29" s="1"/>
      <c r="KZJ29" s="300">
        <v>6</v>
      </c>
      <c r="KZK29" s="598">
        <v>14</v>
      </c>
      <c r="KZL29" s="597" t="s">
        <v>85</v>
      </c>
      <c r="KZM29" s="288" t="s">
        <v>32</v>
      </c>
      <c r="KZN29" s="282">
        <v>1</v>
      </c>
      <c r="KZO29" s="298">
        <v>0</v>
      </c>
      <c r="KZP29" s="299">
        <f t="shared" si="498"/>
        <v>0</v>
      </c>
      <c r="KZQ29" s="1"/>
      <c r="KZR29" s="300">
        <v>6</v>
      </c>
      <c r="KZS29" s="598">
        <v>14</v>
      </c>
      <c r="KZT29" s="597" t="s">
        <v>85</v>
      </c>
      <c r="KZU29" s="288" t="s">
        <v>32</v>
      </c>
      <c r="KZV29" s="282">
        <v>1</v>
      </c>
      <c r="KZW29" s="298">
        <v>0</v>
      </c>
      <c r="KZX29" s="299">
        <f t="shared" si="499"/>
        <v>0</v>
      </c>
      <c r="KZY29" s="1"/>
      <c r="KZZ29" s="300">
        <v>6</v>
      </c>
      <c r="LAA29" s="598">
        <v>14</v>
      </c>
      <c r="LAB29" s="597" t="s">
        <v>85</v>
      </c>
      <c r="LAC29" s="288" t="s">
        <v>32</v>
      </c>
      <c r="LAD29" s="282">
        <v>1</v>
      </c>
      <c r="LAE29" s="298">
        <v>0</v>
      </c>
      <c r="LAF29" s="299">
        <f t="shared" si="499"/>
        <v>0</v>
      </c>
      <c r="LAG29" s="1"/>
      <c r="LAH29" s="300">
        <v>6</v>
      </c>
      <c r="LAI29" s="598">
        <v>14</v>
      </c>
      <c r="LAJ29" s="597" t="s">
        <v>85</v>
      </c>
      <c r="LAK29" s="288" t="s">
        <v>32</v>
      </c>
      <c r="LAL29" s="282">
        <v>1</v>
      </c>
      <c r="LAM29" s="298">
        <v>0</v>
      </c>
      <c r="LAN29" s="299">
        <f t="shared" si="500"/>
        <v>0</v>
      </c>
      <c r="LAO29" s="1"/>
      <c r="LAP29" s="300">
        <v>6</v>
      </c>
      <c r="LAQ29" s="598">
        <v>14</v>
      </c>
      <c r="LAR29" s="597" t="s">
        <v>85</v>
      </c>
      <c r="LAS29" s="288" t="s">
        <v>32</v>
      </c>
      <c r="LAT29" s="282">
        <v>1</v>
      </c>
      <c r="LAU29" s="298">
        <v>0</v>
      </c>
      <c r="LAV29" s="299">
        <f t="shared" si="500"/>
        <v>0</v>
      </c>
      <c r="LAW29" s="1"/>
      <c r="LAX29" s="300">
        <v>6</v>
      </c>
      <c r="LAY29" s="598">
        <v>14</v>
      </c>
      <c r="LAZ29" s="597" t="s">
        <v>85</v>
      </c>
      <c r="LBA29" s="288" t="s">
        <v>32</v>
      </c>
      <c r="LBB29" s="282">
        <v>1</v>
      </c>
      <c r="LBC29" s="298">
        <v>0</v>
      </c>
      <c r="LBD29" s="299">
        <f t="shared" si="501"/>
        <v>0</v>
      </c>
      <c r="LBE29" s="1"/>
      <c r="LBF29" s="300">
        <v>6</v>
      </c>
      <c r="LBG29" s="598">
        <v>14</v>
      </c>
      <c r="LBH29" s="597" t="s">
        <v>85</v>
      </c>
      <c r="LBI29" s="288" t="s">
        <v>32</v>
      </c>
      <c r="LBJ29" s="282">
        <v>1</v>
      </c>
      <c r="LBK29" s="298">
        <v>0</v>
      </c>
      <c r="LBL29" s="299">
        <f t="shared" si="501"/>
        <v>0</v>
      </c>
      <c r="LBM29" s="1"/>
      <c r="LBN29" s="300">
        <v>6</v>
      </c>
      <c r="LBO29" s="598">
        <v>14</v>
      </c>
      <c r="LBP29" s="597" t="s">
        <v>85</v>
      </c>
      <c r="LBQ29" s="288" t="s">
        <v>32</v>
      </c>
      <c r="LBR29" s="282">
        <v>1</v>
      </c>
      <c r="LBS29" s="298">
        <v>0</v>
      </c>
      <c r="LBT29" s="299">
        <f t="shared" si="502"/>
        <v>0</v>
      </c>
      <c r="LBU29" s="1"/>
      <c r="LBV29" s="300">
        <v>6</v>
      </c>
      <c r="LBW29" s="598">
        <v>14</v>
      </c>
      <c r="LBX29" s="597" t="s">
        <v>85</v>
      </c>
      <c r="LBY29" s="288" t="s">
        <v>32</v>
      </c>
      <c r="LBZ29" s="282">
        <v>1</v>
      </c>
      <c r="LCA29" s="298">
        <v>0</v>
      </c>
      <c r="LCB29" s="299">
        <f t="shared" si="502"/>
        <v>0</v>
      </c>
      <c r="LCC29" s="1"/>
      <c r="LCD29" s="300">
        <v>6</v>
      </c>
      <c r="LCE29" s="598">
        <v>14</v>
      </c>
      <c r="LCF29" s="597" t="s">
        <v>85</v>
      </c>
      <c r="LCG29" s="288" t="s">
        <v>32</v>
      </c>
      <c r="LCH29" s="282">
        <v>1</v>
      </c>
      <c r="LCI29" s="298">
        <v>0</v>
      </c>
      <c r="LCJ29" s="299">
        <f t="shared" si="503"/>
        <v>0</v>
      </c>
      <c r="LCK29" s="1"/>
      <c r="LCL29" s="300">
        <v>6</v>
      </c>
      <c r="LCM29" s="598">
        <v>14</v>
      </c>
      <c r="LCN29" s="597" t="s">
        <v>85</v>
      </c>
      <c r="LCO29" s="288" t="s">
        <v>32</v>
      </c>
      <c r="LCP29" s="282">
        <v>1</v>
      </c>
      <c r="LCQ29" s="298">
        <v>0</v>
      </c>
      <c r="LCR29" s="299">
        <f t="shared" si="503"/>
        <v>0</v>
      </c>
      <c r="LCS29" s="1"/>
      <c r="LCT29" s="300">
        <v>6</v>
      </c>
      <c r="LCU29" s="598">
        <v>14</v>
      </c>
      <c r="LCV29" s="597" t="s">
        <v>85</v>
      </c>
      <c r="LCW29" s="288" t="s">
        <v>32</v>
      </c>
      <c r="LCX29" s="282">
        <v>1</v>
      </c>
      <c r="LCY29" s="298">
        <v>0</v>
      </c>
      <c r="LCZ29" s="299">
        <f t="shared" si="504"/>
        <v>0</v>
      </c>
      <c r="LDA29" s="1"/>
      <c r="LDB29" s="300">
        <v>6</v>
      </c>
      <c r="LDC29" s="598">
        <v>14</v>
      </c>
      <c r="LDD29" s="597" t="s">
        <v>85</v>
      </c>
      <c r="LDE29" s="288" t="s">
        <v>32</v>
      </c>
      <c r="LDF29" s="282">
        <v>1</v>
      </c>
      <c r="LDG29" s="298">
        <v>0</v>
      </c>
      <c r="LDH29" s="299">
        <f t="shared" si="504"/>
        <v>0</v>
      </c>
      <c r="LDI29" s="1"/>
      <c r="LDJ29" s="300">
        <v>6</v>
      </c>
      <c r="LDK29" s="598">
        <v>14</v>
      </c>
      <c r="LDL29" s="597" t="s">
        <v>85</v>
      </c>
      <c r="LDM29" s="288" t="s">
        <v>32</v>
      </c>
      <c r="LDN29" s="282">
        <v>1</v>
      </c>
      <c r="LDO29" s="298">
        <v>0</v>
      </c>
      <c r="LDP29" s="299">
        <f t="shared" si="505"/>
        <v>0</v>
      </c>
      <c r="LDQ29" s="1"/>
      <c r="LDR29" s="300">
        <v>6</v>
      </c>
      <c r="LDS29" s="598">
        <v>14</v>
      </c>
      <c r="LDT29" s="597" t="s">
        <v>85</v>
      </c>
      <c r="LDU29" s="288" t="s">
        <v>32</v>
      </c>
      <c r="LDV29" s="282">
        <v>1</v>
      </c>
      <c r="LDW29" s="298">
        <v>0</v>
      </c>
      <c r="LDX29" s="299">
        <f t="shared" si="505"/>
        <v>0</v>
      </c>
      <c r="LDY29" s="1"/>
      <c r="LDZ29" s="300">
        <v>6</v>
      </c>
      <c r="LEA29" s="598">
        <v>14</v>
      </c>
      <c r="LEB29" s="597" t="s">
        <v>85</v>
      </c>
      <c r="LEC29" s="288" t="s">
        <v>32</v>
      </c>
      <c r="LED29" s="282">
        <v>1</v>
      </c>
      <c r="LEE29" s="298">
        <v>0</v>
      </c>
      <c r="LEF29" s="299">
        <f t="shared" si="506"/>
        <v>0</v>
      </c>
      <c r="LEG29" s="1"/>
      <c r="LEH29" s="300">
        <v>6</v>
      </c>
      <c r="LEI29" s="598">
        <v>14</v>
      </c>
      <c r="LEJ29" s="597" t="s">
        <v>85</v>
      </c>
      <c r="LEK29" s="288" t="s">
        <v>32</v>
      </c>
      <c r="LEL29" s="282">
        <v>1</v>
      </c>
      <c r="LEM29" s="298">
        <v>0</v>
      </c>
      <c r="LEN29" s="299">
        <f t="shared" si="506"/>
        <v>0</v>
      </c>
      <c r="LEO29" s="1"/>
      <c r="LEP29" s="300">
        <v>6</v>
      </c>
      <c r="LEQ29" s="598">
        <v>14</v>
      </c>
      <c r="LER29" s="597" t="s">
        <v>85</v>
      </c>
      <c r="LES29" s="288" t="s">
        <v>32</v>
      </c>
      <c r="LET29" s="282">
        <v>1</v>
      </c>
      <c r="LEU29" s="298">
        <v>0</v>
      </c>
      <c r="LEV29" s="299">
        <f t="shared" si="507"/>
        <v>0</v>
      </c>
      <c r="LEW29" s="1"/>
      <c r="LEX29" s="300">
        <v>6</v>
      </c>
      <c r="LEY29" s="598">
        <v>14</v>
      </c>
      <c r="LEZ29" s="597" t="s">
        <v>85</v>
      </c>
      <c r="LFA29" s="288" t="s">
        <v>32</v>
      </c>
      <c r="LFB29" s="282">
        <v>1</v>
      </c>
      <c r="LFC29" s="298">
        <v>0</v>
      </c>
      <c r="LFD29" s="299">
        <f t="shared" si="507"/>
        <v>0</v>
      </c>
      <c r="LFE29" s="1"/>
      <c r="LFF29" s="300">
        <v>6</v>
      </c>
      <c r="LFG29" s="598">
        <v>14</v>
      </c>
      <c r="LFH29" s="597" t="s">
        <v>85</v>
      </c>
      <c r="LFI29" s="288" t="s">
        <v>32</v>
      </c>
      <c r="LFJ29" s="282">
        <v>1</v>
      </c>
      <c r="LFK29" s="298">
        <v>0</v>
      </c>
      <c r="LFL29" s="299">
        <f t="shared" si="508"/>
        <v>0</v>
      </c>
      <c r="LFM29" s="1"/>
      <c r="LFN29" s="300">
        <v>6</v>
      </c>
      <c r="LFO29" s="598">
        <v>14</v>
      </c>
      <c r="LFP29" s="597" t="s">
        <v>85</v>
      </c>
      <c r="LFQ29" s="288" t="s">
        <v>32</v>
      </c>
      <c r="LFR29" s="282">
        <v>1</v>
      </c>
      <c r="LFS29" s="298">
        <v>0</v>
      </c>
      <c r="LFT29" s="299">
        <f t="shared" si="508"/>
        <v>0</v>
      </c>
      <c r="LFU29" s="1"/>
      <c r="LFV29" s="300">
        <v>6</v>
      </c>
      <c r="LFW29" s="598">
        <v>14</v>
      </c>
      <c r="LFX29" s="597" t="s">
        <v>85</v>
      </c>
      <c r="LFY29" s="288" t="s">
        <v>32</v>
      </c>
      <c r="LFZ29" s="282">
        <v>1</v>
      </c>
      <c r="LGA29" s="298">
        <v>0</v>
      </c>
      <c r="LGB29" s="299">
        <f t="shared" si="509"/>
        <v>0</v>
      </c>
      <c r="LGC29" s="1"/>
      <c r="LGD29" s="300">
        <v>6</v>
      </c>
      <c r="LGE29" s="598">
        <v>14</v>
      </c>
      <c r="LGF29" s="597" t="s">
        <v>85</v>
      </c>
      <c r="LGG29" s="288" t="s">
        <v>32</v>
      </c>
      <c r="LGH29" s="282">
        <v>1</v>
      </c>
      <c r="LGI29" s="298">
        <v>0</v>
      </c>
      <c r="LGJ29" s="299">
        <f t="shared" si="509"/>
        <v>0</v>
      </c>
      <c r="LGK29" s="1"/>
      <c r="LGL29" s="300">
        <v>6</v>
      </c>
      <c r="LGM29" s="598">
        <v>14</v>
      </c>
      <c r="LGN29" s="597" t="s">
        <v>85</v>
      </c>
      <c r="LGO29" s="288" t="s">
        <v>32</v>
      </c>
      <c r="LGP29" s="282">
        <v>1</v>
      </c>
      <c r="LGQ29" s="298">
        <v>0</v>
      </c>
      <c r="LGR29" s="299">
        <f t="shared" si="510"/>
        <v>0</v>
      </c>
      <c r="LGS29" s="1"/>
      <c r="LGT29" s="300">
        <v>6</v>
      </c>
      <c r="LGU29" s="598">
        <v>14</v>
      </c>
      <c r="LGV29" s="597" t="s">
        <v>85</v>
      </c>
      <c r="LGW29" s="288" t="s">
        <v>32</v>
      </c>
      <c r="LGX29" s="282">
        <v>1</v>
      </c>
      <c r="LGY29" s="298">
        <v>0</v>
      </c>
      <c r="LGZ29" s="299">
        <f t="shared" si="510"/>
        <v>0</v>
      </c>
      <c r="LHA29" s="1"/>
      <c r="LHB29" s="300">
        <v>6</v>
      </c>
      <c r="LHC29" s="598">
        <v>14</v>
      </c>
      <c r="LHD29" s="597" t="s">
        <v>85</v>
      </c>
      <c r="LHE29" s="288" t="s">
        <v>32</v>
      </c>
      <c r="LHF29" s="282">
        <v>1</v>
      </c>
      <c r="LHG29" s="298">
        <v>0</v>
      </c>
      <c r="LHH29" s="299">
        <f t="shared" si="511"/>
        <v>0</v>
      </c>
      <c r="LHI29" s="1"/>
      <c r="LHJ29" s="300">
        <v>6</v>
      </c>
      <c r="LHK29" s="598">
        <v>14</v>
      </c>
      <c r="LHL29" s="597" t="s">
        <v>85</v>
      </c>
      <c r="LHM29" s="288" t="s">
        <v>32</v>
      </c>
      <c r="LHN29" s="282">
        <v>1</v>
      </c>
      <c r="LHO29" s="298">
        <v>0</v>
      </c>
      <c r="LHP29" s="299">
        <f t="shared" si="511"/>
        <v>0</v>
      </c>
      <c r="LHQ29" s="1"/>
      <c r="LHR29" s="300">
        <v>6</v>
      </c>
      <c r="LHS29" s="598">
        <v>14</v>
      </c>
      <c r="LHT29" s="597" t="s">
        <v>85</v>
      </c>
      <c r="LHU29" s="288" t="s">
        <v>32</v>
      </c>
      <c r="LHV29" s="282">
        <v>1</v>
      </c>
      <c r="LHW29" s="298">
        <v>0</v>
      </c>
      <c r="LHX29" s="299">
        <f t="shared" si="512"/>
        <v>0</v>
      </c>
      <c r="LHY29" s="1"/>
      <c r="LHZ29" s="300">
        <v>6</v>
      </c>
      <c r="LIA29" s="598">
        <v>14</v>
      </c>
      <c r="LIB29" s="597" t="s">
        <v>85</v>
      </c>
      <c r="LIC29" s="288" t="s">
        <v>32</v>
      </c>
      <c r="LID29" s="282">
        <v>1</v>
      </c>
      <c r="LIE29" s="298">
        <v>0</v>
      </c>
      <c r="LIF29" s="299">
        <f t="shared" si="512"/>
        <v>0</v>
      </c>
      <c r="LIG29" s="1"/>
      <c r="LIH29" s="300">
        <v>6</v>
      </c>
      <c r="LII29" s="598">
        <v>14</v>
      </c>
      <c r="LIJ29" s="597" t="s">
        <v>85</v>
      </c>
      <c r="LIK29" s="288" t="s">
        <v>32</v>
      </c>
      <c r="LIL29" s="282">
        <v>1</v>
      </c>
      <c r="LIM29" s="298">
        <v>0</v>
      </c>
      <c r="LIN29" s="299">
        <f t="shared" si="513"/>
        <v>0</v>
      </c>
      <c r="LIO29" s="1"/>
      <c r="LIP29" s="300">
        <v>6</v>
      </c>
      <c r="LIQ29" s="598">
        <v>14</v>
      </c>
      <c r="LIR29" s="597" t="s">
        <v>85</v>
      </c>
      <c r="LIS29" s="288" t="s">
        <v>32</v>
      </c>
      <c r="LIT29" s="282">
        <v>1</v>
      </c>
      <c r="LIU29" s="298">
        <v>0</v>
      </c>
      <c r="LIV29" s="299">
        <f t="shared" si="513"/>
        <v>0</v>
      </c>
      <c r="LIW29" s="1"/>
      <c r="LIX29" s="300">
        <v>6</v>
      </c>
      <c r="LIY29" s="598">
        <v>14</v>
      </c>
      <c r="LIZ29" s="597" t="s">
        <v>85</v>
      </c>
      <c r="LJA29" s="288" t="s">
        <v>32</v>
      </c>
      <c r="LJB29" s="282">
        <v>1</v>
      </c>
      <c r="LJC29" s="298">
        <v>0</v>
      </c>
      <c r="LJD29" s="299">
        <f t="shared" si="514"/>
        <v>0</v>
      </c>
      <c r="LJE29" s="1"/>
      <c r="LJF29" s="300">
        <v>6</v>
      </c>
      <c r="LJG29" s="598">
        <v>14</v>
      </c>
      <c r="LJH29" s="597" t="s">
        <v>85</v>
      </c>
      <c r="LJI29" s="288" t="s">
        <v>32</v>
      </c>
      <c r="LJJ29" s="282">
        <v>1</v>
      </c>
      <c r="LJK29" s="298">
        <v>0</v>
      </c>
      <c r="LJL29" s="299">
        <f t="shared" si="514"/>
        <v>0</v>
      </c>
      <c r="LJM29" s="1"/>
      <c r="LJN29" s="300">
        <v>6</v>
      </c>
      <c r="LJO29" s="598">
        <v>14</v>
      </c>
      <c r="LJP29" s="597" t="s">
        <v>85</v>
      </c>
      <c r="LJQ29" s="288" t="s">
        <v>32</v>
      </c>
      <c r="LJR29" s="282">
        <v>1</v>
      </c>
      <c r="LJS29" s="298">
        <v>0</v>
      </c>
      <c r="LJT29" s="299">
        <f t="shared" si="515"/>
        <v>0</v>
      </c>
      <c r="LJU29" s="1"/>
      <c r="LJV29" s="300">
        <v>6</v>
      </c>
      <c r="LJW29" s="598">
        <v>14</v>
      </c>
      <c r="LJX29" s="597" t="s">
        <v>85</v>
      </c>
      <c r="LJY29" s="288" t="s">
        <v>32</v>
      </c>
      <c r="LJZ29" s="282">
        <v>1</v>
      </c>
      <c r="LKA29" s="298">
        <v>0</v>
      </c>
      <c r="LKB29" s="299">
        <f t="shared" si="515"/>
        <v>0</v>
      </c>
      <c r="LKC29" s="1"/>
      <c r="LKD29" s="300">
        <v>6</v>
      </c>
      <c r="LKE29" s="598">
        <v>14</v>
      </c>
      <c r="LKF29" s="597" t="s">
        <v>85</v>
      </c>
      <c r="LKG29" s="288" t="s">
        <v>32</v>
      </c>
      <c r="LKH29" s="282">
        <v>1</v>
      </c>
      <c r="LKI29" s="298">
        <v>0</v>
      </c>
      <c r="LKJ29" s="299">
        <f t="shared" si="516"/>
        <v>0</v>
      </c>
      <c r="LKK29" s="1"/>
      <c r="LKL29" s="300">
        <v>6</v>
      </c>
      <c r="LKM29" s="598">
        <v>14</v>
      </c>
      <c r="LKN29" s="597" t="s">
        <v>85</v>
      </c>
      <c r="LKO29" s="288" t="s">
        <v>32</v>
      </c>
      <c r="LKP29" s="282">
        <v>1</v>
      </c>
      <c r="LKQ29" s="298">
        <v>0</v>
      </c>
      <c r="LKR29" s="299">
        <f t="shared" si="516"/>
        <v>0</v>
      </c>
      <c r="LKS29" s="1"/>
      <c r="LKT29" s="300">
        <v>6</v>
      </c>
      <c r="LKU29" s="598">
        <v>14</v>
      </c>
      <c r="LKV29" s="597" t="s">
        <v>85</v>
      </c>
      <c r="LKW29" s="288" t="s">
        <v>32</v>
      </c>
      <c r="LKX29" s="282">
        <v>1</v>
      </c>
      <c r="LKY29" s="298">
        <v>0</v>
      </c>
      <c r="LKZ29" s="299">
        <f t="shared" si="517"/>
        <v>0</v>
      </c>
      <c r="LLA29" s="1"/>
      <c r="LLB29" s="300">
        <v>6</v>
      </c>
      <c r="LLC29" s="598">
        <v>14</v>
      </c>
      <c r="LLD29" s="597" t="s">
        <v>85</v>
      </c>
      <c r="LLE29" s="288" t="s">
        <v>32</v>
      </c>
      <c r="LLF29" s="282">
        <v>1</v>
      </c>
      <c r="LLG29" s="298">
        <v>0</v>
      </c>
      <c r="LLH29" s="299">
        <f t="shared" si="517"/>
        <v>0</v>
      </c>
      <c r="LLI29" s="1"/>
      <c r="LLJ29" s="300">
        <v>6</v>
      </c>
      <c r="LLK29" s="598">
        <v>14</v>
      </c>
      <c r="LLL29" s="597" t="s">
        <v>85</v>
      </c>
      <c r="LLM29" s="288" t="s">
        <v>32</v>
      </c>
      <c r="LLN29" s="282">
        <v>1</v>
      </c>
      <c r="LLO29" s="298">
        <v>0</v>
      </c>
      <c r="LLP29" s="299">
        <f t="shared" si="518"/>
        <v>0</v>
      </c>
      <c r="LLQ29" s="1"/>
      <c r="LLR29" s="300">
        <v>6</v>
      </c>
      <c r="LLS29" s="598">
        <v>14</v>
      </c>
      <c r="LLT29" s="597" t="s">
        <v>85</v>
      </c>
      <c r="LLU29" s="288" t="s">
        <v>32</v>
      </c>
      <c r="LLV29" s="282">
        <v>1</v>
      </c>
      <c r="LLW29" s="298">
        <v>0</v>
      </c>
      <c r="LLX29" s="299">
        <f t="shared" si="518"/>
        <v>0</v>
      </c>
      <c r="LLY29" s="1"/>
      <c r="LLZ29" s="300">
        <v>6</v>
      </c>
      <c r="LMA29" s="598">
        <v>14</v>
      </c>
      <c r="LMB29" s="597" t="s">
        <v>85</v>
      </c>
      <c r="LMC29" s="288" t="s">
        <v>32</v>
      </c>
      <c r="LMD29" s="282">
        <v>1</v>
      </c>
      <c r="LME29" s="298">
        <v>0</v>
      </c>
      <c r="LMF29" s="299">
        <f t="shared" si="519"/>
        <v>0</v>
      </c>
      <c r="LMG29" s="1"/>
      <c r="LMH29" s="300">
        <v>6</v>
      </c>
      <c r="LMI29" s="598">
        <v>14</v>
      </c>
      <c r="LMJ29" s="597" t="s">
        <v>85</v>
      </c>
      <c r="LMK29" s="288" t="s">
        <v>32</v>
      </c>
      <c r="LML29" s="282">
        <v>1</v>
      </c>
      <c r="LMM29" s="298">
        <v>0</v>
      </c>
      <c r="LMN29" s="299">
        <f t="shared" si="519"/>
        <v>0</v>
      </c>
      <c r="LMO29" s="1"/>
      <c r="LMP29" s="300">
        <v>6</v>
      </c>
      <c r="LMQ29" s="598">
        <v>14</v>
      </c>
      <c r="LMR29" s="597" t="s">
        <v>85</v>
      </c>
      <c r="LMS29" s="288" t="s">
        <v>32</v>
      </c>
      <c r="LMT29" s="282">
        <v>1</v>
      </c>
      <c r="LMU29" s="298">
        <v>0</v>
      </c>
      <c r="LMV29" s="299">
        <f t="shared" si="520"/>
        <v>0</v>
      </c>
      <c r="LMW29" s="1"/>
      <c r="LMX29" s="300">
        <v>6</v>
      </c>
      <c r="LMY29" s="598">
        <v>14</v>
      </c>
      <c r="LMZ29" s="597" t="s">
        <v>85</v>
      </c>
      <c r="LNA29" s="288" t="s">
        <v>32</v>
      </c>
      <c r="LNB29" s="282">
        <v>1</v>
      </c>
      <c r="LNC29" s="298">
        <v>0</v>
      </c>
      <c r="LND29" s="299">
        <f t="shared" si="520"/>
        <v>0</v>
      </c>
      <c r="LNE29" s="1"/>
      <c r="LNF29" s="300">
        <v>6</v>
      </c>
      <c r="LNG29" s="598">
        <v>14</v>
      </c>
      <c r="LNH29" s="597" t="s">
        <v>85</v>
      </c>
      <c r="LNI29" s="288" t="s">
        <v>32</v>
      </c>
      <c r="LNJ29" s="282">
        <v>1</v>
      </c>
      <c r="LNK29" s="298">
        <v>0</v>
      </c>
      <c r="LNL29" s="299">
        <f t="shared" si="521"/>
        <v>0</v>
      </c>
      <c r="LNM29" s="1"/>
      <c r="LNN29" s="300">
        <v>6</v>
      </c>
      <c r="LNO29" s="598">
        <v>14</v>
      </c>
      <c r="LNP29" s="597" t="s">
        <v>85</v>
      </c>
      <c r="LNQ29" s="288" t="s">
        <v>32</v>
      </c>
      <c r="LNR29" s="282">
        <v>1</v>
      </c>
      <c r="LNS29" s="298">
        <v>0</v>
      </c>
      <c r="LNT29" s="299">
        <f t="shared" si="521"/>
        <v>0</v>
      </c>
      <c r="LNU29" s="1"/>
      <c r="LNV29" s="300">
        <v>6</v>
      </c>
      <c r="LNW29" s="598">
        <v>14</v>
      </c>
      <c r="LNX29" s="597" t="s">
        <v>85</v>
      </c>
      <c r="LNY29" s="288" t="s">
        <v>32</v>
      </c>
      <c r="LNZ29" s="282">
        <v>1</v>
      </c>
      <c r="LOA29" s="298">
        <v>0</v>
      </c>
      <c r="LOB29" s="299">
        <f t="shared" si="522"/>
        <v>0</v>
      </c>
      <c r="LOC29" s="1"/>
      <c r="LOD29" s="300">
        <v>6</v>
      </c>
      <c r="LOE29" s="598">
        <v>14</v>
      </c>
      <c r="LOF29" s="597" t="s">
        <v>85</v>
      </c>
      <c r="LOG29" s="288" t="s">
        <v>32</v>
      </c>
      <c r="LOH29" s="282">
        <v>1</v>
      </c>
      <c r="LOI29" s="298">
        <v>0</v>
      </c>
      <c r="LOJ29" s="299">
        <f t="shared" si="522"/>
        <v>0</v>
      </c>
      <c r="LOK29" s="1"/>
      <c r="LOL29" s="300">
        <v>6</v>
      </c>
      <c r="LOM29" s="598">
        <v>14</v>
      </c>
      <c r="LON29" s="597" t="s">
        <v>85</v>
      </c>
      <c r="LOO29" s="288" t="s">
        <v>32</v>
      </c>
      <c r="LOP29" s="282">
        <v>1</v>
      </c>
      <c r="LOQ29" s="298">
        <v>0</v>
      </c>
      <c r="LOR29" s="299">
        <f t="shared" si="523"/>
        <v>0</v>
      </c>
      <c r="LOS29" s="1"/>
      <c r="LOT29" s="300">
        <v>6</v>
      </c>
      <c r="LOU29" s="598">
        <v>14</v>
      </c>
      <c r="LOV29" s="597" t="s">
        <v>85</v>
      </c>
      <c r="LOW29" s="288" t="s">
        <v>32</v>
      </c>
      <c r="LOX29" s="282">
        <v>1</v>
      </c>
      <c r="LOY29" s="298">
        <v>0</v>
      </c>
      <c r="LOZ29" s="299">
        <f t="shared" si="523"/>
        <v>0</v>
      </c>
      <c r="LPA29" s="1"/>
      <c r="LPB29" s="300">
        <v>6</v>
      </c>
      <c r="LPC29" s="598">
        <v>14</v>
      </c>
      <c r="LPD29" s="597" t="s">
        <v>85</v>
      </c>
      <c r="LPE29" s="288" t="s">
        <v>32</v>
      </c>
      <c r="LPF29" s="282">
        <v>1</v>
      </c>
      <c r="LPG29" s="298">
        <v>0</v>
      </c>
      <c r="LPH29" s="299">
        <f t="shared" si="524"/>
        <v>0</v>
      </c>
      <c r="LPI29" s="1"/>
      <c r="LPJ29" s="300">
        <v>6</v>
      </c>
      <c r="LPK29" s="598">
        <v>14</v>
      </c>
      <c r="LPL29" s="597" t="s">
        <v>85</v>
      </c>
      <c r="LPM29" s="288" t="s">
        <v>32</v>
      </c>
      <c r="LPN29" s="282">
        <v>1</v>
      </c>
      <c r="LPO29" s="298">
        <v>0</v>
      </c>
      <c r="LPP29" s="299">
        <f t="shared" si="524"/>
        <v>0</v>
      </c>
      <c r="LPQ29" s="1"/>
      <c r="LPR29" s="300">
        <v>6</v>
      </c>
      <c r="LPS29" s="598">
        <v>14</v>
      </c>
      <c r="LPT29" s="597" t="s">
        <v>85</v>
      </c>
      <c r="LPU29" s="288" t="s">
        <v>32</v>
      </c>
      <c r="LPV29" s="282">
        <v>1</v>
      </c>
      <c r="LPW29" s="298">
        <v>0</v>
      </c>
      <c r="LPX29" s="299">
        <f t="shared" si="525"/>
        <v>0</v>
      </c>
      <c r="LPY29" s="1"/>
      <c r="LPZ29" s="300">
        <v>6</v>
      </c>
      <c r="LQA29" s="598">
        <v>14</v>
      </c>
      <c r="LQB29" s="597" t="s">
        <v>85</v>
      </c>
      <c r="LQC29" s="288" t="s">
        <v>32</v>
      </c>
      <c r="LQD29" s="282">
        <v>1</v>
      </c>
      <c r="LQE29" s="298">
        <v>0</v>
      </c>
      <c r="LQF29" s="299">
        <f t="shared" si="525"/>
        <v>0</v>
      </c>
      <c r="LQG29" s="1"/>
      <c r="LQH29" s="300">
        <v>6</v>
      </c>
      <c r="LQI29" s="598">
        <v>14</v>
      </c>
      <c r="LQJ29" s="597" t="s">
        <v>85</v>
      </c>
      <c r="LQK29" s="288" t="s">
        <v>32</v>
      </c>
      <c r="LQL29" s="282">
        <v>1</v>
      </c>
      <c r="LQM29" s="298">
        <v>0</v>
      </c>
      <c r="LQN29" s="299">
        <f t="shared" si="526"/>
        <v>0</v>
      </c>
      <c r="LQO29" s="1"/>
      <c r="LQP29" s="300">
        <v>6</v>
      </c>
      <c r="LQQ29" s="598">
        <v>14</v>
      </c>
      <c r="LQR29" s="597" t="s">
        <v>85</v>
      </c>
      <c r="LQS29" s="288" t="s">
        <v>32</v>
      </c>
      <c r="LQT29" s="282">
        <v>1</v>
      </c>
      <c r="LQU29" s="298">
        <v>0</v>
      </c>
      <c r="LQV29" s="299">
        <f t="shared" si="526"/>
        <v>0</v>
      </c>
      <c r="LQW29" s="1"/>
      <c r="LQX29" s="300">
        <v>6</v>
      </c>
      <c r="LQY29" s="598">
        <v>14</v>
      </c>
      <c r="LQZ29" s="597" t="s">
        <v>85</v>
      </c>
      <c r="LRA29" s="288" t="s">
        <v>32</v>
      </c>
      <c r="LRB29" s="282">
        <v>1</v>
      </c>
      <c r="LRC29" s="298">
        <v>0</v>
      </c>
      <c r="LRD29" s="299">
        <f t="shared" si="527"/>
        <v>0</v>
      </c>
      <c r="LRE29" s="1"/>
      <c r="LRF29" s="300">
        <v>6</v>
      </c>
      <c r="LRG29" s="598">
        <v>14</v>
      </c>
      <c r="LRH29" s="597" t="s">
        <v>85</v>
      </c>
      <c r="LRI29" s="288" t="s">
        <v>32</v>
      </c>
      <c r="LRJ29" s="282">
        <v>1</v>
      </c>
      <c r="LRK29" s="298">
        <v>0</v>
      </c>
      <c r="LRL29" s="299">
        <f t="shared" si="527"/>
        <v>0</v>
      </c>
      <c r="LRM29" s="1"/>
      <c r="LRN29" s="300">
        <v>6</v>
      </c>
      <c r="LRO29" s="598">
        <v>14</v>
      </c>
      <c r="LRP29" s="597" t="s">
        <v>85</v>
      </c>
      <c r="LRQ29" s="288" t="s">
        <v>32</v>
      </c>
      <c r="LRR29" s="282">
        <v>1</v>
      </c>
      <c r="LRS29" s="298">
        <v>0</v>
      </c>
      <c r="LRT29" s="299">
        <f t="shared" si="528"/>
        <v>0</v>
      </c>
      <c r="LRU29" s="1"/>
      <c r="LRV29" s="300">
        <v>6</v>
      </c>
      <c r="LRW29" s="598">
        <v>14</v>
      </c>
      <c r="LRX29" s="597" t="s">
        <v>85</v>
      </c>
      <c r="LRY29" s="288" t="s">
        <v>32</v>
      </c>
      <c r="LRZ29" s="282">
        <v>1</v>
      </c>
      <c r="LSA29" s="298">
        <v>0</v>
      </c>
      <c r="LSB29" s="299">
        <f t="shared" si="528"/>
        <v>0</v>
      </c>
      <c r="LSC29" s="1"/>
      <c r="LSD29" s="300">
        <v>6</v>
      </c>
      <c r="LSE29" s="598">
        <v>14</v>
      </c>
      <c r="LSF29" s="597" t="s">
        <v>85</v>
      </c>
      <c r="LSG29" s="288" t="s">
        <v>32</v>
      </c>
      <c r="LSH29" s="282">
        <v>1</v>
      </c>
      <c r="LSI29" s="298">
        <v>0</v>
      </c>
      <c r="LSJ29" s="299">
        <f t="shared" si="529"/>
        <v>0</v>
      </c>
      <c r="LSK29" s="1"/>
      <c r="LSL29" s="300">
        <v>6</v>
      </c>
      <c r="LSM29" s="598">
        <v>14</v>
      </c>
      <c r="LSN29" s="597" t="s">
        <v>85</v>
      </c>
      <c r="LSO29" s="288" t="s">
        <v>32</v>
      </c>
      <c r="LSP29" s="282">
        <v>1</v>
      </c>
      <c r="LSQ29" s="298">
        <v>0</v>
      </c>
      <c r="LSR29" s="299">
        <f t="shared" si="529"/>
        <v>0</v>
      </c>
      <c r="LSS29" s="1"/>
      <c r="LST29" s="300">
        <v>6</v>
      </c>
      <c r="LSU29" s="598">
        <v>14</v>
      </c>
      <c r="LSV29" s="597" t="s">
        <v>85</v>
      </c>
      <c r="LSW29" s="288" t="s">
        <v>32</v>
      </c>
      <c r="LSX29" s="282">
        <v>1</v>
      </c>
      <c r="LSY29" s="298">
        <v>0</v>
      </c>
      <c r="LSZ29" s="299">
        <f t="shared" si="530"/>
        <v>0</v>
      </c>
      <c r="LTA29" s="1"/>
      <c r="LTB29" s="300">
        <v>6</v>
      </c>
      <c r="LTC29" s="598">
        <v>14</v>
      </c>
      <c r="LTD29" s="597" t="s">
        <v>85</v>
      </c>
      <c r="LTE29" s="288" t="s">
        <v>32</v>
      </c>
      <c r="LTF29" s="282">
        <v>1</v>
      </c>
      <c r="LTG29" s="298">
        <v>0</v>
      </c>
      <c r="LTH29" s="299">
        <f t="shared" si="530"/>
        <v>0</v>
      </c>
      <c r="LTI29" s="1"/>
      <c r="LTJ29" s="300">
        <v>6</v>
      </c>
      <c r="LTK29" s="598">
        <v>14</v>
      </c>
      <c r="LTL29" s="597" t="s">
        <v>85</v>
      </c>
      <c r="LTM29" s="288" t="s">
        <v>32</v>
      </c>
      <c r="LTN29" s="282">
        <v>1</v>
      </c>
      <c r="LTO29" s="298">
        <v>0</v>
      </c>
      <c r="LTP29" s="299">
        <f t="shared" si="531"/>
        <v>0</v>
      </c>
      <c r="LTQ29" s="1"/>
      <c r="LTR29" s="300">
        <v>6</v>
      </c>
      <c r="LTS29" s="598">
        <v>14</v>
      </c>
      <c r="LTT29" s="597" t="s">
        <v>85</v>
      </c>
      <c r="LTU29" s="288" t="s">
        <v>32</v>
      </c>
      <c r="LTV29" s="282">
        <v>1</v>
      </c>
      <c r="LTW29" s="298">
        <v>0</v>
      </c>
      <c r="LTX29" s="299">
        <f t="shared" si="531"/>
        <v>0</v>
      </c>
      <c r="LTY29" s="1"/>
      <c r="LTZ29" s="300">
        <v>6</v>
      </c>
      <c r="LUA29" s="598">
        <v>14</v>
      </c>
      <c r="LUB29" s="597" t="s">
        <v>85</v>
      </c>
      <c r="LUC29" s="288" t="s">
        <v>32</v>
      </c>
      <c r="LUD29" s="282">
        <v>1</v>
      </c>
      <c r="LUE29" s="298">
        <v>0</v>
      </c>
      <c r="LUF29" s="299">
        <f t="shared" si="532"/>
        <v>0</v>
      </c>
      <c r="LUG29" s="1"/>
      <c r="LUH29" s="300">
        <v>6</v>
      </c>
      <c r="LUI29" s="598">
        <v>14</v>
      </c>
      <c r="LUJ29" s="597" t="s">
        <v>85</v>
      </c>
      <c r="LUK29" s="288" t="s">
        <v>32</v>
      </c>
      <c r="LUL29" s="282">
        <v>1</v>
      </c>
      <c r="LUM29" s="298">
        <v>0</v>
      </c>
      <c r="LUN29" s="299">
        <f t="shared" si="532"/>
        <v>0</v>
      </c>
      <c r="LUO29" s="1"/>
      <c r="LUP29" s="300">
        <v>6</v>
      </c>
      <c r="LUQ29" s="598">
        <v>14</v>
      </c>
      <c r="LUR29" s="597" t="s">
        <v>85</v>
      </c>
      <c r="LUS29" s="288" t="s">
        <v>32</v>
      </c>
      <c r="LUT29" s="282">
        <v>1</v>
      </c>
      <c r="LUU29" s="298">
        <v>0</v>
      </c>
      <c r="LUV29" s="299">
        <f t="shared" si="533"/>
        <v>0</v>
      </c>
      <c r="LUW29" s="1"/>
      <c r="LUX29" s="300">
        <v>6</v>
      </c>
      <c r="LUY29" s="598">
        <v>14</v>
      </c>
      <c r="LUZ29" s="597" t="s">
        <v>85</v>
      </c>
      <c r="LVA29" s="288" t="s">
        <v>32</v>
      </c>
      <c r="LVB29" s="282">
        <v>1</v>
      </c>
      <c r="LVC29" s="298">
        <v>0</v>
      </c>
      <c r="LVD29" s="299">
        <f t="shared" si="533"/>
        <v>0</v>
      </c>
      <c r="LVE29" s="1"/>
      <c r="LVF29" s="300">
        <v>6</v>
      </c>
      <c r="LVG29" s="598">
        <v>14</v>
      </c>
      <c r="LVH29" s="597" t="s">
        <v>85</v>
      </c>
      <c r="LVI29" s="288" t="s">
        <v>32</v>
      </c>
      <c r="LVJ29" s="282">
        <v>1</v>
      </c>
      <c r="LVK29" s="298">
        <v>0</v>
      </c>
      <c r="LVL29" s="299">
        <f t="shared" si="534"/>
        <v>0</v>
      </c>
      <c r="LVM29" s="1"/>
      <c r="LVN29" s="300">
        <v>6</v>
      </c>
      <c r="LVO29" s="598">
        <v>14</v>
      </c>
      <c r="LVP29" s="597" t="s">
        <v>85</v>
      </c>
      <c r="LVQ29" s="288" t="s">
        <v>32</v>
      </c>
      <c r="LVR29" s="282">
        <v>1</v>
      </c>
      <c r="LVS29" s="298">
        <v>0</v>
      </c>
      <c r="LVT29" s="299">
        <f t="shared" si="534"/>
        <v>0</v>
      </c>
      <c r="LVU29" s="1"/>
      <c r="LVV29" s="300">
        <v>6</v>
      </c>
      <c r="LVW29" s="598">
        <v>14</v>
      </c>
      <c r="LVX29" s="597" t="s">
        <v>85</v>
      </c>
      <c r="LVY29" s="288" t="s">
        <v>32</v>
      </c>
      <c r="LVZ29" s="282">
        <v>1</v>
      </c>
      <c r="LWA29" s="298">
        <v>0</v>
      </c>
      <c r="LWB29" s="299">
        <f t="shared" si="535"/>
        <v>0</v>
      </c>
      <c r="LWC29" s="1"/>
      <c r="LWD29" s="300">
        <v>6</v>
      </c>
      <c r="LWE29" s="598">
        <v>14</v>
      </c>
      <c r="LWF29" s="597" t="s">
        <v>85</v>
      </c>
      <c r="LWG29" s="288" t="s">
        <v>32</v>
      </c>
      <c r="LWH29" s="282">
        <v>1</v>
      </c>
      <c r="LWI29" s="298">
        <v>0</v>
      </c>
      <c r="LWJ29" s="299">
        <f t="shared" si="535"/>
        <v>0</v>
      </c>
      <c r="LWK29" s="1"/>
      <c r="LWL29" s="300">
        <v>6</v>
      </c>
      <c r="LWM29" s="598">
        <v>14</v>
      </c>
      <c r="LWN29" s="597" t="s">
        <v>85</v>
      </c>
      <c r="LWO29" s="288" t="s">
        <v>32</v>
      </c>
      <c r="LWP29" s="282">
        <v>1</v>
      </c>
      <c r="LWQ29" s="298">
        <v>0</v>
      </c>
      <c r="LWR29" s="299">
        <f t="shared" si="536"/>
        <v>0</v>
      </c>
      <c r="LWS29" s="1"/>
      <c r="LWT29" s="300">
        <v>6</v>
      </c>
      <c r="LWU29" s="598">
        <v>14</v>
      </c>
      <c r="LWV29" s="597" t="s">
        <v>85</v>
      </c>
      <c r="LWW29" s="288" t="s">
        <v>32</v>
      </c>
      <c r="LWX29" s="282">
        <v>1</v>
      </c>
      <c r="LWY29" s="298">
        <v>0</v>
      </c>
      <c r="LWZ29" s="299">
        <f t="shared" si="536"/>
        <v>0</v>
      </c>
      <c r="LXA29" s="1"/>
      <c r="LXB29" s="300">
        <v>6</v>
      </c>
      <c r="LXC29" s="598">
        <v>14</v>
      </c>
      <c r="LXD29" s="597" t="s">
        <v>85</v>
      </c>
      <c r="LXE29" s="288" t="s">
        <v>32</v>
      </c>
      <c r="LXF29" s="282">
        <v>1</v>
      </c>
      <c r="LXG29" s="298">
        <v>0</v>
      </c>
      <c r="LXH29" s="299">
        <f t="shared" si="537"/>
        <v>0</v>
      </c>
      <c r="LXI29" s="1"/>
      <c r="LXJ29" s="300">
        <v>6</v>
      </c>
      <c r="LXK29" s="598">
        <v>14</v>
      </c>
      <c r="LXL29" s="597" t="s">
        <v>85</v>
      </c>
      <c r="LXM29" s="288" t="s">
        <v>32</v>
      </c>
      <c r="LXN29" s="282">
        <v>1</v>
      </c>
      <c r="LXO29" s="298">
        <v>0</v>
      </c>
      <c r="LXP29" s="299">
        <f t="shared" si="537"/>
        <v>0</v>
      </c>
      <c r="LXQ29" s="1"/>
      <c r="LXR29" s="300">
        <v>6</v>
      </c>
      <c r="LXS29" s="598">
        <v>14</v>
      </c>
      <c r="LXT29" s="597" t="s">
        <v>85</v>
      </c>
      <c r="LXU29" s="288" t="s">
        <v>32</v>
      </c>
      <c r="LXV29" s="282">
        <v>1</v>
      </c>
      <c r="LXW29" s="298">
        <v>0</v>
      </c>
      <c r="LXX29" s="299">
        <f t="shared" si="538"/>
        <v>0</v>
      </c>
      <c r="LXY29" s="1"/>
      <c r="LXZ29" s="300">
        <v>6</v>
      </c>
      <c r="LYA29" s="598">
        <v>14</v>
      </c>
      <c r="LYB29" s="597" t="s">
        <v>85</v>
      </c>
      <c r="LYC29" s="288" t="s">
        <v>32</v>
      </c>
      <c r="LYD29" s="282">
        <v>1</v>
      </c>
      <c r="LYE29" s="298">
        <v>0</v>
      </c>
      <c r="LYF29" s="299">
        <f t="shared" si="538"/>
        <v>0</v>
      </c>
      <c r="LYG29" s="1"/>
      <c r="LYH29" s="300">
        <v>6</v>
      </c>
      <c r="LYI29" s="598">
        <v>14</v>
      </c>
      <c r="LYJ29" s="597" t="s">
        <v>85</v>
      </c>
      <c r="LYK29" s="288" t="s">
        <v>32</v>
      </c>
      <c r="LYL29" s="282">
        <v>1</v>
      </c>
      <c r="LYM29" s="298">
        <v>0</v>
      </c>
      <c r="LYN29" s="299">
        <f t="shared" si="539"/>
        <v>0</v>
      </c>
      <c r="LYO29" s="1"/>
      <c r="LYP29" s="300">
        <v>6</v>
      </c>
      <c r="LYQ29" s="598">
        <v>14</v>
      </c>
      <c r="LYR29" s="597" t="s">
        <v>85</v>
      </c>
      <c r="LYS29" s="288" t="s">
        <v>32</v>
      </c>
      <c r="LYT29" s="282">
        <v>1</v>
      </c>
      <c r="LYU29" s="298">
        <v>0</v>
      </c>
      <c r="LYV29" s="299">
        <f t="shared" si="539"/>
        <v>0</v>
      </c>
      <c r="LYW29" s="1"/>
      <c r="LYX29" s="300">
        <v>6</v>
      </c>
      <c r="LYY29" s="598">
        <v>14</v>
      </c>
      <c r="LYZ29" s="597" t="s">
        <v>85</v>
      </c>
      <c r="LZA29" s="288" t="s">
        <v>32</v>
      </c>
      <c r="LZB29" s="282">
        <v>1</v>
      </c>
      <c r="LZC29" s="298">
        <v>0</v>
      </c>
      <c r="LZD29" s="299">
        <f t="shared" si="540"/>
        <v>0</v>
      </c>
      <c r="LZE29" s="1"/>
      <c r="LZF29" s="300">
        <v>6</v>
      </c>
      <c r="LZG29" s="598">
        <v>14</v>
      </c>
      <c r="LZH29" s="597" t="s">
        <v>85</v>
      </c>
      <c r="LZI29" s="288" t="s">
        <v>32</v>
      </c>
      <c r="LZJ29" s="282">
        <v>1</v>
      </c>
      <c r="LZK29" s="298">
        <v>0</v>
      </c>
      <c r="LZL29" s="299">
        <f t="shared" si="540"/>
        <v>0</v>
      </c>
      <c r="LZM29" s="1"/>
      <c r="LZN29" s="300">
        <v>6</v>
      </c>
      <c r="LZO29" s="598">
        <v>14</v>
      </c>
      <c r="LZP29" s="597" t="s">
        <v>85</v>
      </c>
      <c r="LZQ29" s="288" t="s">
        <v>32</v>
      </c>
      <c r="LZR29" s="282">
        <v>1</v>
      </c>
      <c r="LZS29" s="298">
        <v>0</v>
      </c>
      <c r="LZT29" s="299">
        <f t="shared" si="541"/>
        <v>0</v>
      </c>
      <c r="LZU29" s="1"/>
      <c r="LZV29" s="300">
        <v>6</v>
      </c>
      <c r="LZW29" s="598">
        <v>14</v>
      </c>
      <c r="LZX29" s="597" t="s">
        <v>85</v>
      </c>
      <c r="LZY29" s="288" t="s">
        <v>32</v>
      </c>
      <c r="LZZ29" s="282">
        <v>1</v>
      </c>
      <c r="MAA29" s="298">
        <v>0</v>
      </c>
      <c r="MAB29" s="299">
        <f t="shared" si="541"/>
        <v>0</v>
      </c>
      <c r="MAC29" s="1"/>
      <c r="MAD29" s="300">
        <v>6</v>
      </c>
      <c r="MAE29" s="598">
        <v>14</v>
      </c>
      <c r="MAF29" s="597" t="s">
        <v>85</v>
      </c>
      <c r="MAG29" s="288" t="s">
        <v>32</v>
      </c>
      <c r="MAH29" s="282">
        <v>1</v>
      </c>
      <c r="MAI29" s="298">
        <v>0</v>
      </c>
      <c r="MAJ29" s="299">
        <f t="shared" si="542"/>
        <v>0</v>
      </c>
      <c r="MAK29" s="1"/>
      <c r="MAL29" s="300">
        <v>6</v>
      </c>
      <c r="MAM29" s="598">
        <v>14</v>
      </c>
      <c r="MAN29" s="597" t="s">
        <v>85</v>
      </c>
      <c r="MAO29" s="288" t="s">
        <v>32</v>
      </c>
      <c r="MAP29" s="282">
        <v>1</v>
      </c>
      <c r="MAQ29" s="298">
        <v>0</v>
      </c>
      <c r="MAR29" s="299">
        <f t="shared" si="542"/>
        <v>0</v>
      </c>
      <c r="MAS29" s="1"/>
      <c r="MAT29" s="300">
        <v>6</v>
      </c>
      <c r="MAU29" s="598">
        <v>14</v>
      </c>
      <c r="MAV29" s="597" t="s">
        <v>85</v>
      </c>
      <c r="MAW29" s="288" t="s">
        <v>32</v>
      </c>
      <c r="MAX29" s="282">
        <v>1</v>
      </c>
      <c r="MAY29" s="298">
        <v>0</v>
      </c>
      <c r="MAZ29" s="299">
        <f t="shared" si="543"/>
        <v>0</v>
      </c>
      <c r="MBA29" s="1"/>
      <c r="MBB29" s="300">
        <v>6</v>
      </c>
      <c r="MBC29" s="598">
        <v>14</v>
      </c>
      <c r="MBD29" s="597" t="s">
        <v>85</v>
      </c>
      <c r="MBE29" s="288" t="s">
        <v>32</v>
      </c>
      <c r="MBF29" s="282">
        <v>1</v>
      </c>
      <c r="MBG29" s="298">
        <v>0</v>
      </c>
      <c r="MBH29" s="299">
        <f t="shared" si="543"/>
        <v>0</v>
      </c>
      <c r="MBI29" s="1"/>
      <c r="MBJ29" s="300">
        <v>6</v>
      </c>
      <c r="MBK29" s="598">
        <v>14</v>
      </c>
      <c r="MBL29" s="597" t="s">
        <v>85</v>
      </c>
      <c r="MBM29" s="288" t="s">
        <v>32</v>
      </c>
      <c r="MBN29" s="282">
        <v>1</v>
      </c>
      <c r="MBO29" s="298">
        <v>0</v>
      </c>
      <c r="MBP29" s="299">
        <f t="shared" si="544"/>
        <v>0</v>
      </c>
      <c r="MBQ29" s="1"/>
      <c r="MBR29" s="300">
        <v>6</v>
      </c>
      <c r="MBS29" s="598">
        <v>14</v>
      </c>
      <c r="MBT29" s="597" t="s">
        <v>85</v>
      </c>
      <c r="MBU29" s="288" t="s">
        <v>32</v>
      </c>
      <c r="MBV29" s="282">
        <v>1</v>
      </c>
      <c r="MBW29" s="298">
        <v>0</v>
      </c>
      <c r="MBX29" s="299">
        <f t="shared" si="544"/>
        <v>0</v>
      </c>
      <c r="MBY29" s="1"/>
      <c r="MBZ29" s="300">
        <v>6</v>
      </c>
      <c r="MCA29" s="598">
        <v>14</v>
      </c>
      <c r="MCB29" s="597" t="s">
        <v>85</v>
      </c>
      <c r="MCC29" s="288" t="s">
        <v>32</v>
      </c>
      <c r="MCD29" s="282">
        <v>1</v>
      </c>
      <c r="MCE29" s="298">
        <v>0</v>
      </c>
      <c r="MCF29" s="299">
        <f t="shared" si="545"/>
        <v>0</v>
      </c>
      <c r="MCG29" s="1"/>
      <c r="MCH29" s="300">
        <v>6</v>
      </c>
      <c r="MCI29" s="598">
        <v>14</v>
      </c>
      <c r="MCJ29" s="597" t="s">
        <v>85</v>
      </c>
      <c r="MCK29" s="288" t="s">
        <v>32</v>
      </c>
      <c r="MCL29" s="282">
        <v>1</v>
      </c>
      <c r="MCM29" s="298">
        <v>0</v>
      </c>
      <c r="MCN29" s="299">
        <f t="shared" si="545"/>
        <v>0</v>
      </c>
      <c r="MCO29" s="1"/>
      <c r="MCP29" s="300">
        <v>6</v>
      </c>
      <c r="MCQ29" s="598">
        <v>14</v>
      </c>
      <c r="MCR29" s="597" t="s">
        <v>85</v>
      </c>
      <c r="MCS29" s="288" t="s">
        <v>32</v>
      </c>
      <c r="MCT29" s="282">
        <v>1</v>
      </c>
      <c r="MCU29" s="298">
        <v>0</v>
      </c>
      <c r="MCV29" s="299">
        <f t="shared" si="546"/>
        <v>0</v>
      </c>
      <c r="MCW29" s="1"/>
      <c r="MCX29" s="300">
        <v>6</v>
      </c>
      <c r="MCY29" s="598">
        <v>14</v>
      </c>
      <c r="MCZ29" s="597" t="s">
        <v>85</v>
      </c>
      <c r="MDA29" s="288" t="s">
        <v>32</v>
      </c>
      <c r="MDB29" s="282">
        <v>1</v>
      </c>
      <c r="MDC29" s="298">
        <v>0</v>
      </c>
      <c r="MDD29" s="299">
        <f t="shared" si="546"/>
        <v>0</v>
      </c>
      <c r="MDE29" s="1"/>
      <c r="MDF29" s="300">
        <v>6</v>
      </c>
      <c r="MDG29" s="598">
        <v>14</v>
      </c>
      <c r="MDH29" s="597" t="s">
        <v>85</v>
      </c>
      <c r="MDI29" s="288" t="s">
        <v>32</v>
      </c>
      <c r="MDJ29" s="282">
        <v>1</v>
      </c>
      <c r="MDK29" s="298">
        <v>0</v>
      </c>
      <c r="MDL29" s="299">
        <f t="shared" si="547"/>
        <v>0</v>
      </c>
      <c r="MDM29" s="1"/>
      <c r="MDN29" s="300">
        <v>6</v>
      </c>
      <c r="MDO29" s="598">
        <v>14</v>
      </c>
      <c r="MDP29" s="597" t="s">
        <v>85</v>
      </c>
      <c r="MDQ29" s="288" t="s">
        <v>32</v>
      </c>
      <c r="MDR29" s="282">
        <v>1</v>
      </c>
      <c r="MDS29" s="298">
        <v>0</v>
      </c>
      <c r="MDT29" s="299">
        <f t="shared" si="547"/>
        <v>0</v>
      </c>
      <c r="MDU29" s="1"/>
      <c r="MDV29" s="300">
        <v>6</v>
      </c>
      <c r="MDW29" s="598">
        <v>14</v>
      </c>
      <c r="MDX29" s="597" t="s">
        <v>85</v>
      </c>
      <c r="MDY29" s="288" t="s">
        <v>32</v>
      </c>
      <c r="MDZ29" s="282">
        <v>1</v>
      </c>
      <c r="MEA29" s="298">
        <v>0</v>
      </c>
      <c r="MEB29" s="299">
        <f t="shared" si="548"/>
        <v>0</v>
      </c>
      <c r="MEC29" s="1"/>
      <c r="MED29" s="300">
        <v>6</v>
      </c>
      <c r="MEE29" s="598">
        <v>14</v>
      </c>
      <c r="MEF29" s="597" t="s">
        <v>85</v>
      </c>
      <c r="MEG29" s="288" t="s">
        <v>32</v>
      </c>
      <c r="MEH29" s="282">
        <v>1</v>
      </c>
      <c r="MEI29" s="298">
        <v>0</v>
      </c>
      <c r="MEJ29" s="299">
        <f t="shared" si="548"/>
        <v>0</v>
      </c>
      <c r="MEK29" s="1"/>
      <c r="MEL29" s="300">
        <v>6</v>
      </c>
      <c r="MEM29" s="598">
        <v>14</v>
      </c>
      <c r="MEN29" s="597" t="s">
        <v>85</v>
      </c>
      <c r="MEO29" s="288" t="s">
        <v>32</v>
      </c>
      <c r="MEP29" s="282">
        <v>1</v>
      </c>
      <c r="MEQ29" s="298">
        <v>0</v>
      </c>
      <c r="MER29" s="299">
        <f t="shared" si="549"/>
        <v>0</v>
      </c>
      <c r="MES29" s="1"/>
      <c r="MET29" s="300">
        <v>6</v>
      </c>
      <c r="MEU29" s="598">
        <v>14</v>
      </c>
      <c r="MEV29" s="597" t="s">
        <v>85</v>
      </c>
      <c r="MEW29" s="288" t="s">
        <v>32</v>
      </c>
      <c r="MEX29" s="282">
        <v>1</v>
      </c>
      <c r="MEY29" s="298">
        <v>0</v>
      </c>
      <c r="MEZ29" s="299">
        <f t="shared" si="549"/>
        <v>0</v>
      </c>
      <c r="MFA29" s="1"/>
      <c r="MFB29" s="300">
        <v>6</v>
      </c>
      <c r="MFC29" s="598">
        <v>14</v>
      </c>
      <c r="MFD29" s="597" t="s">
        <v>85</v>
      </c>
      <c r="MFE29" s="288" t="s">
        <v>32</v>
      </c>
      <c r="MFF29" s="282">
        <v>1</v>
      </c>
      <c r="MFG29" s="298">
        <v>0</v>
      </c>
      <c r="MFH29" s="299">
        <f t="shared" si="550"/>
        <v>0</v>
      </c>
      <c r="MFI29" s="1"/>
      <c r="MFJ29" s="300">
        <v>6</v>
      </c>
      <c r="MFK29" s="598">
        <v>14</v>
      </c>
      <c r="MFL29" s="597" t="s">
        <v>85</v>
      </c>
      <c r="MFM29" s="288" t="s">
        <v>32</v>
      </c>
      <c r="MFN29" s="282">
        <v>1</v>
      </c>
      <c r="MFO29" s="298">
        <v>0</v>
      </c>
      <c r="MFP29" s="299">
        <f t="shared" si="550"/>
        <v>0</v>
      </c>
      <c r="MFQ29" s="1"/>
      <c r="MFR29" s="300">
        <v>6</v>
      </c>
      <c r="MFS29" s="598">
        <v>14</v>
      </c>
      <c r="MFT29" s="597" t="s">
        <v>85</v>
      </c>
      <c r="MFU29" s="288" t="s">
        <v>32</v>
      </c>
      <c r="MFV29" s="282">
        <v>1</v>
      </c>
      <c r="MFW29" s="298">
        <v>0</v>
      </c>
      <c r="MFX29" s="299">
        <f t="shared" si="551"/>
        <v>0</v>
      </c>
      <c r="MFY29" s="1"/>
      <c r="MFZ29" s="300">
        <v>6</v>
      </c>
      <c r="MGA29" s="598">
        <v>14</v>
      </c>
      <c r="MGB29" s="597" t="s">
        <v>85</v>
      </c>
      <c r="MGC29" s="288" t="s">
        <v>32</v>
      </c>
      <c r="MGD29" s="282">
        <v>1</v>
      </c>
      <c r="MGE29" s="298">
        <v>0</v>
      </c>
      <c r="MGF29" s="299">
        <f t="shared" si="551"/>
        <v>0</v>
      </c>
      <c r="MGG29" s="1"/>
      <c r="MGH29" s="300">
        <v>6</v>
      </c>
      <c r="MGI29" s="598">
        <v>14</v>
      </c>
      <c r="MGJ29" s="597" t="s">
        <v>85</v>
      </c>
      <c r="MGK29" s="288" t="s">
        <v>32</v>
      </c>
      <c r="MGL29" s="282">
        <v>1</v>
      </c>
      <c r="MGM29" s="298">
        <v>0</v>
      </c>
      <c r="MGN29" s="299">
        <f t="shared" si="552"/>
        <v>0</v>
      </c>
      <c r="MGO29" s="1"/>
      <c r="MGP29" s="300">
        <v>6</v>
      </c>
      <c r="MGQ29" s="598">
        <v>14</v>
      </c>
      <c r="MGR29" s="597" t="s">
        <v>85</v>
      </c>
      <c r="MGS29" s="288" t="s">
        <v>32</v>
      </c>
      <c r="MGT29" s="282">
        <v>1</v>
      </c>
      <c r="MGU29" s="298">
        <v>0</v>
      </c>
      <c r="MGV29" s="299">
        <f t="shared" si="552"/>
        <v>0</v>
      </c>
      <c r="MGW29" s="1"/>
      <c r="MGX29" s="300">
        <v>6</v>
      </c>
      <c r="MGY29" s="598">
        <v>14</v>
      </c>
      <c r="MGZ29" s="597" t="s">
        <v>85</v>
      </c>
      <c r="MHA29" s="288" t="s">
        <v>32</v>
      </c>
      <c r="MHB29" s="282">
        <v>1</v>
      </c>
      <c r="MHC29" s="298">
        <v>0</v>
      </c>
      <c r="MHD29" s="299">
        <f t="shared" si="553"/>
        <v>0</v>
      </c>
      <c r="MHE29" s="1"/>
      <c r="MHF29" s="300">
        <v>6</v>
      </c>
      <c r="MHG29" s="598">
        <v>14</v>
      </c>
      <c r="MHH29" s="597" t="s">
        <v>85</v>
      </c>
      <c r="MHI29" s="288" t="s">
        <v>32</v>
      </c>
      <c r="MHJ29" s="282">
        <v>1</v>
      </c>
      <c r="MHK29" s="298">
        <v>0</v>
      </c>
      <c r="MHL29" s="299">
        <f t="shared" si="553"/>
        <v>0</v>
      </c>
      <c r="MHM29" s="1"/>
      <c r="MHN29" s="300">
        <v>6</v>
      </c>
      <c r="MHO29" s="598">
        <v>14</v>
      </c>
      <c r="MHP29" s="597" t="s">
        <v>85</v>
      </c>
      <c r="MHQ29" s="288" t="s">
        <v>32</v>
      </c>
      <c r="MHR29" s="282">
        <v>1</v>
      </c>
      <c r="MHS29" s="298">
        <v>0</v>
      </c>
      <c r="MHT29" s="299">
        <f t="shared" si="554"/>
        <v>0</v>
      </c>
      <c r="MHU29" s="1"/>
      <c r="MHV29" s="300">
        <v>6</v>
      </c>
      <c r="MHW29" s="598">
        <v>14</v>
      </c>
      <c r="MHX29" s="597" t="s">
        <v>85</v>
      </c>
      <c r="MHY29" s="288" t="s">
        <v>32</v>
      </c>
      <c r="MHZ29" s="282">
        <v>1</v>
      </c>
      <c r="MIA29" s="298">
        <v>0</v>
      </c>
      <c r="MIB29" s="299">
        <f t="shared" si="554"/>
        <v>0</v>
      </c>
      <c r="MIC29" s="1"/>
      <c r="MID29" s="300">
        <v>6</v>
      </c>
      <c r="MIE29" s="598">
        <v>14</v>
      </c>
      <c r="MIF29" s="597" t="s">
        <v>85</v>
      </c>
      <c r="MIG29" s="288" t="s">
        <v>32</v>
      </c>
      <c r="MIH29" s="282">
        <v>1</v>
      </c>
      <c r="MII29" s="298">
        <v>0</v>
      </c>
      <c r="MIJ29" s="299">
        <f t="shared" si="555"/>
        <v>0</v>
      </c>
      <c r="MIK29" s="1"/>
      <c r="MIL29" s="300">
        <v>6</v>
      </c>
      <c r="MIM29" s="598">
        <v>14</v>
      </c>
      <c r="MIN29" s="597" t="s">
        <v>85</v>
      </c>
      <c r="MIO29" s="288" t="s">
        <v>32</v>
      </c>
      <c r="MIP29" s="282">
        <v>1</v>
      </c>
      <c r="MIQ29" s="298">
        <v>0</v>
      </c>
      <c r="MIR29" s="299">
        <f t="shared" si="555"/>
        <v>0</v>
      </c>
      <c r="MIS29" s="1"/>
      <c r="MIT29" s="300">
        <v>6</v>
      </c>
      <c r="MIU29" s="598">
        <v>14</v>
      </c>
      <c r="MIV29" s="597" t="s">
        <v>85</v>
      </c>
      <c r="MIW29" s="288" t="s">
        <v>32</v>
      </c>
      <c r="MIX29" s="282">
        <v>1</v>
      </c>
      <c r="MIY29" s="298">
        <v>0</v>
      </c>
      <c r="MIZ29" s="299">
        <f t="shared" si="556"/>
        <v>0</v>
      </c>
      <c r="MJA29" s="1"/>
      <c r="MJB29" s="300">
        <v>6</v>
      </c>
      <c r="MJC29" s="598">
        <v>14</v>
      </c>
      <c r="MJD29" s="597" t="s">
        <v>85</v>
      </c>
      <c r="MJE29" s="288" t="s">
        <v>32</v>
      </c>
      <c r="MJF29" s="282">
        <v>1</v>
      </c>
      <c r="MJG29" s="298">
        <v>0</v>
      </c>
      <c r="MJH29" s="299">
        <f t="shared" si="556"/>
        <v>0</v>
      </c>
      <c r="MJI29" s="1"/>
      <c r="MJJ29" s="300">
        <v>6</v>
      </c>
      <c r="MJK29" s="598">
        <v>14</v>
      </c>
      <c r="MJL29" s="597" t="s">
        <v>85</v>
      </c>
      <c r="MJM29" s="288" t="s">
        <v>32</v>
      </c>
      <c r="MJN29" s="282">
        <v>1</v>
      </c>
      <c r="MJO29" s="298">
        <v>0</v>
      </c>
      <c r="MJP29" s="299">
        <f t="shared" si="557"/>
        <v>0</v>
      </c>
      <c r="MJQ29" s="1"/>
      <c r="MJR29" s="300">
        <v>6</v>
      </c>
      <c r="MJS29" s="598">
        <v>14</v>
      </c>
      <c r="MJT29" s="597" t="s">
        <v>85</v>
      </c>
      <c r="MJU29" s="288" t="s">
        <v>32</v>
      </c>
      <c r="MJV29" s="282">
        <v>1</v>
      </c>
      <c r="MJW29" s="298">
        <v>0</v>
      </c>
      <c r="MJX29" s="299">
        <f t="shared" si="557"/>
        <v>0</v>
      </c>
      <c r="MJY29" s="1"/>
      <c r="MJZ29" s="300">
        <v>6</v>
      </c>
      <c r="MKA29" s="598">
        <v>14</v>
      </c>
      <c r="MKB29" s="597" t="s">
        <v>85</v>
      </c>
      <c r="MKC29" s="288" t="s">
        <v>32</v>
      </c>
      <c r="MKD29" s="282">
        <v>1</v>
      </c>
      <c r="MKE29" s="298">
        <v>0</v>
      </c>
      <c r="MKF29" s="299">
        <f t="shared" si="558"/>
        <v>0</v>
      </c>
      <c r="MKG29" s="1"/>
      <c r="MKH29" s="300">
        <v>6</v>
      </c>
      <c r="MKI29" s="598">
        <v>14</v>
      </c>
      <c r="MKJ29" s="597" t="s">
        <v>85</v>
      </c>
      <c r="MKK29" s="288" t="s">
        <v>32</v>
      </c>
      <c r="MKL29" s="282">
        <v>1</v>
      </c>
      <c r="MKM29" s="298">
        <v>0</v>
      </c>
      <c r="MKN29" s="299">
        <f t="shared" si="558"/>
        <v>0</v>
      </c>
      <c r="MKO29" s="1"/>
      <c r="MKP29" s="300">
        <v>6</v>
      </c>
      <c r="MKQ29" s="598">
        <v>14</v>
      </c>
      <c r="MKR29" s="597" t="s">
        <v>85</v>
      </c>
      <c r="MKS29" s="288" t="s">
        <v>32</v>
      </c>
      <c r="MKT29" s="282">
        <v>1</v>
      </c>
      <c r="MKU29" s="298">
        <v>0</v>
      </c>
      <c r="MKV29" s="299">
        <f t="shared" si="559"/>
        <v>0</v>
      </c>
      <c r="MKW29" s="1"/>
      <c r="MKX29" s="300">
        <v>6</v>
      </c>
      <c r="MKY29" s="598">
        <v>14</v>
      </c>
      <c r="MKZ29" s="597" t="s">
        <v>85</v>
      </c>
      <c r="MLA29" s="288" t="s">
        <v>32</v>
      </c>
      <c r="MLB29" s="282">
        <v>1</v>
      </c>
      <c r="MLC29" s="298">
        <v>0</v>
      </c>
      <c r="MLD29" s="299">
        <f t="shared" si="559"/>
        <v>0</v>
      </c>
      <c r="MLE29" s="1"/>
      <c r="MLF29" s="300">
        <v>6</v>
      </c>
      <c r="MLG29" s="598">
        <v>14</v>
      </c>
      <c r="MLH29" s="597" t="s">
        <v>85</v>
      </c>
      <c r="MLI29" s="288" t="s">
        <v>32</v>
      </c>
      <c r="MLJ29" s="282">
        <v>1</v>
      </c>
      <c r="MLK29" s="298">
        <v>0</v>
      </c>
      <c r="MLL29" s="299">
        <f t="shared" si="560"/>
        <v>0</v>
      </c>
      <c r="MLM29" s="1"/>
      <c r="MLN29" s="300">
        <v>6</v>
      </c>
      <c r="MLO29" s="598">
        <v>14</v>
      </c>
      <c r="MLP29" s="597" t="s">
        <v>85</v>
      </c>
      <c r="MLQ29" s="288" t="s">
        <v>32</v>
      </c>
      <c r="MLR29" s="282">
        <v>1</v>
      </c>
      <c r="MLS29" s="298">
        <v>0</v>
      </c>
      <c r="MLT29" s="299">
        <f t="shared" si="560"/>
        <v>0</v>
      </c>
      <c r="MLU29" s="1"/>
      <c r="MLV29" s="300">
        <v>6</v>
      </c>
      <c r="MLW29" s="598">
        <v>14</v>
      </c>
      <c r="MLX29" s="597" t="s">
        <v>85</v>
      </c>
      <c r="MLY29" s="288" t="s">
        <v>32</v>
      </c>
      <c r="MLZ29" s="282">
        <v>1</v>
      </c>
      <c r="MMA29" s="298">
        <v>0</v>
      </c>
      <c r="MMB29" s="299">
        <f t="shared" si="561"/>
        <v>0</v>
      </c>
      <c r="MMC29" s="1"/>
      <c r="MMD29" s="300">
        <v>6</v>
      </c>
      <c r="MME29" s="598">
        <v>14</v>
      </c>
      <c r="MMF29" s="597" t="s">
        <v>85</v>
      </c>
      <c r="MMG29" s="288" t="s">
        <v>32</v>
      </c>
      <c r="MMH29" s="282">
        <v>1</v>
      </c>
      <c r="MMI29" s="298">
        <v>0</v>
      </c>
      <c r="MMJ29" s="299">
        <f t="shared" si="561"/>
        <v>0</v>
      </c>
      <c r="MMK29" s="1"/>
      <c r="MML29" s="300">
        <v>6</v>
      </c>
      <c r="MMM29" s="598">
        <v>14</v>
      </c>
      <c r="MMN29" s="597" t="s">
        <v>85</v>
      </c>
      <c r="MMO29" s="288" t="s">
        <v>32</v>
      </c>
      <c r="MMP29" s="282">
        <v>1</v>
      </c>
      <c r="MMQ29" s="298">
        <v>0</v>
      </c>
      <c r="MMR29" s="299">
        <f t="shared" si="562"/>
        <v>0</v>
      </c>
      <c r="MMS29" s="1"/>
      <c r="MMT29" s="300">
        <v>6</v>
      </c>
      <c r="MMU29" s="598">
        <v>14</v>
      </c>
      <c r="MMV29" s="597" t="s">
        <v>85</v>
      </c>
      <c r="MMW29" s="288" t="s">
        <v>32</v>
      </c>
      <c r="MMX29" s="282">
        <v>1</v>
      </c>
      <c r="MMY29" s="298">
        <v>0</v>
      </c>
      <c r="MMZ29" s="299">
        <f t="shared" si="562"/>
        <v>0</v>
      </c>
      <c r="MNA29" s="1"/>
      <c r="MNB29" s="300">
        <v>6</v>
      </c>
      <c r="MNC29" s="598">
        <v>14</v>
      </c>
      <c r="MND29" s="597" t="s">
        <v>85</v>
      </c>
      <c r="MNE29" s="288" t="s">
        <v>32</v>
      </c>
      <c r="MNF29" s="282">
        <v>1</v>
      </c>
      <c r="MNG29" s="298">
        <v>0</v>
      </c>
      <c r="MNH29" s="299">
        <f t="shared" si="563"/>
        <v>0</v>
      </c>
      <c r="MNI29" s="1"/>
      <c r="MNJ29" s="300">
        <v>6</v>
      </c>
      <c r="MNK29" s="598">
        <v>14</v>
      </c>
      <c r="MNL29" s="597" t="s">
        <v>85</v>
      </c>
      <c r="MNM29" s="288" t="s">
        <v>32</v>
      </c>
      <c r="MNN29" s="282">
        <v>1</v>
      </c>
      <c r="MNO29" s="298">
        <v>0</v>
      </c>
      <c r="MNP29" s="299">
        <f t="shared" si="563"/>
        <v>0</v>
      </c>
      <c r="MNQ29" s="1"/>
      <c r="MNR29" s="300">
        <v>6</v>
      </c>
      <c r="MNS29" s="598">
        <v>14</v>
      </c>
      <c r="MNT29" s="597" t="s">
        <v>85</v>
      </c>
      <c r="MNU29" s="288" t="s">
        <v>32</v>
      </c>
      <c r="MNV29" s="282">
        <v>1</v>
      </c>
      <c r="MNW29" s="298">
        <v>0</v>
      </c>
      <c r="MNX29" s="299">
        <f t="shared" si="564"/>
        <v>0</v>
      </c>
      <c r="MNY29" s="1"/>
      <c r="MNZ29" s="300">
        <v>6</v>
      </c>
      <c r="MOA29" s="598">
        <v>14</v>
      </c>
      <c r="MOB29" s="597" t="s">
        <v>85</v>
      </c>
      <c r="MOC29" s="288" t="s">
        <v>32</v>
      </c>
      <c r="MOD29" s="282">
        <v>1</v>
      </c>
      <c r="MOE29" s="298">
        <v>0</v>
      </c>
      <c r="MOF29" s="299">
        <f t="shared" si="564"/>
        <v>0</v>
      </c>
      <c r="MOG29" s="1"/>
      <c r="MOH29" s="300">
        <v>6</v>
      </c>
      <c r="MOI29" s="598">
        <v>14</v>
      </c>
      <c r="MOJ29" s="597" t="s">
        <v>85</v>
      </c>
      <c r="MOK29" s="288" t="s">
        <v>32</v>
      </c>
      <c r="MOL29" s="282">
        <v>1</v>
      </c>
      <c r="MOM29" s="298">
        <v>0</v>
      </c>
      <c r="MON29" s="299">
        <f t="shared" si="565"/>
        <v>0</v>
      </c>
      <c r="MOO29" s="1"/>
      <c r="MOP29" s="300">
        <v>6</v>
      </c>
      <c r="MOQ29" s="598">
        <v>14</v>
      </c>
      <c r="MOR29" s="597" t="s">
        <v>85</v>
      </c>
      <c r="MOS29" s="288" t="s">
        <v>32</v>
      </c>
      <c r="MOT29" s="282">
        <v>1</v>
      </c>
      <c r="MOU29" s="298">
        <v>0</v>
      </c>
      <c r="MOV29" s="299">
        <f t="shared" si="565"/>
        <v>0</v>
      </c>
      <c r="MOW29" s="1"/>
      <c r="MOX29" s="300">
        <v>6</v>
      </c>
      <c r="MOY29" s="598">
        <v>14</v>
      </c>
      <c r="MOZ29" s="597" t="s">
        <v>85</v>
      </c>
      <c r="MPA29" s="288" t="s">
        <v>32</v>
      </c>
      <c r="MPB29" s="282">
        <v>1</v>
      </c>
      <c r="MPC29" s="298">
        <v>0</v>
      </c>
      <c r="MPD29" s="299">
        <f t="shared" si="566"/>
        <v>0</v>
      </c>
      <c r="MPE29" s="1"/>
      <c r="MPF29" s="300">
        <v>6</v>
      </c>
      <c r="MPG29" s="598">
        <v>14</v>
      </c>
      <c r="MPH29" s="597" t="s">
        <v>85</v>
      </c>
      <c r="MPI29" s="288" t="s">
        <v>32</v>
      </c>
      <c r="MPJ29" s="282">
        <v>1</v>
      </c>
      <c r="MPK29" s="298">
        <v>0</v>
      </c>
      <c r="MPL29" s="299">
        <f t="shared" si="566"/>
        <v>0</v>
      </c>
      <c r="MPM29" s="1"/>
      <c r="MPN29" s="300">
        <v>6</v>
      </c>
      <c r="MPO29" s="598">
        <v>14</v>
      </c>
      <c r="MPP29" s="597" t="s">
        <v>85</v>
      </c>
      <c r="MPQ29" s="288" t="s">
        <v>32</v>
      </c>
      <c r="MPR29" s="282">
        <v>1</v>
      </c>
      <c r="MPS29" s="298">
        <v>0</v>
      </c>
      <c r="MPT29" s="299">
        <f t="shared" si="567"/>
        <v>0</v>
      </c>
      <c r="MPU29" s="1"/>
      <c r="MPV29" s="300">
        <v>6</v>
      </c>
      <c r="MPW29" s="598">
        <v>14</v>
      </c>
      <c r="MPX29" s="597" t="s">
        <v>85</v>
      </c>
      <c r="MPY29" s="288" t="s">
        <v>32</v>
      </c>
      <c r="MPZ29" s="282">
        <v>1</v>
      </c>
      <c r="MQA29" s="298">
        <v>0</v>
      </c>
      <c r="MQB29" s="299">
        <f t="shared" si="567"/>
        <v>0</v>
      </c>
      <c r="MQC29" s="1"/>
      <c r="MQD29" s="300">
        <v>6</v>
      </c>
      <c r="MQE29" s="598">
        <v>14</v>
      </c>
      <c r="MQF29" s="597" t="s">
        <v>85</v>
      </c>
      <c r="MQG29" s="288" t="s">
        <v>32</v>
      </c>
      <c r="MQH29" s="282">
        <v>1</v>
      </c>
      <c r="MQI29" s="298">
        <v>0</v>
      </c>
      <c r="MQJ29" s="299">
        <f t="shared" si="568"/>
        <v>0</v>
      </c>
      <c r="MQK29" s="1"/>
      <c r="MQL29" s="300">
        <v>6</v>
      </c>
      <c r="MQM29" s="598">
        <v>14</v>
      </c>
      <c r="MQN29" s="597" t="s">
        <v>85</v>
      </c>
      <c r="MQO29" s="288" t="s">
        <v>32</v>
      </c>
      <c r="MQP29" s="282">
        <v>1</v>
      </c>
      <c r="MQQ29" s="298">
        <v>0</v>
      </c>
      <c r="MQR29" s="299">
        <f t="shared" si="568"/>
        <v>0</v>
      </c>
      <c r="MQS29" s="1"/>
      <c r="MQT29" s="300">
        <v>6</v>
      </c>
      <c r="MQU29" s="598">
        <v>14</v>
      </c>
      <c r="MQV29" s="597" t="s">
        <v>85</v>
      </c>
      <c r="MQW29" s="288" t="s">
        <v>32</v>
      </c>
      <c r="MQX29" s="282">
        <v>1</v>
      </c>
      <c r="MQY29" s="298">
        <v>0</v>
      </c>
      <c r="MQZ29" s="299">
        <f t="shared" si="569"/>
        <v>0</v>
      </c>
      <c r="MRA29" s="1"/>
      <c r="MRB29" s="300">
        <v>6</v>
      </c>
      <c r="MRC29" s="598">
        <v>14</v>
      </c>
      <c r="MRD29" s="597" t="s">
        <v>85</v>
      </c>
      <c r="MRE29" s="288" t="s">
        <v>32</v>
      </c>
      <c r="MRF29" s="282">
        <v>1</v>
      </c>
      <c r="MRG29" s="298">
        <v>0</v>
      </c>
      <c r="MRH29" s="299">
        <f t="shared" si="569"/>
        <v>0</v>
      </c>
      <c r="MRI29" s="1"/>
      <c r="MRJ29" s="300">
        <v>6</v>
      </c>
      <c r="MRK29" s="598">
        <v>14</v>
      </c>
      <c r="MRL29" s="597" t="s">
        <v>85</v>
      </c>
      <c r="MRM29" s="288" t="s">
        <v>32</v>
      </c>
      <c r="MRN29" s="282">
        <v>1</v>
      </c>
      <c r="MRO29" s="298">
        <v>0</v>
      </c>
      <c r="MRP29" s="299">
        <f t="shared" si="570"/>
        <v>0</v>
      </c>
      <c r="MRQ29" s="1"/>
      <c r="MRR29" s="300">
        <v>6</v>
      </c>
      <c r="MRS29" s="598">
        <v>14</v>
      </c>
      <c r="MRT29" s="597" t="s">
        <v>85</v>
      </c>
      <c r="MRU29" s="288" t="s">
        <v>32</v>
      </c>
      <c r="MRV29" s="282">
        <v>1</v>
      </c>
      <c r="MRW29" s="298">
        <v>0</v>
      </c>
      <c r="MRX29" s="299">
        <f t="shared" si="570"/>
        <v>0</v>
      </c>
      <c r="MRY29" s="1"/>
      <c r="MRZ29" s="300">
        <v>6</v>
      </c>
      <c r="MSA29" s="598">
        <v>14</v>
      </c>
      <c r="MSB29" s="597" t="s">
        <v>85</v>
      </c>
      <c r="MSC29" s="288" t="s">
        <v>32</v>
      </c>
      <c r="MSD29" s="282">
        <v>1</v>
      </c>
      <c r="MSE29" s="298">
        <v>0</v>
      </c>
      <c r="MSF29" s="299">
        <f t="shared" si="571"/>
        <v>0</v>
      </c>
      <c r="MSG29" s="1"/>
      <c r="MSH29" s="300">
        <v>6</v>
      </c>
      <c r="MSI29" s="598">
        <v>14</v>
      </c>
      <c r="MSJ29" s="597" t="s">
        <v>85</v>
      </c>
      <c r="MSK29" s="288" t="s">
        <v>32</v>
      </c>
      <c r="MSL29" s="282">
        <v>1</v>
      </c>
      <c r="MSM29" s="298">
        <v>0</v>
      </c>
      <c r="MSN29" s="299">
        <f t="shared" si="571"/>
        <v>0</v>
      </c>
      <c r="MSO29" s="1"/>
      <c r="MSP29" s="300">
        <v>6</v>
      </c>
      <c r="MSQ29" s="598">
        <v>14</v>
      </c>
      <c r="MSR29" s="597" t="s">
        <v>85</v>
      </c>
      <c r="MSS29" s="288" t="s">
        <v>32</v>
      </c>
      <c r="MST29" s="282">
        <v>1</v>
      </c>
      <c r="MSU29" s="298">
        <v>0</v>
      </c>
      <c r="MSV29" s="299">
        <f t="shared" si="572"/>
        <v>0</v>
      </c>
      <c r="MSW29" s="1"/>
      <c r="MSX29" s="300">
        <v>6</v>
      </c>
      <c r="MSY29" s="598">
        <v>14</v>
      </c>
      <c r="MSZ29" s="597" t="s">
        <v>85</v>
      </c>
      <c r="MTA29" s="288" t="s">
        <v>32</v>
      </c>
      <c r="MTB29" s="282">
        <v>1</v>
      </c>
      <c r="MTC29" s="298">
        <v>0</v>
      </c>
      <c r="MTD29" s="299">
        <f t="shared" si="572"/>
        <v>0</v>
      </c>
      <c r="MTE29" s="1"/>
      <c r="MTF29" s="300">
        <v>6</v>
      </c>
      <c r="MTG29" s="598">
        <v>14</v>
      </c>
      <c r="MTH29" s="597" t="s">
        <v>85</v>
      </c>
      <c r="MTI29" s="288" t="s">
        <v>32</v>
      </c>
      <c r="MTJ29" s="282">
        <v>1</v>
      </c>
      <c r="MTK29" s="298">
        <v>0</v>
      </c>
      <c r="MTL29" s="299">
        <f t="shared" si="573"/>
        <v>0</v>
      </c>
      <c r="MTM29" s="1"/>
      <c r="MTN29" s="300">
        <v>6</v>
      </c>
      <c r="MTO29" s="598">
        <v>14</v>
      </c>
      <c r="MTP29" s="597" t="s">
        <v>85</v>
      </c>
      <c r="MTQ29" s="288" t="s">
        <v>32</v>
      </c>
      <c r="MTR29" s="282">
        <v>1</v>
      </c>
      <c r="MTS29" s="298">
        <v>0</v>
      </c>
      <c r="MTT29" s="299">
        <f t="shared" si="573"/>
        <v>0</v>
      </c>
      <c r="MTU29" s="1"/>
      <c r="MTV29" s="300">
        <v>6</v>
      </c>
      <c r="MTW29" s="598">
        <v>14</v>
      </c>
      <c r="MTX29" s="597" t="s">
        <v>85</v>
      </c>
      <c r="MTY29" s="288" t="s">
        <v>32</v>
      </c>
      <c r="MTZ29" s="282">
        <v>1</v>
      </c>
      <c r="MUA29" s="298">
        <v>0</v>
      </c>
      <c r="MUB29" s="299">
        <f t="shared" si="574"/>
        <v>0</v>
      </c>
      <c r="MUC29" s="1"/>
      <c r="MUD29" s="300">
        <v>6</v>
      </c>
      <c r="MUE29" s="598">
        <v>14</v>
      </c>
      <c r="MUF29" s="597" t="s">
        <v>85</v>
      </c>
      <c r="MUG29" s="288" t="s">
        <v>32</v>
      </c>
      <c r="MUH29" s="282">
        <v>1</v>
      </c>
      <c r="MUI29" s="298">
        <v>0</v>
      </c>
      <c r="MUJ29" s="299">
        <f t="shared" si="574"/>
        <v>0</v>
      </c>
      <c r="MUK29" s="1"/>
      <c r="MUL29" s="300">
        <v>6</v>
      </c>
      <c r="MUM29" s="598">
        <v>14</v>
      </c>
      <c r="MUN29" s="597" t="s">
        <v>85</v>
      </c>
      <c r="MUO29" s="288" t="s">
        <v>32</v>
      </c>
      <c r="MUP29" s="282">
        <v>1</v>
      </c>
      <c r="MUQ29" s="298">
        <v>0</v>
      </c>
      <c r="MUR29" s="299">
        <f t="shared" si="575"/>
        <v>0</v>
      </c>
      <c r="MUS29" s="1"/>
      <c r="MUT29" s="300">
        <v>6</v>
      </c>
      <c r="MUU29" s="598">
        <v>14</v>
      </c>
      <c r="MUV29" s="597" t="s">
        <v>85</v>
      </c>
      <c r="MUW29" s="288" t="s">
        <v>32</v>
      </c>
      <c r="MUX29" s="282">
        <v>1</v>
      </c>
      <c r="MUY29" s="298">
        <v>0</v>
      </c>
      <c r="MUZ29" s="299">
        <f t="shared" si="575"/>
        <v>0</v>
      </c>
      <c r="MVA29" s="1"/>
      <c r="MVB29" s="300">
        <v>6</v>
      </c>
      <c r="MVC29" s="598">
        <v>14</v>
      </c>
      <c r="MVD29" s="597" t="s">
        <v>85</v>
      </c>
      <c r="MVE29" s="288" t="s">
        <v>32</v>
      </c>
      <c r="MVF29" s="282">
        <v>1</v>
      </c>
      <c r="MVG29" s="298">
        <v>0</v>
      </c>
      <c r="MVH29" s="299">
        <f t="shared" si="576"/>
        <v>0</v>
      </c>
      <c r="MVI29" s="1"/>
      <c r="MVJ29" s="300">
        <v>6</v>
      </c>
      <c r="MVK29" s="598">
        <v>14</v>
      </c>
      <c r="MVL29" s="597" t="s">
        <v>85</v>
      </c>
      <c r="MVM29" s="288" t="s">
        <v>32</v>
      </c>
      <c r="MVN29" s="282">
        <v>1</v>
      </c>
      <c r="MVO29" s="298">
        <v>0</v>
      </c>
      <c r="MVP29" s="299">
        <f t="shared" si="576"/>
        <v>0</v>
      </c>
      <c r="MVQ29" s="1"/>
      <c r="MVR29" s="300">
        <v>6</v>
      </c>
      <c r="MVS29" s="598">
        <v>14</v>
      </c>
      <c r="MVT29" s="597" t="s">
        <v>85</v>
      </c>
      <c r="MVU29" s="288" t="s">
        <v>32</v>
      </c>
      <c r="MVV29" s="282">
        <v>1</v>
      </c>
      <c r="MVW29" s="298">
        <v>0</v>
      </c>
      <c r="MVX29" s="299">
        <f t="shared" si="577"/>
        <v>0</v>
      </c>
      <c r="MVY29" s="1"/>
      <c r="MVZ29" s="300">
        <v>6</v>
      </c>
      <c r="MWA29" s="598">
        <v>14</v>
      </c>
      <c r="MWB29" s="597" t="s">
        <v>85</v>
      </c>
      <c r="MWC29" s="288" t="s">
        <v>32</v>
      </c>
      <c r="MWD29" s="282">
        <v>1</v>
      </c>
      <c r="MWE29" s="298">
        <v>0</v>
      </c>
      <c r="MWF29" s="299">
        <f t="shared" si="577"/>
        <v>0</v>
      </c>
      <c r="MWG29" s="1"/>
      <c r="MWH29" s="300">
        <v>6</v>
      </c>
      <c r="MWI29" s="598">
        <v>14</v>
      </c>
      <c r="MWJ29" s="597" t="s">
        <v>85</v>
      </c>
      <c r="MWK29" s="288" t="s">
        <v>32</v>
      </c>
      <c r="MWL29" s="282">
        <v>1</v>
      </c>
      <c r="MWM29" s="298">
        <v>0</v>
      </c>
      <c r="MWN29" s="299">
        <f t="shared" si="578"/>
        <v>0</v>
      </c>
      <c r="MWO29" s="1"/>
      <c r="MWP29" s="300">
        <v>6</v>
      </c>
      <c r="MWQ29" s="598">
        <v>14</v>
      </c>
      <c r="MWR29" s="597" t="s">
        <v>85</v>
      </c>
      <c r="MWS29" s="288" t="s">
        <v>32</v>
      </c>
      <c r="MWT29" s="282">
        <v>1</v>
      </c>
      <c r="MWU29" s="298">
        <v>0</v>
      </c>
      <c r="MWV29" s="299">
        <f t="shared" si="578"/>
        <v>0</v>
      </c>
      <c r="MWW29" s="1"/>
      <c r="MWX29" s="300">
        <v>6</v>
      </c>
      <c r="MWY29" s="598">
        <v>14</v>
      </c>
      <c r="MWZ29" s="597" t="s">
        <v>85</v>
      </c>
      <c r="MXA29" s="288" t="s">
        <v>32</v>
      </c>
      <c r="MXB29" s="282">
        <v>1</v>
      </c>
      <c r="MXC29" s="298">
        <v>0</v>
      </c>
      <c r="MXD29" s="299">
        <f t="shared" si="579"/>
        <v>0</v>
      </c>
      <c r="MXE29" s="1"/>
      <c r="MXF29" s="300">
        <v>6</v>
      </c>
      <c r="MXG29" s="598">
        <v>14</v>
      </c>
      <c r="MXH29" s="597" t="s">
        <v>85</v>
      </c>
      <c r="MXI29" s="288" t="s">
        <v>32</v>
      </c>
      <c r="MXJ29" s="282">
        <v>1</v>
      </c>
      <c r="MXK29" s="298">
        <v>0</v>
      </c>
      <c r="MXL29" s="299">
        <f t="shared" si="579"/>
        <v>0</v>
      </c>
      <c r="MXM29" s="1"/>
      <c r="MXN29" s="300">
        <v>6</v>
      </c>
      <c r="MXO29" s="598">
        <v>14</v>
      </c>
      <c r="MXP29" s="597" t="s">
        <v>85</v>
      </c>
      <c r="MXQ29" s="288" t="s">
        <v>32</v>
      </c>
      <c r="MXR29" s="282">
        <v>1</v>
      </c>
      <c r="MXS29" s="298">
        <v>0</v>
      </c>
      <c r="MXT29" s="299">
        <f t="shared" si="580"/>
        <v>0</v>
      </c>
      <c r="MXU29" s="1"/>
      <c r="MXV29" s="300">
        <v>6</v>
      </c>
      <c r="MXW29" s="598">
        <v>14</v>
      </c>
      <c r="MXX29" s="597" t="s">
        <v>85</v>
      </c>
      <c r="MXY29" s="288" t="s">
        <v>32</v>
      </c>
      <c r="MXZ29" s="282">
        <v>1</v>
      </c>
      <c r="MYA29" s="298">
        <v>0</v>
      </c>
      <c r="MYB29" s="299">
        <f t="shared" si="580"/>
        <v>0</v>
      </c>
      <c r="MYC29" s="1"/>
      <c r="MYD29" s="300">
        <v>6</v>
      </c>
      <c r="MYE29" s="598">
        <v>14</v>
      </c>
      <c r="MYF29" s="597" t="s">
        <v>85</v>
      </c>
      <c r="MYG29" s="288" t="s">
        <v>32</v>
      </c>
      <c r="MYH29" s="282">
        <v>1</v>
      </c>
      <c r="MYI29" s="298">
        <v>0</v>
      </c>
      <c r="MYJ29" s="299">
        <f t="shared" si="581"/>
        <v>0</v>
      </c>
      <c r="MYK29" s="1"/>
      <c r="MYL29" s="300">
        <v>6</v>
      </c>
      <c r="MYM29" s="598">
        <v>14</v>
      </c>
      <c r="MYN29" s="597" t="s">
        <v>85</v>
      </c>
      <c r="MYO29" s="288" t="s">
        <v>32</v>
      </c>
      <c r="MYP29" s="282">
        <v>1</v>
      </c>
      <c r="MYQ29" s="298">
        <v>0</v>
      </c>
      <c r="MYR29" s="299">
        <f t="shared" si="581"/>
        <v>0</v>
      </c>
      <c r="MYS29" s="1"/>
      <c r="MYT29" s="300">
        <v>6</v>
      </c>
      <c r="MYU29" s="598">
        <v>14</v>
      </c>
      <c r="MYV29" s="597" t="s">
        <v>85</v>
      </c>
      <c r="MYW29" s="288" t="s">
        <v>32</v>
      </c>
      <c r="MYX29" s="282">
        <v>1</v>
      </c>
      <c r="MYY29" s="298">
        <v>0</v>
      </c>
      <c r="MYZ29" s="299">
        <f t="shared" si="582"/>
        <v>0</v>
      </c>
      <c r="MZA29" s="1"/>
      <c r="MZB29" s="300">
        <v>6</v>
      </c>
      <c r="MZC29" s="598">
        <v>14</v>
      </c>
      <c r="MZD29" s="597" t="s">
        <v>85</v>
      </c>
      <c r="MZE29" s="288" t="s">
        <v>32</v>
      </c>
      <c r="MZF29" s="282">
        <v>1</v>
      </c>
      <c r="MZG29" s="298">
        <v>0</v>
      </c>
      <c r="MZH29" s="299">
        <f t="shared" si="582"/>
        <v>0</v>
      </c>
      <c r="MZI29" s="1"/>
      <c r="MZJ29" s="300">
        <v>6</v>
      </c>
      <c r="MZK29" s="598">
        <v>14</v>
      </c>
      <c r="MZL29" s="597" t="s">
        <v>85</v>
      </c>
      <c r="MZM29" s="288" t="s">
        <v>32</v>
      </c>
      <c r="MZN29" s="282">
        <v>1</v>
      </c>
      <c r="MZO29" s="298">
        <v>0</v>
      </c>
      <c r="MZP29" s="299">
        <f t="shared" si="583"/>
        <v>0</v>
      </c>
      <c r="MZQ29" s="1"/>
      <c r="MZR29" s="300">
        <v>6</v>
      </c>
      <c r="MZS29" s="598">
        <v>14</v>
      </c>
      <c r="MZT29" s="597" t="s">
        <v>85</v>
      </c>
      <c r="MZU29" s="288" t="s">
        <v>32</v>
      </c>
      <c r="MZV29" s="282">
        <v>1</v>
      </c>
      <c r="MZW29" s="298">
        <v>0</v>
      </c>
      <c r="MZX29" s="299">
        <f t="shared" si="583"/>
        <v>0</v>
      </c>
      <c r="MZY29" s="1"/>
      <c r="MZZ29" s="300">
        <v>6</v>
      </c>
      <c r="NAA29" s="598">
        <v>14</v>
      </c>
      <c r="NAB29" s="597" t="s">
        <v>85</v>
      </c>
      <c r="NAC29" s="288" t="s">
        <v>32</v>
      </c>
      <c r="NAD29" s="282">
        <v>1</v>
      </c>
      <c r="NAE29" s="298">
        <v>0</v>
      </c>
      <c r="NAF29" s="299">
        <f t="shared" si="584"/>
        <v>0</v>
      </c>
      <c r="NAG29" s="1"/>
      <c r="NAH29" s="300">
        <v>6</v>
      </c>
      <c r="NAI29" s="598">
        <v>14</v>
      </c>
      <c r="NAJ29" s="597" t="s">
        <v>85</v>
      </c>
      <c r="NAK29" s="288" t="s">
        <v>32</v>
      </c>
      <c r="NAL29" s="282">
        <v>1</v>
      </c>
      <c r="NAM29" s="298">
        <v>0</v>
      </c>
      <c r="NAN29" s="299">
        <f t="shared" si="584"/>
        <v>0</v>
      </c>
      <c r="NAO29" s="1"/>
      <c r="NAP29" s="300">
        <v>6</v>
      </c>
      <c r="NAQ29" s="598">
        <v>14</v>
      </c>
      <c r="NAR29" s="597" t="s">
        <v>85</v>
      </c>
      <c r="NAS29" s="288" t="s">
        <v>32</v>
      </c>
      <c r="NAT29" s="282">
        <v>1</v>
      </c>
      <c r="NAU29" s="298">
        <v>0</v>
      </c>
      <c r="NAV29" s="299">
        <f t="shared" si="585"/>
        <v>0</v>
      </c>
      <c r="NAW29" s="1"/>
      <c r="NAX29" s="300">
        <v>6</v>
      </c>
      <c r="NAY29" s="598">
        <v>14</v>
      </c>
      <c r="NAZ29" s="597" t="s">
        <v>85</v>
      </c>
      <c r="NBA29" s="288" t="s">
        <v>32</v>
      </c>
      <c r="NBB29" s="282">
        <v>1</v>
      </c>
      <c r="NBC29" s="298">
        <v>0</v>
      </c>
      <c r="NBD29" s="299">
        <f t="shared" si="585"/>
        <v>0</v>
      </c>
      <c r="NBE29" s="1"/>
      <c r="NBF29" s="300">
        <v>6</v>
      </c>
      <c r="NBG29" s="598">
        <v>14</v>
      </c>
      <c r="NBH29" s="597" t="s">
        <v>85</v>
      </c>
      <c r="NBI29" s="288" t="s">
        <v>32</v>
      </c>
      <c r="NBJ29" s="282">
        <v>1</v>
      </c>
      <c r="NBK29" s="298">
        <v>0</v>
      </c>
      <c r="NBL29" s="299">
        <f t="shared" si="586"/>
        <v>0</v>
      </c>
      <c r="NBM29" s="1"/>
      <c r="NBN29" s="300">
        <v>6</v>
      </c>
      <c r="NBO29" s="598">
        <v>14</v>
      </c>
      <c r="NBP29" s="597" t="s">
        <v>85</v>
      </c>
      <c r="NBQ29" s="288" t="s">
        <v>32</v>
      </c>
      <c r="NBR29" s="282">
        <v>1</v>
      </c>
      <c r="NBS29" s="298">
        <v>0</v>
      </c>
      <c r="NBT29" s="299">
        <f t="shared" si="586"/>
        <v>0</v>
      </c>
      <c r="NBU29" s="1"/>
      <c r="NBV29" s="300">
        <v>6</v>
      </c>
      <c r="NBW29" s="598">
        <v>14</v>
      </c>
      <c r="NBX29" s="597" t="s">
        <v>85</v>
      </c>
      <c r="NBY29" s="288" t="s">
        <v>32</v>
      </c>
      <c r="NBZ29" s="282">
        <v>1</v>
      </c>
      <c r="NCA29" s="298">
        <v>0</v>
      </c>
      <c r="NCB29" s="299">
        <f t="shared" si="587"/>
        <v>0</v>
      </c>
      <c r="NCC29" s="1"/>
      <c r="NCD29" s="300">
        <v>6</v>
      </c>
      <c r="NCE29" s="598">
        <v>14</v>
      </c>
      <c r="NCF29" s="597" t="s">
        <v>85</v>
      </c>
      <c r="NCG29" s="288" t="s">
        <v>32</v>
      </c>
      <c r="NCH29" s="282">
        <v>1</v>
      </c>
      <c r="NCI29" s="298">
        <v>0</v>
      </c>
      <c r="NCJ29" s="299">
        <f t="shared" si="587"/>
        <v>0</v>
      </c>
      <c r="NCK29" s="1"/>
      <c r="NCL29" s="300">
        <v>6</v>
      </c>
      <c r="NCM29" s="598">
        <v>14</v>
      </c>
      <c r="NCN29" s="597" t="s">
        <v>85</v>
      </c>
      <c r="NCO29" s="288" t="s">
        <v>32</v>
      </c>
      <c r="NCP29" s="282">
        <v>1</v>
      </c>
      <c r="NCQ29" s="298">
        <v>0</v>
      </c>
      <c r="NCR29" s="299">
        <f t="shared" si="588"/>
        <v>0</v>
      </c>
      <c r="NCS29" s="1"/>
      <c r="NCT29" s="300">
        <v>6</v>
      </c>
      <c r="NCU29" s="598">
        <v>14</v>
      </c>
      <c r="NCV29" s="597" t="s">
        <v>85</v>
      </c>
      <c r="NCW29" s="288" t="s">
        <v>32</v>
      </c>
      <c r="NCX29" s="282">
        <v>1</v>
      </c>
      <c r="NCY29" s="298">
        <v>0</v>
      </c>
      <c r="NCZ29" s="299">
        <f t="shared" si="588"/>
        <v>0</v>
      </c>
      <c r="NDA29" s="1"/>
      <c r="NDB29" s="300">
        <v>6</v>
      </c>
      <c r="NDC29" s="598">
        <v>14</v>
      </c>
      <c r="NDD29" s="597" t="s">
        <v>85</v>
      </c>
      <c r="NDE29" s="288" t="s">
        <v>32</v>
      </c>
      <c r="NDF29" s="282">
        <v>1</v>
      </c>
      <c r="NDG29" s="298">
        <v>0</v>
      </c>
      <c r="NDH29" s="299">
        <f t="shared" si="589"/>
        <v>0</v>
      </c>
      <c r="NDI29" s="1"/>
      <c r="NDJ29" s="300">
        <v>6</v>
      </c>
      <c r="NDK29" s="598">
        <v>14</v>
      </c>
      <c r="NDL29" s="597" t="s">
        <v>85</v>
      </c>
      <c r="NDM29" s="288" t="s">
        <v>32</v>
      </c>
      <c r="NDN29" s="282">
        <v>1</v>
      </c>
      <c r="NDO29" s="298">
        <v>0</v>
      </c>
      <c r="NDP29" s="299">
        <f t="shared" si="589"/>
        <v>0</v>
      </c>
      <c r="NDQ29" s="1"/>
      <c r="NDR29" s="300">
        <v>6</v>
      </c>
      <c r="NDS29" s="598">
        <v>14</v>
      </c>
      <c r="NDT29" s="597" t="s">
        <v>85</v>
      </c>
      <c r="NDU29" s="288" t="s">
        <v>32</v>
      </c>
      <c r="NDV29" s="282">
        <v>1</v>
      </c>
      <c r="NDW29" s="298">
        <v>0</v>
      </c>
      <c r="NDX29" s="299">
        <f t="shared" si="590"/>
        <v>0</v>
      </c>
      <c r="NDY29" s="1"/>
      <c r="NDZ29" s="300">
        <v>6</v>
      </c>
      <c r="NEA29" s="598">
        <v>14</v>
      </c>
      <c r="NEB29" s="597" t="s">
        <v>85</v>
      </c>
      <c r="NEC29" s="288" t="s">
        <v>32</v>
      </c>
      <c r="NED29" s="282">
        <v>1</v>
      </c>
      <c r="NEE29" s="298">
        <v>0</v>
      </c>
      <c r="NEF29" s="299">
        <f t="shared" si="590"/>
        <v>0</v>
      </c>
      <c r="NEG29" s="1"/>
      <c r="NEH29" s="300">
        <v>6</v>
      </c>
      <c r="NEI29" s="598">
        <v>14</v>
      </c>
      <c r="NEJ29" s="597" t="s">
        <v>85</v>
      </c>
      <c r="NEK29" s="288" t="s">
        <v>32</v>
      </c>
      <c r="NEL29" s="282">
        <v>1</v>
      </c>
      <c r="NEM29" s="298">
        <v>0</v>
      </c>
      <c r="NEN29" s="299">
        <f t="shared" si="591"/>
        <v>0</v>
      </c>
      <c r="NEO29" s="1"/>
      <c r="NEP29" s="300">
        <v>6</v>
      </c>
      <c r="NEQ29" s="598">
        <v>14</v>
      </c>
      <c r="NER29" s="597" t="s">
        <v>85</v>
      </c>
      <c r="NES29" s="288" t="s">
        <v>32</v>
      </c>
      <c r="NET29" s="282">
        <v>1</v>
      </c>
      <c r="NEU29" s="298">
        <v>0</v>
      </c>
      <c r="NEV29" s="299">
        <f t="shared" si="591"/>
        <v>0</v>
      </c>
      <c r="NEW29" s="1"/>
      <c r="NEX29" s="300">
        <v>6</v>
      </c>
      <c r="NEY29" s="598">
        <v>14</v>
      </c>
      <c r="NEZ29" s="597" t="s">
        <v>85</v>
      </c>
      <c r="NFA29" s="288" t="s">
        <v>32</v>
      </c>
      <c r="NFB29" s="282">
        <v>1</v>
      </c>
      <c r="NFC29" s="298">
        <v>0</v>
      </c>
      <c r="NFD29" s="299">
        <f t="shared" si="592"/>
        <v>0</v>
      </c>
      <c r="NFE29" s="1"/>
      <c r="NFF29" s="300">
        <v>6</v>
      </c>
      <c r="NFG29" s="598">
        <v>14</v>
      </c>
      <c r="NFH29" s="597" t="s">
        <v>85</v>
      </c>
      <c r="NFI29" s="288" t="s">
        <v>32</v>
      </c>
      <c r="NFJ29" s="282">
        <v>1</v>
      </c>
      <c r="NFK29" s="298">
        <v>0</v>
      </c>
      <c r="NFL29" s="299">
        <f t="shared" si="592"/>
        <v>0</v>
      </c>
      <c r="NFM29" s="1"/>
      <c r="NFN29" s="300">
        <v>6</v>
      </c>
      <c r="NFO29" s="598">
        <v>14</v>
      </c>
      <c r="NFP29" s="597" t="s">
        <v>85</v>
      </c>
      <c r="NFQ29" s="288" t="s">
        <v>32</v>
      </c>
      <c r="NFR29" s="282">
        <v>1</v>
      </c>
      <c r="NFS29" s="298">
        <v>0</v>
      </c>
      <c r="NFT29" s="299">
        <f t="shared" si="593"/>
        <v>0</v>
      </c>
      <c r="NFU29" s="1"/>
      <c r="NFV29" s="300">
        <v>6</v>
      </c>
      <c r="NFW29" s="598">
        <v>14</v>
      </c>
      <c r="NFX29" s="597" t="s">
        <v>85</v>
      </c>
      <c r="NFY29" s="288" t="s">
        <v>32</v>
      </c>
      <c r="NFZ29" s="282">
        <v>1</v>
      </c>
      <c r="NGA29" s="298">
        <v>0</v>
      </c>
      <c r="NGB29" s="299">
        <f t="shared" si="593"/>
        <v>0</v>
      </c>
      <c r="NGC29" s="1"/>
      <c r="NGD29" s="300">
        <v>6</v>
      </c>
      <c r="NGE29" s="598">
        <v>14</v>
      </c>
      <c r="NGF29" s="597" t="s">
        <v>85</v>
      </c>
      <c r="NGG29" s="288" t="s">
        <v>32</v>
      </c>
      <c r="NGH29" s="282">
        <v>1</v>
      </c>
      <c r="NGI29" s="298">
        <v>0</v>
      </c>
      <c r="NGJ29" s="299">
        <f t="shared" si="594"/>
        <v>0</v>
      </c>
      <c r="NGK29" s="1"/>
      <c r="NGL29" s="300">
        <v>6</v>
      </c>
      <c r="NGM29" s="598">
        <v>14</v>
      </c>
      <c r="NGN29" s="597" t="s">
        <v>85</v>
      </c>
      <c r="NGO29" s="288" t="s">
        <v>32</v>
      </c>
      <c r="NGP29" s="282">
        <v>1</v>
      </c>
      <c r="NGQ29" s="298">
        <v>0</v>
      </c>
      <c r="NGR29" s="299">
        <f t="shared" si="594"/>
        <v>0</v>
      </c>
      <c r="NGS29" s="1"/>
      <c r="NGT29" s="300">
        <v>6</v>
      </c>
      <c r="NGU29" s="598">
        <v>14</v>
      </c>
      <c r="NGV29" s="597" t="s">
        <v>85</v>
      </c>
      <c r="NGW29" s="288" t="s">
        <v>32</v>
      </c>
      <c r="NGX29" s="282">
        <v>1</v>
      </c>
      <c r="NGY29" s="298">
        <v>0</v>
      </c>
      <c r="NGZ29" s="299">
        <f t="shared" si="595"/>
        <v>0</v>
      </c>
      <c r="NHA29" s="1"/>
      <c r="NHB29" s="300">
        <v>6</v>
      </c>
      <c r="NHC29" s="598">
        <v>14</v>
      </c>
      <c r="NHD29" s="597" t="s">
        <v>85</v>
      </c>
      <c r="NHE29" s="288" t="s">
        <v>32</v>
      </c>
      <c r="NHF29" s="282">
        <v>1</v>
      </c>
      <c r="NHG29" s="298">
        <v>0</v>
      </c>
      <c r="NHH29" s="299">
        <f t="shared" si="595"/>
        <v>0</v>
      </c>
      <c r="NHI29" s="1"/>
      <c r="NHJ29" s="300">
        <v>6</v>
      </c>
      <c r="NHK29" s="598">
        <v>14</v>
      </c>
      <c r="NHL29" s="597" t="s">
        <v>85</v>
      </c>
      <c r="NHM29" s="288" t="s">
        <v>32</v>
      </c>
      <c r="NHN29" s="282">
        <v>1</v>
      </c>
      <c r="NHO29" s="298">
        <v>0</v>
      </c>
      <c r="NHP29" s="299">
        <f t="shared" si="596"/>
        <v>0</v>
      </c>
      <c r="NHQ29" s="1"/>
      <c r="NHR29" s="300">
        <v>6</v>
      </c>
      <c r="NHS29" s="598">
        <v>14</v>
      </c>
      <c r="NHT29" s="597" t="s">
        <v>85</v>
      </c>
      <c r="NHU29" s="288" t="s">
        <v>32</v>
      </c>
      <c r="NHV29" s="282">
        <v>1</v>
      </c>
      <c r="NHW29" s="298">
        <v>0</v>
      </c>
      <c r="NHX29" s="299">
        <f t="shared" si="596"/>
        <v>0</v>
      </c>
      <c r="NHY29" s="1"/>
      <c r="NHZ29" s="300">
        <v>6</v>
      </c>
      <c r="NIA29" s="598">
        <v>14</v>
      </c>
      <c r="NIB29" s="597" t="s">
        <v>85</v>
      </c>
      <c r="NIC29" s="288" t="s">
        <v>32</v>
      </c>
      <c r="NID29" s="282">
        <v>1</v>
      </c>
      <c r="NIE29" s="298">
        <v>0</v>
      </c>
      <c r="NIF29" s="299">
        <f t="shared" si="597"/>
        <v>0</v>
      </c>
      <c r="NIG29" s="1"/>
      <c r="NIH29" s="300">
        <v>6</v>
      </c>
      <c r="NII29" s="598">
        <v>14</v>
      </c>
      <c r="NIJ29" s="597" t="s">
        <v>85</v>
      </c>
      <c r="NIK29" s="288" t="s">
        <v>32</v>
      </c>
      <c r="NIL29" s="282">
        <v>1</v>
      </c>
      <c r="NIM29" s="298">
        <v>0</v>
      </c>
      <c r="NIN29" s="299">
        <f t="shared" si="597"/>
        <v>0</v>
      </c>
      <c r="NIO29" s="1"/>
      <c r="NIP29" s="300">
        <v>6</v>
      </c>
      <c r="NIQ29" s="598">
        <v>14</v>
      </c>
      <c r="NIR29" s="597" t="s">
        <v>85</v>
      </c>
      <c r="NIS29" s="288" t="s">
        <v>32</v>
      </c>
      <c r="NIT29" s="282">
        <v>1</v>
      </c>
      <c r="NIU29" s="298">
        <v>0</v>
      </c>
      <c r="NIV29" s="299">
        <f t="shared" si="598"/>
        <v>0</v>
      </c>
      <c r="NIW29" s="1"/>
      <c r="NIX29" s="300">
        <v>6</v>
      </c>
      <c r="NIY29" s="598">
        <v>14</v>
      </c>
      <c r="NIZ29" s="597" t="s">
        <v>85</v>
      </c>
      <c r="NJA29" s="288" t="s">
        <v>32</v>
      </c>
      <c r="NJB29" s="282">
        <v>1</v>
      </c>
      <c r="NJC29" s="298">
        <v>0</v>
      </c>
      <c r="NJD29" s="299">
        <f t="shared" si="598"/>
        <v>0</v>
      </c>
      <c r="NJE29" s="1"/>
      <c r="NJF29" s="300">
        <v>6</v>
      </c>
      <c r="NJG29" s="598">
        <v>14</v>
      </c>
      <c r="NJH29" s="597" t="s">
        <v>85</v>
      </c>
      <c r="NJI29" s="288" t="s">
        <v>32</v>
      </c>
      <c r="NJJ29" s="282">
        <v>1</v>
      </c>
      <c r="NJK29" s="298">
        <v>0</v>
      </c>
      <c r="NJL29" s="299">
        <f t="shared" si="599"/>
        <v>0</v>
      </c>
      <c r="NJM29" s="1"/>
      <c r="NJN29" s="300">
        <v>6</v>
      </c>
      <c r="NJO29" s="598">
        <v>14</v>
      </c>
      <c r="NJP29" s="597" t="s">
        <v>85</v>
      </c>
      <c r="NJQ29" s="288" t="s">
        <v>32</v>
      </c>
      <c r="NJR29" s="282">
        <v>1</v>
      </c>
      <c r="NJS29" s="298">
        <v>0</v>
      </c>
      <c r="NJT29" s="299">
        <f t="shared" si="599"/>
        <v>0</v>
      </c>
      <c r="NJU29" s="1"/>
      <c r="NJV29" s="300">
        <v>6</v>
      </c>
      <c r="NJW29" s="598">
        <v>14</v>
      </c>
      <c r="NJX29" s="597" t="s">
        <v>85</v>
      </c>
      <c r="NJY29" s="288" t="s">
        <v>32</v>
      </c>
      <c r="NJZ29" s="282">
        <v>1</v>
      </c>
      <c r="NKA29" s="298">
        <v>0</v>
      </c>
      <c r="NKB29" s="299">
        <f t="shared" si="600"/>
        <v>0</v>
      </c>
      <c r="NKC29" s="1"/>
      <c r="NKD29" s="300">
        <v>6</v>
      </c>
      <c r="NKE29" s="598">
        <v>14</v>
      </c>
      <c r="NKF29" s="597" t="s">
        <v>85</v>
      </c>
      <c r="NKG29" s="288" t="s">
        <v>32</v>
      </c>
      <c r="NKH29" s="282">
        <v>1</v>
      </c>
      <c r="NKI29" s="298">
        <v>0</v>
      </c>
      <c r="NKJ29" s="299">
        <f t="shared" si="600"/>
        <v>0</v>
      </c>
      <c r="NKK29" s="1"/>
      <c r="NKL29" s="300">
        <v>6</v>
      </c>
      <c r="NKM29" s="598">
        <v>14</v>
      </c>
      <c r="NKN29" s="597" t="s">
        <v>85</v>
      </c>
      <c r="NKO29" s="288" t="s">
        <v>32</v>
      </c>
      <c r="NKP29" s="282">
        <v>1</v>
      </c>
      <c r="NKQ29" s="298">
        <v>0</v>
      </c>
      <c r="NKR29" s="299">
        <f t="shared" si="601"/>
        <v>0</v>
      </c>
      <c r="NKS29" s="1"/>
      <c r="NKT29" s="300">
        <v>6</v>
      </c>
      <c r="NKU29" s="598">
        <v>14</v>
      </c>
      <c r="NKV29" s="597" t="s">
        <v>85</v>
      </c>
      <c r="NKW29" s="288" t="s">
        <v>32</v>
      </c>
      <c r="NKX29" s="282">
        <v>1</v>
      </c>
      <c r="NKY29" s="298">
        <v>0</v>
      </c>
      <c r="NKZ29" s="299">
        <f t="shared" si="601"/>
        <v>0</v>
      </c>
      <c r="NLA29" s="1"/>
      <c r="NLB29" s="300">
        <v>6</v>
      </c>
      <c r="NLC29" s="598">
        <v>14</v>
      </c>
      <c r="NLD29" s="597" t="s">
        <v>85</v>
      </c>
      <c r="NLE29" s="288" t="s">
        <v>32</v>
      </c>
      <c r="NLF29" s="282">
        <v>1</v>
      </c>
      <c r="NLG29" s="298">
        <v>0</v>
      </c>
      <c r="NLH29" s="299">
        <f t="shared" si="602"/>
        <v>0</v>
      </c>
      <c r="NLI29" s="1"/>
      <c r="NLJ29" s="300">
        <v>6</v>
      </c>
      <c r="NLK29" s="598">
        <v>14</v>
      </c>
      <c r="NLL29" s="597" t="s">
        <v>85</v>
      </c>
      <c r="NLM29" s="288" t="s">
        <v>32</v>
      </c>
      <c r="NLN29" s="282">
        <v>1</v>
      </c>
      <c r="NLO29" s="298">
        <v>0</v>
      </c>
      <c r="NLP29" s="299">
        <f t="shared" si="602"/>
        <v>0</v>
      </c>
      <c r="NLQ29" s="1"/>
      <c r="NLR29" s="300">
        <v>6</v>
      </c>
      <c r="NLS29" s="598">
        <v>14</v>
      </c>
      <c r="NLT29" s="597" t="s">
        <v>85</v>
      </c>
      <c r="NLU29" s="288" t="s">
        <v>32</v>
      </c>
      <c r="NLV29" s="282">
        <v>1</v>
      </c>
      <c r="NLW29" s="298">
        <v>0</v>
      </c>
      <c r="NLX29" s="299">
        <f t="shared" si="603"/>
        <v>0</v>
      </c>
      <c r="NLY29" s="1"/>
      <c r="NLZ29" s="300">
        <v>6</v>
      </c>
      <c r="NMA29" s="598">
        <v>14</v>
      </c>
      <c r="NMB29" s="597" t="s">
        <v>85</v>
      </c>
      <c r="NMC29" s="288" t="s">
        <v>32</v>
      </c>
      <c r="NMD29" s="282">
        <v>1</v>
      </c>
      <c r="NME29" s="298">
        <v>0</v>
      </c>
      <c r="NMF29" s="299">
        <f t="shared" si="603"/>
        <v>0</v>
      </c>
      <c r="NMG29" s="1"/>
      <c r="NMH29" s="300">
        <v>6</v>
      </c>
      <c r="NMI29" s="598">
        <v>14</v>
      </c>
      <c r="NMJ29" s="597" t="s">
        <v>85</v>
      </c>
      <c r="NMK29" s="288" t="s">
        <v>32</v>
      </c>
      <c r="NML29" s="282">
        <v>1</v>
      </c>
      <c r="NMM29" s="298">
        <v>0</v>
      </c>
      <c r="NMN29" s="299">
        <f t="shared" si="604"/>
        <v>0</v>
      </c>
      <c r="NMO29" s="1"/>
      <c r="NMP29" s="300">
        <v>6</v>
      </c>
      <c r="NMQ29" s="598">
        <v>14</v>
      </c>
      <c r="NMR29" s="597" t="s">
        <v>85</v>
      </c>
      <c r="NMS29" s="288" t="s">
        <v>32</v>
      </c>
      <c r="NMT29" s="282">
        <v>1</v>
      </c>
      <c r="NMU29" s="298">
        <v>0</v>
      </c>
      <c r="NMV29" s="299">
        <f t="shared" si="604"/>
        <v>0</v>
      </c>
      <c r="NMW29" s="1"/>
      <c r="NMX29" s="300">
        <v>6</v>
      </c>
      <c r="NMY29" s="598">
        <v>14</v>
      </c>
      <c r="NMZ29" s="597" t="s">
        <v>85</v>
      </c>
      <c r="NNA29" s="288" t="s">
        <v>32</v>
      </c>
      <c r="NNB29" s="282">
        <v>1</v>
      </c>
      <c r="NNC29" s="298">
        <v>0</v>
      </c>
      <c r="NND29" s="299">
        <f t="shared" si="605"/>
        <v>0</v>
      </c>
      <c r="NNE29" s="1"/>
      <c r="NNF29" s="300">
        <v>6</v>
      </c>
      <c r="NNG29" s="598">
        <v>14</v>
      </c>
      <c r="NNH29" s="597" t="s">
        <v>85</v>
      </c>
      <c r="NNI29" s="288" t="s">
        <v>32</v>
      </c>
      <c r="NNJ29" s="282">
        <v>1</v>
      </c>
      <c r="NNK29" s="298">
        <v>0</v>
      </c>
      <c r="NNL29" s="299">
        <f t="shared" si="605"/>
        <v>0</v>
      </c>
      <c r="NNM29" s="1"/>
      <c r="NNN29" s="300">
        <v>6</v>
      </c>
      <c r="NNO29" s="598">
        <v>14</v>
      </c>
      <c r="NNP29" s="597" t="s">
        <v>85</v>
      </c>
      <c r="NNQ29" s="288" t="s">
        <v>32</v>
      </c>
      <c r="NNR29" s="282">
        <v>1</v>
      </c>
      <c r="NNS29" s="298">
        <v>0</v>
      </c>
      <c r="NNT29" s="299">
        <f t="shared" si="606"/>
        <v>0</v>
      </c>
      <c r="NNU29" s="1"/>
      <c r="NNV29" s="300">
        <v>6</v>
      </c>
      <c r="NNW29" s="598">
        <v>14</v>
      </c>
      <c r="NNX29" s="597" t="s">
        <v>85</v>
      </c>
      <c r="NNY29" s="288" t="s">
        <v>32</v>
      </c>
      <c r="NNZ29" s="282">
        <v>1</v>
      </c>
      <c r="NOA29" s="298">
        <v>0</v>
      </c>
      <c r="NOB29" s="299">
        <f t="shared" si="606"/>
        <v>0</v>
      </c>
      <c r="NOC29" s="1"/>
      <c r="NOD29" s="300">
        <v>6</v>
      </c>
      <c r="NOE29" s="598">
        <v>14</v>
      </c>
      <c r="NOF29" s="597" t="s">
        <v>85</v>
      </c>
      <c r="NOG29" s="288" t="s">
        <v>32</v>
      </c>
      <c r="NOH29" s="282">
        <v>1</v>
      </c>
      <c r="NOI29" s="298">
        <v>0</v>
      </c>
      <c r="NOJ29" s="299">
        <f t="shared" si="607"/>
        <v>0</v>
      </c>
      <c r="NOK29" s="1"/>
      <c r="NOL29" s="300">
        <v>6</v>
      </c>
      <c r="NOM29" s="598">
        <v>14</v>
      </c>
      <c r="NON29" s="597" t="s">
        <v>85</v>
      </c>
      <c r="NOO29" s="288" t="s">
        <v>32</v>
      </c>
      <c r="NOP29" s="282">
        <v>1</v>
      </c>
      <c r="NOQ29" s="298">
        <v>0</v>
      </c>
      <c r="NOR29" s="299">
        <f t="shared" si="607"/>
        <v>0</v>
      </c>
      <c r="NOS29" s="1"/>
      <c r="NOT29" s="300">
        <v>6</v>
      </c>
      <c r="NOU29" s="598">
        <v>14</v>
      </c>
      <c r="NOV29" s="597" t="s">
        <v>85</v>
      </c>
      <c r="NOW29" s="288" t="s">
        <v>32</v>
      </c>
      <c r="NOX29" s="282">
        <v>1</v>
      </c>
      <c r="NOY29" s="298">
        <v>0</v>
      </c>
      <c r="NOZ29" s="299">
        <f t="shared" si="608"/>
        <v>0</v>
      </c>
      <c r="NPA29" s="1"/>
      <c r="NPB29" s="300">
        <v>6</v>
      </c>
      <c r="NPC29" s="598">
        <v>14</v>
      </c>
      <c r="NPD29" s="597" t="s">
        <v>85</v>
      </c>
      <c r="NPE29" s="288" t="s">
        <v>32</v>
      </c>
      <c r="NPF29" s="282">
        <v>1</v>
      </c>
      <c r="NPG29" s="298">
        <v>0</v>
      </c>
      <c r="NPH29" s="299">
        <f t="shared" si="608"/>
        <v>0</v>
      </c>
      <c r="NPI29" s="1"/>
      <c r="NPJ29" s="300">
        <v>6</v>
      </c>
      <c r="NPK29" s="598">
        <v>14</v>
      </c>
      <c r="NPL29" s="597" t="s">
        <v>85</v>
      </c>
      <c r="NPM29" s="288" t="s">
        <v>32</v>
      </c>
      <c r="NPN29" s="282">
        <v>1</v>
      </c>
      <c r="NPO29" s="298">
        <v>0</v>
      </c>
      <c r="NPP29" s="299">
        <f t="shared" si="609"/>
        <v>0</v>
      </c>
      <c r="NPQ29" s="1"/>
      <c r="NPR29" s="300">
        <v>6</v>
      </c>
      <c r="NPS29" s="598">
        <v>14</v>
      </c>
      <c r="NPT29" s="597" t="s">
        <v>85</v>
      </c>
      <c r="NPU29" s="288" t="s">
        <v>32</v>
      </c>
      <c r="NPV29" s="282">
        <v>1</v>
      </c>
      <c r="NPW29" s="298">
        <v>0</v>
      </c>
      <c r="NPX29" s="299">
        <f t="shared" si="609"/>
        <v>0</v>
      </c>
      <c r="NPY29" s="1"/>
      <c r="NPZ29" s="300">
        <v>6</v>
      </c>
      <c r="NQA29" s="598">
        <v>14</v>
      </c>
      <c r="NQB29" s="597" t="s">
        <v>85</v>
      </c>
      <c r="NQC29" s="288" t="s">
        <v>32</v>
      </c>
      <c r="NQD29" s="282">
        <v>1</v>
      </c>
      <c r="NQE29" s="298">
        <v>0</v>
      </c>
      <c r="NQF29" s="299">
        <f t="shared" si="610"/>
        <v>0</v>
      </c>
      <c r="NQG29" s="1"/>
      <c r="NQH29" s="300">
        <v>6</v>
      </c>
      <c r="NQI29" s="598">
        <v>14</v>
      </c>
      <c r="NQJ29" s="597" t="s">
        <v>85</v>
      </c>
      <c r="NQK29" s="288" t="s">
        <v>32</v>
      </c>
      <c r="NQL29" s="282">
        <v>1</v>
      </c>
      <c r="NQM29" s="298">
        <v>0</v>
      </c>
      <c r="NQN29" s="299">
        <f t="shared" si="610"/>
        <v>0</v>
      </c>
      <c r="NQO29" s="1"/>
      <c r="NQP29" s="300">
        <v>6</v>
      </c>
      <c r="NQQ29" s="598">
        <v>14</v>
      </c>
      <c r="NQR29" s="597" t="s">
        <v>85</v>
      </c>
      <c r="NQS29" s="288" t="s">
        <v>32</v>
      </c>
      <c r="NQT29" s="282">
        <v>1</v>
      </c>
      <c r="NQU29" s="298">
        <v>0</v>
      </c>
      <c r="NQV29" s="299">
        <f t="shared" si="611"/>
        <v>0</v>
      </c>
      <c r="NQW29" s="1"/>
      <c r="NQX29" s="300">
        <v>6</v>
      </c>
      <c r="NQY29" s="598">
        <v>14</v>
      </c>
      <c r="NQZ29" s="597" t="s">
        <v>85</v>
      </c>
      <c r="NRA29" s="288" t="s">
        <v>32</v>
      </c>
      <c r="NRB29" s="282">
        <v>1</v>
      </c>
      <c r="NRC29" s="298">
        <v>0</v>
      </c>
      <c r="NRD29" s="299">
        <f t="shared" si="611"/>
        <v>0</v>
      </c>
      <c r="NRE29" s="1"/>
      <c r="NRF29" s="300">
        <v>6</v>
      </c>
      <c r="NRG29" s="598">
        <v>14</v>
      </c>
      <c r="NRH29" s="597" t="s">
        <v>85</v>
      </c>
      <c r="NRI29" s="288" t="s">
        <v>32</v>
      </c>
      <c r="NRJ29" s="282">
        <v>1</v>
      </c>
      <c r="NRK29" s="298">
        <v>0</v>
      </c>
      <c r="NRL29" s="299">
        <f t="shared" si="612"/>
        <v>0</v>
      </c>
      <c r="NRM29" s="1"/>
      <c r="NRN29" s="300">
        <v>6</v>
      </c>
      <c r="NRO29" s="598">
        <v>14</v>
      </c>
      <c r="NRP29" s="597" t="s">
        <v>85</v>
      </c>
      <c r="NRQ29" s="288" t="s">
        <v>32</v>
      </c>
      <c r="NRR29" s="282">
        <v>1</v>
      </c>
      <c r="NRS29" s="298">
        <v>0</v>
      </c>
      <c r="NRT29" s="299">
        <f t="shared" si="612"/>
        <v>0</v>
      </c>
      <c r="NRU29" s="1"/>
      <c r="NRV29" s="300">
        <v>6</v>
      </c>
      <c r="NRW29" s="598">
        <v>14</v>
      </c>
      <c r="NRX29" s="597" t="s">
        <v>85</v>
      </c>
      <c r="NRY29" s="288" t="s">
        <v>32</v>
      </c>
      <c r="NRZ29" s="282">
        <v>1</v>
      </c>
      <c r="NSA29" s="298">
        <v>0</v>
      </c>
      <c r="NSB29" s="299">
        <f t="shared" si="613"/>
        <v>0</v>
      </c>
      <c r="NSC29" s="1"/>
      <c r="NSD29" s="300">
        <v>6</v>
      </c>
      <c r="NSE29" s="598">
        <v>14</v>
      </c>
      <c r="NSF29" s="597" t="s">
        <v>85</v>
      </c>
      <c r="NSG29" s="288" t="s">
        <v>32</v>
      </c>
      <c r="NSH29" s="282">
        <v>1</v>
      </c>
      <c r="NSI29" s="298">
        <v>0</v>
      </c>
      <c r="NSJ29" s="299">
        <f t="shared" si="613"/>
        <v>0</v>
      </c>
      <c r="NSK29" s="1"/>
      <c r="NSL29" s="300">
        <v>6</v>
      </c>
      <c r="NSM29" s="598">
        <v>14</v>
      </c>
      <c r="NSN29" s="597" t="s">
        <v>85</v>
      </c>
      <c r="NSO29" s="288" t="s">
        <v>32</v>
      </c>
      <c r="NSP29" s="282">
        <v>1</v>
      </c>
      <c r="NSQ29" s="298">
        <v>0</v>
      </c>
      <c r="NSR29" s="299">
        <f t="shared" si="614"/>
        <v>0</v>
      </c>
      <c r="NSS29" s="1"/>
      <c r="NST29" s="300">
        <v>6</v>
      </c>
      <c r="NSU29" s="598">
        <v>14</v>
      </c>
      <c r="NSV29" s="597" t="s">
        <v>85</v>
      </c>
      <c r="NSW29" s="288" t="s">
        <v>32</v>
      </c>
      <c r="NSX29" s="282">
        <v>1</v>
      </c>
      <c r="NSY29" s="298">
        <v>0</v>
      </c>
      <c r="NSZ29" s="299">
        <f t="shared" si="614"/>
        <v>0</v>
      </c>
      <c r="NTA29" s="1"/>
      <c r="NTB29" s="300">
        <v>6</v>
      </c>
      <c r="NTC29" s="598">
        <v>14</v>
      </c>
      <c r="NTD29" s="597" t="s">
        <v>85</v>
      </c>
      <c r="NTE29" s="288" t="s">
        <v>32</v>
      </c>
      <c r="NTF29" s="282">
        <v>1</v>
      </c>
      <c r="NTG29" s="298">
        <v>0</v>
      </c>
      <c r="NTH29" s="299">
        <f t="shared" si="615"/>
        <v>0</v>
      </c>
      <c r="NTI29" s="1"/>
      <c r="NTJ29" s="300">
        <v>6</v>
      </c>
      <c r="NTK29" s="598">
        <v>14</v>
      </c>
      <c r="NTL29" s="597" t="s">
        <v>85</v>
      </c>
      <c r="NTM29" s="288" t="s">
        <v>32</v>
      </c>
      <c r="NTN29" s="282">
        <v>1</v>
      </c>
      <c r="NTO29" s="298">
        <v>0</v>
      </c>
      <c r="NTP29" s="299">
        <f t="shared" si="615"/>
        <v>0</v>
      </c>
      <c r="NTQ29" s="1"/>
      <c r="NTR29" s="300">
        <v>6</v>
      </c>
      <c r="NTS29" s="598">
        <v>14</v>
      </c>
      <c r="NTT29" s="597" t="s">
        <v>85</v>
      </c>
      <c r="NTU29" s="288" t="s">
        <v>32</v>
      </c>
      <c r="NTV29" s="282">
        <v>1</v>
      </c>
      <c r="NTW29" s="298">
        <v>0</v>
      </c>
      <c r="NTX29" s="299">
        <f t="shared" si="616"/>
        <v>0</v>
      </c>
      <c r="NTY29" s="1"/>
      <c r="NTZ29" s="300">
        <v>6</v>
      </c>
      <c r="NUA29" s="598">
        <v>14</v>
      </c>
      <c r="NUB29" s="597" t="s">
        <v>85</v>
      </c>
      <c r="NUC29" s="288" t="s">
        <v>32</v>
      </c>
      <c r="NUD29" s="282">
        <v>1</v>
      </c>
      <c r="NUE29" s="298">
        <v>0</v>
      </c>
      <c r="NUF29" s="299">
        <f t="shared" si="616"/>
        <v>0</v>
      </c>
      <c r="NUG29" s="1"/>
      <c r="NUH29" s="300">
        <v>6</v>
      </c>
      <c r="NUI29" s="598">
        <v>14</v>
      </c>
      <c r="NUJ29" s="597" t="s">
        <v>85</v>
      </c>
      <c r="NUK29" s="288" t="s">
        <v>32</v>
      </c>
      <c r="NUL29" s="282">
        <v>1</v>
      </c>
      <c r="NUM29" s="298">
        <v>0</v>
      </c>
      <c r="NUN29" s="299">
        <f t="shared" si="617"/>
        <v>0</v>
      </c>
      <c r="NUO29" s="1"/>
      <c r="NUP29" s="300">
        <v>6</v>
      </c>
      <c r="NUQ29" s="598">
        <v>14</v>
      </c>
      <c r="NUR29" s="597" t="s">
        <v>85</v>
      </c>
      <c r="NUS29" s="288" t="s">
        <v>32</v>
      </c>
      <c r="NUT29" s="282">
        <v>1</v>
      </c>
      <c r="NUU29" s="298">
        <v>0</v>
      </c>
      <c r="NUV29" s="299">
        <f t="shared" si="617"/>
        <v>0</v>
      </c>
      <c r="NUW29" s="1"/>
      <c r="NUX29" s="300">
        <v>6</v>
      </c>
      <c r="NUY29" s="598">
        <v>14</v>
      </c>
      <c r="NUZ29" s="597" t="s">
        <v>85</v>
      </c>
      <c r="NVA29" s="288" t="s">
        <v>32</v>
      </c>
      <c r="NVB29" s="282">
        <v>1</v>
      </c>
      <c r="NVC29" s="298">
        <v>0</v>
      </c>
      <c r="NVD29" s="299">
        <f t="shared" si="618"/>
        <v>0</v>
      </c>
      <c r="NVE29" s="1"/>
      <c r="NVF29" s="300">
        <v>6</v>
      </c>
      <c r="NVG29" s="598">
        <v>14</v>
      </c>
      <c r="NVH29" s="597" t="s">
        <v>85</v>
      </c>
      <c r="NVI29" s="288" t="s">
        <v>32</v>
      </c>
      <c r="NVJ29" s="282">
        <v>1</v>
      </c>
      <c r="NVK29" s="298">
        <v>0</v>
      </c>
      <c r="NVL29" s="299">
        <f t="shared" si="618"/>
        <v>0</v>
      </c>
      <c r="NVM29" s="1"/>
      <c r="NVN29" s="300">
        <v>6</v>
      </c>
      <c r="NVO29" s="598">
        <v>14</v>
      </c>
      <c r="NVP29" s="597" t="s">
        <v>85</v>
      </c>
      <c r="NVQ29" s="288" t="s">
        <v>32</v>
      </c>
      <c r="NVR29" s="282">
        <v>1</v>
      </c>
      <c r="NVS29" s="298">
        <v>0</v>
      </c>
      <c r="NVT29" s="299">
        <f t="shared" si="619"/>
        <v>0</v>
      </c>
      <c r="NVU29" s="1"/>
      <c r="NVV29" s="300">
        <v>6</v>
      </c>
      <c r="NVW29" s="598">
        <v>14</v>
      </c>
      <c r="NVX29" s="597" t="s">
        <v>85</v>
      </c>
      <c r="NVY29" s="288" t="s">
        <v>32</v>
      </c>
      <c r="NVZ29" s="282">
        <v>1</v>
      </c>
      <c r="NWA29" s="298">
        <v>0</v>
      </c>
      <c r="NWB29" s="299">
        <f t="shared" si="619"/>
        <v>0</v>
      </c>
      <c r="NWC29" s="1"/>
      <c r="NWD29" s="300">
        <v>6</v>
      </c>
      <c r="NWE29" s="598">
        <v>14</v>
      </c>
      <c r="NWF29" s="597" t="s">
        <v>85</v>
      </c>
      <c r="NWG29" s="288" t="s">
        <v>32</v>
      </c>
      <c r="NWH29" s="282">
        <v>1</v>
      </c>
      <c r="NWI29" s="298">
        <v>0</v>
      </c>
      <c r="NWJ29" s="299">
        <f t="shared" si="620"/>
        <v>0</v>
      </c>
      <c r="NWK29" s="1"/>
      <c r="NWL29" s="300">
        <v>6</v>
      </c>
      <c r="NWM29" s="598">
        <v>14</v>
      </c>
      <c r="NWN29" s="597" t="s">
        <v>85</v>
      </c>
      <c r="NWO29" s="288" t="s">
        <v>32</v>
      </c>
      <c r="NWP29" s="282">
        <v>1</v>
      </c>
      <c r="NWQ29" s="298">
        <v>0</v>
      </c>
      <c r="NWR29" s="299">
        <f t="shared" si="620"/>
        <v>0</v>
      </c>
      <c r="NWS29" s="1"/>
      <c r="NWT29" s="300">
        <v>6</v>
      </c>
      <c r="NWU29" s="598">
        <v>14</v>
      </c>
      <c r="NWV29" s="597" t="s">
        <v>85</v>
      </c>
      <c r="NWW29" s="288" t="s">
        <v>32</v>
      </c>
      <c r="NWX29" s="282">
        <v>1</v>
      </c>
      <c r="NWY29" s="298">
        <v>0</v>
      </c>
      <c r="NWZ29" s="299">
        <f t="shared" si="621"/>
        <v>0</v>
      </c>
      <c r="NXA29" s="1"/>
      <c r="NXB29" s="300">
        <v>6</v>
      </c>
      <c r="NXC29" s="598">
        <v>14</v>
      </c>
      <c r="NXD29" s="597" t="s">
        <v>85</v>
      </c>
      <c r="NXE29" s="288" t="s">
        <v>32</v>
      </c>
      <c r="NXF29" s="282">
        <v>1</v>
      </c>
      <c r="NXG29" s="298">
        <v>0</v>
      </c>
      <c r="NXH29" s="299">
        <f t="shared" si="621"/>
        <v>0</v>
      </c>
      <c r="NXI29" s="1"/>
      <c r="NXJ29" s="300">
        <v>6</v>
      </c>
      <c r="NXK29" s="598">
        <v>14</v>
      </c>
      <c r="NXL29" s="597" t="s">
        <v>85</v>
      </c>
      <c r="NXM29" s="288" t="s">
        <v>32</v>
      </c>
      <c r="NXN29" s="282">
        <v>1</v>
      </c>
      <c r="NXO29" s="298">
        <v>0</v>
      </c>
      <c r="NXP29" s="299">
        <f t="shared" si="622"/>
        <v>0</v>
      </c>
      <c r="NXQ29" s="1"/>
      <c r="NXR29" s="300">
        <v>6</v>
      </c>
      <c r="NXS29" s="598">
        <v>14</v>
      </c>
      <c r="NXT29" s="597" t="s">
        <v>85</v>
      </c>
      <c r="NXU29" s="288" t="s">
        <v>32</v>
      </c>
      <c r="NXV29" s="282">
        <v>1</v>
      </c>
      <c r="NXW29" s="298">
        <v>0</v>
      </c>
      <c r="NXX29" s="299">
        <f t="shared" si="622"/>
        <v>0</v>
      </c>
      <c r="NXY29" s="1"/>
      <c r="NXZ29" s="300">
        <v>6</v>
      </c>
      <c r="NYA29" s="598">
        <v>14</v>
      </c>
      <c r="NYB29" s="597" t="s">
        <v>85</v>
      </c>
      <c r="NYC29" s="288" t="s">
        <v>32</v>
      </c>
      <c r="NYD29" s="282">
        <v>1</v>
      </c>
      <c r="NYE29" s="298">
        <v>0</v>
      </c>
      <c r="NYF29" s="299">
        <f t="shared" si="623"/>
        <v>0</v>
      </c>
      <c r="NYG29" s="1"/>
      <c r="NYH29" s="300">
        <v>6</v>
      </c>
      <c r="NYI29" s="598">
        <v>14</v>
      </c>
      <c r="NYJ29" s="597" t="s">
        <v>85</v>
      </c>
      <c r="NYK29" s="288" t="s">
        <v>32</v>
      </c>
      <c r="NYL29" s="282">
        <v>1</v>
      </c>
      <c r="NYM29" s="298">
        <v>0</v>
      </c>
      <c r="NYN29" s="299">
        <f t="shared" si="623"/>
        <v>0</v>
      </c>
      <c r="NYO29" s="1"/>
      <c r="NYP29" s="300">
        <v>6</v>
      </c>
      <c r="NYQ29" s="598">
        <v>14</v>
      </c>
      <c r="NYR29" s="597" t="s">
        <v>85</v>
      </c>
      <c r="NYS29" s="288" t="s">
        <v>32</v>
      </c>
      <c r="NYT29" s="282">
        <v>1</v>
      </c>
      <c r="NYU29" s="298">
        <v>0</v>
      </c>
      <c r="NYV29" s="299">
        <f t="shared" si="624"/>
        <v>0</v>
      </c>
      <c r="NYW29" s="1"/>
      <c r="NYX29" s="300">
        <v>6</v>
      </c>
      <c r="NYY29" s="598">
        <v>14</v>
      </c>
      <c r="NYZ29" s="597" t="s">
        <v>85</v>
      </c>
      <c r="NZA29" s="288" t="s">
        <v>32</v>
      </c>
      <c r="NZB29" s="282">
        <v>1</v>
      </c>
      <c r="NZC29" s="298">
        <v>0</v>
      </c>
      <c r="NZD29" s="299">
        <f t="shared" si="624"/>
        <v>0</v>
      </c>
      <c r="NZE29" s="1"/>
      <c r="NZF29" s="300">
        <v>6</v>
      </c>
      <c r="NZG29" s="598">
        <v>14</v>
      </c>
      <c r="NZH29" s="597" t="s">
        <v>85</v>
      </c>
      <c r="NZI29" s="288" t="s">
        <v>32</v>
      </c>
      <c r="NZJ29" s="282">
        <v>1</v>
      </c>
      <c r="NZK29" s="298">
        <v>0</v>
      </c>
      <c r="NZL29" s="299">
        <f t="shared" si="625"/>
        <v>0</v>
      </c>
      <c r="NZM29" s="1"/>
      <c r="NZN29" s="300">
        <v>6</v>
      </c>
      <c r="NZO29" s="598">
        <v>14</v>
      </c>
      <c r="NZP29" s="597" t="s">
        <v>85</v>
      </c>
      <c r="NZQ29" s="288" t="s">
        <v>32</v>
      </c>
      <c r="NZR29" s="282">
        <v>1</v>
      </c>
      <c r="NZS29" s="298">
        <v>0</v>
      </c>
      <c r="NZT29" s="299">
        <f t="shared" si="625"/>
        <v>0</v>
      </c>
      <c r="NZU29" s="1"/>
      <c r="NZV29" s="300">
        <v>6</v>
      </c>
      <c r="NZW29" s="598">
        <v>14</v>
      </c>
      <c r="NZX29" s="597" t="s">
        <v>85</v>
      </c>
      <c r="NZY29" s="288" t="s">
        <v>32</v>
      </c>
      <c r="NZZ29" s="282">
        <v>1</v>
      </c>
      <c r="OAA29" s="298">
        <v>0</v>
      </c>
      <c r="OAB29" s="299">
        <f t="shared" si="626"/>
        <v>0</v>
      </c>
      <c r="OAC29" s="1"/>
      <c r="OAD29" s="300">
        <v>6</v>
      </c>
      <c r="OAE29" s="598">
        <v>14</v>
      </c>
      <c r="OAF29" s="597" t="s">
        <v>85</v>
      </c>
      <c r="OAG29" s="288" t="s">
        <v>32</v>
      </c>
      <c r="OAH29" s="282">
        <v>1</v>
      </c>
      <c r="OAI29" s="298">
        <v>0</v>
      </c>
      <c r="OAJ29" s="299">
        <f t="shared" si="626"/>
        <v>0</v>
      </c>
      <c r="OAK29" s="1"/>
      <c r="OAL29" s="300">
        <v>6</v>
      </c>
      <c r="OAM29" s="598">
        <v>14</v>
      </c>
      <c r="OAN29" s="597" t="s">
        <v>85</v>
      </c>
      <c r="OAO29" s="288" t="s">
        <v>32</v>
      </c>
      <c r="OAP29" s="282">
        <v>1</v>
      </c>
      <c r="OAQ29" s="298">
        <v>0</v>
      </c>
      <c r="OAR29" s="299">
        <f t="shared" si="627"/>
        <v>0</v>
      </c>
      <c r="OAS29" s="1"/>
      <c r="OAT29" s="300">
        <v>6</v>
      </c>
      <c r="OAU29" s="598">
        <v>14</v>
      </c>
      <c r="OAV29" s="597" t="s">
        <v>85</v>
      </c>
      <c r="OAW29" s="288" t="s">
        <v>32</v>
      </c>
      <c r="OAX29" s="282">
        <v>1</v>
      </c>
      <c r="OAY29" s="298">
        <v>0</v>
      </c>
      <c r="OAZ29" s="299">
        <f t="shared" si="627"/>
        <v>0</v>
      </c>
      <c r="OBA29" s="1"/>
      <c r="OBB29" s="300">
        <v>6</v>
      </c>
      <c r="OBC29" s="598">
        <v>14</v>
      </c>
      <c r="OBD29" s="597" t="s">
        <v>85</v>
      </c>
      <c r="OBE29" s="288" t="s">
        <v>32</v>
      </c>
      <c r="OBF29" s="282">
        <v>1</v>
      </c>
      <c r="OBG29" s="298">
        <v>0</v>
      </c>
      <c r="OBH29" s="299">
        <f t="shared" si="628"/>
        <v>0</v>
      </c>
      <c r="OBI29" s="1"/>
      <c r="OBJ29" s="300">
        <v>6</v>
      </c>
      <c r="OBK29" s="598">
        <v>14</v>
      </c>
      <c r="OBL29" s="597" t="s">
        <v>85</v>
      </c>
      <c r="OBM29" s="288" t="s">
        <v>32</v>
      </c>
      <c r="OBN29" s="282">
        <v>1</v>
      </c>
      <c r="OBO29" s="298">
        <v>0</v>
      </c>
      <c r="OBP29" s="299">
        <f t="shared" si="628"/>
        <v>0</v>
      </c>
      <c r="OBQ29" s="1"/>
      <c r="OBR29" s="300">
        <v>6</v>
      </c>
      <c r="OBS29" s="598">
        <v>14</v>
      </c>
      <c r="OBT29" s="597" t="s">
        <v>85</v>
      </c>
      <c r="OBU29" s="288" t="s">
        <v>32</v>
      </c>
      <c r="OBV29" s="282">
        <v>1</v>
      </c>
      <c r="OBW29" s="298">
        <v>0</v>
      </c>
      <c r="OBX29" s="299">
        <f t="shared" si="629"/>
        <v>0</v>
      </c>
      <c r="OBY29" s="1"/>
      <c r="OBZ29" s="300">
        <v>6</v>
      </c>
      <c r="OCA29" s="598">
        <v>14</v>
      </c>
      <c r="OCB29" s="597" t="s">
        <v>85</v>
      </c>
      <c r="OCC29" s="288" t="s">
        <v>32</v>
      </c>
      <c r="OCD29" s="282">
        <v>1</v>
      </c>
      <c r="OCE29" s="298">
        <v>0</v>
      </c>
      <c r="OCF29" s="299">
        <f t="shared" si="629"/>
        <v>0</v>
      </c>
      <c r="OCG29" s="1"/>
      <c r="OCH29" s="300">
        <v>6</v>
      </c>
      <c r="OCI29" s="598">
        <v>14</v>
      </c>
      <c r="OCJ29" s="597" t="s">
        <v>85</v>
      </c>
      <c r="OCK29" s="288" t="s">
        <v>32</v>
      </c>
      <c r="OCL29" s="282">
        <v>1</v>
      </c>
      <c r="OCM29" s="298">
        <v>0</v>
      </c>
      <c r="OCN29" s="299">
        <f t="shared" si="630"/>
        <v>0</v>
      </c>
      <c r="OCO29" s="1"/>
      <c r="OCP29" s="300">
        <v>6</v>
      </c>
      <c r="OCQ29" s="598">
        <v>14</v>
      </c>
      <c r="OCR29" s="597" t="s">
        <v>85</v>
      </c>
      <c r="OCS29" s="288" t="s">
        <v>32</v>
      </c>
      <c r="OCT29" s="282">
        <v>1</v>
      </c>
      <c r="OCU29" s="298">
        <v>0</v>
      </c>
      <c r="OCV29" s="299">
        <f t="shared" si="630"/>
        <v>0</v>
      </c>
      <c r="OCW29" s="1"/>
      <c r="OCX29" s="300">
        <v>6</v>
      </c>
      <c r="OCY29" s="598">
        <v>14</v>
      </c>
      <c r="OCZ29" s="597" t="s">
        <v>85</v>
      </c>
      <c r="ODA29" s="288" t="s">
        <v>32</v>
      </c>
      <c r="ODB29" s="282">
        <v>1</v>
      </c>
      <c r="ODC29" s="298">
        <v>0</v>
      </c>
      <c r="ODD29" s="299">
        <f t="shared" si="631"/>
        <v>0</v>
      </c>
      <c r="ODE29" s="1"/>
      <c r="ODF29" s="300">
        <v>6</v>
      </c>
      <c r="ODG29" s="598">
        <v>14</v>
      </c>
      <c r="ODH29" s="597" t="s">
        <v>85</v>
      </c>
      <c r="ODI29" s="288" t="s">
        <v>32</v>
      </c>
      <c r="ODJ29" s="282">
        <v>1</v>
      </c>
      <c r="ODK29" s="298">
        <v>0</v>
      </c>
      <c r="ODL29" s="299">
        <f t="shared" si="631"/>
        <v>0</v>
      </c>
      <c r="ODM29" s="1"/>
      <c r="ODN29" s="300">
        <v>6</v>
      </c>
      <c r="ODO29" s="598">
        <v>14</v>
      </c>
      <c r="ODP29" s="597" t="s">
        <v>85</v>
      </c>
      <c r="ODQ29" s="288" t="s">
        <v>32</v>
      </c>
      <c r="ODR29" s="282">
        <v>1</v>
      </c>
      <c r="ODS29" s="298">
        <v>0</v>
      </c>
      <c r="ODT29" s="299">
        <f t="shared" si="632"/>
        <v>0</v>
      </c>
      <c r="ODU29" s="1"/>
      <c r="ODV29" s="300">
        <v>6</v>
      </c>
      <c r="ODW29" s="598">
        <v>14</v>
      </c>
      <c r="ODX29" s="597" t="s">
        <v>85</v>
      </c>
      <c r="ODY29" s="288" t="s">
        <v>32</v>
      </c>
      <c r="ODZ29" s="282">
        <v>1</v>
      </c>
      <c r="OEA29" s="298">
        <v>0</v>
      </c>
      <c r="OEB29" s="299">
        <f t="shared" si="632"/>
        <v>0</v>
      </c>
      <c r="OEC29" s="1"/>
      <c r="OED29" s="300">
        <v>6</v>
      </c>
      <c r="OEE29" s="598">
        <v>14</v>
      </c>
      <c r="OEF29" s="597" t="s">
        <v>85</v>
      </c>
      <c r="OEG29" s="288" t="s">
        <v>32</v>
      </c>
      <c r="OEH29" s="282">
        <v>1</v>
      </c>
      <c r="OEI29" s="298">
        <v>0</v>
      </c>
      <c r="OEJ29" s="299">
        <f t="shared" si="633"/>
        <v>0</v>
      </c>
      <c r="OEK29" s="1"/>
      <c r="OEL29" s="300">
        <v>6</v>
      </c>
      <c r="OEM29" s="598">
        <v>14</v>
      </c>
      <c r="OEN29" s="597" t="s">
        <v>85</v>
      </c>
      <c r="OEO29" s="288" t="s">
        <v>32</v>
      </c>
      <c r="OEP29" s="282">
        <v>1</v>
      </c>
      <c r="OEQ29" s="298">
        <v>0</v>
      </c>
      <c r="OER29" s="299">
        <f t="shared" si="633"/>
        <v>0</v>
      </c>
      <c r="OES29" s="1"/>
      <c r="OET29" s="300">
        <v>6</v>
      </c>
      <c r="OEU29" s="598">
        <v>14</v>
      </c>
      <c r="OEV29" s="597" t="s">
        <v>85</v>
      </c>
      <c r="OEW29" s="288" t="s">
        <v>32</v>
      </c>
      <c r="OEX29" s="282">
        <v>1</v>
      </c>
      <c r="OEY29" s="298">
        <v>0</v>
      </c>
      <c r="OEZ29" s="299">
        <f t="shared" si="634"/>
        <v>0</v>
      </c>
      <c r="OFA29" s="1"/>
      <c r="OFB29" s="300">
        <v>6</v>
      </c>
      <c r="OFC29" s="598">
        <v>14</v>
      </c>
      <c r="OFD29" s="597" t="s">
        <v>85</v>
      </c>
      <c r="OFE29" s="288" t="s">
        <v>32</v>
      </c>
      <c r="OFF29" s="282">
        <v>1</v>
      </c>
      <c r="OFG29" s="298">
        <v>0</v>
      </c>
      <c r="OFH29" s="299">
        <f t="shared" si="634"/>
        <v>0</v>
      </c>
      <c r="OFI29" s="1"/>
      <c r="OFJ29" s="300">
        <v>6</v>
      </c>
      <c r="OFK29" s="598">
        <v>14</v>
      </c>
      <c r="OFL29" s="597" t="s">
        <v>85</v>
      </c>
      <c r="OFM29" s="288" t="s">
        <v>32</v>
      </c>
      <c r="OFN29" s="282">
        <v>1</v>
      </c>
      <c r="OFO29" s="298">
        <v>0</v>
      </c>
      <c r="OFP29" s="299">
        <f t="shared" si="635"/>
        <v>0</v>
      </c>
      <c r="OFQ29" s="1"/>
      <c r="OFR29" s="300">
        <v>6</v>
      </c>
      <c r="OFS29" s="598">
        <v>14</v>
      </c>
      <c r="OFT29" s="597" t="s">
        <v>85</v>
      </c>
      <c r="OFU29" s="288" t="s">
        <v>32</v>
      </c>
      <c r="OFV29" s="282">
        <v>1</v>
      </c>
      <c r="OFW29" s="298">
        <v>0</v>
      </c>
      <c r="OFX29" s="299">
        <f t="shared" si="635"/>
        <v>0</v>
      </c>
      <c r="OFY29" s="1"/>
      <c r="OFZ29" s="300">
        <v>6</v>
      </c>
      <c r="OGA29" s="598">
        <v>14</v>
      </c>
      <c r="OGB29" s="597" t="s">
        <v>85</v>
      </c>
      <c r="OGC29" s="288" t="s">
        <v>32</v>
      </c>
      <c r="OGD29" s="282">
        <v>1</v>
      </c>
      <c r="OGE29" s="298">
        <v>0</v>
      </c>
      <c r="OGF29" s="299">
        <f t="shared" si="636"/>
        <v>0</v>
      </c>
      <c r="OGG29" s="1"/>
      <c r="OGH29" s="300">
        <v>6</v>
      </c>
      <c r="OGI29" s="598">
        <v>14</v>
      </c>
      <c r="OGJ29" s="597" t="s">
        <v>85</v>
      </c>
      <c r="OGK29" s="288" t="s">
        <v>32</v>
      </c>
      <c r="OGL29" s="282">
        <v>1</v>
      </c>
      <c r="OGM29" s="298">
        <v>0</v>
      </c>
      <c r="OGN29" s="299">
        <f t="shared" si="636"/>
        <v>0</v>
      </c>
      <c r="OGO29" s="1"/>
      <c r="OGP29" s="300">
        <v>6</v>
      </c>
      <c r="OGQ29" s="598">
        <v>14</v>
      </c>
      <c r="OGR29" s="597" t="s">
        <v>85</v>
      </c>
      <c r="OGS29" s="288" t="s">
        <v>32</v>
      </c>
      <c r="OGT29" s="282">
        <v>1</v>
      </c>
      <c r="OGU29" s="298">
        <v>0</v>
      </c>
      <c r="OGV29" s="299">
        <f t="shared" si="637"/>
        <v>0</v>
      </c>
      <c r="OGW29" s="1"/>
      <c r="OGX29" s="300">
        <v>6</v>
      </c>
      <c r="OGY29" s="598">
        <v>14</v>
      </c>
      <c r="OGZ29" s="597" t="s">
        <v>85</v>
      </c>
      <c r="OHA29" s="288" t="s">
        <v>32</v>
      </c>
      <c r="OHB29" s="282">
        <v>1</v>
      </c>
      <c r="OHC29" s="298">
        <v>0</v>
      </c>
      <c r="OHD29" s="299">
        <f t="shared" si="637"/>
        <v>0</v>
      </c>
      <c r="OHE29" s="1"/>
      <c r="OHF29" s="300">
        <v>6</v>
      </c>
      <c r="OHG29" s="598">
        <v>14</v>
      </c>
      <c r="OHH29" s="597" t="s">
        <v>85</v>
      </c>
      <c r="OHI29" s="288" t="s">
        <v>32</v>
      </c>
      <c r="OHJ29" s="282">
        <v>1</v>
      </c>
      <c r="OHK29" s="298">
        <v>0</v>
      </c>
      <c r="OHL29" s="299">
        <f t="shared" si="638"/>
        <v>0</v>
      </c>
      <c r="OHM29" s="1"/>
      <c r="OHN29" s="300">
        <v>6</v>
      </c>
      <c r="OHO29" s="598">
        <v>14</v>
      </c>
      <c r="OHP29" s="597" t="s">
        <v>85</v>
      </c>
      <c r="OHQ29" s="288" t="s">
        <v>32</v>
      </c>
      <c r="OHR29" s="282">
        <v>1</v>
      </c>
      <c r="OHS29" s="298">
        <v>0</v>
      </c>
      <c r="OHT29" s="299">
        <f t="shared" si="638"/>
        <v>0</v>
      </c>
      <c r="OHU29" s="1"/>
      <c r="OHV29" s="300">
        <v>6</v>
      </c>
      <c r="OHW29" s="598">
        <v>14</v>
      </c>
      <c r="OHX29" s="597" t="s">
        <v>85</v>
      </c>
      <c r="OHY29" s="288" t="s">
        <v>32</v>
      </c>
      <c r="OHZ29" s="282">
        <v>1</v>
      </c>
      <c r="OIA29" s="298">
        <v>0</v>
      </c>
      <c r="OIB29" s="299">
        <f t="shared" si="639"/>
        <v>0</v>
      </c>
      <c r="OIC29" s="1"/>
      <c r="OID29" s="300">
        <v>6</v>
      </c>
      <c r="OIE29" s="598">
        <v>14</v>
      </c>
      <c r="OIF29" s="597" t="s">
        <v>85</v>
      </c>
      <c r="OIG29" s="288" t="s">
        <v>32</v>
      </c>
      <c r="OIH29" s="282">
        <v>1</v>
      </c>
      <c r="OII29" s="298">
        <v>0</v>
      </c>
      <c r="OIJ29" s="299">
        <f t="shared" si="639"/>
        <v>0</v>
      </c>
      <c r="OIK29" s="1"/>
      <c r="OIL29" s="300">
        <v>6</v>
      </c>
      <c r="OIM29" s="598">
        <v>14</v>
      </c>
      <c r="OIN29" s="597" t="s">
        <v>85</v>
      </c>
      <c r="OIO29" s="288" t="s">
        <v>32</v>
      </c>
      <c r="OIP29" s="282">
        <v>1</v>
      </c>
      <c r="OIQ29" s="298">
        <v>0</v>
      </c>
      <c r="OIR29" s="299">
        <f t="shared" si="640"/>
        <v>0</v>
      </c>
      <c r="OIS29" s="1"/>
      <c r="OIT29" s="300">
        <v>6</v>
      </c>
      <c r="OIU29" s="598">
        <v>14</v>
      </c>
      <c r="OIV29" s="597" t="s">
        <v>85</v>
      </c>
      <c r="OIW29" s="288" t="s">
        <v>32</v>
      </c>
      <c r="OIX29" s="282">
        <v>1</v>
      </c>
      <c r="OIY29" s="298">
        <v>0</v>
      </c>
      <c r="OIZ29" s="299">
        <f t="shared" si="640"/>
        <v>0</v>
      </c>
      <c r="OJA29" s="1"/>
      <c r="OJB29" s="300">
        <v>6</v>
      </c>
      <c r="OJC29" s="598">
        <v>14</v>
      </c>
      <c r="OJD29" s="597" t="s">
        <v>85</v>
      </c>
      <c r="OJE29" s="288" t="s">
        <v>32</v>
      </c>
      <c r="OJF29" s="282">
        <v>1</v>
      </c>
      <c r="OJG29" s="298">
        <v>0</v>
      </c>
      <c r="OJH29" s="299">
        <f t="shared" si="641"/>
        <v>0</v>
      </c>
      <c r="OJI29" s="1"/>
      <c r="OJJ29" s="300">
        <v>6</v>
      </c>
      <c r="OJK29" s="598">
        <v>14</v>
      </c>
      <c r="OJL29" s="597" t="s">
        <v>85</v>
      </c>
      <c r="OJM29" s="288" t="s">
        <v>32</v>
      </c>
      <c r="OJN29" s="282">
        <v>1</v>
      </c>
      <c r="OJO29" s="298">
        <v>0</v>
      </c>
      <c r="OJP29" s="299">
        <f t="shared" si="641"/>
        <v>0</v>
      </c>
      <c r="OJQ29" s="1"/>
      <c r="OJR29" s="300">
        <v>6</v>
      </c>
      <c r="OJS29" s="598">
        <v>14</v>
      </c>
      <c r="OJT29" s="597" t="s">
        <v>85</v>
      </c>
      <c r="OJU29" s="288" t="s">
        <v>32</v>
      </c>
      <c r="OJV29" s="282">
        <v>1</v>
      </c>
      <c r="OJW29" s="298">
        <v>0</v>
      </c>
      <c r="OJX29" s="299">
        <f t="shared" si="642"/>
        <v>0</v>
      </c>
      <c r="OJY29" s="1"/>
      <c r="OJZ29" s="300">
        <v>6</v>
      </c>
      <c r="OKA29" s="598">
        <v>14</v>
      </c>
      <c r="OKB29" s="597" t="s">
        <v>85</v>
      </c>
      <c r="OKC29" s="288" t="s">
        <v>32</v>
      </c>
      <c r="OKD29" s="282">
        <v>1</v>
      </c>
      <c r="OKE29" s="298">
        <v>0</v>
      </c>
      <c r="OKF29" s="299">
        <f t="shared" si="642"/>
        <v>0</v>
      </c>
      <c r="OKG29" s="1"/>
      <c r="OKH29" s="300">
        <v>6</v>
      </c>
      <c r="OKI29" s="598">
        <v>14</v>
      </c>
      <c r="OKJ29" s="597" t="s">
        <v>85</v>
      </c>
      <c r="OKK29" s="288" t="s">
        <v>32</v>
      </c>
      <c r="OKL29" s="282">
        <v>1</v>
      </c>
      <c r="OKM29" s="298">
        <v>0</v>
      </c>
      <c r="OKN29" s="299">
        <f t="shared" si="643"/>
        <v>0</v>
      </c>
      <c r="OKO29" s="1"/>
      <c r="OKP29" s="300">
        <v>6</v>
      </c>
      <c r="OKQ29" s="598">
        <v>14</v>
      </c>
      <c r="OKR29" s="597" t="s">
        <v>85</v>
      </c>
      <c r="OKS29" s="288" t="s">
        <v>32</v>
      </c>
      <c r="OKT29" s="282">
        <v>1</v>
      </c>
      <c r="OKU29" s="298">
        <v>0</v>
      </c>
      <c r="OKV29" s="299">
        <f t="shared" si="643"/>
        <v>0</v>
      </c>
      <c r="OKW29" s="1"/>
      <c r="OKX29" s="300">
        <v>6</v>
      </c>
      <c r="OKY29" s="598">
        <v>14</v>
      </c>
      <c r="OKZ29" s="597" t="s">
        <v>85</v>
      </c>
      <c r="OLA29" s="288" t="s">
        <v>32</v>
      </c>
      <c r="OLB29" s="282">
        <v>1</v>
      </c>
      <c r="OLC29" s="298">
        <v>0</v>
      </c>
      <c r="OLD29" s="299">
        <f t="shared" si="644"/>
        <v>0</v>
      </c>
      <c r="OLE29" s="1"/>
      <c r="OLF29" s="300">
        <v>6</v>
      </c>
      <c r="OLG29" s="598">
        <v>14</v>
      </c>
      <c r="OLH29" s="597" t="s">
        <v>85</v>
      </c>
      <c r="OLI29" s="288" t="s">
        <v>32</v>
      </c>
      <c r="OLJ29" s="282">
        <v>1</v>
      </c>
      <c r="OLK29" s="298">
        <v>0</v>
      </c>
      <c r="OLL29" s="299">
        <f t="shared" si="644"/>
        <v>0</v>
      </c>
      <c r="OLM29" s="1"/>
      <c r="OLN29" s="300">
        <v>6</v>
      </c>
      <c r="OLO29" s="598">
        <v>14</v>
      </c>
      <c r="OLP29" s="597" t="s">
        <v>85</v>
      </c>
      <c r="OLQ29" s="288" t="s">
        <v>32</v>
      </c>
      <c r="OLR29" s="282">
        <v>1</v>
      </c>
      <c r="OLS29" s="298">
        <v>0</v>
      </c>
      <c r="OLT29" s="299">
        <f t="shared" si="645"/>
        <v>0</v>
      </c>
      <c r="OLU29" s="1"/>
      <c r="OLV29" s="300">
        <v>6</v>
      </c>
      <c r="OLW29" s="598">
        <v>14</v>
      </c>
      <c r="OLX29" s="597" t="s">
        <v>85</v>
      </c>
      <c r="OLY29" s="288" t="s">
        <v>32</v>
      </c>
      <c r="OLZ29" s="282">
        <v>1</v>
      </c>
      <c r="OMA29" s="298">
        <v>0</v>
      </c>
      <c r="OMB29" s="299">
        <f t="shared" si="645"/>
        <v>0</v>
      </c>
      <c r="OMC29" s="1"/>
      <c r="OMD29" s="300">
        <v>6</v>
      </c>
      <c r="OME29" s="598">
        <v>14</v>
      </c>
      <c r="OMF29" s="597" t="s">
        <v>85</v>
      </c>
      <c r="OMG29" s="288" t="s">
        <v>32</v>
      </c>
      <c r="OMH29" s="282">
        <v>1</v>
      </c>
      <c r="OMI29" s="298">
        <v>0</v>
      </c>
      <c r="OMJ29" s="299">
        <f t="shared" si="646"/>
        <v>0</v>
      </c>
      <c r="OMK29" s="1"/>
      <c r="OML29" s="300">
        <v>6</v>
      </c>
      <c r="OMM29" s="598">
        <v>14</v>
      </c>
      <c r="OMN29" s="597" t="s">
        <v>85</v>
      </c>
      <c r="OMO29" s="288" t="s">
        <v>32</v>
      </c>
      <c r="OMP29" s="282">
        <v>1</v>
      </c>
      <c r="OMQ29" s="298">
        <v>0</v>
      </c>
      <c r="OMR29" s="299">
        <f t="shared" si="646"/>
        <v>0</v>
      </c>
      <c r="OMS29" s="1"/>
      <c r="OMT29" s="300">
        <v>6</v>
      </c>
      <c r="OMU29" s="598">
        <v>14</v>
      </c>
      <c r="OMV29" s="597" t="s">
        <v>85</v>
      </c>
      <c r="OMW29" s="288" t="s">
        <v>32</v>
      </c>
      <c r="OMX29" s="282">
        <v>1</v>
      </c>
      <c r="OMY29" s="298">
        <v>0</v>
      </c>
      <c r="OMZ29" s="299">
        <f t="shared" si="647"/>
        <v>0</v>
      </c>
      <c r="ONA29" s="1"/>
      <c r="ONB29" s="300">
        <v>6</v>
      </c>
      <c r="ONC29" s="598">
        <v>14</v>
      </c>
      <c r="OND29" s="597" t="s">
        <v>85</v>
      </c>
      <c r="ONE29" s="288" t="s">
        <v>32</v>
      </c>
      <c r="ONF29" s="282">
        <v>1</v>
      </c>
      <c r="ONG29" s="298">
        <v>0</v>
      </c>
      <c r="ONH29" s="299">
        <f t="shared" si="647"/>
        <v>0</v>
      </c>
      <c r="ONI29" s="1"/>
      <c r="ONJ29" s="300">
        <v>6</v>
      </c>
      <c r="ONK29" s="598">
        <v>14</v>
      </c>
      <c r="ONL29" s="597" t="s">
        <v>85</v>
      </c>
      <c r="ONM29" s="288" t="s">
        <v>32</v>
      </c>
      <c r="ONN29" s="282">
        <v>1</v>
      </c>
      <c r="ONO29" s="298">
        <v>0</v>
      </c>
      <c r="ONP29" s="299">
        <f t="shared" si="648"/>
        <v>0</v>
      </c>
      <c r="ONQ29" s="1"/>
      <c r="ONR29" s="300">
        <v>6</v>
      </c>
      <c r="ONS29" s="598">
        <v>14</v>
      </c>
      <c r="ONT29" s="597" t="s">
        <v>85</v>
      </c>
      <c r="ONU29" s="288" t="s">
        <v>32</v>
      </c>
      <c r="ONV29" s="282">
        <v>1</v>
      </c>
      <c r="ONW29" s="298">
        <v>0</v>
      </c>
      <c r="ONX29" s="299">
        <f t="shared" si="648"/>
        <v>0</v>
      </c>
      <c r="ONY29" s="1"/>
      <c r="ONZ29" s="300">
        <v>6</v>
      </c>
      <c r="OOA29" s="598">
        <v>14</v>
      </c>
      <c r="OOB29" s="597" t="s">
        <v>85</v>
      </c>
      <c r="OOC29" s="288" t="s">
        <v>32</v>
      </c>
      <c r="OOD29" s="282">
        <v>1</v>
      </c>
      <c r="OOE29" s="298">
        <v>0</v>
      </c>
      <c r="OOF29" s="299">
        <f t="shared" si="649"/>
        <v>0</v>
      </c>
      <c r="OOG29" s="1"/>
      <c r="OOH29" s="300">
        <v>6</v>
      </c>
      <c r="OOI29" s="598">
        <v>14</v>
      </c>
      <c r="OOJ29" s="597" t="s">
        <v>85</v>
      </c>
      <c r="OOK29" s="288" t="s">
        <v>32</v>
      </c>
      <c r="OOL29" s="282">
        <v>1</v>
      </c>
      <c r="OOM29" s="298">
        <v>0</v>
      </c>
      <c r="OON29" s="299">
        <f t="shared" si="649"/>
        <v>0</v>
      </c>
      <c r="OOO29" s="1"/>
      <c r="OOP29" s="300">
        <v>6</v>
      </c>
      <c r="OOQ29" s="598">
        <v>14</v>
      </c>
      <c r="OOR29" s="597" t="s">
        <v>85</v>
      </c>
      <c r="OOS29" s="288" t="s">
        <v>32</v>
      </c>
      <c r="OOT29" s="282">
        <v>1</v>
      </c>
      <c r="OOU29" s="298">
        <v>0</v>
      </c>
      <c r="OOV29" s="299">
        <f t="shared" si="650"/>
        <v>0</v>
      </c>
      <c r="OOW29" s="1"/>
      <c r="OOX29" s="300">
        <v>6</v>
      </c>
      <c r="OOY29" s="598">
        <v>14</v>
      </c>
      <c r="OOZ29" s="597" t="s">
        <v>85</v>
      </c>
      <c r="OPA29" s="288" t="s">
        <v>32</v>
      </c>
      <c r="OPB29" s="282">
        <v>1</v>
      </c>
      <c r="OPC29" s="298">
        <v>0</v>
      </c>
      <c r="OPD29" s="299">
        <f t="shared" si="650"/>
        <v>0</v>
      </c>
      <c r="OPE29" s="1"/>
      <c r="OPF29" s="300">
        <v>6</v>
      </c>
      <c r="OPG29" s="598">
        <v>14</v>
      </c>
      <c r="OPH29" s="597" t="s">
        <v>85</v>
      </c>
      <c r="OPI29" s="288" t="s">
        <v>32</v>
      </c>
      <c r="OPJ29" s="282">
        <v>1</v>
      </c>
      <c r="OPK29" s="298">
        <v>0</v>
      </c>
      <c r="OPL29" s="299">
        <f t="shared" si="651"/>
        <v>0</v>
      </c>
      <c r="OPM29" s="1"/>
      <c r="OPN29" s="300">
        <v>6</v>
      </c>
      <c r="OPO29" s="598">
        <v>14</v>
      </c>
      <c r="OPP29" s="597" t="s">
        <v>85</v>
      </c>
      <c r="OPQ29" s="288" t="s">
        <v>32</v>
      </c>
      <c r="OPR29" s="282">
        <v>1</v>
      </c>
      <c r="OPS29" s="298">
        <v>0</v>
      </c>
      <c r="OPT29" s="299">
        <f t="shared" si="651"/>
        <v>0</v>
      </c>
      <c r="OPU29" s="1"/>
      <c r="OPV29" s="300">
        <v>6</v>
      </c>
      <c r="OPW29" s="598">
        <v>14</v>
      </c>
      <c r="OPX29" s="597" t="s">
        <v>85</v>
      </c>
      <c r="OPY29" s="288" t="s">
        <v>32</v>
      </c>
      <c r="OPZ29" s="282">
        <v>1</v>
      </c>
      <c r="OQA29" s="298">
        <v>0</v>
      </c>
      <c r="OQB29" s="299">
        <f t="shared" si="652"/>
        <v>0</v>
      </c>
      <c r="OQC29" s="1"/>
      <c r="OQD29" s="300">
        <v>6</v>
      </c>
      <c r="OQE29" s="598">
        <v>14</v>
      </c>
      <c r="OQF29" s="597" t="s">
        <v>85</v>
      </c>
      <c r="OQG29" s="288" t="s">
        <v>32</v>
      </c>
      <c r="OQH29" s="282">
        <v>1</v>
      </c>
      <c r="OQI29" s="298">
        <v>0</v>
      </c>
      <c r="OQJ29" s="299">
        <f t="shared" si="652"/>
        <v>0</v>
      </c>
      <c r="OQK29" s="1"/>
      <c r="OQL29" s="300">
        <v>6</v>
      </c>
      <c r="OQM29" s="598">
        <v>14</v>
      </c>
      <c r="OQN29" s="597" t="s">
        <v>85</v>
      </c>
      <c r="OQO29" s="288" t="s">
        <v>32</v>
      </c>
      <c r="OQP29" s="282">
        <v>1</v>
      </c>
      <c r="OQQ29" s="298">
        <v>0</v>
      </c>
      <c r="OQR29" s="299">
        <f t="shared" si="653"/>
        <v>0</v>
      </c>
      <c r="OQS29" s="1"/>
      <c r="OQT29" s="300">
        <v>6</v>
      </c>
      <c r="OQU29" s="598">
        <v>14</v>
      </c>
      <c r="OQV29" s="597" t="s">
        <v>85</v>
      </c>
      <c r="OQW29" s="288" t="s">
        <v>32</v>
      </c>
      <c r="OQX29" s="282">
        <v>1</v>
      </c>
      <c r="OQY29" s="298">
        <v>0</v>
      </c>
      <c r="OQZ29" s="299">
        <f t="shared" si="653"/>
        <v>0</v>
      </c>
      <c r="ORA29" s="1"/>
      <c r="ORB29" s="300">
        <v>6</v>
      </c>
      <c r="ORC29" s="598">
        <v>14</v>
      </c>
      <c r="ORD29" s="597" t="s">
        <v>85</v>
      </c>
      <c r="ORE29" s="288" t="s">
        <v>32</v>
      </c>
      <c r="ORF29" s="282">
        <v>1</v>
      </c>
      <c r="ORG29" s="298">
        <v>0</v>
      </c>
      <c r="ORH29" s="299">
        <f t="shared" si="654"/>
        <v>0</v>
      </c>
      <c r="ORI29" s="1"/>
      <c r="ORJ29" s="300">
        <v>6</v>
      </c>
      <c r="ORK29" s="598">
        <v>14</v>
      </c>
      <c r="ORL29" s="597" t="s">
        <v>85</v>
      </c>
      <c r="ORM29" s="288" t="s">
        <v>32</v>
      </c>
      <c r="ORN29" s="282">
        <v>1</v>
      </c>
      <c r="ORO29" s="298">
        <v>0</v>
      </c>
      <c r="ORP29" s="299">
        <f t="shared" si="654"/>
        <v>0</v>
      </c>
      <c r="ORQ29" s="1"/>
      <c r="ORR29" s="300">
        <v>6</v>
      </c>
      <c r="ORS29" s="598">
        <v>14</v>
      </c>
      <c r="ORT29" s="597" t="s">
        <v>85</v>
      </c>
      <c r="ORU29" s="288" t="s">
        <v>32</v>
      </c>
      <c r="ORV29" s="282">
        <v>1</v>
      </c>
      <c r="ORW29" s="298">
        <v>0</v>
      </c>
      <c r="ORX29" s="299">
        <f t="shared" si="655"/>
        <v>0</v>
      </c>
      <c r="ORY29" s="1"/>
      <c r="ORZ29" s="300">
        <v>6</v>
      </c>
      <c r="OSA29" s="598">
        <v>14</v>
      </c>
      <c r="OSB29" s="597" t="s">
        <v>85</v>
      </c>
      <c r="OSC29" s="288" t="s">
        <v>32</v>
      </c>
      <c r="OSD29" s="282">
        <v>1</v>
      </c>
      <c r="OSE29" s="298">
        <v>0</v>
      </c>
      <c r="OSF29" s="299">
        <f t="shared" si="655"/>
        <v>0</v>
      </c>
      <c r="OSG29" s="1"/>
      <c r="OSH29" s="300">
        <v>6</v>
      </c>
      <c r="OSI29" s="598">
        <v>14</v>
      </c>
      <c r="OSJ29" s="597" t="s">
        <v>85</v>
      </c>
      <c r="OSK29" s="288" t="s">
        <v>32</v>
      </c>
      <c r="OSL29" s="282">
        <v>1</v>
      </c>
      <c r="OSM29" s="298">
        <v>0</v>
      </c>
      <c r="OSN29" s="299">
        <f t="shared" si="656"/>
        <v>0</v>
      </c>
      <c r="OSO29" s="1"/>
      <c r="OSP29" s="300">
        <v>6</v>
      </c>
      <c r="OSQ29" s="598">
        <v>14</v>
      </c>
      <c r="OSR29" s="597" t="s">
        <v>85</v>
      </c>
      <c r="OSS29" s="288" t="s">
        <v>32</v>
      </c>
      <c r="OST29" s="282">
        <v>1</v>
      </c>
      <c r="OSU29" s="298">
        <v>0</v>
      </c>
      <c r="OSV29" s="299">
        <f t="shared" si="656"/>
        <v>0</v>
      </c>
      <c r="OSW29" s="1"/>
      <c r="OSX29" s="300">
        <v>6</v>
      </c>
      <c r="OSY29" s="598">
        <v>14</v>
      </c>
      <c r="OSZ29" s="597" t="s">
        <v>85</v>
      </c>
      <c r="OTA29" s="288" t="s">
        <v>32</v>
      </c>
      <c r="OTB29" s="282">
        <v>1</v>
      </c>
      <c r="OTC29" s="298">
        <v>0</v>
      </c>
      <c r="OTD29" s="299">
        <f t="shared" si="657"/>
        <v>0</v>
      </c>
      <c r="OTE29" s="1"/>
      <c r="OTF29" s="300">
        <v>6</v>
      </c>
      <c r="OTG29" s="598">
        <v>14</v>
      </c>
      <c r="OTH29" s="597" t="s">
        <v>85</v>
      </c>
      <c r="OTI29" s="288" t="s">
        <v>32</v>
      </c>
      <c r="OTJ29" s="282">
        <v>1</v>
      </c>
      <c r="OTK29" s="298">
        <v>0</v>
      </c>
      <c r="OTL29" s="299">
        <f t="shared" si="657"/>
        <v>0</v>
      </c>
      <c r="OTM29" s="1"/>
      <c r="OTN29" s="300">
        <v>6</v>
      </c>
      <c r="OTO29" s="598">
        <v>14</v>
      </c>
      <c r="OTP29" s="597" t="s">
        <v>85</v>
      </c>
      <c r="OTQ29" s="288" t="s">
        <v>32</v>
      </c>
      <c r="OTR29" s="282">
        <v>1</v>
      </c>
      <c r="OTS29" s="298">
        <v>0</v>
      </c>
      <c r="OTT29" s="299">
        <f t="shared" si="658"/>
        <v>0</v>
      </c>
      <c r="OTU29" s="1"/>
      <c r="OTV29" s="300">
        <v>6</v>
      </c>
      <c r="OTW29" s="598">
        <v>14</v>
      </c>
      <c r="OTX29" s="597" t="s">
        <v>85</v>
      </c>
      <c r="OTY29" s="288" t="s">
        <v>32</v>
      </c>
      <c r="OTZ29" s="282">
        <v>1</v>
      </c>
      <c r="OUA29" s="298">
        <v>0</v>
      </c>
      <c r="OUB29" s="299">
        <f t="shared" si="658"/>
        <v>0</v>
      </c>
      <c r="OUC29" s="1"/>
      <c r="OUD29" s="300">
        <v>6</v>
      </c>
      <c r="OUE29" s="598">
        <v>14</v>
      </c>
      <c r="OUF29" s="597" t="s">
        <v>85</v>
      </c>
      <c r="OUG29" s="288" t="s">
        <v>32</v>
      </c>
      <c r="OUH29" s="282">
        <v>1</v>
      </c>
      <c r="OUI29" s="298">
        <v>0</v>
      </c>
      <c r="OUJ29" s="299">
        <f t="shared" si="659"/>
        <v>0</v>
      </c>
      <c r="OUK29" s="1"/>
      <c r="OUL29" s="300">
        <v>6</v>
      </c>
      <c r="OUM29" s="598">
        <v>14</v>
      </c>
      <c r="OUN29" s="597" t="s">
        <v>85</v>
      </c>
      <c r="OUO29" s="288" t="s">
        <v>32</v>
      </c>
      <c r="OUP29" s="282">
        <v>1</v>
      </c>
      <c r="OUQ29" s="298">
        <v>0</v>
      </c>
      <c r="OUR29" s="299">
        <f t="shared" si="659"/>
        <v>0</v>
      </c>
      <c r="OUS29" s="1"/>
      <c r="OUT29" s="300">
        <v>6</v>
      </c>
      <c r="OUU29" s="598">
        <v>14</v>
      </c>
      <c r="OUV29" s="597" t="s">
        <v>85</v>
      </c>
      <c r="OUW29" s="288" t="s">
        <v>32</v>
      </c>
      <c r="OUX29" s="282">
        <v>1</v>
      </c>
      <c r="OUY29" s="298">
        <v>0</v>
      </c>
      <c r="OUZ29" s="299">
        <f t="shared" si="660"/>
        <v>0</v>
      </c>
      <c r="OVA29" s="1"/>
      <c r="OVB29" s="300">
        <v>6</v>
      </c>
      <c r="OVC29" s="598">
        <v>14</v>
      </c>
      <c r="OVD29" s="597" t="s">
        <v>85</v>
      </c>
      <c r="OVE29" s="288" t="s">
        <v>32</v>
      </c>
      <c r="OVF29" s="282">
        <v>1</v>
      </c>
      <c r="OVG29" s="298">
        <v>0</v>
      </c>
      <c r="OVH29" s="299">
        <f t="shared" si="660"/>
        <v>0</v>
      </c>
      <c r="OVI29" s="1"/>
      <c r="OVJ29" s="300">
        <v>6</v>
      </c>
      <c r="OVK29" s="598">
        <v>14</v>
      </c>
      <c r="OVL29" s="597" t="s">
        <v>85</v>
      </c>
      <c r="OVM29" s="288" t="s">
        <v>32</v>
      </c>
      <c r="OVN29" s="282">
        <v>1</v>
      </c>
      <c r="OVO29" s="298">
        <v>0</v>
      </c>
      <c r="OVP29" s="299">
        <f t="shared" si="661"/>
        <v>0</v>
      </c>
      <c r="OVQ29" s="1"/>
      <c r="OVR29" s="300">
        <v>6</v>
      </c>
      <c r="OVS29" s="598">
        <v>14</v>
      </c>
      <c r="OVT29" s="597" t="s">
        <v>85</v>
      </c>
      <c r="OVU29" s="288" t="s">
        <v>32</v>
      </c>
      <c r="OVV29" s="282">
        <v>1</v>
      </c>
      <c r="OVW29" s="298">
        <v>0</v>
      </c>
      <c r="OVX29" s="299">
        <f t="shared" si="661"/>
        <v>0</v>
      </c>
      <c r="OVY29" s="1"/>
      <c r="OVZ29" s="300">
        <v>6</v>
      </c>
      <c r="OWA29" s="598">
        <v>14</v>
      </c>
      <c r="OWB29" s="597" t="s">
        <v>85</v>
      </c>
      <c r="OWC29" s="288" t="s">
        <v>32</v>
      </c>
      <c r="OWD29" s="282">
        <v>1</v>
      </c>
      <c r="OWE29" s="298">
        <v>0</v>
      </c>
      <c r="OWF29" s="299">
        <f t="shared" si="662"/>
        <v>0</v>
      </c>
      <c r="OWG29" s="1"/>
      <c r="OWH29" s="300">
        <v>6</v>
      </c>
      <c r="OWI29" s="598">
        <v>14</v>
      </c>
      <c r="OWJ29" s="597" t="s">
        <v>85</v>
      </c>
      <c r="OWK29" s="288" t="s">
        <v>32</v>
      </c>
      <c r="OWL29" s="282">
        <v>1</v>
      </c>
      <c r="OWM29" s="298">
        <v>0</v>
      </c>
      <c r="OWN29" s="299">
        <f t="shared" si="662"/>
        <v>0</v>
      </c>
      <c r="OWO29" s="1"/>
      <c r="OWP29" s="300">
        <v>6</v>
      </c>
      <c r="OWQ29" s="598">
        <v>14</v>
      </c>
      <c r="OWR29" s="597" t="s">
        <v>85</v>
      </c>
      <c r="OWS29" s="288" t="s">
        <v>32</v>
      </c>
      <c r="OWT29" s="282">
        <v>1</v>
      </c>
      <c r="OWU29" s="298">
        <v>0</v>
      </c>
      <c r="OWV29" s="299">
        <f t="shared" si="663"/>
        <v>0</v>
      </c>
      <c r="OWW29" s="1"/>
      <c r="OWX29" s="300">
        <v>6</v>
      </c>
      <c r="OWY29" s="598">
        <v>14</v>
      </c>
      <c r="OWZ29" s="597" t="s">
        <v>85</v>
      </c>
      <c r="OXA29" s="288" t="s">
        <v>32</v>
      </c>
      <c r="OXB29" s="282">
        <v>1</v>
      </c>
      <c r="OXC29" s="298">
        <v>0</v>
      </c>
      <c r="OXD29" s="299">
        <f t="shared" si="663"/>
        <v>0</v>
      </c>
      <c r="OXE29" s="1"/>
      <c r="OXF29" s="300">
        <v>6</v>
      </c>
      <c r="OXG29" s="598">
        <v>14</v>
      </c>
      <c r="OXH29" s="597" t="s">
        <v>85</v>
      </c>
      <c r="OXI29" s="288" t="s">
        <v>32</v>
      </c>
      <c r="OXJ29" s="282">
        <v>1</v>
      </c>
      <c r="OXK29" s="298">
        <v>0</v>
      </c>
      <c r="OXL29" s="299">
        <f t="shared" si="664"/>
        <v>0</v>
      </c>
      <c r="OXM29" s="1"/>
      <c r="OXN29" s="300">
        <v>6</v>
      </c>
      <c r="OXO29" s="598">
        <v>14</v>
      </c>
      <c r="OXP29" s="597" t="s">
        <v>85</v>
      </c>
      <c r="OXQ29" s="288" t="s">
        <v>32</v>
      </c>
      <c r="OXR29" s="282">
        <v>1</v>
      </c>
      <c r="OXS29" s="298">
        <v>0</v>
      </c>
      <c r="OXT29" s="299">
        <f t="shared" si="664"/>
        <v>0</v>
      </c>
      <c r="OXU29" s="1"/>
      <c r="OXV29" s="300">
        <v>6</v>
      </c>
      <c r="OXW29" s="598">
        <v>14</v>
      </c>
      <c r="OXX29" s="597" t="s">
        <v>85</v>
      </c>
      <c r="OXY29" s="288" t="s">
        <v>32</v>
      </c>
      <c r="OXZ29" s="282">
        <v>1</v>
      </c>
      <c r="OYA29" s="298">
        <v>0</v>
      </c>
      <c r="OYB29" s="299">
        <f t="shared" si="665"/>
        <v>0</v>
      </c>
      <c r="OYC29" s="1"/>
      <c r="OYD29" s="300">
        <v>6</v>
      </c>
      <c r="OYE29" s="598">
        <v>14</v>
      </c>
      <c r="OYF29" s="597" t="s">
        <v>85</v>
      </c>
      <c r="OYG29" s="288" t="s">
        <v>32</v>
      </c>
      <c r="OYH29" s="282">
        <v>1</v>
      </c>
      <c r="OYI29" s="298">
        <v>0</v>
      </c>
      <c r="OYJ29" s="299">
        <f t="shared" si="665"/>
        <v>0</v>
      </c>
      <c r="OYK29" s="1"/>
      <c r="OYL29" s="300">
        <v>6</v>
      </c>
      <c r="OYM29" s="598">
        <v>14</v>
      </c>
      <c r="OYN29" s="597" t="s">
        <v>85</v>
      </c>
      <c r="OYO29" s="288" t="s">
        <v>32</v>
      </c>
      <c r="OYP29" s="282">
        <v>1</v>
      </c>
      <c r="OYQ29" s="298">
        <v>0</v>
      </c>
      <c r="OYR29" s="299">
        <f t="shared" si="666"/>
        <v>0</v>
      </c>
      <c r="OYS29" s="1"/>
      <c r="OYT29" s="300">
        <v>6</v>
      </c>
      <c r="OYU29" s="598">
        <v>14</v>
      </c>
      <c r="OYV29" s="597" t="s">
        <v>85</v>
      </c>
      <c r="OYW29" s="288" t="s">
        <v>32</v>
      </c>
      <c r="OYX29" s="282">
        <v>1</v>
      </c>
      <c r="OYY29" s="298">
        <v>0</v>
      </c>
      <c r="OYZ29" s="299">
        <f t="shared" si="666"/>
        <v>0</v>
      </c>
      <c r="OZA29" s="1"/>
      <c r="OZB29" s="300">
        <v>6</v>
      </c>
      <c r="OZC29" s="598">
        <v>14</v>
      </c>
      <c r="OZD29" s="597" t="s">
        <v>85</v>
      </c>
      <c r="OZE29" s="288" t="s">
        <v>32</v>
      </c>
      <c r="OZF29" s="282">
        <v>1</v>
      </c>
      <c r="OZG29" s="298">
        <v>0</v>
      </c>
      <c r="OZH29" s="299">
        <f t="shared" si="667"/>
        <v>0</v>
      </c>
      <c r="OZI29" s="1"/>
      <c r="OZJ29" s="300">
        <v>6</v>
      </c>
      <c r="OZK29" s="598">
        <v>14</v>
      </c>
      <c r="OZL29" s="597" t="s">
        <v>85</v>
      </c>
      <c r="OZM29" s="288" t="s">
        <v>32</v>
      </c>
      <c r="OZN29" s="282">
        <v>1</v>
      </c>
      <c r="OZO29" s="298">
        <v>0</v>
      </c>
      <c r="OZP29" s="299">
        <f t="shared" si="667"/>
        <v>0</v>
      </c>
      <c r="OZQ29" s="1"/>
      <c r="OZR29" s="300">
        <v>6</v>
      </c>
      <c r="OZS29" s="598">
        <v>14</v>
      </c>
      <c r="OZT29" s="597" t="s">
        <v>85</v>
      </c>
      <c r="OZU29" s="288" t="s">
        <v>32</v>
      </c>
      <c r="OZV29" s="282">
        <v>1</v>
      </c>
      <c r="OZW29" s="298">
        <v>0</v>
      </c>
      <c r="OZX29" s="299">
        <f t="shared" si="668"/>
        <v>0</v>
      </c>
      <c r="OZY29" s="1"/>
      <c r="OZZ29" s="300">
        <v>6</v>
      </c>
      <c r="PAA29" s="598">
        <v>14</v>
      </c>
      <c r="PAB29" s="597" t="s">
        <v>85</v>
      </c>
      <c r="PAC29" s="288" t="s">
        <v>32</v>
      </c>
      <c r="PAD29" s="282">
        <v>1</v>
      </c>
      <c r="PAE29" s="298">
        <v>0</v>
      </c>
      <c r="PAF29" s="299">
        <f t="shared" si="668"/>
        <v>0</v>
      </c>
      <c r="PAG29" s="1"/>
      <c r="PAH29" s="300">
        <v>6</v>
      </c>
      <c r="PAI29" s="598">
        <v>14</v>
      </c>
      <c r="PAJ29" s="597" t="s">
        <v>85</v>
      </c>
      <c r="PAK29" s="288" t="s">
        <v>32</v>
      </c>
      <c r="PAL29" s="282">
        <v>1</v>
      </c>
      <c r="PAM29" s="298">
        <v>0</v>
      </c>
      <c r="PAN29" s="299">
        <f t="shared" si="669"/>
        <v>0</v>
      </c>
      <c r="PAO29" s="1"/>
      <c r="PAP29" s="300">
        <v>6</v>
      </c>
      <c r="PAQ29" s="598">
        <v>14</v>
      </c>
      <c r="PAR29" s="597" t="s">
        <v>85</v>
      </c>
      <c r="PAS29" s="288" t="s">
        <v>32</v>
      </c>
      <c r="PAT29" s="282">
        <v>1</v>
      </c>
      <c r="PAU29" s="298">
        <v>0</v>
      </c>
      <c r="PAV29" s="299">
        <f t="shared" si="669"/>
        <v>0</v>
      </c>
      <c r="PAW29" s="1"/>
      <c r="PAX29" s="300">
        <v>6</v>
      </c>
      <c r="PAY29" s="598">
        <v>14</v>
      </c>
      <c r="PAZ29" s="597" t="s">
        <v>85</v>
      </c>
      <c r="PBA29" s="288" t="s">
        <v>32</v>
      </c>
      <c r="PBB29" s="282">
        <v>1</v>
      </c>
      <c r="PBC29" s="298">
        <v>0</v>
      </c>
      <c r="PBD29" s="299">
        <f t="shared" si="670"/>
        <v>0</v>
      </c>
      <c r="PBE29" s="1"/>
      <c r="PBF29" s="300">
        <v>6</v>
      </c>
      <c r="PBG29" s="598">
        <v>14</v>
      </c>
      <c r="PBH29" s="597" t="s">
        <v>85</v>
      </c>
      <c r="PBI29" s="288" t="s">
        <v>32</v>
      </c>
      <c r="PBJ29" s="282">
        <v>1</v>
      </c>
      <c r="PBK29" s="298">
        <v>0</v>
      </c>
      <c r="PBL29" s="299">
        <f t="shared" si="670"/>
        <v>0</v>
      </c>
      <c r="PBM29" s="1"/>
      <c r="PBN29" s="300">
        <v>6</v>
      </c>
      <c r="PBO29" s="598">
        <v>14</v>
      </c>
      <c r="PBP29" s="597" t="s">
        <v>85</v>
      </c>
      <c r="PBQ29" s="288" t="s">
        <v>32</v>
      </c>
      <c r="PBR29" s="282">
        <v>1</v>
      </c>
      <c r="PBS29" s="298">
        <v>0</v>
      </c>
      <c r="PBT29" s="299">
        <f t="shared" si="671"/>
        <v>0</v>
      </c>
      <c r="PBU29" s="1"/>
      <c r="PBV29" s="300">
        <v>6</v>
      </c>
      <c r="PBW29" s="598">
        <v>14</v>
      </c>
      <c r="PBX29" s="597" t="s">
        <v>85</v>
      </c>
      <c r="PBY29" s="288" t="s">
        <v>32</v>
      </c>
      <c r="PBZ29" s="282">
        <v>1</v>
      </c>
      <c r="PCA29" s="298">
        <v>0</v>
      </c>
      <c r="PCB29" s="299">
        <f t="shared" si="671"/>
        <v>0</v>
      </c>
      <c r="PCC29" s="1"/>
      <c r="PCD29" s="300">
        <v>6</v>
      </c>
      <c r="PCE29" s="598">
        <v>14</v>
      </c>
      <c r="PCF29" s="597" t="s">
        <v>85</v>
      </c>
      <c r="PCG29" s="288" t="s">
        <v>32</v>
      </c>
      <c r="PCH29" s="282">
        <v>1</v>
      </c>
      <c r="PCI29" s="298">
        <v>0</v>
      </c>
      <c r="PCJ29" s="299">
        <f t="shared" si="672"/>
        <v>0</v>
      </c>
      <c r="PCK29" s="1"/>
      <c r="PCL29" s="300">
        <v>6</v>
      </c>
      <c r="PCM29" s="598">
        <v>14</v>
      </c>
      <c r="PCN29" s="597" t="s">
        <v>85</v>
      </c>
      <c r="PCO29" s="288" t="s">
        <v>32</v>
      </c>
      <c r="PCP29" s="282">
        <v>1</v>
      </c>
      <c r="PCQ29" s="298">
        <v>0</v>
      </c>
      <c r="PCR29" s="299">
        <f t="shared" si="672"/>
        <v>0</v>
      </c>
      <c r="PCS29" s="1"/>
      <c r="PCT29" s="300">
        <v>6</v>
      </c>
      <c r="PCU29" s="598">
        <v>14</v>
      </c>
      <c r="PCV29" s="597" t="s">
        <v>85</v>
      </c>
      <c r="PCW29" s="288" t="s">
        <v>32</v>
      </c>
      <c r="PCX29" s="282">
        <v>1</v>
      </c>
      <c r="PCY29" s="298">
        <v>0</v>
      </c>
      <c r="PCZ29" s="299">
        <f t="shared" si="673"/>
        <v>0</v>
      </c>
      <c r="PDA29" s="1"/>
      <c r="PDB29" s="300">
        <v>6</v>
      </c>
      <c r="PDC29" s="598">
        <v>14</v>
      </c>
      <c r="PDD29" s="597" t="s">
        <v>85</v>
      </c>
      <c r="PDE29" s="288" t="s">
        <v>32</v>
      </c>
      <c r="PDF29" s="282">
        <v>1</v>
      </c>
      <c r="PDG29" s="298">
        <v>0</v>
      </c>
      <c r="PDH29" s="299">
        <f t="shared" si="673"/>
        <v>0</v>
      </c>
      <c r="PDI29" s="1"/>
      <c r="PDJ29" s="300">
        <v>6</v>
      </c>
      <c r="PDK29" s="598">
        <v>14</v>
      </c>
      <c r="PDL29" s="597" t="s">
        <v>85</v>
      </c>
      <c r="PDM29" s="288" t="s">
        <v>32</v>
      </c>
      <c r="PDN29" s="282">
        <v>1</v>
      </c>
      <c r="PDO29" s="298">
        <v>0</v>
      </c>
      <c r="PDP29" s="299">
        <f t="shared" si="674"/>
        <v>0</v>
      </c>
      <c r="PDQ29" s="1"/>
      <c r="PDR29" s="300">
        <v>6</v>
      </c>
      <c r="PDS29" s="598">
        <v>14</v>
      </c>
      <c r="PDT29" s="597" t="s">
        <v>85</v>
      </c>
      <c r="PDU29" s="288" t="s">
        <v>32</v>
      </c>
      <c r="PDV29" s="282">
        <v>1</v>
      </c>
      <c r="PDW29" s="298">
        <v>0</v>
      </c>
      <c r="PDX29" s="299">
        <f t="shared" si="674"/>
        <v>0</v>
      </c>
      <c r="PDY29" s="1"/>
      <c r="PDZ29" s="300">
        <v>6</v>
      </c>
      <c r="PEA29" s="598">
        <v>14</v>
      </c>
      <c r="PEB29" s="597" t="s">
        <v>85</v>
      </c>
      <c r="PEC29" s="288" t="s">
        <v>32</v>
      </c>
      <c r="PED29" s="282">
        <v>1</v>
      </c>
      <c r="PEE29" s="298">
        <v>0</v>
      </c>
      <c r="PEF29" s="299">
        <f t="shared" si="675"/>
        <v>0</v>
      </c>
      <c r="PEG29" s="1"/>
      <c r="PEH29" s="300">
        <v>6</v>
      </c>
      <c r="PEI29" s="598">
        <v>14</v>
      </c>
      <c r="PEJ29" s="597" t="s">
        <v>85</v>
      </c>
      <c r="PEK29" s="288" t="s">
        <v>32</v>
      </c>
      <c r="PEL29" s="282">
        <v>1</v>
      </c>
      <c r="PEM29" s="298">
        <v>0</v>
      </c>
      <c r="PEN29" s="299">
        <f t="shared" si="675"/>
        <v>0</v>
      </c>
      <c r="PEO29" s="1"/>
      <c r="PEP29" s="300">
        <v>6</v>
      </c>
      <c r="PEQ29" s="598">
        <v>14</v>
      </c>
      <c r="PER29" s="597" t="s">
        <v>85</v>
      </c>
      <c r="PES29" s="288" t="s">
        <v>32</v>
      </c>
      <c r="PET29" s="282">
        <v>1</v>
      </c>
      <c r="PEU29" s="298">
        <v>0</v>
      </c>
      <c r="PEV29" s="299">
        <f t="shared" si="676"/>
        <v>0</v>
      </c>
      <c r="PEW29" s="1"/>
      <c r="PEX29" s="300">
        <v>6</v>
      </c>
      <c r="PEY29" s="598">
        <v>14</v>
      </c>
      <c r="PEZ29" s="597" t="s">
        <v>85</v>
      </c>
      <c r="PFA29" s="288" t="s">
        <v>32</v>
      </c>
      <c r="PFB29" s="282">
        <v>1</v>
      </c>
      <c r="PFC29" s="298">
        <v>0</v>
      </c>
      <c r="PFD29" s="299">
        <f t="shared" si="676"/>
        <v>0</v>
      </c>
      <c r="PFE29" s="1"/>
      <c r="PFF29" s="300">
        <v>6</v>
      </c>
      <c r="PFG29" s="598">
        <v>14</v>
      </c>
      <c r="PFH29" s="597" t="s">
        <v>85</v>
      </c>
      <c r="PFI29" s="288" t="s">
        <v>32</v>
      </c>
      <c r="PFJ29" s="282">
        <v>1</v>
      </c>
      <c r="PFK29" s="298">
        <v>0</v>
      </c>
      <c r="PFL29" s="299">
        <f t="shared" si="677"/>
        <v>0</v>
      </c>
      <c r="PFM29" s="1"/>
      <c r="PFN29" s="300">
        <v>6</v>
      </c>
      <c r="PFO29" s="598">
        <v>14</v>
      </c>
      <c r="PFP29" s="597" t="s">
        <v>85</v>
      </c>
      <c r="PFQ29" s="288" t="s">
        <v>32</v>
      </c>
      <c r="PFR29" s="282">
        <v>1</v>
      </c>
      <c r="PFS29" s="298">
        <v>0</v>
      </c>
      <c r="PFT29" s="299">
        <f t="shared" si="677"/>
        <v>0</v>
      </c>
      <c r="PFU29" s="1"/>
      <c r="PFV29" s="300">
        <v>6</v>
      </c>
      <c r="PFW29" s="598">
        <v>14</v>
      </c>
      <c r="PFX29" s="597" t="s">
        <v>85</v>
      </c>
      <c r="PFY29" s="288" t="s">
        <v>32</v>
      </c>
      <c r="PFZ29" s="282">
        <v>1</v>
      </c>
      <c r="PGA29" s="298">
        <v>0</v>
      </c>
      <c r="PGB29" s="299">
        <f t="shared" si="678"/>
        <v>0</v>
      </c>
      <c r="PGC29" s="1"/>
      <c r="PGD29" s="300">
        <v>6</v>
      </c>
      <c r="PGE29" s="598">
        <v>14</v>
      </c>
      <c r="PGF29" s="597" t="s">
        <v>85</v>
      </c>
      <c r="PGG29" s="288" t="s">
        <v>32</v>
      </c>
      <c r="PGH29" s="282">
        <v>1</v>
      </c>
      <c r="PGI29" s="298">
        <v>0</v>
      </c>
      <c r="PGJ29" s="299">
        <f t="shared" si="678"/>
        <v>0</v>
      </c>
      <c r="PGK29" s="1"/>
      <c r="PGL29" s="300">
        <v>6</v>
      </c>
      <c r="PGM29" s="598">
        <v>14</v>
      </c>
      <c r="PGN29" s="597" t="s">
        <v>85</v>
      </c>
      <c r="PGO29" s="288" t="s">
        <v>32</v>
      </c>
      <c r="PGP29" s="282">
        <v>1</v>
      </c>
      <c r="PGQ29" s="298">
        <v>0</v>
      </c>
      <c r="PGR29" s="299">
        <f t="shared" si="679"/>
        <v>0</v>
      </c>
      <c r="PGS29" s="1"/>
      <c r="PGT29" s="300">
        <v>6</v>
      </c>
      <c r="PGU29" s="598">
        <v>14</v>
      </c>
      <c r="PGV29" s="597" t="s">
        <v>85</v>
      </c>
      <c r="PGW29" s="288" t="s">
        <v>32</v>
      </c>
      <c r="PGX29" s="282">
        <v>1</v>
      </c>
      <c r="PGY29" s="298">
        <v>0</v>
      </c>
      <c r="PGZ29" s="299">
        <f t="shared" si="679"/>
        <v>0</v>
      </c>
      <c r="PHA29" s="1"/>
      <c r="PHB29" s="300">
        <v>6</v>
      </c>
      <c r="PHC29" s="598">
        <v>14</v>
      </c>
      <c r="PHD29" s="597" t="s">
        <v>85</v>
      </c>
      <c r="PHE29" s="288" t="s">
        <v>32</v>
      </c>
      <c r="PHF29" s="282">
        <v>1</v>
      </c>
      <c r="PHG29" s="298">
        <v>0</v>
      </c>
      <c r="PHH29" s="299">
        <f t="shared" si="680"/>
        <v>0</v>
      </c>
      <c r="PHI29" s="1"/>
      <c r="PHJ29" s="300">
        <v>6</v>
      </c>
      <c r="PHK29" s="598">
        <v>14</v>
      </c>
      <c r="PHL29" s="597" t="s">
        <v>85</v>
      </c>
      <c r="PHM29" s="288" t="s">
        <v>32</v>
      </c>
      <c r="PHN29" s="282">
        <v>1</v>
      </c>
      <c r="PHO29" s="298">
        <v>0</v>
      </c>
      <c r="PHP29" s="299">
        <f t="shared" si="680"/>
        <v>0</v>
      </c>
      <c r="PHQ29" s="1"/>
      <c r="PHR29" s="300">
        <v>6</v>
      </c>
      <c r="PHS29" s="598">
        <v>14</v>
      </c>
      <c r="PHT29" s="597" t="s">
        <v>85</v>
      </c>
      <c r="PHU29" s="288" t="s">
        <v>32</v>
      </c>
      <c r="PHV29" s="282">
        <v>1</v>
      </c>
      <c r="PHW29" s="298">
        <v>0</v>
      </c>
      <c r="PHX29" s="299">
        <f t="shared" si="681"/>
        <v>0</v>
      </c>
      <c r="PHY29" s="1"/>
      <c r="PHZ29" s="300">
        <v>6</v>
      </c>
      <c r="PIA29" s="598">
        <v>14</v>
      </c>
      <c r="PIB29" s="597" t="s">
        <v>85</v>
      </c>
      <c r="PIC29" s="288" t="s">
        <v>32</v>
      </c>
      <c r="PID29" s="282">
        <v>1</v>
      </c>
      <c r="PIE29" s="298">
        <v>0</v>
      </c>
      <c r="PIF29" s="299">
        <f t="shared" si="681"/>
        <v>0</v>
      </c>
      <c r="PIG29" s="1"/>
      <c r="PIH29" s="300">
        <v>6</v>
      </c>
      <c r="PII29" s="598">
        <v>14</v>
      </c>
      <c r="PIJ29" s="597" t="s">
        <v>85</v>
      </c>
      <c r="PIK29" s="288" t="s">
        <v>32</v>
      </c>
      <c r="PIL29" s="282">
        <v>1</v>
      </c>
      <c r="PIM29" s="298">
        <v>0</v>
      </c>
      <c r="PIN29" s="299">
        <f t="shared" si="682"/>
        <v>0</v>
      </c>
      <c r="PIO29" s="1"/>
      <c r="PIP29" s="300">
        <v>6</v>
      </c>
      <c r="PIQ29" s="598">
        <v>14</v>
      </c>
      <c r="PIR29" s="597" t="s">
        <v>85</v>
      </c>
      <c r="PIS29" s="288" t="s">
        <v>32</v>
      </c>
      <c r="PIT29" s="282">
        <v>1</v>
      </c>
      <c r="PIU29" s="298">
        <v>0</v>
      </c>
      <c r="PIV29" s="299">
        <f t="shared" si="682"/>
        <v>0</v>
      </c>
      <c r="PIW29" s="1"/>
      <c r="PIX29" s="300">
        <v>6</v>
      </c>
      <c r="PIY29" s="598">
        <v>14</v>
      </c>
      <c r="PIZ29" s="597" t="s">
        <v>85</v>
      </c>
      <c r="PJA29" s="288" t="s">
        <v>32</v>
      </c>
      <c r="PJB29" s="282">
        <v>1</v>
      </c>
      <c r="PJC29" s="298">
        <v>0</v>
      </c>
      <c r="PJD29" s="299">
        <f t="shared" si="683"/>
        <v>0</v>
      </c>
      <c r="PJE29" s="1"/>
      <c r="PJF29" s="300">
        <v>6</v>
      </c>
      <c r="PJG29" s="598">
        <v>14</v>
      </c>
      <c r="PJH29" s="597" t="s">
        <v>85</v>
      </c>
      <c r="PJI29" s="288" t="s">
        <v>32</v>
      </c>
      <c r="PJJ29" s="282">
        <v>1</v>
      </c>
      <c r="PJK29" s="298">
        <v>0</v>
      </c>
      <c r="PJL29" s="299">
        <f t="shared" si="683"/>
        <v>0</v>
      </c>
      <c r="PJM29" s="1"/>
      <c r="PJN29" s="300">
        <v>6</v>
      </c>
      <c r="PJO29" s="598">
        <v>14</v>
      </c>
      <c r="PJP29" s="597" t="s">
        <v>85</v>
      </c>
      <c r="PJQ29" s="288" t="s">
        <v>32</v>
      </c>
      <c r="PJR29" s="282">
        <v>1</v>
      </c>
      <c r="PJS29" s="298">
        <v>0</v>
      </c>
      <c r="PJT29" s="299">
        <f t="shared" si="684"/>
        <v>0</v>
      </c>
      <c r="PJU29" s="1"/>
      <c r="PJV29" s="300">
        <v>6</v>
      </c>
      <c r="PJW29" s="598">
        <v>14</v>
      </c>
      <c r="PJX29" s="597" t="s">
        <v>85</v>
      </c>
      <c r="PJY29" s="288" t="s">
        <v>32</v>
      </c>
      <c r="PJZ29" s="282">
        <v>1</v>
      </c>
      <c r="PKA29" s="298">
        <v>0</v>
      </c>
      <c r="PKB29" s="299">
        <f t="shared" si="684"/>
        <v>0</v>
      </c>
      <c r="PKC29" s="1"/>
      <c r="PKD29" s="300">
        <v>6</v>
      </c>
      <c r="PKE29" s="598">
        <v>14</v>
      </c>
      <c r="PKF29" s="597" t="s">
        <v>85</v>
      </c>
      <c r="PKG29" s="288" t="s">
        <v>32</v>
      </c>
      <c r="PKH29" s="282">
        <v>1</v>
      </c>
      <c r="PKI29" s="298">
        <v>0</v>
      </c>
      <c r="PKJ29" s="299">
        <f t="shared" si="685"/>
        <v>0</v>
      </c>
      <c r="PKK29" s="1"/>
      <c r="PKL29" s="300">
        <v>6</v>
      </c>
      <c r="PKM29" s="598">
        <v>14</v>
      </c>
      <c r="PKN29" s="597" t="s">
        <v>85</v>
      </c>
      <c r="PKO29" s="288" t="s">
        <v>32</v>
      </c>
      <c r="PKP29" s="282">
        <v>1</v>
      </c>
      <c r="PKQ29" s="298">
        <v>0</v>
      </c>
      <c r="PKR29" s="299">
        <f t="shared" si="685"/>
        <v>0</v>
      </c>
      <c r="PKS29" s="1"/>
      <c r="PKT29" s="300">
        <v>6</v>
      </c>
      <c r="PKU29" s="598">
        <v>14</v>
      </c>
      <c r="PKV29" s="597" t="s">
        <v>85</v>
      </c>
      <c r="PKW29" s="288" t="s">
        <v>32</v>
      </c>
      <c r="PKX29" s="282">
        <v>1</v>
      </c>
      <c r="PKY29" s="298">
        <v>0</v>
      </c>
      <c r="PKZ29" s="299">
        <f t="shared" si="686"/>
        <v>0</v>
      </c>
      <c r="PLA29" s="1"/>
      <c r="PLB29" s="300">
        <v>6</v>
      </c>
      <c r="PLC29" s="598">
        <v>14</v>
      </c>
      <c r="PLD29" s="597" t="s">
        <v>85</v>
      </c>
      <c r="PLE29" s="288" t="s">
        <v>32</v>
      </c>
      <c r="PLF29" s="282">
        <v>1</v>
      </c>
      <c r="PLG29" s="298">
        <v>0</v>
      </c>
      <c r="PLH29" s="299">
        <f t="shared" si="686"/>
        <v>0</v>
      </c>
      <c r="PLI29" s="1"/>
      <c r="PLJ29" s="300">
        <v>6</v>
      </c>
      <c r="PLK29" s="598">
        <v>14</v>
      </c>
      <c r="PLL29" s="597" t="s">
        <v>85</v>
      </c>
      <c r="PLM29" s="288" t="s">
        <v>32</v>
      </c>
      <c r="PLN29" s="282">
        <v>1</v>
      </c>
      <c r="PLO29" s="298">
        <v>0</v>
      </c>
      <c r="PLP29" s="299">
        <f t="shared" si="687"/>
        <v>0</v>
      </c>
      <c r="PLQ29" s="1"/>
      <c r="PLR29" s="300">
        <v>6</v>
      </c>
      <c r="PLS29" s="598">
        <v>14</v>
      </c>
      <c r="PLT29" s="597" t="s">
        <v>85</v>
      </c>
      <c r="PLU29" s="288" t="s">
        <v>32</v>
      </c>
      <c r="PLV29" s="282">
        <v>1</v>
      </c>
      <c r="PLW29" s="298">
        <v>0</v>
      </c>
      <c r="PLX29" s="299">
        <f t="shared" si="687"/>
        <v>0</v>
      </c>
      <c r="PLY29" s="1"/>
      <c r="PLZ29" s="300">
        <v>6</v>
      </c>
      <c r="PMA29" s="598">
        <v>14</v>
      </c>
      <c r="PMB29" s="597" t="s">
        <v>85</v>
      </c>
      <c r="PMC29" s="288" t="s">
        <v>32</v>
      </c>
      <c r="PMD29" s="282">
        <v>1</v>
      </c>
      <c r="PME29" s="298">
        <v>0</v>
      </c>
      <c r="PMF29" s="299">
        <f t="shared" si="688"/>
        <v>0</v>
      </c>
      <c r="PMG29" s="1"/>
      <c r="PMH29" s="300">
        <v>6</v>
      </c>
      <c r="PMI29" s="598">
        <v>14</v>
      </c>
      <c r="PMJ29" s="597" t="s">
        <v>85</v>
      </c>
      <c r="PMK29" s="288" t="s">
        <v>32</v>
      </c>
      <c r="PML29" s="282">
        <v>1</v>
      </c>
      <c r="PMM29" s="298">
        <v>0</v>
      </c>
      <c r="PMN29" s="299">
        <f t="shared" si="688"/>
        <v>0</v>
      </c>
      <c r="PMO29" s="1"/>
      <c r="PMP29" s="300">
        <v>6</v>
      </c>
      <c r="PMQ29" s="598">
        <v>14</v>
      </c>
      <c r="PMR29" s="597" t="s">
        <v>85</v>
      </c>
      <c r="PMS29" s="288" t="s">
        <v>32</v>
      </c>
      <c r="PMT29" s="282">
        <v>1</v>
      </c>
      <c r="PMU29" s="298">
        <v>0</v>
      </c>
      <c r="PMV29" s="299">
        <f t="shared" si="689"/>
        <v>0</v>
      </c>
      <c r="PMW29" s="1"/>
      <c r="PMX29" s="300">
        <v>6</v>
      </c>
      <c r="PMY29" s="598">
        <v>14</v>
      </c>
      <c r="PMZ29" s="597" t="s">
        <v>85</v>
      </c>
      <c r="PNA29" s="288" t="s">
        <v>32</v>
      </c>
      <c r="PNB29" s="282">
        <v>1</v>
      </c>
      <c r="PNC29" s="298">
        <v>0</v>
      </c>
      <c r="PND29" s="299">
        <f t="shared" si="689"/>
        <v>0</v>
      </c>
      <c r="PNE29" s="1"/>
      <c r="PNF29" s="300">
        <v>6</v>
      </c>
      <c r="PNG29" s="598">
        <v>14</v>
      </c>
      <c r="PNH29" s="597" t="s">
        <v>85</v>
      </c>
      <c r="PNI29" s="288" t="s">
        <v>32</v>
      </c>
      <c r="PNJ29" s="282">
        <v>1</v>
      </c>
      <c r="PNK29" s="298">
        <v>0</v>
      </c>
      <c r="PNL29" s="299">
        <f t="shared" si="690"/>
        <v>0</v>
      </c>
      <c r="PNM29" s="1"/>
      <c r="PNN29" s="300">
        <v>6</v>
      </c>
      <c r="PNO29" s="598">
        <v>14</v>
      </c>
      <c r="PNP29" s="597" t="s">
        <v>85</v>
      </c>
      <c r="PNQ29" s="288" t="s">
        <v>32</v>
      </c>
      <c r="PNR29" s="282">
        <v>1</v>
      </c>
      <c r="PNS29" s="298">
        <v>0</v>
      </c>
      <c r="PNT29" s="299">
        <f t="shared" si="690"/>
        <v>0</v>
      </c>
      <c r="PNU29" s="1"/>
      <c r="PNV29" s="300">
        <v>6</v>
      </c>
      <c r="PNW29" s="598">
        <v>14</v>
      </c>
      <c r="PNX29" s="597" t="s">
        <v>85</v>
      </c>
      <c r="PNY29" s="288" t="s">
        <v>32</v>
      </c>
      <c r="PNZ29" s="282">
        <v>1</v>
      </c>
      <c r="POA29" s="298">
        <v>0</v>
      </c>
      <c r="POB29" s="299">
        <f t="shared" si="691"/>
        <v>0</v>
      </c>
      <c r="POC29" s="1"/>
      <c r="POD29" s="300">
        <v>6</v>
      </c>
      <c r="POE29" s="598">
        <v>14</v>
      </c>
      <c r="POF29" s="597" t="s">
        <v>85</v>
      </c>
      <c r="POG29" s="288" t="s">
        <v>32</v>
      </c>
      <c r="POH29" s="282">
        <v>1</v>
      </c>
      <c r="POI29" s="298">
        <v>0</v>
      </c>
      <c r="POJ29" s="299">
        <f t="shared" si="691"/>
        <v>0</v>
      </c>
      <c r="POK29" s="1"/>
      <c r="POL29" s="300">
        <v>6</v>
      </c>
      <c r="POM29" s="598">
        <v>14</v>
      </c>
      <c r="PON29" s="597" t="s">
        <v>85</v>
      </c>
      <c r="POO29" s="288" t="s">
        <v>32</v>
      </c>
      <c r="POP29" s="282">
        <v>1</v>
      </c>
      <c r="POQ29" s="298">
        <v>0</v>
      </c>
      <c r="POR29" s="299">
        <f t="shared" si="692"/>
        <v>0</v>
      </c>
      <c r="POS29" s="1"/>
      <c r="POT29" s="300">
        <v>6</v>
      </c>
      <c r="POU29" s="598">
        <v>14</v>
      </c>
      <c r="POV29" s="597" t="s">
        <v>85</v>
      </c>
      <c r="POW29" s="288" t="s">
        <v>32</v>
      </c>
      <c r="POX29" s="282">
        <v>1</v>
      </c>
      <c r="POY29" s="298">
        <v>0</v>
      </c>
      <c r="POZ29" s="299">
        <f t="shared" si="692"/>
        <v>0</v>
      </c>
      <c r="PPA29" s="1"/>
      <c r="PPB29" s="300">
        <v>6</v>
      </c>
      <c r="PPC29" s="598">
        <v>14</v>
      </c>
      <c r="PPD29" s="597" t="s">
        <v>85</v>
      </c>
      <c r="PPE29" s="288" t="s">
        <v>32</v>
      </c>
      <c r="PPF29" s="282">
        <v>1</v>
      </c>
      <c r="PPG29" s="298">
        <v>0</v>
      </c>
      <c r="PPH29" s="299">
        <f t="shared" si="693"/>
        <v>0</v>
      </c>
      <c r="PPI29" s="1"/>
      <c r="PPJ29" s="300">
        <v>6</v>
      </c>
      <c r="PPK29" s="598">
        <v>14</v>
      </c>
      <c r="PPL29" s="597" t="s">
        <v>85</v>
      </c>
      <c r="PPM29" s="288" t="s">
        <v>32</v>
      </c>
      <c r="PPN29" s="282">
        <v>1</v>
      </c>
      <c r="PPO29" s="298">
        <v>0</v>
      </c>
      <c r="PPP29" s="299">
        <f t="shared" si="693"/>
        <v>0</v>
      </c>
      <c r="PPQ29" s="1"/>
      <c r="PPR29" s="300">
        <v>6</v>
      </c>
      <c r="PPS29" s="598">
        <v>14</v>
      </c>
      <c r="PPT29" s="597" t="s">
        <v>85</v>
      </c>
      <c r="PPU29" s="288" t="s">
        <v>32</v>
      </c>
      <c r="PPV29" s="282">
        <v>1</v>
      </c>
      <c r="PPW29" s="298">
        <v>0</v>
      </c>
      <c r="PPX29" s="299">
        <f t="shared" si="694"/>
        <v>0</v>
      </c>
      <c r="PPY29" s="1"/>
      <c r="PPZ29" s="300">
        <v>6</v>
      </c>
      <c r="PQA29" s="598">
        <v>14</v>
      </c>
      <c r="PQB29" s="597" t="s">
        <v>85</v>
      </c>
      <c r="PQC29" s="288" t="s">
        <v>32</v>
      </c>
      <c r="PQD29" s="282">
        <v>1</v>
      </c>
      <c r="PQE29" s="298">
        <v>0</v>
      </c>
      <c r="PQF29" s="299">
        <f t="shared" si="694"/>
        <v>0</v>
      </c>
      <c r="PQG29" s="1"/>
      <c r="PQH29" s="300">
        <v>6</v>
      </c>
      <c r="PQI29" s="598">
        <v>14</v>
      </c>
      <c r="PQJ29" s="597" t="s">
        <v>85</v>
      </c>
      <c r="PQK29" s="288" t="s">
        <v>32</v>
      </c>
      <c r="PQL29" s="282">
        <v>1</v>
      </c>
      <c r="PQM29" s="298">
        <v>0</v>
      </c>
      <c r="PQN29" s="299">
        <f t="shared" si="695"/>
        <v>0</v>
      </c>
      <c r="PQO29" s="1"/>
      <c r="PQP29" s="300">
        <v>6</v>
      </c>
      <c r="PQQ29" s="598">
        <v>14</v>
      </c>
      <c r="PQR29" s="597" t="s">
        <v>85</v>
      </c>
      <c r="PQS29" s="288" t="s">
        <v>32</v>
      </c>
      <c r="PQT29" s="282">
        <v>1</v>
      </c>
      <c r="PQU29" s="298">
        <v>0</v>
      </c>
      <c r="PQV29" s="299">
        <f t="shared" si="695"/>
        <v>0</v>
      </c>
      <c r="PQW29" s="1"/>
      <c r="PQX29" s="300">
        <v>6</v>
      </c>
      <c r="PQY29" s="598">
        <v>14</v>
      </c>
      <c r="PQZ29" s="597" t="s">
        <v>85</v>
      </c>
      <c r="PRA29" s="288" t="s">
        <v>32</v>
      </c>
      <c r="PRB29" s="282">
        <v>1</v>
      </c>
      <c r="PRC29" s="298">
        <v>0</v>
      </c>
      <c r="PRD29" s="299">
        <f t="shared" si="696"/>
        <v>0</v>
      </c>
      <c r="PRE29" s="1"/>
      <c r="PRF29" s="300">
        <v>6</v>
      </c>
      <c r="PRG29" s="598">
        <v>14</v>
      </c>
      <c r="PRH29" s="597" t="s">
        <v>85</v>
      </c>
      <c r="PRI29" s="288" t="s">
        <v>32</v>
      </c>
      <c r="PRJ29" s="282">
        <v>1</v>
      </c>
      <c r="PRK29" s="298">
        <v>0</v>
      </c>
      <c r="PRL29" s="299">
        <f t="shared" si="696"/>
        <v>0</v>
      </c>
      <c r="PRM29" s="1"/>
      <c r="PRN29" s="300">
        <v>6</v>
      </c>
      <c r="PRO29" s="598">
        <v>14</v>
      </c>
      <c r="PRP29" s="597" t="s">
        <v>85</v>
      </c>
      <c r="PRQ29" s="288" t="s">
        <v>32</v>
      </c>
      <c r="PRR29" s="282">
        <v>1</v>
      </c>
      <c r="PRS29" s="298">
        <v>0</v>
      </c>
      <c r="PRT29" s="299">
        <f t="shared" si="697"/>
        <v>0</v>
      </c>
      <c r="PRU29" s="1"/>
      <c r="PRV29" s="300">
        <v>6</v>
      </c>
      <c r="PRW29" s="598">
        <v>14</v>
      </c>
      <c r="PRX29" s="597" t="s">
        <v>85</v>
      </c>
      <c r="PRY29" s="288" t="s">
        <v>32</v>
      </c>
      <c r="PRZ29" s="282">
        <v>1</v>
      </c>
      <c r="PSA29" s="298">
        <v>0</v>
      </c>
      <c r="PSB29" s="299">
        <f t="shared" si="697"/>
        <v>0</v>
      </c>
      <c r="PSC29" s="1"/>
      <c r="PSD29" s="300">
        <v>6</v>
      </c>
      <c r="PSE29" s="598">
        <v>14</v>
      </c>
      <c r="PSF29" s="597" t="s">
        <v>85</v>
      </c>
      <c r="PSG29" s="288" t="s">
        <v>32</v>
      </c>
      <c r="PSH29" s="282">
        <v>1</v>
      </c>
      <c r="PSI29" s="298">
        <v>0</v>
      </c>
      <c r="PSJ29" s="299">
        <f t="shared" si="698"/>
        <v>0</v>
      </c>
      <c r="PSK29" s="1"/>
      <c r="PSL29" s="300">
        <v>6</v>
      </c>
      <c r="PSM29" s="598">
        <v>14</v>
      </c>
      <c r="PSN29" s="597" t="s">
        <v>85</v>
      </c>
      <c r="PSO29" s="288" t="s">
        <v>32</v>
      </c>
      <c r="PSP29" s="282">
        <v>1</v>
      </c>
      <c r="PSQ29" s="298">
        <v>0</v>
      </c>
      <c r="PSR29" s="299">
        <f t="shared" si="698"/>
        <v>0</v>
      </c>
      <c r="PSS29" s="1"/>
      <c r="PST29" s="300">
        <v>6</v>
      </c>
      <c r="PSU29" s="598">
        <v>14</v>
      </c>
      <c r="PSV29" s="597" t="s">
        <v>85</v>
      </c>
      <c r="PSW29" s="288" t="s">
        <v>32</v>
      </c>
      <c r="PSX29" s="282">
        <v>1</v>
      </c>
      <c r="PSY29" s="298">
        <v>0</v>
      </c>
      <c r="PSZ29" s="299">
        <f t="shared" si="699"/>
        <v>0</v>
      </c>
      <c r="PTA29" s="1"/>
      <c r="PTB29" s="300">
        <v>6</v>
      </c>
      <c r="PTC29" s="598">
        <v>14</v>
      </c>
      <c r="PTD29" s="597" t="s">
        <v>85</v>
      </c>
      <c r="PTE29" s="288" t="s">
        <v>32</v>
      </c>
      <c r="PTF29" s="282">
        <v>1</v>
      </c>
      <c r="PTG29" s="298">
        <v>0</v>
      </c>
      <c r="PTH29" s="299">
        <f t="shared" si="699"/>
        <v>0</v>
      </c>
      <c r="PTI29" s="1"/>
      <c r="PTJ29" s="300">
        <v>6</v>
      </c>
      <c r="PTK29" s="598">
        <v>14</v>
      </c>
      <c r="PTL29" s="597" t="s">
        <v>85</v>
      </c>
      <c r="PTM29" s="288" t="s">
        <v>32</v>
      </c>
      <c r="PTN29" s="282">
        <v>1</v>
      </c>
      <c r="PTO29" s="298">
        <v>0</v>
      </c>
      <c r="PTP29" s="299">
        <f t="shared" si="700"/>
        <v>0</v>
      </c>
      <c r="PTQ29" s="1"/>
      <c r="PTR29" s="300">
        <v>6</v>
      </c>
      <c r="PTS29" s="598">
        <v>14</v>
      </c>
      <c r="PTT29" s="597" t="s">
        <v>85</v>
      </c>
      <c r="PTU29" s="288" t="s">
        <v>32</v>
      </c>
      <c r="PTV29" s="282">
        <v>1</v>
      </c>
      <c r="PTW29" s="298">
        <v>0</v>
      </c>
      <c r="PTX29" s="299">
        <f t="shared" si="700"/>
        <v>0</v>
      </c>
      <c r="PTY29" s="1"/>
      <c r="PTZ29" s="300">
        <v>6</v>
      </c>
      <c r="PUA29" s="598">
        <v>14</v>
      </c>
      <c r="PUB29" s="597" t="s">
        <v>85</v>
      </c>
      <c r="PUC29" s="288" t="s">
        <v>32</v>
      </c>
      <c r="PUD29" s="282">
        <v>1</v>
      </c>
      <c r="PUE29" s="298">
        <v>0</v>
      </c>
      <c r="PUF29" s="299">
        <f t="shared" si="701"/>
        <v>0</v>
      </c>
      <c r="PUG29" s="1"/>
      <c r="PUH29" s="300">
        <v>6</v>
      </c>
      <c r="PUI29" s="598">
        <v>14</v>
      </c>
      <c r="PUJ29" s="597" t="s">
        <v>85</v>
      </c>
      <c r="PUK29" s="288" t="s">
        <v>32</v>
      </c>
      <c r="PUL29" s="282">
        <v>1</v>
      </c>
      <c r="PUM29" s="298">
        <v>0</v>
      </c>
      <c r="PUN29" s="299">
        <f t="shared" si="701"/>
        <v>0</v>
      </c>
      <c r="PUO29" s="1"/>
      <c r="PUP29" s="300">
        <v>6</v>
      </c>
      <c r="PUQ29" s="598">
        <v>14</v>
      </c>
      <c r="PUR29" s="597" t="s">
        <v>85</v>
      </c>
      <c r="PUS29" s="288" t="s">
        <v>32</v>
      </c>
      <c r="PUT29" s="282">
        <v>1</v>
      </c>
      <c r="PUU29" s="298">
        <v>0</v>
      </c>
      <c r="PUV29" s="299">
        <f t="shared" si="702"/>
        <v>0</v>
      </c>
      <c r="PUW29" s="1"/>
      <c r="PUX29" s="300">
        <v>6</v>
      </c>
      <c r="PUY29" s="598">
        <v>14</v>
      </c>
      <c r="PUZ29" s="597" t="s">
        <v>85</v>
      </c>
      <c r="PVA29" s="288" t="s">
        <v>32</v>
      </c>
      <c r="PVB29" s="282">
        <v>1</v>
      </c>
      <c r="PVC29" s="298">
        <v>0</v>
      </c>
      <c r="PVD29" s="299">
        <f t="shared" si="702"/>
        <v>0</v>
      </c>
      <c r="PVE29" s="1"/>
      <c r="PVF29" s="300">
        <v>6</v>
      </c>
      <c r="PVG29" s="598">
        <v>14</v>
      </c>
      <c r="PVH29" s="597" t="s">
        <v>85</v>
      </c>
      <c r="PVI29" s="288" t="s">
        <v>32</v>
      </c>
      <c r="PVJ29" s="282">
        <v>1</v>
      </c>
      <c r="PVK29" s="298">
        <v>0</v>
      </c>
      <c r="PVL29" s="299">
        <f t="shared" si="703"/>
        <v>0</v>
      </c>
      <c r="PVM29" s="1"/>
      <c r="PVN29" s="300">
        <v>6</v>
      </c>
      <c r="PVO29" s="598">
        <v>14</v>
      </c>
      <c r="PVP29" s="597" t="s">
        <v>85</v>
      </c>
      <c r="PVQ29" s="288" t="s">
        <v>32</v>
      </c>
      <c r="PVR29" s="282">
        <v>1</v>
      </c>
      <c r="PVS29" s="298">
        <v>0</v>
      </c>
      <c r="PVT29" s="299">
        <f t="shared" si="703"/>
        <v>0</v>
      </c>
      <c r="PVU29" s="1"/>
      <c r="PVV29" s="300">
        <v>6</v>
      </c>
      <c r="PVW29" s="598">
        <v>14</v>
      </c>
      <c r="PVX29" s="597" t="s">
        <v>85</v>
      </c>
      <c r="PVY29" s="288" t="s">
        <v>32</v>
      </c>
      <c r="PVZ29" s="282">
        <v>1</v>
      </c>
      <c r="PWA29" s="298">
        <v>0</v>
      </c>
      <c r="PWB29" s="299">
        <f t="shared" si="704"/>
        <v>0</v>
      </c>
      <c r="PWC29" s="1"/>
      <c r="PWD29" s="300">
        <v>6</v>
      </c>
      <c r="PWE29" s="598">
        <v>14</v>
      </c>
      <c r="PWF29" s="597" t="s">
        <v>85</v>
      </c>
      <c r="PWG29" s="288" t="s">
        <v>32</v>
      </c>
      <c r="PWH29" s="282">
        <v>1</v>
      </c>
      <c r="PWI29" s="298">
        <v>0</v>
      </c>
      <c r="PWJ29" s="299">
        <f t="shared" si="704"/>
        <v>0</v>
      </c>
      <c r="PWK29" s="1"/>
      <c r="PWL29" s="300">
        <v>6</v>
      </c>
      <c r="PWM29" s="598">
        <v>14</v>
      </c>
      <c r="PWN29" s="597" t="s">
        <v>85</v>
      </c>
      <c r="PWO29" s="288" t="s">
        <v>32</v>
      </c>
      <c r="PWP29" s="282">
        <v>1</v>
      </c>
      <c r="PWQ29" s="298">
        <v>0</v>
      </c>
      <c r="PWR29" s="299">
        <f t="shared" si="705"/>
        <v>0</v>
      </c>
      <c r="PWS29" s="1"/>
      <c r="PWT29" s="300">
        <v>6</v>
      </c>
      <c r="PWU29" s="598">
        <v>14</v>
      </c>
      <c r="PWV29" s="597" t="s">
        <v>85</v>
      </c>
      <c r="PWW29" s="288" t="s">
        <v>32</v>
      </c>
      <c r="PWX29" s="282">
        <v>1</v>
      </c>
      <c r="PWY29" s="298">
        <v>0</v>
      </c>
      <c r="PWZ29" s="299">
        <f t="shared" si="705"/>
        <v>0</v>
      </c>
      <c r="PXA29" s="1"/>
      <c r="PXB29" s="300">
        <v>6</v>
      </c>
      <c r="PXC29" s="598">
        <v>14</v>
      </c>
      <c r="PXD29" s="597" t="s">
        <v>85</v>
      </c>
      <c r="PXE29" s="288" t="s">
        <v>32</v>
      </c>
      <c r="PXF29" s="282">
        <v>1</v>
      </c>
      <c r="PXG29" s="298">
        <v>0</v>
      </c>
      <c r="PXH29" s="299">
        <f t="shared" si="706"/>
        <v>0</v>
      </c>
      <c r="PXI29" s="1"/>
      <c r="PXJ29" s="300">
        <v>6</v>
      </c>
      <c r="PXK29" s="598">
        <v>14</v>
      </c>
      <c r="PXL29" s="597" t="s">
        <v>85</v>
      </c>
      <c r="PXM29" s="288" t="s">
        <v>32</v>
      </c>
      <c r="PXN29" s="282">
        <v>1</v>
      </c>
      <c r="PXO29" s="298">
        <v>0</v>
      </c>
      <c r="PXP29" s="299">
        <f t="shared" si="706"/>
        <v>0</v>
      </c>
      <c r="PXQ29" s="1"/>
      <c r="PXR29" s="300">
        <v>6</v>
      </c>
      <c r="PXS29" s="598">
        <v>14</v>
      </c>
      <c r="PXT29" s="597" t="s">
        <v>85</v>
      </c>
      <c r="PXU29" s="288" t="s">
        <v>32</v>
      </c>
      <c r="PXV29" s="282">
        <v>1</v>
      </c>
      <c r="PXW29" s="298">
        <v>0</v>
      </c>
      <c r="PXX29" s="299">
        <f t="shared" si="707"/>
        <v>0</v>
      </c>
      <c r="PXY29" s="1"/>
      <c r="PXZ29" s="300">
        <v>6</v>
      </c>
      <c r="PYA29" s="598">
        <v>14</v>
      </c>
      <c r="PYB29" s="597" t="s">
        <v>85</v>
      </c>
      <c r="PYC29" s="288" t="s">
        <v>32</v>
      </c>
      <c r="PYD29" s="282">
        <v>1</v>
      </c>
      <c r="PYE29" s="298">
        <v>0</v>
      </c>
      <c r="PYF29" s="299">
        <f t="shared" si="707"/>
        <v>0</v>
      </c>
      <c r="PYG29" s="1"/>
      <c r="PYH29" s="300">
        <v>6</v>
      </c>
      <c r="PYI29" s="598">
        <v>14</v>
      </c>
      <c r="PYJ29" s="597" t="s">
        <v>85</v>
      </c>
      <c r="PYK29" s="288" t="s">
        <v>32</v>
      </c>
      <c r="PYL29" s="282">
        <v>1</v>
      </c>
      <c r="PYM29" s="298">
        <v>0</v>
      </c>
      <c r="PYN29" s="299">
        <f t="shared" si="708"/>
        <v>0</v>
      </c>
      <c r="PYO29" s="1"/>
      <c r="PYP29" s="300">
        <v>6</v>
      </c>
      <c r="PYQ29" s="598">
        <v>14</v>
      </c>
      <c r="PYR29" s="597" t="s">
        <v>85</v>
      </c>
      <c r="PYS29" s="288" t="s">
        <v>32</v>
      </c>
      <c r="PYT29" s="282">
        <v>1</v>
      </c>
      <c r="PYU29" s="298">
        <v>0</v>
      </c>
      <c r="PYV29" s="299">
        <f t="shared" si="708"/>
        <v>0</v>
      </c>
      <c r="PYW29" s="1"/>
      <c r="PYX29" s="300">
        <v>6</v>
      </c>
      <c r="PYY29" s="598">
        <v>14</v>
      </c>
      <c r="PYZ29" s="597" t="s">
        <v>85</v>
      </c>
      <c r="PZA29" s="288" t="s">
        <v>32</v>
      </c>
      <c r="PZB29" s="282">
        <v>1</v>
      </c>
      <c r="PZC29" s="298">
        <v>0</v>
      </c>
      <c r="PZD29" s="299">
        <f t="shared" si="709"/>
        <v>0</v>
      </c>
      <c r="PZE29" s="1"/>
      <c r="PZF29" s="300">
        <v>6</v>
      </c>
      <c r="PZG29" s="598">
        <v>14</v>
      </c>
      <c r="PZH29" s="597" t="s">
        <v>85</v>
      </c>
      <c r="PZI29" s="288" t="s">
        <v>32</v>
      </c>
      <c r="PZJ29" s="282">
        <v>1</v>
      </c>
      <c r="PZK29" s="298">
        <v>0</v>
      </c>
      <c r="PZL29" s="299">
        <f t="shared" si="709"/>
        <v>0</v>
      </c>
      <c r="PZM29" s="1"/>
      <c r="PZN29" s="300">
        <v>6</v>
      </c>
      <c r="PZO29" s="598">
        <v>14</v>
      </c>
      <c r="PZP29" s="597" t="s">
        <v>85</v>
      </c>
      <c r="PZQ29" s="288" t="s">
        <v>32</v>
      </c>
      <c r="PZR29" s="282">
        <v>1</v>
      </c>
      <c r="PZS29" s="298">
        <v>0</v>
      </c>
      <c r="PZT29" s="299">
        <f t="shared" si="710"/>
        <v>0</v>
      </c>
      <c r="PZU29" s="1"/>
      <c r="PZV29" s="300">
        <v>6</v>
      </c>
      <c r="PZW29" s="598">
        <v>14</v>
      </c>
      <c r="PZX29" s="597" t="s">
        <v>85</v>
      </c>
      <c r="PZY29" s="288" t="s">
        <v>32</v>
      </c>
      <c r="PZZ29" s="282">
        <v>1</v>
      </c>
      <c r="QAA29" s="298">
        <v>0</v>
      </c>
      <c r="QAB29" s="299">
        <f t="shared" si="710"/>
        <v>0</v>
      </c>
      <c r="QAC29" s="1"/>
      <c r="QAD29" s="300">
        <v>6</v>
      </c>
      <c r="QAE29" s="598">
        <v>14</v>
      </c>
      <c r="QAF29" s="597" t="s">
        <v>85</v>
      </c>
      <c r="QAG29" s="288" t="s">
        <v>32</v>
      </c>
      <c r="QAH29" s="282">
        <v>1</v>
      </c>
      <c r="QAI29" s="298">
        <v>0</v>
      </c>
      <c r="QAJ29" s="299">
        <f t="shared" si="711"/>
        <v>0</v>
      </c>
      <c r="QAK29" s="1"/>
      <c r="QAL29" s="300">
        <v>6</v>
      </c>
      <c r="QAM29" s="598">
        <v>14</v>
      </c>
      <c r="QAN29" s="597" t="s">
        <v>85</v>
      </c>
      <c r="QAO29" s="288" t="s">
        <v>32</v>
      </c>
      <c r="QAP29" s="282">
        <v>1</v>
      </c>
      <c r="QAQ29" s="298">
        <v>0</v>
      </c>
      <c r="QAR29" s="299">
        <f t="shared" si="711"/>
        <v>0</v>
      </c>
      <c r="QAS29" s="1"/>
      <c r="QAT29" s="300">
        <v>6</v>
      </c>
      <c r="QAU29" s="598">
        <v>14</v>
      </c>
      <c r="QAV29" s="597" t="s">
        <v>85</v>
      </c>
      <c r="QAW29" s="288" t="s">
        <v>32</v>
      </c>
      <c r="QAX29" s="282">
        <v>1</v>
      </c>
      <c r="QAY29" s="298">
        <v>0</v>
      </c>
      <c r="QAZ29" s="299">
        <f t="shared" si="712"/>
        <v>0</v>
      </c>
      <c r="QBA29" s="1"/>
      <c r="QBB29" s="300">
        <v>6</v>
      </c>
      <c r="QBC29" s="598">
        <v>14</v>
      </c>
      <c r="QBD29" s="597" t="s">
        <v>85</v>
      </c>
      <c r="QBE29" s="288" t="s">
        <v>32</v>
      </c>
      <c r="QBF29" s="282">
        <v>1</v>
      </c>
      <c r="QBG29" s="298">
        <v>0</v>
      </c>
      <c r="QBH29" s="299">
        <f t="shared" si="712"/>
        <v>0</v>
      </c>
      <c r="QBI29" s="1"/>
      <c r="QBJ29" s="300">
        <v>6</v>
      </c>
      <c r="QBK29" s="598">
        <v>14</v>
      </c>
      <c r="QBL29" s="597" t="s">
        <v>85</v>
      </c>
      <c r="QBM29" s="288" t="s">
        <v>32</v>
      </c>
      <c r="QBN29" s="282">
        <v>1</v>
      </c>
      <c r="QBO29" s="298">
        <v>0</v>
      </c>
      <c r="QBP29" s="299">
        <f t="shared" si="713"/>
        <v>0</v>
      </c>
      <c r="QBQ29" s="1"/>
      <c r="QBR29" s="300">
        <v>6</v>
      </c>
      <c r="QBS29" s="598">
        <v>14</v>
      </c>
      <c r="QBT29" s="597" t="s">
        <v>85</v>
      </c>
      <c r="QBU29" s="288" t="s">
        <v>32</v>
      </c>
      <c r="QBV29" s="282">
        <v>1</v>
      </c>
      <c r="QBW29" s="298">
        <v>0</v>
      </c>
      <c r="QBX29" s="299">
        <f t="shared" si="713"/>
        <v>0</v>
      </c>
      <c r="QBY29" s="1"/>
      <c r="QBZ29" s="300">
        <v>6</v>
      </c>
      <c r="QCA29" s="598">
        <v>14</v>
      </c>
      <c r="QCB29" s="597" t="s">
        <v>85</v>
      </c>
      <c r="QCC29" s="288" t="s">
        <v>32</v>
      </c>
      <c r="QCD29" s="282">
        <v>1</v>
      </c>
      <c r="QCE29" s="298">
        <v>0</v>
      </c>
      <c r="QCF29" s="299">
        <f t="shared" si="714"/>
        <v>0</v>
      </c>
      <c r="QCG29" s="1"/>
      <c r="QCH29" s="300">
        <v>6</v>
      </c>
      <c r="QCI29" s="598">
        <v>14</v>
      </c>
      <c r="QCJ29" s="597" t="s">
        <v>85</v>
      </c>
      <c r="QCK29" s="288" t="s">
        <v>32</v>
      </c>
      <c r="QCL29" s="282">
        <v>1</v>
      </c>
      <c r="QCM29" s="298">
        <v>0</v>
      </c>
      <c r="QCN29" s="299">
        <f t="shared" si="714"/>
        <v>0</v>
      </c>
      <c r="QCO29" s="1"/>
      <c r="QCP29" s="300">
        <v>6</v>
      </c>
      <c r="QCQ29" s="598">
        <v>14</v>
      </c>
      <c r="QCR29" s="597" t="s">
        <v>85</v>
      </c>
      <c r="QCS29" s="288" t="s">
        <v>32</v>
      </c>
      <c r="QCT29" s="282">
        <v>1</v>
      </c>
      <c r="QCU29" s="298">
        <v>0</v>
      </c>
      <c r="QCV29" s="299">
        <f t="shared" si="715"/>
        <v>0</v>
      </c>
      <c r="QCW29" s="1"/>
      <c r="QCX29" s="300">
        <v>6</v>
      </c>
      <c r="QCY29" s="598">
        <v>14</v>
      </c>
      <c r="QCZ29" s="597" t="s">
        <v>85</v>
      </c>
      <c r="QDA29" s="288" t="s">
        <v>32</v>
      </c>
      <c r="QDB29" s="282">
        <v>1</v>
      </c>
      <c r="QDC29" s="298">
        <v>0</v>
      </c>
      <c r="QDD29" s="299">
        <f t="shared" si="715"/>
        <v>0</v>
      </c>
      <c r="QDE29" s="1"/>
      <c r="QDF29" s="300">
        <v>6</v>
      </c>
      <c r="QDG29" s="598">
        <v>14</v>
      </c>
      <c r="QDH29" s="597" t="s">
        <v>85</v>
      </c>
      <c r="QDI29" s="288" t="s">
        <v>32</v>
      </c>
      <c r="QDJ29" s="282">
        <v>1</v>
      </c>
      <c r="QDK29" s="298">
        <v>0</v>
      </c>
      <c r="QDL29" s="299">
        <f t="shared" si="716"/>
        <v>0</v>
      </c>
      <c r="QDM29" s="1"/>
      <c r="QDN29" s="300">
        <v>6</v>
      </c>
      <c r="QDO29" s="598">
        <v>14</v>
      </c>
      <c r="QDP29" s="597" t="s">
        <v>85</v>
      </c>
      <c r="QDQ29" s="288" t="s">
        <v>32</v>
      </c>
      <c r="QDR29" s="282">
        <v>1</v>
      </c>
      <c r="QDS29" s="298">
        <v>0</v>
      </c>
      <c r="QDT29" s="299">
        <f t="shared" si="716"/>
        <v>0</v>
      </c>
      <c r="QDU29" s="1"/>
      <c r="QDV29" s="300">
        <v>6</v>
      </c>
      <c r="QDW29" s="598">
        <v>14</v>
      </c>
      <c r="QDX29" s="597" t="s">
        <v>85</v>
      </c>
      <c r="QDY29" s="288" t="s">
        <v>32</v>
      </c>
      <c r="QDZ29" s="282">
        <v>1</v>
      </c>
      <c r="QEA29" s="298">
        <v>0</v>
      </c>
      <c r="QEB29" s="299">
        <f t="shared" si="717"/>
        <v>0</v>
      </c>
      <c r="QEC29" s="1"/>
      <c r="QED29" s="300">
        <v>6</v>
      </c>
      <c r="QEE29" s="598">
        <v>14</v>
      </c>
      <c r="QEF29" s="597" t="s">
        <v>85</v>
      </c>
      <c r="QEG29" s="288" t="s">
        <v>32</v>
      </c>
      <c r="QEH29" s="282">
        <v>1</v>
      </c>
      <c r="QEI29" s="298">
        <v>0</v>
      </c>
      <c r="QEJ29" s="299">
        <f t="shared" si="717"/>
        <v>0</v>
      </c>
      <c r="QEK29" s="1"/>
      <c r="QEL29" s="300">
        <v>6</v>
      </c>
      <c r="QEM29" s="598">
        <v>14</v>
      </c>
      <c r="QEN29" s="597" t="s">
        <v>85</v>
      </c>
      <c r="QEO29" s="288" t="s">
        <v>32</v>
      </c>
      <c r="QEP29" s="282">
        <v>1</v>
      </c>
      <c r="QEQ29" s="298">
        <v>0</v>
      </c>
      <c r="QER29" s="299">
        <f t="shared" si="718"/>
        <v>0</v>
      </c>
      <c r="QES29" s="1"/>
      <c r="QET29" s="300">
        <v>6</v>
      </c>
      <c r="QEU29" s="598">
        <v>14</v>
      </c>
      <c r="QEV29" s="597" t="s">
        <v>85</v>
      </c>
      <c r="QEW29" s="288" t="s">
        <v>32</v>
      </c>
      <c r="QEX29" s="282">
        <v>1</v>
      </c>
      <c r="QEY29" s="298">
        <v>0</v>
      </c>
      <c r="QEZ29" s="299">
        <f t="shared" si="718"/>
        <v>0</v>
      </c>
      <c r="QFA29" s="1"/>
      <c r="QFB29" s="300">
        <v>6</v>
      </c>
      <c r="QFC29" s="598">
        <v>14</v>
      </c>
      <c r="QFD29" s="597" t="s">
        <v>85</v>
      </c>
      <c r="QFE29" s="288" t="s">
        <v>32</v>
      </c>
      <c r="QFF29" s="282">
        <v>1</v>
      </c>
      <c r="QFG29" s="298">
        <v>0</v>
      </c>
      <c r="QFH29" s="299">
        <f t="shared" si="719"/>
        <v>0</v>
      </c>
      <c r="QFI29" s="1"/>
      <c r="QFJ29" s="300">
        <v>6</v>
      </c>
      <c r="QFK29" s="598">
        <v>14</v>
      </c>
      <c r="QFL29" s="597" t="s">
        <v>85</v>
      </c>
      <c r="QFM29" s="288" t="s">
        <v>32</v>
      </c>
      <c r="QFN29" s="282">
        <v>1</v>
      </c>
      <c r="QFO29" s="298">
        <v>0</v>
      </c>
      <c r="QFP29" s="299">
        <f t="shared" si="719"/>
        <v>0</v>
      </c>
      <c r="QFQ29" s="1"/>
      <c r="QFR29" s="300">
        <v>6</v>
      </c>
      <c r="QFS29" s="598">
        <v>14</v>
      </c>
      <c r="QFT29" s="597" t="s">
        <v>85</v>
      </c>
      <c r="QFU29" s="288" t="s">
        <v>32</v>
      </c>
      <c r="QFV29" s="282">
        <v>1</v>
      </c>
      <c r="QFW29" s="298">
        <v>0</v>
      </c>
      <c r="QFX29" s="299">
        <f t="shared" si="720"/>
        <v>0</v>
      </c>
      <c r="QFY29" s="1"/>
      <c r="QFZ29" s="300">
        <v>6</v>
      </c>
      <c r="QGA29" s="598">
        <v>14</v>
      </c>
      <c r="QGB29" s="597" t="s">
        <v>85</v>
      </c>
      <c r="QGC29" s="288" t="s">
        <v>32</v>
      </c>
      <c r="QGD29" s="282">
        <v>1</v>
      </c>
      <c r="QGE29" s="298">
        <v>0</v>
      </c>
      <c r="QGF29" s="299">
        <f t="shared" si="720"/>
        <v>0</v>
      </c>
      <c r="QGG29" s="1"/>
      <c r="QGH29" s="300">
        <v>6</v>
      </c>
      <c r="QGI29" s="598">
        <v>14</v>
      </c>
      <c r="QGJ29" s="597" t="s">
        <v>85</v>
      </c>
      <c r="QGK29" s="288" t="s">
        <v>32</v>
      </c>
      <c r="QGL29" s="282">
        <v>1</v>
      </c>
      <c r="QGM29" s="298">
        <v>0</v>
      </c>
      <c r="QGN29" s="299">
        <f t="shared" si="721"/>
        <v>0</v>
      </c>
      <c r="QGO29" s="1"/>
      <c r="QGP29" s="300">
        <v>6</v>
      </c>
      <c r="QGQ29" s="598">
        <v>14</v>
      </c>
      <c r="QGR29" s="597" t="s">
        <v>85</v>
      </c>
      <c r="QGS29" s="288" t="s">
        <v>32</v>
      </c>
      <c r="QGT29" s="282">
        <v>1</v>
      </c>
      <c r="QGU29" s="298">
        <v>0</v>
      </c>
      <c r="QGV29" s="299">
        <f t="shared" si="721"/>
        <v>0</v>
      </c>
      <c r="QGW29" s="1"/>
      <c r="QGX29" s="300">
        <v>6</v>
      </c>
      <c r="QGY29" s="598">
        <v>14</v>
      </c>
      <c r="QGZ29" s="597" t="s">
        <v>85</v>
      </c>
      <c r="QHA29" s="288" t="s">
        <v>32</v>
      </c>
      <c r="QHB29" s="282">
        <v>1</v>
      </c>
      <c r="QHC29" s="298">
        <v>0</v>
      </c>
      <c r="QHD29" s="299">
        <f t="shared" si="722"/>
        <v>0</v>
      </c>
      <c r="QHE29" s="1"/>
      <c r="QHF29" s="300">
        <v>6</v>
      </c>
      <c r="QHG29" s="598">
        <v>14</v>
      </c>
      <c r="QHH29" s="597" t="s">
        <v>85</v>
      </c>
      <c r="QHI29" s="288" t="s">
        <v>32</v>
      </c>
      <c r="QHJ29" s="282">
        <v>1</v>
      </c>
      <c r="QHK29" s="298">
        <v>0</v>
      </c>
      <c r="QHL29" s="299">
        <f t="shared" si="722"/>
        <v>0</v>
      </c>
      <c r="QHM29" s="1"/>
      <c r="QHN29" s="300">
        <v>6</v>
      </c>
      <c r="QHO29" s="598">
        <v>14</v>
      </c>
      <c r="QHP29" s="597" t="s">
        <v>85</v>
      </c>
      <c r="QHQ29" s="288" t="s">
        <v>32</v>
      </c>
      <c r="QHR29" s="282">
        <v>1</v>
      </c>
      <c r="QHS29" s="298">
        <v>0</v>
      </c>
      <c r="QHT29" s="299">
        <f t="shared" si="723"/>
        <v>0</v>
      </c>
      <c r="QHU29" s="1"/>
      <c r="QHV29" s="300">
        <v>6</v>
      </c>
      <c r="QHW29" s="598">
        <v>14</v>
      </c>
      <c r="QHX29" s="597" t="s">
        <v>85</v>
      </c>
      <c r="QHY29" s="288" t="s">
        <v>32</v>
      </c>
      <c r="QHZ29" s="282">
        <v>1</v>
      </c>
      <c r="QIA29" s="298">
        <v>0</v>
      </c>
      <c r="QIB29" s="299">
        <f t="shared" si="723"/>
        <v>0</v>
      </c>
      <c r="QIC29" s="1"/>
      <c r="QID29" s="300">
        <v>6</v>
      </c>
      <c r="QIE29" s="598">
        <v>14</v>
      </c>
      <c r="QIF29" s="597" t="s">
        <v>85</v>
      </c>
      <c r="QIG29" s="288" t="s">
        <v>32</v>
      </c>
      <c r="QIH29" s="282">
        <v>1</v>
      </c>
      <c r="QII29" s="298">
        <v>0</v>
      </c>
      <c r="QIJ29" s="299">
        <f t="shared" si="724"/>
        <v>0</v>
      </c>
      <c r="QIK29" s="1"/>
      <c r="QIL29" s="300">
        <v>6</v>
      </c>
      <c r="QIM29" s="598">
        <v>14</v>
      </c>
      <c r="QIN29" s="597" t="s">
        <v>85</v>
      </c>
      <c r="QIO29" s="288" t="s">
        <v>32</v>
      </c>
      <c r="QIP29" s="282">
        <v>1</v>
      </c>
      <c r="QIQ29" s="298">
        <v>0</v>
      </c>
      <c r="QIR29" s="299">
        <f t="shared" si="724"/>
        <v>0</v>
      </c>
      <c r="QIS29" s="1"/>
      <c r="QIT29" s="300">
        <v>6</v>
      </c>
      <c r="QIU29" s="598">
        <v>14</v>
      </c>
      <c r="QIV29" s="597" t="s">
        <v>85</v>
      </c>
      <c r="QIW29" s="288" t="s">
        <v>32</v>
      </c>
      <c r="QIX29" s="282">
        <v>1</v>
      </c>
      <c r="QIY29" s="298">
        <v>0</v>
      </c>
      <c r="QIZ29" s="299">
        <f t="shared" si="725"/>
        <v>0</v>
      </c>
      <c r="QJA29" s="1"/>
      <c r="QJB29" s="300">
        <v>6</v>
      </c>
      <c r="QJC29" s="598">
        <v>14</v>
      </c>
      <c r="QJD29" s="597" t="s">
        <v>85</v>
      </c>
      <c r="QJE29" s="288" t="s">
        <v>32</v>
      </c>
      <c r="QJF29" s="282">
        <v>1</v>
      </c>
      <c r="QJG29" s="298">
        <v>0</v>
      </c>
      <c r="QJH29" s="299">
        <f t="shared" si="725"/>
        <v>0</v>
      </c>
      <c r="QJI29" s="1"/>
      <c r="QJJ29" s="300">
        <v>6</v>
      </c>
      <c r="QJK29" s="598">
        <v>14</v>
      </c>
      <c r="QJL29" s="597" t="s">
        <v>85</v>
      </c>
      <c r="QJM29" s="288" t="s">
        <v>32</v>
      </c>
      <c r="QJN29" s="282">
        <v>1</v>
      </c>
      <c r="QJO29" s="298">
        <v>0</v>
      </c>
      <c r="QJP29" s="299">
        <f t="shared" si="726"/>
        <v>0</v>
      </c>
      <c r="QJQ29" s="1"/>
      <c r="QJR29" s="300">
        <v>6</v>
      </c>
      <c r="QJS29" s="598">
        <v>14</v>
      </c>
      <c r="QJT29" s="597" t="s">
        <v>85</v>
      </c>
      <c r="QJU29" s="288" t="s">
        <v>32</v>
      </c>
      <c r="QJV29" s="282">
        <v>1</v>
      </c>
      <c r="QJW29" s="298">
        <v>0</v>
      </c>
      <c r="QJX29" s="299">
        <f t="shared" si="726"/>
        <v>0</v>
      </c>
      <c r="QJY29" s="1"/>
      <c r="QJZ29" s="300">
        <v>6</v>
      </c>
      <c r="QKA29" s="598">
        <v>14</v>
      </c>
      <c r="QKB29" s="597" t="s">
        <v>85</v>
      </c>
      <c r="QKC29" s="288" t="s">
        <v>32</v>
      </c>
      <c r="QKD29" s="282">
        <v>1</v>
      </c>
      <c r="QKE29" s="298">
        <v>0</v>
      </c>
      <c r="QKF29" s="299">
        <f t="shared" si="727"/>
        <v>0</v>
      </c>
      <c r="QKG29" s="1"/>
      <c r="QKH29" s="300">
        <v>6</v>
      </c>
      <c r="QKI29" s="598">
        <v>14</v>
      </c>
      <c r="QKJ29" s="597" t="s">
        <v>85</v>
      </c>
      <c r="QKK29" s="288" t="s">
        <v>32</v>
      </c>
      <c r="QKL29" s="282">
        <v>1</v>
      </c>
      <c r="QKM29" s="298">
        <v>0</v>
      </c>
      <c r="QKN29" s="299">
        <f t="shared" si="727"/>
        <v>0</v>
      </c>
      <c r="QKO29" s="1"/>
      <c r="QKP29" s="300">
        <v>6</v>
      </c>
      <c r="QKQ29" s="598">
        <v>14</v>
      </c>
      <c r="QKR29" s="597" t="s">
        <v>85</v>
      </c>
      <c r="QKS29" s="288" t="s">
        <v>32</v>
      </c>
      <c r="QKT29" s="282">
        <v>1</v>
      </c>
      <c r="QKU29" s="298">
        <v>0</v>
      </c>
      <c r="QKV29" s="299">
        <f t="shared" si="728"/>
        <v>0</v>
      </c>
      <c r="QKW29" s="1"/>
      <c r="QKX29" s="300">
        <v>6</v>
      </c>
      <c r="QKY29" s="598">
        <v>14</v>
      </c>
      <c r="QKZ29" s="597" t="s">
        <v>85</v>
      </c>
      <c r="QLA29" s="288" t="s">
        <v>32</v>
      </c>
      <c r="QLB29" s="282">
        <v>1</v>
      </c>
      <c r="QLC29" s="298">
        <v>0</v>
      </c>
      <c r="QLD29" s="299">
        <f t="shared" si="728"/>
        <v>0</v>
      </c>
      <c r="QLE29" s="1"/>
      <c r="QLF29" s="300">
        <v>6</v>
      </c>
      <c r="QLG29" s="598">
        <v>14</v>
      </c>
      <c r="QLH29" s="597" t="s">
        <v>85</v>
      </c>
      <c r="QLI29" s="288" t="s">
        <v>32</v>
      </c>
      <c r="QLJ29" s="282">
        <v>1</v>
      </c>
      <c r="QLK29" s="298">
        <v>0</v>
      </c>
      <c r="QLL29" s="299">
        <f t="shared" si="729"/>
        <v>0</v>
      </c>
      <c r="QLM29" s="1"/>
      <c r="QLN29" s="300">
        <v>6</v>
      </c>
      <c r="QLO29" s="598">
        <v>14</v>
      </c>
      <c r="QLP29" s="597" t="s">
        <v>85</v>
      </c>
      <c r="QLQ29" s="288" t="s">
        <v>32</v>
      </c>
      <c r="QLR29" s="282">
        <v>1</v>
      </c>
      <c r="QLS29" s="298">
        <v>0</v>
      </c>
      <c r="QLT29" s="299">
        <f t="shared" si="729"/>
        <v>0</v>
      </c>
      <c r="QLU29" s="1"/>
      <c r="QLV29" s="300">
        <v>6</v>
      </c>
      <c r="QLW29" s="598">
        <v>14</v>
      </c>
      <c r="QLX29" s="597" t="s">
        <v>85</v>
      </c>
      <c r="QLY29" s="288" t="s">
        <v>32</v>
      </c>
      <c r="QLZ29" s="282">
        <v>1</v>
      </c>
      <c r="QMA29" s="298">
        <v>0</v>
      </c>
      <c r="QMB29" s="299">
        <f t="shared" si="730"/>
        <v>0</v>
      </c>
      <c r="QMC29" s="1"/>
      <c r="QMD29" s="300">
        <v>6</v>
      </c>
      <c r="QME29" s="598">
        <v>14</v>
      </c>
      <c r="QMF29" s="597" t="s">
        <v>85</v>
      </c>
      <c r="QMG29" s="288" t="s">
        <v>32</v>
      </c>
      <c r="QMH29" s="282">
        <v>1</v>
      </c>
      <c r="QMI29" s="298">
        <v>0</v>
      </c>
      <c r="QMJ29" s="299">
        <f t="shared" si="730"/>
        <v>0</v>
      </c>
      <c r="QMK29" s="1"/>
      <c r="QML29" s="300">
        <v>6</v>
      </c>
      <c r="QMM29" s="598">
        <v>14</v>
      </c>
      <c r="QMN29" s="597" t="s">
        <v>85</v>
      </c>
      <c r="QMO29" s="288" t="s">
        <v>32</v>
      </c>
      <c r="QMP29" s="282">
        <v>1</v>
      </c>
      <c r="QMQ29" s="298">
        <v>0</v>
      </c>
      <c r="QMR29" s="299">
        <f t="shared" si="731"/>
        <v>0</v>
      </c>
      <c r="QMS29" s="1"/>
      <c r="QMT29" s="300">
        <v>6</v>
      </c>
      <c r="QMU29" s="598">
        <v>14</v>
      </c>
      <c r="QMV29" s="597" t="s">
        <v>85</v>
      </c>
      <c r="QMW29" s="288" t="s">
        <v>32</v>
      </c>
      <c r="QMX29" s="282">
        <v>1</v>
      </c>
      <c r="QMY29" s="298">
        <v>0</v>
      </c>
      <c r="QMZ29" s="299">
        <f t="shared" si="731"/>
        <v>0</v>
      </c>
      <c r="QNA29" s="1"/>
      <c r="QNB29" s="300">
        <v>6</v>
      </c>
      <c r="QNC29" s="598">
        <v>14</v>
      </c>
      <c r="QND29" s="597" t="s">
        <v>85</v>
      </c>
      <c r="QNE29" s="288" t="s">
        <v>32</v>
      </c>
      <c r="QNF29" s="282">
        <v>1</v>
      </c>
      <c r="QNG29" s="298">
        <v>0</v>
      </c>
      <c r="QNH29" s="299">
        <f t="shared" si="732"/>
        <v>0</v>
      </c>
      <c r="QNI29" s="1"/>
      <c r="QNJ29" s="300">
        <v>6</v>
      </c>
      <c r="QNK29" s="598">
        <v>14</v>
      </c>
      <c r="QNL29" s="597" t="s">
        <v>85</v>
      </c>
      <c r="QNM29" s="288" t="s">
        <v>32</v>
      </c>
      <c r="QNN29" s="282">
        <v>1</v>
      </c>
      <c r="QNO29" s="298">
        <v>0</v>
      </c>
      <c r="QNP29" s="299">
        <f t="shared" si="732"/>
        <v>0</v>
      </c>
      <c r="QNQ29" s="1"/>
      <c r="QNR29" s="300">
        <v>6</v>
      </c>
      <c r="QNS29" s="598">
        <v>14</v>
      </c>
      <c r="QNT29" s="597" t="s">
        <v>85</v>
      </c>
      <c r="QNU29" s="288" t="s">
        <v>32</v>
      </c>
      <c r="QNV29" s="282">
        <v>1</v>
      </c>
      <c r="QNW29" s="298">
        <v>0</v>
      </c>
      <c r="QNX29" s="299">
        <f t="shared" si="733"/>
        <v>0</v>
      </c>
      <c r="QNY29" s="1"/>
      <c r="QNZ29" s="300">
        <v>6</v>
      </c>
      <c r="QOA29" s="598">
        <v>14</v>
      </c>
      <c r="QOB29" s="597" t="s">
        <v>85</v>
      </c>
      <c r="QOC29" s="288" t="s">
        <v>32</v>
      </c>
      <c r="QOD29" s="282">
        <v>1</v>
      </c>
      <c r="QOE29" s="298">
        <v>0</v>
      </c>
      <c r="QOF29" s="299">
        <f t="shared" si="733"/>
        <v>0</v>
      </c>
      <c r="QOG29" s="1"/>
      <c r="QOH29" s="300">
        <v>6</v>
      </c>
      <c r="QOI29" s="598">
        <v>14</v>
      </c>
      <c r="QOJ29" s="597" t="s">
        <v>85</v>
      </c>
      <c r="QOK29" s="288" t="s">
        <v>32</v>
      </c>
      <c r="QOL29" s="282">
        <v>1</v>
      </c>
      <c r="QOM29" s="298">
        <v>0</v>
      </c>
      <c r="QON29" s="299">
        <f t="shared" si="734"/>
        <v>0</v>
      </c>
      <c r="QOO29" s="1"/>
      <c r="QOP29" s="300">
        <v>6</v>
      </c>
      <c r="QOQ29" s="598">
        <v>14</v>
      </c>
      <c r="QOR29" s="597" t="s">
        <v>85</v>
      </c>
      <c r="QOS29" s="288" t="s">
        <v>32</v>
      </c>
      <c r="QOT29" s="282">
        <v>1</v>
      </c>
      <c r="QOU29" s="298">
        <v>0</v>
      </c>
      <c r="QOV29" s="299">
        <f t="shared" si="734"/>
        <v>0</v>
      </c>
      <c r="QOW29" s="1"/>
      <c r="QOX29" s="300">
        <v>6</v>
      </c>
      <c r="QOY29" s="598">
        <v>14</v>
      </c>
      <c r="QOZ29" s="597" t="s">
        <v>85</v>
      </c>
      <c r="QPA29" s="288" t="s">
        <v>32</v>
      </c>
      <c r="QPB29" s="282">
        <v>1</v>
      </c>
      <c r="QPC29" s="298">
        <v>0</v>
      </c>
      <c r="QPD29" s="299">
        <f t="shared" si="735"/>
        <v>0</v>
      </c>
      <c r="QPE29" s="1"/>
      <c r="QPF29" s="300">
        <v>6</v>
      </c>
      <c r="QPG29" s="598">
        <v>14</v>
      </c>
      <c r="QPH29" s="597" t="s">
        <v>85</v>
      </c>
      <c r="QPI29" s="288" t="s">
        <v>32</v>
      </c>
      <c r="QPJ29" s="282">
        <v>1</v>
      </c>
      <c r="QPK29" s="298">
        <v>0</v>
      </c>
      <c r="QPL29" s="299">
        <f t="shared" si="735"/>
        <v>0</v>
      </c>
      <c r="QPM29" s="1"/>
      <c r="QPN29" s="300">
        <v>6</v>
      </c>
      <c r="QPO29" s="598">
        <v>14</v>
      </c>
      <c r="QPP29" s="597" t="s">
        <v>85</v>
      </c>
      <c r="QPQ29" s="288" t="s">
        <v>32</v>
      </c>
      <c r="QPR29" s="282">
        <v>1</v>
      </c>
      <c r="QPS29" s="298">
        <v>0</v>
      </c>
      <c r="QPT29" s="299">
        <f t="shared" si="736"/>
        <v>0</v>
      </c>
      <c r="QPU29" s="1"/>
      <c r="QPV29" s="300">
        <v>6</v>
      </c>
      <c r="QPW29" s="598">
        <v>14</v>
      </c>
      <c r="QPX29" s="597" t="s">
        <v>85</v>
      </c>
      <c r="QPY29" s="288" t="s">
        <v>32</v>
      </c>
      <c r="QPZ29" s="282">
        <v>1</v>
      </c>
      <c r="QQA29" s="298">
        <v>0</v>
      </c>
      <c r="QQB29" s="299">
        <f t="shared" si="736"/>
        <v>0</v>
      </c>
      <c r="QQC29" s="1"/>
      <c r="QQD29" s="300">
        <v>6</v>
      </c>
      <c r="QQE29" s="598">
        <v>14</v>
      </c>
      <c r="QQF29" s="597" t="s">
        <v>85</v>
      </c>
      <c r="QQG29" s="288" t="s">
        <v>32</v>
      </c>
      <c r="QQH29" s="282">
        <v>1</v>
      </c>
      <c r="QQI29" s="298">
        <v>0</v>
      </c>
      <c r="QQJ29" s="299">
        <f t="shared" si="737"/>
        <v>0</v>
      </c>
      <c r="QQK29" s="1"/>
      <c r="QQL29" s="300">
        <v>6</v>
      </c>
      <c r="QQM29" s="598">
        <v>14</v>
      </c>
      <c r="QQN29" s="597" t="s">
        <v>85</v>
      </c>
      <c r="QQO29" s="288" t="s">
        <v>32</v>
      </c>
      <c r="QQP29" s="282">
        <v>1</v>
      </c>
      <c r="QQQ29" s="298">
        <v>0</v>
      </c>
      <c r="QQR29" s="299">
        <f t="shared" si="737"/>
        <v>0</v>
      </c>
      <c r="QQS29" s="1"/>
      <c r="QQT29" s="300">
        <v>6</v>
      </c>
      <c r="QQU29" s="598">
        <v>14</v>
      </c>
      <c r="QQV29" s="597" t="s">
        <v>85</v>
      </c>
      <c r="QQW29" s="288" t="s">
        <v>32</v>
      </c>
      <c r="QQX29" s="282">
        <v>1</v>
      </c>
      <c r="QQY29" s="298">
        <v>0</v>
      </c>
      <c r="QQZ29" s="299">
        <f t="shared" si="738"/>
        <v>0</v>
      </c>
      <c r="QRA29" s="1"/>
      <c r="QRB29" s="300">
        <v>6</v>
      </c>
      <c r="QRC29" s="598">
        <v>14</v>
      </c>
      <c r="QRD29" s="597" t="s">
        <v>85</v>
      </c>
      <c r="QRE29" s="288" t="s">
        <v>32</v>
      </c>
      <c r="QRF29" s="282">
        <v>1</v>
      </c>
      <c r="QRG29" s="298">
        <v>0</v>
      </c>
      <c r="QRH29" s="299">
        <f t="shared" si="738"/>
        <v>0</v>
      </c>
      <c r="QRI29" s="1"/>
      <c r="QRJ29" s="300">
        <v>6</v>
      </c>
      <c r="QRK29" s="598">
        <v>14</v>
      </c>
      <c r="QRL29" s="597" t="s">
        <v>85</v>
      </c>
      <c r="QRM29" s="288" t="s">
        <v>32</v>
      </c>
      <c r="QRN29" s="282">
        <v>1</v>
      </c>
      <c r="QRO29" s="298">
        <v>0</v>
      </c>
      <c r="QRP29" s="299">
        <f t="shared" si="739"/>
        <v>0</v>
      </c>
      <c r="QRQ29" s="1"/>
      <c r="QRR29" s="300">
        <v>6</v>
      </c>
      <c r="QRS29" s="598">
        <v>14</v>
      </c>
      <c r="QRT29" s="597" t="s">
        <v>85</v>
      </c>
      <c r="QRU29" s="288" t="s">
        <v>32</v>
      </c>
      <c r="QRV29" s="282">
        <v>1</v>
      </c>
      <c r="QRW29" s="298">
        <v>0</v>
      </c>
      <c r="QRX29" s="299">
        <f t="shared" si="739"/>
        <v>0</v>
      </c>
      <c r="QRY29" s="1"/>
      <c r="QRZ29" s="300">
        <v>6</v>
      </c>
      <c r="QSA29" s="598">
        <v>14</v>
      </c>
      <c r="QSB29" s="597" t="s">
        <v>85</v>
      </c>
      <c r="QSC29" s="288" t="s">
        <v>32</v>
      </c>
      <c r="QSD29" s="282">
        <v>1</v>
      </c>
      <c r="QSE29" s="298">
        <v>0</v>
      </c>
      <c r="QSF29" s="299">
        <f t="shared" si="740"/>
        <v>0</v>
      </c>
      <c r="QSG29" s="1"/>
      <c r="QSH29" s="300">
        <v>6</v>
      </c>
      <c r="QSI29" s="598">
        <v>14</v>
      </c>
      <c r="QSJ29" s="597" t="s">
        <v>85</v>
      </c>
      <c r="QSK29" s="288" t="s">
        <v>32</v>
      </c>
      <c r="QSL29" s="282">
        <v>1</v>
      </c>
      <c r="QSM29" s="298">
        <v>0</v>
      </c>
      <c r="QSN29" s="299">
        <f t="shared" si="740"/>
        <v>0</v>
      </c>
      <c r="QSO29" s="1"/>
      <c r="QSP29" s="300">
        <v>6</v>
      </c>
      <c r="QSQ29" s="598">
        <v>14</v>
      </c>
      <c r="QSR29" s="597" t="s">
        <v>85</v>
      </c>
      <c r="QSS29" s="288" t="s">
        <v>32</v>
      </c>
      <c r="QST29" s="282">
        <v>1</v>
      </c>
      <c r="QSU29" s="298">
        <v>0</v>
      </c>
      <c r="QSV29" s="299">
        <f t="shared" si="741"/>
        <v>0</v>
      </c>
      <c r="QSW29" s="1"/>
      <c r="QSX29" s="300">
        <v>6</v>
      </c>
      <c r="QSY29" s="598">
        <v>14</v>
      </c>
      <c r="QSZ29" s="597" t="s">
        <v>85</v>
      </c>
      <c r="QTA29" s="288" t="s">
        <v>32</v>
      </c>
      <c r="QTB29" s="282">
        <v>1</v>
      </c>
      <c r="QTC29" s="298">
        <v>0</v>
      </c>
      <c r="QTD29" s="299">
        <f t="shared" si="741"/>
        <v>0</v>
      </c>
      <c r="QTE29" s="1"/>
      <c r="QTF29" s="300">
        <v>6</v>
      </c>
      <c r="QTG29" s="598">
        <v>14</v>
      </c>
      <c r="QTH29" s="597" t="s">
        <v>85</v>
      </c>
      <c r="QTI29" s="288" t="s">
        <v>32</v>
      </c>
      <c r="QTJ29" s="282">
        <v>1</v>
      </c>
      <c r="QTK29" s="298">
        <v>0</v>
      </c>
      <c r="QTL29" s="299">
        <f t="shared" si="742"/>
        <v>0</v>
      </c>
      <c r="QTM29" s="1"/>
      <c r="QTN29" s="300">
        <v>6</v>
      </c>
      <c r="QTO29" s="598">
        <v>14</v>
      </c>
      <c r="QTP29" s="597" t="s">
        <v>85</v>
      </c>
      <c r="QTQ29" s="288" t="s">
        <v>32</v>
      </c>
      <c r="QTR29" s="282">
        <v>1</v>
      </c>
      <c r="QTS29" s="298">
        <v>0</v>
      </c>
      <c r="QTT29" s="299">
        <f t="shared" si="742"/>
        <v>0</v>
      </c>
      <c r="QTU29" s="1"/>
      <c r="QTV29" s="300">
        <v>6</v>
      </c>
      <c r="QTW29" s="598">
        <v>14</v>
      </c>
      <c r="QTX29" s="597" t="s">
        <v>85</v>
      </c>
      <c r="QTY29" s="288" t="s">
        <v>32</v>
      </c>
      <c r="QTZ29" s="282">
        <v>1</v>
      </c>
      <c r="QUA29" s="298">
        <v>0</v>
      </c>
      <c r="QUB29" s="299">
        <f t="shared" si="743"/>
        <v>0</v>
      </c>
      <c r="QUC29" s="1"/>
      <c r="QUD29" s="300">
        <v>6</v>
      </c>
      <c r="QUE29" s="598">
        <v>14</v>
      </c>
      <c r="QUF29" s="597" t="s">
        <v>85</v>
      </c>
      <c r="QUG29" s="288" t="s">
        <v>32</v>
      </c>
      <c r="QUH29" s="282">
        <v>1</v>
      </c>
      <c r="QUI29" s="298">
        <v>0</v>
      </c>
      <c r="QUJ29" s="299">
        <f t="shared" si="743"/>
        <v>0</v>
      </c>
      <c r="QUK29" s="1"/>
      <c r="QUL29" s="300">
        <v>6</v>
      </c>
      <c r="QUM29" s="598">
        <v>14</v>
      </c>
      <c r="QUN29" s="597" t="s">
        <v>85</v>
      </c>
      <c r="QUO29" s="288" t="s">
        <v>32</v>
      </c>
      <c r="QUP29" s="282">
        <v>1</v>
      </c>
      <c r="QUQ29" s="298">
        <v>0</v>
      </c>
      <c r="QUR29" s="299">
        <f t="shared" si="744"/>
        <v>0</v>
      </c>
      <c r="QUS29" s="1"/>
      <c r="QUT29" s="300">
        <v>6</v>
      </c>
      <c r="QUU29" s="598">
        <v>14</v>
      </c>
      <c r="QUV29" s="597" t="s">
        <v>85</v>
      </c>
      <c r="QUW29" s="288" t="s">
        <v>32</v>
      </c>
      <c r="QUX29" s="282">
        <v>1</v>
      </c>
      <c r="QUY29" s="298">
        <v>0</v>
      </c>
      <c r="QUZ29" s="299">
        <f t="shared" si="744"/>
        <v>0</v>
      </c>
      <c r="QVA29" s="1"/>
      <c r="QVB29" s="300">
        <v>6</v>
      </c>
      <c r="QVC29" s="598">
        <v>14</v>
      </c>
      <c r="QVD29" s="597" t="s">
        <v>85</v>
      </c>
      <c r="QVE29" s="288" t="s">
        <v>32</v>
      </c>
      <c r="QVF29" s="282">
        <v>1</v>
      </c>
      <c r="QVG29" s="298">
        <v>0</v>
      </c>
      <c r="QVH29" s="299">
        <f t="shared" si="745"/>
        <v>0</v>
      </c>
      <c r="QVI29" s="1"/>
      <c r="QVJ29" s="300">
        <v>6</v>
      </c>
      <c r="QVK29" s="598">
        <v>14</v>
      </c>
      <c r="QVL29" s="597" t="s">
        <v>85</v>
      </c>
      <c r="QVM29" s="288" t="s">
        <v>32</v>
      </c>
      <c r="QVN29" s="282">
        <v>1</v>
      </c>
      <c r="QVO29" s="298">
        <v>0</v>
      </c>
      <c r="QVP29" s="299">
        <f t="shared" si="745"/>
        <v>0</v>
      </c>
      <c r="QVQ29" s="1"/>
      <c r="QVR29" s="300">
        <v>6</v>
      </c>
      <c r="QVS29" s="598">
        <v>14</v>
      </c>
      <c r="QVT29" s="597" t="s">
        <v>85</v>
      </c>
      <c r="QVU29" s="288" t="s">
        <v>32</v>
      </c>
      <c r="QVV29" s="282">
        <v>1</v>
      </c>
      <c r="QVW29" s="298">
        <v>0</v>
      </c>
      <c r="QVX29" s="299">
        <f t="shared" si="746"/>
        <v>0</v>
      </c>
      <c r="QVY29" s="1"/>
      <c r="QVZ29" s="300">
        <v>6</v>
      </c>
      <c r="QWA29" s="598">
        <v>14</v>
      </c>
      <c r="QWB29" s="597" t="s">
        <v>85</v>
      </c>
      <c r="QWC29" s="288" t="s">
        <v>32</v>
      </c>
      <c r="QWD29" s="282">
        <v>1</v>
      </c>
      <c r="QWE29" s="298">
        <v>0</v>
      </c>
      <c r="QWF29" s="299">
        <f t="shared" si="746"/>
        <v>0</v>
      </c>
      <c r="QWG29" s="1"/>
      <c r="QWH29" s="300">
        <v>6</v>
      </c>
      <c r="QWI29" s="598">
        <v>14</v>
      </c>
      <c r="QWJ29" s="597" t="s">
        <v>85</v>
      </c>
      <c r="QWK29" s="288" t="s">
        <v>32</v>
      </c>
      <c r="QWL29" s="282">
        <v>1</v>
      </c>
      <c r="QWM29" s="298">
        <v>0</v>
      </c>
      <c r="QWN29" s="299">
        <f t="shared" si="747"/>
        <v>0</v>
      </c>
      <c r="QWO29" s="1"/>
      <c r="QWP29" s="300">
        <v>6</v>
      </c>
      <c r="QWQ29" s="598">
        <v>14</v>
      </c>
      <c r="QWR29" s="597" t="s">
        <v>85</v>
      </c>
      <c r="QWS29" s="288" t="s">
        <v>32</v>
      </c>
      <c r="QWT29" s="282">
        <v>1</v>
      </c>
      <c r="QWU29" s="298">
        <v>0</v>
      </c>
      <c r="QWV29" s="299">
        <f t="shared" si="747"/>
        <v>0</v>
      </c>
      <c r="QWW29" s="1"/>
      <c r="QWX29" s="300">
        <v>6</v>
      </c>
      <c r="QWY29" s="598">
        <v>14</v>
      </c>
      <c r="QWZ29" s="597" t="s">
        <v>85</v>
      </c>
      <c r="QXA29" s="288" t="s">
        <v>32</v>
      </c>
      <c r="QXB29" s="282">
        <v>1</v>
      </c>
      <c r="QXC29" s="298">
        <v>0</v>
      </c>
      <c r="QXD29" s="299">
        <f t="shared" si="748"/>
        <v>0</v>
      </c>
      <c r="QXE29" s="1"/>
      <c r="QXF29" s="300">
        <v>6</v>
      </c>
      <c r="QXG29" s="598">
        <v>14</v>
      </c>
      <c r="QXH29" s="597" t="s">
        <v>85</v>
      </c>
      <c r="QXI29" s="288" t="s">
        <v>32</v>
      </c>
      <c r="QXJ29" s="282">
        <v>1</v>
      </c>
      <c r="QXK29" s="298">
        <v>0</v>
      </c>
      <c r="QXL29" s="299">
        <f t="shared" si="748"/>
        <v>0</v>
      </c>
      <c r="QXM29" s="1"/>
      <c r="QXN29" s="300">
        <v>6</v>
      </c>
      <c r="QXO29" s="598">
        <v>14</v>
      </c>
      <c r="QXP29" s="597" t="s">
        <v>85</v>
      </c>
      <c r="QXQ29" s="288" t="s">
        <v>32</v>
      </c>
      <c r="QXR29" s="282">
        <v>1</v>
      </c>
      <c r="QXS29" s="298">
        <v>0</v>
      </c>
      <c r="QXT29" s="299">
        <f t="shared" si="749"/>
        <v>0</v>
      </c>
      <c r="QXU29" s="1"/>
      <c r="QXV29" s="300">
        <v>6</v>
      </c>
      <c r="QXW29" s="598">
        <v>14</v>
      </c>
      <c r="QXX29" s="597" t="s">
        <v>85</v>
      </c>
      <c r="QXY29" s="288" t="s">
        <v>32</v>
      </c>
      <c r="QXZ29" s="282">
        <v>1</v>
      </c>
      <c r="QYA29" s="298">
        <v>0</v>
      </c>
      <c r="QYB29" s="299">
        <f t="shared" si="749"/>
        <v>0</v>
      </c>
      <c r="QYC29" s="1"/>
      <c r="QYD29" s="300">
        <v>6</v>
      </c>
      <c r="QYE29" s="598">
        <v>14</v>
      </c>
      <c r="QYF29" s="597" t="s">
        <v>85</v>
      </c>
      <c r="QYG29" s="288" t="s">
        <v>32</v>
      </c>
      <c r="QYH29" s="282">
        <v>1</v>
      </c>
      <c r="QYI29" s="298">
        <v>0</v>
      </c>
      <c r="QYJ29" s="299">
        <f t="shared" si="750"/>
        <v>0</v>
      </c>
      <c r="QYK29" s="1"/>
      <c r="QYL29" s="300">
        <v>6</v>
      </c>
      <c r="QYM29" s="598">
        <v>14</v>
      </c>
      <c r="QYN29" s="597" t="s">
        <v>85</v>
      </c>
      <c r="QYO29" s="288" t="s">
        <v>32</v>
      </c>
      <c r="QYP29" s="282">
        <v>1</v>
      </c>
      <c r="QYQ29" s="298">
        <v>0</v>
      </c>
      <c r="QYR29" s="299">
        <f t="shared" si="750"/>
        <v>0</v>
      </c>
      <c r="QYS29" s="1"/>
      <c r="QYT29" s="300">
        <v>6</v>
      </c>
      <c r="QYU29" s="598">
        <v>14</v>
      </c>
      <c r="QYV29" s="597" t="s">
        <v>85</v>
      </c>
      <c r="QYW29" s="288" t="s">
        <v>32</v>
      </c>
      <c r="QYX29" s="282">
        <v>1</v>
      </c>
      <c r="QYY29" s="298">
        <v>0</v>
      </c>
      <c r="QYZ29" s="299">
        <f t="shared" si="751"/>
        <v>0</v>
      </c>
      <c r="QZA29" s="1"/>
      <c r="QZB29" s="300">
        <v>6</v>
      </c>
      <c r="QZC29" s="598">
        <v>14</v>
      </c>
      <c r="QZD29" s="597" t="s">
        <v>85</v>
      </c>
      <c r="QZE29" s="288" t="s">
        <v>32</v>
      </c>
      <c r="QZF29" s="282">
        <v>1</v>
      </c>
      <c r="QZG29" s="298">
        <v>0</v>
      </c>
      <c r="QZH29" s="299">
        <f t="shared" si="751"/>
        <v>0</v>
      </c>
      <c r="QZI29" s="1"/>
      <c r="QZJ29" s="300">
        <v>6</v>
      </c>
      <c r="QZK29" s="598">
        <v>14</v>
      </c>
      <c r="QZL29" s="597" t="s">
        <v>85</v>
      </c>
      <c r="QZM29" s="288" t="s">
        <v>32</v>
      </c>
      <c r="QZN29" s="282">
        <v>1</v>
      </c>
      <c r="QZO29" s="298">
        <v>0</v>
      </c>
      <c r="QZP29" s="299">
        <f t="shared" si="752"/>
        <v>0</v>
      </c>
      <c r="QZQ29" s="1"/>
      <c r="QZR29" s="300">
        <v>6</v>
      </c>
      <c r="QZS29" s="598">
        <v>14</v>
      </c>
      <c r="QZT29" s="597" t="s">
        <v>85</v>
      </c>
      <c r="QZU29" s="288" t="s">
        <v>32</v>
      </c>
      <c r="QZV29" s="282">
        <v>1</v>
      </c>
      <c r="QZW29" s="298">
        <v>0</v>
      </c>
      <c r="QZX29" s="299">
        <f t="shared" si="752"/>
        <v>0</v>
      </c>
      <c r="QZY29" s="1"/>
      <c r="QZZ29" s="300">
        <v>6</v>
      </c>
      <c r="RAA29" s="598">
        <v>14</v>
      </c>
      <c r="RAB29" s="597" t="s">
        <v>85</v>
      </c>
      <c r="RAC29" s="288" t="s">
        <v>32</v>
      </c>
      <c r="RAD29" s="282">
        <v>1</v>
      </c>
      <c r="RAE29" s="298">
        <v>0</v>
      </c>
      <c r="RAF29" s="299">
        <f t="shared" si="753"/>
        <v>0</v>
      </c>
      <c r="RAG29" s="1"/>
      <c r="RAH29" s="300">
        <v>6</v>
      </c>
      <c r="RAI29" s="598">
        <v>14</v>
      </c>
      <c r="RAJ29" s="597" t="s">
        <v>85</v>
      </c>
      <c r="RAK29" s="288" t="s">
        <v>32</v>
      </c>
      <c r="RAL29" s="282">
        <v>1</v>
      </c>
      <c r="RAM29" s="298">
        <v>0</v>
      </c>
      <c r="RAN29" s="299">
        <f t="shared" si="753"/>
        <v>0</v>
      </c>
      <c r="RAO29" s="1"/>
      <c r="RAP29" s="300">
        <v>6</v>
      </c>
      <c r="RAQ29" s="598">
        <v>14</v>
      </c>
      <c r="RAR29" s="597" t="s">
        <v>85</v>
      </c>
      <c r="RAS29" s="288" t="s">
        <v>32</v>
      </c>
      <c r="RAT29" s="282">
        <v>1</v>
      </c>
      <c r="RAU29" s="298">
        <v>0</v>
      </c>
      <c r="RAV29" s="299">
        <f t="shared" si="754"/>
        <v>0</v>
      </c>
      <c r="RAW29" s="1"/>
      <c r="RAX29" s="300">
        <v>6</v>
      </c>
      <c r="RAY29" s="598">
        <v>14</v>
      </c>
      <c r="RAZ29" s="597" t="s">
        <v>85</v>
      </c>
      <c r="RBA29" s="288" t="s">
        <v>32</v>
      </c>
      <c r="RBB29" s="282">
        <v>1</v>
      </c>
      <c r="RBC29" s="298">
        <v>0</v>
      </c>
      <c r="RBD29" s="299">
        <f t="shared" si="754"/>
        <v>0</v>
      </c>
      <c r="RBE29" s="1"/>
      <c r="RBF29" s="300">
        <v>6</v>
      </c>
      <c r="RBG29" s="598">
        <v>14</v>
      </c>
      <c r="RBH29" s="597" t="s">
        <v>85</v>
      </c>
      <c r="RBI29" s="288" t="s">
        <v>32</v>
      </c>
      <c r="RBJ29" s="282">
        <v>1</v>
      </c>
      <c r="RBK29" s="298">
        <v>0</v>
      </c>
      <c r="RBL29" s="299">
        <f t="shared" si="755"/>
        <v>0</v>
      </c>
      <c r="RBM29" s="1"/>
      <c r="RBN29" s="300">
        <v>6</v>
      </c>
      <c r="RBO29" s="598">
        <v>14</v>
      </c>
      <c r="RBP29" s="597" t="s">
        <v>85</v>
      </c>
      <c r="RBQ29" s="288" t="s">
        <v>32</v>
      </c>
      <c r="RBR29" s="282">
        <v>1</v>
      </c>
      <c r="RBS29" s="298">
        <v>0</v>
      </c>
      <c r="RBT29" s="299">
        <f t="shared" si="755"/>
        <v>0</v>
      </c>
      <c r="RBU29" s="1"/>
      <c r="RBV29" s="300">
        <v>6</v>
      </c>
      <c r="RBW29" s="598">
        <v>14</v>
      </c>
      <c r="RBX29" s="597" t="s">
        <v>85</v>
      </c>
      <c r="RBY29" s="288" t="s">
        <v>32</v>
      </c>
      <c r="RBZ29" s="282">
        <v>1</v>
      </c>
      <c r="RCA29" s="298">
        <v>0</v>
      </c>
      <c r="RCB29" s="299">
        <f t="shared" si="756"/>
        <v>0</v>
      </c>
      <c r="RCC29" s="1"/>
      <c r="RCD29" s="300">
        <v>6</v>
      </c>
      <c r="RCE29" s="598">
        <v>14</v>
      </c>
      <c r="RCF29" s="597" t="s">
        <v>85</v>
      </c>
      <c r="RCG29" s="288" t="s">
        <v>32</v>
      </c>
      <c r="RCH29" s="282">
        <v>1</v>
      </c>
      <c r="RCI29" s="298">
        <v>0</v>
      </c>
      <c r="RCJ29" s="299">
        <f t="shared" si="756"/>
        <v>0</v>
      </c>
      <c r="RCK29" s="1"/>
      <c r="RCL29" s="300">
        <v>6</v>
      </c>
      <c r="RCM29" s="598">
        <v>14</v>
      </c>
      <c r="RCN29" s="597" t="s">
        <v>85</v>
      </c>
      <c r="RCO29" s="288" t="s">
        <v>32</v>
      </c>
      <c r="RCP29" s="282">
        <v>1</v>
      </c>
      <c r="RCQ29" s="298">
        <v>0</v>
      </c>
      <c r="RCR29" s="299">
        <f t="shared" si="757"/>
        <v>0</v>
      </c>
      <c r="RCS29" s="1"/>
      <c r="RCT29" s="300">
        <v>6</v>
      </c>
      <c r="RCU29" s="598">
        <v>14</v>
      </c>
      <c r="RCV29" s="597" t="s">
        <v>85</v>
      </c>
      <c r="RCW29" s="288" t="s">
        <v>32</v>
      </c>
      <c r="RCX29" s="282">
        <v>1</v>
      </c>
      <c r="RCY29" s="298">
        <v>0</v>
      </c>
      <c r="RCZ29" s="299">
        <f t="shared" si="757"/>
        <v>0</v>
      </c>
      <c r="RDA29" s="1"/>
      <c r="RDB29" s="300">
        <v>6</v>
      </c>
      <c r="RDC29" s="598">
        <v>14</v>
      </c>
      <c r="RDD29" s="597" t="s">
        <v>85</v>
      </c>
      <c r="RDE29" s="288" t="s">
        <v>32</v>
      </c>
      <c r="RDF29" s="282">
        <v>1</v>
      </c>
      <c r="RDG29" s="298">
        <v>0</v>
      </c>
      <c r="RDH29" s="299">
        <f t="shared" si="758"/>
        <v>0</v>
      </c>
      <c r="RDI29" s="1"/>
      <c r="RDJ29" s="300">
        <v>6</v>
      </c>
      <c r="RDK29" s="598">
        <v>14</v>
      </c>
      <c r="RDL29" s="597" t="s">
        <v>85</v>
      </c>
      <c r="RDM29" s="288" t="s">
        <v>32</v>
      </c>
      <c r="RDN29" s="282">
        <v>1</v>
      </c>
      <c r="RDO29" s="298">
        <v>0</v>
      </c>
      <c r="RDP29" s="299">
        <f t="shared" si="758"/>
        <v>0</v>
      </c>
      <c r="RDQ29" s="1"/>
      <c r="RDR29" s="300">
        <v>6</v>
      </c>
      <c r="RDS29" s="598">
        <v>14</v>
      </c>
      <c r="RDT29" s="597" t="s">
        <v>85</v>
      </c>
      <c r="RDU29" s="288" t="s">
        <v>32</v>
      </c>
      <c r="RDV29" s="282">
        <v>1</v>
      </c>
      <c r="RDW29" s="298">
        <v>0</v>
      </c>
      <c r="RDX29" s="299">
        <f t="shared" si="759"/>
        <v>0</v>
      </c>
      <c r="RDY29" s="1"/>
      <c r="RDZ29" s="300">
        <v>6</v>
      </c>
      <c r="REA29" s="598">
        <v>14</v>
      </c>
      <c r="REB29" s="597" t="s">
        <v>85</v>
      </c>
      <c r="REC29" s="288" t="s">
        <v>32</v>
      </c>
      <c r="RED29" s="282">
        <v>1</v>
      </c>
      <c r="REE29" s="298">
        <v>0</v>
      </c>
      <c r="REF29" s="299">
        <f t="shared" si="759"/>
        <v>0</v>
      </c>
      <c r="REG29" s="1"/>
      <c r="REH29" s="300">
        <v>6</v>
      </c>
      <c r="REI29" s="598">
        <v>14</v>
      </c>
      <c r="REJ29" s="597" t="s">
        <v>85</v>
      </c>
      <c r="REK29" s="288" t="s">
        <v>32</v>
      </c>
      <c r="REL29" s="282">
        <v>1</v>
      </c>
      <c r="REM29" s="298">
        <v>0</v>
      </c>
      <c r="REN29" s="299">
        <f t="shared" si="760"/>
        <v>0</v>
      </c>
      <c r="REO29" s="1"/>
      <c r="REP29" s="300">
        <v>6</v>
      </c>
      <c r="REQ29" s="598">
        <v>14</v>
      </c>
      <c r="RER29" s="597" t="s">
        <v>85</v>
      </c>
      <c r="RES29" s="288" t="s">
        <v>32</v>
      </c>
      <c r="RET29" s="282">
        <v>1</v>
      </c>
      <c r="REU29" s="298">
        <v>0</v>
      </c>
      <c r="REV29" s="299">
        <f t="shared" si="760"/>
        <v>0</v>
      </c>
      <c r="REW29" s="1"/>
      <c r="REX29" s="300">
        <v>6</v>
      </c>
      <c r="REY29" s="598">
        <v>14</v>
      </c>
      <c r="REZ29" s="597" t="s">
        <v>85</v>
      </c>
      <c r="RFA29" s="288" t="s">
        <v>32</v>
      </c>
      <c r="RFB29" s="282">
        <v>1</v>
      </c>
      <c r="RFC29" s="298">
        <v>0</v>
      </c>
      <c r="RFD29" s="299">
        <f t="shared" si="761"/>
        <v>0</v>
      </c>
      <c r="RFE29" s="1"/>
      <c r="RFF29" s="300">
        <v>6</v>
      </c>
      <c r="RFG29" s="598">
        <v>14</v>
      </c>
      <c r="RFH29" s="597" t="s">
        <v>85</v>
      </c>
      <c r="RFI29" s="288" t="s">
        <v>32</v>
      </c>
      <c r="RFJ29" s="282">
        <v>1</v>
      </c>
      <c r="RFK29" s="298">
        <v>0</v>
      </c>
      <c r="RFL29" s="299">
        <f t="shared" si="761"/>
        <v>0</v>
      </c>
      <c r="RFM29" s="1"/>
      <c r="RFN29" s="300">
        <v>6</v>
      </c>
      <c r="RFO29" s="598">
        <v>14</v>
      </c>
      <c r="RFP29" s="597" t="s">
        <v>85</v>
      </c>
      <c r="RFQ29" s="288" t="s">
        <v>32</v>
      </c>
      <c r="RFR29" s="282">
        <v>1</v>
      </c>
      <c r="RFS29" s="298">
        <v>0</v>
      </c>
      <c r="RFT29" s="299">
        <f t="shared" si="762"/>
        <v>0</v>
      </c>
      <c r="RFU29" s="1"/>
      <c r="RFV29" s="300">
        <v>6</v>
      </c>
      <c r="RFW29" s="598">
        <v>14</v>
      </c>
      <c r="RFX29" s="597" t="s">
        <v>85</v>
      </c>
      <c r="RFY29" s="288" t="s">
        <v>32</v>
      </c>
      <c r="RFZ29" s="282">
        <v>1</v>
      </c>
      <c r="RGA29" s="298">
        <v>0</v>
      </c>
      <c r="RGB29" s="299">
        <f t="shared" si="762"/>
        <v>0</v>
      </c>
      <c r="RGC29" s="1"/>
      <c r="RGD29" s="300">
        <v>6</v>
      </c>
      <c r="RGE29" s="598">
        <v>14</v>
      </c>
      <c r="RGF29" s="597" t="s">
        <v>85</v>
      </c>
      <c r="RGG29" s="288" t="s">
        <v>32</v>
      </c>
      <c r="RGH29" s="282">
        <v>1</v>
      </c>
      <c r="RGI29" s="298">
        <v>0</v>
      </c>
      <c r="RGJ29" s="299">
        <f t="shared" si="763"/>
        <v>0</v>
      </c>
      <c r="RGK29" s="1"/>
      <c r="RGL29" s="300">
        <v>6</v>
      </c>
      <c r="RGM29" s="598">
        <v>14</v>
      </c>
      <c r="RGN29" s="597" t="s">
        <v>85</v>
      </c>
      <c r="RGO29" s="288" t="s">
        <v>32</v>
      </c>
      <c r="RGP29" s="282">
        <v>1</v>
      </c>
      <c r="RGQ29" s="298">
        <v>0</v>
      </c>
      <c r="RGR29" s="299">
        <f t="shared" si="763"/>
        <v>0</v>
      </c>
      <c r="RGS29" s="1"/>
      <c r="RGT29" s="300">
        <v>6</v>
      </c>
      <c r="RGU29" s="598">
        <v>14</v>
      </c>
      <c r="RGV29" s="597" t="s">
        <v>85</v>
      </c>
      <c r="RGW29" s="288" t="s">
        <v>32</v>
      </c>
      <c r="RGX29" s="282">
        <v>1</v>
      </c>
      <c r="RGY29" s="298">
        <v>0</v>
      </c>
      <c r="RGZ29" s="299">
        <f t="shared" si="764"/>
        <v>0</v>
      </c>
      <c r="RHA29" s="1"/>
      <c r="RHB29" s="300">
        <v>6</v>
      </c>
      <c r="RHC29" s="598">
        <v>14</v>
      </c>
      <c r="RHD29" s="597" t="s">
        <v>85</v>
      </c>
      <c r="RHE29" s="288" t="s">
        <v>32</v>
      </c>
      <c r="RHF29" s="282">
        <v>1</v>
      </c>
      <c r="RHG29" s="298">
        <v>0</v>
      </c>
      <c r="RHH29" s="299">
        <f t="shared" si="764"/>
        <v>0</v>
      </c>
      <c r="RHI29" s="1"/>
      <c r="RHJ29" s="300">
        <v>6</v>
      </c>
      <c r="RHK29" s="598">
        <v>14</v>
      </c>
      <c r="RHL29" s="597" t="s">
        <v>85</v>
      </c>
      <c r="RHM29" s="288" t="s">
        <v>32</v>
      </c>
      <c r="RHN29" s="282">
        <v>1</v>
      </c>
      <c r="RHO29" s="298">
        <v>0</v>
      </c>
      <c r="RHP29" s="299">
        <f t="shared" si="765"/>
        <v>0</v>
      </c>
      <c r="RHQ29" s="1"/>
      <c r="RHR29" s="300">
        <v>6</v>
      </c>
      <c r="RHS29" s="598">
        <v>14</v>
      </c>
      <c r="RHT29" s="597" t="s">
        <v>85</v>
      </c>
      <c r="RHU29" s="288" t="s">
        <v>32</v>
      </c>
      <c r="RHV29" s="282">
        <v>1</v>
      </c>
      <c r="RHW29" s="298">
        <v>0</v>
      </c>
      <c r="RHX29" s="299">
        <f t="shared" si="765"/>
        <v>0</v>
      </c>
      <c r="RHY29" s="1"/>
      <c r="RHZ29" s="300">
        <v>6</v>
      </c>
      <c r="RIA29" s="598">
        <v>14</v>
      </c>
      <c r="RIB29" s="597" t="s">
        <v>85</v>
      </c>
      <c r="RIC29" s="288" t="s">
        <v>32</v>
      </c>
      <c r="RID29" s="282">
        <v>1</v>
      </c>
      <c r="RIE29" s="298">
        <v>0</v>
      </c>
      <c r="RIF29" s="299">
        <f t="shared" si="766"/>
        <v>0</v>
      </c>
      <c r="RIG29" s="1"/>
      <c r="RIH29" s="300">
        <v>6</v>
      </c>
      <c r="RII29" s="598">
        <v>14</v>
      </c>
      <c r="RIJ29" s="597" t="s">
        <v>85</v>
      </c>
      <c r="RIK29" s="288" t="s">
        <v>32</v>
      </c>
      <c r="RIL29" s="282">
        <v>1</v>
      </c>
      <c r="RIM29" s="298">
        <v>0</v>
      </c>
      <c r="RIN29" s="299">
        <f t="shared" si="766"/>
        <v>0</v>
      </c>
      <c r="RIO29" s="1"/>
      <c r="RIP29" s="300">
        <v>6</v>
      </c>
      <c r="RIQ29" s="598">
        <v>14</v>
      </c>
      <c r="RIR29" s="597" t="s">
        <v>85</v>
      </c>
      <c r="RIS29" s="288" t="s">
        <v>32</v>
      </c>
      <c r="RIT29" s="282">
        <v>1</v>
      </c>
      <c r="RIU29" s="298">
        <v>0</v>
      </c>
      <c r="RIV29" s="299">
        <f t="shared" si="767"/>
        <v>0</v>
      </c>
      <c r="RIW29" s="1"/>
      <c r="RIX29" s="300">
        <v>6</v>
      </c>
      <c r="RIY29" s="598">
        <v>14</v>
      </c>
      <c r="RIZ29" s="597" t="s">
        <v>85</v>
      </c>
      <c r="RJA29" s="288" t="s">
        <v>32</v>
      </c>
      <c r="RJB29" s="282">
        <v>1</v>
      </c>
      <c r="RJC29" s="298">
        <v>0</v>
      </c>
      <c r="RJD29" s="299">
        <f t="shared" si="767"/>
        <v>0</v>
      </c>
      <c r="RJE29" s="1"/>
      <c r="RJF29" s="300">
        <v>6</v>
      </c>
      <c r="RJG29" s="598">
        <v>14</v>
      </c>
      <c r="RJH29" s="597" t="s">
        <v>85</v>
      </c>
      <c r="RJI29" s="288" t="s">
        <v>32</v>
      </c>
      <c r="RJJ29" s="282">
        <v>1</v>
      </c>
      <c r="RJK29" s="298">
        <v>0</v>
      </c>
      <c r="RJL29" s="299">
        <f t="shared" si="768"/>
        <v>0</v>
      </c>
      <c r="RJM29" s="1"/>
      <c r="RJN29" s="300">
        <v>6</v>
      </c>
      <c r="RJO29" s="598">
        <v>14</v>
      </c>
      <c r="RJP29" s="597" t="s">
        <v>85</v>
      </c>
      <c r="RJQ29" s="288" t="s">
        <v>32</v>
      </c>
      <c r="RJR29" s="282">
        <v>1</v>
      </c>
      <c r="RJS29" s="298">
        <v>0</v>
      </c>
      <c r="RJT29" s="299">
        <f t="shared" si="768"/>
        <v>0</v>
      </c>
      <c r="RJU29" s="1"/>
      <c r="RJV29" s="300">
        <v>6</v>
      </c>
      <c r="RJW29" s="598">
        <v>14</v>
      </c>
      <c r="RJX29" s="597" t="s">
        <v>85</v>
      </c>
      <c r="RJY29" s="288" t="s">
        <v>32</v>
      </c>
      <c r="RJZ29" s="282">
        <v>1</v>
      </c>
      <c r="RKA29" s="298">
        <v>0</v>
      </c>
      <c r="RKB29" s="299">
        <f t="shared" si="769"/>
        <v>0</v>
      </c>
      <c r="RKC29" s="1"/>
      <c r="RKD29" s="300">
        <v>6</v>
      </c>
      <c r="RKE29" s="598">
        <v>14</v>
      </c>
      <c r="RKF29" s="597" t="s">
        <v>85</v>
      </c>
      <c r="RKG29" s="288" t="s">
        <v>32</v>
      </c>
      <c r="RKH29" s="282">
        <v>1</v>
      </c>
      <c r="RKI29" s="298">
        <v>0</v>
      </c>
      <c r="RKJ29" s="299">
        <f t="shared" si="769"/>
        <v>0</v>
      </c>
      <c r="RKK29" s="1"/>
      <c r="RKL29" s="300">
        <v>6</v>
      </c>
      <c r="RKM29" s="598">
        <v>14</v>
      </c>
      <c r="RKN29" s="597" t="s">
        <v>85</v>
      </c>
      <c r="RKO29" s="288" t="s">
        <v>32</v>
      </c>
      <c r="RKP29" s="282">
        <v>1</v>
      </c>
      <c r="RKQ29" s="298">
        <v>0</v>
      </c>
      <c r="RKR29" s="299">
        <f t="shared" si="770"/>
        <v>0</v>
      </c>
      <c r="RKS29" s="1"/>
      <c r="RKT29" s="300">
        <v>6</v>
      </c>
      <c r="RKU29" s="598">
        <v>14</v>
      </c>
      <c r="RKV29" s="597" t="s">
        <v>85</v>
      </c>
      <c r="RKW29" s="288" t="s">
        <v>32</v>
      </c>
      <c r="RKX29" s="282">
        <v>1</v>
      </c>
      <c r="RKY29" s="298">
        <v>0</v>
      </c>
      <c r="RKZ29" s="299">
        <f t="shared" si="770"/>
        <v>0</v>
      </c>
      <c r="RLA29" s="1"/>
      <c r="RLB29" s="300">
        <v>6</v>
      </c>
      <c r="RLC29" s="598">
        <v>14</v>
      </c>
      <c r="RLD29" s="597" t="s">
        <v>85</v>
      </c>
      <c r="RLE29" s="288" t="s">
        <v>32</v>
      </c>
      <c r="RLF29" s="282">
        <v>1</v>
      </c>
      <c r="RLG29" s="298">
        <v>0</v>
      </c>
      <c r="RLH29" s="299">
        <f t="shared" si="771"/>
        <v>0</v>
      </c>
      <c r="RLI29" s="1"/>
      <c r="RLJ29" s="300">
        <v>6</v>
      </c>
      <c r="RLK29" s="598">
        <v>14</v>
      </c>
      <c r="RLL29" s="597" t="s">
        <v>85</v>
      </c>
      <c r="RLM29" s="288" t="s">
        <v>32</v>
      </c>
      <c r="RLN29" s="282">
        <v>1</v>
      </c>
      <c r="RLO29" s="298">
        <v>0</v>
      </c>
      <c r="RLP29" s="299">
        <f t="shared" si="771"/>
        <v>0</v>
      </c>
      <c r="RLQ29" s="1"/>
      <c r="RLR29" s="300">
        <v>6</v>
      </c>
      <c r="RLS29" s="598">
        <v>14</v>
      </c>
      <c r="RLT29" s="597" t="s">
        <v>85</v>
      </c>
      <c r="RLU29" s="288" t="s">
        <v>32</v>
      </c>
      <c r="RLV29" s="282">
        <v>1</v>
      </c>
      <c r="RLW29" s="298">
        <v>0</v>
      </c>
      <c r="RLX29" s="299">
        <f t="shared" si="772"/>
        <v>0</v>
      </c>
      <c r="RLY29" s="1"/>
      <c r="RLZ29" s="300">
        <v>6</v>
      </c>
      <c r="RMA29" s="598">
        <v>14</v>
      </c>
      <c r="RMB29" s="597" t="s">
        <v>85</v>
      </c>
      <c r="RMC29" s="288" t="s">
        <v>32</v>
      </c>
      <c r="RMD29" s="282">
        <v>1</v>
      </c>
      <c r="RME29" s="298">
        <v>0</v>
      </c>
      <c r="RMF29" s="299">
        <f t="shared" si="772"/>
        <v>0</v>
      </c>
      <c r="RMG29" s="1"/>
      <c r="RMH29" s="300">
        <v>6</v>
      </c>
      <c r="RMI29" s="598">
        <v>14</v>
      </c>
      <c r="RMJ29" s="597" t="s">
        <v>85</v>
      </c>
      <c r="RMK29" s="288" t="s">
        <v>32</v>
      </c>
      <c r="RML29" s="282">
        <v>1</v>
      </c>
      <c r="RMM29" s="298">
        <v>0</v>
      </c>
      <c r="RMN29" s="299">
        <f t="shared" si="773"/>
        <v>0</v>
      </c>
      <c r="RMO29" s="1"/>
      <c r="RMP29" s="300">
        <v>6</v>
      </c>
      <c r="RMQ29" s="598">
        <v>14</v>
      </c>
      <c r="RMR29" s="597" t="s">
        <v>85</v>
      </c>
      <c r="RMS29" s="288" t="s">
        <v>32</v>
      </c>
      <c r="RMT29" s="282">
        <v>1</v>
      </c>
      <c r="RMU29" s="298">
        <v>0</v>
      </c>
      <c r="RMV29" s="299">
        <f t="shared" si="773"/>
        <v>0</v>
      </c>
      <c r="RMW29" s="1"/>
      <c r="RMX29" s="300">
        <v>6</v>
      </c>
      <c r="RMY29" s="598">
        <v>14</v>
      </c>
      <c r="RMZ29" s="597" t="s">
        <v>85</v>
      </c>
      <c r="RNA29" s="288" t="s">
        <v>32</v>
      </c>
      <c r="RNB29" s="282">
        <v>1</v>
      </c>
      <c r="RNC29" s="298">
        <v>0</v>
      </c>
      <c r="RND29" s="299">
        <f t="shared" si="774"/>
        <v>0</v>
      </c>
      <c r="RNE29" s="1"/>
      <c r="RNF29" s="300">
        <v>6</v>
      </c>
      <c r="RNG29" s="598">
        <v>14</v>
      </c>
      <c r="RNH29" s="597" t="s">
        <v>85</v>
      </c>
      <c r="RNI29" s="288" t="s">
        <v>32</v>
      </c>
      <c r="RNJ29" s="282">
        <v>1</v>
      </c>
      <c r="RNK29" s="298">
        <v>0</v>
      </c>
      <c r="RNL29" s="299">
        <f t="shared" si="774"/>
        <v>0</v>
      </c>
      <c r="RNM29" s="1"/>
      <c r="RNN29" s="300">
        <v>6</v>
      </c>
      <c r="RNO29" s="598">
        <v>14</v>
      </c>
      <c r="RNP29" s="597" t="s">
        <v>85</v>
      </c>
      <c r="RNQ29" s="288" t="s">
        <v>32</v>
      </c>
      <c r="RNR29" s="282">
        <v>1</v>
      </c>
      <c r="RNS29" s="298">
        <v>0</v>
      </c>
      <c r="RNT29" s="299">
        <f t="shared" si="775"/>
        <v>0</v>
      </c>
      <c r="RNU29" s="1"/>
      <c r="RNV29" s="300">
        <v>6</v>
      </c>
      <c r="RNW29" s="598">
        <v>14</v>
      </c>
      <c r="RNX29" s="597" t="s">
        <v>85</v>
      </c>
      <c r="RNY29" s="288" t="s">
        <v>32</v>
      </c>
      <c r="RNZ29" s="282">
        <v>1</v>
      </c>
      <c r="ROA29" s="298">
        <v>0</v>
      </c>
      <c r="ROB29" s="299">
        <f t="shared" si="775"/>
        <v>0</v>
      </c>
      <c r="ROC29" s="1"/>
      <c r="ROD29" s="300">
        <v>6</v>
      </c>
      <c r="ROE29" s="598">
        <v>14</v>
      </c>
      <c r="ROF29" s="597" t="s">
        <v>85</v>
      </c>
      <c r="ROG29" s="288" t="s">
        <v>32</v>
      </c>
      <c r="ROH29" s="282">
        <v>1</v>
      </c>
      <c r="ROI29" s="298">
        <v>0</v>
      </c>
      <c r="ROJ29" s="299">
        <f t="shared" si="776"/>
        <v>0</v>
      </c>
      <c r="ROK29" s="1"/>
      <c r="ROL29" s="300">
        <v>6</v>
      </c>
      <c r="ROM29" s="598">
        <v>14</v>
      </c>
      <c r="RON29" s="597" t="s">
        <v>85</v>
      </c>
      <c r="ROO29" s="288" t="s">
        <v>32</v>
      </c>
      <c r="ROP29" s="282">
        <v>1</v>
      </c>
      <c r="ROQ29" s="298">
        <v>0</v>
      </c>
      <c r="ROR29" s="299">
        <f t="shared" si="776"/>
        <v>0</v>
      </c>
      <c r="ROS29" s="1"/>
      <c r="ROT29" s="300">
        <v>6</v>
      </c>
      <c r="ROU29" s="598">
        <v>14</v>
      </c>
      <c r="ROV29" s="597" t="s">
        <v>85</v>
      </c>
      <c r="ROW29" s="288" t="s">
        <v>32</v>
      </c>
      <c r="ROX29" s="282">
        <v>1</v>
      </c>
      <c r="ROY29" s="298">
        <v>0</v>
      </c>
      <c r="ROZ29" s="299">
        <f t="shared" si="777"/>
        <v>0</v>
      </c>
      <c r="RPA29" s="1"/>
      <c r="RPB29" s="300">
        <v>6</v>
      </c>
      <c r="RPC29" s="598">
        <v>14</v>
      </c>
      <c r="RPD29" s="597" t="s">
        <v>85</v>
      </c>
      <c r="RPE29" s="288" t="s">
        <v>32</v>
      </c>
      <c r="RPF29" s="282">
        <v>1</v>
      </c>
      <c r="RPG29" s="298">
        <v>0</v>
      </c>
      <c r="RPH29" s="299">
        <f t="shared" si="777"/>
        <v>0</v>
      </c>
      <c r="RPI29" s="1"/>
      <c r="RPJ29" s="300">
        <v>6</v>
      </c>
      <c r="RPK29" s="598">
        <v>14</v>
      </c>
      <c r="RPL29" s="597" t="s">
        <v>85</v>
      </c>
      <c r="RPM29" s="288" t="s">
        <v>32</v>
      </c>
      <c r="RPN29" s="282">
        <v>1</v>
      </c>
      <c r="RPO29" s="298">
        <v>0</v>
      </c>
      <c r="RPP29" s="299">
        <f t="shared" si="778"/>
        <v>0</v>
      </c>
      <c r="RPQ29" s="1"/>
      <c r="RPR29" s="300">
        <v>6</v>
      </c>
      <c r="RPS29" s="598">
        <v>14</v>
      </c>
      <c r="RPT29" s="597" t="s">
        <v>85</v>
      </c>
      <c r="RPU29" s="288" t="s">
        <v>32</v>
      </c>
      <c r="RPV29" s="282">
        <v>1</v>
      </c>
      <c r="RPW29" s="298">
        <v>0</v>
      </c>
      <c r="RPX29" s="299">
        <f t="shared" si="778"/>
        <v>0</v>
      </c>
      <c r="RPY29" s="1"/>
      <c r="RPZ29" s="300">
        <v>6</v>
      </c>
      <c r="RQA29" s="598">
        <v>14</v>
      </c>
      <c r="RQB29" s="597" t="s">
        <v>85</v>
      </c>
      <c r="RQC29" s="288" t="s">
        <v>32</v>
      </c>
      <c r="RQD29" s="282">
        <v>1</v>
      </c>
      <c r="RQE29" s="298">
        <v>0</v>
      </c>
      <c r="RQF29" s="299">
        <f t="shared" si="779"/>
        <v>0</v>
      </c>
      <c r="RQG29" s="1"/>
      <c r="RQH29" s="300">
        <v>6</v>
      </c>
      <c r="RQI29" s="598">
        <v>14</v>
      </c>
      <c r="RQJ29" s="597" t="s">
        <v>85</v>
      </c>
      <c r="RQK29" s="288" t="s">
        <v>32</v>
      </c>
      <c r="RQL29" s="282">
        <v>1</v>
      </c>
      <c r="RQM29" s="298">
        <v>0</v>
      </c>
      <c r="RQN29" s="299">
        <f t="shared" si="779"/>
        <v>0</v>
      </c>
      <c r="RQO29" s="1"/>
      <c r="RQP29" s="300">
        <v>6</v>
      </c>
      <c r="RQQ29" s="598">
        <v>14</v>
      </c>
      <c r="RQR29" s="597" t="s">
        <v>85</v>
      </c>
      <c r="RQS29" s="288" t="s">
        <v>32</v>
      </c>
      <c r="RQT29" s="282">
        <v>1</v>
      </c>
      <c r="RQU29" s="298">
        <v>0</v>
      </c>
      <c r="RQV29" s="299">
        <f t="shared" si="780"/>
        <v>0</v>
      </c>
      <c r="RQW29" s="1"/>
      <c r="RQX29" s="300">
        <v>6</v>
      </c>
      <c r="RQY29" s="598">
        <v>14</v>
      </c>
      <c r="RQZ29" s="597" t="s">
        <v>85</v>
      </c>
      <c r="RRA29" s="288" t="s">
        <v>32</v>
      </c>
      <c r="RRB29" s="282">
        <v>1</v>
      </c>
      <c r="RRC29" s="298">
        <v>0</v>
      </c>
      <c r="RRD29" s="299">
        <f t="shared" si="780"/>
        <v>0</v>
      </c>
      <c r="RRE29" s="1"/>
      <c r="RRF29" s="300">
        <v>6</v>
      </c>
      <c r="RRG29" s="598">
        <v>14</v>
      </c>
      <c r="RRH29" s="597" t="s">
        <v>85</v>
      </c>
      <c r="RRI29" s="288" t="s">
        <v>32</v>
      </c>
      <c r="RRJ29" s="282">
        <v>1</v>
      </c>
      <c r="RRK29" s="298">
        <v>0</v>
      </c>
      <c r="RRL29" s="299">
        <f t="shared" si="781"/>
        <v>0</v>
      </c>
      <c r="RRM29" s="1"/>
      <c r="RRN29" s="300">
        <v>6</v>
      </c>
      <c r="RRO29" s="598">
        <v>14</v>
      </c>
      <c r="RRP29" s="597" t="s">
        <v>85</v>
      </c>
      <c r="RRQ29" s="288" t="s">
        <v>32</v>
      </c>
      <c r="RRR29" s="282">
        <v>1</v>
      </c>
      <c r="RRS29" s="298">
        <v>0</v>
      </c>
      <c r="RRT29" s="299">
        <f t="shared" si="781"/>
        <v>0</v>
      </c>
      <c r="RRU29" s="1"/>
      <c r="RRV29" s="300">
        <v>6</v>
      </c>
      <c r="RRW29" s="598">
        <v>14</v>
      </c>
      <c r="RRX29" s="597" t="s">
        <v>85</v>
      </c>
      <c r="RRY29" s="288" t="s">
        <v>32</v>
      </c>
      <c r="RRZ29" s="282">
        <v>1</v>
      </c>
      <c r="RSA29" s="298">
        <v>0</v>
      </c>
      <c r="RSB29" s="299">
        <f t="shared" si="782"/>
        <v>0</v>
      </c>
      <c r="RSC29" s="1"/>
      <c r="RSD29" s="300">
        <v>6</v>
      </c>
      <c r="RSE29" s="598">
        <v>14</v>
      </c>
      <c r="RSF29" s="597" t="s">
        <v>85</v>
      </c>
      <c r="RSG29" s="288" t="s">
        <v>32</v>
      </c>
      <c r="RSH29" s="282">
        <v>1</v>
      </c>
      <c r="RSI29" s="298">
        <v>0</v>
      </c>
      <c r="RSJ29" s="299">
        <f t="shared" si="782"/>
        <v>0</v>
      </c>
      <c r="RSK29" s="1"/>
      <c r="RSL29" s="300">
        <v>6</v>
      </c>
      <c r="RSM29" s="598">
        <v>14</v>
      </c>
      <c r="RSN29" s="597" t="s">
        <v>85</v>
      </c>
      <c r="RSO29" s="288" t="s">
        <v>32</v>
      </c>
      <c r="RSP29" s="282">
        <v>1</v>
      </c>
      <c r="RSQ29" s="298">
        <v>0</v>
      </c>
      <c r="RSR29" s="299">
        <f t="shared" si="783"/>
        <v>0</v>
      </c>
      <c r="RSS29" s="1"/>
      <c r="RST29" s="300">
        <v>6</v>
      </c>
      <c r="RSU29" s="598">
        <v>14</v>
      </c>
      <c r="RSV29" s="597" t="s">
        <v>85</v>
      </c>
      <c r="RSW29" s="288" t="s">
        <v>32</v>
      </c>
      <c r="RSX29" s="282">
        <v>1</v>
      </c>
      <c r="RSY29" s="298">
        <v>0</v>
      </c>
      <c r="RSZ29" s="299">
        <f t="shared" si="783"/>
        <v>0</v>
      </c>
      <c r="RTA29" s="1"/>
      <c r="RTB29" s="300">
        <v>6</v>
      </c>
      <c r="RTC29" s="598">
        <v>14</v>
      </c>
      <c r="RTD29" s="597" t="s">
        <v>85</v>
      </c>
      <c r="RTE29" s="288" t="s">
        <v>32</v>
      </c>
      <c r="RTF29" s="282">
        <v>1</v>
      </c>
      <c r="RTG29" s="298">
        <v>0</v>
      </c>
      <c r="RTH29" s="299">
        <f t="shared" si="784"/>
        <v>0</v>
      </c>
      <c r="RTI29" s="1"/>
      <c r="RTJ29" s="300">
        <v>6</v>
      </c>
      <c r="RTK29" s="598">
        <v>14</v>
      </c>
      <c r="RTL29" s="597" t="s">
        <v>85</v>
      </c>
      <c r="RTM29" s="288" t="s">
        <v>32</v>
      </c>
      <c r="RTN29" s="282">
        <v>1</v>
      </c>
      <c r="RTO29" s="298">
        <v>0</v>
      </c>
      <c r="RTP29" s="299">
        <f t="shared" si="784"/>
        <v>0</v>
      </c>
      <c r="RTQ29" s="1"/>
      <c r="RTR29" s="300">
        <v>6</v>
      </c>
      <c r="RTS29" s="598">
        <v>14</v>
      </c>
      <c r="RTT29" s="597" t="s">
        <v>85</v>
      </c>
      <c r="RTU29" s="288" t="s">
        <v>32</v>
      </c>
      <c r="RTV29" s="282">
        <v>1</v>
      </c>
      <c r="RTW29" s="298">
        <v>0</v>
      </c>
      <c r="RTX29" s="299">
        <f t="shared" si="785"/>
        <v>0</v>
      </c>
      <c r="RTY29" s="1"/>
      <c r="RTZ29" s="300">
        <v>6</v>
      </c>
      <c r="RUA29" s="598">
        <v>14</v>
      </c>
      <c r="RUB29" s="597" t="s">
        <v>85</v>
      </c>
      <c r="RUC29" s="288" t="s">
        <v>32</v>
      </c>
      <c r="RUD29" s="282">
        <v>1</v>
      </c>
      <c r="RUE29" s="298">
        <v>0</v>
      </c>
      <c r="RUF29" s="299">
        <f t="shared" si="785"/>
        <v>0</v>
      </c>
      <c r="RUG29" s="1"/>
      <c r="RUH29" s="300">
        <v>6</v>
      </c>
      <c r="RUI29" s="598">
        <v>14</v>
      </c>
      <c r="RUJ29" s="597" t="s">
        <v>85</v>
      </c>
      <c r="RUK29" s="288" t="s">
        <v>32</v>
      </c>
      <c r="RUL29" s="282">
        <v>1</v>
      </c>
      <c r="RUM29" s="298">
        <v>0</v>
      </c>
      <c r="RUN29" s="299">
        <f t="shared" si="786"/>
        <v>0</v>
      </c>
      <c r="RUO29" s="1"/>
      <c r="RUP29" s="300">
        <v>6</v>
      </c>
      <c r="RUQ29" s="598">
        <v>14</v>
      </c>
      <c r="RUR29" s="597" t="s">
        <v>85</v>
      </c>
      <c r="RUS29" s="288" t="s">
        <v>32</v>
      </c>
      <c r="RUT29" s="282">
        <v>1</v>
      </c>
      <c r="RUU29" s="298">
        <v>0</v>
      </c>
      <c r="RUV29" s="299">
        <f t="shared" si="786"/>
        <v>0</v>
      </c>
      <c r="RUW29" s="1"/>
      <c r="RUX29" s="300">
        <v>6</v>
      </c>
      <c r="RUY29" s="598">
        <v>14</v>
      </c>
      <c r="RUZ29" s="597" t="s">
        <v>85</v>
      </c>
      <c r="RVA29" s="288" t="s">
        <v>32</v>
      </c>
      <c r="RVB29" s="282">
        <v>1</v>
      </c>
      <c r="RVC29" s="298">
        <v>0</v>
      </c>
      <c r="RVD29" s="299">
        <f t="shared" si="787"/>
        <v>0</v>
      </c>
      <c r="RVE29" s="1"/>
      <c r="RVF29" s="300">
        <v>6</v>
      </c>
      <c r="RVG29" s="598">
        <v>14</v>
      </c>
      <c r="RVH29" s="597" t="s">
        <v>85</v>
      </c>
      <c r="RVI29" s="288" t="s">
        <v>32</v>
      </c>
      <c r="RVJ29" s="282">
        <v>1</v>
      </c>
      <c r="RVK29" s="298">
        <v>0</v>
      </c>
      <c r="RVL29" s="299">
        <f t="shared" si="787"/>
        <v>0</v>
      </c>
      <c r="RVM29" s="1"/>
      <c r="RVN29" s="300">
        <v>6</v>
      </c>
      <c r="RVO29" s="598">
        <v>14</v>
      </c>
      <c r="RVP29" s="597" t="s">
        <v>85</v>
      </c>
      <c r="RVQ29" s="288" t="s">
        <v>32</v>
      </c>
      <c r="RVR29" s="282">
        <v>1</v>
      </c>
      <c r="RVS29" s="298">
        <v>0</v>
      </c>
      <c r="RVT29" s="299">
        <f t="shared" si="788"/>
        <v>0</v>
      </c>
      <c r="RVU29" s="1"/>
      <c r="RVV29" s="300">
        <v>6</v>
      </c>
      <c r="RVW29" s="598">
        <v>14</v>
      </c>
      <c r="RVX29" s="597" t="s">
        <v>85</v>
      </c>
      <c r="RVY29" s="288" t="s">
        <v>32</v>
      </c>
      <c r="RVZ29" s="282">
        <v>1</v>
      </c>
      <c r="RWA29" s="298">
        <v>0</v>
      </c>
      <c r="RWB29" s="299">
        <f t="shared" si="788"/>
        <v>0</v>
      </c>
      <c r="RWC29" s="1"/>
      <c r="RWD29" s="300">
        <v>6</v>
      </c>
      <c r="RWE29" s="598">
        <v>14</v>
      </c>
      <c r="RWF29" s="597" t="s">
        <v>85</v>
      </c>
      <c r="RWG29" s="288" t="s">
        <v>32</v>
      </c>
      <c r="RWH29" s="282">
        <v>1</v>
      </c>
      <c r="RWI29" s="298">
        <v>0</v>
      </c>
      <c r="RWJ29" s="299">
        <f t="shared" si="789"/>
        <v>0</v>
      </c>
      <c r="RWK29" s="1"/>
      <c r="RWL29" s="300">
        <v>6</v>
      </c>
      <c r="RWM29" s="598">
        <v>14</v>
      </c>
      <c r="RWN29" s="597" t="s">
        <v>85</v>
      </c>
      <c r="RWO29" s="288" t="s">
        <v>32</v>
      </c>
      <c r="RWP29" s="282">
        <v>1</v>
      </c>
      <c r="RWQ29" s="298">
        <v>0</v>
      </c>
      <c r="RWR29" s="299">
        <f t="shared" si="789"/>
        <v>0</v>
      </c>
      <c r="RWS29" s="1"/>
      <c r="RWT29" s="300">
        <v>6</v>
      </c>
      <c r="RWU29" s="598">
        <v>14</v>
      </c>
      <c r="RWV29" s="597" t="s">
        <v>85</v>
      </c>
      <c r="RWW29" s="288" t="s">
        <v>32</v>
      </c>
      <c r="RWX29" s="282">
        <v>1</v>
      </c>
      <c r="RWY29" s="298">
        <v>0</v>
      </c>
      <c r="RWZ29" s="299">
        <f t="shared" si="790"/>
        <v>0</v>
      </c>
      <c r="RXA29" s="1"/>
      <c r="RXB29" s="300">
        <v>6</v>
      </c>
      <c r="RXC29" s="598">
        <v>14</v>
      </c>
      <c r="RXD29" s="597" t="s">
        <v>85</v>
      </c>
      <c r="RXE29" s="288" t="s">
        <v>32</v>
      </c>
      <c r="RXF29" s="282">
        <v>1</v>
      </c>
      <c r="RXG29" s="298">
        <v>0</v>
      </c>
      <c r="RXH29" s="299">
        <f t="shared" si="790"/>
        <v>0</v>
      </c>
      <c r="RXI29" s="1"/>
      <c r="RXJ29" s="300">
        <v>6</v>
      </c>
      <c r="RXK29" s="598">
        <v>14</v>
      </c>
      <c r="RXL29" s="597" t="s">
        <v>85</v>
      </c>
      <c r="RXM29" s="288" t="s">
        <v>32</v>
      </c>
      <c r="RXN29" s="282">
        <v>1</v>
      </c>
      <c r="RXO29" s="298">
        <v>0</v>
      </c>
      <c r="RXP29" s="299">
        <f t="shared" si="791"/>
        <v>0</v>
      </c>
      <c r="RXQ29" s="1"/>
      <c r="RXR29" s="300">
        <v>6</v>
      </c>
      <c r="RXS29" s="598">
        <v>14</v>
      </c>
      <c r="RXT29" s="597" t="s">
        <v>85</v>
      </c>
      <c r="RXU29" s="288" t="s">
        <v>32</v>
      </c>
      <c r="RXV29" s="282">
        <v>1</v>
      </c>
      <c r="RXW29" s="298">
        <v>0</v>
      </c>
      <c r="RXX29" s="299">
        <f t="shared" si="791"/>
        <v>0</v>
      </c>
      <c r="RXY29" s="1"/>
      <c r="RXZ29" s="300">
        <v>6</v>
      </c>
      <c r="RYA29" s="598">
        <v>14</v>
      </c>
      <c r="RYB29" s="597" t="s">
        <v>85</v>
      </c>
      <c r="RYC29" s="288" t="s">
        <v>32</v>
      </c>
      <c r="RYD29" s="282">
        <v>1</v>
      </c>
      <c r="RYE29" s="298">
        <v>0</v>
      </c>
      <c r="RYF29" s="299">
        <f t="shared" si="792"/>
        <v>0</v>
      </c>
      <c r="RYG29" s="1"/>
      <c r="RYH29" s="300">
        <v>6</v>
      </c>
      <c r="RYI29" s="598">
        <v>14</v>
      </c>
      <c r="RYJ29" s="597" t="s">
        <v>85</v>
      </c>
      <c r="RYK29" s="288" t="s">
        <v>32</v>
      </c>
      <c r="RYL29" s="282">
        <v>1</v>
      </c>
      <c r="RYM29" s="298">
        <v>0</v>
      </c>
      <c r="RYN29" s="299">
        <f t="shared" si="792"/>
        <v>0</v>
      </c>
      <c r="RYO29" s="1"/>
      <c r="RYP29" s="300">
        <v>6</v>
      </c>
      <c r="RYQ29" s="598">
        <v>14</v>
      </c>
      <c r="RYR29" s="597" t="s">
        <v>85</v>
      </c>
      <c r="RYS29" s="288" t="s">
        <v>32</v>
      </c>
      <c r="RYT29" s="282">
        <v>1</v>
      </c>
      <c r="RYU29" s="298">
        <v>0</v>
      </c>
      <c r="RYV29" s="299">
        <f t="shared" si="793"/>
        <v>0</v>
      </c>
      <c r="RYW29" s="1"/>
      <c r="RYX29" s="300">
        <v>6</v>
      </c>
      <c r="RYY29" s="598">
        <v>14</v>
      </c>
      <c r="RYZ29" s="597" t="s">
        <v>85</v>
      </c>
      <c r="RZA29" s="288" t="s">
        <v>32</v>
      </c>
      <c r="RZB29" s="282">
        <v>1</v>
      </c>
      <c r="RZC29" s="298">
        <v>0</v>
      </c>
      <c r="RZD29" s="299">
        <f t="shared" si="793"/>
        <v>0</v>
      </c>
      <c r="RZE29" s="1"/>
      <c r="RZF29" s="300">
        <v>6</v>
      </c>
      <c r="RZG29" s="598">
        <v>14</v>
      </c>
      <c r="RZH29" s="597" t="s">
        <v>85</v>
      </c>
      <c r="RZI29" s="288" t="s">
        <v>32</v>
      </c>
      <c r="RZJ29" s="282">
        <v>1</v>
      </c>
      <c r="RZK29" s="298">
        <v>0</v>
      </c>
      <c r="RZL29" s="299">
        <f t="shared" si="794"/>
        <v>0</v>
      </c>
      <c r="RZM29" s="1"/>
      <c r="RZN29" s="300">
        <v>6</v>
      </c>
      <c r="RZO29" s="598">
        <v>14</v>
      </c>
      <c r="RZP29" s="597" t="s">
        <v>85</v>
      </c>
      <c r="RZQ29" s="288" t="s">
        <v>32</v>
      </c>
      <c r="RZR29" s="282">
        <v>1</v>
      </c>
      <c r="RZS29" s="298">
        <v>0</v>
      </c>
      <c r="RZT29" s="299">
        <f t="shared" si="794"/>
        <v>0</v>
      </c>
      <c r="RZU29" s="1"/>
      <c r="RZV29" s="300">
        <v>6</v>
      </c>
      <c r="RZW29" s="598">
        <v>14</v>
      </c>
      <c r="RZX29" s="597" t="s">
        <v>85</v>
      </c>
      <c r="RZY29" s="288" t="s">
        <v>32</v>
      </c>
      <c r="RZZ29" s="282">
        <v>1</v>
      </c>
      <c r="SAA29" s="298">
        <v>0</v>
      </c>
      <c r="SAB29" s="299">
        <f t="shared" si="795"/>
        <v>0</v>
      </c>
      <c r="SAC29" s="1"/>
      <c r="SAD29" s="300">
        <v>6</v>
      </c>
      <c r="SAE29" s="598">
        <v>14</v>
      </c>
      <c r="SAF29" s="597" t="s">
        <v>85</v>
      </c>
      <c r="SAG29" s="288" t="s">
        <v>32</v>
      </c>
      <c r="SAH29" s="282">
        <v>1</v>
      </c>
      <c r="SAI29" s="298">
        <v>0</v>
      </c>
      <c r="SAJ29" s="299">
        <f t="shared" si="795"/>
        <v>0</v>
      </c>
      <c r="SAK29" s="1"/>
      <c r="SAL29" s="300">
        <v>6</v>
      </c>
      <c r="SAM29" s="598">
        <v>14</v>
      </c>
      <c r="SAN29" s="597" t="s">
        <v>85</v>
      </c>
      <c r="SAO29" s="288" t="s">
        <v>32</v>
      </c>
      <c r="SAP29" s="282">
        <v>1</v>
      </c>
      <c r="SAQ29" s="298">
        <v>0</v>
      </c>
      <c r="SAR29" s="299">
        <f t="shared" si="796"/>
        <v>0</v>
      </c>
      <c r="SAS29" s="1"/>
      <c r="SAT29" s="300">
        <v>6</v>
      </c>
      <c r="SAU29" s="598">
        <v>14</v>
      </c>
      <c r="SAV29" s="597" t="s">
        <v>85</v>
      </c>
      <c r="SAW29" s="288" t="s">
        <v>32</v>
      </c>
      <c r="SAX29" s="282">
        <v>1</v>
      </c>
      <c r="SAY29" s="298">
        <v>0</v>
      </c>
      <c r="SAZ29" s="299">
        <f t="shared" si="796"/>
        <v>0</v>
      </c>
      <c r="SBA29" s="1"/>
      <c r="SBB29" s="300">
        <v>6</v>
      </c>
      <c r="SBC29" s="598">
        <v>14</v>
      </c>
      <c r="SBD29" s="597" t="s">
        <v>85</v>
      </c>
      <c r="SBE29" s="288" t="s">
        <v>32</v>
      </c>
      <c r="SBF29" s="282">
        <v>1</v>
      </c>
      <c r="SBG29" s="298">
        <v>0</v>
      </c>
      <c r="SBH29" s="299">
        <f t="shared" si="797"/>
        <v>0</v>
      </c>
      <c r="SBI29" s="1"/>
      <c r="SBJ29" s="300">
        <v>6</v>
      </c>
      <c r="SBK29" s="598">
        <v>14</v>
      </c>
      <c r="SBL29" s="597" t="s">
        <v>85</v>
      </c>
      <c r="SBM29" s="288" t="s">
        <v>32</v>
      </c>
      <c r="SBN29" s="282">
        <v>1</v>
      </c>
      <c r="SBO29" s="298">
        <v>0</v>
      </c>
      <c r="SBP29" s="299">
        <f t="shared" si="797"/>
        <v>0</v>
      </c>
      <c r="SBQ29" s="1"/>
      <c r="SBR29" s="300">
        <v>6</v>
      </c>
      <c r="SBS29" s="598">
        <v>14</v>
      </c>
      <c r="SBT29" s="597" t="s">
        <v>85</v>
      </c>
      <c r="SBU29" s="288" t="s">
        <v>32</v>
      </c>
      <c r="SBV29" s="282">
        <v>1</v>
      </c>
      <c r="SBW29" s="298">
        <v>0</v>
      </c>
      <c r="SBX29" s="299">
        <f t="shared" si="798"/>
        <v>0</v>
      </c>
      <c r="SBY29" s="1"/>
      <c r="SBZ29" s="300">
        <v>6</v>
      </c>
      <c r="SCA29" s="598">
        <v>14</v>
      </c>
      <c r="SCB29" s="597" t="s">
        <v>85</v>
      </c>
      <c r="SCC29" s="288" t="s">
        <v>32</v>
      </c>
      <c r="SCD29" s="282">
        <v>1</v>
      </c>
      <c r="SCE29" s="298">
        <v>0</v>
      </c>
      <c r="SCF29" s="299">
        <f t="shared" si="798"/>
        <v>0</v>
      </c>
      <c r="SCG29" s="1"/>
      <c r="SCH29" s="300">
        <v>6</v>
      </c>
      <c r="SCI29" s="598">
        <v>14</v>
      </c>
      <c r="SCJ29" s="597" t="s">
        <v>85</v>
      </c>
      <c r="SCK29" s="288" t="s">
        <v>32</v>
      </c>
      <c r="SCL29" s="282">
        <v>1</v>
      </c>
      <c r="SCM29" s="298">
        <v>0</v>
      </c>
      <c r="SCN29" s="299">
        <f t="shared" si="799"/>
        <v>0</v>
      </c>
      <c r="SCO29" s="1"/>
      <c r="SCP29" s="300">
        <v>6</v>
      </c>
      <c r="SCQ29" s="598">
        <v>14</v>
      </c>
      <c r="SCR29" s="597" t="s">
        <v>85</v>
      </c>
      <c r="SCS29" s="288" t="s">
        <v>32</v>
      </c>
      <c r="SCT29" s="282">
        <v>1</v>
      </c>
      <c r="SCU29" s="298">
        <v>0</v>
      </c>
      <c r="SCV29" s="299">
        <f t="shared" si="799"/>
        <v>0</v>
      </c>
      <c r="SCW29" s="1"/>
      <c r="SCX29" s="300">
        <v>6</v>
      </c>
      <c r="SCY29" s="598">
        <v>14</v>
      </c>
      <c r="SCZ29" s="597" t="s">
        <v>85</v>
      </c>
      <c r="SDA29" s="288" t="s">
        <v>32</v>
      </c>
      <c r="SDB29" s="282">
        <v>1</v>
      </c>
      <c r="SDC29" s="298">
        <v>0</v>
      </c>
      <c r="SDD29" s="299">
        <f t="shared" si="800"/>
        <v>0</v>
      </c>
      <c r="SDE29" s="1"/>
      <c r="SDF29" s="300">
        <v>6</v>
      </c>
      <c r="SDG29" s="598">
        <v>14</v>
      </c>
      <c r="SDH29" s="597" t="s">
        <v>85</v>
      </c>
      <c r="SDI29" s="288" t="s">
        <v>32</v>
      </c>
      <c r="SDJ29" s="282">
        <v>1</v>
      </c>
      <c r="SDK29" s="298">
        <v>0</v>
      </c>
      <c r="SDL29" s="299">
        <f t="shared" si="800"/>
        <v>0</v>
      </c>
      <c r="SDM29" s="1"/>
      <c r="SDN29" s="300">
        <v>6</v>
      </c>
      <c r="SDO29" s="598">
        <v>14</v>
      </c>
      <c r="SDP29" s="597" t="s">
        <v>85</v>
      </c>
      <c r="SDQ29" s="288" t="s">
        <v>32</v>
      </c>
      <c r="SDR29" s="282">
        <v>1</v>
      </c>
      <c r="SDS29" s="298">
        <v>0</v>
      </c>
      <c r="SDT29" s="299">
        <f t="shared" si="801"/>
        <v>0</v>
      </c>
      <c r="SDU29" s="1"/>
      <c r="SDV29" s="300">
        <v>6</v>
      </c>
      <c r="SDW29" s="598">
        <v>14</v>
      </c>
      <c r="SDX29" s="597" t="s">
        <v>85</v>
      </c>
      <c r="SDY29" s="288" t="s">
        <v>32</v>
      </c>
      <c r="SDZ29" s="282">
        <v>1</v>
      </c>
      <c r="SEA29" s="298">
        <v>0</v>
      </c>
      <c r="SEB29" s="299">
        <f t="shared" si="801"/>
        <v>0</v>
      </c>
      <c r="SEC29" s="1"/>
      <c r="SED29" s="300">
        <v>6</v>
      </c>
      <c r="SEE29" s="598">
        <v>14</v>
      </c>
      <c r="SEF29" s="597" t="s">
        <v>85</v>
      </c>
      <c r="SEG29" s="288" t="s">
        <v>32</v>
      </c>
      <c r="SEH29" s="282">
        <v>1</v>
      </c>
      <c r="SEI29" s="298">
        <v>0</v>
      </c>
      <c r="SEJ29" s="299">
        <f t="shared" si="802"/>
        <v>0</v>
      </c>
      <c r="SEK29" s="1"/>
      <c r="SEL29" s="300">
        <v>6</v>
      </c>
      <c r="SEM29" s="598">
        <v>14</v>
      </c>
      <c r="SEN29" s="597" t="s">
        <v>85</v>
      </c>
      <c r="SEO29" s="288" t="s">
        <v>32</v>
      </c>
      <c r="SEP29" s="282">
        <v>1</v>
      </c>
      <c r="SEQ29" s="298">
        <v>0</v>
      </c>
      <c r="SER29" s="299">
        <f t="shared" si="802"/>
        <v>0</v>
      </c>
      <c r="SES29" s="1"/>
      <c r="SET29" s="300">
        <v>6</v>
      </c>
      <c r="SEU29" s="598">
        <v>14</v>
      </c>
      <c r="SEV29" s="597" t="s">
        <v>85</v>
      </c>
      <c r="SEW29" s="288" t="s">
        <v>32</v>
      </c>
      <c r="SEX29" s="282">
        <v>1</v>
      </c>
      <c r="SEY29" s="298">
        <v>0</v>
      </c>
      <c r="SEZ29" s="299">
        <f t="shared" si="803"/>
        <v>0</v>
      </c>
      <c r="SFA29" s="1"/>
      <c r="SFB29" s="300">
        <v>6</v>
      </c>
      <c r="SFC29" s="598">
        <v>14</v>
      </c>
      <c r="SFD29" s="597" t="s">
        <v>85</v>
      </c>
      <c r="SFE29" s="288" t="s">
        <v>32</v>
      </c>
      <c r="SFF29" s="282">
        <v>1</v>
      </c>
      <c r="SFG29" s="298">
        <v>0</v>
      </c>
      <c r="SFH29" s="299">
        <f t="shared" si="803"/>
        <v>0</v>
      </c>
      <c r="SFI29" s="1"/>
      <c r="SFJ29" s="300">
        <v>6</v>
      </c>
      <c r="SFK29" s="598">
        <v>14</v>
      </c>
      <c r="SFL29" s="597" t="s">
        <v>85</v>
      </c>
      <c r="SFM29" s="288" t="s">
        <v>32</v>
      </c>
      <c r="SFN29" s="282">
        <v>1</v>
      </c>
      <c r="SFO29" s="298">
        <v>0</v>
      </c>
      <c r="SFP29" s="299">
        <f t="shared" si="804"/>
        <v>0</v>
      </c>
      <c r="SFQ29" s="1"/>
      <c r="SFR29" s="300">
        <v>6</v>
      </c>
      <c r="SFS29" s="598">
        <v>14</v>
      </c>
      <c r="SFT29" s="597" t="s">
        <v>85</v>
      </c>
      <c r="SFU29" s="288" t="s">
        <v>32</v>
      </c>
      <c r="SFV29" s="282">
        <v>1</v>
      </c>
      <c r="SFW29" s="298">
        <v>0</v>
      </c>
      <c r="SFX29" s="299">
        <f t="shared" si="804"/>
        <v>0</v>
      </c>
      <c r="SFY29" s="1"/>
      <c r="SFZ29" s="300">
        <v>6</v>
      </c>
      <c r="SGA29" s="598">
        <v>14</v>
      </c>
      <c r="SGB29" s="597" t="s">
        <v>85</v>
      </c>
      <c r="SGC29" s="288" t="s">
        <v>32</v>
      </c>
      <c r="SGD29" s="282">
        <v>1</v>
      </c>
      <c r="SGE29" s="298">
        <v>0</v>
      </c>
      <c r="SGF29" s="299">
        <f t="shared" si="805"/>
        <v>0</v>
      </c>
      <c r="SGG29" s="1"/>
      <c r="SGH29" s="300">
        <v>6</v>
      </c>
      <c r="SGI29" s="598">
        <v>14</v>
      </c>
      <c r="SGJ29" s="597" t="s">
        <v>85</v>
      </c>
      <c r="SGK29" s="288" t="s">
        <v>32</v>
      </c>
      <c r="SGL29" s="282">
        <v>1</v>
      </c>
      <c r="SGM29" s="298">
        <v>0</v>
      </c>
      <c r="SGN29" s="299">
        <f t="shared" si="805"/>
        <v>0</v>
      </c>
      <c r="SGO29" s="1"/>
      <c r="SGP29" s="300">
        <v>6</v>
      </c>
      <c r="SGQ29" s="598">
        <v>14</v>
      </c>
      <c r="SGR29" s="597" t="s">
        <v>85</v>
      </c>
      <c r="SGS29" s="288" t="s">
        <v>32</v>
      </c>
      <c r="SGT29" s="282">
        <v>1</v>
      </c>
      <c r="SGU29" s="298">
        <v>0</v>
      </c>
      <c r="SGV29" s="299">
        <f t="shared" si="806"/>
        <v>0</v>
      </c>
      <c r="SGW29" s="1"/>
      <c r="SGX29" s="300">
        <v>6</v>
      </c>
      <c r="SGY29" s="598">
        <v>14</v>
      </c>
      <c r="SGZ29" s="597" t="s">
        <v>85</v>
      </c>
      <c r="SHA29" s="288" t="s">
        <v>32</v>
      </c>
      <c r="SHB29" s="282">
        <v>1</v>
      </c>
      <c r="SHC29" s="298">
        <v>0</v>
      </c>
      <c r="SHD29" s="299">
        <f t="shared" si="806"/>
        <v>0</v>
      </c>
      <c r="SHE29" s="1"/>
      <c r="SHF29" s="300">
        <v>6</v>
      </c>
      <c r="SHG29" s="598">
        <v>14</v>
      </c>
      <c r="SHH29" s="597" t="s">
        <v>85</v>
      </c>
      <c r="SHI29" s="288" t="s">
        <v>32</v>
      </c>
      <c r="SHJ29" s="282">
        <v>1</v>
      </c>
      <c r="SHK29" s="298">
        <v>0</v>
      </c>
      <c r="SHL29" s="299">
        <f t="shared" si="807"/>
        <v>0</v>
      </c>
      <c r="SHM29" s="1"/>
      <c r="SHN29" s="300">
        <v>6</v>
      </c>
      <c r="SHO29" s="598">
        <v>14</v>
      </c>
      <c r="SHP29" s="597" t="s">
        <v>85</v>
      </c>
      <c r="SHQ29" s="288" t="s">
        <v>32</v>
      </c>
      <c r="SHR29" s="282">
        <v>1</v>
      </c>
      <c r="SHS29" s="298">
        <v>0</v>
      </c>
      <c r="SHT29" s="299">
        <f t="shared" si="807"/>
        <v>0</v>
      </c>
      <c r="SHU29" s="1"/>
      <c r="SHV29" s="300">
        <v>6</v>
      </c>
      <c r="SHW29" s="598">
        <v>14</v>
      </c>
      <c r="SHX29" s="597" t="s">
        <v>85</v>
      </c>
      <c r="SHY29" s="288" t="s">
        <v>32</v>
      </c>
      <c r="SHZ29" s="282">
        <v>1</v>
      </c>
      <c r="SIA29" s="298">
        <v>0</v>
      </c>
      <c r="SIB29" s="299">
        <f t="shared" si="808"/>
        <v>0</v>
      </c>
      <c r="SIC29" s="1"/>
      <c r="SID29" s="300">
        <v>6</v>
      </c>
      <c r="SIE29" s="598">
        <v>14</v>
      </c>
      <c r="SIF29" s="597" t="s">
        <v>85</v>
      </c>
      <c r="SIG29" s="288" t="s">
        <v>32</v>
      </c>
      <c r="SIH29" s="282">
        <v>1</v>
      </c>
      <c r="SII29" s="298">
        <v>0</v>
      </c>
      <c r="SIJ29" s="299">
        <f t="shared" si="808"/>
        <v>0</v>
      </c>
      <c r="SIK29" s="1"/>
      <c r="SIL29" s="300">
        <v>6</v>
      </c>
      <c r="SIM29" s="598">
        <v>14</v>
      </c>
      <c r="SIN29" s="597" t="s">
        <v>85</v>
      </c>
      <c r="SIO29" s="288" t="s">
        <v>32</v>
      </c>
      <c r="SIP29" s="282">
        <v>1</v>
      </c>
      <c r="SIQ29" s="298">
        <v>0</v>
      </c>
      <c r="SIR29" s="299">
        <f t="shared" si="809"/>
        <v>0</v>
      </c>
      <c r="SIS29" s="1"/>
      <c r="SIT29" s="300">
        <v>6</v>
      </c>
      <c r="SIU29" s="598">
        <v>14</v>
      </c>
      <c r="SIV29" s="597" t="s">
        <v>85</v>
      </c>
      <c r="SIW29" s="288" t="s">
        <v>32</v>
      </c>
      <c r="SIX29" s="282">
        <v>1</v>
      </c>
      <c r="SIY29" s="298">
        <v>0</v>
      </c>
      <c r="SIZ29" s="299">
        <f t="shared" si="809"/>
        <v>0</v>
      </c>
      <c r="SJA29" s="1"/>
      <c r="SJB29" s="300">
        <v>6</v>
      </c>
      <c r="SJC29" s="598">
        <v>14</v>
      </c>
      <c r="SJD29" s="597" t="s">
        <v>85</v>
      </c>
      <c r="SJE29" s="288" t="s">
        <v>32</v>
      </c>
      <c r="SJF29" s="282">
        <v>1</v>
      </c>
      <c r="SJG29" s="298">
        <v>0</v>
      </c>
      <c r="SJH29" s="299">
        <f t="shared" si="810"/>
        <v>0</v>
      </c>
      <c r="SJI29" s="1"/>
      <c r="SJJ29" s="300">
        <v>6</v>
      </c>
      <c r="SJK29" s="598">
        <v>14</v>
      </c>
      <c r="SJL29" s="597" t="s">
        <v>85</v>
      </c>
      <c r="SJM29" s="288" t="s">
        <v>32</v>
      </c>
      <c r="SJN29" s="282">
        <v>1</v>
      </c>
      <c r="SJO29" s="298">
        <v>0</v>
      </c>
      <c r="SJP29" s="299">
        <f t="shared" si="810"/>
        <v>0</v>
      </c>
      <c r="SJQ29" s="1"/>
      <c r="SJR29" s="300">
        <v>6</v>
      </c>
      <c r="SJS29" s="598">
        <v>14</v>
      </c>
      <c r="SJT29" s="597" t="s">
        <v>85</v>
      </c>
      <c r="SJU29" s="288" t="s">
        <v>32</v>
      </c>
      <c r="SJV29" s="282">
        <v>1</v>
      </c>
      <c r="SJW29" s="298">
        <v>0</v>
      </c>
      <c r="SJX29" s="299">
        <f t="shared" si="811"/>
        <v>0</v>
      </c>
      <c r="SJY29" s="1"/>
      <c r="SJZ29" s="300">
        <v>6</v>
      </c>
      <c r="SKA29" s="598">
        <v>14</v>
      </c>
      <c r="SKB29" s="597" t="s">
        <v>85</v>
      </c>
      <c r="SKC29" s="288" t="s">
        <v>32</v>
      </c>
      <c r="SKD29" s="282">
        <v>1</v>
      </c>
      <c r="SKE29" s="298">
        <v>0</v>
      </c>
      <c r="SKF29" s="299">
        <f t="shared" si="811"/>
        <v>0</v>
      </c>
    </row>
    <row r="30" spans="1:13136" ht="23.25" customHeight="1" thickBot="1" x14ac:dyDescent="0.4">
      <c r="B30" s="1755" t="s">
        <v>54</v>
      </c>
      <c r="C30" s="1756"/>
      <c r="D30" s="1756"/>
      <c r="E30" s="1756"/>
      <c r="F30" s="1756"/>
      <c r="G30" s="1819"/>
      <c r="H30" s="920">
        <f>SUM(H24:H29)</f>
        <v>0</v>
      </c>
    </row>
    <row r="31" spans="1:13136" s="7" customFormat="1" ht="19.5" thickBot="1" x14ac:dyDescent="0.4">
      <c r="A31" s="6"/>
      <c r="B31" s="921"/>
      <c r="C31" s="922"/>
      <c r="D31" s="169" t="s">
        <v>35</v>
      </c>
      <c r="E31" s="923"/>
      <c r="F31" s="924"/>
      <c r="G31" s="925"/>
      <c r="H31" s="926"/>
    </row>
    <row r="32" spans="1:13136" s="928" customFormat="1" ht="27" customHeight="1" x14ac:dyDescent="0.35">
      <c r="A32" s="927"/>
      <c r="B32" s="181">
        <v>7</v>
      </c>
      <c r="C32" s="103" t="s">
        <v>66</v>
      </c>
      <c r="D32" s="100" t="s">
        <v>335</v>
      </c>
      <c r="E32" s="176" t="s">
        <v>36</v>
      </c>
      <c r="F32" s="177">
        <v>0.34</v>
      </c>
      <c r="G32" s="594"/>
      <c r="H32" s="130">
        <f>F32*G32</f>
        <v>0</v>
      </c>
    </row>
    <row r="33" spans="1:37" s="928" customFormat="1" ht="74.25" customHeight="1" x14ac:dyDescent="0.35">
      <c r="A33" s="927"/>
      <c r="B33" s="89">
        <v>8</v>
      </c>
      <c r="C33" s="93" t="s">
        <v>67</v>
      </c>
      <c r="D33" s="8" t="s">
        <v>771</v>
      </c>
      <c r="E33" s="91" t="s">
        <v>37</v>
      </c>
      <c r="F33" s="98">
        <v>550</v>
      </c>
      <c r="G33" s="87"/>
      <c r="H33" s="59">
        <f>F33*G33</f>
        <v>0</v>
      </c>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7"/>
      <c r="AG33" s="927"/>
      <c r="AH33" s="927"/>
      <c r="AI33" s="927"/>
      <c r="AJ33" s="927"/>
      <c r="AK33" s="927"/>
    </row>
    <row r="34" spans="1:37" s="927" customFormat="1" ht="59.25" customHeight="1" x14ac:dyDescent="0.35">
      <c r="B34" s="89">
        <v>9</v>
      </c>
      <c r="C34" s="93" t="s">
        <v>68</v>
      </c>
      <c r="D34" s="8" t="s">
        <v>336</v>
      </c>
      <c r="E34" s="91" t="s">
        <v>38</v>
      </c>
      <c r="F34" s="98">
        <v>1850</v>
      </c>
      <c r="G34" s="87"/>
      <c r="H34" s="59">
        <f t="shared" ref="H34:H37" si="812">F34*G34</f>
        <v>0</v>
      </c>
    </row>
    <row r="35" spans="1:37" s="928" customFormat="1" ht="62.25" customHeight="1" x14ac:dyDescent="0.35">
      <c r="A35" s="927"/>
      <c r="B35" s="89">
        <v>10</v>
      </c>
      <c r="C35" s="93" t="s">
        <v>68</v>
      </c>
      <c r="D35" s="90" t="s">
        <v>752</v>
      </c>
      <c r="E35" s="91" t="s">
        <v>37</v>
      </c>
      <c r="F35" s="92">
        <v>700</v>
      </c>
      <c r="G35" s="87"/>
      <c r="H35" s="59">
        <f t="shared" si="812"/>
        <v>0</v>
      </c>
    </row>
    <row r="36" spans="1:37" s="930" customFormat="1" ht="75" x14ac:dyDescent="0.35">
      <c r="A36" s="929"/>
      <c r="B36" s="606">
        <v>11</v>
      </c>
      <c r="C36" s="120" t="s">
        <v>68</v>
      </c>
      <c r="D36" s="121" t="s">
        <v>772</v>
      </c>
      <c r="E36" s="122" t="s">
        <v>38</v>
      </c>
      <c r="F36" s="193">
        <v>700</v>
      </c>
      <c r="G36" s="607"/>
      <c r="H36" s="868">
        <f t="shared" si="812"/>
        <v>0</v>
      </c>
    </row>
    <row r="37" spans="1:37" s="928" customFormat="1" ht="38.25" customHeight="1" thickBot="1" x14ac:dyDescent="0.4">
      <c r="A37" s="927"/>
      <c r="B37" s="89">
        <v>12</v>
      </c>
      <c r="C37" s="93" t="s">
        <v>91</v>
      </c>
      <c r="D37" s="8" t="s">
        <v>754</v>
      </c>
      <c r="E37" s="91" t="s">
        <v>37</v>
      </c>
      <c r="F37" s="92">
        <v>50</v>
      </c>
      <c r="G37" s="912"/>
      <c r="H37" s="59">
        <f t="shared" si="812"/>
        <v>0</v>
      </c>
    </row>
    <row r="38" spans="1:37" s="291" customFormat="1" ht="23.25" customHeight="1" thickBot="1" x14ac:dyDescent="0.4">
      <c r="A38" s="686"/>
      <c r="B38" s="1755" t="s">
        <v>41</v>
      </c>
      <c r="C38" s="1756"/>
      <c r="D38" s="1756"/>
      <c r="E38" s="1756"/>
      <c r="F38" s="1756"/>
      <c r="G38" s="1819"/>
      <c r="H38" s="920">
        <f>SUM(H32:H37)</f>
        <v>0</v>
      </c>
    </row>
    <row r="39" spans="1:37" s="291" customFormat="1" ht="21.75" customHeight="1" thickBot="1" x14ac:dyDescent="0.4">
      <c r="A39" s="686"/>
      <c r="B39" s="931"/>
      <c r="C39" s="931"/>
      <c r="D39" s="169" t="s">
        <v>42</v>
      </c>
      <c r="E39" s="932"/>
      <c r="F39" s="933"/>
      <c r="G39" s="934"/>
      <c r="H39" s="935"/>
    </row>
    <row r="40" spans="1:37" s="928" customFormat="1" ht="77.45" customHeight="1" x14ac:dyDescent="0.35">
      <c r="A40" s="927"/>
      <c r="B40" s="181">
        <v>13</v>
      </c>
      <c r="C40" s="103" t="s">
        <v>72</v>
      </c>
      <c r="D40" s="100" t="s">
        <v>755</v>
      </c>
      <c r="E40" s="176" t="s">
        <v>39</v>
      </c>
      <c r="F40" s="92">
        <v>1400</v>
      </c>
      <c r="G40" s="912"/>
      <c r="H40" s="130">
        <f>F40*G40</f>
        <v>0</v>
      </c>
    </row>
    <row r="41" spans="1:37" s="928" customFormat="1" ht="21.75" customHeight="1" x14ac:dyDescent="0.35">
      <c r="A41" s="927"/>
      <c r="B41" s="89">
        <v>14</v>
      </c>
      <c r="C41" s="93" t="s">
        <v>339</v>
      </c>
      <c r="D41" s="8" t="s">
        <v>773</v>
      </c>
      <c r="E41" s="91" t="s">
        <v>38</v>
      </c>
      <c r="F41" s="98">
        <v>90</v>
      </c>
      <c r="G41" s="87"/>
      <c r="H41" s="130">
        <f>F41*G41</f>
        <v>0</v>
      </c>
      <c r="I41" s="927"/>
      <c r="J41" s="927"/>
      <c r="K41" s="927"/>
      <c r="L41" s="927"/>
      <c r="M41" s="927"/>
      <c r="N41" s="927"/>
      <c r="O41" s="927"/>
      <c r="P41" s="927"/>
      <c r="Q41" s="927"/>
      <c r="R41" s="927"/>
      <c r="S41" s="927"/>
      <c r="T41" s="927"/>
      <c r="U41" s="927"/>
      <c r="V41" s="927"/>
      <c r="W41" s="927"/>
      <c r="X41" s="927"/>
      <c r="Y41" s="927"/>
      <c r="Z41" s="927"/>
      <c r="AA41" s="927"/>
      <c r="AB41" s="927"/>
      <c r="AC41" s="927"/>
      <c r="AD41" s="927"/>
      <c r="AE41" s="927"/>
      <c r="AF41" s="927"/>
      <c r="AG41" s="927"/>
      <c r="AH41" s="927"/>
      <c r="AI41" s="927"/>
      <c r="AJ41" s="927"/>
      <c r="AK41" s="927"/>
    </row>
    <row r="42" spans="1:37" s="928" customFormat="1" ht="18.75" x14ac:dyDescent="0.35">
      <c r="A42" s="927"/>
      <c r="B42" s="89">
        <v>15</v>
      </c>
      <c r="C42" s="93" t="s">
        <v>73</v>
      </c>
      <c r="D42" s="8" t="s">
        <v>774</v>
      </c>
      <c r="E42" s="91" t="s">
        <v>39</v>
      </c>
      <c r="F42" s="92">
        <v>10</v>
      </c>
      <c r="G42" s="912"/>
      <c r="H42" s="59">
        <f>F42*G42</f>
        <v>0</v>
      </c>
    </row>
    <row r="43" spans="1:37" s="928" customFormat="1" ht="30.75" customHeight="1" thickBot="1" x14ac:dyDescent="0.4">
      <c r="A43" s="927"/>
      <c r="B43" s="89">
        <v>16</v>
      </c>
      <c r="C43" s="93" t="s">
        <v>74</v>
      </c>
      <c r="D43" s="8" t="s">
        <v>775</v>
      </c>
      <c r="E43" s="91" t="s">
        <v>38</v>
      </c>
      <c r="F43" s="92">
        <v>3740</v>
      </c>
      <c r="G43" s="912"/>
      <c r="H43" s="59">
        <f>F43*G43</f>
        <v>0</v>
      </c>
    </row>
    <row r="44" spans="1:37" s="291" customFormat="1" ht="21" customHeight="1" thickBot="1" x14ac:dyDescent="0.4">
      <c r="A44" s="686"/>
      <c r="B44" s="1755" t="s">
        <v>44</v>
      </c>
      <c r="C44" s="1756"/>
      <c r="D44" s="1756"/>
      <c r="E44" s="1756"/>
      <c r="F44" s="1756"/>
      <c r="G44" s="1819"/>
      <c r="H44" s="920">
        <f>SUM(H40:H43)</f>
        <v>0</v>
      </c>
    </row>
    <row r="45" spans="1:37" s="291" customFormat="1" ht="21" customHeight="1" thickBot="1" x14ac:dyDescent="0.4">
      <c r="A45" s="686"/>
      <c r="B45" s="938"/>
      <c r="C45" s="938"/>
      <c r="D45" s="940" t="s">
        <v>45</v>
      </c>
      <c r="E45" s="982"/>
      <c r="F45" s="939"/>
      <c r="G45" s="939"/>
      <c r="H45" s="940"/>
    </row>
    <row r="46" spans="1:37" s="928" customFormat="1" ht="91.5" customHeight="1" x14ac:dyDescent="0.35">
      <c r="A46" s="927"/>
      <c r="B46" s="89">
        <v>17</v>
      </c>
      <c r="C46" s="239" t="s">
        <v>77</v>
      </c>
      <c r="D46" s="150" t="s">
        <v>760</v>
      </c>
      <c r="E46" s="135" t="s">
        <v>39</v>
      </c>
      <c r="F46" s="136">
        <v>1120</v>
      </c>
      <c r="G46" s="937"/>
      <c r="H46" s="138">
        <f>F46*G46</f>
        <v>0</v>
      </c>
    </row>
    <row r="47" spans="1:37" s="930" customFormat="1" ht="44.25" customHeight="1" x14ac:dyDescent="0.35">
      <c r="A47" s="946"/>
      <c r="B47" s="132">
        <v>18</v>
      </c>
      <c r="C47" s="120" t="s">
        <v>78</v>
      </c>
      <c r="D47" s="150" t="s">
        <v>764</v>
      </c>
      <c r="E47" s="937" t="s">
        <v>38</v>
      </c>
      <c r="F47" s="136">
        <v>2100</v>
      </c>
      <c r="G47" s="937"/>
      <c r="H47" s="138">
        <f>F47*G47</f>
        <v>0</v>
      </c>
    </row>
    <row r="48" spans="1:37" s="930" customFormat="1" ht="39.75" customHeight="1" x14ac:dyDescent="0.35">
      <c r="A48" s="947"/>
      <c r="B48" s="89">
        <v>19</v>
      </c>
      <c r="C48" s="120" t="s">
        <v>236</v>
      </c>
      <c r="D48" s="295" t="s">
        <v>342</v>
      </c>
      <c r="E48" s="122" t="s">
        <v>37</v>
      </c>
      <c r="F48" s="123">
        <v>200</v>
      </c>
      <c r="G48" s="607"/>
      <c r="H48" s="868">
        <f>F48*G48</f>
        <v>0</v>
      </c>
    </row>
    <row r="49" spans="1:9" s="930" customFormat="1" ht="61.5" customHeight="1" x14ac:dyDescent="0.35">
      <c r="A49" s="946"/>
      <c r="B49" s="132">
        <v>20</v>
      </c>
      <c r="C49" s="93" t="s">
        <v>80</v>
      </c>
      <c r="D49" s="150" t="s">
        <v>762</v>
      </c>
      <c r="E49" s="945" t="s">
        <v>37</v>
      </c>
      <c r="F49" s="136">
        <v>700</v>
      </c>
      <c r="G49" s="937"/>
      <c r="H49" s="138">
        <f t="shared" ref="H49:H51" si="813">F49*G49</f>
        <v>0</v>
      </c>
    </row>
    <row r="50" spans="1:9" s="930" customFormat="1" ht="57.75" customHeight="1" x14ac:dyDescent="0.35">
      <c r="A50" s="946"/>
      <c r="B50" s="132">
        <v>21</v>
      </c>
      <c r="C50" s="93" t="s">
        <v>80</v>
      </c>
      <c r="D50" s="150" t="s">
        <v>763</v>
      </c>
      <c r="E50" s="945" t="s">
        <v>37</v>
      </c>
      <c r="F50" s="136">
        <v>700</v>
      </c>
      <c r="G50" s="937"/>
      <c r="H50" s="138">
        <f t="shared" si="813"/>
        <v>0</v>
      </c>
    </row>
    <row r="51" spans="1:9" s="930" customFormat="1" ht="75" customHeight="1" thickBot="1" x14ac:dyDescent="0.4">
      <c r="A51" s="946"/>
      <c r="B51" s="132">
        <v>22</v>
      </c>
      <c r="C51" s="120" t="s">
        <v>94</v>
      </c>
      <c r="D51" s="150" t="s">
        <v>766</v>
      </c>
      <c r="E51" s="937" t="s">
        <v>38</v>
      </c>
      <c r="F51" s="136">
        <v>1600</v>
      </c>
      <c r="G51" s="937"/>
      <c r="H51" s="138">
        <f t="shared" si="813"/>
        <v>0</v>
      </c>
    </row>
    <row r="52" spans="1:9" s="291" customFormat="1" ht="22.5" customHeight="1" thickBot="1" x14ac:dyDescent="0.3">
      <c r="A52" s="686"/>
      <c r="B52" s="1755" t="s">
        <v>46</v>
      </c>
      <c r="C52" s="1756"/>
      <c r="D52" s="1756"/>
      <c r="E52" s="1756"/>
      <c r="F52" s="1756"/>
      <c r="G52" s="1756"/>
      <c r="H52" s="141">
        <f>SUM(H46:H51)</f>
        <v>0</v>
      </c>
    </row>
    <row r="53" spans="1:9" s="280" customFormat="1" ht="20.25" customHeight="1" thickBot="1" x14ac:dyDescent="0.4">
      <c r="A53" s="296"/>
      <c r="B53" s="983"/>
      <c r="C53" s="984"/>
      <c r="D53" s="985" t="s">
        <v>148</v>
      </c>
      <c r="E53" s="986"/>
      <c r="F53" s="987"/>
      <c r="G53" s="988"/>
      <c r="H53" s="988"/>
      <c r="I53" s="296"/>
    </row>
    <row r="54" spans="1:9" s="930" customFormat="1" ht="59.25" customHeight="1" x14ac:dyDescent="0.35">
      <c r="A54" s="989"/>
      <c r="B54" s="990">
        <v>23</v>
      </c>
      <c r="C54" s="179"/>
      <c r="D54" s="146" t="s">
        <v>776</v>
      </c>
      <c r="E54" s="135" t="s">
        <v>37</v>
      </c>
      <c r="F54" s="97">
        <v>350</v>
      </c>
      <c r="G54" s="137"/>
      <c r="H54" s="650">
        <f t="shared" ref="H54:H55" si="814">(F54*G54)</f>
        <v>0</v>
      </c>
    </row>
    <row r="55" spans="1:9" s="930" customFormat="1" ht="94.5" thickBot="1" x14ac:dyDescent="0.4">
      <c r="A55" s="989"/>
      <c r="B55" s="990">
        <v>24</v>
      </c>
      <c r="C55" s="179"/>
      <c r="D55" s="146" t="s">
        <v>777</v>
      </c>
      <c r="E55" s="135" t="s">
        <v>37</v>
      </c>
      <c r="F55" s="147">
        <v>13</v>
      </c>
      <c r="G55" s="137"/>
      <c r="H55" s="138">
        <f t="shared" si="814"/>
        <v>0</v>
      </c>
    </row>
    <row r="56" spans="1:9" ht="20.100000000000001" customHeight="1" thickBot="1" x14ac:dyDescent="0.4">
      <c r="A56" s="110"/>
      <c r="B56" s="2020" t="s">
        <v>585</v>
      </c>
      <c r="C56" s="2021"/>
      <c r="D56" s="2021"/>
      <c r="E56" s="2021"/>
      <c r="F56" s="2021"/>
      <c r="G56" s="2022"/>
      <c r="H56" s="1633">
        <f>SUM(H54:H55)</f>
        <v>0</v>
      </c>
      <c r="I56" s="110"/>
    </row>
    <row r="57" spans="1:9" s="291" customFormat="1" ht="21" customHeight="1" thickBot="1" x14ac:dyDescent="0.4">
      <c r="A57" s="686"/>
      <c r="B57" s="938"/>
      <c r="C57" s="938"/>
      <c r="D57" s="940" t="s">
        <v>778</v>
      </c>
      <c r="E57" s="982"/>
      <c r="F57" s="939"/>
      <c r="G57" s="939"/>
      <c r="H57" s="940"/>
    </row>
    <row r="58" spans="1:9" s="291" customFormat="1" ht="21" customHeight="1" thickBot="1" x14ac:dyDescent="0.4">
      <c r="A58" s="686"/>
      <c r="B58" s="938"/>
      <c r="C58" s="938"/>
      <c r="D58" s="940" t="s">
        <v>779</v>
      </c>
      <c r="E58" s="982"/>
      <c r="F58" s="939"/>
      <c r="G58" s="939"/>
      <c r="H58" s="940"/>
    </row>
    <row r="59" spans="1:9" s="928" customFormat="1" ht="185.25" customHeight="1" x14ac:dyDescent="0.35">
      <c r="A59" s="927"/>
      <c r="B59" s="89">
        <v>25</v>
      </c>
      <c r="C59" s="239"/>
      <c r="D59" s="146" t="s">
        <v>780</v>
      </c>
      <c r="E59" s="135" t="s">
        <v>40</v>
      </c>
      <c r="F59" s="147">
        <v>1</v>
      </c>
      <c r="G59" s="137"/>
      <c r="H59" s="138">
        <f t="shared" ref="H59" si="815">F59*G59</f>
        <v>0</v>
      </c>
    </row>
    <row r="60" spans="1:9" s="930" customFormat="1" ht="86.25" customHeight="1" x14ac:dyDescent="0.35">
      <c r="A60" s="946"/>
      <c r="B60" s="132">
        <v>26</v>
      </c>
      <c r="C60" s="120"/>
      <c r="D60" s="991" t="s">
        <v>781</v>
      </c>
      <c r="E60" s="135" t="s">
        <v>39</v>
      </c>
      <c r="F60" s="147">
        <f>350*0.8*0.4</f>
        <v>112</v>
      </c>
      <c r="G60" s="137"/>
      <c r="H60" s="138">
        <f>(G60)*F60</f>
        <v>0</v>
      </c>
    </row>
    <row r="61" spans="1:9" s="930" customFormat="1" ht="27.75" customHeight="1" x14ac:dyDescent="0.35">
      <c r="A61" s="946"/>
      <c r="B61" s="132">
        <v>27</v>
      </c>
      <c r="C61" s="93"/>
      <c r="D61" s="146" t="s">
        <v>782</v>
      </c>
      <c r="E61" s="135" t="s">
        <v>38</v>
      </c>
      <c r="F61" s="147">
        <f>350*0.4</f>
        <v>140</v>
      </c>
      <c r="G61" s="137"/>
      <c r="H61" s="138">
        <f t="shared" ref="H61:H64" si="816">(G61)*F61</f>
        <v>0</v>
      </c>
    </row>
    <row r="62" spans="1:9" s="930" customFormat="1" ht="45" customHeight="1" x14ac:dyDescent="0.35">
      <c r="A62" s="946"/>
      <c r="B62" s="132">
        <v>28</v>
      </c>
      <c r="C62" s="93"/>
      <c r="D62" s="146" t="s">
        <v>783</v>
      </c>
      <c r="E62" s="135" t="s">
        <v>39</v>
      </c>
      <c r="F62" s="147">
        <f>14*0.7*0.7*0.9</f>
        <v>6.1739999999999986</v>
      </c>
      <c r="G62" s="137"/>
      <c r="H62" s="138">
        <f t="shared" si="816"/>
        <v>0</v>
      </c>
    </row>
    <row r="63" spans="1:9" s="930" customFormat="1" ht="51.75" customHeight="1" x14ac:dyDescent="0.35">
      <c r="A63" s="946"/>
      <c r="B63" s="132">
        <v>29</v>
      </c>
      <c r="C63" s="120"/>
      <c r="D63" s="146" t="s">
        <v>784</v>
      </c>
      <c r="E63" s="135" t="s">
        <v>39</v>
      </c>
      <c r="F63" s="147">
        <f>350*0.4*0.1</f>
        <v>14</v>
      </c>
      <c r="G63" s="137"/>
      <c r="H63" s="138">
        <f t="shared" si="816"/>
        <v>0</v>
      </c>
    </row>
    <row r="64" spans="1:9" s="930" customFormat="1" ht="39.75" customHeight="1" x14ac:dyDescent="0.35">
      <c r="A64" s="947"/>
      <c r="B64" s="89">
        <v>30</v>
      </c>
      <c r="C64" s="120"/>
      <c r="D64" s="146" t="s">
        <v>785</v>
      </c>
      <c r="E64" s="135" t="s">
        <v>37</v>
      </c>
      <c r="F64" s="147">
        <v>350</v>
      </c>
      <c r="G64" s="137"/>
      <c r="H64" s="138">
        <f t="shared" si="816"/>
        <v>0</v>
      </c>
    </row>
    <row r="65" spans="1:8" s="930" customFormat="1" ht="50.25" customHeight="1" x14ac:dyDescent="0.35">
      <c r="A65" s="946"/>
      <c r="B65" s="132">
        <v>31</v>
      </c>
      <c r="C65" s="93"/>
      <c r="D65" s="146" t="s">
        <v>786</v>
      </c>
      <c r="E65" s="135" t="s">
        <v>37</v>
      </c>
      <c r="F65" s="147">
        <v>350</v>
      </c>
      <c r="G65" s="137"/>
      <c r="H65" s="138">
        <f t="shared" ref="H65:H68" si="817">F65*G65</f>
        <v>0</v>
      </c>
    </row>
    <row r="66" spans="1:8" s="930" customFormat="1" ht="39.75" customHeight="1" x14ac:dyDescent="0.35">
      <c r="A66" s="947"/>
      <c r="B66" s="89">
        <v>32</v>
      </c>
      <c r="C66" s="120"/>
      <c r="D66" s="146" t="s">
        <v>787</v>
      </c>
      <c r="E66" s="135" t="s">
        <v>37</v>
      </c>
      <c r="F66" s="147">
        <f>F64</f>
        <v>350</v>
      </c>
      <c r="G66" s="137"/>
      <c r="H66" s="138">
        <f t="shared" si="817"/>
        <v>0</v>
      </c>
    </row>
    <row r="67" spans="1:8" s="930" customFormat="1" ht="47.25" customHeight="1" x14ac:dyDescent="0.35">
      <c r="A67" s="946"/>
      <c r="B67" s="132">
        <v>33</v>
      </c>
      <c r="C67" s="93"/>
      <c r="D67" s="146" t="s">
        <v>788</v>
      </c>
      <c r="E67" s="135" t="s">
        <v>39</v>
      </c>
      <c r="F67" s="147">
        <f>F60-F62-F63</f>
        <v>91.826000000000008</v>
      </c>
      <c r="G67" s="137"/>
      <c r="H67" s="138">
        <f t="shared" si="817"/>
        <v>0</v>
      </c>
    </row>
    <row r="68" spans="1:8" s="930" customFormat="1" ht="57.75" customHeight="1" x14ac:dyDescent="0.35">
      <c r="A68" s="946"/>
      <c r="B68" s="132">
        <v>34</v>
      </c>
      <c r="C68" s="93"/>
      <c r="D68" s="146" t="s">
        <v>789</v>
      </c>
      <c r="E68" s="135" t="s">
        <v>39</v>
      </c>
      <c r="F68" s="147">
        <f>(F63+46*1)*1.2</f>
        <v>72</v>
      </c>
      <c r="G68" s="137"/>
      <c r="H68" s="138">
        <f t="shared" si="817"/>
        <v>0</v>
      </c>
    </row>
    <row r="69" spans="1:8" s="930" customFormat="1" ht="67.5" customHeight="1" x14ac:dyDescent="0.35">
      <c r="A69" s="946"/>
      <c r="B69" s="132">
        <v>35</v>
      </c>
      <c r="C69" s="120"/>
      <c r="D69" s="146" t="s">
        <v>790</v>
      </c>
      <c r="E69" s="135" t="s">
        <v>40</v>
      </c>
      <c r="F69" s="147">
        <v>14</v>
      </c>
      <c r="G69" s="137"/>
      <c r="H69" s="138">
        <f>F69*G69</f>
        <v>0</v>
      </c>
    </row>
    <row r="70" spans="1:8" s="930" customFormat="1" ht="40.5" customHeight="1" x14ac:dyDescent="0.35">
      <c r="A70" s="947"/>
      <c r="B70" s="89">
        <v>36</v>
      </c>
      <c r="C70" s="120"/>
      <c r="D70" s="991" t="s">
        <v>791</v>
      </c>
      <c r="E70" s="135" t="s">
        <v>39</v>
      </c>
      <c r="F70" s="147">
        <f>14*0.7*0.7*0.9</f>
        <v>6.1739999999999986</v>
      </c>
      <c r="G70" s="137"/>
      <c r="H70" s="138">
        <f>F70*G70</f>
        <v>0</v>
      </c>
    </row>
    <row r="71" spans="1:8" s="930" customFormat="1" ht="120" customHeight="1" x14ac:dyDescent="0.35">
      <c r="A71" s="946"/>
      <c r="B71" s="132">
        <v>37</v>
      </c>
      <c r="C71" s="93"/>
      <c r="D71" s="991" t="s">
        <v>792</v>
      </c>
      <c r="E71" s="135" t="s">
        <v>40</v>
      </c>
      <c r="F71" s="147">
        <v>16</v>
      </c>
      <c r="G71" s="137"/>
      <c r="H71" s="138">
        <f t="shared" ref="H71:H74" si="818">F71*G71</f>
        <v>0</v>
      </c>
    </row>
    <row r="72" spans="1:8" s="930" customFormat="1" ht="60" customHeight="1" x14ac:dyDescent="0.35">
      <c r="A72" s="946"/>
      <c r="B72" s="132">
        <v>38</v>
      </c>
      <c r="C72" s="93"/>
      <c r="D72" s="991" t="s">
        <v>793</v>
      </c>
      <c r="E72" s="135" t="s">
        <v>40</v>
      </c>
      <c r="F72" s="147">
        <v>14</v>
      </c>
      <c r="G72" s="137"/>
      <c r="H72" s="138">
        <f t="shared" si="818"/>
        <v>0</v>
      </c>
    </row>
    <row r="73" spans="1:8" s="930" customFormat="1" ht="54.75" customHeight="1" x14ac:dyDescent="0.35">
      <c r="A73" s="946"/>
      <c r="B73" s="132">
        <v>39</v>
      </c>
      <c r="C73" s="93"/>
      <c r="D73" s="991" t="s">
        <v>794</v>
      </c>
      <c r="E73" s="135" t="s">
        <v>40</v>
      </c>
      <c r="F73" s="147">
        <v>2</v>
      </c>
      <c r="G73" s="137"/>
      <c r="H73" s="138">
        <f t="shared" si="818"/>
        <v>0</v>
      </c>
    </row>
    <row r="74" spans="1:8" s="930" customFormat="1" ht="93.75" customHeight="1" thickBot="1" x14ac:dyDescent="0.4">
      <c r="A74" s="946"/>
      <c r="B74" s="132">
        <v>40</v>
      </c>
      <c r="C74" s="93"/>
      <c r="D74" s="146" t="s">
        <v>795</v>
      </c>
      <c r="E74" s="135" t="s">
        <v>40</v>
      </c>
      <c r="F74" s="147">
        <v>16</v>
      </c>
      <c r="G74" s="137"/>
      <c r="H74" s="138">
        <f t="shared" si="818"/>
        <v>0</v>
      </c>
    </row>
    <row r="75" spans="1:8" s="291" customFormat="1" ht="21" customHeight="1" thickBot="1" x14ac:dyDescent="0.4">
      <c r="A75" s="686"/>
      <c r="B75" s="938"/>
      <c r="C75" s="938"/>
      <c r="D75" s="940" t="s">
        <v>796</v>
      </c>
      <c r="E75" s="982"/>
      <c r="F75" s="939"/>
      <c r="G75" s="939"/>
      <c r="H75" s="940"/>
    </row>
    <row r="76" spans="1:8" s="930" customFormat="1" ht="42" customHeight="1" x14ac:dyDescent="0.35">
      <c r="A76" s="946"/>
      <c r="B76" s="132">
        <v>41</v>
      </c>
      <c r="C76" s="93"/>
      <c r="D76" s="991" t="s">
        <v>797</v>
      </c>
      <c r="E76" s="135" t="s">
        <v>37</v>
      </c>
      <c r="F76" s="147">
        <v>390</v>
      </c>
      <c r="G76" s="137"/>
      <c r="H76" s="138">
        <f t="shared" ref="H76:H81" si="819">F76*G76</f>
        <v>0</v>
      </c>
    </row>
    <row r="77" spans="1:8" s="930" customFormat="1" ht="57.75" customHeight="1" x14ac:dyDescent="0.35">
      <c r="A77" s="946"/>
      <c r="B77" s="132">
        <v>42</v>
      </c>
      <c r="C77" s="93"/>
      <c r="D77" s="991" t="s">
        <v>798</v>
      </c>
      <c r="E77" s="135" t="s">
        <v>37</v>
      </c>
      <c r="F77" s="147">
        <v>144</v>
      </c>
      <c r="G77" s="137"/>
      <c r="H77" s="138">
        <f t="shared" si="819"/>
        <v>0</v>
      </c>
    </row>
    <row r="78" spans="1:8" s="930" customFormat="1" ht="24.75" customHeight="1" x14ac:dyDescent="0.35">
      <c r="A78" s="946"/>
      <c r="B78" s="132">
        <v>43</v>
      </c>
      <c r="C78" s="120"/>
      <c r="D78" s="991" t="s">
        <v>799</v>
      </c>
      <c r="E78" s="135" t="s">
        <v>40</v>
      </c>
      <c r="F78" s="147">
        <v>16</v>
      </c>
      <c r="G78" s="137"/>
      <c r="H78" s="138">
        <f t="shared" si="819"/>
        <v>0</v>
      </c>
    </row>
    <row r="79" spans="1:8" s="930" customFormat="1" ht="83.25" customHeight="1" x14ac:dyDescent="0.35">
      <c r="A79" s="946"/>
      <c r="B79" s="132">
        <v>44</v>
      </c>
      <c r="C79" s="93"/>
      <c r="D79" s="991" t="s">
        <v>800</v>
      </c>
      <c r="E79" s="135" t="s">
        <v>37</v>
      </c>
      <c r="F79" s="147">
        <v>370</v>
      </c>
      <c r="G79" s="137"/>
      <c r="H79" s="138">
        <f t="shared" si="819"/>
        <v>0</v>
      </c>
    </row>
    <row r="80" spans="1:8" s="930" customFormat="1" ht="57.75" customHeight="1" x14ac:dyDescent="0.35">
      <c r="A80" s="946"/>
      <c r="B80" s="132">
        <v>45</v>
      </c>
      <c r="C80" s="93"/>
      <c r="D80" s="991" t="s">
        <v>801</v>
      </c>
      <c r="E80" s="135" t="s">
        <v>40</v>
      </c>
      <c r="F80" s="147">
        <v>28</v>
      </c>
      <c r="G80" s="137"/>
      <c r="H80" s="138">
        <f t="shared" si="819"/>
        <v>0</v>
      </c>
    </row>
    <row r="81" spans="1:8" s="930" customFormat="1" ht="41.25" customHeight="1" x14ac:dyDescent="0.35">
      <c r="A81" s="946"/>
      <c r="B81" s="132">
        <v>46</v>
      </c>
      <c r="C81" s="120"/>
      <c r="D81" s="991" t="s">
        <v>802</v>
      </c>
      <c r="E81" s="135" t="s">
        <v>40</v>
      </c>
      <c r="F81" s="147">
        <v>14</v>
      </c>
      <c r="G81" s="137"/>
      <c r="H81" s="138">
        <f t="shared" si="819"/>
        <v>0</v>
      </c>
    </row>
    <row r="82" spans="1:8" s="930" customFormat="1" ht="119.25" customHeight="1" x14ac:dyDescent="0.35">
      <c r="A82" s="946"/>
      <c r="B82" s="132">
        <v>47</v>
      </c>
      <c r="C82" s="120"/>
      <c r="D82" s="991" t="s">
        <v>803</v>
      </c>
      <c r="E82" s="135"/>
      <c r="F82" s="147"/>
      <c r="G82" s="137"/>
      <c r="H82" s="138"/>
    </row>
    <row r="83" spans="1:8" s="930" customFormat="1" ht="21.75" customHeight="1" x14ac:dyDescent="0.35">
      <c r="A83" s="946"/>
      <c r="B83" s="132"/>
      <c r="C83" s="120"/>
      <c r="D83" s="991" t="s">
        <v>804</v>
      </c>
      <c r="E83" s="135"/>
      <c r="F83" s="147"/>
      <c r="G83" s="137"/>
      <c r="H83" s="138"/>
    </row>
    <row r="84" spans="1:8" s="930" customFormat="1" ht="41.25" customHeight="1" x14ac:dyDescent="0.35">
      <c r="A84" s="946"/>
      <c r="B84" s="132"/>
      <c r="C84" s="93"/>
      <c r="D84" s="991" t="s">
        <v>805</v>
      </c>
      <c r="E84" s="135"/>
      <c r="F84" s="147"/>
      <c r="G84" s="137"/>
      <c r="H84" s="138"/>
    </row>
    <row r="85" spans="1:8" s="930" customFormat="1" ht="20.25" customHeight="1" x14ac:dyDescent="0.35">
      <c r="A85" s="946"/>
      <c r="B85" s="132"/>
      <c r="C85" s="93"/>
      <c r="D85" s="991" t="s">
        <v>806</v>
      </c>
      <c r="E85" s="135"/>
      <c r="F85" s="147"/>
      <c r="G85" s="137"/>
      <c r="H85" s="138"/>
    </row>
    <row r="86" spans="1:8" s="930" customFormat="1" ht="42.75" customHeight="1" x14ac:dyDescent="0.35">
      <c r="A86" s="946"/>
      <c r="B86" s="132"/>
      <c r="C86" s="120"/>
      <c r="D86" s="991" t="s">
        <v>807</v>
      </c>
      <c r="E86" s="135"/>
      <c r="F86" s="147"/>
      <c r="G86" s="137"/>
      <c r="H86" s="138"/>
    </row>
    <row r="87" spans="1:8" s="930" customFormat="1" ht="21.75" customHeight="1" x14ac:dyDescent="0.35">
      <c r="A87" s="946"/>
      <c r="B87" s="132"/>
      <c r="C87" s="120"/>
      <c r="D87" s="991" t="s">
        <v>808</v>
      </c>
      <c r="E87" s="135"/>
      <c r="F87" s="147"/>
      <c r="G87" s="137"/>
      <c r="H87" s="138"/>
    </row>
    <row r="88" spans="1:8" s="930" customFormat="1" ht="20.25" customHeight="1" x14ac:dyDescent="0.35">
      <c r="A88" s="946"/>
      <c r="B88" s="132"/>
      <c r="C88" s="93"/>
      <c r="D88" s="991" t="s">
        <v>809</v>
      </c>
      <c r="E88" s="135"/>
      <c r="F88" s="147"/>
      <c r="G88" s="137"/>
      <c r="H88" s="138"/>
    </row>
    <row r="89" spans="1:8" s="930" customFormat="1" ht="21" customHeight="1" x14ac:dyDescent="0.35">
      <c r="A89" s="946"/>
      <c r="B89" s="132"/>
      <c r="C89" s="120"/>
      <c r="D89" s="991" t="s">
        <v>810</v>
      </c>
      <c r="E89" s="135"/>
      <c r="F89" s="147"/>
      <c r="G89" s="137"/>
      <c r="H89" s="138"/>
    </row>
    <row r="90" spans="1:8" s="930" customFormat="1" ht="24" customHeight="1" x14ac:dyDescent="0.35">
      <c r="A90" s="946"/>
      <c r="B90" s="132"/>
      <c r="C90" s="120"/>
      <c r="D90" s="991" t="s">
        <v>811</v>
      </c>
      <c r="E90" s="135"/>
      <c r="F90" s="147"/>
      <c r="G90" s="137"/>
      <c r="H90" s="138"/>
    </row>
    <row r="91" spans="1:8" s="930" customFormat="1" ht="21" customHeight="1" x14ac:dyDescent="0.35">
      <c r="A91" s="946"/>
      <c r="B91" s="132"/>
      <c r="C91" s="93"/>
      <c r="D91" s="991" t="s">
        <v>812</v>
      </c>
      <c r="E91" s="135"/>
      <c r="F91" s="147"/>
      <c r="G91" s="137"/>
      <c r="H91" s="138"/>
    </row>
    <row r="92" spans="1:8" s="930" customFormat="1" ht="22.5" customHeight="1" x14ac:dyDescent="0.35">
      <c r="A92" s="946"/>
      <c r="B92" s="132"/>
      <c r="C92" s="93"/>
      <c r="D92" s="991" t="s">
        <v>813</v>
      </c>
      <c r="E92" s="135"/>
      <c r="F92" s="147"/>
      <c r="G92" s="137"/>
      <c r="H92" s="138"/>
    </row>
    <row r="93" spans="1:8" s="930" customFormat="1" ht="62.25" customHeight="1" x14ac:dyDescent="0.35">
      <c r="A93" s="946"/>
      <c r="B93" s="132"/>
      <c r="C93" s="120"/>
      <c r="D93" s="991" t="s">
        <v>814</v>
      </c>
      <c r="E93" s="135"/>
      <c r="F93" s="147"/>
      <c r="G93" s="137"/>
      <c r="H93" s="138"/>
    </row>
    <row r="94" spans="1:8" s="930" customFormat="1" ht="75" customHeight="1" x14ac:dyDescent="0.35">
      <c r="A94" s="946"/>
      <c r="B94" s="132"/>
      <c r="C94" s="120"/>
      <c r="D94" s="991" t="s">
        <v>815</v>
      </c>
      <c r="E94" s="135" t="s">
        <v>40</v>
      </c>
      <c r="F94" s="147">
        <v>1</v>
      </c>
      <c r="G94" s="137"/>
      <c r="H94" s="138">
        <f t="shared" ref="H94:H96" si="820">F94*G94</f>
        <v>0</v>
      </c>
    </row>
    <row r="95" spans="1:8" s="930" customFormat="1" ht="360.75" customHeight="1" x14ac:dyDescent="0.35">
      <c r="A95" s="946"/>
      <c r="B95" s="132">
        <v>48</v>
      </c>
      <c r="C95" s="93" t="s">
        <v>80</v>
      </c>
      <c r="D95" s="991" t="s">
        <v>816</v>
      </c>
      <c r="E95" s="135" t="s">
        <v>40</v>
      </c>
      <c r="F95" s="147">
        <v>16</v>
      </c>
      <c r="G95" s="137"/>
      <c r="H95" s="138">
        <f t="shared" si="820"/>
        <v>0</v>
      </c>
    </row>
    <row r="96" spans="1:8" s="930" customFormat="1" ht="51" customHeight="1" thickBot="1" x14ac:dyDescent="0.4">
      <c r="A96" s="946"/>
      <c r="B96" s="132">
        <v>49</v>
      </c>
      <c r="C96" s="120"/>
      <c r="D96" s="991" t="s">
        <v>817</v>
      </c>
      <c r="E96" s="135" t="s">
        <v>818</v>
      </c>
      <c r="F96" s="147">
        <v>1</v>
      </c>
      <c r="G96" s="137"/>
      <c r="H96" s="138">
        <f t="shared" si="820"/>
        <v>0</v>
      </c>
    </row>
    <row r="97" spans="1:8" s="291" customFormat="1" ht="22.5" customHeight="1" thickBot="1" x14ac:dyDescent="0.3">
      <c r="A97" s="686"/>
      <c r="B97" s="1755" t="s">
        <v>819</v>
      </c>
      <c r="C97" s="1756"/>
      <c r="D97" s="1756"/>
      <c r="E97" s="1756"/>
      <c r="F97" s="1756"/>
      <c r="G97" s="1756"/>
      <c r="H97" s="141">
        <f>SUM(H59:H96)</f>
        <v>0</v>
      </c>
    </row>
    <row r="98" spans="1:8" ht="19.5" thickBot="1" x14ac:dyDescent="0.4">
      <c r="A98" s="2"/>
      <c r="B98" s="637"/>
      <c r="C98" s="638"/>
      <c r="D98" s="323" t="s">
        <v>322</v>
      </c>
      <c r="E98" s="948"/>
      <c r="F98" s="638"/>
      <c r="G98" s="638"/>
      <c r="H98" s="949"/>
    </row>
    <row r="99" spans="1:8" ht="19.5" thickBot="1" x14ac:dyDescent="0.4">
      <c r="A99" s="2"/>
      <c r="B99" s="950"/>
      <c r="C99" s="951"/>
      <c r="D99" s="320" t="s">
        <v>323</v>
      </c>
      <c r="E99" s="952"/>
      <c r="F99" s="948"/>
      <c r="G99" s="948"/>
      <c r="H99" s="953"/>
    </row>
    <row r="100" spans="1:8" ht="56.25" x14ac:dyDescent="0.35">
      <c r="A100" s="2"/>
      <c r="B100" s="411">
        <v>50</v>
      </c>
      <c r="C100" s="326" t="s">
        <v>56</v>
      </c>
      <c r="D100" s="293" t="s">
        <v>369</v>
      </c>
      <c r="E100" s="294" t="s">
        <v>57</v>
      </c>
      <c r="F100" s="276">
        <v>1</v>
      </c>
      <c r="G100" s="412"/>
      <c r="H100" s="954">
        <f>(F100*G100)</f>
        <v>0</v>
      </c>
    </row>
    <row r="101" spans="1:8" ht="56.25" x14ac:dyDescent="0.35">
      <c r="A101" s="2"/>
      <c r="B101" s="413">
        <v>51</v>
      </c>
      <c r="C101" s="120" t="s">
        <v>56</v>
      </c>
      <c r="D101" s="295" t="s">
        <v>122</v>
      </c>
      <c r="E101" s="122" t="s">
        <v>57</v>
      </c>
      <c r="F101" s="277">
        <v>4</v>
      </c>
      <c r="G101" s="414"/>
      <c r="H101" s="868">
        <f t="shared" ref="H101" si="821">(F101*G101)</f>
        <v>0</v>
      </c>
    </row>
    <row r="102" spans="1:8" ht="56.25" x14ac:dyDescent="0.35">
      <c r="A102" s="2"/>
      <c r="B102" s="413">
        <v>52</v>
      </c>
      <c r="C102" s="120" t="s">
        <v>56</v>
      </c>
      <c r="D102" s="295" t="s">
        <v>371</v>
      </c>
      <c r="E102" s="122" t="s">
        <v>57</v>
      </c>
      <c r="F102" s="277">
        <v>6</v>
      </c>
      <c r="G102" s="414"/>
      <c r="H102" s="868">
        <f>(F102*G102)</f>
        <v>0</v>
      </c>
    </row>
    <row r="103" spans="1:8" ht="75.75" thickBot="1" x14ac:dyDescent="0.4">
      <c r="A103" s="2"/>
      <c r="B103" s="413">
        <v>53</v>
      </c>
      <c r="C103" s="120" t="s">
        <v>56</v>
      </c>
      <c r="D103" s="295" t="s">
        <v>820</v>
      </c>
      <c r="E103" s="122" t="s">
        <v>57</v>
      </c>
      <c r="F103" s="277">
        <v>1</v>
      </c>
      <c r="G103" s="414"/>
      <c r="H103" s="868">
        <f>(F103*G103)</f>
        <v>0</v>
      </c>
    </row>
    <row r="104" spans="1:8" ht="19.5" thickBot="1" x14ac:dyDescent="0.4">
      <c r="A104" s="2"/>
      <c r="B104" s="955"/>
      <c r="C104" s="585"/>
      <c r="D104" s="323" t="s">
        <v>326</v>
      </c>
      <c r="E104" s="956"/>
      <c r="F104" s="336"/>
      <c r="G104" s="337"/>
      <c r="H104" s="324"/>
    </row>
    <row r="105" spans="1:8" ht="57" thickBot="1" x14ac:dyDescent="0.4">
      <c r="A105" s="2"/>
      <c r="B105" s="992">
        <v>54</v>
      </c>
      <c r="C105" s="335" t="s">
        <v>81</v>
      </c>
      <c r="D105" s="333" t="s">
        <v>517</v>
      </c>
      <c r="E105" s="332" t="s">
        <v>38</v>
      </c>
      <c r="F105" s="336">
        <v>84</v>
      </c>
      <c r="G105" s="337"/>
      <c r="H105" s="338">
        <f t="shared" ref="H105" si="822">(F105*G105)</f>
        <v>0</v>
      </c>
    </row>
    <row r="106" spans="1:8" ht="19.5" thickBot="1" x14ac:dyDescent="0.4">
      <c r="A106" s="2"/>
      <c r="B106" s="2148" t="s">
        <v>328</v>
      </c>
      <c r="C106" s="2149"/>
      <c r="D106" s="2149"/>
      <c r="E106" s="2149"/>
      <c r="F106" s="2149"/>
      <c r="G106" s="2149"/>
      <c r="H106" s="199">
        <f>SUM(H100:H105)</f>
        <v>0</v>
      </c>
    </row>
    <row r="107" spans="1:8" ht="19.5" thickBot="1" x14ac:dyDescent="0.4">
      <c r="E107" s="230"/>
    </row>
    <row r="108" spans="1:8" ht="45" customHeight="1" thickBot="1" x14ac:dyDescent="0.4">
      <c r="A108" s="17"/>
      <c r="B108" s="51"/>
      <c r="C108" s="306"/>
      <c r="D108" s="2150" t="s">
        <v>821</v>
      </c>
      <c r="E108" s="2151"/>
      <c r="F108" s="2151"/>
      <c r="G108" s="2151"/>
      <c r="H108" s="2152"/>
    </row>
    <row r="109" spans="1:8" ht="18.75" x14ac:dyDescent="0.35">
      <c r="A109" s="17"/>
      <c r="B109" s="39"/>
      <c r="C109" s="40"/>
      <c r="D109" s="308" t="s">
        <v>47</v>
      </c>
      <c r="E109" s="963"/>
      <c r="F109" s="964"/>
      <c r="G109" s="965"/>
      <c r="H109" s="966">
        <f>H30</f>
        <v>0</v>
      </c>
    </row>
    <row r="110" spans="1:8" ht="18.75" x14ac:dyDescent="0.35">
      <c r="A110" s="17"/>
      <c r="B110" s="41"/>
      <c r="C110" s="14"/>
      <c r="D110" s="80" t="s">
        <v>48</v>
      </c>
      <c r="E110" s="231"/>
      <c r="F110" s="967"/>
      <c r="G110" s="968"/>
      <c r="H110" s="969">
        <f>H38</f>
        <v>0</v>
      </c>
    </row>
    <row r="111" spans="1:8" s="2" customFormat="1" ht="18.75" x14ac:dyDescent="0.35">
      <c r="A111" s="17"/>
      <c r="B111" s="74"/>
      <c r="C111" s="75"/>
      <c r="D111" s="80" t="s">
        <v>49</v>
      </c>
      <c r="E111" s="231"/>
      <c r="F111" s="967"/>
      <c r="G111" s="968"/>
      <c r="H111" s="969">
        <f>SUM(H44)</f>
        <v>0</v>
      </c>
    </row>
    <row r="112" spans="1:8" s="2" customFormat="1" ht="18.75" x14ac:dyDescent="0.35">
      <c r="A112" s="1"/>
      <c r="B112" s="18"/>
      <c r="C112" s="8"/>
      <c r="D112" s="83" t="s">
        <v>185</v>
      </c>
      <c r="E112" s="231"/>
      <c r="F112" s="967"/>
      <c r="G112" s="968"/>
      <c r="H112" s="969">
        <f>H52</f>
        <v>0</v>
      </c>
    </row>
    <row r="113" spans="1:9" s="2" customFormat="1" ht="18.75" x14ac:dyDescent="0.35">
      <c r="A113" s="1"/>
      <c r="B113" s="18"/>
      <c r="C113" s="8"/>
      <c r="D113" s="83" t="s">
        <v>186</v>
      </c>
      <c r="E113" s="231"/>
      <c r="F113" s="967"/>
      <c r="G113" s="968"/>
      <c r="H113" s="969">
        <f>H56</f>
        <v>0</v>
      </c>
    </row>
    <row r="114" spans="1:9" s="2" customFormat="1" ht="21.75" customHeight="1" x14ac:dyDescent="0.35">
      <c r="A114" s="1"/>
      <c r="B114" s="18"/>
      <c r="C114" s="8"/>
      <c r="D114" s="83" t="s">
        <v>822</v>
      </c>
      <c r="E114" s="231"/>
      <c r="F114" s="967"/>
      <c r="G114" s="968"/>
      <c r="H114" s="969">
        <f>H97</f>
        <v>0</v>
      </c>
    </row>
    <row r="115" spans="1:9" s="2" customFormat="1" ht="36.75" customHeight="1" thickBot="1" x14ac:dyDescent="0.4">
      <c r="A115" s="1"/>
      <c r="B115" s="970"/>
      <c r="C115" s="367"/>
      <c r="D115" s="971" t="s">
        <v>744</v>
      </c>
      <c r="E115" s="972"/>
      <c r="F115" s="973"/>
      <c r="G115" s="974"/>
      <c r="H115" s="975">
        <f>H106</f>
        <v>0</v>
      </c>
    </row>
    <row r="116" spans="1:9" s="2" customFormat="1" ht="19.5" thickBot="1" x14ac:dyDescent="0.4">
      <c r="A116" s="1"/>
      <c r="B116" s="116"/>
      <c r="C116" s="117"/>
      <c r="D116" s="2153" t="s">
        <v>590</v>
      </c>
      <c r="E116" s="1830"/>
      <c r="F116" s="1830"/>
      <c r="G116" s="1830"/>
      <c r="H116" s="920">
        <f>SUM(H109:H115)</f>
        <v>0</v>
      </c>
    </row>
    <row r="117" spans="1:9" s="2" customFormat="1" ht="18.75" x14ac:dyDescent="0.35">
      <c r="A117" s="1"/>
      <c r="B117" s="976"/>
      <c r="C117" s="976"/>
      <c r="D117" s="977"/>
      <c r="E117" s="977"/>
      <c r="F117" s="428"/>
      <c r="G117" s="977"/>
      <c r="H117" s="978"/>
    </row>
    <row r="118" spans="1:9" x14ac:dyDescent="0.35">
      <c r="D118" s="71" t="s">
        <v>51</v>
      </c>
    </row>
    <row r="119" spans="1:9" ht="18.75" x14ac:dyDescent="0.35">
      <c r="A119" s="110"/>
      <c r="B119" s="111"/>
      <c r="C119" s="111"/>
      <c r="D119" s="112" t="s">
        <v>86</v>
      </c>
      <c r="E119" s="234"/>
      <c r="F119" s="979"/>
      <c r="G119" s="980"/>
      <c r="H119" s="981"/>
    </row>
    <row r="120" spans="1:9" ht="18.75" x14ac:dyDescent="0.35">
      <c r="A120" s="110"/>
      <c r="B120" s="111"/>
      <c r="C120" s="111"/>
      <c r="D120" s="112" t="s">
        <v>87</v>
      </c>
      <c r="E120" s="234"/>
      <c r="F120" s="2154"/>
      <c r="G120" s="2154"/>
      <c r="H120" s="2154"/>
    </row>
    <row r="121" spans="1:9" ht="18.75" x14ac:dyDescent="0.35">
      <c r="A121" s="110"/>
      <c r="B121" s="111"/>
      <c r="C121" s="111"/>
      <c r="D121" s="112" t="s">
        <v>88</v>
      </c>
      <c r="E121" s="234"/>
      <c r="F121" s="2155"/>
      <c r="G121" s="2155"/>
      <c r="H121" s="2155"/>
    </row>
    <row r="122" spans="1:9" x14ac:dyDescent="0.35">
      <c r="F122" s="2147"/>
      <c r="G122" s="2147"/>
      <c r="H122" s="2147"/>
    </row>
    <row r="123" spans="1:9" ht="18.75" x14ac:dyDescent="0.35">
      <c r="F123" s="2147"/>
      <c r="G123" s="2147"/>
      <c r="H123" s="2147"/>
      <c r="I123" s="906"/>
    </row>
    <row r="124" spans="1:9" x14ac:dyDescent="0.35">
      <c r="F124" s="2147"/>
      <c r="G124" s="2147"/>
      <c r="H124" s="2147"/>
    </row>
    <row r="125" spans="1:9" x14ac:dyDescent="0.35">
      <c r="F125" s="2147"/>
      <c r="G125" s="2147"/>
      <c r="H125" s="2147"/>
    </row>
  </sheetData>
  <mergeCells count="31">
    <mergeCell ref="F122:H125"/>
    <mergeCell ref="B97:G97"/>
    <mergeCell ref="B106:G106"/>
    <mergeCell ref="D108:H108"/>
    <mergeCell ref="D116:G116"/>
    <mergeCell ref="F120:H120"/>
    <mergeCell ref="F121:H121"/>
    <mergeCell ref="B56:G56"/>
    <mergeCell ref="D13:H13"/>
    <mergeCell ref="D14:H14"/>
    <mergeCell ref="D15:H15"/>
    <mergeCell ref="D16:H16"/>
    <mergeCell ref="D17:H17"/>
    <mergeCell ref="D18:H18"/>
    <mergeCell ref="D19:H19"/>
    <mergeCell ref="B30:G30"/>
    <mergeCell ref="B38:G38"/>
    <mergeCell ref="B44:G44"/>
    <mergeCell ref="B52:G52"/>
    <mergeCell ref="D12:H12"/>
    <mergeCell ref="B1:H1"/>
    <mergeCell ref="B2:H2"/>
    <mergeCell ref="B3:H3"/>
    <mergeCell ref="D4:H4"/>
    <mergeCell ref="D5:H5"/>
    <mergeCell ref="D6:H6"/>
    <mergeCell ref="D7:H7"/>
    <mergeCell ref="D8:H8"/>
    <mergeCell ref="D9:H9"/>
    <mergeCell ref="D10:H10"/>
    <mergeCell ref="D11:H11"/>
  </mergeCells>
  <pageMargins left="0.70866141732283505" right="0.70866141732283505" top="0.74803149606299202" bottom="0.74803149606299202" header="0.31496062992126" footer="0.31496062992126"/>
  <pageSetup paperSize="9" scale="59" fitToHeight="0" orientation="portrait" r:id="rId1"/>
  <headerFooter>
    <oddHeader>&amp;CБАРАЊЕ ЗА ПОНУДИ - Тендер 11- Дел 2 - Анекс 1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Теарце&amp;CРеконструкција на локален пат во с.Теарце&amp;R&amp;P/&amp;N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2F525-2C26-40DC-82FD-4F42537378DA}">
  <sheetPr>
    <tabColor theme="7"/>
    <pageSetUpPr fitToPage="1"/>
  </sheetPr>
  <dimension ref="A1:SKF273"/>
  <sheetViews>
    <sheetView view="pageBreakPreview" zoomScale="80" zoomScaleNormal="85" zoomScaleSheetLayoutView="80" zoomScalePageLayoutView="80" workbookViewId="0">
      <selection activeCell="A29" sqref="A29:XFD29"/>
    </sheetView>
  </sheetViews>
  <sheetFormatPr defaultRowHeight="18" x14ac:dyDescent="0.35"/>
  <cols>
    <col min="1" max="1" width="3.42578125" style="1" customWidth="1"/>
    <col min="2" max="2" width="7.7109375" style="70" customWidth="1"/>
    <col min="3" max="3" width="11.7109375" style="70" customWidth="1"/>
    <col min="4" max="4" width="72.140625" style="71" customWidth="1"/>
    <col min="5" max="5" width="11.28515625" style="233" customWidth="1"/>
    <col min="6" max="6" width="12.85546875" style="960" customWidth="1"/>
    <col min="7" max="7" width="15.42578125" style="961" customWidth="1"/>
    <col min="8" max="8" width="21.5703125" style="962" customWidth="1"/>
    <col min="9" max="9" width="25.85546875" customWidth="1"/>
    <col min="74" max="74" width="3.42578125" customWidth="1"/>
    <col min="75" max="75" width="7" customWidth="1"/>
    <col min="76" max="76" width="9.85546875" customWidth="1"/>
    <col min="77" max="77" width="64.140625" customWidth="1"/>
    <col min="78" max="78" width="11.42578125" customWidth="1"/>
    <col min="79" max="79" width="12.85546875" customWidth="1"/>
    <col min="80" max="80" width="15.42578125" customWidth="1"/>
    <col min="81" max="81" width="19.42578125" customWidth="1"/>
    <col min="82" max="82" width="13.85546875" customWidth="1"/>
    <col min="330" max="330" width="3.42578125" customWidth="1"/>
    <col min="331" max="331" width="7" customWidth="1"/>
    <col min="332" max="332" width="9.85546875" customWidth="1"/>
    <col min="333" max="333" width="64.140625" customWidth="1"/>
    <col min="334" max="334" width="11.42578125" customWidth="1"/>
    <col min="335" max="335" width="12.85546875" customWidth="1"/>
    <col min="336" max="336" width="15.42578125" customWidth="1"/>
    <col min="337" max="337" width="19.42578125" customWidth="1"/>
    <col min="338" max="338" width="13.85546875" customWidth="1"/>
    <col min="586" max="586" width="3.42578125" customWidth="1"/>
    <col min="587" max="587" width="7" customWidth="1"/>
    <col min="588" max="588" width="9.85546875" customWidth="1"/>
    <col min="589" max="589" width="64.140625" customWidth="1"/>
    <col min="590" max="590" width="11.42578125" customWidth="1"/>
    <col min="591" max="591" width="12.85546875" customWidth="1"/>
    <col min="592" max="592" width="15.42578125" customWidth="1"/>
    <col min="593" max="593" width="19.42578125" customWidth="1"/>
    <col min="594" max="594" width="13.85546875" customWidth="1"/>
    <col min="842" max="842" width="3.42578125" customWidth="1"/>
    <col min="843" max="843" width="7" customWidth="1"/>
    <col min="844" max="844" width="9.85546875" customWidth="1"/>
    <col min="845" max="845" width="64.140625" customWidth="1"/>
    <col min="846" max="846" width="11.42578125" customWidth="1"/>
    <col min="847" max="847" width="12.85546875" customWidth="1"/>
    <col min="848" max="848" width="15.42578125" customWidth="1"/>
    <col min="849" max="849" width="19.42578125" customWidth="1"/>
    <col min="850" max="850" width="13.85546875" customWidth="1"/>
    <col min="1098" max="1098" width="3.42578125" customWidth="1"/>
    <col min="1099" max="1099" width="7" customWidth="1"/>
    <col min="1100" max="1100" width="9.85546875" customWidth="1"/>
    <col min="1101" max="1101" width="64.140625" customWidth="1"/>
    <col min="1102" max="1102" width="11.42578125" customWidth="1"/>
    <col min="1103" max="1103" width="12.85546875" customWidth="1"/>
    <col min="1104" max="1104" width="15.42578125" customWidth="1"/>
    <col min="1105" max="1105" width="19.42578125" customWidth="1"/>
    <col min="1106" max="1106" width="13.85546875" customWidth="1"/>
    <col min="1354" max="1354" width="3.42578125" customWidth="1"/>
    <col min="1355" max="1355" width="7" customWidth="1"/>
    <col min="1356" max="1356" width="9.85546875" customWidth="1"/>
    <col min="1357" max="1357" width="64.140625" customWidth="1"/>
    <col min="1358" max="1358" width="11.42578125" customWidth="1"/>
    <col min="1359" max="1359" width="12.85546875" customWidth="1"/>
    <col min="1360" max="1360" width="15.42578125" customWidth="1"/>
    <col min="1361" max="1361" width="19.42578125" customWidth="1"/>
    <col min="1362" max="1362" width="13.85546875" customWidth="1"/>
    <col min="1610" max="1610" width="3.42578125" customWidth="1"/>
    <col min="1611" max="1611" width="7" customWidth="1"/>
    <col min="1612" max="1612" width="9.85546875" customWidth="1"/>
    <col min="1613" max="1613" width="64.140625" customWidth="1"/>
    <col min="1614" max="1614" width="11.42578125" customWidth="1"/>
    <col min="1615" max="1615" width="12.85546875" customWidth="1"/>
    <col min="1616" max="1616" width="15.42578125" customWidth="1"/>
    <col min="1617" max="1617" width="19.42578125" customWidth="1"/>
    <col min="1618" max="1618" width="13.85546875" customWidth="1"/>
    <col min="1866" max="1866" width="3.42578125" customWidth="1"/>
    <col min="1867" max="1867" width="7" customWidth="1"/>
    <col min="1868" max="1868" width="9.85546875" customWidth="1"/>
    <col min="1869" max="1869" width="64.140625" customWidth="1"/>
    <col min="1870" max="1870" width="11.42578125" customWidth="1"/>
    <col min="1871" max="1871" width="12.85546875" customWidth="1"/>
    <col min="1872" max="1872" width="15.42578125" customWidth="1"/>
    <col min="1873" max="1873" width="19.42578125" customWidth="1"/>
    <col min="1874" max="1874" width="13.85546875" customWidth="1"/>
    <col min="2122" max="2122" width="3.42578125" customWidth="1"/>
    <col min="2123" max="2123" width="7" customWidth="1"/>
    <col min="2124" max="2124" width="9.85546875" customWidth="1"/>
    <col min="2125" max="2125" width="64.140625" customWidth="1"/>
    <col min="2126" max="2126" width="11.42578125" customWidth="1"/>
    <col min="2127" max="2127" width="12.85546875" customWidth="1"/>
    <col min="2128" max="2128" width="15.42578125" customWidth="1"/>
    <col min="2129" max="2129" width="19.42578125" customWidth="1"/>
    <col min="2130" max="2130" width="13.85546875" customWidth="1"/>
    <col min="2378" max="2378" width="3.42578125" customWidth="1"/>
    <col min="2379" max="2379" width="7" customWidth="1"/>
    <col min="2380" max="2380" width="9.85546875" customWidth="1"/>
    <col min="2381" max="2381" width="64.140625" customWidth="1"/>
    <col min="2382" max="2382" width="11.42578125" customWidth="1"/>
    <col min="2383" max="2383" width="12.85546875" customWidth="1"/>
    <col min="2384" max="2384" width="15.42578125" customWidth="1"/>
    <col min="2385" max="2385" width="19.42578125" customWidth="1"/>
    <col min="2386" max="2386" width="13.85546875" customWidth="1"/>
    <col min="2634" max="2634" width="3.42578125" customWidth="1"/>
    <col min="2635" max="2635" width="7" customWidth="1"/>
    <col min="2636" max="2636" width="9.85546875" customWidth="1"/>
    <col min="2637" max="2637" width="64.140625" customWidth="1"/>
    <col min="2638" max="2638" width="11.42578125" customWidth="1"/>
    <col min="2639" max="2639" width="12.85546875" customWidth="1"/>
    <col min="2640" max="2640" width="15.42578125" customWidth="1"/>
    <col min="2641" max="2641" width="19.42578125" customWidth="1"/>
    <col min="2642" max="2642" width="13.85546875" customWidth="1"/>
    <col min="2890" max="2890" width="3.42578125" customWidth="1"/>
    <col min="2891" max="2891" width="7" customWidth="1"/>
    <col min="2892" max="2892" width="9.85546875" customWidth="1"/>
    <col min="2893" max="2893" width="64.140625" customWidth="1"/>
    <col min="2894" max="2894" width="11.42578125" customWidth="1"/>
    <col min="2895" max="2895" width="12.85546875" customWidth="1"/>
    <col min="2896" max="2896" width="15.42578125" customWidth="1"/>
    <col min="2897" max="2897" width="19.42578125" customWidth="1"/>
    <col min="2898" max="2898" width="13.85546875" customWidth="1"/>
    <col min="3146" max="3146" width="3.42578125" customWidth="1"/>
    <col min="3147" max="3147" width="7" customWidth="1"/>
    <col min="3148" max="3148" width="9.85546875" customWidth="1"/>
    <col min="3149" max="3149" width="64.140625" customWidth="1"/>
    <col min="3150" max="3150" width="11.42578125" customWidth="1"/>
    <col min="3151" max="3151" width="12.85546875" customWidth="1"/>
    <col min="3152" max="3152" width="15.42578125" customWidth="1"/>
    <col min="3153" max="3153" width="19.42578125" customWidth="1"/>
    <col min="3154" max="3154" width="13.85546875" customWidth="1"/>
    <col min="3402" max="3402" width="3.42578125" customWidth="1"/>
    <col min="3403" max="3403" width="7" customWidth="1"/>
    <col min="3404" max="3404" width="9.85546875" customWidth="1"/>
    <col min="3405" max="3405" width="64.140625" customWidth="1"/>
    <col min="3406" max="3406" width="11.42578125" customWidth="1"/>
    <col min="3407" max="3407" width="12.85546875" customWidth="1"/>
    <col min="3408" max="3408" width="15.42578125" customWidth="1"/>
    <col min="3409" max="3409" width="19.42578125" customWidth="1"/>
    <col min="3410" max="3410" width="13.85546875" customWidth="1"/>
    <col min="3658" max="3658" width="3.42578125" customWidth="1"/>
    <col min="3659" max="3659" width="7" customWidth="1"/>
    <col min="3660" max="3660" width="9.85546875" customWidth="1"/>
    <col min="3661" max="3661" width="64.140625" customWidth="1"/>
    <col min="3662" max="3662" width="11.42578125" customWidth="1"/>
    <col min="3663" max="3663" width="12.85546875" customWidth="1"/>
    <col min="3664" max="3664" width="15.42578125" customWidth="1"/>
    <col min="3665" max="3665" width="19.42578125" customWidth="1"/>
    <col min="3666" max="3666" width="13.85546875" customWidth="1"/>
    <col min="3914" max="3914" width="3.42578125" customWidth="1"/>
    <col min="3915" max="3915" width="7" customWidth="1"/>
    <col min="3916" max="3916" width="9.85546875" customWidth="1"/>
    <col min="3917" max="3917" width="64.140625" customWidth="1"/>
    <col min="3918" max="3918" width="11.42578125" customWidth="1"/>
    <col min="3919" max="3919" width="12.85546875" customWidth="1"/>
    <col min="3920" max="3920" width="15.42578125" customWidth="1"/>
    <col min="3921" max="3921" width="19.42578125" customWidth="1"/>
    <col min="3922" max="3922" width="13.85546875" customWidth="1"/>
    <col min="4170" max="4170" width="3.42578125" customWidth="1"/>
    <col min="4171" max="4171" width="7" customWidth="1"/>
    <col min="4172" max="4172" width="9.85546875" customWidth="1"/>
    <col min="4173" max="4173" width="64.140625" customWidth="1"/>
    <col min="4174" max="4174" width="11.42578125" customWidth="1"/>
    <col min="4175" max="4175" width="12.85546875" customWidth="1"/>
    <col min="4176" max="4176" width="15.42578125" customWidth="1"/>
    <col min="4177" max="4177" width="19.42578125" customWidth="1"/>
    <col min="4178" max="4178" width="13.85546875" customWidth="1"/>
    <col min="4426" max="4426" width="3.42578125" customWidth="1"/>
    <col min="4427" max="4427" width="7" customWidth="1"/>
    <col min="4428" max="4428" width="9.85546875" customWidth="1"/>
    <col min="4429" max="4429" width="64.140625" customWidth="1"/>
    <col min="4430" max="4430" width="11.42578125" customWidth="1"/>
    <col min="4431" max="4431" width="12.85546875" customWidth="1"/>
    <col min="4432" max="4432" width="15.42578125" customWidth="1"/>
    <col min="4433" max="4433" width="19.42578125" customWidth="1"/>
    <col min="4434" max="4434" width="13.85546875" customWidth="1"/>
    <col min="4682" max="4682" width="3.42578125" customWidth="1"/>
    <col min="4683" max="4683" width="7" customWidth="1"/>
    <col min="4684" max="4684" width="9.85546875" customWidth="1"/>
    <col min="4685" max="4685" width="64.140625" customWidth="1"/>
    <col min="4686" max="4686" width="11.42578125" customWidth="1"/>
    <col min="4687" max="4687" width="12.85546875" customWidth="1"/>
    <col min="4688" max="4688" width="15.42578125" customWidth="1"/>
    <col min="4689" max="4689" width="19.42578125" customWidth="1"/>
    <col min="4690" max="4690" width="13.85546875" customWidth="1"/>
    <col min="4938" max="4938" width="3.42578125" customWidth="1"/>
    <col min="4939" max="4939" width="7" customWidth="1"/>
    <col min="4940" max="4940" width="9.85546875" customWidth="1"/>
    <col min="4941" max="4941" width="64.140625" customWidth="1"/>
    <col min="4942" max="4942" width="11.42578125" customWidth="1"/>
    <col min="4943" max="4943" width="12.85546875" customWidth="1"/>
    <col min="4944" max="4944" width="15.42578125" customWidth="1"/>
    <col min="4945" max="4945" width="19.42578125" customWidth="1"/>
    <col min="4946" max="4946" width="13.85546875" customWidth="1"/>
    <col min="5194" max="5194" width="3.42578125" customWidth="1"/>
    <col min="5195" max="5195" width="7" customWidth="1"/>
    <col min="5196" max="5196" width="9.85546875" customWidth="1"/>
    <col min="5197" max="5197" width="64.140625" customWidth="1"/>
    <col min="5198" max="5198" width="11.42578125" customWidth="1"/>
    <col min="5199" max="5199" width="12.85546875" customWidth="1"/>
    <col min="5200" max="5200" width="15.42578125" customWidth="1"/>
    <col min="5201" max="5201" width="19.42578125" customWidth="1"/>
    <col min="5202" max="5202" width="13.85546875" customWidth="1"/>
    <col min="5450" max="5450" width="3.42578125" customWidth="1"/>
    <col min="5451" max="5451" width="7" customWidth="1"/>
    <col min="5452" max="5452" width="9.85546875" customWidth="1"/>
    <col min="5453" max="5453" width="64.140625" customWidth="1"/>
    <col min="5454" max="5454" width="11.42578125" customWidth="1"/>
    <col min="5455" max="5455" width="12.85546875" customWidth="1"/>
    <col min="5456" max="5456" width="15.42578125" customWidth="1"/>
    <col min="5457" max="5457" width="19.42578125" customWidth="1"/>
    <col min="5458" max="5458" width="13.85546875" customWidth="1"/>
    <col min="5706" max="5706" width="3.42578125" customWidth="1"/>
    <col min="5707" max="5707" width="7" customWidth="1"/>
    <col min="5708" max="5708" width="9.85546875" customWidth="1"/>
    <col min="5709" max="5709" width="64.140625" customWidth="1"/>
    <col min="5710" max="5710" width="11.42578125" customWidth="1"/>
    <col min="5711" max="5711" width="12.85546875" customWidth="1"/>
    <col min="5712" max="5712" width="15.42578125" customWidth="1"/>
    <col min="5713" max="5713" width="19.42578125" customWidth="1"/>
    <col min="5714" max="5714" width="13.85546875" customWidth="1"/>
    <col min="5962" max="5962" width="3.42578125" customWidth="1"/>
    <col min="5963" max="5963" width="7" customWidth="1"/>
    <col min="5964" max="5964" width="9.85546875" customWidth="1"/>
    <col min="5965" max="5965" width="64.140625" customWidth="1"/>
    <col min="5966" max="5966" width="11.42578125" customWidth="1"/>
    <col min="5967" max="5967" width="12.85546875" customWidth="1"/>
    <col min="5968" max="5968" width="15.42578125" customWidth="1"/>
    <col min="5969" max="5969" width="19.42578125" customWidth="1"/>
    <col min="5970" max="5970" width="13.85546875" customWidth="1"/>
    <col min="6218" max="6218" width="3.42578125" customWidth="1"/>
    <col min="6219" max="6219" width="7" customWidth="1"/>
    <col min="6220" max="6220" width="9.85546875" customWidth="1"/>
    <col min="6221" max="6221" width="64.140625" customWidth="1"/>
    <col min="6222" max="6222" width="11.42578125" customWidth="1"/>
    <col min="6223" max="6223" width="12.85546875" customWidth="1"/>
    <col min="6224" max="6224" width="15.42578125" customWidth="1"/>
    <col min="6225" max="6225" width="19.42578125" customWidth="1"/>
    <col min="6226" max="6226" width="13.85546875" customWidth="1"/>
    <col min="6474" max="6474" width="3.42578125" customWidth="1"/>
    <col min="6475" max="6475" width="7" customWidth="1"/>
    <col min="6476" max="6476" width="9.85546875" customWidth="1"/>
    <col min="6477" max="6477" width="64.140625" customWidth="1"/>
    <col min="6478" max="6478" width="11.42578125" customWidth="1"/>
    <col min="6479" max="6479" width="12.85546875" customWidth="1"/>
    <col min="6480" max="6480" width="15.42578125" customWidth="1"/>
    <col min="6481" max="6481" width="19.42578125" customWidth="1"/>
    <col min="6482" max="6482" width="13.85546875" customWidth="1"/>
    <col min="6730" max="6730" width="3.42578125" customWidth="1"/>
    <col min="6731" max="6731" width="7" customWidth="1"/>
    <col min="6732" max="6732" width="9.85546875" customWidth="1"/>
    <col min="6733" max="6733" width="64.140625" customWidth="1"/>
    <col min="6734" max="6734" width="11.42578125" customWidth="1"/>
    <col min="6735" max="6735" width="12.85546875" customWidth="1"/>
    <col min="6736" max="6736" width="15.42578125" customWidth="1"/>
    <col min="6737" max="6737" width="19.42578125" customWidth="1"/>
    <col min="6738" max="6738" width="13.85546875" customWidth="1"/>
    <col min="6986" max="6986" width="3.42578125" customWidth="1"/>
    <col min="6987" max="6987" width="7" customWidth="1"/>
    <col min="6988" max="6988" width="9.85546875" customWidth="1"/>
    <col min="6989" max="6989" width="64.140625" customWidth="1"/>
    <col min="6990" max="6990" width="11.42578125" customWidth="1"/>
    <col min="6991" max="6991" width="12.85546875" customWidth="1"/>
    <col min="6992" max="6992" width="15.42578125" customWidth="1"/>
    <col min="6993" max="6993" width="19.42578125" customWidth="1"/>
    <col min="6994" max="6994" width="13.85546875" customWidth="1"/>
    <col min="7242" max="7242" width="3.42578125" customWidth="1"/>
    <col min="7243" max="7243" width="7" customWidth="1"/>
    <col min="7244" max="7244" width="9.85546875" customWidth="1"/>
    <col min="7245" max="7245" width="64.140625" customWidth="1"/>
    <col min="7246" max="7246" width="11.42578125" customWidth="1"/>
    <col min="7247" max="7247" width="12.85546875" customWidth="1"/>
    <col min="7248" max="7248" width="15.42578125" customWidth="1"/>
    <col min="7249" max="7249" width="19.42578125" customWidth="1"/>
    <col min="7250" max="7250" width="13.85546875" customWidth="1"/>
    <col min="7498" max="7498" width="3.42578125" customWidth="1"/>
    <col min="7499" max="7499" width="7" customWidth="1"/>
    <col min="7500" max="7500" width="9.85546875" customWidth="1"/>
    <col min="7501" max="7501" width="64.140625" customWidth="1"/>
    <col min="7502" max="7502" width="11.42578125" customWidth="1"/>
    <col min="7503" max="7503" width="12.85546875" customWidth="1"/>
    <col min="7504" max="7504" width="15.42578125" customWidth="1"/>
    <col min="7505" max="7505" width="19.42578125" customWidth="1"/>
    <col min="7506" max="7506" width="13.85546875" customWidth="1"/>
    <col min="7754" max="7754" width="3.42578125" customWidth="1"/>
    <col min="7755" max="7755" width="7" customWidth="1"/>
    <col min="7756" max="7756" width="9.85546875" customWidth="1"/>
    <col min="7757" max="7757" width="64.140625" customWidth="1"/>
    <col min="7758" max="7758" width="11.42578125" customWidth="1"/>
    <col min="7759" max="7759" width="12.85546875" customWidth="1"/>
    <col min="7760" max="7760" width="15.42578125" customWidth="1"/>
    <col min="7761" max="7761" width="19.42578125" customWidth="1"/>
    <col min="7762" max="7762" width="13.85546875" customWidth="1"/>
    <col min="8010" max="8010" width="3.42578125" customWidth="1"/>
    <col min="8011" max="8011" width="7" customWidth="1"/>
    <col min="8012" max="8012" width="9.85546875" customWidth="1"/>
    <col min="8013" max="8013" width="64.140625" customWidth="1"/>
    <col min="8014" max="8014" width="11.42578125" customWidth="1"/>
    <col min="8015" max="8015" width="12.85546875" customWidth="1"/>
    <col min="8016" max="8016" width="15.42578125" customWidth="1"/>
    <col min="8017" max="8017" width="19.42578125" customWidth="1"/>
    <col min="8018" max="8018" width="13.85546875" customWidth="1"/>
    <col min="8266" max="8266" width="3.42578125" customWidth="1"/>
    <col min="8267" max="8267" width="7" customWidth="1"/>
    <col min="8268" max="8268" width="9.85546875" customWidth="1"/>
    <col min="8269" max="8269" width="64.140625" customWidth="1"/>
    <col min="8270" max="8270" width="11.42578125" customWidth="1"/>
    <col min="8271" max="8271" width="12.85546875" customWidth="1"/>
    <col min="8272" max="8272" width="15.42578125" customWidth="1"/>
    <col min="8273" max="8273" width="19.42578125" customWidth="1"/>
    <col min="8274" max="8274" width="13.85546875" customWidth="1"/>
    <col min="8522" max="8522" width="3.42578125" customWidth="1"/>
    <col min="8523" max="8523" width="7" customWidth="1"/>
    <col min="8524" max="8524" width="9.85546875" customWidth="1"/>
    <col min="8525" max="8525" width="64.140625" customWidth="1"/>
    <col min="8526" max="8526" width="11.42578125" customWidth="1"/>
    <col min="8527" max="8527" width="12.85546875" customWidth="1"/>
    <col min="8528" max="8528" width="15.42578125" customWidth="1"/>
    <col min="8529" max="8529" width="19.42578125" customWidth="1"/>
    <col min="8530" max="8530" width="13.85546875" customWidth="1"/>
    <col min="8778" max="8778" width="3.42578125" customWidth="1"/>
    <col min="8779" max="8779" width="7" customWidth="1"/>
    <col min="8780" max="8780" width="9.85546875" customWidth="1"/>
    <col min="8781" max="8781" width="64.140625" customWidth="1"/>
    <col min="8782" max="8782" width="11.42578125" customWidth="1"/>
    <col min="8783" max="8783" width="12.85546875" customWidth="1"/>
    <col min="8784" max="8784" width="15.42578125" customWidth="1"/>
    <col min="8785" max="8785" width="19.42578125" customWidth="1"/>
    <col min="8786" max="8786" width="13.85546875" customWidth="1"/>
    <col min="9034" max="9034" width="3.42578125" customWidth="1"/>
    <col min="9035" max="9035" width="7" customWidth="1"/>
    <col min="9036" max="9036" width="9.85546875" customWidth="1"/>
    <col min="9037" max="9037" width="64.140625" customWidth="1"/>
    <col min="9038" max="9038" width="11.42578125" customWidth="1"/>
    <col min="9039" max="9039" width="12.85546875" customWidth="1"/>
    <col min="9040" max="9040" width="15.42578125" customWidth="1"/>
    <col min="9041" max="9041" width="19.42578125" customWidth="1"/>
    <col min="9042" max="9042" width="13.85546875" customWidth="1"/>
    <col min="9290" max="9290" width="3.42578125" customWidth="1"/>
    <col min="9291" max="9291" width="7" customWidth="1"/>
    <col min="9292" max="9292" width="9.85546875" customWidth="1"/>
    <col min="9293" max="9293" width="64.140625" customWidth="1"/>
    <col min="9294" max="9294" width="11.42578125" customWidth="1"/>
    <col min="9295" max="9295" width="12.85546875" customWidth="1"/>
    <col min="9296" max="9296" width="15.42578125" customWidth="1"/>
    <col min="9297" max="9297" width="19.42578125" customWidth="1"/>
    <col min="9298" max="9298" width="13.85546875" customWidth="1"/>
    <col min="9546" max="9546" width="3.42578125" customWidth="1"/>
    <col min="9547" max="9547" width="7" customWidth="1"/>
    <col min="9548" max="9548" width="9.85546875" customWidth="1"/>
    <col min="9549" max="9549" width="64.140625" customWidth="1"/>
    <col min="9550" max="9550" width="11.42578125" customWidth="1"/>
    <col min="9551" max="9551" width="12.85546875" customWidth="1"/>
    <col min="9552" max="9552" width="15.42578125" customWidth="1"/>
    <col min="9553" max="9553" width="19.42578125" customWidth="1"/>
    <col min="9554" max="9554" width="13.85546875" customWidth="1"/>
    <col min="9802" max="9802" width="3.42578125" customWidth="1"/>
    <col min="9803" max="9803" width="7" customWidth="1"/>
    <col min="9804" max="9804" width="9.85546875" customWidth="1"/>
    <col min="9805" max="9805" width="64.140625" customWidth="1"/>
    <col min="9806" max="9806" width="11.42578125" customWidth="1"/>
    <col min="9807" max="9807" width="12.85546875" customWidth="1"/>
    <col min="9808" max="9808" width="15.42578125" customWidth="1"/>
    <col min="9809" max="9809" width="19.42578125" customWidth="1"/>
    <col min="9810" max="9810" width="13.85546875" customWidth="1"/>
    <col min="10058" max="10058" width="3.42578125" customWidth="1"/>
    <col min="10059" max="10059" width="7" customWidth="1"/>
    <col min="10060" max="10060" width="9.85546875" customWidth="1"/>
    <col min="10061" max="10061" width="64.140625" customWidth="1"/>
    <col min="10062" max="10062" width="11.42578125" customWidth="1"/>
    <col min="10063" max="10063" width="12.85546875" customWidth="1"/>
    <col min="10064" max="10064" width="15.42578125" customWidth="1"/>
    <col min="10065" max="10065" width="19.42578125" customWidth="1"/>
    <col min="10066" max="10066" width="13.85546875" customWidth="1"/>
    <col min="10314" max="10314" width="3.42578125" customWidth="1"/>
    <col min="10315" max="10315" width="7" customWidth="1"/>
    <col min="10316" max="10316" width="9.85546875" customWidth="1"/>
    <col min="10317" max="10317" width="64.140625" customWidth="1"/>
    <col min="10318" max="10318" width="11.42578125" customWidth="1"/>
    <col min="10319" max="10319" width="12.85546875" customWidth="1"/>
    <col min="10320" max="10320" width="15.42578125" customWidth="1"/>
    <col min="10321" max="10321" width="19.42578125" customWidth="1"/>
    <col min="10322" max="10322" width="13.85546875" customWidth="1"/>
    <col min="10570" max="10570" width="3.42578125" customWidth="1"/>
    <col min="10571" max="10571" width="7" customWidth="1"/>
    <col min="10572" max="10572" width="9.85546875" customWidth="1"/>
    <col min="10573" max="10573" width="64.140625" customWidth="1"/>
    <col min="10574" max="10574" width="11.42578125" customWidth="1"/>
    <col min="10575" max="10575" width="12.85546875" customWidth="1"/>
    <col min="10576" max="10576" width="15.42578125" customWidth="1"/>
    <col min="10577" max="10577" width="19.42578125" customWidth="1"/>
    <col min="10578" max="10578" width="13.85546875" customWidth="1"/>
    <col min="10826" max="10826" width="3.42578125" customWidth="1"/>
    <col min="10827" max="10827" width="7" customWidth="1"/>
    <col min="10828" max="10828" width="9.85546875" customWidth="1"/>
    <col min="10829" max="10829" width="64.140625" customWidth="1"/>
    <col min="10830" max="10830" width="11.42578125" customWidth="1"/>
    <col min="10831" max="10831" width="12.85546875" customWidth="1"/>
    <col min="10832" max="10832" width="15.42578125" customWidth="1"/>
    <col min="10833" max="10833" width="19.42578125" customWidth="1"/>
    <col min="10834" max="10834" width="13.85546875" customWidth="1"/>
    <col min="11082" max="11082" width="3.42578125" customWidth="1"/>
    <col min="11083" max="11083" width="7" customWidth="1"/>
    <col min="11084" max="11084" width="9.85546875" customWidth="1"/>
    <col min="11085" max="11085" width="64.140625" customWidth="1"/>
    <col min="11086" max="11086" width="11.42578125" customWidth="1"/>
    <col min="11087" max="11087" width="12.85546875" customWidth="1"/>
    <col min="11088" max="11088" width="15.42578125" customWidth="1"/>
    <col min="11089" max="11089" width="19.42578125" customWidth="1"/>
    <col min="11090" max="11090" width="13.85546875" customWidth="1"/>
    <col min="11338" max="11338" width="3.42578125" customWidth="1"/>
    <col min="11339" max="11339" width="7" customWidth="1"/>
    <col min="11340" max="11340" width="9.85546875" customWidth="1"/>
    <col min="11341" max="11341" width="64.140625" customWidth="1"/>
    <col min="11342" max="11342" width="11.42578125" customWidth="1"/>
    <col min="11343" max="11343" width="12.85546875" customWidth="1"/>
    <col min="11344" max="11344" width="15.42578125" customWidth="1"/>
    <col min="11345" max="11345" width="19.42578125" customWidth="1"/>
    <col min="11346" max="11346" width="13.85546875" customWidth="1"/>
    <col min="11594" max="11594" width="3.42578125" customWidth="1"/>
    <col min="11595" max="11595" width="7" customWidth="1"/>
    <col min="11596" max="11596" width="9.85546875" customWidth="1"/>
    <col min="11597" max="11597" width="64.140625" customWidth="1"/>
    <col min="11598" max="11598" width="11.42578125" customWidth="1"/>
    <col min="11599" max="11599" width="12.85546875" customWidth="1"/>
    <col min="11600" max="11600" width="15.42578125" customWidth="1"/>
    <col min="11601" max="11601" width="19.42578125" customWidth="1"/>
    <col min="11602" max="11602" width="13.85546875" customWidth="1"/>
    <col min="11850" max="11850" width="3.42578125" customWidth="1"/>
    <col min="11851" max="11851" width="7" customWidth="1"/>
    <col min="11852" max="11852" width="9.85546875" customWidth="1"/>
    <col min="11853" max="11853" width="64.140625" customWidth="1"/>
    <col min="11854" max="11854" width="11.42578125" customWidth="1"/>
    <col min="11855" max="11855" width="12.85546875" customWidth="1"/>
    <col min="11856" max="11856" width="15.42578125" customWidth="1"/>
    <col min="11857" max="11857" width="19.42578125" customWidth="1"/>
    <col min="11858" max="11858" width="13.85546875" customWidth="1"/>
    <col min="12106" max="12106" width="3.42578125" customWidth="1"/>
    <col min="12107" max="12107" width="7" customWidth="1"/>
    <col min="12108" max="12108" width="9.85546875" customWidth="1"/>
    <col min="12109" max="12109" width="64.140625" customWidth="1"/>
    <col min="12110" max="12110" width="11.42578125" customWidth="1"/>
    <col min="12111" max="12111" width="12.85546875" customWidth="1"/>
    <col min="12112" max="12112" width="15.42578125" customWidth="1"/>
    <col min="12113" max="12113" width="19.42578125" customWidth="1"/>
    <col min="12114" max="12114" width="13.85546875" customWidth="1"/>
    <col min="12362" max="12362" width="3.42578125" customWidth="1"/>
    <col min="12363" max="12363" width="7" customWidth="1"/>
    <col min="12364" max="12364" width="9.85546875" customWidth="1"/>
    <col min="12365" max="12365" width="64.140625" customWidth="1"/>
    <col min="12366" max="12366" width="11.42578125" customWidth="1"/>
    <col min="12367" max="12367" width="12.85546875" customWidth="1"/>
    <col min="12368" max="12368" width="15.42578125" customWidth="1"/>
    <col min="12369" max="12369" width="19.42578125" customWidth="1"/>
    <col min="12370" max="12370" width="13.85546875" customWidth="1"/>
    <col min="12618" max="12618" width="3.42578125" customWidth="1"/>
    <col min="12619" max="12619" width="7" customWidth="1"/>
    <col min="12620" max="12620" width="9.85546875" customWidth="1"/>
    <col min="12621" max="12621" width="64.140625" customWidth="1"/>
    <col min="12622" max="12622" width="11.42578125" customWidth="1"/>
    <col min="12623" max="12623" width="12.85546875" customWidth="1"/>
    <col min="12624" max="12624" width="15.42578125" customWidth="1"/>
    <col min="12625" max="12625" width="19.42578125" customWidth="1"/>
    <col min="12626" max="12626" width="13.85546875" customWidth="1"/>
    <col min="12874" max="12874" width="3.42578125" customWidth="1"/>
    <col min="12875" max="12875" width="7" customWidth="1"/>
    <col min="12876" max="12876" width="9.85546875" customWidth="1"/>
    <col min="12877" max="12877" width="64.140625" customWidth="1"/>
    <col min="12878" max="12878" width="11.42578125" customWidth="1"/>
    <col min="12879" max="12879" width="12.85546875" customWidth="1"/>
    <col min="12880" max="12880" width="15.42578125" customWidth="1"/>
    <col min="12881" max="12881" width="19.42578125" customWidth="1"/>
    <col min="12882" max="12882" width="13.85546875" customWidth="1"/>
  </cols>
  <sheetData>
    <row r="1" spans="1:8" ht="84.75" customHeight="1" thickBot="1" x14ac:dyDescent="0.4">
      <c r="B1" s="1760" t="s">
        <v>748</v>
      </c>
      <c r="C1" s="1761"/>
      <c r="D1" s="1761"/>
      <c r="E1" s="1761"/>
      <c r="F1" s="1761"/>
      <c r="G1" s="1761"/>
      <c r="H1" s="1762"/>
    </row>
    <row r="2" spans="1:8" ht="19.5" thickBot="1" x14ac:dyDescent="0.4">
      <c r="B2" s="1763" t="s">
        <v>0</v>
      </c>
      <c r="C2" s="1764"/>
      <c r="D2" s="1764"/>
      <c r="E2" s="1764"/>
      <c r="F2" s="1764"/>
      <c r="G2" s="1764"/>
      <c r="H2" s="1765"/>
    </row>
    <row r="3" spans="1:8" ht="57.75" customHeight="1" thickBot="1" x14ac:dyDescent="0.4">
      <c r="B3" s="1766" t="s">
        <v>823</v>
      </c>
      <c r="C3" s="1767"/>
      <c r="D3" s="1767"/>
      <c r="E3" s="1767"/>
      <c r="F3" s="1767"/>
      <c r="G3" s="1767"/>
      <c r="H3" s="1768"/>
    </row>
    <row r="4" spans="1:8" ht="24" customHeight="1" thickBot="1" x14ac:dyDescent="0.4">
      <c r="B4" s="37"/>
      <c r="C4" s="38"/>
      <c r="D4" s="1769" t="s">
        <v>1</v>
      </c>
      <c r="E4" s="1769"/>
      <c r="F4" s="1769"/>
      <c r="G4" s="1769"/>
      <c r="H4" s="1770"/>
    </row>
    <row r="5" spans="1:8" ht="75" customHeight="1" x14ac:dyDescent="0.35">
      <c r="A5" s="3"/>
      <c r="B5" s="39"/>
      <c r="C5" s="40" t="s">
        <v>2</v>
      </c>
      <c r="D5" s="1771" t="s">
        <v>1132</v>
      </c>
      <c r="E5" s="1772"/>
      <c r="F5" s="1772"/>
      <c r="G5" s="1772"/>
      <c r="H5" s="1773"/>
    </row>
    <row r="6" spans="1:8" ht="136.5" customHeight="1" x14ac:dyDescent="0.35">
      <c r="A6" s="3"/>
      <c r="B6" s="41"/>
      <c r="C6" s="14" t="s">
        <v>4</v>
      </c>
      <c r="D6" s="1758" t="s">
        <v>5</v>
      </c>
      <c r="E6" s="1758"/>
      <c r="F6" s="1758"/>
      <c r="G6" s="1758"/>
      <c r="H6" s="1759"/>
    </row>
    <row r="7" spans="1:8" ht="81" customHeight="1" x14ac:dyDescent="0.35">
      <c r="A7" s="3"/>
      <c r="B7" s="94"/>
      <c r="C7" s="14" t="s">
        <v>6</v>
      </c>
      <c r="D7" s="1758" t="s">
        <v>7</v>
      </c>
      <c r="E7" s="1758"/>
      <c r="F7" s="1758"/>
      <c r="G7" s="1758"/>
      <c r="H7" s="1759"/>
    </row>
    <row r="8" spans="1:8" ht="82.5" customHeight="1" x14ac:dyDescent="0.35">
      <c r="A8" s="3"/>
      <c r="B8" s="94"/>
      <c r="C8" s="14" t="s">
        <v>8</v>
      </c>
      <c r="D8" s="1758" t="s">
        <v>82</v>
      </c>
      <c r="E8" s="1758"/>
      <c r="F8" s="1758"/>
      <c r="G8" s="1758"/>
      <c r="H8" s="1759"/>
    </row>
    <row r="9" spans="1:8" ht="137.25" customHeight="1" x14ac:dyDescent="0.35">
      <c r="A9" s="3"/>
      <c r="B9" s="94"/>
      <c r="C9" s="14" t="s">
        <v>9</v>
      </c>
      <c r="D9" s="1758" t="s">
        <v>59</v>
      </c>
      <c r="E9" s="1758"/>
      <c r="F9" s="1758"/>
      <c r="G9" s="1758"/>
      <c r="H9" s="1759"/>
    </row>
    <row r="10" spans="1:8" ht="81" customHeight="1" x14ac:dyDescent="0.35">
      <c r="A10" s="3"/>
      <c r="B10" s="94"/>
      <c r="C10" s="14" t="s">
        <v>10</v>
      </c>
      <c r="D10" s="1758" t="s">
        <v>60</v>
      </c>
      <c r="E10" s="1758"/>
      <c r="F10" s="1758"/>
      <c r="G10" s="1758"/>
      <c r="H10" s="1759"/>
    </row>
    <row r="11" spans="1:8" ht="45" customHeight="1" x14ac:dyDescent="0.35">
      <c r="A11" s="3"/>
      <c r="B11" s="94"/>
      <c r="C11" s="14" t="s">
        <v>11</v>
      </c>
      <c r="D11" s="1758" t="s">
        <v>12</v>
      </c>
      <c r="E11" s="1758"/>
      <c r="F11" s="1758"/>
      <c r="G11" s="1758"/>
      <c r="H11" s="1759"/>
    </row>
    <row r="12" spans="1:8" ht="141.75" customHeight="1" x14ac:dyDescent="0.35">
      <c r="A12" s="3"/>
      <c r="B12" s="94"/>
      <c r="C12" s="14" t="s">
        <v>13</v>
      </c>
      <c r="D12" s="1758" t="s">
        <v>97</v>
      </c>
      <c r="E12" s="1758"/>
      <c r="F12" s="1758"/>
      <c r="G12" s="1758"/>
      <c r="H12" s="1759"/>
    </row>
    <row r="13" spans="1:8" ht="65.25" customHeight="1" x14ac:dyDescent="0.35">
      <c r="A13" s="3"/>
      <c r="B13" s="94"/>
      <c r="C13" s="36" t="s">
        <v>14</v>
      </c>
      <c r="D13" s="1758" t="s">
        <v>15</v>
      </c>
      <c r="E13" s="1758"/>
      <c r="F13" s="1758"/>
      <c r="G13" s="1758"/>
      <c r="H13" s="1759"/>
    </row>
    <row r="14" spans="1:8" ht="100.5" customHeight="1" x14ac:dyDescent="0.35">
      <c r="A14" s="3"/>
      <c r="B14" s="94"/>
      <c r="C14" s="14" t="s">
        <v>16</v>
      </c>
      <c r="D14" s="1758" t="s">
        <v>98</v>
      </c>
      <c r="E14" s="1758"/>
      <c r="F14" s="1758"/>
      <c r="G14" s="1758"/>
      <c r="H14" s="1759"/>
    </row>
    <row r="15" spans="1:8" ht="195.75" customHeight="1" x14ac:dyDescent="0.35">
      <c r="A15" s="3"/>
      <c r="B15" s="94"/>
      <c r="C15" s="14" t="s">
        <v>17</v>
      </c>
      <c r="D15" s="1758" t="s">
        <v>125</v>
      </c>
      <c r="E15" s="1758"/>
      <c r="F15" s="1758"/>
      <c r="G15" s="1758"/>
      <c r="H15" s="1759"/>
    </row>
    <row r="16" spans="1:8" ht="138.75" customHeight="1" x14ac:dyDescent="0.35">
      <c r="A16" s="3"/>
      <c r="B16" s="94"/>
      <c r="C16" s="14" t="s">
        <v>18</v>
      </c>
      <c r="D16" s="1758" t="s">
        <v>19</v>
      </c>
      <c r="E16" s="1758"/>
      <c r="F16" s="1758"/>
      <c r="G16" s="1758"/>
      <c r="H16" s="1759"/>
    </row>
    <row r="17" spans="1:13136" ht="106.5" customHeight="1" x14ac:dyDescent="0.35">
      <c r="A17" s="3"/>
      <c r="B17" s="94"/>
      <c r="C17" s="14" t="s">
        <v>20</v>
      </c>
      <c r="D17" s="1758" t="s">
        <v>21</v>
      </c>
      <c r="E17" s="1758"/>
      <c r="F17" s="1758"/>
      <c r="G17" s="1758"/>
      <c r="H17" s="1759"/>
    </row>
    <row r="18" spans="1:13136" ht="86.25" customHeight="1" x14ac:dyDescent="0.35">
      <c r="A18" s="3"/>
      <c r="B18" s="94"/>
      <c r="C18" s="14" t="s">
        <v>22</v>
      </c>
      <c r="D18" s="1758" t="s">
        <v>83</v>
      </c>
      <c r="E18" s="1758"/>
      <c r="F18" s="1758"/>
      <c r="G18" s="1758"/>
      <c r="H18" s="1759"/>
    </row>
    <row r="19" spans="1:13136" ht="70.5" customHeight="1" thickBot="1" x14ac:dyDescent="0.4">
      <c r="A19" s="3"/>
      <c r="B19" s="42"/>
      <c r="C19" s="43" t="s">
        <v>23</v>
      </c>
      <c r="D19" s="1742" t="s">
        <v>84</v>
      </c>
      <c r="E19" s="1742"/>
      <c r="F19" s="1742"/>
      <c r="G19" s="1742"/>
      <c r="H19" s="1743"/>
    </row>
    <row r="20" spans="1:13136" ht="18.75" thickBot="1" x14ac:dyDescent="0.4">
      <c r="B20" s="44"/>
      <c r="C20" s="44"/>
      <c r="D20" s="44"/>
      <c r="E20" s="165"/>
      <c r="F20" s="892"/>
      <c r="G20" s="893"/>
      <c r="H20" s="894"/>
    </row>
    <row r="21" spans="1:13136" ht="56.25" x14ac:dyDescent="0.35">
      <c r="B21" s="39" t="s">
        <v>24</v>
      </c>
      <c r="C21" s="45" t="s">
        <v>52</v>
      </c>
      <c r="D21" s="45" t="s">
        <v>25</v>
      </c>
      <c r="E21" s="45" t="s">
        <v>26</v>
      </c>
      <c r="F21" s="5" t="s">
        <v>27</v>
      </c>
      <c r="G21" s="895" t="s">
        <v>28</v>
      </c>
      <c r="H21" s="47" t="s">
        <v>29</v>
      </c>
    </row>
    <row r="22" spans="1:13136" ht="19.5" thickBot="1" x14ac:dyDescent="0.4">
      <c r="B22" s="48">
        <v>1</v>
      </c>
      <c r="C22" s="22">
        <v>2</v>
      </c>
      <c r="D22" s="22">
        <v>3</v>
      </c>
      <c r="E22" s="896">
        <v>4</v>
      </c>
      <c r="F22" s="898">
        <v>5</v>
      </c>
      <c r="G22" s="898">
        <v>6</v>
      </c>
      <c r="H22" s="899">
        <v>7</v>
      </c>
    </row>
    <row r="23" spans="1:13136" ht="19.5" thickBot="1" x14ac:dyDescent="0.4">
      <c r="B23" s="900"/>
      <c r="C23" s="161"/>
      <c r="D23" s="169" t="s">
        <v>30</v>
      </c>
      <c r="E23" s="170"/>
      <c r="F23" s="901"/>
      <c r="G23" s="902"/>
      <c r="H23" s="903"/>
    </row>
    <row r="24" spans="1:13136" ht="24.75" customHeight="1" x14ac:dyDescent="0.35">
      <c r="B24" s="13">
        <v>1</v>
      </c>
      <c r="C24" s="95" t="s">
        <v>62</v>
      </c>
      <c r="D24" s="904" t="s">
        <v>31</v>
      </c>
      <c r="E24" s="29" t="s">
        <v>32</v>
      </c>
      <c r="F24" s="30">
        <v>1</v>
      </c>
      <c r="G24" s="905"/>
      <c r="H24" s="57">
        <f t="shared" ref="H24:H29" si="0">F24*G24</f>
        <v>0</v>
      </c>
      <c r="I24" s="1"/>
      <c r="J24" s="164"/>
      <c r="K24" s="906"/>
      <c r="L24" s="907"/>
      <c r="M24" s="908"/>
      <c r="N24" s="909"/>
      <c r="O24" s="910"/>
      <c r="P24" s="910"/>
      <c r="Q24" s="1"/>
      <c r="R24" s="164"/>
      <c r="S24" s="906"/>
      <c r="T24" s="907"/>
      <c r="U24" s="908"/>
      <c r="V24" s="909"/>
      <c r="W24" s="910"/>
      <c r="X24" s="910"/>
      <c r="Y24" s="1"/>
      <c r="Z24" s="164"/>
      <c r="AA24" s="906"/>
      <c r="AB24" s="907"/>
      <c r="AC24" s="908"/>
      <c r="AD24" s="909"/>
      <c r="AE24" s="910"/>
      <c r="AF24" s="910"/>
      <c r="AG24" s="1"/>
      <c r="AH24" s="164"/>
      <c r="AI24" s="906"/>
      <c r="AJ24" s="907"/>
      <c r="AK24" s="908"/>
      <c r="AL24" s="909"/>
      <c r="AM24" s="910"/>
      <c r="AN24" s="910"/>
      <c r="AO24" s="1"/>
      <c r="AP24" s="164"/>
      <c r="AQ24" s="906"/>
      <c r="AR24" s="907"/>
      <c r="AS24" s="908"/>
      <c r="AT24" s="909"/>
      <c r="AU24" s="910"/>
      <c r="AV24" s="910"/>
      <c r="AW24" s="1"/>
      <c r="AX24" s="164"/>
      <c r="AY24" s="906"/>
      <c r="AZ24" s="907"/>
      <c r="BA24" s="908"/>
      <c r="BB24" s="909"/>
      <c r="BC24" s="910"/>
      <c r="BD24" s="910"/>
      <c r="BE24" s="1"/>
      <c r="BF24" s="164"/>
      <c r="BG24" s="906"/>
      <c r="BH24" s="907"/>
      <c r="BI24" s="908"/>
      <c r="BJ24" s="909"/>
      <c r="BK24" s="910"/>
      <c r="BL24" s="910"/>
      <c r="BM24" s="1"/>
      <c r="BN24" s="164"/>
      <c r="BO24" s="906"/>
      <c r="BP24" s="907"/>
      <c r="BQ24" s="908"/>
      <c r="BR24" s="909"/>
      <c r="BS24" s="910"/>
      <c r="BT24" s="910"/>
      <c r="BU24" s="1"/>
      <c r="BV24" s="164"/>
      <c r="BW24" s="906"/>
      <c r="BX24" s="907"/>
      <c r="BY24" s="908"/>
      <c r="BZ24" s="909"/>
      <c r="CA24" s="910"/>
      <c r="CB24" s="910"/>
      <c r="CC24" s="1"/>
      <c r="CD24" s="164"/>
      <c r="CE24" s="906"/>
      <c r="CF24" s="907"/>
      <c r="CG24" s="908"/>
      <c r="CH24" s="909"/>
      <c r="CI24" s="910"/>
      <c r="CJ24" s="910"/>
      <c r="CK24" s="1"/>
      <c r="CL24" s="164"/>
      <c r="CM24" s="906"/>
      <c r="CN24" s="907"/>
      <c r="CO24" s="908"/>
      <c r="CP24" s="909"/>
      <c r="CQ24" s="910"/>
      <c r="CR24" s="910"/>
      <c r="CS24" s="1"/>
      <c r="CT24" s="164"/>
      <c r="CU24" s="906"/>
      <c r="CV24" s="907"/>
      <c r="CW24" s="908"/>
      <c r="CX24" s="909"/>
      <c r="CY24" s="910"/>
      <c r="CZ24" s="910"/>
      <c r="DA24" s="1"/>
      <c r="DB24" s="164"/>
      <c r="DC24" s="906"/>
      <c r="DD24" s="907"/>
      <c r="DE24" s="908"/>
      <c r="DF24" s="909"/>
      <c r="DG24" s="910"/>
      <c r="DH24" s="910"/>
      <c r="DI24" s="1"/>
      <c r="DJ24" s="164"/>
      <c r="DK24" s="906"/>
      <c r="DL24" s="907"/>
      <c r="DM24" s="908"/>
      <c r="DN24" s="909"/>
      <c r="DO24" s="910"/>
      <c r="DP24" s="910"/>
      <c r="DQ24" s="1"/>
      <c r="DR24" s="164"/>
      <c r="DS24" s="906"/>
      <c r="DT24" s="907"/>
      <c r="DU24" s="908"/>
      <c r="DV24" s="909"/>
      <c r="DW24" s="910"/>
      <c r="DX24" s="910"/>
      <c r="DY24" s="1"/>
      <c r="DZ24" s="164"/>
      <c r="EA24" s="906"/>
      <c r="EB24" s="907"/>
      <c r="EC24" s="908"/>
      <c r="ED24" s="909"/>
      <c r="EE24" s="910"/>
      <c r="EF24" s="910"/>
      <c r="EG24" s="1"/>
      <c r="EH24" s="164"/>
      <c r="EI24" s="906"/>
      <c r="EJ24" s="907"/>
      <c r="EK24" s="908"/>
      <c r="EL24" s="909"/>
      <c r="EM24" s="910"/>
      <c r="EN24" s="910"/>
      <c r="EO24" s="1"/>
      <c r="EP24" s="164"/>
      <c r="EQ24" s="906"/>
      <c r="ER24" s="907"/>
      <c r="ES24" s="908"/>
      <c r="ET24" s="909"/>
      <c r="EU24" s="910"/>
      <c r="EV24" s="910"/>
      <c r="EW24" s="1"/>
      <c r="EX24" s="164"/>
      <c r="EY24" s="906"/>
      <c r="EZ24" s="907"/>
      <c r="FA24" s="908"/>
      <c r="FB24" s="909"/>
      <c r="FC24" s="910"/>
      <c r="FD24" s="910"/>
      <c r="FE24" s="1"/>
      <c r="FF24" s="164"/>
      <c r="FG24" s="906"/>
      <c r="FH24" s="907"/>
      <c r="FI24" s="908"/>
      <c r="FJ24" s="909"/>
      <c r="FK24" s="910"/>
      <c r="FL24" s="910"/>
      <c r="FM24" s="1"/>
      <c r="FN24" s="164"/>
      <c r="FO24" s="911" t="s">
        <v>62</v>
      </c>
      <c r="FP24" s="56" t="s">
        <v>31</v>
      </c>
      <c r="FQ24" s="29" t="s">
        <v>32</v>
      </c>
      <c r="FR24" s="30">
        <v>1</v>
      </c>
      <c r="FS24" s="96">
        <v>0</v>
      </c>
      <c r="FT24" s="57">
        <f t="shared" ref="FT24:FT29" si="1">FR24*FS24</f>
        <v>0</v>
      </c>
      <c r="FU24" s="1"/>
      <c r="FV24" s="13">
        <v>1</v>
      </c>
      <c r="FW24" s="95" t="s">
        <v>62</v>
      </c>
      <c r="FX24" s="56" t="s">
        <v>31</v>
      </c>
      <c r="FY24" s="29" t="s">
        <v>32</v>
      </c>
      <c r="FZ24" s="30">
        <v>1</v>
      </c>
      <c r="GA24" s="96">
        <v>0</v>
      </c>
      <c r="GB24" s="57">
        <f t="shared" ref="GB24:GJ29" si="2">FZ24*GA24</f>
        <v>0</v>
      </c>
      <c r="GC24" s="1"/>
      <c r="GD24" s="13">
        <v>1</v>
      </c>
      <c r="GE24" s="95" t="s">
        <v>62</v>
      </c>
      <c r="GF24" s="56" t="s">
        <v>31</v>
      </c>
      <c r="GG24" s="29" t="s">
        <v>32</v>
      </c>
      <c r="GH24" s="30">
        <v>1</v>
      </c>
      <c r="GI24" s="96">
        <v>0</v>
      </c>
      <c r="GJ24" s="57">
        <f t="shared" si="2"/>
        <v>0</v>
      </c>
      <c r="GK24" s="1"/>
      <c r="GL24" s="13">
        <v>1</v>
      </c>
      <c r="GM24" s="95" t="s">
        <v>62</v>
      </c>
      <c r="GN24" s="56" t="s">
        <v>31</v>
      </c>
      <c r="GO24" s="29" t="s">
        <v>32</v>
      </c>
      <c r="GP24" s="30">
        <v>1</v>
      </c>
      <c r="GQ24" s="96">
        <v>0</v>
      </c>
      <c r="GR24" s="57">
        <f t="shared" ref="GR24:GZ29" si="3">GP24*GQ24</f>
        <v>0</v>
      </c>
      <c r="GS24" s="1"/>
      <c r="GT24" s="13">
        <v>1</v>
      </c>
      <c r="GU24" s="95" t="s">
        <v>62</v>
      </c>
      <c r="GV24" s="56" t="s">
        <v>31</v>
      </c>
      <c r="GW24" s="29" t="s">
        <v>32</v>
      </c>
      <c r="GX24" s="30">
        <v>1</v>
      </c>
      <c r="GY24" s="96">
        <v>0</v>
      </c>
      <c r="GZ24" s="57">
        <f t="shared" si="3"/>
        <v>0</v>
      </c>
      <c r="HA24" s="1"/>
      <c r="HB24" s="13">
        <v>1</v>
      </c>
      <c r="HC24" s="95" t="s">
        <v>62</v>
      </c>
      <c r="HD24" s="56" t="s">
        <v>31</v>
      </c>
      <c r="HE24" s="29" t="s">
        <v>32</v>
      </c>
      <c r="HF24" s="30">
        <v>1</v>
      </c>
      <c r="HG24" s="96">
        <v>0</v>
      </c>
      <c r="HH24" s="57">
        <f t="shared" ref="HH24:HP29" si="4">HF24*HG24</f>
        <v>0</v>
      </c>
      <c r="HI24" s="1"/>
      <c r="HJ24" s="13">
        <v>1</v>
      </c>
      <c r="HK24" s="95" t="s">
        <v>62</v>
      </c>
      <c r="HL24" s="56" t="s">
        <v>31</v>
      </c>
      <c r="HM24" s="29" t="s">
        <v>32</v>
      </c>
      <c r="HN24" s="30">
        <v>1</v>
      </c>
      <c r="HO24" s="96">
        <v>0</v>
      </c>
      <c r="HP24" s="57">
        <f t="shared" si="4"/>
        <v>0</v>
      </c>
      <c r="HQ24" s="1"/>
      <c r="HR24" s="13">
        <v>1</v>
      </c>
      <c r="HS24" s="95" t="s">
        <v>62</v>
      </c>
      <c r="HT24" s="56" t="s">
        <v>31</v>
      </c>
      <c r="HU24" s="29" t="s">
        <v>32</v>
      </c>
      <c r="HV24" s="30">
        <v>1</v>
      </c>
      <c r="HW24" s="96">
        <v>0</v>
      </c>
      <c r="HX24" s="57">
        <f t="shared" ref="HX24:IF29" si="5">HV24*HW24</f>
        <v>0</v>
      </c>
      <c r="HY24" s="1"/>
      <c r="HZ24" s="13">
        <v>1</v>
      </c>
      <c r="IA24" s="95" t="s">
        <v>62</v>
      </c>
      <c r="IB24" s="56" t="s">
        <v>31</v>
      </c>
      <c r="IC24" s="29" t="s">
        <v>32</v>
      </c>
      <c r="ID24" s="30">
        <v>1</v>
      </c>
      <c r="IE24" s="96">
        <v>0</v>
      </c>
      <c r="IF24" s="57">
        <f t="shared" si="5"/>
        <v>0</v>
      </c>
      <c r="IG24" s="1"/>
      <c r="IH24" s="13">
        <v>1</v>
      </c>
      <c r="II24" s="95" t="s">
        <v>62</v>
      </c>
      <c r="IJ24" s="56" t="s">
        <v>31</v>
      </c>
      <c r="IK24" s="29" t="s">
        <v>32</v>
      </c>
      <c r="IL24" s="30">
        <v>1</v>
      </c>
      <c r="IM24" s="96">
        <v>0</v>
      </c>
      <c r="IN24" s="57">
        <f t="shared" ref="IN24:IV29" si="6">IL24*IM24</f>
        <v>0</v>
      </c>
      <c r="IO24" s="1"/>
      <c r="IP24" s="13">
        <v>1</v>
      </c>
      <c r="IQ24" s="95" t="s">
        <v>62</v>
      </c>
      <c r="IR24" s="56" t="s">
        <v>31</v>
      </c>
      <c r="IS24" s="29" t="s">
        <v>32</v>
      </c>
      <c r="IT24" s="30">
        <v>1</v>
      </c>
      <c r="IU24" s="96">
        <v>0</v>
      </c>
      <c r="IV24" s="57">
        <f t="shared" si="6"/>
        <v>0</v>
      </c>
      <c r="IW24" s="1"/>
      <c r="IX24" s="13">
        <v>1</v>
      </c>
      <c r="IY24" s="95" t="s">
        <v>62</v>
      </c>
      <c r="IZ24" s="56" t="s">
        <v>31</v>
      </c>
      <c r="JA24" s="29" t="s">
        <v>32</v>
      </c>
      <c r="JB24" s="30">
        <v>1</v>
      </c>
      <c r="JC24" s="96">
        <v>0</v>
      </c>
      <c r="JD24" s="57">
        <f t="shared" ref="JD24:JL29" si="7">JB24*JC24</f>
        <v>0</v>
      </c>
      <c r="JE24" s="1"/>
      <c r="JF24" s="13">
        <v>1</v>
      </c>
      <c r="JG24" s="95" t="s">
        <v>62</v>
      </c>
      <c r="JH24" s="56" t="s">
        <v>31</v>
      </c>
      <c r="JI24" s="29" t="s">
        <v>32</v>
      </c>
      <c r="JJ24" s="30">
        <v>1</v>
      </c>
      <c r="JK24" s="96">
        <v>0</v>
      </c>
      <c r="JL24" s="57">
        <f t="shared" si="7"/>
        <v>0</v>
      </c>
      <c r="JM24" s="1"/>
      <c r="JN24" s="13">
        <v>1</v>
      </c>
      <c r="JO24" s="95" t="s">
        <v>62</v>
      </c>
      <c r="JP24" s="56" t="s">
        <v>31</v>
      </c>
      <c r="JQ24" s="29" t="s">
        <v>32</v>
      </c>
      <c r="JR24" s="30">
        <v>1</v>
      </c>
      <c r="JS24" s="96">
        <v>0</v>
      </c>
      <c r="JT24" s="57">
        <f t="shared" ref="JT24:KB29" si="8">JR24*JS24</f>
        <v>0</v>
      </c>
      <c r="JU24" s="1"/>
      <c r="JV24" s="13">
        <v>1</v>
      </c>
      <c r="JW24" s="95" t="s">
        <v>62</v>
      </c>
      <c r="JX24" s="56" t="s">
        <v>31</v>
      </c>
      <c r="JY24" s="29" t="s">
        <v>32</v>
      </c>
      <c r="JZ24" s="30">
        <v>1</v>
      </c>
      <c r="KA24" s="96">
        <v>0</v>
      </c>
      <c r="KB24" s="57">
        <f t="shared" si="8"/>
        <v>0</v>
      </c>
      <c r="KC24" s="1"/>
      <c r="KD24" s="13">
        <v>1</v>
      </c>
      <c r="KE24" s="95" t="s">
        <v>62</v>
      </c>
      <c r="KF24" s="56" t="s">
        <v>31</v>
      </c>
      <c r="KG24" s="29" t="s">
        <v>32</v>
      </c>
      <c r="KH24" s="30">
        <v>1</v>
      </c>
      <c r="KI24" s="96">
        <v>0</v>
      </c>
      <c r="KJ24" s="57">
        <f t="shared" ref="KJ24:KR29" si="9">KH24*KI24</f>
        <v>0</v>
      </c>
      <c r="KK24" s="1"/>
      <c r="KL24" s="13">
        <v>1</v>
      </c>
      <c r="KM24" s="95" t="s">
        <v>62</v>
      </c>
      <c r="KN24" s="56" t="s">
        <v>31</v>
      </c>
      <c r="KO24" s="29" t="s">
        <v>32</v>
      </c>
      <c r="KP24" s="30">
        <v>1</v>
      </c>
      <c r="KQ24" s="96">
        <v>0</v>
      </c>
      <c r="KR24" s="57">
        <f t="shared" si="9"/>
        <v>0</v>
      </c>
      <c r="KS24" s="1"/>
      <c r="KT24" s="13">
        <v>1</v>
      </c>
      <c r="KU24" s="95" t="s">
        <v>62</v>
      </c>
      <c r="KV24" s="56" t="s">
        <v>31</v>
      </c>
      <c r="KW24" s="29" t="s">
        <v>32</v>
      </c>
      <c r="KX24" s="30">
        <v>1</v>
      </c>
      <c r="KY24" s="96">
        <v>0</v>
      </c>
      <c r="KZ24" s="57">
        <f t="shared" ref="KZ24:LH29" si="10">KX24*KY24</f>
        <v>0</v>
      </c>
      <c r="LA24" s="1"/>
      <c r="LB24" s="13">
        <v>1</v>
      </c>
      <c r="LC24" s="95" t="s">
        <v>62</v>
      </c>
      <c r="LD24" s="56" t="s">
        <v>31</v>
      </c>
      <c r="LE24" s="29" t="s">
        <v>32</v>
      </c>
      <c r="LF24" s="30">
        <v>1</v>
      </c>
      <c r="LG24" s="96">
        <v>0</v>
      </c>
      <c r="LH24" s="57">
        <f t="shared" si="10"/>
        <v>0</v>
      </c>
      <c r="LI24" s="1"/>
      <c r="LJ24" s="13">
        <v>1</v>
      </c>
      <c r="LK24" s="95" t="s">
        <v>62</v>
      </c>
      <c r="LL24" s="56" t="s">
        <v>31</v>
      </c>
      <c r="LM24" s="29" t="s">
        <v>32</v>
      </c>
      <c r="LN24" s="30">
        <v>1</v>
      </c>
      <c r="LO24" s="96">
        <v>0</v>
      </c>
      <c r="LP24" s="57">
        <f t="shared" ref="LP24:LX29" si="11">LN24*LO24</f>
        <v>0</v>
      </c>
      <c r="LQ24" s="1"/>
      <c r="LR24" s="13">
        <v>1</v>
      </c>
      <c r="LS24" s="95" t="s">
        <v>62</v>
      </c>
      <c r="LT24" s="56" t="s">
        <v>31</v>
      </c>
      <c r="LU24" s="29" t="s">
        <v>32</v>
      </c>
      <c r="LV24" s="30">
        <v>1</v>
      </c>
      <c r="LW24" s="96">
        <v>0</v>
      </c>
      <c r="LX24" s="57">
        <f t="shared" si="11"/>
        <v>0</v>
      </c>
      <c r="LY24" s="1"/>
      <c r="LZ24" s="13">
        <v>1</v>
      </c>
      <c r="MA24" s="95" t="s">
        <v>62</v>
      </c>
      <c r="MB24" s="56" t="s">
        <v>31</v>
      </c>
      <c r="MC24" s="29" t="s">
        <v>32</v>
      </c>
      <c r="MD24" s="30">
        <v>1</v>
      </c>
      <c r="ME24" s="96">
        <v>0</v>
      </c>
      <c r="MF24" s="57">
        <f t="shared" ref="MF24:MN29" si="12">MD24*ME24</f>
        <v>0</v>
      </c>
      <c r="MG24" s="1"/>
      <c r="MH24" s="13">
        <v>1</v>
      </c>
      <c r="MI24" s="95" t="s">
        <v>62</v>
      </c>
      <c r="MJ24" s="56" t="s">
        <v>31</v>
      </c>
      <c r="MK24" s="29" t="s">
        <v>32</v>
      </c>
      <c r="ML24" s="30">
        <v>1</v>
      </c>
      <c r="MM24" s="96">
        <v>0</v>
      </c>
      <c r="MN24" s="57">
        <f t="shared" si="12"/>
        <v>0</v>
      </c>
      <c r="MO24" s="1"/>
      <c r="MP24" s="13">
        <v>1</v>
      </c>
      <c r="MQ24" s="95" t="s">
        <v>62</v>
      </c>
      <c r="MR24" s="56" t="s">
        <v>31</v>
      </c>
      <c r="MS24" s="29" t="s">
        <v>32</v>
      </c>
      <c r="MT24" s="30">
        <v>1</v>
      </c>
      <c r="MU24" s="96">
        <v>0</v>
      </c>
      <c r="MV24" s="57">
        <f t="shared" ref="MV24:ND29" si="13">MT24*MU24</f>
        <v>0</v>
      </c>
      <c r="MW24" s="1"/>
      <c r="MX24" s="13">
        <v>1</v>
      </c>
      <c r="MY24" s="95" t="s">
        <v>62</v>
      </c>
      <c r="MZ24" s="56" t="s">
        <v>31</v>
      </c>
      <c r="NA24" s="29" t="s">
        <v>32</v>
      </c>
      <c r="NB24" s="30">
        <v>1</v>
      </c>
      <c r="NC24" s="96">
        <v>0</v>
      </c>
      <c r="ND24" s="57">
        <f t="shared" si="13"/>
        <v>0</v>
      </c>
      <c r="NE24" s="1"/>
      <c r="NF24" s="13">
        <v>1</v>
      </c>
      <c r="NG24" s="95" t="s">
        <v>62</v>
      </c>
      <c r="NH24" s="56" t="s">
        <v>31</v>
      </c>
      <c r="NI24" s="29" t="s">
        <v>32</v>
      </c>
      <c r="NJ24" s="30">
        <v>1</v>
      </c>
      <c r="NK24" s="96">
        <v>0</v>
      </c>
      <c r="NL24" s="57">
        <f t="shared" ref="NL24:NT29" si="14">NJ24*NK24</f>
        <v>0</v>
      </c>
      <c r="NM24" s="1"/>
      <c r="NN24" s="13">
        <v>1</v>
      </c>
      <c r="NO24" s="95" t="s">
        <v>62</v>
      </c>
      <c r="NP24" s="56" t="s">
        <v>31</v>
      </c>
      <c r="NQ24" s="29" t="s">
        <v>32</v>
      </c>
      <c r="NR24" s="30">
        <v>1</v>
      </c>
      <c r="NS24" s="96">
        <v>0</v>
      </c>
      <c r="NT24" s="57">
        <f t="shared" si="14"/>
        <v>0</v>
      </c>
      <c r="NU24" s="1"/>
      <c r="NV24" s="13">
        <v>1</v>
      </c>
      <c r="NW24" s="95" t="s">
        <v>62</v>
      </c>
      <c r="NX24" s="56" t="s">
        <v>31</v>
      </c>
      <c r="NY24" s="29" t="s">
        <v>32</v>
      </c>
      <c r="NZ24" s="30">
        <v>1</v>
      </c>
      <c r="OA24" s="96">
        <v>0</v>
      </c>
      <c r="OB24" s="57">
        <f t="shared" ref="OB24:OJ29" si="15">NZ24*OA24</f>
        <v>0</v>
      </c>
      <c r="OC24" s="1"/>
      <c r="OD24" s="13">
        <v>1</v>
      </c>
      <c r="OE24" s="95" t="s">
        <v>62</v>
      </c>
      <c r="OF24" s="56" t="s">
        <v>31</v>
      </c>
      <c r="OG24" s="29" t="s">
        <v>32</v>
      </c>
      <c r="OH24" s="30">
        <v>1</v>
      </c>
      <c r="OI24" s="96">
        <v>0</v>
      </c>
      <c r="OJ24" s="57">
        <f t="shared" si="15"/>
        <v>0</v>
      </c>
      <c r="OK24" s="1"/>
      <c r="OL24" s="13">
        <v>1</v>
      </c>
      <c r="OM24" s="95" t="s">
        <v>62</v>
      </c>
      <c r="ON24" s="56" t="s">
        <v>31</v>
      </c>
      <c r="OO24" s="29" t="s">
        <v>32</v>
      </c>
      <c r="OP24" s="30">
        <v>1</v>
      </c>
      <c r="OQ24" s="96">
        <v>0</v>
      </c>
      <c r="OR24" s="57">
        <f t="shared" ref="OR24:OZ29" si="16">OP24*OQ24</f>
        <v>0</v>
      </c>
      <c r="OS24" s="1"/>
      <c r="OT24" s="13">
        <v>1</v>
      </c>
      <c r="OU24" s="95" t="s">
        <v>62</v>
      </c>
      <c r="OV24" s="56" t="s">
        <v>31</v>
      </c>
      <c r="OW24" s="29" t="s">
        <v>32</v>
      </c>
      <c r="OX24" s="30">
        <v>1</v>
      </c>
      <c r="OY24" s="96">
        <v>0</v>
      </c>
      <c r="OZ24" s="57">
        <f t="shared" si="16"/>
        <v>0</v>
      </c>
      <c r="PA24" s="1"/>
      <c r="PB24" s="13">
        <v>1</v>
      </c>
      <c r="PC24" s="95" t="s">
        <v>62</v>
      </c>
      <c r="PD24" s="56" t="s">
        <v>31</v>
      </c>
      <c r="PE24" s="29" t="s">
        <v>32</v>
      </c>
      <c r="PF24" s="30">
        <v>1</v>
      </c>
      <c r="PG24" s="96">
        <v>0</v>
      </c>
      <c r="PH24" s="57">
        <f t="shared" ref="PH24:PP29" si="17">PF24*PG24</f>
        <v>0</v>
      </c>
      <c r="PI24" s="1"/>
      <c r="PJ24" s="13">
        <v>1</v>
      </c>
      <c r="PK24" s="95" t="s">
        <v>62</v>
      </c>
      <c r="PL24" s="56" t="s">
        <v>31</v>
      </c>
      <c r="PM24" s="29" t="s">
        <v>32</v>
      </c>
      <c r="PN24" s="30">
        <v>1</v>
      </c>
      <c r="PO24" s="96">
        <v>0</v>
      </c>
      <c r="PP24" s="57">
        <f t="shared" si="17"/>
        <v>0</v>
      </c>
      <c r="PQ24" s="1"/>
      <c r="PR24" s="13">
        <v>1</v>
      </c>
      <c r="PS24" s="95" t="s">
        <v>62</v>
      </c>
      <c r="PT24" s="56" t="s">
        <v>31</v>
      </c>
      <c r="PU24" s="29" t="s">
        <v>32</v>
      </c>
      <c r="PV24" s="30">
        <v>1</v>
      </c>
      <c r="PW24" s="96">
        <v>0</v>
      </c>
      <c r="PX24" s="57">
        <f t="shared" ref="PX24:QF29" si="18">PV24*PW24</f>
        <v>0</v>
      </c>
      <c r="PY24" s="1"/>
      <c r="PZ24" s="13">
        <v>1</v>
      </c>
      <c r="QA24" s="95" t="s">
        <v>62</v>
      </c>
      <c r="QB24" s="56" t="s">
        <v>31</v>
      </c>
      <c r="QC24" s="29" t="s">
        <v>32</v>
      </c>
      <c r="QD24" s="30">
        <v>1</v>
      </c>
      <c r="QE24" s="96">
        <v>0</v>
      </c>
      <c r="QF24" s="57">
        <f t="shared" si="18"/>
        <v>0</v>
      </c>
      <c r="QG24" s="1"/>
      <c r="QH24" s="13">
        <v>1</v>
      </c>
      <c r="QI24" s="95" t="s">
        <v>62</v>
      </c>
      <c r="QJ24" s="56" t="s">
        <v>31</v>
      </c>
      <c r="QK24" s="29" t="s">
        <v>32</v>
      </c>
      <c r="QL24" s="30">
        <v>1</v>
      </c>
      <c r="QM24" s="96">
        <v>0</v>
      </c>
      <c r="QN24" s="57">
        <f t="shared" ref="QN24:QV29" si="19">QL24*QM24</f>
        <v>0</v>
      </c>
      <c r="QO24" s="1"/>
      <c r="QP24" s="13">
        <v>1</v>
      </c>
      <c r="QQ24" s="95" t="s">
        <v>62</v>
      </c>
      <c r="QR24" s="56" t="s">
        <v>31</v>
      </c>
      <c r="QS24" s="29" t="s">
        <v>32</v>
      </c>
      <c r="QT24" s="30">
        <v>1</v>
      </c>
      <c r="QU24" s="96">
        <v>0</v>
      </c>
      <c r="QV24" s="57">
        <f t="shared" si="19"/>
        <v>0</v>
      </c>
      <c r="QW24" s="1"/>
      <c r="QX24" s="13">
        <v>1</v>
      </c>
      <c r="QY24" s="95" t="s">
        <v>62</v>
      </c>
      <c r="QZ24" s="56" t="s">
        <v>31</v>
      </c>
      <c r="RA24" s="29" t="s">
        <v>32</v>
      </c>
      <c r="RB24" s="30">
        <v>1</v>
      </c>
      <c r="RC24" s="96">
        <v>0</v>
      </c>
      <c r="RD24" s="57">
        <f t="shared" ref="RD24:RL29" si="20">RB24*RC24</f>
        <v>0</v>
      </c>
      <c r="RE24" s="1"/>
      <c r="RF24" s="13">
        <v>1</v>
      </c>
      <c r="RG24" s="95" t="s">
        <v>62</v>
      </c>
      <c r="RH24" s="56" t="s">
        <v>31</v>
      </c>
      <c r="RI24" s="29" t="s">
        <v>32</v>
      </c>
      <c r="RJ24" s="30">
        <v>1</v>
      </c>
      <c r="RK24" s="96">
        <v>0</v>
      </c>
      <c r="RL24" s="57">
        <f t="shared" si="20"/>
        <v>0</v>
      </c>
      <c r="RM24" s="1"/>
      <c r="RN24" s="13">
        <v>1</v>
      </c>
      <c r="RO24" s="95" t="s">
        <v>62</v>
      </c>
      <c r="RP24" s="56" t="s">
        <v>31</v>
      </c>
      <c r="RQ24" s="29" t="s">
        <v>32</v>
      </c>
      <c r="RR24" s="30">
        <v>1</v>
      </c>
      <c r="RS24" s="96">
        <v>0</v>
      </c>
      <c r="RT24" s="57">
        <f t="shared" ref="RT24:SB29" si="21">RR24*RS24</f>
        <v>0</v>
      </c>
      <c r="RU24" s="1"/>
      <c r="RV24" s="13">
        <v>1</v>
      </c>
      <c r="RW24" s="95" t="s">
        <v>62</v>
      </c>
      <c r="RX24" s="56" t="s">
        <v>31</v>
      </c>
      <c r="RY24" s="29" t="s">
        <v>32</v>
      </c>
      <c r="RZ24" s="30">
        <v>1</v>
      </c>
      <c r="SA24" s="96">
        <v>0</v>
      </c>
      <c r="SB24" s="57">
        <f t="shared" si="21"/>
        <v>0</v>
      </c>
      <c r="SC24" s="1"/>
      <c r="SD24" s="13">
        <v>1</v>
      </c>
      <c r="SE24" s="95" t="s">
        <v>62</v>
      </c>
      <c r="SF24" s="56" t="s">
        <v>31</v>
      </c>
      <c r="SG24" s="29" t="s">
        <v>32</v>
      </c>
      <c r="SH24" s="30">
        <v>1</v>
      </c>
      <c r="SI24" s="96">
        <v>0</v>
      </c>
      <c r="SJ24" s="57">
        <f t="shared" ref="SJ24:SR29" si="22">SH24*SI24</f>
        <v>0</v>
      </c>
      <c r="SK24" s="1"/>
      <c r="SL24" s="13">
        <v>1</v>
      </c>
      <c r="SM24" s="95" t="s">
        <v>62</v>
      </c>
      <c r="SN24" s="56" t="s">
        <v>31</v>
      </c>
      <c r="SO24" s="29" t="s">
        <v>32</v>
      </c>
      <c r="SP24" s="30">
        <v>1</v>
      </c>
      <c r="SQ24" s="96">
        <v>0</v>
      </c>
      <c r="SR24" s="57">
        <f t="shared" si="22"/>
        <v>0</v>
      </c>
      <c r="SS24" s="1"/>
      <c r="ST24" s="13">
        <v>1</v>
      </c>
      <c r="SU24" s="95" t="s">
        <v>62</v>
      </c>
      <c r="SV24" s="56" t="s">
        <v>31</v>
      </c>
      <c r="SW24" s="29" t="s">
        <v>32</v>
      </c>
      <c r="SX24" s="30">
        <v>1</v>
      </c>
      <c r="SY24" s="96">
        <v>0</v>
      </c>
      <c r="SZ24" s="57">
        <f t="shared" ref="SZ24:TH29" si="23">SX24*SY24</f>
        <v>0</v>
      </c>
      <c r="TA24" s="1"/>
      <c r="TB24" s="13">
        <v>1</v>
      </c>
      <c r="TC24" s="95" t="s">
        <v>62</v>
      </c>
      <c r="TD24" s="56" t="s">
        <v>31</v>
      </c>
      <c r="TE24" s="29" t="s">
        <v>32</v>
      </c>
      <c r="TF24" s="30">
        <v>1</v>
      </c>
      <c r="TG24" s="96">
        <v>0</v>
      </c>
      <c r="TH24" s="57">
        <f t="shared" si="23"/>
        <v>0</v>
      </c>
      <c r="TI24" s="1"/>
      <c r="TJ24" s="13">
        <v>1</v>
      </c>
      <c r="TK24" s="95" t="s">
        <v>62</v>
      </c>
      <c r="TL24" s="56" t="s">
        <v>31</v>
      </c>
      <c r="TM24" s="29" t="s">
        <v>32</v>
      </c>
      <c r="TN24" s="30">
        <v>1</v>
      </c>
      <c r="TO24" s="96">
        <v>0</v>
      </c>
      <c r="TP24" s="57">
        <f t="shared" ref="TP24:TX29" si="24">TN24*TO24</f>
        <v>0</v>
      </c>
      <c r="TQ24" s="1"/>
      <c r="TR24" s="13">
        <v>1</v>
      </c>
      <c r="TS24" s="95" t="s">
        <v>62</v>
      </c>
      <c r="TT24" s="56" t="s">
        <v>31</v>
      </c>
      <c r="TU24" s="29" t="s">
        <v>32</v>
      </c>
      <c r="TV24" s="30">
        <v>1</v>
      </c>
      <c r="TW24" s="96">
        <v>0</v>
      </c>
      <c r="TX24" s="57">
        <f t="shared" si="24"/>
        <v>0</v>
      </c>
      <c r="TY24" s="1"/>
      <c r="TZ24" s="13">
        <v>1</v>
      </c>
      <c r="UA24" s="95" t="s">
        <v>62</v>
      </c>
      <c r="UB24" s="56" t="s">
        <v>31</v>
      </c>
      <c r="UC24" s="29" t="s">
        <v>32</v>
      </c>
      <c r="UD24" s="30">
        <v>1</v>
      </c>
      <c r="UE24" s="96">
        <v>0</v>
      </c>
      <c r="UF24" s="57">
        <f t="shared" ref="UF24:UN29" si="25">UD24*UE24</f>
        <v>0</v>
      </c>
      <c r="UG24" s="1"/>
      <c r="UH24" s="13">
        <v>1</v>
      </c>
      <c r="UI24" s="95" t="s">
        <v>62</v>
      </c>
      <c r="UJ24" s="56" t="s">
        <v>31</v>
      </c>
      <c r="UK24" s="29" t="s">
        <v>32</v>
      </c>
      <c r="UL24" s="30">
        <v>1</v>
      </c>
      <c r="UM24" s="96">
        <v>0</v>
      </c>
      <c r="UN24" s="57">
        <f t="shared" si="25"/>
        <v>0</v>
      </c>
      <c r="UO24" s="1"/>
      <c r="UP24" s="13">
        <v>1</v>
      </c>
      <c r="UQ24" s="95" t="s">
        <v>62</v>
      </c>
      <c r="UR24" s="56" t="s">
        <v>31</v>
      </c>
      <c r="US24" s="29" t="s">
        <v>32</v>
      </c>
      <c r="UT24" s="30">
        <v>1</v>
      </c>
      <c r="UU24" s="96">
        <v>0</v>
      </c>
      <c r="UV24" s="57">
        <f t="shared" ref="UV24:VD29" si="26">UT24*UU24</f>
        <v>0</v>
      </c>
      <c r="UW24" s="1"/>
      <c r="UX24" s="13">
        <v>1</v>
      </c>
      <c r="UY24" s="95" t="s">
        <v>62</v>
      </c>
      <c r="UZ24" s="56" t="s">
        <v>31</v>
      </c>
      <c r="VA24" s="29" t="s">
        <v>32</v>
      </c>
      <c r="VB24" s="30">
        <v>1</v>
      </c>
      <c r="VC24" s="96">
        <v>0</v>
      </c>
      <c r="VD24" s="57">
        <f t="shared" si="26"/>
        <v>0</v>
      </c>
      <c r="VE24" s="1"/>
      <c r="VF24" s="13">
        <v>1</v>
      </c>
      <c r="VG24" s="95" t="s">
        <v>62</v>
      </c>
      <c r="VH24" s="56" t="s">
        <v>31</v>
      </c>
      <c r="VI24" s="29" t="s">
        <v>32</v>
      </c>
      <c r="VJ24" s="30">
        <v>1</v>
      </c>
      <c r="VK24" s="96">
        <v>0</v>
      </c>
      <c r="VL24" s="57">
        <f t="shared" ref="VL24:VT29" si="27">VJ24*VK24</f>
        <v>0</v>
      </c>
      <c r="VM24" s="1"/>
      <c r="VN24" s="13">
        <v>1</v>
      </c>
      <c r="VO24" s="95" t="s">
        <v>62</v>
      </c>
      <c r="VP24" s="56" t="s">
        <v>31</v>
      </c>
      <c r="VQ24" s="29" t="s">
        <v>32</v>
      </c>
      <c r="VR24" s="30">
        <v>1</v>
      </c>
      <c r="VS24" s="96">
        <v>0</v>
      </c>
      <c r="VT24" s="57">
        <f t="shared" si="27"/>
        <v>0</v>
      </c>
      <c r="VU24" s="1"/>
      <c r="VV24" s="13">
        <v>1</v>
      </c>
      <c r="VW24" s="95" t="s">
        <v>62</v>
      </c>
      <c r="VX24" s="56" t="s">
        <v>31</v>
      </c>
      <c r="VY24" s="29" t="s">
        <v>32</v>
      </c>
      <c r="VZ24" s="30">
        <v>1</v>
      </c>
      <c r="WA24" s="96">
        <v>0</v>
      </c>
      <c r="WB24" s="57">
        <f t="shared" ref="WB24:WJ29" si="28">VZ24*WA24</f>
        <v>0</v>
      </c>
      <c r="WC24" s="1"/>
      <c r="WD24" s="13">
        <v>1</v>
      </c>
      <c r="WE24" s="95" t="s">
        <v>62</v>
      </c>
      <c r="WF24" s="56" t="s">
        <v>31</v>
      </c>
      <c r="WG24" s="29" t="s">
        <v>32</v>
      </c>
      <c r="WH24" s="30">
        <v>1</v>
      </c>
      <c r="WI24" s="96">
        <v>0</v>
      </c>
      <c r="WJ24" s="57">
        <f t="shared" si="28"/>
        <v>0</v>
      </c>
      <c r="WK24" s="1"/>
      <c r="WL24" s="13">
        <v>1</v>
      </c>
      <c r="WM24" s="95" t="s">
        <v>62</v>
      </c>
      <c r="WN24" s="56" t="s">
        <v>31</v>
      </c>
      <c r="WO24" s="29" t="s">
        <v>32</v>
      </c>
      <c r="WP24" s="30">
        <v>1</v>
      </c>
      <c r="WQ24" s="96">
        <v>0</v>
      </c>
      <c r="WR24" s="57">
        <f t="shared" ref="WR24:WZ29" si="29">WP24*WQ24</f>
        <v>0</v>
      </c>
      <c r="WS24" s="1"/>
      <c r="WT24" s="13">
        <v>1</v>
      </c>
      <c r="WU24" s="95" t="s">
        <v>62</v>
      </c>
      <c r="WV24" s="56" t="s">
        <v>31</v>
      </c>
      <c r="WW24" s="29" t="s">
        <v>32</v>
      </c>
      <c r="WX24" s="30">
        <v>1</v>
      </c>
      <c r="WY24" s="96">
        <v>0</v>
      </c>
      <c r="WZ24" s="57">
        <f t="shared" si="29"/>
        <v>0</v>
      </c>
      <c r="XA24" s="1"/>
      <c r="XB24" s="13">
        <v>1</v>
      </c>
      <c r="XC24" s="95" t="s">
        <v>62</v>
      </c>
      <c r="XD24" s="56" t="s">
        <v>31</v>
      </c>
      <c r="XE24" s="29" t="s">
        <v>32</v>
      </c>
      <c r="XF24" s="30">
        <v>1</v>
      </c>
      <c r="XG24" s="96">
        <v>0</v>
      </c>
      <c r="XH24" s="57">
        <f t="shared" ref="XH24:XP29" si="30">XF24*XG24</f>
        <v>0</v>
      </c>
      <c r="XI24" s="1"/>
      <c r="XJ24" s="13">
        <v>1</v>
      </c>
      <c r="XK24" s="95" t="s">
        <v>62</v>
      </c>
      <c r="XL24" s="56" t="s">
        <v>31</v>
      </c>
      <c r="XM24" s="29" t="s">
        <v>32</v>
      </c>
      <c r="XN24" s="30">
        <v>1</v>
      </c>
      <c r="XO24" s="96">
        <v>0</v>
      </c>
      <c r="XP24" s="57">
        <f t="shared" si="30"/>
        <v>0</v>
      </c>
      <c r="XQ24" s="1"/>
      <c r="XR24" s="13">
        <v>1</v>
      </c>
      <c r="XS24" s="95" t="s">
        <v>62</v>
      </c>
      <c r="XT24" s="56" t="s">
        <v>31</v>
      </c>
      <c r="XU24" s="29" t="s">
        <v>32</v>
      </c>
      <c r="XV24" s="30">
        <v>1</v>
      </c>
      <c r="XW24" s="96">
        <v>0</v>
      </c>
      <c r="XX24" s="57">
        <f t="shared" ref="XX24:YF29" si="31">XV24*XW24</f>
        <v>0</v>
      </c>
      <c r="XY24" s="1"/>
      <c r="XZ24" s="13">
        <v>1</v>
      </c>
      <c r="YA24" s="95" t="s">
        <v>62</v>
      </c>
      <c r="YB24" s="56" t="s">
        <v>31</v>
      </c>
      <c r="YC24" s="29" t="s">
        <v>32</v>
      </c>
      <c r="YD24" s="30">
        <v>1</v>
      </c>
      <c r="YE24" s="96">
        <v>0</v>
      </c>
      <c r="YF24" s="57">
        <f t="shared" si="31"/>
        <v>0</v>
      </c>
      <c r="YG24" s="1"/>
      <c r="YH24" s="13">
        <v>1</v>
      </c>
      <c r="YI24" s="95" t="s">
        <v>62</v>
      </c>
      <c r="YJ24" s="56" t="s">
        <v>31</v>
      </c>
      <c r="YK24" s="29" t="s">
        <v>32</v>
      </c>
      <c r="YL24" s="30">
        <v>1</v>
      </c>
      <c r="YM24" s="96">
        <v>0</v>
      </c>
      <c r="YN24" s="57">
        <f t="shared" ref="YN24:YV29" si="32">YL24*YM24</f>
        <v>0</v>
      </c>
      <c r="YO24" s="1"/>
      <c r="YP24" s="13">
        <v>1</v>
      </c>
      <c r="YQ24" s="95" t="s">
        <v>62</v>
      </c>
      <c r="YR24" s="56" t="s">
        <v>31</v>
      </c>
      <c r="YS24" s="29" t="s">
        <v>32</v>
      </c>
      <c r="YT24" s="30">
        <v>1</v>
      </c>
      <c r="YU24" s="96">
        <v>0</v>
      </c>
      <c r="YV24" s="57">
        <f t="shared" si="32"/>
        <v>0</v>
      </c>
      <c r="YW24" s="1"/>
      <c r="YX24" s="13">
        <v>1</v>
      </c>
      <c r="YY24" s="95" t="s">
        <v>62</v>
      </c>
      <c r="YZ24" s="56" t="s">
        <v>31</v>
      </c>
      <c r="ZA24" s="29" t="s">
        <v>32</v>
      </c>
      <c r="ZB24" s="30">
        <v>1</v>
      </c>
      <c r="ZC24" s="96">
        <v>0</v>
      </c>
      <c r="ZD24" s="57">
        <f t="shared" ref="ZD24:ZL29" si="33">ZB24*ZC24</f>
        <v>0</v>
      </c>
      <c r="ZE24" s="1"/>
      <c r="ZF24" s="13">
        <v>1</v>
      </c>
      <c r="ZG24" s="95" t="s">
        <v>62</v>
      </c>
      <c r="ZH24" s="56" t="s">
        <v>31</v>
      </c>
      <c r="ZI24" s="29" t="s">
        <v>32</v>
      </c>
      <c r="ZJ24" s="30">
        <v>1</v>
      </c>
      <c r="ZK24" s="96">
        <v>0</v>
      </c>
      <c r="ZL24" s="57">
        <f t="shared" si="33"/>
        <v>0</v>
      </c>
      <c r="ZM24" s="1"/>
      <c r="ZN24" s="13">
        <v>1</v>
      </c>
      <c r="ZO24" s="95" t="s">
        <v>62</v>
      </c>
      <c r="ZP24" s="56" t="s">
        <v>31</v>
      </c>
      <c r="ZQ24" s="29" t="s">
        <v>32</v>
      </c>
      <c r="ZR24" s="30">
        <v>1</v>
      </c>
      <c r="ZS24" s="96">
        <v>0</v>
      </c>
      <c r="ZT24" s="57">
        <f t="shared" ref="ZT24:AAB29" si="34">ZR24*ZS24</f>
        <v>0</v>
      </c>
      <c r="ZU24" s="1"/>
      <c r="ZV24" s="13">
        <v>1</v>
      </c>
      <c r="ZW24" s="95" t="s">
        <v>62</v>
      </c>
      <c r="ZX24" s="56" t="s">
        <v>31</v>
      </c>
      <c r="ZY24" s="29" t="s">
        <v>32</v>
      </c>
      <c r="ZZ24" s="30">
        <v>1</v>
      </c>
      <c r="AAA24" s="96">
        <v>0</v>
      </c>
      <c r="AAB24" s="57">
        <f t="shared" si="34"/>
        <v>0</v>
      </c>
      <c r="AAC24" s="1"/>
      <c r="AAD24" s="13">
        <v>1</v>
      </c>
      <c r="AAE24" s="95" t="s">
        <v>62</v>
      </c>
      <c r="AAF24" s="56" t="s">
        <v>31</v>
      </c>
      <c r="AAG24" s="29" t="s">
        <v>32</v>
      </c>
      <c r="AAH24" s="30">
        <v>1</v>
      </c>
      <c r="AAI24" s="96">
        <v>0</v>
      </c>
      <c r="AAJ24" s="57">
        <f t="shared" ref="AAJ24:AAR29" si="35">AAH24*AAI24</f>
        <v>0</v>
      </c>
      <c r="AAK24" s="1"/>
      <c r="AAL24" s="13">
        <v>1</v>
      </c>
      <c r="AAM24" s="95" t="s">
        <v>62</v>
      </c>
      <c r="AAN24" s="56" t="s">
        <v>31</v>
      </c>
      <c r="AAO24" s="29" t="s">
        <v>32</v>
      </c>
      <c r="AAP24" s="30">
        <v>1</v>
      </c>
      <c r="AAQ24" s="96">
        <v>0</v>
      </c>
      <c r="AAR24" s="57">
        <f t="shared" si="35"/>
        <v>0</v>
      </c>
      <c r="AAS24" s="1"/>
      <c r="AAT24" s="13">
        <v>1</v>
      </c>
      <c r="AAU24" s="95" t="s">
        <v>62</v>
      </c>
      <c r="AAV24" s="56" t="s">
        <v>31</v>
      </c>
      <c r="AAW24" s="29" t="s">
        <v>32</v>
      </c>
      <c r="AAX24" s="30">
        <v>1</v>
      </c>
      <c r="AAY24" s="96">
        <v>0</v>
      </c>
      <c r="AAZ24" s="57">
        <f t="shared" ref="AAZ24:ABH29" si="36">AAX24*AAY24</f>
        <v>0</v>
      </c>
      <c r="ABA24" s="1"/>
      <c r="ABB24" s="13">
        <v>1</v>
      </c>
      <c r="ABC24" s="95" t="s">
        <v>62</v>
      </c>
      <c r="ABD24" s="56" t="s">
        <v>31</v>
      </c>
      <c r="ABE24" s="29" t="s">
        <v>32</v>
      </c>
      <c r="ABF24" s="30">
        <v>1</v>
      </c>
      <c r="ABG24" s="96">
        <v>0</v>
      </c>
      <c r="ABH24" s="57">
        <f t="shared" si="36"/>
        <v>0</v>
      </c>
      <c r="ABI24" s="1"/>
      <c r="ABJ24" s="13">
        <v>1</v>
      </c>
      <c r="ABK24" s="95" t="s">
        <v>62</v>
      </c>
      <c r="ABL24" s="56" t="s">
        <v>31</v>
      </c>
      <c r="ABM24" s="29" t="s">
        <v>32</v>
      </c>
      <c r="ABN24" s="30">
        <v>1</v>
      </c>
      <c r="ABO24" s="96">
        <v>0</v>
      </c>
      <c r="ABP24" s="57">
        <f t="shared" ref="ABP24:ABX29" si="37">ABN24*ABO24</f>
        <v>0</v>
      </c>
      <c r="ABQ24" s="1"/>
      <c r="ABR24" s="13">
        <v>1</v>
      </c>
      <c r="ABS24" s="95" t="s">
        <v>62</v>
      </c>
      <c r="ABT24" s="56" t="s">
        <v>31</v>
      </c>
      <c r="ABU24" s="29" t="s">
        <v>32</v>
      </c>
      <c r="ABV24" s="30">
        <v>1</v>
      </c>
      <c r="ABW24" s="96">
        <v>0</v>
      </c>
      <c r="ABX24" s="57">
        <f t="shared" si="37"/>
        <v>0</v>
      </c>
      <c r="ABY24" s="1"/>
      <c r="ABZ24" s="13">
        <v>1</v>
      </c>
      <c r="ACA24" s="95" t="s">
        <v>62</v>
      </c>
      <c r="ACB24" s="56" t="s">
        <v>31</v>
      </c>
      <c r="ACC24" s="29" t="s">
        <v>32</v>
      </c>
      <c r="ACD24" s="30">
        <v>1</v>
      </c>
      <c r="ACE24" s="96">
        <v>0</v>
      </c>
      <c r="ACF24" s="57">
        <f t="shared" ref="ACF24:ACN29" si="38">ACD24*ACE24</f>
        <v>0</v>
      </c>
      <c r="ACG24" s="1"/>
      <c r="ACH24" s="13">
        <v>1</v>
      </c>
      <c r="ACI24" s="95" t="s">
        <v>62</v>
      </c>
      <c r="ACJ24" s="56" t="s">
        <v>31</v>
      </c>
      <c r="ACK24" s="29" t="s">
        <v>32</v>
      </c>
      <c r="ACL24" s="30">
        <v>1</v>
      </c>
      <c r="ACM24" s="96">
        <v>0</v>
      </c>
      <c r="ACN24" s="57">
        <f t="shared" si="38"/>
        <v>0</v>
      </c>
      <c r="ACO24" s="1"/>
      <c r="ACP24" s="13">
        <v>1</v>
      </c>
      <c r="ACQ24" s="95" t="s">
        <v>62</v>
      </c>
      <c r="ACR24" s="56" t="s">
        <v>31</v>
      </c>
      <c r="ACS24" s="29" t="s">
        <v>32</v>
      </c>
      <c r="ACT24" s="30">
        <v>1</v>
      </c>
      <c r="ACU24" s="96">
        <v>0</v>
      </c>
      <c r="ACV24" s="57">
        <f t="shared" ref="ACV24:ADD29" si="39">ACT24*ACU24</f>
        <v>0</v>
      </c>
      <c r="ACW24" s="1"/>
      <c r="ACX24" s="13">
        <v>1</v>
      </c>
      <c r="ACY24" s="95" t="s">
        <v>62</v>
      </c>
      <c r="ACZ24" s="56" t="s">
        <v>31</v>
      </c>
      <c r="ADA24" s="29" t="s">
        <v>32</v>
      </c>
      <c r="ADB24" s="30">
        <v>1</v>
      </c>
      <c r="ADC24" s="96">
        <v>0</v>
      </c>
      <c r="ADD24" s="57">
        <f t="shared" si="39"/>
        <v>0</v>
      </c>
      <c r="ADE24" s="1"/>
      <c r="ADF24" s="13">
        <v>1</v>
      </c>
      <c r="ADG24" s="95" t="s">
        <v>62</v>
      </c>
      <c r="ADH24" s="56" t="s">
        <v>31</v>
      </c>
      <c r="ADI24" s="29" t="s">
        <v>32</v>
      </c>
      <c r="ADJ24" s="30">
        <v>1</v>
      </c>
      <c r="ADK24" s="96">
        <v>0</v>
      </c>
      <c r="ADL24" s="57">
        <f t="shared" ref="ADL24:ADT29" si="40">ADJ24*ADK24</f>
        <v>0</v>
      </c>
      <c r="ADM24" s="1"/>
      <c r="ADN24" s="13">
        <v>1</v>
      </c>
      <c r="ADO24" s="95" t="s">
        <v>62</v>
      </c>
      <c r="ADP24" s="56" t="s">
        <v>31</v>
      </c>
      <c r="ADQ24" s="29" t="s">
        <v>32</v>
      </c>
      <c r="ADR24" s="30">
        <v>1</v>
      </c>
      <c r="ADS24" s="96">
        <v>0</v>
      </c>
      <c r="ADT24" s="57">
        <f t="shared" si="40"/>
        <v>0</v>
      </c>
      <c r="ADU24" s="1"/>
      <c r="ADV24" s="13">
        <v>1</v>
      </c>
      <c r="ADW24" s="95" t="s">
        <v>62</v>
      </c>
      <c r="ADX24" s="56" t="s">
        <v>31</v>
      </c>
      <c r="ADY24" s="29" t="s">
        <v>32</v>
      </c>
      <c r="ADZ24" s="30">
        <v>1</v>
      </c>
      <c r="AEA24" s="96">
        <v>0</v>
      </c>
      <c r="AEB24" s="57">
        <f t="shared" ref="AEB24:AEJ29" si="41">ADZ24*AEA24</f>
        <v>0</v>
      </c>
      <c r="AEC24" s="1"/>
      <c r="AED24" s="13">
        <v>1</v>
      </c>
      <c r="AEE24" s="95" t="s">
        <v>62</v>
      </c>
      <c r="AEF24" s="56" t="s">
        <v>31</v>
      </c>
      <c r="AEG24" s="29" t="s">
        <v>32</v>
      </c>
      <c r="AEH24" s="30">
        <v>1</v>
      </c>
      <c r="AEI24" s="96">
        <v>0</v>
      </c>
      <c r="AEJ24" s="57">
        <f t="shared" si="41"/>
        <v>0</v>
      </c>
      <c r="AEK24" s="1"/>
      <c r="AEL24" s="13">
        <v>1</v>
      </c>
      <c r="AEM24" s="95" t="s">
        <v>62</v>
      </c>
      <c r="AEN24" s="56" t="s">
        <v>31</v>
      </c>
      <c r="AEO24" s="29" t="s">
        <v>32</v>
      </c>
      <c r="AEP24" s="30">
        <v>1</v>
      </c>
      <c r="AEQ24" s="96">
        <v>0</v>
      </c>
      <c r="AER24" s="57">
        <f t="shared" ref="AER24:AEZ29" si="42">AEP24*AEQ24</f>
        <v>0</v>
      </c>
      <c r="AES24" s="1"/>
      <c r="AET24" s="13">
        <v>1</v>
      </c>
      <c r="AEU24" s="95" t="s">
        <v>62</v>
      </c>
      <c r="AEV24" s="56" t="s">
        <v>31</v>
      </c>
      <c r="AEW24" s="29" t="s">
        <v>32</v>
      </c>
      <c r="AEX24" s="30">
        <v>1</v>
      </c>
      <c r="AEY24" s="96">
        <v>0</v>
      </c>
      <c r="AEZ24" s="57">
        <f t="shared" si="42"/>
        <v>0</v>
      </c>
      <c r="AFA24" s="1"/>
      <c r="AFB24" s="13">
        <v>1</v>
      </c>
      <c r="AFC24" s="95" t="s">
        <v>62</v>
      </c>
      <c r="AFD24" s="56" t="s">
        <v>31</v>
      </c>
      <c r="AFE24" s="29" t="s">
        <v>32</v>
      </c>
      <c r="AFF24" s="30">
        <v>1</v>
      </c>
      <c r="AFG24" s="96">
        <v>0</v>
      </c>
      <c r="AFH24" s="57">
        <f t="shared" ref="AFH24:AFP29" si="43">AFF24*AFG24</f>
        <v>0</v>
      </c>
      <c r="AFI24" s="1"/>
      <c r="AFJ24" s="13">
        <v>1</v>
      </c>
      <c r="AFK24" s="95" t="s">
        <v>62</v>
      </c>
      <c r="AFL24" s="56" t="s">
        <v>31</v>
      </c>
      <c r="AFM24" s="29" t="s">
        <v>32</v>
      </c>
      <c r="AFN24" s="30">
        <v>1</v>
      </c>
      <c r="AFO24" s="96">
        <v>0</v>
      </c>
      <c r="AFP24" s="57">
        <f t="shared" si="43"/>
        <v>0</v>
      </c>
      <c r="AFQ24" s="1"/>
      <c r="AFR24" s="13">
        <v>1</v>
      </c>
      <c r="AFS24" s="95" t="s">
        <v>62</v>
      </c>
      <c r="AFT24" s="56" t="s">
        <v>31</v>
      </c>
      <c r="AFU24" s="29" t="s">
        <v>32</v>
      </c>
      <c r="AFV24" s="30">
        <v>1</v>
      </c>
      <c r="AFW24" s="96">
        <v>0</v>
      </c>
      <c r="AFX24" s="57">
        <f t="shared" ref="AFX24:AGF29" si="44">AFV24*AFW24</f>
        <v>0</v>
      </c>
      <c r="AFY24" s="1"/>
      <c r="AFZ24" s="13">
        <v>1</v>
      </c>
      <c r="AGA24" s="95" t="s">
        <v>62</v>
      </c>
      <c r="AGB24" s="56" t="s">
        <v>31</v>
      </c>
      <c r="AGC24" s="29" t="s">
        <v>32</v>
      </c>
      <c r="AGD24" s="30">
        <v>1</v>
      </c>
      <c r="AGE24" s="96">
        <v>0</v>
      </c>
      <c r="AGF24" s="57">
        <f t="shared" si="44"/>
        <v>0</v>
      </c>
      <c r="AGG24" s="1"/>
      <c r="AGH24" s="13">
        <v>1</v>
      </c>
      <c r="AGI24" s="95" t="s">
        <v>62</v>
      </c>
      <c r="AGJ24" s="56" t="s">
        <v>31</v>
      </c>
      <c r="AGK24" s="29" t="s">
        <v>32</v>
      </c>
      <c r="AGL24" s="30">
        <v>1</v>
      </c>
      <c r="AGM24" s="96">
        <v>0</v>
      </c>
      <c r="AGN24" s="57">
        <f t="shared" ref="AGN24:AGV29" si="45">AGL24*AGM24</f>
        <v>0</v>
      </c>
      <c r="AGO24" s="1"/>
      <c r="AGP24" s="13">
        <v>1</v>
      </c>
      <c r="AGQ24" s="95" t="s">
        <v>62</v>
      </c>
      <c r="AGR24" s="56" t="s">
        <v>31</v>
      </c>
      <c r="AGS24" s="29" t="s">
        <v>32</v>
      </c>
      <c r="AGT24" s="30">
        <v>1</v>
      </c>
      <c r="AGU24" s="96">
        <v>0</v>
      </c>
      <c r="AGV24" s="57">
        <f t="shared" si="45"/>
        <v>0</v>
      </c>
      <c r="AGW24" s="1"/>
      <c r="AGX24" s="13">
        <v>1</v>
      </c>
      <c r="AGY24" s="95" t="s">
        <v>62</v>
      </c>
      <c r="AGZ24" s="56" t="s">
        <v>31</v>
      </c>
      <c r="AHA24" s="29" t="s">
        <v>32</v>
      </c>
      <c r="AHB24" s="30">
        <v>1</v>
      </c>
      <c r="AHC24" s="96">
        <v>0</v>
      </c>
      <c r="AHD24" s="57">
        <f t="shared" ref="AHD24:AHL29" si="46">AHB24*AHC24</f>
        <v>0</v>
      </c>
      <c r="AHE24" s="1"/>
      <c r="AHF24" s="13">
        <v>1</v>
      </c>
      <c r="AHG24" s="95" t="s">
        <v>62</v>
      </c>
      <c r="AHH24" s="56" t="s">
        <v>31</v>
      </c>
      <c r="AHI24" s="29" t="s">
        <v>32</v>
      </c>
      <c r="AHJ24" s="30">
        <v>1</v>
      </c>
      <c r="AHK24" s="96">
        <v>0</v>
      </c>
      <c r="AHL24" s="57">
        <f t="shared" si="46"/>
        <v>0</v>
      </c>
      <c r="AHM24" s="1"/>
      <c r="AHN24" s="13">
        <v>1</v>
      </c>
      <c r="AHO24" s="95" t="s">
        <v>62</v>
      </c>
      <c r="AHP24" s="56" t="s">
        <v>31</v>
      </c>
      <c r="AHQ24" s="29" t="s">
        <v>32</v>
      </c>
      <c r="AHR24" s="30">
        <v>1</v>
      </c>
      <c r="AHS24" s="96">
        <v>0</v>
      </c>
      <c r="AHT24" s="57">
        <f t="shared" ref="AHT24:AIB29" si="47">AHR24*AHS24</f>
        <v>0</v>
      </c>
      <c r="AHU24" s="1"/>
      <c r="AHV24" s="13">
        <v>1</v>
      </c>
      <c r="AHW24" s="95" t="s">
        <v>62</v>
      </c>
      <c r="AHX24" s="56" t="s">
        <v>31</v>
      </c>
      <c r="AHY24" s="29" t="s">
        <v>32</v>
      </c>
      <c r="AHZ24" s="30">
        <v>1</v>
      </c>
      <c r="AIA24" s="96">
        <v>0</v>
      </c>
      <c r="AIB24" s="57">
        <f t="shared" si="47"/>
        <v>0</v>
      </c>
      <c r="AIC24" s="1"/>
      <c r="AID24" s="13">
        <v>1</v>
      </c>
      <c r="AIE24" s="95" t="s">
        <v>62</v>
      </c>
      <c r="AIF24" s="56" t="s">
        <v>31</v>
      </c>
      <c r="AIG24" s="29" t="s">
        <v>32</v>
      </c>
      <c r="AIH24" s="30">
        <v>1</v>
      </c>
      <c r="AII24" s="96">
        <v>0</v>
      </c>
      <c r="AIJ24" s="57">
        <f t="shared" ref="AIJ24:AIR29" si="48">AIH24*AII24</f>
        <v>0</v>
      </c>
      <c r="AIK24" s="1"/>
      <c r="AIL24" s="13">
        <v>1</v>
      </c>
      <c r="AIM24" s="95" t="s">
        <v>62</v>
      </c>
      <c r="AIN24" s="56" t="s">
        <v>31</v>
      </c>
      <c r="AIO24" s="29" t="s">
        <v>32</v>
      </c>
      <c r="AIP24" s="30">
        <v>1</v>
      </c>
      <c r="AIQ24" s="96">
        <v>0</v>
      </c>
      <c r="AIR24" s="57">
        <f t="shared" si="48"/>
        <v>0</v>
      </c>
      <c r="AIS24" s="1"/>
      <c r="AIT24" s="13">
        <v>1</v>
      </c>
      <c r="AIU24" s="95" t="s">
        <v>62</v>
      </c>
      <c r="AIV24" s="56" t="s">
        <v>31</v>
      </c>
      <c r="AIW24" s="29" t="s">
        <v>32</v>
      </c>
      <c r="AIX24" s="30">
        <v>1</v>
      </c>
      <c r="AIY24" s="96">
        <v>0</v>
      </c>
      <c r="AIZ24" s="57">
        <f t="shared" ref="AIZ24:AJH29" si="49">AIX24*AIY24</f>
        <v>0</v>
      </c>
      <c r="AJA24" s="1"/>
      <c r="AJB24" s="13">
        <v>1</v>
      </c>
      <c r="AJC24" s="95" t="s">
        <v>62</v>
      </c>
      <c r="AJD24" s="56" t="s">
        <v>31</v>
      </c>
      <c r="AJE24" s="29" t="s">
        <v>32</v>
      </c>
      <c r="AJF24" s="30">
        <v>1</v>
      </c>
      <c r="AJG24" s="96">
        <v>0</v>
      </c>
      <c r="AJH24" s="57">
        <f t="shared" si="49"/>
        <v>0</v>
      </c>
      <c r="AJI24" s="1"/>
      <c r="AJJ24" s="13">
        <v>1</v>
      </c>
      <c r="AJK24" s="95" t="s">
        <v>62</v>
      </c>
      <c r="AJL24" s="56" t="s">
        <v>31</v>
      </c>
      <c r="AJM24" s="29" t="s">
        <v>32</v>
      </c>
      <c r="AJN24" s="30">
        <v>1</v>
      </c>
      <c r="AJO24" s="96">
        <v>0</v>
      </c>
      <c r="AJP24" s="57">
        <f t="shared" ref="AJP24:AJX29" si="50">AJN24*AJO24</f>
        <v>0</v>
      </c>
      <c r="AJQ24" s="1"/>
      <c r="AJR24" s="13">
        <v>1</v>
      </c>
      <c r="AJS24" s="95" t="s">
        <v>62</v>
      </c>
      <c r="AJT24" s="56" t="s">
        <v>31</v>
      </c>
      <c r="AJU24" s="29" t="s">
        <v>32</v>
      </c>
      <c r="AJV24" s="30">
        <v>1</v>
      </c>
      <c r="AJW24" s="96">
        <v>0</v>
      </c>
      <c r="AJX24" s="57">
        <f t="shared" si="50"/>
        <v>0</v>
      </c>
      <c r="AJY24" s="1"/>
      <c r="AJZ24" s="13">
        <v>1</v>
      </c>
      <c r="AKA24" s="95" t="s">
        <v>62</v>
      </c>
      <c r="AKB24" s="56" t="s">
        <v>31</v>
      </c>
      <c r="AKC24" s="29" t="s">
        <v>32</v>
      </c>
      <c r="AKD24" s="30">
        <v>1</v>
      </c>
      <c r="AKE24" s="96">
        <v>0</v>
      </c>
      <c r="AKF24" s="57">
        <f t="shared" ref="AKF24:AKN29" si="51">AKD24*AKE24</f>
        <v>0</v>
      </c>
      <c r="AKG24" s="1"/>
      <c r="AKH24" s="13">
        <v>1</v>
      </c>
      <c r="AKI24" s="95" t="s">
        <v>62</v>
      </c>
      <c r="AKJ24" s="56" t="s">
        <v>31</v>
      </c>
      <c r="AKK24" s="29" t="s">
        <v>32</v>
      </c>
      <c r="AKL24" s="30">
        <v>1</v>
      </c>
      <c r="AKM24" s="96">
        <v>0</v>
      </c>
      <c r="AKN24" s="57">
        <f t="shared" si="51"/>
        <v>0</v>
      </c>
      <c r="AKO24" s="1"/>
      <c r="AKP24" s="13">
        <v>1</v>
      </c>
      <c r="AKQ24" s="95" t="s">
        <v>62</v>
      </c>
      <c r="AKR24" s="56" t="s">
        <v>31</v>
      </c>
      <c r="AKS24" s="29" t="s">
        <v>32</v>
      </c>
      <c r="AKT24" s="30">
        <v>1</v>
      </c>
      <c r="AKU24" s="96">
        <v>0</v>
      </c>
      <c r="AKV24" s="57">
        <f t="shared" ref="AKV24:ALD29" si="52">AKT24*AKU24</f>
        <v>0</v>
      </c>
      <c r="AKW24" s="1"/>
      <c r="AKX24" s="13">
        <v>1</v>
      </c>
      <c r="AKY24" s="95" t="s">
        <v>62</v>
      </c>
      <c r="AKZ24" s="56" t="s">
        <v>31</v>
      </c>
      <c r="ALA24" s="29" t="s">
        <v>32</v>
      </c>
      <c r="ALB24" s="30">
        <v>1</v>
      </c>
      <c r="ALC24" s="96">
        <v>0</v>
      </c>
      <c r="ALD24" s="57">
        <f t="shared" si="52"/>
        <v>0</v>
      </c>
      <c r="ALE24" s="1"/>
      <c r="ALF24" s="13">
        <v>1</v>
      </c>
      <c r="ALG24" s="95" t="s">
        <v>62</v>
      </c>
      <c r="ALH24" s="56" t="s">
        <v>31</v>
      </c>
      <c r="ALI24" s="29" t="s">
        <v>32</v>
      </c>
      <c r="ALJ24" s="30">
        <v>1</v>
      </c>
      <c r="ALK24" s="96">
        <v>0</v>
      </c>
      <c r="ALL24" s="57">
        <f t="shared" ref="ALL24:ALT29" si="53">ALJ24*ALK24</f>
        <v>0</v>
      </c>
      <c r="ALM24" s="1"/>
      <c r="ALN24" s="13">
        <v>1</v>
      </c>
      <c r="ALO24" s="95" t="s">
        <v>62</v>
      </c>
      <c r="ALP24" s="56" t="s">
        <v>31</v>
      </c>
      <c r="ALQ24" s="29" t="s">
        <v>32</v>
      </c>
      <c r="ALR24" s="30">
        <v>1</v>
      </c>
      <c r="ALS24" s="96">
        <v>0</v>
      </c>
      <c r="ALT24" s="57">
        <f t="shared" si="53"/>
        <v>0</v>
      </c>
      <c r="ALU24" s="1"/>
      <c r="ALV24" s="13">
        <v>1</v>
      </c>
      <c r="ALW24" s="95" t="s">
        <v>62</v>
      </c>
      <c r="ALX24" s="56" t="s">
        <v>31</v>
      </c>
      <c r="ALY24" s="29" t="s">
        <v>32</v>
      </c>
      <c r="ALZ24" s="30">
        <v>1</v>
      </c>
      <c r="AMA24" s="96">
        <v>0</v>
      </c>
      <c r="AMB24" s="57">
        <f t="shared" ref="AMB24:AMJ29" si="54">ALZ24*AMA24</f>
        <v>0</v>
      </c>
      <c r="AMC24" s="1"/>
      <c r="AMD24" s="13">
        <v>1</v>
      </c>
      <c r="AME24" s="95" t="s">
        <v>62</v>
      </c>
      <c r="AMF24" s="56" t="s">
        <v>31</v>
      </c>
      <c r="AMG24" s="29" t="s">
        <v>32</v>
      </c>
      <c r="AMH24" s="30">
        <v>1</v>
      </c>
      <c r="AMI24" s="96">
        <v>0</v>
      </c>
      <c r="AMJ24" s="57">
        <f t="shared" si="54"/>
        <v>0</v>
      </c>
      <c r="AMK24" s="1"/>
      <c r="AML24" s="13">
        <v>1</v>
      </c>
      <c r="AMM24" s="95" t="s">
        <v>62</v>
      </c>
      <c r="AMN24" s="56" t="s">
        <v>31</v>
      </c>
      <c r="AMO24" s="29" t="s">
        <v>32</v>
      </c>
      <c r="AMP24" s="30">
        <v>1</v>
      </c>
      <c r="AMQ24" s="96">
        <v>0</v>
      </c>
      <c r="AMR24" s="57">
        <f t="shared" ref="AMR24:AMZ29" si="55">AMP24*AMQ24</f>
        <v>0</v>
      </c>
      <c r="AMS24" s="1"/>
      <c r="AMT24" s="13">
        <v>1</v>
      </c>
      <c r="AMU24" s="95" t="s">
        <v>62</v>
      </c>
      <c r="AMV24" s="56" t="s">
        <v>31</v>
      </c>
      <c r="AMW24" s="29" t="s">
        <v>32</v>
      </c>
      <c r="AMX24" s="30">
        <v>1</v>
      </c>
      <c r="AMY24" s="96">
        <v>0</v>
      </c>
      <c r="AMZ24" s="57">
        <f t="shared" si="55"/>
        <v>0</v>
      </c>
      <c r="ANA24" s="1"/>
      <c r="ANB24" s="13">
        <v>1</v>
      </c>
      <c r="ANC24" s="95" t="s">
        <v>62</v>
      </c>
      <c r="AND24" s="56" t="s">
        <v>31</v>
      </c>
      <c r="ANE24" s="29" t="s">
        <v>32</v>
      </c>
      <c r="ANF24" s="30">
        <v>1</v>
      </c>
      <c r="ANG24" s="96">
        <v>0</v>
      </c>
      <c r="ANH24" s="57">
        <f t="shared" ref="ANH24:ANP29" si="56">ANF24*ANG24</f>
        <v>0</v>
      </c>
      <c r="ANI24" s="1"/>
      <c r="ANJ24" s="13">
        <v>1</v>
      </c>
      <c r="ANK24" s="95" t="s">
        <v>62</v>
      </c>
      <c r="ANL24" s="56" t="s">
        <v>31</v>
      </c>
      <c r="ANM24" s="29" t="s">
        <v>32</v>
      </c>
      <c r="ANN24" s="30">
        <v>1</v>
      </c>
      <c r="ANO24" s="96">
        <v>0</v>
      </c>
      <c r="ANP24" s="57">
        <f t="shared" si="56"/>
        <v>0</v>
      </c>
      <c r="ANQ24" s="1"/>
      <c r="ANR24" s="13">
        <v>1</v>
      </c>
      <c r="ANS24" s="95" t="s">
        <v>62</v>
      </c>
      <c r="ANT24" s="56" t="s">
        <v>31</v>
      </c>
      <c r="ANU24" s="29" t="s">
        <v>32</v>
      </c>
      <c r="ANV24" s="30">
        <v>1</v>
      </c>
      <c r="ANW24" s="96">
        <v>0</v>
      </c>
      <c r="ANX24" s="57">
        <f t="shared" ref="ANX24:AOF29" si="57">ANV24*ANW24</f>
        <v>0</v>
      </c>
      <c r="ANY24" s="1"/>
      <c r="ANZ24" s="13">
        <v>1</v>
      </c>
      <c r="AOA24" s="95" t="s">
        <v>62</v>
      </c>
      <c r="AOB24" s="56" t="s">
        <v>31</v>
      </c>
      <c r="AOC24" s="29" t="s">
        <v>32</v>
      </c>
      <c r="AOD24" s="30">
        <v>1</v>
      </c>
      <c r="AOE24" s="96">
        <v>0</v>
      </c>
      <c r="AOF24" s="57">
        <f t="shared" si="57"/>
        <v>0</v>
      </c>
      <c r="AOG24" s="1"/>
      <c r="AOH24" s="13">
        <v>1</v>
      </c>
      <c r="AOI24" s="95" t="s">
        <v>62</v>
      </c>
      <c r="AOJ24" s="56" t="s">
        <v>31</v>
      </c>
      <c r="AOK24" s="29" t="s">
        <v>32</v>
      </c>
      <c r="AOL24" s="30">
        <v>1</v>
      </c>
      <c r="AOM24" s="96">
        <v>0</v>
      </c>
      <c r="AON24" s="57">
        <f t="shared" ref="AON24:AOV29" si="58">AOL24*AOM24</f>
        <v>0</v>
      </c>
      <c r="AOO24" s="1"/>
      <c r="AOP24" s="13">
        <v>1</v>
      </c>
      <c r="AOQ24" s="95" t="s">
        <v>62</v>
      </c>
      <c r="AOR24" s="56" t="s">
        <v>31</v>
      </c>
      <c r="AOS24" s="29" t="s">
        <v>32</v>
      </c>
      <c r="AOT24" s="30">
        <v>1</v>
      </c>
      <c r="AOU24" s="96">
        <v>0</v>
      </c>
      <c r="AOV24" s="57">
        <f t="shared" si="58"/>
        <v>0</v>
      </c>
      <c r="AOW24" s="1"/>
      <c r="AOX24" s="13">
        <v>1</v>
      </c>
      <c r="AOY24" s="95" t="s">
        <v>62</v>
      </c>
      <c r="AOZ24" s="56" t="s">
        <v>31</v>
      </c>
      <c r="APA24" s="29" t="s">
        <v>32</v>
      </c>
      <c r="APB24" s="30">
        <v>1</v>
      </c>
      <c r="APC24" s="96">
        <v>0</v>
      </c>
      <c r="APD24" s="57">
        <f t="shared" ref="APD24:APL29" si="59">APB24*APC24</f>
        <v>0</v>
      </c>
      <c r="APE24" s="1"/>
      <c r="APF24" s="13">
        <v>1</v>
      </c>
      <c r="APG24" s="95" t="s">
        <v>62</v>
      </c>
      <c r="APH24" s="56" t="s">
        <v>31</v>
      </c>
      <c r="API24" s="29" t="s">
        <v>32</v>
      </c>
      <c r="APJ24" s="30">
        <v>1</v>
      </c>
      <c r="APK24" s="96">
        <v>0</v>
      </c>
      <c r="APL24" s="57">
        <f t="shared" si="59"/>
        <v>0</v>
      </c>
      <c r="APM24" s="1"/>
      <c r="APN24" s="13">
        <v>1</v>
      </c>
      <c r="APO24" s="95" t="s">
        <v>62</v>
      </c>
      <c r="APP24" s="56" t="s">
        <v>31</v>
      </c>
      <c r="APQ24" s="29" t="s">
        <v>32</v>
      </c>
      <c r="APR24" s="30">
        <v>1</v>
      </c>
      <c r="APS24" s="96">
        <v>0</v>
      </c>
      <c r="APT24" s="57">
        <f t="shared" ref="APT24:AQB29" si="60">APR24*APS24</f>
        <v>0</v>
      </c>
      <c r="APU24" s="1"/>
      <c r="APV24" s="13">
        <v>1</v>
      </c>
      <c r="APW24" s="95" t="s">
        <v>62</v>
      </c>
      <c r="APX24" s="56" t="s">
        <v>31</v>
      </c>
      <c r="APY24" s="29" t="s">
        <v>32</v>
      </c>
      <c r="APZ24" s="30">
        <v>1</v>
      </c>
      <c r="AQA24" s="96">
        <v>0</v>
      </c>
      <c r="AQB24" s="57">
        <f t="shared" si="60"/>
        <v>0</v>
      </c>
      <c r="AQC24" s="1"/>
      <c r="AQD24" s="13">
        <v>1</v>
      </c>
      <c r="AQE24" s="95" t="s">
        <v>62</v>
      </c>
      <c r="AQF24" s="56" t="s">
        <v>31</v>
      </c>
      <c r="AQG24" s="29" t="s">
        <v>32</v>
      </c>
      <c r="AQH24" s="30">
        <v>1</v>
      </c>
      <c r="AQI24" s="96">
        <v>0</v>
      </c>
      <c r="AQJ24" s="57">
        <f t="shared" ref="AQJ24:AQR29" si="61">AQH24*AQI24</f>
        <v>0</v>
      </c>
      <c r="AQK24" s="1"/>
      <c r="AQL24" s="13">
        <v>1</v>
      </c>
      <c r="AQM24" s="95" t="s">
        <v>62</v>
      </c>
      <c r="AQN24" s="56" t="s">
        <v>31</v>
      </c>
      <c r="AQO24" s="29" t="s">
        <v>32</v>
      </c>
      <c r="AQP24" s="30">
        <v>1</v>
      </c>
      <c r="AQQ24" s="96">
        <v>0</v>
      </c>
      <c r="AQR24" s="57">
        <f t="shared" si="61"/>
        <v>0</v>
      </c>
      <c r="AQS24" s="1"/>
      <c r="AQT24" s="13">
        <v>1</v>
      </c>
      <c r="AQU24" s="95" t="s">
        <v>62</v>
      </c>
      <c r="AQV24" s="56" t="s">
        <v>31</v>
      </c>
      <c r="AQW24" s="29" t="s">
        <v>32</v>
      </c>
      <c r="AQX24" s="30">
        <v>1</v>
      </c>
      <c r="AQY24" s="96">
        <v>0</v>
      </c>
      <c r="AQZ24" s="57">
        <f t="shared" ref="AQZ24:ARH29" si="62">AQX24*AQY24</f>
        <v>0</v>
      </c>
      <c r="ARA24" s="1"/>
      <c r="ARB24" s="13">
        <v>1</v>
      </c>
      <c r="ARC24" s="95" t="s">
        <v>62</v>
      </c>
      <c r="ARD24" s="56" t="s">
        <v>31</v>
      </c>
      <c r="ARE24" s="29" t="s">
        <v>32</v>
      </c>
      <c r="ARF24" s="30">
        <v>1</v>
      </c>
      <c r="ARG24" s="96">
        <v>0</v>
      </c>
      <c r="ARH24" s="57">
        <f t="shared" si="62"/>
        <v>0</v>
      </c>
      <c r="ARI24" s="1"/>
      <c r="ARJ24" s="13">
        <v>1</v>
      </c>
      <c r="ARK24" s="95" t="s">
        <v>62</v>
      </c>
      <c r="ARL24" s="56" t="s">
        <v>31</v>
      </c>
      <c r="ARM24" s="29" t="s">
        <v>32</v>
      </c>
      <c r="ARN24" s="30">
        <v>1</v>
      </c>
      <c r="ARO24" s="96">
        <v>0</v>
      </c>
      <c r="ARP24" s="57">
        <f t="shared" ref="ARP24:ARX29" si="63">ARN24*ARO24</f>
        <v>0</v>
      </c>
      <c r="ARQ24" s="1"/>
      <c r="ARR24" s="13">
        <v>1</v>
      </c>
      <c r="ARS24" s="95" t="s">
        <v>62</v>
      </c>
      <c r="ART24" s="56" t="s">
        <v>31</v>
      </c>
      <c r="ARU24" s="29" t="s">
        <v>32</v>
      </c>
      <c r="ARV24" s="30">
        <v>1</v>
      </c>
      <c r="ARW24" s="96">
        <v>0</v>
      </c>
      <c r="ARX24" s="57">
        <f t="shared" si="63"/>
        <v>0</v>
      </c>
      <c r="ARY24" s="1"/>
      <c r="ARZ24" s="13">
        <v>1</v>
      </c>
      <c r="ASA24" s="95" t="s">
        <v>62</v>
      </c>
      <c r="ASB24" s="56" t="s">
        <v>31</v>
      </c>
      <c r="ASC24" s="29" t="s">
        <v>32</v>
      </c>
      <c r="ASD24" s="30">
        <v>1</v>
      </c>
      <c r="ASE24" s="96">
        <v>0</v>
      </c>
      <c r="ASF24" s="57">
        <f t="shared" ref="ASF24:ASN29" si="64">ASD24*ASE24</f>
        <v>0</v>
      </c>
      <c r="ASG24" s="1"/>
      <c r="ASH24" s="13">
        <v>1</v>
      </c>
      <c r="ASI24" s="95" t="s">
        <v>62</v>
      </c>
      <c r="ASJ24" s="56" t="s">
        <v>31</v>
      </c>
      <c r="ASK24" s="29" t="s">
        <v>32</v>
      </c>
      <c r="ASL24" s="30">
        <v>1</v>
      </c>
      <c r="ASM24" s="96">
        <v>0</v>
      </c>
      <c r="ASN24" s="57">
        <f t="shared" si="64"/>
        <v>0</v>
      </c>
      <c r="ASO24" s="1"/>
      <c r="ASP24" s="13">
        <v>1</v>
      </c>
      <c r="ASQ24" s="95" t="s">
        <v>62</v>
      </c>
      <c r="ASR24" s="56" t="s">
        <v>31</v>
      </c>
      <c r="ASS24" s="29" t="s">
        <v>32</v>
      </c>
      <c r="AST24" s="30">
        <v>1</v>
      </c>
      <c r="ASU24" s="96">
        <v>0</v>
      </c>
      <c r="ASV24" s="57">
        <f t="shared" ref="ASV24:ATD29" si="65">AST24*ASU24</f>
        <v>0</v>
      </c>
      <c r="ASW24" s="1"/>
      <c r="ASX24" s="13">
        <v>1</v>
      </c>
      <c r="ASY24" s="95" t="s">
        <v>62</v>
      </c>
      <c r="ASZ24" s="56" t="s">
        <v>31</v>
      </c>
      <c r="ATA24" s="29" t="s">
        <v>32</v>
      </c>
      <c r="ATB24" s="30">
        <v>1</v>
      </c>
      <c r="ATC24" s="96">
        <v>0</v>
      </c>
      <c r="ATD24" s="57">
        <f t="shared" si="65"/>
        <v>0</v>
      </c>
      <c r="ATE24" s="1"/>
      <c r="ATF24" s="13">
        <v>1</v>
      </c>
      <c r="ATG24" s="95" t="s">
        <v>62</v>
      </c>
      <c r="ATH24" s="56" t="s">
        <v>31</v>
      </c>
      <c r="ATI24" s="29" t="s">
        <v>32</v>
      </c>
      <c r="ATJ24" s="30">
        <v>1</v>
      </c>
      <c r="ATK24" s="96">
        <v>0</v>
      </c>
      <c r="ATL24" s="57">
        <f t="shared" ref="ATL24:ATT29" si="66">ATJ24*ATK24</f>
        <v>0</v>
      </c>
      <c r="ATM24" s="1"/>
      <c r="ATN24" s="13">
        <v>1</v>
      </c>
      <c r="ATO24" s="95" t="s">
        <v>62</v>
      </c>
      <c r="ATP24" s="56" t="s">
        <v>31</v>
      </c>
      <c r="ATQ24" s="29" t="s">
        <v>32</v>
      </c>
      <c r="ATR24" s="30">
        <v>1</v>
      </c>
      <c r="ATS24" s="96">
        <v>0</v>
      </c>
      <c r="ATT24" s="57">
        <f t="shared" si="66"/>
        <v>0</v>
      </c>
      <c r="ATU24" s="1"/>
      <c r="ATV24" s="13">
        <v>1</v>
      </c>
      <c r="ATW24" s="95" t="s">
        <v>62</v>
      </c>
      <c r="ATX24" s="56" t="s">
        <v>31</v>
      </c>
      <c r="ATY24" s="29" t="s">
        <v>32</v>
      </c>
      <c r="ATZ24" s="30">
        <v>1</v>
      </c>
      <c r="AUA24" s="96">
        <v>0</v>
      </c>
      <c r="AUB24" s="57">
        <f t="shared" ref="AUB24:AUJ29" si="67">ATZ24*AUA24</f>
        <v>0</v>
      </c>
      <c r="AUC24" s="1"/>
      <c r="AUD24" s="13">
        <v>1</v>
      </c>
      <c r="AUE24" s="95" t="s">
        <v>62</v>
      </c>
      <c r="AUF24" s="56" t="s">
        <v>31</v>
      </c>
      <c r="AUG24" s="29" t="s">
        <v>32</v>
      </c>
      <c r="AUH24" s="30">
        <v>1</v>
      </c>
      <c r="AUI24" s="96">
        <v>0</v>
      </c>
      <c r="AUJ24" s="57">
        <f t="shared" si="67"/>
        <v>0</v>
      </c>
      <c r="AUK24" s="1"/>
      <c r="AUL24" s="13">
        <v>1</v>
      </c>
      <c r="AUM24" s="95" t="s">
        <v>62</v>
      </c>
      <c r="AUN24" s="56" t="s">
        <v>31</v>
      </c>
      <c r="AUO24" s="29" t="s">
        <v>32</v>
      </c>
      <c r="AUP24" s="30">
        <v>1</v>
      </c>
      <c r="AUQ24" s="96">
        <v>0</v>
      </c>
      <c r="AUR24" s="57">
        <f t="shared" ref="AUR24:AUZ29" si="68">AUP24*AUQ24</f>
        <v>0</v>
      </c>
      <c r="AUS24" s="1"/>
      <c r="AUT24" s="13">
        <v>1</v>
      </c>
      <c r="AUU24" s="95" t="s">
        <v>62</v>
      </c>
      <c r="AUV24" s="56" t="s">
        <v>31</v>
      </c>
      <c r="AUW24" s="29" t="s">
        <v>32</v>
      </c>
      <c r="AUX24" s="30">
        <v>1</v>
      </c>
      <c r="AUY24" s="96">
        <v>0</v>
      </c>
      <c r="AUZ24" s="57">
        <f t="shared" si="68"/>
        <v>0</v>
      </c>
      <c r="AVA24" s="1"/>
      <c r="AVB24" s="13">
        <v>1</v>
      </c>
      <c r="AVC24" s="95" t="s">
        <v>62</v>
      </c>
      <c r="AVD24" s="56" t="s">
        <v>31</v>
      </c>
      <c r="AVE24" s="29" t="s">
        <v>32</v>
      </c>
      <c r="AVF24" s="30">
        <v>1</v>
      </c>
      <c r="AVG24" s="96">
        <v>0</v>
      </c>
      <c r="AVH24" s="57">
        <f t="shared" ref="AVH24:AVP29" si="69">AVF24*AVG24</f>
        <v>0</v>
      </c>
      <c r="AVI24" s="1"/>
      <c r="AVJ24" s="13">
        <v>1</v>
      </c>
      <c r="AVK24" s="95" t="s">
        <v>62</v>
      </c>
      <c r="AVL24" s="56" t="s">
        <v>31</v>
      </c>
      <c r="AVM24" s="29" t="s">
        <v>32</v>
      </c>
      <c r="AVN24" s="30">
        <v>1</v>
      </c>
      <c r="AVO24" s="96">
        <v>0</v>
      </c>
      <c r="AVP24" s="57">
        <f t="shared" si="69"/>
        <v>0</v>
      </c>
      <c r="AVQ24" s="1"/>
      <c r="AVR24" s="13">
        <v>1</v>
      </c>
      <c r="AVS24" s="95" t="s">
        <v>62</v>
      </c>
      <c r="AVT24" s="56" t="s">
        <v>31</v>
      </c>
      <c r="AVU24" s="29" t="s">
        <v>32</v>
      </c>
      <c r="AVV24" s="30">
        <v>1</v>
      </c>
      <c r="AVW24" s="96">
        <v>0</v>
      </c>
      <c r="AVX24" s="57">
        <f t="shared" ref="AVX24:AWF29" si="70">AVV24*AVW24</f>
        <v>0</v>
      </c>
      <c r="AVY24" s="1"/>
      <c r="AVZ24" s="13">
        <v>1</v>
      </c>
      <c r="AWA24" s="95" t="s">
        <v>62</v>
      </c>
      <c r="AWB24" s="56" t="s">
        <v>31</v>
      </c>
      <c r="AWC24" s="29" t="s">
        <v>32</v>
      </c>
      <c r="AWD24" s="30">
        <v>1</v>
      </c>
      <c r="AWE24" s="96">
        <v>0</v>
      </c>
      <c r="AWF24" s="57">
        <f t="shared" si="70"/>
        <v>0</v>
      </c>
      <c r="AWG24" s="1"/>
      <c r="AWH24" s="13">
        <v>1</v>
      </c>
      <c r="AWI24" s="95" t="s">
        <v>62</v>
      </c>
      <c r="AWJ24" s="56" t="s">
        <v>31</v>
      </c>
      <c r="AWK24" s="29" t="s">
        <v>32</v>
      </c>
      <c r="AWL24" s="30">
        <v>1</v>
      </c>
      <c r="AWM24" s="96">
        <v>0</v>
      </c>
      <c r="AWN24" s="57">
        <f t="shared" ref="AWN24:AWV29" si="71">AWL24*AWM24</f>
        <v>0</v>
      </c>
      <c r="AWO24" s="1"/>
      <c r="AWP24" s="13">
        <v>1</v>
      </c>
      <c r="AWQ24" s="95" t="s">
        <v>62</v>
      </c>
      <c r="AWR24" s="56" t="s">
        <v>31</v>
      </c>
      <c r="AWS24" s="29" t="s">
        <v>32</v>
      </c>
      <c r="AWT24" s="30">
        <v>1</v>
      </c>
      <c r="AWU24" s="96">
        <v>0</v>
      </c>
      <c r="AWV24" s="57">
        <f t="shared" si="71"/>
        <v>0</v>
      </c>
      <c r="AWW24" s="1"/>
      <c r="AWX24" s="13">
        <v>1</v>
      </c>
      <c r="AWY24" s="95" t="s">
        <v>62</v>
      </c>
      <c r="AWZ24" s="56" t="s">
        <v>31</v>
      </c>
      <c r="AXA24" s="29" t="s">
        <v>32</v>
      </c>
      <c r="AXB24" s="30">
        <v>1</v>
      </c>
      <c r="AXC24" s="96">
        <v>0</v>
      </c>
      <c r="AXD24" s="57">
        <f t="shared" ref="AXD24:AXL29" si="72">AXB24*AXC24</f>
        <v>0</v>
      </c>
      <c r="AXE24" s="1"/>
      <c r="AXF24" s="13">
        <v>1</v>
      </c>
      <c r="AXG24" s="95" t="s">
        <v>62</v>
      </c>
      <c r="AXH24" s="56" t="s">
        <v>31</v>
      </c>
      <c r="AXI24" s="29" t="s">
        <v>32</v>
      </c>
      <c r="AXJ24" s="30">
        <v>1</v>
      </c>
      <c r="AXK24" s="96">
        <v>0</v>
      </c>
      <c r="AXL24" s="57">
        <f t="shared" si="72"/>
        <v>0</v>
      </c>
      <c r="AXM24" s="1"/>
      <c r="AXN24" s="13">
        <v>1</v>
      </c>
      <c r="AXO24" s="95" t="s">
        <v>62</v>
      </c>
      <c r="AXP24" s="56" t="s">
        <v>31</v>
      </c>
      <c r="AXQ24" s="29" t="s">
        <v>32</v>
      </c>
      <c r="AXR24" s="30">
        <v>1</v>
      </c>
      <c r="AXS24" s="96">
        <v>0</v>
      </c>
      <c r="AXT24" s="57">
        <f t="shared" ref="AXT24:AYB29" si="73">AXR24*AXS24</f>
        <v>0</v>
      </c>
      <c r="AXU24" s="1"/>
      <c r="AXV24" s="13">
        <v>1</v>
      </c>
      <c r="AXW24" s="95" t="s">
        <v>62</v>
      </c>
      <c r="AXX24" s="56" t="s">
        <v>31</v>
      </c>
      <c r="AXY24" s="29" t="s">
        <v>32</v>
      </c>
      <c r="AXZ24" s="30">
        <v>1</v>
      </c>
      <c r="AYA24" s="96">
        <v>0</v>
      </c>
      <c r="AYB24" s="57">
        <f t="shared" si="73"/>
        <v>0</v>
      </c>
      <c r="AYC24" s="1"/>
      <c r="AYD24" s="13">
        <v>1</v>
      </c>
      <c r="AYE24" s="95" t="s">
        <v>62</v>
      </c>
      <c r="AYF24" s="56" t="s">
        <v>31</v>
      </c>
      <c r="AYG24" s="29" t="s">
        <v>32</v>
      </c>
      <c r="AYH24" s="30">
        <v>1</v>
      </c>
      <c r="AYI24" s="96">
        <v>0</v>
      </c>
      <c r="AYJ24" s="57">
        <f t="shared" ref="AYJ24:AYR29" si="74">AYH24*AYI24</f>
        <v>0</v>
      </c>
      <c r="AYK24" s="1"/>
      <c r="AYL24" s="13">
        <v>1</v>
      </c>
      <c r="AYM24" s="95" t="s">
        <v>62</v>
      </c>
      <c r="AYN24" s="56" t="s">
        <v>31</v>
      </c>
      <c r="AYO24" s="29" t="s">
        <v>32</v>
      </c>
      <c r="AYP24" s="30">
        <v>1</v>
      </c>
      <c r="AYQ24" s="96">
        <v>0</v>
      </c>
      <c r="AYR24" s="57">
        <f t="shared" si="74"/>
        <v>0</v>
      </c>
      <c r="AYS24" s="1"/>
      <c r="AYT24" s="13">
        <v>1</v>
      </c>
      <c r="AYU24" s="95" t="s">
        <v>62</v>
      </c>
      <c r="AYV24" s="56" t="s">
        <v>31</v>
      </c>
      <c r="AYW24" s="29" t="s">
        <v>32</v>
      </c>
      <c r="AYX24" s="30">
        <v>1</v>
      </c>
      <c r="AYY24" s="96">
        <v>0</v>
      </c>
      <c r="AYZ24" s="57">
        <f t="shared" ref="AYZ24:AZH29" si="75">AYX24*AYY24</f>
        <v>0</v>
      </c>
      <c r="AZA24" s="1"/>
      <c r="AZB24" s="13">
        <v>1</v>
      </c>
      <c r="AZC24" s="95" t="s">
        <v>62</v>
      </c>
      <c r="AZD24" s="56" t="s">
        <v>31</v>
      </c>
      <c r="AZE24" s="29" t="s">
        <v>32</v>
      </c>
      <c r="AZF24" s="30">
        <v>1</v>
      </c>
      <c r="AZG24" s="96">
        <v>0</v>
      </c>
      <c r="AZH24" s="57">
        <f t="shared" si="75"/>
        <v>0</v>
      </c>
      <c r="AZI24" s="1"/>
      <c r="AZJ24" s="13">
        <v>1</v>
      </c>
      <c r="AZK24" s="95" t="s">
        <v>62</v>
      </c>
      <c r="AZL24" s="56" t="s">
        <v>31</v>
      </c>
      <c r="AZM24" s="29" t="s">
        <v>32</v>
      </c>
      <c r="AZN24" s="30">
        <v>1</v>
      </c>
      <c r="AZO24" s="96">
        <v>0</v>
      </c>
      <c r="AZP24" s="57">
        <f t="shared" ref="AZP24:AZX29" si="76">AZN24*AZO24</f>
        <v>0</v>
      </c>
      <c r="AZQ24" s="1"/>
      <c r="AZR24" s="13">
        <v>1</v>
      </c>
      <c r="AZS24" s="95" t="s">
        <v>62</v>
      </c>
      <c r="AZT24" s="56" t="s">
        <v>31</v>
      </c>
      <c r="AZU24" s="29" t="s">
        <v>32</v>
      </c>
      <c r="AZV24" s="30">
        <v>1</v>
      </c>
      <c r="AZW24" s="96">
        <v>0</v>
      </c>
      <c r="AZX24" s="57">
        <f t="shared" si="76"/>
        <v>0</v>
      </c>
      <c r="AZY24" s="1"/>
      <c r="AZZ24" s="13">
        <v>1</v>
      </c>
      <c r="BAA24" s="95" t="s">
        <v>62</v>
      </c>
      <c r="BAB24" s="56" t="s">
        <v>31</v>
      </c>
      <c r="BAC24" s="29" t="s">
        <v>32</v>
      </c>
      <c r="BAD24" s="30">
        <v>1</v>
      </c>
      <c r="BAE24" s="96">
        <v>0</v>
      </c>
      <c r="BAF24" s="57">
        <f t="shared" ref="BAF24:BAN29" si="77">BAD24*BAE24</f>
        <v>0</v>
      </c>
      <c r="BAG24" s="1"/>
      <c r="BAH24" s="13">
        <v>1</v>
      </c>
      <c r="BAI24" s="95" t="s">
        <v>62</v>
      </c>
      <c r="BAJ24" s="56" t="s">
        <v>31</v>
      </c>
      <c r="BAK24" s="29" t="s">
        <v>32</v>
      </c>
      <c r="BAL24" s="30">
        <v>1</v>
      </c>
      <c r="BAM24" s="96">
        <v>0</v>
      </c>
      <c r="BAN24" s="57">
        <f t="shared" si="77"/>
        <v>0</v>
      </c>
      <c r="BAO24" s="1"/>
      <c r="BAP24" s="13">
        <v>1</v>
      </c>
      <c r="BAQ24" s="95" t="s">
        <v>62</v>
      </c>
      <c r="BAR24" s="56" t="s">
        <v>31</v>
      </c>
      <c r="BAS24" s="29" t="s">
        <v>32</v>
      </c>
      <c r="BAT24" s="30">
        <v>1</v>
      </c>
      <c r="BAU24" s="96">
        <v>0</v>
      </c>
      <c r="BAV24" s="57">
        <f t="shared" ref="BAV24:BBD29" si="78">BAT24*BAU24</f>
        <v>0</v>
      </c>
      <c r="BAW24" s="1"/>
      <c r="BAX24" s="13">
        <v>1</v>
      </c>
      <c r="BAY24" s="95" t="s">
        <v>62</v>
      </c>
      <c r="BAZ24" s="56" t="s">
        <v>31</v>
      </c>
      <c r="BBA24" s="29" t="s">
        <v>32</v>
      </c>
      <c r="BBB24" s="30">
        <v>1</v>
      </c>
      <c r="BBC24" s="96">
        <v>0</v>
      </c>
      <c r="BBD24" s="57">
        <f t="shared" si="78"/>
        <v>0</v>
      </c>
      <c r="BBE24" s="1"/>
      <c r="BBF24" s="13">
        <v>1</v>
      </c>
      <c r="BBG24" s="95" t="s">
        <v>62</v>
      </c>
      <c r="BBH24" s="56" t="s">
        <v>31</v>
      </c>
      <c r="BBI24" s="29" t="s">
        <v>32</v>
      </c>
      <c r="BBJ24" s="30">
        <v>1</v>
      </c>
      <c r="BBK24" s="96">
        <v>0</v>
      </c>
      <c r="BBL24" s="57">
        <f t="shared" ref="BBL24:BBT29" si="79">BBJ24*BBK24</f>
        <v>0</v>
      </c>
      <c r="BBM24" s="1"/>
      <c r="BBN24" s="13">
        <v>1</v>
      </c>
      <c r="BBO24" s="95" t="s">
        <v>62</v>
      </c>
      <c r="BBP24" s="56" t="s">
        <v>31</v>
      </c>
      <c r="BBQ24" s="29" t="s">
        <v>32</v>
      </c>
      <c r="BBR24" s="30">
        <v>1</v>
      </c>
      <c r="BBS24" s="96">
        <v>0</v>
      </c>
      <c r="BBT24" s="57">
        <f t="shared" si="79"/>
        <v>0</v>
      </c>
      <c r="BBU24" s="1"/>
      <c r="BBV24" s="13">
        <v>1</v>
      </c>
      <c r="BBW24" s="95" t="s">
        <v>62</v>
      </c>
      <c r="BBX24" s="56" t="s">
        <v>31</v>
      </c>
      <c r="BBY24" s="29" t="s">
        <v>32</v>
      </c>
      <c r="BBZ24" s="30">
        <v>1</v>
      </c>
      <c r="BCA24" s="96">
        <v>0</v>
      </c>
      <c r="BCB24" s="57">
        <f t="shared" ref="BCB24:BCJ29" si="80">BBZ24*BCA24</f>
        <v>0</v>
      </c>
      <c r="BCC24" s="1"/>
      <c r="BCD24" s="13">
        <v>1</v>
      </c>
      <c r="BCE24" s="95" t="s">
        <v>62</v>
      </c>
      <c r="BCF24" s="56" t="s">
        <v>31</v>
      </c>
      <c r="BCG24" s="29" t="s">
        <v>32</v>
      </c>
      <c r="BCH24" s="30">
        <v>1</v>
      </c>
      <c r="BCI24" s="96">
        <v>0</v>
      </c>
      <c r="BCJ24" s="57">
        <f t="shared" si="80"/>
        <v>0</v>
      </c>
      <c r="BCK24" s="1"/>
      <c r="BCL24" s="13">
        <v>1</v>
      </c>
      <c r="BCM24" s="95" t="s">
        <v>62</v>
      </c>
      <c r="BCN24" s="56" t="s">
        <v>31</v>
      </c>
      <c r="BCO24" s="29" t="s">
        <v>32</v>
      </c>
      <c r="BCP24" s="30">
        <v>1</v>
      </c>
      <c r="BCQ24" s="96">
        <v>0</v>
      </c>
      <c r="BCR24" s="57">
        <f t="shared" ref="BCR24:BCZ29" si="81">BCP24*BCQ24</f>
        <v>0</v>
      </c>
      <c r="BCS24" s="1"/>
      <c r="BCT24" s="13">
        <v>1</v>
      </c>
      <c r="BCU24" s="95" t="s">
        <v>62</v>
      </c>
      <c r="BCV24" s="56" t="s">
        <v>31</v>
      </c>
      <c r="BCW24" s="29" t="s">
        <v>32</v>
      </c>
      <c r="BCX24" s="30">
        <v>1</v>
      </c>
      <c r="BCY24" s="96">
        <v>0</v>
      </c>
      <c r="BCZ24" s="57">
        <f t="shared" si="81"/>
        <v>0</v>
      </c>
      <c r="BDA24" s="1"/>
      <c r="BDB24" s="13">
        <v>1</v>
      </c>
      <c r="BDC24" s="95" t="s">
        <v>62</v>
      </c>
      <c r="BDD24" s="56" t="s">
        <v>31</v>
      </c>
      <c r="BDE24" s="29" t="s">
        <v>32</v>
      </c>
      <c r="BDF24" s="30">
        <v>1</v>
      </c>
      <c r="BDG24" s="96">
        <v>0</v>
      </c>
      <c r="BDH24" s="57">
        <f t="shared" ref="BDH24:BDP29" si="82">BDF24*BDG24</f>
        <v>0</v>
      </c>
      <c r="BDI24" s="1"/>
      <c r="BDJ24" s="13">
        <v>1</v>
      </c>
      <c r="BDK24" s="95" t="s">
        <v>62</v>
      </c>
      <c r="BDL24" s="56" t="s">
        <v>31</v>
      </c>
      <c r="BDM24" s="29" t="s">
        <v>32</v>
      </c>
      <c r="BDN24" s="30">
        <v>1</v>
      </c>
      <c r="BDO24" s="96">
        <v>0</v>
      </c>
      <c r="BDP24" s="57">
        <f t="shared" si="82"/>
        <v>0</v>
      </c>
      <c r="BDQ24" s="1"/>
      <c r="BDR24" s="13">
        <v>1</v>
      </c>
      <c r="BDS24" s="95" t="s">
        <v>62</v>
      </c>
      <c r="BDT24" s="56" t="s">
        <v>31</v>
      </c>
      <c r="BDU24" s="29" t="s">
        <v>32</v>
      </c>
      <c r="BDV24" s="30">
        <v>1</v>
      </c>
      <c r="BDW24" s="96">
        <v>0</v>
      </c>
      <c r="BDX24" s="57">
        <f t="shared" ref="BDX24:BEF29" si="83">BDV24*BDW24</f>
        <v>0</v>
      </c>
      <c r="BDY24" s="1"/>
      <c r="BDZ24" s="13">
        <v>1</v>
      </c>
      <c r="BEA24" s="95" t="s">
        <v>62</v>
      </c>
      <c r="BEB24" s="56" t="s">
        <v>31</v>
      </c>
      <c r="BEC24" s="29" t="s">
        <v>32</v>
      </c>
      <c r="BED24" s="30">
        <v>1</v>
      </c>
      <c r="BEE24" s="96">
        <v>0</v>
      </c>
      <c r="BEF24" s="57">
        <f t="shared" si="83"/>
        <v>0</v>
      </c>
      <c r="BEG24" s="1"/>
      <c r="BEH24" s="13">
        <v>1</v>
      </c>
      <c r="BEI24" s="95" t="s">
        <v>62</v>
      </c>
      <c r="BEJ24" s="56" t="s">
        <v>31</v>
      </c>
      <c r="BEK24" s="29" t="s">
        <v>32</v>
      </c>
      <c r="BEL24" s="30">
        <v>1</v>
      </c>
      <c r="BEM24" s="96">
        <v>0</v>
      </c>
      <c r="BEN24" s="57">
        <f t="shared" ref="BEN24:BEV29" si="84">BEL24*BEM24</f>
        <v>0</v>
      </c>
      <c r="BEO24" s="1"/>
      <c r="BEP24" s="13">
        <v>1</v>
      </c>
      <c r="BEQ24" s="95" t="s">
        <v>62</v>
      </c>
      <c r="BER24" s="56" t="s">
        <v>31</v>
      </c>
      <c r="BES24" s="29" t="s">
        <v>32</v>
      </c>
      <c r="BET24" s="30">
        <v>1</v>
      </c>
      <c r="BEU24" s="96">
        <v>0</v>
      </c>
      <c r="BEV24" s="57">
        <f t="shared" si="84"/>
        <v>0</v>
      </c>
      <c r="BEW24" s="1"/>
      <c r="BEX24" s="13">
        <v>1</v>
      </c>
      <c r="BEY24" s="95" t="s">
        <v>62</v>
      </c>
      <c r="BEZ24" s="56" t="s">
        <v>31</v>
      </c>
      <c r="BFA24" s="29" t="s">
        <v>32</v>
      </c>
      <c r="BFB24" s="30">
        <v>1</v>
      </c>
      <c r="BFC24" s="96">
        <v>0</v>
      </c>
      <c r="BFD24" s="57">
        <f t="shared" ref="BFD24:BFL29" si="85">BFB24*BFC24</f>
        <v>0</v>
      </c>
      <c r="BFE24" s="1"/>
      <c r="BFF24" s="13">
        <v>1</v>
      </c>
      <c r="BFG24" s="95" t="s">
        <v>62</v>
      </c>
      <c r="BFH24" s="56" t="s">
        <v>31</v>
      </c>
      <c r="BFI24" s="29" t="s">
        <v>32</v>
      </c>
      <c r="BFJ24" s="30">
        <v>1</v>
      </c>
      <c r="BFK24" s="96">
        <v>0</v>
      </c>
      <c r="BFL24" s="57">
        <f t="shared" si="85"/>
        <v>0</v>
      </c>
      <c r="BFM24" s="1"/>
      <c r="BFN24" s="13">
        <v>1</v>
      </c>
      <c r="BFO24" s="95" t="s">
        <v>62</v>
      </c>
      <c r="BFP24" s="56" t="s">
        <v>31</v>
      </c>
      <c r="BFQ24" s="29" t="s">
        <v>32</v>
      </c>
      <c r="BFR24" s="30">
        <v>1</v>
      </c>
      <c r="BFS24" s="96">
        <v>0</v>
      </c>
      <c r="BFT24" s="57">
        <f t="shared" ref="BFT24:BGB29" si="86">BFR24*BFS24</f>
        <v>0</v>
      </c>
      <c r="BFU24" s="1"/>
      <c r="BFV24" s="13">
        <v>1</v>
      </c>
      <c r="BFW24" s="95" t="s">
        <v>62</v>
      </c>
      <c r="BFX24" s="56" t="s">
        <v>31</v>
      </c>
      <c r="BFY24" s="29" t="s">
        <v>32</v>
      </c>
      <c r="BFZ24" s="30">
        <v>1</v>
      </c>
      <c r="BGA24" s="96">
        <v>0</v>
      </c>
      <c r="BGB24" s="57">
        <f t="shared" si="86"/>
        <v>0</v>
      </c>
      <c r="BGC24" s="1"/>
      <c r="BGD24" s="13">
        <v>1</v>
      </c>
      <c r="BGE24" s="95" t="s">
        <v>62</v>
      </c>
      <c r="BGF24" s="56" t="s">
        <v>31</v>
      </c>
      <c r="BGG24" s="29" t="s">
        <v>32</v>
      </c>
      <c r="BGH24" s="30">
        <v>1</v>
      </c>
      <c r="BGI24" s="96">
        <v>0</v>
      </c>
      <c r="BGJ24" s="57">
        <f t="shared" ref="BGJ24:BGR29" si="87">BGH24*BGI24</f>
        <v>0</v>
      </c>
      <c r="BGK24" s="1"/>
      <c r="BGL24" s="13">
        <v>1</v>
      </c>
      <c r="BGM24" s="95" t="s">
        <v>62</v>
      </c>
      <c r="BGN24" s="56" t="s">
        <v>31</v>
      </c>
      <c r="BGO24" s="29" t="s">
        <v>32</v>
      </c>
      <c r="BGP24" s="30">
        <v>1</v>
      </c>
      <c r="BGQ24" s="96">
        <v>0</v>
      </c>
      <c r="BGR24" s="57">
        <f t="shared" si="87"/>
        <v>0</v>
      </c>
      <c r="BGS24" s="1"/>
      <c r="BGT24" s="13">
        <v>1</v>
      </c>
      <c r="BGU24" s="95" t="s">
        <v>62</v>
      </c>
      <c r="BGV24" s="56" t="s">
        <v>31</v>
      </c>
      <c r="BGW24" s="29" t="s">
        <v>32</v>
      </c>
      <c r="BGX24" s="30">
        <v>1</v>
      </c>
      <c r="BGY24" s="96">
        <v>0</v>
      </c>
      <c r="BGZ24" s="57">
        <f t="shared" ref="BGZ24:BHH29" si="88">BGX24*BGY24</f>
        <v>0</v>
      </c>
      <c r="BHA24" s="1"/>
      <c r="BHB24" s="13">
        <v>1</v>
      </c>
      <c r="BHC24" s="95" t="s">
        <v>62</v>
      </c>
      <c r="BHD24" s="56" t="s">
        <v>31</v>
      </c>
      <c r="BHE24" s="29" t="s">
        <v>32</v>
      </c>
      <c r="BHF24" s="30">
        <v>1</v>
      </c>
      <c r="BHG24" s="96">
        <v>0</v>
      </c>
      <c r="BHH24" s="57">
        <f t="shared" si="88"/>
        <v>0</v>
      </c>
      <c r="BHI24" s="1"/>
      <c r="BHJ24" s="13">
        <v>1</v>
      </c>
      <c r="BHK24" s="95" t="s">
        <v>62</v>
      </c>
      <c r="BHL24" s="56" t="s">
        <v>31</v>
      </c>
      <c r="BHM24" s="29" t="s">
        <v>32</v>
      </c>
      <c r="BHN24" s="30">
        <v>1</v>
      </c>
      <c r="BHO24" s="96">
        <v>0</v>
      </c>
      <c r="BHP24" s="57">
        <f t="shared" ref="BHP24:BHX29" si="89">BHN24*BHO24</f>
        <v>0</v>
      </c>
      <c r="BHQ24" s="1"/>
      <c r="BHR24" s="13">
        <v>1</v>
      </c>
      <c r="BHS24" s="95" t="s">
        <v>62</v>
      </c>
      <c r="BHT24" s="56" t="s">
        <v>31</v>
      </c>
      <c r="BHU24" s="29" t="s">
        <v>32</v>
      </c>
      <c r="BHV24" s="30">
        <v>1</v>
      </c>
      <c r="BHW24" s="96">
        <v>0</v>
      </c>
      <c r="BHX24" s="57">
        <f t="shared" si="89"/>
        <v>0</v>
      </c>
      <c r="BHY24" s="1"/>
      <c r="BHZ24" s="13">
        <v>1</v>
      </c>
      <c r="BIA24" s="95" t="s">
        <v>62</v>
      </c>
      <c r="BIB24" s="56" t="s">
        <v>31</v>
      </c>
      <c r="BIC24" s="29" t="s">
        <v>32</v>
      </c>
      <c r="BID24" s="30">
        <v>1</v>
      </c>
      <c r="BIE24" s="96">
        <v>0</v>
      </c>
      <c r="BIF24" s="57">
        <f t="shared" ref="BIF24:BIN29" si="90">BID24*BIE24</f>
        <v>0</v>
      </c>
      <c r="BIG24" s="1"/>
      <c r="BIH24" s="13">
        <v>1</v>
      </c>
      <c r="BII24" s="95" t="s">
        <v>62</v>
      </c>
      <c r="BIJ24" s="56" t="s">
        <v>31</v>
      </c>
      <c r="BIK24" s="29" t="s">
        <v>32</v>
      </c>
      <c r="BIL24" s="30">
        <v>1</v>
      </c>
      <c r="BIM24" s="96">
        <v>0</v>
      </c>
      <c r="BIN24" s="57">
        <f t="shared" si="90"/>
        <v>0</v>
      </c>
      <c r="BIO24" s="1"/>
      <c r="BIP24" s="13">
        <v>1</v>
      </c>
      <c r="BIQ24" s="95" t="s">
        <v>62</v>
      </c>
      <c r="BIR24" s="56" t="s">
        <v>31</v>
      </c>
      <c r="BIS24" s="29" t="s">
        <v>32</v>
      </c>
      <c r="BIT24" s="30">
        <v>1</v>
      </c>
      <c r="BIU24" s="96">
        <v>0</v>
      </c>
      <c r="BIV24" s="57">
        <f t="shared" ref="BIV24:BJD29" si="91">BIT24*BIU24</f>
        <v>0</v>
      </c>
      <c r="BIW24" s="1"/>
      <c r="BIX24" s="13">
        <v>1</v>
      </c>
      <c r="BIY24" s="95" t="s">
        <v>62</v>
      </c>
      <c r="BIZ24" s="56" t="s">
        <v>31</v>
      </c>
      <c r="BJA24" s="29" t="s">
        <v>32</v>
      </c>
      <c r="BJB24" s="30">
        <v>1</v>
      </c>
      <c r="BJC24" s="96">
        <v>0</v>
      </c>
      <c r="BJD24" s="57">
        <f t="shared" si="91"/>
        <v>0</v>
      </c>
      <c r="BJE24" s="1"/>
      <c r="BJF24" s="13">
        <v>1</v>
      </c>
      <c r="BJG24" s="95" t="s">
        <v>62</v>
      </c>
      <c r="BJH24" s="56" t="s">
        <v>31</v>
      </c>
      <c r="BJI24" s="29" t="s">
        <v>32</v>
      </c>
      <c r="BJJ24" s="30">
        <v>1</v>
      </c>
      <c r="BJK24" s="96">
        <v>0</v>
      </c>
      <c r="BJL24" s="57">
        <f t="shared" ref="BJL24:BJT29" si="92">BJJ24*BJK24</f>
        <v>0</v>
      </c>
      <c r="BJM24" s="1"/>
      <c r="BJN24" s="13">
        <v>1</v>
      </c>
      <c r="BJO24" s="95" t="s">
        <v>62</v>
      </c>
      <c r="BJP24" s="56" t="s">
        <v>31</v>
      </c>
      <c r="BJQ24" s="29" t="s">
        <v>32</v>
      </c>
      <c r="BJR24" s="30">
        <v>1</v>
      </c>
      <c r="BJS24" s="96">
        <v>0</v>
      </c>
      <c r="BJT24" s="57">
        <f t="shared" si="92"/>
        <v>0</v>
      </c>
      <c r="BJU24" s="1"/>
      <c r="BJV24" s="13">
        <v>1</v>
      </c>
      <c r="BJW24" s="95" t="s">
        <v>62</v>
      </c>
      <c r="BJX24" s="56" t="s">
        <v>31</v>
      </c>
      <c r="BJY24" s="29" t="s">
        <v>32</v>
      </c>
      <c r="BJZ24" s="30">
        <v>1</v>
      </c>
      <c r="BKA24" s="96">
        <v>0</v>
      </c>
      <c r="BKB24" s="57">
        <f t="shared" ref="BKB24:BKJ29" si="93">BJZ24*BKA24</f>
        <v>0</v>
      </c>
      <c r="BKC24" s="1"/>
      <c r="BKD24" s="13">
        <v>1</v>
      </c>
      <c r="BKE24" s="95" t="s">
        <v>62</v>
      </c>
      <c r="BKF24" s="56" t="s">
        <v>31</v>
      </c>
      <c r="BKG24" s="29" t="s">
        <v>32</v>
      </c>
      <c r="BKH24" s="30">
        <v>1</v>
      </c>
      <c r="BKI24" s="96">
        <v>0</v>
      </c>
      <c r="BKJ24" s="57">
        <f t="shared" si="93"/>
        <v>0</v>
      </c>
      <c r="BKK24" s="1"/>
      <c r="BKL24" s="13">
        <v>1</v>
      </c>
      <c r="BKM24" s="95" t="s">
        <v>62</v>
      </c>
      <c r="BKN24" s="56" t="s">
        <v>31</v>
      </c>
      <c r="BKO24" s="29" t="s">
        <v>32</v>
      </c>
      <c r="BKP24" s="30">
        <v>1</v>
      </c>
      <c r="BKQ24" s="96">
        <v>0</v>
      </c>
      <c r="BKR24" s="57">
        <f t="shared" ref="BKR24:BKZ29" si="94">BKP24*BKQ24</f>
        <v>0</v>
      </c>
      <c r="BKS24" s="1"/>
      <c r="BKT24" s="13">
        <v>1</v>
      </c>
      <c r="BKU24" s="95" t="s">
        <v>62</v>
      </c>
      <c r="BKV24" s="56" t="s">
        <v>31</v>
      </c>
      <c r="BKW24" s="29" t="s">
        <v>32</v>
      </c>
      <c r="BKX24" s="30">
        <v>1</v>
      </c>
      <c r="BKY24" s="96">
        <v>0</v>
      </c>
      <c r="BKZ24" s="57">
        <f t="shared" si="94"/>
        <v>0</v>
      </c>
      <c r="BLA24" s="1"/>
      <c r="BLB24" s="13">
        <v>1</v>
      </c>
      <c r="BLC24" s="95" t="s">
        <v>62</v>
      </c>
      <c r="BLD24" s="56" t="s">
        <v>31</v>
      </c>
      <c r="BLE24" s="29" t="s">
        <v>32</v>
      </c>
      <c r="BLF24" s="30">
        <v>1</v>
      </c>
      <c r="BLG24" s="96">
        <v>0</v>
      </c>
      <c r="BLH24" s="57">
        <f t="shared" ref="BLH24:BLP29" si="95">BLF24*BLG24</f>
        <v>0</v>
      </c>
      <c r="BLI24" s="1"/>
      <c r="BLJ24" s="13">
        <v>1</v>
      </c>
      <c r="BLK24" s="95" t="s">
        <v>62</v>
      </c>
      <c r="BLL24" s="56" t="s">
        <v>31</v>
      </c>
      <c r="BLM24" s="29" t="s">
        <v>32</v>
      </c>
      <c r="BLN24" s="30">
        <v>1</v>
      </c>
      <c r="BLO24" s="96">
        <v>0</v>
      </c>
      <c r="BLP24" s="57">
        <f t="shared" si="95"/>
        <v>0</v>
      </c>
      <c r="BLQ24" s="1"/>
      <c r="BLR24" s="13">
        <v>1</v>
      </c>
      <c r="BLS24" s="95" t="s">
        <v>62</v>
      </c>
      <c r="BLT24" s="56" t="s">
        <v>31</v>
      </c>
      <c r="BLU24" s="29" t="s">
        <v>32</v>
      </c>
      <c r="BLV24" s="30">
        <v>1</v>
      </c>
      <c r="BLW24" s="96">
        <v>0</v>
      </c>
      <c r="BLX24" s="57">
        <f t="shared" ref="BLX24:BMF29" si="96">BLV24*BLW24</f>
        <v>0</v>
      </c>
      <c r="BLY24" s="1"/>
      <c r="BLZ24" s="13">
        <v>1</v>
      </c>
      <c r="BMA24" s="95" t="s">
        <v>62</v>
      </c>
      <c r="BMB24" s="56" t="s">
        <v>31</v>
      </c>
      <c r="BMC24" s="29" t="s">
        <v>32</v>
      </c>
      <c r="BMD24" s="30">
        <v>1</v>
      </c>
      <c r="BME24" s="96">
        <v>0</v>
      </c>
      <c r="BMF24" s="57">
        <f t="shared" si="96"/>
        <v>0</v>
      </c>
      <c r="BMG24" s="1"/>
      <c r="BMH24" s="13">
        <v>1</v>
      </c>
      <c r="BMI24" s="95" t="s">
        <v>62</v>
      </c>
      <c r="BMJ24" s="56" t="s">
        <v>31</v>
      </c>
      <c r="BMK24" s="29" t="s">
        <v>32</v>
      </c>
      <c r="BML24" s="30">
        <v>1</v>
      </c>
      <c r="BMM24" s="96">
        <v>0</v>
      </c>
      <c r="BMN24" s="57">
        <f t="shared" ref="BMN24:BMV29" si="97">BML24*BMM24</f>
        <v>0</v>
      </c>
      <c r="BMO24" s="1"/>
      <c r="BMP24" s="13">
        <v>1</v>
      </c>
      <c r="BMQ24" s="95" t="s">
        <v>62</v>
      </c>
      <c r="BMR24" s="56" t="s">
        <v>31</v>
      </c>
      <c r="BMS24" s="29" t="s">
        <v>32</v>
      </c>
      <c r="BMT24" s="30">
        <v>1</v>
      </c>
      <c r="BMU24" s="96">
        <v>0</v>
      </c>
      <c r="BMV24" s="57">
        <f t="shared" si="97"/>
        <v>0</v>
      </c>
      <c r="BMW24" s="1"/>
      <c r="BMX24" s="13">
        <v>1</v>
      </c>
      <c r="BMY24" s="95" t="s">
        <v>62</v>
      </c>
      <c r="BMZ24" s="56" t="s">
        <v>31</v>
      </c>
      <c r="BNA24" s="29" t="s">
        <v>32</v>
      </c>
      <c r="BNB24" s="30">
        <v>1</v>
      </c>
      <c r="BNC24" s="96">
        <v>0</v>
      </c>
      <c r="BND24" s="57">
        <f t="shared" ref="BND24:BNL29" si="98">BNB24*BNC24</f>
        <v>0</v>
      </c>
      <c r="BNE24" s="1"/>
      <c r="BNF24" s="13">
        <v>1</v>
      </c>
      <c r="BNG24" s="95" t="s">
        <v>62</v>
      </c>
      <c r="BNH24" s="56" t="s">
        <v>31</v>
      </c>
      <c r="BNI24" s="29" t="s">
        <v>32</v>
      </c>
      <c r="BNJ24" s="30">
        <v>1</v>
      </c>
      <c r="BNK24" s="96">
        <v>0</v>
      </c>
      <c r="BNL24" s="57">
        <f t="shared" si="98"/>
        <v>0</v>
      </c>
      <c r="BNM24" s="1"/>
      <c r="BNN24" s="13">
        <v>1</v>
      </c>
      <c r="BNO24" s="95" t="s">
        <v>62</v>
      </c>
      <c r="BNP24" s="56" t="s">
        <v>31</v>
      </c>
      <c r="BNQ24" s="29" t="s">
        <v>32</v>
      </c>
      <c r="BNR24" s="30">
        <v>1</v>
      </c>
      <c r="BNS24" s="96">
        <v>0</v>
      </c>
      <c r="BNT24" s="57">
        <f t="shared" ref="BNT24:BOB29" si="99">BNR24*BNS24</f>
        <v>0</v>
      </c>
      <c r="BNU24" s="1"/>
      <c r="BNV24" s="13">
        <v>1</v>
      </c>
      <c r="BNW24" s="95" t="s">
        <v>62</v>
      </c>
      <c r="BNX24" s="56" t="s">
        <v>31</v>
      </c>
      <c r="BNY24" s="29" t="s">
        <v>32</v>
      </c>
      <c r="BNZ24" s="30">
        <v>1</v>
      </c>
      <c r="BOA24" s="96">
        <v>0</v>
      </c>
      <c r="BOB24" s="57">
        <f t="shared" si="99"/>
        <v>0</v>
      </c>
      <c r="BOC24" s="1"/>
      <c r="BOD24" s="13">
        <v>1</v>
      </c>
      <c r="BOE24" s="95" t="s">
        <v>62</v>
      </c>
      <c r="BOF24" s="56" t="s">
        <v>31</v>
      </c>
      <c r="BOG24" s="29" t="s">
        <v>32</v>
      </c>
      <c r="BOH24" s="30">
        <v>1</v>
      </c>
      <c r="BOI24" s="96">
        <v>0</v>
      </c>
      <c r="BOJ24" s="57">
        <f t="shared" ref="BOJ24:BOR29" si="100">BOH24*BOI24</f>
        <v>0</v>
      </c>
      <c r="BOK24" s="1"/>
      <c r="BOL24" s="13">
        <v>1</v>
      </c>
      <c r="BOM24" s="95" t="s">
        <v>62</v>
      </c>
      <c r="BON24" s="56" t="s">
        <v>31</v>
      </c>
      <c r="BOO24" s="29" t="s">
        <v>32</v>
      </c>
      <c r="BOP24" s="30">
        <v>1</v>
      </c>
      <c r="BOQ24" s="96">
        <v>0</v>
      </c>
      <c r="BOR24" s="57">
        <f t="shared" si="100"/>
        <v>0</v>
      </c>
      <c r="BOS24" s="1"/>
      <c r="BOT24" s="13">
        <v>1</v>
      </c>
      <c r="BOU24" s="95" t="s">
        <v>62</v>
      </c>
      <c r="BOV24" s="56" t="s">
        <v>31</v>
      </c>
      <c r="BOW24" s="29" t="s">
        <v>32</v>
      </c>
      <c r="BOX24" s="30">
        <v>1</v>
      </c>
      <c r="BOY24" s="96">
        <v>0</v>
      </c>
      <c r="BOZ24" s="57">
        <f t="shared" ref="BOZ24:BPH29" si="101">BOX24*BOY24</f>
        <v>0</v>
      </c>
      <c r="BPA24" s="1"/>
      <c r="BPB24" s="13">
        <v>1</v>
      </c>
      <c r="BPC24" s="95" t="s">
        <v>62</v>
      </c>
      <c r="BPD24" s="56" t="s">
        <v>31</v>
      </c>
      <c r="BPE24" s="29" t="s">
        <v>32</v>
      </c>
      <c r="BPF24" s="30">
        <v>1</v>
      </c>
      <c r="BPG24" s="96">
        <v>0</v>
      </c>
      <c r="BPH24" s="57">
        <f t="shared" si="101"/>
        <v>0</v>
      </c>
      <c r="BPI24" s="1"/>
      <c r="BPJ24" s="13">
        <v>1</v>
      </c>
      <c r="BPK24" s="95" t="s">
        <v>62</v>
      </c>
      <c r="BPL24" s="56" t="s">
        <v>31</v>
      </c>
      <c r="BPM24" s="29" t="s">
        <v>32</v>
      </c>
      <c r="BPN24" s="30">
        <v>1</v>
      </c>
      <c r="BPO24" s="96">
        <v>0</v>
      </c>
      <c r="BPP24" s="57">
        <f t="shared" ref="BPP24:BPX29" si="102">BPN24*BPO24</f>
        <v>0</v>
      </c>
      <c r="BPQ24" s="1"/>
      <c r="BPR24" s="13">
        <v>1</v>
      </c>
      <c r="BPS24" s="95" t="s">
        <v>62</v>
      </c>
      <c r="BPT24" s="56" t="s">
        <v>31</v>
      </c>
      <c r="BPU24" s="29" t="s">
        <v>32</v>
      </c>
      <c r="BPV24" s="30">
        <v>1</v>
      </c>
      <c r="BPW24" s="96">
        <v>0</v>
      </c>
      <c r="BPX24" s="57">
        <f t="shared" si="102"/>
        <v>0</v>
      </c>
      <c r="BPY24" s="1"/>
      <c r="BPZ24" s="13">
        <v>1</v>
      </c>
      <c r="BQA24" s="95" t="s">
        <v>62</v>
      </c>
      <c r="BQB24" s="56" t="s">
        <v>31</v>
      </c>
      <c r="BQC24" s="29" t="s">
        <v>32</v>
      </c>
      <c r="BQD24" s="30">
        <v>1</v>
      </c>
      <c r="BQE24" s="96">
        <v>0</v>
      </c>
      <c r="BQF24" s="57">
        <f t="shared" ref="BQF24:BQN29" si="103">BQD24*BQE24</f>
        <v>0</v>
      </c>
      <c r="BQG24" s="1"/>
      <c r="BQH24" s="13">
        <v>1</v>
      </c>
      <c r="BQI24" s="95" t="s">
        <v>62</v>
      </c>
      <c r="BQJ24" s="56" t="s">
        <v>31</v>
      </c>
      <c r="BQK24" s="29" t="s">
        <v>32</v>
      </c>
      <c r="BQL24" s="30">
        <v>1</v>
      </c>
      <c r="BQM24" s="96">
        <v>0</v>
      </c>
      <c r="BQN24" s="57">
        <f t="shared" si="103"/>
        <v>0</v>
      </c>
      <c r="BQO24" s="1"/>
      <c r="BQP24" s="13">
        <v>1</v>
      </c>
      <c r="BQQ24" s="95" t="s">
        <v>62</v>
      </c>
      <c r="BQR24" s="56" t="s">
        <v>31</v>
      </c>
      <c r="BQS24" s="29" t="s">
        <v>32</v>
      </c>
      <c r="BQT24" s="30">
        <v>1</v>
      </c>
      <c r="BQU24" s="96">
        <v>0</v>
      </c>
      <c r="BQV24" s="57">
        <f t="shared" ref="BQV24:BRD29" si="104">BQT24*BQU24</f>
        <v>0</v>
      </c>
      <c r="BQW24" s="1"/>
      <c r="BQX24" s="13">
        <v>1</v>
      </c>
      <c r="BQY24" s="95" t="s">
        <v>62</v>
      </c>
      <c r="BQZ24" s="56" t="s">
        <v>31</v>
      </c>
      <c r="BRA24" s="29" t="s">
        <v>32</v>
      </c>
      <c r="BRB24" s="30">
        <v>1</v>
      </c>
      <c r="BRC24" s="96">
        <v>0</v>
      </c>
      <c r="BRD24" s="57">
        <f t="shared" si="104"/>
        <v>0</v>
      </c>
      <c r="BRE24" s="1"/>
      <c r="BRF24" s="13">
        <v>1</v>
      </c>
      <c r="BRG24" s="95" t="s">
        <v>62</v>
      </c>
      <c r="BRH24" s="56" t="s">
        <v>31</v>
      </c>
      <c r="BRI24" s="29" t="s">
        <v>32</v>
      </c>
      <c r="BRJ24" s="30">
        <v>1</v>
      </c>
      <c r="BRK24" s="96">
        <v>0</v>
      </c>
      <c r="BRL24" s="57">
        <f t="shared" ref="BRL24:BRT29" si="105">BRJ24*BRK24</f>
        <v>0</v>
      </c>
      <c r="BRM24" s="1"/>
      <c r="BRN24" s="13">
        <v>1</v>
      </c>
      <c r="BRO24" s="95" t="s">
        <v>62</v>
      </c>
      <c r="BRP24" s="56" t="s">
        <v>31</v>
      </c>
      <c r="BRQ24" s="29" t="s">
        <v>32</v>
      </c>
      <c r="BRR24" s="30">
        <v>1</v>
      </c>
      <c r="BRS24" s="96">
        <v>0</v>
      </c>
      <c r="BRT24" s="57">
        <f t="shared" si="105"/>
        <v>0</v>
      </c>
      <c r="BRU24" s="1"/>
      <c r="BRV24" s="13">
        <v>1</v>
      </c>
      <c r="BRW24" s="95" t="s">
        <v>62</v>
      </c>
      <c r="BRX24" s="56" t="s">
        <v>31</v>
      </c>
      <c r="BRY24" s="29" t="s">
        <v>32</v>
      </c>
      <c r="BRZ24" s="30">
        <v>1</v>
      </c>
      <c r="BSA24" s="96">
        <v>0</v>
      </c>
      <c r="BSB24" s="57">
        <f t="shared" ref="BSB24:BSJ29" si="106">BRZ24*BSA24</f>
        <v>0</v>
      </c>
      <c r="BSC24" s="1"/>
      <c r="BSD24" s="13">
        <v>1</v>
      </c>
      <c r="BSE24" s="95" t="s">
        <v>62</v>
      </c>
      <c r="BSF24" s="56" t="s">
        <v>31</v>
      </c>
      <c r="BSG24" s="29" t="s">
        <v>32</v>
      </c>
      <c r="BSH24" s="30">
        <v>1</v>
      </c>
      <c r="BSI24" s="96">
        <v>0</v>
      </c>
      <c r="BSJ24" s="57">
        <f t="shared" si="106"/>
        <v>0</v>
      </c>
      <c r="BSK24" s="1"/>
      <c r="BSL24" s="13">
        <v>1</v>
      </c>
      <c r="BSM24" s="95" t="s">
        <v>62</v>
      </c>
      <c r="BSN24" s="56" t="s">
        <v>31</v>
      </c>
      <c r="BSO24" s="29" t="s">
        <v>32</v>
      </c>
      <c r="BSP24" s="30">
        <v>1</v>
      </c>
      <c r="BSQ24" s="96">
        <v>0</v>
      </c>
      <c r="BSR24" s="57">
        <f t="shared" ref="BSR24:BSZ29" si="107">BSP24*BSQ24</f>
        <v>0</v>
      </c>
      <c r="BSS24" s="1"/>
      <c r="BST24" s="13">
        <v>1</v>
      </c>
      <c r="BSU24" s="95" t="s">
        <v>62</v>
      </c>
      <c r="BSV24" s="56" t="s">
        <v>31</v>
      </c>
      <c r="BSW24" s="29" t="s">
        <v>32</v>
      </c>
      <c r="BSX24" s="30">
        <v>1</v>
      </c>
      <c r="BSY24" s="96">
        <v>0</v>
      </c>
      <c r="BSZ24" s="57">
        <f t="shared" si="107"/>
        <v>0</v>
      </c>
      <c r="BTA24" s="1"/>
      <c r="BTB24" s="13">
        <v>1</v>
      </c>
      <c r="BTC24" s="95" t="s">
        <v>62</v>
      </c>
      <c r="BTD24" s="56" t="s">
        <v>31</v>
      </c>
      <c r="BTE24" s="29" t="s">
        <v>32</v>
      </c>
      <c r="BTF24" s="30">
        <v>1</v>
      </c>
      <c r="BTG24" s="96">
        <v>0</v>
      </c>
      <c r="BTH24" s="57">
        <f t="shared" ref="BTH24:BTP29" si="108">BTF24*BTG24</f>
        <v>0</v>
      </c>
      <c r="BTI24" s="1"/>
      <c r="BTJ24" s="13">
        <v>1</v>
      </c>
      <c r="BTK24" s="95" t="s">
        <v>62</v>
      </c>
      <c r="BTL24" s="56" t="s">
        <v>31</v>
      </c>
      <c r="BTM24" s="29" t="s">
        <v>32</v>
      </c>
      <c r="BTN24" s="30">
        <v>1</v>
      </c>
      <c r="BTO24" s="96">
        <v>0</v>
      </c>
      <c r="BTP24" s="57">
        <f t="shared" si="108"/>
        <v>0</v>
      </c>
      <c r="BTQ24" s="1"/>
      <c r="BTR24" s="13">
        <v>1</v>
      </c>
      <c r="BTS24" s="95" t="s">
        <v>62</v>
      </c>
      <c r="BTT24" s="56" t="s">
        <v>31</v>
      </c>
      <c r="BTU24" s="29" t="s">
        <v>32</v>
      </c>
      <c r="BTV24" s="30">
        <v>1</v>
      </c>
      <c r="BTW24" s="96">
        <v>0</v>
      </c>
      <c r="BTX24" s="57">
        <f t="shared" ref="BTX24:BUF29" si="109">BTV24*BTW24</f>
        <v>0</v>
      </c>
      <c r="BTY24" s="1"/>
      <c r="BTZ24" s="13">
        <v>1</v>
      </c>
      <c r="BUA24" s="95" t="s">
        <v>62</v>
      </c>
      <c r="BUB24" s="56" t="s">
        <v>31</v>
      </c>
      <c r="BUC24" s="29" t="s">
        <v>32</v>
      </c>
      <c r="BUD24" s="30">
        <v>1</v>
      </c>
      <c r="BUE24" s="96">
        <v>0</v>
      </c>
      <c r="BUF24" s="57">
        <f t="shared" si="109"/>
        <v>0</v>
      </c>
      <c r="BUG24" s="1"/>
      <c r="BUH24" s="13">
        <v>1</v>
      </c>
      <c r="BUI24" s="95" t="s">
        <v>62</v>
      </c>
      <c r="BUJ24" s="56" t="s">
        <v>31</v>
      </c>
      <c r="BUK24" s="29" t="s">
        <v>32</v>
      </c>
      <c r="BUL24" s="30">
        <v>1</v>
      </c>
      <c r="BUM24" s="96">
        <v>0</v>
      </c>
      <c r="BUN24" s="57">
        <f t="shared" ref="BUN24:BUV29" si="110">BUL24*BUM24</f>
        <v>0</v>
      </c>
      <c r="BUO24" s="1"/>
      <c r="BUP24" s="13">
        <v>1</v>
      </c>
      <c r="BUQ24" s="95" t="s">
        <v>62</v>
      </c>
      <c r="BUR24" s="56" t="s">
        <v>31</v>
      </c>
      <c r="BUS24" s="29" t="s">
        <v>32</v>
      </c>
      <c r="BUT24" s="30">
        <v>1</v>
      </c>
      <c r="BUU24" s="96">
        <v>0</v>
      </c>
      <c r="BUV24" s="57">
        <f t="shared" si="110"/>
        <v>0</v>
      </c>
      <c r="BUW24" s="1"/>
      <c r="BUX24" s="13">
        <v>1</v>
      </c>
      <c r="BUY24" s="95" t="s">
        <v>62</v>
      </c>
      <c r="BUZ24" s="56" t="s">
        <v>31</v>
      </c>
      <c r="BVA24" s="29" t="s">
        <v>32</v>
      </c>
      <c r="BVB24" s="30">
        <v>1</v>
      </c>
      <c r="BVC24" s="96">
        <v>0</v>
      </c>
      <c r="BVD24" s="57">
        <f t="shared" ref="BVD24:BVL29" si="111">BVB24*BVC24</f>
        <v>0</v>
      </c>
      <c r="BVE24" s="1"/>
      <c r="BVF24" s="13">
        <v>1</v>
      </c>
      <c r="BVG24" s="95" t="s">
        <v>62</v>
      </c>
      <c r="BVH24" s="56" t="s">
        <v>31</v>
      </c>
      <c r="BVI24" s="29" t="s">
        <v>32</v>
      </c>
      <c r="BVJ24" s="30">
        <v>1</v>
      </c>
      <c r="BVK24" s="96">
        <v>0</v>
      </c>
      <c r="BVL24" s="57">
        <f t="shared" si="111"/>
        <v>0</v>
      </c>
      <c r="BVM24" s="1"/>
      <c r="BVN24" s="13">
        <v>1</v>
      </c>
      <c r="BVO24" s="95" t="s">
        <v>62</v>
      </c>
      <c r="BVP24" s="56" t="s">
        <v>31</v>
      </c>
      <c r="BVQ24" s="29" t="s">
        <v>32</v>
      </c>
      <c r="BVR24" s="30">
        <v>1</v>
      </c>
      <c r="BVS24" s="96">
        <v>0</v>
      </c>
      <c r="BVT24" s="57">
        <f t="shared" ref="BVT24:BWB29" si="112">BVR24*BVS24</f>
        <v>0</v>
      </c>
      <c r="BVU24" s="1"/>
      <c r="BVV24" s="13">
        <v>1</v>
      </c>
      <c r="BVW24" s="95" t="s">
        <v>62</v>
      </c>
      <c r="BVX24" s="56" t="s">
        <v>31</v>
      </c>
      <c r="BVY24" s="29" t="s">
        <v>32</v>
      </c>
      <c r="BVZ24" s="30">
        <v>1</v>
      </c>
      <c r="BWA24" s="96">
        <v>0</v>
      </c>
      <c r="BWB24" s="57">
        <f t="shared" si="112"/>
        <v>0</v>
      </c>
      <c r="BWC24" s="1"/>
      <c r="BWD24" s="13">
        <v>1</v>
      </c>
      <c r="BWE24" s="95" t="s">
        <v>62</v>
      </c>
      <c r="BWF24" s="56" t="s">
        <v>31</v>
      </c>
      <c r="BWG24" s="29" t="s">
        <v>32</v>
      </c>
      <c r="BWH24" s="30">
        <v>1</v>
      </c>
      <c r="BWI24" s="96">
        <v>0</v>
      </c>
      <c r="BWJ24" s="57">
        <f t="shared" ref="BWJ24:BWR29" si="113">BWH24*BWI24</f>
        <v>0</v>
      </c>
      <c r="BWK24" s="1"/>
      <c r="BWL24" s="13">
        <v>1</v>
      </c>
      <c r="BWM24" s="95" t="s">
        <v>62</v>
      </c>
      <c r="BWN24" s="56" t="s">
        <v>31</v>
      </c>
      <c r="BWO24" s="29" t="s">
        <v>32</v>
      </c>
      <c r="BWP24" s="30">
        <v>1</v>
      </c>
      <c r="BWQ24" s="96">
        <v>0</v>
      </c>
      <c r="BWR24" s="57">
        <f t="shared" si="113"/>
        <v>0</v>
      </c>
      <c r="BWS24" s="1"/>
      <c r="BWT24" s="13">
        <v>1</v>
      </c>
      <c r="BWU24" s="95" t="s">
        <v>62</v>
      </c>
      <c r="BWV24" s="56" t="s">
        <v>31</v>
      </c>
      <c r="BWW24" s="29" t="s">
        <v>32</v>
      </c>
      <c r="BWX24" s="30">
        <v>1</v>
      </c>
      <c r="BWY24" s="96">
        <v>0</v>
      </c>
      <c r="BWZ24" s="57">
        <f t="shared" ref="BWZ24:BXH29" si="114">BWX24*BWY24</f>
        <v>0</v>
      </c>
      <c r="BXA24" s="1"/>
      <c r="BXB24" s="13">
        <v>1</v>
      </c>
      <c r="BXC24" s="95" t="s">
        <v>62</v>
      </c>
      <c r="BXD24" s="56" t="s">
        <v>31</v>
      </c>
      <c r="BXE24" s="29" t="s">
        <v>32</v>
      </c>
      <c r="BXF24" s="30">
        <v>1</v>
      </c>
      <c r="BXG24" s="96">
        <v>0</v>
      </c>
      <c r="BXH24" s="57">
        <f t="shared" si="114"/>
        <v>0</v>
      </c>
      <c r="BXI24" s="1"/>
      <c r="BXJ24" s="13">
        <v>1</v>
      </c>
      <c r="BXK24" s="95" t="s">
        <v>62</v>
      </c>
      <c r="BXL24" s="56" t="s">
        <v>31</v>
      </c>
      <c r="BXM24" s="29" t="s">
        <v>32</v>
      </c>
      <c r="BXN24" s="30">
        <v>1</v>
      </c>
      <c r="BXO24" s="96">
        <v>0</v>
      </c>
      <c r="BXP24" s="57">
        <f t="shared" ref="BXP24:BXX29" si="115">BXN24*BXO24</f>
        <v>0</v>
      </c>
      <c r="BXQ24" s="1"/>
      <c r="BXR24" s="13">
        <v>1</v>
      </c>
      <c r="BXS24" s="95" t="s">
        <v>62</v>
      </c>
      <c r="BXT24" s="56" t="s">
        <v>31</v>
      </c>
      <c r="BXU24" s="29" t="s">
        <v>32</v>
      </c>
      <c r="BXV24" s="30">
        <v>1</v>
      </c>
      <c r="BXW24" s="96">
        <v>0</v>
      </c>
      <c r="BXX24" s="57">
        <f t="shared" si="115"/>
        <v>0</v>
      </c>
      <c r="BXY24" s="1"/>
      <c r="BXZ24" s="13">
        <v>1</v>
      </c>
      <c r="BYA24" s="95" t="s">
        <v>62</v>
      </c>
      <c r="BYB24" s="56" t="s">
        <v>31</v>
      </c>
      <c r="BYC24" s="29" t="s">
        <v>32</v>
      </c>
      <c r="BYD24" s="30">
        <v>1</v>
      </c>
      <c r="BYE24" s="96">
        <v>0</v>
      </c>
      <c r="BYF24" s="57">
        <f t="shared" ref="BYF24:BYN29" si="116">BYD24*BYE24</f>
        <v>0</v>
      </c>
      <c r="BYG24" s="1"/>
      <c r="BYH24" s="13">
        <v>1</v>
      </c>
      <c r="BYI24" s="95" t="s">
        <v>62</v>
      </c>
      <c r="BYJ24" s="56" t="s">
        <v>31</v>
      </c>
      <c r="BYK24" s="29" t="s">
        <v>32</v>
      </c>
      <c r="BYL24" s="30">
        <v>1</v>
      </c>
      <c r="BYM24" s="96">
        <v>0</v>
      </c>
      <c r="BYN24" s="57">
        <f t="shared" si="116"/>
        <v>0</v>
      </c>
      <c r="BYO24" s="1"/>
      <c r="BYP24" s="13">
        <v>1</v>
      </c>
      <c r="BYQ24" s="95" t="s">
        <v>62</v>
      </c>
      <c r="BYR24" s="56" t="s">
        <v>31</v>
      </c>
      <c r="BYS24" s="29" t="s">
        <v>32</v>
      </c>
      <c r="BYT24" s="30">
        <v>1</v>
      </c>
      <c r="BYU24" s="96">
        <v>0</v>
      </c>
      <c r="BYV24" s="57">
        <f t="shared" ref="BYV24:BZD29" si="117">BYT24*BYU24</f>
        <v>0</v>
      </c>
      <c r="BYW24" s="1"/>
      <c r="BYX24" s="13">
        <v>1</v>
      </c>
      <c r="BYY24" s="95" t="s">
        <v>62</v>
      </c>
      <c r="BYZ24" s="56" t="s">
        <v>31</v>
      </c>
      <c r="BZA24" s="29" t="s">
        <v>32</v>
      </c>
      <c r="BZB24" s="30">
        <v>1</v>
      </c>
      <c r="BZC24" s="96">
        <v>0</v>
      </c>
      <c r="BZD24" s="57">
        <f t="shared" si="117"/>
        <v>0</v>
      </c>
      <c r="BZE24" s="1"/>
      <c r="BZF24" s="13">
        <v>1</v>
      </c>
      <c r="BZG24" s="95" t="s">
        <v>62</v>
      </c>
      <c r="BZH24" s="56" t="s">
        <v>31</v>
      </c>
      <c r="BZI24" s="29" t="s">
        <v>32</v>
      </c>
      <c r="BZJ24" s="30">
        <v>1</v>
      </c>
      <c r="BZK24" s="96">
        <v>0</v>
      </c>
      <c r="BZL24" s="57">
        <f t="shared" ref="BZL24:BZT29" si="118">BZJ24*BZK24</f>
        <v>0</v>
      </c>
      <c r="BZM24" s="1"/>
      <c r="BZN24" s="13">
        <v>1</v>
      </c>
      <c r="BZO24" s="95" t="s">
        <v>62</v>
      </c>
      <c r="BZP24" s="56" t="s">
        <v>31</v>
      </c>
      <c r="BZQ24" s="29" t="s">
        <v>32</v>
      </c>
      <c r="BZR24" s="30">
        <v>1</v>
      </c>
      <c r="BZS24" s="96">
        <v>0</v>
      </c>
      <c r="BZT24" s="57">
        <f t="shared" si="118"/>
        <v>0</v>
      </c>
      <c r="BZU24" s="1"/>
      <c r="BZV24" s="13">
        <v>1</v>
      </c>
      <c r="BZW24" s="95" t="s">
        <v>62</v>
      </c>
      <c r="BZX24" s="56" t="s">
        <v>31</v>
      </c>
      <c r="BZY24" s="29" t="s">
        <v>32</v>
      </c>
      <c r="BZZ24" s="30">
        <v>1</v>
      </c>
      <c r="CAA24" s="96">
        <v>0</v>
      </c>
      <c r="CAB24" s="57">
        <f t="shared" ref="CAB24:CAJ29" si="119">BZZ24*CAA24</f>
        <v>0</v>
      </c>
      <c r="CAC24" s="1"/>
      <c r="CAD24" s="13">
        <v>1</v>
      </c>
      <c r="CAE24" s="95" t="s">
        <v>62</v>
      </c>
      <c r="CAF24" s="56" t="s">
        <v>31</v>
      </c>
      <c r="CAG24" s="29" t="s">
        <v>32</v>
      </c>
      <c r="CAH24" s="30">
        <v>1</v>
      </c>
      <c r="CAI24" s="96">
        <v>0</v>
      </c>
      <c r="CAJ24" s="57">
        <f t="shared" si="119"/>
        <v>0</v>
      </c>
      <c r="CAK24" s="1"/>
      <c r="CAL24" s="13">
        <v>1</v>
      </c>
      <c r="CAM24" s="95" t="s">
        <v>62</v>
      </c>
      <c r="CAN24" s="56" t="s">
        <v>31</v>
      </c>
      <c r="CAO24" s="29" t="s">
        <v>32</v>
      </c>
      <c r="CAP24" s="30">
        <v>1</v>
      </c>
      <c r="CAQ24" s="96">
        <v>0</v>
      </c>
      <c r="CAR24" s="57">
        <f t="shared" ref="CAR24:CAZ29" si="120">CAP24*CAQ24</f>
        <v>0</v>
      </c>
      <c r="CAS24" s="1"/>
      <c r="CAT24" s="13">
        <v>1</v>
      </c>
      <c r="CAU24" s="95" t="s">
        <v>62</v>
      </c>
      <c r="CAV24" s="56" t="s">
        <v>31</v>
      </c>
      <c r="CAW24" s="29" t="s">
        <v>32</v>
      </c>
      <c r="CAX24" s="30">
        <v>1</v>
      </c>
      <c r="CAY24" s="96">
        <v>0</v>
      </c>
      <c r="CAZ24" s="57">
        <f t="shared" si="120"/>
        <v>0</v>
      </c>
      <c r="CBA24" s="1"/>
      <c r="CBB24" s="13">
        <v>1</v>
      </c>
      <c r="CBC24" s="95" t="s">
        <v>62</v>
      </c>
      <c r="CBD24" s="56" t="s">
        <v>31</v>
      </c>
      <c r="CBE24" s="29" t="s">
        <v>32</v>
      </c>
      <c r="CBF24" s="30">
        <v>1</v>
      </c>
      <c r="CBG24" s="96">
        <v>0</v>
      </c>
      <c r="CBH24" s="57">
        <f t="shared" ref="CBH24:CBP29" si="121">CBF24*CBG24</f>
        <v>0</v>
      </c>
      <c r="CBI24" s="1"/>
      <c r="CBJ24" s="13">
        <v>1</v>
      </c>
      <c r="CBK24" s="95" t="s">
        <v>62</v>
      </c>
      <c r="CBL24" s="56" t="s">
        <v>31</v>
      </c>
      <c r="CBM24" s="29" t="s">
        <v>32</v>
      </c>
      <c r="CBN24" s="30">
        <v>1</v>
      </c>
      <c r="CBO24" s="96">
        <v>0</v>
      </c>
      <c r="CBP24" s="57">
        <f t="shared" si="121"/>
        <v>0</v>
      </c>
      <c r="CBQ24" s="1"/>
      <c r="CBR24" s="13">
        <v>1</v>
      </c>
      <c r="CBS24" s="95" t="s">
        <v>62</v>
      </c>
      <c r="CBT24" s="56" t="s">
        <v>31</v>
      </c>
      <c r="CBU24" s="29" t="s">
        <v>32</v>
      </c>
      <c r="CBV24" s="30">
        <v>1</v>
      </c>
      <c r="CBW24" s="96">
        <v>0</v>
      </c>
      <c r="CBX24" s="57">
        <f t="shared" ref="CBX24:CCF29" si="122">CBV24*CBW24</f>
        <v>0</v>
      </c>
      <c r="CBY24" s="1"/>
      <c r="CBZ24" s="13">
        <v>1</v>
      </c>
      <c r="CCA24" s="95" t="s">
        <v>62</v>
      </c>
      <c r="CCB24" s="56" t="s">
        <v>31</v>
      </c>
      <c r="CCC24" s="29" t="s">
        <v>32</v>
      </c>
      <c r="CCD24" s="30">
        <v>1</v>
      </c>
      <c r="CCE24" s="96">
        <v>0</v>
      </c>
      <c r="CCF24" s="57">
        <f t="shared" si="122"/>
        <v>0</v>
      </c>
      <c r="CCG24" s="1"/>
      <c r="CCH24" s="13">
        <v>1</v>
      </c>
      <c r="CCI24" s="95" t="s">
        <v>62</v>
      </c>
      <c r="CCJ24" s="56" t="s">
        <v>31</v>
      </c>
      <c r="CCK24" s="29" t="s">
        <v>32</v>
      </c>
      <c r="CCL24" s="30">
        <v>1</v>
      </c>
      <c r="CCM24" s="96">
        <v>0</v>
      </c>
      <c r="CCN24" s="57">
        <f t="shared" ref="CCN24:CCV29" si="123">CCL24*CCM24</f>
        <v>0</v>
      </c>
      <c r="CCO24" s="1"/>
      <c r="CCP24" s="13">
        <v>1</v>
      </c>
      <c r="CCQ24" s="95" t="s">
        <v>62</v>
      </c>
      <c r="CCR24" s="56" t="s">
        <v>31</v>
      </c>
      <c r="CCS24" s="29" t="s">
        <v>32</v>
      </c>
      <c r="CCT24" s="30">
        <v>1</v>
      </c>
      <c r="CCU24" s="96">
        <v>0</v>
      </c>
      <c r="CCV24" s="57">
        <f t="shared" si="123"/>
        <v>0</v>
      </c>
      <c r="CCW24" s="1"/>
      <c r="CCX24" s="13">
        <v>1</v>
      </c>
      <c r="CCY24" s="95" t="s">
        <v>62</v>
      </c>
      <c r="CCZ24" s="56" t="s">
        <v>31</v>
      </c>
      <c r="CDA24" s="29" t="s">
        <v>32</v>
      </c>
      <c r="CDB24" s="30">
        <v>1</v>
      </c>
      <c r="CDC24" s="96">
        <v>0</v>
      </c>
      <c r="CDD24" s="57">
        <f t="shared" ref="CDD24:CDL29" si="124">CDB24*CDC24</f>
        <v>0</v>
      </c>
      <c r="CDE24" s="1"/>
      <c r="CDF24" s="13">
        <v>1</v>
      </c>
      <c r="CDG24" s="95" t="s">
        <v>62</v>
      </c>
      <c r="CDH24" s="56" t="s">
        <v>31</v>
      </c>
      <c r="CDI24" s="29" t="s">
        <v>32</v>
      </c>
      <c r="CDJ24" s="30">
        <v>1</v>
      </c>
      <c r="CDK24" s="96">
        <v>0</v>
      </c>
      <c r="CDL24" s="57">
        <f t="shared" si="124"/>
        <v>0</v>
      </c>
      <c r="CDM24" s="1"/>
      <c r="CDN24" s="13">
        <v>1</v>
      </c>
      <c r="CDO24" s="95" t="s">
        <v>62</v>
      </c>
      <c r="CDP24" s="56" t="s">
        <v>31</v>
      </c>
      <c r="CDQ24" s="29" t="s">
        <v>32</v>
      </c>
      <c r="CDR24" s="30">
        <v>1</v>
      </c>
      <c r="CDS24" s="96">
        <v>0</v>
      </c>
      <c r="CDT24" s="57">
        <f t="shared" ref="CDT24:CEB29" si="125">CDR24*CDS24</f>
        <v>0</v>
      </c>
      <c r="CDU24" s="1"/>
      <c r="CDV24" s="13">
        <v>1</v>
      </c>
      <c r="CDW24" s="95" t="s">
        <v>62</v>
      </c>
      <c r="CDX24" s="56" t="s">
        <v>31</v>
      </c>
      <c r="CDY24" s="29" t="s">
        <v>32</v>
      </c>
      <c r="CDZ24" s="30">
        <v>1</v>
      </c>
      <c r="CEA24" s="96">
        <v>0</v>
      </c>
      <c r="CEB24" s="57">
        <f t="shared" si="125"/>
        <v>0</v>
      </c>
      <c r="CEC24" s="1"/>
      <c r="CED24" s="13">
        <v>1</v>
      </c>
      <c r="CEE24" s="95" t="s">
        <v>62</v>
      </c>
      <c r="CEF24" s="56" t="s">
        <v>31</v>
      </c>
      <c r="CEG24" s="29" t="s">
        <v>32</v>
      </c>
      <c r="CEH24" s="30">
        <v>1</v>
      </c>
      <c r="CEI24" s="96">
        <v>0</v>
      </c>
      <c r="CEJ24" s="57">
        <f t="shared" ref="CEJ24:CER29" si="126">CEH24*CEI24</f>
        <v>0</v>
      </c>
      <c r="CEK24" s="1"/>
      <c r="CEL24" s="13">
        <v>1</v>
      </c>
      <c r="CEM24" s="95" t="s">
        <v>62</v>
      </c>
      <c r="CEN24" s="56" t="s">
        <v>31</v>
      </c>
      <c r="CEO24" s="29" t="s">
        <v>32</v>
      </c>
      <c r="CEP24" s="30">
        <v>1</v>
      </c>
      <c r="CEQ24" s="96">
        <v>0</v>
      </c>
      <c r="CER24" s="57">
        <f t="shared" si="126"/>
        <v>0</v>
      </c>
      <c r="CES24" s="1"/>
      <c r="CET24" s="13">
        <v>1</v>
      </c>
      <c r="CEU24" s="95" t="s">
        <v>62</v>
      </c>
      <c r="CEV24" s="56" t="s">
        <v>31</v>
      </c>
      <c r="CEW24" s="29" t="s">
        <v>32</v>
      </c>
      <c r="CEX24" s="30">
        <v>1</v>
      </c>
      <c r="CEY24" s="96">
        <v>0</v>
      </c>
      <c r="CEZ24" s="57">
        <f t="shared" ref="CEZ24:CFH29" si="127">CEX24*CEY24</f>
        <v>0</v>
      </c>
      <c r="CFA24" s="1"/>
      <c r="CFB24" s="13">
        <v>1</v>
      </c>
      <c r="CFC24" s="95" t="s">
        <v>62</v>
      </c>
      <c r="CFD24" s="56" t="s">
        <v>31</v>
      </c>
      <c r="CFE24" s="29" t="s">
        <v>32</v>
      </c>
      <c r="CFF24" s="30">
        <v>1</v>
      </c>
      <c r="CFG24" s="96">
        <v>0</v>
      </c>
      <c r="CFH24" s="57">
        <f t="shared" si="127"/>
        <v>0</v>
      </c>
      <c r="CFI24" s="1"/>
      <c r="CFJ24" s="13">
        <v>1</v>
      </c>
      <c r="CFK24" s="95" t="s">
        <v>62</v>
      </c>
      <c r="CFL24" s="56" t="s">
        <v>31</v>
      </c>
      <c r="CFM24" s="29" t="s">
        <v>32</v>
      </c>
      <c r="CFN24" s="30">
        <v>1</v>
      </c>
      <c r="CFO24" s="96">
        <v>0</v>
      </c>
      <c r="CFP24" s="57">
        <f t="shared" ref="CFP24:CFX29" si="128">CFN24*CFO24</f>
        <v>0</v>
      </c>
      <c r="CFQ24" s="1"/>
      <c r="CFR24" s="13">
        <v>1</v>
      </c>
      <c r="CFS24" s="95" t="s">
        <v>62</v>
      </c>
      <c r="CFT24" s="56" t="s">
        <v>31</v>
      </c>
      <c r="CFU24" s="29" t="s">
        <v>32</v>
      </c>
      <c r="CFV24" s="30">
        <v>1</v>
      </c>
      <c r="CFW24" s="96">
        <v>0</v>
      </c>
      <c r="CFX24" s="57">
        <f t="shared" si="128"/>
        <v>0</v>
      </c>
      <c r="CFY24" s="1"/>
      <c r="CFZ24" s="13">
        <v>1</v>
      </c>
      <c r="CGA24" s="95" t="s">
        <v>62</v>
      </c>
      <c r="CGB24" s="56" t="s">
        <v>31</v>
      </c>
      <c r="CGC24" s="29" t="s">
        <v>32</v>
      </c>
      <c r="CGD24" s="30">
        <v>1</v>
      </c>
      <c r="CGE24" s="96">
        <v>0</v>
      </c>
      <c r="CGF24" s="57">
        <f t="shared" ref="CGF24:CGN29" si="129">CGD24*CGE24</f>
        <v>0</v>
      </c>
      <c r="CGG24" s="1"/>
      <c r="CGH24" s="13">
        <v>1</v>
      </c>
      <c r="CGI24" s="95" t="s">
        <v>62</v>
      </c>
      <c r="CGJ24" s="56" t="s">
        <v>31</v>
      </c>
      <c r="CGK24" s="29" t="s">
        <v>32</v>
      </c>
      <c r="CGL24" s="30">
        <v>1</v>
      </c>
      <c r="CGM24" s="96">
        <v>0</v>
      </c>
      <c r="CGN24" s="57">
        <f t="shared" si="129"/>
        <v>0</v>
      </c>
      <c r="CGO24" s="1"/>
      <c r="CGP24" s="13">
        <v>1</v>
      </c>
      <c r="CGQ24" s="95" t="s">
        <v>62</v>
      </c>
      <c r="CGR24" s="56" t="s">
        <v>31</v>
      </c>
      <c r="CGS24" s="29" t="s">
        <v>32</v>
      </c>
      <c r="CGT24" s="30">
        <v>1</v>
      </c>
      <c r="CGU24" s="96">
        <v>0</v>
      </c>
      <c r="CGV24" s="57">
        <f t="shared" ref="CGV24:CHD29" si="130">CGT24*CGU24</f>
        <v>0</v>
      </c>
      <c r="CGW24" s="1"/>
      <c r="CGX24" s="13">
        <v>1</v>
      </c>
      <c r="CGY24" s="95" t="s">
        <v>62</v>
      </c>
      <c r="CGZ24" s="56" t="s">
        <v>31</v>
      </c>
      <c r="CHA24" s="29" t="s">
        <v>32</v>
      </c>
      <c r="CHB24" s="30">
        <v>1</v>
      </c>
      <c r="CHC24" s="96">
        <v>0</v>
      </c>
      <c r="CHD24" s="57">
        <f t="shared" si="130"/>
        <v>0</v>
      </c>
      <c r="CHE24" s="1"/>
      <c r="CHF24" s="13">
        <v>1</v>
      </c>
      <c r="CHG24" s="95" t="s">
        <v>62</v>
      </c>
      <c r="CHH24" s="56" t="s">
        <v>31</v>
      </c>
      <c r="CHI24" s="29" t="s">
        <v>32</v>
      </c>
      <c r="CHJ24" s="30">
        <v>1</v>
      </c>
      <c r="CHK24" s="96">
        <v>0</v>
      </c>
      <c r="CHL24" s="57">
        <f t="shared" ref="CHL24:CHT29" si="131">CHJ24*CHK24</f>
        <v>0</v>
      </c>
      <c r="CHM24" s="1"/>
      <c r="CHN24" s="13">
        <v>1</v>
      </c>
      <c r="CHO24" s="95" t="s">
        <v>62</v>
      </c>
      <c r="CHP24" s="56" t="s">
        <v>31</v>
      </c>
      <c r="CHQ24" s="29" t="s">
        <v>32</v>
      </c>
      <c r="CHR24" s="30">
        <v>1</v>
      </c>
      <c r="CHS24" s="96">
        <v>0</v>
      </c>
      <c r="CHT24" s="57">
        <f t="shared" si="131"/>
        <v>0</v>
      </c>
      <c r="CHU24" s="1"/>
      <c r="CHV24" s="13">
        <v>1</v>
      </c>
      <c r="CHW24" s="95" t="s">
        <v>62</v>
      </c>
      <c r="CHX24" s="56" t="s">
        <v>31</v>
      </c>
      <c r="CHY24" s="29" t="s">
        <v>32</v>
      </c>
      <c r="CHZ24" s="30">
        <v>1</v>
      </c>
      <c r="CIA24" s="96">
        <v>0</v>
      </c>
      <c r="CIB24" s="57">
        <f t="shared" ref="CIB24:CIJ29" si="132">CHZ24*CIA24</f>
        <v>0</v>
      </c>
      <c r="CIC24" s="1"/>
      <c r="CID24" s="13">
        <v>1</v>
      </c>
      <c r="CIE24" s="95" t="s">
        <v>62</v>
      </c>
      <c r="CIF24" s="56" t="s">
        <v>31</v>
      </c>
      <c r="CIG24" s="29" t="s">
        <v>32</v>
      </c>
      <c r="CIH24" s="30">
        <v>1</v>
      </c>
      <c r="CII24" s="96">
        <v>0</v>
      </c>
      <c r="CIJ24" s="57">
        <f t="shared" si="132"/>
        <v>0</v>
      </c>
      <c r="CIK24" s="1"/>
      <c r="CIL24" s="13">
        <v>1</v>
      </c>
      <c r="CIM24" s="95" t="s">
        <v>62</v>
      </c>
      <c r="CIN24" s="56" t="s">
        <v>31</v>
      </c>
      <c r="CIO24" s="29" t="s">
        <v>32</v>
      </c>
      <c r="CIP24" s="30">
        <v>1</v>
      </c>
      <c r="CIQ24" s="96">
        <v>0</v>
      </c>
      <c r="CIR24" s="57">
        <f t="shared" ref="CIR24:CIZ29" si="133">CIP24*CIQ24</f>
        <v>0</v>
      </c>
      <c r="CIS24" s="1"/>
      <c r="CIT24" s="13">
        <v>1</v>
      </c>
      <c r="CIU24" s="95" t="s">
        <v>62</v>
      </c>
      <c r="CIV24" s="56" t="s">
        <v>31</v>
      </c>
      <c r="CIW24" s="29" t="s">
        <v>32</v>
      </c>
      <c r="CIX24" s="30">
        <v>1</v>
      </c>
      <c r="CIY24" s="96">
        <v>0</v>
      </c>
      <c r="CIZ24" s="57">
        <f t="shared" si="133"/>
        <v>0</v>
      </c>
      <c r="CJA24" s="1"/>
      <c r="CJB24" s="13">
        <v>1</v>
      </c>
      <c r="CJC24" s="95" t="s">
        <v>62</v>
      </c>
      <c r="CJD24" s="56" t="s">
        <v>31</v>
      </c>
      <c r="CJE24" s="29" t="s">
        <v>32</v>
      </c>
      <c r="CJF24" s="30">
        <v>1</v>
      </c>
      <c r="CJG24" s="96">
        <v>0</v>
      </c>
      <c r="CJH24" s="57">
        <f t="shared" ref="CJH24:CJP29" si="134">CJF24*CJG24</f>
        <v>0</v>
      </c>
      <c r="CJI24" s="1"/>
      <c r="CJJ24" s="13">
        <v>1</v>
      </c>
      <c r="CJK24" s="95" t="s">
        <v>62</v>
      </c>
      <c r="CJL24" s="56" t="s">
        <v>31</v>
      </c>
      <c r="CJM24" s="29" t="s">
        <v>32</v>
      </c>
      <c r="CJN24" s="30">
        <v>1</v>
      </c>
      <c r="CJO24" s="96">
        <v>0</v>
      </c>
      <c r="CJP24" s="57">
        <f t="shared" si="134"/>
        <v>0</v>
      </c>
      <c r="CJQ24" s="1"/>
      <c r="CJR24" s="13">
        <v>1</v>
      </c>
      <c r="CJS24" s="95" t="s">
        <v>62</v>
      </c>
      <c r="CJT24" s="56" t="s">
        <v>31</v>
      </c>
      <c r="CJU24" s="29" t="s">
        <v>32</v>
      </c>
      <c r="CJV24" s="30">
        <v>1</v>
      </c>
      <c r="CJW24" s="96">
        <v>0</v>
      </c>
      <c r="CJX24" s="57">
        <f t="shared" ref="CJX24:CKF29" si="135">CJV24*CJW24</f>
        <v>0</v>
      </c>
      <c r="CJY24" s="1"/>
      <c r="CJZ24" s="13">
        <v>1</v>
      </c>
      <c r="CKA24" s="95" t="s">
        <v>62</v>
      </c>
      <c r="CKB24" s="56" t="s">
        <v>31</v>
      </c>
      <c r="CKC24" s="29" t="s">
        <v>32</v>
      </c>
      <c r="CKD24" s="30">
        <v>1</v>
      </c>
      <c r="CKE24" s="96">
        <v>0</v>
      </c>
      <c r="CKF24" s="57">
        <f t="shared" si="135"/>
        <v>0</v>
      </c>
      <c r="CKG24" s="1"/>
      <c r="CKH24" s="13">
        <v>1</v>
      </c>
      <c r="CKI24" s="95" t="s">
        <v>62</v>
      </c>
      <c r="CKJ24" s="56" t="s">
        <v>31</v>
      </c>
      <c r="CKK24" s="29" t="s">
        <v>32</v>
      </c>
      <c r="CKL24" s="30">
        <v>1</v>
      </c>
      <c r="CKM24" s="96">
        <v>0</v>
      </c>
      <c r="CKN24" s="57">
        <f t="shared" ref="CKN24:CKV29" si="136">CKL24*CKM24</f>
        <v>0</v>
      </c>
      <c r="CKO24" s="1"/>
      <c r="CKP24" s="13">
        <v>1</v>
      </c>
      <c r="CKQ24" s="95" t="s">
        <v>62</v>
      </c>
      <c r="CKR24" s="56" t="s">
        <v>31</v>
      </c>
      <c r="CKS24" s="29" t="s">
        <v>32</v>
      </c>
      <c r="CKT24" s="30">
        <v>1</v>
      </c>
      <c r="CKU24" s="96">
        <v>0</v>
      </c>
      <c r="CKV24" s="57">
        <f t="shared" si="136"/>
        <v>0</v>
      </c>
      <c r="CKW24" s="1"/>
      <c r="CKX24" s="13">
        <v>1</v>
      </c>
      <c r="CKY24" s="95" t="s">
        <v>62</v>
      </c>
      <c r="CKZ24" s="56" t="s">
        <v>31</v>
      </c>
      <c r="CLA24" s="29" t="s">
        <v>32</v>
      </c>
      <c r="CLB24" s="30">
        <v>1</v>
      </c>
      <c r="CLC24" s="96">
        <v>0</v>
      </c>
      <c r="CLD24" s="57">
        <f t="shared" ref="CLD24:CLL29" si="137">CLB24*CLC24</f>
        <v>0</v>
      </c>
      <c r="CLE24" s="1"/>
      <c r="CLF24" s="13">
        <v>1</v>
      </c>
      <c r="CLG24" s="95" t="s">
        <v>62</v>
      </c>
      <c r="CLH24" s="56" t="s">
        <v>31</v>
      </c>
      <c r="CLI24" s="29" t="s">
        <v>32</v>
      </c>
      <c r="CLJ24" s="30">
        <v>1</v>
      </c>
      <c r="CLK24" s="96">
        <v>0</v>
      </c>
      <c r="CLL24" s="57">
        <f t="shared" si="137"/>
        <v>0</v>
      </c>
      <c r="CLM24" s="1"/>
      <c r="CLN24" s="13">
        <v>1</v>
      </c>
      <c r="CLO24" s="95" t="s">
        <v>62</v>
      </c>
      <c r="CLP24" s="56" t="s">
        <v>31</v>
      </c>
      <c r="CLQ24" s="29" t="s">
        <v>32</v>
      </c>
      <c r="CLR24" s="30">
        <v>1</v>
      </c>
      <c r="CLS24" s="96">
        <v>0</v>
      </c>
      <c r="CLT24" s="57">
        <f t="shared" ref="CLT24:CMB29" si="138">CLR24*CLS24</f>
        <v>0</v>
      </c>
      <c r="CLU24" s="1"/>
      <c r="CLV24" s="13">
        <v>1</v>
      </c>
      <c r="CLW24" s="95" t="s">
        <v>62</v>
      </c>
      <c r="CLX24" s="56" t="s">
        <v>31</v>
      </c>
      <c r="CLY24" s="29" t="s">
        <v>32</v>
      </c>
      <c r="CLZ24" s="30">
        <v>1</v>
      </c>
      <c r="CMA24" s="96">
        <v>0</v>
      </c>
      <c r="CMB24" s="57">
        <f t="shared" si="138"/>
        <v>0</v>
      </c>
      <c r="CMC24" s="1"/>
      <c r="CMD24" s="13">
        <v>1</v>
      </c>
      <c r="CME24" s="95" t="s">
        <v>62</v>
      </c>
      <c r="CMF24" s="56" t="s">
        <v>31</v>
      </c>
      <c r="CMG24" s="29" t="s">
        <v>32</v>
      </c>
      <c r="CMH24" s="30">
        <v>1</v>
      </c>
      <c r="CMI24" s="96">
        <v>0</v>
      </c>
      <c r="CMJ24" s="57">
        <f t="shared" ref="CMJ24:CMR29" si="139">CMH24*CMI24</f>
        <v>0</v>
      </c>
      <c r="CMK24" s="1"/>
      <c r="CML24" s="13">
        <v>1</v>
      </c>
      <c r="CMM24" s="95" t="s">
        <v>62</v>
      </c>
      <c r="CMN24" s="56" t="s">
        <v>31</v>
      </c>
      <c r="CMO24" s="29" t="s">
        <v>32</v>
      </c>
      <c r="CMP24" s="30">
        <v>1</v>
      </c>
      <c r="CMQ24" s="96">
        <v>0</v>
      </c>
      <c r="CMR24" s="57">
        <f t="shared" si="139"/>
        <v>0</v>
      </c>
      <c r="CMS24" s="1"/>
      <c r="CMT24" s="13">
        <v>1</v>
      </c>
      <c r="CMU24" s="95" t="s">
        <v>62</v>
      </c>
      <c r="CMV24" s="56" t="s">
        <v>31</v>
      </c>
      <c r="CMW24" s="29" t="s">
        <v>32</v>
      </c>
      <c r="CMX24" s="30">
        <v>1</v>
      </c>
      <c r="CMY24" s="96">
        <v>0</v>
      </c>
      <c r="CMZ24" s="57">
        <f t="shared" ref="CMZ24:CNH29" si="140">CMX24*CMY24</f>
        <v>0</v>
      </c>
      <c r="CNA24" s="1"/>
      <c r="CNB24" s="13">
        <v>1</v>
      </c>
      <c r="CNC24" s="95" t="s">
        <v>62</v>
      </c>
      <c r="CND24" s="56" t="s">
        <v>31</v>
      </c>
      <c r="CNE24" s="29" t="s">
        <v>32</v>
      </c>
      <c r="CNF24" s="30">
        <v>1</v>
      </c>
      <c r="CNG24" s="96">
        <v>0</v>
      </c>
      <c r="CNH24" s="57">
        <f t="shared" si="140"/>
        <v>0</v>
      </c>
      <c r="CNI24" s="1"/>
      <c r="CNJ24" s="13">
        <v>1</v>
      </c>
      <c r="CNK24" s="95" t="s">
        <v>62</v>
      </c>
      <c r="CNL24" s="56" t="s">
        <v>31</v>
      </c>
      <c r="CNM24" s="29" t="s">
        <v>32</v>
      </c>
      <c r="CNN24" s="30">
        <v>1</v>
      </c>
      <c r="CNO24" s="96">
        <v>0</v>
      </c>
      <c r="CNP24" s="57">
        <f t="shared" ref="CNP24:CNX29" si="141">CNN24*CNO24</f>
        <v>0</v>
      </c>
      <c r="CNQ24" s="1"/>
      <c r="CNR24" s="13">
        <v>1</v>
      </c>
      <c r="CNS24" s="95" t="s">
        <v>62</v>
      </c>
      <c r="CNT24" s="56" t="s">
        <v>31</v>
      </c>
      <c r="CNU24" s="29" t="s">
        <v>32</v>
      </c>
      <c r="CNV24" s="30">
        <v>1</v>
      </c>
      <c r="CNW24" s="96">
        <v>0</v>
      </c>
      <c r="CNX24" s="57">
        <f t="shared" si="141"/>
        <v>0</v>
      </c>
      <c r="CNY24" s="1"/>
      <c r="CNZ24" s="13">
        <v>1</v>
      </c>
      <c r="COA24" s="95" t="s">
        <v>62</v>
      </c>
      <c r="COB24" s="56" t="s">
        <v>31</v>
      </c>
      <c r="COC24" s="29" t="s">
        <v>32</v>
      </c>
      <c r="COD24" s="30">
        <v>1</v>
      </c>
      <c r="COE24" s="96">
        <v>0</v>
      </c>
      <c r="COF24" s="57">
        <f t="shared" ref="COF24:CON29" si="142">COD24*COE24</f>
        <v>0</v>
      </c>
      <c r="COG24" s="1"/>
      <c r="COH24" s="13">
        <v>1</v>
      </c>
      <c r="COI24" s="95" t="s">
        <v>62</v>
      </c>
      <c r="COJ24" s="56" t="s">
        <v>31</v>
      </c>
      <c r="COK24" s="29" t="s">
        <v>32</v>
      </c>
      <c r="COL24" s="30">
        <v>1</v>
      </c>
      <c r="COM24" s="96">
        <v>0</v>
      </c>
      <c r="CON24" s="57">
        <f t="shared" si="142"/>
        <v>0</v>
      </c>
      <c r="COO24" s="1"/>
      <c r="COP24" s="13">
        <v>1</v>
      </c>
      <c r="COQ24" s="95" t="s">
        <v>62</v>
      </c>
      <c r="COR24" s="56" t="s">
        <v>31</v>
      </c>
      <c r="COS24" s="29" t="s">
        <v>32</v>
      </c>
      <c r="COT24" s="30">
        <v>1</v>
      </c>
      <c r="COU24" s="96">
        <v>0</v>
      </c>
      <c r="COV24" s="57">
        <f t="shared" ref="COV24:CPD29" si="143">COT24*COU24</f>
        <v>0</v>
      </c>
      <c r="COW24" s="1"/>
      <c r="COX24" s="13">
        <v>1</v>
      </c>
      <c r="COY24" s="95" t="s">
        <v>62</v>
      </c>
      <c r="COZ24" s="56" t="s">
        <v>31</v>
      </c>
      <c r="CPA24" s="29" t="s">
        <v>32</v>
      </c>
      <c r="CPB24" s="30">
        <v>1</v>
      </c>
      <c r="CPC24" s="96">
        <v>0</v>
      </c>
      <c r="CPD24" s="57">
        <f t="shared" si="143"/>
        <v>0</v>
      </c>
      <c r="CPE24" s="1"/>
      <c r="CPF24" s="13">
        <v>1</v>
      </c>
      <c r="CPG24" s="95" t="s">
        <v>62</v>
      </c>
      <c r="CPH24" s="56" t="s">
        <v>31</v>
      </c>
      <c r="CPI24" s="29" t="s">
        <v>32</v>
      </c>
      <c r="CPJ24" s="30">
        <v>1</v>
      </c>
      <c r="CPK24" s="96">
        <v>0</v>
      </c>
      <c r="CPL24" s="57">
        <f t="shared" ref="CPL24:CPT29" si="144">CPJ24*CPK24</f>
        <v>0</v>
      </c>
      <c r="CPM24" s="1"/>
      <c r="CPN24" s="13">
        <v>1</v>
      </c>
      <c r="CPO24" s="95" t="s">
        <v>62</v>
      </c>
      <c r="CPP24" s="56" t="s">
        <v>31</v>
      </c>
      <c r="CPQ24" s="29" t="s">
        <v>32</v>
      </c>
      <c r="CPR24" s="30">
        <v>1</v>
      </c>
      <c r="CPS24" s="96">
        <v>0</v>
      </c>
      <c r="CPT24" s="57">
        <f t="shared" si="144"/>
        <v>0</v>
      </c>
      <c r="CPU24" s="1"/>
      <c r="CPV24" s="13">
        <v>1</v>
      </c>
      <c r="CPW24" s="95" t="s">
        <v>62</v>
      </c>
      <c r="CPX24" s="56" t="s">
        <v>31</v>
      </c>
      <c r="CPY24" s="29" t="s">
        <v>32</v>
      </c>
      <c r="CPZ24" s="30">
        <v>1</v>
      </c>
      <c r="CQA24" s="96">
        <v>0</v>
      </c>
      <c r="CQB24" s="57">
        <f t="shared" ref="CQB24:CQJ29" si="145">CPZ24*CQA24</f>
        <v>0</v>
      </c>
      <c r="CQC24" s="1"/>
      <c r="CQD24" s="13">
        <v>1</v>
      </c>
      <c r="CQE24" s="95" t="s">
        <v>62</v>
      </c>
      <c r="CQF24" s="56" t="s">
        <v>31</v>
      </c>
      <c r="CQG24" s="29" t="s">
        <v>32</v>
      </c>
      <c r="CQH24" s="30">
        <v>1</v>
      </c>
      <c r="CQI24" s="96">
        <v>0</v>
      </c>
      <c r="CQJ24" s="57">
        <f t="shared" si="145"/>
        <v>0</v>
      </c>
      <c r="CQK24" s="1"/>
      <c r="CQL24" s="13">
        <v>1</v>
      </c>
      <c r="CQM24" s="95" t="s">
        <v>62</v>
      </c>
      <c r="CQN24" s="56" t="s">
        <v>31</v>
      </c>
      <c r="CQO24" s="29" t="s">
        <v>32</v>
      </c>
      <c r="CQP24" s="30">
        <v>1</v>
      </c>
      <c r="CQQ24" s="96">
        <v>0</v>
      </c>
      <c r="CQR24" s="57">
        <f t="shared" ref="CQR24:CQZ29" si="146">CQP24*CQQ24</f>
        <v>0</v>
      </c>
      <c r="CQS24" s="1"/>
      <c r="CQT24" s="13">
        <v>1</v>
      </c>
      <c r="CQU24" s="95" t="s">
        <v>62</v>
      </c>
      <c r="CQV24" s="56" t="s">
        <v>31</v>
      </c>
      <c r="CQW24" s="29" t="s">
        <v>32</v>
      </c>
      <c r="CQX24" s="30">
        <v>1</v>
      </c>
      <c r="CQY24" s="96">
        <v>0</v>
      </c>
      <c r="CQZ24" s="57">
        <f t="shared" si="146"/>
        <v>0</v>
      </c>
      <c r="CRA24" s="1"/>
      <c r="CRB24" s="13">
        <v>1</v>
      </c>
      <c r="CRC24" s="95" t="s">
        <v>62</v>
      </c>
      <c r="CRD24" s="56" t="s">
        <v>31</v>
      </c>
      <c r="CRE24" s="29" t="s">
        <v>32</v>
      </c>
      <c r="CRF24" s="30">
        <v>1</v>
      </c>
      <c r="CRG24" s="96">
        <v>0</v>
      </c>
      <c r="CRH24" s="57">
        <f t="shared" ref="CRH24:CRP29" si="147">CRF24*CRG24</f>
        <v>0</v>
      </c>
      <c r="CRI24" s="1"/>
      <c r="CRJ24" s="13">
        <v>1</v>
      </c>
      <c r="CRK24" s="95" t="s">
        <v>62</v>
      </c>
      <c r="CRL24" s="56" t="s">
        <v>31</v>
      </c>
      <c r="CRM24" s="29" t="s">
        <v>32</v>
      </c>
      <c r="CRN24" s="30">
        <v>1</v>
      </c>
      <c r="CRO24" s="96">
        <v>0</v>
      </c>
      <c r="CRP24" s="57">
        <f t="shared" si="147"/>
        <v>0</v>
      </c>
      <c r="CRQ24" s="1"/>
      <c r="CRR24" s="13">
        <v>1</v>
      </c>
      <c r="CRS24" s="95" t="s">
        <v>62</v>
      </c>
      <c r="CRT24" s="56" t="s">
        <v>31</v>
      </c>
      <c r="CRU24" s="29" t="s">
        <v>32</v>
      </c>
      <c r="CRV24" s="30">
        <v>1</v>
      </c>
      <c r="CRW24" s="96">
        <v>0</v>
      </c>
      <c r="CRX24" s="57">
        <f t="shared" ref="CRX24:CSF29" si="148">CRV24*CRW24</f>
        <v>0</v>
      </c>
      <c r="CRY24" s="1"/>
      <c r="CRZ24" s="13">
        <v>1</v>
      </c>
      <c r="CSA24" s="95" t="s">
        <v>62</v>
      </c>
      <c r="CSB24" s="56" t="s">
        <v>31</v>
      </c>
      <c r="CSC24" s="29" t="s">
        <v>32</v>
      </c>
      <c r="CSD24" s="30">
        <v>1</v>
      </c>
      <c r="CSE24" s="96">
        <v>0</v>
      </c>
      <c r="CSF24" s="57">
        <f t="shared" si="148"/>
        <v>0</v>
      </c>
      <c r="CSG24" s="1"/>
      <c r="CSH24" s="13">
        <v>1</v>
      </c>
      <c r="CSI24" s="95" t="s">
        <v>62</v>
      </c>
      <c r="CSJ24" s="56" t="s">
        <v>31</v>
      </c>
      <c r="CSK24" s="29" t="s">
        <v>32</v>
      </c>
      <c r="CSL24" s="30">
        <v>1</v>
      </c>
      <c r="CSM24" s="96">
        <v>0</v>
      </c>
      <c r="CSN24" s="57">
        <f t="shared" ref="CSN24:CSV29" si="149">CSL24*CSM24</f>
        <v>0</v>
      </c>
      <c r="CSO24" s="1"/>
      <c r="CSP24" s="13">
        <v>1</v>
      </c>
      <c r="CSQ24" s="95" t="s">
        <v>62</v>
      </c>
      <c r="CSR24" s="56" t="s">
        <v>31</v>
      </c>
      <c r="CSS24" s="29" t="s">
        <v>32</v>
      </c>
      <c r="CST24" s="30">
        <v>1</v>
      </c>
      <c r="CSU24" s="96">
        <v>0</v>
      </c>
      <c r="CSV24" s="57">
        <f t="shared" si="149"/>
        <v>0</v>
      </c>
      <c r="CSW24" s="1"/>
      <c r="CSX24" s="13">
        <v>1</v>
      </c>
      <c r="CSY24" s="95" t="s">
        <v>62</v>
      </c>
      <c r="CSZ24" s="56" t="s">
        <v>31</v>
      </c>
      <c r="CTA24" s="29" t="s">
        <v>32</v>
      </c>
      <c r="CTB24" s="30">
        <v>1</v>
      </c>
      <c r="CTC24" s="96">
        <v>0</v>
      </c>
      <c r="CTD24" s="57">
        <f t="shared" ref="CTD24:CTL29" si="150">CTB24*CTC24</f>
        <v>0</v>
      </c>
      <c r="CTE24" s="1"/>
      <c r="CTF24" s="13">
        <v>1</v>
      </c>
      <c r="CTG24" s="95" t="s">
        <v>62</v>
      </c>
      <c r="CTH24" s="56" t="s">
        <v>31</v>
      </c>
      <c r="CTI24" s="29" t="s">
        <v>32</v>
      </c>
      <c r="CTJ24" s="30">
        <v>1</v>
      </c>
      <c r="CTK24" s="96">
        <v>0</v>
      </c>
      <c r="CTL24" s="57">
        <f t="shared" si="150"/>
        <v>0</v>
      </c>
      <c r="CTM24" s="1"/>
      <c r="CTN24" s="13">
        <v>1</v>
      </c>
      <c r="CTO24" s="95" t="s">
        <v>62</v>
      </c>
      <c r="CTP24" s="56" t="s">
        <v>31</v>
      </c>
      <c r="CTQ24" s="29" t="s">
        <v>32</v>
      </c>
      <c r="CTR24" s="30">
        <v>1</v>
      </c>
      <c r="CTS24" s="96">
        <v>0</v>
      </c>
      <c r="CTT24" s="57">
        <f t="shared" ref="CTT24:CUB29" si="151">CTR24*CTS24</f>
        <v>0</v>
      </c>
      <c r="CTU24" s="1"/>
      <c r="CTV24" s="13">
        <v>1</v>
      </c>
      <c r="CTW24" s="95" t="s">
        <v>62</v>
      </c>
      <c r="CTX24" s="56" t="s">
        <v>31</v>
      </c>
      <c r="CTY24" s="29" t="s">
        <v>32</v>
      </c>
      <c r="CTZ24" s="30">
        <v>1</v>
      </c>
      <c r="CUA24" s="96">
        <v>0</v>
      </c>
      <c r="CUB24" s="57">
        <f t="shared" si="151"/>
        <v>0</v>
      </c>
      <c r="CUC24" s="1"/>
      <c r="CUD24" s="13">
        <v>1</v>
      </c>
      <c r="CUE24" s="95" t="s">
        <v>62</v>
      </c>
      <c r="CUF24" s="56" t="s">
        <v>31</v>
      </c>
      <c r="CUG24" s="29" t="s">
        <v>32</v>
      </c>
      <c r="CUH24" s="30">
        <v>1</v>
      </c>
      <c r="CUI24" s="96">
        <v>0</v>
      </c>
      <c r="CUJ24" s="57">
        <f t="shared" ref="CUJ24:CUR29" si="152">CUH24*CUI24</f>
        <v>0</v>
      </c>
      <c r="CUK24" s="1"/>
      <c r="CUL24" s="13">
        <v>1</v>
      </c>
      <c r="CUM24" s="95" t="s">
        <v>62</v>
      </c>
      <c r="CUN24" s="56" t="s">
        <v>31</v>
      </c>
      <c r="CUO24" s="29" t="s">
        <v>32</v>
      </c>
      <c r="CUP24" s="30">
        <v>1</v>
      </c>
      <c r="CUQ24" s="96">
        <v>0</v>
      </c>
      <c r="CUR24" s="57">
        <f t="shared" si="152"/>
        <v>0</v>
      </c>
      <c r="CUS24" s="1"/>
      <c r="CUT24" s="13">
        <v>1</v>
      </c>
      <c r="CUU24" s="95" t="s">
        <v>62</v>
      </c>
      <c r="CUV24" s="56" t="s">
        <v>31</v>
      </c>
      <c r="CUW24" s="29" t="s">
        <v>32</v>
      </c>
      <c r="CUX24" s="30">
        <v>1</v>
      </c>
      <c r="CUY24" s="96">
        <v>0</v>
      </c>
      <c r="CUZ24" s="57">
        <f t="shared" ref="CUZ24:CVH29" si="153">CUX24*CUY24</f>
        <v>0</v>
      </c>
      <c r="CVA24" s="1"/>
      <c r="CVB24" s="13">
        <v>1</v>
      </c>
      <c r="CVC24" s="95" t="s">
        <v>62</v>
      </c>
      <c r="CVD24" s="56" t="s">
        <v>31</v>
      </c>
      <c r="CVE24" s="29" t="s">
        <v>32</v>
      </c>
      <c r="CVF24" s="30">
        <v>1</v>
      </c>
      <c r="CVG24" s="96">
        <v>0</v>
      </c>
      <c r="CVH24" s="57">
        <f t="shared" si="153"/>
        <v>0</v>
      </c>
      <c r="CVI24" s="1"/>
      <c r="CVJ24" s="13">
        <v>1</v>
      </c>
      <c r="CVK24" s="95" t="s">
        <v>62</v>
      </c>
      <c r="CVL24" s="56" t="s">
        <v>31</v>
      </c>
      <c r="CVM24" s="29" t="s">
        <v>32</v>
      </c>
      <c r="CVN24" s="30">
        <v>1</v>
      </c>
      <c r="CVO24" s="96">
        <v>0</v>
      </c>
      <c r="CVP24" s="57">
        <f t="shared" ref="CVP24:CVX29" si="154">CVN24*CVO24</f>
        <v>0</v>
      </c>
      <c r="CVQ24" s="1"/>
      <c r="CVR24" s="13">
        <v>1</v>
      </c>
      <c r="CVS24" s="95" t="s">
        <v>62</v>
      </c>
      <c r="CVT24" s="56" t="s">
        <v>31</v>
      </c>
      <c r="CVU24" s="29" t="s">
        <v>32</v>
      </c>
      <c r="CVV24" s="30">
        <v>1</v>
      </c>
      <c r="CVW24" s="96">
        <v>0</v>
      </c>
      <c r="CVX24" s="57">
        <f t="shared" si="154"/>
        <v>0</v>
      </c>
      <c r="CVY24" s="1"/>
      <c r="CVZ24" s="13">
        <v>1</v>
      </c>
      <c r="CWA24" s="95" t="s">
        <v>62</v>
      </c>
      <c r="CWB24" s="56" t="s">
        <v>31</v>
      </c>
      <c r="CWC24" s="29" t="s">
        <v>32</v>
      </c>
      <c r="CWD24" s="30">
        <v>1</v>
      </c>
      <c r="CWE24" s="96">
        <v>0</v>
      </c>
      <c r="CWF24" s="57">
        <f t="shared" ref="CWF24:CWN29" si="155">CWD24*CWE24</f>
        <v>0</v>
      </c>
      <c r="CWG24" s="1"/>
      <c r="CWH24" s="13">
        <v>1</v>
      </c>
      <c r="CWI24" s="95" t="s">
        <v>62</v>
      </c>
      <c r="CWJ24" s="56" t="s">
        <v>31</v>
      </c>
      <c r="CWK24" s="29" t="s">
        <v>32</v>
      </c>
      <c r="CWL24" s="30">
        <v>1</v>
      </c>
      <c r="CWM24" s="96">
        <v>0</v>
      </c>
      <c r="CWN24" s="57">
        <f t="shared" si="155"/>
        <v>0</v>
      </c>
      <c r="CWO24" s="1"/>
      <c r="CWP24" s="13">
        <v>1</v>
      </c>
      <c r="CWQ24" s="95" t="s">
        <v>62</v>
      </c>
      <c r="CWR24" s="56" t="s">
        <v>31</v>
      </c>
      <c r="CWS24" s="29" t="s">
        <v>32</v>
      </c>
      <c r="CWT24" s="30">
        <v>1</v>
      </c>
      <c r="CWU24" s="96">
        <v>0</v>
      </c>
      <c r="CWV24" s="57">
        <f t="shared" ref="CWV24:CXD29" si="156">CWT24*CWU24</f>
        <v>0</v>
      </c>
      <c r="CWW24" s="1"/>
      <c r="CWX24" s="13">
        <v>1</v>
      </c>
      <c r="CWY24" s="95" t="s">
        <v>62</v>
      </c>
      <c r="CWZ24" s="56" t="s">
        <v>31</v>
      </c>
      <c r="CXA24" s="29" t="s">
        <v>32</v>
      </c>
      <c r="CXB24" s="30">
        <v>1</v>
      </c>
      <c r="CXC24" s="96">
        <v>0</v>
      </c>
      <c r="CXD24" s="57">
        <f t="shared" si="156"/>
        <v>0</v>
      </c>
      <c r="CXE24" s="1"/>
      <c r="CXF24" s="13">
        <v>1</v>
      </c>
      <c r="CXG24" s="95" t="s">
        <v>62</v>
      </c>
      <c r="CXH24" s="56" t="s">
        <v>31</v>
      </c>
      <c r="CXI24" s="29" t="s">
        <v>32</v>
      </c>
      <c r="CXJ24" s="30">
        <v>1</v>
      </c>
      <c r="CXK24" s="96">
        <v>0</v>
      </c>
      <c r="CXL24" s="57">
        <f t="shared" ref="CXL24:CXT29" si="157">CXJ24*CXK24</f>
        <v>0</v>
      </c>
      <c r="CXM24" s="1"/>
      <c r="CXN24" s="13">
        <v>1</v>
      </c>
      <c r="CXO24" s="95" t="s">
        <v>62</v>
      </c>
      <c r="CXP24" s="56" t="s">
        <v>31</v>
      </c>
      <c r="CXQ24" s="29" t="s">
        <v>32</v>
      </c>
      <c r="CXR24" s="30">
        <v>1</v>
      </c>
      <c r="CXS24" s="96">
        <v>0</v>
      </c>
      <c r="CXT24" s="57">
        <f t="shared" si="157"/>
        <v>0</v>
      </c>
      <c r="CXU24" s="1"/>
      <c r="CXV24" s="13">
        <v>1</v>
      </c>
      <c r="CXW24" s="95" t="s">
        <v>62</v>
      </c>
      <c r="CXX24" s="56" t="s">
        <v>31</v>
      </c>
      <c r="CXY24" s="29" t="s">
        <v>32</v>
      </c>
      <c r="CXZ24" s="30">
        <v>1</v>
      </c>
      <c r="CYA24" s="96">
        <v>0</v>
      </c>
      <c r="CYB24" s="57">
        <f t="shared" ref="CYB24:CYJ29" si="158">CXZ24*CYA24</f>
        <v>0</v>
      </c>
      <c r="CYC24" s="1"/>
      <c r="CYD24" s="13">
        <v>1</v>
      </c>
      <c r="CYE24" s="95" t="s">
        <v>62</v>
      </c>
      <c r="CYF24" s="56" t="s">
        <v>31</v>
      </c>
      <c r="CYG24" s="29" t="s">
        <v>32</v>
      </c>
      <c r="CYH24" s="30">
        <v>1</v>
      </c>
      <c r="CYI24" s="96">
        <v>0</v>
      </c>
      <c r="CYJ24" s="57">
        <f t="shared" si="158"/>
        <v>0</v>
      </c>
      <c r="CYK24" s="1"/>
      <c r="CYL24" s="13">
        <v>1</v>
      </c>
      <c r="CYM24" s="95" t="s">
        <v>62</v>
      </c>
      <c r="CYN24" s="56" t="s">
        <v>31</v>
      </c>
      <c r="CYO24" s="29" t="s">
        <v>32</v>
      </c>
      <c r="CYP24" s="30">
        <v>1</v>
      </c>
      <c r="CYQ24" s="96">
        <v>0</v>
      </c>
      <c r="CYR24" s="57">
        <f t="shared" ref="CYR24:CYZ29" si="159">CYP24*CYQ24</f>
        <v>0</v>
      </c>
      <c r="CYS24" s="1"/>
      <c r="CYT24" s="13">
        <v>1</v>
      </c>
      <c r="CYU24" s="95" t="s">
        <v>62</v>
      </c>
      <c r="CYV24" s="56" t="s">
        <v>31</v>
      </c>
      <c r="CYW24" s="29" t="s">
        <v>32</v>
      </c>
      <c r="CYX24" s="30">
        <v>1</v>
      </c>
      <c r="CYY24" s="96">
        <v>0</v>
      </c>
      <c r="CYZ24" s="57">
        <f t="shared" si="159"/>
        <v>0</v>
      </c>
      <c r="CZA24" s="1"/>
      <c r="CZB24" s="13">
        <v>1</v>
      </c>
      <c r="CZC24" s="95" t="s">
        <v>62</v>
      </c>
      <c r="CZD24" s="56" t="s">
        <v>31</v>
      </c>
      <c r="CZE24" s="29" t="s">
        <v>32</v>
      </c>
      <c r="CZF24" s="30">
        <v>1</v>
      </c>
      <c r="CZG24" s="96">
        <v>0</v>
      </c>
      <c r="CZH24" s="57">
        <f t="shared" ref="CZH24:CZP29" si="160">CZF24*CZG24</f>
        <v>0</v>
      </c>
      <c r="CZI24" s="1"/>
      <c r="CZJ24" s="13">
        <v>1</v>
      </c>
      <c r="CZK24" s="95" t="s">
        <v>62</v>
      </c>
      <c r="CZL24" s="56" t="s">
        <v>31</v>
      </c>
      <c r="CZM24" s="29" t="s">
        <v>32</v>
      </c>
      <c r="CZN24" s="30">
        <v>1</v>
      </c>
      <c r="CZO24" s="96">
        <v>0</v>
      </c>
      <c r="CZP24" s="57">
        <f t="shared" si="160"/>
        <v>0</v>
      </c>
      <c r="CZQ24" s="1"/>
      <c r="CZR24" s="13">
        <v>1</v>
      </c>
      <c r="CZS24" s="95" t="s">
        <v>62</v>
      </c>
      <c r="CZT24" s="56" t="s">
        <v>31</v>
      </c>
      <c r="CZU24" s="29" t="s">
        <v>32</v>
      </c>
      <c r="CZV24" s="30">
        <v>1</v>
      </c>
      <c r="CZW24" s="96">
        <v>0</v>
      </c>
      <c r="CZX24" s="57">
        <f t="shared" ref="CZX24:DAF29" si="161">CZV24*CZW24</f>
        <v>0</v>
      </c>
      <c r="CZY24" s="1"/>
      <c r="CZZ24" s="13">
        <v>1</v>
      </c>
      <c r="DAA24" s="95" t="s">
        <v>62</v>
      </c>
      <c r="DAB24" s="56" t="s">
        <v>31</v>
      </c>
      <c r="DAC24" s="29" t="s">
        <v>32</v>
      </c>
      <c r="DAD24" s="30">
        <v>1</v>
      </c>
      <c r="DAE24" s="96">
        <v>0</v>
      </c>
      <c r="DAF24" s="57">
        <f t="shared" si="161"/>
        <v>0</v>
      </c>
      <c r="DAG24" s="1"/>
      <c r="DAH24" s="13">
        <v>1</v>
      </c>
      <c r="DAI24" s="95" t="s">
        <v>62</v>
      </c>
      <c r="DAJ24" s="56" t="s">
        <v>31</v>
      </c>
      <c r="DAK24" s="29" t="s">
        <v>32</v>
      </c>
      <c r="DAL24" s="30">
        <v>1</v>
      </c>
      <c r="DAM24" s="96">
        <v>0</v>
      </c>
      <c r="DAN24" s="57">
        <f t="shared" ref="DAN24:DAV29" si="162">DAL24*DAM24</f>
        <v>0</v>
      </c>
      <c r="DAO24" s="1"/>
      <c r="DAP24" s="13">
        <v>1</v>
      </c>
      <c r="DAQ24" s="95" t="s">
        <v>62</v>
      </c>
      <c r="DAR24" s="56" t="s">
        <v>31</v>
      </c>
      <c r="DAS24" s="29" t="s">
        <v>32</v>
      </c>
      <c r="DAT24" s="30">
        <v>1</v>
      </c>
      <c r="DAU24" s="96">
        <v>0</v>
      </c>
      <c r="DAV24" s="57">
        <f t="shared" si="162"/>
        <v>0</v>
      </c>
      <c r="DAW24" s="1"/>
      <c r="DAX24" s="13">
        <v>1</v>
      </c>
      <c r="DAY24" s="95" t="s">
        <v>62</v>
      </c>
      <c r="DAZ24" s="56" t="s">
        <v>31</v>
      </c>
      <c r="DBA24" s="29" t="s">
        <v>32</v>
      </c>
      <c r="DBB24" s="30">
        <v>1</v>
      </c>
      <c r="DBC24" s="96">
        <v>0</v>
      </c>
      <c r="DBD24" s="57">
        <f t="shared" ref="DBD24:DBL29" si="163">DBB24*DBC24</f>
        <v>0</v>
      </c>
      <c r="DBE24" s="1"/>
      <c r="DBF24" s="13">
        <v>1</v>
      </c>
      <c r="DBG24" s="95" t="s">
        <v>62</v>
      </c>
      <c r="DBH24" s="56" t="s">
        <v>31</v>
      </c>
      <c r="DBI24" s="29" t="s">
        <v>32</v>
      </c>
      <c r="DBJ24" s="30">
        <v>1</v>
      </c>
      <c r="DBK24" s="96">
        <v>0</v>
      </c>
      <c r="DBL24" s="57">
        <f t="shared" si="163"/>
        <v>0</v>
      </c>
      <c r="DBM24" s="1"/>
      <c r="DBN24" s="13">
        <v>1</v>
      </c>
      <c r="DBO24" s="95" t="s">
        <v>62</v>
      </c>
      <c r="DBP24" s="56" t="s">
        <v>31</v>
      </c>
      <c r="DBQ24" s="29" t="s">
        <v>32</v>
      </c>
      <c r="DBR24" s="30">
        <v>1</v>
      </c>
      <c r="DBS24" s="96">
        <v>0</v>
      </c>
      <c r="DBT24" s="57">
        <f t="shared" ref="DBT24:DCB29" si="164">DBR24*DBS24</f>
        <v>0</v>
      </c>
      <c r="DBU24" s="1"/>
      <c r="DBV24" s="13">
        <v>1</v>
      </c>
      <c r="DBW24" s="95" t="s">
        <v>62</v>
      </c>
      <c r="DBX24" s="56" t="s">
        <v>31</v>
      </c>
      <c r="DBY24" s="29" t="s">
        <v>32</v>
      </c>
      <c r="DBZ24" s="30">
        <v>1</v>
      </c>
      <c r="DCA24" s="96">
        <v>0</v>
      </c>
      <c r="DCB24" s="57">
        <f t="shared" si="164"/>
        <v>0</v>
      </c>
      <c r="DCC24" s="1"/>
      <c r="DCD24" s="13">
        <v>1</v>
      </c>
      <c r="DCE24" s="95" t="s">
        <v>62</v>
      </c>
      <c r="DCF24" s="56" t="s">
        <v>31</v>
      </c>
      <c r="DCG24" s="29" t="s">
        <v>32</v>
      </c>
      <c r="DCH24" s="30">
        <v>1</v>
      </c>
      <c r="DCI24" s="96">
        <v>0</v>
      </c>
      <c r="DCJ24" s="57">
        <f t="shared" ref="DCJ24:DCR29" si="165">DCH24*DCI24</f>
        <v>0</v>
      </c>
      <c r="DCK24" s="1"/>
      <c r="DCL24" s="13">
        <v>1</v>
      </c>
      <c r="DCM24" s="95" t="s">
        <v>62</v>
      </c>
      <c r="DCN24" s="56" t="s">
        <v>31</v>
      </c>
      <c r="DCO24" s="29" t="s">
        <v>32</v>
      </c>
      <c r="DCP24" s="30">
        <v>1</v>
      </c>
      <c r="DCQ24" s="96">
        <v>0</v>
      </c>
      <c r="DCR24" s="57">
        <f t="shared" si="165"/>
        <v>0</v>
      </c>
      <c r="DCS24" s="1"/>
      <c r="DCT24" s="13">
        <v>1</v>
      </c>
      <c r="DCU24" s="95" t="s">
        <v>62</v>
      </c>
      <c r="DCV24" s="56" t="s">
        <v>31</v>
      </c>
      <c r="DCW24" s="29" t="s">
        <v>32</v>
      </c>
      <c r="DCX24" s="30">
        <v>1</v>
      </c>
      <c r="DCY24" s="96">
        <v>0</v>
      </c>
      <c r="DCZ24" s="57">
        <f t="shared" ref="DCZ24:DDH29" si="166">DCX24*DCY24</f>
        <v>0</v>
      </c>
      <c r="DDA24" s="1"/>
      <c r="DDB24" s="13">
        <v>1</v>
      </c>
      <c r="DDC24" s="95" t="s">
        <v>62</v>
      </c>
      <c r="DDD24" s="56" t="s">
        <v>31</v>
      </c>
      <c r="DDE24" s="29" t="s">
        <v>32</v>
      </c>
      <c r="DDF24" s="30">
        <v>1</v>
      </c>
      <c r="DDG24" s="96">
        <v>0</v>
      </c>
      <c r="DDH24" s="57">
        <f t="shared" si="166"/>
        <v>0</v>
      </c>
      <c r="DDI24" s="1"/>
      <c r="DDJ24" s="13">
        <v>1</v>
      </c>
      <c r="DDK24" s="95" t="s">
        <v>62</v>
      </c>
      <c r="DDL24" s="56" t="s">
        <v>31</v>
      </c>
      <c r="DDM24" s="29" t="s">
        <v>32</v>
      </c>
      <c r="DDN24" s="30">
        <v>1</v>
      </c>
      <c r="DDO24" s="96">
        <v>0</v>
      </c>
      <c r="DDP24" s="57">
        <f t="shared" ref="DDP24:DDX29" si="167">DDN24*DDO24</f>
        <v>0</v>
      </c>
      <c r="DDQ24" s="1"/>
      <c r="DDR24" s="13">
        <v>1</v>
      </c>
      <c r="DDS24" s="95" t="s">
        <v>62</v>
      </c>
      <c r="DDT24" s="56" t="s">
        <v>31</v>
      </c>
      <c r="DDU24" s="29" t="s">
        <v>32</v>
      </c>
      <c r="DDV24" s="30">
        <v>1</v>
      </c>
      <c r="DDW24" s="96">
        <v>0</v>
      </c>
      <c r="DDX24" s="57">
        <f t="shared" si="167"/>
        <v>0</v>
      </c>
      <c r="DDY24" s="1"/>
      <c r="DDZ24" s="13">
        <v>1</v>
      </c>
      <c r="DEA24" s="95" t="s">
        <v>62</v>
      </c>
      <c r="DEB24" s="56" t="s">
        <v>31</v>
      </c>
      <c r="DEC24" s="29" t="s">
        <v>32</v>
      </c>
      <c r="DED24" s="30">
        <v>1</v>
      </c>
      <c r="DEE24" s="96">
        <v>0</v>
      </c>
      <c r="DEF24" s="57">
        <f t="shared" ref="DEF24:DEN29" si="168">DED24*DEE24</f>
        <v>0</v>
      </c>
      <c r="DEG24" s="1"/>
      <c r="DEH24" s="13">
        <v>1</v>
      </c>
      <c r="DEI24" s="95" t="s">
        <v>62</v>
      </c>
      <c r="DEJ24" s="56" t="s">
        <v>31</v>
      </c>
      <c r="DEK24" s="29" t="s">
        <v>32</v>
      </c>
      <c r="DEL24" s="30">
        <v>1</v>
      </c>
      <c r="DEM24" s="96">
        <v>0</v>
      </c>
      <c r="DEN24" s="57">
        <f t="shared" si="168"/>
        <v>0</v>
      </c>
      <c r="DEO24" s="1"/>
      <c r="DEP24" s="13">
        <v>1</v>
      </c>
      <c r="DEQ24" s="95" t="s">
        <v>62</v>
      </c>
      <c r="DER24" s="56" t="s">
        <v>31</v>
      </c>
      <c r="DES24" s="29" t="s">
        <v>32</v>
      </c>
      <c r="DET24" s="30">
        <v>1</v>
      </c>
      <c r="DEU24" s="96">
        <v>0</v>
      </c>
      <c r="DEV24" s="57">
        <f t="shared" ref="DEV24:DFD29" si="169">DET24*DEU24</f>
        <v>0</v>
      </c>
      <c r="DEW24" s="1"/>
      <c r="DEX24" s="13">
        <v>1</v>
      </c>
      <c r="DEY24" s="95" t="s">
        <v>62</v>
      </c>
      <c r="DEZ24" s="56" t="s">
        <v>31</v>
      </c>
      <c r="DFA24" s="29" t="s">
        <v>32</v>
      </c>
      <c r="DFB24" s="30">
        <v>1</v>
      </c>
      <c r="DFC24" s="96">
        <v>0</v>
      </c>
      <c r="DFD24" s="57">
        <f t="shared" si="169"/>
        <v>0</v>
      </c>
      <c r="DFE24" s="1"/>
      <c r="DFF24" s="13">
        <v>1</v>
      </c>
      <c r="DFG24" s="95" t="s">
        <v>62</v>
      </c>
      <c r="DFH24" s="56" t="s">
        <v>31</v>
      </c>
      <c r="DFI24" s="29" t="s">
        <v>32</v>
      </c>
      <c r="DFJ24" s="30">
        <v>1</v>
      </c>
      <c r="DFK24" s="96">
        <v>0</v>
      </c>
      <c r="DFL24" s="57">
        <f t="shared" ref="DFL24:DFT29" si="170">DFJ24*DFK24</f>
        <v>0</v>
      </c>
      <c r="DFM24" s="1"/>
      <c r="DFN24" s="13">
        <v>1</v>
      </c>
      <c r="DFO24" s="95" t="s">
        <v>62</v>
      </c>
      <c r="DFP24" s="56" t="s">
        <v>31</v>
      </c>
      <c r="DFQ24" s="29" t="s">
        <v>32</v>
      </c>
      <c r="DFR24" s="30">
        <v>1</v>
      </c>
      <c r="DFS24" s="96">
        <v>0</v>
      </c>
      <c r="DFT24" s="57">
        <f t="shared" si="170"/>
        <v>0</v>
      </c>
      <c r="DFU24" s="1"/>
      <c r="DFV24" s="13">
        <v>1</v>
      </c>
      <c r="DFW24" s="95" t="s">
        <v>62</v>
      </c>
      <c r="DFX24" s="56" t="s">
        <v>31</v>
      </c>
      <c r="DFY24" s="29" t="s">
        <v>32</v>
      </c>
      <c r="DFZ24" s="30">
        <v>1</v>
      </c>
      <c r="DGA24" s="96">
        <v>0</v>
      </c>
      <c r="DGB24" s="57">
        <f t="shared" ref="DGB24:DGJ29" si="171">DFZ24*DGA24</f>
        <v>0</v>
      </c>
      <c r="DGC24" s="1"/>
      <c r="DGD24" s="13">
        <v>1</v>
      </c>
      <c r="DGE24" s="95" t="s">
        <v>62</v>
      </c>
      <c r="DGF24" s="56" t="s">
        <v>31</v>
      </c>
      <c r="DGG24" s="29" t="s">
        <v>32</v>
      </c>
      <c r="DGH24" s="30">
        <v>1</v>
      </c>
      <c r="DGI24" s="96">
        <v>0</v>
      </c>
      <c r="DGJ24" s="57">
        <f t="shared" si="171"/>
        <v>0</v>
      </c>
      <c r="DGK24" s="1"/>
      <c r="DGL24" s="13">
        <v>1</v>
      </c>
      <c r="DGM24" s="95" t="s">
        <v>62</v>
      </c>
      <c r="DGN24" s="56" t="s">
        <v>31</v>
      </c>
      <c r="DGO24" s="29" t="s">
        <v>32</v>
      </c>
      <c r="DGP24" s="30">
        <v>1</v>
      </c>
      <c r="DGQ24" s="96">
        <v>0</v>
      </c>
      <c r="DGR24" s="57">
        <f t="shared" ref="DGR24:DGZ29" si="172">DGP24*DGQ24</f>
        <v>0</v>
      </c>
      <c r="DGS24" s="1"/>
      <c r="DGT24" s="13">
        <v>1</v>
      </c>
      <c r="DGU24" s="95" t="s">
        <v>62</v>
      </c>
      <c r="DGV24" s="56" t="s">
        <v>31</v>
      </c>
      <c r="DGW24" s="29" t="s">
        <v>32</v>
      </c>
      <c r="DGX24" s="30">
        <v>1</v>
      </c>
      <c r="DGY24" s="96">
        <v>0</v>
      </c>
      <c r="DGZ24" s="57">
        <f t="shared" si="172"/>
        <v>0</v>
      </c>
      <c r="DHA24" s="1"/>
      <c r="DHB24" s="13">
        <v>1</v>
      </c>
      <c r="DHC24" s="95" t="s">
        <v>62</v>
      </c>
      <c r="DHD24" s="56" t="s">
        <v>31</v>
      </c>
      <c r="DHE24" s="29" t="s">
        <v>32</v>
      </c>
      <c r="DHF24" s="30">
        <v>1</v>
      </c>
      <c r="DHG24" s="96">
        <v>0</v>
      </c>
      <c r="DHH24" s="57">
        <f t="shared" ref="DHH24:DHP29" si="173">DHF24*DHG24</f>
        <v>0</v>
      </c>
      <c r="DHI24" s="1"/>
      <c r="DHJ24" s="13">
        <v>1</v>
      </c>
      <c r="DHK24" s="95" t="s">
        <v>62</v>
      </c>
      <c r="DHL24" s="56" t="s">
        <v>31</v>
      </c>
      <c r="DHM24" s="29" t="s">
        <v>32</v>
      </c>
      <c r="DHN24" s="30">
        <v>1</v>
      </c>
      <c r="DHO24" s="96">
        <v>0</v>
      </c>
      <c r="DHP24" s="57">
        <f t="shared" si="173"/>
        <v>0</v>
      </c>
      <c r="DHQ24" s="1"/>
      <c r="DHR24" s="13">
        <v>1</v>
      </c>
      <c r="DHS24" s="95" t="s">
        <v>62</v>
      </c>
      <c r="DHT24" s="56" t="s">
        <v>31</v>
      </c>
      <c r="DHU24" s="29" t="s">
        <v>32</v>
      </c>
      <c r="DHV24" s="30">
        <v>1</v>
      </c>
      <c r="DHW24" s="96">
        <v>0</v>
      </c>
      <c r="DHX24" s="57">
        <f t="shared" ref="DHX24:DIF29" si="174">DHV24*DHW24</f>
        <v>0</v>
      </c>
      <c r="DHY24" s="1"/>
      <c r="DHZ24" s="13">
        <v>1</v>
      </c>
      <c r="DIA24" s="95" t="s">
        <v>62</v>
      </c>
      <c r="DIB24" s="56" t="s">
        <v>31</v>
      </c>
      <c r="DIC24" s="29" t="s">
        <v>32</v>
      </c>
      <c r="DID24" s="30">
        <v>1</v>
      </c>
      <c r="DIE24" s="96">
        <v>0</v>
      </c>
      <c r="DIF24" s="57">
        <f t="shared" si="174"/>
        <v>0</v>
      </c>
      <c r="DIG24" s="1"/>
      <c r="DIH24" s="13">
        <v>1</v>
      </c>
      <c r="DII24" s="95" t="s">
        <v>62</v>
      </c>
      <c r="DIJ24" s="56" t="s">
        <v>31</v>
      </c>
      <c r="DIK24" s="29" t="s">
        <v>32</v>
      </c>
      <c r="DIL24" s="30">
        <v>1</v>
      </c>
      <c r="DIM24" s="96">
        <v>0</v>
      </c>
      <c r="DIN24" s="57">
        <f t="shared" ref="DIN24:DIV29" si="175">DIL24*DIM24</f>
        <v>0</v>
      </c>
      <c r="DIO24" s="1"/>
      <c r="DIP24" s="13">
        <v>1</v>
      </c>
      <c r="DIQ24" s="95" t="s">
        <v>62</v>
      </c>
      <c r="DIR24" s="56" t="s">
        <v>31</v>
      </c>
      <c r="DIS24" s="29" t="s">
        <v>32</v>
      </c>
      <c r="DIT24" s="30">
        <v>1</v>
      </c>
      <c r="DIU24" s="96">
        <v>0</v>
      </c>
      <c r="DIV24" s="57">
        <f t="shared" si="175"/>
        <v>0</v>
      </c>
      <c r="DIW24" s="1"/>
      <c r="DIX24" s="13">
        <v>1</v>
      </c>
      <c r="DIY24" s="95" t="s">
        <v>62</v>
      </c>
      <c r="DIZ24" s="56" t="s">
        <v>31</v>
      </c>
      <c r="DJA24" s="29" t="s">
        <v>32</v>
      </c>
      <c r="DJB24" s="30">
        <v>1</v>
      </c>
      <c r="DJC24" s="96">
        <v>0</v>
      </c>
      <c r="DJD24" s="57">
        <f t="shared" ref="DJD24:DJL29" si="176">DJB24*DJC24</f>
        <v>0</v>
      </c>
      <c r="DJE24" s="1"/>
      <c r="DJF24" s="13">
        <v>1</v>
      </c>
      <c r="DJG24" s="95" t="s">
        <v>62</v>
      </c>
      <c r="DJH24" s="56" t="s">
        <v>31</v>
      </c>
      <c r="DJI24" s="29" t="s">
        <v>32</v>
      </c>
      <c r="DJJ24" s="30">
        <v>1</v>
      </c>
      <c r="DJK24" s="96">
        <v>0</v>
      </c>
      <c r="DJL24" s="57">
        <f t="shared" si="176"/>
        <v>0</v>
      </c>
      <c r="DJM24" s="1"/>
      <c r="DJN24" s="13">
        <v>1</v>
      </c>
      <c r="DJO24" s="95" t="s">
        <v>62</v>
      </c>
      <c r="DJP24" s="56" t="s">
        <v>31</v>
      </c>
      <c r="DJQ24" s="29" t="s">
        <v>32</v>
      </c>
      <c r="DJR24" s="30">
        <v>1</v>
      </c>
      <c r="DJS24" s="96">
        <v>0</v>
      </c>
      <c r="DJT24" s="57">
        <f t="shared" ref="DJT24:DKB29" si="177">DJR24*DJS24</f>
        <v>0</v>
      </c>
      <c r="DJU24" s="1"/>
      <c r="DJV24" s="13">
        <v>1</v>
      </c>
      <c r="DJW24" s="95" t="s">
        <v>62</v>
      </c>
      <c r="DJX24" s="56" t="s">
        <v>31</v>
      </c>
      <c r="DJY24" s="29" t="s">
        <v>32</v>
      </c>
      <c r="DJZ24" s="30">
        <v>1</v>
      </c>
      <c r="DKA24" s="96">
        <v>0</v>
      </c>
      <c r="DKB24" s="57">
        <f t="shared" si="177"/>
        <v>0</v>
      </c>
      <c r="DKC24" s="1"/>
      <c r="DKD24" s="13">
        <v>1</v>
      </c>
      <c r="DKE24" s="95" t="s">
        <v>62</v>
      </c>
      <c r="DKF24" s="56" t="s">
        <v>31</v>
      </c>
      <c r="DKG24" s="29" t="s">
        <v>32</v>
      </c>
      <c r="DKH24" s="30">
        <v>1</v>
      </c>
      <c r="DKI24" s="96">
        <v>0</v>
      </c>
      <c r="DKJ24" s="57">
        <f t="shared" ref="DKJ24:DKR29" si="178">DKH24*DKI24</f>
        <v>0</v>
      </c>
      <c r="DKK24" s="1"/>
      <c r="DKL24" s="13">
        <v>1</v>
      </c>
      <c r="DKM24" s="95" t="s">
        <v>62</v>
      </c>
      <c r="DKN24" s="56" t="s">
        <v>31</v>
      </c>
      <c r="DKO24" s="29" t="s">
        <v>32</v>
      </c>
      <c r="DKP24" s="30">
        <v>1</v>
      </c>
      <c r="DKQ24" s="96">
        <v>0</v>
      </c>
      <c r="DKR24" s="57">
        <f t="shared" si="178"/>
        <v>0</v>
      </c>
      <c r="DKS24" s="1"/>
      <c r="DKT24" s="13">
        <v>1</v>
      </c>
      <c r="DKU24" s="95" t="s">
        <v>62</v>
      </c>
      <c r="DKV24" s="56" t="s">
        <v>31</v>
      </c>
      <c r="DKW24" s="29" t="s">
        <v>32</v>
      </c>
      <c r="DKX24" s="30">
        <v>1</v>
      </c>
      <c r="DKY24" s="96">
        <v>0</v>
      </c>
      <c r="DKZ24" s="57">
        <f t="shared" ref="DKZ24:DLH29" si="179">DKX24*DKY24</f>
        <v>0</v>
      </c>
      <c r="DLA24" s="1"/>
      <c r="DLB24" s="13">
        <v>1</v>
      </c>
      <c r="DLC24" s="95" t="s">
        <v>62</v>
      </c>
      <c r="DLD24" s="56" t="s">
        <v>31</v>
      </c>
      <c r="DLE24" s="29" t="s">
        <v>32</v>
      </c>
      <c r="DLF24" s="30">
        <v>1</v>
      </c>
      <c r="DLG24" s="96">
        <v>0</v>
      </c>
      <c r="DLH24" s="57">
        <f t="shared" si="179"/>
        <v>0</v>
      </c>
      <c r="DLI24" s="1"/>
      <c r="DLJ24" s="13">
        <v>1</v>
      </c>
      <c r="DLK24" s="95" t="s">
        <v>62</v>
      </c>
      <c r="DLL24" s="56" t="s">
        <v>31</v>
      </c>
      <c r="DLM24" s="29" t="s">
        <v>32</v>
      </c>
      <c r="DLN24" s="30">
        <v>1</v>
      </c>
      <c r="DLO24" s="96">
        <v>0</v>
      </c>
      <c r="DLP24" s="57">
        <f t="shared" ref="DLP24:DLX29" si="180">DLN24*DLO24</f>
        <v>0</v>
      </c>
      <c r="DLQ24" s="1"/>
      <c r="DLR24" s="13">
        <v>1</v>
      </c>
      <c r="DLS24" s="95" t="s">
        <v>62</v>
      </c>
      <c r="DLT24" s="56" t="s">
        <v>31</v>
      </c>
      <c r="DLU24" s="29" t="s">
        <v>32</v>
      </c>
      <c r="DLV24" s="30">
        <v>1</v>
      </c>
      <c r="DLW24" s="96">
        <v>0</v>
      </c>
      <c r="DLX24" s="57">
        <f t="shared" si="180"/>
        <v>0</v>
      </c>
      <c r="DLY24" s="1"/>
      <c r="DLZ24" s="13">
        <v>1</v>
      </c>
      <c r="DMA24" s="95" t="s">
        <v>62</v>
      </c>
      <c r="DMB24" s="56" t="s">
        <v>31</v>
      </c>
      <c r="DMC24" s="29" t="s">
        <v>32</v>
      </c>
      <c r="DMD24" s="30">
        <v>1</v>
      </c>
      <c r="DME24" s="96">
        <v>0</v>
      </c>
      <c r="DMF24" s="57">
        <f t="shared" ref="DMF24:DMN29" si="181">DMD24*DME24</f>
        <v>0</v>
      </c>
      <c r="DMG24" s="1"/>
      <c r="DMH24" s="13">
        <v>1</v>
      </c>
      <c r="DMI24" s="95" t="s">
        <v>62</v>
      </c>
      <c r="DMJ24" s="56" t="s">
        <v>31</v>
      </c>
      <c r="DMK24" s="29" t="s">
        <v>32</v>
      </c>
      <c r="DML24" s="30">
        <v>1</v>
      </c>
      <c r="DMM24" s="96">
        <v>0</v>
      </c>
      <c r="DMN24" s="57">
        <f t="shared" si="181"/>
        <v>0</v>
      </c>
      <c r="DMO24" s="1"/>
      <c r="DMP24" s="13">
        <v>1</v>
      </c>
      <c r="DMQ24" s="95" t="s">
        <v>62</v>
      </c>
      <c r="DMR24" s="56" t="s">
        <v>31</v>
      </c>
      <c r="DMS24" s="29" t="s">
        <v>32</v>
      </c>
      <c r="DMT24" s="30">
        <v>1</v>
      </c>
      <c r="DMU24" s="96">
        <v>0</v>
      </c>
      <c r="DMV24" s="57">
        <f t="shared" ref="DMV24:DND29" si="182">DMT24*DMU24</f>
        <v>0</v>
      </c>
      <c r="DMW24" s="1"/>
      <c r="DMX24" s="13">
        <v>1</v>
      </c>
      <c r="DMY24" s="95" t="s">
        <v>62</v>
      </c>
      <c r="DMZ24" s="56" t="s">
        <v>31</v>
      </c>
      <c r="DNA24" s="29" t="s">
        <v>32</v>
      </c>
      <c r="DNB24" s="30">
        <v>1</v>
      </c>
      <c r="DNC24" s="96">
        <v>0</v>
      </c>
      <c r="DND24" s="57">
        <f t="shared" si="182"/>
        <v>0</v>
      </c>
      <c r="DNE24" s="1"/>
      <c r="DNF24" s="13">
        <v>1</v>
      </c>
      <c r="DNG24" s="95" t="s">
        <v>62</v>
      </c>
      <c r="DNH24" s="56" t="s">
        <v>31</v>
      </c>
      <c r="DNI24" s="29" t="s">
        <v>32</v>
      </c>
      <c r="DNJ24" s="30">
        <v>1</v>
      </c>
      <c r="DNK24" s="96">
        <v>0</v>
      </c>
      <c r="DNL24" s="57">
        <f t="shared" ref="DNL24:DNT29" si="183">DNJ24*DNK24</f>
        <v>0</v>
      </c>
      <c r="DNM24" s="1"/>
      <c r="DNN24" s="13">
        <v>1</v>
      </c>
      <c r="DNO24" s="95" t="s">
        <v>62</v>
      </c>
      <c r="DNP24" s="56" t="s">
        <v>31</v>
      </c>
      <c r="DNQ24" s="29" t="s">
        <v>32</v>
      </c>
      <c r="DNR24" s="30">
        <v>1</v>
      </c>
      <c r="DNS24" s="96">
        <v>0</v>
      </c>
      <c r="DNT24" s="57">
        <f t="shared" si="183"/>
        <v>0</v>
      </c>
      <c r="DNU24" s="1"/>
      <c r="DNV24" s="13">
        <v>1</v>
      </c>
      <c r="DNW24" s="95" t="s">
        <v>62</v>
      </c>
      <c r="DNX24" s="56" t="s">
        <v>31</v>
      </c>
      <c r="DNY24" s="29" t="s">
        <v>32</v>
      </c>
      <c r="DNZ24" s="30">
        <v>1</v>
      </c>
      <c r="DOA24" s="96">
        <v>0</v>
      </c>
      <c r="DOB24" s="57">
        <f t="shared" ref="DOB24:DOJ29" si="184">DNZ24*DOA24</f>
        <v>0</v>
      </c>
      <c r="DOC24" s="1"/>
      <c r="DOD24" s="13">
        <v>1</v>
      </c>
      <c r="DOE24" s="95" t="s">
        <v>62</v>
      </c>
      <c r="DOF24" s="56" t="s">
        <v>31</v>
      </c>
      <c r="DOG24" s="29" t="s">
        <v>32</v>
      </c>
      <c r="DOH24" s="30">
        <v>1</v>
      </c>
      <c r="DOI24" s="96">
        <v>0</v>
      </c>
      <c r="DOJ24" s="57">
        <f t="shared" si="184"/>
        <v>0</v>
      </c>
      <c r="DOK24" s="1"/>
      <c r="DOL24" s="13">
        <v>1</v>
      </c>
      <c r="DOM24" s="95" t="s">
        <v>62</v>
      </c>
      <c r="DON24" s="56" t="s">
        <v>31</v>
      </c>
      <c r="DOO24" s="29" t="s">
        <v>32</v>
      </c>
      <c r="DOP24" s="30">
        <v>1</v>
      </c>
      <c r="DOQ24" s="96">
        <v>0</v>
      </c>
      <c r="DOR24" s="57">
        <f t="shared" ref="DOR24:DOZ29" si="185">DOP24*DOQ24</f>
        <v>0</v>
      </c>
      <c r="DOS24" s="1"/>
      <c r="DOT24" s="13">
        <v>1</v>
      </c>
      <c r="DOU24" s="95" t="s">
        <v>62</v>
      </c>
      <c r="DOV24" s="56" t="s">
        <v>31</v>
      </c>
      <c r="DOW24" s="29" t="s">
        <v>32</v>
      </c>
      <c r="DOX24" s="30">
        <v>1</v>
      </c>
      <c r="DOY24" s="96">
        <v>0</v>
      </c>
      <c r="DOZ24" s="57">
        <f t="shared" si="185"/>
        <v>0</v>
      </c>
      <c r="DPA24" s="1"/>
      <c r="DPB24" s="13">
        <v>1</v>
      </c>
      <c r="DPC24" s="95" t="s">
        <v>62</v>
      </c>
      <c r="DPD24" s="56" t="s">
        <v>31</v>
      </c>
      <c r="DPE24" s="29" t="s">
        <v>32</v>
      </c>
      <c r="DPF24" s="30">
        <v>1</v>
      </c>
      <c r="DPG24" s="96">
        <v>0</v>
      </c>
      <c r="DPH24" s="57">
        <f t="shared" ref="DPH24:DPP29" si="186">DPF24*DPG24</f>
        <v>0</v>
      </c>
      <c r="DPI24" s="1"/>
      <c r="DPJ24" s="13">
        <v>1</v>
      </c>
      <c r="DPK24" s="95" t="s">
        <v>62</v>
      </c>
      <c r="DPL24" s="56" t="s">
        <v>31</v>
      </c>
      <c r="DPM24" s="29" t="s">
        <v>32</v>
      </c>
      <c r="DPN24" s="30">
        <v>1</v>
      </c>
      <c r="DPO24" s="96">
        <v>0</v>
      </c>
      <c r="DPP24" s="57">
        <f t="shared" si="186"/>
        <v>0</v>
      </c>
      <c r="DPQ24" s="1"/>
      <c r="DPR24" s="13">
        <v>1</v>
      </c>
      <c r="DPS24" s="95" t="s">
        <v>62</v>
      </c>
      <c r="DPT24" s="56" t="s">
        <v>31</v>
      </c>
      <c r="DPU24" s="29" t="s">
        <v>32</v>
      </c>
      <c r="DPV24" s="30">
        <v>1</v>
      </c>
      <c r="DPW24" s="96">
        <v>0</v>
      </c>
      <c r="DPX24" s="57">
        <f t="shared" ref="DPX24:DQF29" si="187">DPV24*DPW24</f>
        <v>0</v>
      </c>
      <c r="DPY24" s="1"/>
      <c r="DPZ24" s="13">
        <v>1</v>
      </c>
      <c r="DQA24" s="95" t="s">
        <v>62</v>
      </c>
      <c r="DQB24" s="56" t="s">
        <v>31</v>
      </c>
      <c r="DQC24" s="29" t="s">
        <v>32</v>
      </c>
      <c r="DQD24" s="30">
        <v>1</v>
      </c>
      <c r="DQE24" s="96">
        <v>0</v>
      </c>
      <c r="DQF24" s="57">
        <f t="shared" si="187"/>
        <v>0</v>
      </c>
      <c r="DQG24" s="1"/>
      <c r="DQH24" s="13">
        <v>1</v>
      </c>
      <c r="DQI24" s="95" t="s">
        <v>62</v>
      </c>
      <c r="DQJ24" s="56" t="s">
        <v>31</v>
      </c>
      <c r="DQK24" s="29" t="s">
        <v>32</v>
      </c>
      <c r="DQL24" s="30">
        <v>1</v>
      </c>
      <c r="DQM24" s="96">
        <v>0</v>
      </c>
      <c r="DQN24" s="57">
        <f t="shared" ref="DQN24:DQV29" si="188">DQL24*DQM24</f>
        <v>0</v>
      </c>
      <c r="DQO24" s="1"/>
      <c r="DQP24" s="13">
        <v>1</v>
      </c>
      <c r="DQQ24" s="95" t="s">
        <v>62</v>
      </c>
      <c r="DQR24" s="56" t="s">
        <v>31</v>
      </c>
      <c r="DQS24" s="29" t="s">
        <v>32</v>
      </c>
      <c r="DQT24" s="30">
        <v>1</v>
      </c>
      <c r="DQU24" s="96">
        <v>0</v>
      </c>
      <c r="DQV24" s="57">
        <f t="shared" si="188"/>
        <v>0</v>
      </c>
      <c r="DQW24" s="1"/>
      <c r="DQX24" s="13">
        <v>1</v>
      </c>
      <c r="DQY24" s="95" t="s">
        <v>62</v>
      </c>
      <c r="DQZ24" s="56" t="s">
        <v>31</v>
      </c>
      <c r="DRA24" s="29" t="s">
        <v>32</v>
      </c>
      <c r="DRB24" s="30">
        <v>1</v>
      </c>
      <c r="DRC24" s="96">
        <v>0</v>
      </c>
      <c r="DRD24" s="57">
        <f t="shared" ref="DRD24:DRL29" si="189">DRB24*DRC24</f>
        <v>0</v>
      </c>
      <c r="DRE24" s="1"/>
      <c r="DRF24" s="13">
        <v>1</v>
      </c>
      <c r="DRG24" s="95" t="s">
        <v>62</v>
      </c>
      <c r="DRH24" s="56" t="s">
        <v>31</v>
      </c>
      <c r="DRI24" s="29" t="s">
        <v>32</v>
      </c>
      <c r="DRJ24" s="30">
        <v>1</v>
      </c>
      <c r="DRK24" s="96">
        <v>0</v>
      </c>
      <c r="DRL24" s="57">
        <f t="shared" si="189"/>
        <v>0</v>
      </c>
      <c r="DRM24" s="1"/>
      <c r="DRN24" s="13">
        <v>1</v>
      </c>
      <c r="DRO24" s="95" t="s">
        <v>62</v>
      </c>
      <c r="DRP24" s="56" t="s">
        <v>31</v>
      </c>
      <c r="DRQ24" s="29" t="s">
        <v>32</v>
      </c>
      <c r="DRR24" s="30">
        <v>1</v>
      </c>
      <c r="DRS24" s="96">
        <v>0</v>
      </c>
      <c r="DRT24" s="57">
        <f t="shared" ref="DRT24:DSB29" si="190">DRR24*DRS24</f>
        <v>0</v>
      </c>
      <c r="DRU24" s="1"/>
      <c r="DRV24" s="13">
        <v>1</v>
      </c>
      <c r="DRW24" s="95" t="s">
        <v>62</v>
      </c>
      <c r="DRX24" s="56" t="s">
        <v>31</v>
      </c>
      <c r="DRY24" s="29" t="s">
        <v>32</v>
      </c>
      <c r="DRZ24" s="30">
        <v>1</v>
      </c>
      <c r="DSA24" s="96">
        <v>0</v>
      </c>
      <c r="DSB24" s="57">
        <f t="shared" si="190"/>
        <v>0</v>
      </c>
      <c r="DSC24" s="1"/>
      <c r="DSD24" s="13">
        <v>1</v>
      </c>
      <c r="DSE24" s="95" t="s">
        <v>62</v>
      </c>
      <c r="DSF24" s="56" t="s">
        <v>31</v>
      </c>
      <c r="DSG24" s="29" t="s">
        <v>32</v>
      </c>
      <c r="DSH24" s="30">
        <v>1</v>
      </c>
      <c r="DSI24" s="96">
        <v>0</v>
      </c>
      <c r="DSJ24" s="57">
        <f t="shared" ref="DSJ24:DSR29" si="191">DSH24*DSI24</f>
        <v>0</v>
      </c>
      <c r="DSK24" s="1"/>
      <c r="DSL24" s="13">
        <v>1</v>
      </c>
      <c r="DSM24" s="95" t="s">
        <v>62</v>
      </c>
      <c r="DSN24" s="56" t="s">
        <v>31</v>
      </c>
      <c r="DSO24" s="29" t="s">
        <v>32</v>
      </c>
      <c r="DSP24" s="30">
        <v>1</v>
      </c>
      <c r="DSQ24" s="96">
        <v>0</v>
      </c>
      <c r="DSR24" s="57">
        <f t="shared" si="191"/>
        <v>0</v>
      </c>
      <c r="DSS24" s="1"/>
      <c r="DST24" s="13">
        <v>1</v>
      </c>
      <c r="DSU24" s="95" t="s">
        <v>62</v>
      </c>
      <c r="DSV24" s="56" t="s">
        <v>31</v>
      </c>
      <c r="DSW24" s="29" t="s">
        <v>32</v>
      </c>
      <c r="DSX24" s="30">
        <v>1</v>
      </c>
      <c r="DSY24" s="96">
        <v>0</v>
      </c>
      <c r="DSZ24" s="57">
        <f t="shared" ref="DSZ24:DTH29" si="192">DSX24*DSY24</f>
        <v>0</v>
      </c>
      <c r="DTA24" s="1"/>
      <c r="DTB24" s="13">
        <v>1</v>
      </c>
      <c r="DTC24" s="95" t="s">
        <v>62</v>
      </c>
      <c r="DTD24" s="56" t="s">
        <v>31</v>
      </c>
      <c r="DTE24" s="29" t="s">
        <v>32</v>
      </c>
      <c r="DTF24" s="30">
        <v>1</v>
      </c>
      <c r="DTG24" s="96">
        <v>0</v>
      </c>
      <c r="DTH24" s="57">
        <f t="shared" si="192"/>
        <v>0</v>
      </c>
      <c r="DTI24" s="1"/>
      <c r="DTJ24" s="13">
        <v>1</v>
      </c>
      <c r="DTK24" s="95" t="s">
        <v>62</v>
      </c>
      <c r="DTL24" s="56" t="s">
        <v>31</v>
      </c>
      <c r="DTM24" s="29" t="s">
        <v>32</v>
      </c>
      <c r="DTN24" s="30">
        <v>1</v>
      </c>
      <c r="DTO24" s="96">
        <v>0</v>
      </c>
      <c r="DTP24" s="57">
        <f t="shared" ref="DTP24:DTX29" si="193">DTN24*DTO24</f>
        <v>0</v>
      </c>
      <c r="DTQ24" s="1"/>
      <c r="DTR24" s="13">
        <v>1</v>
      </c>
      <c r="DTS24" s="95" t="s">
        <v>62</v>
      </c>
      <c r="DTT24" s="56" t="s">
        <v>31</v>
      </c>
      <c r="DTU24" s="29" t="s">
        <v>32</v>
      </c>
      <c r="DTV24" s="30">
        <v>1</v>
      </c>
      <c r="DTW24" s="96">
        <v>0</v>
      </c>
      <c r="DTX24" s="57">
        <f t="shared" si="193"/>
        <v>0</v>
      </c>
      <c r="DTY24" s="1"/>
      <c r="DTZ24" s="13">
        <v>1</v>
      </c>
      <c r="DUA24" s="95" t="s">
        <v>62</v>
      </c>
      <c r="DUB24" s="56" t="s">
        <v>31</v>
      </c>
      <c r="DUC24" s="29" t="s">
        <v>32</v>
      </c>
      <c r="DUD24" s="30">
        <v>1</v>
      </c>
      <c r="DUE24" s="96">
        <v>0</v>
      </c>
      <c r="DUF24" s="57">
        <f t="shared" ref="DUF24:DUN29" si="194">DUD24*DUE24</f>
        <v>0</v>
      </c>
      <c r="DUG24" s="1"/>
      <c r="DUH24" s="13">
        <v>1</v>
      </c>
      <c r="DUI24" s="95" t="s">
        <v>62</v>
      </c>
      <c r="DUJ24" s="56" t="s">
        <v>31</v>
      </c>
      <c r="DUK24" s="29" t="s">
        <v>32</v>
      </c>
      <c r="DUL24" s="30">
        <v>1</v>
      </c>
      <c r="DUM24" s="96">
        <v>0</v>
      </c>
      <c r="DUN24" s="57">
        <f t="shared" si="194"/>
        <v>0</v>
      </c>
      <c r="DUO24" s="1"/>
      <c r="DUP24" s="13">
        <v>1</v>
      </c>
      <c r="DUQ24" s="95" t="s">
        <v>62</v>
      </c>
      <c r="DUR24" s="56" t="s">
        <v>31</v>
      </c>
      <c r="DUS24" s="29" t="s">
        <v>32</v>
      </c>
      <c r="DUT24" s="30">
        <v>1</v>
      </c>
      <c r="DUU24" s="96">
        <v>0</v>
      </c>
      <c r="DUV24" s="57">
        <f t="shared" ref="DUV24:DVD29" si="195">DUT24*DUU24</f>
        <v>0</v>
      </c>
      <c r="DUW24" s="1"/>
      <c r="DUX24" s="13">
        <v>1</v>
      </c>
      <c r="DUY24" s="95" t="s">
        <v>62</v>
      </c>
      <c r="DUZ24" s="56" t="s">
        <v>31</v>
      </c>
      <c r="DVA24" s="29" t="s">
        <v>32</v>
      </c>
      <c r="DVB24" s="30">
        <v>1</v>
      </c>
      <c r="DVC24" s="96">
        <v>0</v>
      </c>
      <c r="DVD24" s="57">
        <f t="shared" si="195"/>
        <v>0</v>
      </c>
      <c r="DVE24" s="1"/>
      <c r="DVF24" s="13">
        <v>1</v>
      </c>
      <c r="DVG24" s="95" t="s">
        <v>62</v>
      </c>
      <c r="DVH24" s="56" t="s">
        <v>31</v>
      </c>
      <c r="DVI24" s="29" t="s">
        <v>32</v>
      </c>
      <c r="DVJ24" s="30">
        <v>1</v>
      </c>
      <c r="DVK24" s="96">
        <v>0</v>
      </c>
      <c r="DVL24" s="57">
        <f t="shared" ref="DVL24:DVT29" si="196">DVJ24*DVK24</f>
        <v>0</v>
      </c>
      <c r="DVM24" s="1"/>
      <c r="DVN24" s="13">
        <v>1</v>
      </c>
      <c r="DVO24" s="95" t="s">
        <v>62</v>
      </c>
      <c r="DVP24" s="56" t="s">
        <v>31</v>
      </c>
      <c r="DVQ24" s="29" t="s">
        <v>32</v>
      </c>
      <c r="DVR24" s="30">
        <v>1</v>
      </c>
      <c r="DVS24" s="96">
        <v>0</v>
      </c>
      <c r="DVT24" s="57">
        <f t="shared" si="196"/>
        <v>0</v>
      </c>
      <c r="DVU24" s="1"/>
      <c r="DVV24" s="13">
        <v>1</v>
      </c>
      <c r="DVW24" s="95" t="s">
        <v>62</v>
      </c>
      <c r="DVX24" s="56" t="s">
        <v>31</v>
      </c>
      <c r="DVY24" s="29" t="s">
        <v>32</v>
      </c>
      <c r="DVZ24" s="30">
        <v>1</v>
      </c>
      <c r="DWA24" s="96">
        <v>0</v>
      </c>
      <c r="DWB24" s="57">
        <f t="shared" ref="DWB24:DWJ29" si="197">DVZ24*DWA24</f>
        <v>0</v>
      </c>
      <c r="DWC24" s="1"/>
      <c r="DWD24" s="13">
        <v>1</v>
      </c>
      <c r="DWE24" s="95" t="s">
        <v>62</v>
      </c>
      <c r="DWF24" s="56" t="s">
        <v>31</v>
      </c>
      <c r="DWG24" s="29" t="s">
        <v>32</v>
      </c>
      <c r="DWH24" s="30">
        <v>1</v>
      </c>
      <c r="DWI24" s="96">
        <v>0</v>
      </c>
      <c r="DWJ24" s="57">
        <f t="shared" si="197"/>
        <v>0</v>
      </c>
      <c r="DWK24" s="1"/>
      <c r="DWL24" s="13">
        <v>1</v>
      </c>
      <c r="DWM24" s="95" t="s">
        <v>62</v>
      </c>
      <c r="DWN24" s="56" t="s">
        <v>31</v>
      </c>
      <c r="DWO24" s="29" t="s">
        <v>32</v>
      </c>
      <c r="DWP24" s="30">
        <v>1</v>
      </c>
      <c r="DWQ24" s="96">
        <v>0</v>
      </c>
      <c r="DWR24" s="57">
        <f t="shared" ref="DWR24:DWZ29" si="198">DWP24*DWQ24</f>
        <v>0</v>
      </c>
      <c r="DWS24" s="1"/>
      <c r="DWT24" s="13">
        <v>1</v>
      </c>
      <c r="DWU24" s="95" t="s">
        <v>62</v>
      </c>
      <c r="DWV24" s="56" t="s">
        <v>31</v>
      </c>
      <c r="DWW24" s="29" t="s">
        <v>32</v>
      </c>
      <c r="DWX24" s="30">
        <v>1</v>
      </c>
      <c r="DWY24" s="96">
        <v>0</v>
      </c>
      <c r="DWZ24" s="57">
        <f t="shared" si="198"/>
        <v>0</v>
      </c>
      <c r="DXA24" s="1"/>
      <c r="DXB24" s="13">
        <v>1</v>
      </c>
      <c r="DXC24" s="95" t="s">
        <v>62</v>
      </c>
      <c r="DXD24" s="56" t="s">
        <v>31</v>
      </c>
      <c r="DXE24" s="29" t="s">
        <v>32</v>
      </c>
      <c r="DXF24" s="30">
        <v>1</v>
      </c>
      <c r="DXG24" s="96">
        <v>0</v>
      </c>
      <c r="DXH24" s="57">
        <f t="shared" ref="DXH24:DXP29" si="199">DXF24*DXG24</f>
        <v>0</v>
      </c>
      <c r="DXI24" s="1"/>
      <c r="DXJ24" s="13">
        <v>1</v>
      </c>
      <c r="DXK24" s="95" t="s">
        <v>62</v>
      </c>
      <c r="DXL24" s="56" t="s">
        <v>31</v>
      </c>
      <c r="DXM24" s="29" t="s">
        <v>32</v>
      </c>
      <c r="DXN24" s="30">
        <v>1</v>
      </c>
      <c r="DXO24" s="96">
        <v>0</v>
      </c>
      <c r="DXP24" s="57">
        <f t="shared" si="199"/>
        <v>0</v>
      </c>
      <c r="DXQ24" s="1"/>
      <c r="DXR24" s="13">
        <v>1</v>
      </c>
      <c r="DXS24" s="95" t="s">
        <v>62</v>
      </c>
      <c r="DXT24" s="56" t="s">
        <v>31</v>
      </c>
      <c r="DXU24" s="29" t="s">
        <v>32</v>
      </c>
      <c r="DXV24" s="30">
        <v>1</v>
      </c>
      <c r="DXW24" s="96">
        <v>0</v>
      </c>
      <c r="DXX24" s="57">
        <f t="shared" ref="DXX24:DYF29" si="200">DXV24*DXW24</f>
        <v>0</v>
      </c>
      <c r="DXY24" s="1"/>
      <c r="DXZ24" s="13">
        <v>1</v>
      </c>
      <c r="DYA24" s="95" t="s">
        <v>62</v>
      </c>
      <c r="DYB24" s="56" t="s">
        <v>31</v>
      </c>
      <c r="DYC24" s="29" t="s">
        <v>32</v>
      </c>
      <c r="DYD24" s="30">
        <v>1</v>
      </c>
      <c r="DYE24" s="96">
        <v>0</v>
      </c>
      <c r="DYF24" s="57">
        <f t="shared" si="200"/>
        <v>0</v>
      </c>
      <c r="DYG24" s="1"/>
      <c r="DYH24" s="13">
        <v>1</v>
      </c>
      <c r="DYI24" s="95" t="s">
        <v>62</v>
      </c>
      <c r="DYJ24" s="56" t="s">
        <v>31</v>
      </c>
      <c r="DYK24" s="29" t="s">
        <v>32</v>
      </c>
      <c r="DYL24" s="30">
        <v>1</v>
      </c>
      <c r="DYM24" s="96">
        <v>0</v>
      </c>
      <c r="DYN24" s="57">
        <f t="shared" ref="DYN24:DYV29" si="201">DYL24*DYM24</f>
        <v>0</v>
      </c>
      <c r="DYO24" s="1"/>
      <c r="DYP24" s="13">
        <v>1</v>
      </c>
      <c r="DYQ24" s="95" t="s">
        <v>62</v>
      </c>
      <c r="DYR24" s="56" t="s">
        <v>31</v>
      </c>
      <c r="DYS24" s="29" t="s">
        <v>32</v>
      </c>
      <c r="DYT24" s="30">
        <v>1</v>
      </c>
      <c r="DYU24" s="96">
        <v>0</v>
      </c>
      <c r="DYV24" s="57">
        <f t="shared" si="201"/>
        <v>0</v>
      </c>
      <c r="DYW24" s="1"/>
      <c r="DYX24" s="13">
        <v>1</v>
      </c>
      <c r="DYY24" s="95" t="s">
        <v>62</v>
      </c>
      <c r="DYZ24" s="56" t="s">
        <v>31</v>
      </c>
      <c r="DZA24" s="29" t="s">
        <v>32</v>
      </c>
      <c r="DZB24" s="30">
        <v>1</v>
      </c>
      <c r="DZC24" s="96">
        <v>0</v>
      </c>
      <c r="DZD24" s="57">
        <f t="shared" ref="DZD24:DZL29" si="202">DZB24*DZC24</f>
        <v>0</v>
      </c>
      <c r="DZE24" s="1"/>
      <c r="DZF24" s="13">
        <v>1</v>
      </c>
      <c r="DZG24" s="95" t="s">
        <v>62</v>
      </c>
      <c r="DZH24" s="56" t="s">
        <v>31</v>
      </c>
      <c r="DZI24" s="29" t="s">
        <v>32</v>
      </c>
      <c r="DZJ24" s="30">
        <v>1</v>
      </c>
      <c r="DZK24" s="96">
        <v>0</v>
      </c>
      <c r="DZL24" s="57">
        <f t="shared" si="202"/>
        <v>0</v>
      </c>
      <c r="DZM24" s="1"/>
      <c r="DZN24" s="13">
        <v>1</v>
      </c>
      <c r="DZO24" s="95" t="s">
        <v>62</v>
      </c>
      <c r="DZP24" s="56" t="s">
        <v>31</v>
      </c>
      <c r="DZQ24" s="29" t="s">
        <v>32</v>
      </c>
      <c r="DZR24" s="30">
        <v>1</v>
      </c>
      <c r="DZS24" s="96">
        <v>0</v>
      </c>
      <c r="DZT24" s="57">
        <f t="shared" ref="DZT24:EAB29" si="203">DZR24*DZS24</f>
        <v>0</v>
      </c>
      <c r="DZU24" s="1"/>
      <c r="DZV24" s="13">
        <v>1</v>
      </c>
      <c r="DZW24" s="95" t="s">
        <v>62</v>
      </c>
      <c r="DZX24" s="56" t="s">
        <v>31</v>
      </c>
      <c r="DZY24" s="29" t="s">
        <v>32</v>
      </c>
      <c r="DZZ24" s="30">
        <v>1</v>
      </c>
      <c r="EAA24" s="96">
        <v>0</v>
      </c>
      <c r="EAB24" s="57">
        <f t="shared" si="203"/>
        <v>0</v>
      </c>
      <c r="EAC24" s="1"/>
      <c r="EAD24" s="13">
        <v>1</v>
      </c>
      <c r="EAE24" s="95" t="s">
        <v>62</v>
      </c>
      <c r="EAF24" s="56" t="s">
        <v>31</v>
      </c>
      <c r="EAG24" s="29" t="s">
        <v>32</v>
      </c>
      <c r="EAH24" s="30">
        <v>1</v>
      </c>
      <c r="EAI24" s="96">
        <v>0</v>
      </c>
      <c r="EAJ24" s="57">
        <f t="shared" ref="EAJ24:EAR29" si="204">EAH24*EAI24</f>
        <v>0</v>
      </c>
      <c r="EAK24" s="1"/>
      <c r="EAL24" s="13">
        <v>1</v>
      </c>
      <c r="EAM24" s="95" t="s">
        <v>62</v>
      </c>
      <c r="EAN24" s="56" t="s">
        <v>31</v>
      </c>
      <c r="EAO24" s="29" t="s">
        <v>32</v>
      </c>
      <c r="EAP24" s="30">
        <v>1</v>
      </c>
      <c r="EAQ24" s="96">
        <v>0</v>
      </c>
      <c r="EAR24" s="57">
        <f t="shared" si="204"/>
        <v>0</v>
      </c>
      <c r="EAS24" s="1"/>
      <c r="EAT24" s="13">
        <v>1</v>
      </c>
      <c r="EAU24" s="95" t="s">
        <v>62</v>
      </c>
      <c r="EAV24" s="56" t="s">
        <v>31</v>
      </c>
      <c r="EAW24" s="29" t="s">
        <v>32</v>
      </c>
      <c r="EAX24" s="30">
        <v>1</v>
      </c>
      <c r="EAY24" s="96">
        <v>0</v>
      </c>
      <c r="EAZ24" s="57">
        <f t="shared" ref="EAZ24:EBH29" si="205">EAX24*EAY24</f>
        <v>0</v>
      </c>
      <c r="EBA24" s="1"/>
      <c r="EBB24" s="13">
        <v>1</v>
      </c>
      <c r="EBC24" s="95" t="s">
        <v>62</v>
      </c>
      <c r="EBD24" s="56" t="s">
        <v>31</v>
      </c>
      <c r="EBE24" s="29" t="s">
        <v>32</v>
      </c>
      <c r="EBF24" s="30">
        <v>1</v>
      </c>
      <c r="EBG24" s="96">
        <v>0</v>
      </c>
      <c r="EBH24" s="57">
        <f t="shared" si="205"/>
        <v>0</v>
      </c>
      <c r="EBI24" s="1"/>
      <c r="EBJ24" s="13">
        <v>1</v>
      </c>
      <c r="EBK24" s="95" t="s">
        <v>62</v>
      </c>
      <c r="EBL24" s="56" t="s">
        <v>31</v>
      </c>
      <c r="EBM24" s="29" t="s">
        <v>32</v>
      </c>
      <c r="EBN24" s="30">
        <v>1</v>
      </c>
      <c r="EBO24" s="96">
        <v>0</v>
      </c>
      <c r="EBP24" s="57">
        <f t="shared" ref="EBP24:EBX29" si="206">EBN24*EBO24</f>
        <v>0</v>
      </c>
      <c r="EBQ24" s="1"/>
      <c r="EBR24" s="13">
        <v>1</v>
      </c>
      <c r="EBS24" s="95" t="s">
        <v>62</v>
      </c>
      <c r="EBT24" s="56" t="s">
        <v>31</v>
      </c>
      <c r="EBU24" s="29" t="s">
        <v>32</v>
      </c>
      <c r="EBV24" s="30">
        <v>1</v>
      </c>
      <c r="EBW24" s="96">
        <v>0</v>
      </c>
      <c r="EBX24" s="57">
        <f t="shared" si="206"/>
        <v>0</v>
      </c>
      <c r="EBY24" s="1"/>
      <c r="EBZ24" s="13">
        <v>1</v>
      </c>
      <c r="ECA24" s="95" t="s">
        <v>62</v>
      </c>
      <c r="ECB24" s="56" t="s">
        <v>31</v>
      </c>
      <c r="ECC24" s="29" t="s">
        <v>32</v>
      </c>
      <c r="ECD24" s="30">
        <v>1</v>
      </c>
      <c r="ECE24" s="96">
        <v>0</v>
      </c>
      <c r="ECF24" s="57">
        <f t="shared" ref="ECF24:ECN29" si="207">ECD24*ECE24</f>
        <v>0</v>
      </c>
      <c r="ECG24" s="1"/>
      <c r="ECH24" s="13">
        <v>1</v>
      </c>
      <c r="ECI24" s="95" t="s">
        <v>62</v>
      </c>
      <c r="ECJ24" s="56" t="s">
        <v>31</v>
      </c>
      <c r="ECK24" s="29" t="s">
        <v>32</v>
      </c>
      <c r="ECL24" s="30">
        <v>1</v>
      </c>
      <c r="ECM24" s="96">
        <v>0</v>
      </c>
      <c r="ECN24" s="57">
        <f t="shared" si="207"/>
        <v>0</v>
      </c>
      <c r="ECO24" s="1"/>
      <c r="ECP24" s="13">
        <v>1</v>
      </c>
      <c r="ECQ24" s="95" t="s">
        <v>62</v>
      </c>
      <c r="ECR24" s="56" t="s">
        <v>31</v>
      </c>
      <c r="ECS24" s="29" t="s">
        <v>32</v>
      </c>
      <c r="ECT24" s="30">
        <v>1</v>
      </c>
      <c r="ECU24" s="96">
        <v>0</v>
      </c>
      <c r="ECV24" s="57">
        <f t="shared" ref="ECV24:EDD29" si="208">ECT24*ECU24</f>
        <v>0</v>
      </c>
      <c r="ECW24" s="1"/>
      <c r="ECX24" s="13">
        <v>1</v>
      </c>
      <c r="ECY24" s="95" t="s">
        <v>62</v>
      </c>
      <c r="ECZ24" s="56" t="s">
        <v>31</v>
      </c>
      <c r="EDA24" s="29" t="s">
        <v>32</v>
      </c>
      <c r="EDB24" s="30">
        <v>1</v>
      </c>
      <c r="EDC24" s="96">
        <v>0</v>
      </c>
      <c r="EDD24" s="57">
        <f t="shared" si="208"/>
        <v>0</v>
      </c>
      <c r="EDE24" s="1"/>
      <c r="EDF24" s="13">
        <v>1</v>
      </c>
      <c r="EDG24" s="95" t="s">
        <v>62</v>
      </c>
      <c r="EDH24" s="56" t="s">
        <v>31</v>
      </c>
      <c r="EDI24" s="29" t="s">
        <v>32</v>
      </c>
      <c r="EDJ24" s="30">
        <v>1</v>
      </c>
      <c r="EDK24" s="96">
        <v>0</v>
      </c>
      <c r="EDL24" s="57">
        <f t="shared" ref="EDL24:EDT29" si="209">EDJ24*EDK24</f>
        <v>0</v>
      </c>
      <c r="EDM24" s="1"/>
      <c r="EDN24" s="13">
        <v>1</v>
      </c>
      <c r="EDO24" s="95" t="s">
        <v>62</v>
      </c>
      <c r="EDP24" s="56" t="s">
        <v>31</v>
      </c>
      <c r="EDQ24" s="29" t="s">
        <v>32</v>
      </c>
      <c r="EDR24" s="30">
        <v>1</v>
      </c>
      <c r="EDS24" s="96">
        <v>0</v>
      </c>
      <c r="EDT24" s="57">
        <f t="shared" si="209"/>
        <v>0</v>
      </c>
      <c r="EDU24" s="1"/>
      <c r="EDV24" s="13">
        <v>1</v>
      </c>
      <c r="EDW24" s="95" t="s">
        <v>62</v>
      </c>
      <c r="EDX24" s="56" t="s">
        <v>31</v>
      </c>
      <c r="EDY24" s="29" t="s">
        <v>32</v>
      </c>
      <c r="EDZ24" s="30">
        <v>1</v>
      </c>
      <c r="EEA24" s="96">
        <v>0</v>
      </c>
      <c r="EEB24" s="57">
        <f t="shared" ref="EEB24:EEJ29" si="210">EDZ24*EEA24</f>
        <v>0</v>
      </c>
      <c r="EEC24" s="1"/>
      <c r="EED24" s="13">
        <v>1</v>
      </c>
      <c r="EEE24" s="95" t="s">
        <v>62</v>
      </c>
      <c r="EEF24" s="56" t="s">
        <v>31</v>
      </c>
      <c r="EEG24" s="29" t="s">
        <v>32</v>
      </c>
      <c r="EEH24" s="30">
        <v>1</v>
      </c>
      <c r="EEI24" s="96">
        <v>0</v>
      </c>
      <c r="EEJ24" s="57">
        <f t="shared" si="210"/>
        <v>0</v>
      </c>
      <c r="EEK24" s="1"/>
      <c r="EEL24" s="13">
        <v>1</v>
      </c>
      <c r="EEM24" s="95" t="s">
        <v>62</v>
      </c>
      <c r="EEN24" s="56" t="s">
        <v>31</v>
      </c>
      <c r="EEO24" s="29" t="s">
        <v>32</v>
      </c>
      <c r="EEP24" s="30">
        <v>1</v>
      </c>
      <c r="EEQ24" s="96">
        <v>0</v>
      </c>
      <c r="EER24" s="57">
        <f t="shared" ref="EER24:EEZ29" si="211">EEP24*EEQ24</f>
        <v>0</v>
      </c>
      <c r="EES24" s="1"/>
      <c r="EET24" s="13">
        <v>1</v>
      </c>
      <c r="EEU24" s="95" t="s">
        <v>62</v>
      </c>
      <c r="EEV24" s="56" t="s">
        <v>31</v>
      </c>
      <c r="EEW24" s="29" t="s">
        <v>32</v>
      </c>
      <c r="EEX24" s="30">
        <v>1</v>
      </c>
      <c r="EEY24" s="96">
        <v>0</v>
      </c>
      <c r="EEZ24" s="57">
        <f t="shared" si="211"/>
        <v>0</v>
      </c>
      <c r="EFA24" s="1"/>
      <c r="EFB24" s="13">
        <v>1</v>
      </c>
      <c r="EFC24" s="95" t="s">
        <v>62</v>
      </c>
      <c r="EFD24" s="56" t="s">
        <v>31</v>
      </c>
      <c r="EFE24" s="29" t="s">
        <v>32</v>
      </c>
      <c r="EFF24" s="30">
        <v>1</v>
      </c>
      <c r="EFG24" s="96">
        <v>0</v>
      </c>
      <c r="EFH24" s="57">
        <f t="shared" ref="EFH24:EFP29" si="212">EFF24*EFG24</f>
        <v>0</v>
      </c>
      <c r="EFI24" s="1"/>
      <c r="EFJ24" s="13">
        <v>1</v>
      </c>
      <c r="EFK24" s="95" t="s">
        <v>62</v>
      </c>
      <c r="EFL24" s="56" t="s">
        <v>31</v>
      </c>
      <c r="EFM24" s="29" t="s">
        <v>32</v>
      </c>
      <c r="EFN24" s="30">
        <v>1</v>
      </c>
      <c r="EFO24" s="96">
        <v>0</v>
      </c>
      <c r="EFP24" s="57">
        <f t="shared" si="212"/>
        <v>0</v>
      </c>
      <c r="EFQ24" s="1"/>
      <c r="EFR24" s="13">
        <v>1</v>
      </c>
      <c r="EFS24" s="95" t="s">
        <v>62</v>
      </c>
      <c r="EFT24" s="56" t="s">
        <v>31</v>
      </c>
      <c r="EFU24" s="29" t="s">
        <v>32</v>
      </c>
      <c r="EFV24" s="30">
        <v>1</v>
      </c>
      <c r="EFW24" s="96">
        <v>0</v>
      </c>
      <c r="EFX24" s="57">
        <f t="shared" ref="EFX24:EGF29" si="213">EFV24*EFW24</f>
        <v>0</v>
      </c>
      <c r="EFY24" s="1"/>
      <c r="EFZ24" s="13">
        <v>1</v>
      </c>
      <c r="EGA24" s="95" t="s">
        <v>62</v>
      </c>
      <c r="EGB24" s="56" t="s">
        <v>31</v>
      </c>
      <c r="EGC24" s="29" t="s">
        <v>32</v>
      </c>
      <c r="EGD24" s="30">
        <v>1</v>
      </c>
      <c r="EGE24" s="96">
        <v>0</v>
      </c>
      <c r="EGF24" s="57">
        <f t="shared" si="213"/>
        <v>0</v>
      </c>
      <c r="EGG24" s="1"/>
      <c r="EGH24" s="13">
        <v>1</v>
      </c>
      <c r="EGI24" s="95" t="s">
        <v>62</v>
      </c>
      <c r="EGJ24" s="56" t="s">
        <v>31</v>
      </c>
      <c r="EGK24" s="29" t="s">
        <v>32</v>
      </c>
      <c r="EGL24" s="30">
        <v>1</v>
      </c>
      <c r="EGM24" s="96">
        <v>0</v>
      </c>
      <c r="EGN24" s="57">
        <f t="shared" ref="EGN24:EGV29" si="214">EGL24*EGM24</f>
        <v>0</v>
      </c>
      <c r="EGO24" s="1"/>
      <c r="EGP24" s="13">
        <v>1</v>
      </c>
      <c r="EGQ24" s="95" t="s">
        <v>62</v>
      </c>
      <c r="EGR24" s="56" t="s">
        <v>31</v>
      </c>
      <c r="EGS24" s="29" t="s">
        <v>32</v>
      </c>
      <c r="EGT24" s="30">
        <v>1</v>
      </c>
      <c r="EGU24" s="96">
        <v>0</v>
      </c>
      <c r="EGV24" s="57">
        <f t="shared" si="214"/>
        <v>0</v>
      </c>
      <c r="EGW24" s="1"/>
      <c r="EGX24" s="13">
        <v>1</v>
      </c>
      <c r="EGY24" s="95" t="s">
        <v>62</v>
      </c>
      <c r="EGZ24" s="56" t="s">
        <v>31</v>
      </c>
      <c r="EHA24" s="29" t="s">
        <v>32</v>
      </c>
      <c r="EHB24" s="30">
        <v>1</v>
      </c>
      <c r="EHC24" s="96">
        <v>0</v>
      </c>
      <c r="EHD24" s="57">
        <f t="shared" ref="EHD24:EHL29" si="215">EHB24*EHC24</f>
        <v>0</v>
      </c>
      <c r="EHE24" s="1"/>
      <c r="EHF24" s="13">
        <v>1</v>
      </c>
      <c r="EHG24" s="95" t="s">
        <v>62</v>
      </c>
      <c r="EHH24" s="56" t="s">
        <v>31</v>
      </c>
      <c r="EHI24" s="29" t="s">
        <v>32</v>
      </c>
      <c r="EHJ24" s="30">
        <v>1</v>
      </c>
      <c r="EHK24" s="96">
        <v>0</v>
      </c>
      <c r="EHL24" s="57">
        <f t="shared" si="215"/>
        <v>0</v>
      </c>
      <c r="EHM24" s="1"/>
      <c r="EHN24" s="13">
        <v>1</v>
      </c>
      <c r="EHO24" s="95" t="s">
        <v>62</v>
      </c>
      <c r="EHP24" s="56" t="s">
        <v>31</v>
      </c>
      <c r="EHQ24" s="29" t="s">
        <v>32</v>
      </c>
      <c r="EHR24" s="30">
        <v>1</v>
      </c>
      <c r="EHS24" s="96">
        <v>0</v>
      </c>
      <c r="EHT24" s="57">
        <f t="shared" ref="EHT24:EIB29" si="216">EHR24*EHS24</f>
        <v>0</v>
      </c>
      <c r="EHU24" s="1"/>
      <c r="EHV24" s="13">
        <v>1</v>
      </c>
      <c r="EHW24" s="95" t="s">
        <v>62</v>
      </c>
      <c r="EHX24" s="56" t="s">
        <v>31</v>
      </c>
      <c r="EHY24" s="29" t="s">
        <v>32</v>
      </c>
      <c r="EHZ24" s="30">
        <v>1</v>
      </c>
      <c r="EIA24" s="96">
        <v>0</v>
      </c>
      <c r="EIB24" s="57">
        <f t="shared" si="216"/>
        <v>0</v>
      </c>
      <c r="EIC24" s="1"/>
      <c r="EID24" s="13">
        <v>1</v>
      </c>
      <c r="EIE24" s="95" t="s">
        <v>62</v>
      </c>
      <c r="EIF24" s="56" t="s">
        <v>31</v>
      </c>
      <c r="EIG24" s="29" t="s">
        <v>32</v>
      </c>
      <c r="EIH24" s="30">
        <v>1</v>
      </c>
      <c r="EII24" s="96">
        <v>0</v>
      </c>
      <c r="EIJ24" s="57">
        <f t="shared" ref="EIJ24:EIR29" si="217">EIH24*EII24</f>
        <v>0</v>
      </c>
      <c r="EIK24" s="1"/>
      <c r="EIL24" s="13">
        <v>1</v>
      </c>
      <c r="EIM24" s="95" t="s">
        <v>62</v>
      </c>
      <c r="EIN24" s="56" t="s">
        <v>31</v>
      </c>
      <c r="EIO24" s="29" t="s">
        <v>32</v>
      </c>
      <c r="EIP24" s="30">
        <v>1</v>
      </c>
      <c r="EIQ24" s="96">
        <v>0</v>
      </c>
      <c r="EIR24" s="57">
        <f t="shared" si="217"/>
        <v>0</v>
      </c>
      <c r="EIS24" s="1"/>
      <c r="EIT24" s="13">
        <v>1</v>
      </c>
      <c r="EIU24" s="95" t="s">
        <v>62</v>
      </c>
      <c r="EIV24" s="56" t="s">
        <v>31</v>
      </c>
      <c r="EIW24" s="29" t="s">
        <v>32</v>
      </c>
      <c r="EIX24" s="30">
        <v>1</v>
      </c>
      <c r="EIY24" s="96">
        <v>0</v>
      </c>
      <c r="EIZ24" s="57">
        <f t="shared" ref="EIZ24:EJH29" si="218">EIX24*EIY24</f>
        <v>0</v>
      </c>
      <c r="EJA24" s="1"/>
      <c r="EJB24" s="13">
        <v>1</v>
      </c>
      <c r="EJC24" s="95" t="s">
        <v>62</v>
      </c>
      <c r="EJD24" s="56" t="s">
        <v>31</v>
      </c>
      <c r="EJE24" s="29" t="s">
        <v>32</v>
      </c>
      <c r="EJF24" s="30">
        <v>1</v>
      </c>
      <c r="EJG24" s="96">
        <v>0</v>
      </c>
      <c r="EJH24" s="57">
        <f t="shared" si="218"/>
        <v>0</v>
      </c>
      <c r="EJI24" s="1"/>
      <c r="EJJ24" s="13">
        <v>1</v>
      </c>
      <c r="EJK24" s="95" t="s">
        <v>62</v>
      </c>
      <c r="EJL24" s="56" t="s">
        <v>31</v>
      </c>
      <c r="EJM24" s="29" t="s">
        <v>32</v>
      </c>
      <c r="EJN24" s="30">
        <v>1</v>
      </c>
      <c r="EJO24" s="96">
        <v>0</v>
      </c>
      <c r="EJP24" s="57">
        <f t="shared" ref="EJP24:EJX29" si="219">EJN24*EJO24</f>
        <v>0</v>
      </c>
      <c r="EJQ24" s="1"/>
      <c r="EJR24" s="13">
        <v>1</v>
      </c>
      <c r="EJS24" s="95" t="s">
        <v>62</v>
      </c>
      <c r="EJT24" s="56" t="s">
        <v>31</v>
      </c>
      <c r="EJU24" s="29" t="s">
        <v>32</v>
      </c>
      <c r="EJV24" s="30">
        <v>1</v>
      </c>
      <c r="EJW24" s="96">
        <v>0</v>
      </c>
      <c r="EJX24" s="57">
        <f t="shared" si="219"/>
        <v>0</v>
      </c>
      <c r="EJY24" s="1"/>
      <c r="EJZ24" s="13">
        <v>1</v>
      </c>
      <c r="EKA24" s="95" t="s">
        <v>62</v>
      </c>
      <c r="EKB24" s="56" t="s">
        <v>31</v>
      </c>
      <c r="EKC24" s="29" t="s">
        <v>32</v>
      </c>
      <c r="EKD24" s="30">
        <v>1</v>
      </c>
      <c r="EKE24" s="96">
        <v>0</v>
      </c>
      <c r="EKF24" s="57">
        <f t="shared" ref="EKF24:EKN29" si="220">EKD24*EKE24</f>
        <v>0</v>
      </c>
      <c r="EKG24" s="1"/>
      <c r="EKH24" s="13">
        <v>1</v>
      </c>
      <c r="EKI24" s="95" t="s">
        <v>62</v>
      </c>
      <c r="EKJ24" s="56" t="s">
        <v>31</v>
      </c>
      <c r="EKK24" s="29" t="s">
        <v>32</v>
      </c>
      <c r="EKL24" s="30">
        <v>1</v>
      </c>
      <c r="EKM24" s="96">
        <v>0</v>
      </c>
      <c r="EKN24" s="57">
        <f t="shared" si="220"/>
        <v>0</v>
      </c>
      <c r="EKO24" s="1"/>
      <c r="EKP24" s="13">
        <v>1</v>
      </c>
      <c r="EKQ24" s="95" t="s">
        <v>62</v>
      </c>
      <c r="EKR24" s="56" t="s">
        <v>31</v>
      </c>
      <c r="EKS24" s="29" t="s">
        <v>32</v>
      </c>
      <c r="EKT24" s="30">
        <v>1</v>
      </c>
      <c r="EKU24" s="96">
        <v>0</v>
      </c>
      <c r="EKV24" s="57">
        <f t="shared" ref="EKV24:ELD29" si="221">EKT24*EKU24</f>
        <v>0</v>
      </c>
      <c r="EKW24" s="1"/>
      <c r="EKX24" s="13">
        <v>1</v>
      </c>
      <c r="EKY24" s="95" t="s">
        <v>62</v>
      </c>
      <c r="EKZ24" s="56" t="s">
        <v>31</v>
      </c>
      <c r="ELA24" s="29" t="s">
        <v>32</v>
      </c>
      <c r="ELB24" s="30">
        <v>1</v>
      </c>
      <c r="ELC24" s="96">
        <v>0</v>
      </c>
      <c r="ELD24" s="57">
        <f t="shared" si="221"/>
        <v>0</v>
      </c>
      <c r="ELE24" s="1"/>
      <c r="ELF24" s="13">
        <v>1</v>
      </c>
      <c r="ELG24" s="95" t="s">
        <v>62</v>
      </c>
      <c r="ELH24" s="56" t="s">
        <v>31</v>
      </c>
      <c r="ELI24" s="29" t="s">
        <v>32</v>
      </c>
      <c r="ELJ24" s="30">
        <v>1</v>
      </c>
      <c r="ELK24" s="96">
        <v>0</v>
      </c>
      <c r="ELL24" s="57">
        <f t="shared" ref="ELL24:ELT29" si="222">ELJ24*ELK24</f>
        <v>0</v>
      </c>
      <c r="ELM24" s="1"/>
      <c r="ELN24" s="13">
        <v>1</v>
      </c>
      <c r="ELO24" s="95" t="s">
        <v>62</v>
      </c>
      <c r="ELP24" s="56" t="s">
        <v>31</v>
      </c>
      <c r="ELQ24" s="29" t="s">
        <v>32</v>
      </c>
      <c r="ELR24" s="30">
        <v>1</v>
      </c>
      <c r="ELS24" s="96">
        <v>0</v>
      </c>
      <c r="ELT24" s="57">
        <f t="shared" si="222"/>
        <v>0</v>
      </c>
      <c r="ELU24" s="1"/>
      <c r="ELV24" s="13">
        <v>1</v>
      </c>
      <c r="ELW24" s="95" t="s">
        <v>62</v>
      </c>
      <c r="ELX24" s="56" t="s">
        <v>31</v>
      </c>
      <c r="ELY24" s="29" t="s">
        <v>32</v>
      </c>
      <c r="ELZ24" s="30">
        <v>1</v>
      </c>
      <c r="EMA24" s="96">
        <v>0</v>
      </c>
      <c r="EMB24" s="57">
        <f t="shared" ref="EMB24:EMJ29" si="223">ELZ24*EMA24</f>
        <v>0</v>
      </c>
      <c r="EMC24" s="1"/>
      <c r="EMD24" s="13">
        <v>1</v>
      </c>
      <c r="EME24" s="95" t="s">
        <v>62</v>
      </c>
      <c r="EMF24" s="56" t="s">
        <v>31</v>
      </c>
      <c r="EMG24" s="29" t="s">
        <v>32</v>
      </c>
      <c r="EMH24" s="30">
        <v>1</v>
      </c>
      <c r="EMI24" s="96">
        <v>0</v>
      </c>
      <c r="EMJ24" s="57">
        <f t="shared" si="223"/>
        <v>0</v>
      </c>
      <c r="EMK24" s="1"/>
      <c r="EML24" s="13">
        <v>1</v>
      </c>
      <c r="EMM24" s="95" t="s">
        <v>62</v>
      </c>
      <c r="EMN24" s="56" t="s">
        <v>31</v>
      </c>
      <c r="EMO24" s="29" t="s">
        <v>32</v>
      </c>
      <c r="EMP24" s="30">
        <v>1</v>
      </c>
      <c r="EMQ24" s="96">
        <v>0</v>
      </c>
      <c r="EMR24" s="57">
        <f t="shared" ref="EMR24:EMZ29" si="224">EMP24*EMQ24</f>
        <v>0</v>
      </c>
      <c r="EMS24" s="1"/>
      <c r="EMT24" s="13">
        <v>1</v>
      </c>
      <c r="EMU24" s="95" t="s">
        <v>62</v>
      </c>
      <c r="EMV24" s="56" t="s">
        <v>31</v>
      </c>
      <c r="EMW24" s="29" t="s">
        <v>32</v>
      </c>
      <c r="EMX24" s="30">
        <v>1</v>
      </c>
      <c r="EMY24" s="96">
        <v>0</v>
      </c>
      <c r="EMZ24" s="57">
        <f t="shared" si="224"/>
        <v>0</v>
      </c>
      <c r="ENA24" s="1"/>
      <c r="ENB24" s="13">
        <v>1</v>
      </c>
      <c r="ENC24" s="95" t="s">
        <v>62</v>
      </c>
      <c r="END24" s="56" t="s">
        <v>31</v>
      </c>
      <c r="ENE24" s="29" t="s">
        <v>32</v>
      </c>
      <c r="ENF24" s="30">
        <v>1</v>
      </c>
      <c r="ENG24" s="96">
        <v>0</v>
      </c>
      <c r="ENH24" s="57">
        <f t="shared" ref="ENH24:ENP29" si="225">ENF24*ENG24</f>
        <v>0</v>
      </c>
      <c r="ENI24" s="1"/>
      <c r="ENJ24" s="13">
        <v>1</v>
      </c>
      <c r="ENK24" s="95" t="s">
        <v>62</v>
      </c>
      <c r="ENL24" s="56" t="s">
        <v>31</v>
      </c>
      <c r="ENM24" s="29" t="s">
        <v>32</v>
      </c>
      <c r="ENN24" s="30">
        <v>1</v>
      </c>
      <c r="ENO24" s="96">
        <v>0</v>
      </c>
      <c r="ENP24" s="57">
        <f t="shared" si="225"/>
        <v>0</v>
      </c>
      <c r="ENQ24" s="1"/>
      <c r="ENR24" s="13">
        <v>1</v>
      </c>
      <c r="ENS24" s="95" t="s">
        <v>62</v>
      </c>
      <c r="ENT24" s="56" t="s">
        <v>31</v>
      </c>
      <c r="ENU24" s="29" t="s">
        <v>32</v>
      </c>
      <c r="ENV24" s="30">
        <v>1</v>
      </c>
      <c r="ENW24" s="96">
        <v>0</v>
      </c>
      <c r="ENX24" s="57">
        <f t="shared" ref="ENX24:EOF29" si="226">ENV24*ENW24</f>
        <v>0</v>
      </c>
      <c r="ENY24" s="1"/>
      <c r="ENZ24" s="13">
        <v>1</v>
      </c>
      <c r="EOA24" s="95" t="s">
        <v>62</v>
      </c>
      <c r="EOB24" s="56" t="s">
        <v>31</v>
      </c>
      <c r="EOC24" s="29" t="s">
        <v>32</v>
      </c>
      <c r="EOD24" s="30">
        <v>1</v>
      </c>
      <c r="EOE24" s="96">
        <v>0</v>
      </c>
      <c r="EOF24" s="57">
        <f t="shared" si="226"/>
        <v>0</v>
      </c>
      <c r="EOG24" s="1"/>
      <c r="EOH24" s="13">
        <v>1</v>
      </c>
      <c r="EOI24" s="95" t="s">
        <v>62</v>
      </c>
      <c r="EOJ24" s="56" t="s">
        <v>31</v>
      </c>
      <c r="EOK24" s="29" t="s">
        <v>32</v>
      </c>
      <c r="EOL24" s="30">
        <v>1</v>
      </c>
      <c r="EOM24" s="96">
        <v>0</v>
      </c>
      <c r="EON24" s="57">
        <f t="shared" ref="EON24:EOV29" si="227">EOL24*EOM24</f>
        <v>0</v>
      </c>
      <c r="EOO24" s="1"/>
      <c r="EOP24" s="13">
        <v>1</v>
      </c>
      <c r="EOQ24" s="95" t="s">
        <v>62</v>
      </c>
      <c r="EOR24" s="56" t="s">
        <v>31</v>
      </c>
      <c r="EOS24" s="29" t="s">
        <v>32</v>
      </c>
      <c r="EOT24" s="30">
        <v>1</v>
      </c>
      <c r="EOU24" s="96">
        <v>0</v>
      </c>
      <c r="EOV24" s="57">
        <f t="shared" si="227"/>
        <v>0</v>
      </c>
      <c r="EOW24" s="1"/>
      <c r="EOX24" s="13">
        <v>1</v>
      </c>
      <c r="EOY24" s="95" t="s">
        <v>62</v>
      </c>
      <c r="EOZ24" s="56" t="s">
        <v>31</v>
      </c>
      <c r="EPA24" s="29" t="s">
        <v>32</v>
      </c>
      <c r="EPB24" s="30">
        <v>1</v>
      </c>
      <c r="EPC24" s="96">
        <v>0</v>
      </c>
      <c r="EPD24" s="57">
        <f t="shared" ref="EPD24:EPL29" si="228">EPB24*EPC24</f>
        <v>0</v>
      </c>
      <c r="EPE24" s="1"/>
      <c r="EPF24" s="13">
        <v>1</v>
      </c>
      <c r="EPG24" s="95" t="s">
        <v>62</v>
      </c>
      <c r="EPH24" s="56" t="s">
        <v>31</v>
      </c>
      <c r="EPI24" s="29" t="s">
        <v>32</v>
      </c>
      <c r="EPJ24" s="30">
        <v>1</v>
      </c>
      <c r="EPK24" s="96">
        <v>0</v>
      </c>
      <c r="EPL24" s="57">
        <f t="shared" si="228"/>
        <v>0</v>
      </c>
      <c r="EPM24" s="1"/>
      <c r="EPN24" s="13">
        <v>1</v>
      </c>
      <c r="EPO24" s="95" t="s">
        <v>62</v>
      </c>
      <c r="EPP24" s="56" t="s">
        <v>31</v>
      </c>
      <c r="EPQ24" s="29" t="s">
        <v>32</v>
      </c>
      <c r="EPR24" s="30">
        <v>1</v>
      </c>
      <c r="EPS24" s="96">
        <v>0</v>
      </c>
      <c r="EPT24" s="57">
        <f t="shared" ref="EPT24:EQB29" si="229">EPR24*EPS24</f>
        <v>0</v>
      </c>
      <c r="EPU24" s="1"/>
      <c r="EPV24" s="13">
        <v>1</v>
      </c>
      <c r="EPW24" s="95" t="s">
        <v>62</v>
      </c>
      <c r="EPX24" s="56" t="s">
        <v>31</v>
      </c>
      <c r="EPY24" s="29" t="s">
        <v>32</v>
      </c>
      <c r="EPZ24" s="30">
        <v>1</v>
      </c>
      <c r="EQA24" s="96">
        <v>0</v>
      </c>
      <c r="EQB24" s="57">
        <f t="shared" si="229"/>
        <v>0</v>
      </c>
      <c r="EQC24" s="1"/>
      <c r="EQD24" s="13">
        <v>1</v>
      </c>
      <c r="EQE24" s="95" t="s">
        <v>62</v>
      </c>
      <c r="EQF24" s="56" t="s">
        <v>31</v>
      </c>
      <c r="EQG24" s="29" t="s">
        <v>32</v>
      </c>
      <c r="EQH24" s="30">
        <v>1</v>
      </c>
      <c r="EQI24" s="96">
        <v>0</v>
      </c>
      <c r="EQJ24" s="57">
        <f t="shared" ref="EQJ24:EQR29" si="230">EQH24*EQI24</f>
        <v>0</v>
      </c>
      <c r="EQK24" s="1"/>
      <c r="EQL24" s="13">
        <v>1</v>
      </c>
      <c r="EQM24" s="95" t="s">
        <v>62</v>
      </c>
      <c r="EQN24" s="56" t="s">
        <v>31</v>
      </c>
      <c r="EQO24" s="29" t="s">
        <v>32</v>
      </c>
      <c r="EQP24" s="30">
        <v>1</v>
      </c>
      <c r="EQQ24" s="96">
        <v>0</v>
      </c>
      <c r="EQR24" s="57">
        <f t="shared" si="230"/>
        <v>0</v>
      </c>
      <c r="EQS24" s="1"/>
      <c r="EQT24" s="13">
        <v>1</v>
      </c>
      <c r="EQU24" s="95" t="s">
        <v>62</v>
      </c>
      <c r="EQV24" s="56" t="s">
        <v>31</v>
      </c>
      <c r="EQW24" s="29" t="s">
        <v>32</v>
      </c>
      <c r="EQX24" s="30">
        <v>1</v>
      </c>
      <c r="EQY24" s="96">
        <v>0</v>
      </c>
      <c r="EQZ24" s="57">
        <f t="shared" ref="EQZ24:ERH29" si="231">EQX24*EQY24</f>
        <v>0</v>
      </c>
      <c r="ERA24" s="1"/>
      <c r="ERB24" s="13">
        <v>1</v>
      </c>
      <c r="ERC24" s="95" t="s">
        <v>62</v>
      </c>
      <c r="ERD24" s="56" t="s">
        <v>31</v>
      </c>
      <c r="ERE24" s="29" t="s">
        <v>32</v>
      </c>
      <c r="ERF24" s="30">
        <v>1</v>
      </c>
      <c r="ERG24" s="96">
        <v>0</v>
      </c>
      <c r="ERH24" s="57">
        <f t="shared" si="231"/>
        <v>0</v>
      </c>
      <c r="ERI24" s="1"/>
      <c r="ERJ24" s="13">
        <v>1</v>
      </c>
      <c r="ERK24" s="95" t="s">
        <v>62</v>
      </c>
      <c r="ERL24" s="56" t="s">
        <v>31</v>
      </c>
      <c r="ERM24" s="29" t="s">
        <v>32</v>
      </c>
      <c r="ERN24" s="30">
        <v>1</v>
      </c>
      <c r="ERO24" s="96">
        <v>0</v>
      </c>
      <c r="ERP24" s="57">
        <f t="shared" ref="ERP24:ERX29" si="232">ERN24*ERO24</f>
        <v>0</v>
      </c>
      <c r="ERQ24" s="1"/>
      <c r="ERR24" s="13">
        <v>1</v>
      </c>
      <c r="ERS24" s="95" t="s">
        <v>62</v>
      </c>
      <c r="ERT24" s="56" t="s">
        <v>31</v>
      </c>
      <c r="ERU24" s="29" t="s">
        <v>32</v>
      </c>
      <c r="ERV24" s="30">
        <v>1</v>
      </c>
      <c r="ERW24" s="96">
        <v>0</v>
      </c>
      <c r="ERX24" s="57">
        <f t="shared" si="232"/>
        <v>0</v>
      </c>
      <c r="ERY24" s="1"/>
      <c r="ERZ24" s="13">
        <v>1</v>
      </c>
      <c r="ESA24" s="95" t="s">
        <v>62</v>
      </c>
      <c r="ESB24" s="56" t="s">
        <v>31</v>
      </c>
      <c r="ESC24" s="29" t="s">
        <v>32</v>
      </c>
      <c r="ESD24" s="30">
        <v>1</v>
      </c>
      <c r="ESE24" s="96">
        <v>0</v>
      </c>
      <c r="ESF24" s="57">
        <f t="shared" ref="ESF24:ESN29" si="233">ESD24*ESE24</f>
        <v>0</v>
      </c>
      <c r="ESG24" s="1"/>
      <c r="ESH24" s="13">
        <v>1</v>
      </c>
      <c r="ESI24" s="95" t="s">
        <v>62</v>
      </c>
      <c r="ESJ24" s="56" t="s">
        <v>31</v>
      </c>
      <c r="ESK24" s="29" t="s">
        <v>32</v>
      </c>
      <c r="ESL24" s="30">
        <v>1</v>
      </c>
      <c r="ESM24" s="96">
        <v>0</v>
      </c>
      <c r="ESN24" s="57">
        <f t="shared" si="233"/>
        <v>0</v>
      </c>
      <c r="ESO24" s="1"/>
      <c r="ESP24" s="13">
        <v>1</v>
      </c>
      <c r="ESQ24" s="95" t="s">
        <v>62</v>
      </c>
      <c r="ESR24" s="56" t="s">
        <v>31</v>
      </c>
      <c r="ESS24" s="29" t="s">
        <v>32</v>
      </c>
      <c r="EST24" s="30">
        <v>1</v>
      </c>
      <c r="ESU24" s="96">
        <v>0</v>
      </c>
      <c r="ESV24" s="57">
        <f t="shared" ref="ESV24:ETD29" si="234">EST24*ESU24</f>
        <v>0</v>
      </c>
      <c r="ESW24" s="1"/>
      <c r="ESX24" s="13">
        <v>1</v>
      </c>
      <c r="ESY24" s="95" t="s">
        <v>62</v>
      </c>
      <c r="ESZ24" s="56" t="s">
        <v>31</v>
      </c>
      <c r="ETA24" s="29" t="s">
        <v>32</v>
      </c>
      <c r="ETB24" s="30">
        <v>1</v>
      </c>
      <c r="ETC24" s="96">
        <v>0</v>
      </c>
      <c r="ETD24" s="57">
        <f t="shared" si="234"/>
        <v>0</v>
      </c>
      <c r="ETE24" s="1"/>
      <c r="ETF24" s="13">
        <v>1</v>
      </c>
      <c r="ETG24" s="95" t="s">
        <v>62</v>
      </c>
      <c r="ETH24" s="56" t="s">
        <v>31</v>
      </c>
      <c r="ETI24" s="29" t="s">
        <v>32</v>
      </c>
      <c r="ETJ24" s="30">
        <v>1</v>
      </c>
      <c r="ETK24" s="96">
        <v>0</v>
      </c>
      <c r="ETL24" s="57">
        <f t="shared" ref="ETL24:ETT29" si="235">ETJ24*ETK24</f>
        <v>0</v>
      </c>
      <c r="ETM24" s="1"/>
      <c r="ETN24" s="13">
        <v>1</v>
      </c>
      <c r="ETO24" s="95" t="s">
        <v>62</v>
      </c>
      <c r="ETP24" s="56" t="s">
        <v>31</v>
      </c>
      <c r="ETQ24" s="29" t="s">
        <v>32</v>
      </c>
      <c r="ETR24" s="30">
        <v>1</v>
      </c>
      <c r="ETS24" s="96">
        <v>0</v>
      </c>
      <c r="ETT24" s="57">
        <f t="shared" si="235"/>
        <v>0</v>
      </c>
      <c r="ETU24" s="1"/>
      <c r="ETV24" s="13">
        <v>1</v>
      </c>
      <c r="ETW24" s="95" t="s">
        <v>62</v>
      </c>
      <c r="ETX24" s="56" t="s">
        <v>31</v>
      </c>
      <c r="ETY24" s="29" t="s">
        <v>32</v>
      </c>
      <c r="ETZ24" s="30">
        <v>1</v>
      </c>
      <c r="EUA24" s="96">
        <v>0</v>
      </c>
      <c r="EUB24" s="57">
        <f t="shared" ref="EUB24:EUJ29" si="236">ETZ24*EUA24</f>
        <v>0</v>
      </c>
      <c r="EUC24" s="1"/>
      <c r="EUD24" s="13">
        <v>1</v>
      </c>
      <c r="EUE24" s="95" t="s">
        <v>62</v>
      </c>
      <c r="EUF24" s="56" t="s">
        <v>31</v>
      </c>
      <c r="EUG24" s="29" t="s">
        <v>32</v>
      </c>
      <c r="EUH24" s="30">
        <v>1</v>
      </c>
      <c r="EUI24" s="96">
        <v>0</v>
      </c>
      <c r="EUJ24" s="57">
        <f t="shared" si="236"/>
        <v>0</v>
      </c>
      <c r="EUK24" s="1"/>
      <c r="EUL24" s="13">
        <v>1</v>
      </c>
      <c r="EUM24" s="95" t="s">
        <v>62</v>
      </c>
      <c r="EUN24" s="56" t="s">
        <v>31</v>
      </c>
      <c r="EUO24" s="29" t="s">
        <v>32</v>
      </c>
      <c r="EUP24" s="30">
        <v>1</v>
      </c>
      <c r="EUQ24" s="96">
        <v>0</v>
      </c>
      <c r="EUR24" s="57">
        <f t="shared" ref="EUR24:EUZ29" si="237">EUP24*EUQ24</f>
        <v>0</v>
      </c>
      <c r="EUS24" s="1"/>
      <c r="EUT24" s="13">
        <v>1</v>
      </c>
      <c r="EUU24" s="95" t="s">
        <v>62</v>
      </c>
      <c r="EUV24" s="56" t="s">
        <v>31</v>
      </c>
      <c r="EUW24" s="29" t="s">
        <v>32</v>
      </c>
      <c r="EUX24" s="30">
        <v>1</v>
      </c>
      <c r="EUY24" s="96">
        <v>0</v>
      </c>
      <c r="EUZ24" s="57">
        <f t="shared" si="237"/>
        <v>0</v>
      </c>
      <c r="EVA24" s="1"/>
      <c r="EVB24" s="13">
        <v>1</v>
      </c>
      <c r="EVC24" s="95" t="s">
        <v>62</v>
      </c>
      <c r="EVD24" s="56" t="s">
        <v>31</v>
      </c>
      <c r="EVE24" s="29" t="s">
        <v>32</v>
      </c>
      <c r="EVF24" s="30">
        <v>1</v>
      </c>
      <c r="EVG24" s="96">
        <v>0</v>
      </c>
      <c r="EVH24" s="57">
        <f t="shared" ref="EVH24:EVP29" si="238">EVF24*EVG24</f>
        <v>0</v>
      </c>
      <c r="EVI24" s="1"/>
      <c r="EVJ24" s="13">
        <v>1</v>
      </c>
      <c r="EVK24" s="95" t="s">
        <v>62</v>
      </c>
      <c r="EVL24" s="56" t="s">
        <v>31</v>
      </c>
      <c r="EVM24" s="29" t="s">
        <v>32</v>
      </c>
      <c r="EVN24" s="30">
        <v>1</v>
      </c>
      <c r="EVO24" s="96">
        <v>0</v>
      </c>
      <c r="EVP24" s="57">
        <f t="shared" si="238"/>
        <v>0</v>
      </c>
      <c r="EVQ24" s="1"/>
      <c r="EVR24" s="13">
        <v>1</v>
      </c>
      <c r="EVS24" s="95" t="s">
        <v>62</v>
      </c>
      <c r="EVT24" s="56" t="s">
        <v>31</v>
      </c>
      <c r="EVU24" s="29" t="s">
        <v>32</v>
      </c>
      <c r="EVV24" s="30">
        <v>1</v>
      </c>
      <c r="EVW24" s="96">
        <v>0</v>
      </c>
      <c r="EVX24" s="57">
        <f t="shared" ref="EVX24:EWF29" si="239">EVV24*EVW24</f>
        <v>0</v>
      </c>
      <c r="EVY24" s="1"/>
      <c r="EVZ24" s="13">
        <v>1</v>
      </c>
      <c r="EWA24" s="95" t="s">
        <v>62</v>
      </c>
      <c r="EWB24" s="56" t="s">
        <v>31</v>
      </c>
      <c r="EWC24" s="29" t="s">
        <v>32</v>
      </c>
      <c r="EWD24" s="30">
        <v>1</v>
      </c>
      <c r="EWE24" s="96">
        <v>0</v>
      </c>
      <c r="EWF24" s="57">
        <f t="shared" si="239"/>
        <v>0</v>
      </c>
      <c r="EWG24" s="1"/>
      <c r="EWH24" s="13">
        <v>1</v>
      </c>
      <c r="EWI24" s="95" t="s">
        <v>62</v>
      </c>
      <c r="EWJ24" s="56" t="s">
        <v>31</v>
      </c>
      <c r="EWK24" s="29" t="s">
        <v>32</v>
      </c>
      <c r="EWL24" s="30">
        <v>1</v>
      </c>
      <c r="EWM24" s="96">
        <v>0</v>
      </c>
      <c r="EWN24" s="57">
        <f t="shared" ref="EWN24:EWV29" si="240">EWL24*EWM24</f>
        <v>0</v>
      </c>
      <c r="EWO24" s="1"/>
      <c r="EWP24" s="13">
        <v>1</v>
      </c>
      <c r="EWQ24" s="95" t="s">
        <v>62</v>
      </c>
      <c r="EWR24" s="56" t="s">
        <v>31</v>
      </c>
      <c r="EWS24" s="29" t="s">
        <v>32</v>
      </c>
      <c r="EWT24" s="30">
        <v>1</v>
      </c>
      <c r="EWU24" s="96">
        <v>0</v>
      </c>
      <c r="EWV24" s="57">
        <f t="shared" si="240"/>
        <v>0</v>
      </c>
      <c r="EWW24" s="1"/>
      <c r="EWX24" s="13">
        <v>1</v>
      </c>
      <c r="EWY24" s="95" t="s">
        <v>62</v>
      </c>
      <c r="EWZ24" s="56" t="s">
        <v>31</v>
      </c>
      <c r="EXA24" s="29" t="s">
        <v>32</v>
      </c>
      <c r="EXB24" s="30">
        <v>1</v>
      </c>
      <c r="EXC24" s="96">
        <v>0</v>
      </c>
      <c r="EXD24" s="57">
        <f t="shared" ref="EXD24:EXL29" si="241">EXB24*EXC24</f>
        <v>0</v>
      </c>
      <c r="EXE24" s="1"/>
      <c r="EXF24" s="13">
        <v>1</v>
      </c>
      <c r="EXG24" s="95" t="s">
        <v>62</v>
      </c>
      <c r="EXH24" s="56" t="s">
        <v>31</v>
      </c>
      <c r="EXI24" s="29" t="s">
        <v>32</v>
      </c>
      <c r="EXJ24" s="30">
        <v>1</v>
      </c>
      <c r="EXK24" s="96">
        <v>0</v>
      </c>
      <c r="EXL24" s="57">
        <f t="shared" si="241"/>
        <v>0</v>
      </c>
      <c r="EXM24" s="1"/>
      <c r="EXN24" s="13">
        <v>1</v>
      </c>
      <c r="EXO24" s="95" t="s">
        <v>62</v>
      </c>
      <c r="EXP24" s="56" t="s">
        <v>31</v>
      </c>
      <c r="EXQ24" s="29" t="s">
        <v>32</v>
      </c>
      <c r="EXR24" s="30">
        <v>1</v>
      </c>
      <c r="EXS24" s="96">
        <v>0</v>
      </c>
      <c r="EXT24" s="57">
        <f t="shared" ref="EXT24:EYB29" si="242">EXR24*EXS24</f>
        <v>0</v>
      </c>
      <c r="EXU24" s="1"/>
      <c r="EXV24" s="13">
        <v>1</v>
      </c>
      <c r="EXW24" s="95" t="s">
        <v>62</v>
      </c>
      <c r="EXX24" s="56" t="s">
        <v>31</v>
      </c>
      <c r="EXY24" s="29" t="s">
        <v>32</v>
      </c>
      <c r="EXZ24" s="30">
        <v>1</v>
      </c>
      <c r="EYA24" s="96">
        <v>0</v>
      </c>
      <c r="EYB24" s="57">
        <f t="shared" si="242"/>
        <v>0</v>
      </c>
      <c r="EYC24" s="1"/>
      <c r="EYD24" s="13">
        <v>1</v>
      </c>
      <c r="EYE24" s="95" t="s">
        <v>62</v>
      </c>
      <c r="EYF24" s="56" t="s">
        <v>31</v>
      </c>
      <c r="EYG24" s="29" t="s">
        <v>32</v>
      </c>
      <c r="EYH24" s="30">
        <v>1</v>
      </c>
      <c r="EYI24" s="96">
        <v>0</v>
      </c>
      <c r="EYJ24" s="57">
        <f t="shared" ref="EYJ24:EYR29" si="243">EYH24*EYI24</f>
        <v>0</v>
      </c>
      <c r="EYK24" s="1"/>
      <c r="EYL24" s="13">
        <v>1</v>
      </c>
      <c r="EYM24" s="95" t="s">
        <v>62</v>
      </c>
      <c r="EYN24" s="56" t="s">
        <v>31</v>
      </c>
      <c r="EYO24" s="29" t="s">
        <v>32</v>
      </c>
      <c r="EYP24" s="30">
        <v>1</v>
      </c>
      <c r="EYQ24" s="96">
        <v>0</v>
      </c>
      <c r="EYR24" s="57">
        <f t="shared" si="243"/>
        <v>0</v>
      </c>
      <c r="EYS24" s="1"/>
      <c r="EYT24" s="13">
        <v>1</v>
      </c>
      <c r="EYU24" s="95" t="s">
        <v>62</v>
      </c>
      <c r="EYV24" s="56" t="s">
        <v>31</v>
      </c>
      <c r="EYW24" s="29" t="s">
        <v>32</v>
      </c>
      <c r="EYX24" s="30">
        <v>1</v>
      </c>
      <c r="EYY24" s="96">
        <v>0</v>
      </c>
      <c r="EYZ24" s="57">
        <f t="shared" ref="EYZ24:EZH29" si="244">EYX24*EYY24</f>
        <v>0</v>
      </c>
      <c r="EZA24" s="1"/>
      <c r="EZB24" s="13">
        <v>1</v>
      </c>
      <c r="EZC24" s="95" t="s">
        <v>62</v>
      </c>
      <c r="EZD24" s="56" t="s">
        <v>31</v>
      </c>
      <c r="EZE24" s="29" t="s">
        <v>32</v>
      </c>
      <c r="EZF24" s="30">
        <v>1</v>
      </c>
      <c r="EZG24" s="96">
        <v>0</v>
      </c>
      <c r="EZH24" s="57">
        <f t="shared" si="244"/>
        <v>0</v>
      </c>
      <c r="EZI24" s="1"/>
      <c r="EZJ24" s="13">
        <v>1</v>
      </c>
      <c r="EZK24" s="95" t="s">
        <v>62</v>
      </c>
      <c r="EZL24" s="56" t="s">
        <v>31</v>
      </c>
      <c r="EZM24" s="29" t="s">
        <v>32</v>
      </c>
      <c r="EZN24" s="30">
        <v>1</v>
      </c>
      <c r="EZO24" s="96">
        <v>0</v>
      </c>
      <c r="EZP24" s="57">
        <f t="shared" ref="EZP24:EZX29" si="245">EZN24*EZO24</f>
        <v>0</v>
      </c>
      <c r="EZQ24" s="1"/>
      <c r="EZR24" s="13">
        <v>1</v>
      </c>
      <c r="EZS24" s="95" t="s">
        <v>62</v>
      </c>
      <c r="EZT24" s="56" t="s">
        <v>31</v>
      </c>
      <c r="EZU24" s="29" t="s">
        <v>32</v>
      </c>
      <c r="EZV24" s="30">
        <v>1</v>
      </c>
      <c r="EZW24" s="96">
        <v>0</v>
      </c>
      <c r="EZX24" s="57">
        <f t="shared" si="245"/>
        <v>0</v>
      </c>
      <c r="EZY24" s="1"/>
      <c r="EZZ24" s="13">
        <v>1</v>
      </c>
      <c r="FAA24" s="95" t="s">
        <v>62</v>
      </c>
      <c r="FAB24" s="56" t="s">
        <v>31</v>
      </c>
      <c r="FAC24" s="29" t="s">
        <v>32</v>
      </c>
      <c r="FAD24" s="30">
        <v>1</v>
      </c>
      <c r="FAE24" s="96">
        <v>0</v>
      </c>
      <c r="FAF24" s="57">
        <f t="shared" ref="FAF24:FAN29" si="246">FAD24*FAE24</f>
        <v>0</v>
      </c>
      <c r="FAG24" s="1"/>
      <c r="FAH24" s="13">
        <v>1</v>
      </c>
      <c r="FAI24" s="95" t="s">
        <v>62</v>
      </c>
      <c r="FAJ24" s="56" t="s">
        <v>31</v>
      </c>
      <c r="FAK24" s="29" t="s">
        <v>32</v>
      </c>
      <c r="FAL24" s="30">
        <v>1</v>
      </c>
      <c r="FAM24" s="96">
        <v>0</v>
      </c>
      <c r="FAN24" s="57">
        <f t="shared" si="246"/>
        <v>0</v>
      </c>
      <c r="FAO24" s="1"/>
      <c r="FAP24" s="13">
        <v>1</v>
      </c>
      <c r="FAQ24" s="95" t="s">
        <v>62</v>
      </c>
      <c r="FAR24" s="56" t="s">
        <v>31</v>
      </c>
      <c r="FAS24" s="29" t="s">
        <v>32</v>
      </c>
      <c r="FAT24" s="30">
        <v>1</v>
      </c>
      <c r="FAU24" s="96">
        <v>0</v>
      </c>
      <c r="FAV24" s="57">
        <f t="shared" ref="FAV24:FBD29" si="247">FAT24*FAU24</f>
        <v>0</v>
      </c>
      <c r="FAW24" s="1"/>
      <c r="FAX24" s="13">
        <v>1</v>
      </c>
      <c r="FAY24" s="95" t="s">
        <v>62</v>
      </c>
      <c r="FAZ24" s="56" t="s">
        <v>31</v>
      </c>
      <c r="FBA24" s="29" t="s">
        <v>32</v>
      </c>
      <c r="FBB24" s="30">
        <v>1</v>
      </c>
      <c r="FBC24" s="96">
        <v>0</v>
      </c>
      <c r="FBD24" s="57">
        <f t="shared" si="247"/>
        <v>0</v>
      </c>
      <c r="FBE24" s="1"/>
      <c r="FBF24" s="13">
        <v>1</v>
      </c>
      <c r="FBG24" s="95" t="s">
        <v>62</v>
      </c>
      <c r="FBH24" s="56" t="s">
        <v>31</v>
      </c>
      <c r="FBI24" s="29" t="s">
        <v>32</v>
      </c>
      <c r="FBJ24" s="30">
        <v>1</v>
      </c>
      <c r="FBK24" s="96">
        <v>0</v>
      </c>
      <c r="FBL24" s="57">
        <f t="shared" ref="FBL24:FBT29" si="248">FBJ24*FBK24</f>
        <v>0</v>
      </c>
      <c r="FBM24" s="1"/>
      <c r="FBN24" s="13">
        <v>1</v>
      </c>
      <c r="FBO24" s="95" t="s">
        <v>62</v>
      </c>
      <c r="FBP24" s="56" t="s">
        <v>31</v>
      </c>
      <c r="FBQ24" s="29" t="s">
        <v>32</v>
      </c>
      <c r="FBR24" s="30">
        <v>1</v>
      </c>
      <c r="FBS24" s="96">
        <v>0</v>
      </c>
      <c r="FBT24" s="57">
        <f t="shared" si="248"/>
        <v>0</v>
      </c>
      <c r="FBU24" s="1"/>
      <c r="FBV24" s="13">
        <v>1</v>
      </c>
      <c r="FBW24" s="95" t="s">
        <v>62</v>
      </c>
      <c r="FBX24" s="56" t="s">
        <v>31</v>
      </c>
      <c r="FBY24" s="29" t="s">
        <v>32</v>
      </c>
      <c r="FBZ24" s="30">
        <v>1</v>
      </c>
      <c r="FCA24" s="96">
        <v>0</v>
      </c>
      <c r="FCB24" s="57">
        <f t="shared" ref="FCB24:FCJ29" si="249">FBZ24*FCA24</f>
        <v>0</v>
      </c>
      <c r="FCC24" s="1"/>
      <c r="FCD24" s="13">
        <v>1</v>
      </c>
      <c r="FCE24" s="95" t="s">
        <v>62</v>
      </c>
      <c r="FCF24" s="56" t="s">
        <v>31</v>
      </c>
      <c r="FCG24" s="29" t="s">
        <v>32</v>
      </c>
      <c r="FCH24" s="30">
        <v>1</v>
      </c>
      <c r="FCI24" s="96">
        <v>0</v>
      </c>
      <c r="FCJ24" s="57">
        <f t="shared" si="249"/>
        <v>0</v>
      </c>
      <c r="FCK24" s="1"/>
      <c r="FCL24" s="13">
        <v>1</v>
      </c>
      <c r="FCM24" s="95" t="s">
        <v>62</v>
      </c>
      <c r="FCN24" s="56" t="s">
        <v>31</v>
      </c>
      <c r="FCO24" s="29" t="s">
        <v>32</v>
      </c>
      <c r="FCP24" s="30">
        <v>1</v>
      </c>
      <c r="FCQ24" s="96">
        <v>0</v>
      </c>
      <c r="FCR24" s="57">
        <f t="shared" ref="FCR24:FCZ29" si="250">FCP24*FCQ24</f>
        <v>0</v>
      </c>
      <c r="FCS24" s="1"/>
      <c r="FCT24" s="13">
        <v>1</v>
      </c>
      <c r="FCU24" s="95" t="s">
        <v>62</v>
      </c>
      <c r="FCV24" s="56" t="s">
        <v>31</v>
      </c>
      <c r="FCW24" s="29" t="s">
        <v>32</v>
      </c>
      <c r="FCX24" s="30">
        <v>1</v>
      </c>
      <c r="FCY24" s="96">
        <v>0</v>
      </c>
      <c r="FCZ24" s="57">
        <f t="shared" si="250"/>
        <v>0</v>
      </c>
      <c r="FDA24" s="1"/>
      <c r="FDB24" s="13">
        <v>1</v>
      </c>
      <c r="FDC24" s="95" t="s">
        <v>62</v>
      </c>
      <c r="FDD24" s="56" t="s">
        <v>31</v>
      </c>
      <c r="FDE24" s="29" t="s">
        <v>32</v>
      </c>
      <c r="FDF24" s="30">
        <v>1</v>
      </c>
      <c r="FDG24" s="96">
        <v>0</v>
      </c>
      <c r="FDH24" s="57">
        <f t="shared" ref="FDH24:FDP29" si="251">FDF24*FDG24</f>
        <v>0</v>
      </c>
      <c r="FDI24" s="1"/>
      <c r="FDJ24" s="13">
        <v>1</v>
      </c>
      <c r="FDK24" s="95" t="s">
        <v>62</v>
      </c>
      <c r="FDL24" s="56" t="s">
        <v>31</v>
      </c>
      <c r="FDM24" s="29" t="s">
        <v>32</v>
      </c>
      <c r="FDN24" s="30">
        <v>1</v>
      </c>
      <c r="FDO24" s="96">
        <v>0</v>
      </c>
      <c r="FDP24" s="57">
        <f t="shared" si="251"/>
        <v>0</v>
      </c>
      <c r="FDQ24" s="1"/>
      <c r="FDR24" s="13">
        <v>1</v>
      </c>
      <c r="FDS24" s="95" t="s">
        <v>62</v>
      </c>
      <c r="FDT24" s="56" t="s">
        <v>31</v>
      </c>
      <c r="FDU24" s="29" t="s">
        <v>32</v>
      </c>
      <c r="FDV24" s="30">
        <v>1</v>
      </c>
      <c r="FDW24" s="96">
        <v>0</v>
      </c>
      <c r="FDX24" s="57">
        <f t="shared" ref="FDX24:FEF29" si="252">FDV24*FDW24</f>
        <v>0</v>
      </c>
      <c r="FDY24" s="1"/>
      <c r="FDZ24" s="13">
        <v>1</v>
      </c>
      <c r="FEA24" s="95" t="s">
        <v>62</v>
      </c>
      <c r="FEB24" s="56" t="s">
        <v>31</v>
      </c>
      <c r="FEC24" s="29" t="s">
        <v>32</v>
      </c>
      <c r="FED24" s="30">
        <v>1</v>
      </c>
      <c r="FEE24" s="96">
        <v>0</v>
      </c>
      <c r="FEF24" s="57">
        <f t="shared" si="252"/>
        <v>0</v>
      </c>
      <c r="FEG24" s="1"/>
      <c r="FEH24" s="13">
        <v>1</v>
      </c>
      <c r="FEI24" s="95" t="s">
        <v>62</v>
      </c>
      <c r="FEJ24" s="56" t="s">
        <v>31</v>
      </c>
      <c r="FEK24" s="29" t="s">
        <v>32</v>
      </c>
      <c r="FEL24" s="30">
        <v>1</v>
      </c>
      <c r="FEM24" s="96">
        <v>0</v>
      </c>
      <c r="FEN24" s="57">
        <f t="shared" ref="FEN24:FEV29" si="253">FEL24*FEM24</f>
        <v>0</v>
      </c>
      <c r="FEO24" s="1"/>
      <c r="FEP24" s="13">
        <v>1</v>
      </c>
      <c r="FEQ24" s="95" t="s">
        <v>62</v>
      </c>
      <c r="FER24" s="56" t="s">
        <v>31</v>
      </c>
      <c r="FES24" s="29" t="s">
        <v>32</v>
      </c>
      <c r="FET24" s="30">
        <v>1</v>
      </c>
      <c r="FEU24" s="96">
        <v>0</v>
      </c>
      <c r="FEV24" s="57">
        <f t="shared" si="253"/>
        <v>0</v>
      </c>
      <c r="FEW24" s="1"/>
      <c r="FEX24" s="13">
        <v>1</v>
      </c>
      <c r="FEY24" s="95" t="s">
        <v>62</v>
      </c>
      <c r="FEZ24" s="56" t="s">
        <v>31</v>
      </c>
      <c r="FFA24" s="29" t="s">
        <v>32</v>
      </c>
      <c r="FFB24" s="30">
        <v>1</v>
      </c>
      <c r="FFC24" s="96">
        <v>0</v>
      </c>
      <c r="FFD24" s="57">
        <f t="shared" ref="FFD24:FFL29" si="254">FFB24*FFC24</f>
        <v>0</v>
      </c>
      <c r="FFE24" s="1"/>
      <c r="FFF24" s="13">
        <v>1</v>
      </c>
      <c r="FFG24" s="95" t="s">
        <v>62</v>
      </c>
      <c r="FFH24" s="56" t="s">
        <v>31</v>
      </c>
      <c r="FFI24" s="29" t="s">
        <v>32</v>
      </c>
      <c r="FFJ24" s="30">
        <v>1</v>
      </c>
      <c r="FFK24" s="96">
        <v>0</v>
      </c>
      <c r="FFL24" s="57">
        <f t="shared" si="254"/>
        <v>0</v>
      </c>
      <c r="FFM24" s="1"/>
      <c r="FFN24" s="13">
        <v>1</v>
      </c>
      <c r="FFO24" s="95" t="s">
        <v>62</v>
      </c>
      <c r="FFP24" s="56" t="s">
        <v>31</v>
      </c>
      <c r="FFQ24" s="29" t="s">
        <v>32</v>
      </c>
      <c r="FFR24" s="30">
        <v>1</v>
      </c>
      <c r="FFS24" s="96">
        <v>0</v>
      </c>
      <c r="FFT24" s="57">
        <f t="shared" ref="FFT24:FGB29" si="255">FFR24*FFS24</f>
        <v>0</v>
      </c>
      <c r="FFU24" s="1"/>
      <c r="FFV24" s="13">
        <v>1</v>
      </c>
      <c r="FFW24" s="95" t="s">
        <v>62</v>
      </c>
      <c r="FFX24" s="56" t="s">
        <v>31</v>
      </c>
      <c r="FFY24" s="29" t="s">
        <v>32</v>
      </c>
      <c r="FFZ24" s="30">
        <v>1</v>
      </c>
      <c r="FGA24" s="96">
        <v>0</v>
      </c>
      <c r="FGB24" s="57">
        <f t="shared" si="255"/>
        <v>0</v>
      </c>
      <c r="FGC24" s="1"/>
      <c r="FGD24" s="13">
        <v>1</v>
      </c>
      <c r="FGE24" s="95" t="s">
        <v>62</v>
      </c>
      <c r="FGF24" s="56" t="s">
        <v>31</v>
      </c>
      <c r="FGG24" s="29" t="s">
        <v>32</v>
      </c>
      <c r="FGH24" s="30">
        <v>1</v>
      </c>
      <c r="FGI24" s="96">
        <v>0</v>
      </c>
      <c r="FGJ24" s="57">
        <f t="shared" ref="FGJ24:FGR29" si="256">FGH24*FGI24</f>
        <v>0</v>
      </c>
      <c r="FGK24" s="1"/>
      <c r="FGL24" s="13">
        <v>1</v>
      </c>
      <c r="FGM24" s="95" t="s">
        <v>62</v>
      </c>
      <c r="FGN24" s="56" t="s">
        <v>31</v>
      </c>
      <c r="FGO24" s="29" t="s">
        <v>32</v>
      </c>
      <c r="FGP24" s="30">
        <v>1</v>
      </c>
      <c r="FGQ24" s="96">
        <v>0</v>
      </c>
      <c r="FGR24" s="57">
        <f t="shared" si="256"/>
        <v>0</v>
      </c>
      <c r="FGS24" s="1"/>
      <c r="FGT24" s="13">
        <v>1</v>
      </c>
      <c r="FGU24" s="95" t="s">
        <v>62</v>
      </c>
      <c r="FGV24" s="56" t="s">
        <v>31</v>
      </c>
      <c r="FGW24" s="29" t="s">
        <v>32</v>
      </c>
      <c r="FGX24" s="30">
        <v>1</v>
      </c>
      <c r="FGY24" s="96">
        <v>0</v>
      </c>
      <c r="FGZ24" s="57">
        <f t="shared" ref="FGZ24:FHH29" si="257">FGX24*FGY24</f>
        <v>0</v>
      </c>
      <c r="FHA24" s="1"/>
      <c r="FHB24" s="13">
        <v>1</v>
      </c>
      <c r="FHC24" s="95" t="s">
        <v>62</v>
      </c>
      <c r="FHD24" s="56" t="s">
        <v>31</v>
      </c>
      <c r="FHE24" s="29" t="s">
        <v>32</v>
      </c>
      <c r="FHF24" s="30">
        <v>1</v>
      </c>
      <c r="FHG24" s="96">
        <v>0</v>
      </c>
      <c r="FHH24" s="57">
        <f t="shared" si="257"/>
        <v>0</v>
      </c>
      <c r="FHI24" s="1"/>
      <c r="FHJ24" s="13">
        <v>1</v>
      </c>
      <c r="FHK24" s="95" t="s">
        <v>62</v>
      </c>
      <c r="FHL24" s="56" t="s">
        <v>31</v>
      </c>
      <c r="FHM24" s="29" t="s">
        <v>32</v>
      </c>
      <c r="FHN24" s="30">
        <v>1</v>
      </c>
      <c r="FHO24" s="96">
        <v>0</v>
      </c>
      <c r="FHP24" s="57">
        <f t="shared" ref="FHP24:FHX29" si="258">FHN24*FHO24</f>
        <v>0</v>
      </c>
      <c r="FHQ24" s="1"/>
      <c r="FHR24" s="13">
        <v>1</v>
      </c>
      <c r="FHS24" s="95" t="s">
        <v>62</v>
      </c>
      <c r="FHT24" s="56" t="s">
        <v>31</v>
      </c>
      <c r="FHU24" s="29" t="s">
        <v>32</v>
      </c>
      <c r="FHV24" s="30">
        <v>1</v>
      </c>
      <c r="FHW24" s="96">
        <v>0</v>
      </c>
      <c r="FHX24" s="57">
        <f t="shared" si="258"/>
        <v>0</v>
      </c>
      <c r="FHY24" s="1"/>
      <c r="FHZ24" s="13">
        <v>1</v>
      </c>
      <c r="FIA24" s="95" t="s">
        <v>62</v>
      </c>
      <c r="FIB24" s="56" t="s">
        <v>31</v>
      </c>
      <c r="FIC24" s="29" t="s">
        <v>32</v>
      </c>
      <c r="FID24" s="30">
        <v>1</v>
      </c>
      <c r="FIE24" s="96">
        <v>0</v>
      </c>
      <c r="FIF24" s="57">
        <f t="shared" ref="FIF24:FIN29" si="259">FID24*FIE24</f>
        <v>0</v>
      </c>
      <c r="FIG24" s="1"/>
      <c r="FIH24" s="13">
        <v>1</v>
      </c>
      <c r="FII24" s="95" t="s">
        <v>62</v>
      </c>
      <c r="FIJ24" s="56" t="s">
        <v>31</v>
      </c>
      <c r="FIK24" s="29" t="s">
        <v>32</v>
      </c>
      <c r="FIL24" s="30">
        <v>1</v>
      </c>
      <c r="FIM24" s="96">
        <v>0</v>
      </c>
      <c r="FIN24" s="57">
        <f t="shared" si="259"/>
        <v>0</v>
      </c>
      <c r="FIO24" s="1"/>
      <c r="FIP24" s="13">
        <v>1</v>
      </c>
      <c r="FIQ24" s="95" t="s">
        <v>62</v>
      </c>
      <c r="FIR24" s="56" t="s">
        <v>31</v>
      </c>
      <c r="FIS24" s="29" t="s">
        <v>32</v>
      </c>
      <c r="FIT24" s="30">
        <v>1</v>
      </c>
      <c r="FIU24" s="96">
        <v>0</v>
      </c>
      <c r="FIV24" s="57">
        <f t="shared" ref="FIV24:FJD29" si="260">FIT24*FIU24</f>
        <v>0</v>
      </c>
      <c r="FIW24" s="1"/>
      <c r="FIX24" s="13">
        <v>1</v>
      </c>
      <c r="FIY24" s="95" t="s">
        <v>62</v>
      </c>
      <c r="FIZ24" s="56" t="s">
        <v>31</v>
      </c>
      <c r="FJA24" s="29" t="s">
        <v>32</v>
      </c>
      <c r="FJB24" s="30">
        <v>1</v>
      </c>
      <c r="FJC24" s="96">
        <v>0</v>
      </c>
      <c r="FJD24" s="57">
        <f t="shared" si="260"/>
        <v>0</v>
      </c>
      <c r="FJE24" s="1"/>
      <c r="FJF24" s="13">
        <v>1</v>
      </c>
      <c r="FJG24" s="95" t="s">
        <v>62</v>
      </c>
      <c r="FJH24" s="56" t="s">
        <v>31</v>
      </c>
      <c r="FJI24" s="29" t="s">
        <v>32</v>
      </c>
      <c r="FJJ24" s="30">
        <v>1</v>
      </c>
      <c r="FJK24" s="96">
        <v>0</v>
      </c>
      <c r="FJL24" s="57">
        <f t="shared" ref="FJL24:FJT29" si="261">FJJ24*FJK24</f>
        <v>0</v>
      </c>
      <c r="FJM24" s="1"/>
      <c r="FJN24" s="13">
        <v>1</v>
      </c>
      <c r="FJO24" s="95" t="s">
        <v>62</v>
      </c>
      <c r="FJP24" s="56" t="s">
        <v>31</v>
      </c>
      <c r="FJQ24" s="29" t="s">
        <v>32</v>
      </c>
      <c r="FJR24" s="30">
        <v>1</v>
      </c>
      <c r="FJS24" s="96">
        <v>0</v>
      </c>
      <c r="FJT24" s="57">
        <f t="shared" si="261"/>
        <v>0</v>
      </c>
      <c r="FJU24" s="1"/>
      <c r="FJV24" s="13">
        <v>1</v>
      </c>
      <c r="FJW24" s="95" t="s">
        <v>62</v>
      </c>
      <c r="FJX24" s="56" t="s">
        <v>31</v>
      </c>
      <c r="FJY24" s="29" t="s">
        <v>32</v>
      </c>
      <c r="FJZ24" s="30">
        <v>1</v>
      </c>
      <c r="FKA24" s="96">
        <v>0</v>
      </c>
      <c r="FKB24" s="57">
        <f t="shared" ref="FKB24:FKJ29" si="262">FJZ24*FKA24</f>
        <v>0</v>
      </c>
      <c r="FKC24" s="1"/>
      <c r="FKD24" s="13">
        <v>1</v>
      </c>
      <c r="FKE24" s="95" t="s">
        <v>62</v>
      </c>
      <c r="FKF24" s="56" t="s">
        <v>31</v>
      </c>
      <c r="FKG24" s="29" t="s">
        <v>32</v>
      </c>
      <c r="FKH24" s="30">
        <v>1</v>
      </c>
      <c r="FKI24" s="96">
        <v>0</v>
      </c>
      <c r="FKJ24" s="57">
        <f t="shared" si="262"/>
        <v>0</v>
      </c>
      <c r="FKK24" s="1"/>
      <c r="FKL24" s="13">
        <v>1</v>
      </c>
      <c r="FKM24" s="95" t="s">
        <v>62</v>
      </c>
      <c r="FKN24" s="56" t="s">
        <v>31</v>
      </c>
      <c r="FKO24" s="29" t="s">
        <v>32</v>
      </c>
      <c r="FKP24" s="30">
        <v>1</v>
      </c>
      <c r="FKQ24" s="96">
        <v>0</v>
      </c>
      <c r="FKR24" s="57">
        <f t="shared" ref="FKR24:FKZ29" si="263">FKP24*FKQ24</f>
        <v>0</v>
      </c>
      <c r="FKS24" s="1"/>
      <c r="FKT24" s="13">
        <v>1</v>
      </c>
      <c r="FKU24" s="95" t="s">
        <v>62</v>
      </c>
      <c r="FKV24" s="56" t="s">
        <v>31</v>
      </c>
      <c r="FKW24" s="29" t="s">
        <v>32</v>
      </c>
      <c r="FKX24" s="30">
        <v>1</v>
      </c>
      <c r="FKY24" s="96">
        <v>0</v>
      </c>
      <c r="FKZ24" s="57">
        <f t="shared" si="263"/>
        <v>0</v>
      </c>
      <c r="FLA24" s="1"/>
      <c r="FLB24" s="13">
        <v>1</v>
      </c>
      <c r="FLC24" s="95" t="s">
        <v>62</v>
      </c>
      <c r="FLD24" s="56" t="s">
        <v>31</v>
      </c>
      <c r="FLE24" s="29" t="s">
        <v>32</v>
      </c>
      <c r="FLF24" s="30">
        <v>1</v>
      </c>
      <c r="FLG24" s="96">
        <v>0</v>
      </c>
      <c r="FLH24" s="57">
        <f t="shared" ref="FLH24:FLP29" si="264">FLF24*FLG24</f>
        <v>0</v>
      </c>
      <c r="FLI24" s="1"/>
      <c r="FLJ24" s="13">
        <v>1</v>
      </c>
      <c r="FLK24" s="95" t="s">
        <v>62</v>
      </c>
      <c r="FLL24" s="56" t="s">
        <v>31</v>
      </c>
      <c r="FLM24" s="29" t="s">
        <v>32</v>
      </c>
      <c r="FLN24" s="30">
        <v>1</v>
      </c>
      <c r="FLO24" s="96">
        <v>0</v>
      </c>
      <c r="FLP24" s="57">
        <f t="shared" si="264"/>
        <v>0</v>
      </c>
      <c r="FLQ24" s="1"/>
      <c r="FLR24" s="13">
        <v>1</v>
      </c>
      <c r="FLS24" s="95" t="s">
        <v>62</v>
      </c>
      <c r="FLT24" s="56" t="s">
        <v>31</v>
      </c>
      <c r="FLU24" s="29" t="s">
        <v>32</v>
      </c>
      <c r="FLV24" s="30">
        <v>1</v>
      </c>
      <c r="FLW24" s="96">
        <v>0</v>
      </c>
      <c r="FLX24" s="57">
        <f t="shared" ref="FLX24:FMF29" si="265">FLV24*FLW24</f>
        <v>0</v>
      </c>
      <c r="FLY24" s="1"/>
      <c r="FLZ24" s="13">
        <v>1</v>
      </c>
      <c r="FMA24" s="95" t="s">
        <v>62</v>
      </c>
      <c r="FMB24" s="56" t="s">
        <v>31</v>
      </c>
      <c r="FMC24" s="29" t="s">
        <v>32</v>
      </c>
      <c r="FMD24" s="30">
        <v>1</v>
      </c>
      <c r="FME24" s="96">
        <v>0</v>
      </c>
      <c r="FMF24" s="57">
        <f t="shared" si="265"/>
        <v>0</v>
      </c>
      <c r="FMG24" s="1"/>
      <c r="FMH24" s="13">
        <v>1</v>
      </c>
      <c r="FMI24" s="95" t="s">
        <v>62</v>
      </c>
      <c r="FMJ24" s="56" t="s">
        <v>31</v>
      </c>
      <c r="FMK24" s="29" t="s">
        <v>32</v>
      </c>
      <c r="FML24" s="30">
        <v>1</v>
      </c>
      <c r="FMM24" s="96">
        <v>0</v>
      </c>
      <c r="FMN24" s="57">
        <f t="shared" ref="FMN24:FMV29" si="266">FML24*FMM24</f>
        <v>0</v>
      </c>
      <c r="FMO24" s="1"/>
      <c r="FMP24" s="13">
        <v>1</v>
      </c>
      <c r="FMQ24" s="95" t="s">
        <v>62</v>
      </c>
      <c r="FMR24" s="56" t="s">
        <v>31</v>
      </c>
      <c r="FMS24" s="29" t="s">
        <v>32</v>
      </c>
      <c r="FMT24" s="30">
        <v>1</v>
      </c>
      <c r="FMU24" s="96">
        <v>0</v>
      </c>
      <c r="FMV24" s="57">
        <f t="shared" si="266"/>
        <v>0</v>
      </c>
      <c r="FMW24" s="1"/>
      <c r="FMX24" s="13">
        <v>1</v>
      </c>
      <c r="FMY24" s="95" t="s">
        <v>62</v>
      </c>
      <c r="FMZ24" s="56" t="s">
        <v>31</v>
      </c>
      <c r="FNA24" s="29" t="s">
        <v>32</v>
      </c>
      <c r="FNB24" s="30">
        <v>1</v>
      </c>
      <c r="FNC24" s="96">
        <v>0</v>
      </c>
      <c r="FND24" s="57">
        <f t="shared" ref="FND24:FNL29" si="267">FNB24*FNC24</f>
        <v>0</v>
      </c>
      <c r="FNE24" s="1"/>
      <c r="FNF24" s="13">
        <v>1</v>
      </c>
      <c r="FNG24" s="95" t="s">
        <v>62</v>
      </c>
      <c r="FNH24" s="56" t="s">
        <v>31</v>
      </c>
      <c r="FNI24" s="29" t="s">
        <v>32</v>
      </c>
      <c r="FNJ24" s="30">
        <v>1</v>
      </c>
      <c r="FNK24" s="96">
        <v>0</v>
      </c>
      <c r="FNL24" s="57">
        <f t="shared" si="267"/>
        <v>0</v>
      </c>
      <c r="FNM24" s="1"/>
      <c r="FNN24" s="13">
        <v>1</v>
      </c>
      <c r="FNO24" s="95" t="s">
        <v>62</v>
      </c>
      <c r="FNP24" s="56" t="s">
        <v>31</v>
      </c>
      <c r="FNQ24" s="29" t="s">
        <v>32</v>
      </c>
      <c r="FNR24" s="30">
        <v>1</v>
      </c>
      <c r="FNS24" s="96">
        <v>0</v>
      </c>
      <c r="FNT24" s="57">
        <f t="shared" ref="FNT24:FOB29" si="268">FNR24*FNS24</f>
        <v>0</v>
      </c>
      <c r="FNU24" s="1"/>
      <c r="FNV24" s="13">
        <v>1</v>
      </c>
      <c r="FNW24" s="95" t="s">
        <v>62</v>
      </c>
      <c r="FNX24" s="56" t="s">
        <v>31</v>
      </c>
      <c r="FNY24" s="29" t="s">
        <v>32</v>
      </c>
      <c r="FNZ24" s="30">
        <v>1</v>
      </c>
      <c r="FOA24" s="96">
        <v>0</v>
      </c>
      <c r="FOB24" s="57">
        <f t="shared" si="268"/>
        <v>0</v>
      </c>
      <c r="FOC24" s="1"/>
      <c r="FOD24" s="13">
        <v>1</v>
      </c>
      <c r="FOE24" s="95" t="s">
        <v>62</v>
      </c>
      <c r="FOF24" s="56" t="s">
        <v>31</v>
      </c>
      <c r="FOG24" s="29" t="s">
        <v>32</v>
      </c>
      <c r="FOH24" s="30">
        <v>1</v>
      </c>
      <c r="FOI24" s="96">
        <v>0</v>
      </c>
      <c r="FOJ24" s="57">
        <f t="shared" ref="FOJ24:FOR29" si="269">FOH24*FOI24</f>
        <v>0</v>
      </c>
      <c r="FOK24" s="1"/>
      <c r="FOL24" s="13">
        <v>1</v>
      </c>
      <c r="FOM24" s="95" t="s">
        <v>62</v>
      </c>
      <c r="FON24" s="56" t="s">
        <v>31</v>
      </c>
      <c r="FOO24" s="29" t="s">
        <v>32</v>
      </c>
      <c r="FOP24" s="30">
        <v>1</v>
      </c>
      <c r="FOQ24" s="96">
        <v>0</v>
      </c>
      <c r="FOR24" s="57">
        <f t="shared" si="269"/>
        <v>0</v>
      </c>
      <c r="FOS24" s="1"/>
      <c r="FOT24" s="13">
        <v>1</v>
      </c>
      <c r="FOU24" s="95" t="s">
        <v>62</v>
      </c>
      <c r="FOV24" s="56" t="s">
        <v>31</v>
      </c>
      <c r="FOW24" s="29" t="s">
        <v>32</v>
      </c>
      <c r="FOX24" s="30">
        <v>1</v>
      </c>
      <c r="FOY24" s="96">
        <v>0</v>
      </c>
      <c r="FOZ24" s="57">
        <f t="shared" ref="FOZ24:FPH29" si="270">FOX24*FOY24</f>
        <v>0</v>
      </c>
      <c r="FPA24" s="1"/>
      <c r="FPB24" s="13">
        <v>1</v>
      </c>
      <c r="FPC24" s="95" t="s">
        <v>62</v>
      </c>
      <c r="FPD24" s="56" t="s">
        <v>31</v>
      </c>
      <c r="FPE24" s="29" t="s">
        <v>32</v>
      </c>
      <c r="FPF24" s="30">
        <v>1</v>
      </c>
      <c r="FPG24" s="96">
        <v>0</v>
      </c>
      <c r="FPH24" s="57">
        <f t="shared" si="270"/>
        <v>0</v>
      </c>
      <c r="FPI24" s="1"/>
      <c r="FPJ24" s="13">
        <v>1</v>
      </c>
      <c r="FPK24" s="95" t="s">
        <v>62</v>
      </c>
      <c r="FPL24" s="56" t="s">
        <v>31</v>
      </c>
      <c r="FPM24" s="29" t="s">
        <v>32</v>
      </c>
      <c r="FPN24" s="30">
        <v>1</v>
      </c>
      <c r="FPO24" s="96">
        <v>0</v>
      </c>
      <c r="FPP24" s="57">
        <f t="shared" ref="FPP24:FPX29" si="271">FPN24*FPO24</f>
        <v>0</v>
      </c>
      <c r="FPQ24" s="1"/>
      <c r="FPR24" s="13">
        <v>1</v>
      </c>
      <c r="FPS24" s="95" t="s">
        <v>62</v>
      </c>
      <c r="FPT24" s="56" t="s">
        <v>31</v>
      </c>
      <c r="FPU24" s="29" t="s">
        <v>32</v>
      </c>
      <c r="FPV24" s="30">
        <v>1</v>
      </c>
      <c r="FPW24" s="96">
        <v>0</v>
      </c>
      <c r="FPX24" s="57">
        <f t="shared" si="271"/>
        <v>0</v>
      </c>
      <c r="FPY24" s="1"/>
      <c r="FPZ24" s="13">
        <v>1</v>
      </c>
      <c r="FQA24" s="95" t="s">
        <v>62</v>
      </c>
      <c r="FQB24" s="56" t="s">
        <v>31</v>
      </c>
      <c r="FQC24" s="29" t="s">
        <v>32</v>
      </c>
      <c r="FQD24" s="30">
        <v>1</v>
      </c>
      <c r="FQE24" s="96">
        <v>0</v>
      </c>
      <c r="FQF24" s="57">
        <f t="shared" ref="FQF24:FQN29" si="272">FQD24*FQE24</f>
        <v>0</v>
      </c>
      <c r="FQG24" s="1"/>
      <c r="FQH24" s="13">
        <v>1</v>
      </c>
      <c r="FQI24" s="95" t="s">
        <v>62</v>
      </c>
      <c r="FQJ24" s="56" t="s">
        <v>31</v>
      </c>
      <c r="FQK24" s="29" t="s">
        <v>32</v>
      </c>
      <c r="FQL24" s="30">
        <v>1</v>
      </c>
      <c r="FQM24" s="96">
        <v>0</v>
      </c>
      <c r="FQN24" s="57">
        <f t="shared" si="272"/>
        <v>0</v>
      </c>
      <c r="FQO24" s="1"/>
      <c r="FQP24" s="13">
        <v>1</v>
      </c>
      <c r="FQQ24" s="95" t="s">
        <v>62</v>
      </c>
      <c r="FQR24" s="56" t="s">
        <v>31</v>
      </c>
      <c r="FQS24" s="29" t="s">
        <v>32</v>
      </c>
      <c r="FQT24" s="30">
        <v>1</v>
      </c>
      <c r="FQU24" s="96">
        <v>0</v>
      </c>
      <c r="FQV24" s="57">
        <f t="shared" ref="FQV24:FRD29" si="273">FQT24*FQU24</f>
        <v>0</v>
      </c>
      <c r="FQW24" s="1"/>
      <c r="FQX24" s="13">
        <v>1</v>
      </c>
      <c r="FQY24" s="95" t="s">
        <v>62</v>
      </c>
      <c r="FQZ24" s="56" t="s">
        <v>31</v>
      </c>
      <c r="FRA24" s="29" t="s">
        <v>32</v>
      </c>
      <c r="FRB24" s="30">
        <v>1</v>
      </c>
      <c r="FRC24" s="96">
        <v>0</v>
      </c>
      <c r="FRD24" s="57">
        <f t="shared" si="273"/>
        <v>0</v>
      </c>
      <c r="FRE24" s="1"/>
      <c r="FRF24" s="13">
        <v>1</v>
      </c>
      <c r="FRG24" s="95" t="s">
        <v>62</v>
      </c>
      <c r="FRH24" s="56" t="s">
        <v>31</v>
      </c>
      <c r="FRI24" s="29" t="s">
        <v>32</v>
      </c>
      <c r="FRJ24" s="30">
        <v>1</v>
      </c>
      <c r="FRK24" s="96">
        <v>0</v>
      </c>
      <c r="FRL24" s="57">
        <f t="shared" ref="FRL24:FRT29" si="274">FRJ24*FRK24</f>
        <v>0</v>
      </c>
      <c r="FRM24" s="1"/>
      <c r="FRN24" s="13">
        <v>1</v>
      </c>
      <c r="FRO24" s="95" t="s">
        <v>62</v>
      </c>
      <c r="FRP24" s="56" t="s">
        <v>31</v>
      </c>
      <c r="FRQ24" s="29" t="s">
        <v>32</v>
      </c>
      <c r="FRR24" s="30">
        <v>1</v>
      </c>
      <c r="FRS24" s="96">
        <v>0</v>
      </c>
      <c r="FRT24" s="57">
        <f t="shared" si="274"/>
        <v>0</v>
      </c>
      <c r="FRU24" s="1"/>
      <c r="FRV24" s="13">
        <v>1</v>
      </c>
      <c r="FRW24" s="95" t="s">
        <v>62</v>
      </c>
      <c r="FRX24" s="56" t="s">
        <v>31</v>
      </c>
      <c r="FRY24" s="29" t="s">
        <v>32</v>
      </c>
      <c r="FRZ24" s="30">
        <v>1</v>
      </c>
      <c r="FSA24" s="96">
        <v>0</v>
      </c>
      <c r="FSB24" s="57">
        <f t="shared" ref="FSB24:FSJ29" si="275">FRZ24*FSA24</f>
        <v>0</v>
      </c>
      <c r="FSC24" s="1"/>
      <c r="FSD24" s="13">
        <v>1</v>
      </c>
      <c r="FSE24" s="95" t="s">
        <v>62</v>
      </c>
      <c r="FSF24" s="56" t="s">
        <v>31</v>
      </c>
      <c r="FSG24" s="29" t="s">
        <v>32</v>
      </c>
      <c r="FSH24" s="30">
        <v>1</v>
      </c>
      <c r="FSI24" s="96">
        <v>0</v>
      </c>
      <c r="FSJ24" s="57">
        <f t="shared" si="275"/>
        <v>0</v>
      </c>
      <c r="FSK24" s="1"/>
      <c r="FSL24" s="13">
        <v>1</v>
      </c>
      <c r="FSM24" s="95" t="s">
        <v>62</v>
      </c>
      <c r="FSN24" s="56" t="s">
        <v>31</v>
      </c>
      <c r="FSO24" s="29" t="s">
        <v>32</v>
      </c>
      <c r="FSP24" s="30">
        <v>1</v>
      </c>
      <c r="FSQ24" s="96">
        <v>0</v>
      </c>
      <c r="FSR24" s="57">
        <f t="shared" ref="FSR24:FSZ29" si="276">FSP24*FSQ24</f>
        <v>0</v>
      </c>
      <c r="FSS24" s="1"/>
      <c r="FST24" s="13">
        <v>1</v>
      </c>
      <c r="FSU24" s="95" t="s">
        <v>62</v>
      </c>
      <c r="FSV24" s="56" t="s">
        <v>31</v>
      </c>
      <c r="FSW24" s="29" t="s">
        <v>32</v>
      </c>
      <c r="FSX24" s="30">
        <v>1</v>
      </c>
      <c r="FSY24" s="96">
        <v>0</v>
      </c>
      <c r="FSZ24" s="57">
        <f t="shared" si="276"/>
        <v>0</v>
      </c>
      <c r="FTA24" s="1"/>
      <c r="FTB24" s="13">
        <v>1</v>
      </c>
      <c r="FTC24" s="95" t="s">
        <v>62</v>
      </c>
      <c r="FTD24" s="56" t="s">
        <v>31</v>
      </c>
      <c r="FTE24" s="29" t="s">
        <v>32</v>
      </c>
      <c r="FTF24" s="30">
        <v>1</v>
      </c>
      <c r="FTG24" s="96">
        <v>0</v>
      </c>
      <c r="FTH24" s="57">
        <f t="shared" ref="FTH24:FTP29" si="277">FTF24*FTG24</f>
        <v>0</v>
      </c>
      <c r="FTI24" s="1"/>
      <c r="FTJ24" s="13">
        <v>1</v>
      </c>
      <c r="FTK24" s="95" t="s">
        <v>62</v>
      </c>
      <c r="FTL24" s="56" t="s">
        <v>31</v>
      </c>
      <c r="FTM24" s="29" t="s">
        <v>32</v>
      </c>
      <c r="FTN24" s="30">
        <v>1</v>
      </c>
      <c r="FTO24" s="96">
        <v>0</v>
      </c>
      <c r="FTP24" s="57">
        <f t="shared" si="277"/>
        <v>0</v>
      </c>
      <c r="FTQ24" s="1"/>
      <c r="FTR24" s="13">
        <v>1</v>
      </c>
      <c r="FTS24" s="95" t="s">
        <v>62</v>
      </c>
      <c r="FTT24" s="56" t="s">
        <v>31</v>
      </c>
      <c r="FTU24" s="29" t="s">
        <v>32</v>
      </c>
      <c r="FTV24" s="30">
        <v>1</v>
      </c>
      <c r="FTW24" s="96">
        <v>0</v>
      </c>
      <c r="FTX24" s="57">
        <f t="shared" ref="FTX24:FUF29" si="278">FTV24*FTW24</f>
        <v>0</v>
      </c>
      <c r="FTY24" s="1"/>
      <c r="FTZ24" s="13">
        <v>1</v>
      </c>
      <c r="FUA24" s="95" t="s">
        <v>62</v>
      </c>
      <c r="FUB24" s="56" t="s">
        <v>31</v>
      </c>
      <c r="FUC24" s="29" t="s">
        <v>32</v>
      </c>
      <c r="FUD24" s="30">
        <v>1</v>
      </c>
      <c r="FUE24" s="96">
        <v>0</v>
      </c>
      <c r="FUF24" s="57">
        <f t="shared" si="278"/>
        <v>0</v>
      </c>
      <c r="FUG24" s="1"/>
      <c r="FUH24" s="13">
        <v>1</v>
      </c>
      <c r="FUI24" s="95" t="s">
        <v>62</v>
      </c>
      <c r="FUJ24" s="56" t="s">
        <v>31</v>
      </c>
      <c r="FUK24" s="29" t="s">
        <v>32</v>
      </c>
      <c r="FUL24" s="30">
        <v>1</v>
      </c>
      <c r="FUM24" s="96">
        <v>0</v>
      </c>
      <c r="FUN24" s="57">
        <f t="shared" ref="FUN24:FUV29" si="279">FUL24*FUM24</f>
        <v>0</v>
      </c>
      <c r="FUO24" s="1"/>
      <c r="FUP24" s="13">
        <v>1</v>
      </c>
      <c r="FUQ24" s="95" t="s">
        <v>62</v>
      </c>
      <c r="FUR24" s="56" t="s">
        <v>31</v>
      </c>
      <c r="FUS24" s="29" t="s">
        <v>32</v>
      </c>
      <c r="FUT24" s="30">
        <v>1</v>
      </c>
      <c r="FUU24" s="96">
        <v>0</v>
      </c>
      <c r="FUV24" s="57">
        <f t="shared" si="279"/>
        <v>0</v>
      </c>
      <c r="FUW24" s="1"/>
      <c r="FUX24" s="13">
        <v>1</v>
      </c>
      <c r="FUY24" s="95" t="s">
        <v>62</v>
      </c>
      <c r="FUZ24" s="56" t="s">
        <v>31</v>
      </c>
      <c r="FVA24" s="29" t="s">
        <v>32</v>
      </c>
      <c r="FVB24" s="30">
        <v>1</v>
      </c>
      <c r="FVC24" s="96">
        <v>0</v>
      </c>
      <c r="FVD24" s="57">
        <f t="shared" ref="FVD24:FVL29" si="280">FVB24*FVC24</f>
        <v>0</v>
      </c>
      <c r="FVE24" s="1"/>
      <c r="FVF24" s="13">
        <v>1</v>
      </c>
      <c r="FVG24" s="95" t="s">
        <v>62</v>
      </c>
      <c r="FVH24" s="56" t="s">
        <v>31</v>
      </c>
      <c r="FVI24" s="29" t="s">
        <v>32</v>
      </c>
      <c r="FVJ24" s="30">
        <v>1</v>
      </c>
      <c r="FVK24" s="96">
        <v>0</v>
      </c>
      <c r="FVL24" s="57">
        <f t="shared" si="280"/>
        <v>0</v>
      </c>
      <c r="FVM24" s="1"/>
      <c r="FVN24" s="13">
        <v>1</v>
      </c>
      <c r="FVO24" s="95" t="s">
        <v>62</v>
      </c>
      <c r="FVP24" s="56" t="s">
        <v>31</v>
      </c>
      <c r="FVQ24" s="29" t="s">
        <v>32</v>
      </c>
      <c r="FVR24" s="30">
        <v>1</v>
      </c>
      <c r="FVS24" s="96">
        <v>0</v>
      </c>
      <c r="FVT24" s="57">
        <f t="shared" ref="FVT24:FWB29" si="281">FVR24*FVS24</f>
        <v>0</v>
      </c>
      <c r="FVU24" s="1"/>
      <c r="FVV24" s="13">
        <v>1</v>
      </c>
      <c r="FVW24" s="95" t="s">
        <v>62</v>
      </c>
      <c r="FVX24" s="56" t="s">
        <v>31</v>
      </c>
      <c r="FVY24" s="29" t="s">
        <v>32</v>
      </c>
      <c r="FVZ24" s="30">
        <v>1</v>
      </c>
      <c r="FWA24" s="96">
        <v>0</v>
      </c>
      <c r="FWB24" s="57">
        <f t="shared" si="281"/>
        <v>0</v>
      </c>
      <c r="FWC24" s="1"/>
      <c r="FWD24" s="13">
        <v>1</v>
      </c>
      <c r="FWE24" s="95" t="s">
        <v>62</v>
      </c>
      <c r="FWF24" s="56" t="s">
        <v>31</v>
      </c>
      <c r="FWG24" s="29" t="s">
        <v>32</v>
      </c>
      <c r="FWH24" s="30">
        <v>1</v>
      </c>
      <c r="FWI24" s="96">
        <v>0</v>
      </c>
      <c r="FWJ24" s="57">
        <f t="shared" ref="FWJ24:FWR29" si="282">FWH24*FWI24</f>
        <v>0</v>
      </c>
      <c r="FWK24" s="1"/>
      <c r="FWL24" s="13">
        <v>1</v>
      </c>
      <c r="FWM24" s="95" t="s">
        <v>62</v>
      </c>
      <c r="FWN24" s="56" t="s">
        <v>31</v>
      </c>
      <c r="FWO24" s="29" t="s">
        <v>32</v>
      </c>
      <c r="FWP24" s="30">
        <v>1</v>
      </c>
      <c r="FWQ24" s="96">
        <v>0</v>
      </c>
      <c r="FWR24" s="57">
        <f t="shared" si="282"/>
        <v>0</v>
      </c>
      <c r="FWS24" s="1"/>
      <c r="FWT24" s="13">
        <v>1</v>
      </c>
      <c r="FWU24" s="95" t="s">
        <v>62</v>
      </c>
      <c r="FWV24" s="56" t="s">
        <v>31</v>
      </c>
      <c r="FWW24" s="29" t="s">
        <v>32</v>
      </c>
      <c r="FWX24" s="30">
        <v>1</v>
      </c>
      <c r="FWY24" s="96">
        <v>0</v>
      </c>
      <c r="FWZ24" s="57">
        <f t="shared" ref="FWZ24:FXH29" si="283">FWX24*FWY24</f>
        <v>0</v>
      </c>
      <c r="FXA24" s="1"/>
      <c r="FXB24" s="13">
        <v>1</v>
      </c>
      <c r="FXC24" s="95" t="s">
        <v>62</v>
      </c>
      <c r="FXD24" s="56" t="s">
        <v>31</v>
      </c>
      <c r="FXE24" s="29" t="s">
        <v>32</v>
      </c>
      <c r="FXF24" s="30">
        <v>1</v>
      </c>
      <c r="FXG24" s="96">
        <v>0</v>
      </c>
      <c r="FXH24" s="57">
        <f t="shared" si="283"/>
        <v>0</v>
      </c>
      <c r="FXI24" s="1"/>
      <c r="FXJ24" s="13">
        <v>1</v>
      </c>
      <c r="FXK24" s="95" t="s">
        <v>62</v>
      </c>
      <c r="FXL24" s="56" t="s">
        <v>31</v>
      </c>
      <c r="FXM24" s="29" t="s">
        <v>32</v>
      </c>
      <c r="FXN24" s="30">
        <v>1</v>
      </c>
      <c r="FXO24" s="96">
        <v>0</v>
      </c>
      <c r="FXP24" s="57">
        <f t="shared" ref="FXP24:FXX29" si="284">FXN24*FXO24</f>
        <v>0</v>
      </c>
      <c r="FXQ24" s="1"/>
      <c r="FXR24" s="13">
        <v>1</v>
      </c>
      <c r="FXS24" s="95" t="s">
        <v>62</v>
      </c>
      <c r="FXT24" s="56" t="s">
        <v>31</v>
      </c>
      <c r="FXU24" s="29" t="s">
        <v>32</v>
      </c>
      <c r="FXV24" s="30">
        <v>1</v>
      </c>
      <c r="FXW24" s="96">
        <v>0</v>
      </c>
      <c r="FXX24" s="57">
        <f t="shared" si="284"/>
        <v>0</v>
      </c>
      <c r="FXY24" s="1"/>
      <c r="FXZ24" s="13">
        <v>1</v>
      </c>
      <c r="FYA24" s="95" t="s">
        <v>62</v>
      </c>
      <c r="FYB24" s="56" t="s">
        <v>31</v>
      </c>
      <c r="FYC24" s="29" t="s">
        <v>32</v>
      </c>
      <c r="FYD24" s="30">
        <v>1</v>
      </c>
      <c r="FYE24" s="96">
        <v>0</v>
      </c>
      <c r="FYF24" s="57">
        <f t="shared" ref="FYF24:FYN29" si="285">FYD24*FYE24</f>
        <v>0</v>
      </c>
      <c r="FYG24" s="1"/>
      <c r="FYH24" s="13">
        <v>1</v>
      </c>
      <c r="FYI24" s="95" t="s">
        <v>62</v>
      </c>
      <c r="FYJ24" s="56" t="s">
        <v>31</v>
      </c>
      <c r="FYK24" s="29" t="s">
        <v>32</v>
      </c>
      <c r="FYL24" s="30">
        <v>1</v>
      </c>
      <c r="FYM24" s="96">
        <v>0</v>
      </c>
      <c r="FYN24" s="57">
        <f t="shared" si="285"/>
        <v>0</v>
      </c>
      <c r="FYO24" s="1"/>
      <c r="FYP24" s="13">
        <v>1</v>
      </c>
      <c r="FYQ24" s="95" t="s">
        <v>62</v>
      </c>
      <c r="FYR24" s="56" t="s">
        <v>31</v>
      </c>
      <c r="FYS24" s="29" t="s">
        <v>32</v>
      </c>
      <c r="FYT24" s="30">
        <v>1</v>
      </c>
      <c r="FYU24" s="96">
        <v>0</v>
      </c>
      <c r="FYV24" s="57">
        <f t="shared" ref="FYV24:FZD29" si="286">FYT24*FYU24</f>
        <v>0</v>
      </c>
      <c r="FYW24" s="1"/>
      <c r="FYX24" s="13">
        <v>1</v>
      </c>
      <c r="FYY24" s="95" t="s">
        <v>62</v>
      </c>
      <c r="FYZ24" s="56" t="s">
        <v>31</v>
      </c>
      <c r="FZA24" s="29" t="s">
        <v>32</v>
      </c>
      <c r="FZB24" s="30">
        <v>1</v>
      </c>
      <c r="FZC24" s="96">
        <v>0</v>
      </c>
      <c r="FZD24" s="57">
        <f t="shared" si="286"/>
        <v>0</v>
      </c>
      <c r="FZE24" s="1"/>
      <c r="FZF24" s="13">
        <v>1</v>
      </c>
      <c r="FZG24" s="95" t="s">
        <v>62</v>
      </c>
      <c r="FZH24" s="56" t="s">
        <v>31</v>
      </c>
      <c r="FZI24" s="29" t="s">
        <v>32</v>
      </c>
      <c r="FZJ24" s="30">
        <v>1</v>
      </c>
      <c r="FZK24" s="96">
        <v>0</v>
      </c>
      <c r="FZL24" s="57">
        <f t="shared" ref="FZL24:FZT29" si="287">FZJ24*FZK24</f>
        <v>0</v>
      </c>
      <c r="FZM24" s="1"/>
      <c r="FZN24" s="13">
        <v>1</v>
      </c>
      <c r="FZO24" s="95" t="s">
        <v>62</v>
      </c>
      <c r="FZP24" s="56" t="s">
        <v>31</v>
      </c>
      <c r="FZQ24" s="29" t="s">
        <v>32</v>
      </c>
      <c r="FZR24" s="30">
        <v>1</v>
      </c>
      <c r="FZS24" s="96">
        <v>0</v>
      </c>
      <c r="FZT24" s="57">
        <f t="shared" si="287"/>
        <v>0</v>
      </c>
      <c r="FZU24" s="1"/>
      <c r="FZV24" s="13">
        <v>1</v>
      </c>
      <c r="FZW24" s="95" t="s">
        <v>62</v>
      </c>
      <c r="FZX24" s="56" t="s">
        <v>31</v>
      </c>
      <c r="FZY24" s="29" t="s">
        <v>32</v>
      </c>
      <c r="FZZ24" s="30">
        <v>1</v>
      </c>
      <c r="GAA24" s="96">
        <v>0</v>
      </c>
      <c r="GAB24" s="57">
        <f t="shared" ref="GAB24:GAJ29" si="288">FZZ24*GAA24</f>
        <v>0</v>
      </c>
      <c r="GAC24" s="1"/>
      <c r="GAD24" s="13">
        <v>1</v>
      </c>
      <c r="GAE24" s="95" t="s">
        <v>62</v>
      </c>
      <c r="GAF24" s="56" t="s">
        <v>31</v>
      </c>
      <c r="GAG24" s="29" t="s">
        <v>32</v>
      </c>
      <c r="GAH24" s="30">
        <v>1</v>
      </c>
      <c r="GAI24" s="96">
        <v>0</v>
      </c>
      <c r="GAJ24" s="57">
        <f t="shared" si="288"/>
        <v>0</v>
      </c>
      <c r="GAK24" s="1"/>
      <c r="GAL24" s="13">
        <v>1</v>
      </c>
      <c r="GAM24" s="95" t="s">
        <v>62</v>
      </c>
      <c r="GAN24" s="56" t="s">
        <v>31</v>
      </c>
      <c r="GAO24" s="29" t="s">
        <v>32</v>
      </c>
      <c r="GAP24" s="30">
        <v>1</v>
      </c>
      <c r="GAQ24" s="96">
        <v>0</v>
      </c>
      <c r="GAR24" s="57">
        <f t="shared" ref="GAR24:GAZ29" si="289">GAP24*GAQ24</f>
        <v>0</v>
      </c>
      <c r="GAS24" s="1"/>
      <c r="GAT24" s="13">
        <v>1</v>
      </c>
      <c r="GAU24" s="95" t="s">
        <v>62</v>
      </c>
      <c r="GAV24" s="56" t="s">
        <v>31</v>
      </c>
      <c r="GAW24" s="29" t="s">
        <v>32</v>
      </c>
      <c r="GAX24" s="30">
        <v>1</v>
      </c>
      <c r="GAY24" s="96">
        <v>0</v>
      </c>
      <c r="GAZ24" s="57">
        <f t="shared" si="289"/>
        <v>0</v>
      </c>
      <c r="GBA24" s="1"/>
      <c r="GBB24" s="13">
        <v>1</v>
      </c>
      <c r="GBC24" s="95" t="s">
        <v>62</v>
      </c>
      <c r="GBD24" s="56" t="s">
        <v>31</v>
      </c>
      <c r="GBE24" s="29" t="s">
        <v>32</v>
      </c>
      <c r="GBF24" s="30">
        <v>1</v>
      </c>
      <c r="GBG24" s="96">
        <v>0</v>
      </c>
      <c r="GBH24" s="57">
        <f t="shared" ref="GBH24:GBP29" si="290">GBF24*GBG24</f>
        <v>0</v>
      </c>
      <c r="GBI24" s="1"/>
      <c r="GBJ24" s="13">
        <v>1</v>
      </c>
      <c r="GBK24" s="95" t="s">
        <v>62</v>
      </c>
      <c r="GBL24" s="56" t="s">
        <v>31</v>
      </c>
      <c r="GBM24" s="29" t="s">
        <v>32</v>
      </c>
      <c r="GBN24" s="30">
        <v>1</v>
      </c>
      <c r="GBO24" s="96">
        <v>0</v>
      </c>
      <c r="GBP24" s="57">
        <f t="shared" si="290"/>
        <v>0</v>
      </c>
      <c r="GBQ24" s="1"/>
      <c r="GBR24" s="13">
        <v>1</v>
      </c>
      <c r="GBS24" s="95" t="s">
        <v>62</v>
      </c>
      <c r="GBT24" s="56" t="s">
        <v>31</v>
      </c>
      <c r="GBU24" s="29" t="s">
        <v>32</v>
      </c>
      <c r="GBV24" s="30">
        <v>1</v>
      </c>
      <c r="GBW24" s="96">
        <v>0</v>
      </c>
      <c r="GBX24" s="57">
        <f t="shared" ref="GBX24:GCF29" si="291">GBV24*GBW24</f>
        <v>0</v>
      </c>
      <c r="GBY24" s="1"/>
      <c r="GBZ24" s="13">
        <v>1</v>
      </c>
      <c r="GCA24" s="95" t="s">
        <v>62</v>
      </c>
      <c r="GCB24" s="56" t="s">
        <v>31</v>
      </c>
      <c r="GCC24" s="29" t="s">
        <v>32</v>
      </c>
      <c r="GCD24" s="30">
        <v>1</v>
      </c>
      <c r="GCE24" s="96">
        <v>0</v>
      </c>
      <c r="GCF24" s="57">
        <f t="shared" si="291"/>
        <v>0</v>
      </c>
      <c r="GCG24" s="1"/>
      <c r="GCH24" s="13">
        <v>1</v>
      </c>
      <c r="GCI24" s="95" t="s">
        <v>62</v>
      </c>
      <c r="GCJ24" s="56" t="s">
        <v>31</v>
      </c>
      <c r="GCK24" s="29" t="s">
        <v>32</v>
      </c>
      <c r="GCL24" s="30">
        <v>1</v>
      </c>
      <c r="GCM24" s="96">
        <v>0</v>
      </c>
      <c r="GCN24" s="57">
        <f t="shared" ref="GCN24:GCV29" si="292">GCL24*GCM24</f>
        <v>0</v>
      </c>
      <c r="GCO24" s="1"/>
      <c r="GCP24" s="13">
        <v>1</v>
      </c>
      <c r="GCQ24" s="95" t="s">
        <v>62</v>
      </c>
      <c r="GCR24" s="56" t="s">
        <v>31</v>
      </c>
      <c r="GCS24" s="29" t="s">
        <v>32</v>
      </c>
      <c r="GCT24" s="30">
        <v>1</v>
      </c>
      <c r="GCU24" s="96">
        <v>0</v>
      </c>
      <c r="GCV24" s="57">
        <f t="shared" si="292"/>
        <v>0</v>
      </c>
      <c r="GCW24" s="1"/>
      <c r="GCX24" s="13">
        <v>1</v>
      </c>
      <c r="GCY24" s="95" t="s">
        <v>62</v>
      </c>
      <c r="GCZ24" s="56" t="s">
        <v>31</v>
      </c>
      <c r="GDA24" s="29" t="s">
        <v>32</v>
      </c>
      <c r="GDB24" s="30">
        <v>1</v>
      </c>
      <c r="GDC24" s="96">
        <v>0</v>
      </c>
      <c r="GDD24" s="57">
        <f t="shared" ref="GDD24:GDL29" si="293">GDB24*GDC24</f>
        <v>0</v>
      </c>
      <c r="GDE24" s="1"/>
      <c r="GDF24" s="13">
        <v>1</v>
      </c>
      <c r="GDG24" s="95" t="s">
        <v>62</v>
      </c>
      <c r="GDH24" s="56" t="s">
        <v>31</v>
      </c>
      <c r="GDI24" s="29" t="s">
        <v>32</v>
      </c>
      <c r="GDJ24" s="30">
        <v>1</v>
      </c>
      <c r="GDK24" s="96">
        <v>0</v>
      </c>
      <c r="GDL24" s="57">
        <f t="shared" si="293"/>
        <v>0</v>
      </c>
      <c r="GDM24" s="1"/>
      <c r="GDN24" s="13">
        <v>1</v>
      </c>
      <c r="GDO24" s="95" t="s">
        <v>62</v>
      </c>
      <c r="GDP24" s="56" t="s">
        <v>31</v>
      </c>
      <c r="GDQ24" s="29" t="s">
        <v>32</v>
      </c>
      <c r="GDR24" s="30">
        <v>1</v>
      </c>
      <c r="GDS24" s="96">
        <v>0</v>
      </c>
      <c r="GDT24" s="57">
        <f t="shared" ref="GDT24:GEB29" si="294">GDR24*GDS24</f>
        <v>0</v>
      </c>
      <c r="GDU24" s="1"/>
      <c r="GDV24" s="13">
        <v>1</v>
      </c>
      <c r="GDW24" s="95" t="s">
        <v>62</v>
      </c>
      <c r="GDX24" s="56" t="s">
        <v>31</v>
      </c>
      <c r="GDY24" s="29" t="s">
        <v>32</v>
      </c>
      <c r="GDZ24" s="30">
        <v>1</v>
      </c>
      <c r="GEA24" s="96">
        <v>0</v>
      </c>
      <c r="GEB24" s="57">
        <f t="shared" si="294"/>
        <v>0</v>
      </c>
      <c r="GEC24" s="1"/>
      <c r="GED24" s="13">
        <v>1</v>
      </c>
      <c r="GEE24" s="95" t="s">
        <v>62</v>
      </c>
      <c r="GEF24" s="56" t="s">
        <v>31</v>
      </c>
      <c r="GEG24" s="29" t="s">
        <v>32</v>
      </c>
      <c r="GEH24" s="30">
        <v>1</v>
      </c>
      <c r="GEI24" s="96">
        <v>0</v>
      </c>
      <c r="GEJ24" s="57">
        <f t="shared" ref="GEJ24:GER29" si="295">GEH24*GEI24</f>
        <v>0</v>
      </c>
      <c r="GEK24" s="1"/>
      <c r="GEL24" s="13">
        <v>1</v>
      </c>
      <c r="GEM24" s="95" t="s">
        <v>62</v>
      </c>
      <c r="GEN24" s="56" t="s">
        <v>31</v>
      </c>
      <c r="GEO24" s="29" t="s">
        <v>32</v>
      </c>
      <c r="GEP24" s="30">
        <v>1</v>
      </c>
      <c r="GEQ24" s="96">
        <v>0</v>
      </c>
      <c r="GER24" s="57">
        <f t="shared" si="295"/>
        <v>0</v>
      </c>
      <c r="GES24" s="1"/>
      <c r="GET24" s="13">
        <v>1</v>
      </c>
      <c r="GEU24" s="95" t="s">
        <v>62</v>
      </c>
      <c r="GEV24" s="56" t="s">
        <v>31</v>
      </c>
      <c r="GEW24" s="29" t="s">
        <v>32</v>
      </c>
      <c r="GEX24" s="30">
        <v>1</v>
      </c>
      <c r="GEY24" s="96">
        <v>0</v>
      </c>
      <c r="GEZ24" s="57">
        <f t="shared" ref="GEZ24:GFH29" si="296">GEX24*GEY24</f>
        <v>0</v>
      </c>
      <c r="GFA24" s="1"/>
      <c r="GFB24" s="13">
        <v>1</v>
      </c>
      <c r="GFC24" s="95" t="s">
        <v>62</v>
      </c>
      <c r="GFD24" s="56" t="s">
        <v>31</v>
      </c>
      <c r="GFE24" s="29" t="s">
        <v>32</v>
      </c>
      <c r="GFF24" s="30">
        <v>1</v>
      </c>
      <c r="GFG24" s="96">
        <v>0</v>
      </c>
      <c r="GFH24" s="57">
        <f t="shared" si="296"/>
        <v>0</v>
      </c>
      <c r="GFI24" s="1"/>
      <c r="GFJ24" s="13">
        <v>1</v>
      </c>
      <c r="GFK24" s="95" t="s">
        <v>62</v>
      </c>
      <c r="GFL24" s="56" t="s">
        <v>31</v>
      </c>
      <c r="GFM24" s="29" t="s">
        <v>32</v>
      </c>
      <c r="GFN24" s="30">
        <v>1</v>
      </c>
      <c r="GFO24" s="96">
        <v>0</v>
      </c>
      <c r="GFP24" s="57">
        <f t="shared" ref="GFP24:GFX29" si="297">GFN24*GFO24</f>
        <v>0</v>
      </c>
      <c r="GFQ24" s="1"/>
      <c r="GFR24" s="13">
        <v>1</v>
      </c>
      <c r="GFS24" s="95" t="s">
        <v>62</v>
      </c>
      <c r="GFT24" s="56" t="s">
        <v>31</v>
      </c>
      <c r="GFU24" s="29" t="s">
        <v>32</v>
      </c>
      <c r="GFV24" s="30">
        <v>1</v>
      </c>
      <c r="GFW24" s="96">
        <v>0</v>
      </c>
      <c r="GFX24" s="57">
        <f t="shared" si="297"/>
        <v>0</v>
      </c>
      <c r="GFY24" s="1"/>
      <c r="GFZ24" s="13">
        <v>1</v>
      </c>
      <c r="GGA24" s="95" t="s">
        <v>62</v>
      </c>
      <c r="GGB24" s="56" t="s">
        <v>31</v>
      </c>
      <c r="GGC24" s="29" t="s">
        <v>32</v>
      </c>
      <c r="GGD24" s="30">
        <v>1</v>
      </c>
      <c r="GGE24" s="96">
        <v>0</v>
      </c>
      <c r="GGF24" s="57">
        <f t="shared" ref="GGF24:GGN29" si="298">GGD24*GGE24</f>
        <v>0</v>
      </c>
      <c r="GGG24" s="1"/>
      <c r="GGH24" s="13">
        <v>1</v>
      </c>
      <c r="GGI24" s="95" t="s">
        <v>62</v>
      </c>
      <c r="GGJ24" s="56" t="s">
        <v>31</v>
      </c>
      <c r="GGK24" s="29" t="s">
        <v>32</v>
      </c>
      <c r="GGL24" s="30">
        <v>1</v>
      </c>
      <c r="GGM24" s="96">
        <v>0</v>
      </c>
      <c r="GGN24" s="57">
        <f t="shared" si="298"/>
        <v>0</v>
      </c>
      <c r="GGO24" s="1"/>
      <c r="GGP24" s="13">
        <v>1</v>
      </c>
      <c r="GGQ24" s="95" t="s">
        <v>62</v>
      </c>
      <c r="GGR24" s="56" t="s">
        <v>31</v>
      </c>
      <c r="GGS24" s="29" t="s">
        <v>32</v>
      </c>
      <c r="GGT24" s="30">
        <v>1</v>
      </c>
      <c r="GGU24" s="96">
        <v>0</v>
      </c>
      <c r="GGV24" s="57">
        <f t="shared" ref="GGV24:GHD29" si="299">GGT24*GGU24</f>
        <v>0</v>
      </c>
      <c r="GGW24" s="1"/>
      <c r="GGX24" s="13">
        <v>1</v>
      </c>
      <c r="GGY24" s="95" t="s">
        <v>62</v>
      </c>
      <c r="GGZ24" s="56" t="s">
        <v>31</v>
      </c>
      <c r="GHA24" s="29" t="s">
        <v>32</v>
      </c>
      <c r="GHB24" s="30">
        <v>1</v>
      </c>
      <c r="GHC24" s="96">
        <v>0</v>
      </c>
      <c r="GHD24" s="57">
        <f t="shared" si="299"/>
        <v>0</v>
      </c>
      <c r="GHE24" s="1"/>
      <c r="GHF24" s="13">
        <v>1</v>
      </c>
      <c r="GHG24" s="95" t="s">
        <v>62</v>
      </c>
      <c r="GHH24" s="56" t="s">
        <v>31</v>
      </c>
      <c r="GHI24" s="29" t="s">
        <v>32</v>
      </c>
      <c r="GHJ24" s="30">
        <v>1</v>
      </c>
      <c r="GHK24" s="96">
        <v>0</v>
      </c>
      <c r="GHL24" s="57">
        <f t="shared" ref="GHL24:GHT29" si="300">GHJ24*GHK24</f>
        <v>0</v>
      </c>
      <c r="GHM24" s="1"/>
      <c r="GHN24" s="13">
        <v>1</v>
      </c>
      <c r="GHO24" s="95" t="s">
        <v>62</v>
      </c>
      <c r="GHP24" s="56" t="s">
        <v>31</v>
      </c>
      <c r="GHQ24" s="29" t="s">
        <v>32</v>
      </c>
      <c r="GHR24" s="30">
        <v>1</v>
      </c>
      <c r="GHS24" s="96">
        <v>0</v>
      </c>
      <c r="GHT24" s="57">
        <f t="shared" si="300"/>
        <v>0</v>
      </c>
      <c r="GHU24" s="1"/>
      <c r="GHV24" s="13">
        <v>1</v>
      </c>
      <c r="GHW24" s="95" t="s">
        <v>62</v>
      </c>
      <c r="GHX24" s="56" t="s">
        <v>31</v>
      </c>
      <c r="GHY24" s="29" t="s">
        <v>32</v>
      </c>
      <c r="GHZ24" s="30">
        <v>1</v>
      </c>
      <c r="GIA24" s="96">
        <v>0</v>
      </c>
      <c r="GIB24" s="57">
        <f t="shared" ref="GIB24:GIJ29" si="301">GHZ24*GIA24</f>
        <v>0</v>
      </c>
      <c r="GIC24" s="1"/>
      <c r="GID24" s="13">
        <v>1</v>
      </c>
      <c r="GIE24" s="95" t="s">
        <v>62</v>
      </c>
      <c r="GIF24" s="56" t="s">
        <v>31</v>
      </c>
      <c r="GIG24" s="29" t="s">
        <v>32</v>
      </c>
      <c r="GIH24" s="30">
        <v>1</v>
      </c>
      <c r="GII24" s="96">
        <v>0</v>
      </c>
      <c r="GIJ24" s="57">
        <f t="shared" si="301"/>
        <v>0</v>
      </c>
      <c r="GIK24" s="1"/>
      <c r="GIL24" s="13">
        <v>1</v>
      </c>
      <c r="GIM24" s="95" t="s">
        <v>62</v>
      </c>
      <c r="GIN24" s="56" t="s">
        <v>31</v>
      </c>
      <c r="GIO24" s="29" t="s">
        <v>32</v>
      </c>
      <c r="GIP24" s="30">
        <v>1</v>
      </c>
      <c r="GIQ24" s="96">
        <v>0</v>
      </c>
      <c r="GIR24" s="57">
        <f t="shared" ref="GIR24:GIZ29" si="302">GIP24*GIQ24</f>
        <v>0</v>
      </c>
      <c r="GIS24" s="1"/>
      <c r="GIT24" s="13">
        <v>1</v>
      </c>
      <c r="GIU24" s="95" t="s">
        <v>62</v>
      </c>
      <c r="GIV24" s="56" t="s">
        <v>31</v>
      </c>
      <c r="GIW24" s="29" t="s">
        <v>32</v>
      </c>
      <c r="GIX24" s="30">
        <v>1</v>
      </c>
      <c r="GIY24" s="96">
        <v>0</v>
      </c>
      <c r="GIZ24" s="57">
        <f t="shared" si="302"/>
        <v>0</v>
      </c>
      <c r="GJA24" s="1"/>
      <c r="GJB24" s="13">
        <v>1</v>
      </c>
      <c r="GJC24" s="95" t="s">
        <v>62</v>
      </c>
      <c r="GJD24" s="56" t="s">
        <v>31</v>
      </c>
      <c r="GJE24" s="29" t="s">
        <v>32</v>
      </c>
      <c r="GJF24" s="30">
        <v>1</v>
      </c>
      <c r="GJG24" s="96">
        <v>0</v>
      </c>
      <c r="GJH24" s="57">
        <f t="shared" ref="GJH24:GJP29" si="303">GJF24*GJG24</f>
        <v>0</v>
      </c>
      <c r="GJI24" s="1"/>
      <c r="GJJ24" s="13">
        <v>1</v>
      </c>
      <c r="GJK24" s="95" t="s">
        <v>62</v>
      </c>
      <c r="GJL24" s="56" t="s">
        <v>31</v>
      </c>
      <c r="GJM24" s="29" t="s">
        <v>32</v>
      </c>
      <c r="GJN24" s="30">
        <v>1</v>
      </c>
      <c r="GJO24" s="96">
        <v>0</v>
      </c>
      <c r="GJP24" s="57">
        <f t="shared" si="303"/>
        <v>0</v>
      </c>
      <c r="GJQ24" s="1"/>
      <c r="GJR24" s="13">
        <v>1</v>
      </c>
      <c r="GJS24" s="95" t="s">
        <v>62</v>
      </c>
      <c r="GJT24" s="56" t="s">
        <v>31</v>
      </c>
      <c r="GJU24" s="29" t="s">
        <v>32</v>
      </c>
      <c r="GJV24" s="30">
        <v>1</v>
      </c>
      <c r="GJW24" s="96">
        <v>0</v>
      </c>
      <c r="GJX24" s="57">
        <f t="shared" ref="GJX24:GKF29" si="304">GJV24*GJW24</f>
        <v>0</v>
      </c>
      <c r="GJY24" s="1"/>
      <c r="GJZ24" s="13">
        <v>1</v>
      </c>
      <c r="GKA24" s="95" t="s">
        <v>62</v>
      </c>
      <c r="GKB24" s="56" t="s">
        <v>31</v>
      </c>
      <c r="GKC24" s="29" t="s">
        <v>32</v>
      </c>
      <c r="GKD24" s="30">
        <v>1</v>
      </c>
      <c r="GKE24" s="96">
        <v>0</v>
      </c>
      <c r="GKF24" s="57">
        <f t="shared" si="304"/>
        <v>0</v>
      </c>
      <c r="GKG24" s="1"/>
      <c r="GKH24" s="13">
        <v>1</v>
      </c>
      <c r="GKI24" s="95" t="s">
        <v>62</v>
      </c>
      <c r="GKJ24" s="56" t="s">
        <v>31</v>
      </c>
      <c r="GKK24" s="29" t="s">
        <v>32</v>
      </c>
      <c r="GKL24" s="30">
        <v>1</v>
      </c>
      <c r="GKM24" s="96">
        <v>0</v>
      </c>
      <c r="GKN24" s="57">
        <f t="shared" ref="GKN24:GKV29" si="305">GKL24*GKM24</f>
        <v>0</v>
      </c>
      <c r="GKO24" s="1"/>
      <c r="GKP24" s="13">
        <v>1</v>
      </c>
      <c r="GKQ24" s="95" t="s">
        <v>62</v>
      </c>
      <c r="GKR24" s="56" t="s">
        <v>31</v>
      </c>
      <c r="GKS24" s="29" t="s">
        <v>32</v>
      </c>
      <c r="GKT24" s="30">
        <v>1</v>
      </c>
      <c r="GKU24" s="96">
        <v>0</v>
      </c>
      <c r="GKV24" s="57">
        <f t="shared" si="305"/>
        <v>0</v>
      </c>
      <c r="GKW24" s="1"/>
      <c r="GKX24" s="13">
        <v>1</v>
      </c>
      <c r="GKY24" s="95" t="s">
        <v>62</v>
      </c>
      <c r="GKZ24" s="56" t="s">
        <v>31</v>
      </c>
      <c r="GLA24" s="29" t="s">
        <v>32</v>
      </c>
      <c r="GLB24" s="30">
        <v>1</v>
      </c>
      <c r="GLC24" s="96">
        <v>0</v>
      </c>
      <c r="GLD24" s="57">
        <f t="shared" ref="GLD24:GLL29" si="306">GLB24*GLC24</f>
        <v>0</v>
      </c>
      <c r="GLE24" s="1"/>
      <c r="GLF24" s="13">
        <v>1</v>
      </c>
      <c r="GLG24" s="95" t="s">
        <v>62</v>
      </c>
      <c r="GLH24" s="56" t="s">
        <v>31</v>
      </c>
      <c r="GLI24" s="29" t="s">
        <v>32</v>
      </c>
      <c r="GLJ24" s="30">
        <v>1</v>
      </c>
      <c r="GLK24" s="96">
        <v>0</v>
      </c>
      <c r="GLL24" s="57">
        <f t="shared" si="306"/>
        <v>0</v>
      </c>
      <c r="GLM24" s="1"/>
      <c r="GLN24" s="13">
        <v>1</v>
      </c>
      <c r="GLO24" s="95" t="s">
        <v>62</v>
      </c>
      <c r="GLP24" s="56" t="s">
        <v>31</v>
      </c>
      <c r="GLQ24" s="29" t="s">
        <v>32</v>
      </c>
      <c r="GLR24" s="30">
        <v>1</v>
      </c>
      <c r="GLS24" s="96">
        <v>0</v>
      </c>
      <c r="GLT24" s="57">
        <f t="shared" ref="GLT24:GMB29" si="307">GLR24*GLS24</f>
        <v>0</v>
      </c>
      <c r="GLU24" s="1"/>
      <c r="GLV24" s="13">
        <v>1</v>
      </c>
      <c r="GLW24" s="95" t="s">
        <v>62</v>
      </c>
      <c r="GLX24" s="56" t="s">
        <v>31</v>
      </c>
      <c r="GLY24" s="29" t="s">
        <v>32</v>
      </c>
      <c r="GLZ24" s="30">
        <v>1</v>
      </c>
      <c r="GMA24" s="96">
        <v>0</v>
      </c>
      <c r="GMB24" s="57">
        <f t="shared" si="307"/>
        <v>0</v>
      </c>
      <c r="GMC24" s="1"/>
      <c r="GMD24" s="13">
        <v>1</v>
      </c>
      <c r="GME24" s="95" t="s">
        <v>62</v>
      </c>
      <c r="GMF24" s="56" t="s">
        <v>31</v>
      </c>
      <c r="GMG24" s="29" t="s">
        <v>32</v>
      </c>
      <c r="GMH24" s="30">
        <v>1</v>
      </c>
      <c r="GMI24" s="96">
        <v>0</v>
      </c>
      <c r="GMJ24" s="57">
        <f t="shared" ref="GMJ24:GMR29" si="308">GMH24*GMI24</f>
        <v>0</v>
      </c>
      <c r="GMK24" s="1"/>
      <c r="GML24" s="13">
        <v>1</v>
      </c>
      <c r="GMM24" s="95" t="s">
        <v>62</v>
      </c>
      <c r="GMN24" s="56" t="s">
        <v>31</v>
      </c>
      <c r="GMO24" s="29" t="s">
        <v>32</v>
      </c>
      <c r="GMP24" s="30">
        <v>1</v>
      </c>
      <c r="GMQ24" s="96">
        <v>0</v>
      </c>
      <c r="GMR24" s="57">
        <f t="shared" si="308"/>
        <v>0</v>
      </c>
      <c r="GMS24" s="1"/>
      <c r="GMT24" s="13">
        <v>1</v>
      </c>
      <c r="GMU24" s="95" t="s">
        <v>62</v>
      </c>
      <c r="GMV24" s="56" t="s">
        <v>31</v>
      </c>
      <c r="GMW24" s="29" t="s">
        <v>32</v>
      </c>
      <c r="GMX24" s="30">
        <v>1</v>
      </c>
      <c r="GMY24" s="96">
        <v>0</v>
      </c>
      <c r="GMZ24" s="57">
        <f t="shared" ref="GMZ24:GNH29" si="309">GMX24*GMY24</f>
        <v>0</v>
      </c>
      <c r="GNA24" s="1"/>
      <c r="GNB24" s="13">
        <v>1</v>
      </c>
      <c r="GNC24" s="95" t="s">
        <v>62</v>
      </c>
      <c r="GND24" s="56" t="s">
        <v>31</v>
      </c>
      <c r="GNE24" s="29" t="s">
        <v>32</v>
      </c>
      <c r="GNF24" s="30">
        <v>1</v>
      </c>
      <c r="GNG24" s="96">
        <v>0</v>
      </c>
      <c r="GNH24" s="57">
        <f t="shared" si="309"/>
        <v>0</v>
      </c>
      <c r="GNI24" s="1"/>
      <c r="GNJ24" s="13">
        <v>1</v>
      </c>
      <c r="GNK24" s="95" t="s">
        <v>62</v>
      </c>
      <c r="GNL24" s="56" t="s">
        <v>31</v>
      </c>
      <c r="GNM24" s="29" t="s">
        <v>32</v>
      </c>
      <c r="GNN24" s="30">
        <v>1</v>
      </c>
      <c r="GNO24" s="96">
        <v>0</v>
      </c>
      <c r="GNP24" s="57">
        <f t="shared" ref="GNP24:GNX29" si="310">GNN24*GNO24</f>
        <v>0</v>
      </c>
      <c r="GNQ24" s="1"/>
      <c r="GNR24" s="13">
        <v>1</v>
      </c>
      <c r="GNS24" s="95" t="s">
        <v>62</v>
      </c>
      <c r="GNT24" s="56" t="s">
        <v>31</v>
      </c>
      <c r="GNU24" s="29" t="s">
        <v>32</v>
      </c>
      <c r="GNV24" s="30">
        <v>1</v>
      </c>
      <c r="GNW24" s="96">
        <v>0</v>
      </c>
      <c r="GNX24" s="57">
        <f t="shared" si="310"/>
        <v>0</v>
      </c>
      <c r="GNY24" s="1"/>
      <c r="GNZ24" s="13">
        <v>1</v>
      </c>
      <c r="GOA24" s="95" t="s">
        <v>62</v>
      </c>
      <c r="GOB24" s="56" t="s">
        <v>31</v>
      </c>
      <c r="GOC24" s="29" t="s">
        <v>32</v>
      </c>
      <c r="GOD24" s="30">
        <v>1</v>
      </c>
      <c r="GOE24" s="96">
        <v>0</v>
      </c>
      <c r="GOF24" s="57">
        <f t="shared" ref="GOF24:GON29" si="311">GOD24*GOE24</f>
        <v>0</v>
      </c>
      <c r="GOG24" s="1"/>
      <c r="GOH24" s="13">
        <v>1</v>
      </c>
      <c r="GOI24" s="95" t="s">
        <v>62</v>
      </c>
      <c r="GOJ24" s="56" t="s">
        <v>31</v>
      </c>
      <c r="GOK24" s="29" t="s">
        <v>32</v>
      </c>
      <c r="GOL24" s="30">
        <v>1</v>
      </c>
      <c r="GOM24" s="96">
        <v>0</v>
      </c>
      <c r="GON24" s="57">
        <f t="shared" si="311"/>
        <v>0</v>
      </c>
      <c r="GOO24" s="1"/>
      <c r="GOP24" s="13">
        <v>1</v>
      </c>
      <c r="GOQ24" s="95" t="s">
        <v>62</v>
      </c>
      <c r="GOR24" s="56" t="s">
        <v>31</v>
      </c>
      <c r="GOS24" s="29" t="s">
        <v>32</v>
      </c>
      <c r="GOT24" s="30">
        <v>1</v>
      </c>
      <c r="GOU24" s="96">
        <v>0</v>
      </c>
      <c r="GOV24" s="57">
        <f t="shared" ref="GOV24:GPD29" si="312">GOT24*GOU24</f>
        <v>0</v>
      </c>
      <c r="GOW24" s="1"/>
      <c r="GOX24" s="13">
        <v>1</v>
      </c>
      <c r="GOY24" s="95" t="s">
        <v>62</v>
      </c>
      <c r="GOZ24" s="56" t="s">
        <v>31</v>
      </c>
      <c r="GPA24" s="29" t="s">
        <v>32</v>
      </c>
      <c r="GPB24" s="30">
        <v>1</v>
      </c>
      <c r="GPC24" s="96">
        <v>0</v>
      </c>
      <c r="GPD24" s="57">
        <f t="shared" si="312"/>
        <v>0</v>
      </c>
      <c r="GPE24" s="1"/>
      <c r="GPF24" s="13">
        <v>1</v>
      </c>
      <c r="GPG24" s="95" t="s">
        <v>62</v>
      </c>
      <c r="GPH24" s="56" t="s">
        <v>31</v>
      </c>
      <c r="GPI24" s="29" t="s">
        <v>32</v>
      </c>
      <c r="GPJ24" s="30">
        <v>1</v>
      </c>
      <c r="GPK24" s="96">
        <v>0</v>
      </c>
      <c r="GPL24" s="57">
        <f t="shared" ref="GPL24:GPT29" si="313">GPJ24*GPK24</f>
        <v>0</v>
      </c>
      <c r="GPM24" s="1"/>
      <c r="GPN24" s="13">
        <v>1</v>
      </c>
      <c r="GPO24" s="95" t="s">
        <v>62</v>
      </c>
      <c r="GPP24" s="56" t="s">
        <v>31</v>
      </c>
      <c r="GPQ24" s="29" t="s">
        <v>32</v>
      </c>
      <c r="GPR24" s="30">
        <v>1</v>
      </c>
      <c r="GPS24" s="96">
        <v>0</v>
      </c>
      <c r="GPT24" s="57">
        <f t="shared" si="313"/>
        <v>0</v>
      </c>
      <c r="GPU24" s="1"/>
      <c r="GPV24" s="13">
        <v>1</v>
      </c>
      <c r="GPW24" s="95" t="s">
        <v>62</v>
      </c>
      <c r="GPX24" s="56" t="s">
        <v>31</v>
      </c>
      <c r="GPY24" s="29" t="s">
        <v>32</v>
      </c>
      <c r="GPZ24" s="30">
        <v>1</v>
      </c>
      <c r="GQA24" s="96">
        <v>0</v>
      </c>
      <c r="GQB24" s="57">
        <f t="shared" ref="GQB24:GQJ29" si="314">GPZ24*GQA24</f>
        <v>0</v>
      </c>
      <c r="GQC24" s="1"/>
      <c r="GQD24" s="13">
        <v>1</v>
      </c>
      <c r="GQE24" s="95" t="s">
        <v>62</v>
      </c>
      <c r="GQF24" s="56" t="s">
        <v>31</v>
      </c>
      <c r="GQG24" s="29" t="s">
        <v>32</v>
      </c>
      <c r="GQH24" s="30">
        <v>1</v>
      </c>
      <c r="GQI24" s="96">
        <v>0</v>
      </c>
      <c r="GQJ24" s="57">
        <f t="shared" si="314"/>
        <v>0</v>
      </c>
      <c r="GQK24" s="1"/>
      <c r="GQL24" s="13">
        <v>1</v>
      </c>
      <c r="GQM24" s="95" t="s">
        <v>62</v>
      </c>
      <c r="GQN24" s="56" t="s">
        <v>31</v>
      </c>
      <c r="GQO24" s="29" t="s">
        <v>32</v>
      </c>
      <c r="GQP24" s="30">
        <v>1</v>
      </c>
      <c r="GQQ24" s="96">
        <v>0</v>
      </c>
      <c r="GQR24" s="57">
        <f t="shared" ref="GQR24:GQZ29" si="315">GQP24*GQQ24</f>
        <v>0</v>
      </c>
      <c r="GQS24" s="1"/>
      <c r="GQT24" s="13">
        <v>1</v>
      </c>
      <c r="GQU24" s="95" t="s">
        <v>62</v>
      </c>
      <c r="GQV24" s="56" t="s">
        <v>31</v>
      </c>
      <c r="GQW24" s="29" t="s">
        <v>32</v>
      </c>
      <c r="GQX24" s="30">
        <v>1</v>
      </c>
      <c r="GQY24" s="96">
        <v>0</v>
      </c>
      <c r="GQZ24" s="57">
        <f t="shared" si="315"/>
        <v>0</v>
      </c>
      <c r="GRA24" s="1"/>
      <c r="GRB24" s="13">
        <v>1</v>
      </c>
      <c r="GRC24" s="95" t="s">
        <v>62</v>
      </c>
      <c r="GRD24" s="56" t="s">
        <v>31</v>
      </c>
      <c r="GRE24" s="29" t="s">
        <v>32</v>
      </c>
      <c r="GRF24" s="30">
        <v>1</v>
      </c>
      <c r="GRG24" s="96">
        <v>0</v>
      </c>
      <c r="GRH24" s="57">
        <f t="shared" ref="GRH24:GRP29" si="316">GRF24*GRG24</f>
        <v>0</v>
      </c>
      <c r="GRI24" s="1"/>
      <c r="GRJ24" s="13">
        <v>1</v>
      </c>
      <c r="GRK24" s="95" t="s">
        <v>62</v>
      </c>
      <c r="GRL24" s="56" t="s">
        <v>31</v>
      </c>
      <c r="GRM24" s="29" t="s">
        <v>32</v>
      </c>
      <c r="GRN24" s="30">
        <v>1</v>
      </c>
      <c r="GRO24" s="96">
        <v>0</v>
      </c>
      <c r="GRP24" s="57">
        <f t="shared" si="316"/>
        <v>0</v>
      </c>
      <c r="GRQ24" s="1"/>
      <c r="GRR24" s="13">
        <v>1</v>
      </c>
      <c r="GRS24" s="95" t="s">
        <v>62</v>
      </c>
      <c r="GRT24" s="56" t="s">
        <v>31</v>
      </c>
      <c r="GRU24" s="29" t="s">
        <v>32</v>
      </c>
      <c r="GRV24" s="30">
        <v>1</v>
      </c>
      <c r="GRW24" s="96">
        <v>0</v>
      </c>
      <c r="GRX24" s="57">
        <f t="shared" ref="GRX24:GSF29" si="317">GRV24*GRW24</f>
        <v>0</v>
      </c>
      <c r="GRY24" s="1"/>
      <c r="GRZ24" s="13">
        <v>1</v>
      </c>
      <c r="GSA24" s="95" t="s">
        <v>62</v>
      </c>
      <c r="GSB24" s="56" t="s">
        <v>31</v>
      </c>
      <c r="GSC24" s="29" t="s">
        <v>32</v>
      </c>
      <c r="GSD24" s="30">
        <v>1</v>
      </c>
      <c r="GSE24" s="96">
        <v>0</v>
      </c>
      <c r="GSF24" s="57">
        <f t="shared" si="317"/>
        <v>0</v>
      </c>
      <c r="GSG24" s="1"/>
      <c r="GSH24" s="13">
        <v>1</v>
      </c>
      <c r="GSI24" s="95" t="s">
        <v>62</v>
      </c>
      <c r="GSJ24" s="56" t="s">
        <v>31</v>
      </c>
      <c r="GSK24" s="29" t="s">
        <v>32</v>
      </c>
      <c r="GSL24" s="30">
        <v>1</v>
      </c>
      <c r="GSM24" s="96">
        <v>0</v>
      </c>
      <c r="GSN24" s="57">
        <f t="shared" ref="GSN24:GSV29" si="318">GSL24*GSM24</f>
        <v>0</v>
      </c>
      <c r="GSO24" s="1"/>
      <c r="GSP24" s="13">
        <v>1</v>
      </c>
      <c r="GSQ24" s="95" t="s">
        <v>62</v>
      </c>
      <c r="GSR24" s="56" t="s">
        <v>31</v>
      </c>
      <c r="GSS24" s="29" t="s">
        <v>32</v>
      </c>
      <c r="GST24" s="30">
        <v>1</v>
      </c>
      <c r="GSU24" s="96">
        <v>0</v>
      </c>
      <c r="GSV24" s="57">
        <f t="shared" si="318"/>
        <v>0</v>
      </c>
      <c r="GSW24" s="1"/>
      <c r="GSX24" s="13">
        <v>1</v>
      </c>
      <c r="GSY24" s="95" t="s">
        <v>62</v>
      </c>
      <c r="GSZ24" s="56" t="s">
        <v>31</v>
      </c>
      <c r="GTA24" s="29" t="s">
        <v>32</v>
      </c>
      <c r="GTB24" s="30">
        <v>1</v>
      </c>
      <c r="GTC24" s="96">
        <v>0</v>
      </c>
      <c r="GTD24" s="57">
        <f t="shared" ref="GTD24:GTL29" si="319">GTB24*GTC24</f>
        <v>0</v>
      </c>
      <c r="GTE24" s="1"/>
      <c r="GTF24" s="13">
        <v>1</v>
      </c>
      <c r="GTG24" s="95" t="s">
        <v>62</v>
      </c>
      <c r="GTH24" s="56" t="s">
        <v>31</v>
      </c>
      <c r="GTI24" s="29" t="s">
        <v>32</v>
      </c>
      <c r="GTJ24" s="30">
        <v>1</v>
      </c>
      <c r="GTK24" s="96">
        <v>0</v>
      </c>
      <c r="GTL24" s="57">
        <f t="shared" si="319"/>
        <v>0</v>
      </c>
      <c r="GTM24" s="1"/>
      <c r="GTN24" s="13">
        <v>1</v>
      </c>
      <c r="GTO24" s="95" t="s">
        <v>62</v>
      </c>
      <c r="GTP24" s="56" t="s">
        <v>31</v>
      </c>
      <c r="GTQ24" s="29" t="s">
        <v>32</v>
      </c>
      <c r="GTR24" s="30">
        <v>1</v>
      </c>
      <c r="GTS24" s="96">
        <v>0</v>
      </c>
      <c r="GTT24" s="57">
        <f t="shared" ref="GTT24:GUB29" si="320">GTR24*GTS24</f>
        <v>0</v>
      </c>
      <c r="GTU24" s="1"/>
      <c r="GTV24" s="13">
        <v>1</v>
      </c>
      <c r="GTW24" s="95" t="s">
        <v>62</v>
      </c>
      <c r="GTX24" s="56" t="s">
        <v>31</v>
      </c>
      <c r="GTY24" s="29" t="s">
        <v>32</v>
      </c>
      <c r="GTZ24" s="30">
        <v>1</v>
      </c>
      <c r="GUA24" s="96">
        <v>0</v>
      </c>
      <c r="GUB24" s="57">
        <f t="shared" si="320"/>
        <v>0</v>
      </c>
      <c r="GUC24" s="1"/>
      <c r="GUD24" s="13">
        <v>1</v>
      </c>
      <c r="GUE24" s="95" t="s">
        <v>62</v>
      </c>
      <c r="GUF24" s="56" t="s">
        <v>31</v>
      </c>
      <c r="GUG24" s="29" t="s">
        <v>32</v>
      </c>
      <c r="GUH24" s="30">
        <v>1</v>
      </c>
      <c r="GUI24" s="96">
        <v>0</v>
      </c>
      <c r="GUJ24" s="57">
        <f t="shared" ref="GUJ24:GUR29" si="321">GUH24*GUI24</f>
        <v>0</v>
      </c>
      <c r="GUK24" s="1"/>
      <c r="GUL24" s="13">
        <v>1</v>
      </c>
      <c r="GUM24" s="95" t="s">
        <v>62</v>
      </c>
      <c r="GUN24" s="56" t="s">
        <v>31</v>
      </c>
      <c r="GUO24" s="29" t="s">
        <v>32</v>
      </c>
      <c r="GUP24" s="30">
        <v>1</v>
      </c>
      <c r="GUQ24" s="96">
        <v>0</v>
      </c>
      <c r="GUR24" s="57">
        <f t="shared" si="321"/>
        <v>0</v>
      </c>
      <c r="GUS24" s="1"/>
      <c r="GUT24" s="13">
        <v>1</v>
      </c>
      <c r="GUU24" s="95" t="s">
        <v>62</v>
      </c>
      <c r="GUV24" s="56" t="s">
        <v>31</v>
      </c>
      <c r="GUW24" s="29" t="s">
        <v>32</v>
      </c>
      <c r="GUX24" s="30">
        <v>1</v>
      </c>
      <c r="GUY24" s="96">
        <v>0</v>
      </c>
      <c r="GUZ24" s="57">
        <f t="shared" ref="GUZ24:GVH29" si="322">GUX24*GUY24</f>
        <v>0</v>
      </c>
      <c r="GVA24" s="1"/>
      <c r="GVB24" s="13">
        <v>1</v>
      </c>
      <c r="GVC24" s="95" t="s">
        <v>62</v>
      </c>
      <c r="GVD24" s="56" t="s">
        <v>31</v>
      </c>
      <c r="GVE24" s="29" t="s">
        <v>32</v>
      </c>
      <c r="GVF24" s="30">
        <v>1</v>
      </c>
      <c r="GVG24" s="96">
        <v>0</v>
      </c>
      <c r="GVH24" s="57">
        <f t="shared" si="322"/>
        <v>0</v>
      </c>
      <c r="GVI24" s="1"/>
      <c r="GVJ24" s="13">
        <v>1</v>
      </c>
      <c r="GVK24" s="95" t="s">
        <v>62</v>
      </c>
      <c r="GVL24" s="56" t="s">
        <v>31</v>
      </c>
      <c r="GVM24" s="29" t="s">
        <v>32</v>
      </c>
      <c r="GVN24" s="30">
        <v>1</v>
      </c>
      <c r="GVO24" s="96">
        <v>0</v>
      </c>
      <c r="GVP24" s="57">
        <f t="shared" ref="GVP24:GVX29" si="323">GVN24*GVO24</f>
        <v>0</v>
      </c>
      <c r="GVQ24" s="1"/>
      <c r="GVR24" s="13">
        <v>1</v>
      </c>
      <c r="GVS24" s="95" t="s">
        <v>62</v>
      </c>
      <c r="GVT24" s="56" t="s">
        <v>31</v>
      </c>
      <c r="GVU24" s="29" t="s">
        <v>32</v>
      </c>
      <c r="GVV24" s="30">
        <v>1</v>
      </c>
      <c r="GVW24" s="96">
        <v>0</v>
      </c>
      <c r="GVX24" s="57">
        <f t="shared" si="323"/>
        <v>0</v>
      </c>
      <c r="GVY24" s="1"/>
      <c r="GVZ24" s="13">
        <v>1</v>
      </c>
      <c r="GWA24" s="95" t="s">
        <v>62</v>
      </c>
      <c r="GWB24" s="56" t="s">
        <v>31</v>
      </c>
      <c r="GWC24" s="29" t="s">
        <v>32</v>
      </c>
      <c r="GWD24" s="30">
        <v>1</v>
      </c>
      <c r="GWE24" s="96">
        <v>0</v>
      </c>
      <c r="GWF24" s="57">
        <f t="shared" ref="GWF24:GWN29" si="324">GWD24*GWE24</f>
        <v>0</v>
      </c>
      <c r="GWG24" s="1"/>
      <c r="GWH24" s="13">
        <v>1</v>
      </c>
      <c r="GWI24" s="95" t="s">
        <v>62</v>
      </c>
      <c r="GWJ24" s="56" t="s">
        <v>31</v>
      </c>
      <c r="GWK24" s="29" t="s">
        <v>32</v>
      </c>
      <c r="GWL24" s="30">
        <v>1</v>
      </c>
      <c r="GWM24" s="96">
        <v>0</v>
      </c>
      <c r="GWN24" s="57">
        <f t="shared" si="324"/>
        <v>0</v>
      </c>
      <c r="GWO24" s="1"/>
      <c r="GWP24" s="13">
        <v>1</v>
      </c>
      <c r="GWQ24" s="95" t="s">
        <v>62</v>
      </c>
      <c r="GWR24" s="56" t="s">
        <v>31</v>
      </c>
      <c r="GWS24" s="29" t="s">
        <v>32</v>
      </c>
      <c r="GWT24" s="30">
        <v>1</v>
      </c>
      <c r="GWU24" s="96">
        <v>0</v>
      </c>
      <c r="GWV24" s="57">
        <f t="shared" ref="GWV24:GXD29" si="325">GWT24*GWU24</f>
        <v>0</v>
      </c>
      <c r="GWW24" s="1"/>
      <c r="GWX24" s="13">
        <v>1</v>
      </c>
      <c r="GWY24" s="95" t="s">
        <v>62</v>
      </c>
      <c r="GWZ24" s="56" t="s">
        <v>31</v>
      </c>
      <c r="GXA24" s="29" t="s">
        <v>32</v>
      </c>
      <c r="GXB24" s="30">
        <v>1</v>
      </c>
      <c r="GXC24" s="96">
        <v>0</v>
      </c>
      <c r="GXD24" s="57">
        <f t="shared" si="325"/>
        <v>0</v>
      </c>
      <c r="GXE24" s="1"/>
      <c r="GXF24" s="13">
        <v>1</v>
      </c>
      <c r="GXG24" s="95" t="s">
        <v>62</v>
      </c>
      <c r="GXH24" s="56" t="s">
        <v>31</v>
      </c>
      <c r="GXI24" s="29" t="s">
        <v>32</v>
      </c>
      <c r="GXJ24" s="30">
        <v>1</v>
      </c>
      <c r="GXK24" s="96">
        <v>0</v>
      </c>
      <c r="GXL24" s="57">
        <f t="shared" ref="GXL24:GXT29" si="326">GXJ24*GXK24</f>
        <v>0</v>
      </c>
      <c r="GXM24" s="1"/>
      <c r="GXN24" s="13">
        <v>1</v>
      </c>
      <c r="GXO24" s="95" t="s">
        <v>62</v>
      </c>
      <c r="GXP24" s="56" t="s">
        <v>31</v>
      </c>
      <c r="GXQ24" s="29" t="s">
        <v>32</v>
      </c>
      <c r="GXR24" s="30">
        <v>1</v>
      </c>
      <c r="GXS24" s="96">
        <v>0</v>
      </c>
      <c r="GXT24" s="57">
        <f t="shared" si="326"/>
        <v>0</v>
      </c>
      <c r="GXU24" s="1"/>
      <c r="GXV24" s="13">
        <v>1</v>
      </c>
      <c r="GXW24" s="95" t="s">
        <v>62</v>
      </c>
      <c r="GXX24" s="56" t="s">
        <v>31</v>
      </c>
      <c r="GXY24" s="29" t="s">
        <v>32</v>
      </c>
      <c r="GXZ24" s="30">
        <v>1</v>
      </c>
      <c r="GYA24" s="96">
        <v>0</v>
      </c>
      <c r="GYB24" s="57">
        <f t="shared" ref="GYB24:GYJ29" si="327">GXZ24*GYA24</f>
        <v>0</v>
      </c>
      <c r="GYC24" s="1"/>
      <c r="GYD24" s="13">
        <v>1</v>
      </c>
      <c r="GYE24" s="95" t="s">
        <v>62</v>
      </c>
      <c r="GYF24" s="56" t="s">
        <v>31</v>
      </c>
      <c r="GYG24" s="29" t="s">
        <v>32</v>
      </c>
      <c r="GYH24" s="30">
        <v>1</v>
      </c>
      <c r="GYI24" s="96">
        <v>0</v>
      </c>
      <c r="GYJ24" s="57">
        <f t="shared" si="327"/>
        <v>0</v>
      </c>
      <c r="GYK24" s="1"/>
      <c r="GYL24" s="13">
        <v>1</v>
      </c>
      <c r="GYM24" s="95" t="s">
        <v>62</v>
      </c>
      <c r="GYN24" s="56" t="s">
        <v>31</v>
      </c>
      <c r="GYO24" s="29" t="s">
        <v>32</v>
      </c>
      <c r="GYP24" s="30">
        <v>1</v>
      </c>
      <c r="GYQ24" s="96">
        <v>0</v>
      </c>
      <c r="GYR24" s="57">
        <f t="shared" ref="GYR24:GYZ29" si="328">GYP24*GYQ24</f>
        <v>0</v>
      </c>
      <c r="GYS24" s="1"/>
      <c r="GYT24" s="13">
        <v>1</v>
      </c>
      <c r="GYU24" s="95" t="s">
        <v>62</v>
      </c>
      <c r="GYV24" s="56" t="s">
        <v>31</v>
      </c>
      <c r="GYW24" s="29" t="s">
        <v>32</v>
      </c>
      <c r="GYX24" s="30">
        <v>1</v>
      </c>
      <c r="GYY24" s="96">
        <v>0</v>
      </c>
      <c r="GYZ24" s="57">
        <f t="shared" si="328"/>
        <v>0</v>
      </c>
      <c r="GZA24" s="1"/>
      <c r="GZB24" s="13">
        <v>1</v>
      </c>
      <c r="GZC24" s="95" t="s">
        <v>62</v>
      </c>
      <c r="GZD24" s="56" t="s">
        <v>31</v>
      </c>
      <c r="GZE24" s="29" t="s">
        <v>32</v>
      </c>
      <c r="GZF24" s="30">
        <v>1</v>
      </c>
      <c r="GZG24" s="96">
        <v>0</v>
      </c>
      <c r="GZH24" s="57">
        <f t="shared" ref="GZH24:GZP29" si="329">GZF24*GZG24</f>
        <v>0</v>
      </c>
      <c r="GZI24" s="1"/>
      <c r="GZJ24" s="13">
        <v>1</v>
      </c>
      <c r="GZK24" s="95" t="s">
        <v>62</v>
      </c>
      <c r="GZL24" s="56" t="s">
        <v>31</v>
      </c>
      <c r="GZM24" s="29" t="s">
        <v>32</v>
      </c>
      <c r="GZN24" s="30">
        <v>1</v>
      </c>
      <c r="GZO24" s="96">
        <v>0</v>
      </c>
      <c r="GZP24" s="57">
        <f t="shared" si="329"/>
        <v>0</v>
      </c>
      <c r="GZQ24" s="1"/>
      <c r="GZR24" s="13">
        <v>1</v>
      </c>
      <c r="GZS24" s="95" t="s">
        <v>62</v>
      </c>
      <c r="GZT24" s="56" t="s">
        <v>31</v>
      </c>
      <c r="GZU24" s="29" t="s">
        <v>32</v>
      </c>
      <c r="GZV24" s="30">
        <v>1</v>
      </c>
      <c r="GZW24" s="96">
        <v>0</v>
      </c>
      <c r="GZX24" s="57">
        <f t="shared" ref="GZX24:HAF29" si="330">GZV24*GZW24</f>
        <v>0</v>
      </c>
      <c r="GZY24" s="1"/>
      <c r="GZZ24" s="13">
        <v>1</v>
      </c>
      <c r="HAA24" s="95" t="s">
        <v>62</v>
      </c>
      <c r="HAB24" s="56" t="s">
        <v>31</v>
      </c>
      <c r="HAC24" s="29" t="s">
        <v>32</v>
      </c>
      <c r="HAD24" s="30">
        <v>1</v>
      </c>
      <c r="HAE24" s="96">
        <v>0</v>
      </c>
      <c r="HAF24" s="57">
        <f t="shared" si="330"/>
        <v>0</v>
      </c>
      <c r="HAG24" s="1"/>
      <c r="HAH24" s="13">
        <v>1</v>
      </c>
      <c r="HAI24" s="95" t="s">
        <v>62</v>
      </c>
      <c r="HAJ24" s="56" t="s">
        <v>31</v>
      </c>
      <c r="HAK24" s="29" t="s">
        <v>32</v>
      </c>
      <c r="HAL24" s="30">
        <v>1</v>
      </c>
      <c r="HAM24" s="96">
        <v>0</v>
      </c>
      <c r="HAN24" s="57">
        <f t="shared" ref="HAN24:HAV29" si="331">HAL24*HAM24</f>
        <v>0</v>
      </c>
      <c r="HAO24" s="1"/>
      <c r="HAP24" s="13">
        <v>1</v>
      </c>
      <c r="HAQ24" s="95" t="s">
        <v>62</v>
      </c>
      <c r="HAR24" s="56" t="s">
        <v>31</v>
      </c>
      <c r="HAS24" s="29" t="s">
        <v>32</v>
      </c>
      <c r="HAT24" s="30">
        <v>1</v>
      </c>
      <c r="HAU24" s="96">
        <v>0</v>
      </c>
      <c r="HAV24" s="57">
        <f t="shared" si="331"/>
        <v>0</v>
      </c>
      <c r="HAW24" s="1"/>
      <c r="HAX24" s="13">
        <v>1</v>
      </c>
      <c r="HAY24" s="95" t="s">
        <v>62</v>
      </c>
      <c r="HAZ24" s="56" t="s">
        <v>31</v>
      </c>
      <c r="HBA24" s="29" t="s">
        <v>32</v>
      </c>
      <c r="HBB24" s="30">
        <v>1</v>
      </c>
      <c r="HBC24" s="96">
        <v>0</v>
      </c>
      <c r="HBD24" s="57">
        <f t="shared" ref="HBD24:HBL29" si="332">HBB24*HBC24</f>
        <v>0</v>
      </c>
      <c r="HBE24" s="1"/>
      <c r="HBF24" s="13">
        <v>1</v>
      </c>
      <c r="HBG24" s="95" t="s">
        <v>62</v>
      </c>
      <c r="HBH24" s="56" t="s">
        <v>31</v>
      </c>
      <c r="HBI24" s="29" t="s">
        <v>32</v>
      </c>
      <c r="HBJ24" s="30">
        <v>1</v>
      </c>
      <c r="HBK24" s="96">
        <v>0</v>
      </c>
      <c r="HBL24" s="57">
        <f t="shared" si="332"/>
        <v>0</v>
      </c>
      <c r="HBM24" s="1"/>
      <c r="HBN24" s="13">
        <v>1</v>
      </c>
      <c r="HBO24" s="95" t="s">
        <v>62</v>
      </c>
      <c r="HBP24" s="56" t="s">
        <v>31</v>
      </c>
      <c r="HBQ24" s="29" t="s">
        <v>32</v>
      </c>
      <c r="HBR24" s="30">
        <v>1</v>
      </c>
      <c r="HBS24" s="96">
        <v>0</v>
      </c>
      <c r="HBT24" s="57">
        <f t="shared" ref="HBT24:HCB29" si="333">HBR24*HBS24</f>
        <v>0</v>
      </c>
      <c r="HBU24" s="1"/>
      <c r="HBV24" s="13">
        <v>1</v>
      </c>
      <c r="HBW24" s="95" t="s">
        <v>62</v>
      </c>
      <c r="HBX24" s="56" t="s">
        <v>31</v>
      </c>
      <c r="HBY24" s="29" t="s">
        <v>32</v>
      </c>
      <c r="HBZ24" s="30">
        <v>1</v>
      </c>
      <c r="HCA24" s="96">
        <v>0</v>
      </c>
      <c r="HCB24" s="57">
        <f t="shared" si="333"/>
        <v>0</v>
      </c>
      <c r="HCC24" s="1"/>
      <c r="HCD24" s="13">
        <v>1</v>
      </c>
      <c r="HCE24" s="95" t="s">
        <v>62</v>
      </c>
      <c r="HCF24" s="56" t="s">
        <v>31</v>
      </c>
      <c r="HCG24" s="29" t="s">
        <v>32</v>
      </c>
      <c r="HCH24" s="30">
        <v>1</v>
      </c>
      <c r="HCI24" s="96">
        <v>0</v>
      </c>
      <c r="HCJ24" s="57">
        <f t="shared" ref="HCJ24:HCR29" si="334">HCH24*HCI24</f>
        <v>0</v>
      </c>
      <c r="HCK24" s="1"/>
      <c r="HCL24" s="13">
        <v>1</v>
      </c>
      <c r="HCM24" s="95" t="s">
        <v>62</v>
      </c>
      <c r="HCN24" s="56" t="s">
        <v>31</v>
      </c>
      <c r="HCO24" s="29" t="s">
        <v>32</v>
      </c>
      <c r="HCP24" s="30">
        <v>1</v>
      </c>
      <c r="HCQ24" s="96">
        <v>0</v>
      </c>
      <c r="HCR24" s="57">
        <f t="shared" si="334"/>
        <v>0</v>
      </c>
      <c r="HCS24" s="1"/>
      <c r="HCT24" s="13">
        <v>1</v>
      </c>
      <c r="HCU24" s="95" t="s">
        <v>62</v>
      </c>
      <c r="HCV24" s="56" t="s">
        <v>31</v>
      </c>
      <c r="HCW24" s="29" t="s">
        <v>32</v>
      </c>
      <c r="HCX24" s="30">
        <v>1</v>
      </c>
      <c r="HCY24" s="96">
        <v>0</v>
      </c>
      <c r="HCZ24" s="57">
        <f t="shared" ref="HCZ24:HDH29" si="335">HCX24*HCY24</f>
        <v>0</v>
      </c>
      <c r="HDA24" s="1"/>
      <c r="HDB24" s="13">
        <v>1</v>
      </c>
      <c r="HDC24" s="95" t="s">
        <v>62</v>
      </c>
      <c r="HDD24" s="56" t="s">
        <v>31</v>
      </c>
      <c r="HDE24" s="29" t="s">
        <v>32</v>
      </c>
      <c r="HDF24" s="30">
        <v>1</v>
      </c>
      <c r="HDG24" s="96">
        <v>0</v>
      </c>
      <c r="HDH24" s="57">
        <f t="shared" si="335"/>
        <v>0</v>
      </c>
      <c r="HDI24" s="1"/>
      <c r="HDJ24" s="13">
        <v>1</v>
      </c>
      <c r="HDK24" s="95" t="s">
        <v>62</v>
      </c>
      <c r="HDL24" s="56" t="s">
        <v>31</v>
      </c>
      <c r="HDM24" s="29" t="s">
        <v>32</v>
      </c>
      <c r="HDN24" s="30">
        <v>1</v>
      </c>
      <c r="HDO24" s="96">
        <v>0</v>
      </c>
      <c r="HDP24" s="57">
        <f t="shared" ref="HDP24:HDX29" si="336">HDN24*HDO24</f>
        <v>0</v>
      </c>
      <c r="HDQ24" s="1"/>
      <c r="HDR24" s="13">
        <v>1</v>
      </c>
      <c r="HDS24" s="95" t="s">
        <v>62</v>
      </c>
      <c r="HDT24" s="56" t="s">
        <v>31</v>
      </c>
      <c r="HDU24" s="29" t="s">
        <v>32</v>
      </c>
      <c r="HDV24" s="30">
        <v>1</v>
      </c>
      <c r="HDW24" s="96">
        <v>0</v>
      </c>
      <c r="HDX24" s="57">
        <f t="shared" si="336"/>
        <v>0</v>
      </c>
      <c r="HDY24" s="1"/>
      <c r="HDZ24" s="13">
        <v>1</v>
      </c>
      <c r="HEA24" s="95" t="s">
        <v>62</v>
      </c>
      <c r="HEB24" s="56" t="s">
        <v>31</v>
      </c>
      <c r="HEC24" s="29" t="s">
        <v>32</v>
      </c>
      <c r="HED24" s="30">
        <v>1</v>
      </c>
      <c r="HEE24" s="96">
        <v>0</v>
      </c>
      <c r="HEF24" s="57">
        <f t="shared" ref="HEF24:HEN29" si="337">HED24*HEE24</f>
        <v>0</v>
      </c>
      <c r="HEG24" s="1"/>
      <c r="HEH24" s="13">
        <v>1</v>
      </c>
      <c r="HEI24" s="95" t="s">
        <v>62</v>
      </c>
      <c r="HEJ24" s="56" t="s">
        <v>31</v>
      </c>
      <c r="HEK24" s="29" t="s">
        <v>32</v>
      </c>
      <c r="HEL24" s="30">
        <v>1</v>
      </c>
      <c r="HEM24" s="96">
        <v>0</v>
      </c>
      <c r="HEN24" s="57">
        <f t="shared" si="337"/>
        <v>0</v>
      </c>
      <c r="HEO24" s="1"/>
      <c r="HEP24" s="13">
        <v>1</v>
      </c>
      <c r="HEQ24" s="95" t="s">
        <v>62</v>
      </c>
      <c r="HER24" s="56" t="s">
        <v>31</v>
      </c>
      <c r="HES24" s="29" t="s">
        <v>32</v>
      </c>
      <c r="HET24" s="30">
        <v>1</v>
      </c>
      <c r="HEU24" s="96">
        <v>0</v>
      </c>
      <c r="HEV24" s="57">
        <f t="shared" ref="HEV24:HFD29" si="338">HET24*HEU24</f>
        <v>0</v>
      </c>
      <c r="HEW24" s="1"/>
      <c r="HEX24" s="13">
        <v>1</v>
      </c>
      <c r="HEY24" s="95" t="s">
        <v>62</v>
      </c>
      <c r="HEZ24" s="56" t="s">
        <v>31</v>
      </c>
      <c r="HFA24" s="29" t="s">
        <v>32</v>
      </c>
      <c r="HFB24" s="30">
        <v>1</v>
      </c>
      <c r="HFC24" s="96">
        <v>0</v>
      </c>
      <c r="HFD24" s="57">
        <f t="shared" si="338"/>
        <v>0</v>
      </c>
      <c r="HFE24" s="1"/>
      <c r="HFF24" s="13">
        <v>1</v>
      </c>
      <c r="HFG24" s="95" t="s">
        <v>62</v>
      </c>
      <c r="HFH24" s="56" t="s">
        <v>31</v>
      </c>
      <c r="HFI24" s="29" t="s">
        <v>32</v>
      </c>
      <c r="HFJ24" s="30">
        <v>1</v>
      </c>
      <c r="HFK24" s="96">
        <v>0</v>
      </c>
      <c r="HFL24" s="57">
        <f t="shared" ref="HFL24:HFT29" si="339">HFJ24*HFK24</f>
        <v>0</v>
      </c>
      <c r="HFM24" s="1"/>
      <c r="HFN24" s="13">
        <v>1</v>
      </c>
      <c r="HFO24" s="95" t="s">
        <v>62</v>
      </c>
      <c r="HFP24" s="56" t="s">
        <v>31</v>
      </c>
      <c r="HFQ24" s="29" t="s">
        <v>32</v>
      </c>
      <c r="HFR24" s="30">
        <v>1</v>
      </c>
      <c r="HFS24" s="96">
        <v>0</v>
      </c>
      <c r="HFT24" s="57">
        <f t="shared" si="339"/>
        <v>0</v>
      </c>
      <c r="HFU24" s="1"/>
      <c r="HFV24" s="13">
        <v>1</v>
      </c>
      <c r="HFW24" s="95" t="s">
        <v>62</v>
      </c>
      <c r="HFX24" s="56" t="s">
        <v>31</v>
      </c>
      <c r="HFY24" s="29" t="s">
        <v>32</v>
      </c>
      <c r="HFZ24" s="30">
        <v>1</v>
      </c>
      <c r="HGA24" s="96">
        <v>0</v>
      </c>
      <c r="HGB24" s="57">
        <f t="shared" ref="HGB24:HGJ29" si="340">HFZ24*HGA24</f>
        <v>0</v>
      </c>
      <c r="HGC24" s="1"/>
      <c r="HGD24" s="13">
        <v>1</v>
      </c>
      <c r="HGE24" s="95" t="s">
        <v>62</v>
      </c>
      <c r="HGF24" s="56" t="s">
        <v>31</v>
      </c>
      <c r="HGG24" s="29" t="s">
        <v>32</v>
      </c>
      <c r="HGH24" s="30">
        <v>1</v>
      </c>
      <c r="HGI24" s="96">
        <v>0</v>
      </c>
      <c r="HGJ24" s="57">
        <f t="shared" si="340"/>
        <v>0</v>
      </c>
      <c r="HGK24" s="1"/>
      <c r="HGL24" s="13">
        <v>1</v>
      </c>
      <c r="HGM24" s="95" t="s">
        <v>62</v>
      </c>
      <c r="HGN24" s="56" t="s">
        <v>31</v>
      </c>
      <c r="HGO24" s="29" t="s">
        <v>32</v>
      </c>
      <c r="HGP24" s="30">
        <v>1</v>
      </c>
      <c r="HGQ24" s="96">
        <v>0</v>
      </c>
      <c r="HGR24" s="57">
        <f t="shared" ref="HGR24:HGZ29" si="341">HGP24*HGQ24</f>
        <v>0</v>
      </c>
      <c r="HGS24" s="1"/>
      <c r="HGT24" s="13">
        <v>1</v>
      </c>
      <c r="HGU24" s="95" t="s">
        <v>62</v>
      </c>
      <c r="HGV24" s="56" t="s">
        <v>31</v>
      </c>
      <c r="HGW24" s="29" t="s">
        <v>32</v>
      </c>
      <c r="HGX24" s="30">
        <v>1</v>
      </c>
      <c r="HGY24" s="96">
        <v>0</v>
      </c>
      <c r="HGZ24" s="57">
        <f t="shared" si="341"/>
        <v>0</v>
      </c>
      <c r="HHA24" s="1"/>
      <c r="HHB24" s="13">
        <v>1</v>
      </c>
      <c r="HHC24" s="95" t="s">
        <v>62</v>
      </c>
      <c r="HHD24" s="56" t="s">
        <v>31</v>
      </c>
      <c r="HHE24" s="29" t="s">
        <v>32</v>
      </c>
      <c r="HHF24" s="30">
        <v>1</v>
      </c>
      <c r="HHG24" s="96">
        <v>0</v>
      </c>
      <c r="HHH24" s="57">
        <f t="shared" ref="HHH24:HHP29" si="342">HHF24*HHG24</f>
        <v>0</v>
      </c>
      <c r="HHI24" s="1"/>
      <c r="HHJ24" s="13">
        <v>1</v>
      </c>
      <c r="HHK24" s="95" t="s">
        <v>62</v>
      </c>
      <c r="HHL24" s="56" t="s">
        <v>31</v>
      </c>
      <c r="HHM24" s="29" t="s">
        <v>32</v>
      </c>
      <c r="HHN24" s="30">
        <v>1</v>
      </c>
      <c r="HHO24" s="96">
        <v>0</v>
      </c>
      <c r="HHP24" s="57">
        <f t="shared" si="342"/>
        <v>0</v>
      </c>
      <c r="HHQ24" s="1"/>
      <c r="HHR24" s="13">
        <v>1</v>
      </c>
      <c r="HHS24" s="95" t="s">
        <v>62</v>
      </c>
      <c r="HHT24" s="56" t="s">
        <v>31</v>
      </c>
      <c r="HHU24" s="29" t="s">
        <v>32</v>
      </c>
      <c r="HHV24" s="30">
        <v>1</v>
      </c>
      <c r="HHW24" s="96">
        <v>0</v>
      </c>
      <c r="HHX24" s="57">
        <f t="shared" ref="HHX24:HIF29" si="343">HHV24*HHW24</f>
        <v>0</v>
      </c>
      <c r="HHY24" s="1"/>
      <c r="HHZ24" s="13">
        <v>1</v>
      </c>
      <c r="HIA24" s="95" t="s">
        <v>62</v>
      </c>
      <c r="HIB24" s="56" t="s">
        <v>31</v>
      </c>
      <c r="HIC24" s="29" t="s">
        <v>32</v>
      </c>
      <c r="HID24" s="30">
        <v>1</v>
      </c>
      <c r="HIE24" s="96">
        <v>0</v>
      </c>
      <c r="HIF24" s="57">
        <f t="shared" si="343"/>
        <v>0</v>
      </c>
      <c r="HIG24" s="1"/>
      <c r="HIH24" s="13">
        <v>1</v>
      </c>
      <c r="HII24" s="95" t="s">
        <v>62</v>
      </c>
      <c r="HIJ24" s="56" t="s">
        <v>31</v>
      </c>
      <c r="HIK24" s="29" t="s">
        <v>32</v>
      </c>
      <c r="HIL24" s="30">
        <v>1</v>
      </c>
      <c r="HIM24" s="96">
        <v>0</v>
      </c>
      <c r="HIN24" s="57">
        <f t="shared" ref="HIN24:HIV29" si="344">HIL24*HIM24</f>
        <v>0</v>
      </c>
      <c r="HIO24" s="1"/>
      <c r="HIP24" s="13">
        <v>1</v>
      </c>
      <c r="HIQ24" s="95" t="s">
        <v>62</v>
      </c>
      <c r="HIR24" s="56" t="s">
        <v>31</v>
      </c>
      <c r="HIS24" s="29" t="s">
        <v>32</v>
      </c>
      <c r="HIT24" s="30">
        <v>1</v>
      </c>
      <c r="HIU24" s="96">
        <v>0</v>
      </c>
      <c r="HIV24" s="57">
        <f t="shared" si="344"/>
        <v>0</v>
      </c>
      <c r="HIW24" s="1"/>
      <c r="HIX24" s="13">
        <v>1</v>
      </c>
      <c r="HIY24" s="95" t="s">
        <v>62</v>
      </c>
      <c r="HIZ24" s="56" t="s">
        <v>31</v>
      </c>
      <c r="HJA24" s="29" t="s">
        <v>32</v>
      </c>
      <c r="HJB24" s="30">
        <v>1</v>
      </c>
      <c r="HJC24" s="96">
        <v>0</v>
      </c>
      <c r="HJD24" s="57">
        <f t="shared" ref="HJD24:HJL29" si="345">HJB24*HJC24</f>
        <v>0</v>
      </c>
      <c r="HJE24" s="1"/>
      <c r="HJF24" s="13">
        <v>1</v>
      </c>
      <c r="HJG24" s="95" t="s">
        <v>62</v>
      </c>
      <c r="HJH24" s="56" t="s">
        <v>31</v>
      </c>
      <c r="HJI24" s="29" t="s">
        <v>32</v>
      </c>
      <c r="HJJ24" s="30">
        <v>1</v>
      </c>
      <c r="HJK24" s="96">
        <v>0</v>
      </c>
      <c r="HJL24" s="57">
        <f t="shared" si="345"/>
        <v>0</v>
      </c>
      <c r="HJM24" s="1"/>
      <c r="HJN24" s="13">
        <v>1</v>
      </c>
      <c r="HJO24" s="95" t="s">
        <v>62</v>
      </c>
      <c r="HJP24" s="56" t="s">
        <v>31</v>
      </c>
      <c r="HJQ24" s="29" t="s">
        <v>32</v>
      </c>
      <c r="HJR24" s="30">
        <v>1</v>
      </c>
      <c r="HJS24" s="96">
        <v>0</v>
      </c>
      <c r="HJT24" s="57">
        <f t="shared" ref="HJT24:HKB29" si="346">HJR24*HJS24</f>
        <v>0</v>
      </c>
      <c r="HJU24" s="1"/>
      <c r="HJV24" s="13">
        <v>1</v>
      </c>
      <c r="HJW24" s="95" t="s">
        <v>62</v>
      </c>
      <c r="HJX24" s="56" t="s">
        <v>31</v>
      </c>
      <c r="HJY24" s="29" t="s">
        <v>32</v>
      </c>
      <c r="HJZ24" s="30">
        <v>1</v>
      </c>
      <c r="HKA24" s="96">
        <v>0</v>
      </c>
      <c r="HKB24" s="57">
        <f t="shared" si="346"/>
        <v>0</v>
      </c>
      <c r="HKC24" s="1"/>
      <c r="HKD24" s="13">
        <v>1</v>
      </c>
      <c r="HKE24" s="95" t="s">
        <v>62</v>
      </c>
      <c r="HKF24" s="56" t="s">
        <v>31</v>
      </c>
      <c r="HKG24" s="29" t="s">
        <v>32</v>
      </c>
      <c r="HKH24" s="30">
        <v>1</v>
      </c>
      <c r="HKI24" s="96">
        <v>0</v>
      </c>
      <c r="HKJ24" s="57">
        <f t="shared" ref="HKJ24:HKR29" si="347">HKH24*HKI24</f>
        <v>0</v>
      </c>
      <c r="HKK24" s="1"/>
      <c r="HKL24" s="13">
        <v>1</v>
      </c>
      <c r="HKM24" s="95" t="s">
        <v>62</v>
      </c>
      <c r="HKN24" s="56" t="s">
        <v>31</v>
      </c>
      <c r="HKO24" s="29" t="s">
        <v>32</v>
      </c>
      <c r="HKP24" s="30">
        <v>1</v>
      </c>
      <c r="HKQ24" s="96">
        <v>0</v>
      </c>
      <c r="HKR24" s="57">
        <f t="shared" si="347"/>
        <v>0</v>
      </c>
      <c r="HKS24" s="1"/>
      <c r="HKT24" s="13">
        <v>1</v>
      </c>
      <c r="HKU24" s="95" t="s">
        <v>62</v>
      </c>
      <c r="HKV24" s="56" t="s">
        <v>31</v>
      </c>
      <c r="HKW24" s="29" t="s">
        <v>32</v>
      </c>
      <c r="HKX24" s="30">
        <v>1</v>
      </c>
      <c r="HKY24" s="96">
        <v>0</v>
      </c>
      <c r="HKZ24" s="57">
        <f t="shared" ref="HKZ24:HLH29" si="348">HKX24*HKY24</f>
        <v>0</v>
      </c>
      <c r="HLA24" s="1"/>
      <c r="HLB24" s="13">
        <v>1</v>
      </c>
      <c r="HLC24" s="95" t="s">
        <v>62</v>
      </c>
      <c r="HLD24" s="56" t="s">
        <v>31</v>
      </c>
      <c r="HLE24" s="29" t="s">
        <v>32</v>
      </c>
      <c r="HLF24" s="30">
        <v>1</v>
      </c>
      <c r="HLG24" s="96">
        <v>0</v>
      </c>
      <c r="HLH24" s="57">
        <f t="shared" si="348"/>
        <v>0</v>
      </c>
      <c r="HLI24" s="1"/>
      <c r="HLJ24" s="13">
        <v>1</v>
      </c>
      <c r="HLK24" s="95" t="s">
        <v>62</v>
      </c>
      <c r="HLL24" s="56" t="s">
        <v>31</v>
      </c>
      <c r="HLM24" s="29" t="s">
        <v>32</v>
      </c>
      <c r="HLN24" s="30">
        <v>1</v>
      </c>
      <c r="HLO24" s="96">
        <v>0</v>
      </c>
      <c r="HLP24" s="57">
        <f t="shared" ref="HLP24:HLX29" si="349">HLN24*HLO24</f>
        <v>0</v>
      </c>
      <c r="HLQ24" s="1"/>
      <c r="HLR24" s="13">
        <v>1</v>
      </c>
      <c r="HLS24" s="95" t="s">
        <v>62</v>
      </c>
      <c r="HLT24" s="56" t="s">
        <v>31</v>
      </c>
      <c r="HLU24" s="29" t="s">
        <v>32</v>
      </c>
      <c r="HLV24" s="30">
        <v>1</v>
      </c>
      <c r="HLW24" s="96">
        <v>0</v>
      </c>
      <c r="HLX24" s="57">
        <f t="shared" si="349"/>
        <v>0</v>
      </c>
      <c r="HLY24" s="1"/>
      <c r="HLZ24" s="13">
        <v>1</v>
      </c>
      <c r="HMA24" s="95" t="s">
        <v>62</v>
      </c>
      <c r="HMB24" s="56" t="s">
        <v>31</v>
      </c>
      <c r="HMC24" s="29" t="s">
        <v>32</v>
      </c>
      <c r="HMD24" s="30">
        <v>1</v>
      </c>
      <c r="HME24" s="96">
        <v>0</v>
      </c>
      <c r="HMF24" s="57">
        <f t="shared" ref="HMF24:HMN29" si="350">HMD24*HME24</f>
        <v>0</v>
      </c>
      <c r="HMG24" s="1"/>
      <c r="HMH24" s="13">
        <v>1</v>
      </c>
      <c r="HMI24" s="95" t="s">
        <v>62</v>
      </c>
      <c r="HMJ24" s="56" t="s">
        <v>31</v>
      </c>
      <c r="HMK24" s="29" t="s">
        <v>32</v>
      </c>
      <c r="HML24" s="30">
        <v>1</v>
      </c>
      <c r="HMM24" s="96">
        <v>0</v>
      </c>
      <c r="HMN24" s="57">
        <f t="shared" si="350"/>
        <v>0</v>
      </c>
      <c r="HMO24" s="1"/>
      <c r="HMP24" s="13">
        <v>1</v>
      </c>
      <c r="HMQ24" s="95" t="s">
        <v>62</v>
      </c>
      <c r="HMR24" s="56" t="s">
        <v>31</v>
      </c>
      <c r="HMS24" s="29" t="s">
        <v>32</v>
      </c>
      <c r="HMT24" s="30">
        <v>1</v>
      </c>
      <c r="HMU24" s="96">
        <v>0</v>
      </c>
      <c r="HMV24" s="57">
        <f t="shared" ref="HMV24:HND29" si="351">HMT24*HMU24</f>
        <v>0</v>
      </c>
      <c r="HMW24" s="1"/>
      <c r="HMX24" s="13">
        <v>1</v>
      </c>
      <c r="HMY24" s="95" t="s">
        <v>62</v>
      </c>
      <c r="HMZ24" s="56" t="s">
        <v>31</v>
      </c>
      <c r="HNA24" s="29" t="s">
        <v>32</v>
      </c>
      <c r="HNB24" s="30">
        <v>1</v>
      </c>
      <c r="HNC24" s="96">
        <v>0</v>
      </c>
      <c r="HND24" s="57">
        <f t="shared" si="351"/>
        <v>0</v>
      </c>
      <c r="HNE24" s="1"/>
      <c r="HNF24" s="13">
        <v>1</v>
      </c>
      <c r="HNG24" s="95" t="s">
        <v>62</v>
      </c>
      <c r="HNH24" s="56" t="s">
        <v>31</v>
      </c>
      <c r="HNI24" s="29" t="s">
        <v>32</v>
      </c>
      <c r="HNJ24" s="30">
        <v>1</v>
      </c>
      <c r="HNK24" s="96">
        <v>0</v>
      </c>
      <c r="HNL24" s="57">
        <f t="shared" ref="HNL24:HNT29" si="352">HNJ24*HNK24</f>
        <v>0</v>
      </c>
      <c r="HNM24" s="1"/>
      <c r="HNN24" s="13">
        <v>1</v>
      </c>
      <c r="HNO24" s="95" t="s">
        <v>62</v>
      </c>
      <c r="HNP24" s="56" t="s">
        <v>31</v>
      </c>
      <c r="HNQ24" s="29" t="s">
        <v>32</v>
      </c>
      <c r="HNR24" s="30">
        <v>1</v>
      </c>
      <c r="HNS24" s="96">
        <v>0</v>
      </c>
      <c r="HNT24" s="57">
        <f t="shared" si="352"/>
        <v>0</v>
      </c>
      <c r="HNU24" s="1"/>
      <c r="HNV24" s="13">
        <v>1</v>
      </c>
      <c r="HNW24" s="95" t="s">
        <v>62</v>
      </c>
      <c r="HNX24" s="56" t="s">
        <v>31</v>
      </c>
      <c r="HNY24" s="29" t="s">
        <v>32</v>
      </c>
      <c r="HNZ24" s="30">
        <v>1</v>
      </c>
      <c r="HOA24" s="96">
        <v>0</v>
      </c>
      <c r="HOB24" s="57">
        <f t="shared" ref="HOB24:HOJ29" si="353">HNZ24*HOA24</f>
        <v>0</v>
      </c>
      <c r="HOC24" s="1"/>
      <c r="HOD24" s="13">
        <v>1</v>
      </c>
      <c r="HOE24" s="95" t="s">
        <v>62</v>
      </c>
      <c r="HOF24" s="56" t="s">
        <v>31</v>
      </c>
      <c r="HOG24" s="29" t="s">
        <v>32</v>
      </c>
      <c r="HOH24" s="30">
        <v>1</v>
      </c>
      <c r="HOI24" s="96">
        <v>0</v>
      </c>
      <c r="HOJ24" s="57">
        <f t="shared" si="353"/>
        <v>0</v>
      </c>
      <c r="HOK24" s="1"/>
      <c r="HOL24" s="13">
        <v>1</v>
      </c>
      <c r="HOM24" s="95" t="s">
        <v>62</v>
      </c>
      <c r="HON24" s="56" t="s">
        <v>31</v>
      </c>
      <c r="HOO24" s="29" t="s">
        <v>32</v>
      </c>
      <c r="HOP24" s="30">
        <v>1</v>
      </c>
      <c r="HOQ24" s="96">
        <v>0</v>
      </c>
      <c r="HOR24" s="57">
        <f t="shared" ref="HOR24:HOZ29" si="354">HOP24*HOQ24</f>
        <v>0</v>
      </c>
      <c r="HOS24" s="1"/>
      <c r="HOT24" s="13">
        <v>1</v>
      </c>
      <c r="HOU24" s="95" t="s">
        <v>62</v>
      </c>
      <c r="HOV24" s="56" t="s">
        <v>31</v>
      </c>
      <c r="HOW24" s="29" t="s">
        <v>32</v>
      </c>
      <c r="HOX24" s="30">
        <v>1</v>
      </c>
      <c r="HOY24" s="96">
        <v>0</v>
      </c>
      <c r="HOZ24" s="57">
        <f t="shared" si="354"/>
        <v>0</v>
      </c>
      <c r="HPA24" s="1"/>
      <c r="HPB24" s="13">
        <v>1</v>
      </c>
      <c r="HPC24" s="95" t="s">
        <v>62</v>
      </c>
      <c r="HPD24" s="56" t="s">
        <v>31</v>
      </c>
      <c r="HPE24" s="29" t="s">
        <v>32</v>
      </c>
      <c r="HPF24" s="30">
        <v>1</v>
      </c>
      <c r="HPG24" s="96">
        <v>0</v>
      </c>
      <c r="HPH24" s="57">
        <f t="shared" ref="HPH24:HPP29" si="355">HPF24*HPG24</f>
        <v>0</v>
      </c>
      <c r="HPI24" s="1"/>
      <c r="HPJ24" s="13">
        <v>1</v>
      </c>
      <c r="HPK24" s="95" t="s">
        <v>62</v>
      </c>
      <c r="HPL24" s="56" t="s">
        <v>31</v>
      </c>
      <c r="HPM24" s="29" t="s">
        <v>32</v>
      </c>
      <c r="HPN24" s="30">
        <v>1</v>
      </c>
      <c r="HPO24" s="96">
        <v>0</v>
      </c>
      <c r="HPP24" s="57">
        <f t="shared" si="355"/>
        <v>0</v>
      </c>
      <c r="HPQ24" s="1"/>
      <c r="HPR24" s="13">
        <v>1</v>
      </c>
      <c r="HPS24" s="95" t="s">
        <v>62</v>
      </c>
      <c r="HPT24" s="56" t="s">
        <v>31</v>
      </c>
      <c r="HPU24" s="29" t="s">
        <v>32</v>
      </c>
      <c r="HPV24" s="30">
        <v>1</v>
      </c>
      <c r="HPW24" s="96">
        <v>0</v>
      </c>
      <c r="HPX24" s="57">
        <f t="shared" ref="HPX24:HQF29" si="356">HPV24*HPW24</f>
        <v>0</v>
      </c>
      <c r="HPY24" s="1"/>
      <c r="HPZ24" s="13">
        <v>1</v>
      </c>
      <c r="HQA24" s="95" t="s">
        <v>62</v>
      </c>
      <c r="HQB24" s="56" t="s">
        <v>31</v>
      </c>
      <c r="HQC24" s="29" t="s">
        <v>32</v>
      </c>
      <c r="HQD24" s="30">
        <v>1</v>
      </c>
      <c r="HQE24" s="96">
        <v>0</v>
      </c>
      <c r="HQF24" s="57">
        <f t="shared" si="356"/>
        <v>0</v>
      </c>
      <c r="HQG24" s="1"/>
      <c r="HQH24" s="13">
        <v>1</v>
      </c>
      <c r="HQI24" s="95" t="s">
        <v>62</v>
      </c>
      <c r="HQJ24" s="56" t="s">
        <v>31</v>
      </c>
      <c r="HQK24" s="29" t="s">
        <v>32</v>
      </c>
      <c r="HQL24" s="30">
        <v>1</v>
      </c>
      <c r="HQM24" s="96">
        <v>0</v>
      </c>
      <c r="HQN24" s="57">
        <f t="shared" ref="HQN24:HQV29" si="357">HQL24*HQM24</f>
        <v>0</v>
      </c>
      <c r="HQO24" s="1"/>
      <c r="HQP24" s="13">
        <v>1</v>
      </c>
      <c r="HQQ24" s="95" t="s">
        <v>62</v>
      </c>
      <c r="HQR24" s="56" t="s">
        <v>31</v>
      </c>
      <c r="HQS24" s="29" t="s">
        <v>32</v>
      </c>
      <c r="HQT24" s="30">
        <v>1</v>
      </c>
      <c r="HQU24" s="96">
        <v>0</v>
      </c>
      <c r="HQV24" s="57">
        <f t="shared" si="357"/>
        <v>0</v>
      </c>
      <c r="HQW24" s="1"/>
      <c r="HQX24" s="13">
        <v>1</v>
      </c>
      <c r="HQY24" s="95" t="s">
        <v>62</v>
      </c>
      <c r="HQZ24" s="56" t="s">
        <v>31</v>
      </c>
      <c r="HRA24" s="29" t="s">
        <v>32</v>
      </c>
      <c r="HRB24" s="30">
        <v>1</v>
      </c>
      <c r="HRC24" s="96">
        <v>0</v>
      </c>
      <c r="HRD24" s="57">
        <f t="shared" ref="HRD24:HRL29" si="358">HRB24*HRC24</f>
        <v>0</v>
      </c>
      <c r="HRE24" s="1"/>
      <c r="HRF24" s="13">
        <v>1</v>
      </c>
      <c r="HRG24" s="95" t="s">
        <v>62</v>
      </c>
      <c r="HRH24" s="56" t="s">
        <v>31</v>
      </c>
      <c r="HRI24" s="29" t="s">
        <v>32</v>
      </c>
      <c r="HRJ24" s="30">
        <v>1</v>
      </c>
      <c r="HRK24" s="96">
        <v>0</v>
      </c>
      <c r="HRL24" s="57">
        <f t="shared" si="358"/>
        <v>0</v>
      </c>
      <c r="HRM24" s="1"/>
      <c r="HRN24" s="13">
        <v>1</v>
      </c>
      <c r="HRO24" s="95" t="s">
        <v>62</v>
      </c>
      <c r="HRP24" s="56" t="s">
        <v>31</v>
      </c>
      <c r="HRQ24" s="29" t="s">
        <v>32</v>
      </c>
      <c r="HRR24" s="30">
        <v>1</v>
      </c>
      <c r="HRS24" s="96">
        <v>0</v>
      </c>
      <c r="HRT24" s="57">
        <f t="shared" ref="HRT24:HSB29" si="359">HRR24*HRS24</f>
        <v>0</v>
      </c>
      <c r="HRU24" s="1"/>
      <c r="HRV24" s="13">
        <v>1</v>
      </c>
      <c r="HRW24" s="95" t="s">
        <v>62</v>
      </c>
      <c r="HRX24" s="56" t="s">
        <v>31</v>
      </c>
      <c r="HRY24" s="29" t="s">
        <v>32</v>
      </c>
      <c r="HRZ24" s="30">
        <v>1</v>
      </c>
      <c r="HSA24" s="96">
        <v>0</v>
      </c>
      <c r="HSB24" s="57">
        <f t="shared" si="359"/>
        <v>0</v>
      </c>
      <c r="HSC24" s="1"/>
      <c r="HSD24" s="13">
        <v>1</v>
      </c>
      <c r="HSE24" s="95" t="s">
        <v>62</v>
      </c>
      <c r="HSF24" s="56" t="s">
        <v>31</v>
      </c>
      <c r="HSG24" s="29" t="s">
        <v>32</v>
      </c>
      <c r="HSH24" s="30">
        <v>1</v>
      </c>
      <c r="HSI24" s="96">
        <v>0</v>
      </c>
      <c r="HSJ24" s="57">
        <f t="shared" ref="HSJ24:HSR29" si="360">HSH24*HSI24</f>
        <v>0</v>
      </c>
      <c r="HSK24" s="1"/>
      <c r="HSL24" s="13">
        <v>1</v>
      </c>
      <c r="HSM24" s="95" t="s">
        <v>62</v>
      </c>
      <c r="HSN24" s="56" t="s">
        <v>31</v>
      </c>
      <c r="HSO24" s="29" t="s">
        <v>32</v>
      </c>
      <c r="HSP24" s="30">
        <v>1</v>
      </c>
      <c r="HSQ24" s="96">
        <v>0</v>
      </c>
      <c r="HSR24" s="57">
        <f t="shared" si="360"/>
        <v>0</v>
      </c>
      <c r="HSS24" s="1"/>
      <c r="HST24" s="13">
        <v>1</v>
      </c>
      <c r="HSU24" s="95" t="s">
        <v>62</v>
      </c>
      <c r="HSV24" s="56" t="s">
        <v>31</v>
      </c>
      <c r="HSW24" s="29" t="s">
        <v>32</v>
      </c>
      <c r="HSX24" s="30">
        <v>1</v>
      </c>
      <c r="HSY24" s="96">
        <v>0</v>
      </c>
      <c r="HSZ24" s="57">
        <f t="shared" ref="HSZ24:HTH29" si="361">HSX24*HSY24</f>
        <v>0</v>
      </c>
      <c r="HTA24" s="1"/>
      <c r="HTB24" s="13">
        <v>1</v>
      </c>
      <c r="HTC24" s="95" t="s">
        <v>62</v>
      </c>
      <c r="HTD24" s="56" t="s">
        <v>31</v>
      </c>
      <c r="HTE24" s="29" t="s">
        <v>32</v>
      </c>
      <c r="HTF24" s="30">
        <v>1</v>
      </c>
      <c r="HTG24" s="96">
        <v>0</v>
      </c>
      <c r="HTH24" s="57">
        <f t="shared" si="361"/>
        <v>0</v>
      </c>
      <c r="HTI24" s="1"/>
      <c r="HTJ24" s="13">
        <v>1</v>
      </c>
      <c r="HTK24" s="95" t="s">
        <v>62</v>
      </c>
      <c r="HTL24" s="56" t="s">
        <v>31</v>
      </c>
      <c r="HTM24" s="29" t="s">
        <v>32</v>
      </c>
      <c r="HTN24" s="30">
        <v>1</v>
      </c>
      <c r="HTO24" s="96">
        <v>0</v>
      </c>
      <c r="HTP24" s="57">
        <f t="shared" ref="HTP24:HTX29" si="362">HTN24*HTO24</f>
        <v>0</v>
      </c>
      <c r="HTQ24" s="1"/>
      <c r="HTR24" s="13">
        <v>1</v>
      </c>
      <c r="HTS24" s="95" t="s">
        <v>62</v>
      </c>
      <c r="HTT24" s="56" t="s">
        <v>31</v>
      </c>
      <c r="HTU24" s="29" t="s">
        <v>32</v>
      </c>
      <c r="HTV24" s="30">
        <v>1</v>
      </c>
      <c r="HTW24" s="96">
        <v>0</v>
      </c>
      <c r="HTX24" s="57">
        <f t="shared" si="362"/>
        <v>0</v>
      </c>
      <c r="HTY24" s="1"/>
      <c r="HTZ24" s="13">
        <v>1</v>
      </c>
      <c r="HUA24" s="95" t="s">
        <v>62</v>
      </c>
      <c r="HUB24" s="56" t="s">
        <v>31</v>
      </c>
      <c r="HUC24" s="29" t="s">
        <v>32</v>
      </c>
      <c r="HUD24" s="30">
        <v>1</v>
      </c>
      <c r="HUE24" s="96">
        <v>0</v>
      </c>
      <c r="HUF24" s="57">
        <f t="shared" ref="HUF24:HUN29" si="363">HUD24*HUE24</f>
        <v>0</v>
      </c>
      <c r="HUG24" s="1"/>
      <c r="HUH24" s="13">
        <v>1</v>
      </c>
      <c r="HUI24" s="95" t="s">
        <v>62</v>
      </c>
      <c r="HUJ24" s="56" t="s">
        <v>31</v>
      </c>
      <c r="HUK24" s="29" t="s">
        <v>32</v>
      </c>
      <c r="HUL24" s="30">
        <v>1</v>
      </c>
      <c r="HUM24" s="96">
        <v>0</v>
      </c>
      <c r="HUN24" s="57">
        <f t="shared" si="363"/>
        <v>0</v>
      </c>
      <c r="HUO24" s="1"/>
      <c r="HUP24" s="13">
        <v>1</v>
      </c>
      <c r="HUQ24" s="95" t="s">
        <v>62</v>
      </c>
      <c r="HUR24" s="56" t="s">
        <v>31</v>
      </c>
      <c r="HUS24" s="29" t="s">
        <v>32</v>
      </c>
      <c r="HUT24" s="30">
        <v>1</v>
      </c>
      <c r="HUU24" s="96">
        <v>0</v>
      </c>
      <c r="HUV24" s="57">
        <f t="shared" ref="HUV24:HVD29" si="364">HUT24*HUU24</f>
        <v>0</v>
      </c>
      <c r="HUW24" s="1"/>
      <c r="HUX24" s="13">
        <v>1</v>
      </c>
      <c r="HUY24" s="95" t="s">
        <v>62</v>
      </c>
      <c r="HUZ24" s="56" t="s">
        <v>31</v>
      </c>
      <c r="HVA24" s="29" t="s">
        <v>32</v>
      </c>
      <c r="HVB24" s="30">
        <v>1</v>
      </c>
      <c r="HVC24" s="96">
        <v>0</v>
      </c>
      <c r="HVD24" s="57">
        <f t="shared" si="364"/>
        <v>0</v>
      </c>
      <c r="HVE24" s="1"/>
      <c r="HVF24" s="13">
        <v>1</v>
      </c>
      <c r="HVG24" s="95" t="s">
        <v>62</v>
      </c>
      <c r="HVH24" s="56" t="s">
        <v>31</v>
      </c>
      <c r="HVI24" s="29" t="s">
        <v>32</v>
      </c>
      <c r="HVJ24" s="30">
        <v>1</v>
      </c>
      <c r="HVK24" s="96">
        <v>0</v>
      </c>
      <c r="HVL24" s="57">
        <f t="shared" ref="HVL24:HVT29" si="365">HVJ24*HVK24</f>
        <v>0</v>
      </c>
      <c r="HVM24" s="1"/>
      <c r="HVN24" s="13">
        <v>1</v>
      </c>
      <c r="HVO24" s="95" t="s">
        <v>62</v>
      </c>
      <c r="HVP24" s="56" t="s">
        <v>31</v>
      </c>
      <c r="HVQ24" s="29" t="s">
        <v>32</v>
      </c>
      <c r="HVR24" s="30">
        <v>1</v>
      </c>
      <c r="HVS24" s="96">
        <v>0</v>
      </c>
      <c r="HVT24" s="57">
        <f t="shared" si="365"/>
        <v>0</v>
      </c>
      <c r="HVU24" s="1"/>
      <c r="HVV24" s="13">
        <v>1</v>
      </c>
      <c r="HVW24" s="95" t="s">
        <v>62</v>
      </c>
      <c r="HVX24" s="56" t="s">
        <v>31</v>
      </c>
      <c r="HVY24" s="29" t="s">
        <v>32</v>
      </c>
      <c r="HVZ24" s="30">
        <v>1</v>
      </c>
      <c r="HWA24" s="96">
        <v>0</v>
      </c>
      <c r="HWB24" s="57">
        <f t="shared" ref="HWB24:HWJ29" si="366">HVZ24*HWA24</f>
        <v>0</v>
      </c>
      <c r="HWC24" s="1"/>
      <c r="HWD24" s="13">
        <v>1</v>
      </c>
      <c r="HWE24" s="95" t="s">
        <v>62</v>
      </c>
      <c r="HWF24" s="56" t="s">
        <v>31</v>
      </c>
      <c r="HWG24" s="29" t="s">
        <v>32</v>
      </c>
      <c r="HWH24" s="30">
        <v>1</v>
      </c>
      <c r="HWI24" s="96">
        <v>0</v>
      </c>
      <c r="HWJ24" s="57">
        <f t="shared" si="366"/>
        <v>0</v>
      </c>
      <c r="HWK24" s="1"/>
      <c r="HWL24" s="13">
        <v>1</v>
      </c>
      <c r="HWM24" s="95" t="s">
        <v>62</v>
      </c>
      <c r="HWN24" s="56" t="s">
        <v>31</v>
      </c>
      <c r="HWO24" s="29" t="s">
        <v>32</v>
      </c>
      <c r="HWP24" s="30">
        <v>1</v>
      </c>
      <c r="HWQ24" s="96">
        <v>0</v>
      </c>
      <c r="HWR24" s="57">
        <f t="shared" ref="HWR24:HWZ29" si="367">HWP24*HWQ24</f>
        <v>0</v>
      </c>
      <c r="HWS24" s="1"/>
      <c r="HWT24" s="13">
        <v>1</v>
      </c>
      <c r="HWU24" s="95" t="s">
        <v>62</v>
      </c>
      <c r="HWV24" s="56" t="s">
        <v>31</v>
      </c>
      <c r="HWW24" s="29" t="s">
        <v>32</v>
      </c>
      <c r="HWX24" s="30">
        <v>1</v>
      </c>
      <c r="HWY24" s="96">
        <v>0</v>
      </c>
      <c r="HWZ24" s="57">
        <f t="shared" si="367"/>
        <v>0</v>
      </c>
      <c r="HXA24" s="1"/>
      <c r="HXB24" s="13">
        <v>1</v>
      </c>
      <c r="HXC24" s="95" t="s">
        <v>62</v>
      </c>
      <c r="HXD24" s="56" t="s">
        <v>31</v>
      </c>
      <c r="HXE24" s="29" t="s">
        <v>32</v>
      </c>
      <c r="HXF24" s="30">
        <v>1</v>
      </c>
      <c r="HXG24" s="96">
        <v>0</v>
      </c>
      <c r="HXH24" s="57">
        <f t="shared" ref="HXH24:HXP29" si="368">HXF24*HXG24</f>
        <v>0</v>
      </c>
      <c r="HXI24" s="1"/>
      <c r="HXJ24" s="13">
        <v>1</v>
      </c>
      <c r="HXK24" s="95" t="s">
        <v>62</v>
      </c>
      <c r="HXL24" s="56" t="s">
        <v>31</v>
      </c>
      <c r="HXM24" s="29" t="s">
        <v>32</v>
      </c>
      <c r="HXN24" s="30">
        <v>1</v>
      </c>
      <c r="HXO24" s="96">
        <v>0</v>
      </c>
      <c r="HXP24" s="57">
        <f t="shared" si="368"/>
        <v>0</v>
      </c>
      <c r="HXQ24" s="1"/>
      <c r="HXR24" s="13">
        <v>1</v>
      </c>
      <c r="HXS24" s="95" t="s">
        <v>62</v>
      </c>
      <c r="HXT24" s="56" t="s">
        <v>31</v>
      </c>
      <c r="HXU24" s="29" t="s">
        <v>32</v>
      </c>
      <c r="HXV24" s="30">
        <v>1</v>
      </c>
      <c r="HXW24" s="96">
        <v>0</v>
      </c>
      <c r="HXX24" s="57">
        <f t="shared" ref="HXX24:HYF29" si="369">HXV24*HXW24</f>
        <v>0</v>
      </c>
      <c r="HXY24" s="1"/>
      <c r="HXZ24" s="13">
        <v>1</v>
      </c>
      <c r="HYA24" s="95" t="s">
        <v>62</v>
      </c>
      <c r="HYB24" s="56" t="s">
        <v>31</v>
      </c>
      <c r="HYC24" s="29" t="s">
        <v>32</v>
      </c>
      <c r="HYD24" s="30">
        <v>1</v>
      </c>
      <c r="HYE24" s="96">
        <v>0</v>
      </c>
      <c r="HYF24" s="57">
        <f t="shared" si="369"/>
        <v>0</v>
      </c>
      <c r="HYG24" s="1"/>
      <c r="HYH24" s="13">
        <v>1</v>
      </c>
      <c r="HYI24" s="95" t="s">
        <v>62</v>
      </c>
      <c r="HYJ24" s="56" t="s">
        <v>31</v>
      </c>
      <c r="HYK24" s="29" t="s">
        <v>32</v>
      </c>
      <c r="HYL24" s="30">
        <v>1</v>
      </c>
      <c r="HYM24" s="96">
        <v>0</v>
      </c>
      <c r="HYN24" s="57">
        <f t="shared" ref="HYN24:HYV29" si="370">HYL24*HYM24</f>
        <v>0</v>
      </c>
      <c r="HYO24" s="1"/>
      <c r="HYP24" s="13">
        <v>1</v>
      </c>
      <c r="HYQ24" s="95" t="s">
        <v>62</v>
      </c>
      <c r="HYR24" s="56" t="s">
        <v>31</v>
      </c>
      <c r="HYS24" s="29" t="s">
        <v>32</v>
      </c>
      <c r="HYT24" s="30">
        <v>1</v>
      </c>
      <c r="HYU24" s="96">
        <v>0</v>
      </c>
      <c r="HYV24" s="57">
        <f t="shared" si="370"/>
        <v>0</v>
      </c>
      <c r="HYW24" s="1"/>
      <c r="HYX24" s="13">
        <v>1</v>
      </c>
      <c r="HYY24" s="95" t="s">
        <v>62</v>
      </c>
      <c r="HYZ24" s="56" t="s">
        <v>31</v>
      </c>
      <c r="HZA24" s="29" t="s">
        <v>32</v>
      </c>
      <c r="HZB24" s="30">
        <v>1</v>
      </c>
      <c r="HZC24" s="96">
        <v>0</v>
      </c>
      <c r="HZD24" s="57">
        <f t="shared" ref="HZD24:HZL29" si="371">HZB24*HZC24</f>
        <v>0</v>
      </c>
      <c r="HZE24" s="1"/>
      <c r="HZF24" s="13">
        <v>1</v>
      </c>
      <c r="HZG24" s="95" t="s">
        <v>62</v>
      </c>
      <c r="HZH24" s="56" t="s">
        <v>31</v>
      </c>
      <c r="HZI24" s="29" t="s">
        <v>32</v>
      </c>
      <c r="HZJ24" s="30">
        <v>1</v>
      </c>
      <c r="HZK24" s="96">
        <v>0</v>
      </c>
      <c r="HZL24" s="57">
        <f t="shared" si="371"/>
        <v>0</v>
      </c>
      <c r="HZM24" s="1"/>
      <c r="HZN24" s="13">
        <v>1</v>
      </c>
      <c r="HZO24" s="95" t="s">
        <v>62</v>
      </c>
      <c r="HZP24" s="56" t="s">
        <v>31</v>
      </c>
      <c r="HZQ24" s="29" t="s">
        <v>32</v>
      </c>
      <c r="HZR24" s="30">
        <v>1</v>
      </c>
      <c r="HZS24" s="96">
        <v>0</v>
      </c>
      <c r="HZT24" s="57">
        <f t="shared" ref="HZT24:IAB29" si="372">HZR24*HZS24</f>
        <v>0</v>
      </c>
      <c r="HZU24" s="1"/>
      <c r="HZV24" s="13">
        <v>1</v>
      </c>
      <c r="HZW24" s="95" t="s">
        <v>62</v>
      </c>
      <c r="HZX24" s="56" t="s">
        <v>31</v>
      </c>
      <c r="HZY24" s="29" t="s">
        <v>32</v>
      </c>
      <c r="HZZ24" s="30">
        <v>1</v>
      </c>
      <c r="IAA24" s="96">
        <v>0</v>
      </c>
      <c r="IAB24" s="57">
        <f t="shared" si="372"/>
        <v>0</v>
      </c>
      <c r="IAC24" s="1"/>
      <c r="IAD24" s="13">
        <v>1</v>
      </c>
      <c r="IAE24" s="95" t="s">
        <v>62</v>
      </c>
      <c r="IAF24" s="56" t="s">
        <v>31</v>
      </c>
      <c r="IAG24" s="29" t="s">
        <v>32</v>
      </c>
      <c r="IAH24" s="30">
        <v>1</v>
      </c>
      <c r="IAI24" s="96">
        <v>0</v>
      </c>
      <c r="IAJ24" s="57">
        <f t="shared" ref="IAJ24:IAR29" si="373">IAH24*IAI24</f>
        <v>0</v>
      </c>
      <c r="IAK24" s="1"/>
      <c r="IAL24" s="13">
        <v>1</v>
      </c>
      <c r="IAM24" s="95" t="s">
        <v>62</v>
      </c>
      <c r="IAN24" s="56" t="s">
        <v>31</v>
      </c>
      <c r="IAO24" s="29" t="s">
        <v>32</v>
      </c>
      <c r="IAP24" s="30">
        <v>1</v>
      </c>
      <c r="IAQ24" s="96">
        <v>0</v>
      </c>
      <c r="IAR24" s="57">
        <f t="shared" si="373"/>
        <v>0</v>
      </c>
      <c r="IAS24" s="1"/>
      <c r="IAT24" s="13">
        <v>1</v>
      </c>
      <c r="IAU24" s="95" t="s">
        <v>62</v>
      </c>
      <c r="IAV24" s="56" t="s">
        <v>31</v>
      </c>
      <c r="IAW24" s="29" t="s">
        <v>32</v>
      </c>
      <c r="IAX24" s="30">
        <v>1</v>
      </c>
      <c r="IAY24" s="96">
        <v>0</v>
      </c>
      <c r="IAZ24" s="57">
        <f t="shared" ref="IAZ24:IBH29" si="374">IAX24*IAY24</f>
        <v>0</v>
      </c>
      <c r="IBA24" s="1"/>
      <c r="IBB24" s="13">
        <v>1</v>
      </c>
      <c r="IBC24" s="95" t="s">
        <v>62</v>
      </c>
      <c r="IBD24" s="56" t="s">
        <v>31</v>
      </c>
      <c r="IBE24" s="29" t="s">
        <v>32</v>
      </c>
      <c r="IBF24" s="30">
        <v>1</v>
      </c>
      <c r="IBG24" s="96">
        <v>0</v>
      </c>
      <c r="IBH24" s="57">
        <f t="shared" si="374"/>
        <v>0</v>
      </c>
      <c r="IBI24" s="1"/>
      <c r="IBJ24" s="13">
        <v>1</v>
      </c>
      <c r="IBK24" s="95" t="s">
        <v>62</v>
      </c>
      <c r="IBL24" s="56" t="s">
        <v>31</v>
      </c>
      <c r="IBM24" s="29" t="s">
        <v>32</v>
      </c>
      <c r="IBN24" s="30">
        <v>1</v>
      </c>
      <c r="IBO24" s="96">
        <v>0</v>
      </c>
      <c r="IBP24" s="57">
        <f t="shared" ref="IBP24:IBX29" si="375">IBN24*IBO24</f>
        <v>0</v>
      </c>
      <c r="IBQ24" s="1"/>
      <c r="IBR24" s="13">
        <v>1</v>
      </c>
      <c r="IBS24" s="95" t="s">
        <v>62</v>
      </c>
      <c r="IBT24" s="56" t="s">
        <v>31</v>
      </c>
      <c r="IBU24" s="29" t="s">
        <v>32</v>
      </c>
      <c r="IBV24" s="30">
        <v>1</v>
      </c>
      <c r="IBW24" s="96">
        <v>0</v>
      </c>
      <c r="IBX24" s="57">
        <f t="shared" si="375"/>
        <v>0</v>
      </c>
      <c r="IBY24" s="1"/>
      <c r="IBZ24" s="13">
        <v>1</v>
      </c>
      <c r="ICA24" s="95" t="s">
        <v>62</v>
      </c>
      <c r="ICB24" s="56" t="s">
        <v>31</v>
      </c>
      <c r="ICC24" s="29" t="s">
        <v>32</v>
      </c>
      <c r="ICD24" s="30">
        <v>1</v>
      </c>
      <c r="ICE24" s="96">
        <v>0</v>
      </c>
      <c r="ICF24" s="57">
        <f t="shared" ref="ICF24:ICN29" si="376">ICD24*ICE24</f>
        <v>0</v>
      </c>
      <c r="ICG24" s="1"/>
      <c r="ICH24" s="13">
        <v>1</v>
      </c>
      <c r="ICI24" s="95" t="s">
        <v>62</v>
      </c>
      <c r="ICJ24" s="56" t="s">
        <v>31</v>
      </c>
      <c r="ICK24" s="29" t="s">
        <v>32</v>
      </c>
      <c r="ICL24" s="30">
        <v>1</v>
      </c>
      <c r="ICM24" s="96">
        <v>0</v>
      </c>
      <c r="ICN24" s="57">
        <f t="shared" si="376"/>
        <v>0</v>
      </c>
      <c r="ICO24" s="1"/>
      <c r="ICP24" s="13">
        <v>1</v>
      </c>
      <c r="ICQ24" s="95" t="s">
        <v>62</v>
      </c>
      <c r="ICR24" s="56" t="s">
        <v>31</v>
      </c>
      <c r="ICS24" s="29" t="s">
        <v>32</v>
      </c>
      <c r="ICT24" s="30">
        <v>1</v>
      </c>
      <c r="ICU24" s="96">
        <v>0</v>
      </c>
      <c r="ICV24" s="57">
        <f t="shared" ref="ICV24:IDD29" si="377">ICT24*ICU24</f>
        <v>0</v>
      </c>
      <c r="ICW24" s="1"/>
      <c r="ICX24" s="13">
        <v>1</v>
      </c>
      <c r="ICY24" s="95" t="s">
        <v>62</v>
      </c>
      <c r="ICZ24" s="56" t="s">
        <v>31</v>
      </c>
      <c r="IDA24" s="29" t="s">
        <v>32</v>
      </c>
      <c r="IDB24" s="30">
        <v>1</v>
      </c>
      <c r="IDC24" s="96">
        <v>0</v>
      </c>
      <c r="IDD24" s="57">
        <f t="shared" si="377"/>
        <v>0</v>
      </c>
      <c r="IDE24" s="1"/>
      <c r="IDF24" s="13">
        <v>1</v>
      </c>
      <c r="IDG24" s="95" t="s">
        <v>62</v>
      </c>
      <c r="IDH24" s="56" t="s">
        <v>31</v>
      </c>
      <c r="IDI24" s="29" t="s">
        <v>32</v>
      </c>
      <c r="IDJ24" s="30">
        <v>1</v>
      </c>
      <c r="IDK24" s="96">
        <v>0</v>
      </c>
      <c r="IDL24" s="57">
        <f t="shared" ref="IDL24:IDT29" si="378">IDJ24*IDK24</f>
        <v>0</v>
      </c>
      <c r="IDM24" s="1"/>
      <c r="IDN24" s="13">
        <v>1</v>
      </c>
      <c r="IDO24" s="95" t="s">
        <v>62</v>
      </c>
      <c r="IDP24" s="56" t="s">
        <v>31</v>
      </c>
      <c r="IDQ24" s="29" t="s">
        <v>32</v>
      </c>
      <c r="IDR24" s="30">
        <v>1</v>
      </c>
      <c r="IDS24" s="96">
        <v>0</v>
      </c>
      <c r="IDT24" s="57">
        <f t="shared" si="378"/>
        <v>0</v>
      </c>
      <c r="IDU24" s="1"/>
      <c r="IDV24" s="13">
        <v>1</v>
      </c>
      <c r="IDW24" s="95" t="s">
        <v>62</v>
      </c>
      <c r="IDX24" s="56" t="s">
        <v>31</v>
      </c>
      <c r="IDY24" s="29" t="s">
        <v>32</v>
      </c>
      <c r="IDZ24" s="30">
        <v>1</v>
      </c>
      <c r="IEA24" s="96">
        <v>0</v>
      </c>
      <c r="IEB24" s="57">
        <f t="shared" ref="IEB24:IEJ29" si="379">IDZ24*IEA24</f>
        <v>0</v>
      </c>
      <c r="IEC24" s="1"/>
      <c r="IED24" s="13">
        <v>1</v>
      </c>
      <c r="IEE24" s="95" t="s">
        <v>62</v>
      </c>
      <c r="IEF24" s="56" t="s">
        <v>31</v>
      </c>
      <c r="IEG24" s="29" t="s">
        <v>32</v>
      </c>
      <c r="IEH24" s="30">
        <v>1</v>
      </c>
      <c r="IEI24" s="96">
        <v>0</v>
      </c>
      <c r="IEJ24" s="57">
        <f t="shared" si="379"/>
        <v>0</v>
      </c>
      <c r="IEK24" s="1"/>
      <c r="IEL24" s="13">
        <v>1</v>
      </c>
      <c r="IEM24" s="95" t="s">
        <v>62</v>
      </c>
      <c r="IEN24" s="56" t="s">
        <v>31</v>
      </c>
      <c r="IEO24" s="29" t="s">
        <v>32</v>
      </c>
      <c r="IEP24" s="30">
        <v>1</v>
      </c>
      <c r="IEQ24" s="96">
        <v>0</v>
      </c>
      <c r="IER24" s="57">
        <f t="shared" ref="IER24:IEZ29" si="380">IEP24*IEQ24</f>
        <v>0</v>
      </c>
      <c r="IES24" s="1"/>
      <c r="IET24" s="13">
        <v>1</v>
      </c>
      <c r="IEU24" s="95" t="s">
        <v>62</v>
      </c>
      <c r="IEV24" s="56" t="s">
        <v>31</v>
      </c>
      <c r="IEW24" s="29" t="s">
        <v>32</v>
      </c>
      <c r="IEX24" s="30">
        <v>1</v>
      </c>
      <c r="IEY24" s="96">
        <v>0</v>
      </c>
      <c r="IEZ24" s="57">
        <f t="shared" si="380"/>
        <v>0</v>
      </c>
      <c r="IFA24" s="1"/>
      <c r="IFB24" s="13">
        <v>1</v>
      </c>
      <c r="IFC24" s="95" t="s">
        <v>62</v>
      </c>
      <c r="IFD24" s="56" t="s">
        <v>31</v>
      </c>
      <c r="IFE24" s="29" t="s">
        <v>32</v>
      </c>
      <c r="IFF24" s="30">
        <v>1</v>
      </c>
      <c r="IFG24" s="96">
        <v>0</v>
      </c>
      <c r="IFH24" s="57">
        <f t="shared" ref="IFH24:IFP29" si="381">IFF24*IFG24</f>
        <v>0</v>
      </c>
      <c r="IFI24" s="1"/>
      <c r="IFJ24" s="13">
        <v>1</v>
      </c>
      <c r="IFK24" s="95" t="s">
        <v>62</v>
      </c>
      <c r="IFL24" s="56" t="s">
        <v>31</v>
      </c>
      <c r="IFM24" s="29" t="s">
        <v>32</v>
      </c>
      <c r="IFN24" s="30">
        <v>1</v>
      </c>
      <c r="IFO24" s="96">
        <v>0</v>
      </c>
      <c r="IFP24" s="57">
        <f t="shared" si="381"/>
        <v>0</v>
      </c>
      <c r="IFQ24" s="1"/>
      <c r="IFR24" s="13">
        <v>1</v>
      </c>
      <c r="IFS24" s="95" t="s">
        <v>62</v>
      </c>
      <c r="IFT24" s="56" t="s">
        <v>31</v>
      </c>
      <c r="IFU24" s="29" t="s">
        <v>32</v>
      </c>
      <c r="IFV24" s="30">
        <v>1</v>
      </c>
      <c r="IFW24" s="96">
        <v>0</v>
      </c>
      <c r="IFX24" s="57">
        <f t="shared" ref="IFX24:IGF29" si="382">IFV24*IFW24</f>
        <v>0</v>
      </c>
      <c r="IFY24" s="1"/>
      <c r="IFZ24" s="13">
        <v>1</v>
      </c>
      <c r="IGA24" s="95" t="s">
        <v>62</v>
      </c>
      <c r="IGB24" s="56" t="s">
        <v>31</v>
      </c>
      <c r="IGC24" s="29" t="s">
        <v>32</v>
      </c>
      <c r="IGD24" s="30">
        <v>1</v>
      </c>
      <c r="IGE24" s="96">
        <v>0</v>
      </c>
      <c r="IGF24" s="57">
        <f t="shared" si="382"/>
        <v>0</v>
      </c>
      <c r="IGG24" s="1"/>
      <c r="IGH24" s="13">
        <v>1</v>
      </c>
      <c r="IGI24" s="95" t="s">
        <v>62</v>
      </c>
      <c r="IGJ24" s="56" t="s">
        <v>31</v>
      </c>
      <c r="IGK24" s="29" t="s">
        <v>32</v>
      </c>
      <c r="IGL24" s="30">
        <v>1</v>
      </c>
      <c r="IGM24" s="96">
        <v>0</v>
      </c>
      <c r="IGN24" s="57">
        <f t="shared" ref="IGN24:IGV29" si="383">IGL24*IGM24</f>
        <v>0</v>
      </c>
      <c r="IGO24" s="1"/>
      <c r="IGP24" s="13">
        <v>1</v>
      </c>
      <c r="IGQ24" s="95" t="s">
        <v>62</v>
      </c>
      <c r="IGR24" s="56" t="s">
        <v>31</v>
      </c>
      <c r="IGS24" s="29" t="s">
        <v>32</v>
      </c>
      <c r="IGT24" s="30">
        <v>1</v>
      </c>
      <c r="IGU24" s="96">
        <v>0</v>
      </c>
      <c r="IGV24" s="57">
        <f t="shared" si="383"/>
        <v>0</v>
      </c>
      <c r="IGW24" s="1"/>
      <c r="IGX24" s="13">
        <v>1</v>
      </c>
      <c r="IGY24" s="95" t="s">
        <v>62</v>
      </c>
      <c r="IGZ24" s="56" t="s">
        <v>31</v>
      </c>
      <c r="IHA24" s="29" t="s">
        <v>32</v>
      </c>
      <c r="IHB24" s="30">
        <v>1</v>
      </c>
      <c r="IHC24" s="96">
        <v>0</v>
      </c>
      <c r="IHD24" s="57">
        <f t="shared" ref="IHD24:IHL29" si="384">IHB24*IHC24</f>
        <v>0</v>
      </c>
      <c r="IHE24" s="1"/>
      <c r="IHF24" s="13">
        <v>1</v>
      </c>
      <c r="IHG24" s="95" t="s">
        <v>62</v>
      </c>
      <c r="IHH24" s="56" t="s">
        <v>31</v>
      </c>
      <c r="IHI24" s="29" t="s">
        <v>32</v>
      </c>
      <c r="IHJ24" s="30">
        <v>1</v>
      </c>
      <c r="IHK24" s="96">
        <v>0</v>
      </c>
      <c r="IHL24" s="57">
        <f t="shared" si="384"/>
        <v>0</v>
      </c>
      <c r="IHM24" s="1"/>
      <c r="IHN24" s="13">
        <v>1</v>
      </c>
      <c r="IHO24" s="95" t="s">
        <v>62</v>
      </c>
      <c r="IHP24" s="56" t="s">
        <v>31</v>
      </c>
      <c r="IHQ24" s="29" t="s">
        <v>32</v>
      </c>
      <c r="IHR24" s="30">
        <v>1</v>
      </c>
      <c r="IHS24" s="96">
        <v>0</v>
      </c>
      <c r="IHT24" s="57">
        <f t="shared" ref="IHT24:IIB29" si="385">IHR24*IHS24</f>
        <v>0</v>
      </c>
      <c r="IHU24" s="1"/>
      <c r="IHV24" s="13">
        <v>1</v>
      </c>
      <c r="IHW24" s="95" t="s">
        <v>62</v>
      </c>
      <c r="IHX24" s="56" t="s">
        <v>31</v>
      </c>
      <c r="IHY24" s="29" t="s">
        <v>32</v>
      </c>
      <c r="IHZ24" s="30">
        <v>1</v>
      </c>
      <c r="IIA24" s="96">
        <v>0</v>
      </c>
      <c r="IIB24" s="57">
        <f t="shared" si="385"/>
        <v>0</v>
      </c>
      <c r="IIC24" s="1"/>
      <c r="IID24" s="13">
        <v>1</v>
      </c>
      <c r="IIE24" s="95" t="s">
        <v>62</v>
      </c>
      <c r="IIF24" s="56" t="s">
        <v>31</v>
      </c>
      <c r="IIG24" s="29" t="s">
        <v>32</v>
      </c>
      <c r="IIH24" s="30">
        <v>1</v>
      </c>
      <c r="III24" s="96">
        <v>0</v>
      </c>
      <c r="IIJ24" s="57">
        <f t="shared" ref="IIJ24:IIR29" si="386">IIH24*III24</f>
        <v>0</v>
      </c>
      <c r="IIK24" s="1"/>
      <c r="IIL24" s="13">
        <v>1</v>
      </c>
      <c r="IIM24" s="95" t="s">
        <v>62</v>
      </c>
      <c r="IIN24" s="56" t="s">
        <v>31</v>
      </c>
      <c r="IIO24" s="29" t="s">
        <v>32</v>
      </c>
      <c r="IIP24" s="30">
        <v>1</v>
      </c>
      <c r="IIQ24" s="96">
        <v>0</v>
      </c>
      <c r="IIR24" s="57">
        <f t="shared" si="386"/>
        <v>0</v>
      </c>
      <c r="IIS24" s="1"/>
      <c r="IIT24" s="13">
        <v>1</v>
      </c>
      <c r="IIU24" s="95" t="s">
        <v>62</v>
      </c>
      <c r="IIV24" s="56" t="s">
        <v>31</v>
      </c>
      <c r="IIW24" s="29" t="s">
        <v>32</v>
      </c>
      <c r="IIX24" s="30">
        <v>1</v>
      </c>
      <c r="IIY24" s="96">
        <v>0</v>
      </c>
      <c r="IIZ24" s="57">
        <f t="shared" ref="IIZ24:IJH29" si="387">IIX24*IIY24</f>
        <v>0</v>
      </c>
      <c r="IJA24" s="1"/>
      <c r="IJB24" s="13">
        <v>1</v>
      </c>
      <c r="IJC24" s="95" t="s">
        <v>62</v>
      </c>
      <c r="IJD24" s="56" t="s">
        <v>31</v>
      </c>
      <c r="IJE24" s="29" t="s">
        <v>32</v>
      </c>
      <c r="IJF24" s="30">
        <v>1</v>
      </c>
      <c r="IJG24" s="96">
        <v>0</v>
      </c>
      <c r="IJH24" s="57">
        <f t="shared" si="387"/>
        <v>0</v>
      </c>
      <c r="IJI24" s="1"/>
      <c r="IJJ24" s="13">
        <v>1</v>
      </c>
      <c r="IJK24" s="95" t="s">
        <v>62</v>
      </c>
      <c r="IJL24" s="56" t="s">
        <v>31</v>
      </c>
      <c r="IJM24" s="29" t="s">
        <v>32</v>
      </c>
      <c r="IJN24" s="30">
        <v>1</v>
      </c>
      <c r="IJO24" s="96">
        <v>0</v>
      </c>
      <c r="IJP24" s="57">
        <f t="shared" ref="IJP24:IJX29" si="388">IJN24*IJO24</f>
        <v>0</v>
      </c>
      <c r="IJQ24" s="1"/>
      <c r="IJR24" s="13">
        <v>1</v>
      </c>
      <c r="IJS24" s="95" t="s">
        <v>62</v>
      </c>
      <c r="IJT24" s="56" t="s">
        <v>31</v>
      </c>
      <c r="IJU24" s="29" t="s">
        <v>32</v>
      </c>
      <c r="IJV24" s="30">
        <v>1</v>
      </c>
      <c r="IJW24" s="96">
        <v>0</v>
      </c>
      <c r="IJX24" s="57">
        <f t="shared" si="388"/>
        <v>0</v>
      </c>
      <c r="IJY24" s="1"/>
      <c r="IJZ24" s="13">
        <v>1</v>
      </c>
      <c r="IKA24" s="95" t="s">
        <v>62</v>
      </c>
      <c r="IKB24" s="56" t="s">
        <v>31</v>
      </c>
      <c r="IKC24" s="29" t="s">
        <v>32</v>
      </c>
      <c r="IKD24" s="30">
        <v>1</v>
      </c>
      <c r="IKE24" s="96">
        <v>0</v>
      </c>
      <c r="IKF24" s="57">
        <f t="shared" ref="IKF24:IKN29" si="389">IKD24*IKE24</f>
        <v>0</v>
      </c>
      <c r="IKG24" s="1"/>
      <c r="IKH24" s="13">
        <v>1</v>
      </c>
      <c r="IKI24" s="95" t="s">
        <v>62</v>
      </c>
      <c r="IKJ24" s="56" t="s">
        <v>31</v>
      </c>
      <c r="IKK24" s="29" t="s">
        <v>32</v>
      </c>
      <c r="IKL24" s="30">
        <v>1</v>
      </c>
      <c r="IKM24" s="96">
        <v>0</v>
      </c>
      <c r="IKN24" s="57">
        <f t="shared" si="389"/>
        <v>0</v>
      </c>
      <c r="IKO24" s="1"/>
      <c r="IKP24" s="13">
        <v>1</v>
      </c>
      <c r="IKQ24" s="95" t="s">
        <v>62</v>
      </c>
      <c r="IKR24" s="56" t="s">
        <v>31</v>
      </c>
      <c r="IKS24" s="29" t="s">
        <v>32</v>
      </c>
      <c r="IKT24" s="30">
        <v>1</v>
      </c>
      <c r="IKU24" s="96">
        <v>0</v>
      </c>
      <c r="IKV24" s="57">
        <f t="shared" ref="IKV24:ILD29" si="390">IKT24*IKU24</f>
        <v>0</v>
      </c>
      <c r="IKW24" s="1"/>
      <c r="IKX24" s="13">
        <v>1</v>
      </c>
      <c r="IKY24" s="95" t="s">
        <v>62</v>
      </c>
      <c r="IKZ24" s="56" t="s">
        <v>31</v>
      </c>
      <c r="ILA24" s="29" t="s">
        <v>32</v>
      </c>
      <c r="ILB24" s="30">
        <v>1</v>
      </c>
      <c r="ILC24" s="96">
        <v>0</v>
      </c>
      <c r="ILD24" s="57">
        <f t="shared" si="390"/>
        <v>0</v>
      </c>
      <c r="ILE24" s="1"/>
      <c r="ILF24" s="13">
        <v>1</v>
      </c>
      <c r="ILG24" s="95" t="s">
        <v>62</v>
      </c>
      <c r="ILH24" s="56" t="s">
        <v>31</v>
      </c>
      <c r="ILI24" s="29" t="s">
        <v>32</v>
      </c>
      <c r="ILJ24" s="30">
        <v>1</v>
      </c>
      <c r="ILK24" s="96">
        <v>0</v>
      </c>
      <c r="ILL24" s="57">
        <f t="shared" ref="ILL24:ILT29" si="391">ILJ24*ILK24</f>
        <v>0</v>
      </c>
      <c r="ILM24" s="1"/>
      <c r="ILN24" s="13">
        <v>1</v>
      </c>
      <c r="ILO24" s="95" t="s">
        <v>62</v>
      </c>
      <c r="ILP24" s="56" t="s">
        <v>31</v>
      </c>
      <c r="ILQ24" s="29" t="s">
        <v>32</v>
      </c>
      <c r="ILR24" s="30">
        <v>1</v>
      </c>
      <c r="ILS24" s="96">
        <v>0</v>
      </c>
      <c r="ILT24" s="57">
        <f t="shared" si="391"/>
        <v>0</v>
      </c>
      <c r="ILU24" s="1"/>
      <c r="ILV24" s="13">
        <v>1</v>
      </c>
      <c r="ILW24" s="95" t="s">
        <v>62</v>
      </c>
      <c r="ILX24" s="56" t="s">
        <v>31</v>
      </c>
      <c r="ILY24" s="29" t="s">
        <v>32</v>
      </c>
      <c r="ILZ24" s="30">
        <v>1</v>
      </c>
      <c r="IMA24" s="96">
        <v>0</v>
      </c>
      <c r="IMB24" s="57">
        <f t="shared" ref="IMB24:IMJ29" si="392">ILZ24*IMA24</f>
        <v>0</v>
      </c>
      <c r="IMC24" s="1"/>
      <c r="IMD24" s="13">
        <v>1</v>
      </c>
      <c r="IME24" s="95" t="s">
        <v>62</v>
      </c>
      <c r="IMF24" s="56" t="s">
        <v>31</v>
      </c>
      <c r="IMG24" s="29" t="s">
        <v>32</v>
      </c>
      <c r="IMH24" s="30">
        <v>1</v>
      </c>
      <c r="IMI24" s="96">
        <v>0</v>
      </c>
      <c r="IMJ24" s="57">
        <f t="shared" si="392"/>
        <v>0</v>
      </c>
      <c r="IMK24" s="1"/>
      <c r="IML24" s="13">
        <v>1</v>
      </c>
      <c r="IMM24" s="95" t="s">
        <v>62</v>
      </c>
      <c r="IMN24" s="56" t="s">
        <v>31</v>
      </c>
      <c r="IMO24" s="29" t="s">
        <v>32</v>
      </c>
      <c r="IMP24" s="30">
        <v>1</v>
      </c>
      <c r="IMQ24" s="96">
        <v>0</v>
      </c>
      <c r="IMR24" s="57">
        <f t="shared" ref="IMR24:IMZ29" si="393">IMP24*IMQ24</f>
        <v>0</v>
      </c>
      <c r="IMS24" s="1"/>
      <c r="IMT24" s="13">
        <v>1</v>
      </c>
      <c r="IMU24" s="95" t="s">
        <v>62</v>
      </c>
      <c r="IMV24" s="56" t="s">
        <v>31</v>
      </c>
      <c r="IMW24" s="29" t="s">
        <v>32</v>
      </c>
      <c r="IMX24" s="30">
        <v>1</v>
      </c>
      <c r="IMY24" s="96">
        <v>0</v>
      </c>
      <c r="IMZ24" s="57">
        <f t="shared" si="393"/>
        <v>0</v>
      </c>
      <c r="INA24" s="1"/>
      <c r="INB24" s="13">
        <v>1</v>
      </c>
      <c r="INC24" s="95" t="s">
        <v>62</v>
      </c>
      <c r="IND24" s="56" t="s">
        <v>31</v>
      </c>
      <c r="INE24" s="29" t="s">
        <v>32</v>
      </c>
      <c r="INF24" s="30">
        <v>1</v>
      </c>
      <c r="ING24" s="96">
        <v>0</v>
      </c>
      <c r="INH24" s="57">
        <f t="shared" ref="INH24:INP29" si="394">INF24*ING24</f>
        <v>0</v>
      </c>
      <c r="INI24" s="1"/>
      <c r="INJ24" s="13">
        <v>1</v>
      </c>
      <c r="INK24" s="95" t="s">
        <v>62</v>
      </c>
      <c r="INL24" s="56" t="s">
        <v>31</v>
      </c>
      <c r="INM24" s="29" t="s">
        <v>32</v>
      </c>
      <c r="INN24" s="30">
        <v>1</v>
      </c>
      <c r="INO24" s="96">
        <v>0</v>
      </c>
      <c r="INP24" s="57">
        <f t="shared" si="394"/>
        <v>0</v>
      </c>
      <c r="INQ24" s="1"/>
      <c r="INR24" s="13">
        <v>1</v>
      </c>
      <c r="INS24" s="95" t="s">
        <v>62</v>
      </c>
      <c r="INT24" s="56" t="s">
        <v>31</v>
      </c>
      <c r="INU24" s="29" t="s">
        <v>32</v>
      </c>
      <c r="INV24" s="30">
        <v>1</v>
      </c>
      <c r="INW24" s="96">
        <v>0</v>
      </c>
      <c r="INX24" s="57">
        <f t="shared" ref="INX24:IOF29" si="395">INV24*INW24</f>
        <v>0</v>
      </c>
      <c r="INY24" s="1"/>
      <c r="INZ24" s="13">
        <v>1</v>
      </c>
      <c r="IOA24" s="95" t="s">
        <v>62</v>
      </c>
      <c r="IOB24" s="56" t="s">
        <v>31</v>
      </c>
      <c r="IOC24" s="29" t="s">
        <v>32</v>
      </c>
      <c r="IOD24" s="30">
        <v>1</v>
      </c>
      <c r="IOE24" s="96">
        <v>0</v>
      </c>
      <c r="IOF24" s="57">
        <f t="shared" si="395"/>
        <v>0</v>
      </c>
      <c r="IOG24" s="1"/>
      <c r="IOH24" s="13">
        <v>1</v>
      </c>
      <c r="IOI24" s="95" t="s">
        <v>62</v>
      </c>
      <c r="IOJ24" s="56" t="s">
        <v>31</v>
      </c>
      <c r="IOK24" s="29" t="s">
        <v>32</v>
      </c>
      <c r="IOL24" s="30">
        <v>1</v>
      </c>
      <c r="IOM24" s="96">
        <v>0</v>
      </c>
      <c r="ION24" s="57">
        <f t="shared" ref="ION24:IOV29" si="396">IOL24*IOM24</f>
        <v>0</v>
      </c>
      <c r="IOO24" s="1"/>
      <c r="IOP24" s="13">
        <v>1</v>
      </c>
      <c r="IOQ24" s="95" t="s">
        <v>62</v>
      </c>
      <c r="IOR24" s="56" t="s">
        <v>31</v>
      </c>
      <c r="IOS24" s="29" t="s">
        <v>32</v>
      </c>
      <c r="IOT24" s="30">
        <v>1</v>
      </c>
      <c r="IOU24" s="96">
        <v>0</v>
      </c>
      <c r="IOV24" s="57">
        <f t="shared" si="396"/>
        <v>0</v>
      </c>
      <c r="IOW24" s="1"/>
      <c r="IOX24" s="13">
        <v>1</v>
      </c>
      <c r="IOY24" s="95" t="s">
        <v>62</v>
      </c>
      <c r="IOZ24" s="56" t="s">
        <v>31</v>
      </c>
      <c r="IPA24" s="29" t="s">
        <v>32</v>
      </c>
      <c r="IPB24" s="30">
        <v>1</v>
      </c>
      <c r="IPC24" s="96">
        <v>0</v>
      </c>
      <c r="IPD24" s="57">
        <f t="shared" ref="IPD24:IPL29" si="397">IPB24*IPC24</f>
        <v>0</v>
      </c>
      <c r="IPE24" s="1"/>
      <c r="IPF24" s="13">
        <v>1</v>
      </c>
      <c r="IPG24" s="95" t="s">
        <v>62</v>
      </c>
      <c r="IPH24" s="56" t="s">
        <v>31</v>
      </c>
      <c r="IPI24" s="29" t="s">
        <v>32</v>
      </c>
      <c r="IPJ24" s="30">
        <v>1</v>
      </c>
      <c r="IPK24" s="96">
        <v>0</v>
      </c>
      <c r="IPL24" s="57">
        <f t="shared" si="397"/>
        <v>0</v>
      </c>
      <c r="IPM24" s="1"/>
      <c r="IPN24" s="13">
        <v>1</v>
      </c>
      <c r="IPO24" s="95" t="s">
        <v>62</v>
      </c>
      <c r="IPP24" s="56" t="s">
        <v>31</v>
      </c>
      <c r="IPQ24" s="29" t="s">
        <v>32</v>
      </c>
      <c r="IPR24" s="30">
        <v>1</v>
      </c>
      <c r="IPS24" s="96">
        <v>0</v>
      </c>
      <c r="IPT24" s="57">
        <f t="shared" ref="IPT24:IQB29" si="398">IPR24*IPS24</f>
        <v>0</v>
      </c>
      <c r="IPU24" s="1"/>
      <c r="IPV24" s="13">
        <v>1</v>
      </c>
      <c r="IPW24" s="95" t="s">
        <v>62</v>
      </c>
      <c r="IPX24" s="56" t="s">
        <v>31</v>
      </c>
      <c r="IPY24" s="29" t="s">
        <v>32</v>
      </c>
      <c r="IPZ24" s="30">
        <v>1</v>
      </c>
      <c r="IQA24" s="96">
        <v>0</v>
      </c>
      <c r="IQB24" s="57">
        <f t="shared" si="398"/>
        <v>0</v>
      </c>
      <c r="IQC24" s="1"/>
      <c r="IQD24" s="13">
        <v>1</v>
      </c>
      <c r="IQE24" s="95" t="s">
        <v>62</v>
      </c>
      <c r="IQF24" s="56" t="s">
        <v>31</v>
      </c>
      <c r="IQG24" s="29" t="s">
        <v>32</v>
      </c>
      <c r="IQH24" s="30">
        <v>1</v>
      </c>
      <c r="IQI24" s="96">
        <v>0</v>
      </c>
      <c r="IQJ24" s="57">
        <f t="shared" ref="IQJ24:IQR29" si="399">IQH24*IQI24</f>
        <v>0</v>
      </c>
      <c r="IQK24" s="1"/>
      <c r="IQL24" s="13">
        <v>1</v>
      </c>
      <c r="IQM24" s="95" t="s">
        <v>62</v>
      </c>
      <c r="IQN24" s="56" t="s">
        <v>31</v>
      </c>
      <c r="IQO24" s="29" t="s">
        <v>32</v>
      </c>
      <c r="IQP24" s="30">
        <v>1</v>
      </c>
      <c r="IQQ24" s="96">
        <v>0</v>
      </c>
      <c r="IQR24" s="57">
        <f t="shared" si="399"/>
        <v>0</v>
      </c>
      <c r="IQS24" s="1"/>
      <c r="IQT24" s="13">
        <v>1</v>
      </c>
      <c r="IQU24" s="95" t="s">
        <v>62</v>
      </c>
      <c r="IQV24" s="56" t="s">
        <v>31</v>
      </c>
      <c r="IQW24" s="29" t="s">
        <v>32</v>
      </c>
      <c r="IQX24" s="30">
        <v>1</v>
      </c>
      <c r="IQY24" s="96">
        <v>0</v>
      </c>
      <c r="IQZ24" s="57">
        <f t="shared" ref="IQZ24:IRH29" si="400">IQX24*IQY24</f>
        <v>0</v>
      </c>
      <c r="IRA24" s="1"/>
      <c r="IRB24" s="13">
        <v>1</v>
      </c>
      <c r="IRC24" s="95" t="s">
        <v>62</v>
      </c>
      <c r="IRD24" s="56" t="s">
        <v>31</v>
      </c>
      <c r="IRE24" s="29" t="s">
        <v>32</v>
      </c>
      <c r="IRF24" s="30">
        <v>1</v>
      </c>
      <c r="IRG24" s="96">
        <v>0</v>
      </c>
      <c r="IRH24" s="57">
        <f t="shared" si="400"/>
        <v>0</v>
      </c>
      <c r="IRI24" s="1"/>
      <c r="IRJ24" s="13">
        <v>1</v>
      </c>
      <c r="IRK24" s="95" t="s">
        <v>62</v>
      </c>
      <c r="IRL24" s="56" t="s">
        <v>31</v>
      </c>
      <c r="IRM24" s="29" t="s">
        <v>32</v>
      </c>
      <c r="IRN24" s="30">
        <v>1</v>
      </c>
      <c r="IRO24" s="96">
        <v>0</v>
      </c>
      <c r="IRP24" s="57">
        <f t="shared" ref="IRP24:IRX29" si="401">IRN24*IRO24</f>
        <v>0</v>
      </c>
      <c r="IRQ24" s="1"/>
      <c r="IRR24" s="13">
        <v>1</v>
      </c>
      <c r="IRS24" s="95" t="s">
        <v>62</v>
      </c>
      <c r="IRT24" s="56" t="s">
        <v>31</v>
      </c>
      <c r="IRU24" s="29" t="s">
        <v>32</v>
      </c>
      <c r="IRV24" s="30">
        <v>1</v>
      </c>
      <c r="IRW24" s="96">
        <v>0</v>
      </c>
      <c r="IRX24" s="57">
        <f t="shared" si="401"/>
        <v>0</v>
      </c>
      <c r="IRY24" s="1"/>
      <c r="IRZ24" s="13">
        <v>1</v>
      </c>
      <c r="ISA24" s="95" t="s">
        <v>62</v>
      </c>
      <c r="ISB24" s="56" t="s">
        <v>31</v>
      </c>
      <c r="ISC24" s="29" t="s">
        <v>32</v>
      </c>
      <c r="ISD24" s="30">
        <v>1</v>
      </c>
      <c r="ISE24" s="96">
        <v>0</v>
      </c>
      <c r="ISF24" s="57">
        <f t="shared" ref="ISF24:ISN29" si="402">ISD24*ISE24</f>
        <v>0</v>
      </c>
      <c r="ISG24" s="1"/>
      <c r="ISH24" s="13">
        <v>1</v>
      </c>
      <c r="ISI24" s="95" t="s">
        <v>62</v>
      </c>
      <c r="ISJ24" s="56" t="s">
        <v>31</v>
      </c>
      <c r="ISK24" s="29" t="s">
        <v>32</v>
      </c>
      <c r="ISL24" s="30">
        <v>1</v>
      </c>
      <c r="ISM24" s="96">
        <v>0</v>
      </c>
      <c r="ISN24" s="57">
        <f t="shared" si="402"/>
        <v>0</v>
      </c>
      <c r="ISO24" s="1"/>
      <c r="ISP24" s="13">
        <v>1</v>
      </c>
      <c r="ISQ24" s="95" t="s">
        <v>62</v>
      </c>
      <c r="ISR24" s="56" t="s">
        <v>31</v>
      </c>
      <c r="ISS24" s="29" t="s">
        <v>32</v>
      </c>
      <c r="IST24" s="30">
        <v>1</v>
      </c>
      <c r="ISU24" s="96">
        <v>0</v>
      </c>
      <c r="ISV24" s="57">
        <f t="shared" ref="ISV24:ITD29" si="403">IST24*ISU24</f>
        <v>0</v>
      </c>
      <c r="ISW24" s="1"/>
      <c r="ISX24" s="13">
        <v>1</v>
      </c>
      <c r="ISY24" s="95" t="s">
        <v>62</v>
      </c>
      <c r="ISZ24" s="56" t="s">
        <v>31</v>
      </c>
      <c r="ITA24" s="29" t="s">
        <v>32</v>
      </c>
      <c r="ITB24" s="30">
        <v>1</v>
      </c>
      <c r="ITC24" s="96">
        <v>0</v>
      </c>
      <c r="ITD24" s="57">
        <f t="shared" si="403"/>
        <v>0</v>
      </c>
      <c r="ITE24" s="1"/>
      <c r="ITF24" s="13">
        <v>1</v>
      </c>
      <c r="ITG24" s="95" t="s">
        <v>62</v>
      </c>
      <c r="ITH24" s="56" t="s">
        <v>31</v>
      </c>
      <c r="ITI24" s="29" t="s">
        <v>32</v>
      </c>
      <c r="ITJ24" s="30">
        <v>1</v>
      </c>
      <c r="ITK24" s="96">
        <v>0</v>
      </c>
      <c r="ITL24" s="57">
        <f t="shared" ref="ITL24:ITT29" si="404">ITJ24*ITK24</f>
        <v>0</v>
      </c>
      <c r="ITM24" s="1"/>
      <c r="ITN24" s="13">
        <v>1</v>
      </c>
      <c r="ITO24" s="95" t="s">
        <v>62</v>
      </c>
      <c r="ITP24" s="56" t="s">
        <v>31</v>
      </c>
      <c r="ITQ24" s="29" t="s">
        <v>32</v>
      </c>
      <c r="ITR24" s="30">
        <v>1</v>
      </c>
      <c r="ITS24" s="96">
        <v>0</v>
      </c>
      <c r="ITT24" s="57">
        <f t="shared" si="404"/>
        <v>0</v>
      </c>
      <c r="ITU24" s="1"/>
      <c r="ITV24" s="13">
        <v>1</v>
      </c>
      <c r="ITW24" s="95" t="s">
        <v>62</v>
      </c>
      <c r="ITX24" s="56" t="s">
        <v>31</v>
      </c>
      <c r="ITY24" s="29" t="s">
        <v>32</v>
      </c>
      <c r="ITZ24" s="30">
        <v>1</v>
      </c>
      <c r="IUA24" s="96">
        <v>0</v>
      </c>
      <c r="IUB24" s="57">
        <f t="shared" ref="IUB24:IUJ29" si="405">ITZ24*IUA24</f>
        <v>0</v>
      </c>
      <c r="IUC24" s="1"/>
      <c r="IUD24" s="13">
        <v>1</v>
      </c>
      <c r="IUE24" s="95" t="s">
        <v>62</v>
      </c>
      <c r="IUF24" s="56" t="s">
        <v>31</v>
      </c>
      <c r="IUG24" s="29" t="s">
        <v>32</v>
      </c>
      <c r="IUH24" s="30">
        <v>1</v>
      </c>
      <c r="IUI24" s="96">
        <v>0</v>
      </c>
      <c r="IUJ24" s="57">
        <f t="shared" si="405"/>
        <v>0</v>
      </c>
      <c r="IUK24" s="1"/>
      <c r="IUL24" s="13">
        <v>1</v>
      </c>
      <c r="IUM24" s="95" t="s">
        <v>62</v>
      </c>
      <c r="IUN24" s="56" t="s">
        <v>31</v>
      </c>
      <c r="IUO24" s="29" t="s">
        <v>32</v>
      </c>
      <c r="IUP24" s="30">
        <v>1</v>
      </c>
      <c r="IUQ24" s="96">
        <v>0</v>
      </c>
      <c r="IUR24" s="57">
        <f t="shared" ref="IUR24:IUZ29" si="406">IUP24*IUQ24</f>
        <v>0</v>
      </c>
      <c r="IUS24" s="1"/>
      <c r="IUT24" s="13">
        <v>1</v>
      </c>
      <c r="IUU24" s="95" t="s">
        <v>62</v>
      </c>
      <c r="IUV24" s="56" t="s">
        <v>31</v>
      </c>
      <c r="IUW24" s="29" t="s">
        <v>32</v>
      </c>
      <c r="IUX24" s="30">
        <v>1</v>
      </c>
      <c r="IUY24" s="96">
        <v>0</v>
      </c>
      <c r="IUZ24" s="57">
        <f t="shared" si="406"/>
        <v>0</v>
      </c>
      <c r="IVA24" s="1"/>
      <c r="IVB24" s="13">
        <v>1</v>
      </c>
      <c r="IVC24" s="95" t="s">
        <v>62</v>
      </c>
      <c r="IVD24" s="56" t="s">
        <v>31</v>
      </c>
      <c r="IVE24" s="29" t="s">
        <v>32</v>
      </c>
      <c r="IVF24" s="30">
        <v>1</v>
      </c>
      <c r="IVG24" s="96">
        <v>0</v>
      </c>
      <c r="IVH24" s="57">
        <f t="shared" ref="IVH24:IVP29" si="407">IVF24*IVG24</f>
        <v>0</v>
      </c>
      <c r="IVI24" s="1"/>
      <c r="IVJ24" s="13">
        <v>1</v>
      </c>
      <c r="IVK24" s="95" t="s">
        <v>62</v>
      </c>
      <c r="IVL24" s="56" t="s">
        <v>31</v>
      </c>
      <c r="IVM24" s="29" t="s">
        <v>32</v>
      </c>
      <c r="IVN24" s="30">
        <v>1</v>
      </c>
      <c r="IVO24" s="96">
        <v>0</v>
      </c>
      <c r="IVP24" s="57">
        <f t="shared" si="407"/>
        <v>0</v>
      </c>
      <c r="IVQ24" s="1"/>
      <c r="IVR24" s="13">
        <v>1</v>
      </c>
      <c r="IVS24" s="95" t="s">
        <v>62</v>
      </c>
      <c r="IVT24" s="56" t="s">
        <v>31</v>
      </c>
      <c r="IVU24" s="29" t="s">
        <v>32</v>
      </c>
      <c r="IVV24" s="30">
        <v>1</v>
      </c>
      <c r="IVW24" s="96">
        <v>0</v>
      </c>
      <c r="IVX24" s="57">
        <f t="shared" ref="IVX24:IWF29" si="408">IVV24*IVW24</f>
        <v>0</v>
      </c>
      <c r="IVY24" s="1"/>
      <c r="IVZ24" s="13">
        <v>1</v>
      </c>
      <c r="IWA24" s="95" t="s">
        <v>62</v>
      </c>
      <c r="IWB24" s="56" t="s">
        <v>31</v>
      </c>
      <c r="IWC24" s="29" t="s">
        <v>32</v>
      </c>
      <c r="IWD24" s="30">
        <v>1</v>
      </c>
      <c r="IWE24" s="96">
        <v>0</v>
      </c>
      <c r="IWF24" s="57">
        <f t="shared" si="408"/>
        <v>0</v>
      </c>
      <c r="IWG24" s="1"/>
      <c r="IWH24" s="13">
        <v>1</v>
      </c>
      <c r="IWI24" s="95" t="s">
        <v>62</v>
      </c>
      <c r="IWJ24" s="56" t="s">
        <v>31</v>
      </c>
      <c r="IWK24" s="29" t="s">
        <v>32</v>
      </c>
      <c r="IWL24" s="30">
        <v>1</v>
      </c>
      <c r="IWM24" s="96">
        <v>0</v>
      </c>
      <c r="IWN24" s="57">
        <f t="shared" ref="IWN24:IWV29" si="409">IWL24*IWM24</f>
        <v>0</v>
      </c>
      <c r="IWO24" s="1"/>
      <c r="IWP24" s="13">
        <v>1</v>
      </c>
      <c r="IWQ24" s="95" t="s">
        <v>62</v>
      </c>
      <c r="IWR24" s="56" t="s">
        <v>31</v>
      </c>
      <c r="IWS24" s="29" t="s">
        <v>32</v>
      </c>
      <c r="IWT24" s="30">
        <v>1</v>
      </c>
      <c r="IWU24" s="96">
        <v>0</v>
      </c>
      <c r="IWV24" s="57">
        <f t="shared" si="409"/>
        <v>0</v>
      </c>
      <c r="IWW24" s="1"/>
      <c r="IWX24" s="13">
        <v>1</v>
      </c>
      <c r="IWY24" s="95" t="s">
        <v>62</v>
      </c>
      <c r="IWZ24" s="56" t="s">
        <v>31</v>
      </c>
      <c r="IXA24" s="29" t="s">
        <v>32</v>
      </c>
      <c r="IXB24" s="30">
        <v>1</v>
      </c>
      <c r="IXC24" s="96">
        <v>0</v>
      </c>
      <c r="IXD24" s="57">
        <f t="shared" ref="IXD24:IXL29" si="410">IXB24*IXC24</f>
        <v>0</v>
      </c>
      <c r="IXE24" s="1"/>
      <c r="IXF24" s="13">
        <v>1</v>
      </c>
      <c r="IXG24" s="95" t="s">
        <v>62</v>
      </c>
      <c r="IXH24" s="56" t="s">
        <v>31</v>
      </c>
      <c r="IXI24" s="29" t="s">
        <v>32</v>
      </c>
      <c r="IXJ24" s="30">
        <v>1</v>
      </c>
      <c r="IXK24" s="96">
        <v>0</v>
      </c>
      <c r="IXL24" s="57">
        <f t="shared" si="410"/>
        <v>0</v>
      </c>
      <c r="IXM24" s="1"/>
      <c r="IXN24" s="13">
        <v>1</v>
      </c>
      <c r="IXO24" s="95" t="s">
        <v>62</v>
      </c>
      <c r="IXP24" s="56" t="s">
        <v>31</v>
      </c>
      <c r="IXQ24" s="29" t="s">
        <v>32</v>
      </c>
      <c r="IXR24" s="30">
        <v>1</v>
      </c>
      <c r="IXS24" s="96">
        <v>0</v>
      </c>
      <c r="IXT24" s="57">
        <f t="shared" ref="IXT24:IYB29" si="411">IXR24*IXS24</f>
        <v>0</v>
      </c>
      <c r="IXU24" s="1"/>
      <c r="IXV24" s="13">
        <v>1</v>
      </c>
      <c r="IXW24" s="95" t="s">
        <v>62</v>
      </c>
      <c r="IXX24" s="56" t="s">
        <v>31</v>
      </c>
      <c r="IXY24" s="29" t="s">
        <v>32</v>
      </c>
      <c r="IXZ24" s="30">
        <v>1</v>
      </c>
      <c r="IYA24" s="96">
        <v>0</v>
      </c>
      <c r="IYB24" s="57">
        <f t="shared" si="411"/>
        <v>0</v>
      </c>
      <c r="IYC24" s="1"/>
      <c r="IYD24" s="13">
        <v>1</v>
      </c>
      <c r="IYE24" s="95" t="s">
        <v>62</v>
      </c>
      <c r="IYF24" s="56" t="s">
        <v>31</v>
      </c>
      <c r="IYG24" s="29" t="s">
        <v>32</v>
      </c>
      <c r="IYH24" s="30">
        <v>1</v>
      </c>
      <c r="IYI24" s="96">
        <v>0</v>
      </c>
      <c r="IYJ24" s="57">
        <f t="shared" ref="IYJ24:IYR29" si="412">IYH24*IYI24</f>
        <v>0</v>
      </c>
      <c r="IYK24" s="1"/>
      <c r="IYL24" s="13">
        <v>1</v>
      </c>
      <c r="IYM24" s="95" t="s">
        <v>62</v>
      </c>
      <c r="IYN24" s="56" t="s">
        <v>31</v>
      </c>
      <c r="IYO24" s="29" t="s">
        <v>32</v>
      </c>
      <c r="IYP24" s="30">
        <v>1</v>
      </c>
      <c r="IYQ24" s="96">
        <v>0</v>
      </c>
      <c r="IYR24" s="57">
        <f t="shared" si="412"/>
        <v>0</v>
      </c>
      <c r="IYS24" s="1"/>
      <c r="IYT24" s="13">
        <v>1</v>
      </c>
      <c r="IYU24" s="95" t="s">
        <v>62</v>
      </c>
      <c r="IYV24" s="56" t="s">
        <v>31</v>
      </c>
      <c r="IYW24" s="29" t="s">
        <v>32</v>
      </c>
      <c r="IYX24" s="30">
        <v>1</v>
      </c>
      <c r="IYY24" s="96">
        <v>0</v>
      </c>
      <c r="IYZ24" s="57">
        <f t="shared" ref="IYZ24:IZH29" si="413">IYX24*IYY24</f>
        <v>0</v>
      </c>
      <c r="IZA24" s="1"/>
      <c r="IZB24" s="13">
        <v>1</v>
      </c>
      <c r="IZC24" s="95" t="s">
        <v>62</v>
      </c>
      <c r="IZD24" s="56" t="s">
        <v>31</v>
      </c>
      <c r="IZE24" s="29" t="s">
        <v>32</v>
      </c>
      <c r="IZF24" s="30">
        <v>1</v>
      </c>
      <c r="IZG24" s="96">
        <v>0</v>
      </c>
      <c r="IZH24" s="57">
        <f t="shared" si="413"/>
        <v>0</v>
      </c>
      <c r="IZI24" s="1"/>
      <c r="IZJ24" s="13">
        <v>1</v>
      </c>
      <c r="IZK24" s="95" t="s">
        <v>62</v>
      </c>
      <c r="IZL24" s="56" t="s">
        <v>31</v>
      </c>
      <c r="IZM24" s="29" t="s">
        <v>32</v>
      </c>
      <c r="IZN24" s="30">
        <v>1</v>
      </c>
      <c r="IZO24" s="96">
        <v>0</v>
      </c>
      <c r="IZP24" s="57">
        <f t="shared" ref="IZP24:IZX29" si="414">IZN24*IZO24</f>
        <v>0</v>
      </c>
      <c r="IZQ24" s="1"/>
      <c r="IZR24" s="13">
        <v>1</v>
      </c>
      <c r="IZS24" s="95" t="s">
        <v>62</v>
      </c>
      <c r="IZT24" s="56" t="s">
        <v>31</v>
      </c>
      <c r="IZU24" s="29" t="s">
        <v>32</v>
      </c>
      <c r="IZV24" s="30">
        <v>1</v>
      </c>
      <c r="IZW24" s="96">
        <v>0</v>
      </c>
      <c r="IZX24" s="57">
        <f t="shared" si="414"/>
        <v>0</v>
      </c>
      <c r="IZY24" s="1"/>
      <c r="IZZ24" s="13">
        <v>1</v>
      </c>
      <c r="JAA24" s="95" t="s">
        <v>62</v>
      </c>
      <c r="JAB24" s="56" t="s">
        <v>31</v>
      </c>
      <c r="JAC24" s="29" t="s">
        <v>32</v>
      </c>
      <c r="JAD24" s="30">
        <v>1</v>
      </c>
      <c r="JAE24" s="96">
        <v>0</v>
      </c>
      <c r="JAF24" s="57">
        <f t="shared" ref="JAF24:JAN29" si="415">JAD24*JAE24</f>
        <v>0</v>
      </c>
      <c r="JAG24" s="1"/>
      <c r="JAH24" s="13">
        <v>1</v>
      </c>
      <c r="JAI24" s="95" t="s">
        <v>62</v>
      </c>
      <c r="JAJ24" s="56" t="s">
        <v>31</v>
      </c>
      <c r="JAK24" s="29" t="s">
        <v>32</v>
      </c>
      <c r="JAL24" s="30">
        <v>1</v>
      </c>
      <c r="JAM24" s="96">
        <v>0</v>
      </c>
      <c r="JAN24" s="57">
        <f t="shared" si="415"/>
        <v>0</v>
      </c>
      <c r="JAO24" s="1"/>
      <c r="JAP24" s="13">
        <v>1</v>
      </c>
      <c r="JAQ24" s="95" t="s">
        <v>62</v>
      </c>
      <c r="JAR24" s="56" t="s">
        <v>31</v>
      </c>
      <c r="JAS24" s="29" t="s">
        <v>32</v>
      </c>
      <c r="JAT24" s="30">
        <v>1</v>
      </c>
      <c r="JAU24" s="96">
        <v>0</v>
      </c>
      <c r="JAV24" s="57">
        <f t="shared" ref="JAV24:JBD29" si="416">JAT24*JAU24</f>
        <v>0</v>
      </c>
      <c r="JAW24" s="1"/>
      <c r="JAX24" s="13">
        <v>1</v>
      </c>
      <c r="JAY24" s="95" t="s">
        <v>62</v>
      </c>
      <c r="JAZ24" s="56" t="s">
        <v>31</v>
      </c>
      <c r="JBA24" s="29" t="s">
        <v>32</v>
      </c>
      <c r="JBB24" s="30">
        <v>1</v>
      </c>
      <c r="JBC24" s="96">
        <v>0</v>
      </c>
      <c r="JBD24" s="57">
        <f t="shared" si="416"/>
        <v>0</v>
      </c>
      <c r="JBE24" s="1"/>
      <c r="JBF24" s="13">
        <v>1</v>
      </c>
      <c r="JBG24" s="95" t="s">
        <v>62</v>
      </c>
      <c r="JBH24" s="56" t="s">
        <v>31</v>
      </c>
      <c r="JBI24" s="29" t="s">
        <v>32</v>
      </c>
      <c r="JBJ24" s="30">
        <v>1</v>
      </c>
      <c r="JBK24" s="96">
        <v>0</v>
      </c>
      <c r="JBL24" s="57">
        <f t="shared" ref="JBL24:JBT29" si="417">JBJ24*JBK24</f>
        <v>0</v>
      </c>
      <c r="JBM24" s="1"/>
      <c r="JBN24" s="13">
        <v>1</v>
      </c>
      <c r="JBO24" s="95" t="s">
        <v>62</v>
      </c>
      <c r="JBP24" s="56" t="s">
        <v>31</v>
      </c>
      <c r="JBQ24" s="29" t="s">
        <v>32</v>
      </c>
      <c r="JBR24" s="30">
        <v>1</v>
      </c>
      <c r="JBS24" s="96">
        <v>0</v>
      </c>
      <c r="JBT24" s="57">
        <f t="shared" si="417"/>
        <v>0</v>
      </c>
      <c r="JBU24" s="1"/>
      <c r="JBV24" s="13">
        <v>1</v>
      </c>
      <c r="JBW24" s="95" t="s">
        <v>62</v>
      </c>
      <c r="JBX24" s="56" t="s">
        <v>31</v>
      </c>
      <c r="JBY24" s="29" t="s">
        <v>32</v>
      </c>
      <c r="JBZ24" s="30">
        <v>1</v>
      </c>
      <c r="JCA24" s="96">
        <v>0</v>
      </c>
      <c r="JCB24" s="57">
        <f t="shared" ref="JCB24:JCJ29" si="418">JBZ24*JCA24</f>
        <v>0</v>
      </c>
      <c r="JCC24" s="1"/>
      <c r="JCD24" s="13">
        <v>1</v>
      </c>
      <c r="JCE24" s="95" t="s">
        <v>62</v>
      </c>
      <c r="JCF24" s="56" t="s">
        <v>31</v>
      </c>
      <c r="JCG24" s="29" t="s">
        <v>32</v>
      </c>
      <c r="JCH24" s="30">
        <v>1</v>
      </c>
      <c r="JCI24" s="96">
        <v>0</v>
      </c>
      <c r="JCJ24" s="57">
        <f t="shared" si="418"/>
        <v>0</v>
      </c>
      <c r="JCK24" s="1"/>
      <c r="JCL24" s="13">
        <v>1</v>
      </c>
      <c r="JCM24" s="95" t="s">
        <v>62</v>
      </c>
      <c r="JCN24" s="56" t="s">
        <v>31</v>
      </c>
      <c r="JCO24" s="29" t="s">
        <v>32</v>
      </c>
      <c r="JCP24" s="30">
        <v>1</v>
      </c>
      <c r="JCQ24" s="96">
        <v>0</v>
      </c>
      <c r="JCR24" s="57">
        <f t="shared" ref="JCR24:JCZ29" si="419">JCP24*JCQ24</f>
        <v>0</v>
      </c>
      <c r="JCS24" s="1"/>
      <c r="JCT24" s="13">
        <v>1</v>
      </c>
      <c r="JCU24" s="95" t="s">
        <v>62</v>
      </c>
      <c r="JCV24" s="56" t="s">
        <v>31</v>
      </c>
      <c r="JCW24" s="29" t="s">
        <v>32</v>
      </c>
      <c r="JCX24" s="30">
        <v>1</v>
      </c>
      <c r="JCY24" s="96">
        <v>0</v>
      </c>
      <c r="JCZ24" s="57">
        <f t="shared" si="419"/>
        <v>0</v>
      </c>
      <c r="JDA24" s="1"/>
      <c r="JDB24" s="13">
        <v>1</v>
      </c>
      <c r="JDC24" s="95" t="s">
        <v>62</v>
      </c>
      <c r="JDD24" s="56" t="s">
        <v>31</v>
      </c>
      <c r="JDE24" s="29" t="s">
        <v>32</v>
      </c>
      <c r="JDF24" s="30">
        <v>1</v>
      </c>
      <c r="JDG24" s="96">
        <v>0</v>
      </c>
      <c r="JDH24" s="57">
        <f t="shared" ref="JDH24:JDP29" si="420">JDF24*JDG24</f>
        <v>0</v>
      </c>
      <c r="JDI24" s="1"/>
      <c r="JDJ24" s="13">
        <v>1</v>
      </c>
      <c r="JDK24" s="95" t="s">
        <v>62</v>
      </c>
      <c r="JDL24" s="56" t="s">
        <v>31</v>
      </c>
      <c r="JDM24" s="29" t="s">
        <v>32</v>
      </c>
      <c r="JDN24" s="30">
        <v>1</v>
      </c>
      <c r="JDO24" s="96">
        <v>0</v>
      </c>
      <c r="JDP24" s="57">
        <f t="shared" si="420"/>
        <v>0</v>
      </c>
      <c r="JDQ24" s="1"/>
      <c r="JDR24" s="13">
        <v>1</v>
      </c>
      <c r="JDS24" s="95" t="s">
        <v>62</v>
      </c>
      <c r="JDT24" s="56" t="s">
        <v>31</v>
      </c>
      <c r="JDU24" s="29" t="s">
        <v>32</v>
      </c>
      <c r="JDV24" s="30">
        <v>1</v>
      </c>
      <c r="JDW24" s="96">
        <v>0</v>
      </c>
      <c r="JDX24" s="57">
        <f t="shared" ref="JDX24:JEF29" si="421">JDV24*JDW24</f>
        <v>0</v>
      </c>
      <c r="JDY24" s="1"/>
      <c r="JDZ24" s="13">
        <v>1</v>
      </c>
      <c r="JEA24" s="95" t="s">
        <v>62</v>
      </c>
      <c r="JEB24" s="56" t="s">
        <v>31</v>
      </c>
      <c r="JEC24" s="29" t="s">
        <v>32</v>
      </c>
      <c r="JED24" s="30">
        <v>1</v>
      </c>
      <c r="JEE24" s="96">
        <v>0</v>
      </c>
      <c r="JEF24" s="57">
        <f t="shared" si="421"/>
        <v>0</v>
      </c>
      <c r="JEG24" s="1"/>
      <c r="JEH24" s="13">
        <v>1</v>
      </c>
      <c r="JEI24" s="95" t="s">
        <v>62</v>
      </c>
      <c r="JEJ24" s="56" t="s">
        <v>31</v>
      </c>
      <c r="JEK24" s="29" t="s">
        <v>32</v>
      </c>
      <c r="JEL24" s="30">
        <v>1</v>
      </c>
      <c r="JEM24" s="96">
        <v>0</v>
      </c>
      <c r="JEN24" s="57">
        <f t="shared" ref="JEN24:JEV29" si="422">JEL24*JEM24</f>
        <v>0</v>
      </c>
      <c r="JEO24" s="1"/>
      <c r="JEP24" s="13">
        <v>1</v>
      </c>
      <c r="JEQ24" s="95" t="s">
        <v>62</v>
      </c>
      <c r="JER24" s="56" t="s">
        <v>31</v>
      </c>
      <c r="JES24" s="29" t="s">
        <v>32</v>
      </c>
      <c r="JET24" s="30">
        <v>1</v>
      </c>
      <c r="JEU24" s="96">
        <v>0</v>
      </c>
      <c r="JEV24" s="57">
        <f t="shared" si="422"/>
        <v>0</v>
      </c>
      <c r="JEW24" s="1"/>
      <c r="JEX24" s="13">
        <v>1</v>
      </c>
      <c r="JEY24" s="95" t="s">
        <v>62</v>
      </c>
      <c r="JEZ24" s="56" t="s">
        <v>31</v>
      </c>
      <c r="JFA24" s="29" t="s">
        <v>32</v>
      </c>
      <c r="JFB24" s="30">
        <v>1</v>
      </c>
      <c r="JFC24" s="96">
        <v>0</v>
      </c>
      <c r="JFD24" s="57">
        <f t="shared" ref="JFD24:JFL29" si="423">JFB24*JFC24</f>
        <v>0</v>
      </c>
      <c r="JFE24" s="1"/>
      <c r="JFF24" s="13">
        <v>1</v>
      </c>
      <c r="JFG24" s="95" t="s">
        <v>62</v>
      </c>
      <c r="JFH24" s="56" t="s">
        <v>31</v>
      </c>
      <c r="JFI24" s="29" t="s">
        <v>32</v>
      </c>
      <c r="JFJ24" s="30">
        <v>1</v>
      </c>
      <c r="JFK24" s="96">
        <v>0</v>
      </c>
      <c r="JFL24" s="57">
        <f t="shared" si="423"/>
        <v>0</v>
      </c>
      <c r="JFM24" s="1"/>
      <c r="JFN24" s="13">
        <v>1</v>
      </c>
      <c r="JFO24" s="95" t="s">
        <v>62</v>
      </c>
      <c r="JFP24" s="56" t="s">
        <v>31</v>
      </c>
      <c r="JFQ24" s="29" t="s">
        <v>32</v>
      </c>
      <c r="JFR24" s="30">
        <v>1</v>
      </c>
      <c r="JFS24" s="96">
        <v>0</v>
      </c>
      <c r="JFT24" s="57">
        <f t="shared" ref="JFT24:JGB29" si="424">JFR24*JFS24</f>
        <v>0</v>
      </c>
      <c r="JFU24" s="1"/>
      <c r="JFV24" s="13">
        <v>1</v>
      </c>
      <c r="JFW24" s="95" t="s">
        <v>62</v>
      </c>
      <c r="JFX24" s="56" t="s">
        <v>31</v>
      </c>
      <c r="JFY24" s="29" t="s">
        <v>32</v>
      </c>
      <c r="JFZ24" s="30">
        <v>1</v>
      </c>
      <c r="JGA24" s="96">
        <v>0</v>
      </c>
      <c r="JGB24" s="57">
        <f t="shared" si="424"/>
        <v>0</v>
      </c>
      <c r="JGC24" s="1"/>
      <c r="JGD24" s="13">
        <v>1</v>
      </c>
      <c r="JGE24" s="95" t="s">
        <v>62</v>
      </c>
      <c r="JGF24" s="56" t="s">
        <v>31</v>
      </c>
      <c r="JGG24" s="29" t="s">
        <v>32</v>
      </c>
      <c r="JGH24" s="30">
        <v>1</v>
      </c>
      <c r="JGI24" s="96">
        <v>0</v>
      </c>
      <c r="JGJ24" s="57">
        <f t="shared" ref="JGJ24:JGR29" si="425">JGH24*JGI24</f>
        <v>0</v>
      </c>
      <c r="JGK24" s="1"/>
      <c r="JGL24" s="13">
        <v>1</v>
      </c>
      <c r="JGM24" s="95" t="s">
        <v>62</v>
      </c>
      <c r="JGN24" s="56" t="s">
        <v>31</v>
      </c>
      <c r="JGO24" s="29" t="s">
        <v>32</v>
      </c>
      <c r="JGP24" s="30">
        <v>1</v>
      </c>
      <c r="JGQ24" s="96">
        <v>0</v>
      </c>
      <c r="JGR24" s="57">
        <f t="shared" si="425"/>
        <v>0</v>
      </c>
      <c r="JGS24" s="1"/>
      <c r="JGT24" s="13">
        <v>1</v>
      </c>
      <c r="JGU24" s="95" t="s">
        <v>62</v>
      </c>
      <c r="JGV24" s="56" t="s">
        <v>31</v>
      </c>
      <c r="JGW24" s="29" t="s">
        <v>32</v>
      </c>
      <c r="JGX24" s="30">
        <v>1</v>
      </c>
      <c r="JGY24" s="96">
        <v>0</v>
      </c>
      <c r="JGZ24" s="57">
        <f t="shared" ref="JGZ24:JHH29" si="426">JGX24*JGY24</f>
        <v>0</v>
      </c>
      <c r="JHA24" s="1"/>
      <c r="JHB24" s="13">
        <v>1</v>
      </c>
      <c r="JHC24" s="95" t="s">
        <v>62</v>
      </c>
      <c r="JHD24" s="56" t="s">
        <v>31</v>
      </c>
      <c r="JHE24" s="29" t="s">
        <v>32</v>
      </c>
      <c r="JHF24" s="30">
        <v>1</v>
      </c>
      <c r="JHG24" s="96">
        <v>0</v>
      </c>
      <c r="JHH24" s="57">
        <f t="shared" si="426"/>
        <v>0</v>
      </c>
      <c r="JHI24" s="1"/>
      <c r="JHJ24" s="13">
        <v>1</v>
      </c>
      <c r="JHK24" s="95" t="s">
        <v>62</v>
      </c>
      <c r="JHL24" s="56" t="s">
        <v>31</v>
      </c>
      <c r="JHM24" s="29" t="s">
        <v>32</v>
      </c>
      <c r="JHN24" s="30">
        <v>1</v>
      </c>
      <c r="JHO24" s="96">
        <v>0</v>
      </c>
      <c r="JHP24" s="57">
        <f t="shared" ref="JHP24:JHX29" si="427">JHN24*JHO24</f>
        <v>0</v>
      </c>
      <c r="JHQ24" s="1"/>
      <c r="JHR24" s="13">
        <v>1</v>
      </c>
      <c r="JHS24" s="95" t="s">
        <v>62</v>
      </c>
      <c r="JHT24" s="56" t="s">
        <v>31</v>
      </c>
      <c r="JHU24" s="29" t="s">
        <v>32</v>
      </c>
      <c r="JHV24" s="30">
        <v>1</v>
      </c>
      <c r="JHW24" s="96">
        <v>0</v>
      </c>
      <c r="JHX24" s="57">
        <f t="shared" si="427"/>
        <v>0</v>
      </c>
      <c r="JHY24" s="1"/>
      <c r="JHZ24" s="13">
        <v>1</v>
      </c>
      <c r="JIA24" s="95" t="s">
        <v>62</v>
      </c>
      <c r="JIB24" s="56" t="s">
        <v>31</v>
      </c>
      <c r="JIC24" s="29" t="s">
        <v>32</v>
      </c>
      <c r="JID24" s="30">
        <v>1</v>
      </c>
      <c r="JIE24" s="96">
        <v>0</v>
      </c>
      <c r="JIF24" s="57">
        <f t="shared" ref="JIF24:JIN29" si="428">JID24*JIE24</f>
        <v>0</v>
      </c>
      <c r="JIG24" s="1"/>
      <c r="JIH24" s="13">
        <v>1</v>
      </c>
      <c r="JII24" s="95" t="s">
        <v>62</v>
      </c>
      <c r="JIJ24" s="56" t="s">
        <v>31</v>
      </c>
      <c r="JIK24" s="29" t="s">
        <v>32</v>
      </c>
      <c r="JIL24" s="30">
        <v>1</v>
      </c>
      <c r="JIM24" s="96">
        <v>0</v>
      </c>
      <c r="JIN24" s="57">
        <f t="shared" si="428"/>
        <v>0</v>
      </c>
      <c r="JIO24" s="1"/>
      <c r="JIP24" s="13">
        <v>1</v>
      </c>
      <c r="JIQ24" s="95" t="s">
        <v>62</v>
      </c>
      <c r="JIR24" s="56" t="s">
        <v>31</v>
      </c>
      <c r="JIS24" s="29" t="s">
        <v>32</v>
      </c>
      <c r="JIT24" s="30">
        <v>1</v>
      </c>
      <c r="JIU24" s="96">
        <v>0</v>
      </c>
      <c r="JIV24" s="57">
        <f t="shared" ref="JIV24:JJD29" si="429">JIT24*JIU24</f>
        <v>0</v>
      </c>
      <c r="JIW24" s="1"/>
      <c r="JIX24" s="13">
        <v>1</v>
      </c>
      <c r="JIY24" s="95" t="s">
        <v>62</v>
      </c>
      <c r="JIZ24" s="56" t="s">
        <v>31</v>
      </c>
      <c r="JJA24" s="29" t="s">
        <v>32</v>
      </c>
      <c r="JJB24" s="30">
        <v>1</v>
      </c>
      <c r="JJC24" s="96">
        <v>0</v>
      </c>
      <c r="JJD24" s="57">
        <f t="shared" si="429"/>
        <v>0</v>
      </c>
      <c r="JJE24" s="1"/>
      <c r="JJF24" s="13">
        <v>1</v>
      </c>
      <c r="JJG24" s="95" t="s">
        <v>62</v>
      </c>
      <c r="JJH24" s="56" t="s">
        <v>31</v>
      </c>
      <c r="JJI24" s="29" t="s">
        <v>32</v>
      </c>
      <c r="JJJ24" s="30">
        <v>1</v>
      </c>
      <c r="JJK24" s="96">
        <v>0</v>
      </c>
      <c r="JJL24" s="57">
        <f t="shared" ref="JJL24:JJT29" si="430">JJJ24*JJK24</f>
        <v>0</v>
      </c>
      <c r="JJM24" s="1"/>
      <c r="JJN24" s="13">
        <v>1</v>
      </c>
      <c r="JJO24" s="95" t="s">
        <v>62</v>
      </c>
      <c r="JJP24" s="56" t="s">
        <v>31</v>
      </c>
      <c r="JJQ24" s="29" t="s">
        <v>32</v>
      </c>
      <c r="JJR24" s="30">
        <v>1</v>
      </c>
      <c r="JJS24" s="96">
        <v>0</v>
      </c>
      <c r="JJT24" s="57">
        <f t="shared" si="430"/>
        <v>0</v>
      </c>
      <c r="JJU24" s="1"/>
      <c r="JJV24" s="13">
        <v>1</v>
      </c>
      <c r="JJW24" s="95" t="s">
        <v>62</v>
      </c>
      <c r="JJX24" s="56" t="s">
        <v>31</v>
      </c>
      <c r="JJY24" s="29" t="s">
        <v>32</v>
      </c>
      <c r="JJZ24" s="30">
        <v>1</v>
      </c>
      <c r="JKA24" s="96">
        <v>0</v>
      </c>
      <c r="JKB24" s="57">
        <f t="shared" ref="JKB24:JKJ29" si="431">JJZ24*JKA24</f>
        <v>0</v>
      </c>
      <c r="JKC24" s="1"/>
      <c r="JKD24" s="13">
        <v>1</v>
      </c>
      <c r="JKE24" s="95" t="s">
        <v>62</v>
      </c>
      <c r="JKF24" s="56" t="s">
        <v>31</v>
      </c>
      <c r="JKG24" s="29" t="s">
        <v>32</v>
      </c>
      <c r="JKH24" s="30">
        <v>1</v>
      </c>
      <c r="JKI24" s="96">
        <v>0</v>
      </c>
      <c r="JKJ24" s="57">
        <f t="shared" si="431"/>
        <v>0</v>
      </c>
      <c r="JKK24" s="1"/>
      <c r="JKL24" s="13">
        <v>1</v>
      </c>
      <c r="JKM24" s="95" t="s">
        <v>62</v>
      </c>
      <c r="JKN24" s="56" t="s">
        <v>31</v>
      </c>
      <c r="JKO24" s="29" t="s">
        <v>32</v>
      </c>
      <c r="JKP24" s="30">
        <v>1</v>
      </c>
      <c r="JKQ24" s="96">
        <v>0</v>
      </c>
      <c r="JKR24" s="57">
        <f t="shared" ref="JKR24:JKZ29" si="432">JKP24*JKQ24</f>
        <v>0</v>
      </c>
      <c r="JKS24" s="1"/>
      <c r="JKT24" s="13">
        <v>1</v>
      </c>
      <c r="JKU24" s="95" t="s">
        <v>62</v>
      </c>
      <c r="JKV24" s="56" t="s">
        <v>31</v>
      </c>
      <c r="JKW24" s="29" t="s">
        <v>32</v>
      </c>
      <c r="JKX24" s="30">
        <v>1</v>
      </c>
      <c r="JKY24" s="96">
        <v>0</v>
      </c>
      <c r="JKZ24" s="57">
        <f t="shared" si="432"/>
        <v>0</v>
      </c>
      <c r="JLA24" s="1"/>
      <c r="JLB24" s="13">
        <v>1</v>
      </c>
      <c r="JLC24" s="95" t="s">
        <v>62</v>
      </c>
      <c r="JLD24" s="56" t="s">
        <v>31</v>
      </c>
      <c r="JLE24" s="29" t="s">
        <v>32</v>
      </c>
      <c r="JLF24" s="30">
        <v>1</v>
      </c>
      <c r="JLG24" s="96">
        <v>0</v>
      </c>
      <c r="JLH24" s="57">
        <f t="shared" ref="JLH24:JLP29" si="433">JLF24*JLG24</f>
        <v>0</v>
      </c>
      <c r="JLI24" s="1"/>
      <c r="JLJ24" s="13">
        <v>1</v>
      </c>
      <c r="JLK24" s="95" t="s">
        <v>62</v>
      </c>
      <c r="JLL24" s="56" t="s">
        <v>31</v>
      </c>
      <c r="JLM24" s="29" t="s">
        <v>32</v>
      </c>
      <c r="JLN24" s="30">
        <v>1</v>
      </c>
      <c r="JLO24" s="96">
        <v>0</v>
      </c>
      <c r="JLP24" s="57">
        <f t="shared" si="433"/>
        <v>0</v>
      </c>
      <c r="JLQ24" s="1"/>
      <c r="JLR24" s="13">
        <v>1</v>
      </c>
      <c r="JLS24" s="95" t="s">
        <v>62</v>
      </c>
      <c r="JLT24" s="56" t="s">
        <v>31</v>
      </c>
      <c r="JLU24" s="29" t="s">
        <v>32</v>
      </c>
      <c r="JLV24" s="30">
        <v>1</v>
      </c>
      <c r="JLW24" s="96">
        <v>0</v>
      </c>
      <c r="JLX24" s="57">
        <f t="shared" ref="JLX24:JMF29" si="434">JLV24*JLW24</f>
        <v>0</v>
      </c>
      <c r="JLY24" s="1"/>
      <c r="JLZ24" s="13">
        <v>1</v>
      </c>
      <c r="JMA24" s="95" t="s">
        <v>62</v>
      </c>
      <c r="JMB24" s="56" t="s">
        <v>31</v>
      </c>
      <c r="JMC24" s="29" t="s">
        <v>32</v>
      </c>
      <c r="JMD24" s="30">
        <v>1</v>
      </c>
      <c r="JME24" s="96">
        <v>0</v>
      </c>
      <c r="JMF24" s="57">
        <f t="shared" si="434"/>
        <v>0</v>
      </c>
      <c r="JMG24" s="1"/>
      <c r="JMH24" s="13">
        <v>1</v>
      </c>
      <c r="JMI24" s="95" t="s">
        <v>62</v>
      </c>
      <c r="JMJ24" s="56" t="s">
        <v>31</v>
      </c>
      <c r="JMK24" s="29" t="s">
        <v>32</v>
      </c>
      <c r="JML24" s="30">
        <v>1</v>
      </c>
      <c r="JMM24" s="96">
        <v>0</v>
      </c>
      <c r="JMN24" s="57">
        <f t="shared" ref="JMN24:JMV29" si="435">JML24*JMM24</f>
        <v>0</v>
      </c>
      <c r="JMO24" s="1"/>
      <c r="JMP24" s="13">
        <v>1</v>
      </c>
      <c r="JMQ24" s="95" t="s">
        <v>62</v>
      </c>
      <c r="JMR24" s="56" t="s">
        <v>31</v>
      </c>
      <c r="JMS24" s="29" t="s">
        <v>32</v>
      </c>
      <c r="JMT24" s="30">
        <v>1</v>
      </c>
      <c r="JMU24" s="96">
        <v>0</v>
      </c>
      <c r="JMV24" s="57">
        <f t="shared" si="435"/>
        <v>0</v>
      </c>
      <c r="JMW24" s="1"/>
      <c r="JMX24" s="13">
        <v>1</v>
      </c>
      <c r="JMY24" s="95" t="s">
        <v>62</v>
      </c>
      <c r="JMZ24" s="56" t="s">
        <v>31</v>
      </c>
      <c r="JNA24" s="29" t="s">
        <v>32</v>
      </c>
      <c r="JNB24" s="30">
        <v>1</v>
      </c>
      <c r="JNC24" s="96">
        <v>0</v>
      </c>
      <c r="JND24" s="57">
        <f t="shared" ref="JND24:JNL29" si="436">JNB24*JNC24</f>
        <v>0</v>
      </c>
      <c r="JNE24" s="1"/>
      <c r="JNF24" s="13">
        <v>1</v>
      </c>
      <c r="JNG24" s="95" t="s">
        <v>62</v>
      </c>
      <c r="JNH24" s="56" t="s">
        <v>31</v>
      </c>
      <c r="JNI24" s="29" t="s">
        <v>32</v>
      </c>
      <c r="JNJ24" s="30">
        <v>1</v>
      </c>
      <c r="JNK24" s="96">
        <v>0</v>
      </c>
      <c r="JNL24" s="57">
        <f t="shared" si="436"/>
        <v>0</v>
      </c>
      <c r="JNM24" s="1"/>
      <c r="JNN24" s="13">
        <v>1</v>
      </c>
      <c r="JNO24" s="95" t="s">
        <v>62</v>
      </c>
      <c r="JNP24" s="56" t="s">
        <v>31</v>
      </c>
      <c r="JNQ24" s="29" t="s">
        <v>32</v>
      </c>
      <c r="JNR24" s="30">
        <v>1</v>
      </c>
      <c r="JNS24" s="96">
        <v>0</v>
      </c>
      <c r="JNT24" s="57">
        <f t="shared" ref="JNT24:JOB29" si="437">JNR24*JNS24</f>
        <v>0</v>
      </c>
      <c r="JNU24" s="1"/>
      <c r="JNV24" s="13">
        <v>1</v>
      </c>
      <c r="JNW24" s="95" t="s">
        <v>62</v>
      </c>
      <c r="JNX24" s="56" t="s">
        <v>31</v>
      </c>
      <c r="JNY24" s="29" t="s">
        <v>32</v>
      </c>
      <c r="JNZ24" s="30">
        <v>1</v>
      </c>
      <c r="JOA24" s="96">
        <v>0</v>
      </c>
      <c r="JOB24" s="57">
        <f t="shared" si="437"/>
        <v>0</v>
      </c>
      <c r="JOC24" s="1"/>
      <c r="JOD24" s="13">
        <v>1</v>
      </c>
      <c r="JOE24" s="95" t="s">
        <v>62</v>
      </c>
      <c r="JOF24" s="56" t="s">
        <v>31</v>
      </c>
      <c r="JOG24" s="29" t="s">
        <v>32</v>
      </c>
      <c r="JOH24" s="30">
        <v>1</v>
      </c>
      <c r="JOI24" s="96">
        <v>0</v>
      </c>
      <c r="JOJ24" s="57">
        <f t="shared" ref="JOJ24:JOR29" si="438">JOH24*JOI24</f>
        <v>0</v>
      </c>
      <c r="JOK24" s="1"/>
      <c r="JOL24" s="13">
        <v>1</v>
      </c>
      <c r="JOM24" s="95" t="s">
        <v>62</v>
      </c>
      <c r="JON24" s="56" t="s">
        <v>31</v>
      </c>
      <c r="JOO24" s="29" t="s">
        <v>32</v>
      </c>
      <c r="JOP24" s="30">
        <v>1</v>
      </c>
      <c r="JOQ24" s="96">
        <v>0</v>
      </c>
      <c r="JOR24" s="57">
        <f t="shared" si="438"/>
        <v>0</v>
      </c>
      <c r="JOS24" s="1"/>
      <c r="JOT24" s="13">
        <v>1</v>
      </c>
      <c r="JOU24" s="95" t="s">
        <v>62</v>
      </c>
      <c r="JOV24" s="56" t="s">
        <v>31</v>
      </c>
      <c r="JOW24" s="29" t="s">
        <v>32</v>
      </c>
      <c r="JOX24" s="30">
        <v>1</v>
      </c>
      <c r="JOY24" s="96">
        <v>0</v>
      </c>
      <c r="JOZ24" s="57">
        <f t="shared" ref="JOZ24:JPH29" si="439">JOX24*JOY24</f>
        <v>0</v>
      </c>
      <c r="JPA24" s="1"/>
      <c r="JPB24" s="13">
        <v>1</v>
      </c>
      <c r="JPC24" s="95" t="s">
        <v>62</v>
      </c>
      <c r="JPD24" s="56" t="s">
        <v>31</v>
      </c>
      <c r="JPE24" s="29" t="s">
        <v>32</v>
      </c>
      <c r="JPF24" s="30">
        <v>1</v>
      </c>
      <c r="JPG24" s="96">
        <v>0</v>
      </c>
      <c r="JPH24" s="57">
        <f t="shared" si="439"/>
        <v>0</v>
      </c>
      <c r="JPI24" s="1"/>
      <c r="JPJ24" s="13">
        <v>1</v>
      </c>
      <c r="JPK24" s="95" t="s">
        <v>62</v>
      </c>
      <c r="JPL24" s="56" t="s">
        <v>31</v>
      </c>
      <c r="JPM24" s="29" t="s">
        <v>32</v>
      </c>
      <c r="JPN24" s="30">
        <v>1</v>
      </c>
      <c r="JPO24" s="96">
        <v>0</v>
      </c>
      <c r="JPP24" s="57">
        <f t="shared" ref="JPP24:JPX29" si="440">JPN24*JPO24</f>
        <v>0</v>
      </c>
      <c r="JPQ24" s="1"/>
      <c r="JPR24" s="13">
        <v>1</v>
      </c>
      <c r="JPS24" s="95" t="s">
        <v>62</v>
      </c>
      <c r="JPT24" s="56" t="s">
        <v>31</v>
      </c>
      <c r="JPU24" s="29" t="s">
        <v>32</v>
      </c>
      <c r="JPV24" s="30">
        <v>1</v>
      </c>
      <c r="JPW24" s="96">
        <v>0</v>
      </c>
      <c r="JPX24" s="57">
        <f t="shared" si="440"/>
        <v>0</v>
      </c>
      <c r="JPY24" s="1"/>
      <c r="JPZ24" s="13">
        <v>1</v>
      </c>
      <c r="JQA24" s="95" t="s">
        <v>62</v>
      </c>
      <c r="JQB24" s="56" t="s">
        <v>31</v>
      </c>
      <c r="JQC24" s="29" t="s">
        <v>32</v>
      </c>
      <c r="JQD24" s="30">
        <v>1</v>
      </c>
      <c r="JQE24" s="96">
        <v>0</v>
      </c>
      <c r="JQF24" s="57">
        <f t="shared" ref="JQF24:JQN29" si="441">JQD24*JQE24</f>
        <v>0</v>
      </c>
      <c r="JQG24" s="1"/>
      <c r="JQH24" s="13">
        <v>1</v>
      </c>
      <c r="JQI24" s="95" t="s">
        <v>62</v>
      </c>
      <c r="JQJ24" s="56" t="s">
        <v>31</v>
      </c>
      <c r="JQK24" s="29" t="s">
        <v>32</v>
      </c>
      <c r="JQL24" s="30">
        <v>1</v>
      </c>
      <c r="JQM24" s="96">
        <v>0</v>
      </c>
      <c r="JQN24" s="57">
        <f t="shared" si="441"/>
        <v>0</v>
      </c>
      <c r="JQO24" s="1"/>
      <c r="JQP24" s="13">
        <v>1</v>
      </c>
      <c r="JQQ24" s="95" t="s">
        <v>62</v>
      </c>
      <c r="JQR24" s="56" t="s">
        <v>31</v>
      </c>
      <c r="JQS24" s="29" t="s">
        <v>32</v>
      </c>
      <c r="JQT24" s="30">
        <v>1</v>
      </c>
      <c r="JQU24" s="96">
        <v>0</v>
      </c>
      <c r="JQV24" s="57">
        <f t="shared" ref="JQV24:JRD29" si="442">JQT24*JQU24</f>
        <v>0</v>
      </c>
      <c r="JQW24" s="1"/>
      <c r="JQX24" s="13">
        <v>1</v>
      </c>
      <c r="JQY24" s="95" t="s">
        <v>62</v>
      </c>
      <c r="JQZ24" s="56" t="s">
        <v>31</v>
      </c>
      <c r="JRA24" s="29" t="s">
        <v>32</v>
      </c>
      <c r="JRB24" s="30">
        <v>1</v>
      </c>
      <c r="JRC24" s="96">
        <v>0</v>
      </c>
      <c r="JRD24" s="57">
        <f t="shared" si="442"/>
        <v>0</v>
      </c>
      <c r="JRE24" s="1"/>
      <c r="JRF24" s="13">
        <v>1</v>
      </c>
      <c r="JRG24" s="95" t="s">
        <v>62</v>
      </c>
      <c r="JRH24" s="56" t="s">
        <v>31</v>
      </c>
      <c r="JRI24" s="29" t="s">
        <v>32</v>
      </c>
      <c r="JRJ24" s="30">
        <v>1</v>
      </c>
      <c r="JRK24" s="96">
        <v>0</v>
      </c>
      <c r="JRL24" s="57">
        <f t="shared" ref="JRL24:JRT29" si="443">JRJ24*JRK24</f>
        <v>0</v>
      </c>
      <c r="JRM24" s="1"/>
      <c r="JRN24" s="13">
        <v>1</v>
      </c>
      <c r="JRO24" s="95" t="s">
        <v>62</v>
      </c>
      <c r="JRP24" s="56" t="s">
        <v>31</v>
      </c>
      <c r="JRQ24" s="29" t="s">
        <v>32</v>
      </c>
      <c r="JRR24" s="30">
        <v>1</v>
      </c>
      <c r="JRS24" s="96">
        <v>0</v>
      </c>
      <c r="JRT24" s="57">
        <f t="shared" si="443"/>
        <v>0</v>
      </c>
      <c r="JRU24" s="1"/>
      <c r="JRV24" s="13">
        <v>1</v>
      </c>
      <c r="JRW24" s="95" t="s">
        <v>62</v>
      </c>
      <c r="JRX24" s="56" t="s">
        <v>31</v>
      </c>
      <c r="JRY24" s="29" t="s">
        <v>32</v>
      </c>
      <c r="JRZ24" s="30">
        <v>1</v>
      </c>
      <c r="JSA24" s="96">
        <v>0</v>
      </c>
      <c r="JSB24" s="57">
        <f t="shared" ref="JSB24:JSJ29" si="444">JRZ24*JSA24</f>
        <v>0</v>
      </c>
      <c r="JSC24" s="1"/>
      <c r="JSD24" s="13">
        <v>1</v>
      </c>
      <c r="JSE24" s="95" t="s">
        <v>62</v>
      </c>
      <c r="JSF24" s="56" t="s">
        <v>31</v>
      </c>
      <c r="JSG24" s="29" t="s">
        <v>32</v>
      </c>
      <c r="JSH24" s="30">
        <v>1</v>
      </c>
      <c r="JSI24" s="96">
        <v>0</v>
      </c>
      <c r="JSJ24" s="57">
        <f t="shared" si="444"/>
        <v>0</v>
      </c>
      <c r="JSK24" s="1"/>
      <c r="JSL24" s="13">
        <v>1</v>
      </c>
      <c r="JSM24" s="95" t="s">
        <v>62</v>
      </c>
      <c r="JSN24" s="56" t="s">
        <v>31</v>
      </c>
      <c r="JSO24" s="29" t="s">
        <v>32</v>
      </c>
      <c r="JSP24" s="30">
        <v>1</v>
      </c>
      <c r="JSQ24" s="96">
        <v>0</v>
      </c>
      <c r="JSR24" s="57">
        <f t="shared" ref="JSR24:JSZ29" si="445">JSP24*JSQ24</f>
        <v>0</v>
      </c>
      <c r="JSS24" s="1"/>
      <c r="JST24" s="13">
        <v>1</v>
      </c>
      <c r="JSU24" s="95" t="s">
        <v>62</v>
      </c>
      <c r="JSV24" s="56" t="s">
        <v>31</v>
      </c>
      <c r="JSW24" s="29" t="s">
        <v>32</v>
      </c>
      <c r="JSX24" s="30">
        <v>1</v>
      </c>
      <c r="JSY24" s="96">
        <v>0</v>
      </c>
      <c r="JSZ24" s="57">
        <f t="shared" si="445"/>
        <v>0</v>
      </c>
      <c r="JTA24" s="1"/>
      <c r="JTB24" s="13">
        <v>1</v>
      </c>
      <c r="JTC24" s="95" t="s">
        <v>62</v>
      </c>
      <c r="JTD24" s="56" t="s">
        <v>31</v>
      </c>
      <c r="JTE24" s="29" t="s">
        <v>32</v>
      </c>
      <c r="JTF24" s="30">
        <v>1</v>
      </c>
      <c r="JTG24" s="96">
        <v>0</v>
      </c>
      <c r="JTH24" s="57">
        <f t="shared" ref="JTH24:JTP29" si="446">JTF24*JTG24</f>
        <v>0</v>
      </c>
      <c r="JTI24" s="1"/>
      <c r="JTJ24" s="13">
        <v>1</v>
      </c>
      <c r="JTK24" s="95" t="s">
        <v>62</v>
      </c>
      <c r="JTL24" s="56" t="s">
        <v>31</v>
      </c>
      <c r="JTM24" s="29" t="s">
        <v>32</v>
      </c>
      <c r="JTN24" s="30">
        <v>1</v>
      </c>
      <c r="JTO24" s="96">
        <v>0</v>
      </c>
      <c r="JTP24" s="57">
        <f t="shared" si="446"/>
        <v>0</v>
      </c>
      <c r="JTQ24" s="1"/>
      <c r="JTR24" s="13">
        <v>1</v>
      </c>
      <c r="JTS24" s="95" t="s">
        <v>62</v>
      </c>
      <c r="JTT24" s="56" t="s">
        <v>31</v>
      </c>
      <c r="JTU24" s="29" t="s">
        <v>32</v>
      </c>
      <c r="JTV24" s="30">
        <v>1</v>
      </c>
      <c r="JTW24" s="96">
        <v>0</v>
      </c>
      <c r="JTX24" s="57">
        <f t="shared" ref="JTX24:JUF29" si="447">JTV24*JTW24</f>
        <v>0</v>
      </c>
      <c r="JTY24" s="1"/>
      <c r="JTZ24" s="13">
        <v>1</v>
      </c>
      <c r="JUA24" s="95" t="s">
        <v>62</v>
      </c>
      <c r="JUB24" s="56" t="s">
        <v>31</v>
      </c>
      <c r="JUC24" s="29" t="s">
        <v>32</v>
      </c>
      <c r="JUD24" s="30">
        <v>1</v>
      </c>
      <c r="JUE24" s="96">
        <v>0</v>
      </c>
      <c r="JUF24" s="57">
        <f t="shared" si="447"/>
        <v>0</v>
      </c>
      <c r="JUG24" s="1"/>
      <c r="JUH24" s="13">
        <v>1</v>
      </c>
      <c r="JUI24" s="95" t="s">
        <v>62</v>
      </c>
      <c r="JUJ24" s="56" t="s">
        <v>31</v>
      </c>
      <c r="JUK24" s="29" t="s">
        <v>32</v>
      </c>
      <c r="JUL24" s="30">
        <v>1</v>
      </c>
      <c r="JUM24" s="96">
        <v>0</v>
      </c>
      <c r="JUN24" s="57">
        <f t="shared" ref="JUN24:JUV29" si="448">JUL24*JUM24</f>
        <v>0</v>
      </c>
      <c r="JUO24" s="1"/>
      <c r="JUP24" s="13">
        <v>1</v>
      </c>
      <c r="JUQ24" s="95" t="s">
        <v>62</v>
      </c>
      <c r="JUR24" s="56" t="s">
        <v>31</v>
      </c>
      <c r="JUS24" s="29" t="s">
        <v>32</v>
      </c>
      <c r="JUT24" s="30">
        <v>1</v>
      </c>
      <c r="JUU24" s="96">
        <v>0</v>
      </c>
      <c r="JUV24" s="57">
        <f t="shared" si="448"/>
        <v>0</v>
      </c>
      <c r="JUW24" s="1"/>
      <c r="JUX24" s="13">
        <v>1</v>
      </c>
      <c r="JUY24" s="95" t="s">
        <v>62</v>
      </c>
      <c r="JUZ24" s="56" t="s">
        <v>31</v>
      </c>
      <c r="JVA24" s="29" t="s">
        <v>32</v>
      </c>
      <c r="JVB24" s="30">
        <v>1</v>
      </c>
      <c r="JVC24" s="96">
        <v>0</v>
      </c>
      <c r="JVD24" s="57">
        <f t="shared" ref="JVD24:JVL29" si="449">JVB24*JVC24</f>
        <v>0</v>
      </c>
      <c r="JVE24" s="1"/>
      <c r="JVF24" s="13">
        <v>1</v>
      </c>
      <c r="JVG24" s="95" t="s">
        <v>62</v>
      </c>
      <c r="JVH24" s="56" t="s">
        <v>31</v>
      </c>
      <c r="JVI24" s="29" t="s">
        <v>32</v>
      </c>
      <c r="JVJ24" s="30">
        <v>1</v>
      </c>
      <c r="JVK24" s="96">
        <v>0</v>
      </c>
      <c r="JVL24" s="57">
        <f t="shared" si="449"/>
        <v>0</v>
      </c>
      <c r="JVM24" s="1"/>
      <c r="JVN24" s="13">
        <v>1</v>
      </c>
      <c r="JVO24" s="95" t="s">
        <v>62</v>
      </c>
      <c r="JVP24" s="56" t="s">
        <v>31</v>
      </c>
      <c r="JVQ24" s="29" t="s">
        <v>32</v>
      </c>
      <c r="JVR24" s="30">
        <v>1</v>
      </c>
      <c r="JVS24" s="96">
        <v>0</v>
      </c>
      <c r="JVT24" s="57">
        <f t="shared" ref="JVT24:JWB29" si="450">JVR24*JVS24</f>
        <v>0</v>
      </c>
      <c r="JVU24" s="1"/>
      <c r="JVV24" s="13">
        <v>1</v>
      </c>
      <c r="JVW24" s="95" t="s">
        <v>62</v>
      </c>
      <c r="JVX24" s="56" t="s">
        <v>31</v>
      </c>
      <c r="JVY24" s="29" t="s">
        <v>32</v>
      </c>
      <c r="JVZ24" s="30">
        <v>1</v>
      </c>
      <c r="JWA24" s="96">
        <v>0</v>
      </c>
      <c r="JWB24" s="57">
        <f t="shared" si="450"/>
        <v>0</v>
      </c>
      <c r="JWC24" s="1"/>
      <c r="JWD24" s="13">
        <v>1</v>
      </c>
      <c r="JWE24" s="95" t="s">
        <v>62</v>
      </c>
      <c r="JWF24" s="56" t="s">
        <v>31</v>
      </c>
      <c r="JWG24" s="29" t="s">
        <v>32</v>
      </c>
      <c r="JWH24" s="30">
        <v>1</v>
      </c>
      <c r="JWI24" s="96">
        <v>0</v>
      </c>
      <c r="JWJ24" s="57">
        <f t="shared" ref="JWJ24:JWR29" si="451">JWH24*JWI24</f>
        <v>0</v>
      </c>
      <c r="JWK24" s="1"/>
      <c r="JWL24" s="13">
        <v>1</v>
      </c>
      <c r="JWM24" s="95" t="s">
        <v>62</v>
      </c>
      <c r="JWN24" s="56" t="s">
        <v>31</v>
      </c>
      <c r="JWO24" s="29" t="s">
        <v>32</v>
      </c>
      <c r="JWP24" s="30">
        <v>1</v>
      </c>
      <c r="JWQ24" s="96">
        <v>0</v>
      </c>
      <c r="JWR24" s="57">
        <f t="shared" si="451"/>
        <v>0</v>
      </c>
      <c r="JWS24" s="1"/>
      <c r="JWT24" s="13">
        <v>1</v>
      </c>
      <c r="JWU24" s="95" t="s">
        <v>62</v>
      </c>
      <c r="JWV24" s="56" t="s">
        <v>31</v>
      </c>
      <c r="JWW24" s="29" t="s">
        <v>32</v>
      </c>
      <c r="JWX24" s="30">
        <v>1</v>
      </c>
      <c r="JWY24" s="96">
        <v>0</v>
      </c>
      <c r="JWZ24" s="57">
        <f t="shared" ref="JWZ24:JXH29" si="452">JWX24*JWY24</f>
        <v>0</v>
      </c>
      <c r="JXA24" s="1"/>
      <c r="JXB24" s="13">
        <v>1</v>
      </c>
      <c r="JXC24" s="95" t="s">
        <v>62</v>
      </c>
      <c r="JXD24" s="56" t="s">
        <v>31</v>
      </c>
      <c r="JXE24" s="29" t="s">
        <v>32</v>
      </c>
      <c r="JXF24" s="30">
        <v>1</v>
      </c>
      <c r="JXG24" s="96">
        <v>0</v>
      </c>
      <c r="JXH24" s="57">
        <f t="shared" si="452"/>
        <v>0</v>
      </c>
      <c r="JXI24" s="1"/>
      <c r="JXJ24" s="13">
        <v>1</v>
      </c>
      <c r="JXK24" s="95" t="s">
        <v>62</v>
      </c>
      <c r="JXL24" s="56" t="s">
        <v>31</v>
      </c>
      <c r="JXM24" s="29" t="s">
        <v>32</v>
      </c>
      <c r="JXN24" s="30">
        <v>1</v>
      </c>
      <c r="JXO24" s="96">
        <v>0</v>
      </c>
      <c r="JXP24" s="57">
        <f t="shared" ref="JXP24:JXX29" si="453">JXN24*JXO24</f>
        <v>0</v>
      </c>
      <c r="JXQ24" s="1"/>
      <c r="JXR24" s="13">
        <v>1</v>
      </c>
      <c r="JXS24" s="95" t="s">
        <v>62</v>
      </c>
      <c r="JXT24" s="56" t="s">
        <v>31</v>
      </c>
      <c r="JXU24" s="29" t="s">
        <v>32</v>
      </c>
      <c r="JXV24" s="30">
        <v>1</v>
      </c>
      <c r="JXW24" s="96">
        <v>0</v>
      </c>
      <c r="JXX24" s="57">
        <f t="shared" si="453"/>
        <v>0</v>
      </c>
      <c r="JXY24" s="1"/>
      <c r="JXZ24" s="13">
        <v>1</v>
      </c>
      <c r="JYA24" s="95" t="s">
        <v>62</v>
      </c>
      <c r="JYB24" s="56" t="s">
        <v>31</v>
      </c>
      <c r="JYC24" s="29" t="s">
        <v>32</v>
      </c>
      <c r="JYD24" s="30">
        <v>1</v>
      </c>
      <c r="JYE24" s="96">
        <v>0</v>
      </c>
      <c r="JYF24" s="57">
        <f t="shared" ref="JYF24:JYN29" si="454">JYD24*JYE24</f>
        <v>0</v>
      </c>
      <c r="JYG24" s="1"/>
      <c r="JYH24" s="13">
        <v>1</v>
      </c>
      <c r="JYI24" s="95" t="s">
        <v>62</v>
      </c>
      <c r="JYJ24" s="56" t="s">
        <v>31</v>
      </c>
      <c r="JYK24" s="29" t="s">
        <v>32</v>
      </c>
      <c r="JYL24" s="30">
        <v>1</v>
      </c>
      <c r="JYM24" s="96">
        <v>0</v>
      </c>
      <c r="JYN24" s="57">
        <f t="shared" si="454"/>
        <v>0</v>
      </c>
      <c r="JYO24" s="1"/>
      <c r="JYP24" s="13">
        <v>1</v>
      </c>
      <c r="JYQ24" s="95" t="s">
        <v>62</v>
      </c>
      <c r="JYR24" s="56" t="s">
        <v>31</v>
      </c>
      <c r="JYS24" s="29" t="s">
        <v>32</v>
      </c>
      <c r="JYT24" s="30">
        <v>1</v>
      </c>
      <c r="JYU24" s="96">
        <v>0</v>
      </c>
      <c r="JYV24" s="57">
        <f t="shared" ref="JYV24:JZD29" si="455">JYT24*JYU24</f>
        <v>0</v>
      </c>
      <c r="JYW24" s="1"/>
      <c r="JYX24" s="13">
        <v>1</v>
      </c>
      <c r="JYY24" s="95" t="s">
        <v>62</v>
      </c>
      <c r="JYZ24" s="56" t="s">
        <v>31</v>
      </c>
      <c r="JZA24" s="29" t="s">
        <v>32</v>
      </c>
      <c r="JZB24" s="30">
        <v>1</v>
      </c>
      <c r="JZC24" s="96">
        <v>0</v>
      </c>
      <c r="JZD24" s="57">
        <f t="shared" si="455"/>
        <v>0</v>
      </c>
      <c r="JZE24" s="1"/>
      <c r="JZF24" s="13">
        <v>1</v>
      </c>
      <c r="JZG24" s="95" t="s">
        <v>62</v>
      </c>
      <c r="JZH24" s="56" t="s">
        <v>31</v>
      </c>
      <c r="JZI24" s="29" t="s">
        <v>32</v>
      </c>
      <c r="JZJ24" s="30">
        <v>1</v>
      </c>
      <c r="JZK24" s="96">
        <v>0</v>
      </c>
      <c r="JZL24" s="57">
        <f t="shared" ref="JZL24:JZT29" si="456">JZJ24*JZK24</f>
        <v>0</v>
      </c>
      <c r="JZM24" s="1"/>
      <c r="JZN24" s="13">
        <v>1</v>
      </c>
      <c r="JZO24" s="95" t="s">
        <v>62</v>
      </c>
      <c r="JZP24" s="56" t="s">
        <v>31</v>
      </c>
      <c r="JZQ24" s="29" t="s">
        <v>32</v>
      </c>
      <c r="JZR24" s="30">
        <v>1</v>
      </c>
      <c r="JZS24" s="96">
        <v>0</v>
      </c>
      <c r="JZT24" s="57">
        <f t="shared" si="456"/>
        <v>0</v>
      </c>
      <c r="JZU24" s="1"/>
      <c r="JZV24" s="13">
        <v>1</v>
      </c>
      <c r="JZW24" s="95" t="s">
        <v>62</v>
      </c>
      <c r="JZX24" s="56" t="s">
        <v>31</v>
      </c>
      <c r="JZY24" s="29" t="s">
        <v>32</v>
      </c>
      <c r="JZZ24" s="30">
        <v>1</v>
      </c>
      <c r="KAA24" s="96">
        <v>0</v>
      </c>
      <c r="KAB24" s="57">
        <f t="shared" ref="KAB24:KAJ29" si="457">JZZ24*KAA24</f>
        <v>0</v>
      </c>
      <c r="KAC24" s="1"/>
      <c r="KAD24" s="13">
        <v>1</v>
      </c>
      <c r="KAE24" s="95" t="s">
        <v>62</v>
      </c>
      <c r="KAF24" s="56" t="s">
        <v>31</v>
      </c>
      <c r="KAG24" s="29" t="s">
        <v>32</v>
      </c>
      <c r="KAH24" s="30">
        <v>1</v>
      </c>
      <c r="KAI24" s="96">
        <v>0</v>
      </c>
      <c r="KAJ24" s="57">
        <f t="shared" si="457"/>
        <v>0</v>
      </c>
      <c r="KAK24" s="1"/>
      <c r="KAL24" s="13">
        <v>1</v>
      </c>
      <c r="KAM24" s="95" t="s">
        <v>62</v>
      </c>
      <c r="KAN24" s="56" t="s">
        <v>31</v>
      </c>
      <c r="KAO24" s="29" t="s">
        <v>32</v>
      </c>
      <c r="KAP24" s="30">
        <v>1</v>
      </c>
      <c r="KAQ24" s="96">
        <v>0</v>
      </c>
      <c r="KAR24" s="57">
        <f t="shared" ref="KAR24:KAZ29" si="458">KAP24*KAQ24</f>
        <v>0</v>
      </c>
      <c r="KAS24" s="1"/>
      <c r="KAT24" s="13">
        <v>1</v>
      </c>
      <c r="KAU24" s="95" t="s">
        <v>62</v>
      </c>
      <c r="KAV24" s="56" t="s">
        <v>31</v>
      </c>
      <c r="KAW24" s="29" t="s">
        <v>32</v>
      </c>
      <c r="KAX24" s="30">
        <v>1</v>
      </c>
      <c r="KAY24" s="96">
        <v>0</v>
      </c>
      <c r="KAZ24" s="57">
        <f t="shared" si="458"/>
        <v>0</v>
      </c>
      <c r="KBA24" s="1"/>
      <c r="KBB24" s="13">
        <v>1</v>
      </c>
      <c r="KBC24" s="95" t="s">
        <v>62</v>
      </c>
      <c r="KBD24" s="56" t="s">
        <v>31</v>
      </c>
      <c r="KBE24" s="29" t="s">
        <v>32</v>
      </c>
      <c r="KBF24" s="30">
        <v>1</v>
      </c>
      <c r="KBG24" s="96">
        <v>0</v>
      </c>
      <c r="KBH24" s="57">
        <f t="shared" ref="KBH24:KBP29" si="459">KBF24*KBG24</f>
        <v>0</v>
      </c>
      <c r="KBI24" s="1"/>
      <c r="KBJ24" s="13">
        <v>1</v>
      </c>
      <c r="KBK24" s="95" t="s">
        <v>62</v>
      </c>
      <c r="KBL24" s="56" t="s">
        <v>31</v>
      </c>
      <c r="KBM24" s="29" t="s">
        <v>32</v>
      </c>
      <c r="KBN24" s="30">
        <v>1</v>
      </c>
      <c r="KBO24" s="96">
        <v>0</v>
      </c>
      <c r="KBP24" s="57">
        <f t="shared" si="459"/>
        <v>0</v>
      </c>
      <c r="KBQ24" s="1"/>
      <c r="KBR24" s="13">
        <v>1</v>
      </c>
      <c r="KBS24" s="95" t="s">
        <v>62</v>
      </c>
      <c r="KBT24" s="56" t="s">
        <v>31</v>
      </c>
      <c r="KBU24" s="29" t="s">
        <v>32</v>
      </c>
      <c r="KBV24" s="30">
        <v>1</v>
      </c>
      <c r="KBW24" s="96">
        <v>0</v>
      </c>
      <c r="KBX24" s="57">
        <f t="shared" ref="KBX24:KCF29" si="460">KBV24*KBW24</f>
        <v>0</v>
      </c>
      <c r="KBY24" s="1"/>
      <c r="KBZ24" s="13">
        <v>1</v>
      </c>
      <c r="KCA24" s="95" t="s">
        <v>62</v>
      </c>
      <c r="KCB24" s="56" t="s">
        <v>31</v>
      </c>
      <c r="KCC24" s="29" t="s">
        <v>32</v>
      </c>
      <c r="KCD24" s="30">
        <v>1</v>
      </c>
      <c r="KCE24" s="96">
        <v>0</v>
      </c>
      <c r="KCF24" s="57">
        <f t="shared" si="460"/>
        <v>0</v>
      </c>
      <c r="KCG24" s="1"/>
      <c r="KCH24" s="13">
        <v>1</v>
      </c>
      <c r="KCI24" s="95" t="s">
        <v>62</v>
      </c>
      <c r="KCJ24" s="56" t="s">
        <v>31</v>
      </c>
      <c r="KCK24" s="29" t="s">
        <v>32</v>
      </c>
      <c r="KCL24" s="30">
        <v>1</v>
      </c>
      <c r="KCM24" s="96">
        <v>0</v>
      </c>
      <c r="KCN24" s="57">
        <f t="shared" ref="KCN24:KCV29" si="461">KCL24*KCM24</f>
        <v>0</v>
      </c>
      <c r="KCO24" s="1"/>
      <c r="KCP24" s="13">
        <v>1</v>
      </c>
      <c r="KCQ24" s="95" t="s">
        <v>62</v>
      </c>
      <c r="KCR24" s="56" t="s">
        <v>31</v>
      </c>
      <c r="KCS24" s="29" t="s">
        <v>32</v>
      </c>
      <c r="KCT24" s="30">
        <v>1</v>
      </c>
      <c r="KCU24" s="96">
        <v>0</v>
      </c>
      <c r="KCV24" s="57">
        <f t="shared" si="461"/>
        <v>0</v>
      </c>
      <c r="KCW24" s="1"/>
      <c r="KCX24" s="13">
        <v>1</v>
      </c>
      <c r="KCY24" s="95" t="s">
        <v>62</v>
      </c>
      <c r="KCZ24" s="56" t="s">
        <v>31</v>
      </c>
      <c r="KDA24" s="29" t="s">
        <v>32</v>
      </c>
      <c r="KDB24" s="30">
        <v>1</v>
      </c>
      <c r="KDC24" s="96">
        <v>0</v>
      </c>
      <c r="KDD24" s="57">
        <f t="shared" ref="KDD24:KDL29" si="462">KDB24*KDC24</f>
        <v>0</v>
      </c>
      <c r="KDE24" s="1"/>
      <c r="KDF24" s="13">
        <v>1</v>
      </c>
      <c r="KDG24" s="95" t="s">
        <v>62</v>
      </c>
      <c r="KDH24" s="56" t="s">
        <v>31</v>
      </c>
      <c r="KDI24" s="29" t="s">
        <v>32</v>
      </c>
      <c r="KDJ24" s="30">
        <v>1</v>
      </c>
      <c r="KDK24" s="96">
        <v>0</v>
      </c>
      <c r="KDL24" s="57">
        <f t="shared" si="462"/>
        <v>0</v>
      </c>
      <c r="KDM24" s="1"/>
      <c r="KDN24" s="13">
        <v>1</v>
      </c>
      <c r="KDO24" s="95" t="s">
        <v>62</v>
      </c>
      <c r="KDP24" s="56" t="s">
        <v>31</v>
      </c>
      <c r="KDQ24" s="29" t="s">
        <v>32</v>
      </c>
      <c r="KDR24" s="30">
        <v>1</v>
      </c>
      <c r="KDS24" s="96">
        <v>0</v>
      </c>
      <c r="KDT24" s="57">
        <f t="shared" ref="KDT24:KEB29" si="463">KDR24*KDS24</f>
        <v>0</v>
      </c>
      <c r="KDU24" s="1"/>
      <c r="KDV24" s="13">
        <v>1</v>
      </c>
      <c r="KDW24" s="95" t="s">
        <v>62</v>
      </c>
      <c r="KDX24" s="56" t="s">
        <v>31</v>
      </c>
      <c r="KDY24" s="29" t="s">
        <v>32</v>
      </c>
      <c r="KDZ24" s="30">
        <v>1</v>
      </c>
      <c r="KEA24" s="96">
        <v>0</v>
      </c>
      <c r="KEB24" s="57">
        <f t="shared" si="463"/>
        <v>0</v>
      </c>
      <c r="KEC24" s="1"/>
      <c r="KED24" s="13">
        <v>1</v>
      </c>
      <c r="KEE24" s="95" t="s">
        <v>62</v>
      </c>
      <c r="KEF24" s="56" t="s">
        <v>31</v>
      </c>
      <c r="KEG24" s="29" t="s">
        <v>32</v>
      </c>
      <c r="KEH24" s="30">
        <v>1</v>
      </c>
      <c r="KEI24" s="96">
        <v>0</v>
      </c>
      <c r="KEJ24" s="57">
        <f t="shared" ref="KEJ24:KER29" si="464">KEH24*KEI24</f>
        <v>0</v>
      </c>
      <c r="KEK24" s="1"/>
      <c r="KEL24" s="13">
        <v>1</v>
      </c>
      <c r="KEM24" s="95" t="s">
        <v>62</v>
      </c>
      <c r="KEN24" s="56" t="s">
        <v>31</v>
      </c>
      <c r="KEO24" s="29" t="s">
        <v>32</v>
      </c>
      <c r="KEP24" s="30">
        <v>1</v>
      </c>
      <c r="KEQ24" s="96">
        <v>0</v>
      </c>
      <c r="KER24" s="57">
        <f t="shared" si="464"/>
        <v>0</v>
      </c>
      <c r="KES24" s="1"/>
      <c r="KET24" s="13">
        <v>1</v>
      </c>
      <c r="KEU24" s="95" t="s">
        <v>62</v>
      </c>
      <c r="KEV24" s="56" t="s">
        <v>31</v>
      </c>
      <c r="KEW24" s="29" t="s">
        <v>32</v>
      </c>
      <c r="KEX24" s="30">
        <v>1</v>
      </c>
      <c r="KEY24" s="96">
        <v>0</v>
      </c>
      <c r="KEZ24" s="57">
        <f t="shared" ref="KEZ24:KFH29" si="465">KEX24*KEY24</f>
        <v>0</v>
      </c>
      <c r="KFA24" s="1"/>
      <c r="KFB24" s="13">
        <v>1</v>
      </c>
      <c r="KFC24" s="95" t="s">
        <v>62</v>
      </c>
      <c r="KFD24" s="56" t="s">
        <v>31</v>
      </c>
      <c r="KFE24" s="29" t="s">
        <v>32</v>
      </c>
      <c r="KFF24" s="30">
        <v>1</v>
      </c>
      <c r="KFG24" s="96">
        <v>0</v>
      </c>
      <c r="KFH24" s="57">
        <f t="shared" si="465"/>
        <v>0</v>
      </c>
      <c r="KFI24" s="1"/>
      <c r="KFJ24" s="13">
        <v>1</v>
      </c>
      <c r="KFK24" s="95" t="s">
        <v>62</v>
      </c>
      <c r="KFL24" s="56" t="s">
        <v>31</v>
      </c>
      <c r="KFM24" s="29" t="s">
        <v>32</v>
      </c>
      <c r="KFN24" s="30">
        <v>1</v>
      </c>
      <c r="KFO24" s="96">
        <v>0</v>
      </c>
      <c r="KFP24" s="57">
        <f t="shared" ref="KFP24:KFX29" si="466">KFN24*KFO24</f>
        <v>0</v>
      </c>
      <c r="KFQ24" s="1"/>
      <c r="KFR24" s="13">
        <v>1</v>
      </c>
      <c r="KFS24" s="95" t="s">
        <v>62</v>
      </c>
      <c r="KFT24" s="56" t="s">
        <v>31</v>
      </c>
      <c r="KFU24" s="29" t="s">
        <v>32</v>
      </c>
      <c r="KFV24" s="30">
        <v>1</v>
      </c>
      <c r="KFW24" s="96">
        <v>0</v>
      </c>
      <c r="KFX24" s="57">
        <f t="shared" si="466"/>
        <v>0</v>
      </c>
      <c r="KFY24" s="1"/>
      <c r="KFZ24" s="13">
        <v>1</v>
      </c>
      <c r="KGA24" s="95" t="s">
        <v>62</v>
      </c>
      <c r="KGB24" s="56" t="s">
        <v>31</v>
      </c>
      <c r="KGC24" s="29" t="s">
        <v>32</v>
      </c>
      <c r="KGD24" s="30">
        <v>1</v>
      </c>
      <c r="KGE24" s="96">
        <v>0</v>
      </c>
      <c r="KGF24" s="57">
        <f t="shared" ref="KGF24:KGN29" si="467">KGD24*KGE24</f>
        <v>0</v>
      </c>
      <c r="KGG24" s="1"/>
      <c r="KGH24" s="13">
        <v>1</v>
      </c>
      <c r="KGI24" s="95" t="s">
        <v>62</v>
      </c>
      <c r="KGJ24" s="56" t="s">
        <v>31</v>
      </c>
      <c r="KGK24" s="29" t="s">
        <v>32</v>
      </c>
      <c r="KGL24" s="30">
        <v>1</v>
      </c>
      <c r="KGM24" s="96">
        <v>0</v>
      </c>
      <c r="KGN24" s="57">
        <f t="shared" si="467"/>
        <v>0</v>
      </c>
      <c r="KGO24" s="1"/>
      <c r="KGP24" s="13">
        <v>1</v>
      </c>
      <c r="KGQ24" s="95" t="s">
        <v>62</v>
      </c>
      <c r="KGR24" s="56" t="s">
        <v>31</v>
      </c>
      <c r="KGS24" s="29" t="s">
        <v>32</v>
      </c>
      <c r="KGT24" s="30">
        <v>1</v>
      </c>
      <c r="KGU24" s="96">
        <v>0</v>
      </c>
      <c r="KGV24" s="57">
        <f t="shared" ref="KGV24:KHD29" si="468">KGT24*KGU24</f>
        <v>0</v>
      </c>
      <c r="KGW24" s="1"/>
      <c r="KGX24" s="13">
        <v>1</v>
      </c>
      <c r="KGY24" s="95" t="s">
        <v>62</v>
      </c>
      <c r="KGZ24" s="56" t="s">
        <v>31</v>
      </c>
      <c r="KHA24" s="29" t="s">
        <v>32</v>
      </c>
      <c r="KHB24" s="30">
        <v>1</v>
      </c>
      <c r="KHC24" s="96">
        <v>0</v>
      </c>
      <c r="KHD24" s="57">
        <f t="shared" si="468"/>
        <v>0</v>
      </c>
      <c r="KHE24" s="1"/>
      <c r="KHF24" s="13">
        <v>1</v>
      </c>
      <c r="KHG24" s="95" t="s">
        <v>62</v>
      </c>
      <c r="KHH24" s="56" t="s">
        <v>31</v>
      </c>
      <c r="KHI24" s="29" t="s">
        <v>32</v>
      </c>
      <c r="KHJ24" s="30">
        <v>1</v>
      </c>
      <c r="KHK24" s="96">
        <v>0</v>
      </c>
      <c r="KHL24" s="57">
        <f t="shared" ref="KHL24:KHT29" si="469">KHJ24*KHK24</f>
        <v>0</v>
      </c>
      <c r="KHM24" s="1"/>
      <c r="KHN24" s="13">
        <v>1</v>
      </c>
      <c r="KHO24" s="95" t="s">
        <v>62</v>
      </c>
      <c r="KHP24" s="56" t="s">
        <v>31</v>
      </c>
      <c r="KHQ24" s="29" t="s">
        <v>32</v>
      </c>
      <c r="KHR24" s="30">
        <v>1</v>
      </c>
      <c r="KHS24" s="96">
        <v>0</v>
      </c>
      <c r="KHT24" s="57">
        <f t="shared" si="469"/>
        <v>0</v>
      </c>
      <c r="KHU24" s="1"/>
      <c r="KHV24" s="13">
        <v>1</v>
      </c>
      <c r="KHW24" s="95" t="s">
        <v>62</v>
      </c>
      <c r="KHX24" s="56" t="s">
        <v>31</v>
      </c>
      <c r="KHY24" s="29" t="s">
        <v>32</v>
      </c>
      <c r="KHZ24" s="30">
        <v>1</v>
      </c>
      <c r="KIA24" s="96">
        <v>0</v>
      </c>
      <c r="KIB24" s="57">
        <f t="shared" ref="KIB24:KIJ29" si="470">KHZ24*KIA24</f>
        <v>0</v>
      </c>
      <c r="KIC24" s="1"/>
      <c r="KID24" s="13">
        <v>1</v>
      </c>
      <c r="KIE24" s="95" t="s">
        <v>62</v>
      </c>
      <c r="KIF24" s="56" t="s">
        <v>31</v>
      </c>
      <c r="KIG24" s="29" t="s">
        <v>32</v>
      </c>
      <c r="KIH24" s="30">
        <v>1</v>
      </c>
      <c r="KII24" s="96">
        <v>0</v>
      </c>
      <c r="KIJ24" s="57">
        <f t="shared" si="470"/>
        <v>0</v>
      </c>
      <c r="KIK24" s="1"/>
      <c r="KIL24" s="13">
        <v>1</v>
      </c>
      <c r="KIM24" s="95" t="s">
        <v>62</v>
      </c>
      <c r="KIN24" s="56" t="s">
        <v>31</v>
      </c>
      <c r="KIO24" s="29" t="s">
        <v>32</v>
      </c>
      <c r="KIP24" s="30">
        <v>1</v>
      </c>
      <c r="KIQ24" s="96">
        <v>0</v>
      </c>
      <c r="KIR24" s="57">
        <f t="shared" ref="KIR24:KIZ29" si="471">KIP24*KIQ24</f>
        <v>0</v>
      </c>
      <c r="KIS24" s="1"/>
      <c r="KIT24" s="13">
        <v>1</v>
      </c>
      <c r="KIU24" s="95" t="s">
        <v>62</v>
      </c>
      <c r="KIV24" s="56" t="s">
        <v>31</v>
      </c>
      <c r="KIW24" s="29" t="s">
        <v>32</v>
      </c>
      <c r="KIX24" s="30">
        <v>1</v>
      </c>
      <c r="KIY24" s="96">
        <v>0</v>
      </c>
      <c r="KIZ24" s="57">
        <f t="shared" si="471"/>
        <v>0</v>
      </c>
      <c r="KJA24" s="1"/>
      <c r="KJB24" s="13">
        <v>1</v>
      </c>
      <c r="KJC24" s="95" t="s">
        <v>62</v>
      </c>
      <c r="KJD24" s="56" t="s">
        <v>31</v>
      </c>
      <c r="KJE24" s="29" t="s">
        <v>32</v>
      </c>
      <c r="KJF24" s="30">
        <v>1</v>
      </c>
      <c r="KJG24" s="96">
        <v>0</v>
      </c>
      <c r="KJH24" s="57">
        <f t="shared" ref="KJH24:KJP29" si="472">KJF24*KJG24</f>
        <v>0</v>
      </c>
      <c r="KJI24" s="1"/>
      <c r="KJJ24" s="13">
        <v>1</v>
      </c>
      <c r="KJK24" s="95" t="s">
        <v>62</v>
      </c>
      <c r="KJL24" s="56" t="s">
        <v>31</v>
      </c>
      <c r="KJM24" s="29" t="s">
        <v>32</v>
      </c>
      <c r="KJN24" s="30">
        <v>1</v>
      </c>
      <c r="KJO24" s="96">
        <v>0</v>
      </c>
      <c r="KJP24" s="57">
        <f t="shared" si="472"/>
        <v>0</v>
      </c>
      <c r="KJQ24" s="1"/>
      <c r="KJR24" s="13">
        <v>1</v>
      </c>
      <c r="KJS24" s="95" t="s">
        <v>62</v>
      </c>
      <c r="KJT24" s="56" t="s">
        <v>31</v>
      </c>
      <c r="KJU24" s="29" t="s">
        <v>32</v>
      </c>
      <c r="KJV24" s="30">
        <v>1</v>
      </c>
      <c r="KJW24" s="96">
        <v>0</v>
      </c>
      <c r="KJX24" s="57">
        <f t="shared" ref="KJX24:KKF29" si="473">KJV24*KJW24</f>
        <v>0</v>
      </c>
      <c r="KJY24" s="1"/>
      <c r="KJZ24" s="13">
        <v>1</v>
      </c>
      <c r="KKA24" s="95" t="s">
        <v>62</v>
      </c>
      <c r="KKB24" s="56" t="s">
        <v>31</v>
      </c>
      <c r="KKC24" s="29" t="s">
        <v>32</v>
      </c>
      <c r="KKD24" s="30">
        <v>1</v>
      </c>
      <c r="KKE24" s="96">
        <v>0</v>
      </c>
      <c r="KKF24" s="57">
        <f t="shared" si="473"/>
        <v>0</v>
      </c>
      <c r="KKG24" s="1"/>
      <c r="KKH24" s="13">
        <v>1</v>
      </c>
      <c r="KKI24" s="95" t="s">
        <v>62</v>
      </c>
      <c r="KKJ24" s="56" t="s">
        <v>31</v>
      </c>
      <c r="KKK24" s="29" t="s">
        <v>32</v>
      </c>
      <c r="KKL24" s="30">
        <v>1</v>
      </c>
      <c r="KKM24" s="96">
        <v>0</v>
      </c>
      <c r="KKN24" s="57">
        <f t="shared" ref="KKN24:KKV29" si="474">KKL24*KKM24</f>
        <v>0</v>
      </c>
      <c r="KKO24" s="1"/>
      <c r="KKP24" s="13">
        <v>1</v>
      </c>
      <c r="KKQ24" s="95" t="s">
        <v>62</v>
      </c>
      <c r="KKR24" s="56" t="s">
        <v>31</v>
      </c>
      <c r="KKS24" s="29" t="s">
        <v>32</v>
      </c>
      <c r="KKT24" s="30">
        <v>1</v>
      </c>
      <c r="KKU24" s="96">
        <v>0</v>
      </c>
      <c r="KKV24" s="57">
        <f t="shared" si="474"/>
        <v>0</v>
      </c>
      <c r="KKW24" s="1"/>
      <c r="KKX24" s="13">
        <v>1</v>
      </c>
      <c r="KKY24" s="95" t="s">
        <v>62</v>
      </c>
      <c r="KKZ24" s="56" t="s">
        <v>31</v>
      </c>
      <c r="KLA24" s="29" t="s">
        <v>32</v>
      </c>
      <c r="KLB24" s="30">
        <v>1</v>
      </c>
      <c r="KLC24" s="96">
        <v>0</v>
      </c>
      <c r="KLD24" s="57">
        <f t="shared" ref="KLD24:KLL29" si="475">KLB24*KLC24</f>
        <v>0</v>
      </c>
      <c r="KLE24" s="1"/>
      <c r="KLF24" s="13">
        <v>1</v>
      </c>
      <c r="KLG24" s="95" t="s">
        <v>62</v>
      </c>
      <c r="KLH24" s="56" t="s">
        <v>31</v>
      </c>
      <c r="KLI24" s="29" t="s">
        <v>32</v>
      </c>
      <c r="KLJ24" s="30">
        <v>1</v>
      </c>
      <c r="KLK24" s="96">
        <v>0</v>
      </c>
      <c r="KLL24" s="57">
        <f t="shared" si="475"/>
        <v>0</v>
      </c>
      <c r="KLM24" s="1"/>
      <c r="KLN24" s="13">
        <v>1</v>
      </c>
      <c r="KLO24" s="95" t="s">
        <v>62</v>
      </c>
      <c r="KLP24" s="56" t="s">
        <v>31</v>
      </c>
      <c r="KLQ24" s="29" t="s">
        <v>32</v>
      </c>
      <c r="KLR24" s="30">
        <v>1</v>
      </c>
      <c r="KLS24" s="96">
        <v>0</v>
      </c>
      <c r="KLT24" s="57">
        <f t="shared" ref="KLT24:KMB29" si="476">KLR24*KLS24</f>
        <v>0</v>
      </c>
      <c r="KLU24" s="1"/>
      <c r="KLV24" s="13">
        <v>1</v>
      </c>
      <c r="KLW24" s="95" t="s">
        <v>62</v>
      </c>
      <c r="KLX24" s="56" t="s">
        <v>31</v>
      </c>
      <c r="KLY24" s="29" t="s">
        <v>32</v>
      </c>
      <c r="KLZ24" s="30">
        <v>1</v>
      </c>
      <c r="KMA24" s="96">
        <v>0</v>
      </c>
      <c r="KMB24" s="57">
        <f t="shared" si="476"/>
        <v>0</v>
      </c>
      <c r="KMC24" s="1"/>
      <c r="KMD24" s="13">
        <v>1</v>
      </c>
      <c r="KME24" s="95" t="s">
        <v>62</v>
      </c>
      <c r="KMF24" s="56" t="s">
        <v>31</v>
      </c>
      <c r="KMG24" s="29" t="s">
        <v>32</v>
      </c>
      <c r="KMH24" s="30">
        <v>1</v>
      </c>
      <c r="KMI24" s="96">
        <v>0</v>
      </c>
      <c r="KMJ24" s="57">
        <f t="shared" ref="KMJ24:KMR29" si="477">KMH24*KMI24</f>
        <v>0</v>
      </c>
      <c r="KMK24" s="1"/>
      <c r="KML24" s="13">
        <v>1</v>
      </c>
      <c r="KMM24" s="95" t="s">
        <v>62</v>
      </c>
      <c r="KMN24" s="56" t="s">
        <v>31</v>
      </c>
      <c r="KMO24" s="29" t="s">
        <v>32</v>
      </c>
      <c r="KMP24" s="30">
        <v>1</v>
      </c>
      <c r="KMQ24" s="96">
        <v>0</v>
      </c>
      <c r="KMR24" s="57">
        <f t="shared" si="477"/>
        <v>0</v>
      </c>
      <c r="KMS24" s="1"/>
      <c r="KMT24" s="13">
        <v>1</v>
      </c>
      <c r="KMU24" s="95" t="s">
        <v>62</v>
      </c>
      <c r="KMV24" s="56" t="s">
        <v>31</v>
      </c>
      <c r="KMW24" s="29" t="s">
        <v>32</v>
      </c>
      <c r="KMX24" s="30">
        <v>1</v>
      </c>
      <c r="KMY24" s="96">
        <v>0</v>
      </c>
      <c r="KMZ24" s="57">
        <f t="shared" ref="KMZ24:KNH29" si="478">KMX24*KMY24</f>
        <v>0</v>
      </c>
      <c r="KNA24" s="1"/>
      <c r="KNB24" s="13">
        <v>1</v>
      </c>
      <c r="KNC24" s="95" t="s">
        <v>62</v>
      </c>
      <c r="KND24" s="56" t="s">
        <v>31</v>
      </c>
      <c r="KNE24" s="29" t="s">
        <v>32</v>
      </c>
      <c r="KNF24" s="30">
        <v>1</v>
      </c>
      <c r="KNG24" s="96">
        <v>0</v>
      </c>
      <c r="KNH24" s="57">
        <f t="shared" si="478"/>
        <v>0</v>
      </c>
      <c r="KNI24" s="1"/>
      <c r="KNJ24" s="13">
        <v>1</v>
      </c>
      <c r="KNK24" s="95" t="s">
        <v>62</v>
      </c>
      <c r="KNL24" s="56" t="s">
        <v>31</v>
      </c>
      <c r="KNM24" s="29" t="s">
        <v>32</v>
      </c>
      <c r="KNN24" s="30">
        <v>1</v>
      </c>
      <c r="KNO24" s="96">
        <v>0</v>
      </c>
      <c r="KNP24" s="57">
        <f t="shared" ref="KNP24:KNX29" si="479">KNN24*KNO24</f>
        <v>0</v>
      </c>
      <c r="KNQ24" s="1"/>
      <c r="KNR24" s="13">
        <v>1</v>
      </c>
      <c r="KNS24" s="95" t="s">
        <v>62</v>
      </c>
      <c r="KNT24" s="56" t="s">
        <v>31</v>
      </c>
      <c r="KNU24" s="29" t="s">
        <v>32</v>
      </c>
      <c r="KNV24" s="30">
        <v>1</v>
      </c>
      <c r="KNW24" s="96">
        <v>0</v>
      </c>
      <c r="KNX24" s="57">
        <f t="shared" si="479"/>
        <v>0</v>
      </c>
      <c r="KNY24" s="1"/>
      <c r="KNZ24" s="13">
        <v>1</v>
      </c>
      <c r="KOA24" s="95" t="s">
        <v>62</v>
      </c>
      <c r="KOB24" s="56" t="s">
        <v>31</v>
      </c>
      <c r="KOC24" s="29" t="s">
        <v>32</v>
      </c>
      <c r="KOD24" s="30">
        <v>1</v>
      </c>
      <c r="KOE24" s="96">
        <v>0</v>
      </c>
      <c r="KOF24" s="57">
        <f t="shared" ref="KOF24:KON29" si="480">KOD24*KOE24</f>
        <v>0</v>
      </c>
      <c r="KOG24" s="1"/>
      <c r="KOH24" s="13">
        <v>1</v>
      </c>
      <c r="KOI24" s="95" t="s">
        <v>62</v>
      </c>
      <c r="KOJ24" s="56" t="s">
        <v>31</v>
      </c>
      <c r="KOK24" s="29" t="s">
        <v>32</v>
      </c>
      <c r="KOL24" s="30">
        <v>1</v>
      </c>
      <c r="KOM24" s="96">
        <v>0</v>
      </c>
      <c r="KON24" s="57">
        <f t="shared" si="480"/>
        <v>0</v>
      </c>
      <c r="KOO24" s="1"/>
      <c r="KOP24" s="13">
        <v>1</v>
      </c>
      <c r="KOQ24" s="95" t="s">
        <v>62</v>
      </c>
      <c r="KOR24" s="56" t="s">
        <v>31</v>
      </c>
      <c r="KOS24" s="29" t="s">
        <v>32</v>
      </c>
      <c r="KOT24" s="30">
        <v>1</v>
      </c>
      <c r="KOU24" s="96">
        <v>0</v>
      </c>
      <c r="KOV24" s="57">
        <f t="shared" ref="KOV24:KPD29" si="481">KOT24*KOU24</f>
        <v>0</v>
      </c>
      <c r="KOW24" s="1"/>
      <c r="KOX24" s="13">
        <v>1</v>
      </c>
      <c r="KOY24" s="95" t="s">
        <v>62</v>
      </c>
      <c r="KOZ24" s="56" t="s">
        <v>31</v>
      </c>
      <c r="KPA24" s="29" t="s">
        <v>32</v>
      </c>
      <c r="KPB24" s="30">
        <v>1</v>
      </c>
      <c r="KPC24" s="96">
        <v>0</v>
      </c>
      <c r="KPD24" s="57">
        <f t="shared" si="481"/>
        <v>0</v>
      </c>
      <c r="KPE24" s="1"/>
      <c r="KPF24" s="13">
        <v>1</v>
      </c>
      <c r="KPG24" s="95" t="s">
        <v>62</v>
      </c>
      <c r="KPH24" s="56" t="s">
        <v>31</v>
      </c>
      <c r="KPI24" s="29" t="s">
        <v>32</v>
      </c>
      <c r="KPJ24" s="30">
        <v>1</v>
      </c>
      <c r="KPK24" s="96">
        <v>0</v>
      </c>
      <c r="KPL24" s="57">
        <f t="shared" ref="KPL24:KPT29" si="482">KPJ24*KPK24</f>
        <v>0</v>
      </c>
      <c r="KPM24" s="1"/>
      <c r="KPN24" s="13">
        <v>1</v>
      </c>
      <c r="KPO24" s="95" t="s">
        <v>62</v>
      </c>
      <c r="KPP24" s="56" t="s">
        <v>31</v>
      </c>
      <c r="KPQ24" s="29" t="s">
        <v>32</v>
      </c>
      <c r="KPR24" s="30">
        <v>1</v>
      </c>
      <c r="KPS24" s="96">
        <v>0</v>
      </c>
      <c r="KPT24" s="57">
        <f t="shared" si="482"/>
        <v>0</v>
      </c>
      <c r="KPU24" s="1"/>
      <c r="KPV24" s="13">
        <v>1</v>
      </c>
      <c r="KPW24" s="95" t="s">
        <v>62</v>
      </c>
      <c r="KPX24" s="56" t="s">
        <v>31</v>
      </c>
      <c r="KPY24" s="29" t="s">
        <v>32</v>
      </c>
      <c r="KPZ24" s="30">
        <v>1</v>
      </c>
      <c r="KQA24" s="96">
        <v>0</v>
      </c>
      <c r="KQB24" s="57">
        <f t="shared" ref="KQB24:KQJ29" si="483">KPZ24*KQA24</f>
        <v>0</v>
      </c>
      <c r="KQC24" s="1"/>
      <c r="KQD24" s="13">
        <v>1</v>
      </c>
      <c r="KQE24" s="95" t="s">
        <v>62</v>
      </c>
      <c r="KQF24" s="56" t="s">
        <v>31</v>
      </c>
      <c r="KQG24" s="29" t="s">
        <v>32</v>
      </c>
      <c r="KQH24" s="30">
        <v>1</v>
      </c>
      <c r="KQI24" s="96">
        <v>0</v>
      </c>
      <c r="KQJ24" s="57">
        <f t="shared" si="483"/>
        <v>0</v>
      </c>
      <c r="KQK24" s="1"/>
      <c r="KQL24" s="13">
        <v>1</v>
      </c>
      <c r="KQM24" s="95" t="s">
        <v>62</v>
      </c>
      <c r="KQN24" s="56" t="s">
        <v>31</v>
      </c>
      <c r="KQO24" s="29" t="s">
        <v>32</v>
      </c>
      <c r="KQP24" s="30">
        <v>1</v>
      </c>
      <c r="KQQ24" s="96">
        <v>0</v>
      </c>
      <c r="KQR24" s="57">
        <f t="shared" ref="KQR24:KQZ29" si="484">KQP24*KQQ24</f>
        <v>0</v>
      </c>
      <c r="KQS24" s="1"/>
      <c r="KQT24" s="13">
        <v>1</v>
      </c>
      <c r="KQU24" s="95" t="s">
        <v>62</v>
      </c>
      <c r="KQV24" s="56" t="s">
        <v>31</v>
      </c>
      <c r="KQW24" s="29" t="s">
        <v>32</v>
      </c>
      <c r="KQX24" s="30">
        <v>1</v>
      </c>
      <c r="KQY24" s="96">
        <v>0</v>
      </c>
      <c r="KQZ24" s="57">
        <f t="shared" si="484"/>
        <v>0</v>
      </c>
      <c r="KRA24" s="1"/>
      <c r="KRB24" s="13">
        <v>1</v>
      </c>
      <c r="KRC24" s="95" t="s">
        <v>62</v>
      </c>
      <c r="KRD24" s="56" t="s">
        <v>31</v>
      </c>
      <c r="KRE24" s="29" t="s">
        <v>32</v>
      </c>
      <c r="KRF24" s="30">
        <v>1</v>
      </c>
      <c r="KRG24" s="96">
        <v>0</v>
      </c>
      <c r="KRH24" s="57">
        <f t="shared" ref="KRH24:KRP29" si="485">KRF24*KRG24</f>
        <v>0</v>
      </c>
      <c r="KRI24" s="1"/>
      <c r="KRJ24" s="13">
        <v>1</v>
      </c>
      <c r="KRK24" s="95" t="s">
        <v>62</v>
      </c>
      <c r="KRL24" s="56" t="s">
        <v>31</v>
      </c>
      <c r="KRM24" s="29" t="s">
        <v>32</v>
      </c>
      <c r="KRN24" s="30">
        <v>1</v>
      </c>
      <c r="KRO24" s="96">
        <v>0</v>
      </c>
      <c r="KRP24" s="57">
        <f t="shared" si="485"/>
        <v>0</v>
      </c>
      <c r="KRQ24" s="1"/>
      <c r="KRR24" s="13">
        <v>1</v>
      </c>
      <c r="KRS24" s="95" t="s">
        <v>62</v>
      </c>
      <c r="KRT24" s="56" t="s">
        <v>31</v>
      </c>
      <c r="KRU24" s="29" t="s">
        <v>32</v>
      </c>
      <c r="KRV24" s="30">
        <v>1</v>
      </c>
      <c r="KRW24" s="96">
        <v>0</v>
      </c>
      <c r="KRX24" s="57">
        <f t="shared" ref="KRX24:KSF29" si="486">KRV24*KRW24</f>
        <v>0</v>
      </c>
      <c r="KRY24" s="1"/>
      <c r="KRZ24" s="13">
        <v>1</v>
      </c>
      <c r="KSA24" s="95" t="s">
        <v>62</v>
      </c>
      <c r="KSB24" s="56" t="s">
        <v>31</v>
      </c>
      <c r="KSC24" s="29" t="s">
        <v>32</v>
      </c>
      <c r="KSD24" s="30">
        <v>1</v>
      </c>
      <c r="KSE24" s="96">
        <v>0</v>
      </c>
      <c r="KSF24" s="57">
        <f t="shared" si="486"/>
        <v>0</v>
      </c>
      <c r="KSG24" s="1"/>
      <c r="KSH24" s="13">
        <v>1</v>
      </c>
      <c r="KSI24" s="95" t="s">
        <v>62</v>
      </c>
      <c r="KSJ24" s="56" t="s">
        <v>31</v>
      </c>
      <c r="KSK24" s="29" t="s">
        <v>32</v>
      </c>
      <c r="KSL24" s="30">
        <v>1</v>
      </c>
      <c r="KSM24" s="96">
        <v>0</v>
      </c>
      <c r="KSN24" s="57">
        <f t="shared" ref="KSN24:KSV29" si="487">KSL24*KSM24</f>
        <v>0</v>
      </c>
      <c r="KSO24" s="1"/>
      <c r="KSP24" s="13">
        <v>1</v>
      </c>
      <c r="KSQ24" s="95" t="s">
        <v>62</v>
      </c>
      <c r="KSR24" s="56" t="s">
        <v>31</v>
      </c>
      <c r="KSS24" s="29" t="s">
        <v>32</v>
      </c>
      <c r="KST24" s="30">
        <v>1</v>
      </c>
      <c r="KSU24" s="96">
        <v>0</v>
      </c>
      <c r="KSV24" s="57">
        <f t="shared" si="487"/>
        <v>0</v>
      </c>
      <c r="KSW24" s="1"/>
      <c r="KSX24" s="13">
        <v>1</v>
      </c>
      <c r="KSY24" s="95" t="s">
        <v>62</v>
      </c>
      <c r="KSZ24" s="56" t="s">
        <v>31</v>
      </c>
      <c r="KTA24" s="29" t="s">
        <v>32</v>
      </c>
      <c r="KTB24" s="30">
        <v>1</v>
      </c>
      <c r="KTC24" s="96">
        <v>0</v>
      </c>
      <c r="KTD24" s="57">
        <f t="shared" ref="KTD24:KTL29" si="488">KTB24*KTC24</f>
        <v>0</v>
      </c>
      <c r="KTE24" s="1"/>
      <c r="KTF24" s="13">
        <v>1</v>
      </c>
      <c r="KTG24" s="95" t="s">
        <v>62</v>
      </c>
      <c r="KTH24" s="56" t="s">
        <v>31</v>
      </c>
      <c r="KTI24" s="29" t="s">
        <v>32</v>
      </c>
      <c r="KTJ24" s="30">
        <v>1</v>
      </c>
      <c r="KTK24" s="96">
        <v>0</v>
      </c>
      <c r="KTL24" s="57">
        <f t="shared" si="488"/>
        <v>0</v>
      </c>
      <c r="KTM24" s="1"/>
      <c r="KTN24" s="13">
        <v>1</v>
      </c>
      <c r="KTO24" s="95" t="s">
        <v>62</v>
      </c>
      <c r="KTP24" s="56" t="s">
        <v>31</v>
      </c>
      <c r="KTQ24" s="29" t="s">
        <v>32</v>
      </c>
      <c r="KTR24" s="30">
        <v>1</v>
      </c>
      <c r="KTS24" s="96">
        <v>0</v>
      </c>
      <c r="KTT24" s="57">
        <f t="shared" ref="KTT24:KUB29" si="489">KTR24*KTS24</f>
        <v>0</v>
      </c>
      <c r="KTU24" s="1"/>
      <c r="KTV24" s="13">
        <v>1</v>
      </c>
      <c r="KTW24" s="95" t="s">
        <v>62</v>
      </c>
      <c r="KTX24" s="56" t="s">
        <v>31</v>
      </c>
      <c r="KTY24" s="29" t="s">
        <v>32</v>
      </c>
      <c r="KTZ24" s="30">
        <v>1</v>
      </c>
      <c r="KUA24" s="96">
        <v>0</v>
      </c>
      <c r="KUB24" s="57">
        <f t="shared" si="489"/>
        <v>0</v>
      </c>
      <c r="KUC24" s="1"/>
      <c r="KUD24" s="13">
        <v>1</v>
      </c>
      <c r="KUE24" s="95" t="s">
        <v>62</v>
      </c>
      <c r="KUF24" s="56" t="s">
        <v>31</v>
      </c>
      <c r="KUG24" s="29" t="s">
        <v>32</v>
      </c>
      <c r="KUH24" s="30">
        <v>1</v>
      </c>
      <c r="KUI24" s="96">
        <v>0</v>
      </c>
      <c r="KUJ24" s="57">
        <f t="shared" ref="KUJ24:KUR29" si="490">KUH24*KUI24</f>
        <v>0</v>
      </c>
      <c r="KUK24" s="1"/>
      <c r="KUL24" s="13">
        <v>1</v>
      </c>
      <c r="KUM24" s="95" t="s">
        <v>62</v>
      </c>
      <c r="KUN24" s="56" t="s">
        <v>31</v>
      </c>
      <c r="KUO24" s="29" t="s">
        <v>32</v>
      </c>
      <c r="KUP24" s="30">
        <v>1</v>
      </c>
      <c r="KUQ24" s="96">
        <v>0</v>
      </c>
      <c r="KUR24" s="57">
        <f t="shared" si="490"/>
        <v>0</v>
      </c>
      <c r="KUS24" s="1"/>
      <c r="KUT24" s="13">
        <v>1</v>
      </c>
      <c r="KUU24" s="95" t="s">
        <v>62</v>
      </c>
      <c r="KUV24" s="56" t="s">
        <v>31</v>
      </c>
      <c r="KUW24" s="29" t="s">
        <v>32</v>
      </c>
      <c r="KUX24" s="30">
        <v>1</v>
      </c>
      <c r="KUY24" s="96">
        <v>0</v>
      </c>
      <c r="KUZ24" s="57">
        <f t="shared" ref="KUZ24:KVH29" si="491">KUX24*KUY24</f>
        <v>0</v>
      </c>
      <c r="KVA24" s="1"/>
      <c r="KVB24" s="13">
        <v>1</v>
      </c>
      <c r="KVC24" s="95" t="s">
        <v>62</v>
      </c>
      <c r="KVD24" s="56" t="s">
        <v>31</v>
      </c>
      <c r="KVE24" s="29" t="s">
        <v>32</v>
      </c>
      <c r="KVF24" s="30">
        <v>1</v>
      </c>
      <c r="KVG24" s="96">
        <v>0</v>
      </c>
      <c r="KVH24" s="57">
        <f t="shared" si="491"/>
        <v>0</v>
      </c>
      <c r="KVI24" s="1"/>
      <c r="KVJ24" s="13">
        <v>1</v>
      </c>
      <c r="KVK24" s="95" t="s">
        <v>62</v>
      </c>
      <c r="KVL24" s="56" t="s">
        <v>31</v>
      </c>
      <c r="KVM24" s="29" t="s">
        <v>32</v>
      </c>
      <c r="KVN24" s="30">
        <v>1</v>
      </c>
      <c r="KVO24" s="96">
        <v>0</v>
      </c>
      <c r="KVP24" s="57">
        <f t="shared" ref="KVP24:KVX29" si="492">KVN24*KVO24</f>
        <v>0</v>
      </c>
      <c r="KVQ24" s="1"/>
      <c r="KVR24" s="13">
        <v>1</v>
      </c>
      <c r="KVS24" s="95" t="s">
        <v>62</v>
      </c>
      <c r="KVT24" s="56" t="s">
        <v>31</v>
      </c>
      <c r="KVU24" s="29" t="s">
        <v>32</v>
      </c>
      <c r="KVV24" s="30">
        <v>1</v>
      </c>
      <c r="KVW24" s="96">
        <v>0</v>
      </c>
      <c r="KVX24" s="57">
        <f t="shared" si="492"/>
        <v>0</v>
      </c>
      <c r="KVY24" s="1"/>
      <c r="KVZ24" s="13">
        <v>1</v>
      </c>
      <c r="KWA24" s="95" t="s">
        <v>62</v>
      </c>
      <c r="KWB24" s="56" t="s">
        <v>31</v>
      </c>
      <c r="KWC24" s="29" t="s">
        <v>32</v>
      </c>
      <c r="KWD24" s="30">
        <v>1</v>
      </c>
      <c r="KWE24" s="96">
        <v>0</v>
      </c>
      <c r="KWF24" s="57">
        <f t="shared" ref="KWF24:KWN29" si="493">KWD24*KWE24</f>
        <v>0</v>
      </c>
      <c r="KWG24" s="1"/>
      <c r="KWH24" s="13">
        <v>1</v>
      </c>
      <c r="KWI24" s="95" t="s">
        <v>62</v>
      </c>
      <c r="KWJ24" s="56" t="s">
        <v>31</v>
      </c>
      <c r="KWK24" s="29" t="s">
        <v>32</v>
      </c>
      <c r="KWL24" s="30">
        <v>1</v>
      </c>
      <c r="KWM24" s="96">
        <v>0</v>
      </c>
      <c r="KWN24" s="57">
        <f t="shared" si="493"/>
        <v>0</v>
      </c>
      <c r="KWO24" s="1"/>
      <c r="KWP24" s="13">
        <v>1</v>
      </c>
      <c r="KWQ24" s="95" t="s">
        <v>62</v>
      </c>
      <c r="KWR24" s="56" t="s">
        <v>31</v>
      </c>
      <c r="KWS24" s="29" t="s">
        <v>32</v>
      </c>
      <c r="KWT24" s="30">
        <v>1</v>
      </c>
      <c r="KWU24" s="96">
        <v>0</v>
      </c>
      <c r="KWV24" s="57">
        <f t="shared" ref="KWV24:KXD29" si="494">KWT24*KWU24</f>
        <v>0</v>
      </c>
      <c r="KWW24" s="1"/>
      <c r="KWX24" s="13">
        <v>1</v>
      </c>
      <c r="KWY24" s="95" t="s">
        <v>62</v>
      </c>
      <c r="KWZ24" s="56" t="s">
        <v>31</v>
      </c>
      <c r="KXA24" s="29" t="s">
        <v>32</v>
      </c>
      <c r="KXB24" s="30">
        <v>1</v>
      </c>
      <c r="KXC24" s="96">
        <v>0</v>
      </c>
      <c r="KXD24" s="57">
        <f t="shared" si="494"/>
        <v>0</v>
      </c>
      <c r="KXE24" s="1"/>
      <c r="KXF24" s="13">
        <v>1</v>
      </c>
      <c r="KXG24" s="95" t="s">
        <v>62</v>
      </c>
      <c r="KXH24" s="56" t="s">
        <v>31</v>
      </c>
      <c r="KXI24" s="29" t="s">
        <v>32</v>
      </c>
      <c r="KXJ24" s="30">
        <v>1</v>
      </c>
      <c r="KXK24" s="96">
        <v>0</v>
      </c>
      <c r="KXL24" s="57">
        <f t="shared" ref="KXL24:KXT29" si="495">KXJ24*KXK24</f>
        <v>0</v>
      </c>
      <c r="KXM24" s="1"/>
      <c r="KXN24" s="13">
        <v>1</v>
      </c>
      <c r="KXO24" s="95" t="s">
        <v>62</v>
      </c>
      <c r="KXP24" s="56" t="s">
        <v>31</v>
      </c>
      <c r="KXQ24" s="29" t="s">
        <v>32</v>
      </c>
      <c r="KXR24" s="30">
        <v>1</v>
      </c>
      <c r="KXS24" s="96">
        <v>0</v>
      </c>
      <c r="KXT24" s="57">
        <f t="shared" si="495"/>
        <v>0</v>
      </c>
      <c r="KXU24" s="1"/>
      <c r="KXV24" s="13">
        <v>1</v>
      </c>
      <c r="KXW24" s="95" t="s">
        <v>62</v>
      </c>
      <c r="KXX24" s="56" t="s">
        <v>31</v>
      </c>
      <c r="KXY24" s="29" t="s">
        <v>32</v>
      </c>
      <c r="KXZ24" s="30">
        <v>1</v>
      </c>
      <c r="KYA24" s="96">
        <v>0</v>
      </c>
      <c r="KYB24" s="57">
        <f t="shared" ref="KYB24:KYJ29" si="496">KXZ24*KYA24</f>
        <v>0</v>
      </c>
      <c r="KYC24" s="1"/>
      <c r="KYD24" s="13">
        <v>1</v>
      </c>
      <c r="KYE24" s="95" t="s">
        <v>62</v>
      </c>
      <c r="KYF24" s="56" t="s">
        <v>31</v>
      </c>
      <c r="KYG24" s="29" t="s">
        <v>32</v>
      </c>
      <c r="KYH24" s="30">
        <v>1</v>
      </c>
      <c r="KYI24" s="96">
        <v>0</v>
      </c>
      <c r="KYJ24" s="57">
        <f t="shared" si="496"/>
        <v>0</v>
      </c>
      <c r="KYK24" s="1"/>
      <c r="KYL24" s="13">
        <v>1</v>
      </c>
      <c r="KYM24" s="95" t="s">
        <v>62</v>
      </c>
      <c r="KYN24" s="56" t="s">
        <v>31</v>
      </c>
      <c r="KYO24" s="29" t="s">
        <v>32</v>
      </c>
      <c r="KYP24" s="30">
        <v>1</v>
      </c>
      <c r="KYQ24" s="96">
        <v>0</v>
      </c>
      <c r="KYR24" s="57">
        <f t="shared" ref="KYR24:KYZ29" si="497">KYP24*KYQ24</f>
        <v>0</v>
      </c>
      <c r="KYS24" s="1"/>
      <c r="KYT24" s="13">
        <v>1</v>
      </c>
      <c r="KYU24" s="95" t="s">
        <v>62</v>
      </c>
      <c r="KYV24" s="56" t="s">
        <v>31</v>
      </c>
      <c r="KYW24" s="29" t="s">
        <v>32</v>
      </c>
      <c r="KYX24" s="30">
        <v>1</v>
      </c>
      <c r="KYY24" s="96">
        <v>0</v>
      </c>
      <c r="KYZ24" s="57">
        <f t="shared" si="497"/>
        <v>0</v>
      </c>
      <c r="KZA24" s="1"/>
      <c r="KZB24" s="13">
        <v>1</v>
      </c>
      <c r="KZC24" s="95" t="s">
        <v>62</v>
      </c>
      <c r="KZD24" s="56" t="s">
        <v>31</v>
      </c>
      <c r="KZE24" s="29" t="s">
        <v>32</v>
      </c>
      <c r="KZF24" s="30">
        <v>1</v>
      </c>
      <c r="KZG24" s="96">
        <v>0</v>
      </c>
      <c r="KZH24" s="57">
        <f t="shared" ref="KZH24:KZP29" si="498">KZF24*KZG24</f>
        <v>0</v>
      </c>
      <c r="KZI24" s="1"/>
      <c r="KZJ24" s="13">
        <v>1</v>
      </c>
      <c r="KZK24" s="95" t="s">
        <v>62</v>
      </c>
      <c r="KZL24" s="56" t="s">
        <v>31</v>
      </c>
      <c r="KZM24" s="29" t="s">
        <v>32</v>
      </c>
      <c r="KZN24" s="30">
        <v>1</v>
      </c>
      <c r="KZO24" s="96">
        <v>0</v>
      </c>
      <c r="KZP24" s="57">
        <f t="shared" si="498"/>
        <v>0</v>
      </c>
      <c r="KZQ24" s="1"/>
      <c r="KZR24" s="13">
        <v>1</v>
      </c>
      <c r="KZS24" s="95" t="s">
        <v>62</v>
      </c>
      <c r="KZT24" s="56" t="s">
        <v>31</v>
      </c>
      <c r="KZU24" s="29" t="s">
        <v>32</v>
      </c>
      <c r="KZV24" s="30">
        <v>1</v>
      </c>
      <c r="KZW24" s="96">
        <v>0</v>
      </c>
      <c r="KZX24" s="57">
        <f t="shared" ref="KZX24:LAF29" si="499">KZV24*KZW24</f>
        <v>0</v>
      </c>
      <c r="KZY24" s="1"/>
      <c r="KZZ24" s="13">
        <v>1</v>
      </c>
      <c r="LAA24" s="95" t="s">
        <v>62</v>
      </c>
      <c r="LAB24" s="56" t="s">
        <v>31</v>
      </c>
      <c r="LAC24" s="29" t="s">
        <v>32</v>
      </c>
      <c r="LAD24" s="30">
        <v>1</v>
      </c>
      <c r="LAE24" s="96">
        <v>0</v>
      </c>
      <c r="LAF24" s="57">
        <f t="shared" si="499"/>
        <v>0</v>
      </c>
      <c r="LAG24" s="1"/>
      <c r="LAH24" s="13">
        <v>1</v>
      </c>
      <c r="LAI24" s="95" t="s">
        <v>62</v>
      </c>
      <c r="LAJ24" s="56" t="s">
        <v>31</v>
      </c>
      <c r="LAK24" s="29" t="s">
        <v>32</v>
      </c>
      <c r="LAL24" s="30">
        <v>1</v>
      </c>
      <c r="LAM24" s="96">
        <v>0</v>
      </c>
      <c r="LAN24" s="57">
        <f t="shared" ref="LAN24:LAV29" si="500">LAL24*LAM24</f>
        <v>0</v>
      </c>
      <c r="LAO24" s="1"/>
      <c r="LAP24" s="13">
        <v>1</v>
      </c>
      <c r="LAQ24" s="95" t="s">
        <v>62</v>
      </c>
      <c r="LAR24" s="56" t="s">
        <v>31</v>
      </c>
      <c r="LAS24" s="29" t="s">
        <v>32</v>
      </c>
      <c r="LAT24" s="30">
        <v>1</v>
      </c>
      <c r="LAU24" s="96">
        <v>0</v>
      </c>
      <c r="LAV24" s="57">
        <f t="shared" si="500"/>
        <v>0</v>
      </c>
      <c r="LAW24" s="1"/>
      <c r="LAX24" s="13">
        <v>1</v>
      </c>
      <c r="LAY24" s="95" t="s">
        <v>62</v>
      </c>
      <c r="LAZ24" s="56" t="s">
        <v>31</v>
      </c>
      <c r="LBA24" s="29" t="s">
        <v>32</v>
      </c>
      <c r="LBB24" s="30">
        <v>1</v>
      </c>
      <c r="LBC24" s="96">
        <v>0</v>
      </c>
      <c r="LBD24" s="57">
        <f t="shared" ref="LBD24:LBL29" si="501">LBB24*LBC24</f>
        <v>0</v>
      </c>
      <c r="LBE24" s="1"/>
      <c r="LBF24" s="13">
        <v>1</v>
      </c>
      <c r="LBG24" s="95" t="s">
        <v>62</v>
      </c>
      <c r="LBH24" s="56" t="s">
        <v>31</v>
      </c>
      <c r="LBI24" s="29" t="s">
        <v>32</v>
      </c>
      <c r="LBJ24" s="30">
        <v>1</v>
      </c>
      <c r="LBK24" s="96">
        <v>0</v>
      </c>
      <c r="LBL24" s="57">
        <f t="shared" si="501"/>
        <v>0</v>
      </c>
      <c r="LBM24" s="1"/>
      <c r="LBN24" s="13">
        <v>1</v>
      </c>
      <c r="LBO24" s="95" t="s">
        <v>62</v>
      </c>
      <c r="LBP24" s="56" t="s">
        <v>31</v>
      </c>
      <c r="LBQ24" s="29" t="s">
        <v>32</v>
      </c>
      <c r="LBR24" s="30">
        <v>1</v>
      </c>
      <c r="LBS24" s="96">
        <v>0</v>
      </c>
      <c r="LBT24" s="57">
        <f t="shared" ref="LBT24:LCB29" si="502">LBR24*LBS24</f>
        <v>0</v>
      </c>
      <c r="LBU24" s="1"/>
      <c r="LBV24" s="13">
        <v>1</v>
      </c>
      <c r="LBW24" s="95" t="s">
        <v>62</v>
      </c>
      <c r="LBX24" s="56" t="s">
        <v>31</v>
      </c>
      <c r="LBY24" s="29" t="s">
        <v>32</v>
      </c>
      <c r="LBZ24" s="30">
        <v>1</v>
      </c>
      <c r="LCA24" s="96">
        <v>0</v>
      </c>
      <c r="LCB24" s="57">
        <f t="shared" si="502"/>
        <v>0</v>
      </c>
      <c r="LCC24" s="1"/>
      <c r="LCD24" s="13">
        <v>1</v>
      </c>
      <c r="LCE24" s="95" t="s">
        <v>62</v>
      </c>
      <c r="LCF24" s="56" t="s">
        <v>31</v>
      </c>
      <c r="LCG24" s="29" t="s">
        <v>32</v>
      </c>
      <c r="LCH24" s="30">
        <v>1</v>
      </c>
      <c r="LCI24" s="96">
        <v>0</v>
      </c>
      <c r="LCJ24" s="57">
        <f t="shared" ref="LCJ24:LCR29" si="503">LCH24*LCI24</f>
        <v>0</v>
      </c>
      <c r="LCK24" s="1"/>
      <c r="LCL24" s="13">
        <v>1</v>
      </c>
      <c r="LCM24" s="95" t="s">
        <v>62</v>
      </c>
      <c r="LCN24" s="56" t="s">
        <v>31</v>
      </c>
      <c r="LCO24" s="29" t="s">
        <v>32</v>
      </c>
      <c r="LCP24" s="30">
        <v>1</v>
      </c>
      <c r="LCQ24" s="96">
        <v>0</v>
      </c>
      <c r="LCR24" s="57">
        <f t="shared" si="503"/>
        <v>0</v>
      </c>
      <c r="LCS24" s="1"/>
      <c r="LCT24" s="13">
        <v>1</v>
      </c>
      <c r="LCU24" s="95" t="s">
        <v>62</v>
      </c>
      <c r="LCV24" s="56" t="s">
        <v>31</v>
      </c>
      <c r="LCW24" s="29" t="s">
        <v>32</v>
      </c>
      <c r="LCX24" s="30">
        <v>1</v>
      </c>
      <c r="LCY24" s="96">
        <v>0</v>
      </c>
      <c r="LCZ24" s="57">
        <f t="shared" ref="LCZ24:LDH29" si="504">LCX24*LCY24</f>
        <v>0</v>
      </c>
      <c r="LDA24" s="1"/>
      <c r="LDB24" s="13">
        <v>1</v>
      </c>
      <c r="LDC24" s="95" t="s">
        <v>62</v>
      </c>
      <c r="LDD24" s="56" t="s">
        <v>31</v>
      </c>
      <c r="LDE24" s="29" t="s">
        <v>32</v>
      </c>
      <c r="LDF24" s="30">
        <v>1</v>
      </c>
      <c r="LDG24" s="96">
        <v>0</v>
      </c>
      <c r="LDH24" s="57">
        <f t="shared" si="504"/>
        <v>0</v>
      </c>
      <c r="LDI24" s="1"/>
      <c r="LDJ24" s="13">
        <v>1</v>
      </c>
      <c r="LDK24" s="95" t="s">
        <v>62</v>
      </c>
      <c r="LDL24" s="56" t="s">
        <v>31</v>
      </c>
      <c r="LDM24" s="29" t="s">
        <v>32</v>
      </c>
      <c r="LDN24" s="30">
        <v>1</v>
      </c>
      <c r="LDO24" s="96">
        <v>0</v>
      </c>
      <c r="LDP24" s="57">
        <f t="shared" ref="LDP24:LDX29" si="505">LDN24*LDO24</f>
        <v>0</v>
      </c>
      <c r="LDQ24" s="1"/>
      <c r="LDR24" s="13">
        <v>1</v>
      </c>
      <c r="LDS24" s="95" t="s">
        <v>62</v>
      </c>
      <c r="LDT24" s="56" t="s">
        <v>31</v>
      </c>
      <c r="LDU24" s="29" t="s">
        <v>32</v>
      </c>
      <c r="LDV24" s="30">
        <v>1</v>
      </c>
      <c r="LDW24" s="96">
        <v>0</v>
      </c>
      <c r="LDX24" s="57">
        <f t="shared" si="505"/>
        <v>0</v>
      </c>
      <c r="LDY24" s="1"/>
      <c r="LDZ24" s="13">
        <v>1</v>
      </c>
      <c r="LEA24" s="95" t="s">
        <v>62</v>
      </c>
      <c r="LEB24" s="56" t="s">
        <v>31</v>
      </c>
      <c r="LEC24" s="29" t="s">
        <v>32</v>
      </c>
      <c r="LED24" s="30">
        <v>1</v>
      </c>
      <c r="LEE24" s="96">
        <v>0</v>
      </c>
      <c r="LEF24" s="57">
        <f t="shared" ref="LEF24:LEN29" si="506">LED24*LEE24</f>
        <v>0</v>
      </c>
      <c r="LEG24" s="1"/>
      <c r="LEH24" s="13">
        <v>1</v>
      </c>
      <c r="LEI24" s="95" t="s">
        <v>62</v>
      </c>
      <c r="LEJ24" s="56" t="s">
        <v>31</v>
      </c>
      <c r="LEK24" s="29" t="s">
        <v>32</v>
      </c>
      <c r="LEL24" s="30">
        <v>1</v>
      </c>
      <c r="LEM24" s="96">
        <v>0</v>
      </c>
      <c r="LEN24" s="57">
        <f t="shared" si="506"/>
        <v>0</v>
      </c>
      <c r="LEO24" s="1"/>
      <c r="LEP24" s="13">
        <v>1</v>
      </c>
      <c r="LEQ24" s="95" t="s">
        <v>62</v>
      </c>
      <c r="LER24" s="56" t="s">
        <v>31</v>
      </c>
      <c r="LES24" s="29" t="s">
        <v>32</v>
      </c>
      <c r="LET24" s="30">
        <v>1</v>
      </c>
      <c r="LEU24" s="96">
        <v>0</v>
      </c>
      <c r="LEV24" s="57">
        <f t="shared" ref="LEV24:LFD29" si="507">LET24*LEU24</f>
        <v>0</v>
      </c>
      <c r="LEW24" s="1"/>
      <c r="LEX24" s="13">
        <v>1</v>
      </c>
      <c r="LEY24" s="95" t="s">
        <v>62</v>
      </c>
      <c r="LEZ24" s="56" t="s">
        <v>31</v>
      </c>
      <c r="LFA24" s="29" t="s">
        <v>32</v>
      </c>
      <c r="LFB24" s="30">
        <v>1</v>
      </c>
      <c r="LFC24" s="96">
        <v>0</v>
      </c>
      <c r="LFD24" s="57">
        <f t="shared" si="507"/>
        <v>0</v>
      </c>
      <c r="LFE24" s="1"/>
      <c r="LFF24" s="13">
        <v>1</v>
      </c>
      <c r="LFG24" s="95" t="s">
        <v>62</v>
      </c>
      <c r="LFH24" s="56" t="s">
        <v>31</v>
      </c>
      <c r="LFI24" s="29" t="s">
        <v>32</v>
      </c>
      <c r="LFJ24" s="30">
        <v>1</v>
      </c>
      <c r="LFK24" s="96">
        <v>0</v>
      </c>
      <c r="LFL24" s="57">
        <f t="shared" ref="LFL24:LFT29" si="508">LFJ24*LFK24</f>
        <v>0</v>
      </c>
      <c r="LFM24" s="1"/>
      <c r="LFN24" s="13">
        <v>1</v>
      </c>
      <c r="LFO24" s="95" t="s">
        <v>62</v>
      </c>
      <c r="LFP24" s="56" t="s">
        <v>31</v>
      </c>
      <c r="LFQ24" s="29" t="s">
        <v>32</v>
      </c>
      <c r="LFR24" s="30">
        <v>1</v>
      </c>
      <c r="LFS24" s="96">
        <v>0</v>
      </c>
      <c r="LFT24" s="57">
        <f t="shared" si="508"/>
        <v>0</v>
      </c>
      <c r="LFU24" s="1"/>
      <c r="LFV24" s="13">
        <v>1</v>
      </c>
      <c r="LFW24" s="95" t="s">
        <v>62</v>
      </c>
      <c r="LFX24" s="56" t="s">
        <v>31</v>
      </c>
      <c r="LFY24" s="29" t="s">
        <v>32</v>
      </c>
      <c r="LFZ24" s="30">
        <v>1</v>
      </c>
      <c r="LGA24" s="96">
        <v>0</v>
      </c>
      <c r="LGB24" s="57">
        <f t="shared" ref="LGB24:LGJ29" si="509">LFZ24*LGA24</f>
        <v>0</v>
      </c>
      <c r="LGC24" s="1"/>
      <c r="LGD24" s="13">
        <v>1</v>
      </c>
      <c r="LGE24" s="95" t="s">
        <v>62</v>
      </c>
      <c r="LGF24" s="56" t="s">
        <v>31</v>
      </c>
      <c r="LGG24" s="29" t="s">
        <v>32</v>
      </c>
      <c r="LGH24" s="30">
        <v>1</v>
      </c>
      <c r="LGI24" s="96">
        <v>0</v>
      </c>
      <c r="LGJ24" s="57">
        <f t="shared" si="509"/>
        <v>0</v>
      </c>
      <c r="LGK24" s="1"/>
      <c r="LGL24" s="13">
        <v>1</v>
      </c>
      <c r="LGM24" s="95" t="s">
        <v>62</v>
      </c>
      <c r="LGN24" s="56" t="s">
        <v>31</v>
      </c>
      <c r="LGO24" s="29" t="s">
        <v>32</v>
      </c>
      <c r="LGP24" s="30">
        <v>1</v>
      </c>
      <c r="LGQ24" s="96">
        <v>0</v>
      </c>
      <c r="LGR24" s="57">
        <f t="shared" ref="LGR24:LGZ29" si="510">LGP24*LGQ24</f>
        <v>0</v>
      </c>
      <c r="LGS24" s="1"/>
      <c r="LGT24" s="13">
        <v>1</v>
      </c>
      <c r="LGU24" s="95" t="s">
        <v>62</v>
      </c>
      <c r="LGV24" s="56" t="s">
        <v>31</v>
      </c>
      <c r="LGW24" s="29" t="s">
        <v>32</v>
      </c>
      <c r="LGX24" s="30">
        <v>1</v>
      </c>
      <c r="LGY24" s="96">
        <v>0</v>
      </c>
      <c r="LGZ24" s="57">
        <f t="shared" si="510"/>
        <v>0</v>
      </c>
      <c r="LHA24" s="1"/>
      <c r="LHB24" s="13">
        <v>1</v>
      </c>
      <c r="LHC24" s="95" t="s">
        <v>62</v>
      </c>
      <c r="LHD24" s="56" t="s">
        <v>31</v>
      </c>
      <c r="LHE24" s="29" t="s">
        <v>32</v>
      </c>
      <c r="LHF24" s="30">
        <v>1</v>
      </c>
      <c r="LHG24" s="96">
        <v>0</v>
      </c>
      <c r="LHH24" s="57">
        <f t="shared" ref="LHH24:LHP29" si="511">LHF24*LHG24</f>
        <v>0</v>
      </c>
      <c r="LHI24" s="1"/>
      <c r="LHJ24" s="13">
        <v>1</v>
      </c>
      <c r="LHK24" s="95" t="s">
        <v>62</v>
      </c>
      <c r="LHL24" s="56" t="s">
        <v>31</v>
      </c>
      <c r="LHM24" s="29" t="s">
        <v>32</v>
      </c>
      <c r="LHN24" s="30">
        <v>1</v>
      </c>
      <c r="LHO24" s="96">
        <v>0</v>
      </c>
      <c r="LHP24" s="57">
        <f t="shared" si="511"/>
        <v>0</v>
      </c>
      <c r="LHQ24" s="1"/>
      <c r="LHR24" s="13">
        <v>1</v>
      </c>
      <c r="LHS24" s="95" t="s">
        <v>62</v>
      </c>
      <c r="LHT24" s="56" t="s">
        <v>31</v>
      </c>
      <c r="LHU24" s="29" t="s">
        <v>32</v>
      </c>
      <c r="LHV24" s="30">
        <v>1</v>
      </c>
      <c r="LHW24" s="96">
        <v>0</v>
      </c>
      <c r="LHX24" s="57">
        <f t="shared" ref="LHX24:LIF29" si="512">LHV24*LHW24</f>
        <v>0</v>
      </c>
      <c r="LHY24" s="1"/>
      <c r="LHZ24" s="13">
        <v>1</v>
      </c>
      <c r="LIA24" s="95" t="s">
        <v>62</v>
      </c>
      <c r="LIB24" s="56" t="s">
        <v>31</v>
      </c>
      <c r="LIC24" s="29" t="s">
        <v>32</v>
      </c>
      <c r="LID24" s="30">
        <v>1</v>
      </c>
      <c r="LIE24" s="96">
        <v>0</v>
      </c>
      <c r="LIF24" s="57">
        <f t="shared" si="512"/>
        <v>0</v>
      </c>
      <c r="LIG24" s="1"/>
      <c r="LIH24" s="13">
        <v>1</v>
      </c>
      <c r="LII24" s="95" t="s">
        <v>62</v>
      </c>
      <c r="LIJ24" s="56" t="s">
        <v>31</v>
      </c>
      <c r="LIK24" s="29" t="s">
        <v>32</v>
      </c>
      <c r="LIL24" s="30">
        <v>1</v>
      </c>
      <c r="LIM24" s="96">
        <v>0</v>
      </c>
      <c r="LIN24" s="57">
        <f t="shared" ref="LIN24:LIV29" si="513">LIL24*LIM24</f>
        <v>0</v>
      </c>
      <c r="LIO24" s="1"/>
      <c r="LIP24" s="13">
        <v>1</v>
      </c>
      <c r="LIQ24" s="95" t="s">
        <v>62</v>
      </c>
      <c r="LIR24" s="56" t="s">
        <v>31</v>
      </c>
      <c r="LIS24" s="29" t="s">
        <v>32</v>
      </c>
      <c r="LIT24" s="30">
        <v>1</v>
      </c>
      <c r="LIU24" s="96">
        <v>0</v>
      </c>
      <c r="LIV24" s="57">
        <f t="shared" si="513"/>
        <v>0</v>
      </c>
      <c r="LIW24" s="1"/>
      <c r="LIX24" s="13">
        <v>1</v>
      </c>
      <c r="LIY24" s="95" t="s">
        <v>62</v>
      </c>
      <c r="LIZ24" s="56" t="s">
        <v>31</v>
      </c>
      <c r="LJA24" s="29" t="s">
        <v>32</v>
      </c>
      <c r="LJB24" s="30">
        <v>1</v>
      </c>
      <c r="LJC24" s="96">
        <v>0</v>
      </c>
      <c r="LJD24" s="57">
        <f t="shared" ref="LJD24:LJL29" si="514">LJB24*LJC24</f>
        <v>0</v>
      </c>
      <c r="LJE24" s="1"/>
      <c r="LJF24" s="13">
        <v>1</v>
      </c>
      <c r="LJG24" s="95" t="s">
        <v>62</v>
      </c>
      <c r="LJH24" s="56" t="s">
        <v>31</v>
      </c>
      <c r="LJI24" s="29" t="s">
        <v>32</v>
      </c>
      <c r="LJJ24" s="30">
        <v>1</v>
      </c>
      <c r="LJK24" s="96">
        <v>0</v>
      </c>
      <c r="LJL24" s="57">
        <f t="shared" si="514"/>
        <v>0</v>
      </c>
      <c r="LJM24" s="1"/>
      <c r="LJN24" s="13">
        <v>1</v>
      </c>
      <c r="LJO24" s="95" t="s">
        <v>62</v>
      </c>
      <c r="LJP24" s="56" t="s">
        <v>31</v>
      </c>
      <c r="LJQ24" s="29" t="s">
        <v>32</v>
      </c>
      <c r="LJR24" s="30">
        <v>1</v>
      </c>
      <c r="LJS24" s="96">
        <v>0</v>
      </c>
      <c r="LJT24" s="57">
        <f t="shared" ref="LJT24:LKB29" si="515">LJR24*LJS24</f>
        <v>0</v>
      </c>
      <c r="LJU24" s="1"/>
      <c r="LJV24" s="13">
        <v>1</v>
      </c>
      <c r="LJW24" s="95" t="s">
        <v>62</v>
      </c>
      <c r="LJX24" s="56" t="s">
        <v>31</v>
      </c>
      <c r="LJY24" s="29" t="s">
        <v>32</v>
      </c>
      <c r="LJZ24" s="30">
        <v>1</v>
      </c>
      <c r="LKA24" s="96">
        <v>0</v>
      </c>
      <c r="LKB24" s="57">
        <f t="shared" si="515"/>
        <v>0</v>
      </c>
      <c r="LKC24" s="1"/>
      <c r="LKD24" s="13">
        <v>1</v>
      </c>
      <c r="LKE24" s="95" t="s">
        <v>62</v>
      </c>
      <c r="LKF24" s="56" t="s">
        <v>31</v>
      </c>
      <c r="LKG24" s="29" t="s">
        <v>32</v>
      </c>
      <c r="LKH24" s="30">
        <v>1</v>
      </c>
      <c r="LKI24" s="96">
        <v>0</v>
      </c>
      <c r="LKJ24" s="57">
        <f t="shared" ref="LKJ24:LKR29" si="516">LKH24*LKI24</f>
        <v>0</v>
      </c>
      <c r="LKK24" s="1"/>
      <c r="LKL24" s="13">
        <v>1</v>
      </c>
      <c r="LKM24" s="95" t="s">
        <v>62</v>
      </c>
      <c r="LKN24" s="56" t="s">
        <v>31</v>
      </c>
      <c r="LKO24" s="29" t="s">
        <v>32</v>
      </c>
      <c r="LKP24" s="30">
        <v>1</v>
      </c>
      <c r="LKQ24" s="96">
        <v>0</v>
      </c>
      <c r="LKR24" s="57">
        <f t="shared" si="516"/>
        <v>0</v>
      </c>
      <c r="LKS24" s="1"/>
      <c r="LKT24" s="13">
        <v>1</v>
      </c>
      <c r="LKU24" s="95" t="s">
        <v>62</v>
      </c>
      <c r="LKV24" s="56" t="s">
        <v>31</v>
      </c>
      <c r="LKW24" s="29" t="s">
        <v>32</v>
      </c>
      <c r="LKX24" s="30">
        <v>1</v>
      </c>
      <c r="LKY24" s="96">
        <v>0</v>
      </c>
      <c r="LKZ24" s="57">
        <f t="shared" ref="LKZ24:LLH29" si="517">LKX24*LKY24</f>
        <v>0</v>
      </c>
      <c r="LLA24" s="1"/>
      <c r="LLB24" s="13">
        <v>1</v>
      </c>
      <c r="LLC24" s="95" t="s">
        <v>62</v>
      </c>
      <c r="LLD24" s="56" t="s">
        <v>31</v>
      </c>
      <c r="LLE24" s="29" t="s">
        <v>32</v>
      </c>
      <c r="LLF24" s="30">
        <v>1</v>
      </c>
      <c r="LLG24" s="96">
        <v>0</v>
      </c>
      <c r="LLH24" s="57">
        <f t="shared" si="517"/>
        <v>0</v>
      </c>
      <c r="LLI24" s="1"/>
      <c r="LLJ24" s="13">
        <v>1</v>
      </c>
      <c r="LLK24" s="95" t="s">
        <v>62</v>
      </c>
      <c r="LLL24" s="56" t="s">
        <v>31</v>
      </c>
      <c r="LLM24" s="29" t="s">
        <v>32</v>
      </c>
      <c r="LLN24" s="30">
        <v>1</v>
      </c>
      <c r="LLO24" s="96">
        <v>0</v>
      </c>
      <c r="LLP24" s="57">
        <f t="shared" ref="LLP24:LLX29" si="518">LLN24*LLO24</f>
        <v>0</v>
      </c>
      <c r="LLQ24" s="1"/>
      <c r="LLR24" s="13">
        <v>1</v>
      </c>
      <c r="LLS24" s="95" t="s">
        <v>62</v>
      </c>
      <c r="LLT24" s="56" t="s">
        <v>31</v>
      </c>
      <c r="LLU24" s="29" t="s">
        <v>32</v>
      </c>
      <c r="LLV24" s="30">
        <v>1</v>
      </c>
      <c r="LLW24" s="96">
        <v>0</v>
      </c>
      <c r="LLX24" s="57">
        <f t="shared" si="518"/>
        <v>0</v>
      </c>
      <c r="LLY24" s="1"/>
      <c r="LLZ24" s="13">
        <v>1</v>
      </c>
      <c r="LMA24" s="95" t="s">
        <v>62</v>
      </c>
      <c r="LMB24" s="56" t="s">
        <v>31</v>
      </c>
      <c r="LMC24" s="29" t="s">
        <v>32</v>
      </c>
      <c r="LMD24" s="30">
        <v>1</v>
      </c>
      <c r="LME24" s="96">
        <v>0</v>
      </c>
      <c r="LMF24" s="57">
        <f t="shared" ref="LMF24:LMN29" si="519">LMD24*LME24</f>
        <v>0</v>
      </c>
      <c r="LMG24" s="1"/>
      <c r="LMH24" s="13">
        <v>1</v>
      </c>
      <c r="LMI24" s="95" t="s">
        <v>62</v>
      </c>
      <c r="LMJ24" s="56" t="s">
        <v>31</v>
      </c>
      <c r="LMK24" s="29" t="s">
        <v>32</v>
      </c>
      <c r="LML24" s="30">
        <v>1</v>
      </c>
      <c r="LMM24" s="96">
        <v>0</v>
      </c>
      <c r="LMN24" s="57">
        <f t="shared" si="519"/>
        <v>0</v>
      </c>
      <c r="LMO24" s="1"/>
      <c r="LMP24" s="13">
        <v>1</v>
      </c>
      <c r="LMQ24" s="95" t="s">
        <v>62</v>
      </c>
      <c r="LMR24" s="56" t="s">
        <v>31</v>
      </c>
      <c r="LMS24" s="29" t="s">
        <v>32</v>
      </c>
      <c r="LMT24" s="30">
        <v>1</v>
      </c>
      <c r="LMU24" s="96">
        <v>0</v>
      </c>
      <c r="LMV24" s="57">
        <f t="shared" ref="LMV24:LND29" si="520">LMT24*LMU24</f>
        <v>0</v>
      </c>
      <c r="LMW24" s="1"/>
      <c r="LMX24" s="13">
        <v>1</v>
      </c>
      <c r="LMY24" s="95" t="s">
        <v>62</v>
      </c>
      <c r="LMZ24" s="56" t="s">
        <v>31</v>
      </c>
      <c r="LNA24" s="29" t="s">
        <v>32</v>
      </c>
      <c r="LNB24" s="30">
        <v>1</v>
      </c>
      <c r="LNC24" s="96">
        <v>0</v>
      </c>
      <c r="LND24" s="57">
        <f t="shared" si="520"/>
        <v>0</v>
      </c>
      <c r="LNE24" s="1"/>
      <c r="LNF24" s="13">
        <v>1</v>
      </c>
      <c r="LNG24" s="95" t="s">
        <v>62</v>
      </c>
      <c r="LNH24" s="56" t="s">
        <v>31</v>
      </c>
      <c r="LNI24" s="29" t="s">
        <v>32</v>
      </c>
      <c r="LNJ24" s="30">
        <v>1</v>
      </c>
      <c r="LNK24" s="96">
        <v>0</v>
      </c>
      <c r="LNL24" s="57">
        <f t="shared" ref="LNL24:LNT29" si="521">LNJ24*LNK24</f>
        <v>0</v>
      </c>
      <c r="LNM24" s="1"/>
      <c r="LNN24" s="13">
        <v>1</v>
      </c>
      <c r="LNO24" s="95" t="s">
        <v>62</v>
      </c>
      <c r="LNP24" s="56" t="s">
        <v>31</v>
      </c>
      <c r="LNQ24" s="29" t="s">
        <v>32</v>
      </c>
      <c r="LNR24" s="30">
        <v>1</v>
      </c>
      <c r="LNS24" s="96">
        <v>0</v>
      </c>
      <c r="LNT24" s="57">
        <f t="shared" si="521"/>
        <v>0</v>
      </c>
      <c r="LNU24" s="1"/>
      <c r="LNV24" s="13">
        <v>1</v>
      </c>
      <c r="LNW24" s="95" t="s">
        <v>62</v>
      </c>
      <c r="LNX24" s="56" t="s">
        <v>31</v>
      </c>
      <c r="LNY24" s="29" t="s">
        <v>32</v>
      </c>
      <c r="LNZ24" s="30">
        <v>1</v>
      </c>
      <c r="LOA24" s="96">
        <v>0</v>
      </c>
      <c r="LOB24" s="57">
        <f t="shared" ref="LOB24:LOJ29" si="522">LNZ24*LOA24</f>
        <v>0</v>
      </c>
      <c r="LOC24" s="1"/>
      <c r="LOD24" s="13">
        <v>1</v>
      </c>
      <c r="LOE24" s="95" t="s">
        <v>62</v>
      </c>
      <c r="LOF24" s="56" t="s">
        <v>31</v>
      </c>
      <c r="LOG24" s="29" t="s">
        <v>32</v>
      </c>
      <c r="LOH24" s="30">
        <v>1</v>
      </c>
      <c r="LOI24" s="96">
        <v>0</v>
      </c>
      <c r="LOJ24" s="57">
        <f t="shared" si="522"/>
        <v>0</v>
      </c>
      <c r="LOK24" s="1"/>
      <c r="LOL24" s="13">
        <v>1</v>
      </c>
      <c r="LOM24" s="95" t="s">
        <v>62</v>
      </c>
      <c r="LON24" s="56" t="s">
        <v>31</v>
      </c>
      <c r="LOO24" s="29" t="s">
        <v>32</v>
      </c>
      <c r="LOP24" s="30">
        <v>1</v>
      </c>
      <c r="LOQ24" s="96">
        <v>0</v>
      </c>
      <c r="LOR24" s="57">
        <f t="shared" ref="LOR24:LOZ29" si="523">LOP24*LOQ24</f>
        <v>0</v>
      </c>
      <c r="LOS24" s="1"/>
      <c r="LOT24" s="13">
        <v>1</v>
      </c>
      <c r="LOU24" s="95" t="s">
        <v>62</v>
      </c>
      <c r="LOV24" s="56" t="s">
        <v>31</v>
      </c>
      <c r="LOW24" s="29" t="s">
        <v>32</v>
      </c>
      <c r="LOX24" s="30">
        <v>1</v>
      </c>
      <c r="LOY24" s="96">
        <v>0</v>
      </c>
      <c r="LOZ24" s="57">
        <f t="shared" si="523"/>
        <v>0</v>
      </c>
      <c r="LPA24" s="1"/>
      <c r="LPB24" s="13">
        <v>1</v>
      </c>
      <c r="LPC24" s="95" t="s">
        <v>62</v>
      </c>
      <c r="LPD24" s="56" t="s">
        <v>31</v>
      </c>
      <c r="LPE24" s="29" t="s">
        <v>32</v>
      </c>
      <c r="LPF24" s="30">
        <v>1</v>
      </c>
      <c r="LPG24" s="96">
        <v>0</v>
      </c>
      <c r="LPH24" s="57">
        <f t="shared" ref="LPH24:LPP29" si="524">LPF24*LPG24</f>
        <v>0</v>
      </c>
      <c r="LPI24" s="1"/>
      <c r="LPJ24" s="13">
        <v>1</v>
      </c>
      <c r="LPK24" s="95" t="s">
        <v>62</v>
      </c>
      <c r="LPL24" s="56" t="s">
        <v>31</v>
      </c>
      <c r="LPM24" s="29" t="s">
        <v>32</v>
      </c>
      <c r="LPN24" s="30">
        <v>1</v>
      </c>
      <c r="LPO24" s="96">
        <v>0</v>
      </c>
      <c r="LPP24" s="57">
        <f t="shared" si="524"/>
        <v>0</v>
      </c>
      <c r="LPQ24" s="1"/>
      <c r="LPR24" s="13">
        <v>1</v>
      </c>
      <c r="LPS24" s="95" t="s">
        <v>62</v>
      </c>
      <c r="LPT24" s="56" t="s">
        <v>31</v>
      </c>
      <c r="LPU24" s="29" t="s">
        <v>32</v>
      </c>
      <c r="LPV24" s="30">
        <v>1</v>
      </c>
      <c r="LPW24" s="96">
        <v>0</v>
      </c>
      <c r="LPX24" s="57">
        <f t="shared" ref="LPX24:LQF29" si="525">LPV24*LPW24</f>
        <v>0</v>
      </c>
      <c r="LPY24" s="1"/>
      <c r="LPZ24" s="13">
        <v>1</v>
      </c>
      <c r="LQA24" s="95" t="s">
        <v>62</v>
      </c>
      <c r="LQB24" s="56" t="s">
        <v>31</v>
      </c>
      <c r="LQC24" s="29" t="s">
        <v>32</v>
      </c>
      <c r="LQD24" s="30">
        <v>1</v>
      </c>
      <c r="LQE24" s="96">
        <v>0</v>
      </c>
      <c r="LQF24" s="57">
        <f t="shared" si="525"/>
        <v>0</v>
      </c>
      <c r="LQG24" s="1"/>
      <c r="LQH24" s="13">
        <v>1</v>
      </c>
      <c r="LQI24" s="95" t="s">
        <v>62</v>
      </c>
      <c r="LQJ24" s="56" t="s">
        <v>31</v>
      </c>
      <c r="LQK24" s="29" t="s">
        <v>32</v>
      </c>
      <c r="LQL24" s="30">
        <v>1</v>
      </c>
      <c r="LQM24" s="96">
        <v>0</v>
      </c>
      <c r="LQN24" s="57">
        <f t="shared" ref="LQN24:LQV29" si="526">LQL24*LQM24</f>
        <v>0</v>
      </c>
      <c r="LQO24" s="1"/>
      <c r="LQP24" s="13">
        <v>1</v>
      </c>
      <c r="LQQ24" s="95" t="s">
        <v>62</v>
      </c>
      <c r="LQR24" s="56" t="s">
        <v>31</v>
      </c>
      <c r="LQS24" s="29" t="s">
        <v>32</v>
      </c>
      <c r="LQT24" s="30">
        <v>1</v>
      </c>
      <c r="LQU24" s="96">
        <v>0</v>
      </c>
      <c r="LQV24" s="57">
        <f t="shared" si="526"/>
        <v>0</v>
      </c>
      <c r="LQW24" s="1"/>
      <c r="LQX24" s="13">
        <v>1</v>
      </c>
      <c r="LQY24" s="95" t="s">
        <v>62</v>
      </c>
      <c r="LQZ24" s="56" t="s">
        <v>31</v>
      </c>
      <c r="LRA24" s="29" t="s">
        <v>32</v>
      </c>
      <c r="LRB24" s="30">
        <v>1</v>
      </c>
      <c r="LRC24" s="96">
        <v>0</v>
      </c>
      <c r="LRD24" s="57">
        <f t="shared" ref="LRD24:LRL29" si="527">LRB24*LRC24</f>
        <v>0</v>
      </c>
      <c r="LRE24" s="1"/>
      <c r="LRF24" s="13">
        <v>1</v>
      </c>
      <c r="LRG24" s="95" t="s">
        <v>62</v>
      </c>
      <c r="LRH24" s="56" t="s">
        <v>31</v>
      </c>
      <c r="LRI24" s="29" t="s">
        <v>32</v>
      </c>
      <c r="LRJ24" s="30">
        <v>1</v>
      </c>
      <c r="LRK24" s="96">
        <v>0</v>
      </c>
      <c r="LRL24" s="57">
        <f t="shared" si="527"/>
        <v>0</v>
      </c>
      <c r="LRM24" s="1"/>
      <c r="LRN24" s="13">
        <v>1</v>
      </c>
      <c r="LRO24" s="95" t="s">
        <v>62</v>
      </c>
      <c r="LRP24" s="56" t="s">
        <v>31</v>
      </c>
      <c r="LRQ24" s="29" t="s">
        <v>32</v>
      </c>
      <c r="LRR24" s="30">
        <v>1</v>
      </c>
      <c r="LRS24" s="96">
        <v>0</v>
      </c>
      <c r="LRT24" s="57">
        <f t="shared" ref="LRT24:LSB29" si="528">LRR24*LRS24</f>
        <v>0</v>
      </c>
      <c r="LRU24" s="1"/>
      <c r="LRV24" s="13">
        <v>1</v>
      </c>
      <c r="LRW24" s="95" t="s">
        <v>62</v>
      </c>
      <c r="LRX24" s="56" t="s">
        <v>31</v>
      </c>
      <c r="LRY24" s="29" t="s">
        <v>32</v>
      </c>
      <c r="LRZ24" s="30">
        <v>1</v>
      </c>
      <c r="LSA24" s="96">
        <v>0</v>
      </c>
      <c r="LSB24" s="57">
        <f t="shared" si="528"/>
        <v>0</v>
      </c>
      <c r="LSC24" s="1"/>
      <c r="LSD24" s="13">
        <v>1</v>
      </c>
      <c r="LSE24" s="95" t="s">
        <v>62</v>
      </c>
      <c r="LSF24" s="56" t="s">
        <v>31</v>
      </c>
      <c r="LSG24" s="29" t="s">
        <v>32</v>
      </c>
      <c r="LSH24" s="30">
        <v>1</v>
      </c>
      <c r="LSI24" s="96">
        <v>0</v>
      </c>
      <c r="LSJ24" s="57">
        <f t="shared" ref="LSJ24:LSR29" si="529">LSH24*LSI24</f>
        <v>0</v>
      </c>
      <c r="LSK24" s="1"/>
      <c r="LSL24" s="13">
        <v>1</v>
      </c>
      <c r="LSM24" s="95" t="s">
        <v>62</v>
      </c>
      <c r="LSN24" s="56" t="s">
        <v>31</v>
      </c>
      <c r="LSO24" s="29" t="s">
        <v>32</v>
      </c>
      <c r="LSP24" s="30">
        <v>1</v>
      </c>
      <c r="LSQ24" s="96">
        <v>0</v>
      </c>
      <c r="LSR24" s="57">
        <f t="shared" si="529"/>
        <v>0</v>
      </c>
      <c r="LSS24" s="1"/>
      <c r="LST24" s="13">
        <v>1</v>
      </c>
      <c r="LSU24" s="95" t="s">
        <v>62</v>
      </c>
      <c r="LSV24" s="56" t="s">
        <v>31</v>
      </c>
      <c r="LSW24" s="29" t="s">
        <v>32</v>
      </c>
      <c r="LSX24" s="30">
        <v>1</v>
      </c>
      <c r="LSY24" s="96">
        <v>0</v>
      </c>
      <c r="LSZ24" s="57">
        <f t="shared" ref="LSZ24:LTH29" si="530">LSX24*LSY24</f>
        <v>0</v>
      </c>
      <c r="LTA24" s="1"/>
      <c r="LTB24" s="13">
        <v>1</v>
      </c>
      <c r="LTC24" s="95" t="s">
        <v>62</v>
      </c>
      <c r="LTD24" s="56" t="s">
        <v>31</v>
      </c>
      <c r="LTE24" s="29" t="s">
        <v>32</v>
      </c>
      <c r="LTF24" s="30">
        <v>1</v>
      </c>
      <c r="LTG24" s="96">
        <v>0</v>
      </c>
      <c r="LTH24" s="57">
        <f t="shared" si="530"/>
        <v>0</v>
      </c>
      <c r="LTI24" s="1"/>
      <c r="LTJ24" s="13">
        <v>1</v>
      </c>
      <c r="LTK24" s="95" t="s">
        <v>62</v>
      </c>
      <c r="LTL24" s="56" t="s">
        <v>31</v>
      </c>
      <c r="LTM24" s="29" t="s">
        <v>32</v>
      </c>
      <c r="LTN24" s="30">
        <v>1</v>
      </c>
      <c r="LTO24" s="96">
        <v>0</v>
      </c>
      <c r="LTP24" s="57">
        <f t="shared" ref="LTP24:LTX29" si="531">LTN24*LTO24</f>
        <v>0</v>
      </c>
      <c r="LTQ24" s="1"/>
      <c r="LTR24" s="13">
        <v>1</v>
      </c>
      <c r="LTS24" s="95" t="s">
        <v>62</v>
      </c>
      <c r="LTT24" s="56" t="s">
        <v>31</v>
      </c>
      <c r="LTU24" s="29" t="s">
        <v>32</v>
      </c>
      <c r="LTV24" s="30">
        <v>1</v>
      </c>
      <c r="LTW24" s="96">
        <v>0</v>
      </c>
      <c r="LTX24" s="57">
        <f t="shared" si="531"/>
        <v>0</v>
      </c>
      <c r="LTY24" s="1"/>
      <c r="LTZ24" s="13">
        <v>1</v>
      </c>
      <c r="LUA24" s="95" t="s">
        <v>62</v>
      </c>
      <c r="LUB24" s="56" t="s">
        <v>31</v>
      </c>
      <c r="LUC24" s="29" t="s">
        <v>32</v>
      </c>
      <c r="LUD24" s="30">
        <v>1</v>
      </c>
      <c r="LUE24" s="96">
        <v>0</v>
      </c>
      <c r="LUF24" s="57">
        <f t="shared" ref="LUF24:LUN29" si="532">LUD24*LUE24</f>
        <v>0</v>
      </c>
      <c r="LUG24" s="1"/>
      <c r="LUH24" s="13">
        <v>1</v>
      </c>
      <c r="LUI24" s="95" t="s">
        <v>62</v>
      </c>
      <c r="LUJ24" s="56" t="s">
        <v>31</v>
      </c>
      <c r="LUK24" s="29" t="s">
        <v>32</v>
      </c>
      <c r="LUL24" s="30">
        <v>1</v>
      </c>
      <c r="LUM24" s="96">
        <v>0</v>
      </c>
      <c r="LUN24" s="57">
        <f t="shared" si="532"/>
        <v>0</v>
      </c>
      <c r="LUO24" s="1"/>
      <c r="LUP24" s="13">
        <v>1</v>
      </c>
      <c r="LUQ24" s="95" t="s">
        <v>62</v>
      </c>
      <c r="LUR24" s="56" t="s">
        <v>31</v>
      </c>
      <c r="LUS24" s="29" t="s">
        <v>32</v>
      </c>
      <c r="LUT24" s="30">
        <v>1</v>
      </c>
      <c r="LUU24" s="96">
        <v>0</v>
      </c>
      <c r="LUV24" s="57">
        <f t="shared" ref="LUV24:LVD29" si="533">LUT24*LUU24</f>
        <v>0</v>
      </c>
      <c r="LUW24" s="1"/>
      <c r="LUX24" s="13">
        <v>1</v>
      </c>
      <c r="LUY24" s="95" t="s">
        <v>62</v>
      </c>
      <c r="LUZ24" s="56" t="s">
        <v>31</v>
      </c>
      <c r="LVA24" s="29" t="s">
        <v>32</v>
      </c>
      <c r="LVB24" s="30">
        <v>1</v>
      </c>
      <c r="LVC24" s="96">
        <v>0</v>
      </c>
      <c r="LVD24" s="57">
        <f t="shared" si="533"/>
        <v>0</v>
      </c>
      <c r="LVE24" s="1"/>
      <c r="LVF24" s="13">
        <v>1</v>
      </c>
      <c r="LVG24" s="95" t="s">
        <v>62</v>
      </c>
      <c r="LVH24" s="56" t="s">
        <v>31</v>
      </c>
      <c r="LVI24" s="29" t="s">
        <v>32</v>
      </c>
      <c r="LVJ24" s="30">
        <v>1</v>
      </c>
      <c r="LVK24" s="96">
        <v>0</v>
      </c>
      <c r="LVL24" s="57">
        <f t="shared" ref="LVL24:LVT29" si="534">LVJ24*LVK24</f>
        <v>0</v>
      </c>
      <c r="LVM24" s="1"/>
      <c r="LVN24" s="13">
        <v>1</v>
      </c>
      <c r="LVO24" s="95" t="s">
        <v>62</v>
      </c>
      <c r="LVP24" s="56" t="s">
        <v>31</v>
      </c>
      <c r="LVQ24" s="29" t="s">
        <v>32</v>
      </c>
      <c r="LVR24" s="30">
        <v>1</v>
      </c>
      <c r="LVS24" s="96">
        <v>0</v>
      </c>
      <c r="LVT24" s="57">
        <f t="shared" si="534"/>
        <v>0</v>
      </c>
      <c r="LVU24" s="1"/>
      <c r="LVV24" s="13">
        <v>1</v>
      </c>
      <c r="LVW24" s="95" t="s">
        <v>62</v>
      </c>
      <c r="LVX24" s="56" t="s">
        <v>31</v>
      </c>
      <c r="LVY24" s="29" t="s">
        <v>32</v>
      </c>
      <c r="LVZ24" s="30">
        <v>1</v>
      </c>
      <c r="LWA24" s="96">
        <v>0</v>
      </c>
      <c r="LWB24" s="57">
        <f t="shared" ref="LWB24:LWJ29" si="535">LVZ24*LWA24</f>
        <v>0</v>
      </c>
      <c r="LWC24" s="1"/>
      <c r="LWD24" s="13">
        <v>1</v>
      </c>
      <c r="LWE24" s="95" t="s">
        <v>62</v>
      </c>
      <c r="LWF24" s="56" t="s">
        <v>31</v>
      </c>
      <c r="LWG24" s="29" t="s">
        <v>32</v>
      </c>
      <c r="LWH24" s="30">
        <v>1</v>
      </c>
      <c r="LWI24" s="96">
        <v>0</v>
      </c>
      <c r="LWJ24" s="57">
        <f t="shared" si="535"/>
        <v>0</v>
      </c>
      <c r="LWK24" s="1"/>
      <c r="LWL24" s="13">
        <v>1</v>
      </c>
      <c r="LWM24" s="95" t="s">
        <v>62</v>
      </c>
      <c r="LWN24" s="56" t="s">
        <v>31</v>
      </c>
      <c r="LWO24" s="29" t="s">
        <v>32</v>
      </c>
      <c r="LWP24" s="30">
        <v>1</v>
      </c>
      <c r="LWQ24" s="96">
        <v>0</v>
      </c>
      <c r="LWR24" s="57">
        <f t="shared" ref="LWR24:LWZ29" si="536">LWP24*LWQ24</f>
        <v>0</v>
      </c>
      <c r="LWS24" s="1"/>
      <c r="LWT24" s="13">
        <v>1</v>
      </c>
      <c r="LWU24" s="95" t="s">
        <v>62</v>
      </c>
      <c r="LWV24" s="56" t="s">
        <v>31</v>
      </c>
      <c r="LWW24" s="29" t="s">
        <v>32</v>
      </c>
      <c r="LWX24" s="30">
        <v>1</v>
      </c>
      <c r="LWY24" s="96">
        <v>0</v>
      </c>
      <c r="LWZ24" s="57">
        <f t="shared" si="536"/>
        <v>0</v>
      </c>
      <c r="LXA24" s="1"/>
      <c r="LXB24" s="13">
        <v>1</v>
      </c>
      <c r="LXC24" s="95" t="s">
        <v>62</v>
      </c>
      <c r="LXD24" s="56" t="s">
        <v>31</v>
      </c>
      <c r="LXE24" s="29" t="s">
        <v>32</v>
      </c>
      <c r="LXF24" s="30">
        <v>1</v>
      </c>
      <c r="LXG24" s="96">
        <v>0</v>
      </c>
      <c r="LXH24" s="57">
        <f t="shared" ref="LXH24:LXP29" si="537">LXF24*LXG24</f>
        <v>0</v>
      </c>
      <c r="LXI24" s="1"/>
      <c r="LXJ24" s="13">
        <v>1</v>
      </c>
      <c r="LXK24" s="95" t="s">
        <v>62</v>
      </c>
      <c r="LXL24" s="56" t="s">
        <v>31</v>
      </c>
      <c r="LXM24" s="29" t="s">
        <v>32</v>
      </c>
      <c r="LXN24" s="30">
        <v>1</v>
      </c>
      <c r="LXO24" s="96">
        <v>0</v>
      </c>
      <c r="LXP24" s="57">
        <f t="shared" si="537"/>
        <v>0</v>
      </c>
      <c r="LXQ24" s="1"/>
      <c r="LXR24" s="13">
        <v>1</v>
      </c>
      <c r="LXS24" s="95" t="s">
        <v>62</v>
      </c>
      <c r="LXT24" s="56" t="s">
        <v>31</v>
      </c>
      <c r="LXU24" s="29" t="s">
        <v>32</v>
      </c>
      <c r="LXV24" s="30">
        <v>1</v>
      </c>
      <c r="LXW24" s="96">
        <v>0</v>
      </c>
      <c r="LXX24" s="57">
        <f t="shared" ref="LXX24:LYF29" si="538">LXV24*LXW24</f>
        <v>0</v>
      </c>
      <c r="LXY24" s="1"/>
      <c r="LXZ24" s="13">
        <v>1</v>
      </c>
      <c r="LYA24" s="95" t="s">
        <v>62</v>
      </c>
      <c r="LYB24" s="56" t="s">
        <v>31</v>
      </c>
      <c r="LYC24" s="29" t="s">
        <v>32</v>
      </c>
      <c r="LYD24" s="30">
        <v>1</v>
      </c>
      <c r="LYE24" s="96">
        <v>0</v>
      </c>
      <c r="LYF24" s="57">
        <f t="shared" si="538"/>
        <v>0</v>
      </c>
      <c r="LYG24" s="1"/>
      <c r="LYH24" s="13">
        <v>1</v>
      </c>
      <c r="LYI24" s="95" t="s">
        <v>62</v>
      </c>
      <c r="LYJ24" s="56" t="s">
        <v>31</v>
      </c>
      <c r="LYK24" s="29" t="s">
        <v>32</v>
      </c>
      <c r="LYL24" s="30">
        <v>1</v>
      </c>
      <c r="LYM24" s="96">
        <v>0</v>
      </c>
      <c r="LYN24" s="57">
        <f t="shared" ref="LYN24:LYV29" si="539">LYL24*LYM24</f>
        <v>0</v>
      </c>
      <c r="LYO24" s="1"/>
      <c r="LYP24" s="13">
        <v>1</v>
      </c>
      <c r="LYQ24" s="95" t="s">
        <v>62</v>
      </c>
      <c r="LYR24" s="56" t="s">
        <v>31</v>
      </c>
      <c r="LYS24" s="29" t="s">
        <v>32</v>
      </c>
      <c r="LYT24" s="30">
        <v>1</v>
      </c>
      <c r="LYU24" s="96">
        <v>0</v>
      </c>
      <c r="LYV24" s="57">
        <f t="shared" si="539"/>
        <v>0</v>
      </c>
      <c r="LYW24" s="1"/>
      <c r="LYX24" s="13">
        <v>1</v>
      </c>
      <c r="LYY24" s="95" t="s">
        <v>62</v>
      </c>
      <c r="LYZ24" s="56" t="s">
        <v>31</v>
      </c>
      <c r="LZA24" s="29" t="s">
        <v>32</v>
      </c>
      <c r="LZB24" s="30">
        <v>1</v>
      </c>
      <c r="LZC24" s="96">
        <v>0</v>
      </c>
      <c r="LZD24" s="57">
        <f t="shared" ref="LZD24:LZL29" si="540">LZB24*LZC24</f>
        <v>0</v>
      </c>
      <c r="LZE24" s="1"/>
      <c r="LZF24" s="13">
        <v>1</v>
      </c>
      <c r="LZG24" s="95" t="s">
        <v>62</v>
      </c>
      <c r="LZH24" s="56" t="s">
        <v>31</v>
      </c>
      <c r="LZI24" s="29" t="s">
        <v>32</v>
      </c>
      <c r="LZJ24" s="30">
        <v>1</v>
      </c>
      <c r="LZK24" s="96">
        <v>0</v>
      </c>
      <c r="LZL24" s="57">
        <f t="shared" si="540"/>
        <v>0</v>
      </c>
      <c r="LZM24" s="1"/>
      <c r="LZN24" s="13">
        <v>1</v>
      </c>
      <c r="LZO24" s="95" t="s">
        <v>62</v>
      </c>
      <c r="LZP24" s="56" t="s">
        <v>31</v>
      </c>
      <c r="LZQ24" s="29" t="s">
        <v>32</v>
      </c>
      <c r="LZR24" s="30">
        <v>1</v>
      </c>
      <c r="LZS24" s="96">
        <v>0</v>
      </c>
      <c r="LZT24" s="57">
        <f t="shared" ref="LZT24:MAB29" si="541">LZR24*LZS24</f>
        <v>0</v>
      </c>
      <c r="LZU24" s="1"/>
      <c r="LZV24" s="13">
        <v>1</v>
      </c>
      <c r="LZW24" s="95" t="s">
        <v>62</v>
      </c>
      <c r="LZX24" s="56" t="s">
        <v>31</v>
      </c>
      <c r="LZY24" s="29" t="s">
        <v>32</v>
      </c>
      <c r="LZZ24" s="30">
        <v>1</v>
      </c>
      <c r="MAA24" s="96">
        <v>0</v>
      </c>
      <c r="MAB24" s="57">
        <f t="shared" si="541"/>
        <v>0</v>
      </c>
      <c r="MAC24" s="1"/>
      <c r="MAD24" s="13">
        <v>1</v>
      </c>
      <c r="MAE24" s="95" t="s">
        <v>62</v>
      </c>
      <c r="MAF24" s="56" t="s">
        <v>31</v>
      </c>
      <c r="MAG24" s="29" t="s">
        <v>32</v>
      </c>
      <c r="MAH24" s="30">
        <v>1</v>
      </c>
      <c r="MAI24" s="96">
        <v>0</v>
      </c>
      <c r="MAJ24" s="57">
        <f t="shared" ref="MAJ24:MAR29" si="542">MAH24*MAI24</f>
        <v>0</v>
      </c>
      <c r="MAK24" s="1"/>
      <c r="MAL24" s="13">
        <v>1</v>
      </c>
      <c r="MAM24" s="95" t="s">
        <v>62</v>
      </c>
      <c r="MAN24" s="56" t="s">
        <v>31</v>
      </c>
      <c r="MAO24" s="29" t="s">
        <v>32</v>
      </c>
      <c r="MAP24" s="30">
        <v>1</v>
      </c>
      <c r="MAQ24" s="96">
        <v>0</v>
      </c>
      <c r="MAR24" s="57">
        <f t="shared" si="542"/>
        <v>0</v>
      </c>
      <c r="MAS24" s="1"/>
      <c r="MAT24" s="13">
        <v>1</v>
      </c>
      <c r="MAU24" s="95" t="s">
        <v>62</v>
      </c>
      <c r="MAV24" s="56" t="s">
        <v>31</v>
      </c>
      <c r="MAW24" s="29" t="s">
        <v>32</v>
      </c>
      <c r="MAX24" s="30">
        <v>1</v>
      </c>
      <c r="MAY24" s="96">
        <v>0</v>
      </c>
      <c r="MAZ24" s="57">
        <f t="shared" ref="MAZ24:MBH29" si="543">MAX24*MAY24</f>
        <v>0</v>
      </c>
      <c r="MBA24" s="1"/>
      <c r="MBB24" s="13">
        <v>1</v>
      </c>
      <c r="MBC24" s="95" t="s">
        <v>62</v>
      </c>
      <c r="MBD24" s="56" t="s">
        <v>31</v>
      </c>
      <c r="MBE24" s="29" t="s">
        <v>32</v>
      </c>
      <c r="MBF24" s="30">
        <v>1</v>
      </c>
      <c r="MBG24" s="96">
        <v>0</v>
      </c>
      <c r="MBH24" s="57">
        <f t="shared" si="543"/>
        <v>0</v>
      </c>
      <c r="MBI24" s="1"/>
      <c r="MBJ24" s="13">
        <v>1</v>
      </c>
      <c r="MBK24" s="95" t="s">
        <v>62</v>
      </c>
      <c r="MBL24" s="56" t="s">
        <v>31</v>
      </c>
      <c r="MBM24" s="29" t="s">
        <v>32</v>
      </c>
      <c r="MBN24" s="30">
        <v>1</v>
      </c>
      <c r="MBO24" s="96">
        <v>0</v>
      </c>
      <c r="MBP24" s="57">
        <f t="shared" ref="MBP24:MBX29" si="544">MBN24*MBO24</f>
        <v>0</v>
      </c>
      <c r="MBQ24" s="1"/>
      <c r="MBR24" s="13">
        <v>1</v>
      </c>
      <c r="MBS24" s="95" t="s">
        <v>62</v>
      </c>
      <c r="MBT24" s="56" t="s">
        <v>31</v>
      </c>
      <c r="MBU24" s="29" t="s">
        <v>32</v>
      </c>
      <c r="MBV24" s="30">
        <v>1</v>
      </c>
      <c r="MBW24" s="96">
        <v>0</v>
      </c>
      <c r="MBX24" s="57">
        <f t="shared" si="544"/>
        <v>0</v>
      </c>
      <c r="MBY24" s="1"/>
      <c r="MBZ24" s="13">
        <v>1</v>
      </c>
      <c r="MCA24" s="95" t="s">
        <v>62</v>
      </c>
      <c r="MCB24" s="56" t="s">
        <v>31</v>
      </c>
      <c r="MCC24" s="29" t="s">
        <v>32</v>
      </c>
      <c r="MCD24" s="30">
        <v>1</v>
      </c>
      <c r="MCE24" s="96">
        <v>0</v>
      </c>
      <c r="MCF24" s="57">
        <f t="shared" ref="MCF24:MCN29" si="545">MCD24*MCE24</f>
        <v>0</v>
      </c>
      <c r="MCG24" s="1"/>
      <c r="MCH24" s="13">
        <v>1</v>
      </c>
      <c r="MCI24" s="95" t="s">
        <v>62</v>
      </c>
      <c r="MCJ24" s="56" t="s">
        <v>31</v>
      </c>
      <c r="MCK24" s="29" t="s">
        <v>32</v>
      </c>
      <c r="MCL24" s="30">
        <v>1</v>
      </c>
      <c r="MCM24" s="96">
        <v>0</v>
      </c>
      <c r="MCN24" s="57">
        <f t="shared" si="545"/>
        <v>0</v>
      </c>
      <c r="MCO24" s="1"/>
      <c r="MCP24" s="13">
        <v>1</v>
      </c>
      <c r="MCQ24" s="95" t="s">
        <v>62</v>
      </c>
      <c r="MCR24" s="56" t="s">
        <v>31</v>
      </c>
      <c r="MCS24" s="29" t="s">
        <v>32</v>
      </c>
      <c r="MCT24" s="30">
        <v>1</v>
      </c>
      <c r="MCU24" s="96">
        <v>0</v>
      </c>
      <c r="MCV24" s="57">
        <f t="shared" ref="MCV24:MDD29" si="546">MCT24*MCU24</f>
        <v>0</v>
      </c>
      <c r="MCW24" s="1"/>
      <c r="MCX24" s="13">
        <v>1</v>
      </c>
      <c r="MCY24" s="95" t="s">
        <v>62</v>
      </c>
      <c r="MCZ24" s="56" t="s">
        <v>31</v>
      </c>
      <c r="MDA24" s="29" t="s">
        <v>32</v>
      </c>
      <c r="MDB24" s="30">
        <v>1</v>
      </c>
      <c r="MDC24" s="96">
        <v>0</v>
      </c>
      <c r="MDD24" s="57">
        <f t="shared" si="546"/>
        <v>0</v>
      </c>
      <c r="MDE24" s="1"/>
      <c r="MDF24" s="13">
        <v>1</v>
      </c>
      <c r="MDG24" s="95" t="s">
        <v>62</v>
      </c>
      <c r="MDH24" s="56" t="s">
        <v>31</v>
      </c>
      <c r="MDI24" s="29" t="s">
        <v>32</v>
      </c>
      <c r="MDJ24" s="30">
        <v>1</v>
      </c>
      <c r="MDK24" s="96">
        <v>0</v>
      </c>
      <c r="MDL24" s="57">
        <f t="shared" ref="MDL24:MDT29" si="547">MDJ24*MDK24</f>
        <v>0</v>
      </c>
      <c r="MDM24" s="1"/>
      <c r="MDN24" s="13">
        <v>1</v>
      </c>
      <c r="MDO24" s="95" t="s">
        <v>62</v>
      </c>
      <c r="MDP24" s="56" t="s">
        <v>31</v>
      </c>
      <c r="MDQ24" s="29" t="s">
        <v>32</v>
      </c>
      <c r="MDR24" s="30">
        <v>1</v>
      </c>
      <c r="MDS24" s="96">
        <v>0</v>
      </c>
      <c r="MDT24" s="57">
        <f t="shared" si="547"/>
        <v>0</v>
      </c>
      <c r="MDU24" s="1"/>
      <c r="MDV24" s="13">
        <v>1</v>
      </c>
      <c r="MDW24" s="95" t="s">
        <v>62</v>
      </c>
      <c r="MDX24" s="56" t="s">
        <v>31</v>
      </c>
      <c r="MDY24" s="29" t="s">
        <v>32</v>
      </c>
      <c r="MDZ24" s="30">
        <v>1</v>
      </c>
      <c r="MEA24" s="96">
        <v>0</v>
      </c>
      <c r="MEB24" s="57">
        <f t="shared" ref="MEB24:MEJ29" si="548">MDZ24*MEA24</f>
        <v>0</v>
      </c>
      <c r="MEC24" s="1"/>
      <c r="MED24" s="13">
        <v>1</v>
      </c>
      <c r="MEE24" s="95" t="s">
        <v>62</v>
      </c>
      <c r="MEF24" s="56" t="s">
        <v>31</v>
      </c>
      <c r="MEG24" s="29" t="s">
        <v>32</v>
      </c>
      <c r="MEH24" s="30">
        <v>1</v>
      </c>
      <c r="MEI24" s="96">
        <v>0</v>
      </c>
      <c r="MEJ24" s="57">
        <f t="shared" si="548"/>
        <v>0</v>
      </c>
      <c r="MEK24" s="1"/>
      <c r="MEL24" s="13">
        <v>1</v>
      </c>
      <c r="MEM24" s="95" t="s">
        <v>62</v>
      </c>
      <c r="MEN24" s="56" t="s">
        <v>31</v>
      </c>
      <c r="MEO24" s="29" t="s">
        <v>32</v>
      </c>
      <c r="MEP24" s="30">
        <v>1</v>
      </c>
      <c r="MEQ24" s="96">
        <v>0</v>
      </c>
      <c r="MER24" s="57">
        <f t="shared" ref="MER24:MEZ29" si="549">MEP24*MEQ24</f>
        <v>0</v>
      </c>
      <c r="MES24" s="1"/>
      <c r="MET24" s="13">
        <v>1</v>
      </c>
      <c r="MEU24" s="95" t="s">
        <v>62</v>
      </c>
      <c r="MEV24" s="56" t="s">
        <v>31</v>
      </c>
      <c r="MEW24" s="29" t="s">
        <v>32</v>
      </c>
      <c r="MEX24" s="30">
        <v>1</v>
      </c>
      <c r="MEY24" s="96">
        <v>0</v>
      </c>
      <c r="MEZ24" s="57">
        <f t="shared" si="549"/>
        <v>0</v>
      </c>
      <c r="MFA24" s="1"/>
      <c r="MFB24" s="13">
        <v>1</v>
      </c>
      <c r="MFC24" s="95" t="s">
        <v>62</v>
      </c>
      <c r="MFD24" s="56" t="s">
        <v>31</v>
      </c>
      <c r="MFE24" s="29" t="s">
        <v>32</v>
      </c>
      <c r="MFF24" s="30">
        <v>1</v>
      </c>
      <c r="MFG24" s="96">
        <v>0</v>
      </c>
      <c r="MFH24" s="57">
        <f t="shared" ref="MFH24:MFP29" si="550">MFF24*MFG24</f>
        <v>0</v>
      </c>
      <c r="MFI24" s="1"/>
      <c r="MFJ24" s="13">
        <v>1</v>
      </c>
      <c r="MFK24" s="95" t="s">
        <v>62</v>
      </c>
      <c r="MFL24" s="56" t="s">
        <v>31</v>
      </c>
      <c r="MFM24" s="29" t="s">
        <v>32</v>
      </c>
      <c r="MFN24" s="30">
        <v>1</v>
      </c>
      <c r="MFO24" s="96">
        <v>0</v>
      </c>
      <c r="MFP24" s="57">
        <f t="shared" si="550"/>
        <v>0</v>
      </c>
      <c r="MFQ24" s="1"/>
      <c r="MFR24" s="13">
        <v>1</v>
      </c>
      <c r="MFS24" s="95" t="s">
        <v>62</v>
      </c>
      <c r="MFT24" s="56" t="s">
        <v>31</v>
      </c>
      <c r="MFU24" s="29" t="s">
        <v>32</v>
      </c>
      <c r="MFV24" s="30">
        <v>1</v>
      </c>
      <c r="MFW24" s="96">
        <v>0</v>
      </c>
      <c r="MFX24" s="57">
        <f t="shared" ref="MFX24:MGF29" si="551">MFV24*MFW24</f>
        <v>0</v>
      </c>
      <c r="MFY24" s="1"/>
      <c r="MFZ24" s="13">
        <v>1</v>
      </c>
      <c r="MGA24" s="95" t="s">
        <v>62</v>
      </c>
      <c r="MGB24" s="56" t="s">
        <v>31</v>
      </c>
      <c r="MGC24" s="29" t="s">
        <v>32</v>
      </c>
      <c r="MGD24" s="30">
        <v>1</v>
      </c>
      <c r="MGE24" s="96">
        <v>0</v>
      </c>
      <c r="MGF24" s="57">
        <f t="shared" si="551"/>
        <v>0</v>
      </c>
      <c r="MGG24" s="1"/>
      <c r="MGH24" s="13">
        <v>1</v>
      </c>
      <c r="MGI24" s="95" t="s">
        <v>62</v>
      </c>
      <c r="MGJ24" s="56" t="s">
        <v>31</v>
      </c>
      <c r="MGK24" s="29" t="s">
        <v>32</v>
      </c>
      <c r="MGL24" s="30">
        <v>1</v>
      </c>
      <c r="MGM24" s="96">
        <v>0</v>
      </c>
      <c r="MGN24" s="57">
        <f t="shared" ref="MGN24:MGV29" si="552">MGL24*MGM24</f>
        <v>0</v>
      </c>
      <c r="MGO24" s="1"/>
      <c r="MGP24" s="13">
        <v>1</v>
      </c>
      <c r="MGQ24" s="95" t="s">
        <v>62</v>
      </c>
      <c r="MGR24" s="56" t="s">
        <v>31</v>
      </c>
      <c r="MGS24" s="29" t="s">
        <v>32</v>
      </c>
      <c r="MGT24" s="30">
        <v>1</v>
      </c>
      <c r="MGU24" s="96">
        <v>0</v>
      </c>
      <c r="MGV24" s="57">
        <f t="shared" si="552"/>
        <v>0</v>
      </c>
      <c r="MGW24" s="1"/>
      <c r="MGX24" s="13">
        <v>1</v>
      </c>
      <c r="MGY24" s="95" t="s">
        <v>62</v>
      </c>
      <c r="MGZ24" s="56" t="s">
        <v>31</v>
      </c>
      <c r="MHA24" s="29" t="s">
        <v>32</v>
      </c>
      <c r="MHB24" s="30">
        <v>1</v>
      </c>
      <c r="MHC24" s="96">
        <v>0</v>
      </c>
      <c r="MHD24" s="57">
        <f t="shared" ref="MHD24:MHL29" si="553">MHB24*MHC24</f>
        <v>0</v>
      </c>
      <c r="MHE24" s="1"/>
      <c r="MHF24" s="13">
        <v>1</v>
      </c>
      <c r="MHG24" s="95" t="s">
        <v>62</v>
      </c>
      <c r="MHH24" s="56" t="s">
        <v>31</v>
      </c>
      <c r="MHI24" s="29" t="s">
        <v>32</v>
      </c>
      <c r="MHJ24" s="30">
        <v>1</v>
      </c>
      <c r="MHK24" s="96">
        <v>0</v>
      </c>
      <c r="MHL24" s="57">
        <f t="shared" si="553"/>
        <v>0</v>
      </c>
      <c r="MHM24" s="1"/>
      <c r="MHN24" s="13">
        <v>1</v>
      </c>
      <c r="MHO24" s="95" t="s">
        <v>62</v>
      </c>
      <c r="MHP24" s="56" t="s">
        <v>31</v>
      </c>
      <c r="MHQ24" s="29" t="s">
        <v>32</v>
      </c>
      <c r="MHR24" s="30">
        <v>1</v>
      </c>
      <c r="MHS24" s="96">
        <v>0</v>
      </c>
      <c r="MHT24" s="57">
        <f t="shared" ref="MHT24:MIB29" si="554">MHR24*MHS24</f>
        <v>0</v>
      </c>
      <c r="MHU24" s="1"/>
      <c r="MHV24" s="13">
        <v>1</v>
      </c>
      <c r="MHW24" s="95" t="s">
        <v>62</v>
      </c>
      <c r="MHX24" s="56" t="s">
        <v>31</v>
      </c>
      <c r="MHY24" s="29" t="s">
        <v>32</v>
      </c>
      <c r="MHZ24" s="30">
        <v>1</v>
      </c>
      <c r="MIA24" s="96">
        <v>0</v>
      </c>
      <c r="MIB24" s="57">
        <f t="shared" si="554"/>
        <v>0</v>
      </c>
      <c r="MIC24" s="1"/>
      <c r="MID24" s="13">
        <v>1</v>
      </c>
      <c r="MIE24" s="95" t="s">
        <v>62</v>
      </c>
      <c r="MIF24" s="56" t="s">
        <v>31</v>
      </c>
      <c r="MIG24" s="29" t="s">
        <v>32</v>
      </c>
      <c r="MIH24" s="30">
        <v>1</v>
      </c>
      <c r="MII24" s="96">
        <v>0</v>
      </c>
      <c r="MIJ24" s="57">
        <f t="shared" ref="MIJ24:MIR29" si="555">MIH24*MII24</f>
        <v>0</v>
      </c>
      <c r="MIK24" s="1"/>
      <c r="MIL24" s="13">
        <v>1</v>
      </c>
      <c r="MIM24" s="95" t="s">
        <v>62</v>
      </c>
      <c r="MIN24" s="56" t="s">
        <v>31</v>
      </c>
      <c r="MIO24" s="29" t="s">
        <v>32</v>
      </c>
      <c r="MIP24" s="30">
        <v>1</v>
      </c>
      <c r="MIQ24" s="96">
        <v>0</v>
      </c>
      <c r="MIR24" s="57">
        <f t="shared" si="555"/>
        <v>0</v>
      </c>
      <c r="MIS24" s="1"/>
      <c r="MIT24" s="13">
        <v>1</v>
      </c>
      <c r="MIU24" s="95" t="s">
        <v>62</v>
      </c>
      <c r="MIV24" s="56" t="s">
        <v>31</v>
      </c>
      <c r="MIW24" s="29" t="s">
        <v>32</v>
      </c>
      <c r="MIX24" s="30">
        <v>1</v>
      </c>
      <c r="MIY24" s="96">
        <v>0</v>
      </c>
      <c r="MIZ24" s="57">
        <f t="shared" ref="MIZ24:MJH29" si="556">MIX24*MIY24</f>
        <v>0</v>
      </c>
      <c r="MJA24" s="1"/>
      <c r="MJB24" s="13">
        <v>1</v>
      </c>
      <c r="MJC24" s="95" t="s">
        <v>62</v>
      </c>
      <c r="MJD24" s="56" t="s">
        <v>31</v>
      </c>
      <c r="MJE24" s="29" t="s">
        <v>32</v>
      </c>
      <c r="MJF24" s="30">
        <v>1</v>
      </c>
      <c r="MJG24" s="96">
        <v>0</v>
      </c>
      <c r="MJH24" s="57">
        <f t="shared" si="556"/>
        <v>0</v>
      </c>
      <c r="MJI24" s="1"/>
      <c r="MJJ24" s="13">
        <v>1</v>
      </c>
      <c r="MJK24" s="95" t="s">
        <v>62</v>
      </c>
      <c r="MJL24" s="56" t="s">
        <v>31</v>
      </c>
      <c r="MJM24" s="29" t="s">
        <v>32</v>
      </c>
      <c r="MJN24" s="30">
        <v>1</v>
      </c>
      <c r="MJO24" s="96">
        <v>0</v>
      </c>
      <c r="MJP24" s="57">
        <f t="shared" ref="MJP24:MJX29" si="557">MJN24*MJO24</f>
        <v>0</v>
      </c>
      <c r="MJQ24" s="1"/>
      <c r="MJR24" s="13">
        <v>1</v>
      </c>
      <c r="MJS24" s="95" t="s">
        <v>62</v>
      </c>
      <c r="MJT24" s="56" t="s">
        <v>31</v>
      </c>
      <c r="MJU24" s="29" t="s">
        <v>32</v>
      </c>
      <c r="MJV24" s="30">
        <v>1</v>
      </c>
      <c r="MJW24" s="96">
        <v>0</v>
      </c>
      <c r="MJX24" s="57">
        <f t="shared" si="557"/>
        <v>0</v>
      </c>
      <c r="MJY24" s="1"/>
      <c r="MJZ24" s="13">
        <v>1</v>
      </c>
      <c r="MKA24" s="95" t="s">
        <v>62</v>
      </c>
      <c r="MKB24" s="56" t="s">
        <v>31</v>
      </c>
      <c r="MKC24" s="29" t="s">
        <v>32</v>
      </c>
      <c r="MKD24" s="30">
        <v>1</v>
      </c>
      <c r="MKE24" s="96">
        <v>0</v>
      </c>
      <c r="MKF24" s="57">
        <f t="shared" ref="MKF24:MKN29" si="558">MKD24*MKE24</f>
        <v>0</v>
      </c>
      <c r="MKG24" s="1"/>
      <c r="MKH24" s="13">
        <v>1</v>
      </c>
      <c r="MKI24" s="95" t="s">
        <v>62</v>
      </c>
      <c r="MKJ24" s="56" t="s">
        <v>31</v>
      </c>
      <c r="MKK24" s="29" t="s">
        <v>32</v>
      </c>
      <c r="MKL24" s="30">
        <v>1</v>
      </c>
      <c r="MKM24" s="96">
        <v>0</v>
      </c>
      <c r="MKN24" s="57">
        <f t="shared" si="558"/>
        <v>0</v>
      </c>
      <c r="MKO24" s="1"/>
      <c r="MKP24" s="13">
        <v>1</v>
      </c>
      <c r="MKQ24" s="95" t="s">
        <v>62</v>
      </c>
      <c r="MKR24" s="56" t="s">
        <v>31</v>
      </c>
      <c r="MKS24" s="29" t="s">
        <v>32</v>
      </c>
      <c r="MKT24" s="30">
        <v>1</v>
      </c>
      <c r="MKU24" s="96">
        <v>0</v>
      </c>
      <c r="MKV24" s="57">
        <f t="shared" ref="MKV24:MLD29" si="559">MKT24*MKU24</f>
        <v>0</v>
      </c>
      <c r="MKW24" s="1"/>
      <c r="MKX24" s="13">
        <v>1</v>
      </c>
      <c r="MKY24" s="95" t="s">
        <v>62</v>
      </c>
      <c r="MKZ24" s="56" t="s">
        <v>31</v>
      </c>
      <c r="MLA24" s="29" t="s">
        <v>32</v>
      </c>
      <c r="MLB24" s="30">
        <v>1</v>
      </c>
      <c r="MLC24" s="96">
        <v>0</v>
      </c>
      <c r="MLD24" s="57">
        <f t="shared" si="559"/>
        <v>0</v>
      </c>
      <c r="MLE24" s="1"/>
      <c r="MLF24" s="13">
        <v>1</v>
      </c>
      <c r="MLG24" s="95" t="s">
        <v>62</v>
      </c>
      <c r="MLH24" s="56" t="s">
        <v>31</v>
      </c>
      <c r="MLI24" s="29" t="s">
        <v>32</v>
      </c>
      <c r="MLJ24" s="30">
        <v>1</v>
      </c>
      <c r="MLK24" s="96">
        <v>0</v>
      </c>
      <c r="MLL24" s="57">
        <f t="shared" ref="MLL24:MLT29" si="560">MLJ24*MLK24</f>
        <v>0</v>
      </c>
      <c r="MLM24" s="1"/>
      <c r="MLN24" s="13">
        <v>1</v>
      </c>
      <c r="MLO24" s="95" t="s">
        <v>62</v>
      </c>
      <c r="MLP24" s="56" t="s">
        <v>31</v>
      </c>
      <c r="MLQ24" s="29" t="s">
        <v>32</v>
      </c>
      <c r="MLR24" s="30">
        <v>1</v>
      </c>
      <c r="MLS24" s="96">
        <v>0</v>
      </c>
      <c r="MLT24" s="57">
        <f t="shared" si="560"/>
        <v>0</v>
      </c>
      <c r="MLU24" s="1"/>
      <c r="MLV24" s="13">
        <v>1</v>
      </c>
      <c r="MLW24" s="95" t="s">
        <v>62</v>
      </c>
      <c r="MLX24" s="56" t="s">
        <v>31</v>
      </c>
      <c r="MLY24" s="29" t="s">
        <v>32</v>
      </c>
      <c r="MLZ24" s="30">
        <v>1</v>
      </c>
      <c r="MMA24" s="96">
        <v>0</v>
      </c>
      <c r="MMB24" s="57">
        <f t="shared" ref="MMB24:MMJ29" si="561">MLZ24*MMA24</f>
        <v>0</v>
      </c>
      <c r="MMC24" s="1"/>
      <c r="MMD24" s="13">
        <v>1</v>
      </c>
      <c r="MME24" s="95" t="s">
        <v>62</v>
      </c>
      <c r="MMF24" s="56" t="s">
        <v>31</v>
      </c>
      <c r="MMG24" s="29" t="s">
        <v>32</v>
      </c>
      <c r="MMH24" s="30">
        <v>1</v>
      </c>
      <c r="MMI24" s="96">
        <v>0</v>
      </c>
      <c r="MMJ24" s="57">
        <f t="shared" si="561"/>
        <v>0</v>
      </c>
      <c r="MMK24" s="1"/>
      <c r="MML24" s="13">
        <v>1</v>
      </c>
      <c r="MMM24" s="95" t="s">
        <v>62</v>
      </c>
      <c r="MMN24" s="56" t="s">
        <v>31</v>
      </c>
      <c r="MMO24" s="29" t="s">
        <v>32</v>
      </c>
      <c r="MMP24" s="30">
        <v>1</v>
      </c>
      <c r="MMQ24" s="96">
        <v>0</v>
      </c>
      <c r="MMR24" s="57">
        <f t="shared" ref="MMR24:MMZ29" si="562">MMP24*MMQ24</f>
        <v>0</v>
      </c>
      <c r="MMS24" s="1"/>
      <c r="MMT24" s="13">
        <v>1</v>
      </c>
      <c r="MMU24" s="95" t="s">
        <v>62</v>
      </c>
      <c r="MMV24" s="56" t="s">
        <v>31</v>
      </c>
      <c r="MMW24" s="29" t="s">
        <v>32</v>
      </c>
      <c r="MMX24" s="30">
        <v>1</v>
      </c>
      <c r="MMY24" s="96">
        <v>0</v>
      </c>
      <c r="MMZ24" s="57">
        <f t="shared" si="562"/>
        <v>0</v>
      </c>
      <c r="MNA24" s="1"/>
      <c r="MNB24" s="13">
        <v>1</v>
      </c>
      <c r="MNC24" s="95" t="s">
        <v>62</v>
      </c>
      <c r="MND24" s="56" t="s">
        <v>31</v>
      </c>
      <c r="MNE24" s="29" t="s">
        <v>32</v>
      </c>
      <c r="MNF24" s="30">
        <v>1</v>
      </c>
      <c r="MNG24" s="96">
        <v>0</v>
      </c>
      <c r="MNH24" s="57">
        <f t="shared" ref="MNH24:MNP29" si="563">MNF24*MNG24</f>
        <v>0</v>
      </c>
      <c r="MNI24" s="1"/>
      <c r="MNJ24" s="13">
        <v>1</v>
      </c>
      <c r="MNK24" s="95" t="s">
        <v>62</v>
      </c>
      <c r="MNL24" s="56" t="s">
        <v>31</v>
      </c>
      <c r="MNM24" s="29" t="s">
        <v>32</v>
      </c>
      <c r="MNN24" s="30">
        <v>1</v>
      </c>
      <c r="MNO24" s="96">
        <v>0</v>
      </c>
      <c r="MNP24" s="57">
        <f t="shared" si="563"/>
        <v>0</v>
      </c>
      <c r="MNQ24" s="1"/>
      <c r="MNR24" s="13">
        <v>1</v>
      </c>
      <c r="MNS24" s="95" t="s">
        <v>62</v>
      </c>
      <c r="MNT24" s="56" t="s">
        <v>31</v>
      </c>
      <c r="MNU24" s="29" t="s">
        <v>32</v>
      </c>
      <c r="MNV24" s="30">
        <v>1</v>
      </c>
      <c r="MNW24" s="96">
        <v>0</v>
      </c>
      <c r="MNX24" s="57">
        <f t="shared" ref="MNX24:MOF29" si="564">MNV24*MNW24</f>
        <v>0</v>
      </c>
      <c r="MNY24" s="1"/>
      <c r="MNZ24" s="13">
        <v>1</v>
      </c>
      <c r="MOA24" s="95" t="s">
        <v>62</v>
      </c>
      <c r="MOB24" s="56" t="s">
        <v>31</v>
      </c>
      <c r="MOC24" s="29" t="s">
        <v>32</v>
      </c>
      <c r="MOD24" s="30">
        <v>1</v>
      </c>
      <c r="MOE24" s="96">
        <v>0</v>
      </c>
      <c r="MOF24" s="57">
        <f t="shared" si="564"/>
        <v>0</v>
      </c>
      <c r="MOG24" s="1"/>
      <c r="MOH24" s="13">
        <v>1</v>
      </c>
      <c r="MOI24" s="95" t="s">
        <v>62</v>
      </c>
      <c r="MOJ24" s="56" t="s">
        <v>31</v>
      </c>
      <c r="MOK24" s="29" t="s">
        <v>32</v>
      </c>
      <c r="MOL24" s="30">
        <v>1</v>
      </c>
      <c r="MOM24" s="96">
        <v>0</v>
      </c>
      <c r="MON24" s="57">
        <f t="shared" ref="MON24:MOV29" si="565">MOL24*MOM24</f>
        <v>0</v>
      </c>
      <c r="MOO24" s="1"/>
      <c r="MOP24" s="13">
        <v>1</v>
      </c>
      <c r="MOQ24" s="95" t="s">
        <v>62</v>
      </c>
      <c r="MOR24" s="56" t="s">
        <v>31</v>
      </c>
      <c r="MOS24" s="29" t="s">
        <v>32</v>
      </c>
      <c r="MOT24" s="30">
        <v>1</v>
      </c>
      <c r="MOU24" s="96">
        <v>0</v>
      </c>
      <c r="MOV24" s="57">
        <f t="shared" si="565"/>
        <v>0</v>
      </c>
      <c r="MOW24" s="1"/>
      <c r="MOX24" s="13">
        <v>1</v>
      </c>
      <c r="MOY24" s="95" t="s">
        <v>62</v>
      </c>
      <c r="MOZ24" s="56" t="s">
        <v>31</v>
      </c>
      <c r="MPA24" s="29" t="s">
        <v>32</v>
      </c>
      <c r="MPB24" s="30">
        <v>1</v>
      </c>
      <c r="MPC24" s="96">
        <v>0</v>
      </c>
      <c r="MPD24" s="57">
        <f t="shared" ref="MPD24:MPL29" si="566">MPB24*MPC24</f>
        <v>0</v>
      </c>
      <c r="MPE24" s="1"/>
      <c r="MPF24" s="13">
        <v>1</v>
      </c>
      <c r="MPG24" s="95" t="s">
        <v>62</v>
      </c>
      <c r="MPH24" s="56" t="s">
        <v>31</v>
      </c>
      <c r="MPI24" s="29" t="s">
        <v>32</v>
      </c>
      <c r="MPJ24" s="30">
        <v>1</v>
      </c>
      <c r="MPK24" s="96">
        <v>0</v>
      </c>
      <c r="MPL24" s="57">
        <f t="shared" si="566"/>
        <v>0</v>
      </c>
      <c r="MPM24" s="1"/>
      <c r="MPN24" s="13">
        <v>1</v>
      </c>
      <c r="MPO24" s="95" t="s">
        <v>62</v>
      </c>
      <c r="MPP24" s="56" t="s">
        <v>31</v>
      </c>
      <c r="MPQ24" s="29" t="s">
        <v>32</v>
      </c>
      <c r="MPR24" s="30">
        <v>1</v>
      </c>
      <c r="MPS24" s="96">
        <v>0</v>
      </c>
      <c r="MPT24" s="57">
        <f t="shared" ref="MPT24:MQB29" si="567">MPR24*MPS24</f>
        <v>0</v>
      </c>
      <c r="MPU24" s="1"/>
      <c r="MPV24" s="13">
        <v>1</v>
      </c>
      <c r="MPW24" s="95" t="s">
        <v>62</v>
      </c>
      <c r="MPX24" s="56" t="s">
        <v>31</v>
      </c>
      <c r="MPY24" s="29" t="s">
        <v>32</v>
      </c>
      <c r="MPZ24" s="30">
        <v>1</v>
      </c>
      <c r="MQA24" s="96">
        <v>0</v>
      </c>
      <c r="MQB24" s="57">
        <f t="shared" si="567"/>
        <v>0</v>
      </c>
      <c r="MQC24" s="1"/>
      <c r="MQD24" s="13">
        <v>1</v>
      </c>
      <c r="MQE24" s="95" t="s">
        <v>62</v>
      </c>
      <c r="MQF24" s="56" t="s">
        <v>31</v>
      </c>
      <c r="MQG24" s="29" t="s">
        <v>32</v>
      </c>
      <c r="MQH24" s="30">
        <v>1</v>
      </c>
      <c r="MQI24" s="96">
        <v>0</v>
      </c>
      <c r="MQJ24" s="57">
        <f t="shared" ref="MQJ24:MQR29" si="568">MQH24*MQI24</f>
        <v>0</v>
      </c>
      <c r="MQK24" s="1"/>
      <c r="MQL24" s="13">
        <v>1</v>
      </c>
      <c r="MQM24" s="95" t="s">
        <v>62</v>
      </c>
      <c r="MQN24" s="56" t="s">
        <v>31</v>
      </c>
      <c r="MQO24" s="29" t="s">
        <v>32</v>
      </c>
      <c r="MQP24" s="30">
        <v>1</v>
      </c>
      <c r="MQQ24" s="96">
        <v>0</v>
      </c>
      <c r="MQR24" s="57">
        <f t="shared" si="568"/>
        <v>0</v>
      </c>
      <c r="MQS24" s="1"/>
      <c r="MQT24" s="13">
        <v>1</v>
      </c>
      <c r="MQU24" s="95" t="s">
        <v>62</v>
      </c>
      <c r="MQV24" s="56" t="s">
        <v>31</v>
      </c>
      <c r="MQW24" s="29" t="s">
        <v>32</v>
      </c>
      <c r="MQX24" s="30">
        <v>1</v>
      </c>
      <c r="MQY24" s="96">
        <v>0</v>
      </c>
      <c r="MQZ24" s="57">
        <f t="shared" ref="MQZ24:MRH29" si="569">MQX24*MQY24</f>
        <v>0</v>
      </c>
      <c r="MRA24" s="1"/>
      <c r="MRB24" s="13">
        <v>1</v>
      </c>
      <c r="MRC24" s="95" t="s">
        <v>62</v>
      </c>
      <c r="MRD24" s="56" t="s">
        <v>31</v>
      </c>
      <c r="MRE24" s="29" t="s">
        <v>32</v>
      </c>
      <c r="MRF24" s="30">
        <v>1</v>
      </c>
      <c r="MRG24" s="96">
        <v>0</v>
      </c>
      <c r="MRH24" s="57">
        <f t="shared" si="569"/>
        <v>0</v>
      </c>
      <c r="MRI24" s="1"/>
      <c r="MRJ24" s="13">
        <v>1</v>
      </c>
      <c r="MRK24" s="95" t="s">
        <v>62</v>
      </c>
      <c r="MRL24" s="56" t="s">
        <v>31</v>
      </c>
      <c r="MRM24" s="29" t="s">
        <v>32</v>
      </c>
      <c r="MRN24" s="30">
        <v>1</v>
      </c>
      <c r="MRO24" s="96">
        <v>0</v>
      </c>
      <c r="MRP24" s="57">
        <f t="shared" ref="MRP24:MRX29" si="570">MRN24*MRO24</f>
        <v>0</v>
      </c>
      <c r="MRQ24" s="1"/>
      <c r="MRR24" s="13">
        <v>1</v>
      </c>
      <c r="MRS24" s="95" t="s">
        <v>62</v>
      </c>
      <c r="MRT24" s="56" t="s">
        <v>31</v>
      </c>
      <c r="MRU24" s="29" t="s">
        <v>32</v>
      </c>
      <c r="MRV24" s="30">
        <v>1</v>
      </c>
      <c r="MRW24" s="96">
        <v>0</v>
      </c>
      <c r="MRX24" s="57">
        <f t="shared" si="570"/>
        <v>0</v>
      </c>
      <c r="MRY24" s="1"/>
      <c r="MRZ24" s="13">
        <v>1</v>
      </c>
      <c r="MSA24" s="95" t="s">
        <v>62</v>
      </c>
      <c r="MSB24" s="56" t="s">
        <v>31</v>
      </c>
      <c r="MSC24" s="29" t="s">
        <v>32</v>
      </c>
      <c r="MSD24" s="30">
        <v>1</v>
      </c>
      <c r="MSE24" s="96">
        <v>0</v>
      </c>
      <c r="MSF24" s="57">
        <f t="shared" ref="MSF24:MSN29" si="571">MSD24*MSE24</f>
        <v>0</v>
      </c>
      <c r="MSG24" s="1"/>
      <c r="MSH24" s="13">
        <v>1</v>
      </c>
      <c r="MSI24" s="95" t="s">
        <v>62</v>
      </c>
      <c r="MSJ24" s="56" t="s">
        <v>31</v>
      </c>
      <c r="MSK24" s="29" t="s">
        <v>32</v>
      </c>
      <c r="MSL24" s="30">
        <v>1</v>
      </c>
      <c r="MSM24" s="96">
        <v>0</v>
      </c>
      <c r="MSN24" s="57">
        <f t="shared" si="571"/>
        <v>0</v>
      </c>
      <c r="MSO24" s="1"/>
      <c r="MSP24" s="13">
        <v>1</v>
      </c>
      <c r="MSQ24" s="95" t="s">
        <v>62</v>
      </c>
      <c r="MSR24" s="56" t="s">
        <v>31</v>
      </c>
      <c r="MSS24" s="29" t="s">
        <v>32</v>
      </c>
      <c r="MST24" s="30">
        <v>1</v>
      </c>
      <c r="MSU24" s="96">
        <v>0</v>
      </c>
      <c r="MSV24" s="57">
        <f t="shared" ref="MSV24:MTD29" si="572">MST24*MSU24</f>
        <v>0</v>
      </c>
      <c r="MSW24" s="1"/>
      <c r="MSX24" s="13">
        <v>1</v>
      </c>
      <c r="MSY24" s="95" t="s">
        <v>62</v>
      </c>
      <c r="MSZ24" s="56" t="s">
        <v>31</v>
      </c>
      <c r="MTA24" s="29" t="s">
        <v>32</v>
      </c>
      <c r="MTB24" s="30">
        <v>1</v>
      </c>
      <c r="MTC24" s="96">
        <v>0</v>
      </c>
      <c r="MTD24" s="57">
        <f t="shared" si="572"/>
        <v>0</v>
      </c>
      <c r="MTE24" s="1"/>
      <c r="MTF24" s="13">
        <v>1</v>
      </c>
      <c r="MTG24" s="95" t="s">
        <v>62</v>
      </c>
      <c r="MTH24" s="56" t="s">
        <v>31</v>
      </c>
      <c r="MTI24" s="29" t="s">
        <v>32</v>
      </c>
      <c r="MTJ24" s="30">
        <v>1</v>
      </c>
      <c r="MTK24" s="96">
        <v>0</v>
      </c>
      <c r="MTL24" s="57">
        <f t="shared" ref="MTL24:MTT29" si="573">MTJ24*MTK24</f>
        <v>0</v>
      </c>
      <c r="MTM24" s="1"/>
      <c r="MTN24" s="13">
        <v>1</v>
      </c>
      <c r="MTO24" s="95" t="s">
        <v>62</v>
      </c>
      <c r="MTP24" s="56" t="s">
        <v>31</v>
      </c>
      <c r="MTQ24" s="29" t="s">
        <v>32</v>
      </c>
      <c r="MTR24" s="30">
        <v>1</v>
      </c>
      <c r="MTS24" s="96">
        <v>0</v>
      </c>
      <c r="MTT24" s="57">
        <f t="shared" si="573"/>
        <v>0</v>
      </c>
      <c r="MTU24" s="1"/>
      <c r="MTV24" s="13">
        <v>1</v>
      </c>
      <c r="MTW24" s="95" t="s">
        <v>62</v>
      </c>
      <c r="MTX24" s="56" t="s">
        <v>31</v>
      </c>
      <c r="MTY24" s="29" t="s">
        <v>32</v>
      </c>
      <c r="MTZ24" s="30">
        <v>1</v>
      </c>
      <c r="MUA24" s="96">
        <v>0</v>
      </c>
      <c r="MUB24" s="57">
        <f t="shared" ref="MUB24:MUJ29" si="574">MTZ24*MUA24</f>
        <v>0</v>
      </c>
      <c r="MUC24" s="1"/>
      <c r="MUD24" s="13">
        <v>1</v>
      </c>
      <c r="MUE24" s="95" t="s">
        <v>62</v>
      </c>
      <c r="MUF24" s="56" t="s">
        <v>31</v>
      </c>
      <c r="MUG24" s="29" t="s">
        <v>32</v>
      </c>
      <c r="MUH24" s="30">
        <v>1</v>
      </c>
      <c r="MUI24" s="96">
        <v>0</v>
      </c>
      <c r="MUJ24" s="57">
        <f t="shared" si="574"/>
        <v>0</v>
      </c>
      <c r="MUK24" s="1"/>
      <c r="MUL24" s="13">
        <v>1</v>
      </c>
      <c r="MUM24" s="95" t="s">
        <v>62</v>
      </c>
      <c r="MUN24" s="56" t="s">
        <v>31</v>
      </c>
      <c r="MUO24" s="29" t="s">
        <v>32</v>
      </c>
      <c r="MUP24" s="30">
        <v>1</v>
      </c>
      <c r="MUQ24" s="96">
        <v>0</v>
      </c>
      <c r="MUR24" s="57">
        <f t="shared" ref="MUR24:MUZ29" si="575">MUP24*MUQ24</f>
        <v>0</v>
      </c>
      <c r="MUS24" s="1"/>
      <c r="MUT24" s="13">
        <v>1</v>
      </c>
      <c r="MUU24" s="95" t="s">
        <v>62</v>
      </c>
      <c r="MUV24" s="56" t="s">
        <v>31</v>
      </c>
      <c r="MUW24" s="29" t="s">
        <v>32</v>
      </c>
      <c r="MUX24" s="30">
        <v>1</v>
      </c>
      <c r="MUY24" s="96">
        <v>0</v>
      </c>
      <c r="MUZ24" s="57">
        <f t="shared" si="575"/>
        <v>0</v>
      </c>
      <c r="MVA24" s="1"/>
      <c r="MVB24" s="13">
        <v>1</v>
      </c>
      <c r="MVC24" s="95" t="s">
        <v>62</v>
      </c>
      <c r="MVD24" s="56" t="s">
        <v>31</v>
      </c>
      <c r="MVE24" s="29" t="s">
        <v>32</v>
      </c>
      <c r="MVF24" s="30">
        <v>1</v>
      </c>
      <c r="MVG24" s="96">
        <v>0</v>
      </c>
      <c r="MVH24" s="57">
        <f t="shared" ref="MVH24:MVP29" si="576">MVF24*MVG24</f>
        <v>0</v>
      </c>
      <c r="MVI24" s="1"/>
      <c r="MVJ24" s="13">
        <v>1</v>
      </c>
      <c r="MVK24" s="95" t="s">
        <v>62</v>
      </c>
      <c r="MVL24" s="56" t="s">
        <v>31</v>
      </c>
      <c r="MVM24" s="29" t="s">
        <v>32</v>
      </c>
      <c r="MVN24" s="30">
        <v>1</v>
      </c>
      <c r="MVO24" s="96">
        <v>0</v>
      </c>
      <c r="MVP24" s="57">
        <f t="shared" si="576"/>
        <v>0</v>
      </c>
      <c r="MVQ24" s="1"/>
      <c r="MVR24" s="13">
        <v>1</v>
      </c>
      <c r="MVS24" s="95" t="s">
        <v>62</v>
      </c>
      <c r="MVT24" s="56" t="s">
        <v>31</v>
      </c>
      <c r="MVU24" s="29" t="s">
        <v>32</v>
      </c>
      <c r="MVV24" s="30">
        <v>1</v>
      </c>
      <c r="MVW24" s="96">
        <v>0</v>
      </c>
      <c r="MVX24" s="57">
        <f t="shared" ref="MVX24:MWF29" si="577">MVV24*MVW24</f>
        <v>0</v>
      </c>
      <c r="MVY24" s="1"/>
      <c r="MVZ24" s="13">
        <v>1</v>
      </c>
      <c r="MWA24" s="95" t="s">
        <v>62</v>
      </c>
      <c r="MWB24" s="56" t="s">
        <v>31</v>
      </c>
      <c r="MWC24" s="29" t="s">
        <v>32</v>
      </c>
      <c r="MWD24" s="30">
        <v>1</v>
      </c>
      <c r="MWE24" s="96">
        <v>0</v>
      </c>
      <c r="MWF24" s="57">
        <f t="shared" si="577"/>
        <v>0</v>
      </c>
      <c r="MWG24" s="1"/>
      <c r="MWH24" s="13">
        <v>1</v>
      </c>
      <c r="MWI24" s="95" t="s">
        <v>62</v>
      </c>
      <c r="MWJ24" s="56" t="s">
        <v>31</v>
      </c>
      <c r="MWK24" s="29" t="s">
        <v>32</v>
      </c>
      <c r="MWL24" s="30">
        <v>1</v>
      </c>
      <c r="MWM24" s="96">
        <v>0</v>
      </c>
      <c r="MWN24" s="57">
        <f t="shared" ref="MWN24:MWV29" si="578">MWL24*MWM24</f>
        <v>0</v>
      </c>
      <c r="MWO24" s="1"/>
      <c r="MWP24" s="13">
        <v>1</v>
      </c>
      <c r="MWQ24" s="95" t="s">
        <v>62</v>
      </c>
      <c r="MWR24" s="56" t="s">
        <v>31</v>
      </c>
      <c r="MWS24" s="29" t="s">
        <v>32</v>
      </c>
      <c r="MWT24" s="30">
        <v>1</v>
      </c>
      <c r="MWU24" s="96">
        <v>0</v>
      </c>
      <c r="MWV24" s="57">
        <f t="shared" si="578"/>
        <v>0</v>
      </c>
      <c r="MWW24" s="1"/>
      <c r="MWX24" s="13">
        <v>1</v>
      </c>
      <c r="MWY24" s="95" t="s">
        <v>62</v>
      </c>
      <c r="MWZ24" s="56" t="s">
        <v>31</v>
      </c>
      <c r="MXA24" s="29" t="s">
        <v>32</v>
      </c>
      <c r="MXB24" s="30">
        <v>1</v>
      </c>
      <c r="MXC24" s="96">
        <v>0</v>
      </c>
      <c r="MXD24" s="57">
        <f t="shared" ref="MXD24:MXL29" si="579">MXB24*MXC24</f>
        <v>0</v>
      </c>
      <c r="MXE24" s="1"/>
      <c r="MXF24" s="13">
        <v>1</v>
      </c>
      <c r="MXG24" s="95" t="s">
        <v>62</v>
      </c>
      <c r="MXH24" s="56" t="s">
        <v>31</v>
      </c>
      <c r="MXI24" s="29" t="s">
        <v>32</v>
      </c>
      <c r="MXJ24" s="30">
        <v>1</v>
      </c>
      <c r="MXK24" s="96">
        <v>0</v>
      </c>
      <c r="MXL24" s="57">
        <f t="shared" si="579"/>
        <v>0</v>
      </c>
      <c r="MXM24" s="1"/>
      <c r="MXN24" s="13">
        <v>1</v>
      </c>
      <c r="MXO24" s="95" t="s">
        <v>62</v>
      </c>
      <c r="MXP24" s="56" t="s">
        <v>31</v>
      </c>
      <c r="MXQ24" s="29" t="s">
        <v>32</v>
      </c>
      <c r="MXR24" s="30">
        <v>1</v>
      </c>
      <c r="MXS24" s="96">
        <v>0</v>
      </c>
      <c r="MXT24" s="57">
        <f t="shared" ref="MXT24:MYB29" si="580">MXR24*MXS24</f>
        <v>0</v>
      </c>
      <c r="MXU24" s="1"/>
      <c r="MXV24" s="13">
        <v>1</v>
      </c>
      <c r="MXW24" s="95" t="s">
        <v>62</v>
      </c>
      <c r="MXX24" s="56" t="s">
        <v>31</v>
      </c>
      <c r="MXY24" s="29" t="s">
        <v>32</v>
      </c>
      <c r="MXZ24" s="30">
        <v>1</v>
      </c>
      <c r="MYA24" s="96">
        <v>0</v>
      </c>
      <c r="MYB24" s="57">
        <f t="shared" si="580"/>
        <v>0</v>
      </c>
      <c r="MYC24" s="1"/>
      <c r="MYD24" s="13">
        <v>1</v>
      </c>
      <c r="MYE24" s="95" t="s">
        <v>62</v>
      </c>
      <c r="MYF24" s="56" t="s">
        <v>31</v>
      </c>
      <c r="MYG24" s="29" t="s">
        <v>32</v>
      </c>
      <c r="MYH24" s="30">
        <v>1</v>
      </c>
      <c r="MYI24" s="96">
        <v>0</v>
      </c>
      <c r="MYJ24" s="57">
        <f t="shared" ref="MYJ24:MYR29" si="581">MYH24*MYI24</f>
        <v>0</v>
      </c>
      <c r="MYK24" s="1"/>
      <c r="MYL24" s="13">
        <v>1</v>
      </c>
      <c r="MYM24" s="95" t="s">
        <v>62</v>
      </c>
      <c r="MYN24" s="56" t="s">
        <v>31</v>
      </c>
      <c r="MYO24" s="29" t="s">
        <v>32</v>
      </c>
      <c r="MYP24" s="30">
        <v>1</v>
      </c>
      <c r="MYQ24" s="96">
        <v>0</v>
      </c>
      <c r="MYR24" s="57">
        <f t="shared" si="581"/>
        <v>0</v>
      </c>
      <c r="MYS24" s="1"/>
      <c r="MYT24" s="13">
        <v>1</v>
      </c>
      <c r="MYU24" s="95" t="s">
        <v>62</v>
      </c>
      <c r="MYV24" s="56" t="s">
        <v>31</v>
      </c>
      <c r="MYW24" s="29" t="s">
        <v>32</v>
      </c>
      <c r="MYX24" s="30">
        <v>1</v>
      </c>
      <c r="MYY24" s="96">
        <v>0</v>
      </c>
      <c r="MYZ24" s="57">
        <f t="shared" ref="MYZ24:MZH29" si="582">MYX24*MYY24</f>
        <v>0</v>
      </c>
      <c r="MZA24" s="1"/>
      <c r="MZB24" s="13">
        <v>1</v>
      </c>
      <c r="MZC24" s="95" t="s">
        <v>62</v>
      </c>
      <c r="MZD24" s="56" t="s">
        <v>31</v>
      </c>
      <c r="MZE24" s="29" t="s">
        <v>32</v>
      </c>
      <c r="MZF24" s="30">
        <v>1</v>
      </c>
      <c r="MZG24" s="96">
        <v>0</v>
      </c>
      <c r="MZH24" s="57">
        <f t="shared" si="582"/>
        <v>0</v>
      </c>
      <c r="MZI24" s="1"/>
      <c r="MZJ24" s="13">
        <v>1</v>
      </c>
      <c r="MZK24" s="95" t="s">
        <v>62</v>
      </c>
      <c r="MZL24" s="56" t="s">
        <v>31</v>
      </c>
      <c r="MZM24" s="29" t="s">
        <v>32</v>
      </c>
      <c r="MZN24" s="30">
        <v>1</v>
      </c>
      <c r="MZO24" s="96">
        <v>0</v>
      </c>
      <c r="MZP24" s="57">
        <f t="shared" ref="MZP24:MZX29" si="583">MZN24*MZO24</f>
        <v>0</v>
      </c>
      <c r="MZQ24" s="1"/>
      <c r="MZR24" s="13">
        <v>1</v>
      </c>
      <c r="MZS24" s="95" t="s">
        <v>62</v>
      </c>
      <c r="MZT24" s="56" t="s">
        <v>31</v>
      </c>
      <c r="MZU24" s="29" t="s">
        <v>32</v>
      </c>
      <c r="MZV24" s="30">
        <v>1</v>
      </c>
      <c r="MZW24" s="96">
        <v>0</v>
      </c>
      <c r="MZX24" s="57">
        <f t="shared" si="583"/>
        <v>0</v>
      </c>
      <c r="MZY24" s="1"/>
      <c r="MZZ24" s="13">
        <v>1</v>
      </c>
      <c r="NAA24" s="95" t="s">
        <v>62</v>
      </c>
      <c r="NAB24" s="56" t="s">
        <v>31</v>
      </c>
      <c r="NAC24" s="29" t="s">
        <v>32</v>
      </c>
      <c r="NAD24" s="30">
        <v>1</v>
      </c>
      <c r="NAE24" s="96">
        <v>0</v>
      </c>
      <c r="NAF24" s="57">
        <f t="shared" ref="NAF24:NAN29" si="584">NAD24*NAE24</f>
        <v>0</v>
      </c>
      <c r="NAG24" s="1"/>
      <c r="NAH24" s="13">
        <v>1</v>
      </c>
      <c r="NAI24" s="95" t="s">
        <v>62</v>
      </c>
      <c r="NAJ24" s="56" t="s">
        <v>31</v>
      </c>
      <c r="NAK24" s="29" t="s">
        <v>32</v>
      </c>
      <c r="NAL24" s="30">
        <v>1</v>
      </c>
      <c r="NAM24" s="96">
        <v>0</v>
      </c>
      <c r="NAN24" s="57">
        <f t="shared" si="584"/>
        <v>0</v>
      </c>
      <c r="NAO24" s="1"/>
      <c r="NAP24" s="13">
        <v>1</v>
      </c>
      <c r="NAQ24" s="95" t="s">
        <v>62</v>
      </c>
      <c r="NAR24" s="56" t="s">
        <v>31</v>
      </c>
      <c r="NAS24" s="29" t="s">
        <v>32</v>
      </c>
      <c r="NAT24" s="30">
        <v>1</v>
      </c>
      <c r="NAU24" s="96">
        <v>0</v>
      </c>
      <c r="NAV24" s="57">
        <f t="shared" ref="NAV24:NBD29" si="585">NAT24*NAU24</f>
        <v>0</v>
      </c>
      <c r="NAW24" s="1"/>
      <c r="NAX24" s="13">
        <v>1</v>
      </c>
      <c r="NAY24" s="95" t="s">
        <v>62</v>
      </c>
      <c r="NAZ24" s="56" t="s">
        <v>31</v>
      </c>
      <c r="NBA24" s="29" t="s">
        <v>32</v>
      </c>
      <c r="NBB24" s="30">
        <v>1</v>
      </c>
      <c r="NBC24" s="96">
        <v>0</v>
      </c>
      <c r="NBD24" s="57">
        <f t="shared" si="585"/>
        <v>0</v>
      </c>
      <c r="NBE24" s="1"/>
      <c r="NBF24" s="13">
        <v>1</v>
      </c>
      <c r="NBG24" s="95" t="s">
        <v>62</v>
      </c>
      <c r="NBH24" s="56" t="s">
        <v>31</v>
      </c>
      <c r="NBI24" s="29" t="s">
        <v>32</v>
      </c>
      <c r="NBJ24" s="30">
        <v>1</v>
      </c>
      <c r="NBK24" s="96">
        <v>0</v>
      </c>
      <c r="NBL24" s="57">
        <f t="shared" ref="NBL24:NBT29" si="586">NBJ24*NBK24</f>
        <v>0</v>
      </c>
      <c r="NBM24" s="1"/>
      <c r="NBN24" s="13">
        <v>1</v>
      </c>
      <c r="NBO24" s="95" t="s">
        <v>62</v>
      </c>
      <c r="NBP24" s="56" t="s">
        <v>31</v>
      </c>
      <c r="NBQ24" s="29" t="s">
        <v>32</v>
      </c>
      <c r="NBR24" s="30">
        <v>1</v>
      </c>
      <c r="NBS24" s="96">
        <v>0</v>
      </c>
      <c r="NBT24" s="57">
        <f t="shared" si="586"/>
        <v>0</v>
      </c>
      <c r="NBU24" s="1"/>
      <c r="NBV24" s="13">
        <v>1</v>
      </c>
      <c r="NBW24" s="95" t="s">
        <v>62</v>
      </c>
      <c r="NBX24" s="56" t="s">
        <v>31</v>
      </c>
      <c r="NBY24" s="29" t="s">
        <v>32</v>
      </c>
      <c r="NBZ24" s="30">
        <v>1</v>
      </c>
      <c r="NCA24" s="96">
        <v>0</v>
      </c>
      <c r="NCB24" s="57">
        <f t="shared" ref="NCB24:NCJ29" si="587">NBZ24*NCA24</f>
        <v>0</v>
      </c>
      <c r="NCC24" s="1"/>
      <c r="NCD24" s="13">
        <v>1</v>
      </c>
      <c r="NCE24" s="95" t="s">
        <v>62</v>
      </c>
      <c r="NCF24" s="56" t="s">
        <v>31</v>
      </c>
      <c r="NCG24" s="29" t="s">
        <v>32</v>
      </c>
      <c r="NCH24" s="30">
        <v>1</v>
      </c>
      <c r="NCI24" s="96">
        <v>0</v>
      </c>
      <c r="NCJ24" s="57">
        <f t="shared" si="587"/>
        <v>0</v>
      </c>
      <c r="NCK24" s="1"/>
      <c r="NCL24" s="13">
        <v>1</v>
      </c>
      <c r="NCM24" s="95" t="s">
        <v>62</v>
      </c>
      <c r="NCN24" s="56" t="s">
        <v>31</v>
      </c>
      <c r="NCO24" s="29" t="s">
        <v>32</v>
      </c>
      <c r="NCP24" s="30">
        <v>1</v>
      </c>
      <c r="NCQ24" s="96">
        <v>0</v>
      </c>
      <c r="NCR24" s="57">
        <f t="shared" ref="NCR24:NCZ29" si="588">NCP24*NCQ24</f>
        <v>0</v>
      </c>
      <c r="NCS24" s="1"/>
      <c r="NCT24" s="13">
        <v>1</v>
      </c>
      <c r="NCU24" s="95" t="s">
        <v>62</v>
      </c>
      <c r="NCV24" s="56" t="s">
        <v>31</v>
      </c>
      <c r="NCW24" s="29" t="s">
        <v>32</v>
      </c>
      <c r="NCX24" s="30">
        <v>1</v>
      </c>
      <c r="NCY24" s="96">
        <v>0</v>
      </c>
      <c r="NCZ24" s="57">
        <f t="shared" si="588"/>
        <v>0</v>
      </c>
      <c r="NDA24" s="1"/>
      <c r="NDB24" s="13">
        <v>1</v>
      </c>
      <c r="NDC24" s="95" t="s">
        <v>62</v>
      </c>
      <c r="NDD24" s="56" t="s">
        <v>31</v>
      </c>
      <c r="NDE24" s="29" t="s">
        <v>32</v>
      </c>
      <c r="NDF24" s="30">
        <v>1</v>
      </c>
      <c r="NDG24" s="96">
        <v>0</v>
      </c>
      <c r="NDH24" s="57">
        <f t="shared" ref="NDH24:NDP29" si="589">NDF24*NDG24</f>
        <v>0</v>
      </c>
      <c r="NDI24" s="1"/>
      <c r="NDJ24" s="13">
        <v>1</v>
      </c>
      <c r="NDK24" s="95" t="s">
        <v>62</v>
      </c>
      <c r="NDL24" s="56" t="s">
        <v>31</v>
      </c>
      <c r="NDM24" s="29" t="s">
        <v>32</v>
      </c>
      <c r="NDN24" s="30">
        <v>1</v>
      </c>
      <c r="NDO24" s="96">
        <v>0</v>
      </c>
      <c r="NDP24" s="57">
        <f t="shared" si="589"/>
        <v>0</v>
      </c>
      <c r="NDQ24" s="1"/>
      <c r="NDR24" s="13">
        <v>1</v>
      </c>
      <c r="NDS24" s="95" t="s">
        <v>62</v>
      </c>
      <c r="NDT24" s="56" t="s">
        <v>31</v>
      </c>
      <c r="NDU24" s="29" t="s">
        <v>32</v>
      </c>
      <c r="NDV24" s="30">
        <v>1</v>
      </c>
      <c r="NDW24" s="96">
        <v>0</v>
      </c>
      <c r="NDX24" s="57">
        <f t="shared" ref="NDX24:NEF29" si="590">NDV24*NDW24</f>
        <v>0</v>
      </c>
      <c r="NDY24" s="1"/>
      <c r="NDZ24" s="13">
        <v>1</v>
      </c>
      <c r="NEA24" s="95" t="s">
        <v>62</v>
      </c>
      <c r="NEB24" s="56" t="s">
        <v>31</v>
      </c>
      <c r="NEC24" s="29" t="s">
        <v>32</v>
      </c>
      <c r="NED24" s="30">
        <v>1</v>
      </c>
      <c r="NEE24" s="96">
        <v>0</v>
      </c>
      <c r="NEF24" s="57">
        <f t="shared" si="590"/>
        <v>0</v>
      </c>
      <c r="NEG24" s="1"/>
      <c r="NEH24" s="13">
        <v>1</v>
      </c>
      <c r="NEI24" s="95" t="s">
        <v>62</v>
      </c>
      <c r="NEJ24" s="56" t="s">
        <v>31</v>
      </c>
      <c r="NEK24" s="29" t="s">
        <v>32</v>
      </c>
      <c r="NEL24" s="30">
        <v>1</v>
      </c>
      <c r="NEM24" s="96">
        <v>0</v>
      </c>
      <c r="NEN24" s="57">
        <f t="shared" ref="NEN24:NEV29" si="591">NEL24*NEM24</f>
        <v>0</v>
      </c>
      <c r="NEO24" s="1"/>
      <c r="NEP24" s="13">
        <v>1</v>
      </c>
      <c r="NEQ24" s="95" t="s">
        <v>62</v>
      </c>
      <c r="NER24" s="56" t="s">
        <v>31</v>
      </c>
      <c r="NES24" s="29" t="s">
        <v>32</v>
      </c>
      <c r="NET24" s="30">
        <v>1</v>
      </c>
      <c r="NEU24" s="96">
        <v>0</v>
      </c>
      <c r="NEV24" s="57">
        <f t="shared" si="591"/>
        <v>0</v>
      </c>
      <c r="NEW24" s="1"/>
      <c r="NEX24" s="13">
        <v>1</v>
      </c>
      <c r="NEY24" s="95" t="s">
        <v>62</v>
      </c>
      <c r="NEZ24" s="56" t="s">
        <v>31</v>
      </c>
      <c r="NFA24" s="29" t="s">
        <v>32</v>
      </c>
      <c r="NFB24" s="30">
        <v>1</v>
      </c>
      <c r="NFC24" s="96">
        <v>0</v>
      </c>
      <c r="NFD24" s="57">
        <f t="shared" ref="NFD24:NFL29" si="592">NFB24*NFC24</f>
        <v>0</v>
      </c>
      <c r="NFE24" s="1"/>
      <c r="NFF24" s="13">
        <v>1</v>
      </c>
      <c r="NFG24" s="95" t="s">
        <v>62</v>
      </c>
      <c r="NFH24" s="56" t="s">
        <v>31</v>
      </c>
      <c r="NFI24" s="29" t="s">
        <v>32</v>
      </c>
      <c r="NFJ24" s="30">
        <v>1</v>
      </c>
      <c r="NFK24" s="96">
        <v>0</v>
      </c>
      <c r="NFL24" s="57">
        <f t="shared" si="592"/>
        <v>0</v>
      </c>
      <c r="NFM24" s="1"/>
      <c r="NFN24" s="13">
        <v>1</v>
      </c>
      <c r="NFO24" s="95" t="s">
        <v>62</v>
      </c>
      <c r="NFP24" s="56" t="s">
        <v>31</v>
      </c>
      <c r="NFQ24" s="29" t="s">
        <v>32</v>
      </c>
      <c r="NFR24" s="30">
        <v>1</v>
      </c>
      <c r="NFS24" s="96">
        <v>0</v>
      </c>
      <c r="NFT24" s="57">
        <f t="shared" ref="NFT24:NGB29" si="593">NFR24*NFS24</f>
        <v>0</v>
      </c>
      <c r="NFU24" s="1"/>
      <c r="NFV24" s="13">
        <v>1</v>
      </c>
      <c r="NFW24" s="95" t="s">
        <v>62</v>
      </c>
      <c r="NFX24" s="56" t="s">
        <v>31</v>
      </c>
      <c r="NFY24" s="29" t="s">
        <v>32</v>
      </c>
      <c r="NFZ24" s="30">
        <v>1</v>
      </c>
      <c r="NGA24" s="96">
        <v>0</v>
      </c>
      <c r="NGB24" s="57">
        <f t="shared" si="593"/>
        <v>0</v>
      </c>
      <c r="NGC24" s="1"/>
      <c r="NGD24" s="13">
        <v>1</v>
      </c>
      <c r="NGE24" s="95" t="s">
        <v>62</v>
      </c>
      <c r="NGF24" s="56" t="s">
        <v>31</v>
      </c>
      <c r="NGG24" s="29" t="s">
        <v>32</v>
      </c>
      <c r="NGH24" s="30">
        <v>1</v>
      </c>
      <c r="NGI24" s="96">
        <v>0</v>
      </c>
      <c r="NGJ24" s="57">
        <f t="shared" ref="NGJ24:NGR29" si="594">NGH24*NGI24</f>
        <v>0</v>
      </c>
      <c r="NGK24" s="1"/>
      <c r="NGL24" s="13">
        <v>1</v>
      </c>
      <c r="NGM24" s="95" t="s">
        <v>62</v>
      </c>
      <c r="NGN24" s="56" t="s">
        <v>31</v>
      </c>
      <c r="NGO24" s="29" t="s">
        <v>32</v>
      </c>
      <c r="NGP24" s="30">
        <v>1</v>
      </c>
      <c r="NGQ24" s="96">
        <v>0</v>
      </c>
      <c r="NGR24" s="57">
        <f t="shared" si="594"/>
        <v>0</v>
      </c>
      <c r="NGS24" s="1"/>
      <c r="NGT24" s="13">
        <v>1</v>
      </c>
      <c r="NGU24" s="95" t="s">
        <v>62</v>
      </c>
      <c r="NGV24" s="56" t="s">
        <v>31</v>
      </c>
      <c r="NGW24" s="29" t="s">
        <v>32</v>
      </c>
      <c r="NGX24" s="30">
        <v>1</v>
      </c>
      <c r="NGY24" s="96">
        <v>0</v>
      </c>
      <c r="NGZ24" s="57">
        <f t="shared" ref="NGZ24:NHH29" si="595">NGX24*NGY24</f>
        <v>0</v>
      </c>
      <c r="NHA24" s="1"/>
      <c r="NHB24" s="13">
        <v>1</v>
      </c>
      <c r="NHC24" s="95" t="s">
        <v>62</v>
      </c>
      <c r="NHD24" s="56" t="s">
        <v>31</v>
      </c>
      <c r="NHE24" s="29" t="s">
        <v>32</v>
      </c>
      <c r="NHF24" s="30">
        <v>1</v>
      </c>
      <c r="NHG24" s="96">
        <v>0</v>
      </c>
      <c r="NHH24" s="57">
        <f t="shared" si="595"/>
        <v>0</v>
      </c>
      <c r="NHI24" s="1"/>
      <c r="NHJ24" s="13">
        <v>1</v>
      </c>
      <c r="NHK24" s="95" t="s">
        <v>62</v>
      </c>
      <c r="NHL24" s="56" t="s">
        <v>31</v>
      </c>
      <c r="NHM24" s="29" t="s">
        <v>32</v>
      </c>
      <c r="NHN24" s="30">
        <v>1</v>
      </c>
      <c r="NHO24" s="96">
        <v>0</v>
      </c>
      <c r="NHP24" s="57">
        <f t="shared" ref="NHP24:NHX29" si="596">NHN24*NHO24</f>
        <v>0</v>
      </c>
      <c r="NHQ24" s="1"/>
      <c r="NHR24" s="13">
        <v>1</v>
      </c>
      <c r="NHS24" s="95" t="s">
        <v>62</v>
      </c>
      <c r="NHT24" s="56" t="s">
        <v>31</v>
      </c>
      <c r="NHU24" s="29" t="s">
        <v>32</v>
      </c>
      <c r="NHV24" s="30">
        <v>1</v>
      </c>
      <c r="NHW24" s="96">
        <v>0</v>
      </c>
      <c r="NHX24" s="57">
        <f t="shared" si="596"/>
        <v>0</v>
      </c>
      <c r="NHY24" s="1"/>
      <c r="NHZ24" s="13">
        <v>1</v>
      </c>
      <c r="NIA24" s="95" t="s">
        <v>62</v>
      </c>
      <c r="NIB24" s="56" t="s">
        <v>31</v>
      </c>
      <c r="NIC24" s="29" t="s">
        <v>32</v>
      </c>
      <c r="NID24" s="30">
        <v>1</v>
      </c>
      <c r="NIE24" s="96">
        <v>0</v>
      </c>
      <c r="NIF24" s="57">
        <f t="shared" ref="NIF24:NIN29" si="597">NID24*NIE24</f>
        <v>0</v>
      </c>
      <c r="NIG24" s="1"/>
      <c r="NIH24" s="13">
        <v>1</v>
      </c>
      <c r="NII24" s="95" t="s">
        <v>62</v>
      </c>
      <c r="NIJ24" s="56" t="s">
        <v>31</v>
      </c>
      <c r="NIK24" s="29" t="s">
        <v>32</v>
      </c>
      <c r="NIL24" s="30">
        <v>1</v>
      </c>
      <c r="NIM24" s="96">
        <v>0</v>
      </c>
      <c r="NIN24" s="57">
        <f t="shared" si="597"/>
        <v>0</v>
      </c>
      <c r="NIO24" s="1"/>
      <c r="NIP24" s="13">
        <v>1</v>
      </c>
      <c r="NIQ24" s="95" t="s">
        <v>62</v>
      </c>
      <c r="NIR24" s="56" t="s">
        <v>31</v>
      </c>
      <c r="NIS24" s="29" t="s">
        <v>32</v>
      </c>
      <c r="NIT24" s="30">
        <v>1</v>
      </c>
      <c r="NIU24" s="96">
        <v>0</v>
      </c>
      <c r="NIV24" s="57">
        <f t="shared" ref="NIV24:NJD29" si="598">NIT24*NIU24</f>
        <v>0</v>
      </c>
      <c r="NIW24" s="1"/>
      <c r="NIX24" s="13">
        <v>1</v>
      </c>
      <c r="NIY24" s="95" t="s">
        <v>62</v>
      </c>
      <c r="NIZ24" s="56" t="s">
        <v>31</v>
      </c>
      <c r="NJA24" s="29" t="s">
        <v>32</v>
      </c>
      <c r="NJB24" s="30">
        <v>1</v>
      </c>
      <c r="NJC24" s="96">
        <v>0</v>
      </c>
      <c r="NJD24" s="57">
        <f t="shared" si="598"/>
        <v>0</v>
      </c>
      <c r="NJE24" s="1"/>
      <c r="NJF24" s="13">
        <v>1</v>
      </c>
      <c r="NJG24" s="95" t="s">
        <v>62</v>
      </c>
      <c r="NJH24" s="56" t="s">
        <v>31</v>
      </c>
      <c r="NJI24" s="29" t="s">
        <v>32</v>
      </c>
      <c r="NJJ24" s="30">
        <v>1</v>
      </c>
      <c r="NJK24" s="96">
        <v>0</v>
      </c>
      <c r="NJL24" s="57">
        <f t="shared" ref="NJL24:NJT29" si="599">NJJ24*NJK24</f>
        <v>0</v>
      </c>
      <c r="NJM24" s="1"/>
      <c r="NJN24" s="13">
        <v>1</v>
      </c>
      <c r="NJO24" s="95" t="s">
        <v>62</v>
      </c>
      <c r="NJP24" s="56" t="s">
        <v>31</v>
      </c>
      <c r="NJQ24" s="29" t="s">
        <v>32</v>
      </c>
      <c r="NJR24" s="30">
        <v>1</v>
      </c>
      <c r="NJS24" s="96">
        <v>0</v>
      </c>
      <c r="NJT24" s="57">
        <f t="shared" si="599"/>
        <v>0</v>
      </c>
      <c r="NJU24" s="1"/>
      <c r="NJV24" s="13">
        <v>1</v>
      </c>
      <c r="NJW24" s="95" t="s">
        <v>62</v>
      </c>
      <c r="NJX24" s="56" t="s">
        <v>31</v>
      </c>
      <c r="NJY24" s="29" t="s">
        <v>32</v>
      </c>
      <c r="NJZ24" s="30">
        <v>1</v>
      </c>
      <c r="NKA24" s="96">
        <v>0</v>
      </c>
      <c r="NKB24" s="57">
        <f t="shared" ref="NKB24:NKJ29" si="600">NJZ24*NKA24</f>
        <v>0</v>
      </c>
      <c r="NKC24" s="1"/>
      <c r="NKD24" s="13">
        <v>1</v>
      </c>
      <c r="NKE24" s="95" t="s">
        <v>62</v>
      </c>
      <c r="NKF24" s="56" t="s">
        <v>31</v>
      </c>
      <c r="NKG24" s="29" t="s">
        <v>32</v>
      </c>
      <c r="NKH24" s="30">
        <v>1</v>
      </c>
      <c r="NKI24" s="96">
        <v>0</v>
      </c>
      <c r="NKJ24" s="57">
        <f t="shared" si="600"/>
        <v>0</v>
      </c>
      <c r="NKK24" s="1"/>
      <c r="NKL24" s="13">
        <v>1</v>
      </c>
      <c r="NKM24" s="95" t="s">
        <v>62</v>
      </c>
      <c r="NKN24" s="56" t="s">
        <v>31</v>
      </c>
      <c r="NKO24" s="29" t="s">
        <v>32</v>
      </c>
      <c r="NKP24" s="30">
        <v>1</v>
      </c>
      <c r="NKQ24" s="96">
        <v>0</v>
      </c>
      <c r="NKR24" s="57">
        <f t="shared" ref="NKR24:NKZ29" si="601">NKP24*NKQ24</f>
        <v>0</v>
      </c>
      <c r="NKS24" s="1"/>
      <c r="NKT24" s="13">
        <v>1</v>
      </c>
      <c r="NKU24" s="95" t="s">
        <v>62</v>
      </c>
      <c r="NKV24" s="56" t="s">
        <v>31</v>
      </c>
      <c r="NKW24" s="29" t="s">
        <v>32</v>
      </c>
      <c r="NKX24" s="30">
        <v>1</v>
      </c>
      <c r="NKY24" s="96">
        <v>0</v>
      </c>
      <c r="NKZ24" s="57">
        <f t="shared" si="601"/>
        <v>0</v>
      </c>
      <c r="NLA24" s="1"/>
      <c r="NLB24" s="13">
        <v>1</v>
      </c>
      <c r="NLC24" s="95" t="s">
        <v>62</v>
      </c>
      <c r="NLD24" s="56" t="s">
        <v>31</v>
      </c>
      <c r="NLE24" s="29" t="s">
        <v>32</v>
      </c>
      <c r="NLF24" s="30">
        <v>1</v>
      </c>
      <c r="NLG24" s="96">
        <v>0</v>
      </c>
      <c r="NLH24" s="57">
        <f t="shared" ref="NLH24:NLP29" si="602">NLF24*NLG24</f>
        <v>0</v>
      </c>
      <c r="NLI24" s="1"/>
      <c r="NLJ24" s="13">
        <v>1</v>
      </c>
      <c r="NLK24" s="95" t="s">
        <v>62</v>
      </c>
      <c r="NLL24" s="56" t="s">
        <v>31</v>
      </c>
      <c r="NLM24" s="29" t="s">
        <v>32</v>
      </c>
      <c r="NLN24" s="30">
        <v>1</v>
      </c>
      <c r="NLO24" s="96">
        <v>0</v>
      </c>
      <c r="NLP24" s="57">
        <f t="shared" si="602"/>
        <v>0</v>
      </c>
      <c r="NLQ24" s="1"/>
      <c r="NLR24" s="13">
        <v>1</v>
      </c>
      <c r="NLS24" s="95" t="s">
        <v>62</v>
      </c>
      <c r="NLT24" s="56" t="s">
        <v>31</v>
      </c>
      <c r="NLU24" s="29" t="s">
        <v>32</v>
      </c>
      <c r="NLV24" s="30">
        <v>1</v>
      </c>
      <c r="NLW24" s="96">
        <v>0</v>
      </c>
      <c r="NLX24" s="57">
        <f t="shared" ref="NLX24:NMF29" si="603">NLV24*NLW24</f>
        <v>0</v>
      </c>
      <c r="NLY24" s="1"/>
      <c r="NLZ24" s="13">
        <v>1</v>
      </c>
      <c r="NMA24" s="95" t="s">
        <v>62</v>
      </c>
      <c r="NMB24" s="56" t="s">
        <v>31</v>
      </c>
      <c r="NMC24" s="29" t="s">
        <v>32</v>
      </c>
      <c r="NMD24" s="30">
        <v>1</v>
      </c>
      <c r="NME24" s="96">
        <v>0</v>
      </c>
      <c r="NMF24" s="57">
        <f t="shared" si="603"/>
        <v>0</v>
      </c>
      <c r="NMG24" s="1"/>
      <c r="NMH24" s="13">
        <v>1</v>
      </c>
      <c r="NMI24" s="95" t="s">
        <v>62</v>
      </c>
      <c r="NMJ24" s="56" t="s">
        <v>31</v>
      </c>
      <c r="NMK24" s="29" t="s">
        <v>32</v>
      </c>
      <c r="NML24" s="30">
        <v>1</v>
      </c>
      <c r="NMM24" s="96">
        <v>0</v>
      </c>
      <c r="NMN24" s="57">
        <f t="shared" ref="NMN24:NMV29" si="604">NML24*NMM24</f>
        <v>0</v>
      </c>
      <c r="NMO24" s="1"/>
      <c r="NMP24" s="13">
        <v>1</v>
      </c>
      <c r="NMQ24" s="95" t="s">
        <v>62</v>
      </c>
      <c r="NMR24" s="56" t="s">
        <v>31</v>
      </c>
      <c r="NMS24" s="29" t="s">
        <v>32</v>
      </c>
      <c r="NMT24" s="30">
        <v>1</v>
      </c>
      <c r="NMU24" s="96">
        <v>0</v>
      </c>
      <c r="NMV24" s="57">
        <f t="shared" si="604"/>
        <v>0</v>
      </c>
      <c r="NMW24" s="1"/>
      <c r="NMX24" s="13">
        <v>1</v>
      </c>
      <c r="NMY24" s="95" t="s">
        <v>62</v>
      </c>
      <c r="NMZ24" s="56" t="s">
        <v>31</v>
      </c>
      <c r="NNA24" s="29" t="s">
        <v>32</v>
      </c>
      <c r="NNB24" s="30">
        <v>1</v>
      </c>
      <c r="NNC24" s="96">
        <v>0</v>
      </c>
      <c r="NND24" s="57">
        <f t="shared" ref="NND24:NNL29" si="605">NNB24*NNC24</f>
        <v>0</v>
      </c>
      <c r="NNE24" s="1"/>
      <c r="NNF24" s="13">
        <v>1</v>
      </c>
      <c r="NNG24" s="95" t="s">
        <v>62</v>
      </c>
      <c r="NNH24" s="56" t="s">
        <v>31</v>
      </c>
      <c r="NNI24" s="29" t="s">
        <v>32</v>
      </c>
      <c r="NNJ24" s="30">
        <v>1</v>
      </c>
      <c r="NNK24" s="96">
        <v>0</v>
      </c>
      <c r="NNL24" s="57">
        <f t="shared" si="605"/>
        <v>0</v>
      </c>
      <c r="NNM24" s="1"/>
      <c r="NNN24" s="13">
        <v>1</v>
      </c>
      <c r="NNO24" s="95" t="s">
        <v>62</v>
      </c>
      <c r="NNP24" s="56" t="s">
        <v>31</v>
      </c>
      <c r="NNQ24" s="29" t="s">
        <v>32</v>
      </c>
      <c r="NNR24" s="30">
        <v>1</v>
      </c>
      <c r="NNS24" s="96">
        <v>0</v>
      </c>
      <c r="NNT24" s="57">
        <f t="shared" ref="NNT24:NOB29" si="606">NNR24*NNS24</f>
        <v>0</v>
      </c>
      <c r="NNU24" s="1"/>
      <c r="NNV24" s="13">
        <v>1</v>
      </c>
      <c r="NNW24" s="95" t="s">
        <v>62</v>
      </c>
      <c r="NNX24" s="56" t="s">
        <v>31</v>
      </c>
      <c r="NNY24" s="29" t="s">
        <v>32</v>
      </c>
      <c r="NNZ24" s="30">
        <v>1</v>
      </c>
      <c r="NOA24" s="96">
        <v>0</v>
      </c>
      <c r="NOB24" s="57">
        <f t="shared" si="606"/>
        <v>0</v>
      </c>
      <c r="NOC24" s="1"/>
      <c r="NOD24" s="13">
        <v>1</v>
      </c>
      <c r="NOE24" s="95" t="s">
        <v>62</v>
      </c>
      <c r="NOF24" s="56" t="s">
        <v>31</v>
      </c>
      <c r="NOG24" s="29" t="s">
        <v>32</v>
      </c>
      <c r="NOH24" s="30">
        <v>1</v>
      </c>
      <c r="NOI24" s="96">
        <v>0</v>
      </c>
      <c r="NOJ24" s="57">
        <f t="shared" ref="NOJ24:NOR29" si="607">NOH24*NOI24</f>
        <v>0</v>
      </c>
      <c r="NOK24" s="1"/>
      <c r="NOL24" s="13">
        <v>1</v>
      </c>
      <c r="NOM24" s="95" t="s">
        <v>62</v>
      </c>
      <c r="NON24" s="56" t="s">
        <v>31</v>
      </c>
      <c r="NOO24" s="29" t="s">
        <v>32</v>
      </c>
      <c r="NOP24" s="30">
        <v>1</v>
      </c>
      <c r="NOQ24" s="96">
        <v>0</v>
      </c>
      <c r="NOR24" s="57">
        <f t="shared" si="607"/>
        <v>0</v>
      </c>
      <c r="NOS24" s="1"/>
      <c r="NOT24" s="13">
        <v>1</v>
      </c>
      <c r="NOU24" s="95" t="s">
        <v>62</v>
      </c>
      <c r="NOV24" s="56" t="s">
        <v>31</v>
      </c>
      <c r="NOW24" s="29" t="s">
        <v>32</v>
      </c>
      <c r="NOX24" s="30">
        <v>1</v>
      </c>
      <c r="NOY24" s="96">
        <v>0</v>
      </c>
      <c r="NOZ24" s="57">
        <f t="shared" ref="NOZ24:NPH29" si="608">NOX24*NOY24</f>
        <v>0</v>
      </c>
      <c r="NPA24" s="1"/>
      <c r="NPB24" s="13">
        <v>1</v>
      </c>
      <c r="NPC24" s="95" t="s">
        <v>62</v>
      </c>
      <c r="NPD24" s="56" t="s">
        <v>31</v>
      </c>
      <c r="NPE24" s="29" t="s">
        <v>32</v>
      </c>
      <c r="NPF24" s="30">
        <v>1</v>
      </c>
      <c r="NPG24" s="96">
        <v>0</v>
      </c>
      <c r="NPH24" s="57">
        <f t="shared" si="608"/>
        <v>0</v>
      </c>
      <c r="NPI24" s="1"/>
      <c r="NPJ24" s="13">
        <v>1</v>
      </c>
      <c r="NPK24" s="95" t="s">
        <v>62</v>
      </c>
      <c r="NPL24" s="56" t="s">
        <v>31</v>
      </c>
      <c r="NPM24" s="29" t="s">
        <v>32</v>
      </c>
      <c r="NPN24" s="30">
        <v>1</v>
      </c>
      <c r="NPO24" s="96">
        <v>0</v>
      </c>
      <c r="NPP24" s="57">
        <f t="shared" ref="NPP24:NPX29" si="609">NPN24*NPO24</f>
        <v>0</v>
      </c>
      <c r="NPQ24" s="1"/>
      <c r="NPR24" s="13">
        <v>1</v>
      </c>
      <c r="NPS24" s="95" t="s">
        <v>62</v>
      </c>
      <c r="NPT24" s="56" t="s">
        <v>31</v>
      </c>
      <c r="NPU24" s="29" t="s">
        <v>32</v>
      </c>
      <c r="NPV24" s="30">
        <v>1</v>
      </c>
      <c r="NPW24" s="96">
        <v>0</v>
      </c>
      <c r="NPX24" s="57">
        <f t="shared" si="609"/>
        <v>0</v>
      </c>
      <c r="NPY24" s="1"/>
      <c r="NPZ24" s="13">
        <v>1</v>
      </c>
      <c r="NQA24" s="95" t="s">
        <v>62</v>
      </c>
      <c r="NQB24" s="56" t="s">
        <v>31</v>
      </c>
      <c r="NQC24" s="29" t="s">
        <v>32</v>
      </c>
      <c r="NQD24" s="30">
        <v>1</v>
      </c>
      <c r="NQE24" s="96">
        <v>0</v>
      </c>
      <c r="NQF24" s="57">
        <f t="shared" ref="NQF24:NQN29" si="610">NQD24*NQE24</f>
        <v>0</v>
      </c>
      <c r="NQG24" s="1"/>
      <c r="NQH24" s="13">
        <v>1</v>
      </c>
      <c r="NQI24" s="95" t="s">
        <v>62</v>
      </c>
      <c r="NQJ24" s="56" t="s">
        <v>31</v>
      </c>
      <c r="NQK24" s="29" t="s">
        <v>32</v>
      </c>
      <c r="NQL24" s="30">
        <v>1</v>
      </c>
      <c r="NQM24" s="96">
        <v>0</v>
      </c>
      <c r="NQN24" s="57">
        <f t="shared" si="610"/>
        <v>0</v>
      </c>
      <c r="NQO24" s="1"/>
      <c r="NQP24" s="13">
        <v>1</v>
      </c>
      <c r="NQQ24" s="95" t="s">
        <v>62</v>
      </c>
      <c r="NQR24" s="56" t="s">
        <v>31</v>
      </c>
      <c r="NQS24" s="29" t="s">
        <v>32</v>
      </c>
      <c r="NQT24" s="30">
        <v>1</v>
      </c>
      <c r="NQU24" s="96">
        <v>0</v>
      </c>
      <c r="NQV24" s="57">
        <f t="shared" ref="NQV24:NRD29" si="611">NQT24*NQU24</f>
        <v>0</v>
      </c>
      <c r="NQW24" s="1"/>
      <c r="NQX24" s="13">
        <v>1</v>
      </c>
      <c r="NQY24" s="95" t="s">
        <v>62</v>
      </c>
      <c r="NQZ24" s="56" t="s">
        <v>31</v>
      </c>
      <c r="NRA24" s="29" t="s">
        <v>32</v>
      </c>
      <c r="NRB24" s="30">
        <v>1</v>
      </c>
      <c r="NRC24" s="96">
        <v>0</v>
      </c>
      <c r="NRD24" s="57">
        <f t="shared" si="611"/>
        <v>0</v>
      </c>
      <c r="NRE24" s="1"/>
      <c r="NRF24" s="13">
        <v>1</v>
      </c>
      <c r="NRG24" s="95" t="s">
        <v>62</v>
      </c>
      <c r="NRH24" s="56" t="s">
        <v>31</v>
      </c>
      <c r="NRI24" s="29" t="s">
        <v>32</v>
      </c>
      <c r="NRJ24" s="30">
        <v>1</v>
      </c>
      <c r="NRK24" s="96">
        <v>0</v>
      </c>
      <c r="NRL24" s="57">
        <f t="shared" ref="NRL24:NRT29" si="612">NRJ24*NRK24</f>
        <v>0</v>
      </c>
      <c r="NRM24" s="1"/>
      <c r="NRN24" s="13">
        <v>1</v>
      </c>
      <c r="NRO24" s="95" t="s">
        <v>62</v>
      </c>
      <c r="NRP24" s="56" t="s">
        <v>31</v>
      </c>
      <c r="NRQ24" s="29" t="s">
        <v>32</v>
      </c>
      <c r="NRR24" s="30">
        <v>1</v>
      </c>
      <c r="NRS24" s="96">
        <v>0</v>
      </c>
      <c r="NRT24" s="57">
        <f t="shared" si="612"/>
        <v>0</v>
      </c>
      <c r="NRU24" s="1"/>
      <c r="NRV24" s="13">
        <v>1</v>
      </c>
      <c r="NRW24" s="95" t="s">
        <v>62</v>
      </c>
      <c r="NRX24" s="56" t="s">
        <v>31</v>
      </c>
      <c r="NRY24" s="29" t="s">
        <v>32</v>
      </c>
      <c r="NRZ24" s="30">
        <v>1</v>
      </c>
      <c r="NSA24" s="96">
        <v>0</v>
      </c>
      <c r="NSB24" s="57">
        <f t="shared" ref="NSB24:NSJ29" si="613">NRZ24*NSA24</f>
        <v>0</v>
      </c>
      <c r="NSC24" s="1"/>
      <c r="NSD24" s="13">
        <v>1</v>
      </c>
      <c r="NSE24" s="95" t="s">
        <v>62</v>
      </c>
      <c r="NSF24" s="56" t="s">
        <v>31</v>
      </c>
      <c r="NSG24" s="29" t="s">
        <v>32</v>
      </c>
      <c r="NSH24" s="30">
        <v>1</v>
      </c>
      <c r="NSI24" s="96">
        <v>0</v>
      </c>
      <c r="NSJ24" s="57">
        <f t="shared" si="613"/>
        <v>0</v>
      </c>
      <c r="NSK24" s="1"/>
      <c r="NSL24" s="13">
        <v>1</v>
      </c>
      <c r="NSM24" s="95" t="s">
        <v>62</v>
      </c>
      <c r="NSN24" s="56" t="s">
        <v>31</v>
      </c>
      <c r="NSO24" s="29" t="s">
        <v>32</v>
      </c>
      <c r="NSP24" s="30">
        <v>1</v>
      </c>
      <c r="NSQ24" s="96">
        <v>0</v>
      </c>
      <c r="NSR24" s="57">
        <f t="shared" ref="NSR24:NSZ29" si="614">NSP24*NSQ24</f>
        <v>0</v>
      </c>
      <c r="NSS24" s="1"/>
      <c r="NST24" s="13">
        <v>1</v>
      </c>
      <c r="NSU24" s="95" t="s">
        <v>62</v>
      </c>
      <c r="NSV24" s="56" t="s">
        <v>31</v>
      </c>
      <c r="NSW24" s="29" t="s">
        <v>32</v>
      </c>
      <c r="NSX24" s="30">
        <v>1</v>
      </c>
      <c r="NSY24" s="96">
        <v>0</v>
      </c>
      <c r="NSZ24" s="57">
        <f t="shared" si="614"/>
        <v>0</v>
      </c>
      <c r="NTA24" s="1"/>
      <c r="NTB24" s="13">
        <v>1</v>
      </c>
      <c r="NTC24" s="95" t="s">
        <v>62</v>
      </c>
      <c r="NTD24" s="56" t="s">
        <v>31</v>
      </c>
      <c r="NTE24" s="29" t="s">
        <v>32</v>
      </c>
      <c r="NTF24" s="30">
        <v>1</v>
      </c>
      <c r="NTG24" s="96">
        <v>0</v>
      </c>
      <c r="NTH24" s="57">
        <f t="shared" ref="NTH24:NTP29" si="615">NTF24*NTG24</f>
        <v>0</v>
      </c>
      <c r="NTI24" s="1"/>
      <c r="NTJ24" s="13">
        <v>1</v>
      </c>
      <c r="NTK24" s="95" t="s">
        <v>62</v>
      </c>
      <c r="NTL24" s="56" t="s">
        <v>31</v>
      </c>
      <c r="NTM24" s="29" t="s">
        <v>32</v>
      </c>
      <c r="NTN24" s="30">
        <v>1</v>
      </c>
      <c r="NTO24" s="96">
        <v>0</v>
      </c>
      <c r="NTP24" s="57">
        <f t="shared" si="615"/>
        <v>0</v>
      </c>
      <c r="NTQ24" s="1"/>
      <c r="NTR24" s="13">
        <v>1</v>
      </c>
      <c r="NTS24" s="95" t="s">
        <v>62</v>
      </c>
      <c r="NTT24" s="56" t="s">
        <v>31</v>
      </c>
      <c r="NTU24" s="29" t="s">
        <v>32</v>
      </c>
      <c r="NTV24" s="30">
        <v>1</v>
      </c>
      <c r="NTW24" s="96">
        <v>0</v>
      </c>
      <c r="NTX24" s="57">
        <f t="shared" ref="NTX24:NUF29" si="616">NTV24*NTW24</f>
        <v>0</v>
      </c>
      <c r="NTY24" s="1"/>
      <c r="NTZ24" s="13">
        <v>1</v>
      </c>
      <c r="NUA24" s="95" t="s">
        <v>62</v>
      </c>
      <c r="NUB24" s="56" t="s">
        <v>31</v>
      </c>
      <c r="NUC24" s="29" t="s">
        <v>32</v>
      </c>
      <c r="NUD24" s="30">
        <v>1</v>
      </c>
      <c r="NUE24" s="96">
        <v>0</v>
      </c>
      <c r="NUF24" s="57">
        <f t="shared" si="616"/>
        <v>0</v>
      </c>
      <c r="NUG24" s="1"/>
      <c r="NUH24" s="13">
        <v>1</v>
      </c>
      <c r="NUI24" s="95" t="s">
        <v>62</v>
      </c>
      <c r="NUJ24" s="56" t="s">
        <v>31</v>
      </c>
      <c r="NUK24" s="29" t="s">
        <v>32</v>
      </c>
      <c r="NUL24" s="30">
        <v>1</v>
      </c>
      <c r="NUM24" s="96">
        <v>0</v>
      </c>
      <c r="NUN24" s="57">
        <f t="shared" ref="NUN24:NUV29" si="617">NUL24*NUM24</f>
        <v>0</v>
      </c>
      <c r="NUO24" s="1"/>
      <c r="NUP24" s="13">
        <v>1</v>
      </c>
      <c r="NUQ24" s="95" t="s">
        <v>62</v>
      </c>
      <c r="NUR24" s="56" t="s">
        <v>31</v>
      </c>
      <c r="NUS24" s="29" t="s">
        <v>32</v>
      </c>
      <c r="NUT24" s="30">
        <v>1</v>
      </c>
      <c r="NUU24" s="96">
        <v>0</v>
      </c>
      <c r="NUV24" s="57">
        <f t="shared" si="617"/>
        <v>0</v>
      </c>
      <c r="NUW24" s="1"/>
      <c r="NUX24" s="13">
        <v>1</v>
      </c>
      <c r="NUY24" s="95" t="s">
        <v>62</v>
      </c>
      <c r="NUZ24" s="56" t="s">
        <v>31</v>
      </c>
      <c r="NVA24" s="29" t="s">
        <v>32</v>
      </c>
      <c r="NVB24" s="30">
        <v>1</v>
      </c>
      <c r="NVC24" s="96">
        <v>0</v>
      </c>
      <c r="NVD24" s="57">
        <f t="shared" ref="NVD24:NVL29" si="618">NVB24*NVC24</f>
        <v>0</v>
      </c>
      <c r="NVE24" s="1"/>
      <c r="NVF24" s="13">
        <v>1</v>
      </c>
      <c r="NVG24" s="95" t="s">
        <v>62</v>
      </c>
      <c r="NVH24" s="56" t="s">
        <v>31</v>
      </c>
      <c r="NVI24" s="29" t="s">
        <v>32</v>
      </c>
      <c r="NVJ24" s="30">
        <v>1</v>
      </c>
      <c r="NVK24" s="96">
        <v>0</v>
      </c>
      <c r="NVL24" s="57">
        <f t="shared" si="618"/>
        <v>0</v>
      </c>
      <c r="NVM24" s="1"/>
      <c r="NVN24" s="13">
        <v>1</v>
      </c>
      <c r="NVO24" s="95" t="s">
        <v>62</v>
      </c>
      <c r="NVP24" s="56" t="s">
        <v>31</v>
      </c>
      <c r="NVQ24" s="29" t="s">
        <v>32</v>
      </c>
      <c r="NVR24" s="30">
        <v>1</v>
      </c>
      <c r="NVS24" s="96">
        <v>0</v>
      </c>
      <c r="NVT24" s="57">
        <f t="shared" ref="NVT24:NWB29" si="619">NVR24*NVS24</f>
        <v>0</v>
      </c>
      <c r="NVU24" s="1"/>
      <c r="NVV24" s="13">
        <v>1</v>
      </c>
      <c r="NVW24" s="95" t="s">
        <v>62</v>
      </c>
      <c r="NVX24" s="56" t="s">
        <v>31</v>
      </c>
      <c r="NVY24" s="29" t="s">
        <v>32</v>
      </c>
      <c r="NVZ24" s="30">
        <v>1</v>
      </c>
      <c r="NWA24" s="96">
        <v>0</v>
      </c>
      <c r="NWB24" s="57">
        <f t="shared" si="619"/>
        <v>0</v>
      </c>
      <c r="NWC24" s="1"/>
      <c r="NWD24" s="13">
        <v>1</v>
      </c>
      <c r="NWE24" s="95" t="s">
        <v>62</v>
      </c>
      <c r="NWF24" s="56" t="s">
        <v>31</v>
      </c>
      <c r="NWG24" s="29" t="s">
        <v>32</v>
      </c>
      <c r="NWH24" s="30">
        <v>1</v>
      </c>
      <c r="NWI24" s="96">
        <v>0</v>
      </c>
      <c r="NWJ24" s="57">
        <f t="shared" ref="NWJ24:NWR29" si="620">NWH24*NWI24</f>
        <v>0</v>
      </c>
      <c r="NWK24" s="1"/>
      <c r="NWL24" s="13">
        <v>1</v>
      </c>
      <c r="NWM24" s="95" t="s">
        <v>62</v>
      </c>
      <c r="NWN24" s="56" t="s">
        <v>31</v>
      </c>
      <c r="NWO24" s="29" t="s">
        <v>32</v>
      </c>
      <c r="NWP24" s="30">
        <v>1</v>
      </c>
      <c r="NWQ24" s="96">
        <v>0</v>
      </c>
      <c r="NWR24" s="57">
        <f t="shared" si="620"/>
        <v>0</v>
      </c>
      <c r="NWS24" s="1"/>
      <c r="NWT24" s="13">
        <v>1</v>
      </c>
      <c r="NWU24" s="95" t="s">
        <v>62</v>
      </c>
      <c r="NWV24" s="56" t="s">
        <v>31</v>
      </c>
      <c r="NWW24" s="29" t="s">
        <v>32</v>
      </c>
      <c r="NWX24" s="30">
        <v>1</v>
      </c>
      <c r="NWY24" s="96">
        <v>0</v>
      </c>
      <c r="NWZ24" s="57">
        <f t="shared" ref="NWZ24:NXH29" si="621">NWX24*NWY24</f>
        <v>0</v>
      </c>
      <c r="NXA24" s="1"/>
      <c r="NXB24" s="13">
        <v>1</v>
      </c>
      <c r="NXC24" s="95" t="s">
        <v>62</v>
      </c>
      <c r="NXD24" s="56" t="s">
        <v>31</v>
      </c>
      <c r="NXE24" s="29" t="s">
        <v>32</v>
      </c>
      <c r="NXF24" s="30">
        <v>1</v>
      </c>
      <c r="NXG24" s="96">
        <v>0</v>
      </c>
      <c r="NXH24" s="57">
        <f t="shared" si="621"/>
        <v>0</v>
      </c>
      <c r="NXI24" s="1"/>
      <c r="NXJ24" s="13">
        <v>1</v>
      </c>
      <c r="NXK24" s="95" t="s">
        <v>62</v>
      </c>
      <c r="NXL24" s="56" t="s">
        <v>31</v>
      </c>
      <c r="NXM24" s="29" t="s">
        <v>32</v>
      </c>
      <c r="NXN24" s="30">
        <v>1</v>
      </c>
      <c r="NXO24" s="96">
        <v>0</v>
      </c>
      <c r="NXP24" s="57">
        <f t="shared" ref="NXP24:NXX29" si="622">NXN24*NXO24</f>
        <v>0</v>
      </c>
      <c r="NXQ24" s="1"/>
      <c r="NXR24" s="13">
        <v>1</v>
      </c>
      <c r="NXS24" s="95" t="s">
        <v>62</v>
      </c>
      <c r="NXT24" s="56" t="s">
        <v>31</v>
      </c>
      <c r="NXU24" s="29" t="s">
        <v>32</v>
      </c>
      <c r="NXV24" s="30">
        <v>1</v>
      </c>
      <c r="NXW24" s="96">
        <v>0</v>
      </c>
      <c r="NXX24" s="57">
        <f t="shared" si="622"/>
        <v>0</v>
      </c>
      <c r="NXY24" s="1"/>
      <c r="NXZ24" s="13">
        <v>1</v>
      </c>
      <c r="NYA24" s="95" t="s">
        <v>62</v>
      </c>
      <c r="NYB24" s="56" t="s">
        <v>31</v>
      </c>
      <c r="NYC24" s="29" t="s">
        <v>32</v>
      </c>
      <c r="NYD24" s="30">
        <v>1</v>
      </c>
      <c r="NYE24" s="96">
        <v>0</v>
      </c>
      <c r="NYF24" s="57">
        <f t="shared" ref="NYF24:NYN29" si="623">NYD24*NYE24</f>
        <v>0</v>
      </c>
      <c r="NYG24" s="1"/>
      <c r="NYH24" s="13">
        <v>1</v>
      </c>
      <c r="NYI24" s="95" t="s">
        <v>62</v>
      </c>
      <c r="NYJ24" s="56" t="s">
        <v>31</v>
      </c>
      <c r="NYK24" s="29" t="s">
        <v>32</v>
      </c>
      <c r="NYL24" s="30">
        <v>1</v>
      </c>
      <c r="NYM24" s="96">
        <v>0</v>
      </c>
      <c r="NYN24" s="57">
        <f t="shared" si="623"/>
        <v>0</v>
      </c>
      <c r="NYO24" s="1"/>
      <c r="NYP24" s="13">
        <v>1</v>
      </c>
      <c r="NYQ24" s="95" t="s">
        <v>62</v>
      </c>
      <c r="NYR24" s="56" t="s">
        <v>31</v>
      </c>
      <c r="NYS24" s="29" t="s">
        <v>32</v>
      </c>
      <c r="NYT24" s="30">
        <v>1</v>
      </c>
      <c r="NYU24" s="96">
        <v>0</v>
      </c>
      <c r="NYV24" s="57">
        <f t="shared" ref="NYV24:NZD29" si="624">NYT24*NYU24</f>
        <v>0</v>
      </c>
      <c r="NYW24" s="1"/>
      <c r="NYX24" s="13">
        <v>1</v>
      </c>
      <c r="NYY24" s="95" t="s">
        <v>62</v>
      </c>
      <c r="NYZ24" s="56" t="s">
        <v>31</v>
      </c>
      <c r="NZA24" s="29" t="s">
        <v>32</v>
      </c>
      <c r="NZB24" s="30">
        <v>1</v>
      </c>
      <c r="NZC24" s="96">
        <v>0</v>
      </c>
      <c r="NZD24" s="57">
        <f t="shared" si="624"/>
        <v>0</v>
      </c>
      <c r="NZE24" s="1"/>
      <c r="NZF24" s="13">
        <v>1</v>
      </c>
      <c r="NZG24" s="95" t="s">
        <v>62</v>
      </c>
      <c r="NZH24" s="56" t="s">
        <v>31</v>
      </c>
      <c r="NZI24" s="29" t="s">
        <v>32</v>
      </c>
      <c r="NZJ24" s="30">
        <v>1</v>
      </c>
      <c r="NZK24" s="96">
        <v>0</v>
      </c>
      <c r="NZL24" s="57">
        <f t="shared" ref="NZL24:NZT29" si="625">NZJ24*NZK24</f>
        <v>0</v>
      </c>
      <c r="NZM24" s="1"/>
      <c r="NZN24" s="13">
        <v>1</v>
      </c>
      <c r="NZO24" s="95" t="s">
        <v>62</v>
      </c>
      <c r="NZP24" s="56" t="s">
        <v>31</v>
      </c>
      <c r="NZQ24" s="29" t="s">
        <v>32</v>
      </c>
      <c r="NZR24" s="30">
        <v>1</v>
      </c>
      <c r="NZS24" s="96">
        <v>0</v>
      </c>
      <c r="NZT24" s="57">
        <f t="shared" si="625"/>
        <v>0</v>
      </c>
      <c r="NZU24" s="1"/>
      <c r="NZV24" s="13">
        <v>1</v>
      </c>
      <c r="NZW24" s="95" t="s">
        <v>62</v>
      </c>
      <c r="NZX24" s="56" t="s">
        <v>31</v>
      </c>
      <c r="NZY24" s="29" t="s">
        <v>32</v>
      </c>
      <c r="NZZ24" s="30">
        <v>1</v>
      </c>
      <c r="OAA24" s="96">
        <v>0</v>
      </c>
      <c r="OAB24" s="57">
        <f t="shared" ref="OAB24:OAJ29" si="626">NZZ24*OAA24</f>
        <v>0</v>
      </c>
      <c r="OAC24" s="1"/>
      <c r="OAD24" s="13">
        <v>1</v>
      </c>
      <c r="OAE24" s="95" t="s">
        <v>62</v>
      </c>
      <c r="OAF24" s="56" t="s">
        <v>31</v>
      </c>
      <c r="OAG24" s="29" t="s">
        <v>32</v>
      </c>
      <c r="OAH24" s="30">
        <v>1</v>
      </c>
      <c r="OAI24" s="96">
        <v>0</v>
      </c>
      <c r="OAJ24" s="57">
        <f t="shared" si="626"/>
        <v>0</v>
      </c>
      <c r="OAK24" s="1"/>
      <c r="OAL24" s="13">
        <v>1</v>
      </c>
      <c r="OAM24" s="95" t="s">
        <v>62</v>
      </c>
      <c r="OAN24" s="56" t="s">
        <v>31</v>
      </c>
      <c r="OAO24" s="29" t="s">
        <v>32</v>
      </c>
      <c r="OAP24" s="30">
        <v>1</v>
      </c>
      <c r="OAQ24" s="96">
        <v>0</v>
      </c>
      <c r="OAR24" s="57">
        <f t="shared" ref="OAR24:OAZ29" si="627">OAP24*OAQ24</f>
        <v>0</v>
      </c>
      <c r="OAS24" s="1"/>
      <c r="OAT24" s="13">
        <v>1</v>
      </c>
      <c r="OAU24" s="95" t="s">
        <v>62</v>
      </c>
      <c r="OAV24" s="56" t="s">
        <v>31</v>
      </c>
      <c r="OAW24" s="29" t="s">
        <v>32</v>
      </c>
      <c r="OAX24" s="30">
        <v>1</v>
      </c>
      <c r="OAY24" s="96">
        <v>0</v>
      </c>
      <c r="OAZ24" s="57">
        <f t="shared" si="627"/>
        <v>0</v>
      </c>
      <c r="OBA24" s="1"/>
      <c r="OBB24" s="13">
        <v>1</v>
      </c>
      <c r="OBC24" s="95" t="s">
        <v>62</v>
      </c>
      <c r="OBD24" s="56" t="s">
        <v>31</v>
      </c>
      <c r="OBE24" s="29" t="s">
        <v>32</v>
      </c>
      <c r="OBF24" s="30">
        <v>1</v>
      </c>
      <c r="OBG24" s="96">
        <v>0</v>
      </c>
      <c r="OBH24" s="57">
        <f t="shared" ref="OBH24:OBP29" si="628">OBF24*OBG24</f>
        <v>0</v>
      </c>
      <c r="OBI24" s="1"/>
      <c r="OBJ24" s="13">
        <v>1</v>
      </c>
      <c r="OBK24" s="95" t="s">
        <v>62</v>
      </c>
      <c r="OBL24" s="56" t="s">
        <v>31</v>
      </c>
      <c r="OBM24" s="29" t="s">
        <v>32</v>
      </c>
      <c r="OBN24" s="30">
        <v>1</v>
      </c>
      <c r="OBO24" s="96">
        <v>0</v>
      </c>
      <c r="OBP24" s="57">
        <f t="shared" si="628"/>
        <v>0</v>
      </c>
      <c r="OBQ24" s="1"/>
      <c r="OBR24" s="13">
        <v>1</v>
      </c>
      <c r="OBS24" s="95" t="s">
        <v>62</v>
      </c>
      <c r="OBT24" s="56" t="s">
        <v>31</v>
      </c>
      <c r="OBU24" s="29" t="s">
        <v>32</v>
      </c>
      <c r="OBV24" s="30">
        <v>1</v>
      </c>
      <c r="OBW24" s="96">
        <v>0</v>
      </c>
      <c r="OBX24" s="57">
        <f t="shared" ref="OBX24:OCF29" si="629">OBV24*OBW24</f>
        <v>0</v>
      </c>
      <c r="OBY24" s="1"/>
      <c r="OBZ24" s="13">
        <v>1</v>
      </c>
      <c r="OCA24" s="95" t="s">
        <v>62</v>
      </c>
      <c r="OCB24" s="56" t="s">
        <v>31</v>
      </c>
      <c r="OCC24" s="29" t="s">
        <v>32</v>
      </c>
      <c r="OCD24" s="30">
        <v>1</v>
      </c>
      <c r="OCE24" s="96">
        <v>0</v>
      </c>
      <c r="OCF24" s="57">
        <f t="shared" si="629"/>
        <v>0</v>
      </c>
      <c r="OCG24" s="1"/>
      <c r="OCH24" s="13">
        <v>1</v>
      </c>
      <c r="OCI24" s="95" t="s">
        <v>62</v>
      </c>
      <c r="OCJ24" s="56" t="s">
        <v>31</v>
      </c>
      <c r="OCK24" s="29" t="s">
        <v>32</v>
      </c>
      <c r="OCL24" s="30">
        <v>1</v>
      </c>
      <c r="OCM24" s="96">
        <v>0</v>
      </c>
      <c r="OCN24" s="57">
        <f t="shared" ref="OCN24:OCV29" si="630">OCL24*OCM24</f>
        <v>0</v>
      </c>
      <c r="OCO24" s="1"/>
      <c r="OCP24" s="13">
        <v>1</v>
      </c>
      <c r="OCQ24" s="95" t="s">
        <v>62</v>
      </c>
      <c r="OCR24" s="56" t="s">
        <v>31</v>
      </c>
      <c r="OCS24" s="29" t="s">
        <v>32</v>
      </c>
      <c r="OCT24" s="30">
        <v>1</v>
      </c>
      <c r="OCU24" s="96">
        <v>0</v>
      </c>
      <c r="OCV24" s="57">
        <f t="shared" si="630"/>
        <v>0</v>
      </c>
      <c r="OCW24" s="1"/>
      <c r="OCX24" s="13">
        <v>1</v>
      </c>
      <c r="OCY24" s="95" t="s">
        <v>62</v>
      </c>
      <c r="OCZ24" s="56" t="s">
        <v>31</v>
      </c>
      <c r="ODA24" s="29" t="s">
        <v>32</v>
      </c>
      <c r="ODB24" s="30">
        <v>1</v>
      </c>
      <c r="ODC24" s="96">
        <v>0</v>
      </c>
      <c r="ODD24" s="57">
        <f t="shared" ref="ODD24:ODL29" si="631">ODB24*ODC24</f>
        <v>0</v>
      </c>
      <c r="ODE24" s="1"/>
      <c r="ODF24" s="13">
        <v>1</v>
      </c>
      <c r="ODG24" s="95" t="s">
        <v>62</v>
      </c>
      <c r="ODH24" s="56" t="s">
        <v>31</v>
      </c>
      <c r="ODI24" s="29" t="s">
        <v>32</v>
      </c>
      <c r="ODJ24" s="30">
        <v>1</v>
      </c>
      <c r="ODK24" s="96">
        <v>0</v>
      </c>
      <c r="ODL24" s="57">
        <f t="shared" si="631"/>
        <v>0</v>
      </c>
      <c r="ODM24" s="1"/>
      <c r="ODN24" s="13">
        <v>1</v>
      </c>
      <c r="ODO24" s="95" t="s">
        <v>62</v>
      </c>
      <c r="ODP24" s="56" t="s">
        <v>31</v>
      </c>
      <c r="ODQ24" s="29" t="s">
        <v>32</v>
      </c>
      <c r="ODR24" s="30">
        <v>1</v>
      </c>
      <c r="ODS24" s="96">
        <v>0</v>
      </c>
      <c r="ODT24" s="57">
        <f t="shared" ref="ODT24:OEB29" si="632">ODR24*ODS24</f>
        <v>0</v>
      </c>
      <c r="ODU24" s="1"/>
      <c r="ODV24" s="13">
        <v>1</v>
      </c>
      <c r="ODW24" s="95" t="s">
        <v>62</v>
      </c>
      <c r="ODX24" s="56" t="s">
        <v>31</v>
      </c>
      <c r="ODY24" s="29" t="s">
        <v>32</v>
      </c>
      <c r="ODZ24" s="30">
        <v>1</v>
      </c>
      <c r="OEA24" s="96">
        <v>0</v>
      </c>
      <c r="OEB24" s="57">
        <f t="shared" si="632"/>
        <v>0</v>
      </c>
      <c r="OEC24" s="1"/>
      <c r="OED24" s="13">
        <v>1</v>
      </c>
      <c r="OEE24" s="95" t="s">
        <v>62</v>
      </c>
      <c r="OEF24" s="56" t="s">
        <v>31</v>
      </c>
      <c r="OEG24" s="29" t="s">
        <v>32</v>
      </c>
      <c r="OEH24" s="30">
        <v>1</v>
      </c>
      <c r="OEI24" s="96">
        <v>0</v>
      </c>
      <c r="OEJ24" s="57">
        <f t="shared" ref="OEJ24:OER29" si="633">OEH24*OEI24</f>
        <v>0</v>
      </c>
      <c r="OEK24" s="1"/>
      <c r="OEL24" s="13">
        <v>1</v>
      </c>
      <c r="OEM24" s="95" t="s">
        <v>62</v>
      </c>
      <c r="OEN24" s="56" t="s">
        <v>31</v>
      </c>
      <c r="OEO24" s="29" t="s">
        <v>32</v>
      </c>
      <c r="OEP24" s="30">
        <v>1</v>
      </c>
      <c r="OEQ24" s="96">
        <v>0</v>
      </c>
      <c r="OER24" s="57">
        <f t="shared" si="633"/>
        <v>0</v>
      </c>
      <c r="OES24" s="1"/>
      <c r="OET24" s="13">
        <v>1</v>
      </c>
      <c r="OEU24" s="95" t="s">
        <v>62</v>
      </c>
      <c r="OEV24" s="56" t="s">
        <v>31</v>
      </c>
      <c r="OEW24" s="29" t="s">
        <v>32</v>
      </c>
      <c r="OEX24" s="30">
        <v>1</v>
      </c>
      <c r="OEY24" s="96">
        <v>0</v>
      </c>
      <c r="OEZ24" s="57">
        <f t="shared" ref="OEZ24:OFH29" si="634">OEX24*OEY24</f>
        <v>0</v>
      </c>
      <c r="OFA24" s="1"/>
      <c r="OFB24" s="13">
        <v>1</v>
      </c>
      <c r="OFC24" s="95" t="s">
        <v>62</v>
      </c>
      <c r="OFD24" s="56" t="s">
        <v>31</v>
      </c>
      <c r="OFE24" s="29" t="s">
        <v>32</v>
      </c>
      <c r="OFF24" s="30">
        <v>1</v>
      </c>
      <c r="OFG24" s="96">
        <v>0</v>
      </c>
      <c r="OFH24" s="57">
        <f t="shared" si="634"/>
        <v>0</v>
      </c>
      <c r="OFI24" s="1"/>
      <c r="OFJ24" s="13">
        <v>1</v>
      </c>
      <c r="OFK24" s="95" t="s">
        <v>62</v>
      </c>
      <c r="OFL24" s="56" t="s">
        <v>31</v>
      </c>
      <c r="OFM24" s="29" t="s">
        <v>32</v>
      </c>
      <c r="OFN24" s="30">
        <v>1</v>
      </c>
      <c r="OFO24" s="96">
        <v>0</v>
      </c>
      <c r="OFP24" s="57">
        <f t="shared" ref="OFP24:OFX29" si="635">OFN24*OFO24</f>
        <v>0</v>
      </c>
      <c r="OFQ24" s="1"/>
      <c r="OFR24" s="13">
        <v>1</v>
      </c>
      <c r="OFS24" s="95" t="s">
        <v>62</v>
      </c>
      <c r="OFT24" s="56" t="s">
        <v>31</v>
      </c>
      <c r="OFU24" s="29" t="s">
        <v>32</v>
      </c>
      <c r="OFV24" s="30">
        <v>1</v>
      </c>
      <c r="OFW24" s="96">
        <v>0</v>
      </c>
      <c r="OFX24" s="57">
        <f t="shared" si="635"/>
        <v>0</v>
      </c>
      <c r="OFY24" s="1"/>
      <c r="OFZ24" s="13">
        <v>1</v>
      </c>
      <c r="OGA24" s="95" t="s">
        <v>62</v>
      </c>
      <c r="OGB24" s="56" t="s">
        <v>31</v>
      </c>
      <c r="OGC24" s="29" t="s">
        <v>32</v>
      </c>
      <c r="OGD24" s="30">
        <v>1</v>
      </c>
      <c r="OGE24" s="96">
        <v>0</v>
      </c>
      <c r="OGF24" s="57">
        <f t="shared" ref="OGF24:OGN29" si="636">OGD24*OGE24</f>
        <v>0</v>
      </c>
      <c r="OGG24" s="1"/>
      <c r="OGH24" s="13">
        <v>1</v>
      </c>
      <c r="OGI24" s="95" t="s">
        <v>62</v>
      </c>
      <c r="OGJ24" s="56" t="s">
        <v>31</v>
      </c>
      <c r="OGK24" s="29" t="s">
        <v>32</v>
      </c>
      <c r="OGL24" s="30">
        <v>1</v>
      </c>
      <c r="OGM24" s="96">
        <v>0</v>
      </c>
      <c r="OGN24" s="57">
        <f t="shared" si="636"/>
        <v>0</v>
      </c>
      <c r="OGO24" s="1"/>
      <c r="OGP24" s="13">
        <v>1</v>
      </c>
      <c r="OGQ24" s="95" t="s">
        <v>62</v>
      </c>
      <c r="OGR24" s="56" t="s">
        <v>31</v>
      </c>
      <c r="OGS24" s="29" t="s">
        <v>32</v>
      </c>
      <c r="OGT24" s="30">
        <v>1</v>
      </c>
      <c r="OGU24" s="96">
        <v>0</v>
      </c>
      <c r="OGV24" s="57">
        <f t="shared" ref="OGV24:OHD29" si="637">OGT24*OGU24</f>
        <v>0</v>
      </c>
      <c r="OGW24" s="1"/>
      <c r="OGX24" s="13">
        <v>1</v>
      </c>
      <c r="OGY24" s="95" t="s">
        <v>62</v>
      </c>
      <c r="OGZ24" s="56" t="s">
        <v>31</v>
      </c>
      <c r="OHA24" s="29" t="s">
        <v>32</v>
      </c>
      <c r="OHB24" s="30">
        <v>1</v>
      </c>
      <c r="OHC24" s="96">
        <v>0</v>
      </c>
      <c r="OHD24" s="57">
        <f t="shared" si="637"/>
        <v>0</v>
      </c>
      <c r="OHE24" s="1"/>
      <c r="OHF24" s="13">
        <v>1</v>
      </c>
      <c r="OHG24" s="95" t="s">
        <v>62</v>
      </c>
      <c r="OHH24" s="56" t="s">
        <v>31</v>
      </c>
      <c r="OHI24" s="29" t="s">
        <v>32</v>
      </c>
      <c r="OHJ24" s="30">
        <v>1</v>
      </c>
      <c r="OHK24" s="96">
        <v>0</v>
      </c>
      <c r="OHL24" s="57">
        <f t="shared" ref="OHL24:OHT29" si="638">OHJ24*OHK24</f>
        <v>0</v>
      </c>
      <c r="OHM24" s="1"/>
      <c r="OHN24" s="13">
        <v>1</v>
      </c>
      <c r="OHO24" s="95" t="s">
        <v>62</v>
      </c>
      <c r="OHP24" s="56" t="s">
        <v>31</v>
      </c>
      <c r="OHQ24" s="29" t="s">
        <v>32</v>
      </c>
      <c r="OHR24" s="30">
        <v>1</v>
      </c>
      <c r="OHS24" s="96">
        <v>0</v>
      </c>
      <c r="OHT24" s="57">
        <f t="shared" si="638"/>
        <v>0</v>
      </c>
      <c r="OHU24" s="1"/>
      <c r="OHV24" s="13">
        <v>1</v>
      </c>
      <c r="OHW24" s="95" t="s">
        <v>62</v>
      </c>
      <c r="OHX24" s="56" t="s">
        <v>31</v>
      </c>
      <c r="OHY24" s="29" t="s">
        <v>32</v>
      </c>
      <c r="OHZ24" s="30">
        <v>1</v>
      </c>
      <c r="OIA24" s="96">
        <v>0</v>
      </c>
      <c r="OIB24" s="57">
        <f t="shared" ref="OIB24:OIJ29" si="639">OHZ24*OIA24</f>
        <v>0</v>
      </c>
      <c r="OIC24" s="1"/>
      <c r="OID24" s="13">
        <v>1</v>
      </c>
      <c r="OIE24" s="95" t="s">
        <v>62</v>
      </c>
      <c r="OIF24" s="56" t="s">
        <v>31</v>
      </c>
      <c r="OIG24" s="29" t="s">
        <v>32</v>
      </c>
      <c r="OIH24" s="30">
        <v>1</v>
      </c>
      <c r="OII24" s="96">
        <v>0</v>
      </c>
      <c r="OIJ24" s="57">
        <f t="shared" si="639"/>
        <v>0</v>
      </c>
      <c r="OIK24" s="1"/>
      <c r="OIL24" s="13">
        <v>1</v>
      </c>
      <c r="OIM24" s="95" t="s">
        <v>62</v>
      </c>
      <c r="OIN24" s="56" t="s">
        <v>31</v>
      </c>
      <c r="OIO24" s="29" t="s">
        <v>32</v>
      </c>
      <c r="OIP24" s="30">
        <v>1</v>
      </c>
      <c r="OIQ24" s="96">
        <v>0</v>
      </c>
      <c r="OIR24" s="57">
        <f t="shared" ref="OIR24:OIZ29" si="640">OIP24*OIQ24</f>
        <v>0</v>
      </c>
      <c r="OIS24" s="1"/>
      <c r="OIT24" s="13">
        <v>1</v>
      </c>
      <c r="OIU24" s="95" t="s">
        <v>62</v>
      </c>
      <c r="OIV24" s="56" t="s">
        <v>31</v>
      </c>
      <c r="OIW24" s="29" t="s">
        <v>32</v>
      </c>
      <c r="OIX24" s="30">
        <v>1</v>
      </c>
      <c r="OIY24" s="96">
        <v>0</v>
      </c>
      <c r="OIZ24" s="57">
        <f t="shared" si="640"/>
        <v>0</v>
      </c>
      <c r="OJA24" s="1"/>
      <c r="OJB24" s="13">
        <v>1</v>
      </c>
      <c r="OJC24" s="95" t="s">
        <v>62</v>
      </c>
      <c r="OJD24" s="56" t="s">
        <v>31</v>
      </c>
      <c r="OJE24" s="29" t="s">
        <v>32</v>
      </c>
      <c r="OJF24" s="30">
        <v>1</v>
      </c>
      <c r="OJG24" s="96">
        <v>0</v>
      </c>
      <c r="OJH24" s="57">
        <f t="shared" ref="OJH24:OJP29" si="641">OJF24*OJG24</f>
        <v>0</v>
      </c>
      <c r="OJI24" s="1"/>
      <c r="OJJ24" s="13">
        <v>1</v>
      </c>
      <c r="OJK24" s="95" t="s">
        <v>62</v>
      </c>
      <c r="OJL24" s="56" t="s">
        <v>31</v>
      </c>
      <c r="OJM24" s="29" t="s">
        <v>32</v>
      </c>
      <c r="OJN24" s="30">
        <v>1</v>
      </c>
      <c r="OJO24" s="96">
        <v>0</v>
      </c>
      <c r="OJP24" s="57">
        <f t="shared" si="641"/>
        <v>0</v>
      </c>
      <c r="OJQ24" s="1"/>
      <c r="OJR24" s="13">
        <v>1</v>
      </c>
      <c r="OJS24" s="95" t="s">
        <v>62</v>
      </c>
      <c r="OJT24" s="56" t="s">
        <v>31</v>
      </c>
      <c r="OJU24" s="29" t="s">
        <v>32</v>
      </c>
      <c r="OJV24" s="30">
        <v>1</v>
      </c>
      <c r="OJW24" s="96">
        <v>0</v>
      </c>
      <c r="OJX24" s="57">
        <f t="shared" ref="OJX24:OKF29" si="642">OJV24*OJW24</f>
        <v>0</v>
      </c>
      <c r="OJY24" s="1"/>
      <c r="OJZ24" s="13">
        <v>1</v>
      </c>
      <c r="OKA24" s="95" t="s">
        <v>62</v>
      </c>
      <c r="OKB24" s="56" t="s">
        <v>31</v>
      </c>
      <c r="OKC24" s="29" t="s">
        <v>32</v>
      </c>
      <c r="OKD24" s="30">
        <v>1</v>
      </c>
      <c r="OKE24" s="96">
        <v>0</v>
      </c>
      <c r="OKF24" s="57">
        <f t="shared" si="642"/>
        <v>0</v>
      </c>
      <c r="OKG24" s="1"/>
      <c r="OKH24" s="13">
        <v>1</v>
      </c>
      <c r="OKI24" s="95" t="s">
        <v>62</v>
      </c>
      <c r="OKJ24" s="56" t="s">
        <v>31</v>
      </c>
      <c r="OKK24" s="29" t="s">
        <v>32</v>
      </c>
      <c r="OKL24" s="30">
        <v>1</v>
      </c>
      <c r="OKM24" s="96">
        <v>0</v>
      </c>
      <c r="OKN24" s="57">
        <f t="shared" ref="OKN24:OKV29" si="643">OKL24*OKM24</f>
        <v>0</v>
      </c>
      <c r="OKO24" s="1"/>
      <c r="OKP24" s="13">
        <v>1</v>
      </c>
      <c r="OKQ24" s="95" t="s">
        <v>62</v>
      </c>
      <c r="OKR24" s="56" t="s">
        <v>31</v>
      </c>
      <c r="OKS24" s="29" t="s">
        <v>32</v>
      </c>
      <c r="OKT24" s="30">
        <v>1</v>
      </c>
      <c r="OKU24" s="96">
        <v>0</v>
      </c>
      <c r="OKV24" s="57">
        <f t="shared" si="643"/>
        <v>0</v>
      </c>
      <c r="OKW24" s="1"/>
      <c r="OKX24" s="13">
        <v>1</v>
      </c>
      <c r="OKY24" s="95" t="s">
        <v>62</v>
      </c>
      <c r="OKZ24" s="56" t="s">
        <v>31</v>
      </c>
      <c r="OLA24" s="29" t="s">
        <v>32</v>
      </c>
      <c r="OLB24" s="30">
        <v>1</v>
      </c>
      <c r="OLC24" s="96">
        <v>0</v>
      </c>
      <c r="OLD24" s="57">
        <f t="shared" ref="OLD24:OLL29" si="644">OLB24*OLC24</f>
        <v>0</v>
      </c>
      <c r="OLE24" s="1"/>
      <c r="OLF24" s="13">
        <v>1</v>
      </c>
      <c r="OLG24" s="95" t="s">
        <v>62</v>
      </c>
      <c r="OLH24" s="56" t="s">
        <v>31</v>
      </c>
      <c r="OLI24" s="29" t="s">
        <v>32</v>
      </c>
      <c r="OLJ24" s="30">
        <v>1</v>
      </c>
      <c r="OLK24" s="96">
        <v>0</v>
      </c>
      <c r="OLL24" s="57">
        <f t="shared" si="644"/>
        <v>0</v>
      </c>
      <c r="OLM24" s="1"/>
      <c r="OLN24" s="13">
        <v>1</v>
      </c>
      <c r="OLO24" s="95" t="s">
        <v>62</v>
      </c>
      <c r="OLP24" s="56" t="s">
        <v>31</v>
      </c>
      <c r="OLQ24" s="29" t="s">
        <v>32</v>
      </c>
      <c r="OLR24" s="30">
        <v>1</v>
      </c>
      <c r="OLS24" s="96">
        <v>0</v>
      </c>
      <c r="OLT24" s="57">
        <f t="shared" ref="OLT24:OMB29" si="645">OLR24*OLS24</f>
        <v>0</v>
      </c>
      <c r="OLU24" s="1"/>
      <c r="OLV24" s="13">
        <v>1</v>
      </c>
      <c r="OLW24" s="95" t="s">
        <v>62</v>
      </c>
      <c r="OLX24" s="56" t="s">
        <v>31</v>
      </c>
      <c r="OLY24" s="29" t="s">
        <v>32</v>
      </c>
      <c r="OLZ24" s="30">
        <v>1</v>
      </c>
      <c r="OMA24" s="96">
        <v>0</v>
      </c>
      <c r="OMB24" s="57">
        <f t="shared" si="645"/>
        <v>0</v>
      </c>
      <c r="OMC24" s="1"/>
      <c r="OMD24" s="13">
        <v>1</v>
      </c>
      <c r="OME24" s="95" t="s">
        <v>62</v>
      </c>
      <c r="OMF24" s="56" t="s">
        <v>31</v>
      </c>
      <c r="OMG24" s="29" t="s">
        <v>32</v>
      </c>
      <c r="OMH24" s="30">
        <v>1</v>
      </c>
      <c r="OMI24" s="96">
        <v>0</v>
      </c>
      <c r="OMJ24" s="57">
        <f t="shared" ref="OMJ24:OMR29" si="646">OMH24*OMI24</f>
        <v>0</v>
      </c>
      <c r="OMK24" s="1"/>
      <c r="OML24" s="13">
        <v>1</v>
      </c>
      <c r="OMM24" s="95" t="s">
        <v>62</v>
      </c>
      <c r="OMN24" s="56" t="s">
        <v>31</v>
      </c>
      <c r="OMO24" s="29" t="s">
        <v>32</v>
      </c>
      <c r="OMP24" s="30">
        <v>1</v>
      </c>
      <c r="OMQ24" s="96">
        <v>0</v>
      </c>
      <c r="OMR24" s="57">
        <f t="shared" si="646"/>
        <v>0</v>
      </c>
      <c r="OMS24" s="1"/>
      <c r="OMT24" s="13">
        <v>1</v>
      </c>
      <c r="OMU24" s="95" t="s">
        <v>62</v>
      </c>
      <c r="OMV24" s="56" t="s">
        <v>31</v>
      </c>
      <c r="OMW24" s="29" t="s">
        <v>32</v>
      </c>
      <c r="OMX24" s="30">
        <v>1</v>
      </c>
      <c r="OMY24" s="96">
        <v>0</v>
      </c>
      <c r="OMZ24" s="57">
        <f t="shared" ref="OMZ24:ONH29" si="647">OMX24*OMY24</f>
        <v>0</v>
      </c>
      <c r="ONA24" s="1"/>
      <c r="ONB24" s="13">
        <v>1</v>
      </c>
      <c r="ONC24" s="95" t="s">
        <v>62</v>
      </c>
      <c r="OND24" s="56" t="s">
        <v>31</v>
      </c>
      <c r="ONE24" s="29" t="s">
        <v>32</v>
      </c>
      <c r="ONF24" s="30">
        <v>1</v>
      </c>
      <c r="ONG24" s="96">
        <v>0</v>
      </c>
      <c r="ONH24" s="57">
        <f t="shared" si="647"/>
        <v>0</v>
      </c>
      <c r="ONI24" s="1"/>
      <c r="ONJ24" s="13">
        <v>1</v>
      </c>
      <c r="ONK24" s="95" t="s">
        <v>62</v>
      </c>
      <c r="ONL24" s="56" t="s">
        <v>31</v>
      </c>
      <c r="ONM24" s="29" t="s">
        <v>32</v>
      </c>
      <c r="ONN24" s="30">
        <v>1</v>
      </c>
      <c r="ONO24" s="96">
        <v>0</v>
      </c>
      <c r="ONP24" s="57">
        <f t="shared" ref="ONP24:ONX29" si="648">ONN24*ONO24</f>
        <v>0</v>
      </c>
      <c r="ONQ24" s="1"/>
      <c r="ONR24" s="13">
        <v>1</v>
      </c>
      <c r="ONS24" s="95" t="s">
        <v>62</v>
      </c>
      <c r="ONT24" s="56" t="s">
        <v>31</v>
      </c>
      <c r="ONU24" s="29" t="s">
        <v>32</v>
      </c>
      <c r="ONV24" s="30">
        <v>1</v>
      </c>
      <c r="ONW24" s="96">
        <v>0</v>
      </c>
      <c r="ONX24" s="57">
        <f t="shared" si="648"/>
        <v>0</v>
      </c>
      <c r="ONY24" s="1"/>
      <c r="ONZ24" s="13">
        <v>1</v>
      </c>
      <c r="OOA24" s="95" t="s">
        <v>62</v>
      </c>
      <c r="OOB24" s="56" t="s">
        <v>31</v>
      </c>
      <c r="OOC24" s="29" t="s">
        <v>32</v>
      </c>
      <c r="OOD24" s="30">
        <v>1</v>
      </c>
      <c r="OOE24" s="96">
        <v>0</v>
      </c>
      <c r="OOF24" s="57">
        <f t="shared" ref="OOF24:OON29" si="649">OOD24*OOE24</f>
        <v>0</v>
      </c>
      <c r="OOG24" s="1"/>
      <c r="OOH24" s="13">
        <v>1</v>
      </c>
      <c r="OOI24" s="95" t="s">
        <v>62</v>
      </c>
      <c r="OOJ24" s="56" t="s">
        <v>31</v>
      </c>
      <c r="OOK24" s="29" t="s">
        <v>32</v>
      </c>
      <c r="OOL24" s="30">
        <v>1</v>
      </c>
      <c r="OOM24" s="96">
        <v>0</v>
      </c>
      <c r="OON24" s="57">
        <f t="shared" si="649"/>
        <v>0</v>
      </c>
      <c r="OOO24" s="1"/>
      <c r="OOP24" s="13">
        <v>1</v>
      </c>
      <c r="OOQ24" s="95" t="s">
        <v>62</v>
      </c>
      <c r="OOR24" s="56" t="s">
        <v>31</v>
      </c>
      <c r="OOS24" s="29" t="s">
        <v>32</v>
      </c>
      <c r="OOT24" s="30">
        <v>1</v>
      </c>
      <c r="OOU24" s="96">
        <v>0</v>
      </c>
      <c r="OOV24" s="57">
        <f t="shared" ref="OOV24:OPD29" si="650">OOT24*OOU24</f>
        <v>0</v>
      </c>
      <c r="OOW24" s="1"/>
      <c r="OOX24" s="13">
        <v>1</v>
      </c>
      <c r="OOY24" s="95" t="s">
        <v>62</v>
      </c>
      <c r="OOZ24" s="56" t="s">
        <v>31</v>
      </c>
      <c r="OPA24" s="29" t="s">
        <v>32</v>
      </c>
      <c r="OPB24" s="30">
        <v>1</v>
      </c>
      <c r="OPC24" s="96">
        <v>0</v>
      </c>
      <c r="OPD24" s="57">
        <f t="shared" si="650"/>
        <v>0</v>
      </c>
      <c r="OPE24" s="1"/>
      <c r="OPF24" s="13">
        <v>1</v>
      </c>
      <c r="OPG24" s="95" t="s">
        <v>62</v>
      </c>
      <c r="OPH24" s="56" t="s">
        <v>31</v>
      </c>
      <c r="OPI24" s="29" t="s">
        <v>32</v>
      </c>
      <c r="OPJ24" s="30">
        <v>1</v>
      </c>
      <c r="OPK24" s="96">
        <v>0</v>
      </c>
      <c r="OPL24" s="57">
        <f t="shared" ref="OPL24:OPT29" si="651">OPJ24*OPK24</f>
        <v>0</v>
      </c>
      <c r="OPM24" s="1"/>
      <c r="OPN24" s="13">
        <v>1</v>
      </c>
      <c r="OPO24" s="95" t="s">
        <v>62</v>
      </c>
      <c r="OPP24" s="56" t="s">
        <v>31</v>
      </c>
      <c r="OPQ24" s="29" t="s">
        <v>32</v>
      </c>
      <c r="OPR24" s="30">
        <v>1</v>
      </c>
      <c r="OPS24" s="96">
        <v>0</v>
      </c>
      <c r="OPT24" s="57">
        <f t="shared" si="651"/>
        <v>0</v>
      </c>
      <c r="OPU24" s="1"/>
      <c r="OPV24" s="13">
        <v>1</v>
      </c>
      <c r="OPW24" s="95" t="s">
        <v>62</v>
      </c>
      <c r="OPX24" s="56" t="s">
        <v>31</v>
      </c>
      <c r="OPY24" s="29" t="s">
        <v>32</v>
      </c>
      <c r="OPZ24" s="30">
        <v>1</v>
      </c>
      <c r="OQA24" s="96">
        <v>0</v>
      </c>
      <c r="OQB24" s="57">
        <f t="shared" ref="OQB24:OQJ29" si="652">OPZ24*OQA24</f>
        <v>0</v>
      </c>
      <c r="OQC24" s="1"/>
      <c r="OQD24" s="13">
        <v>1</v>
      </c>
      <c r="OQE24" s="95" t="s">
        <v>62</v>
      </c>
      <c r="OQF24" s="56" t="s">
        <v>31</v>
      </c>
      <c r="OQG24" s="29" t="s">
        <v>32</v>
      </c>
      <c r="OQH24" s="30">
        <v>1</v>
      </c>
      <c r="OQI24" s="96">
        <v>0</v>
      </c>
      <c r="OQJ24" s="57">
        <f t="shared" si="652"/>
        <v>0</v>
      </c>
      <c r="OQK24" s="1"/>
      <c r="OQL24" s="13">
        <v>1</v>
      </c>
      <c r="OQM24" s="95" t="s">
        <v>62</v>
      </c>
      <c r="OQN24" s="56" t="s">
        <v>31</v>
      </c>
      <c r="OQO24" s="29" t="s">
        <v>32</v>
      </c>
      <c r="OQP24" s="30">
        <v>1</v>
      </c>
      <c r="OQQ24" s="96">
        <v>0</v>
      </c>
      <c r="OQR24" s="57">
        <f t="shared" ref="OQR24:OQZ29" si="653">OQP24*OQQ24</f>
        <v>0</v>
      </c>
      <c r="OQS24" s="1"/>
      <c r="OQT24" s="13">
        <v>1</v>
      </c>
      <c r="OQU24" s="95" t="s">
        <v>62</v>
      </c>
      <c r="OQV24" s="56" t="s">
        <v>31</v>
      </c>
      <c r="OQW24" s="29" t="s">
        <v>32</v>
      </c>
      <c r="OQX24" s="30">
        <v>1</v>
      </c>
      <c r="OQY24" s="96">
        <v>0</v>
      </c>
      <c r="OQZ24" s="57">
        <f t="shared" si="653"/>
        <v>0</v>
      </c>
      <c r="ORA24" s="1"/>
      <c r="ORB24" s="13">
        <v>1</v>
      </c>
      <c r="ORC24" s="95" t="s">
        <v>62</v>
      </c>
      <c r="ORD24" s="56" t="s">
        <v>31</v>
      </c>
      <c r="ORE24" s="29" t="s">
        <v>32</v>
      </c>
      <c r="ORF24" s="30">
        <v>1</v>
      </c>
      <c r="ORG24" s="96">
        <v>0</v>
      </c>
      <c r="ORH24" s="57">
        <f t="shared" ref="ORH24:ORP29" si="654">ORF24*ORG24</f>
        <v>0</v>
      </c>
      <c r="ORI24" s="1"/>
      <c r="ORJ24" s="13">
        <v>1</v>
      </c>
      <c r="ORK24" s="95" t="s">
        <v>62</v>
      </c>
      <c r="ORL24" s="56" t="s">
        <v>31</v>
      </c>
      <c r="ORM24" s="29" t="s">
        <v>32</v>
      </c>
      <c r="ORN24" s="30">
        <v>1</v>
      </c>
      <c r="ORO24" s="96">
        <v>0</v>
      </c>
      <c r="ORP24" s="57">
        <f t="shared" si="654"/>
        <v>0</v>
      </c>
      <c r="ORQ24" s="1"/>
      <c r="ORR24" s="13">
        <v>1</v>
      </c>
      <c r="ORS24" s="95" t="s">
        <v>62</v>
      </c>
      <c r="ORT24" s="56" t="s">
        <v>31</v>
      </c>
      <c r="ORU24" s="29" t="s">
        <v>32</v>
      </c>
      <c r="ORV24" s="30">
        <v>1</v>
      </c>
      <c r="ORW24" s="96">
        <v>0</v>
      </c>
      <c r="ORX24" s="57">
        <f t="shared" ref="ORX24:OSF29" si="655">ORV24*ORW24</f>
        <v>0</v>
      </c>
      <c r="ORY24" s="1"/>
      <c r="ORZ24" s="13">
        <v>1</v>
      </c>
      <c r="OSA24" s="95" t="s">
        <v>62</v>
      </c>
      <c r="OSB24" s="56" t="s">
        <v>31</v>
      </c>
      <c r="OSC24" s="29" t="s">
        <v>32</v>
      </c>
      <c r="OSD24" s="30">
        <v>1</v>
      </c>
      <c r="OSE24" s="96">
        <v>0</v>
      </c>
      <c r="OSF24" s="57">
        <f t="shared" si="655"/>
        <v>0</v>
      </c>
      <c r="OSG24" s="1"/>
      <c r="OSH24" s="13">
        <v>1</v>
      </c>
      <c r="OSI24" s="95" t="s">
        <v>62</v>
      </c>
      <c r="OSJ24" s="56" t="s">
        <v>31</v>
      </c>
      <c r="OSK24" s="29" t="s">
        <v>32</v>
      </c>
      <c r="OSL24" s="30">
        <v>1</v>
      </c>
      <c r="OSM24" s="96">
        <v>0</v>
      </c>
      <c r="OSN24" s="57">
        <f t="shared" ref="OSN24:OSV29" si="656">OSL24*OSM24</f>
        <v>0</v>
      </c>
      <c r="OSO24" s="1"/>
      <c r="OSP24" s="13">
        <v>1</v>
      </c>
      <c r="OSQ24" s="95" t="s">
        <v>62</v>
      </c>
      <c r="OSR24" s="56" t="s">
        <v>31</v>
      </c>
      <c r="OSS24" s="29" t="s">
        <v>32</v>
      </c>
      <c r="OST24" s="30">
        <v>1</v>
      </c>
      <c r="OSU24" s="96">
        <v>0</v>
      </c>
      <c r="OSV24" s="57">
        <f t="shared" si="656"/>
        <v>0</v>
      </c>
      <c r="OSW24" s="1"/>
      <c r="OSX24" s="13">
        <v>1</v>
      </c>
      <c r="OSY24" s="95" t="s">
        <v>62</v>
      </c>
      <c r="OSZ24" s="56" t="s">
        <v>31</v>
      </c>
      <c r="OTA24" s="29" t="s">
        <v>32</v>
      </c>
      <c r="OTB24" s="30">
        <v>1</v>
      </c>
      <c r="OTC24" s="96">
        <v>0</v>
      </c>
      <c r="OTD24" s="57">
        <f t="shared" ref="OTD24:OTL29" si="657">OTB24*OTC24</f>
        <v>0</v>
      </c>
      <c r="OTE24" s="1"/>
      <c r="OTF24" s="13">
        <v>1</v>
      </c>
      <c r="OTG24" s="95" t="s">
        <v>62</v>
      </c>
      <c r="OTH24" s="56" t="s">
        <v>31</v>
      </c>
      <c r="OTI24" s="29" t="s">
        <v>32</v>
      </c>
      <c r="OTJ24" s="30">
        <v>1</v>
      </c>
      <c r="OTK24" s="96">
        <v>0</v>
      </c>
      <c r="OTL24" s="57">
        <f t="shared" si="657"/>
        <v>0</v>
      </c>
      <c r="OTM24" s="1"/>
      <c r="OTN24" s="13">
        <v>1</v>
      </c>
      <c r="OTO24" s="95" t="s">
        <v>62</v>
      </c>
      <c r="OTP24" s="56" t="s">
        <v>31</v>
      </c>
      <c r="OTQ24" s="29" t="s">
        <v>32</v>
      </c>
      <c r="OTR24" s="30">
        <v>1</v>
      </c>
      <c r="OTS24" s="96">
        <v>0</v>
      </c>
      <c r="OTT24" s="57">
        <f t="shared" ref="OTT24:OUB29" si="658">OTR24*OTS24</f>
        <v>0</v>
      </c>
      <c r="OTU24" s="1"/>
      <c r="OTV24" s="13">
        <v>1</v>
      </c>
      <c r="OTW24" s="95" t="s">
        <v>62</v>
      </c>
      <c r="OTX24" s="56" t="s">
        <v>31</v>
      </c>
      <c r="OTY24" s="29" t="s">
        <v>32</v>
      </c>
      <c r="OTZ24" s="30">
        <v>1</v>
      </c>
      <c r="OUA24" s="96">
        <v>0</v>
      </c>
      <c r="OUB24" s="57">
        <f t="shared" si="658"/>
        <v>0</v>
      </c>
      <c r="OUC24" s="1"/>
      <c r="OUD24" s="13">
        <v>1</v>
      </c>
      <c r="OUE24" s="95" t="s">
        <v>62</v>
      </c>
      <c r="OUF24" s="56" t="s">
        <v>31</v>
      </c>
      <c r="OUG24" s="29" t="s">
        <v>32</v>
      </c>
      <c r="OUH24" s="30">
        <v>1</v>
      </c>
      <c r="OUI24" s="96">
        <v>0</v>
      </c>
      <c r="OUJ24" s="57">
        <f t="shared" ref="OUJ24:OUR29" si="659">OUH24*OUI24</f>
        <v>0</v>
      </c>
      <c r="OUK24" s="1"/>
      <c r="OUL24" s="13">
        <v>1</v>
      </c>
      <c r="OUM24" s="95" t="s">
        <v>62</v>
      </c>
      <c r="OUN24" s="56" t="s">
        <v>31</v>
      </c>
      <c r="OUO24" s="29" t="s">
        <v>32</v>
      </c>
      <c r="OUP24" s="30">
        <v>1</v>
      </c>
      <c r="OUQ24" s="96">
        <v>0</v>
      </c>
      <c r="OUR24" s="57">
        <f t="shared" si="659"/>
        <v>0</v>
      </c>
      <c r="OUS24" s="1"/>
      <c r="OUT24" s="13">
        <v>1</v>
      </c>
      <c r="OUU24" s="95" t="s">
        <v>62</v>
      </c>
      <c r="OUV24" s="56" t="s">
        <v>31</v>
      </c>
      <c r="OUW24" s="29" t="s">
        <v>32</v>
      </c>
      <c r="OUX24" s="30">
        <v>1</v>
      </c>
      <c r="OUY24" s="96">
        <v>0</v>
      </c>
      <c r="OUZ24" s="57">
        <f t="shared" ref="OUZ24:OVH29" si="660">OUX24*OUY24</f>
        <v>0</v>
      </c>
      <c r="OVA24" s="1"/>
      <c r="OVB24" s="13">
        <v>1</v>
      </c>
      <c r="OVC24" s="95" t="s">
        <v>62</v>
      </c>
      <c r="OVD24" s="56" t="s">
        <v>31</v>
      </c>
      <c r="OVE24" s="29" t="s">
        <v>32</v>
      </c>
      <c r="OVF24" s="30">
        <v>1</v>
      </c>
      <c r="OVG24" s="96">
        <v>0</v>
      </c>
      <c r="OVH24" s="57">
        <f t="shared" si="660"/>
        <v>0</v>
      </c>
      <c r="OVI24" s="1"/>
      <c r="OVJ24" s="13">
        <v>1</v>
      </c>
      <c r="OVK24" s="95" t="s">
        <v>62</v>
      </c>
      <c r="OVL24" s="56" t="s">
        <v>31</v>
      </c>
      <c r="OVM24" s="29" t="s">
        <v>32</v>
      </c>
      <c r="OVN24" s="30">
        <v>1</v>
      </c>
      <c r="OVO24" s="96">
        <v>0</v>
      </c>
      <c r="OVP24" s="57">
        <f t="shared" ref="OVP24:OVX29" si="661">OVN24*OVO24</f>
        <v>0</v>
      </c>
      <c r="OVQ24" s="1"/>
      <c r="OVR24" s="13">
        <v>1</v>
      </c>
      <c r="OVS24" s="95" t="s">
        <v>62</v>
      </c>
      <c r="OVT24" s="56" t="s">
        <v>31</v>
      </c>
      <c r="OVU24" s="29" t="s">
        <v>32</v>
      </c>
      <c r="OVV24" s="30">
        <v>1</v>
      </c>
      <c r="OVW24" s="96">
        <v>0</v>
      </c>
      <c r="OVX24" s="57">
        <f t="shared" si="661"/>
        <v>0</v>
      </c>
      <c r="OVY24" s="1"/>
      <c r="OVZ24" s="13">
        <v>1</v>
      </c>
      <c r="OWA24" s="95" t="s">
        <v>62</v>
      </c>
      <c r="OWB24" s="56" t="s">
        <v>31</v>
      </c>
      <c r="OWC24" s="29" t="s">
        <v>32</v>
      </c>
      <c r="OWD24" s="30">
        <v>1</v>
      </c>
      <c r="OWE24" s="96">
        <v>0</v>
      </c>
      <c r="OWF24" s="57">
        <f t="shared" ref="OWF24:OWN29" si="662">OWD24*OWE24</f>
        <v>0</v>
      </c>
      <c r="OWG24" s="1"/>
      <c r="OWH24" s="13">
        <v>1</v>
      </c>
      <c r="OWI24" s="95" t="s">
        <v>62</v>
      </c>
      <c r="OWJ24" s="56" t="s">
        <v>31</v>
      </c>
      <c r="OWK24" s="29" t="s">
        <v>32</v>
      </c>
      <c r="OWL24" s="30">
        <v>1</v>
      </c>
      <c r="OWM24" s="96">
        <v>0</v>
      </c>
      <c r="OWN24" s="57">
        <f t="shared" si="662"/>
        <v>0</v>
      </c>
      <c r="OWO24" s="1"/>
      <c r="OWP24" s="13">
        <v>1</v>
      </c>
      <c r="OWQ24" s="95" t="s">
        <v>62</v>
      </c>
      <c r="OWR24" s="56" t="s">
        <v>31</v>
      </c>
      <c r="OWS24" s="29" t="s">
        <v>32</v>
      </c>
      <c r="OWT24" s="30">
        <v>1</v>
      </c>
      <c r="OWU24" s="96">
        <v>0</v>
      </c>
      <c r="OWV24" s="57">
        <f t="shared" ref="OWV24:OXD29" si="663">OWT24*OWU24</f>
        <v>0</v>
      </c>
      <c r="OWW24" s="1"/>
      <c r="OWX24" s="13">
        <v>1</v>
      </c>
      <c r="OWY24" s="95" t="s">
        <v>62</v>
      </c>
      <c r="OWZ24" s="56" t="s">
        <v>31</v>
      </c>
      <c r="OXA24" s="29" t="s">
        <v>32</v>
      </c>
      <c r="OXB24" s="30">
        <v>1</v>
      </c>
      <c r="OXC24" s="96">
        <v>0</v>
      </c>
      <c r="OXD24" s="57">
        <f t="shared" si="663"/>
        <v>0</v>
      </c>
      <c r="OXE24" s="1"/>
      <c r="OXF24" s="13">
        <v>1</v>
      </c>
      <c r="OXG24" s="95" t="s">
        <v>62</v>
      </c>
      <c r="OXH24" s="56" t="s">
        <v>31</v>
      </c>
      <c r="OXI24" s="29" t="s">
        <v>32</v>
      </c>
      <c r="OXJ24" s="30">
        <v>1</v>
      </c>
      <c r="OXK24" s="96">
        <v>0</v>
      </c>
      <c r="OXL24" s="57">
        <f t="shared" ref="OXL24:OXT29" si="664">OXJ24*OXK24</f>
        <v>0</v>
      </c>
      <c r="OXM24" s="1"/>
      <c r="OXN24" s="13">
        <v>1</v>
      </c>
      <c r="OXO24" s="95" t="s">
        <v>62</v>
      </c>
      <c r="OXP24" s="56" t="s">
        <v>31</v>
      </c>
      <c r="OXQ24" s="29" t="s">
        <v>32</v>
      </c>
      <c r="OXR24" s="30">
        <v>1</v>
      </c>
      <c r="OXS24" s="96">
        <v>0</v>
      </c>
      <c r="OXT24" s="57">
        <f t="shared" si="664"/>
        <v>0</v>
      </c>
      <c r="OXU24" s="1"/>
      <c r="OXV24" s="13">
        <v>1</v>
      </c>
      <c r="OXW24" s="95" t="s">
        <v>62</v>
      </c>
      <c r="OXX24" s="56" t="s">
        <v>31</v>
      </c>
      <c r="OXY24" s="29" t="s">
        <v>32</v>
      </c>
      <c r="OXZ24" s="30">
        <v>1</v>
      </c>
      <c r="OYA24" s="96">
        <v>0</v>
      </c>
      <c r="OYB24" s="57">
        <f t="shared" ref="OYB24:OYJ29" si="665">OXZ24*OYA24</f>
        <v>0</v>
      </c>
      <c r="OYC24" s="1"/>
      <c r="OYD24" s="13">
        <v>1</v>
      </c>
      <c r="OYE24" s="95" t="s">
        <v>62</v>
      </c>
      <c r="OYF24" s="56" t="s">
        <v>31</v>
      </c>
      <c r="OYG24" s="29" t="s">
        <v>32</v>
      </c>
      <c r="OYH24" s="30">
        <v>1</v>
      </c>
      <c r="OYI24" s="96">
        <v>0</v>
      </c>
      <c r="OYJ24" s="57">
        <f t="shared" si="665"/>
        <v>0</v>
      </c>
      <c r="OYK24" s="1"/>
      <c r="OYL24" s="13">
        <v>1</v>
      </c>
      <c r="OYM24" s="95" t="s">
        <v>62</v>
      </c>
      <c r="OYN24" s="56" t="s">
        <v>31</v>
      </c>
      <c r="OYO24" s="29" t="s">
        <v>32</v>
      </c>
      <c r="OYP24" s="30">
        <v>1</v>
      </c>
      <c r="OYQ24" s="96">
        <v>0</v>
      </c>
      <c r="OYR24" s="57">
        <f t="shared" ref="OYR24:OYZ29" si="666">OYP24*OYQ24</f>
        <v>0</v>
      </c>
      <c r="OYS24" s="1"/>
      <c r="OYT24" s="13">
        <v>1</v>
      </c>
      <c r="OYU24" s="95" t="s">
        <v>62</v>
      </c>
      <c r="OYV24" s="56" t="s">
        <v>31</v>
      </c>
      <c r="OYW24" s="29" t="s">
        <v>32</v>
      </c>
      <c r="OYX24" s="30">
        <v>1</v>
      </c>
      <c r="OYY24" s="96">
        <v>0</v>
      </c>
      <c r="OYZ24" s="57">
        <f t="shared" si="666"/>
        <v>0</v>
      </c>
      <c r="OZA24" s="1"/>
      <c r="OZB24" s="13">
        <v>1</v>
      </c>
      <c r="OZC24" s="95" t="s">
        <v>62</v>
      </c>
      <c r="OZD24" s="56" t="s">
        <v>31</v>
      </c>
      <c r="OZE24" s="29" t="s">
        <v>32</v>
      </c>
      <c r="OZF24" s="30">
        <v>1</v>
      </c>
      <c r="OZG24" s="96">
        <v>0</v>
      </c>
      <c r="OZH24" s="57">
        <f t="shared" ref="OZH24:OZP29" si="667">OZF24*OZG24</f>
        <v>0</v>
      </c>
      <c r="OZI24" s="1"/>
      <c r="OZJ24" s="13">
        <v>1</v>
      </c>
      <c r="OZK24" s="95" t="s">
        <v>62</v>
      </c>
      <c r="OZL24" s="56" t="s">
        <v>31</v>
      </c>
      <c r="OZM24" s="29" t="s">
        <v>32</v>
      </c>
      <c r="OZN24" s="30">
        <v>1</v>
      </c>
      <c r="OZO24" s="96">
        <v>0</v>
      </c>
      <c r="OZP24" s="57">
        <f t="shared" si="667"/>
        <v>0</v>
      </c>
      <c r="OZQ24" s="1"/>
      <c r="OZR24" s="13">
        <v>1</v>
      </c>
      <c r="OZS24" s="95" t="s">
        <v>62</v>
      </c>
      <c r="OZT24" s="56" t="s">
        <v>31</v>
      </c>
      <c r="OZU24" s="29" t="s">
        <v>32</v>
      </c>
      <c r="OZV24" s="30">
        <v>1</v>
      </c>
      <c r="OZW24" s="96">
        <v>0</v>
      </c>
      <c r="OZX24" s="57">
        <f t="shared" ref="OZX24:PAF29" si="668">OZV24*OZW24</f>
        <v>0</v>
      </c>
      <c r="OZY24" s="1"/>
      <c r="OZZ24" s="13">
        <v>1</v>
      </c>
      <c r="PAA24" s="95" t="s">
        <v>62</v>
      </c>
      <c r="PAB24" s="56" t="s">
        <v>31</v>
      </c>
      <c r="PAC24" s="29" t="s">
        <v>32</v>
      </c>
      <c r="PAD24" s="30">
        <v>1</v>
      </c>
      <c r="PAE24" s="96">
        <v>0</v>
      </c>
      <c r="PAF24" s="57">
        <f t="shared" si="668"/>
        <v>0</v>
      </c>
      <c r="PAG24" s="1"/>
      <c r="PAH24" s="13">
        <v>1</v>
      </c>
      <c r="PAI24" s="95" t="s">
        <v>62</v>
      </c>
      <c r="PAJ24" s="56" t="s">
        <v>31</v>
      </c>
      <c r="PAK24" s="29" t="s">
        <v>32</v>
      </c>
      <c r="PAL24" s="30">
        <v>1</v>
      </c>
      <c r="PAM24" s="96">
        <v>0</v>
      </c>
      <c r="PAN24" s="57">
        <f t="shared" ref="PAN24:PAV29" si="669">PAL24*PAM24</f>
        <v>0</v>
      </c>
      <c r="PAO24" s="1"/>
      <c r="PAP24" s="13">
        <v>1</v>
      </c>
      <c r="PAQ24" s="95" t="s">
        <v>62</v>
      </c>
      <c r="PAR24" s="56" t="s">
        <v>31</v>
      </c>
      <c r="PAS24" s="29" t="s">
        <v>32</v>
      </c>
      <c r="PAT24" s="30">
        <v>1</v>
      </c>
      <c r="PAU24" s="96">
        <v>0</v>
      </c>
      <c r="PAV24" s="57">
        <f t="shared" si="669"/>
        <v>0</v>
      </c>
      <c r="PAW24" s="1"/>
      <c r="PAX24" s="13">
        <v>1</v>
      </c>
      <c r="PAY24" s="95" t="s">
        <v>62</v>
      </c>
      <c r="PAZ24" s="56" t="s">
        <v>31</v>
      </c>
      <c r="PBA24" s="29" t="s">
        <v>32</v>
      </c>
      <c r="PBB24" s="30">
        <v>1</v>
      </c>
      <c r="PBC24" s="96">
        <v>0</v>
      </c>
      <c r="PBD24" s="57">
        <f t="shared" ref="PBD24:PBL29" si="670">PBB24*PBC24</f>
        <v>0</v>
      </c>
      <c r="PBE24" s="1"/>
      <c r="PBF24" s="13">
        <v>1</v>
      </c>
      <c r="PBG24" s="95" t="s">
        <v>62</v>
      </c>
      <c r="PBH24" s="56" t="s">
        <v>31</v>
      </c>
      <c r="PBI24" s="29" t="s">
        <v>32</v>
      </c>
      <c r="PBJ24" s="30">
        <v>1</v>
      </c>
      <c r="PBK24" s="96">
        <v>0</v>
      </c>
      <c r="PBL24" s="57">
        <f t="shared" si="670"/>
        <v>0</v>
      </c>
      <c r="PBM24" s="1"/>
      <c r="PBN24" s="13">
        <v>1</v>
      </c>
      <c r="PBO24" s="95" t="s">
        <v>62</v>
      </c>
      <c r="PBP24" s="56" t="s">
        <v>31</v>
      </c>
      <c r="PBQ24" s="29" t="s">
        <v>32</v>
      </c>
      <c r="PBR24" s="30">
        <v>1</v>
      </c>
      <c r="PBS24" s="96">
        <v>0</v>
      </c>
      <c r="PBT24" s="57">
        <f t="shared" ref="PBT24:PCB29" si="671">PBR24*PBS24</f>
        <v>0</v>
      </c>
      <c r="PBU24" s="1"/>
      <c r="PBV24" s="13">
        <v>1</v>
      </c>
      <c r="PBW24" s="95" t="s">
        <v>62</v>
      </c>
      <c r="PBX24" s="56" t="s">
        <v>31</v>
      </c>
      <c r="PBY24" s="29" t="s">
        <v>32</v>
      </c>
      <c r="PBZ24" s="30">
        <v>1</v>
      </c>
      <c r="PCA24" s="96">
        <v>0</v>
      </c>
      <c r="PCB24" s="57">
        <f t="shared" si="671"/>
        <v>0</v>
      </c>
      <c r="PCC24" s="1"/>
      <c r="PCD24" s="13">
        <v>1</v>
      </c>
      <c r="PCE24" s="95" t="s">
        <v>62</v>
      </c>
      <c r="PCF24" s="56" t="s">
        <v>31</v>
      </c>
      <c r="PCG24" s="29" t="s">
        <v>32</v>
      </c>
      <c r="PCH24" s="30">
        <v>1</v>
      </c>
      <c r="PCI24" s="96">
        <v>0</v>
      </c>
      <c r="PCJ24" s="57">
        <f t="shared" ref="PCJ24:PCR29" si="672">PCH24*PCI24</f>
        <v>0</v>
      </c>
      <c r="PCK24" s="1"/>
      <c r="PCL24" s="13">
        <v>1</v>
      </c>
      <c r="PCM24" s="95" t="s">
        <v>62</v>
      </c>
      <c r="PCN24" s="56" t="s">
        <v>31</v>
      </c>
      <c r="PCO24" s="29" t="s">
        <v>32</v>
      </c>
      <c r="PCP24" s="30">
        <v>1</v>
      </c>
      <c r="PCQ24" s="96">
        <v>0</v>
      </c>
      <c r="PCR24" s="57">
        <f t="shared" si="672"/>
        <v>0</v>
      </c>
      <c r="PCS24" s="1"/>
      <c r="PCT24" s="13">
        <v>1</v>
      </c>
      <c r="PCU24" s="95" t="s">
        <v>62</v>
      </c>
      <c r="PCV24" s="56" t="s">
        <v>31</v>
      </c>
      <c r="PCW24" s="29" t="s">
        <v>32</v>
      </c>
      <c r="PCX24" s="30">
        <v>1</v>
      </c>
      <c r="PCY24" s="96">
        <v>0</v>
      </c>
      <c r="PCZ24" s="57">
        <f t="shared" ref="PCZ24:PDH29" si="673">PCX24*PCY24</f>
        <v>0</v>
      </c>
      <c r="PDA24" s="1"/>
      <c r="PDB24" s="13">
        <v>1</v>
      </c>
      <c r="PDC24" s="95" t="s">
        <v>62</v>
      </c>
      <c r="PDD24" s="56" t="s">
        <v>31</v>
      </c>
      <c r="PDE24" s="29" t="s">
        <v>32</v>
      </c>
      <c r="PDF24" s="30">
        <v>1</v>
      </c>
      <c r="PDG24" s="96">
        <v>0</v>
      </c>
      <c r="PDH24" s="57">
        <f t="shared" si="673"/>
        <v>0</v>
      </c>
      <c r="PDI24" s="1"/>
      <c r="PDJ24" s="13">
        <v>1</v>
      </c>
      <c r="PDK24" s="95" t="s">
        <v>62</v>
      </c>
      <c r="PDL24" s="56" t="s">
        <v>31</v>
      </c>
      <c r="PDM24" s="29" t="s">
        <v>32</v>
      </c>
      <c r="PDN24" s="30">
        <v>1</v>
      </c>
      <c r="PDO24" s="96">
        <v>0</v>
      </c>
      <c r="PDP24" s="57">
        <f t="shared" ref="PDP24:PDX29" si="674">PDN24*PDO24</f>
        <v>0</v>
      </c>
      <c r="PDQ24" s="1"/>
      <c r="PDR24" s="13">
        <v>1</v>
      </c>
      <c r="PDS24" s="95" t="s">
        <v>62</v>
      </c>
      <c r="PDT24" s="56" t="s">
        <v>31</v>
      </c>
      <c r="PDU24" s="29" t="s">
        <v>32</v>
      </c>
      <c r="PDV24" s="30">
        <v>1</v>
      </c>
      <c r="PDW24" s="96">
        <v>0</v>
      </c>
      <c r="PDX24" s="57">
        <f t="shared" si="674"/>
        <v>0</v>
      </c>
      <c r="PDY24" s="1"/>
      <c r="PDZ24" s="13">
        <v>1</v>
      </c>
      <c r="PEA24" s="95" t="s">
        <v>62</v>
      </c>
      <c r="PEB24" s="56" t="s">
        <v>31</v>
      </c>
      <c r="PEC24" s="29" t="s">
        <v>32</v>
      </c>
      <c r="PED24" s="30">
        <v>1</v>
      </c>
      <c r="PEE24" s="96">
        <v>0</v>
      </c>
      <c r="PEF24" s="57">
        <f t="shared" ref="PEF24:PEN29" si="675">PED24*PEE24</f>
        <v>0</v>
      </c>
      <c r="PEG24" s="1"/>
      <c r="PEH24" s="13">
        <v>1</v>
      </c>
      <c r="PEI24" s="95" t="s">
        <v>62</v>
      </c>
      <c r="PEJ24" s="56" t="s">
        <v>31</v>
      </c>
      <c r="PEK24" s="29" t="s">
        <v>32</v>
      </c>
      <c r="PEL24" s="30">
        <v>1</v>
      </c>
      <c r="PEM24" s="96">
        <v>0</v>
      </c>
      <c r="PEN24" s="57">
        <f t="shared" si="675"/>
        <v>0</v>
      </c>
      <c r="PEO24" s="1"/>
      <c r="PEP24" s="13">
        <v>1</v>
      </c>
      <c r="PEQ24" s="95" t="s">
        <v>62</v>
      </c>
      <c r="PER24" s="56" t="s">
        <v>31</v>
      </c>
      <c r="PES24" s="29" t="s">
        <v>32</v>
      </c>
      <c r="PET24" s="30">
        <v>1</v>
      </c>
      <c r="PEU24" s="96">
        <v>0</v>
      </c>
      <c r="PEV24" s="57">
        <f t="shared" ref="PEV24:PFD29" si="676">PET24*PEU24</f>
        <v>0</v>
      </c>
      <c r="PEW24" s="1"/>
      <c r="PEX24" s="13">
        <v>1</v>
      </c>
      <c r="PEY24" s="95" t="s">
        <v>62</v>
      </c>
      <c r="PEZ24" s="56" t="s">
        <v>31</v>
      </c>
      <c r="PFA24" s="29" t="s">
        <v>32</v>
      </c>
      <c r="PFB24" s="30">
        <v>1</v>
      </c>
      <c r="PFC24" s="96">
        <v>0</v>
      </c>
      <c r="PFD24" s="57">
        <f t="shared" si="676"/>
        <v>0</v>
      </c>
      <c r="PFE24" s="1"/>
      <c r="PFF24" s="13">
        <v>1</v>
      </c>
      <c r="PFG24" s="95" t="s">
        <v>62</v>
      </c>
      <c r="PFH24" s="56" t="s">
        <v>31</v>
      </c>
      <c r="PFI24" s="29" t="s">
        <v>32</v>
      </c>
      <c r="PFJ24" s="30">
        <v>1</v>
      </c>
      <c r="PFK24" s="96">
        <v>0</v>
      </c>
      <c r="PFL24" s="57">
        <f t="shared" ref="PFL24:PFT29" si="677">PFJ24*PFK24</f>
        <v>0</v>
      </c>
      <c r="PFM24" s="1"/>
      <c r="PFN24" s="13">
        <v>1</v>
      </c>
      <c r="PFO24" s="95" t="s">
        <v>62</v>
      </c>
      <c r="PFP24" s="56" t="s">
        <v>31</v>
      </c>
      <c r="PFQ24" s="29" t="s">
        <v>32</v>
      </c>
      <c r="PFR24" s="30">
        <v>1</v>
      </c>
      <c r="PFS24" s="96">
        <v>0</v>
      </c>
      <c r="PFT24" s="57">
        <f t="shared" si="677"/>
        <v>0</v>
      </c>
      <c r="PFU24" s="1"/>
      <c r="PFV24" s="13">
        <v>1</v>
      </c>
      <c r="PFW24" s="95" t="s">
        <v>62</v>
      </c>
      <c r="PFX24" s="56" t="s">
        <v>31</v>
      </c>
      <c r="PFY24" s="29" t="s">
        <v>32</v>
      </c>
      <c r="PFZ24" s="30">
        <v>1</v>
      </c>
      <c r="PGA24" s="96">
        <v>0</v>
      </c>
      <c r="PGB24" s="57">
        <f t="shared" ref="PGB24:PGJ29" si="678">PFZ24*PGA24</f>
        <v>0</v>
      </c>
      <c r="PGC24" s="1"/>
      <c r="PGD24" s="13">
        <v>1</v>
      </c>
      <c r="PGE24" s="95" t="s">
        <v>62</v>
      </c>
      <c r="PGF24" s="56" t="s">
        <v>31</v>
      </c>
      <c r="PGG24" s="29" t="s">
        <v>32</v>
      </c>
      <c r="PGH24" s="30">
        <v>1</v>
      </c>
      <c r="PGI24" s="96">
        <v>0</v>
      </c>
      <c r="PGJ24" s="57">
        <f t="shared" si="678"/>
        <v>0</v>
      </c>
      <c r="PGK24" s="1"/>
      <c r="PGL24" s="13">
        <v>1</v>
      </c>
      <c r="PGM24" s="95" t="s">
        <v>62</v>
      </c>
      <c r="PGN24" s="56" t="s">
        <v>31</v>
      </c>
      <c r="PGO24" s="29" t="s">
        <v>32</v>
      </c>
      <c r="PGP24" s="30">
        <v>1</v>
      </c>
      <c r="PGQ24" s="96">
        <v>0</v>
      </c>
      <c r="PGR24" s="57">
        <f t="shared" ref="PGR24:PGZ29" si="679">PGP24*PGQ24</f>
        <v>0</v>
      </c>
      <c r="PGS24" s="1"/>
      <c r="PGT24" s="13">
        <v>1</v>
      </c>
      <c r="PGU24" s="95" t="s">
        <v>62</v>
      </c>
      <c r="PGV24" s="56" t="s">
        <v>31</v>
      </c>
      <c r="PGW24" s="29" t="s">
        <v>32</v>
      </c>
      <c r="PGX24" s="30">
        <v>1</v>
      </c>
      <c r="PGY24" s="96">
        <v>0</v>
      </c>
      <c r="PGZ24" s="57">
        <f t="shared" si="679"/>
        <v>0</v>
      </c>
      <c r="PHA24" s="1"/>
      <c r="PHB24" s="13">
        <v>1</v>
      </c>
      <c r="PHC24" s="95" t="s">
        <v>62</v>
      </c>
      <c r="PHD24" s="56" t="s">
        <v>31</v>
      </c>
      <c r="PHE24" s="29" t="s">
        <v>32</v>
      </c>
      <c r="PHF24" s="30">
        <v>1</v>
      </c>
      <c r="PHG24" s="96">
        <v>0</v>
      </c>
      <c r="PHH24" s="57">
        <f t="shared" ref="PHH24:PHP29" si="680">PHF24*PHG24</f>
        <v>0</v>
      </c>
      <c r="PHI24" s="1"/>
      <c r="PHJ24" s="13">
        <v>1</v>
      </c>
      <c r="PHK24" s="95" t="s">
        <v>62</v>
      </c>
      <c r="PHL24" s="56" t="s">
        <v>31</v>
      </c>
      <c r="PHM24" s="29" t="s">
        <v>32</v>
      </c>
      <c r="PHN24" s="30">
        <v>1</v>
      </c>
      <c r="PHO24" s="96">
        <v>0</v>
      </c>
      <c r="PHP24" s="57">
        <f t="shared" si="680"/>
        <v>0</v>
      </c>
      <c r="PHQ24" s="1"/>
      <c r="PHR24" s="13">
        <v>1</v>
      </c>
      <c r="PHS24" s="95" t="s">
        <v>62</v>
      </c>
      <c r="PHT24" s="56" t="s">
        <v>31</v>
      </c>
      <c r="PHU24" s="29" t="s">
        <v>32</v>
      </c>
      <c r="PHV24" s="30">
        <v>1</v>
      </c>
      <c r="PHW24" s="96">
        <v>0</v>
      </c>
      <c r="PHX24" s="57">
        <f t="shared" ref="PHX24:PIF29" si="681">PHV24*PHW24</f>
        <v>0</v>
      </c>
      <c r="PHY24" s="1"/>
      <c r="PHZ24" s="13">
        <v>1</v>
      </c>
      <c r="PIA24" s="95" t="s">
        <v>62</v>
      </c>
      <c r="PIB24" s="56" t="s">
        <v>31</v>
      </c>
      <c r="PIC24" s="29" t="s">
        <v>32</v>
      </c>
      <c r="PID24" s="30">
        <v>1</v>
      </c>
      <c r="PIE24" s="96">
        <v>0</v>
      </c>
      <c r="PIF24" s="57">
        <f t="shared" si="681"/>
        <v>0</v>
      </c>
      <c r="PIG24" s="1"/>
      <c r="PIH24" s="13">
        <v>1</v>
      </c>
      <c r="PII24" s="95" t="s">
        <v>62</v>
      </c>
      <c r="PIJ24" s="56" t="s">
        <v>31</v>
      </c>
      <c r="PIK24" s="29" t="s">
        <v>32</v>
      </c>
      <c r="PIL24" s="30">
        <v>1</v>
      </c>
      <c r="PIM24" s="96">
        <v>0</v>
      </c>
      <c r="PIN24" s="57">
        <f t="shared" ref="PIN24:PIV29" si="682">PIL24*PIM24</f>
        <v>0</v>
      </c>
      <c r="PIO24" s="1"/>
      <c r="PIP24" s="13">
        <v>1</v>
      </c>
      <c r="PIQ24" s="95" t="s">
        <v>62</v>
      </c>
      <c r="PIR24" s="56" t="s">
        <v>31</v>
      </c>
      <c r="PIS24" s="29" t="s">
        <v>32</v>
      </c>
      <c r="PIT24" s="30">
        <v>1</v>
      </c>
      <c r="PIU24" s="96">
        <v>0</v>
      </c>
      <c r="PIV24" s="57">
        <f t="shared" si="682"/>
        <v>0</v>
      </c>
      <c r="PIW24" s="1"/>
      <c r="PIX24" s="13">
        <v>1</v>
      </c>
      <c r="PIY24" s="95" t="s">
        <v>62</v>
      </c>
      <c r="PIZ24" s="56" t="s">
        <v>31</v>
      </c>
      <c r="PJA24" s="29" t="s">
        <v>32</v>
      </c>
      <c r="PJB24" s="30">
        <v>1</v>
      </c>
      <c r="PJC24" s="96">
        <v>0</v>
      </c>
      <c r="PJD24" s="57">
        <f t="shared" ref="PJD24:PJL29" si="683">PJB24*PJC24</f>
        <v>0</v>
      </c>
      <c r="PJE24" s="1"/>
      <c r="PJF24" s="13">
        <v>1</v>
      </c>
      <c r="PJG24" s="95" t="s">
        <v>62</v>
      </c>
      <c r="PJH24" s="56" t="s">
        <v>31</v>
      </c>
      <c r="PJI24" s="29" t="s">
        <v>32</v>
      </c>
      <c r="PJJ24" s="30">
        <v>1</v>
      </c>
      <c r="PJK24" s="96">
        <v>0</v>
      </c>
      <c r="PJL24" s="57">
        <f t="shared" si="683"/>
        <v>0</v>
      </c>
      <c r="PJM24" s="1"/>
      <c r="PJN24" s="13">
        <v>1</v>
      </c>
      <c r="PJO24" s="95" t="s">
        <v>62</v>
      </c>
      <c r="PJP24" s="56" t="s">
        <v>31</v>
      </c>
      <c r="PJQ24" s="29" t="s">
        <v>32</v>
      </c>
      <c r="PJR24" s="30">
        <v>1</v>
      </c>
      <c r="PJS24" s="96">
        <v>0</v>
      </c>
      <c r="PJT24" s="57">
        <f t="shared" ref="PJT24:PKB29" si="684">PJR24*PJS24</f>
        <v>0</v>
      </c>
      <c r="PJU24" s="1"/>
      <c r="PJV24" s="13">
        <v>1</v>
      </c>
      <c r="PJW24" s="95" t="s">
        <v>62</v>
      </c>
      <c r="PJX24" s="56" t="s">
        <v>31</v>
      </c>
      <c r="PJY24" s="29" t="s">
        <v>32</v>
      </c>
      <c r="PJZ24" s="30">
        <v>1</v>
      </c>
      <c r="PKA24" s="96">
        <v>0</v>
      </c>
      <c r="PKB24" s="57">
        <f t="shared" si="684"/>
        <v>0</v>
      </c>
      <c r="PKC24" s="1"/>
      <c r="PKD24" s="13">
        <v>1</v>
      </c>
      <c r="PKE24" s="95" t="s">
        <v>62</v>
      </c>
      <c r="PKF24" s="56" t="s">
        <v>31</v>
      </c>
      <c r="PKG24" s="29" t="s">
        <v>32</v>
      </c>
      <c r="PKH24" s="30">
        <v>1</v>
      </c>
      <c r="PKI24" s="96">
        <v>0</v>
      </c>
      <c r="PKJ24" s="57">
        <f t="shared" ref="PKJ24:PKR29" si="685">PKH24*PKI24</f>
        <v>0</v>
      </c>
      <c r="PKK24" s="1"/>
      <c r="PKL24" s="13">
        <v>1</v>
      </c>
      <c r="PKM24" s="95" t="s">
        <v>62</v>
      </c>
      <c r="PKN24" s="56" t="s">
        <v>31</v>
      </c>
      <c r="PKO24" s="29" t="s">
        <v>32</v>
      </c>
      <c r="PKP24" s="30">
        <v>1</v>
      </c>
      <c r="PKQ24" s="96">
        <v>0</v>
      </c>
      <c r="PKR24" s="57">
        <f t="shared" si="685"/>
        <v>0</v>
      </c>
      <c r="PKS24" s="1"/>
      <c r="PKT24" s="13">
        <v>1</v>
      </c>
      <c r="PKU24" s="95" t="s">
        <v>62</v>
      </c>
      <c r="PKV24" s="56" t="s">
        <v>31</v>
      </c>
      <c r="PKW24" s="29" t="s">
        <v>32</v>
      </c>
      <c r="PKX24" s="30">
        <v>1</v>
      </c>
      <c r="PKY24" s="96">
        <v>0</v>
      </c>
      <c r="PKZ24" s="57">
        <f t="shared" ref="PKZ24:PLH29" si="686">PKX24*PKY24</f>
        <v>0</v>
      </c>
      <c r="PLA24" s="1"/>
      <c r="PLB24" s="13">
        <v>1</v>
      </c>
      <c r="PLC24" s="95" t="s">
        <v>62</v>
      </c>
      <c r="PLD24" s="56" t="s">
        <v>31</v>
      </c>
      <c r="PLE24" s="29" t="s">
        <v>32</v>
      </c>
      <c r="PLF24" s="30">
        <v>1</v>
      </c>
      <c r="PLG24" s="96">
        <v>0</v>
      </c>
      <c r="PLH24" s="57">
        <f t="shared" si="686"/>
        <v>0</v>
      </c>
      <c r="PLI24" s="1"/>
      <c r="PLJ24" s="13">
        <v>1</v>
      </c>
      <c r="PLK24" s="95" t="s">
        <v>62</v>
      </c>
      <c r="PLL24" s="56" t="s">
        <v>31</v>
      </c>
      <c r="PLM24" s="29" t="s">
        <v>32</v>
      </c>
      <c r="PLN24" s="30">
        <v>1</v>
      </c>
      <c r="PLO24" s="96">
        <v>0</v>
      </c>
      <c r="PLP24" s="57">
        <f t="shared" ref="PLP24:PLX29" si="687">PLN24*PLO24</f>
        <v>0</v>
      </c>
      <c r="PLQ24" s="1"/>
      <c r="PLR24" s="13">
        <v>1</v>
      </c>
      <c r="PLS24" s="95" t="s">
        <v>62</v>
      </c>
      <c r="PLT24" s="56" t="s">
        <v>31</v>
      </c>
      <c r="PLU24" s="29" t="s">
        <v>32</v>
      </c>
      <c r="PLV24" s="30">
        <v>1</v>
      </c>
      <c r="PLW24" s="96">
        <v>0</v>
      </c>
      <c r="PLX24" s="57">
        <f t="shared" si="687"/>
        <v>0</v>
      </c>
      <c r="PLY24" s="1"/>
      <c r="PLZ24" s="13">
        <v>1</v>
      </c>
      <c r="PMA24" s="95" t="s">
        <v>62</v>
      </c>
      <c r="PMB24" s="56" t="s">
        <v>31</v>
      </c>
      <c r="PMC24" s="29" t="s">
        <v>32</v>
      </c>
      <c r="PMD24" s="30">
        <v>1</v>
      </c>
      <c r="PME24" s="96">
        <v>0</v>
      </c>
      <c r="PMF24" s="57">
        <f t="shared" ref="PMF24:PMN29" si="688">PMD24*PME24</f>
        <v>0</v>
      </c>
      <c r="PMG24" s="1"/>
      <c r="PMH24" s="13">
        <v>1</v>
      </c>
      <c r="PMI24" s="95" t="s">
        <v>62</v>
      </c>
      <c r="PMJ24" s="56" t="s">
        <v>31</v>
      </c>
      <c r="PMK24" s="29" t="s">
        <v>32</v>
      </c>
      <c r="PML24" s="30">
        <v>1</v>
      </c>
      <c r="PMM24" s="96">
        <v>0</v>
      </c>
      <c r="PMN24" s="57">
        <f t="shared" si="688"/>
        <v>0</v>
      </c>
      <c r="PMO24" s="1"/>
      <c r="PMP24" s="13">
        <v>1</v>
      </c>
      <c r="PMQ24" s="95" t="s">
        <v>62</v>
      </c>
      <c r="PMR24" s="56" t="s">
        <v>31</v>
      </c>
      <c r="PMS24" s="29" t="s">
        <v>32</v>
      </c>
      <c r="PMT24" s="30">
        <v>1</v>
      </c>
      <c r="PMU24" s="96">
        <v>0</v>
      </c>
      <c r="PMV24" s="57">
        <f t="shared" ref="PMV24:PND29" si="689">PMT24*PMU24</f>
        <v>0</v>
      </c>
      <c r="PMW24" s="1"/>
      <c r="PMX24" s="13">
        <v>1</v>
      </c>
      <c r="PMY24" s="95" t="s">
        <v>62</v>
      </c>
      <c r="PMZ24" s="56" t="s">
        <v>31</v>
      </c>
      <c r="PNA24" s="29" t="s">
        <v>32</v>
      </c>
      <c r="PNB24" s="30">
        <v>1</v>
      </c>
      <c r="PNC24" s="96">
        <v>0</v>
      </c>
      <c r="PND24" s="57">
        <f t="shared" si="689"/>
        <v>0</v>
      </c>
      <c r="PNE24" s="1"/>
      <c r="PNF24" s="13">
        <v>1</v>
      </c>
      <c r="PNG24" s="95" t="s">
        <v>62</v>
      </c>
      <c r="PNH24" s="56" t="s">
        <v>31</v>
      </c>
      <c r="PNI24" s="29" t="s">
        <v>32</v>
      </c>
      <c r="PNJ24" s="30">
        <v>1</v>
      </c>
      <c r="PNK24" s="96">
        <v>0</v>
      </c>
      <c r="PNL24" s="57">
        <f t="shared" ref="PNL24:PNT29" si="690">PNJ24*PNK24</f>
        <v>0</v>
      </c>
      <c r="PNM24" s="1"/>
      <c r="PNN24" s="13">
        <v>1</v>
      </c>
      <c r="PNO24" s="95" t="s">
        <v>62</v>
      </c>
      <c r="PNP24" s="56" t="s">
        <v>31</v>
      </c>
      <c r="PNQ24" s="29" t="s">
        <v>32</v>
      </c>
      <c r="PNR24" s="30">
        <v>1</v>
      </c>
      <c r="PNS24" s="96">
        <v>0</v>
      </c>
      <c r="PNT24" s="57">
        <f t="shared" si="690"/>
        <v>0</v>
      </c>
      <c r="PNU24" s="1"/>
      <c r="PNV24" s="13">
        <v>1</v>
      </c>
      <c r="PNW24" s="95" t="s">
        <v>62</v>
      </c>
      <c r="PNX24" s="56" t="s">
        <v>31</v>
      </c>
      <c r="PNY24" s="29" t="s">
        <v>32</v>
      </c>
      <c r="PNZ24" s="30">
        <v>1</v>
      </c>
      <c r="POA24" s="96">
        <v>0</v>
      </c>
      <c r="POB24" s="57">
        <f t="shared" ref="POB24:POJ29" si="691">PNZ24*POA24</f>
        <v>0</v>
      </c>
      <c r="POC24" s="1"/>
      <c r="POD24" s="13">
        <v>1</v>
      </c>
      <c r="POE24" s="95" t="s">
        <v>62</v>
      </c>
      <c r="POF24" s="56" t="s">
        <v>31</v>
      </c>
      <c r="POG24" s="29" t="s">
        <v>32</v>
      </c>
      <c r="POH24" s="30">
        <v>1</v>
      </c>
      <c r="POI24" s="96">
        <v>0</v>
      </c>
      <c r="POJ24" s="57">
        <f t="shared" si="691"/>
        <v>0</v>
      </c>
      <c r="POK24" s="1"/>
      <c r="POL24" s="13">
        <v>1</v>
      </c>
      <c r="POM24" s="95" t="s">
        <v>62</v>
      </c>
      <c r="PON24" s="56" t="s">
        <v>31</v>
      </c>
      <c r="POO24" s="29" t="s">
        <v>32</v>
      </c>
      <c r="POP24" s="30">
        <v>1</v>
      </c>
      <c r="POQ24" s="96">
        <v>0</v>
      </c>
      <c r="POR24" s="57">
        <f t="shared" ref="POR24:POZ29" si="692">POP24*POQ24</f>
        <v>0</v>
      </c>
      <c r="POS24" s="1"/>
      <c r="POT24" s="13">
        <v>1</v>
      </c>
      <c r="POU24" s="95" t="s">
        <v>62</v>
      </c>
      <c r="POV24" s="56" t="s">
        <v>31</v>
      </c>
      <c r="POW24" s="29" t="s">
        <v>32</v>
      </c>
      <c r="POX24" s="30">
        <v>1</v>
      </c>
      <c r="POY24" s="96">
        <v>0</v>
      </c>
      <c r="POZ24" s="57">
        <f t="shared" si="692"/>
        <v>0</v>
      </c>
      <c r="PPA24" s="1"/>
      <c r="PPB24" s="13">
        <v>1</v>
      </c>
      <c r="PPC24" s="95" t="s">
        <v>62</v>
      </c>
      <c r="PPD24" s="56" t="s">
        <v>31</v>
      </c>
      <c r="PPE24" s="29" t="s">
        <v>32</v>
      </c>
      <c r="PPF24" s="30">
        <v>1</v>
      </c>
      <c r="PPG24" s="96">
        <v>0</v>
      </c>
      <c r="PPH24" s="57">
        <f t="shared" ref="PPH24:PPP29" si="693">PPF24*PPG24</f>
        <v>0</v>
      </c>
      <c r="PPI24" s="1"/>
      <c r="PPJ24" s="13">
        <v>1</v>
      </c>
      <c r="PPK24" s="95" t="s">
        <v>62</v>
      </c>
      <c r="PPL24" s="56" t="s">
        <v>31</v>
      </c>
      <c r="PPM24" s="29" t="s">
        <v>32</v>
      </c>
      <c r="PPN24" s="30">
        <v>1</v>
      </c>
      <c r="PPO24" s="96">
        <v>0</v>
      </c>
      <c r="PPP24" s="57">
        <f t="shared" si="693"/>
        <v>0</v>
      </c>
      <c r="PPQ24" s="1"/>
      <c r="PPR24" s="13">
        <v>1</v>
      </c>
      <c r="PPS24" s="95" t="s">
        <v>62</v>
      </c>
      <c r="PPT24" s="56" t="s">
        <v>31</v>
      </c>
      <c r="PPU24" s="29" t="s">
        <v>32</v>
      </c>
      <c r="PPV24" s="30">
        <v>1</v>
      </c>
      <c r="PPW24" s="96">
        <v>0</v>
      </c>
      <c r="PPX24" s="57">
        <f t="shared" ref="PPX24:PQF29" si="694">PPV24*PPW24</f>
        <v>0</v>
      </c>
      <c r="PPY24" s="1"/>
      <c r="PPZ24" s="13">
        <v>1</v>
      </c>
      <c r="PQA24" s="95" t="s">
        <v>62</v>
      </c>
      <c r="PQB24" s="56" t="s">
        <v>31</v>
      </c>
      <c r="PQC24" s="29" t="s">
        <v>32</v>
      </c>
      <c r="PQD24" s="30">
        <v>1</v>
      </c>
      <c r="PQE24" s="96">
        <v>0</v>
      </c>
      <c r="PQF24" s="57">
        <f t="shared" si="694"/>
        <v>0</v>
      </c>
      <c r="PQG24" s="1"/>
      <c r="PQH24" s="13">
        <v>1</v>
      </c>
      <c r="PQI24" s="95" t="s">
        <v>62</v>
      </c>
      <c r="PQJ24" s="56" t="s">
        <v>31</v>
      </c>
      <c r="PQK24" s="29" t="s">
        <v>32</v>
      </c>
      <c r="PQL24" s="30">
        <v>1</v>
      </c>
      <c r="PQM24" s="96">
        <v>0</v>
      </c>
      <c r="PQN24" s="57">
        <f t="shared" ref="PQN24:PQV29" si="695">PQL24*PQM24</f>
        <v>0</v>
      </c>
      <c r="PQO24" s="1"/>
      <c r="PQP24" s="13">
        <v>1</v>
      </c>
      <c r="PQQ24" s="95" t="s">
        <v>62</v>
      </c>
      <c r="PQR24" s="56" t="s">
        <v>31</v>
      </c>
      <c r="PQS24" s="29" t="s">
        <v>32</v>
      </c>
      <c r="PQT24" s="30">
        <v>1</v>
      </c>
      <c r="PQU24" s="96">
        <v>0</v>
      </c>
      <c r="PQV24" s="57">
        <f t="shared" si="695"/>
        <v>0</v>
      </c>
      <c r="PQW24" s="1"/>
      <c r="PQX24" s="13">
        <v>1</v>
      </c>
      <c r="PQY24" s="95" t="s">
        <v>62</v>
      </c>
      <c r="PQZ24" s="56" t="s">
        <v>31</v>
      </c>
      <c r="PRA24" s="29" t="s">
        <v>32</v>
      </c>
      <c r="PRB24" s="30">
        <v>1</v>
      </c>
      <c r="PRC24" s="96">
        <v>0</v>
      </c>
      <c r="PRD24" s="57">
        <f t="shared" ref="PRD24:PRL29" si="696">PRB24*PRC24</f>
        <v>0</v>
      </c>
      <c r="PRE24" s="1"/>
      <c r="PRF24" s="13">
        <v>1</v>
      </c>
      <c r="PRG24" s="95" t="s">
        <v>62</v>
      </c>
      <c r="PRH24" s="56" t="s">
        <v>31</v>
      </c>
      <c r="PRI24" s="29" t="s">
        <v>32</v>
      </c>
      <c r="PRJ24" s="30">
        <v>1</v>
      </c>
      <c r="PRK24" s="96">
        <v>0</v>
      </c>
      <c r="PRL24" s="57">
        <f t="shared" si="696"/>
        <v>0</v>
      </c>
      <c r="PRM24" s="1"/>
      <c r="PRN24" s="13">
        <v>1</v>
      </c>
      <c r="PRO24" s="95" t="s">
        <v>62</v>
      </c>
      <c r="PRP24" s="56" t="s">
        <v>31</v>
      </c>
      <c r="PRQ24" s="29" t="s">
        <v>32</v>
      </c>
      <c r="PRR24" s="30">
        <v>1</v>
      </c>
      <c r="PRS24" s="96">
        <v>0</v>
      </c>
      <c r="PRT24" s="57">
        <f t="shared" ref="PRT24:PSB29" si="697">PRR24*PRS24</f>
        <v>0</v>
      </c>
      <c r="PRU24" s="1"/>
      <c r="PRV24" s="13">
        <v>1</v>
      </c>
      <c r="PRW24" s="95" t="s">
        <v>62</v>
      </c>
      <c r="PRX24" s="56" t="s">
        <v>31</v>
      </c>
      <c r="PRY24" s="29" t="s">
        <v>32</v>
      </c>
      <c r="PRZ24" s="30">
        <v>1</v>
      </c>
      <c r="PSA24" s="96">
        <v>0</v>
      </c>
      <c r="PSB24" s="57">
        <f t="shared" si="697"/>
        <v>0</v>
      </c>
      <c r="PSC24" s="1"/>
      <c r="PSD24" s="13">
        <v>1</v>
      </c>
      <c r="PSE24" s="95" t="s">
        <v>62</v>
      </c>
      <c r="PSF24" s="56" t="s">
        <v>31</v>
      </c>
      <c r="PSG24" s="29" t="s">
        <v>32</v>
      </c>
      <c r="PSH24" s="30">
        <v>1</v>
      </c>
      <c r="PSI24" s="96">
        <v>0</v>
      </c>
      <c r="PSJ24" s="57">
        <f t="shared" ref="PSJ24:PSR29" si="698">PSH24*PSI24</f>
        <v>0</v>
      </c>
      <c r="PSK24" s="1"/>
      <c r="PSL24" s="13">
        <v>1</v>
      </c>
      <c r="PSM24" s="95" t="s">
        <v>62</v>
      </c>
      <c r="PSN24" s="56" t="s">
        <v>31</v>
      </c>
      <c r="PSO24" s="29" t="s">
        <v>32</v>
      </c>
      <c r="PSP24" s="30">
        <v>1</v>
      </c>
      <c r="PSQ24" s="96">
        <v>0</v>
      </c>
      <c r="PSR24" s="57">
        <f t="shared" si="698"/>
        <v>0</v>
      </c>
      <c r="PSS24" s="1"/>
      <c r="PST24" s="13">
        <v>1</v>
      </c>
      <c r="PSU24" s="95" t="s">
        <v>62</v>
      </c>
      <c r="PSV24" s="56" t="s">
        <v>31</v>
      </c>
      <c r="PSW24" s="29" t="s">
        <v>32</v>
      </c>
      <c r="PSX24" s="30">
        <v>1</v>
      </c>
      <c r="PSY24" s="96">
        <v>0</v>
      </c>
      <c r="PSZ24" s="57">
        <f t="shared" ref="PSZ24:PTH29" si="699">PSX24*PSY24</f>
        <v>0</v>
      </c>
      <c r="PTA24" s="1"/>
      <c r="PTB24" s="13">
        <v>1</v>
      </c>
      <c r="PTC24" s="95" t="s">
        <v>62</v>
      </c>
      <c r="PTD24" s="56" t="s">
        <v>31</v>
      </c>
      <c r="PTE24" s="29" t="s">
        <v>32</v>
      </c>
      <c r="PTF24" s="30">
        <v>1</v>
      </c>
      <c r="PTG24" s="96">
        <v>0</v>
      </c>
      <c r="PTH24" s="57">
        <f t="shared" si="699"/>
        <v>0</v>
      </c>
      <c r="PTI24" s="1"/>
      <c r="PTJ24" s="13">
        <v>1</v>
      </c>
      <c r="PTK24" s="95" t="s">
        <v>62</v>
      </c>
      <c r="PTL24" s="56" t="s">
        <v>31</v>
      </c>
      <c r="PTM24" s="29" t="s">
        <v>32</v>
      </c>
      <c r="PTN24" s="30">
        <v>1</v>
      </c>
      <c r="PTO24" s="96">
        <v>0</v>
      </c>
      <c r="PTP24" s="57">
        <f t="shared" ref="PTP24:PTX29" si="700">PTN24*PTO24</f>
        <v>0</v>
      </c>
      <c r="PTQ24" s="1"/>
      <c r="PTR24" s="13">
        <v>1</v>
      </c>
      <c r="PTS24" s="95" t="s">
        <v>62</v>
      </c>
      <c r="PTT24" s="56" t="s">
        <v>31</v>
      </c>
      <c r="PTU24" s="29" t="s">
        <v>32</v>
      </c>
      <c r="PTV24" s="30">
        <v>1</v>
      </c>
      <c r="PTW24" s="96">
        <v>0</v>
      </c>
      <c r="PTX24" s="57">
        <f t="shared" si="700"/>
        <v>0</v>
      </c>
      <c r="PTY24" s="1"/>
      <c r="PTZ24" s="13">
        <v>1</v>
      </c>
      <c r="PUA24" s="95" t="s">
        <v>62</v>
      </c>
      <c r="PUB24" s="56" t="s">
        <v>31</v>
      </c>
      <c r="PUC24" s="29" t="s">
        <v>32</v>
      </c>
      <c r="PUD24" s="30">
        <v>1</v>
      </c>
      <c r="PUE24" s="96">
        <v>0</v>
      </c>
      <c r="PUF24" s="57">
        <f t="shared" ref="PUF24:PUN29" si="701">PUD24*PUE24</f>
        <v>0</v>
      </c>
      <c r="PUG24" s="1"/>
      <c r="PUH24" s="13">
        <v>1</v>
      </c>
      <c r="PUI24" s="95" t="s">
        <v>62</v>
      </c>
      <c r="PUJ24" s="56" t="s">
        <v>31</v>
      </c>
      <c r="PUK24" s="29" t="s">
        <v>32</v>
      </c>
      <c r="PUL24" s="30">
        <v>1</v>
      </c>
      <c r="PUM24" s="96">
        <v>0</v>
      </c>
      <c r="PUN24" s="57">
        <f t="shared" si="701"/>
        <v>0</v>
      </c>
      <c r="PUO24" s="1"/>
      <c r="PUP24" s="13">
        <v>1</v>
      </c>
      <c r="PUQ24" s="95" t="s">
        <v>62</v>
      </c>
      <c r="PUR24" s="56" t="s">
        <v>31</v>
      </c>
      <c r="PUS24" s="29" t="s">
        <v>32</v>
      </c>
      <c r="PUT24" s="30">
        <v>1</v>
      </c>
      <c r="PUU24" s="96">
        <v>0</v>
      </c>
      <c r="PUV24" s="57">
        <f t="shared" ref="PUV24:PVD29" si="702">PUT24*PUU24</f>
        <v>0</v>
      </c>
      <c r="PUW24" s="1"/>
      <c r="PUX24" s="13">
        <v>1</v>
      </c>
      <c r="PUY24" s="95" t="s">
        <v>62</v>
      </c>
      <c r="PUZ24" s="56" t="s">
        <v>31</v>
      </c>
      <c r="PVA24" s="29" t="s">
        <v>32</v>
      </c>
      <c r="PVB24" s="30">
        <v>1</v>
      </c>
      <c r="PVC24" s="96">
        <v>0</v>
      </c>
      <c r="PVD24" s="57">
        <f t="shared" si="702"/>
        <v>0</v>
      </c>
      <c r="PVE24" s="1"/>
      <c r="PVF24" s="13">
        <v>1</v>
      </c>
      <c r="PVG24" s="95" t="s">
        <v>62</v>
      </c>
      <c r="PVH24" s="56" t="s">
        <v>31</v>
      </c>
      <c r="PVI24" s="29" t="s">
        <v>32</v>
      </c>
      <c r="PVJ24" s="30">
        <v>1</v>
      </c>
      <c r="PVK24" s="96">
        <v>0</v>
      </c>
      <c r="PVL24" s="57">
        <f t="shared" ref="PVL24:PVT29" si="703">PVJ24*PVK24</f>
        <v>0</v>
      </c>
      <c r="PVM24" s="1"/>
      <c r="PVN24" s="13">
        <v>1</v>
      </c>
      <c r="PVO24" s="95" t="s">
        <v>62</v>
      </c>
      <c r="PVP24" s="56" t="s">
        <v>31</v>
      </c>
      <c r="PVQ24" s="29" t="s">
        <v>32</v>
      </c>
      <c r="PVR24" s="30">
        <v>1</v>
      </c>
      <c r="PVS24" s="96">
        <v>0</v>
      </c>
      <c r="PVT24" s="57">
        <f t="shared" si="703"/>
        <v>0</v>
      </c>
      <c r="PVU24" s="1"/>
      <c r="PVV24" s="13">
        <v>1</v>
      </c>
      <c r="PVW24" s="95" t="s">
        <v>62</v>
      </c>
      <c r="PVX24" s="56" t="s">
        <v>31</v>
      </c>
      <c r="PVY24" s="29" t="s">
        <v>32</v>
      </c>
      <c r="PVZ24" s="30">
        <v>1</v>
      </c>
      <c r="PWA24" s="96">
        <v>0</v>
      </c>
      <c r="PWB24" s="57">
        <f t="shared" ref="PWB24:PWJ29" si="704">PVZ24*PWA24</f>
        <v>0</v>
      </c>
      <c r="PWC24" s="1"/>
      <c r="PWD24" s="13">
        <v>1</v>
      </c>
      <c r="PWE24" s="95" t="s">
        <v>62</v>
      </c>
      <c r="PWF24" s="56" t="s">
        <v>31</v>
      </c>
      <c r="PWG24" s="29" t="s">
        <v>32</v>
      </c>
      <c r="PWH24" s="30">
        <v>1</v>
      </c>
      <c r="PWI24" s="96">
        <v>0</v>
      </c>
      <c r="PWJ24" s="57">
        <f t="shared" si="704"/>
        <v>0</v>
      </c>
      <c r="PWK24" s="1"/>
      <c r="PWL24" s="13">
        <v>1</v>
      </c>
      <c r="PWM24" s="95" t="s">
        <v>62</v>
      </c>
      <c r="PWN24" s="56" t="s">
        <v>31</v>
      </c>
      <c r="PWO24" s="29" t="s">
        <v>32</v>
      </c>
      <c r="PWP24" s="30">
        <v>1</v>
      </c>
      <c r="PWQ24" s="96">
        <v>0</v>
      </c>
      <c r="PWR24" s="57">
        <f t="shared" ref="PWR24:PWZ29" si="705">PWP24*PWQ24</f>
        <v>0</v>
      </c>
      <c r="PWS24" s="1"/>
      <c r="PWT24" s="13">
        <v>1</v>
      </c>
      <c r="PWU24" s="95" t="s">
        <v>62</v>
      </c>
      <c r="PWV24" s="56" t="s">
        <v>31</v>
      </c>
      <c r="PWW24" s="29" t="s">
        <v>32</v>
      </c>
      <c r="PWX24" s="30">
        <v>1</v>
      </c>
      <c r="PWY24" s="96">
        <v>0</v>
      </c>
      <c r="PWZ24" s="57">
        <f t="shared" si="705"/>
        <v>0</v>
      </c>
      <c r="PXA24" s="1"/>
      <c r="PXB24" s="13">
        <v>1</v>
      </c>
      <c r="PXC24" s="95" t="s">
        <v>62</v>
      </c>
      <c r="PXD24" s="56" t="s">
        <v>31</v>
      </c>
      <c r="PXE24" s="29" t="s">
        <v>32</v>
      </c>
      <c r="PXF24" s="30">
        <v>1</v>
      </c>
      <c r="PXG24" s="96">
        <v>0</v>
      </c>
      <c r="PXH24" s="57">
        <f t="shared" ref="PXH24:PXP29" si="706">PXF24*PXG24</f>
        <v>0</v>
      </c>
      <c r="PXI24" s="1"/>
      <c r="PXJ24" s="13">
        <v>1</v>
      </c>
      <c r="PXK24" s="95" t="s">
        <v>62</v>
      </c>
      <c r="PXL24" s="56" t="s">
        <v>31</v>
      </c>
      <c r="PXM24" s="29" t="s">
        <v>32</v>
      </c>
      <c r="PXN24" s="30">
        <v>1</v>
      </c>
      <c r="PXO24" s="96">
        <v>0</v>
      </c>
      <c r="PXP24" s="57">
        <f t="shared" si="706"/>
        <v>0</v>
      </c>
      <c r="PXQ24" s="1"/>
      <c r="PXR24" s="13">
        <v>1</v>
      </c>
      <c r="PXS24" s="95" t="s">
        <v>62</v>
      </c>
      <c r="PXT24" s="56" t="s">
        <v>31</v>
      </c>
      <c r="PXU24" s="29" t="s">
        <v>32</v>
      </c>
      <c r="PXV24" s="30">
        <v>1</v>
      </c>
      <c r="PXW24" s="96">
        <v>0</v>
      </c>
      <c r="PXX24" s="57">
        <f t="shared" ref="PXX24:PYF29" si="707">PXV24*PXW24</f>
        <v>0</v>
      </c>
      <c r="PXY24" s="1"/>
      <c r="PXZ24" s="13">
        <v>1</v>
      </c>
      <c r="PYA24" s="95" t="s">
        <v>62</v>
      </c>
      <c r="PYB24" s="56" t="s">
        <v>31</v>
      </c>
      <c r="PYC24" s="29" t="s">
        <v>32</v>
      </c>
      <c r="PYD24" s="30">
        <v>1</v>
      </c>
      <c r="PYE24" s="96">
        <v>0</v>
      </c>
      <c r="PYF24" s="57">
        <f t="shared" si="707"/>
        <v>0</v>
      </c>
      <c r="PYG24" s="1"/>
      <c r="PYH24" s="13">
        <v>1</v>
      </c>
      <c r="PYI24" s="95" t="s">
        <v>62</v>
      </c>
      <c r="PYJ24" s="56" t="s">
        <v>31</v>
      </c>
      <c r="PYK24" s="29" t="s">
        <v>32</v>
      </c>
      <c r="PYL24" s="30">
        <v>1</v>
      </c>
      <c r="PYM24" s="96">
        <v>0</v>
      </c>
      <c r="PYN24" s="57">
        <f t="shared" ref="PYN24:PYV29" si="708">PYL24*PYM24</f>
        <v>0</v>
      </c>
      <c r="PYO24" s="1"/>
      <c r="PYP24" s="13">
        <v>1</v>
      </c>
      <c r="PYQ24" s="95" t="s">
        <v>62</v>
      </c>
      <c r="PYR24" s="56" t="s">
        <v>31</v>
      </c>
      <c r="PYS24" s="29" t="s">
        <v>32</v>
      </c>
      <c r="PYT24" s="30">
        <v>1</v>
      </c>
      <c r="PYU24" s="96">
        <v>0</v>
      </c>
      <c r="PYV24" s="57">
        <f t="shared" si="708"/>
        <v>0</v>
      </c>
      <c r="PYW24" s="1"/>
      <c r="PYX24" s="13">
        <v>1</v>
      </c>
      <c r="PYY24" s="95" t="s">
        <v>62</v>
      </c>
      <c r="PYZ24" s="56" t="s">
        <v>31</v>
      </c>
      <c r="PZA24" s="29" t="s">
        <v>32</v>
      </c>
      <c r="PZB24" s="30">
        <v>1</v>
      </c>
      <c r="PZC24" s="96">
        <v>0</v>
      </c>
      <c r="PZD24" s="57">
        <f t="shared" ref="PZD24:PZL29" si="709">PZB24*PZC24</f>
        <v>0</v>
      </c>
      <c r="PZE24" s="1"/>
      <c r="PZF24" s="13">
        <v>1</v>
      </c>
      <c r="PZG24" s="95" t="s">
        <v>62</v>
      </c>
      <c r="PZH24" s="56" t="s">
        <v>31</v>
      </c>
      <c r="PZI24" s="29" t="s">
        <v>32</v>
      </c>
      <c r="PZJ24" s="30">
        <v>1</v>
      </c>
      <c r="PZK24" s="96">
        <v>0</v>
      </c>
      <c r="PZL24" s="57">
        <f t="shared" si="709"/>
        <v>0</v>
      </c>
      <c r="PZM24" s="1"/>
      <c r="PZN24" s="13">
        <v>1</v>
      </c>
      <c r="PZO24" s="95" t="s">
        <v>62</v>
      </c>
      <c r="PZP24" s="56" t="s">
        <v>31</v>
      </c>
      <c r="PZQ24" s="29" t="s">
        <v>32</v>
      </c>
      <c r="PZR24" s="30">
        <v>1</v>
      </c>
      <c r="PZS24" s="96">
        <v>0</v>
      </c>
      <c r="PZT24" s="57">
        <f t="shared" ref="PZT24:QAB29" si="710">PZR24*PZS24</f>
        <v>0</v>
      </c>
      <c r="PZU24" s="1"/>
      <c r="PZV24" s="13">
        <v>1</v>
      </c>
      <c r="PZW24" s="95" t="s">
        <v>62</v>
      </c>
      <c r="PZX24" s="56" t="s">
        <v>31</v>
      </c>
      <c r="PZY24" s="29" t="s">
        <v>32</v>
      </c>
      <c r="PZZ24" s="30">
        <v>1</v>
      </c>
      <c r="QAA24" s="96">
        <v>0</v>
      </c>
      <c r="QAB24" s="57">
        <f t="shared" si="710"/>
        <v>0</v>
      </c>
      <c r="QAC24" s="1"/>
      <c r="QAD24" s="13">
        <v>1</v>
      </c>
      <c r="QAE24" s="95" t="s">
        <v>62</v>
      </c>
      <c r="QAF24" s="56" t="s">
        <v>31</v>
      </c>
      <c r="QAG24" s="29" t="s">
        <v>32</v>
      </c>
      <c r="QAH24" s="30">
        <v>1</v>
      </c>
      <c r="QAI24" s="96">
        <v>0</v>
      </c>
      <c r="QAJ24" s="57">
        <f t="shared" ref="QAJ24:QAR29" si="711">QAH24*QAI24</f>
        <v>0</v>
      </c>
      <c r="QAK24" s="1"/>
      <c r="QAL24" s="13">
        <v>1</v>
      </c>
      <c r="QAM24" s="95" t="s">
        <v>62</v>
      </c>
      <c r="QAN24" s="56" t="s">
        <v>31</v>
      </c>
      <c r="QAO24" s="29" t="s">
        <v>32</v>
      </c>
      <c r="QAP24" s="30">
        <v>1</v>
      </c>
      <c r="QAQ24" s="96">
        <v>0</v>
      </c>
      <c r="QAR24" s="57">
        <f t="shared" si="711"/>
        <v>0</v>
      </c>
      <c r="QAS24" s="1"/>
      <c r="QAT24" s="13">
        <v>1</v>
      </c>
      <c r="QAU24" s="95" t="s">
        <v>62</v>
      </c>
      <c r="QAV24" s="56" t="s">
        <v>31</v>
      </c>
      <c r="QAW24" s="29" t="s">
        <v>32</v>
      </c>
      <c r="QAX24" s="30">
        <v>1</v>
      </c>
      <c r="QAY24" s="96">
        <v>0</v>
      </c>
      <c r="QAZ24" s="57">
        <f t="shared" ref="QAZ24:QBH29" si="712">QAX24*QAY24</f>
        <v>0</v>
      </c>
      <c r="QBA24" s="1"/>
      <c r="QBB24" s="13">
        <v>1</v>
      </c>
      <c r="QBC24" s="95" t="s">
        <v>62</v>
      </c>
      <c r="QBD24" s="56" t="s">
        <v>31</v>
      </c>
      <c r="QBE24" s="29" t="s">
        <v>32</v>
      </c>
      <c r="QBF24" s="30">
        <v>1</v>
      </c>
      <c r="QBG24" s="96">
        <v>0</v>
      </c>
      <c r="QBH24" s="57">
        <f t="shared" si="712"/>
        <v>0</v>
      </c>
      <c r="QBI24" s="1"/>
      <c r="QBJ24" s="13">
        <v>1</v>
      </c>
      <c r="QBK24" s="95" t="s">
        <v>62</v>
      </c>
      <c r="QBL24" s="56" t="s">
        <v>31</v>
      </c>
      <c r="QBM24" s="29" t="s">
        <v>32</v>
      </c>
      <c r="QBN24" s="30">
        <v>1</v>
      </c>
      <c r="QBO24" s="96">
        <v>0</v>
      </c>
      <c r="QBP24" s="57">
        <f t="shared" ref="QBP24:QBX29" si="713">QBN24*QBO24</f>
        <v>0</v>
      </c>
      <c r="QBQ24" s="1"/>
      <c r="QBR24" s="13">
        <v>1</v>
      </c>
      <c r="QBS24" s="95" t="s">
        <v>62</v>
      </c>
      <c r="QBT24" s="56" t="s">
        <v>31</v>
      </c>
      <c r="QBU24" s="29" t="s">
        <v>32</v>
      </c>
      <c r="QBV24" s="30">
        <v>1</v>
      </c>
      <c r="QBW24" s="96">
        <v>0</v>
      </c>
      <c r="QBX24" s="57">
        <f t="shared" si="713"/>
        <v>0</v>
      </c>
      <c r="QBY24" s="1"/>
      <c r="QBZ24" s="13">
        <v>1</v>
      </c>
      <c r="QCA24" s="95" t="s">
        <v>62</v>
      </c>
      <c r="QCB24" s="56" t="s">
        <v>31</v>
      </c>
      <c r="QCC24" s="29" t="s">
        <v>32</v>
      </c>
      <c r="QCD24" s="30">
        <v>1</v>
      </c>
      <c r="QCE24" s="96">
        <v>0</v>
      </c>
      <c r="QCF24" s="57">
        <f t="shared" ref="QCF24:QCN29" si="714">QCD24*QCE24</f>
        <v>0</v>
      </c>
      <c r="QCG24" s="1"/>
      <c r="QCH24" s="13">
        <v>1</v>
      </c>
      <c r="QCI24" s="95" t="s">
        <v>62</v>
      </c>
      <c r="QCJ24" s="56" t="s">
        <v>31</v>
      </c>
      <c r="QCK24" s="29" t="s">
        <v>32</v>
      </c>
      <c r="QCL24" s="30">
        <v>1</v>
      </c>
      <c r="QCM24" s="96">
        <v>0</v>
      </c>
      <c r="QCN24" s="57">
        <f t="shared" si="714"/>
        <v>0</v>
      </c>
      <c r="QCO24" s="1"/>
      <c r="QCP24" s="13">
        <v>1</v>
      </c>
      <c r="QCQ24" s="95" t="s">
        <v>62</v>
      </c>
      <c r="QCR24" s="56" t="s">
        <v>31</v>
      </c>
      <c r="QCS24" s="29" t="s">
        <v>32</v>
      </c>
      <c r="QCT24" s="30">
        <v>1</v>
      </c>
      <c r="QCU24" s="96">
        <v>0</v>
      </c>
      <c r="QCV24" s="57">
        <f t="shared" ref="QCV24:QDD29" si="715">QCT24*QCU24</f>
        <v>0</v>
      </c>
      <c r="QCW24" s="1"/>
      <c r="QCX24" s="13">
        <v>1</v>
      </c>
      <c r="QCY24" s="95" t="s">
        <v>62</v>
      </c>
      <c r="QCZ24" s="56" t="s">
        <v>31</v>
      </c>
      <c r="QDA24" s="29" t="s">
        <v>32</v>
      </c>
      <c r="QDB24" s="30">
        <v>1</v>
      </c>
      <c r="QDC24" s="96">
        <v>0</v>
      </c>
      <c r="QDD24" s="57">
        <f t="shared" si="715"/>
        <v>0</v>
      </c>
      <c r="QDE24" s="1"/>
      <c r="QDF24" s="13">
        <v>1</v>
      </c>
      <c r="QDG24" s="95" t="s">
        <v>62</v>
      </c>
      <c r="QDH24" s="56" t="s">
        <v>31</v>
      </c>
      <c r="QDI24" s="29" t="s">
        <v>32</v>
      </c>
      <c r="QDJ24" s="30">
        <v>1</v>
      </c>
      <c r="QDK24" s="96">
        <v>0</v>
      </c>
      <c r="QDL24" s="57">
        <f t="shared" ref="QDL24:QDT29" si="716">QDJ24*QDK24</f>
        <v>0</v>
      </c>
      <c r="QDM24" s="1"/>
      <c r="QDN24" s="13">
        <v>1</v>
      </c>
      <c r="QDO24" s="95" t="s">
        <v>62</v>
      </c>
      <c r="QDP24" s="56" t="s">
        <v>31</v>
      </c>
      <c r="QDQ24" s="29" t="s">
        <v>32</v>
      </c>
      <c r="QDR24" s="30">
        <v>1</v>
      </c>
      <c r="QDS24" s="96">
        <v>0</v>
      </c>
      <c r="QDT24" s="57">
        <f t="shared" si="716"/>
        <v>0</v>
      </c>
      <c r="QDU24" s="1"/>
      <c r="QDV24" s="13">
        <v>1</v>
      </c>
      <c r="QDW24" s="95" t="s">
        <v>62</v>
      </c>
      <c r="QDX24" s="56" t="s">
        <v>31</v>
      </c>
      <c r="QDY24" s="29" t="s">
        <v>32</v>
      </c>
      <c r="QDZ24" s="30">
        <v>1</v>
      </c>
      <c r="QEA24" s="96">
        <v>0</v>
      </c>
      <c r="QEB24" s="57">
        <f t="shared" ref="QEB24:QEJ29" si="717">QDZ24*QEA24</f>
        <v>0</v>
      </c>
      <c r="QEC24" s="1"/>
      <c r="QED24" s="13">
        <v>1</v>
      </c>
      <c r="QEE24" s="95" t="s">
        <v>62</v>
      </c>
      <c r="QEF24" s="56" t="s">
        <v>31</v>
      </c>
      <c r="QEG24" s="29" t="s">
        <v>32</v>
      </c>
      <c r="QEH24" s="30">
        <v>1</v>
      </c>
      <c r="QEI24" s="96">
        <v>0</v>
      </c>
      <c r="QEJ24" s="57">
        <f t="shared" si="717"/>
        <v>0</v>
      </c>
      <c r="QEK24" s="1"/>
      <c r="QEL24" s="13">
        <v>1</v>
      </c>
      <c r="QEM24" s="95" t="s">
        <v>62</v>
      </c>
      <c r="QEN24" s="56" t="s">
        <v>31</v>
      </c>
      <c r="QEO24" s="29" t="s">
        <v>32</v>
      </c>
      <c r="QEP24" s="30">
        <v>1</v>
      </c>
      <c r="QEQ24" s="96">
        <v>0</v>
      </c>
      <c r="QER24" s="57">
        <f t="shared" ref="QER24:QEZ29" si="718">QEP24*QEQ24</f>
        <v>0</v>
      </c>
      <c r="QES24" s="1"/>
      <c r="QET24" s="13">
        <v>1</v>
      </c>
      <c r="QEU24" s="95" t="s">
        <v>62</v>
      </c>
      <c r="QEV24" s="56" t="s">
        <v>31</v>
      </c>
      <c r="QEW24" s="29" t="s">
        <v>32</v>
      </c>
      <c r="QEX24" s="30">
        <v>1</v>
      </c>
      <c r="QEY24" s="96">
        <v>0</v>
      </c>
      <c r="QEZ24" s="57">
        <f t="shared" si="718"/>
        <v>0</v>
      </c>
      <c r="QFA24" s="1"/>
      <c r="QFB24" s="13">
        <v>1</v>
      </c>
      <c r="QFC24" s="95" t="s">
        <v>62</v>
      </c>
      <c r="QFD24" s="56" t="s">
        <v>31</v>
      </c>
      <c r="QFE24" s="29" t="s">
        <v>32</v>
      </c>
      <c r="QFF24" s="30">
        <v>1</v>
      </c>
      <c r="QFG24" s="96">
        <v>0</v>
      </c>
      <c r="QFH24" s="57">
        <f t="shared" ref="QFH24:QFP29" si="719">QFF24*QFG24</f>
        <v>0</v>
      </c>
      <c r="QFI24" s="1"/>
      <c r="QFJ24" s="13">
        <v>1</v>
      </c>
      <c r="QFK24" s="95" t="s">
        <v>62</v>
      </c>
      <c r="QFL24" s="56" t="s">
        <v>31</v>
      </c>
      <c r="QFM24" s="29" t="s">
        <v>32</v>
      </c>
      <c r="QFN24" s="30">
        <v>1</v>
      </c>
      <c r="QFO24" s="96">
        <v>0</v>
      </c>
      <c r="QFP24" s="57">
        <f t="shared" si="719"/>
        <v>0</v>
      </c>
      <c r="QFQ24" s="1"/>
      <c r="QFR24" s="13">
        <v>1</v>
      </c>
      <c r="QFS24" s="95" t="s">
        <v>62</v>
      </c>
      <c r="QFT24" s="56" t="s">
        <v>31</v>
      </c>
      <c r="QFU24" s="29" t="s">
        <v>32</v>
      </c>
      <c r="QFV24" s="30">
        <v>1</v>
      </c>
      <c r="QFW24" s="96">
        <v>0</v>
      </c>
      <c r="QFX24" s="57">
        <f t="shared" ref="QFX24:QGF29" si="720">QFV24*QFW24</f>
        <v>0</v>
      </c>
      <c r="QFY24" s="1"/>
      <c r="QFZ24" s="13">
        <v>1</v>
      </c>
      <c r="QGA24" s="95" t="s">
        <v>62</v>
      </c>
      <c r="QGB24" s="56" t="s">
        <v>31</v>
      </c>
      <c r="QGC24" s="29" t="s">
        <v>32</v>
      </c>
      <c r="QGD24" s="30">
        <v>1</v>
      </c>
      <c r="QGE24" s="96">
        <v>0</v>
      </c>
      <c r="QGF24" s="57">
        <f t="shared" si="720"/>
        <v>0</v>
      </c>
      <c r="QGG24" s="1"/>
      <c r="QGH24" s="13">
        <v>1</v>
      </c>
      <c r="QGI24" s="95" t="s">
        <v>62</v>
      </c>
      <c r="QGJ24" s="56" t="s">
        <v>31</v>
      </c>
      <c r="QGK24" s="29" t="s">
        <v>32</v>
      </c>
      <c r="QGL24" s="30">
        <v>1</v>
      </c>
      <c r="QGM24" s="96">
        <v>0</v>
      </c>
      <c r="QGN24" s="57">
        <f t="shared" ref="QGN24:QGV29" si="721">QGL24*QGM24</f>
        <v>0</v>
      </c>
      <c r="QGO24" s="1"/>
      <c r="QGP24" s="13">
        <v>1</v>
      </c>
      <c r="QGQ24" s="95" t="s">
        <v>62</v>
      </c>
      <c r="QGR24" s="56" t="s">
        <v>31</v>
      </c>
      <c r="QGS24" s="29" t="s">
        <v>32</v>
      </c>
      <c r="QGT24" s="30">
        <v>1</v>
      </c>
      <c r="QGU24" s="96">
        <v>0</v>
      </c>
      <c r="QGV24" s="57">
        <f t="shared" si="721"/>
        <v>0</v>
      </c>
      <c r="QGW24" s="1"/>
      <c r="QGX24" s="13">
        <v>1</v>
      </c>
      <c r="QGY24" s="95" t="s">
        <v>62</v>
      </c>
      <c r="QGZ24" s="56" t="s">
        <v>31</v>
      </c>
      <c r="QHA24" s="29" t="s">
        <v>32</v>
      </c>
      <c r="QHB24" s="30">
        <v>1</v>
      </c>
      <c r="QHC24" s="96">
        <v>0</v>
      </c>
      <c r="QHD24" s="57">
        <f t="shared" ref="QHD24:QHL29" si="722">QHB24*QHC24</f>
        <v>0</v>
      </c>
      <c r="QHE24" s="1"/>
      <c r="QHF24" s="13">
        <v>1</v>
      </c>
      <c r="QHG24" s="95" t="s">
        <v>62</v>
      </c>
      <c r="QHH24" s="56" t="s">
        <v>31</v>
      </c>
      <c r="QHI24" s="29" t="s">
        <v>32</v>
      </c>
      <c r="QHJ24" s="30">
        <v>1</v>
      </c>
      <c r="QHK24" s="96">
        <v>0</v>
      </c>
      <c r="QHL24" s="57">
        <f t="shared" si="722"/>
        <v>0</v>
      </c>
      <c r="QHM24" s="1"/>
      <c r="QHN24" s="13">
        <v>1</v>
      </c>
      <c r="QHO24" s="95" t="s">
        <v>62</v>
      </c>
      <c r="QHP24" s="56" t="s">
        <v>31</v>
      </c>
      <c r="QHQ24" s="29" t="s">
        <v>32</v>
      </c>
      <c r="QHR24" s="30">
        <v>1</v>
      </c>
      <c r="QHS24" s="96">
        <v>0</v>
      </c>
      <c r="QHT24" s="57">
        <f t="shared" ref="QHT24:QIB29" si="723">QHR24*QHS24</f>
        <v>0</v>
      </c>
      <c r="QHU24" s="1"/>
      <c r="QHV24" s="13">
        <v>1</v>
      </c>
      <c r="QHW24" s="95" t="s">
        <v>62</v>
      </c>
      <c r="QHX24" s="56" t="s">
        <v>31</v>
      </c>
      <c r="QHY24" s="29" t="s">
        <v>32</v>
      </c>
      <c r="QHZ24" s="30">
        <v>1</v>
      </c>
      <c r="QIA24" s="96">
        <v>0</v>
      </c>
      <c r="QIB24" s="57">
        <f t="shared" si="723"/>
        <v>0</v>
      </c>
      <c r="QIC24" s="1"/>
      <c r="QID24" s="13">
        <v>1</v>
      </c>
      <c r="QIE24" s="95" t="s">
        <v>62</v>
      </c>
      <c r="QIF24" s="56" t="s">
        <v>31</v>
      </c>
      <c r="QIG24" s="29" t="s">
        <v>32</v>
      </c>
      <c r="QIH24" s="30">
        <v>1</v>
      </c>
      <c r="QII24" s="96">
        <v>0</v>
      </c>
      <c r="QIJ24" s="57">
        <f t="shared" ref="QIJ24:QIR29" si="724">QIH24*QII24</f>
        <v>0</v>
      </c>
      <c r="QIK24" s="1"/>
      <c r="QIL24" s="13">
        <v>1</v>
      </c>
      <c r="QIM24" s="95" t="s">
        <v>62</v>
      </c>
      <c r="QIN24" s="56" t="s">
        <v>31</v>
      </c>
      <c r="QIO24" s="29" t="s">
        <v>32</v>
      </c>
      <c r="QIP24" s="30">
        <v>1</v>
      </c>
      <c r="QIQ24" s="96">
        <v>0</v>
      </c>
      <c r="QIR24" s="57">
        <f t="shared" si="724"/>
        <v>0</v>
      </c>
      <c r="QIS24" s="1"/>
      <c r="QIT24" s="13">
        <v>1</v>
      </c>
      <c r="QIU24" s="95" t="s">
        <v>62</v>
      </c>
      <c r="QIV24" s="56" t="s">
        <v>31</v>
      </c>
      <c r="QIW24" s="29" t="s">
        <v>32</v>
      </c>
      <c r="QIX24" s="30">
        <v>1</v>
      </c>
      <c r="QIY24" s="96">
        <v>0</v>
      </c>
      <c r="QIZ24" s="57">
        <f t="shared" ref="QIZ24:QJH29" si="725">QIX24*QIY24</f>
        <v>0</v>
      </c>
      <c r="QJA24" s="1"/>
      <c r="QJB24" s="13">
        <v>1</v>
      </c>
      <c r="QJC24" s="95" t="s">
        <v>62</v>
      </c>
      <c r="QJD24" s="56" t="s">
        <v>31</v>
      </c>
      <c r="QJE24" s="29" t="s">
        <v>32</v>
      </c>
      <c r="QJF24" s="30">
        <v>1</v>
      </c>
      <c r="QJG24" s="96">
        <v>0</v>
      </c>
      <c r="QJH24" s="57">
        <f t="shared" si="725"/>
        <v>0</v>
      </c>
      <c r="QJI24" s="1"/>
      <c r="QJJ24" s="13">
        <v>1</v>
      </c>
      <c r="QJK24" s="95" t="s">
        <v>62</v>
      </c>
      <c r="QJL24" s="56" t="s">
        <v>31</v>
      </c>
      <c r="QJM24" s="29" t="s">
        <v>32</v>
      </c>
      <c r="QJN24" s="30">
        <v>1</v>
      </c>
      <c r="QJO24" s="96">
        <v>0</v>
      </c>
      <c r="QJP24" s="57">
        <f t="shared" ref="QJP24:QJX29" si="726">QJN24*QJO24</f>
        <v>0</v>
      </c>
      <c r="QJQ24" s="1"/>
      <c r="QJR24" s="13">
        <v>1</v>
      </c>
      <c r="QJS24" s="95" t="s">
        <v>62</v>
      </c>
      <c r="QJT24" s="56" t="s">
        <v>31</v>
      </c>
      <c r="QJU24" s="29" t="s">
        <v>32</v>
      </c>
      <c r="QJV24" s="30">
        <v>1</v>
      </c>
      <c r="QJW24" s="96">
        <v>0</v>
      </c>
      <c r="QJX24" s="57">
        <f t="shared" si="726"/>
        <v>0</v>
      </c>
      <c r="QJY24" s="1"/>
      <c r="QJZ24" s="13">
        <v>1</v>
      </c>
      <c r="QKA24" s="95" t="s">
        <v>62</v>
      </c>
      <c r="QKB24" s="56" t="s">
        <v>31</v>
      </c>
      <c r="QKC24" s="29" t="s">
        <v>32</v>
      </c>
      <c r="QKD24" s="30">
        <v>1</v>
      </c>
      <c r="QKE24" s="96">
        <v>0</v>
      </c>
      <c r="QKF24" s="57">
        <f t="shared" ref="QKF24:QKN29" si="727">QKD24*QKE24</f>
        <v>0</v>
      </c>
      <c r="QKG24" s="1"/>
      <c r="QKH24" s="13">
        <v>1</v>
      </c>
      <c r="QKI24" s="95" t="s">
        <v>62</v>
      </c>
      <c r="QKJ24" s="56" t="s">
        <v>31</v>
      </c>
      <c r="QKK24" s="29" t="s">
        <v>32</v>
      </c>
      <c r="QKL24" s="30">
        <v>1</v>
      </c>
      <c r="QKM24" s="96">
        <v>0</v>
      </c>
      <c r="QKN24" s="57">
        <f t="shared" si="727"/>
        <v>0</v>
      </c>
      <c r="QKO24" s="1"/>
      <c r="QKP24" s="13">
        <v>1</v>
      </c>
      <c r="QKQ24" s="95" t="s">
        <v>62</v>
      </c>
      <c r="QKR24" s="56" t="s">
        <v>31</v>
      </c>
      <c r="QKS24" s="29" t="s">
        <v>32</v>
      </c>
      <c r="QKT24" s="30">
        <v>1</v>
      </c>
      <c r="QKU24" s="96">
        <v>0</v>
      </c>
      <c r="QKV24" s="57">
        <f t="shared" ref="QKV24:QLD29" si="728">QKT24*QKU24</f>
        <v>0</v>
      </c>
      <c r="QKW24" s="1"/>
      <c r="QKX24" s="13">
        <v>1</v>
      </c>
      <c r="QKY24" s="95" t="s">
        <v>62</v>
      </c>
      <c r="QKZ24" s="56" t="s">
        <v>31</v>
      </c>
      <c r="QLA24" s="29" t="s">
        <v>32</v>
      </c>
      <c r="QLB24" s="30">
        <v>1</v>
      </c>
      <c r="QLC24" s="96">
        <v>0</v>
      </c>
      <c r="QLD24" s="57">
        <f t="shared" si="728"/>
        <v>0</v>
      </c>
      <c r="QLE24" s="1"/>
      <c r="QLF24" s="13">
        <v>1</v>
      </c>
      <c r="QLG24" s="95" t="s">
        <v>62</v>
      </c>
      <c r="QLH24" s="56" t="s">
        <v>31</v>
      </c>
      <c r="QLI24" s="29" t="s">
        <v>32</v>
      </c>
      <c r="QLJ24" s="30">
        <v>1</v>
      </c>
      <c r="QLK24" s="96">
        <v>0</v>
      </c>
      <c r="QLL24" s="57">
        <f t="shared" ref="QLL24:QLT29" si="729">QLJ24*QLK24</f>
        <v>0</v>
      </c>
      <c r="QLM24" s="1"/>
      <c r="QLN24" s="13">
        <v>1</v>
      </c>
      <c r="QLO24" s="95" t="s">
        <v>62</v>
      </c>
      <c r="QLP24" s="56" t="s">
        <v>31</v>
      </c>
      <c r="QLQ24" s="29" t="s">
        <v>32</v>
      </c>
      <c r="QLR24" s="30">
        <v>1</v>
      </c>
      <c r="QLS24" s="96">
        <v>0</v>
      </c>
      <c r="QLT24" s="57">
        <f t="shared" si="729"/>
        <v>0</v>
      </c>
      <c r="QLU24" s="1"/>
      <c r="QLV24" s="13">
        <v>1</v>
      </c>
      <c r="QLW24" s="95" t="s">
        <v>62</v>
      </c>
      <c r="QLX24" s="56" t="s">
        <v>31</v>
      </c>
      <c r="QLY24" s="29" t="s">
        <v>32</v>
      </c>
      <c r="QLZ24" s="30">
        <v>1</v>
      </c>
      <c r="QMA24" s="96">
        <v>0</v>
      </c>
      <c r="QMB24" s="57">
        <f t="shared" ref="QMB24:QMJ29" si="730">QLZ24*QMA24</f>
        <v>0</v>
      </c>
      <c r="QMC24" s="1"/>
      <c r="QMD24" s="13">
        <v>1</v>
      </c>
      <c r="QME24" s="95" t="s">
        <v>62</v>
      </c>
      <c r="QMF24" s="56" t="s">
        <v>31</v>
      </c>
      <c r="QMG24" s="29" t="s">
        <v>32</v>
      </c>
      <c r="QMH24" s="30">
        <v>1</v>
      </c>
      <c r="QMI24" s="96">
        <v>0</v>
      </c>
      <c r="QMJ24" s="57">
        <f t="shared" si="730"/>
        <v>0</v>
      </c>
      <c r="QMK24" s="1"/>
      <c r="QML24" s="13">
        <v>1</v>
      </c>
      <c r="QMM24" s="95" t="s">
        <v>62</v>
      </c>
      <c r="QMN24" s="56" t="s">
        <v>31</v>
      </c>
      <c r="QMO24" s="29" t="s">
        <v>32</v>
      </c>
      <c r="QMP24" s="30">
        <v>1</v>
      </c>
      <c r="QMQ24" s="96">
        <v>0</v>
      </c>
      <c r="QMR24" s="57">
        <f t="shared" ref="QMR24:QMZ29" si="731">QMP24*QMQ24</f>
        <v>0</v>
      </c>
      <c r="QMS24" s="1"/>
      <c r="QMT24" s="13">
        <v>1</v>
      </c>
      <c r="QMU24" s="95" t="s">
        <v>62</v>
      </c>
      <c r="QMV24" s="56" t="s">
        <v>31</v>
      </c>
      <c r="QMW24" s="29" t="s">
        <v>32</v>
      </c>
      <c r="QMX24" s="30">
        <v>1</v>
      </c>
      <c r="QMY24" s="96">
        <v>0</v>
      </c>
      <c r="QMZ24" s="57">
        <f t="shared" si="731"/>
        <v>0</v>
      </c>
      <c r="QNA24" s="1"/>
      <c r="QNB24" s="13">
        <v>1</v>
      </c>
      <c r="QNC24" s="95" t="s">
        <v>62</v>
      </c>
      <c r="QND24" s="56" t="s">
        <v>31</v>
      </c>
      <c r="QNE24" s="29" t="s">
        <v>32</v>
      </c>
      <c r="QNF24" s="30">
        <v>1</v>
      </c>
      <c r="QNG24" s="96">
        <v>0</v>
      </c>
      <c r="QNH24" s="57">
        <f t="shared" ref="QNH24:QNP29" si="732">QNF24*QNG24</f>
        <v>0</v>
      </c>
      <c r="QNI24" s="1"/>
      <c r="QNJ24" s="13">
        <v>1</v>
      </c>
      <c r="QNK24" s="95" t="s">
        <v>62</v>
      </c>
      <c r="QNL24" s="56" t="s">
        <v>31</v>
      </c>
      <c r="QNM24" s="29" t="s">
        <v>32</v>
      </c>
      <c r="QNN24" s="30">
        <v>1</v>
      </c>
      <c r="QNO24" s="96">
        <v>0</v>
      </c>
      <c r="QNP24" s="57">
        <f t="shared" si="732"/>
        <v>0</v>
      </c>
      <c r="QNQ24" s="1"/>
      <c r="QNR24" s="13">
        <v>1</v>
      </c>
      <c r="QNS24" s="95" t="s">
        <v>62</v>
      </c>
      <c r="QNT24" s="56" t="s">
        <v>31</v>
      </c>
      <c r="QNU24" s="29" t="s">
        <v>32</v>
      </c>
      <c r="QNV24" s="30">
        <v>1</v>
      </c>
      <c r="QNW24" s="96">
        <v>0</v>
      </c>
      <c r="QNX24" s="57">
        <f t="shared" ref="QNX24:QOF29" si="733">QNV24*QNW24</f>
        <v>0</v>
      </c>
      <c r="QNY24" s="1"/>
      <c r="QNZ24" s="13">
        <v>1</v>
      </c>
      <c r="QOA24" s="95" t="s">
        <v>62</v>
      </c>
      <c r="QOB24" s="56" t="s">
        <v>31</v>
      </c>
      <c r="QOC24" s="29" t="s">
        <v>32</v>
      </c>
      <c r="QOD24" s="30">
        <v>1</v>
      </c>
      <c r="QOE24" s="96">
        <v>0</v>
      </c>
      <c r="QOF24" s="57">
        <f t="shared" si="733"/>
        <v>0</v>
      </c>
      <c r="QOG24" s="1"/>
      <c r="QOH24" s="13">
        <v>1</v>
      </c>
      <c r="QOI24" s="95" t="s">
        <v>62</v>
      </c>
      <c r="QOJ24" s="56" t="s">
        <v>31</v>
      </c>
      <c r="QOK24" s="29" t="s">
        <v>32</v>
      </c>
      <c r="QOL24" s="30">
        <v>1</v>
      </c>
      <c r="QOM24" s="96">
        <v>0</v>
      </c>
      <c r="QON24" s="57">
        <f t="shared" ref="QON24:QOV29" si="734">QOL24*QOM24</f>
        <v>0</v>
      </c>
      <c r="QOO24" s="1"/>
      <c r="QOP24" s="13">
        <v>1</v>
      </c>
      <c r="QOQ24" s="95" t="s">
        <v>62</v>
      </c>
      <c r="QOR24" s="56" t="s">
        <v>31</v>
      </c>
      <c r="QOS24" s="29" t="s">
        <v>32</v>
      </c>
      <c r="QOT24" s="30">
        <v>1</v>
      </c>
      <c r="QOU24" s="96">
        <v>0</v>
      </c>
      <c r="QOV24" s="57">
        <f t="shared" si="734"/>
        <v>0</v>
      </c>
      <c r="QOW24" s="1"/>
      <c r="QOX24" s="13">
        <v>1</v>
      </c>
      <c r="QOY24" s="95" t="s">
        <v>62</v>
      </c>
      <c r="QOZ24" s="56" t="s">
        <v>31</v>
      </c>
      <c r="QPA24" s="29" t="s">
        <v>32</v>
      </c>
      <c r="QPB24" s="30">
        <v>1</v>
      </c>
      <c r="QPC24" s="96">
        <v>0</v>
      </c>
      <c r="QPD24" s="57">
        <f t="shared" ref="QPD24:QPL29" si="735">QPB24*QPC24</f>
        <v>0</v>
      </c>
      <c r="QPE24" s="1"/>
      <c r="QPF24" s="13">
        <v>1</v>
      </c>
      <c r="QPG24" s="95" t="s">
        <v>62</v>
      </c>
      <c r="QPH24" s="56" t="s">
        <v>31</v>
      </c>
      <c r="QPI24" s="29" t="s">
        <v>32</v>
      </c>
      <c r="QPJ24" s="30">
        <v>1</v>
      </c>
      <c r="QPK24" s="96">
        <v>0</v>
      </c>
      <c r="QPL24" s="57">
        <f t="shared" si="735"/>
        <v>0</v>
      </c>
      <c r="QPM24" s="1"/>
      <c r="QPN24" s="13">
        <v>1</v>
      </c>
      <c r="QPO24" s="95" t="s">
        <v>62</v>
      </c>
      <c r="QPP24" s="56" t="s">
        <v>31</v>
      </c>
      <c r="QPQ24" s="29" t="s">
        <v>32</v>
      </c>
      <c r="QPR24" s="30">
        <v>1</v>
      </c>
      <c r="QPS24" s="96">
        <v>0</v>
      </c>
      <c r="QPT24" s="57">
        <f t="shared" ref="QPT24:QQB29" si="736">QPR24*QPS24</f>
        <v>0</v>
      </c>
      <c r="QPU24" s="1"/>
      <c r="QPV24" s="13">
        <v>1</v>
      </c>
      <c r="QPW24" s="95" t="s">
        <v>62</v>
      </c>
      <c r="QPX24" s="56" t="s">
        <v>31</v>
      </c>
      <c r="QPY24" s="29" t="s">
        <v>32</v>
      </c>
      <c r="QPZ24" s="30">
        <v>1</v>
      </c>
      <c r="QQA24" s="96">
        <v>0</v>
      </c>
      <c r="QQB24" s="57">
        <f t="shared" si="736"/>
        <v>0</v>
      </c>
      <c r="QQC24" s="1"/>
      <c r="QQD24" s="13">
        <v>1</v>
      </c>
      <c r="QQE24" s="95" t="s">
        <v>62</v>
      </c>
      <c r="QQF24" s="56" t="s">
        <v>31</v>
      </c>
      <c r="QQG24" s="29" t="s">
        <v>32</v>
      </c>
      <c r="QQH24" s="30">
        <v>1</v>
      </c>
      <c r="QQI24" s="96">
        <v>0</v>
      </c>
      <c r="QQJ24" s="57">
        <f t="shared" ref="QQJ24:QQR29" si="737">QQH24*QQI24</f>
        <v>0</v>
      </c>
      <c r="QQK24" s="1"/>
      <c r="QQL24" s="13">
        <v>1</v>
      </c>
      <c r="QQM24" s="95" t="s">
        <v>62</v>
      </c>
      <c r="QQN24" s="56" t="s">
        <v>31</v>
      </c>
      <c r="QQO24" s="29" t="s">
        <v>32</v>
      </c>
      <c r="QQP24" s="30">
        <v>1</v>
      </c>
      <c r="QQQ24" s="96">
        <v>0</v>
      </c>
      <c r="QQR24" s="57">
        <f t="shared" si="737"/>
        <v>0</v>
      </c>
      <c r="QQS24" s="1"/>
      <c r="QQT24" s="13">
        <v>1</v>
      </c>
      <c r="QQU24" s="95" t="s">
        <v>62</v>
      </c>
      <c r="QQV24" s="56" t="s">
        <v>31</v>
      </c>
      <c r="QQW24" s="29" t="s">
        <v>32</v>
      </c>
      <c r="QQX24" s="30">
        <v>1</v>
      </c>
      <c r="QQY24" s="96">
        <v>0</v>
      </c>
      <c r="QQZ24" s="57">
        <f t="shared" ref="QQZ24:QRH29" si="738">QQX24*QQY24</f>
        <v>0</v>
      </c>
      <c r="QRA24" s="1"/>
      <c r="QRB24" s="13">
        <v>1</v>
      </c>
      <c r="QRC24" s="95" t="s">
        <v>62</v>
      </c>
      <c r="QRD24" s="56" t="s">
        <v>31</v>
      </c>
      <c r="QRE24" s="29" t="s">
        <v>32</v>
      </c>
      <c r="QRF24" s="30">
        <v>1</v>
      </c>
      <c r="QRG24" s="96">
        <v>0</v>
      </c>
      <c r="QRH24" s="57">
        <f t="shared" si="738"/>
        <v>0</v>
      </c>
      <c r="QRI24" s="1"/>
      <c r="QRJ24" s="13">
        <v>1</v>
      </c>
      <c r="QRK24" s="95" t="s">
        <v>62</v>
      </c>
      <c r="QRL24" s="56" t="s">
        <v>31</v>
      </c>
      <c r="QRM24" s="29" t="s">
        <v>32</v>
      </c>
      <c r="QRN24" s="30">
        <v>1</v>
      </c>
      <c r="QRO24" s="96">
        <v>0</v>
      </c>
      <c r="QRP24" s="57">
        <f t="shared" ref="QRP24:QRX29" si="739">QRN24*QRO24</f>
        <v>0</v>
      </c>
      <c r="QRQ24" s="1"/>
      <c r="QRR24" s="13">
        <v>1</v>
      </c>
      <c r="QRS24" s="95" t="s">
        <v>62</v>
      </c>
      <c r="QRT24" s="56" t="s">
        <v>31</v>
      </c>
      <c r="QRU24" s="29" t="s">
        <v>32</v>
      </c>
      <c r="QRV24" s="30">
        <v>1</v>
      </c>
      <c r="QRW24" s="96">
        <v>0</v>
      </c>
      <c r="QRX24" s="57">
        <f t="shared" si="739"/>
        <v>0</v>
      </c>
      <c r="QRY24" s="1"/>
      <c r="QRZ24" s="13">
        <v>1</v>
      </c>
      <c r="QSA24" s="95" t="s">
        <v>62</v>
      </c>
      <c r="QSB24" s="56" t="s">
        <v>31</v>
      </c>
      <c r="QSC24" s="29" t="s">
        <v>32</v>
      </c>
      <c r="QSD24" s="30">
        <v>1</v>
      </c>
      <c r="QSE24" s="96">
        <v>0</v>
      </c>
      <c r="QSF24" s="57">
        <f t="shared" ref="QSF24:QSN29" si="740">QSD24*QSE24</f>
        <v>0</v>
      </c>
      <c r="QSG24" s="1"/>
      <c r="QSH24" s="13">
        <v>1</v>
      </c>
      <c r="QSI24" s="95" t="s">
        <v>62</v>
      </c>
      <c r="QSJ24" s="56" t="s">
        <v>31</v>
      </c>
      <c r="QSK24" s="29" t="s">
        <v>32</v>
      </c>
      <c r="QSL24" s="30">
        <v>1</v>
      </c>
      <c r="QSM24" s="96">
        <v>0</v>
      </c>
      <c r="QSN24" s="57">
        <f t="shared" si="740"/>
        <v>0</v>
      </c>
      <c r="QSO24" s="1"/>
      <c r="QSP24" s="13">
        <v>1</v>
      </c>
      <c r="QSQ24" s="95" t="s">
        <v>62</v>
      </c>
      <c r="QSR24" s="56" t="s">
        <v>31</v>
      </c>
      <c r="QSS24" s="29" t="s">
        <v>32</v>
      </c>
      <c r="QST24" s="30">
        <v>1</v>
      </c>
      <c r="QSU24" s="96">
        <v>0</v>
      </c>
      <c r="QSV24" s="57">
        <f t="shared" ref="QSV24:QTD29" si="741">QST24*QSU24</f>
        <v>0</v>
      </c>
      <c r="QSW24" s="1"/>
      <c r="QSX24" s="13">
        <v>1</v>
      </c>
      <c r="QSY24" s="95" t="s">
        <v>62</v>
      </c>
      <c r="QSZ24" s="56" t="s">
        <v>31</v>
      </c>
      <c r="QTA24" s="29" t="s">
        <v>32</v>
      </c>
      <c r="QTB24" s="30">
        <v>1</v>
      </c>
      <c r="QTC24" s="96">
        <v>0</v>
      </c>
      <c r="QTD24" s="57">
        <f t="shared" si="741"/>
        <v>0</v>
      </c>
      <c r="QTE24" s="1"/>
      <c r="QTF24" s="13">
        <v>1</v>
      </c>
      <c r="QTG24" s="95" t="s">
        <v>62</v>
      </c>
      <c r="QTH24" s="56" t="s">
        <v>31</v>
      </c>
      <c r="QTI24" s="29" t="s">
        <v>32</v>
      </c>
      <c r="QTJ24" s="30">
        <v>1</v>
      </c>
      <c r="QTK24" s="96">
        <v>0</v>
      </c>
      <c r="QTL24" s="57">
        <f t="shared" ref="QTL24:QTT29" si="742">QTJ24*QTK24</f>
        <v>0</v>
      </c>
      <c r="QTM24" s="1"/>
      <c r="QTN24" s="13">
        <v>1</v>
      </c>
      <c r="QTO24" s="95" t="s">
        <v>62</v>
      </c>
      <c r="QTP24" s="56" t="s">
        <v>31</v>
      </c>
      <c r="QTQ24" s="29" t="s">
        <v>32</v>
      </c>
      <c r="QTR24" s="30">
        <v>1</v>
      </c>
      <c r="QTS24" s="96">
        <v>0</v>
      </c>
      <c r="QTT24" s="57">
        <f t="shared" si="742"/>
        <v>0</v>
      </c>
      <c r="QTU24" s="1"/>
      <c r="QTV24" s="13">
        <v>1</v>
      </c>
      <c r="QTW24" s="95" t="s">
        <v>62</v>
      </c>
      <c r="QTX24" s="56" t="s">
        <v>31</v>
      </c>
      <c r="QTY24" s="29" t="s">
        <v>32</v>
      </c>
      <c r="QTZ24" s="30">
        <v>1</v>
      </c>
      <c r="QUA24" s="96">
        <v>0</v>
      </c>
      <c r="QUB24" s="57">
        <f t="shared" ref="QUB24:QUJ29" si="743">QTZ24*QUA24</f>
        <v>0</v>
      </c>
      <c r="QUC24" s="1"/>
      <c r="QUD24" s="13">
        <v>1</v>
      </c>
      <c r="QUE24" s="95" t="s">
        <v>62</v>
      </c>
      <c r="QUF24" s="56" t="s">
        <v>31</v>
      </c>
      <c r="QUG24" s="29" t="s">
        <v>32</v>
      </c>
      <c r="QUH24" s="30">
        <v>1</v>
      </c>
      <c r="QUI24" s="96">
        <v>0</v>
      </c>
      <c r="QUJ24" s="57">
        <f t="shared" si="743"/>
        <v>0</v>
      </c>
      <c r="QUK24" s="1"/>
      <c r="QUL24" s="13">
        <v>1</v>
      </c>
      <c r="QUM24" s="95" t="s">
        <v>62</v>
      </c>
      <c r="QUN24" s="56" t="s">
        <v>31</v>
      </c>
      <c r="QUO24" s="29" t="s">
        <v>32</v>
      </c>
      <c r="QUP24" s="30">
        <v>1</v>
      </c>
      <c r="QUQ24" s="96">
        <v>0</v>
      </c>
      <c r="QUR24" s="57">
        <f t="shared" ref="QUR24:QUZ29" si="744">QUP24*QUQ24</f>
        <v>0</v>
      </c>
      <c r="QUS24" s="1"/>
      <c r="QUT24" s="13">
        <v>1</v>
      </c>
      <c r="QUU24" s="95" t="s">
        <v>62</v>
      </c>
      <c r="QUV24" s="56" t="s">
        <v>31</v>
      </c>
      <c r="QUW24" s="29" t="s">
        <v>32</v>
      </c>
      <c r="QUX24" s="30">
        <v>1</v>
      </c>
      <c r="QUY24" s="96">
        <v>0</v>
      </c>
      <c r="QUZ24" s="57">
        <f t="shared" si="744"/>
        <v>0</v>
      </c>
      <c r="QVA24" s="1"/>
      <c r="QVB24" s="13">
        <v>1</v>
      </c>
      <c r="QVC24" s="95" t="s">
        <v>62</v>
      </c>
      <c r="QVD24" s="56" t="s">
        <v>31</v>
      </c>
      <c r="QVE24" s="29" t="s">
        <v>32</v>
      </c>
      <c r="QVF24" s="30">
        <v>1</v>
      </c>
      <c r="QVG24" s="96">
        <v>0</v>
      </c>
      <c r="QVH24" s="57">
        <f t="shared" ref="QVH24:QVP29" si="745">QVF24*QVG24</f>
        <v>0</v>
      </c>
      <c r="QVI24" s="1"/>
      <c r="QVJ24" s="13">
        <v>1</v>
      </c>
      <c r="QVK24" s="95" t="s">
        <v>62</v>
      </c>
      <c r="QVL24" s="56" t="s">
        <v>31</v>
      </c>
      <c r="QVM24" s="29" t="s">
        <v>32</v>
      </c>
      <c r="QVN24" s="30">
        <v>1</v>
      </c>
      <c r="QVO24" s="96">
        <v>0</v>
      </c>
      <c r="QVP24" s="57">
        <f t="shared" si="745"/>
        <v>0</v>
      </c>
      <c r="QVQ24" s="1"/>
      <c r="QVR24" s="13">
        <v>1</v>
      </c>
      <c r="QVS24" s="95" t="s">
        <v>62</v>
      </c>
      <c r="QVT24" s="56" t="s">
        <v>31</v>
      </c>
      <c r="QVU24" s="29" t="s">
        <v>32</v>
      </c>
      <c r="QVV24" s="30">
        <v>1</v>
      </c>
      <c r="QVW24" s="96">
        <v>0</v>
      </c>
      <c r="QVX24" s="57">
        <f t="shared" ref="QVX24:QWF29" si="746">QVV24*QVW24</f>
        <v>0</v>
      </c>
      <c r="QVY24" s="1"/>
      <c r="QVZ24" s="13">
        <v>1</v>
      </c>
      <c r="QWA24" s="95" t="s">
        <v>62</v>
      </c>
      <c r="QWB24" s="56" t="s">
        <v>31</v>
      </c>
      <c r="QWC24" s="29" t="s">
        <v>32</v>
      </c>
      <c r="QWD24" s="30">
        <v>1</v>
      </c>
      <c r="QWE24" s="96">
        <v>0</v>
      </c>
      <c r="QWF24" s="57">
        <f t="shared" si="746"/>
        <v>0</v>
      </c>
      <c r="QWG24" s="1"/>
      <c r="QWH24" s="13">
        <v>1</v>
      </c>
      <c r="QWI24" s="95" t="s">
        <v>62</v>
      </c>
      <c r="QWJ24" s="56" t="s">
        <v>31</v>
      </c>
      <c r="QWK24" s="29" t="s">
        <v>32</v>
      </c>
      <c r="QWL24" s="30">
        <v>1</v>
      </c>
      <c r="QWM24" s="96">
        <v>0</v>
      </c>
      <c r="QWN24" s="57">
        <f t="shared" ref="QWN24:QWV29" si="747">QWL24*QWM24</f>
        <v>0</v>
      </c>
      <c r="QWO24" s="1"/>
      <c r="QWP24" s="13">
        <v>1</v>
      </c>
      <c r="QWQ24" s="95" t="s">
        <v>62</v>
      </c>
      <c r="QWR24" s="56" t="s">
        <v>31</v>
      </c>
      <c r="QWS24" s="29" t="s">
        <v>32</v>
      </c>
      <c r="QWT24" s="30">
        <v>1</v>
      </c>
      <c r="QWU24" s="96">
        <v>0</v>
      </c>
      <c r="QWV24" s="57">
        <f t="shared" si="747"/>
        <v>0</v>
      </c>
      <c r="QWW24" s="1"/>
      <c r="QWX24" s="13">
        <v>1</v>
      </c>
      <c r="QWY24" s="95" t="s">
        <v>62</v>
      </c>
      <c r="QWZ24" s="56" t="s">
        <v>31</v>
      </c>
      <c r="QXA24" s="29" t="s">
        <v>32</v>
      </c>
      <c r="QXB24" s="30">
        <v>1</v>
      </c>
      <c r="QXC24" s="96">
        <v>0</v>
      </c>
      <c r="QXD24" s="57">
        <f t="shared" ref="QXD24:QXL29" si="748">QXB24*QXC24</f>
        <v>0</v>
      </c>
      <c r="QXE24" s="1"/>
      <c r="QXF24" s="13">
        <v>1</v>
      </c>
      <c r="QXG24" s="95" t="s">
        <v>62</v>
      </c>
      <c r="QXH24" s="56" t="s">
        <v>31</v>
      </c>
      <c r="QXI24" s="29" t="s">
        <v>32</v>
      </c>
      <c r="QXJ24" s="30">
        <v>1</v>
      </c>
      <c r="QXK24" s="96">
        <v>0</v>
      </c>
      <c r="QXL24" s="57">
        <f t="shared" si="748"/>
        <v>0</v>
      </c>
      <c r="QXM24" s="1"/>
      <c r="QXN24" s="13">
        <v>1</v>
      </c>
      <c r="QXO24" s="95" t="s">
        <v>62</v>
      </c>
      <c r="QXP24" s="56" t="s">
        <v>31</v>
      </c>
      <c r="QXQ24" s="29" t="s">
        <v>32</v>
      </c>
      <c r="QXR24" s="30">
        <v>1</v>
      </c>
      <c r="QXS24" s="96">
        <v>0</v>
      </c>
      <c r="QXT24" s="57">
        <f t="shared" ref="QXT24:QYB29" si="749">QXR24*QXS24</f>
        <v>0</v>
      </c>
      <c r="QXU24" s="1"/>
      <c r="QXV24" s="13">
        <v>1</v>
      </c>
      <c r="QXW24" s="95" t="s">
        <v>62</v>
      </c>
      <c r="QXX24" s="56" t="s">
        <v>31</v>
      </c>
      <c r="QXY24" s="29" t="s">
        <v>32</v>
      </c>
      <c r="QXZ24" s="30">
        <v>1</v>
      </c>
      <c r="QYA24" s="96">
        <v>0</v>
      </c>
      <c r="QYB24" s="57">
        <f t="shared" si="749"/>
        <v>0</v>
      </c>
      <c r="QYC24" s="1"/>
      <c r="QYD24" s="13">
        <v>1</v>
      </c>
      <c r="QYE24" s="95" t="s">
        <v>62</v>
      </c>
      <c r="QYF24" s="56" t="s">
        <v>31</v>
      </c>
      <c r="QYG24" s="29" t="s">
        <v>32</v>
      </c>
      <c r="QYH24" s="30">
        <v>1</v>
      </c>
      <c r="QYI24" s="96">
        <v>0</v>
      </c>
      <c r="QYJ24" s="57">
        <f t="shared" ref="QYJ24:QYR29" si="750">QYH24*QYI24</f>
        <v>0</v>
      </c>
      <c r="QYK24" s="1"/>
      <c r="QYL24" s="13">
        <v>1</v>
      </c>
      <c r="QYM24" s="95" t="s">
        <v>62</v>
      </c>
      <c r="QYN24" s="56" t="s">
        <v>31</v>
      </c>
      <c r="QYO24" s="29" t="s">
        <v>32</v>
      </c>
      <c r="QYP24" s="30">
        <v>1</v>
      </c>
      <c r="QYQ24" s="96">
        <v>0</v>
      </c>
      <c r="QYR24" s="57">
        <f t="shared" si="750"/>
        <v>0</v>
      </c>
      <c r="QYS24" s="1"/>
      <c r="QYT24" s="13">
        <v>1</v>
      </c>
      <c r="QYU24" s="95" t="s">
        <v>62</v>
      </c>
      <c r="QYV24" s="56" t="s">
        <v>31</v>
      </c>
      <c r="QYW24" s="29" t="s">
        <v>32</v>
      </c>
      <c r="QYX24" s="30">
        <v>1</v>
      </c>
      <c r="QYY24" s="96">
        <v>0</v>
      </c>
      <c r="QYZ24" s="57">
        <f t="shared" ref="QYZ24:QZH29" si="751">QYX24*QYY24</f>
        <v>0</v>
      </c>
      <c r="QZA24" s="1"/>
      <c r="QZB24" s="13">
        <v>1</v>
      </c>
      <c r="QZC24" s="95" t="s">
        <v>62</v>
      </c>
      <c r="QZD24" s="56" t="s">
        <v>31</v>
      </c>
      <c r="QZE24" s="29" t="s">
        <v>32</v>
      </c>
      <c r="QZF24" s="30">
        <v>1</v>
      </c>
      <c r="QZG24" s="96">
        <v>0</v>
      </c>
      <c r="QZH24" s="57">
        <f t="shared" si="751"/>
        <v>0</v>
      </c>
      <c r="QZI24" s="1"/>
      <c r="QZJ24" s="13">
        <v>1</v>
      </c>
      <c r="QZK24" s="95" t="s">
        <v>62</v>
      </c>
      <c r="QZL24" s="56" t="s">
        <v>31</v>
      </c>
      <c r="QZM24" s="29" t="s">
        <v>32</v>
      </c>
      <c r="QZN24" s="30">
        <v>1</v>
      </c>
      <c r="QZO24" s="96">
        <v>0</v>
      </c>
      <c r="QZP24" s="57">
        <f t="shared" ref="QZP24:QZX29" si="752">QZN24*QZO24</f>
        <v>0</v>
      </c>
      <c r="QZQ24" s="1"/>
      <c r="QZR24" s="13">
        <v>1</v>
      </c>
      <c r="QZS24" s="95" t="s">
        <v>62</v>
      </c>
      <c r="QZT24" s="56" t="s">
        <v>31</v>
      </c>
      <c r="QZU24" s="29" t="s">
        <v>32</v>
      </c>
      <c r="QZV24" s="30">
        <v>1</v>
      </c>
      <c r="QZW24" s="96">
        <v>0</v>
      </c>
      <c r="QZX24" s="57">
        <f t="shared" si="752"/>
        <v>0</v>
      </c>
      <c r="QZY24" s="1"/>
      <c r="QZZ24" s="13">
        <v>1</v>
      </c>
      <c r="RAA24" s="95" t="s">
        <v>62</v>
      </c>
      <c r="RAB24" s="56" t="s">
        <v>31</v>
      </c>
      <c r="RAC24" s="29" t="s">
        <v>32</v>
      </c>
      <c r="RAD24" s="30">
        <v>1</v>
      </c>
      <c r="RAE24" s="96">
        <v>0</v>
      </c>
      <c r="RAF24" s="57">
        <f t="shared" ref="RAF24:RAN29" si="753">RAD24*RAE24</f>
        <v>0</v>
      </c>
      <c r="RAG24" s="1"/>
      <c r="RAH24" s="13">
        <v>1</v>
      </c>
      <c r="RAI24" s="95" t="s">
        <v>62</v>
      </c>
      <c r="RAJ24" s="56" t="s">
        <v>31</v>
      </c>
      <c r="RAK24" s="29" t="s">
        <v>32</v>
      </c>
      <c r="RAL24" s="30">
        <v>1</v>
      </c>
      <c r="RAM24" s="96">
        <v>0</v>
      </c>
      <c r="RAN24" s="57">
        <f t="shared" si="753"/>
        <v>0</v>
      </c>
      <c r="RAO24" s="1"/>
      <c r="RAP24" s="13">
        <v>1</v>
      </c>
      <c r="RAQ24" s="95" t="s">
        <v>62</v>
      </c>
      <c r="RAR24" s="56" t="s">
        <v>31</v>
      </c>
      <c r="RAS24" s="29" t="s">
        <v>32</v>
      </c>
      <c r="RAT24" s="30">
        <v>1</v>
      </c>
      <c r="RAU24" s="96">
        <v>0</v>
      </c>
      <c r="RAV24" s="57">
        <f t="shared" ref="RAV24:RBD29" si="754">RAT24*RAU24</f>
        <v>0</v>
      </c>
      <c r="RAW24" s="1"/>
      <c r="RAX24" s="13">
        <v>1</v>
      </c>
      <c r="RAY24" s="95" t="s">
        <v>62</v>
      </c>
      <c r="RAZ24" s="56" t="s">
        <v>31</v>
      </c>
      <c r="RBA24" s="29" t="s">
        <v>32</v>
      </c>
      <c r="RBB24" s="30">
        <v>1</v>
      </c>
      <c r="RBC24" s="96">
        <v>0</v>
      </c>
      <c r="RBD24" s="57">
        <f t="shared" si="754"/>
        <v>0</v>
      </c>
      <c r="RBE24" s="1"/>
      <c r="RBF24" s="13">
        <v>1</v>
      </c>
      <c r="RBG24" s="95" t="s">
        <v>62</v>
      </c>
      <c r="RBH24" s="56" t="s">
        <v>31</v>
      </c>
      <c r="RBI24" s="29" t="s">
        <v>32</v>
      </c>
      <c r="RBJ24" s="30">
        <v>1</v>
      </c>
      <c r="RBK24" s="96">
        <v>0</v>
      </c>
      <c r="RBL24" s="57">
        <f t="shared" ref="RBL24:RBT29" si="755">RBJ24*RBK24</f>
        <v>0</v>
      </c>
      <c r="RBM24" s="1"/>
      <c r="RBN24" s="13">
        <v>1</v>
      </c>
      <c r="RBO24" s="95" t="s">
        <v>62</v>
      </c>
      <c r="RBP24" s="56" t="s">
        <v>31</v>
      </c>
      <c r="RBQ24" s="29" t="s">
        <v>32</v>
      </c>
      <c r="RBR24" s="30">
        <v>1</v>
      </c>
      <c r="RBS24" s="96">
        <v>0</v>
      </c>
      <c r="RBT24" s="57">
        <f t="shared" si="755"/>
        <v>0</v>
      </c>
      <c r="RBU24" s="1"/>
      <c r="RBV24" s="13">
        <v>1</v>
      </c>
      <c r="RBW24" s="95" t="s">
        <v>62</v>
      </c>
      <c r="RBX24" s="56" t="s">
        <v>31</v>
      </c>
      <c r="RBY24" s="29" t="s">
        <v>32</v>
      </c>
      <c r="RBZ24" s="30">
        <v>1</v>
      </c>
      <c r="RCA24" s="96">
        <v>0</v>
      </c>
      <c r="RCB24" s="57">
        <f t="shared" ref="RCB24:RCJ29" si="756">RBZ24*RCA24</f>
        <v>0</v>
      </c>
      <c r="RCC24" s="1"/>
      <c r="RCD24" s="13">
        <v>1</v>
      </c>
      <c r="RCE24" s="95" t="s">
        <v>62</v>
      </c>
      <c r="RCF24" s="56" t="s">
        <v>31</v>
      </c>
      <c r="RCG24" s="29" t="s">
        <v>32</v>
      </c>
      <c r="RCH24" s="30">
        <v>1</v>
      </c>
      <c r="RCI24" s="96">
        <v>0</v>
      </c>
      <c r="RCJ24" s="57">
        <f t="shared" si="756"/>
        <v>0</v>
      </c>
      <c r="RCK24" s="1"/>
      <c r="RCL24" s="13">
        <v>1</v>
      </c>
      <c r="RCM24" s="95" t="s">
        <v>62</v>
      </c>
      <c r="RCN24" s="56" t="s">
        <v>31</v>
      </c>
      <c r="RCO24" s="29" t="s">
        <v>32</v>
      </c>
      <c r="RCP24" s="30">
        <v>1</v>
      </c>
      <c r="RCQ24" s="96">
        <v>0</v>
      </c>
      <c r="RCR24" s="57">
        <f t="shared" ref="RCR24:RCZ29" si="757">RCP24*RCQ24</f>
        <v>0</v>
      </c>
      <c r="RCS24" s="1"/>
      <c r="RCT24" s="13">
        <v>1</v>
      </c>
      <c r="RCU24" s="95" t="s">
        <v>62</v>
      </c>
      <c r="RCV24" s="56" t="s">
        <v>31</v>
      </c>
      <c r="RCW24" s="29" t="s">
        <v>32</v>
      </c>
      <c r="RCX24" s="30">
        <v>1</v>
      </c>
      <c r="RCY24" s="96">
        <v>0</v>
      </c>
      <c r="RCZ24" s="57">
        <f t="shared" si="757"/>
        <v>0</v>
      </c>
      <c r="RDA24" s="1"/>
      <c r="RDB24" s="13">
        <v>1</v>
      </c>
      <c r="RDC24" s="95" t="s">
        <v>62</v>
      </c>
      <c r="RDD24" s="56" t="s">
        <v>31</v>
      </c>
      <c r="RDE24" s="29" t="s">
        <v>32</v>
      </c>
      <c r="RDF24" s="30">
        <v>1</v>
      </c>
      <c r="RDG24" s="96">
        <v>0</v>
      </c>
      <c r="RDH24" s="57">
        <f t="shared" ref="RDH24:RDP29" si="758">RDF24*RDG24</f>
        <v>0</v>
      </c>
      <c r="RDI24" s="1"/>
      <c r="RDJ24" s="13">
        <v>1</v>
      </c>
      <c r="RDK24" s="95" t="s">
        <v>62</v>
      </c>
      <c r="RDL24" s="56" t="s">
        <v>31</v>
      </c>
      <c r="RDM24" s="29" t="s">
        <v>32</v>
      </c>
      <c r="RDN24" s="30">
        <v>1</v>
      </c>
      <c r="RDO24" s="96">
        <v>0</v>
      </c>
      <c r="RDP24" s="57">
        <f t="shared" si="758"/>
        <v>0</v>
      </c>
      <c r="RDQ24" s="1"/>
      <c r="RDR24" s="13">
        <v>1</v>
      </c>
      <c r="RDS24" s="95" t="s">
        <v>62</v>
      </c>
      <c r="RDT24" s="56" t="s">
        <v>31</v>
      </c>
      <c r="RDU24" s="29" t="s">
        <v>32</v>
      </c>
      <c r="RDV24" s="30">
        <v>1</v>
      </c>
      <c r="RDW24" s="96">
        <v>0</v>
      </c>
      <c r="RDX24" s="57">
        <f t="shared" ref="RDX24:REF29" si="759">RDV24*RDW24</f>
        <v>0</v>
      </c>
      <c r="RDY24" s="1"/>
      <c r="RDZ24" s="13">
        <v>1</v>
      </c>
      <c r="REA24" s="95" t="s">
        <v>62</v>
      </c>
      <c r="REB24" s="56" t="s">
        <v>31</v>
      </c>
      <c r="REC24" s="29" t="s">
        <v>32</v>
      </c>
      <c r="RED24" s="30">
        <v>1</v>
      </c>
      <c r="REE24" s="96">
        <v>0</v>
      </c>
      <c r="REF24" s="57">
        <f t="shared" si="759"/>
        <v>0</v>
      </c>
      <c r="REG24" s="1"/>
      <c r="REH24" s="13">
        <v>1</v>
      </c>
      <c r="REI24" s="95" t="s">
        <v>62</v>
      </c>
      <c r="REJ24" s="56" t="s">
        <v>31</v>
      </c>
      <c r="REK24" s="29" t="s">
        <v>32</v>
      </c>
      <c r="REL24" s="30">
        <v>1</v>
      </c>
      <c r="REM24" s="96">
        <v>0</v>
      </c>
      <c r="REN24" s="57">
        <f t="shared" ref="REN24:REV29" si="760">REL24*REM24</f>
        <v>0</v>
      </c>
      <c r="REO24" s="1"/>
      <c r="REP24" s="13">
        <v>1</v>
      </c>
      <c r="REQ24" s="95" t="s">
        <v>62</v>
      </c>
      <c r="RER24" s="56" t="s">
        <v>31</v>
      </c>
      <c r="RES24" s="29" t="s">
        <v>32</v>
      </c>
      <c r="RET24" s="30">
        <v>1</v>
      </c>
      <c r="REU24" s="96">
        <v>0</v>
      </c>
      <c r="REV24" s="57">
        <f t="shared" si="760"/>
        <v>0</v>
      </c>
      <c r="REW24" s="1"/>
      <c r="REX24" s="13">
        <v>1</v>
      </c>
      <c r="REY24" s="95" t="s">
        <v>62</v>
      </c>
      <c r="REZ24" s="56" t="s">
        <v>31</v>
      </c>
      <c r="RFA24" s="29" t="s">
        <v>32</v>
      </c>
      <c r="RFB24" s="30">
        <v>1</v>
      </c>
      <c r="RFC24" s="96">
        <v>0</v>
      </c>
      <c r="RFD24" s="57">
        <f t="shared" ref="RFD24:RFL29" si="761">RFB24*RFC24</f>
        <v>0</v>
      </c>
      <c r="RFE24" s="1"/>
      <c r="RFF24" s="13">
        <v>1</v>
      </c>
      <c r="RFG24" s="95" t="s">
        <v>62</v>
      </c>
      <c r="RFH24" s="56" t="s">
        <v>31</v>
      </c>
      <c r="RFI24" s="29" t="s">
        <v>32</v>
      </c>
      <c r="RFJ24" s="30">
        <v>1</v>
      </c>
      <c r="RFK24" s="96">
        <v>0</v>
      </c>
      <c r="RFL24" s="57">
        <f t="shared" si="761"/>
        <v>0</v>
      </c>
      <c r="RFM24" s="1"/>
      <c r="RFN24" s="13">
        <v>1</v>
      </c>
      <c r="RFO24" s="95" t="s">
        <v>62</v>
      </c>
      <c r="RFP24" s="56" t="s">
        <v>31</v>
      </c>
      <c r="RFQ24" s="29" t="s">
        <v>32</v>
      </c>
      <c r="RFR24" s="30">
        <v>1</v>
      </c>
      <c r="RFS24" s="96">
        <v>0</v>
      </c>
      <c r="RFT24" s="57">
        <f t="shared" ref="RFT24:RGB29" si="762">RFR24*RFS24</f>
        <v>0</v>
      </c>
      <c r="RFU24" s="1"/>
      <c r="RFV24" s="13">
        <v>1</v>
      </c>
      <c r="RFW24" s="95" t="s">
        <v>62</v>
      </c>
      <c r="RFX24" s="56" t="s">
        <v>31</v>
      </c>
      <c r="RFY24" s="29" t="s">
        <v>32</v>
      </c>
      <c r="RFZ24" s="30">
        <v>1</v>
      </c>
      <c r="RGA24" s="96">
        <v>0</v>
      </c>
      <c r="RGB24" s="57">
        <f t="shared" si="762"/>
        <v>0</v>
      </c>
      <c r="RGC24" s="1"/>
      <c r="RGD24" s="13">
        <v>1</v>
      </c>
      <c r="RGE24" s="95" t="s">
        <v>62</v>
      </c>
      <c r="RGF24" s="56" t="s">
        <v>31</v>
      </c>
      <c r="RGG24" s="29" t="s">
        <v>32</v>
      </c>
      <c r="RGH24" s="30">
        <v>1</v>
      </c>
      <c r="RGI24" s="96">
        <v>0</v>
      </c>
      <c r="RGJ24" s="57">
        <f t="shared" ref="RGJ24:RGR29" si="763">RGH24*RGI24</f>
        <v>0</v>
      </c>
      <c r="RGK24" s="1"/>
      <c r="RGL24" s="13">
        <v>1</v>
      </c>
      <c r="RGM24" s="95" t="s">
        <v>62</v>
      </c>
      <c r="RGN24" s="56" t="s">
        <v>31</v>
      </c>
      <c r="RGO24" s="29" t="s">
        <v>32</v>
      </c>
      <c r="RGP24" s="30">
        <v>1</v>
      </c>
      <c r="RGQ24" s="96">
        <v>0</v>
      </c>
      <c r="RGR24" s="57">
        <f t="shared" si="763"/>
        <v>0</v>
      </c>
      <c r="RGS24" s="1"/>
      <c r="RGT24" s="13">
        <v>1</v>
      </c>
      <c r="RGU24" s="95" t="s">
        <v>62</v>
      </c>
      <c r="RGV24" s="56" t="s">
        <v>31</v>
      </c>
      <c r="RGW24" s="29" t="s">
        <v>32</v>
      </c>
      <c r="RGX24" s="30">
        <v>1</v>
      </c>
      <c r="RGY24" s="96">
        <v>0</v>
      </c>
      <c r="RGZ24" s="57">
        <f t="shared" ref="RGZ24:RHH29" si="764">RGX24*RGY24</f>
        <v>0</v>
      </c>
      <c r="RHA24" s="1"/>
      <c r="RHB24" s="13">
        <v>1</v>
      </c>
      <c r="RHC24" s="95" t="s">
        <v>62</v>
      </c>
      <c r="RHD24" s="56" t="s">
        <v>31</v>
      </c>
      <c r="RHE24" s="29" t="s">
        <v>32</v>
      </c>
      <c r="RHF24" s="30">
        <v>1</v>
      </c>
      <c r="RHG24" s="96">
        <v>0</v>
      </c>
      <c r="RHH24" s="57">
        <f t="shared" si="764"/>
        <v>0</v>
      </c>
      <c r="RHI24" s="1"/>
      <c r="RHJ24" s="13">
        <v>1</v>
      </c>
      <c r="RHK24" s="95" t="s">
        <v>62</v>
      </c>
      <c r="RHL24" s="56" t="s">
        <v>31</v>
      </c>
      <c r="RHM24" s="29" t="s">
        <v>32</v>
      </c>
      <c r="RHN24" s="30">
        <v>1</v>
      </c>
      <c r="RHO24" s="96">
        <v>0</v>
      </c>
      <c r="RHP24" s="57">
        <f t="shared" ref="RHP24:RHX29" si="765">RHN24*RHO24</f>
        <v>0</v>
      </c>
      <c r="RHQ24" s="1"/>
      <c r="RHR24" s="13">
        <v>1</v>
      </c>
      <c r="RHS24" s="95" t="s">
        <v>62</v>
      </c>
      <c r="RHT24" s="56" t="s">
        <v>31</v>
      </c>
      <c r="RHU24" s="29" t="s">
        <v>32</v>
      </c>
      <c r="RHV24" s="30">
        <v>1</v>
      </c>
      <c r="RHW24" s="96">
        <v>0</v>
      </c>
      <c r="RHX24" s="57">
        <f t="shared" si="765"/>
        <v>0</v>
      </c>
      <c r="RHY24" s="1"/>
      <c r="RHZ24" s="13">
        <v>1</v>
      </c>
      <c r="RIA24" s="95" t="s">
        <v>62</v>
      </c>
      <c r="RIB24" s="56" t="s">
        <v>31</v>
      </c>
      <c r="RIC24" s="29" t="s">
        <v>32</v>
      </c>
      <c r="RID24" s="30">
        <v>1</v>
      </c>
      <c r="RIE24" s="96">
        <v>0</v>
      </c>
      <c r="RIF24" s="57">
        <f t="shared" ref="RIF24:RIN29" si="766">RID24*RIE24</f>
        <v>0</v>
      </c>
      <c r="RIG24" s="1"/>
      <c r="RIH24" s="13">
        <v>1</v>
      </c>
      <c r="RII24" s="95" t="s">
        <v>62</v>
      </c>
      <c r="RIJ24" s="56" t="s">
        <v>31</v>
      </c>
      <c r="RIK24" s="29" t="s">
        <v>32</v>
      </c>
      <c r="RIL24" s="30">
        <v>1</v>
      </c>
      <c r="RIM24" s="96">
        <v>0</v>
      </c>
      <c r="RIN24" s="57">
        <f t="shared" si="766"/>
        <v>0</v>
      </c>
      <c r="RIO24" s="1"/>
      <c r="RIP24" s="13">
        <v>1</v>
      </c>
      <c r="RIQ24" s="95" t="s">
        <v>62</v>
      </c>
      <c r="RIR24" s="56" t="s">
        <v>31</v>
      </c>
      <c r="RIS24" s="29" t="s">
        <v>32</v>
      </c>
      <c r="RIT24" s="30">
        <v>1</v>
      </c>
      <c r="RIU24" s="96">
        <v>0</v>
      </c>
      <c r="RIV24" s="57">
        <f t="shared" ref="RIV24:RJD29" si="767">RIT24*RIU24</f>
        <v>0</v>
      </c>
      <c r="RIW24" s="1"/>
      <c r="RIX24" s="13">
        <v>1</v>
      </c>
      <c r="RIY24" s="95" t="s">
        <v>62</v>
      </c>
      <c r="RIZ24" s="56" t="s">
        <v>31</v>
      </c>
      <c r="RJA24" s="29" t="s">
        <v>32</v>
      </c>
      <c r="RJB24" s="30">
        <v>1</v>
      </c>
      <c r="RJC24" s="96">
        <v>0</v>
      </c>
      <c r="RJD24" s="57">
        <f t="shared" si="767"/>
        <v>0</v>
      </c>
      <c r="RJE24" s="1"/>
      <c r="RJF24" s="13">
        <v>1</v>
      </c>
      <c r="RJG24" s="95" t="s">
        <v>62</v>
      </c>
      <c r="RJH24" s="56" t="s">
        <v>31</v>
      </c>
      <c r="RJI24" s="29" t="s">
        <v>32</v>
      </c>
      <c r="RJJ24" s="30">
        <v>1</v>
      </c>
      <c r="RJK24" s="96">
        <v>0</v>
      </c>
      <c r="RJL24" s="57">
        <f t="shared" ref="RJL24:RJT29" si="768">RJJ24*RJK24</f>
        <v>0</v>
      </c>
      <c r="RJM24" s="1"/>
      <c r="RJN24" s="13">
        <v>1</v>
      </c>
      <c r="RJO24" s="95" t="s">
        <v>62</v>
      </c>
      <c r="RJP24" s="56" t="s">
        <v>31</v>
      </c>
      <c r="RJQ24" s="29" t="s">
        <v>32</v>
      </c>
      <c r="RJR24" s="30">
        <v>1</v>
      </c>
      <c r="RJS24" s="96">
        <v>0</v>
      </c>
      <c r="RJT24" s="57">
        <f t="shared" si="768"/>
        <v>0</v>
      </c>
      <c r="RJU24" s="1"/>
      <c r="RJV24" s="13">
        <v>1</v>
      </c>
      <c r="RJW24" s="95" t="s">
        <v>62</v>
      </c>
      <c r="RJX24" s="56" t="s">
        <v>31</v>
      </c>
      <c r="RJY24" s="29" t="s">
        <v>32</v>
      </c>
      <c r="RJZ24" s="30">
        <v>1</v>
      </c>
      <c r="RKA24" s="96">
        <v>0</v>
      </c>
      <c r="RKB24" s="57">
        <f t="shared" ref="RKB24:RKJ29" si="769">RJZ24*RKA24</f>
        <v>0</v>
      </c>
      <c r="RKC24" s="1"/>
      <c r="RKD24" s="13">
        <v>1</v>
      </c>
      <c r="RKE24" s="95" t="s">
        <v>62</v>
      </c>
      <c r="RKF24" s="56" t="s">
        <v>31</v>
      </c>
      <c r="RKG24" s="29" t="s">
        <v>32</v>
      </c>
      <c r="RKH24" s="30">
        <v>1</v>
      </c>
      <c r="RKI24" s="96">
        <v>0</v>
      </c>
      <c r="RKJ24" s="57">
        <f t="shared" si="769"/>
        <v>0</v>
      </c>
      <c r="RKK24" s="1"/>
      <c r="RKL24" s="13">
        <v>1</v>
      </c>
      <c r="RKM24" s="95" t="s">
        <v>62</v>
      </c>
      <c r="RKN24" s="56" t="s">
        <v>31</v>
      </c>
      <c r="RKO24" s="29" t="s">
        <v>32</v>
      </c>
      <c r="RKP24" s="30">
        <v>1</v>
      </c>
      <c r="RKQ24" s="96">
        <v>0</v>
      </c>
      <c r="RKR24" s="57">
        <f t="shared" ref="RKR24:RKZ29" si="770">RKP24*RKQ24</f>
        <v>0</v>
      </c>
      <c r="RKS24" s="1"/>
      <c r="RKT24" s="13">
        <v>1</v>
      </c>
      <c r="RKU24" s="95" t="s">
        <v>62</v>
      </c>
      <c r="RKV24" s="56" t="s">
        <v>31</v>
      </c>
      <c r="RKW24" s="29" t="s">
        <v>32</v>
      </c>
      <c r="RKX24" s="30">
        <v>1</v>
      </c>
      <c r="RKY24" s="96">
        <v>0</v>
      </c>
      <c r="RKZ24" s="57">
        <f t="shared" si="770"/>
        <v>0</v>
      </c>
      <c r="RLA24" s="1"/>
      <c r="RLB24" s="13">
        <v>1</v>
      </c>
      <c r="RLC24" s="95" t="s">
        <v>62</v>
      </c>
      <c r="RLD24" s="56" t="s">
        <v>31</v>
      </c>
      <c r="RLE24" s="29" t="s">
        <v>32</v>
      </c>
      <c r="RLF24" s="30">
        <v>1</v>
      </c>
      <c r="RLG24" s="96">
        <v>0</v>
      </c>
      <c r="RLH24" s="57">
        <f t="shared" ref="RLH24:RLP29" si="771">RLF24*RLG24</f>
        <v>0</v>
      </c>
      <c r="RLI24" s="1"/>
      <c r="RLJ24" s="13">
        <v>1</v>
      </c>
      <c r="RLK24" s="95" t="s">
        <v>62</v>
      </c>
      <c r="RLL24" s="56" t="s">
        <v>31</v>
      </c>
      <c r="RLM24" s="29" t="s">
        <v>32</v>
      </c>
      <c r="RLN24" s="30">
        <v>1</v>
      </c>
      <c r="RLO24" s="96">
        <v>0</v>
      </c>
      <c r="RLP24" s="57">
        <f t="shared" si="771"/>
        <v>0</v>
      </c>
      <c r="RLQ24" s="1"/>
      <c r="RLR24" s="13">
        <v>1</v>
      </c>
      <c r="RLS24" s="95" t="s">
        <v>62</v>
      </c>
      <c r="RLT24" s="56" t="s">
        <v>31</v>
      </c>
      <c r="RLU24" s="29" t="s">
        <v>32</v>
      </c>
      <c r="RLV24" s="30">
        <v>1</v>
      </c>
      <c r="RLW24" s="96">
        <v>0</v>
      </c>
      <c r="RLX24" s="57">
        <f t="shared" ref="RLX24:RMF29" si="772">RLV24*RLW24</f>
        <v>0</v>
      </c>
      <c r="RLY24" s="1"/>
      <c r="RLZ24" s="13">
        <v>1</v>
      </c>
      <c r="RMA24" s="95" t="s">
        <v>62</v>
      </c>
      <c r="RMB24" s="56" t="s">
        <v>31</v>
      </c>
      <c r="RMC24" s="29" t="s">
        <v>32</v>
      </c>
      <c r="RMD24" s="30">
        <v>1</v>
      </c>
      <c r="RME24" s="96">
        <v>0</v>
      </c>
      <c r="RMF24" s="57">
        <f t="shared" si="772"/>
        <v>0</v>
      </c>
      <c r="RMG24" s="1"/>
      <c r="RMH24" s="13">
        <v>1</v>
      </c>
      <c r="RMI24" s="95" t="s">
        <v>62</v>
      </c>
      <c r="RMJ24" s="56" t="s">
        <v>31</v>
      </c>
      <c r="RMK24" s="29" t="s">
        <v>32</v>
      </c>
      <c r="RML24" s="30">
        <v>1</v>
      </c>
      <c r="RMM24" s="96">
        <v>0</v>
      </c>
      <c r="RMN24" s="57">
        <f t="shared" ref="RMN24:RMV29" si="773">RML24*RMM24</f>
        <v>0</v>
      </c>
      <c r="RMO24" s="1"/>
      <c r="RMP24" s="13">
        <v>1</v>
      </c>
      <c r="RMQ24" s="95" t="s">
        <v>62</v>
      </c>
      <c r="RMR24" s="56" t="s">
        <v>31</v>
      </c>
      <c r="RMS24" s="29" t="s">
        <v>32</v>
      </c>
      <c r="RMT24" s="30">
        <v>1</v>
      </c>
      <c r="RMU24" s="96">
        <v>0</v>
      </c>
      <c r="RMV24" s="57">
        <f t="shared" si="773"/>
        <v>0</v>
      </c>
      <c r="RMW24" s="1"/>
      <c r="RMX24" s="13">
        <v>1</v>
      </c>
      <c r="RMY24" s="95" t="s">
        <v>62</v>
      </c>
      <c r="RMZ24" s="56" t="s">
        <v>31</v>
      </c>
      <c r="RNA24" s="29" t="s">
        <v>32</v>
      </c>
      <c r="RNB24" s="30">
        <v>1</v>
      </c>
      <c r="RNC24" s="96">
        <v>0</v>
      </c>
      <c r="RND24" s="57">
        <f t="shared" ref="RND24:RNL29" si="774">RNB24*RNC24</f>
        <v>0</v>
      </c>
      <c r="RNE24" s="1"/>
      <c r="RNF24" s="13">
        <v>1</v>
      </c>
      <c r="RNG24" s="95" t="s">
        <v>62</v>
      </c>
      <c r="RNH24" s="56" t="s">
        <v>31</v>
      </c>
      <c r="RNI24" s="29" t="s">
        <v>32</v>
      </c>
      <c r="RNJ24" s="30">
        <v>1</v>
      </c>
      <c r="RNK24" s="96">
        <v>0</v>
      </c>
      <c r="RNL24" s="57">
        <f t="shared" si="774"/>
        <v>0</v>
      </c>
      <c r="RNM24" s="1"/>
      <c r="RNN24" s="13">
        <v>1</v>
      </c>
      <c r="RNO24" s="95" t="s">
        <v>62</v>
      </c>
      <c r="RNP24" s="56" t="s">
        <v>31</v>
      </c>
      <c r="RNQ24" s="29" t="s">
        <v>32</v>
      </c>
      <c r="RNR24" s="30">
        <v>1</v>
      </c>
      <c r="RNS24" s="96">
        <v>0</v>
      </c>
      <c r="RNT24" s="57">
        <f t="shared" ref="RNT24:ROB29" si="775">RNR24*RNS24</f>
        <v>0</v>
      </c>
      <c r="RNU24" s="1"/>
      <c r="RNV24" s="13">
        <v>1</v>
      </c>
      <c r="RNW24" s="95" t="s">
        <v>62</v>
      </c>
      <c r="RNX24" s="56" t="s">
        <v>31</v>
      </c>
      <c r="RNY24" s="29" t="s">
        <v>32</v>
      </c>
      <c r="RNZ24" s="30">
        <v>1</v>
      </c>
      <c r="ROA24" s="96">
        <v>0</v>
      </c>
      <c r="ROB24" s="57">
        <f t="shared" si="775"/>
        <v>0</v>
      </c>
      <c r="ROC24" s="1"/>
      <c r="ROD24" s="13">
        <v>1</v>
      </c>
      <c r="ROE24" s="95" t="s">
        <v>62</v>
      </c>
      <c r="ROF24" s="56" t="s">
        <v>31</v>
      </c>
      <c r="ROG24" s="29" t="s">
        <v>32</v>
      </c>
      <c r="ROH24" s="30">
        <v>1</v>
      </c>
      <c r="ROI24" s="96">
        <v>0</v>
      </c>
      <c r="ROJ24" s="57">
        <f t="shared" ref="ROJ24:ROR29" si="776">ROH24*ROI24</f>
        <v>0</v>
      </c>
      <c r="ROK24" s="1"/>
      <c r="ROL24" s="13">
        <v>1</v>
      </c>
      <c r="ROM24" s="95" t="s">
        <v>62</v>
      </c>
      <c r="RON24" s="56" t="s">
        <v>31</v>
      </c>
      <c r="ROO24" s="29" t="s">
        <v>32</v>
      </c>
      <c r="ROP24" s="30">
        <v>1</v>
      </c>
      <c r="ROQ24" s="96">
        <v>0</v>
      </c>
      <c r="ROR24" s="57">
        <f t="shared" si="776"/>
        <v>0</v>
      </c>
      <c r="ROS24" s="1"/>
      <c r="ROT24" s="13">
        <v>1</v>
      </c>
      <c r="ROU24" s="95" t="s">
        <v>62</v>
      </c>
      <c r="ROV24" s="56" t="s">
        <v>31</v>
      </c>
      <c r="ROW24" s="29" t="s">
        <v>32</v>
      </c>
      <c r="ROX24" s="30">
        <v>1</v>
      </c>
      <c r="ROY24" s="96">
        <v>0</v>
      </c>
      <c r="ROZ24" s="57">
        <f t="shared" ref="ROZ24:RPH29" si="777">ROX24*ROY24</f>
        <v>0</v>
      </c>
      <c r="RPA24" s="1"/>
      <c r="RPB24" s="13">
        <v>1</v>
      </c>
      <c r="RPC24" s="95" t="s">
        <v>62</v>
      </c>
      <c r="RPD24" s="56" t="s">
        <v>31</v>
      </c>
      <c r="RPE24" s="29" t="s">
        <v>32</v>
      </c>
      <c r="RPF24" s="30">
        <v>1</v>
      </c>
      <c r="RPG24" s="96">
        <v>0</v>
      </c>
      <c r="RPH24" s="57">
        <f t="shared" si="777"/>
        <v>0</v>
      </c>
      <c r="RPI24" s="1"/>
      <c r="RPJ24" s="13">
        <v>1</v>
      </c>
      <c r="RPK24" s="95" t="s">
        <v>62</v>
      </c>
      <c r="RPL24" s="56" t="s">
        <v>31</v>
      </c>
      <c r="RPM24" s="29" t="s">
        <v>32</v>
      </c>
      <c r="RPN24" s="30">
        <v>1</v>
      </c>
      <c r="RPO24" s="96">
        <v>0</v>
      </c>
      <c r="RPP24" s="57">
        <f t="shared" ref="RPP24:RPX29" si="778">RPN24*RPO24</f>
        <v>0</v>
      </c>
      <c r="RPQ24" s="1"/>
      <c r="RPR24" s="13">
        <v>1</v>
      </c>
      <c r="RPS24" s="95" t="s">
        <v>62</v>
      </c>
      <c r="RPT24" s="56" t="s">
        <v>31</v>
      </c>
      <c r="RPU24" s="29" t="s">
        <v>32</v>
      </c>
      <c r="RPV24" s="30">
        <v>1</v>
      </c>
      <c r="RPW24" s="96">
        <v>0</v>
      </c>
      <c r="RPX24" s="57">
        <f t="shared" si="778"/>
        <v>0</v>
      </c>
      <c r="RPY24" s="1"/>
      <c r="RPZ24" s="13">
        <v>1</v>
      </c>
      <c r="RQA24" s="95" t="s">
        <v>62</v>
      </c>
      <c r="RQB24" s="56" t="s">
        <v>31</v>
      </c>
      <c r="RQC24" s="29" t="s">
        <v>32</v>
      </c>
      <c r="RQD24" s="30">
        <v>1</v>
      </c>
      <c r="RQE24" s="96">
        <v>0</v>
      </c>
      <c r="RQF24" s="57">
        <f t="shared" ref="RQF24:RQN29" si="779">RQD24*RQE24</f>
        <v>0</v>
      </c>
      <c r="RQG24" s="1"/>
      <c r="RQH24" s="13">
        <v>1</v>
      </c>
      <c r="RQI24" s="95" t="s">
        <v>62</v>
      </c>
      <c r="RQJ24" s="56" t="s">
        <v>31</v>
      </c>
      <c r="RQK24" s="29" t="s">
        <v>32</v>
      </c>
      <c r="RQL24" s="30">
        <v>1</v>
      </c>
      <c r="RQM24" s="96">
        <v>0</v>
      </c>
      <c r="RQN24" s="57">
        <f t="shared" si="779"/>
        <v>0</v>
      </c>
      <c r="RQO24" s="1"/>
      <c r="RQP24" s="13">
        <v>1</v>
      </c>
      <c r="RQQ24" s="95" t="s">
        <v>62</v>
      </c>
      <c r="RQR24" s="56" t="s">
        <v>31</v>
      </c>
      <c r="RQS24" s="29" t="s">
        <v>32</v>
      </c>
      <c r="RQT24" s="30">
        <v>1</v>
      </c>
      <c r="RQU24" s="96">
        <v>0</v>
      </c>
      <c r="RQV24" s="57">
        <f t="shared" ref="RQV24:RRD29" si="780">RQT24*RQU24</f>
        <v>0</v>
      </c>
      <c r="RQW24" s="1"/>
      <c r="RQX24" s="13">
        <v>1</v>
      </c>
      <c r="RQY24" s="95" t="s">
        <v>62</v>
      </c>
      <c r="RQZ24" s="56" t="s">
        <v>31</v>
      </c>
      <c r="RRA24" s="29" t="s">
        <v>32</v>
      </c>
      <c r="RRB24" s="30">
        <v>1</v>
      </c>
      <c r="RRC24" s="96">
        <v>0</v>
      </c>
      <c r="RRD24" s="57">
        <f t="shared" si="780"/>
        <v>0</v>
      </c>
      <c r="RRE24" s="1"/>
      <c r="RRF24" s="13">
        <v>1</v>
      </c>
      <c r="RRG24" s="95" t="s">
        <v>62</v>
      </c>
      <c r="RRH24" s="56" t="s">
        <v>31</v>
      </c>
      <c r="RRI24" s="29" t="s">
        <v>32</v>
      </c>
      <c r="RRJ24" s="30">
        <v>1</v>
      </c>
      <c r="RRK24" s="96">
        <v>0</v>
      </c>
      <c r="RRL24" s="57">
        <f t="shared" ref="RRL24:RRT29" si="781">RRJ24*RRK24</f>
        <v>0</v>
      </c>
      <c r="RRM24" s="1"/>
      <c r="RRN24" s="13">
        <v>1</v>
      </c>
      <c r="RRO24" s="95" t="s">
        <v>62</v>
      </c>
      <c r="RRP24" s="56" t="s">
        <v>31</v>
      </c>
      <c r="RRQ24" s="29" t="s">
        <v>32</v>
      </c>
      <c r="RRR24" s="30">
        <v>1</v>
      </c>
      <c r="RRS24" s="96">
        <v>0</v>
      </c>
      <c r="RRT24" s="57">
        <f t="shared" si="781"/>
        <v>0</v>
      </c>
      <c r="RRU24" s="1"/>
      <c r="RRV24" s="13">
        <v>1</v>
      </c>
      <c r="RRW24" s="95" t="s">
        <v>62</v>
      </c>
      <c r="RRX24" s="56" t="s">
        <v>31</v>
      </c>
      <c r="RRY24" s="29" t="s">
        <v>32</v>
      </c>
      <c r="RRZ24" s="30">
        <v>1</v>
      </c>
      <c r="RSA24" s="96">
        <v>0</v>
      </c>
      <c r="RSB24" s="57">
        <f t="shared" ref="RSB24:RSJ29" si="782">RRZ24*RSA24</f>
        <v>0</v>
      </c>
      <c r="RSC24" s="1"/>
      <c r="RSD24" s="13">
        <v>1</v>
      </c>
      <c r="RSE24" s="95" t="s">
        <v>62</v>
      </c>
      <c r="RSF24" s="56" t="s">
        <v>31</v>
      </c>
      <c r="RSG24" s="29" t="s">
        <v>32</v>
      </c>
      <c r="RSH24" s="30">
        <v>1</v>
      </c>
      <c r="RSI24" s="96">
        <v>0</v>
      </c>
      <c r="RSJ24" s="57">
        <f t="shared" si="782"/>
        <v>0</v>
      </c>
      <c r="RSK24" s="1"/>
      <c r="RSL24" s="13">
        <v>1</v>
      </c>
      <c r="RSM24" s="95" t="s">
        <v>62</v>
      </c>
      <c r="RSN24" s="56" t="s">
        <v>31</v>
      </c>
      <c r="RSO24" s="29" t="s">
        <v>32</v>
      </c>
      <c r="RSP24" s="30">
        <v>1</v>
      </c>
      <c r="RSQ24" s="96">
        <v>0</v>
      </c>
      <c r="RSR24" s="57">
        <f t="shared" ref="RSR24:RSZ29" si="783">RSP24*RSQ24</f>
        <v>0</v>
      </c>
      <c r="RSS24" s="1"/>
      <c r="RST24" s="13">
        <v>1</v>
      </c>
      <c r="RSU24" s="95" t="s">
        <v>62</v>
      </c>
      <c r="RSV24" s="56" t="s">
        <v>31</v>
      </c>
      <c r="RSW24" s="29" t="s">
        <v>32</v>
      </c>
      <c r="RSX24" s="30">
        <v>1</v>
      </c>
      <c r="RSY24" s="96">
        <v>0</v>
      </c>
      <c r="RSZ24" s="57">
        <f t="shared" si="783"/>
        <v>0</v>
      </c>
      <c r="RTA24" s="1"/>
      <c r="RTB24" s="13">
        <v>1</v>
      </c>
      <c r="RTC24" s="95" t="s">
        <v>62</v>
      </c>
      <c r="RTD24" s="56" t="s">
        <v>31</v>
      </c>
      <c r="RTE24" s="29" t="s">
        <v>32</v>
      </c>
      <c r="RTF24" s="30">
        <v>1</v>
      </c>
      <c r="RTG24" s="96">
        <v>0</v>
      </c>
      <c r="RTH24" s="57">
        <f t="shared" ref="RTH24:RTP29" si="784">RTF24*RTG24</f>
        <v>0</v>
      </c>
      <c r="RTI24" s="1"/>
      <c r="RTJ24" s="13">
        <v>1</v>
      </c>
      <c r="RTK24" s="95" t="s">
        <v>62</v>
      </c>
      <c r="RTL24" s="56" t="s">
        <v>31</v>
      </c>
      <c r="RTM24" s="29" t="s">
        <v>32</v>
      </c>
      <c r="RTN24" s="30">
        <v>1</v>
      </c>
      <c r="RTO24" s="96">
        <v>0</v>
      </c>
      <c r="RTP24" s="57">
        <f t="shared" si="784"/>
        <v>0</v>
      </c>
      <c r="RTQ24" s="1"/>
      <c r="RTR24" s="13">
        <v>1</v>
      </c>
      <c r="RTS24" s="95" t="s">
        <v>62</v>
      </c>
      <c r="RTT24" s="56" t="s">
        <v>31</v>
      </c>
      <c r="RTU24" s="29" t="s">
        <v>32</v>
      </c>
      <c r="RTV24" s="30">
        <v>1</v>
      </c>
      <c r="RTW24" s="96">
        <v>0</v>
      </c>
      <c r="RTX24" s="57">
        <f t="shared" ref="RTX24:RUF29" si="785">RTV24*RTW24</f>
        <v>0</v>
      </c>
      <c r="RTY24" s="1"/>
      <c r="RTZ24" s="13">
        <v>1</v>
      </c>
      <c r="RUA24" s="95" t="s">
        <v>62</v>
      </c>
      <c r="RUB24" s="56" t="s">
        <v>31</v>
      </c>
      <c r="RUC24" s="29" t="s">
        <v>32</v>
      </c>
      <c r="RUD24" s="30">
        <v>1</v>
      </c>
      <c r="RUE24" s="96">
        <v>0</v>
      </c>
      <c r="RUF24" s="57">
        <f t="shared" si="785"/>
        <v>0</v>
      </c>
      <c r="RUG24" s="1"/>
      <c r="RUH24" s="13">
        <v>1</v>
      </c>
      <c r="RUI24" s="95" t="s">
        <v>62</v>
      </c>
      <c r="RUJ24" s="56" t="s">
        <v>31</v>
      </c>
      <c r="RUK24" s="29" t="s">
        <v>32</v>
      </c>
      <c r="RUL24" s="30">
        <v>1</v>
      </c>
      <c r="RUM24" s="96">
        <v>0</v>
      </c>
      <c r="RUN24" s="57">
        <f t="shared" ref="RUN24:RUV29" si="786">RUL24*RUM24</f>
        <v>0</v>
      </c>
      <c r="RUO24" s="1"/>
      <c r="RUP24" s="13">
        <v>1</v>
      </c>
      <c r="RUQ24" s="95" t="s">
        <v>62</v>
      </c>
      <c r="RUR24" s="56" t="s">
        <v>31</v>
      </c>
      <c r="RUS24" s="29" t="s">
        <v>32</v>
      </c>
      <c r="RUT24" s="30">
        <v>1</v>
      </c>
      <c r="RUU24" s="96">
        <v>0</v>
      </c>
      <c r="RUV24" s="57">
        <f t="shared" si="786"/>
        <v>0</v>
      </c>
      <c r="RUW24" s="1"/>
      <c r="RUX24" s="13">
        <v>1</v>
      </c>
      <c r="RUY24" s="95" t="s">
        <v>62</v>
      </c>
      <c r="RUZ24" s="56" t="s">
        <v>31</v>
      </c>
      <c r="RVA24" s="29" t="s">
        <v>32</v>
      </c>
      <c r="RVB24" s="30">
        <v>1</v>
      </c>
      <c r="RVC24" s="96">
        <v>0</v>
      </c>
      <c r="RVD24" s="57">
        <f t="shared" ref="RVD24:RVL29" si="787">RVB24*RVC24</f>
        <v>0</v>
      </c>
      <c r="RVE24" s="1"/>
      <c r="RVF24" s="13">
        <v>1</v>
      </c>
      <c r="RVG24" s="95" t="s">
        <v>62</v>
      </c>
      <c r="RVH24" s="56" t="s">
        <v>31</v>
      </c>
      <c r="RVI24" s="29" t="s">
        <v>32</v>
      </c>
      <c r="RVJ24" s="30">
        <v>1</v>
      </c>
      <c r="RVK24" s="96">
        <v>0</v>
      </c>
      <c r="RVL24" s="57">
        <f t="shared" si="787"/>
        <v>0</v>
      </c>
      <c r="RVM24" s="1"/>
      <c r="RVN24" s="13">
        <v>1</v>
      </c>
      <c r="RVO24" s="95" t="s">
        <v>62</v>
      </c>
      <c r="RVP24" s="56" t="s">
        <v>31</v>
      </c>
      <c r="RVQ24" s="29" t="s">
        <v>32</v>
      </c>
      <c r="RVR24" s="30">
        <v>1</v>
      </c>
      <c r="RVS24" s="96">
        <v>0</v>
      </c>
      <c r="RVT24" s="57">
        <f t="shared" ref="RVT24:RWB29" si="788">RVR24*RVS24</f>
        <v>0</v>
      </c>
      <c r="RVU24" s="1"/>
      <c r="RVV24" s="13">
        <v>1</v>
      </c>
      <c r="RVW24" s="95" t="s">
        <v>62</v>
      </c>
      <c r="RVX24" s="56" t="s">
        <v>31</v>
      </c>
      <c r="RVY24" s="29" t="s">
        <v>32</v>
      </c>
      <c r="RVZ24" s="30">
        <v>1</v>
      </c>
      <c r="RWA24" s="96">
        <v>0</v>
      </c>
      <c r="RWB24" s="57">
        <f t="shared" si="788"/>
        <v>0</v>
      </c>
      <c r="RWC24" s="1"/>
      <c r="RWD24" s="13">
        <v>1</v>
      </c>
      <c r="RWE24" s="95" t="s">
        <v>62</v>
      </c>
      <c r="RWF24" s="56" t="s">
        <v>31</v>
      </c>
      <c r="RWG24" s="29" t="s">
        <v>32</v>
      </c>
      <c r="RWH24" s="30">
        <v>1</v>
      </c>
      <c r="RWI24" s="96">
        <v>0</v>
      </c>
      <c r="RWJ24" s="57">
        <f t="shared" ref="RWJ24:RWR29" si="789">RWH24*RWI24</f>
        <v>0</v>
      </c>
      <c r="RWK24" s="1"/>
      <c r="RWL24" s="13">
        <v>1</v>
      </c>
      <c r="RWM24" s="95" t="s">
        <v>62</v>
      </c>
      <c r="RWN24" s="56" t="s">
        <v>31</v>
      </c>
      <c r="RWO24" s="29" t="s">
        <v>32</v>
      </c>
      <c r="RWP24" s="30">
        <v>1</v>
      </c>
      <c r="RWQ24" s="96">
        <v>0</v>
      </c>
      <c r="RWR24" s="57">
        <f t="shared" si="789"/>
        <v>0</v>
      </c>
      <c r="RWS24" s="1"/>
      <c r="RWT24" s="13">
        <v>1</v>
      </c>
      <c r="RWU24" s="95" t="s">
        <v>62</v>
      </c>
      <c r="RWV24" s="56" t="s">
        <v>31</v>
      </c>
      <c r="RWW24" s="29" t="s">
        <v>32</v>
      </c>
      <c r="RWX24" s="30">
        <v>1</v>
      </c>
      <c r="RWY24" s="96">
        <v>0</v>
      </c>
      <c r="RWZ24" s="57">
        <f t="shared" ref="RWZ24:RXH29" si="790">RWX24*RWY24</f>
        <v>0</v>
      </c>
      <c r="RXA24" s="1"/>
      <c r="RXB24" s="13">
        <v>1</v>
      </c>
      <c r="RXC24" s="95" t="s">
        <v>62</v>
      </c>
      <c r="RXD24" s="56" t="s">
        <v>31</v>
      </c>
      <c r="RXE24" s="29" t="s">
        <v>32</v>
      </c>
      <c r="RXF24" s="30">
        <v>1</v>
      </c>
      <c r="RXG24" s="96">
        <v>0</v>
      </c>
      <c r="RXH24" s="57">
        <f t="shared" si="790"/>
        <v>0</v>
      </c>
      <c r="RXI24" s="1"/>
      <c r="RXJ24" s="13">
        <v>1</v>
      </c>
      <c r="RXK24" s="95" t="s">
        <v>62</v>
      </c>
      <c r="RXL24" s="56" t="s">
        <v>31</v>
      </c>
      <c r="RXM24" s="29" t="s">
        <v>32</v>
      </c>
      <c r="RXN24" s="30">
        <v>1</v>
      </c>
      <c r="RXO24" s="96">
        <v>0</v>
      </c>
      <c r="RXP24" s="57">
        <f t="shared" ref="RXP24:RXX29" si="791">RXN24*RXO24</f>
        <v>0</v>
      </c>
      <c r="RXQ24" s="1"/>
      <c r="RXR24" s="13">
        <v>1</v>
      </c>
      <c r="RXS24" s="95" t="s">
        <v>62</v>
      </c>
      <c r="RXT24" s="56" t="s">
        <v>31</v>
      </c>
      <c r="RXU24" s="29" t="s">
        <v>32</v>
      </c>
      <c r="RXV24" s="30">
        <v>1</v>
      </c>
      <c r="RXW24" s="96">
        <v>0</v>
      </c>
      <c r="RXX24" s="57">
        <f t="shared" si="791"/>
        <v>0</v>
      </c>
      <c r="RXY24" s="1"/>
      <c r="RXZ24" s="13">
        <v>1</v>
      </c>
      <c r="RYA24" s="95" t="s">
        <v>62</v>
      </c>
      <c r="RYB24" s="56" t="s">
        <v>31</v>
      </c>
      <c r="RYC24" s="29" t="s">
        <v>32</v>
      </c>
      <c r="RYD24" s="30">
        <v>1</v>
      </c>
      <c r="RYE24" s="96">
        <v>0</v>
      </c>
      <c r="RYF24" s="57">
        <f t="shared" ref="RYF24:RYN29" si="792">RYD24*RYE24</f>
        <v>0</v>
      </c>
      <c r="RYG24" s="1"/>
      <c r="RYH24" s="13">
        <v>1</v>
      </c>
      <c r="RYI24" s="95" t="s">
        <v>62</v>
      </c>
      <c r="RYJ24" s="56" t="s">
        <v>31</v>
      </c>
      <c r="RYK24" s="29" t="s">
        <v>32</v>
      </c>
      <c r="RYL24" s="30">
        <v>1</v>
      </c>
      <c r="RYM24" s="96">
        <v>0</v>
      </c>
      <c r="RYN24" s="57">
        <f t="shared" si="792"/>
        <v>0</v>
      </c>
      <c r="RYO24" s="1"/>
      <c r="RYP24" s="13">
        <v>1</v>
      </c>
      <c r="RYQ24" s="95" t="s">
        <v>62</v>
      </c>
      <c r="RYR24" s="56" t="s">
        <v>31</v>
      </c>
      <c r="RYS24" s="29" t="s">
        <v>32</v>
      </c>
      <c r="RYT24" s="30">
        <v>1</v>
      </c>
      <c r="RYU24" s="96">
        <v>0</v>
      </c>
      <c r="RYV24" s="57">
        <f t="shared" ref="RYV24:RZD29" si="793">RYT24*RYU24</f>
        <v>0</v>
      </c>
      <c r="RYW24" s="1"/>
      <c r="RYX24" s="13">
        <v>1</v>
      </c>
      <c r="RYY24" s="95" t="s">
        <v>62</v>
      </c>
      <c r="RYZ24" s="56" t="s">
        <v>31</v>
      </c>
      <c r="RZA24" s="29" t="s">
        <v>32</v>
      </c>
      <c r="RZB24" s="30">
        <v>1</v>
      </c>
      <c r="RZC24" s="96">
        <v>0</v>
      </c>
      <c r="RZD24" s="57">
        <f t="shared" si="793"/>
        <v>0</v>
      </c>
      <c r="RZE24" s="1"/>
      <c r="RZF24" s="13">
        <v>1</v>
      </c>
      <c r="RZG24" s="95" t="s">
        <v>62</v>
      </c>
      <c r="RZH24" s="56" t="s">
        <v>31</v>
      </c>
      <c r="RZI24" s="29" t="s">
        <v>32</v>
      </c>
      <c r="RZJ24" s="30">
        <v>1</v>
      </c>
      <c r="RZK24" s="96">
        <v>0</v>
      </c>
      <c r="RZL24" s="57">
        <f t="shared" ref="RZL24:RZT29" si="794">RZJ24*RZK24</f>
        <v>0</v>
      </c>
      <c r="RZM24" s="1"/>
      <c r="RZN24" s="13">
        <v>1</v>
      </c>
      <c r="RZO24" s="95" t="s">
        <v>62</v>
      </c>
      <c r="RZP24" s="56" t="s">
        <v>31</v>
      </c>
      <c r="RZQ24" s="29" t="s">
        <v>32</v>
      </c>
      <c r="RZR24" s="30">
        <v>1</v>
      </c>
      <c r="RZS24" s="96">
        <v>0</v>
      </c>
      <c r="RZT24" s="57">
        <f t="shared" si="794"/>
        <v>0</v>
      </c>
      <c r="RZU24" s="1"/>
      <c r="RZV24" s="13">
        <v>1</v>
      </c>
      <c r="RZW24" s="95" t="s">
        <v>62</v>
      </c>
      <c r="RZX24" s="56" t="s">
        <v>31</v>
      </c>
      <c r="RZY24" s="29" t="s">
        <v>32</v>
      </c>
      <c r="RZZ24" s="30">
        <v>1</v>
      </c>
      <c r="SAA24" s="96">
        <v>0</v>
      </c>
      <c r="SAB24" s="57">
        <f t="shared" ref="SAB24:SAJ29" si="795">RZZ24*SAA24</f>
        <v>0</v>
      </c>
      <c r="SAC24" s="1"/>
      <c r="SAD24" s="13">
        <v>1</v>
      </c>
      <c r="SAE24" s="95" t="s">
        <v>62</v>
      </c>
      <c r="SAF24" s="56" t="s">
        <v>31</v>
      </c>
      <c r="SAG24" s="29" t="s">
        <v>32</v>
      </c>
      <c r="SAH24" s="30">
        <v>1</v>
      </c>
      <c r="SAI24" s="96">
        <v>0</v>
      </c>
      <c r="SAJ24" s="57">
        <f t="shared" si="795"/>
        <v>0</v>
      </c>
      <c r="SAK24" s="1"/>
      <c r="SAL24" s="13">
        <v>1</v>
      </c>
      <c r="SAM24" s="95" t="s">
        <v>62</v>
      </c>
      <c r="SAN24" s="56" t="s">
        <v>31</v>
      </c>
      <c r="SAO24" s="29" t="s">
        <v>32</v>
      </c>
      <c r="SAP24" s="30">
        <v>1</v>
      </c>
      <c r="SAQ24" s="96">
        <v>0</v>
      </c>
      <c r="SAR24" s="57">
        <f t="shared" ref="SAR24:SAZ29" si="796">SAP24*SAQ24</f>
        <v>0</v>
      </c>
      <c r="SAS24" s="1"/>
      <c r="SAT24" s="13">
        <v>1</v>
      </c>
      <c r="SAU24" s="95" t="s">
        <v>62</v>
      </c>
      <c r="SAV24" s="56" t="s">
        <v>31</v>
      </c>
      <c r="SAW24" s="29" t="s">
        <v>32</v>
      </c>
      <c r="SAX24" s="30">
        <v>1</v>
      </c>
      <c r="SAY24" s="96">
        <v>0</v>
      </c>
      <c r="SAZ24" s="57">
        <f t="shared" si="796"/>
        <v>0</v>
      </c>
      <c r="SBA24" s="1"/>
      <c r="SBB24" s="13">
        <v>1</v>
      </c>
      <c r="SBC24" s="95" t="s">
        <v>62</v>
      </c>
      <c r="SBD24" s="56" t="s">
        <v>31</v>
      </c>
      <c r="SBE24" s="29" t="s">
        <v>32</v>
      </c>
      <c r="SBF24" s="30">
        <v>1</v>
      </c>
      <c r="SBG24" s="96">
        <v>0</v>
      </c>
      <c r="SBH24" s="57">
        <f t="shared" ref="SBH24:SBP29" si="797">SBF24*SBG24</f>
        <v>0</v>
      </c>
      <c r="SBI24" s="1"/>
      <c r="SBJ24" s="13">
        <v>1</v>
      </c>
      <c r="SBK24" s="95" t="s">
        <v>62</v>
      </c>
      <c r="SBL24" s="56" t="s">
        <v>31</v>
      </c>
      <c r="SBM24" s="29" t="s">
        <v>32</v>
      </c>
      <c r="SBN24" s="30">
        <v>1</v>
      </c>
      <c r="SBO24" s="96">
        <v>0</v>
      </c>
      <c r="SBP24" s="57">
        <f t="shared" si="797"/>
        <v>0</v>
      </c>
      <c r="SBQ24" s="1"/>
      <c r="SBR24" s="13">
        <v>1</v>
      </c>
      <c r="SBS24" s="95" t="s">
        <v>62</v>
      </c>
      <c r="SBT24" s="56" t="s">
        <v>31</v>
      </c>
      <c r="SBU24" s="29" t="s">
        <v>32</v>
      </c>
      <c r="SBV24" s="30">
        <v>1</v>
      </c>
      <c r="SBW24" s="96">
        <v>0</v>
      </c>
      <c r="SBX24" s="57">
        <f t="shared" ref="SBX24:SCF29" si="798">SBV24*SBW24</f>
        <v>0</v>
      </c>
      <c r="SBY24" s="1"/>
      <c r="SBZ24" s="13">
        <v>1</v>
      </c>
      <c r="SCA24" s="95" t="s">
        <v>62</v>
      </c>
      <c r="SCB24" s="56" t="s">
        <v>31</v>
      </c>
      <c r="SCC24" s="29" t="s">
        <v>32</v>
      </c>
      <c r="SCD24" s="30">
        <v>1</v>
      </c>
      <c r="SCE24" s="96">
        <v>0</v>
      </c>
      <c r="SCF24" s="57">
        <f t="shared" si="798"/>
        <v>0</v>
      </c>
      <c r="SCG24" s="1"/>
      <c r="SCH24" s="13">
        <v>1</v>
      </c>
      <c r="SCI24" s="95" t="s">
        <v>62</v>
      </c>
      <c r="SCJ24" s="56" t="s">
        <v>31</v>
      </c>
      <c r="SCK24" s="29" t="s">
        <v>32</v>
      </c>
      <c r="SCL24" s="30">
        <v>1</v>
      </c>
      <c r="SCM24" s="96">
        <v>0</v>
      </c>
      <c r="SCN24" s="57">
        <f t="shared" ref="SCN24:SCV29" si="799">SCL24*SCM24</f>
        <v>0</v>
      </c>
      <c r="SCO24" s="1"/>
      <c r="SCP24" s="13">
        <v>1</v>
      </c>
      <c r="SCQ24" s="95" t="s">
        <v>62</v>
      </c>
      <c r="SCR24" s="56" t="s">
        <v>31</v>
      </c>
      <c r="SCS24" s="29" t="s">
        <v>32</v>
      </c>
      <c r="SCT24" s="30">
        <v>1</v>
      </c>
      <c r="SCU24" s="96">
        <v>0</v>
      </c>
      <c r="SCV24" s="57">
        <f t="shared" si="799"/>
        <v>0</v>
      </c>
      <c r="SCW24" s="1"/>
      <c r="SCX24" s="13">
        <v>1</v>
      </c>
      <c r="SCY24" s="95" t="s">
        <v>62</v>
      </c>
      <c r="SCZ24" s="56" t="s">
        <v>31</v>
      </c>
      <c r="SDA24" s="29" t="s">
        <v>32</v>
      </c>
      <c r="SDB24" s="30">
        <v>1</v>
      </c>
      <c r="SDC24" s="96">
        <v>0</v>
      </c>
      <c r="SDD24" s="57">
        <f t="shared" ref="SDD24:SDL29" si="800">SDB24*SDC24</f>
        <v>0</v>
      </c>
      <c r="SDE24" s="1"/>
      <c r="SDF24" s="13">
        <v>1</v>
      </c>
      <c r="SDG24" s="95" t="s">
        <v>62</v>
      </c>
      <c r="SDH24" s="56" t="s">
        <v>31</v>
      </c>
      <c r="SDI24" s="29" t="s">
        <v>32</v>
      </c>
      <c r="SDJ24" s="30">
        <v>1</v>
      </c>
      <c r="SDK24" s="96">
        <v>0</v>
      </c>
      <c r="SDL24" s="57">
        <f t="shared" si="800"/>
        <v>0</v>
      </c>
      <c r="SDM24" s="1"/>
      <c r="SDN24" s="13">
        <v>1</v>
      </c>
      <c r="SDO24" s="95" t="s">
        <v>62</v>
      </c>
      <c r="SDP24" s="56" t="s">
        <v>31</v>
      </c>
      <c r="SDQ24" s="29" t="s">
        <v>32</v>
      </c>
      <c r="SDR24" s="30">
        <v>1</v>
      </c>
      <c r="SDS24" s="96">
        <v>0</v>
      </c>
      <c r="SDT24" s="57">
        <f t="shared" ref="SDT24:SEB29" si="801">SDR24*SDS24</f>
        <v>0</v>
      </c>
      <c r="SDU24" s="1"/>
      <c r="SDV24" s="13">
        <v>1</v>
      </c>
      <c r="SDW24" s="95" t="s">
        <v>62</v>
      </c>
      <c r="SDX24" s="56" t="s">
        <v>31</v>
      </c>
      <c r="SDY24" s="29" t="s">
        <v>32</v>
      </c>
      <c r="SDZ24" s="30">
        <v>1</v>
      </c>
      <c r="SEA24" s="96">
        <v>0</v>
      </c>
      <c r="SEB24" s="57">
        <f t="shared" si="801"/>
        <v>0</v>
      </c>
      <c r="SEC24" s="1"/>
      <c r="SED24" s="13">
        <v>1</v>
      </c>
      <c r="SEE24" s="95" t="s">
        <v>62</v>
      </c>
      <c r="SEF24" s="56" t="s">
        <v>31</v>
      </c>
      <c r="SEG24" s="29" t="s">
        <v>32</v>
      </c>
      <c r="SEH24" s="30">
        <v>1</v>
      </c>
      <c r="SEI24" s="96">
        <v>0</v>
      </c>
      <c r="SEJ24" s="57">
        <f t="shared" ref="SEJ24:SER29" si="802">SEH24*SEI24</f>
        <v>0</v>
      </c>
      <c r="SEK24" s="1"/>
      <c r="SEL24" s="13">
        <v>1</v>
      </c>
      <c r="SEM24" s="95" t="s">
        <v>62</v>
      </c>
      <c r="SEN24" s="56" t="s">
        <v>31</v>
      </c>
      <c r="SEO24" s="29" t="s">
        <v>32</v>
      </c>
      <c r="SEP24" s="30">
        <v>1</v>
      </c>
      <c r="SEQ24" s="96">
        <v>0</v>
      </c>
      <c r="SER24" s="57">
        <f t="shared" si="802"/>
        <v>0</v>
      </c>
      <c r="SES24" s="1"/>
      <c r="SET24" s="13">
        <v>1</v>
      </c>
      <c r="SEU24" s="95" t="s">
        <v>62</v>
      </c>
      <c r="SEV24" s="56" t="s">
        <v>31</v>
      </c>
      <c r="SEW24" s="29" t="s">
        <v>32</v>
      </c>
      <c r="SEX24" s="30">
        <v>1</v>
      </c>
      <c r="SEY24" s="96">
        <v>0</v>
      </c>
      <c r="SEZ24" s="57">
        <f t="shared" ref="SEZ24:SFH29" si="803">SEX24*SEY24</f>
        <v>0</v>
      </c>
      <c r="SFA24" s="1"/>
      <c r="SFB24" s="13">
        <v>1</v>
      </c>
      <c r="SFC24" s="95" t="s">
        <v>62</v>
      </c>
      <c r="SFD24" s="56" t="s">
        <v>31</v>
      </c>
      <c r="SFE24" s="29" t="s">
        <v>32</v>
      </c>
      <c r="SFF24" s="30">
        <v>1</v>
      </c>
      <c r="SFG24" s="96">
        <v>0</v>
      </c>
      <c r="SFH24" s="57">
        <f t="shared" si="803"/>
        <v>0</v>
      </c>
      <c r="SFI24" s="1"/>
      <c r="SFJ24" s="13">
        <v>1</v>
      </c>
      <c r="SFK24" s="95" t="s">
        <v>62</v>
      </c>
      <c r="SFL24" s="56" t="s">
        <v>31</v>
      </c>
      <c r="SFM24" s="29" t="s">
        <v>32</v>
      </c>
      <c r="SFN24" s="30">
        <v>1</v>
      </c>
      <c r="SFO24" s="96">
        <v>0</v>
      </c>
      <c r="SFP24" s="57">
        <f t="shared" ref="SFP24:SFX29" si="804">SFN24*SFO24</f>
        <v>0</v>
      </c>
      <c r="SFQ24" s="1"/>
      <c r="SFR24" s="13">
        <v>1</v>
      </c>
      <c r="SFS24" s="95" t="s">
        <v>62</v>
      </c>
      <c r="SFT24" s="56" t="s">
        <v>31</v>
      </c>
      <c r="SFU24" s="29" t="s">
        <v>32</v>
      </c>
      <c r="SFV24" s="30">
        <v>1</v>
      </c>
      <c r="SFW24" s="96">
        <v>0</v>
      </c>
      <c r="SFX24" s="57">
        <f t="shared" si="804"/>
        <v>0</v>
      </c>
      <c r="SFY24" s="1"/>
      <c r="SFZ24" s="13">
        <v>1</v>
      </c>
      <c r="SGA24" s="95" t="s">
        <v>62</v>
      </c>
      <c r="SGB24" s="56" t="s">
        <v>31</v>
      </c>
      <c r="SGC24" s="29" t="s">
        <v>32</v>
      </c>
      <c r="SGD24" s="30">
        <v>1</v>
      </c>
      <c r="SGE24" s="96">
        <v>0</v>
      </c>
      <c r="SGF24" s="57">
        <f t="shared" ref="SGF24:SGN29" si="805">SGD24*SGE24</f>
        <v>0</v>
      </c>
      <c r="SGG24" s="1"/>
      <c r="SGH24" s="13">
        <v>1</v>
      </c>
      <c r="SGI24" s="95" t="s">
        <v>62</v>
      </c>
      <c r="SGJ24" s="56" t="s">
        <v>31</v>
      </c>
      <c r="SGK24" s="29" t="s">
        <v>32</v>
      </c>
      <c r="SGL24" s="30">
        <v>1</v>
      </c>
      <c r="SGM24" s="96">
        <v>0</v>
      </c>
      <c r="SGN24" s="57">
        <f t="shared" si="805"/>
        <v>0</v>
      </c>
      <c r="SGO24" s="1"/>
      <c r="SGP24" s="13">
        <v>1</v>
      </c>
      <c r="SGQ24" s="95" t="s">
        <v>62</v>
      </c>
      <c r="SGR24" s="56" t="s">
        <v>31</v>
      </c>
      <c r="SGS24" s="29" t="s">
        <v>32</v>
      </c>
      <c r="SGT24" s="30">
        <v>1</v>
      </c>
      <c r="SGU24" s="96">
        <v>0</v>
      </c>
      <c r="SGV24" s="57">
        <f t="shared" ref="SGV24:SHD29" si="806">SGT24*SGU24</f>
        <v>0</v>
      </c>
      <c r="SGW24" s="1"/>
      <c r="SGX24" s="13">
        <v>1</v>
      </c>
      <c r="SGY24" s="95" t="s">
        <v>62</v>
      </c>
      <c r="SGZ24" s="56" t="s">
        <v>31</v>
      </c>
      <c r="SHA24" s="29" t="s">
        <v>32</v>
      </c>
      <c r="SHB24" s="30">
        <v>1</v>
      </c>
      <c r="SHC24" s="96">
        <v>0</v>
      </c>
      <c r="SHD24" s="57">
        <f t="shared" si="806"/>
        <v>0</v>
      </c>
      <c r="SHE24" s="1"/>
      <c r="SHF24" s="13">
        <v>1</v>
      </c>
      <c r="SHG24" s="95" t="s">
        <v>62</v>
      </c>
      <c r="SHH24" s="56" t="s">
        <v>31</v>
      </c>
      <c r="SHI24" s="29" t="s">
        <v>32</v>
      </c>
      <c r="SHJ24" s="30">
        <v>1</v>
      </c>
      <c r="SHK24" s="96">
        <v>0</v>
      </c>
      <c r="SHL24" s="57">
        <f t="shared" ref="SHL24:SHT29" si="807">SHJ24*SHK24</f>
        <v>0</v>
      </c>
      <c r="SHM24" s="1"/>
      <c r="SHN24" s="13">
        <v>1</v>
      </c>
      <c r="SHO24" s="95" t="s">
        <v>62</v>
      </c>
      <c r="SHP24" s="56" t="s">
        <v>31</v>
      </c>
      <c r="SHQ24" s="29" t="s">
        <v>32</v>
      </c>
      <c r="SHR24" s="30">
        <v>1</v>
      </c>
      <c r="SHS24" s="96">
        <v>0</v>
      </c>
      <c r="SHT24" s="57">
        <f t="shared" si="807"/>
        <v>0</v>
      </c>
      <c r="SHU24" s="1"/>
      <c r="SHV24" s="13">
        <v>1</v>
      </c>
      <c r="SHW24" s="95" t="s">
        <v>62</v>
      </c>
      <c r="SHX24" s="56" t="s">
        <v>31</v>
      </c>
      <c r="SHY24" s="29" t="s">
        <v>32</v>
      </c>
      <c r="SHZ24" s="30">
        <v>1</v>
      </c>
      <c r="SIA24" s="96">
        <v>0</v>
      </c>
      <c r="SIB24" s="57">
        <f t="shared" ref="SIB24:SIJ29" si="808">SHZ24*SIA24</f>
        <v>0</v>
      </c>
      <c r="SIC24" s="1"/>
      <c r="SID24" s="13">
        <v>1</v>
      </c>
      <c r="SIE24" s="95" t="s">
        <v>62</v>
      </c>
      <c r="SIF24" s="56" t="s">
        <v>31</v>
      </c>
      <c r="SIG24" s="29" t="s">
        <v>32</v>
      </c>
      <c r="SIH24" s="30">
        <v>1</v>
      </c>
      <c r="SII24" s="96">
        <v>0</v>
      </c>
      <c r="SIJ24" s="57">
        <f t="shared" si="808"/>
        <v>0</v>
      </c>
      <c r="SIK24" s="1"/>
      <c r="SIL24" s="13">
        <v>1</v>
      </c>
      <c r="SIM24" s="95" t="s">
        <v>62</v>
      </c>
      <c r="SIN24" s="56" t="s">
        <v>31</v>
      </c>
      <c r="SIO24" s="29" t="s">
        <v>32</v>
      </c>
      <c r="SIP24" s="30">
        <v>1</v>
      </c>
      <c r="SIQ24" s="96">
        <v>0</v>
      </c>
      <c r="SIR24" s="57">
        <f t="shared" ref="SIR24:SIZ29" si="809">SIP24*SIQ24</f>
        <v>0</v>
      </c>
      <c r="SIS24" s="1"/>
      <c r="SIT24" s="13">
        <v>1</v>
      </c>
      <c r="SIU24" s="95" t="s">
        <v>62</v>
      </c>
      <c r="SIV24" s="56" t="s">
        <v>31</v>
      </c>
      <c r="SIW24" s="29" t="s">
        <v>32</v>
      </c>
      <c r="SIX24" s="30">
        <v>1</v>
      </c>
      <c r="SIY24" s="96">
        <v>0</v>
      </c>
      <c r="SIZ24" s="57">
        <f t="shared" si="809"/>
        <v>0</v>
      </c>
      <c r="SJA24" s="1"/>
      <c r="SJB24" s="13">
        <v>1</v>
      </c>
      <c r="SJC24" s="95" t="s">
        <v>62</v>
      </c>
      <c r="SJD24" s="56" t="s">
        <v>31</v>
      </c>
      <c r="SJE24" s="29" t="s">
        <v>32</v>
      </c>
      <c r="SJF24" s="30">
        <v>1</v>
      </c>
      <c r="SJG24" s="96">
        <v>0</v>
      </c>
      <c r="SJH24" s="57">
        <f t="shared" ref="SJH24:SJP29" si="810">SJF24*SJG24</f>
        <v>0</v>
      </c>
      <c r="SJI24" s="1"/>
      <c r="SJJ24" s="13">
        <v>1</v>
      </c>
      <c r="SJK24" s="95" t="s">
        <v>62</v>
      </c>
      <c r="SJL24" s="56" t="s">
        <v>31</v>
      </c>
      <c r="SJM24" s="29" t="s">
        <v>32</v>
      </c>
      <c r="SJN24" s="30">
        <v>1</v>
      </c>
      <c r="SJO24" s="96">
        <v>0</v>
      </c>
      <c r="SJP24" s="57">
        <f t="shared" si="810"/>
        <v>0</v>
      </c>
      <c r="SJQ24" s="1"/>
      <c r="SJR24" s="13">
        <v>1</v>
      </c>
      <c r="SJS24" s="95" t="s">
        <v>62</v>
      </c>
      <c r="SJT24" s="56" t="s">
        <v>31</v>
      </c>
      <c r="SJU24" s="29" t="s">
        <v>32</v>
      </c>
      <c r="SJV24" s="30">
        <v>1</v>
      </c>
      <c r="SJW24" s="96">
        <v>0</v>
      </c>
      <c r="SJX24" s="57">
        <f t="shared" ref="SJX24:SKF29" si="811">SJV24*SJW24</f>
        <v>0</v>
      </c>
      <c r="SJY24" s="1"/>
      <c r="SJZ24" s="13">
        <v>1</v>
      </c>
      <c r="SKA24" s="95" t="s">
        <v>62</v>
      </c>
      <c r="SKB24" s="56" t="s">
        <v>31</v>
      </c>
      <c r="SKC24" s="29" t="s">
        <v>32</v>
      </c>
      <c r="SKD24" s="30">
        <v>1</v>
      </c>
      <c r="SKE24" s="96">
        <v>0</v>
      </c>
      <c r="SKF24" s="57">
        <f t="shared" si="811"/>
        <v>0</v>
      </c>
    </row>
    <row r="25" spans="1:13136" ht="48" customHeight="1" x14ac:dyDescent="0.35">
      <c r="B25" s="89">
        <v>2</v>
      </c>
      <c r="C25" s="14" t="s">
        <v>53</v>
      </c>
      <c r="D25" s="58" t="s">
        <v>33</v>
      </c>
      <c r="E25" s="91" t="s">
        <v>32</v>
      </c>
      <c r="F25" s="92">
        <v>1</v>
      </c>
      <c r="G25" s="912"/>
      <c r="H25" s="59">
        <f t="shared" si="0"/>
        <v>0</v>
      </c>
      <c r="I25" s="1"/>
      <c r="J25" s="164"/>
      <c r="K25" s="913"/>
      <c r="L25" s="914"/>
      <c r="M25" s="908"/>
      <c r="N25" s="909"/>
      <c r="O25" s="910"/>
      <c r="P25" s="910"/>
      <c r="Q25" s="1"/>
      <c r="R25" s="164"/>
      <c r="S25" s="913"/>
      <c r="T25" s="914"/>
      <c r="U25" s="908"/>
      <c r="V25" s="909"/>
      <c r="W25" s="910"/>
      <c r="X25" s="910"/>
      <c r="Y25" s="1"/>
      <c r="Z25" s="164"/>
      <c r="AA25" s="913"/>
      <c r="AB25" s="914"/>
      <c r="AC25" s="908"/>
      <c r="AD25" s="909"/>
      <c r="AE25" s="910"/>
      <c r="AF25" s="910"/>
      <c r="AG25" s="1"/>
      <c r="AH25" s="164"/>
      <c r="AI25" s="913"/>
      <c r="AJ25" s="914"/>
      <c r="AK25" s="908"/>
      <c r="AL25" s="909"/>
      <c r="AM25" s="910"/>
      <c r="AN25" s="910"/>
      <c r="AO25" s="1"/>
      <c r="AP25" s="164"/>
      <c r="AQ25" s="913"/>
      <c r="AR25" s="914"/>
      <c r="AS25" s="908"/>
      <c r="AT25" s="909"/>
      <c r="AU25" s="910"/>
      <c r="AV25" s="910"/>
      <c r="AW25" s="1"/>
      <c r="AX25" s="164"/>
      <c r="AY25" s="913"/>
      <c r="AZ25" s="914"/>
      <c r="BA25" s="908"/>
      <c r="BB25" s="909"/>
      <c r="BC25" s="910"/>
      <c r="BD25" s="910"/>
      <c r="BE25" s="1"/>
      <c r="BF25" s="164"/>
      <c r="BG25" s="913"/>
      <c r="BH25" s="914"/>
      <c r="BI25" s="908"/>
      <c r="BJ25" s="909"/>
      <c r="BK25" s="910"/>
      <c r="BL25" s="910"/>
      <c r="BM25" s="1"/>
      <c r="BN25" s="164"/>
      <c r="BO25" s="913"/>
      <c r="BP25" s="914"/>
      <c r="BQ25" s="908"/>
      <c r="BR25" s="909"/>
      <c r="BS25" s="910"/>
      <c r="BT25" s="910"/>
      <c r="BU25" s="1"/>
      <c r="BV25" s="164"/>
      <c r="BW25" s="913"/>
      <c r="BX25" s="914"/>
      <c r="BY25" s="908"/>
      <c r="BZ25" s="909"/>
      <c r="CA25" s="910"/>
      <c r="CB25" s="910"/>
      <c r="CC25" s="1"/>
      <c r="CD25" s="164"/>
      <c r="CE25" s="913"/>
      <c r="CF25" s="914"/>
      <c r="CG25" s="908"/>
      <c r="CH25" s="909"/>
      <c r="CI25" s="910"/>
      <c r="CJ25" s="910"/>
      <c r="CK25" s="1"/>
      <c r="CL25" s="164"/>
      <c r="CM25" s="913"/>
      <c r="CN25" s="914"/>
      <c r="CO25" s="908"/>
      <c r="CP25" s="909"/>
      <c r="CQ25" s="910"/>
      <c r="CR25" s="910"/>
      <c r="CS25" s="1"/>
      <c r="CT25" s="164"/>
      <c r="CU25" s="913"/>
      <c r="CV25" s="914"/>
      <c r="CW25" s="908"/>
      <c r="CX25" s="909"/>
      <c r="CY25" s="910"/>
      <c r="CZ25" s="910"/>
      <c r="DA25" s="1"/>
      <c r="DB25" s="164"/>
      <c r="DC25" s="913"/>
      <c r="DD25" s="914"/>
      <c r="DE25" s="908"/>
      <c r="DF25" s="909"/>
      <c r="DG25" s="910"/>
      <c r="DH25" s="910"/>
      <c r="DI25" s="1"/>
      <c r="DJ25" s="164"/>
      <c r="DK25" s="913"/>
      <c r="DL25" s="914"/>
      <c r="DM25" s="908"/>
      <c r="DN25" s="909"/>
      <c r="DO25" s="910"/>
      <c r="DP25" s="910"/>
      <c r="DQ25" s="1"/>
      <c r="DR25" s="164"/>
      <c r="DS25" s="913"/>
      <c r="DT25" s="914"/>
      <c r="DU25" s="908"/>
      <c r="DV25" s="909"/>
      <c r="DW25" s="910"/>
      <c r="DX25" s="910"/>
      <c r="DY25" s="1"/>
      <c r="DZ25" s="164"/>
      <c r="EA25" s="913"/>
      <c r="EB25" s="914"/>
      <c r="EC25" s="908"/>
      <c r="ED25" s="909"/>
      <c r="EE25" s="910"/>
      <c r="EF25" s="910"/>
      <c r="EG25" s="1"/>
      <c r="EH25" s="164"/>
      <c r="EI25" s="913"/>
      <c r="EJ25" s="914"/>
      <c r="EK25" s="908"/>
      <c r="EL25" s="909"/>
      <c r="EM25" s="910"/>
      <c r="EN25" s="910"/>
      <c r="EO25" s="1"/>
      <c r="EP25" s="164"/>
      <c r="EQ25" s="913"/>
      <c r="ER25" s="914"/>
      <c r="ES25" s="908"/>
      <c r="ET25" s="909"/>
      <c r="EU25" s="910"/>
      <c r="EV25" s="910"/>
      <c r="EW25" s="1"/>
      <c r="EX25" s="164"/>
      <c r="EY25" s="913"/>
      <c r="EZ25" s="914"/>
      <c r="FA25" s="908"/>
      <c r="FB25" s="909"/>
      <c r="FC25" s="910"/>
      <c r="FD25" s="910"/>
      <c r="FE25" s="1"/>
      <c r="FF25" s="164"/>
      <c r="FG25" s="913"/>
      <c r="FH25" s="914"/>
      <c r="FI25" s="908"/>
      <c r="FJ25" s="909"/>
      <c r="FK25" s="910"/>
      <c r="FL25" s="910"/>
      <c r="FM25" s="1"/>
      <c r="FN25" s="164"/>
      <c r="FO25" s="915" t="s">
        <v>53</v>
      </c>
      <c r="FP25" s="90" t="s">
        <v>33</v>
      </c>
      <c r="FQ25" s="91" t="s">
        <v>32</v>
      </c>
      <c r="FR25" s="92">
        <v>1</v>
      </c>
      <c r="FS25" s="87">
        <v>0</v>
      </c>
      <c r="FT25" s="59">
        <f t="shared" si="1"/>
        <v>0</v>
      </c>
      <c r="FU25" s="1"/>
      <c r="FV25" s="89">
        <v>2</v>
      </c>
      <c r="FW25" s="88" t="s">
        <v>53</v>
      </c>
      <c r="FX25" s="90" t="s">
        <v>33</v>
      </c>
      <c r="FY25" s="91" t="s">
        <v>32</v>
      </c>
      <c r="FZ25" s="92">
        <v>1</v>
      </c>
      <c r="GA25" s="87">
        <v>0</v>
      </c>
      <c r="GB25" s="59">
        <f t="shared" si="2"/>
        <v>0</v>
      </c>
      <c r="GC25" s="1"/>
      <c r="GD25" s="89">
        <v>2</v>
      </c>
      <c r="GE25" s="88" t="s">
        <v>53</v>
      </c>
      <c r="GF25" s="90" t="s">
        <v>33</v>
      </c>
      <c r="GG25" s="91" t="s">
        <v>32</v>
      </c>
      <c r="GH25" s="92">
        <v>1</v>
      </c>
      <c r="GI25" s="87">
        <v>0</v>
      </c>
      <c r="GJ25" s="59">
        <f t="shared" si="2"/>
        <v>0</v>
      </c>
      <c r="GK25" s="1"/>
      <c r="GL25" s="89">
        <v>2</v>
      </c>
      <c r="GM25" s="88" t="s">
        <v>53</v>
      </c>
      <c r="GN25" s="90" t="s">
        <v>33</v>
      </c>
      <c r="GO25" s="91" t="s">
        <v>32</v>
      </c>
      <c r="GP25" s="92">
        <v>1</v>
      </c>
      <c r="GQ25" s="87">
        <v>0</v>
      </c>
      <c r="GR25" s="59">
        <f t="shared" si="3"/>
        <v>0</v>
      </c>
      <c r="GS25" s="1"/>
      <c r="GT25" s="89">
        <v>2</v>
      </c>
      <c r="GU25" s="88" t="s">
        <v>53</v>
      </c>
      <c r="GV25" s="90" t="s">
        <v>33</v>
      </c>
      <c r="GW25" s="91" t="s">
        <v>32</v>
      </c>
      <c r="GX25" s="92">
        <v>1</v>
      </c>
      <c r="GY25" s="87">
        <v>0</v>
      </c>
      <c r="GZ25" s="59">
        <f t="shared" si="3"/>
        <v>0</v>
      </c>
      <c r="HA25" s="1"/>
      <c r="HB25" s="89">
        <v>2</v>
      </c>
      <c r="HC25" s="88" t="s">
        <v>53</v>
      </c>
      <c r="HD25" s="90" t="s">
        <v>33</v>
      </c>
      <c r="HE25" s="91" t="s">
        <v>32</v>
      </c>
      <c r="HF25" s="92">
        <v>1</v>
      </c>
      <c r="HG25" s="87">
        <v>0</v>
      </c>
      <c r="HH25" s="59">
        <f t="shared" si="4"/>
        <v>0</v>
      </c>
      <c r="HI25" s="1"/>
      <c r="HJ25" s="89">
        <v>2</v>
      </c>
      <c r="HK25" s="88" t="s">
        <v>53</v>
      </c>
      <c r="HL25" s="90" t="s">
        <v>33</v>
      </c>
      <c r="HM25" s="91" t="s">
        <v>32</v>
      </c>
      <c r="HN25" s="92">
        <v>1</v>
      </c>
      <c r="HO25" s="87">
        <v>0</v>
      </c>
      <c r="HP25" s="59">
        <f t="shared" si="4"/>
        <v>0</v>
      </c>
      <c r="HQ25" s="1"/>
      <c r="HR25" s="89">
        <v>2</v>
      </c>
      <c r="HS25" s="88" t="s">
        <v>53</v>
      </c>
      <c r="HT25" s="90" t="s">
        <v>33</v>
      </c>
      <c r="HU25" s="91" t="s">
        <v>32</v>
      </c>
      <c r="HV25" s="92">
        <v>1</v>
      </c>
      <c r="HW25" s="87">
        <v>0</v>
      </c>
      <c r="HX25" s="59">
        <f t="shared" si="5"/>
        <v>0</v>
      </c>
      <c r="HY25" s="1"/>
      <c r="HZ25" s="89">
        <v>2</v>
      </c>
      <c r="IA25" s="88" t="s">
        <v>53</v>
      </c>
      <c r="IB25" s="90" t="s">
        <v>33</v>
      </c>
      <c r="IC25" s="91" t="s">
        <v>32</v>
      </c>
      <c r="ID25" s="92">
        <v>1</v>
      </c>
      <c r="IE25" s="87">
        <v>0</v>
      </c>
      <c r="IF25" s="59">
        <f t="shared" si="5"/>
        <v>0</v>
      </c>
      <c r="IG25" s="1"/>
      <c r="IH25" s="89">
        <v>2</v>
      </c>
      <c r="II25" s="88" t="s">
        <v>53</v>
      </c>
      <c r="IJ25" s="90" t="s">
        <v>33</v>
      </c>
      <c r="IK25" s="91" t="s">
        <v>32</v>
      </c>
      <c r="IL25" s="92">
        <v>1</v>
      </c>
      <c r="IM25" s="87">
        <v>0</v>
      </c>
      <c r="IN25" s="59">
        <f t="shared" si="6"/>
        <v>0</v>
      </c>
      <c r="IO25" s="1"/>
      <c r="IP25" s="89">
        <v>2</v>
      </c>
      <c r="IQ25" s="88" t="s">
        <v>53</v>
      </c>
      <c r="IR25" s="90" t="s">
        <v>33</v>
      </c>
      <c r="IS25" s="91" t="s">
        <v>32</v>
      </c>
      <c r="IT25" s="92">
        <v>1</v>
      </c>
      <c r="IU25" s="87">
        <v>0</v>
      </c>
      <c r="IV25" s="59">
        <f t="shared" si="6"/>
        <v>0</v>
      </c>
      <c r="IW25" s="1"/>
      <c r="IX25" s="89">
        <v>2</v>
      </c>
      <c r="IY25" s="88" t="s">
        <v>53</v>
      </c>
      <c r="IZ25" s="90" t="s">
        <v>33</v>
      </c>
      <c r="JA25" s="91" t="s">
        <v>32</v>
      </c>
      <c r="JB25" s="92">
        <v>1</v>
      </c>
      <c r="JC25" s="87">
        <v>0</v>
      </c>
      <c r="JD25" s="59">
        <f t="shared" si="7"/>
        <v>0</v>
      </c>
      <c r="JE25" s="1"/>
      <c r="JF25" s="89">
        <v>2</v>
      </c>
      <c r="JG25" s="88" t="s">
        <v>53</v>
      </c>
      <c r="JH25" s="90" t="s">
        <v>33</v>
      </c>
      <c r="JI25" s="91" t="s">
        <v>32</v>
      </c>
      <c r="JJ25" s="92">
        <v>1</v>
      </c>
      <c r="JK25" s="87">
        <v>0</v>
      </c>
      <c r="JL25" s="59">
        <f t="shared" si="7"/>
        <v>0</v>
      </c>
      <c r="JM25" s="1"/>
      <c r="JN25" s="89">
        <v>2</v>
      </c>
      <c r="JO25" s="88" t="s">
        <v>53</v>
      </c>
      <c r="JP25" s="90" t="s">
        <v>33</v>
      </c>
      <c r="JQ25" s="91" t="s">
        <v>32</v>
      </c>
      <c r="JR25" s="92">
        <v>1</v>
      </c>
      <c r="JS25" s="87">
        <v>0</v>
      </c>
      <c r="JT25" s="59">
        <f t="shared" si="8"/>
        <v>0</v>
      </c>
      <c r="JU25" s="1"/>
      <c r="JV25" s="89">
        <v>2</v>
      </c>
      <c r="JW25" s="88" t="s">
        <v>53</v>
      </c>
      <c r="JX25" s="90" t="s">
        <v>33</v>
      </c>
      <c r="JY25" s="91" t="s">
        <v>32</v>
      </c>
      <c r="JZ25" s="92">
        <v>1</v>
      </c>
      <c r="KA25" s="87">
        <v>0</v>
      </c>
      <c r="KB25" s="59">
        <f t="shared" si="8"/>
        <v>0</v>
      </c>
      <c r="KC25" s="1"/>
      <c r="KD25" s="89">
        <v>2</v>
      </c>
      <c r="KE25" s="88" t="s">
        <v>53</v>
      </c>
      <c r="KF25" s="90" t="s">
        <v>33</v>
      </c>
      <c r="KG25" s="91" t="s">
        <v>32</v>
      </c>
      <c r="KH25" s="92">
        <v>1</v>
      </c>
      <c r="KI25" s="87">
        <v>0</v>
      </c>
      <c r="KJ25" s="59">
        <f t="shared" si="9"/>
        <v>0</v>
      </c>
      <c r="KK25" s="1"/>
      <c r="KL25" s="89">
        <v>2</v>
      </c>
      <c r="KM25" s="88" t="s">
        <v>53</v>
      </c>
      <c r="KN25" s="90" t="s">
        <v>33</v>
      </c>
      <c r="KO25" s="91" t="s">
        <v>32</v>
      </c>
      <c r="KP25" s="92">
        <v>1</v>
      </c>
      <c r="KQ25" s="87">
        <v>0</v>
      </c>
      <c r="KR25" s="59">
        <f t="shared" si="9"/>
        <v>0</v>
      </c>
      <c r="KS25" s="1"/>
      <c r="KT25" s="89">
        <v>2</v>
      </c>
      <c r="KU25" s="88" t="s">
        <v>53</v>
      </c>
      <c r="KV25" s="90" t="s">
        <v>33</v>
      </c>
      <c r="KW25" s="91" t="s">
        <v>32</v>
      </c>
      <c r="KX25" s="92">
        <v>1</v>
      </c>
      <c r="KY25" s="87">
        <v>0</v>
      </c>
      <c r="KZ25" s="59">
        <f t="shared" si="10"/>
        <v>0</v>
      </c>
      <c r="LA25" s="1"/>
      <c r="LB25" s="89">
        <v>2</v>
      </c>
      <c r="LC25" s="88" t="s">
        <v>53</v>
      </c>
      <c r="LD25" s="90" t="s">
        <v>33</v>
      </c>
      <c r="LE25" s="91" t="s">
        <v>32</v>
      </c>
      <c r="LF25" s="92">
        <v>1</v>
      </c>
      <c r="LG25" s="87">
        <v>0</v>
      </c>
      <c r="LH25" s="59">
        <f t="shared" si="10"/>
        <v>0</v>
      </c>
      <c r="LI25" s="1"/>
      <c r="LJ25" s="89">
        <v>2</v>
      </c>
      <c r="LK25" s="88" t="s">
        <v>53</v>
      </c>
      <c r="LL25" s="90" t="s">
        <v>33</v>
      </c>
      <c r="LM25" s="91" t="s">
        <v>32</v>
      </c>
      <c r="LN25" s="92">
        <v>1</v>
      </c>
      <c r="LO25" s="87">
        <v>0</v>
      </c>
      <c r="LP25" s="59">
        <f t="shared" si="11"/>
        <v>0</v>
      </c>
      <c r="LQ25" s="1"/>
      <c r="LR25" s="89">
        <v>2</v>
      </c>
      <c r="LS25" s="88" t="s">
        <v>53</v>
      </c>
      <c r="LT25" s="90" t="s">
        <v>33</v>
      </c>
      <c r="LU25" s="91" t="s">
        <v>32</v>
      </c>
      <c r="LV25" s="92">
        <v>1</v>
      </c>
      <c r="LW25" s="87">
        <v>0</v>
      </c>
      <c r="LX25" s="59">
        <f t="shared" si="11"/>
        <v>0</v>
      </c>
      <c r="LY25" s="1"/>
      <c r="LZ25" s="89">
        <v>2</v>
      </c>
      <c r="MA25" s="88" t="s">
        <v>53</v>
      </c>
      <c r="MB25" s="90" t="s">
        <v>33</v>
      </c>
      <c r="MC25" s="91" t="s">
        <v>32</v>
      </c>
      <c r="MD25" s="92">
        <v>1</v>
      </c>
      <c r="ME25" s="87">
        <v>0</v>
      </c>
      <c r="MF25" s="59">
        <f t="shared" si="12"/>
        <v>0</v>
      </c>
      <c r="MG25" s="1"/>
      <c r="MH25" s="89">
        <v>2</v>
      </c>
      <c r="MI25" s="88" t="s">
        <v>53</v>
      </c>
      <c r="MJ25" s="90" t="s">
        <v>33</v>
      </c>
      <c r="MK25" s="91" t="s">
        <v>32</v>
      </c>
      <c r="ML25" s="92">
        <v>1</v>
      </c>
      <c r="MM25" s="87">
        <v>0</v>
      </c>
      <c r="MN25" s="59">
        <f t="shared" si="12"/>
        <v>0</v>
      </c>
      <c r="MO25" s="1"/>
      <c r="MP25" s="89">
        <v>2</v>
      </c>
      <c r="MQ25" s="88" t="s">
        <v>53</v>
      </c>
      <c r="MR25" s="90" t="s">
        <v>33</v>
      </c>
      <c r="MS25" s="91" t="s">
        <v>32</v>
      </c>
      <c r="MT25" s="92">
        <v>1</v>
      </c>
      <c r="MU25" s="87">
        <v>0</v>
      </c>
      <c r="MV25" s="59">
        <f t="shared" si="13"/>
        <v>0</v>
      </c>
      <c r="MW25" s="1"/>
      <c r="MX25" s="89">
        <v>2</v>
      </c>
      <c r="MY25" s="88" t="s">
        <v>53</v>
      </c>
      <c r="MZ25" s="90" t="s">
        <v>33</v>
      </c>
      <c r="NA25" s="91" t="s">
        <v>32</v>
      </c>
      <c r="NB25" s="92">
        <v>1</v>
      </c>
      <c r="NC25" s="87">
        <v>0</v>
      </c>
      <c r="ND25" s="59">
        <f t="shared" si="13"/>
        <v>0</v>
      </c>
      <c r="NE25" s="1"/>
      <c r="NF25" s="89">
        <v>2</v>
      </c>
      <c r="NG25" s="88" t="s">
        <v>53</v>
      </c>
      <c r="NH25" s="90" t="s">
        <v>33</v>
      </c>
      <c r="NI25" s="91" t="s">
        <v>32</v>
      </c>
      <c r="NJ25" s="92">
        <v>1</v>
      </c>
      <c r="NK25" s="87">
        <v>0</v>
      </c>
      <c r="NL25" s="59">
        <f t="shared" si="14"/>
        <v>0</v>
      </c>
      <c r="NM25" s="1"/>
      <c r="NN25" s="89">
        <v>2</v>
      </c>
      <c r="NO25" s="88" t="s">
        <v>53</v>
      </c>
      <c r="NP25" s="90" t="s">
        <v>33</v>
      </c>
      <c r="NQ25" s="91" t="s">
        <v>32</v>
      </c>
      <c r="NR25" s="92">
        <v>1</v>
      </c>
      <c r="NS25" s="87">
        <v>0</v>
      </c>
      <c r="NT25" s="59">
        <f t="shared" si="14"/>
        <v>0</v>
      </c>
      <c r="NU25" s="1"/>
      <c r="NV25" s="89">
        <v>2</v>
      </c>
      <c r="NW25" s="88" t="s">
        <v>53</v>
      </c>
      <c r="NX25" s="90" t="s">
        <v>33</v>
      </c>
      <c r="NY25" s="91" t="s">
        <v>32</v>
      </c>
      <c r="NZ25" s="92">
        <v>1</v>
      </c>
      <c r="OA25" s="87">
        <v>0</v>
      </c>
      <c r="OB25" s="59">
        <f t="shared" si="15"/>
        <v>0</v>
      </c>
      <c r="OC25" s="1"/>
      <c r="OD25" s="89">
        <v>2</v>
      </c>
      <c r="OE25" s="88" t="s">
        <v>53</v>
      </c>
      <c r="OF25" s="90" t="s">
        <v>33</v>
      </c>
      <c r="OG25" s="91" t="s">
        <v>32</v>
      </c>
      <c r="OH25" s="92">
        <v>1</v>
      </c>
      <c r="OI25" s="87">
        <v>0</v>
      </c>
      <c r="OJ25" s="59">
        <f t="shared" si="15"/>
        <v>0</v>
      </c>
      <c r="OK25" s="1"/>
      <c r="OL25" s="89">
        <v>2</v>
      </c>
      <c r="OM25" s="88" t="s">
        <v>53</v>
      </c>
      <c r="ON25" s="90" t="s">
        <v>33</v>
      </c>
      <c r="OO25" s="91" t="s">
        <v>32</v>
      </c>
      <c r="OP25" s="92">
        <v>1</v>
      </c>
      <c r="OQ25" s="87">
        <v>0</v>
      </c>
      <c r="OR25" s="59">
        <f t="shared" si="16"/>
        <v>0</v>
      </c>
      <c r="OS25" s="1"/>
      <c r="OT25" s="89">
        <v>2</v>
      </c>
      <c r="OU25" s="88" t="s">
        <v>53</v>
      </c>
      <c r="OV25" s="90" t="s">
        <v>33</v>
      </c>
      <c r="OW25" s="91" t="s">
        <v>32</v>
      </c>
      <c r="OX25" s="92">
        <v>1</v>
      </c>
      <c r="OY25" s="87">
        <v>0</v>
      </c>
      <c r="OZ25" s="59">
        <f t="shared" si="16"/>
        <v>0</v>
      </c>
      <c r="PA25" s="1"/>
      <c r="PB25" s="89">
        <v>2</v>
      </c>
      <c r="PC25" s="88" t="s">
        <v>53</v>
      </c>
      <c r="PD25" s="90" t="s">
        <v>33</v>
      </c>
      <c r="PE25" s="91" t="s">
        <v>32</v>
      </c>
      <c r="PF25" s="92">
        <v>1</v>
      </c>
      <c r="PG25" s="87">
        <v>0</v>
      </c>
      <c r="PH25" s="59">
        <f t="shared" si="17"/>
        <v>0</v>
      </c>
      <c r="PI25" s="1"/>
      <c r="PJ25" s="89">
        <v>2</v>
      </c>
      <c r="PK25" s="88" t="s">
        <v>53</v>
      </c>
      <c r="PL25" s="90" t="s">
        <v>33</v>
      </c>
      <c r="PM25" s="91" t="s">
        <v>32</v>
      </c>
      <c r="PN25" s="92">
        <v>1</v>
      </c>
      <c r="PO25" s="87">
        <v>0</v>
      </c>
      <c r="PP25" s="59">
        <f t="shared" si="17"/>
        <v>0</v>
      </c>
      <c r="PQ25" s="1"/>
      <c r="PR25" s="89">
        <v>2</v>
      </c>
      <c r="PS25" s="88" t="s">
        <v>53</v>
      </c>
      <c r="PT25" s="90" t="s">
        <v>33</v>
      </c>
      <c r="PU25" s="91" t="s">
        <v>32</v>
      </c>
      <c r="PV25" s="92">
        <v>1</v>
      </c>
      <c r="PW25" s="87">
        <v>0</v>
      </c>
      <c r="PX25" s="59">
        <f t="shared" si="18"/>
        <v>0</v>
      </c>
      <c r="PY25" s="1"/>
      <c r="PZ25" s="89">
        <v>2</v>
      </c>
      <c r="QA25" s="88" t="s">
        <v>53</v>
      </c>
      <c r="QB25" s="90" t="s">
        <v>33</v>
      </c>
      <c r="QC25" s="91" t="s">
        <v>32</v>
      </c>
      <c r="QD25" s="92">
        <v>1</v>
      </c>
      <c r="QE25" s="87">
        <v>0</v>
      </c>
      <c r="QF25" s="59">
        <f t="shared" si="18"/>
        <v>0</v>
      </c>
      <c r="QG25" s="1"/>
      <c r="QH25" s="89">
        <v>2</v>
      </c>
      <c r="QI25" s="88" t="s">
        <v>53</v>
      </c>
      <c r="QJ25" s="90" t="s">
        <v>33</v>
      </c>
      <c r="QK25" s="91" t="s">
        <v>32</v>
      </c>
      <c r="QL25" s="92">
        <v>1</v>
      </c>
      <c r="QM25" s="87">
        <v>0</v>
      </c>
      <c r="QN25" s="59">
        <f t="shared" si="19"/>
        <v>0</v>
      </c>
      <c r="QO25" s="1"/>
      <c r="QP25" s="89">
        <v>2</v>
      </c>
      <c r="QQ25" s="88" t="s">
        <v>53</v>
      </c>
      <c r="QR25" s="90" t="s">
        <v>33</v>
      </c>
      <c r="QS25" s="91" t="s">
        <v>32</v>
      </c>
      <c r="QT25" s="92">
        <v>1</v>
      </c>
      <c r="QU25" s="87">
        <v>0</v>
      </c>
      <c r="QV25" s="59">
        <f t="shared" si="19"/>
        <v>0</v>
      </c>
      <c r="QW25" s="1"/>
      <c r="QX25" s="89">
        <v>2</v>
      </c>
      <c r="QY25" s="88" t="s">
        <v>53</v>
      </c>
      <c r="QZ25" s="90" t="s">
        <v>33</v>
      </c>
      <c r="RA25" s="91" t="s">
        <v>32</v>
      </c>
      <c r="RB25" s="92">
        <v>1</v>
      </c>
      <c r="RC25" s="87">
        <v>0</v>
      </c>
      <c r="RD25" s="59">
        <f t="shared" si="20"/>
        <v>0</v>
      </c>
      <c r="RE25" s="1"/>
      <c r="RF25" s="89">
        <v>2</v>
      </c>
      <c r="RG25" s="88" t="s">
        <v>53</v>
      </c>
      <c r="RH25" s="90" t="s">
        <v>33</v>
      </c>
      <c r="RI25" s="91" t="s">
        <v>32</v>
      </c>
      <c r="RJ25" s="92">
        <v>1</v>
      </c>
      <c r="RK25" s="87">
        <v>0</v>
      </c>
      <c r="RL25" s="59">
        <f t="shared" si="20"/>
        <v>0</v>
      </c>
      <c r="RM25" s="1"/>
      <c r="RN25" s="89">
        <v>2</v>
      </c>
      <c r="RO25" s="88" t="s">
        <v>53</v>
      </c>
      <c r="RP25" s="90" t="s">
        <v>33</v>
      </c>
      <c r="RQ25" s="91" t="s">
        <v>32</v>
      </c>
      <c r="RR25" s="92">
        <v>1</v>
      </c>
      <c r="RS25" s="87">
        <v>0</v>
      </c>
      <c r="RT25" s="59">
        <f t="shared" si="21"/>
        <v>0</v>
      </c>
      <c r="RU25" s="1"/>
      <c r="RV25" s="89">
        <v>2</v>
      </c>
      <c r="RW25" s="88" t="s">
        <v>53</v>
      </c>
      <c r="RX25" s="90" t="s">
        <v>33</v>
      </c>
      <c r="RY25" s="91" t="s">
        <v>32</v>
      </c>
      <c r="RZ25" s="92">
        <v>1</v>
      </c>
      <c r="SA25" s="87">
        <v>0</v>
      </c>
      <c r="SB25" s="59">
        <f t="shared" si="21"/>
        <v>0</v>
      </c>
      <c r="SC25" s="1"/>
      <c r="SD25" s="89">
        <v>2</v>
      </c>
      <c r="SE25" s="88" t="s">
        <v>53</v>
      </c>
      <c r="SF25" s="90" t="s">
        <v>33</v>
      </c>
      <c r="SG25" s="91" t="s">
        <v>32</v>
      </c>
      <c r="SH25" s="92">
        <v>1</v>
      </c>
      <c r="SI25" s="87">
        <v>0</v>
      </c>
      <c r="SJ25" s="59">
        <f t="shared" si="22"/>
        <v>0</v>
      </c>
      <c r="SK25" s="1"/>
      <c r="SL25" s="89">
        <v>2</v>
      </c>
      <c r="SM25" s="88" t="s">
        <v>53</v>
      </c>
      <c r="SN25" s="90" t="s">
        <v>33</v>
      </c>
      <c r="SO25" s="91" t="s">
        <v>32</v>
      </c>
      <c r="SP25" s="92">
        <v>1</v>
      </c>
      <c r="SQ25" s="87">
        <v>0</v>
      </c>
      <c r="SR25" s="59">
        <f t="shared" si="22"/>
        <v>0</v>
      </c>
      <c r="SS25" s="1"/>
      <c r="ST25" s="89">
        <v>2</v>
      </c>
      <c r="SU25" s="88" t="s">
        <v>53</v>
      </c>
      <c r="SV25" s="90" t="s">
        <v>33</v>
      </c>
      <c r="SW25" s="91" t="s">
        <v>32</v>
      </c>
      <c r="SX25" s="92">
        <v>1</v>
      </c>
      <c r="SY25" s="87">
        <v>0</v>
      </c>
      <c r="SZ25" s="59">
        <f t="shared" si="23"/>
        <v>0</v>
      </c>
      <c r="TA25" s="1"/>
      <c r="TB25" s="89">
        <v>2</v>
      </c>
      <c r="TC25" s="88" t="s">
        <v>53</v>
      </c>
      <c r="TD25" s="90" t="s">
        <v>33</v>
      </c>
      <c r="TE25" s="91" t="s">
        <v>32</v>
      </c>
      <c r="TF25" s="92">
        <v>1</v>
      </c>
      <c r="TG25" s="87">
        <v>0</v>
      </c>
      <c r="TH25" s="59">
        <f t="shared" si="23"/>
        <v>0</v>
      </c>
      <c r="TI25" s="1"/>
      <c r="TJ25" s="89">
        <v>2</v>
      </c>
      <c r="TK25" s="88" t="s">
        <v>53</v>
      </c>
      <c r="TL25" s="90" t="s">
        <v>33</v>
      </c>
      <c r="TM25" s="91" t="s">
        <v>32</v>
      </c>
      <c r="TN25" s="92">
        <v>1</v>
      </c>
      <c r="TO25" s="87">
        <v>0</v>
      </c>
      <c r="TP25" s="59">
        <f t="shared" si="24"/>
        <v>0</v>
      </c>
      <c r="TQ25" s="1"/>
      <c r="TR25" s="89">
        <v>2</v>
      </c>
      <c r="TS25" s="88" t="s">
        <v>53</v>
      </c>
      <c r="TT25" s="90" t="s">
        <v>33</v>
      </c>
      <c r="TU25" s="91" t="s">
        <v>32</v>
      </c>
      <c r="TV25" s="92">
        <v>1</v>
      </c>
      <c r="TW25" s="87">
        <v>0</v>
      </c>
      <c r="TX25" s="59">
        <f t="shared" si="24"/>
        <v>0</v>
      </c>
      <c r="TY25" s="1"/>
      <c r="TZ25" s="89">
        <v>2</v>
      </c>
      <c r="UA25" s="88" t="s">
        <v>53</v>
      </c>
      <c r="UB25" s="90" t="s">
        <v>33</v>
      </c>
      <c r="UC25" s="91" t="s">
        <v>32</v>
      </c>
      <c r="UD25" s="92">
        <v>1</v>
      </c>
      <c r="UE25" s="87">
        <v>0</v>
      </c>
      <c r="UF25" s="59">
        <f t="shared" si="25"/>
        <v>0</v>
      </c>
      <c r="UG25" s="1"/>
      <c r="UH25" s="89">
        <v>2</v>
      </c>
      <c r="UI25" s="88" t="s">
        <v>53</v>
      </c>
      <c r="UJ25" s="90" t="s">
        <v>33</v>
      </c>
      <c r="UK25" s="91" t="s">
        <v>32</v>
      </c>
      <c r="UL25" s="92">
        <v>1</v>
      </c>
      <c r="UM25" s="87">
        <v>0</v>
      </c>
      <c r="UN25" s="59">
        <f t="shared" si="25"/>
        <v>0</v>
      </c>
      <c r="UO25" s="1"/>
      <c r="UP25" s="89">
        <v>2</v>
      </c>
      <c r="UQ25" s="88" t="s">
        <v>53</v>
      </c>
      <c r="UR25" s="90" t="s">
        <v>33</v>
      </c>
      <c r="US25" s="91" t="s">
        <v>32</v>
      </c>
      <c r="UT25" s="92">
        <v>1</v>
      </c>
      <c r="UU25" s="87">
        <v>0</v>
      </c>
      <c r="UV25" s="59">
        <f t="shared" si="26"/>
        <v>0</v>
      </c>
      <c r="UW25" s="1"/>
      <c r="UX25" s="89">
        <v>2</v>
      </c>
      <c r="UY25" s="88" t="s">
        <v>53</v>
      </c>
      <c r="UZ25" s="90" t="s">
        <v>33</v>
      </c>
      <c r="VA25" s="91" t="s">
        <v>32</v>
      </c>
      <c r="VB25" s="92">
        <v>1</v>
      </c>
      <c r="VC25" s="87">
        <v>0</v>
      </c>
      <c r="VD25" s="59">
        <f t="shared" si="26"/>
        <v>0</v>
      </c>
      <c r="VE25" s="1"/>
      <c r="VF25" s="89">
        <v>2</v>
      </c>
      <c r="VG25" s="88" t="s">
        <v>53</v>
      </c>
      <c r="VH25" s="90" t="s">
        <v>33</v>
      </c>
      <c r="VI25" s="91" t="s">
        <v>32</v>
      </c>
      <c r="VJ25" s="92">
        <v>1</v>
      </c>
      <c r="VK25" s="87">
        <v>0</v>
      </c>
      <c r="VL25" s="59">
        <f t="shared" si="27"/>
        <v>0</v>
      </c>
      <c r="VM25" s="1"/>
      <c r="VN25" s="89">
        <v>2</v>
      </c>
      <c r="VO25" s="88" t="s">
        <v>53</v>
      </c>
      <c r="VP25" s="90" t="s">
        <v>33</v>
      </c>
      <c r="VQ25" s="91" t="s">
        <v>32</v>
      </c>
      <c r="VR25" s="92">
        <v>1</v>
      </c>
      <c r="VS25" s="87">
        <v>0</v>
      </c>
      <c r="VT25" s="59">
        <f t="shared" si="27"/>
        <v>0</v>
      </c>
      <c r="VU25" s="1"/>
      <c r="VV25" s="89">
        <v>2</v>
      </c>
      <c r="VW25" s="88" t="s">
        <v>53</v>
      </c>
      <c r="VX25" s="90" t="s">
        <v>33</v>
      </c>
      <c r="VY25" s="91" t="s">
        <v>32</v>
      </c>
      <c r="VZ25" s="92">
        <v>1</v>
      </c>
      <c r="WA25" s="87">
        <v>0</v>
      </c>
      <c r="WB25" s="59">
        <f t="shared" si="28"/>
        <v>0</v>
      </c>
      <c r="WC25" s="1"/>
      <c r="WD25" s="89">
        <v>2</v>
      </c>
      <c r="WE25" s="88" t="s">
        <v>53</v>
      </c>
      <c r="WF25" s="90" t="s">
        <v>33</v>
      </c>
      <c r="WG25" s="91" t="s">
        <v>32</v>
      </c>
      <c r="WH25" s="92">
        <v>1</v>
      </c>
      <c r="WI25" s="87">
        <v>0</v>
      </c>
      <c r="WJ25" s="59">
        <f t="shared" si="28"/>
        <v>0</v>
      </c>
      <c r="WK25" s="1"/>
      <c r="WL25" s="89">
        <v>2</v>
      </c>
      <c r="WM25" s="88" t="s">
        <v>53</v>
      </c>
      <c r="WN25" s="90" t="s">
        <v>33</v>
      </c>
      <c r="WO25" s="91" t="s">
        <v>32</v>
      </c>
      <c r="WP25" s="92">
        <v>1</v>
      </c>
      <c r="WQ25" s="87">
        <v>0</v>
      </c>
      <c r="WR25" s="59">
        <f t="shared" si="29"/>
        <v>0</v>
      </c>
      <c r="WS25" s="1"/>
      <c r="WT25" s="89">
        <v>2</v>
      </c>
      <c r="WU25" s="88" t="s">
        <v>53</v>
      </c>
      <c r="WV25" s="90" t="s">
        <v>33</v>
      </c>
      <c r="WW25" s="91" t="s">
        <v>32</v>
      </c>
      <c r="WX25" s="92">
        <v>1</v>
      </c>
      <c r="WY25" s="87">
        <v>0</v>
      </c>
      <c r="WZ25" s="59">
        <f t="shared" si="29"/>
        <v>0</v>
      </c>
      <c r="XA25" s="1"/>
      <c r="XB25" s="89">
        <v>2</v>
      </c>
      <c r="XC25" s="88" t="s">
        <v>53</v>
      </c>
      <c r="XD25" s="90" t="s">
        <v>33</v>
      </c>
      <c r="XE25" s="91" t="s">
        <v>32</v>
      </c>
      <c r="XF25" s="92">
        <v>1</v>
      </c>
      <c r="XG25" s="87">
        <v>0</v>
      </c>
      <c r="XH25" s="59">
        <f t="shared" si="30"/>
        <v>0</v>
      </c>
      <c r="XI25" s="1"/>
      <c r="XJ25" s="89">
        <v>2</v>
      </c>
      <c r="XK25" s="88" t="s">
        <v>53</v>
      </c>
      <c r="XL25" s="90" t="s">
        <v>33</v>
      </c>
      <c r="XM25" s="91" t="s">
        <v>32</v>
      </c>
      <c r="XN25" s="92">
        <v>1</v>
      </c>
      <c r="XO25" s="87">
        <v>0</v>
      </c>
      <c r="XP25" s="59">
        <f t="shared" si="30"/>
        <v>0</v>
      </c>
      <c r="XQ25" s="1"/>
      <c r="XR25" s="89">
        <v>2</v>
      </c>
      <c r="XS25" s="88" t="s">
        <v>53</v>
      </c>
      <c r="XT25" s="90" t="s">
        <v>33</v>
      </c>
      <c r="XU25" s="91" t="s">
        <v>32</v>
      </c>
      <c r="XV25" s="92">
        <v>1</v>
      </c>
      <c r="XW25" s="87">
        <v>0</v>
      </c>
      <c r="XX25" s="59">
        <f t="shared" si="31"/>
        <v>0</v>
      </c>
      <c r="XY25" s="1"/>
      <c r="XZ25" s="89">
        <v>2</v>
      </c>
      <c r="YA25" s="88" t="s">
        <v>53</v>
      </c>
      <c r="YB25" s="90" t="s">
        <v>33</v>
      </c>
      <c r="YC25" s="91" t="s">
        <v>32</v>
      </c>
      <c r="YD25" s="92">
        <v>1</v>
      </c>
      <c r="YE25" s="87">
        <v>0</v>
      </c>
      <c r="YF25" s="59">
        <f t="shared" si="31"/>
        <v>0</v>
      </c>
      <c r="YG25" s="1"/>
      <c r="YH25" s="89">
        <v>2</v>
      </c>
      <c r="YI25" s="88" t="s">
        <v>53</v>
      </c>
      <c r="YJ25" s="90" t="s">
        <v>33</v>
      </c>
      <c r="YK25" s="91" t="s">
        <v>32</v>
      </c>
      <c r="YL25" s="92">
        <v>1</v>
      </c>
      <c r="YM25" s="87">
        <v>0</v>
      </c>
      <c r="YN25" s="59">
        <f t="shared" si="32"/>
        <v>0</v>
      </c>
      <c r="YO25" s="1"/>
      <c r="YP25" s="89">
        <v>2</v>
      </c>
      <c r="YQ25" s="88" t="s">
        <v>53</v>
      </c>
      <c r="YR25" s="90" t="s">
        <v>33</v>
      </c>
      <c r="YS25" s="91" t="s">
        <v>32</v>
      </c>
      <c r="YT25" s="92">
        <v>1</v>
      </c>
      <c r="YU25" s="87">
        <v>0</v>
      </c>
      <c r="YV25" s="59">
        <f t="shared" si="32"/>
        <v>0</v>
      </c>
      <c r="YW25" s="1"/>
      <c r="YX25" s="89">
        <v>2</v>
      </c>
      <c r="YY25" s="88" t="s">
        <v>53</v>
      </c>
      <c r="YZ25" s="90" t="s">
        <v>33</v>
      </c>
      <c r="ZA25" s="91" t="s">
        <v>32</v>
      </c>
      <c r="ZB25" s="92">
        <v>1</v>
      </c>
      <c r="ZC25" s="87">
        <v>0</v>
      </c>
      <c r="ZD25" s="59">
        <f t="shared" si="33"/>
        <v>0</v>
      </c>
      <c r="ZE25" s="1"/>
      <c r="ZF25" s="89">
        <v>2</v>
      </c>
      <c r="ZG25" s="88" t="s">
        <v>53</v>
      </c>
      <c r="ZH25" s="90" t="s">
        <v>33</v>
      </c>
      <c r="ZI25" s="91" t="s">
        <v>32</v>
      </c>
      <c r="ZJ25" s="92">
        <v>1</v>
      </c>
      <c r="ZK25" s="87">
        <v>0</v>
      </c>
      <c r="ZL25" s="59">
        <f t="shared" si="33"/>
        <v>0</v>
      </c>
      <c r="ZM25" s="1"/>
      <c r="ZN25" s="89">
        <v>2</v>
      </c>
      <c r="ZO25" s="88" t="s">
        <v>53</v>
      </c>
      <c r="ZP25" s="90" t="s">
        <v>33</v>
      </c>
      <c r="ZQ25" s="91" t="s">
        <v>32</v>
      </c>
      <c r="ZR25" s="92">
        <v>1</v>
      </c>
      <c r="ZS25" s="87">
        <v>0</v>
      </c>
      <c r="ZT25" s="59">
        <f t="shared" si="34"/>
        <v>0</v>
      </c>
      <c r="ZU25" s="1"/>
      <c r="ZV25" s="89">
        <v>2</v>
      </c>
      <c r="ZW25" s="88" t="s">
        <v>53</v>
      </c>
      <c r="ZX25" s="90" t="s">
        <v>33</v>
      </c>
      <c r="ZY25" s="91" t="s">
        <v>32</v>
      </c>
      <c r="ZZ25" s="92">
        <v>1</v>
      </c>
      <c r="AAA25" s="87">
        <v>0</v>
      </c>
      <c r="AAB25" s="59">
        <f t="shared" si="34"/>
        <v>0</v>
      </c>
      <c r="AAC25" s="1"/>
      <c r="AAD25" s="89">
        <v>2</v>
      </c>
      <c r="AAE25" s="88" t="s">
        <v>53</v>
      </c>
      <c r="AAF25" s="90" t="s">
        <v>33</v>
      </c>
      <c r="AAG25" s="91" t="s">
        <v>32</v>
      </c>
      <c r="AAH25" s="92">
        <v>1</v>
      </c>
      <c r="AAI25" s="87">
        <v>0</v>
      </c>
      <c r="AAJ25" s="59">
        <f t="shared" si="35"/>
        <v>0</v>
      </c>
      <c r="AAK25" s="1"/>
      <c r="AAL25" s="89">
        <v>2</v>
      </c>
      <c r="AAM25" s="88" t="s">
        <v>53</v>
      </c>
      <c r="AAN25" s="90" t="s">
        <v>33</v>
      </c>
      <c r="AAO25" s="91" t="s">
        <v>32</v>
      </c>
      <c r="AAP25" s="92">
        <v>1</v>
      </c>
      <c r="AAQ25" s="87">
        <v>0</v>
      </c>
      <c r="AAR25" s="59">
        <f t="shared" si="35"/>
        <v>0</v>
      </c>
      <c r="AAS25" s="1"/>
      <c r="AAT25" s="89">
        <v>2</v>
      </c>
      <c r="AAU25" s="88" t="s">
        <v>53</v>
      </c>
      <c r="AAV25" s="90" t="s">
        <v>33</v>
      </c>
      <c r="AAW25" s="91" t="s">
        <v>32</v>
      </c>
      <c r="AAX25" s="92">
        <v>1</v>
      </c>
      <c r="AAY25" s="87">
        <v>0</v>
      </c>
      <c r="AAZ25" s="59">
        <f t="shared" si="36"/>
        <v>0</v>
      </c>
      <c r="ABA25" s="1"/>
      <c r="ABB25" s="89">
        <v>2</v>
      </c>
      <c r="ABC25" s="88" t="s">
        <v>53</v>
      </c>
      <c r="ABD25" s="90" t="s">
        <v>33</v>
      </c>
      <c r="ABE25" s="91" t="s">
        <v>32</v>
      </c>
      <c r="ABF25" s="92">
        <v>1</v>
      </c>
      <c r="ABG25" s="87">
        <v>0</v>
      </c>
      <c r="ABH25" s="59">
        <f t="shared" si="36"/>
        <v>0</v>
      </c>
      <c r="ABI25" s="1"/>
      <c r="ABJ25" s="89">
        <v>2</v>
      </c>
      <c r="ABK25" s="88" t="s">
        <v>53</v>
      </c>
      <c r="ABL25" s="90" t="s">
        <v>33</v>
      </c>
      <c r="ABM25" s="91" t="s">
        <v>32</v>
      </c>
      <c r="ABN25" s="92">
        <v>1</v>
      </c>
      <c r="ABO25" s="87">
        <v>0</v>
      </c>
      <c r="ABP25" s="59">
        <f t="shared" si="37"/>
        <v>0</v>
      </c>
      <c r="ABQ25" s="1"/>
      <c r="ABR25" s="89">
        <v>2</v>
      </c>
      <c r="ABS25" s="88" t="s">
        <v>53</v>
      </c>
      <c r="ABT25" s="90" t="s">
        <v>33</v>
      </c>
      <c r="ABU25" s="91" t="s">
        <v>32</v>
      </c>
      <c r="ABV25" s="92">
        <v>1</v>
      </c>
      <c r="ABW25" s="87">
        <v>0</v>
      </c>
      <c r="ABX25" s="59">
        <f t="shared" si="37"/>
        <v>0</v>
      </c>
      <c r="ABY25" s="1"/>
      <c r="ABZ25" s="89">
        <v>2</v>
      </c>
      <c r="ACA25" s="88" t="s">
        <v>53</v>
      </c>
      <c r="ACB25" s="90" t="s">
        <v>33</v>
      </c>
      <c r="ACC25" s="91" t="s">
        <v>32</v>
      </c>
      <c r="ACD25" s="92">
        <v>1</v>
      </c>
      <c r="ACE25" s="87">
        <v>0</v>
      </c>
      <c r="ACF25" s="59">
        <f t="shared" si="38"/>
        <v>0</v>
      </c>
      <c r="ACG25" s="1"/>
      <c r="ACH25" s="89">
        <v>2</v>
      </c>
      <c r="ACI25" s="88" t="s">
        <v>53</v>
      </c>
      <c r="ACJ25" s="90" t="s">
        <v>33</v>
      </c>
      <c r="ACK25" s="91" t="s">
        <v>32</v>
      </c>
      <c r="ACL25" s="92">
        <v>1</v>
      </c>
      <c r="ACM25" s="87">
        <v>0</v>
      </c>
      <c r="ACN25" s="59">
        <f t="shared" si="38"/>
        <v>0</v>
      </c>
      <c r="ACO25" s="1"/>
      <c r="ACP25" s="89">
        <v>2</v>
      </c>
      <c r="ACQ25" s="88" t="s">
        <v>53</v>
      </c>
      <c r="ACR25" s="90" t="s">
        <v>33</v>
      </c>
      <c r="ACS25" s="91" t="s">
        <v>32</v>
      </c>
      <c r="ACT25" s="92">
        <v>1</v>
      </c>
      <c r="ACU25" s="87">
        <v>0</v>
      </c>
      <c r="ACV25" s="59">
        <f t="shared" si="39"/>
        <v>0</v>
      </c>
      <c r="ACW25" s="1"/>
      <c r="ACX25" s="89">
        <v>2</v>
      </c>
      <c r="ACY25" s="88" t="s">
        <v>53</v>
      </c>
      <c r="ACZ25" s="90" t="s">
        <v>33</v>
      </c>
      <c r="ADA25" s="91" t="s">
        <v>32</v>
      </c>
      <c r="ADB25" s="92">
        <v>1</v>
      </c>
      <c r="ADC25" s="87">
        <v>0</v>
      </c>
      <c r="ADD25" s="59">
        <f t="shared" si="39"/>
        <v>0</v>
      </c>
      <c r="ADE25" s="1"/>
      <c r="ADF25" s="89">
        <v>2</v>
      </c>
      <c r="ADG25" s="88" t="s">
        <v>53</v>
      </c>
      <c r="ADH25" s="90" t="s">
        <v>33</v>
      </c>
      <c r="ADI25" s="91" t="s">
        <v>32</v>
      </c>
      <c r="ADJ25" s="92">
        <v>1</v>
      </c>
      <c r="ADK25" s="87">
        <v>0</v>
      </c>
      <c r="ADL25" s="59">
        <f t="shared" si="40"/>
        <v>0</v>
      </c>
      <c r="ADM25" s="1"/>
      <c r="ADN25" s="89">
        <v>2</v>
      </c>
      <c r="ADO25" s="88" t="s">
        <v>53</v>
      </c>
      <c r="ADP25" s="90" t="s">
        <v>33</v>
      </c>
      <c r="ADQ25" s="91" t="s">
        <v>32</v>
      </c>
      <c r="ADR25" s="92">
        <v>1</v>
      </c>
      <c r="ADS25" s="87">
        <v>0</v>
      </c>
      <c r="ADT25" s="59">
        <f t="shared" si="40"/>
        <v>0</v>
      </c>
      <c r="ADU25" s="1"/>
      <c r="ADV25" s="89">
        <v>2</v>
      </c>
      <c r="ADW25" s="88" t="s">
        <v>53</v>
      </c>
      <c r="ADX25" s="90" t="s">
        <v>33</v>
      </c>
      <c r="ADY25" s="91" t="s">
        <v>32</v>
      </c>
      <c r="ADZ25" s="92">
        <v>1</v>
      </c>
      <c r="AEA25" s="87">
        <v>0</v>
      </c>
      <c r="AEB25" s="59">
        <f t="shared" si="41"/>
        <v>0</v>
      </c>
      <c r="AEC25" s="1"/>
      <c r="AED25" s="89">
        <v>2</v>
      </c>
      <c r="AEE25" s="88" t="s">
        <v>53</v>
      </c>
      <c r="AEF25" s="90" t="s">
        <v>33</v>
      </c>
      <c r="AEG25" s="91" t="s">
        <v>32</v>
      </c>
      <c r="AEH25" s="92">
        <v>1</v>
      </c>
      <c r="AEI25" s="87">
        <v>0</v>
      </c>
      <c r="AEJ25" s="59">
        <f t="shared" si="41"/>
        <v>0</v>
      </c>
      <c r="AEK25" s="1"/>
      <c r="AEL25" s="89">
        <v>2</v>
      </c>
      <c r="AEM25" s="88" t="s">
        <v>53</v>
      </c>
      <c r="AEN25" s="90" t="s">
        <v>33</v>
      </c>
      <c r="AEO25" s="91" t="s">
        <v>32</v>
      </c>
      <c r="AEP25" s="92">
        <v>1</v>
      </c>
      <c r="AEQ25" s="87">
        <v>0</v>
      </c>
      <c r="AER25" s="59">
        <f t="shared" si="42"/>
        <v>0</v>
      </c>
      <c r="AES25" s="1"/>
      <c r="AET25" s="89">
        <v>2</v>
      </c>
      <c r="AEU25" s="88" t="s">
        <v>53</v>
      </c>
      <c r="AEV25" s="90" t="s">
        <v>33</v>
      </c>
      <c r="AEW25" s="91" t="s">
        <v>32</v>
      </c>
      <c r="AEX25" s="92">
        <v>1</v>
      </c>
      <c r="AEY25" s="87">
        <v>0</v>
      </c>
      <c r="AEZ25" s="59">
        <f t="shared" si="42"/>
        <v>0</v>
      </c>
      <c r="AFA25" s="1"/>
      <c r="AFB25" s="89">
        <v>2</v>
      </c>
      <c r="AFC25" s="88" t="s">
        <v>53</v>
      </c>
      <c r="AFD25" s="90" t="s">
        <v>33</v>
      </c>
      <c r="AFE25" s="91" t="s">
        <v>32</v>
      </c>
      <c r="AFF25" s="92">
        <v>1</v>
      </c>
      <c r="AFG25" s="87">
        <v>0</v>
      </c>
      <c r="AFH25" s="59">
        <f t="shared" si="43"/>
        <v>0</v>
      </c>
      <c r="AFI25" s="1"/>
      <c r="AFJ25" s="89">
        <v>2</v>
      </c>
      <c r="AFK25" s="88" t="s">
        <v>53</v>
      </c>
      <c r="AFL25" s="90" t="s">
        <v>33</v>
      </c>
      <c r="AFM25" s="91" t="s">
        <v>32</v>
      </c>
      <c r="AFN25" s="92">
        <v>1</v>
      </c>
      <c r="AFO25" s="87">
        <v>0</v>
      </c>
      <c r="AFP25" s="59">
        <f t="shared" si="43"/>
        <v>0</v>
      </c>
      <c r="AFQ25" s="1"/>
      <c r="AFR25" s="89">
        <v>2</v>
      </c>
      <c r="AFS25" s="88" t="s">
        <v>53</v>
      </c>
      <c r="AFT25" s="90" t="s">
        <v>33</v>
      </c>
      <c r="AFU25" s="91" t="s">
        <v>32</v>
      </c>
      <c r="AFV25" s="92">
        <v>1</v>
      </c>
      <c r="AFW25" s="87">
        <v>0</v>
      </c>
      <c r="AFX25" s="59">
        <f t="shared" si="44"/>
        <v>0</v>
      </c>
      <c r="AFY25" s="1"/>
      <c r="AFZ25" s="89">
        <v>2</v>
      </c>
      <c r="AGA25" s="88" t="s">
        <v>53</v>
      </c>
      <c r="AGB25" s="90" t="s">
        <v>33</v>
      </c>
      <c r="AGC25" s="91" t="s">
        <v>32</v>
      </c>
      <c r="AGD25" s="92">
        <v>1</v>
      </c>
      <c r="AGE25" s="87">
        <v>0</v>
      </c>
      <c r="AGF25" s="59">
        <f t="shared" si="44"/>
        <v>0</v>
      </c>
      <c r="AGG25" s="1"/>
      <c r="AGH25" s="89">
        <v>2</v>
      </c>
      <c r="AGI25" s="88" t="s">
        <v>53</v>
      </c>
      <c r="AGJ25" s="90" t="s">
        <v>33</v>
      </c>
      <c r="AGK25" s="91" t="s">
        <v>32</v>
      </c>
      <c r="AGL25" s="92">
        <v>1</v>
      </c>
      <c r="AGM25" s="87">
        <v>0</v>
      </c>
      <c r="AGN25" s="59">
        <f t="shared" si="45"/>
        <v>0</v>
      </c>
      <c r="AGO25" s="1"/>
      <c r="AGP25" s="89">
        <v>2</v>
      </c>
      <c r="AGQ25" s="88" t="s">
        <v>53</v>
      </c>
      <c r="AGR25" s="90" t="s">
        <v>33</v>
      </c>
      <c r="AGS25" s="91" t="s">
        <v>32</v>
      </c>
      <c r="AGT25" s="92">
        <v>1</v>
      </c>
      <c r="AGU25" s="87">
        <v>0</v>
      </c>
      <c r="AGV25" s="59">
        <f t="shared" si="45"/>
        <v>0</v>
      </c>
      <c r="AGW25" s="1"/>
      <c r="AGX25" s="89">
        <v>2</v>
      </c>
      <c r="AGY25" s="88" t="s">
        <v>53</v>
      </c>
      <c r="AGZ25" s="90" t="s">
        <v>33</v>
      </c>
      <c r="AHA25" s="91" t="s">
        <v>32</v>
      </c>
      <c r="AHB25" s="92">
        <v>1</v>
      </c>
      <c r="AHC25" s="87">
        <v>0</v>
      </c>
      <c r="AHD25" s="59">
        <f t="shared" si="46"/>
        <v>0</v>
      </c>
      <c r="AHE25" s="1"/>
      <c r="AHF25" s="89">
        <v>2</v>
      </c>
      <c r="AHG25" s="88" t="s">
        <v>53</v>
      </c>
      <c r="AHH25" s="90" t="s">
        <v>33</v>
      </c>
      <c r="AHI25" s="91" t="s">
        <v>32</v>
      </c>
      <c r="AHJ25" s="92">
        <v>1</v>
      </c>
      <c r="AHK25" s="87">
        <v>0</v>
      </c>
      <c r="AHL25" s="59">
        <f t="shared" si="46"/>
        <v>0</v>
      </c>
      <c r="AHM25" s="1"/>
      <c r="AHN25" s="89">
        <v>2</v>
      </c>
      <c r="AHO25" s="88" t="s">
        <v>53</v>
      </c>
      <c r="AHP25" s="90" t="s">
        <v>33</v>
      </c>
      <c r="AHQ25" s="91" t="s">
        <v>32</v>
      </c>
      <c r="AHR25" s="92">
        <v>1</v>
      </c>
      <c r="AHS25" s="87">
        <v>0</v>
      </c>
      <c r="AHT25" s="59">
        <f t="shared" si="47"/>
        <v>0</v>
      </c>
      <c r="AHU25" s="1"/>
      <c r="AHV25" s="89">
        <v>2</v>
      </c>
      <c r="AHW25" s="88" t="s">
        <v>53</v>
      </c>
      <c r="AHX25" s="90" t="s">
        <v>33</v>
      </c>
      <c r="AHY25" s="91" t="s">
        <v>32</v>
      </c>
      <c r="AHZ25" s="92">
        <v>1</v>
      </c>
      <c r="AIA25" s="87">
        <v>0</v>
      </c>
      <c r="AIB25" s="59">
        <f t="shared" si="47"/>
        <v>0</v>
      </c>
      <c r="AIC25" s="1"/>
      <c r="AID25" s="89">
        <v>2</v>
      </c>
      <c r="AIE25" s="88" t="s">
        <v>53</v>
      </c>
      <c r="AIF25" s="90" t="s">
        <v>33</v>
      </c>
      <c r="AIG25" s="91" t="s">
        <v>32</v>
      </c>
      <c r="AIH25" s="92">
        <v>1</v>
      </c>
      <c r="AII25" s="87">
        <v>0</v>
      </c>
      <c r="AIJ25" s="59">
        <f t="shared" si="48"/>
        <v>0</v>
      </c>
      <c r="AIK25" s="1"/>
      <c r="AIL25" s="89">
        <v>2</v>
      </c>
      <c r="AIM25" s="88" t="s">
        <v>53</v>
      </c>
      <c r="AIN25" s="90" t="s">
        <v>33</v>
      </c>
      <c r="AIO25" s="91" t="s">
        <v>32</v>
      </c>
      <c r="AIP25" s="92">
        <v>1</v>
      </c>
      <c r="AIQ25" s="87">
        <v>0</v>
      </c>
      <c r="AIR25" s="59">
        <f t="shared" si="48"/>
        <v>0</v>
      </c>
      <c r="AIS25" s="1"/>
      <c r="AIT25" s="89">
        <v>2</v>
      </c>
      <c r="AIU25" s="88" t="s">
        <v>53</v>
      </c>
      <c r="AIV25" s="90" t="s">
        <v>33</v>
      </c>
      <c r="AIW25" s="91" t="s">
        <v>32</v>
      </c>
      <c r="AIX25" s="92">
        <v>1</v>
      </c>
      <c r="AIY25" s="87">
        <v>0</v>
      </c>
      <c r="AIZ25" s="59">
        <f t="shared" si="49"/>
        <v>0</v>
      </c>
      <c r="AJA25" s="1"/>
      <c r="AJB25" s="89">
        <v>2</v>
      </c>
      <c r="AJC25" s="88" t="s">
        <v>53</v>
      </c>
      <c r="AJD25" s="90" t="s">
        <v>33</v>
      </c>
      <c r="AJE25" s="91" t="s">
        <v>32</v>
      </c>
      <c r="AJF25" s="92">
        <v>1</v>
      </c>
      <c r="AJG25" s="87">
        <v>0</v>
      </c>
      <c r="AJH25" s="59">
        <f t="shared" si="49"/>
        <v>0</v>
      </c>
      <c r="AJI25" s="1"/>
      <c r="AJJ25" s="89">
        <v>2</v>
      </c>
      <c r="AJK25" s="88" t="s">
        <v>53</v>
      </c>
      <c r="AJL25" s="90" t="s">
        <v>33</v>
      </c>
      <c r="AJM25" s="91" t="s">
        <v>32</v>
      </c>
      <c r="AJN25" s="92">
        <v>1</v>
      </c>
      <c r="AJO25" s="87">
        <v>0</v>
      </c>
      <c r="AJP25" s="59">
        <f t="shared" si="50"/>
        <v>0</v>
      </c>
      <c r="AJQ25" s="1"/>
      <c r="AJR25" s="89">
        <v>2</v>
      </c>
      <c r="AJS25" s="88" t="s">
        <v>53</v>
      </c>
      <c r="AJT25" s="90" t="s">
        <v>33</v>
      </c>
      <c r="AJU25" s="91" t="s">
        <v>32</v>
      </c>
      <c r="AJV25" s="92">
        <v>1</v>
      </c>
      <c r="AJW25" s="87">
        <v>0</v>
      </c>
      <c r="AJX25" s="59">
        <f t="shared" si="50"/>
        <v>0</v>
      </c>
      <c r="AJY25" s="1"/>
      <c r="AJZ25" s="89">
        <v>2</v>
      </c>
      <c r="AKA25" s="88" t="s">
        <v>53</v>
      </c>
      <c r="AKB25" s="90" t="s">
        <v>33</v>
      </c>
      <c r="AKC25" s="91" t="s">
        <v>32</v>
      </c>
      <c r="AKD25" s="92">
        <v>1</v>
      </c>
      <c r="AKE25" s="87">
        <v>0</v>
      </c>
      <c r="AKF25" s="59">
        <f t="shared" si="51"/>
        <v>0</v>
      </c>
      <c r="AKG25" s="1"/>
      <c r="AKH25" s="89">
        <v>2</v>
      </c>
      <c r="AKI25" s="88" t="s">
        <v>53</v>
      </c>
      <c r="AKJ25" s="90" t="s">
        <v>33</v>
      </c>
      <c r="AKK25" s="91" t="s">
        <v>32</v>
      </c>
      <c r="AKL25" s="92">
        <v>1</v>
      </c>
      <c r="AKM25" s="87">
        <v>0</v>
      </c>
      <c r="AKN25" s="59">
        <f t="shared" si="51"/>
        <v>0</v>
      </c>
      <c r="AKO25" s="1"/>
      <c r="AKP25" s="89">
        <v>2</v>
      </c>
      <c r="AKQ25" s="88" t="s">
        <v>53</v>
      </c>
      <c r="AKR25" s="90" t="s">
        <v>33</v>
      </c>
      <c r="AKS25" s="91" t="s">
        <v>32</v>
      </c>
      <c r="AKT25" s="92">
        <v>1</v>
      </c>
      <c r="AKU25" s="87">
        <v>0</v>
      </c>
      <c r="AKV25" s="59">
        <f t="shared" si="52"/>
        <v>0</v>
      </c>
      <c r="AKW25" s="1"/>
      <c r="AKX25" s="89">
        <v>2</v>
      </c>
      <c r="AKY25" s="88" t="s">
        <v>53</v>
      </c>
      <c r="AKZ25" s="90" t="s">
        <v>33</v>
      </c>
      <c r="ALA25" s="91" t="s">
        <v>32</v>
      </c>
      <c r="ALB25" s="92">
        <v>1</v>
      </c>
      <c r="ALC25" s="87">
        <v>0</v>
      </c>
      <c r="ALD25" s="59">
        <f t="shared" si="52"/>
        <v>0</v>
      </c>
      <c r="ALE25" s="1"/>
      <c r="ALF25" s="89">
        <v>2</v>
      </c>
      <c r="ALG25" s="88" t="s">
        <v>53</v>
      </c>
      <c r="ALH25" s="90" t="s">
        <v>33</v>
      </c>
      <c r="ALI25" s="91" t="s">
        <v>32</v>
      </c>
      <c r="ALJ25" s="92">
        <v>1</v>
      </c>
      <c r="ALK25" s="87">
        <v>0</v>
      </c>
      <c r="ALL25" s="59">
        <f t="shared" si="53"/>
        <v>0</v>
      </c>
      <c r="ALM25" s="1"/>
      <c r="ALN25" s="89">
        <v>2</v>
      </c>
      <c r="ALO25" s="88" t="s">
        <v>53</v>
      </c>
      <c r="ALP25" s="90" t="s">
        <v>33</v>
      </c>
      <c r="ALQ25" s="91" t="s">
        <v>32</v>
      </c>
      <c r="ALR25" s="92">
        <v>1</v>
      </c>
      <c r="ALS25" s="87">
        <v>0</v>
      </c>
      <c r="ALT25" s="59">
        <f t="shared" si="53"/>
        <v>0</v>
      </c>
      <c r="ALU25" s="1"/>
      <c r="ALV25" s="89">
        <v>2</v>
      </c>
      <c r="ALW25" s="88" t="s">
        <v>53</v>
      </c>
      <c r="ALX25" s="90" t="s">
        <v>33</v>
      </c>
      <c r="ALY25" s="91" t="s">
        <v>32</v>
      </c>
      <c r="ALZ25" s="92">
        <v>1</v>
      </c>
      <c r="AMA25" s="87">
        <v>0</v>
      </c>
      <c r="AMB25" s="59">
        <f t="shared" si="54"/>
        <v>0</v>
      </c>
      <c r="AMC25" s="1"/>
      <c r="AMD25" s="89">
        <v>2</v>
      </c>
      <c r="AME25" s="88" t="s">
        <v>53</v>
      </c>
      <c r="AMF25" s="90" t="s">
        <v>33</v>
      </c>
      <c r="AMG25" s="91" t="s">
        <v>32</v>
      </c>
      <c r="AMH25" s="92">
        <v>1</v>
      </c>
      <c r="AMI25" s="87">
        <v>0</v>
      </c>
      <c r="AMJ25" s="59">
        <f t="shared" si="54"/>
        <v>0</v>
      </c>
      <c r="AMK25" s="1"/>
      <c r="AML25" s="89">
        <v>2</v>
      </c>
      <c r="AMM25" s="88" t="s">
        <v>53</v>
      </c>
      <c r="AMN25" s="90" t="s">
        <v>33</v>
      </c>
      <c r="AMO25" s="91" t="s">
        <v>32</v>
      </c>
      <c r="AMP25" s="92">
        <v>1</v>
      </c>
      <c r="AMQ25" s="87">
        <v>0</v>
      </c>
      <c r="AMR25" s="59">
        <f t="shared" si="55"/>
        <v>0</v>
      </c>
      <c r="AMS25" s="1"/>
      <c r="AMT25" s="89">
        <v>2</v>
      </c>
      <c r="AMU25" s="88" t="s">
        <v>53</v>
      </c>
      <c r="AMV25" s="90" t="s">
        <v>33</v>
      </c>
      <c r="AMW25" s="91" t="s">
        <v>32</v>
      </c>
      <c r="AMX25" s="92">
        <v>1</v>
      </c>
      <c r="AMY25" s="87">
        <v>0</v>
      </c>
      <c r="AMZ25" s="59">
        <f t="shared" si="55"/>
        <v>0</v>
      </c>
      <c r="ANA25" s="1"/>
      <c r="ANB25" s="89">
        <v>2</v>
      </c>
      <c r="ANC25" s="88" t="s">
        <v>53</v>
      </c>
      <c r="AND25" s="90" t="s">
        <v>33</v>
      </c>
      <c r="ANE25" s="91" t="s">
        <v>32</v>
      </c>
      <c r="ANF25" s="92">
        <v>1</v>
      </c>
      <c r="ANG25" s="87">
        <v>0</v>
      </c>
      <c r="ANH25" s="59">
        <f t="shared" si="56"/>
        <v>0</v>
      </c>
      <c r="ANI25" s="1"/>
      <c r="ANJ25" s="89">
        <v>2</v>
      </c>
      <c r="ANK25" s="88" t="s">
        <v>53</v>
      </c>
      <c r="ANL25" s="90" t="s">
        <v>33</v>
      </c>
      <c r="ANM25" s="91" t="s">
        <v>32</v>
      </c>
      <c r="ANN25" s="92">
        <v>1</v>
      </c>
      <c r="ANO25" s="87">
        <v>0</v>
      </c>
      <c r="ANP25" s="59">
        <f t="shared" si="56"/>
        <v>0</v>
      </c>
      <c r="ANQ25" s="1"/>
      <c r="ANR25" s="89">
        <v>2</v>
      </c>
      <c r="ANS25" s="88" t="s">
        <v>53</v>
      </c>
      <c r="ANT25" s="90" t="s">
        <v>33</v>
      </c>
      <c r="ANU25" s="91" t="s">
        <v>32</v>
      </c>
      <c r="ANV25" s="92">
        <v>1</v>
      </c>
      <c r="ANW25" s="87">
        <v>0</v>
      </c>
      <c r="ANX25" s="59">
        <f t="shared" si="57"/>
        <v>0</v>
      </c>
      <c r="ANY25" s="1"/>
      <c r="ANZ25" s="89">
        <v>2</v>
      </c>
      <c r="AOA25" s="88" t="s">
        <v>53</v>
      </c>
      <c r="AOB25" s="90" t="s">
        <v>33</v>
      </c>
      <c r="AOC25" s="91" t="s">
        <v>32</v>
      </c>
      <c r="AOD25" s="92">
        <v>1</v>
      </c>
      <c r="AOE25" s="87">
        <v>0</v>
      </c>
      <c r="AOF25" s="59">
        <f t="shared" si="57"/>
        <v>0</v>
      </c>
      <c r="AOG25" s="1"/>
      <c r="AOH25" s="89">
        <v>2</v>
      </c>
      <c r="AOI25" s="88" t="s">
        <v>53</v>
      </c>
      <c r="AOJ25" s="90" t="s">
        <v>33</v>
      </c>
      <c r="AOK25" s="91" t="s">
        <v>32</v>
      </c>
      <c r="AOL25" s="92">
        <v>1</v>
      </c>
      <c r="AOM25" s="87">
        <v>0</v>
      </c>
      <c r="AON25" s="59">
        <f t="shared" si="58"/>
        <v>0</v>
      </c>
      <c r="AOO25" s="1"/>
      <c r="AOP25" s="89">
        <v>2</v>
      </c>
      <c r="AOQ25" s="88" t="s">
        <v>53</v>
      </c>
      <c r="AOR25" s="90" t="s">
        <v>33</v>
      </c>
      <c r="AOS25" s="91" t="s">
        <v>32</v>
      </c>
      <c r="AOT25" s="92">
        <v>1</v>
      </c>
      <c r="AOU25" s="87">
        <v>0</v>
      </c>
      <c r="AOV25" s="59">
        <f t="shared" si="58"/>
        <v>0</v>
      </c>
      <c r="AOW25" s="1"/>
      <c r="AOX25" s="89">
        <v>2</v>
      </c>
      <c r="AOY25" s="88" t="s">
        <v>53</v>
      </c>
      <c r="AOZ25" s="90" t="s">
        <v>33</v>
      </c>
      <c r="APA25" s="91" t="s">
        <v>32</v>
      </c>
      <c r="APB25" s="92">
        <v>1</v>
      </c>
      <c r="APC25" s="87">
        <v>0</v>
      </c>
      <c r="APD25" s="59">
        <f t="shared" si="59"/>
        <v>0</v>
      </c>
      <c r="APE25" s="1"/>
      <c r="APF25" s="89">
        <v>2</v>
      </c>
      <c r="APG25" s="88" t="s">
        <v>53</v>
      </c>
      <c r="APH25" s="90" t="s">
        <v>33</v>
      </c>
      <c r="API25" s="91" t="s">
        <v>32</v>
      </c>
      <c r="APJ25" s="92">
        <v>1</v>
      </c>
      <c r="APK25" s="87">
        <v>0</v>
      </c>
      <c r="APL25" s="59">
        <f t="shared" si="59"/>
        <v>0</v>
      </c>
      <c r="APM25" s="1"/>
      <c r="APN25" s="89">
        <v>2</v>
      </c>
      <c r="APO25" s="88" t="s">
        <v>53</v>
      </c>
      <c r="APP25" s="90" t="s">
        <v>33</v>
      </c>
      <c r="APQ25" s="91" t="s">
        <v>32</v>
      </c>
      <c r="APR25" s="92">
        <v>1</v>
      </c>
      <c r="APS25" s="87">
        <v>0</v>
      </c>
      <c r="APT25" s="59">
        <f t="shared" si="60"/>
        <v>0</v>
      </c>
      <c r="APU25" s="1"/>
      <c r="APV25" s="89">
        <v>2</v>
      </c>
      <c r="APW25" s="88" t="s">
        <v>53</v>
      </c>
      <c r="APX25" s="90" t="s">
        <v>33</v>
      </c>
      <c r="APY25" s="91" t="s">
        <v>32</v>
      </c>
      <c r="APZ25" s="92">
        <v>1</v>
      </c>
      <c r="AQA25" s="87">
        <v>0</v>
      </c>
      <c r="AQB25" s="59">
        <f t="shared" si="60"/>
        <v>0</v>
      </c>
      <c r="AQC25" s="1"/>
      <c r="AQD25" s="89">
        <v>2</v>
      </c>
      <c r="AQE25" s="88" t="s">
        <v>53</v>
      </c>
      <c r="AQF25" s="90" t="s">
        <v>33</v>
      </c>
      <c r="AQG25" s="91" t="s">
        <v>32</v>
      </c>
      <c r="AQH25" s="92">
        <v>1</v>
      </c>
      <c r="AQI25" s="87">
        <v>0</v>
      </c>
      <c r="AQJ25" s="59">
        <f t="shared" si="61"/>
        <v>0</v>
      </c>
      <c r="AQK25" s="1"/>
      <c r="AQL25" s="89">
        <v>2</v>
      </c>
      <c r="AQM25" s="88" t="s">
        <v>53</v>
      </c>
      <c r="AQN25" s="90" t="s">
        <v>33</v>
      </c>
      <c r="AQO25" s="91" t="s">
        <v>32</v>
      </c>
      <c r="AQP25" s="92">
        <v>1</v>
      </c>
      <c r="AQQ25" s="87">
        <v>0</v>
      </c>
      <c r="AQR25" s="59">
        <f t="shared" si="61"/>
        <v>0</v>
      </c>
      <c r="AQS25" s="1"/>
      <c r="AQT25" s="89">
        <v>2</v>
      </c>
      <c r="AQU25" s="88" t="s">
        <v>53</v>
      </c>
      <c r="AQV25" s="90" t="s">
        <v>33</v>
      </c>
      <c r="AQW25" s="91" t="s">
        <v>32</v>
      </c>
      <c r="AQX25" s="92">
        <v>1</v>
      </c>
      <c r="AQY25" s="87">
        <v>0</v>
      </c>
      <c r="AQZ25" s="59">
        <f t="shared" si="62"/>
        <v>0</v>
      </c>
      <c r="ARA25" s="1"/>
      <c r="ARB25" s="89">
        <v>2</v>
      </c>
      <c r="ARC25" s="88" t="s">
        <v>53</v>
      </c>
      <c r="ARD25" s="90" t="s">
        <v>33</v>
      </c>
      <c r="ARE25" s="91" t="s">
        <v>32</v>
      </c>
      <c r="ARF25" s="92">
        <v>1</v>
      </c>
      <c r="ARG25" s="87">
        <v>0</v>
      </c>
      <c r="ARH25" s="59">
        <f t="shared" si="62"/>
        <v>0</v>
      </c>
      <c r="ARI25" s="1"/>
      <c r="ARJ25" s="89">
        <v>2</v>
      </c>
      <c r="ARK25" s="88" t="s">
        <v>53</v>
      </c>
      <c r="ARL25" s="90" t="s">
        <v>33</v>
      </c>
      <c r="ARM25" s="91" t="s">
        <v>32</v>
      </c>
      <c r="ARN25" s="92">
        <v>1</v>
      </c>
      <c r="ARO25" s="87">
        <v>0</v>
      </c>
      <c r="ARP25" s="59">
        <f t="shared" si="63"/>
        <v>0</v>
      </c>
      <c r="ARQ25" s="1"/>
      <c r="ARR25" s="89">
        <v>2</v>
      </c>
      <c r="ARS25" s="88" t="s">
        <v>53</v>
      </c>
      <c r="ART25" s="90" t="s">
        <v>33</v>
      </c>
      <c r="ARU25" s="91" t="s">
        <v>32</v>
      </c>
      <c r="ARV25" s="92">
        <v>1</v>
      </c>
      <c r="ARW25" s="87">
        <v>0</v>
      </c>
      <c r="ARX25" s="59">
        <f t="shared" si="63"/>
        <v>0</v>
      </c>
      <c r="ARY25" s="1"/>
      <c r="ARZ25" s="89">
        <v>2</v>
      </c>
      <c r="ASA25" s="88" t="s">
        <v>53</v>
      </c>
      <c r="ASB25" s="90" t="s">
        <v>33</v>
      </c>
      <c r="ASC25" s="91" t="s">
        <v>32</v>
      </c>
      <c r="ASD25" s="92">
        <v>1</v>
      </c>
      <c r="ASE25" s="87">
        <v>0</v>
      </c>
      <c r="ASF25" s="59">
        <f t="shared" si="64"/>
        <v>0</v>
      </c>
      <c r="ASG25" s="1"/>
      <c r="ASH25" s="89">
        <v>2</v>
      </c>
      <c r="ASI25" s="88" t="s">
        <v>53</v>
      </c>
      <c r="ASJ25" s="90" t="s">
        <v>33</v>
      </c>
      <c r="ASK25" s="91" t="s">
        <v>32</v>
      </c>
      <c r="ASL25" s="92">
        <v>1</v>
      </c>
      <c r="ASM25" s="87">
        <v>0</v>
      </c>
      <c r="ASN25" s="59">
        <f t="shared" si="64"/>
        <v>0</v>
      </c>
      <c r="ASO25" s="1"/>
      <c r="ASP25" s="89">
        <v>2</v>
      </c>
      <c r="ASQ25" s="88" t="s">
        <v>53</v>
      </c>
      <c r="ASR25" s="90" t="s">
        <v>33</v>
      </c>
      <c r="ASS25" s="91" t="s">
        <v>32</v>
      </c>
      <c r="AST25" s="92">
        <v>1</v>
      </c>
      <c r="ASU25" s="87">
        <v>0</v>
      </c>
      <c r="ASV25" s="59">
        <f t="shared" si="65"/>
        <v>0</v>
      </c>
      <c r="ASW25" s="1"/>
      <c r="ASX25" s="89">
        <v>2</v>
      </c>
      <c r="ASY25" s="88" t="s">
        <v>53</v>
      </c>
      <c r="ASZ25" s="90" t="s">
        <v>33</v>
      </c>
      <c r="ATA25" s="91" t="s">
        <v>32</v>
      </c>
      <c r="ATB25" s="92">
        <v>1</v>
      </c>
      <c r="ATC25" s="87">
        <v>0</v>
      </c>
      <c r="ATD25" s="59">
        <f t="shared" si="65"/>
        <v>0</v>
      </c>
      <c r="ATE25" s="1"/>
      <c r="ATF25" s="89">
        <v>2</v>
      </c>
      <c r="ATG25" s="88" t="s">
        <v>53</v>
      </c>
      <c r="ATH25" s="90" t="s">
        <v>33</v>
      </c>
      <c r="ATI25" s="91" t="s">
        <v>32</v>
      </c>
      <c r="ATJ25" s="92">
        <v>1</v>
      </c>
      <c r="ATK25" s="87">
        <v>0</v>
      </c>
      <c r="ATL25" s="59">
        <f t="shared" si="66"/>
        <v>0</v>
      </c>
      <c r="ATM25" s="1"/>
      <c r="ATN25" s="89">
        <v>2</v>
      </c>
      <c r="ATO25" s="88" t="s">
        <v>53</v>
      </c>
      <c r="ATP25" s="90" t="s">
        <v>33</v>
      </c>
      <c r="ATQ25" s="91" t="s">
        <v>32</v>
      </c>
      <c r="ATR25" s="92">
        <v>1</v>
      </c>
      <c r="ATS25" s="87">
        <v>0</v>
      </c>
      <c r="ATT25" s="59">
        <f t="shared" si="66"/>
        <v>0</v>
      </c>
      <c r="ATU25" s="1"/>
      <c r="ATV25" s="89">
        <v>2</v>
      </c>
      <c r="ATW25" s="88" t="s">
        <v>53</v>
      </c>
      <c r="ATX25" s="90" t="s">
        <v>33</v>
      </c>
      <c r="ATY25" s="91" t="s">
        <v>32</v>
      </c>
      <c r="ATZ25" s="92">
        <v>1</v>
      </c>
      <c r="AUA25" s="87">
        <v>0</v>
      </c>
      <c r="AUB25" s="59">
        <f t="shared" si="67"/>
        <v>0</v>
      </c>
      <c r="AUC25" s="1"/>
      <c r="AUD25" s="89">
        <v>2</v>
      </c>
      <c r="AUE25" s="88" t="s">
        <v>53</v>
      </c>
      <c r="AUF25" s="90" t="s">
        <v>33</v>
      </c>
      <c r="AUG25" s="91" t="s">
        <v>32</v>
      </c>
      <c r="AUH25" s="92">
        <v>1</v>
      </c>
      <c r="AUI25" s="87">
        <v>0</v>
      </c>
      <c r="AUJ25" s="59">
        <f t="shared" si="67"/>
        <v>0</v>
      </c>
      <c r="AUK25" s="1"/>
      <c r="AUL25" s="89">
        <v>2</v>
      </c>
      <c r="AUM25" s="88" t="s">
        <v>53</v>
      </c>
      <c r="AUN25" s="90" t="s">
        <v>33</v>
      </c>
      <c r="AUO25" s="91" t="s">
        <v>32</v>
      </c>
      <c r="AUP25" s="92">
        <v>1</v>
      </c>
      <c r="AUQ25" s="87">
        <v>0</v>
      </c>
      <c r="AUR25" s="59">
        <f t="shared" si="68"/>
        <v>0</v>
      </c>
      <c r="AUS25" s="1"/>
      <c r="AUT25" s="89">
        <v>2</v>
      </c>
      <c r="AUU25" s="88" t="s">
        <v>53</v>
      </c>
      <c r="AUV25" s="90" t="s">
        <v>33</v>
      </c>
      <c r="AUW25" s="91" t="s">
        <v>32</v>
      </c>
      <c r="AUX25" s="92">
        <v>1</v>
      </c>
      <c r="AUY25" s="87">
        <v>0</v>
      </c>
      <c r="AUZ25" s="59">
        <f t="shared" si="68"/>
        <v>0</v>
      </c>
      <c r="AVA25" s="1"/>
      <c r="AVB25" s="89">
        <v>2</v>
      </c>
      <c r="AVC25" s="88" t="s">
        <v>53</v>
      </c>
      <c r="AVD25" s="90" t="s">
        <v>33</v>
      </c>
      <c r="AVE25" s="91" t="s">
        <v>32</v>
      </c>
      <c r="AVF25" s="92">
        <v>1</v>
      </c>
      <c r="AVG25" s="87">
        <v>0</v>
      </c>
      <c r="AVH25" s="59">
        <f t="shared" si="69"/>
        <v>0</v>
      </c>
      <c r="AVI25" s="1"/>
      <c r="AVJ25" s="89">
        <v>2</v>
      </c>
      <c r="AVK25" s="88" t="s">
        <v>53</v>
      </c>
      <c r="AVL25" s="90" t="s">
        <v>33</v>
      </c>
      <c r="AVM25" s="91" t="s">
        <v>32</v>
      </c>
      <c r="AVN25" s="92">
        <v>1</v>
      </c>
      <c r="AVO25" s="87">
        <v>0</v>
      </c>
      <c r="AVP25" s="59">
        <f t="shared" si="69"/>
        <v>0</v>
      </c>
      <c r="AVQ25" s="1"/>
      <c r="AVR25" s="89">
        <v>2</v>
      </c>
      <c r="AVS25" s="88" t="s">
        <v>53</v>
      </c>
      <c r="AVT25" s="90" t="s">
        <v>33</v>
      </c>
      <c r="AVU25" s="91" t="s">
        <v>32</v>
      </c>
      <c r="AVV25" s="92">
        <v>1</v>
      </c>
      <c r="AVW25" s="87">
        <v>0</v>
      </c>
      <c r="AVX25" s="59">
        <f t="shared" si="70"/>
        <v>0</v>
      </c>
      <c r="AVY25" s="1"/>
      <c r="AVZ25" s="89">
        <v>2</v>
      </c>
      <c r="AWA25" s="88" t="s">
        <v>53</v>
      </c>
      <c r="AWB25" s="90" t="s">
        <v>33</v>
      </c>
      <c r="AWC25" s="91" t="s">
        <v>32</v>
      </c>
      <c r="AWD25" s="92">
        <v>1</v>
      </c>
      <c r="AWE25" s="87">
        <v>0</v>
      </c>
      <c r="AWF25" s="59">
        <f t="shared" si="70"/>
        <v>0</v>
      </c>
      <c r="AWG25" s="1"/>
      <c r="AWH25" s="89">
        <v>2</v>
      </c>
      <c r="AWI25" s="88" t="s">
        <v>53</v>
      </c>
      <c r="AWJ25" s="90" t="s">
        <v>33</v>
      </c>
      <c r="AWK25" s="91" t="s">
        <v>32</v>
      </c>
      <c r="AWL25" s="92">
        <v>1</v>
      </c>
      <c r="AWM25" s="87">
        <v>0</v>
      </c>
      <c r="AWN25" s="59">
        <f t="shared" si="71"/>
        <v>0</v>
      </c>
      <c r="AWO25" s="1"/>
      <c r="AWP25" s="89">
        <v>2</v>
      </c>
      <c r="AWQ25" s="88" t="s">
        <v>53</v>
      </c>
      <c r="AWR25" s="90" t="s">
        <v>33</v>
      </c>
      <c r="AWS25" s="91" t="s">
        <v>32</v>
      </c>
      <c r="AWT25" s="92">
        <v>1</v>
      </c>
      <c r="AWU25" s="87">
        <v>0</v>
      </c>
      <c r="AWV25" s="59">
        <f t="shared" si="71"/>
        <v>0</v>
      </c>
      <c r="AWW25" s="1"/>
      <c r="AWX25" s="89">
        <v>2</v>
      </c>
      <c r="AWY25" s="88" t="s">
        <v>53</v>
      </c>
      <c r="AWZ25" s="90" t="s">
        <v>33</v>
      </c>
      <c r="AXA25" s="91" t="s">
        <v>32</v>
      </c>
      <c r="AXB25" s="92">
        <v>1</v>
      </c>
      <c r="AXC25" s="87">
        <v>0</v>
      </c>
      <c r="AXD25" s="59">
        <f t="shared" si="72"/>
        <v>0</v>
      </c>
      <c r="AXE25" s="1"/>
      <c r="AXF25" s="89">
        <v>2</v>
      </c>
      <c r="AXG25" s="88" t="s">
        <v>53</v>
      </c>
      <c r="AXH25" s="90" t="s">
        <v>33</v>
      </c>
      <c r="AXI25" s="91" t="s">
        <v>32</v>
      </c>
      <c r="AXJ25" s="92">
        <v>1</v>
      </c>
      <c r="AXK25" s="87">
        <v>0</v>
      </c>
      <c r="AXL25" s="59">
        <f t="shared" si="72"/>
        <v>0</v>
      </c>
      <c r="AXM25" s="1"/>
      <c r="AXN25" s="89">
        <v>2</v>
      </c>
      <c r="AXO25" s="88" t="s">
        <v>53</v>
      </c>
      <c r="AXP25" s="90" t="s">
        <v>33</v>
      </c>
      <c r="AXQ25" s="91" t="s">
        <v>32</v>
      </c>
      <c r="AXR25" s="92">
        <v>1</v>
      </c>
      <c r="AXS25" s="87">
        <v>0</v>
      </c>
      <c r="AXT25" s="59">
        <f t="shared" si="73"/>
        <v>0</v>
      </c>
      <c r="AXU25" s="1"/>
      <c r="AXV25" s="89">
        <v>2</v>
      </c>
      <c r="AXW25" s="88" t="s">
        <v>53</v>
      </c>
      <c r="AXX25" s="90" t="s">
        <v>33</v>
      </c>
      <c r="AXY25" s="91" t="s">
        <v>32</v>
      </c>
      <c r="AXZ25" s="92">
        <v>1</v>
      </c>
      <c r="AYA25" s="87">
        <v>0</v>
      </c>
      <c r="AYB25" s="59">
        <f t="shared" si="73"/>
        <v>0</v>
      </c>
      <c r="AYC25" s="1"/>
      <c r="AYD25" s="89">
        <v>2</v>
      </c>
      <c r="AYE25" s="88" t="s">
        <v>53</v>
      </c>
      <c r="AYF25" s="90" t="s">
        <v>33</v>
      </c>
      <c r="AYG25" s="91" t="s">
        <v>32</v>
      </c>
      <c r="AYH25" s="92">
        <v>1</v>
      </c>
      <c r="AYI25" s="87">
        <v>0</v>
      </c>
      <c r="AYJ25" s="59">
        <f t="shared" si="74"/>
        <v>0</v>
      </c>
      <c r="AYK25" s="1"/>
      <c r="AYL25" s="89">
        <v>2</v>
      </c>
      <c r="AYM25" s="88" t="s">
        <v>53</v>
      </c>
      <c r="AYN25" s="90" t="s">
        <v>33</v>
      </c>
      <c r="AYO25" s="91" t="s">
        <v>32</v>
      </c>
      <c r="AYP25" s="92">
        <v>1</v>
      </c>
      <c r="AYQ25" s="87">
        <v>0</v>
      </c>
      <c r="AYR25" s="59">
        <f t="shared" si="74"/>
        <v>0</v>
      </c>
      <c r="AYS25" s="1"/>
      <c r="AYT25" s="89">
        <v>2</v>
      </c>
      <c r="AYU25" s="88" t="s">
        <v>53</v>
      </c>
      <c r="AYV25" s="90" t="s">
        <v>33</v>
      </c>
      <c r="AYW25" s="91" t="s">
        <v>32</v>
      </c>
      <c r="AYX25" s="92">
        <v>1</v>
      </c>
      <c r="AYY25" s="87">
        <v>0</v>
      </c>
      <c r="AYZ25" s="59">
        <f t="shared" si="75"/>
        <v>0</v>
      </c>
      <c r="AZA25" s="1"/>
      <c r="AZB25" s="89">
        <v>2</v>
      </c>
      <c r="AZC25" s="88" t="s">
        <v>53</v>
      </c>
      <c r="AZD25" s="90" t="s">
        <v>33</v>
      </c>
      <c r="AZE25" s="91" t="s">
        <v>32</v>
      </c>
      <c r="AZF25" s="92">
        <v>1</v>
      </c>
      <c r="AZG25" s="87">
        <v>0</v>
      </c>
      <c r="AZH25" s="59">
        <f t="shared" si="75"/>
        <v>0</v>
      </c>
      <c r="AZI25" s="1"/>
      <c r="AZJ25" s="89">
        <v>2</v>
      </c>
      <c r="AZK25" s="88" t="s">
        <v>53</v>
      </c>
      <c r="AZL25" s="90" t="s">
        <v>33</v>
      </c>
      <c r="AZM25" s="91" t="s">
        <v>32</v>
      </c>
      <c r="AZN25" s="92">
        <v>1</v>
      </c>
      <c r="AZO25" s="87">
        <v>0</v>
      </c>
      <c r="AZP25" s="59">
        <f t="shared" si="76"/>
        <v>0</v>
      </c>
      <c r="AZQ25" s="1"/>
      <c r="AZR25" s="89">
        <v>2</v>
      </c>
      <c r="AZS25" s="88" t="s">
        <v>53</v>
      </c>
      <c r="AZT25" s="90" t="s">
        <v>33</v>
      </c>
      <c r="AZU25" s="91" t="s">
        <v>32</v>
      </c>
      <c r="AZV25" s="92">
        <v>1</v>
      </c>
      <c r="AZW25" s="87">
        <v>0</v>
      </c>
      <c r="AZX25" s="59">
        <f t="shared" si="76"/>
        <v>0</v>
      </c>
      <c r="AZY25" s="1"/>
      <c r="AZZ25" s="89">
        <v>2</v>
      </c>
      <c r="BAA25" s="88" t="s">
        <v>53</v>
      </c>
      <c r="BAB25" s="90" t="s">
        <v>33</v>
      </c>
      <c r="BAC25" s="91" t="s">
        <v>32</v>
      </c>
      <c r="BAD25" s="92">
        <v>1</v>
      </c>
      <c r="BAE25" s="87">
        <v>0</v>
      </c>
      <c r="BAF25" s="59">
        <f t="shared" si="77"/>
        <v>0</v>
      </c>
      <c r="BAG25" s="1"/>
      <c r="BAH25" s="89">
        <v>2</v>
      </c>
      <c r="BAI25" s="88" t="s">
        <v>53</v>
      </c>
      <c r="BAJ25" s="90" t="s">
        <v>33</v>
      </c>
      <c r="BAK25" s="91" t="s">
        <v>32</v>
      </c>
      <c r="BAL25" s="92">
        <v>1</v>
      </c>
      <c r="BAM25" s="87">
        <v>0</v>
      </c>
      <c r="BAN25" s="59">
        <f t="shared" si="77"/>
        <v>0</v>
      </c>
      <c r="BAO25" s="1"/>
      <c r="BAP25" s="89">
        <v>2</v>
      </c>
      <c r="BAQ25" s="88" t="s">
        <v>53</v>
      </c>
      <c r="BAR25" s="90" t="s">
        <v>33</v>
      </c>
      <c r="BAS25" s="91" t="s">
        <v>32</v>
      </c>
      <c r="BAT25" s="92">
        <v>1</v>
      </c>
      <c r="BAU25" s="87">
        <v>0</v>
      </c>
      <c r="BAV25" s="59">
        <f t="shared" si="78"/>
        <v>0</v>
      </c>
      <c r="BAW25" s="1"/>
      <c r="BAX25" s="89">
        <v>2</v>
      </c>
      <c r="BAY25" s="88" t="s">
        <v>53</v>
      </c>
      <c r="BAZ25" s="90" t="s">
        <v>33</v>
      </c>
      <c r="BBA25" s="91" t="s">
        <v>32</v>
      </c>
      <c r="BBB25" s="92">
        <v>1</v>
      </c>
      <c r="BBC25" s="87">
        <v>0</v>
      </c>
      <c r="BBD25" s="59">
        <f t="shared" si="78"/>
        <v>0</v>
      </c>
      <c r="BBE25" s="1"/>
      <c r="BBF25" s="89">
        <v>2</v>
      </c>
      <c r="BBG25" s="88" t="s">
        <v>53</v>
      </c>
      <c r="BBH25" s="90" t="s">
        <v>33</v>
      </c>
      <c r="BBI25" s="91" t="s">
        <v>32</v>
      </c>
      <c r="BBJ25" s="92">
        <v>1</v>
      </c>
      <c r="BBK25" s="87">
        <v>0</v>
      </c>
      <c r="BBL25" s="59">
        <f t="shared" si="79"/>
        <v>0</v>
      </c>
      <c r="BBM25" s="1"/>
      <c r="BBN25" s="89">
        <v>2</v>
      </c>
      <c r="BBO25" s="88" t="s">
        <v>53</v>
      </c>
      <c r="BBP25" s="90" t="s">
        <v>33</v>
      </c>
      <c r="BBQ25" s="91" t="s">
        <v>32</v>
      </c>
      <c r="BBR25" s="92">
        <v>1</v>
      </c>
      <c r="BBS25" s="87">
        <v>0</v>
      </c>
      <c r="BBT25" s="59">
        <f t="shared" si="79"/>
        <v>0</v>
      </c>
      <c r="BBU25" s="1"/>
      <c r="BBV25" s="89">
        <v>2</v>
      </c>
      <c r="BBW25" s="88" t="s">
        <v>53</v>
      </c>
      <c r="BBX25" s="90" t="s">
        <v>33</v>
      </c>
      <c r="BBY25" s="91" t="s">
        <v>32</v>
      </c>
      <c r="BBZ25" s="92">
        <v>1</v>
      </c>
      <c r="BCA25" s="87">
        <v>0</v>
      </c>
      <c r="BCB25" s="59">
        <f t="shared" si="80"/>
        <v>0</v>
      </c>
      <c r="BCC25" s="1"/>
      <c r="BCD25" s="89">
        <v>2</v>
      </c>
      <c r="BCE25" s="88" t="s">
        <v>53</v>
      </c>
      <c r="BCF25" s="90" t="s">
        <v>33</v>
      </c>
      <c r="BCG25" s="91" t="s">
        <v>32</v>
      </c>
      <c r="BCH25" s="92">
        <v>1</v>
      </c>
      <c r="BCI25" s="87">
        <v>0</v>
      </c>
      <c r="BCJ25" s="59">
        <f t="shared" si="80"/>
        <v>0</v>
      </c>
      <c r="BCK25" s="1"/>
      <c r="BCL25" s="89">
        <v>2</v>
      </c>
      <c r="BCM25" s="88" t="s">
        <v>53</v>
      </c>
      <c r="BCN25" s="90" t="s">
        <v>33</v>
      </c>
      <c r="BCO25" s="91" t="s">
        <v>32</v>
      </c>
      <c r="BCP25" s="92">
        <v>1</v>
      </c>
      <c r="BCQ25" s="87">
        <v>0</v>
      </c>
      <c r="BCR25" s="59">
        <f t="shared" si="81"/>
        <v>0</v>
      </c>
      <c r="BCS25" s="1"/>
      <c r="BCT25" s="89">
        <v>2</v>
      </c>
      <c r="BCU25" s="88" t="s">
        <v>53</v>
      </c>
      <c r="BCV25" s="90" t="s">
        <v>33</v>
      </c>
      <c r="BCW25" s="91" t="s">
        <v>32</v>
      </c>
      <c r="BCX25" s="92">
        <v>1</v>
      </c>
      <c r="BCY25" s="87">
        <v>0</v>
      </c>
      <c r="BCZ25" s="59">
        <f t="shared" si="81"/>
        <v>0</v>
      </c>
      <c r="BDA25" s="1"/>
      <c r="BDB25" s="89">
        <v>2</v>
      </c>
      <c r="BDC25" s="88" t="s">
        <v>53</v>
      </c>
      <c r="BDD25" s="90" t="s">
        <v>33</v>
      </c>
      <c r="BDE25" s="91" t="s">
        <v>32</v>
      </c>
      <c r="BDF25" s="92">
        <v>1</v>
      </c>
      <c r="BDG25" s="87">
        <v>0</v>
      </c>
      <c r="BDH25" s="59">
        <f t="shared" si="82"/>
        <v>0</v>
      </c>
      <c r="BDI25" s="1"/>
      <c r="BDJ25" s="89">
        <v>2</v>
      </c>
      <c r="BDK25" s="88" t="s">
        <v>53</v>
      </c>
      <c r="BDL25" s="90" t="s">
        <v>33</v>
      </c>
      <c r="BDM25" s="91" t="s">
        <v>32</v>
      </c>
      <c r="BDN25" s="92">
        <v>1</v>
      </c>
      <c r="BDO25" s="87">
        <v>0</v>
      </c>
      <c r="BDP25" s="59">
        <f t="shared" si="82"/>
        <v>0</v>
      </c>
      <c r="BDQ25" s="1"/>
      <c r="BDR25" s="89">
        <v>2</v>
      </c>
      <c r="BDS25" s="88" t="s">
        <v>53</v>
      </c>
      <c r="BDT25" s="90" t="s">
        <v>33</v>
      </c>
      <c r="BDU25" s="91" t="s">
        <v>32</v>
      </c>
      <c r="BDV25" s="92">
        <v>1</v>
      </c>
      <c r="BDW25" s="87">
        <v>0</v>
      </c>
      <c r="BDX25" s="59">
        <f t="shared" si="83"/>
        <v>0</v>
      </c>
      <c r="BDY25" s="1"/>
      <c r="BDZ25" s="89">
        <v>2</v>
      </c>
      <c r="BEA25" s="88" t="s">
        <v>53</v>
      </c>
      <c r="BEB25" s="90" t="s">
        <v>33</v>
      </c>
      <c r="BEC25" s="91" t="s">
        <v>32</v>
      </c>
      <c r="BED25" s="92">
        <v>1</v>
      </c>
      <c r="BEE25" s="87">
        <v>0</v>
      </c>
      <c r="BEF25" s="59">
        <f t="shared" si="83"/>
        <v>0</v>
      </c>
      <c r="BEG25" s="1"/>
      <c r="BEH25" s="89">
        <v>2</v>
      </c>
      <c r="BEI25" s="88" t="s">
        <v>53</v>
      </c>
      <c r="BEJ25" s="90" t="s">
        <v>33</v>
      </c>
      <c r="BEK25" s="91" t="s">
        <v>32</v>
      </c>
      <c r="BEL25" s="92">
        <v>1</v>
      </c>
      <c r="BEM25" s="87">
        <v>0</v>
      </c>
      <c r="BEN25" s="59">
        <f t="shared" si="84"/>
        <v>0</v>
      </c>
      <c r="BEO25" s="1"/>
      <c r="BEP25" s="89">
        <v>2</v>
      </c>
      <c r="BEQ25" s="88" t="s">
        <v>53</v>
      </c>
      <c r="BER25" s="90" t="s">
        <v>33</v>
      </c>
      <c r="BES25" s="91" t="s">
        <v>32</v>
      </c>
      <c r="BET25" s="92">
        <v>1</v>
      </c>
      <c r="BEU25" s="87">
        <v>0</v>
      </c>
      <c r="BEV25" s="59">
        <f t="shared" si="84"/>
        <v>0</v>
      </c>
      <c r="BEW25" s="1"/>
      <c r="BEX25" s="89">
        <v>2</v>
      </c>
      <c r="BEY25" s="88" t="s">
        <v>53</v>
      </c>
      <c r="BEZ25" s="90" t="s">
        <v>33</v>
      </c>
      <c r="BFA25" s="91" t="s">
        <v>32</v>
      </c>
      <c r="BFB25" s="92">
        <v>1</v>
      </c>
      <c r="BFC25" s="87">
        <v>0</v>
      </c>
      <c r="BFD25" s="59">
        <f t="shared" si="85"/>
        <v>0</v>
      </c>
      <c r="BFE25" s="1"/>
      <c r="BFF25" s="89">
        <v>2</v>
      </c>
      <c r="BFG25" s="88" t="s">
        <v>53</v>
      </c>
      <c r="BFH25" s="90" t="s">
        <v>33</v>
      </c>
      <c r="BFI25" s="91" t="s">
        <v>32</v>
      </c>
      <c r="BFJ25" s="92">
        <v>1</v>
      </c>
      <c r="BFK25" s="87">
        <v>0</v>
      </c>
      <c r="BFL25" s="59">
        <f t="shared" si="85"/>
        <v>0</v>
      </c>
      <c r="BFM25" s="1"/>
      <c r="BFN25" s="89">
        <v>2</v>
      </c>
      <c r="BFO25" s="88" t="s">
        <v>53</v>
      </c>
      <c r="BFP25" s="90" t="s">
        <v>33</v>
      </c>
      <c r="BFQ25" s="91" t="s">
        <v>32</v>
      </c>
      <c r="BFR25" s="92">
        <v>1</v>
      </c>
      <c r="BFS25" s="87">
        <v>0</v>
      </c>
      <c r="BFT25" s="59">
        <f t="shared" si="86"/>
        <v>0</v>
      </c>
      <c r="BFU25" s="1"/>
      <c r="BFV25" s="89">
        <v>2</v>
      </c>
      <c r="BFW25" s="88" t="s">
        <v>53</v>
      </c>
      <c r="BFX25" s="90" t="s">
        <v>33</v>
      </c>
      <c r="BFY25" s="91" t="s">
        <v>32</v>
      </c>
      <c r="BFZ25" s="92">
        <v>1</v>
      </c>
      <c r="BGA25" s="87">
        <v>0</v>
      </c>
      <c r="BGB25" s="59">
        <f t="shared" si="86"/>
        <v>0</v>
      </c>
      <c r="BGC25" s="1"/>
      <c r="BGD25" s="89">
        <v>2</v>
      </c>
      <c r="BGE25" s="88" t="s">
        <v>53</v>
      </c>
      <c r="BGF25" s="90" t="s">
        <v>33</v>
      </c>
      <c r="BGG25" s="91" t="s">
        <v>32</v>
      </c>
      <c r="BGH25" s="92">
        <v>1</v>
      </c>
      <c r="BGI25" s="87">
        <v>0</v>
      </c>
      <c r="BGJ25" s="59">
        <f t="shared" si="87"/>
        <v>0</v>
      </c>
      <c r="BGK25" s="1"/>
      <c r="BGL25" s="89">
        <v>2</v>
      </c>
      <c r="BGM25" s="88" t="s">
        <v>53</v>
      </c>
      <c r="BGN25" s="90" t="s">
        <v>33</v>
      </c>
      <c r="BGO25" s="91" t="s">
        <v>32</v>
      </c>
      <c r="BGP25" s="92">
        <v>1</v>
      </c>
      <c r="BGQ25" s="87">
        <v>0</v>
      </c>
      <c r="BGR25" s="59">
        <f t="shared" si="87"/>
        <v>0</v>
      </c>
      <c r="BGS25" s="1"/>
      <c r="BGT25" s="89">
        <v>2</v>
      </c>
      <c r="BGU25" s="88" t="s">
        <v>53</v>
      </c>
      <c r="BGV25" s="90" t="s">
        <v>33</v>
      </c>
      <c r="BGW25" s="91" t="s">
        <v>32</v>
      </c>
      <c r="BGX25" s="92">
        <v>1</v>
      </c>
      <c r="BGY25" s="87">
        <v>0</v>
      </c>
      <c r="BGZ25" s="59">
        <f t="shared" si="88"/>
        <v>0</v>
      </c>
      <c r="BHA25" s="1"/>
      <c r="BHB25" s="89">
        <v>2</v>
      </c>
      <c r="BHC25" s="88" t="s">
        <v>53</v>
      </c>
      <c r="BHD25" s="90" t="s">
        <v>33</v>
      </c>
      <c r="BHE25" s="91" t="s">
        <v>32</v>
      </c>
      <c r="BHF25" s="92">
        <v>1</v>
      </c>
      <c r="BHG25" s="87">
        <v>0</v>
      </c>
      <c r="BHH25" s="59">
        <f t="shared" si="88"/>
        <v>0</v>
      </c>
      <c r="BHI25" s="1"/>
      <c r="BHJ25" s="89">
        <v>2</v>
      </c>
      <c r="BHK25" s="88" t="s">
        <v>53</v>
      </c>
      <c r="BHL25" s="90" t="s">
        <v>33</v>
      </c>
      <c r="BHM25" s="91" t="s">
        <v>32</v>
      </c>
      <c r="BHN25" s="92">
        <v>1</v>
      </c>
      <c r="BHO25" s="87">
        <v>0</v>
      </c>
      <c r="BHP25" s="59">
        <f t="shared" si="89"/>
        <v>0</v>
      </c>
      <c r="BHQ25" s="1"/>
      <c r="BHR25" s="89">
        <v>2</v>
      </c>
      <c r="BHS25" s="88" t="s">
        <v>53</v>
      </c>
      <c r="BHT25" s="90" t="s">
        <v>33</v>
      </c>
      <c r="BHU25" s="91" t="s">
        <v>32</v>
      </c>
      <c r="BHV25" s="92">
        <v>1</v>
      </c>
      <c r="BHW25" s="87">
        <v>0</v>
      </c>
      <c r="BHX25" s="59">
        <f t="shared" si="89"/>
        <v>0</v>
      </c>
      <c r="BHY25" s="1"/>
      <c r="BHZ25" s="89">
        <v>2</v>
      </c>
      <c r="BIA25" s="88" t="s">
        <v>53</v>
      </c>
      <c r="BIB25" s="90" t="s">
        <v>33</v>
      </c>
      <c r="BIC25" s="91" t="s">
        <v>32</v>
      </c>
      <c r="BID25" s="92">
        <v>1</v>
      </c>
      <c r="BIE25" s="87">
        <v>0</v>
      </c>
      <c r="BIF25" s="59">
        <f t="shared" si="90"/>
        <v>0</v>
      </c>
      <c r="BIG25" s="1"/>
      <c r="BIH25" s="89">
        <v>2</v>
      </c>
      <c r="BII25" s="88" t="s">
        <v>53</v>
      </c>
      <c r="BIJ25" s="90" t="s">
        <v>33</v>
      </c>
      <c r="BIK25" s="91" t="s">
        <v>32</v>
      </c>
      <c r="BIL25" s="92">
        <v>1</v>
      </c>
      <c r="BIM25" s="87">
        <v>0</v>
      </c>
      <c r="BIN25" s="59">
        <f t="shared" si="90"/>
        <v>0</v>
      </c>
      <c r="BIO25" s="1"/>
      <c r="BIP25" s="89">
        <v>2</v>
      </c>
      <c r="BIQ25" s="88" t="s">
        <v>53</v>
      </c>
      <c r="BIR25" s="90" t="s">
        <v>33</v>
      </c>
      <c r="BIS25" s="91" t="s">
        <v>32</v>
      </c>
      <c r="BIT25" s="92">
        <v>1</v>
      </c>
      <c r="BIU25" s="87">
        <v>0</v>
      </c>
      <c r="BIV25" s="59">
        <f t="shared" si="91"/>
        <v>0</v>
      </c>
      <c r="BIW25" s="1"/>
      <c r="BIX25" s="89">
        <v>2</v>
      </c>
      <c r="BIY25" s="88" t="s">
        <v>53</v>
      </c>
      <c r="BIZ25" s="90" t="s">
        <v>33</v>
      </c>
      <c r="BJA25" s="91" t="s">
        <v>32</v>
      </c>
      <c r="BJB25" s="92">
        <v>1</v>
      </c>
      <c r="BJC25" s="87">
        <v>0</v>
      </c>
      <c r="BJD25" s="59">
        <f t="shared" si="91"/>
        <v>0</v>
      </c>
      <c r="BJE25" s="1"/>
      <c r="BJF25" s="89">
        <v>2</v>
      </c>
      <c r="BJG25" s="88" t="s">
        <v>53</v>
      </c>
      <c r="BJH25" s="90" t="s">
        <v>33</v>
      </c>
      <c r="BJI25" s="91" t="s">
        <v>32</v>
      </c>
      <c r="BJJ25" s="92">
        <v>1</v>
      </c>
      <c r="BJK25" s="87">
        <v>0</v>
      </c>
      <c r="BJL25" s="59">
        <f t="shared" si="92"/>
        <v>0</v>
      </c>
      <c r="BJM25" s="1"/>
      <c r="BJN25" s="89">
        <v>2</v>
      </c>
      <c r="BJO25" s="88" t="s">
        <v>53</v>
      </c>
      <c r="BJP25" s="90" t="s">
        <v>33</v>
      </c>
      <c r="BJQ25" s="91" t="s">
        <v>32</v>
      </c>
      <c r="BJR25" s="92">
        <v>1</v>
      </c>
      <c r="BJS25" s="87">
        <v>0</v>
      </c>
      <c r="BJT25" s="59">
        <f t="shared" si="92"/>
        <v>0</v>
      </c>
      <c r="BJU25" s="1"/>
      <c r="BJV25" s="89">
        <v>2</v>
      </c>
      <c r="BJW25" s="88" t="s">
        <v>53</v>
      </c>
      <c r="BJX25" s="90" t="s">
        <v>33</v>
      </c>
      <c r="BJY25" s="91" t="s">
        <v>32</v>
      </c>
      <c r="BJZ25" s="92">
        <v>1</v>
      </c>
      <c r="BKA25" s="87">
        <v>0</v>
      </c>
      <c r="BKB25" s="59">
        <f t="shared" si="93"/>
        <v>0</v>
      </c>
      <c r="BKC25" s="1"/>
      <c r="BKD25" s="89">
        <v>2</v>
      </c>
      <c r="BKE25" s="88" t="s">
        <v>53</v>
      </c>
      <c r="BKF25" s="90" t="s">
        <v>33</v>
      </c>
      <c r="BKG25" s="91" t="s">
        <v>32</v>
      </c>
      <c r="BKH25" s="92">
        <v>1</v>
      </c>
      <c r="BKI25" s="87">
        <v>0</v>
      </c>
      <c r="BKJ25" s="59">
        <f t="shared" si="93"/>
        <v>0</v>
      </c>
      <c r="BKK25" s="1"/>
      <c r="BKL25" s="89">
        <v>2</v>
      </c>
      <c r="BKM25" s="88" t="s">
        <v>53</v>
      </c>
      <c r="BKN25" s="90" t="s">
        <v>33</v>
      </c>
      <c r="BKO25" s="91" t="s">
        <v>32</v>
      </c>
      <c r="BKP25" s="92">
        <v>1</v>
      </c>
      <c r="BKQ25" s="87">
        <v>0</v>
      </c>
      <c r="BKR25" s="59">
        <f t="shared" si="94"/>
        <v>0</v>
      </c>
      <c r="BKS25" s="1"/>
      <c r="BKT25" s="89">
        <v>2</v>
      </c>
      <c r="BKU25" s="88" t="s">
        <v>53</v>
      </c>
      <c r="BKV25" s="90" t="s">
        <v>33</v>
      </c>
      <c r="BKW25" s="91" t="s">
        <v>32</v>
      </c>
      <c r="BKX25" s="92">
        <v>1</v>
      </c>
      <c r="BKY25" s="87">
        <v>0</v>
      </c>
      <c r="BKZ25" s="59">
        <f t="shared" si="94"/>
        <v>0</v>
      </c>
      <c r="BLA25" s="1"/>
      <c r="BLB25" s="89">
        <v>2</v>
      </c>
      <c r="BLC25" s="88" t="s">
        <v>53</v>
      </c>
      <c r="BLD25" s="90" t="s">
        <v>33</v>
      </c>
      <c r="BLE25" s="91" t="s">
        <v>32</v>
      </c>
      <c r="BLF25" s="92">
        <v>1</v>
      </c>
      <c r="BLG25" s="87">
        <v>0</v>
      </c>
      <c r="BLH25" s="59">
        <f t="shared" si="95"/>
        <v>0</v>
      </c>
      <c r="BLI25" s="1"/>
      <c r="BLJ25" s="89">
        <v>2</v>
      </c>
      <c r="BLK25" s="88" t="s">
        <v>53</v>
      </c>
      <c r="BLL25" s="90" t="s">
        <v>33</v>
      </c>
      <c r="BLM25" s="91" t="s">
        <v>32</v>
      </c>
      <c r="BLN25" s="92">
        <v>1</v>
      </c>
      <c r="BLO25" s="87">
        <v>0</v>
      </c>
      <c r="BLP25" s="59">
        <f t="shared" si="95"/>
        <v>0</v>
      </c>
      <c r="BLQ25" s="1"/>
      <c r="BLR25" s="89">
        <v>2</v>
      </c>
      <c r="BLS25" s="88" t="s">
        <v>53</v>
      </c>
      <c r="BLT25" s="90" t="s">
        <v>33</v>
      </c>
      <c r="BLU25" s="91" t="s">
        <v>32</v>
      </c>
      <c r="BLV25" s="92">
        <v>1</v>
      </c>
      <c r="BLW25" s="87">
        <v>0</v>
      </c>
      <c r="BLX25" s="59">
        <f t="shared" si="96"/>
        <v>0</v>
      </c>
      <c r="BLY25" s="1"/>
      <c r="BLZ25" s="89">
        <v>2</v>
      </c>
      <c r="BMA25" s="88" t="s">
        <v>53</v>
      </c>
      <c r="BMB25" s="90" t="s">
        <v>33</v>
      </c>
      <c r="BMC25" s="91" t="s">
        <v>32</v>
      </c>
      <c r="BMD25" s="92">
        <v>1</v>
      </c>
      <c r="BME25" s="87">
        <v>0</v>
      </c>
      <c r="BMF25" s="59">
        <f t="shared" si="96"/>
        <v>0</v>
      </c>
      <c r="BMG25" s="1"/>
      <c r="BMH25" s="89">
        <v>2</v>
      </c>
      <c r="BMI25" s="88" t="s">
        <v>53</v>
      </c>
      <c r="BMJ25" s="90" t="s">
        <v>33</v>
      </c>
      <c r="BMK25" s="91" t="s">
        <v>32</v>
      </c>
      <c r="BML25" s="92">
        <v>1</v>
      </c>
      <c r="BMM25" s="87">
        <v>0</v>
      </c>
      <c r="BMN25" s="59">
        <f t="shared" si="97"/>
        <v>0</v>
      </c>
      <c r="BMO25" s="1"/>
      <c r="BMP25" s="89">
        <v>2</v>
      </c>
      <c r="BMQ25" s="88" t="s">
        <v>53</v>
      </c>
      <c r="BMR25" s="90" t="s">
        <v>33</v>
      </c>
      <c r="BMS25" s="91" t="s">
        <v>32</v>
      </c>
      <c r="BMT25" s="92">
        <v>1</v>
      </c>
      <c r="BMU25" s="87">
        <v>0</v>
      </c>
      <c r="BMV25" s="59">
        <f t="shared" si="97"/>
        <v>0</v>
      </c>
      <c r="BMW25" s="1"/>
      <c r="BMX25" s="89">
        <v>2</v>
      </c>
      <c r="BMY25" s="88" t="s">
        <v>53</v>
      </c>
      <c r="BMZ25" s="90" t="s">
        <v>33</v>
      </c>
      <c r="BNA25" s="91" t="s">
        <v>32</v>
      </c>
      <c r="BNB25" s="92">
        <v>1</v>
      </c>
      <c r="BNC25" s="87">
        <v>0</v>
      </c>
      <c r="BND25" s="59">
        <f t="shared" si="98"/>
        <v>0</v>
      </c>
      <c r="BNE25" s="1"/>
      <c r="BNF25" s="89">
        <v>2</v>
      </c>
      <c r="BNG25" s="88" t="s">
        <v>53</v>
      </c>
      <c r="BNH25" s="90" t="s">
        <v>33</v>
      </c>
      <c r="BNI25" s="91" t="s">
        <v>32</v>
      </c>
      <c r="BNJ25" s="92">
        <v>1</v>
      </c>
      <c r="BNK25" s="87">
        <v>0</v>
      </c>
      <c r="BNL25" s="59">
        <f t="shared" si="98"/>
        <v>0</v>
      </c>
      <c r="BNM25" s="1"/>
      <c r="BNN25" s="89">
        <v>2</v>
      </c>
      <c r="BNO25" s="88" t="s">
        <v>53</v>
      </c>
      <c r="BNP25" s="90" t="s">
        <v>33</v>
      </c>
      <c r="BNQ25" s="91" t="s">
        <v>32</v>
      </c>
      <c r="BNR25" s="92">
        <v>1</v>
      </c>
      <c r="BNS25" s="87">
        <v>0</v>
      </c>
      <c r="BNT25" s="59">
        <f t="shared" si="99"/>
        <v>0</v>
      </c>
      <c r="BNU25" s="1"/>
      <c r="BNV25" s="89">
        <v>2</v>
      </c>
      <c r="BNW25" s="88" t="s">
        <v>53</v>
      </c>
      <c r="BNX25" s="90" t="s">
        <v>33</v>
      </c>
      <c r="BNY25" s="91" t="s">
        <v>32</v>
      </c>
      <c r="BNZ25" s="92">
        <v>1</v>
      </c>
      <c r="BOA25" s="87">
        <v>0</v>
      </c>
      <c r="BOB25" s="59">
        <f t="shared" si="99"/>
        <v>0</v>
      </c>
      <c r="BOC25" s="1"/>
      <c r="BOD25" s="89">
        <v>2</v>
      </c>
      <c r="BOE25" s="88" t="s">
        <v>53</v>
      </c>
      <c r="BOF25" s="90" t="s">
        <v>33</v>
      </c>
      <c r="BOG25" s="91" t="s">
        <v>32</v>
      </c>
      <c r="BOH25" s="92">
        <v>1</v>
      </c>
      <c r="BOI25" s="87">
        <v>0</v>
      </c>
      <c r="BOJ25" s="59">
        <f t="shared" si="100"/>
        <v>0</v>
      </c>
      <c r="BOK25" s="1"/>
      <c r="BOL25" s="89">
        <v>2</v>
      </c>
      <c r="BOM25" s="88" t="s">
        <v>53</v>
      </c>
      <c r="BON25" s="90" t="s">
        <v>33</v>
      </c>
      <c r="BOO25" s="91" t="s">
        <v>32</v>
      </c>
      <c r="BOP25" s="92">
        <v>1</v>
      </c>
      <c r="BOQ25" s="87">
        <v>0</v>
      </c>
      <c r="BOR25" s="59">
        <f t="shared" si="100"/>
        <v>0</v>
      </c>
      <c r="BOS25" s="1"/>
      <c r="BOT25" s="89">
        <v>2</v>
      </c>
      <c r="BOU25" s="88" t="s">
        <v>53</v>
      </c>
      <c r="BOV25" s="90" t="s">
        <v>33</v>
      </c>
      <c r="BOW25" s="91" t="s">
        <v>32</v>
      </c>
      <c r="BOX25" s="92">
        <v>1</v>
      </c>
      <c r="BOY25" s="87">
        <v>0</v>
      </c>
      <c r="BOZ25" s="59">
        <f t="shared" si="101"/>
        <v>0</v>
      </c>
      <c r="BPA25" s="1"/>
      <c r="BPB25" s="89">
        <v>2</v>
      </c>
      <c r="BPC25" s="88" t="s">
        <v>53</v>
      </c>
      <c r="BPD25" s="90" t="s">
        <v>33</v>
      </c>
      <c r="BPE25" s="91" t="s">
        <v>32</v>
      </c>
      <c r="BPF25" s="92">
        <v>1</v>
      </c>
      <c r="BPG25" s="87">
        <v>0</v>
      </c>
      <c r="BPH25" s="59">
        <f t="shared" si="101"/>
        <v>0</v>
      </c>
      <c r="BPI25" s="1"/>
      <c r="BPJ25" s="89">
        <v>2</v>
      </c>
      <c r="BPK25" s="88" t="s">
        <v>53</v>
      </c>
      <c r="BPL25" s="90" t="s">
        <v>33</v>
      </c>
      <c r="BPM25" s="91" t="s">
        <v>32</v>
      </c>
      <c r="BPN25" s="92">
        <v>1</v>
      </c>
      <c r="BPO25" s="87">
        <v>0</v>
      </c>
      <c r="BPP25" s="59">
        <f t="shared" si="102"/>
        <v>0</v>
      </c>
      <c r="BPQ25" s="1"/>
      <c r="BPR25" s="89">
        <v>2</v>
      </c>
      <c r="BPS25" s="88" t="s">
        <v>53</v>
      </c>
      <c r="BPT25" s="90" t="s">
        <v>33</v>
      </c>
      <c r="BPU25" s="91" t="s">
        <v>32</v>
      </c>
      <c r="BPV25" s="92">
        <v>1</v>
      </c>
      <c r="BPW25" s="87">
        <v>0</v>
      </c>
      <c r="BPX25" s="59">
        <f t="shared" si="102"/>
        <v>0</v>
      </c>
      <c r="BPY25" s="1"/>
      <c r="BPZ25" s="89">
        <v>2</v>
      </c>
      <c r="BQA25" s="88" t="s">
        <v>53</v>
      </c>
      <c r="BQB25" s="90" t="s">
        <v>33</v>
      </c>
      <c r="BQC25" s="91" t="s">
        <v>32</v>
      </c>
      <c r="BQD25" s="92">
        <v>1</v>
      </c>
      <c r="BQE25" s="87">
        <v>0</v>
      </c>
      <c r="BQF25" s="59">
        <f t="shared" si="103"/>
        <v>0</v>
      </c>
      <c r="BQG25" s="1"/>
      <c r="BQH25" s="89">
        <v>2</v>
      </c>
      <c r="BQI25" s="88" t="s">
        <v>53</v>
      </c>
      <c r="BQJ25" s="90" t="s">
        <v>33</v>
      </c>
      <c r="BQK25" s="91" t="s">
        <v>32</v>
      </c>
      <c r="BQL25" s="92">
        <v>1</v>
      </c>
      <c r="BQM25" s="87">
        <v>0</v>
      </c>
      <c r="BQN25" s="59">
        <f t="shared" si="103"/>
        <v>0</v>
      </c>
      <c r="BQO25" s="1"/>
      <c r="BQP25" s="89">
        <v>2</v>
      </c>
      <c r="BQQ25" s="88" t="s">
        <v>53</v>
      </c>
      <c r="BQR25" s="90" t="s">
        <v>33</v>
      </c>
      <c r="BQS25" s="91" t="s">
        <v>32</v>
      </c>
      <c r="BQT25" s="92">
        <v>1</v>
      </c>
      <c r="BQU25" s="87">
        <v>0</v>
      </c>
      <c r="BQV25" s="59">
        <f t="shared" si="104"/>
        <v>0</v>
      </c>
      <c r="BQW25" s="1"/>
      <c r="BQX25" s="89">
        <v>2</v>
      </c>
      <c r="BQY25" s="88" t="s">
        <v>53</v>
      </c>
      <c r="BQZ25" s="90" t="s">
        <v>33</v>
      </c>
      <c r="BRA25" s="91" t="s">
        <v>32</v>
      </c>
      <c r="BRB25" s="92">
        <v>1</v>
      </c>
      <c r="BRC25" s="87">
        <v>0</v>
      </c>
      <c r="BRD25" s="59">
        <f t="shared" si="104"/>
        <v>0</v>
      </c>
      <c r="BRE25" s="1"/>
      <c r="BRF25" s="89">
        <v>2</v>
      </c>
      <c r="BRG25" s="88" t="s">
        <v>53</v>
      </c>
      <c r="BRH25" s="90" t="s">
        <v>33</v>
      </c>
      <c r="BRI25" s="91" t="s">
        <v>32</v>
      </c>
      <c r="BRJ25" s="92">
        <v>1</v>
      </c>
      <c r="BRK25" s="87">
        <v>0</v>
      </c>
      <c r="BRL25" s="59">
        <f t="shared" si="105"/>
        <v>0</v>
      </c>
      <c r="BRM25" s="1"/>
      <c r="BRN25" s="89">
        <v>2</v>
      </c>
      <c r="BRO25" s="88" t="s">
        <v>53</v>
      </c>
      <c r="BRP25" s="90" t="s">
        <v>33</v>
      </c>
      <c r="BRQ25" s="91" t="s">
        <v>32</v>
      </c>
      <c r="BRR25" s="92">
        <v>1</v>
      </c>
      <c r="BRS25" s="87">
        <v>0</v>
      </c>
      <c r="BRT25" s="59">
        <f t="shared" si="105"/>
        <v>0</v>
      </c>
      <c r="BRU25" s="1"/>
      <c r="BRV25" s="89">
        <v>2</v>
      </c>
      <c r="BRW25" s="88" t="s">
        <v>53</v>
      </c>
      <c r="BRX25" s="90" t="s">
        <v>33</v>
      </c>
      <c r="BRY25" s="91" t="s">
        <v>32</v>
      </c>
      <c r="BRZ25" s="92">
        <v>1</v>
      </c>
      <c r="BSA25" s="87">
        <v>0</v>
      </c>
      <c r="BSB25" s="59">
        <f t="shared" si="106"/>
        <v>0</v>
      </c>
      <c r="BSC25" s="1"/>
      <c r="BSD25" s="89">
        <v>2</v>
      </c>
      <c r="BSE25" s="88" t="s">
        <v>53</v>
      </c>
      <c r="BSF25" s="90" t="s">
        <v>33</v>
      </c>
      <c r="BSG25" s="91" t="s">
        <v>32</v>
      </c>
      <c r="BSH25" s="92">
        <v>1</v>
      </c>
      <c r="BSI25" s="87">
        <v>0</v>
      </c>
      <c r="BSJ25" s="59">
        <f t="shared" si="106"/>
        <v>0</v>
      </c>
      <c r="BSK25" s="1"/>
      <c r="BSL25" s="89">
        <v>2</v>
      </c>
      <c r="BSM25" s="88" t="s">
        <v>53</v>
      </c>
      <c r="BSN25" s="90" t="s">
        <v>33</v>
      </c>
      <c r="BSO25" s="91" t="s">
        <v>32</v>
      </c>
      <c r="BSP25" s="92">
        <v>1</v>
      </c>
      <c r="BSQ25" s="87">
        <v>0</v>
      </c>
      <c r="BSR25" s="59">
        <f t="shared" si="107"/>
        <v>0</v>
      </c>
      <c r="BSS25" s="1"/>
      <c r="BST25" s="89">
        <v>2</v>
      </c>
      <c r="BSU25" s="88" t="s">
        <v>53</v>
      </c>
      <c r="BSV25" s="90" t="s">
        <v>33</v>
      </c>
      <c r="BSW25" s="91" t="s">
        <v>32</v>
      </c>
      <c r="BSX25" s="92">
        <v>1</v>
      </c>
      <c r="BSY25" s="87">
        <v>0</v>
      </c>
      <c r="BSZ25" s="59">
        <f t="shared" si="107"/>
        <v>0</v>
      </c>
      <c r="BTA25" s="1"/>
      <c r="BTB25" s="89">
        <v>2</v>
      </c>
      <c r="BTC25" s="88" t="s">
        <v>53</v>
      </c>
      <c r="BTD25" s="90" t="s">
        <v>33</v>
      </c>
      <c r="BTE25" s="91" t="s">
        <v>32</v>
      </c>
      <c r="BTF25" s="92">
        <v>1</v>
      </c>
      <c r="BTG25" s="87">
        <v>0</v>
      </c>
      <c r="BTH25" s="59">
        <f t="shared" si="108"/>
        <v>0</v>
      </c>
      <c r="BTI25" s="1"/>
      <c r="BTJ25" s="89">
        <v>2</v>
      </c>
      <c r="BTK25" s="88" t="s">
        <v>53</v>
      </c>
      <c r="BTL25" s="90" t="s">
        <v>33</v>
      </c>
      <c r="BTM25" s="91" t="s">
        <v>32</v>
      </c>
      <c r="BTN25" s="92">
        <v>1</v>
      </c>
      <c r="BTO25" s="87">
        <v>0</v>
      </c>
      <c r="BTP25" s="59">
        <f t="shared" si="108"/>
        <v>0</v>
      </c>
      <c r="BTQ25" s="1"/>
      <c r="BTR25" s="89">
        <v>2</v>
      </c>
      <c r="BTS25" s="88" t="s">
        <v>53</v>
      </c>
      <c r="BTT25" s="90" t="s">
        <v>33</v>
      </c>
      <c r="BTU25" s="91" t="s">
        <v>32</v>
      </c>
      <c r="BTV25" s="92">
        <v>1</v>
      </c>
      <c r="BTW25" s="87">
        <v>0</v>
      </c>
      <c r="BTX25" s="59">
        <f t="shared" si="109"/>
        <v>0</v>
      </c>
      <c r="BTY25" s="1"/>
      <c r="BTZ25" s="89">
        <v>2</v>
      </c>
      <c r="BUA25" s="88" t="s">
        <v>53</v>
      </c>
      <c r="BUB25" s="90" t="s">
        <v>33</v>
      </c>
      <c r="BUC25" s="91" t="s">
        <v>32</v>
      </c>
      <c r="BUD25" s="92">
        <v>1</v>
      </c>
      <c r="BUE25" s="87">
        <v>0</v>
      </c>
      <c r="BUF25" s="59">
        <f t="shared" si="109"/>
        <v>0</v>
      </c>
      <c r="BUG25" s="1"/>
      <c r="BUH25" s="89">
        <v>2</v>
      </c>
      <c r="BUI25" s="88" t="s">
        <v>53</v>
      </c>
      <c r="BUJ25" s="90" t="s">
        <v>33</v>
      </c>
      <c r="BUK25" s="91" t="s">
        <v>32</v>
      </c>
      <c r="BUL25" s="92">
        <v>1</v>
      </c>
      <c r="BUM25" s="87">
        <v>0</v>
      </c>
      <c r="BUN25" s="59">
        <f t="shared" si="110"/>
        <v>0</v>
      </c>
      <c r="BUO25" s="1"/>
      <c r="BUP25" s="89">
        <v>2</v>
      </c>
      <c r="BUQ25" s="88" t="s">
        <v>53</v>
      </c>
      <c r="BUR25" s="90" t="s">
        <v>33</v>
      </c>
      <c r="BUS25" s="91" t="s">
        <v>32</v>
      </c>
      <c r="BUT25" s="92">
        <v>1</v>
      </c>
      <c r="BUU25" s="87">
        <v>0</v>
      </c>
      <c r="BUV25" s="59">
        <f t="shared" si="110"/>
        <v>0</v>
      </c>
      <c r="BUW25" s="1"/>
      <c r="BUX25" s="89">
        <v>2</v>
      </c>
      <c r="BUY25" s="88" t="s">
        <v>53</v>
      </c>
      <c r="BUZ25" s="90" t="s">
        <v>33</v>
      </c>
      <c r="BVA25" s="91" t="s">
        <v>32</v>
      </c>
      <c r="BVB25" s="92">
        <v>1</v>
      </c>
      <c r="BVC25" s="87">
        <v>0</v>
      </c>
      <c r="BVD25" s="59">
        <f t="shared" si="111"/>
        <v>0</v>
      </c>
      <c r="BVE25" s="1"/>
      <c r="BVF25" s="89">
        <v>2</v>
      </c>
      <c r="BVG25" s="88" t="s">
        <v>53</v>
      </c>
      <c r="BVH25" s="90" t="s">
        <v>33</v>
      </c>
      <c r="BVI25" s="91" t="s">
        <v>32</v>
      </c>
      <c r="BVJ25" s="92">
        <v>1</v>
      </c>
      <c r="BVK25" s="87">
        <v>0</v>
      </c>
      <c r="BVL25" s="59">
        <f t="shared" si="111"/>
        <v>0</v>
      </c>
      <c r="BVM25" s="1"/>
      <c r="BVN25" s="89">
        <v>2</v>
      </c>
      <c r="BVO25" s="88" t="s">
        <v>53</v>
      </c>
      <c r="BVP25" s="90" t="s">
        <v>33</v>
      </c>
      <c r="BVQ25" s="91" t="s">
        <v>32</v>
      </c>
      <c r="BVR25" s="92">
        <v>1</v>
      </c>
      <c r="BVS25" s="87">
        <v>0</v>
      </c>
      <c r="BVT25" s="59">
        <f t="shared" si="112"/>
        <v>0</v>
      </c>
      <c r="BVU25" s="1"/>
      <c r="BVV25" s="89">
        <v>2</v>
      </c>
      <c r="BVW25" s="88" t="s">
        <v>53</v>
      </c>
      <c r="BVX25" s="90" t="s">
        <v>33</v>
      </c>
      <c r="BVY25" s="91" t="s">
        <v>32</v>
      </c>
      <c r="BVZ25" s="92">
        <v>1</v>
      </c>
      <c r="BWA25" s="87">
        <v>0</v>
      </c>
      <c r="BWB25" s="59">
        <f t="shared" si="112"/>
        <v>0</v>
      </c>
      <c r="BWC25" s="1"/>
      <c r="BWD25" s="89">
        <v>2</v>
      </c>
      <c r="BWE25" s="88" t="s">
        <v>53</v>
      </c>
      <c r="BWF25" s="90" t="s">
        <v>33</v>
      </c>
      <c r="BWG25" s="91" t="s">
        <v>32</v>
      </c>
      <c r="BWH25" s="92">
        <v>1</v>
      </c>
      <c r="BWI25" s="87">
        <v>0</v>
      </c>
      <c r="BWJ25" s="59">
        <f t="shared" si="113"/>
        <v>0</v>
      </c>
      <c r="BWK25" s="1"/>
      <c r="BWL25" s="89">
        <v>2</v>
      </c>
      <c r="BWM25" s="88" t="s">
        <v>53</v>
      </c>
      <c r="BWN25" s="90" t="s">
        <v>33</v>
      </c>
      <c r="BWO25" s="91" t="s">
        <v>32</v>
      </c>
      <c r="BWP25" s="92">
        <v>1</v>
      </c>
      <c r="BWQ25" s="87">
        <v>0</v>
      </c>
      <c r="BWR25" s="59">
        <f t="shared" si="113"/>
        <v>0</v>
      </c>
      <c r="BWS25" s="1"/>
      <c r="BWT25" s="89">
        <v>2</v>
      </c>
      <c r="BWU25" s="88" t="s">
        <v>53</v>
      </c>
      <c r="BWV25" s="90" t="s">
        <v>33</v>
      </c>
      <c r="BWW25" s="91" t="s">
        <v>32</v>
      </c>
      <c r="BWX25" s="92">
        <v>1</v>
      </c>
      <c r="BWY25" s="87">
        <v>0</v>
      </c>
      <c r="BWZ25" s="59">
        <f t="shared" si="114"/>
        <v>0</v>
      </c>
      <c r="BXA25" s="1"/>
      <c r="BXB25" s="89">
        <v>2</v>
      </c>
      <c r="BXC25" s="88" t="s">
        <v>53</v>
      </c>
      <c r="BXD25" s="90" t="s">
        <v>33</v>
      </c>
      <c r="BXE25" s="91" t="s">
        <v>32</v>
      </c>
      <c r="BXF25" s="92">
        <v>1</v>
      </c>
      <c r="BXG25" s="87">
        <v>0</v>
      </c>
      <c r="BXH25" s="59">
        <f t="shared" si="114"/>
        <v>0</v>
      </c>
      <c r="BXI25" s="1"/>
      <c r="BXJ25" s="89">
        <v>2</v>
      </c>
      <c r="BXK25" s="88" t="s">
        <v>53</v>
      </c>
      <c r="BXL25" s="90" t="s">
        <v>33</v>
      </c>
      <c r="BXM25" s="91" t="s">
        <v>32</v>
      </c>
      <c r="BXN25" s="92">
        <v>1</v>
      </c>
      <c r="BXO25" s="87">
        <v>0</v>
      </c>
      <c r="BXP25" s="59">
        <f t="shared" si="115"/>
        <v>0</v>
      </c>
      <c r="BXQ25" s="1"/>
      <c r="BXR25" s="89">
        <v>2</v>
      </c>
      <c r="BXS25" s="88" t="s">
        <v>53</v>
      </c>
      <c r="BXT25" s="90" t="s">
        <v>33</v>
      </c>
      <c r="BXU25" s="91" t="s">
        <v>32</v>
      </c>
      <c r="BXV25" s="92">
        <v>1</v>
      </c>
      <c r="BXW25" s="87">
        <v>0</v>
      </c>
      <c r="BXX25" s="59">
        <f t="shared" si="115"/>
        <v>0</v>
      </c>
      <c r="BXY25" s="1"/>
      <c r="BXZ25" s="89">
        <v>2</v>
      </c>
      <c r="BYA25" s="88" t="s">
        <v>53</v>
      </c>
      <c r="BYB25" s="90" t="s">
        <v>33</v>
      </c>
      <c r="BYC25" s="91" t="s">
        <v>32</v>
      </c>
      <c r="BYD25" s="92">
        <v>1</v>
      </c>
      <c r="BYE25" s="87">
        <v>0</v>
      </c>
      <c r="BYF25" s="59">
        <f t="shared" si="116"/>
        <v>0</v>
      </c>
      <c r="BYG25" s="1"/>
      <c r="BYH25" s="89">
        <v>2</v>
      </c>
      <c r="BYI25" s="88" t="s">
        <v>53</v>
      </c>
      <c r="BYJ25" s="90" t="s">
        <v>33</v>
      </c>
      <c r="BYK25" s="91" t="s">
        <v>32</v>
      </c>
      <c r="BYL25" s="92">
        <v>1</v>
      </c>
      <c r="BYM25" s="87">
        <v>0</v>
      </c>
      <c r="BYN25" s="59">
        <f t="shared" si="116"/>
        <v>0</v>
      </c>
      <c r="BYO25" s="1"/>
      <c r="BYP25" s="89">
        <v>2</v>
      </c>
      <c r="BYQ25" s="88" t="s">
        <v>53</v>
      </c>
      <c r="BYR25" s="90" t="s">
        <v>33</v>
      </c>
      <c r="BYS25" s="91" t="s">
        <v>32</v>
      </c>
      <c r="BYT25" s="92">
        <v>1</v>
      </c>
      <c r="BYU25" s="87">
        <v>0</v>
      </c>
      <c r="BYV25" s="59">
        <f t="shared" si="117"/>
        <v>0</v>
      </c>
      <c r="BYW25" s="1"/>
      <c r="BYX25" s="89">
        <v>2</v>
      </c>
      <c r="BYY25" s="88" t="s">
        <v>53</v>
      </c>
      <c r="BYZ25" s="90" t="s">
        <v>33</v>
      </c>
      <c r="BZA25" s="91" t="s">
        <v>32</v>
      </c>
      <c r="BZB25" s="92">
        <v>1</v>
      </c>
      <c r="BZC25" s="87">
        <v>0</v>
      </c>
      <c r="BZD25" s="59">
        <f t="shared" si="117"/>
        <v>0</v>
      </c>
      <c r="BZE25" s="1"/>
      <c r="BZF25" s="89">
        <v>2</v>
      </c>
      <c r="BZG25" s="88" t="s">
        <v>53</v>
      </c>
      <c r="BZH25" s="90" t="s">
        <v>33</v>
      </c>
      <c r="BZI25" s="91" t="s">
        <v>32</v>
      </c>
      <c r="BZJ25" s="92">
        <v>1</v>
      </c>
      <c r="BZK25" s="87">
        <v>0</v>
      </c>
      <c r="BZL25" s="59">
        <f t="shared" si="118"/>
        <v>0</v>
      </c>
      <c r="BZM25" s="1"/>
      <c r="BZN25" s="89">
        <v>2</v>
      </c>
      <c r="BZO25" s="88" t="s">
        <v>53</v>
      </c>
      <c r="BZP25" s="90" t="s">
        <v>33</v>
      </c>
      <c r="BZQ25" s="91" t="s">
        <v>32</v>
      </c>
      <c r="BZR25" s="92">
        <v>1</v>
      </c>
      <c r="BZS25" s="87">
        <v>0</v>
      </c>
      <c r="BZT25" s="59">
        <f t="shared" si="118"/>
        <v>0</v>
      </c>
      <c r="BZU25" s="1"/>
      <c r="BZV25" s="89">
        <v>2</v>
      </c>
      <c r="BZW25" s="88" t="s">
        <v>53</v>
      </c>
      <c r="BZX25" s="90" t="s">
        <v>33</v>
      </c>
      <c r="BZY25" s="91" t="s">
        <v>32</v>
      </c>
      <c r="BZZ25" s="92">
        <v>1</v>
      </c>
      <c r="CAA25" s="87">
        <v>0</v>
      </c>
      <c r="CAB25" s="59">
        <f t="shared" si="119"/>
        <v>0</v>
      </c>
      <c r="CAC25" s="1"/>
      <c r="CAD25" s="89">
        <v>2</v>
      </c>
      <c r="CAE25" s="88" t="s">
        <v>53</v>
      </c>
      <c r="CAF25" s="90" t="s">
        <v>33</v>
      </c>
      <c r="CAG25" s="91" t="s">
        <v>32</v>
      </c>
      <c r="CAH25" s="92">
        <v>1</v>
      </c>
      <c r="CAI25" s="87">
        <v>0</v>
      </c>
      <c r="CAJ25" s="59">
        <f t="shared" si="119"/>
        <v>0</v>
      </c>
      <c r="CAK25" s="1"/>
      <c r="CAL25" s="89">
        <v>2</v>
      </c>
      <c r="CAM25" s="88" t="s">
        <v>53</v>
      </c>
      <c r="CAN25" s="90" t="s">
        <v>33</v>
      </c>
      <c r="CAO25" s="91" t="s">
        <v>32</v>
      </c>
      <c r="CAP25" s="92">
        <v>1</v>
      </c>
      <c r="CAQ25" s="87">
        <v>0</v>
      </c>
      <c r="CAR25" s="59">
        <f t="shared" si="120"/>
        <v>0</v>
      </c>
      <c r="CAS25" s="1"/>
      <c r="CAT25" s="89">
        <v>2</v>
      </c>
      <c r="CAU25" s="88" t="s">
        <v>53</v>
      </c>
      <c r="CAV25" s="90" t="s">
        <v>33</v>
      </c>
      <c r="CAW25" s="91" t="s">
        <v>32</v>
      </c>
      <c r="CAX25" s="92">
        <v>1</v>
      </c>
      <c r="CAY25" s="87">
        <v>0</v>
      </c>
      <c r="CAZ25" s="59">
        <f t="shared" si="120"/>
        <v>0</v>
      </c>
      <c r="CBA25" s="1"/>
      <c r="CBB25" s="89">
        <v>2</v>
      </c>
      <c r="CBC25" s="88" t="s">
        <v>53</v>
      </c>
      <c r="CBD25" s="90" t="s">
        <v>33</v>
      </c>
      <c r="CBE25" s="91" t="s">
        <v>32</v>
      </c>
      <c r="CBF25" s="92">
        <v>1</v>
      </c>
      <c r="CBG25" s="87">
        <v>0</v>
      </c>
      <c r="CBH25" s="59">
        <f t="shared" si="121"/>
        <v>0</v>
      </c>
      <c r="CBI25" s="1"/>
      <c r="CBJ25" s="89">
        <v>2</v>
      </c>
      <c r="CBK25" s="88" t="s">
        <v>53</v>
      </c>
      <c r="CBL25" s="90" t="s">
        <v>33</v>
      </c>
      <c r="CBM25" s="91" t="s">
        <v>32</v>
      </c>
      <c r="CBN25" s="92">
        <v>1</v>
      </c>
      <c r="CBO25" s="87">
        <v>0</v>
      </c>
      <c r="CBP25" s="59">
        <f t="shared" si="121"/>
        <v>0</v>
      </c>
      <c r="CBQ25" s="1"/>
      <c r="CBR25" s="89">
        <v>2</v>
      </c>
      <c r="CBS25" s="88" t="s">
        <v>53</v>
      </c>
      <c r="CBT25" s="90" t="s">
        <v>33</v>
      </c>
      <c r="CBU25" s="91" t="s">
        <v>32</v>
      </c>
      <c r="CBV25" s="92">
        <v>1</v>
      </c>
      <c r="CBW25" s="87">
        <v>0</v>
      </c>
      <c r="CBX25" s="59">
        <f t="shared" si="122"/>
        <v>0</v>
      </c>
      <c r="CBY25" s="1"/>
      <c r="CBZ25" s="89">
        <v>2</v>
      </c>
      <c r="CCA25" s="88" t="s">
        <v>53</v>
      </c>
      <c r="CCB25" s="90" t="s">
        <v>33</v>
      </c>
      <c r="CCC25" s="91" t="s">
        <v>32</v>
      </c>
      <c r="CCD25" s="92">
        <v>1</v>
      </c>
      <c r="CCE25" s="87">
        <v>0</v>
      </c>
      <c r="CCF25" s="59">
        <f t="shared" si="122"/>
        <v>0</v>
      </c>
      <c r="CCG25" s="1"/>
      <c r="CCH25" s="89">
        <v>2</v>
      </c>
      <c r="CCI25" s="88" t="s">
        <v>53</v>
      </c>
      <c r="CCJ25" s="90" t="s">
        <v>33</v>
      </c>
      <c r="CCK25" s="91" t="s">
        <v>32</v>
      </c>
      <c r="CCL25" s="92">
        <v>1</v>
      </c>
      <c r="CCM25" s="87">
        <v>0</v>
      </c>
      <c r="CCN25" s="59">
        <f t="shared" si="123"/>
        <v>0</v>
      </c>
      <c r="CCO25" s="1"/>
      <c r="CCP25" s="89">
        <v>2</v>
      </c>
      <c r="CCQ25" s="88" t="s">
        <v>53</v>
      </c>
      <c r="CCR25" s="90" t="s">
        <v>33</v>
      </c>
      <c r="CCS25" s="91" t="s">
        <v>32</v>
      </c>
      <c r="CCT25" s="92">
        <v>1</v>
      </c>
      <c r="CCU25" s="87">
        <v>0</v>
      </c>
      <c r="CCV25" s="59">
        <f t="shared" si="123"/>
        <v>0</v>
      </c>
      <c r="CCW25" s="1"/>
      <c r="CCX25" s="89">
        <v>2</v>
      </c>
      <c r="CCY25" s="88" t="s">
        <v>53</v>
      </c>
      <c r="CCZ25" s="90" t="s">
        <v>33</v>
      </c>
      <c r="CDA25" s="91" t="s">
        <v>32</v>
      </c>
      <c r="CDB25" s="92">
        <v>1</v>
      </c>
      <c r="CDC25" s="87">
        <v>0</v>
      </c>
      <c r="CDD25" s="59">
        <f t="shared" si="124"/>
        <v>0</v>
      </c>
      <c r="CDE25" s="1"/>
      <c r="CDF25" s="89">
        <v>2</v>
      </c>
      <c r="CDG25" s="88" t="s">
        <v>53</v>
      </c>
      <c r="CDH25" s="90" t="s">
        <v>33</v>
      </c>
      <c r="CDI25" s="91" t="s">
        <v>32</v>
      </c>
      <c r="CDJ25" s="92">
        <v>1</v>
      </c>
      <c r="CDK25" s="87">
        <v>0</v>
      </c>
      <c r="CDL25" s="59">
        <f t="shared" si="124"/>
        <v>0</v>
      </c>
      <c r="CDM25" s="1"/>
      <c r="CDN25" s="89">
        <v>2</v>
      </c>
      <c r="CDO25" s="88" t="s">
        <v>53</v>
      </c>
      <c r="CDP25" s="90" t="s">
        <v>33</v>
      </c>
      <c r="CDQ25" s="91" t="s">
        <v>32</v>
      </c>
      <c r="CDR25" s="92">
        <v>1</v>
      </c>
      <c r="CDS25" s="87">
        <v>0</v>
      </c>
      <c r="CDT25" s="59">
        <f t="shared" si="125"/>
        <v>0</v>
      </c>
      <c r="CDU25" s="1"/>
      <c r="CDV25" s="89">
        <v>2</v>
      </c>
      <c r="CDW25" s="88" t="s">
        <v>53</v>
      </c>
      <c r="CDX25" s="90" t="s">
        <v>33</v>
      </c>
      <c r="CDY25" s="91" t="s">
        <v>32</v>
      </c>
      <c r="CDZ25" s="92">
        <v>1</v>
      </c>
      <c r="CEA25" s="87">
        <v>0</v>
      </c>
      <c r="CEB25" s="59">
        <f t="shared" si="125"/>
        <v>0</v>
      </c>
      <c r="CEC25" s="1"/>
      <c r="CED25" s="89">
        <v>2</v>
      </c>
      <c r="CEE25" s="88" t="s">
        <v>53</v>
      </c>
      <c r="CEF25" s="90" t="s">
        <v>33</v>
      </c>
      <c r="CEG25" s="91" t="s">
        <v>32</v>
      </c>
      <c r="CEH25" s="92">
        <v>1</v>
      </c>
      <c r="CEI25" s="87">
        <v>0</v>
      </c>
      <c r="CEJ25" s="59">
        <f t="shared" si="126"/>
        <v>0</v>
      </c>
      <c r="CEK25" s="1"/>
      <c r="CEL25" s="89">
        <v>2</v>
      </c>
      <c r="CEM25" s="88" t="s">
        <v>53</v>
      </c>
      <c r="CEN25" s="90" t="s">
        <v>33</v>
      </c>
      <c r="CEO25" s="91" t="s">
        <v>32</v>
      </c>
      <c r="CEP25" s="92">
        <v>1</v>
      </c>
      <c r="CEQ25" s="87">
        <v>0</v>
      </c>
      <c r="CER25" s="59">
        <f t="shared" si="126"/>
        <v>0</v>
      </c>
      <c r="CES25" s="1"/>
      <c r="CET25" s="89">
        <v>2</v>
      </c>
      <c r="CEU25" s="88" t="s">
        <v>53</v>
      </c>
      <c r="CEV25" s="90" t="s">
        <v>33</v>
      </c>
      <c r="CEW25" s="91" t="s">
        <v>32</v>
      </c>
      <c r="CEX25" s="92">
        <v>1</v>
      </c>
      <c r="CEY25" s="87">
        <v>0</v>
      </c>
      <c r="CEZ25" s="59">
        <f t="shared" si="127"/>
        <v>0</v>
      </c>
      <c r="CFA25" s="1"/>
      <c r="CFB25" s="89">
        <v>2</v>
      </c>
      <c r="CFC25" s="88" t="s">
        <v>53</v>
      </c>
      <c r="CFD25" s="90" t="s">
        <v>33</v>
      </c>
      <c r="CFE25" s="91" t="s">
        <v>32</v>
      </c>
      <c r="CFF25" s="92">
        <v>1</v>
      </c>
      <c r="CFG25" s="87">
        <v>0</v>
      </c>
      <c r="CFH25" s="59">
        <f t="shared" si="127"/>
        <v>0</v>
      </c>
      <c r="CFI25" s="1"/>
      <c r="CFJ25" s="89">
        <v>2</v>
      </c>
      <c r="CFK25" s="88" t="s">
        <v>53</v>
      </c>
      <c r="CFL25" s="90" t="s">
        <v>33</v>
      </c>
      <c r="CFM25" s="91" t="s">
        <v>32</v>
      </c>
      <c r="CFN25" s="92">
        <v>1</v>
      </c>
      <c r="CFO25" s="87">
        <v>0</v>
      </c>
      <c r="CFP25" s="59">
        <f t="shared" si="128"/>
        <v>0</v>
      </c>
      <c r="CFQ25" s="1"/>
      <c r="CFR25" s="89">
        <v>2</v>
      </c>
      <c r="CFS25" s="88" t="s">
        <v>53</v>
      </c>
      <c r="CFT25" s="90" t="s">
        <v>33</v>
      </c>
      <c r="CFU25" s="91" t="s">
        <v>32</v>
      </c>
      <c r="CFV25" s="92">
        <v>1</v>
      </c>
      <c r="CFW25" s="87">
        <v>0</v>
      </c>
      <c r="CFX25" s="59">
        <f t="shared" si="128"/>
        <v>0</v>
      </c>
      <c r="CFY25" s="1"/>
      <c r="CFZ25" s="89">
        <v>2</v>
      </c>
      <c r="CGA25" s="88" t="s">
        <v>53</v>
      </c>
      <c r="CGB25" s="90" t="s">
        <v>33</v>
      </c>
      <c r="CGC25" s="91" t="s">
        <v>32</v>
      </c>
      <c r="CGD25" s="92">
        <v>1</v>
      </c>
      <c r="CGE25" s="87">
        <v>0</v>
      </c>
      <c r="CGF25" s="59">
        <f t="shared" si="129"/>
        <v>0</v>
      </c>
      <c r="CGG25" s="1"/>
      <c r="CGH25" s="89">
        <v>2</v>
      </c>
      <c r="CGI25" s="88" t="s">
        <v>53</v>
      </c>
      <c r="CGJ25" s="90" t="s">
        <v>33</v>
      </c>
      <c r="CGK25" s="91" t="s">
        <v>32</v>
      </c>
      <c r="CGL25" s="92">
        <v>1</v>
      </c>
      <c r="CGM25" s="87">
        <v>0</v>
      </c>
      <c r="CGN25" s="59">
        <f t="shared" si="129"/>
        <v>0</v>
      </c>
      <c r="CGO25" s="1"/>
      <c r="CGP25" s="89">
        <v>2</v>
      </c>
      <c r="CGQ25" s="88" t="s">
        <v>53</v>
      </c>
      <c r="CGR25" s="90" t="s">
        <v>33</v>
      </c>
      <c r="CGS25" s="91" t="s">
        <v>32</v>
      </c>
      <c r="CGT25" s="92">
        <v>1</v>
      </c>
      <c r="CGU25" s="87">
        <v>0</v>
      </c>
      <c r="CGV25" s="59">
        <f t="shared" si="130"/>
        <v>0</v>
      </c>
      <c r="CGW25" s="1"/>
      <c r="CGX25" s="89">
        <v>2</v>
      </c>
      <c r="CGY25" s="88" t="s">
        <v>53</v>
      </c>
      <c r="CGZ25" s="90" t="s">
        <v>33</v>
      </c>
      <c r="CHA25" s="91" t="s">
        <v>32</v>
      </c>
      <c r="CHB25" s="92">
        <v>1</v>
      </c>
      <c r="CHC25" s="87">
        <v>0</v>
      </c>
      <c r="CHD25" s="59">
        <f t="shared" si="130"/>
        <v>0</v>
      </c>
      <c r="CHE25" s="1"/>
      <c r="CHF25" s="89">
        <v>2</v>
      </c>
      <c r="CHG25" s="88" t="s">
        <v>53</v>
      </c>
      <c r="CHH25" s="90" t="s">
        <v>33</v>
      </c>
      <c r="CHI25" s="91" t="s">
        <v>32</v>
      </c>
      <c r="CHJ25" s="92">
        <v>1</v>
      </c>
      <c r="CHK25" s="87">
        <v>0</v>
      </c>
      <c r="CHL25" s="59">
        <f t="shared" si="131"/>
        <v>0</v>
      </c>
      <c r="CHM25" s="1"/>
      <c r="CHN25" s="89">
        <v>2</v>
      </c>
      <c r="CHO25" s="88" t="s">
        <v>53</v>
      </c>
      <c r="CHP25" s="90" t="s">
        <v>33</v>
      </c>
      <c r="CHQ25" s="91" t="s">
        <v>32</v>
      </c>
      <c r="CHR25" s="92">
        <v>1</v>
      </c>
      <c r="CHS25" s="87">
        <v>0</v>
      </c>
      <c r="CHT25" s="59">
        <f t="shared" si="131"/>
        <v>0</v>
      </c>
      <c r="CHU25" s="1"/>
      <c r="CHV25" s="89">
        <v>2</v>
      </c>
      <c r="CHW25" s="88" t="s">
        <v>53</v>
      </c>
      <c r="CHX25" s="90" t="s">
        <v>33</v>
      </c>
      <c r="CHY25" s="91" t="s">
        <v>32</v>
      </c>
      <c r="CHZ25" s="92">
        <v>1</v>
      </c>
      <c r="CIA25" s="87">
        <v>0</v>
      </c>
      <c r="CIB25" s="59">
        <f t="shared" si="132"/>
        <v>0</v>
      </c>
      <c r="CIC25" s="1"/>
      <c r="CID25" s="89">
        <v>2</v>
      </c>
      <c r="CIE25" s="88" t="s">
        <v>53</v>
      </c>
      <c r="CIF25" s="90" t="s">
        <v>33</v>
      </c>
      <c r="CIG25" s="91" t="s">
        <v>32</v>
      </c>
      <c r="CIH25" s="92">
        <v>1</v>
      </c>
      <c r="CII25" s="87">
        <v>0</v>
      </c>
      <c r="CIJ25" s="59">
        <f t="shared" si="132"/>
        <v>0</v>
      </c>
      <c r="CIK25" s="1"/>
      <c r="CIL25" s="89">
        <v>2</v>
      </c>
      <c r="CIM25" s="88" t="s">
        <v>53</v>
      </c>
      <c r="CIN25" s="90" t="s">
        <v>33</v>
      </c>
      <c r="CIO25" s="91" t="s">
        <v>32</v>
      </c>
      <c r="CIP25" s="92">
        <v>1</v>
      </c>
      <c r="CIQ25" s="87">
        <v>0</v>
      </c>
      <c r="CIR25" s="59">
        <f t="shared" si="133"/>
        <v>0</v>
      </c>
      <c r="CIS25" s="1"/>
      <c r="CIT25" s="89">
        <v>2</v>
      </c>
      <c r="CIU25" s="88" t="s">
        <v>53</v>
      </c>
      <c r="CIV25" s="90" t="s">
        <v>33</v>
      </c>
      <c r="CIW25" s="91" t="s">
        <v>32</v>
      </c>
      <c r="CIX25" s="92">
        <v>1</v>
      </c>
      <c r="CIY25" s="87">
        <v>0</v>
      </c>
      <c r="CIZ25" s="59">
        <f t="shared" si="133"/>
        <v>0</v>
      </c>
      <c r="CJA25" s="1"/>
      <c r="CJB25" s="89">
        <v>2</v>
      </c>
      <c r="CJC25" s="88" t="s">
        <v>53</v>
      </c>
      <c r="CJD25" s="90" t="s">
        <v>33</v>
      </c>
      <c r="CJE25" s="91" t="s">
        <v>32</v>
      </c>
      <c r="CJF25" s="92">
        <v>1</v>
      </c>
      <c r="CJG25" s="87">
        <v>0</v>
      </c>
      <c r="CJH25" s="59">
        <f t="shared" si="134"/>
        <v>0</v>
      </c>
      <c r="CJI25" s="1"/>
      <c r="CJJ25" s="89">
        <v>2</v>
      </c>
      <c r="CJK25" s="88" t="s">
        <v>53</v>
      </c>
      <c r="CJL25" s="90" t="s">
        <v>33</v>
      </c>
      <c r="CJM25" s="91" t="s">
        <v>32</v>
      </c>
      <c r="CJN25" s="92">
        <v>1</v>
      </c>
      <c r="CJO25" s="87">
        <v>0</v>
      </c>
      <c r="CJP25" s="59">
        <f t="shared" si="134"/>
        <v>0</v>
      </c>
      <c r="CJQ25" s="1"/>
      <c r="CJR25" s="89">
        <v>2</v>
      </c>
      <c r="CJS25" s="88" t="s">
        <v>53</v>
      </c>
      <c r="CJT25" s="90" t="s">
        <v>33</v>
      </c>
      <c r="CJU25" s="91" t="s">
        <v>32</v>
      </c>
      <c r="CJV25" s="92">
        <v>1</v>
      </c>
      <c r="CJW25" s="87">
        <v>0</v>
      </c>
      <c r="CJX25" s="59">
        <f t="shared" si="135"/>
        <v>0</v>
      </c>
      <c r="CJY25" s="1"/>
      <c r="CJZ25" s="89">
        <v>2</v>
      </c>
      <c r="CKA25" s="88" t="s">
        <v>53</v>
      </c>
      <c r="CKB25" s="90" t="s">
        <v>33</v>
      </c>
      <c r="CKC25" s="91" t="s">
        <v>32</v>
      </c>
      <c r="CKD25" s="92">
        <v>1</v>
      </c>
      <c r="CKE25" s="87">
        <v>0</v>
      </c>
      <c r="CKF25" s="59">
        <f t="shared" si="135"/>
        <v>0</v>
      </c>
      <c r="CKG25" s="1"/>
      <c r="CKH25" s="89">
        <v>2</v>
      </c>
      <c r="CKI25" s="88" t="s">
        <v>53</v>
      </c>
      <c r="CKJ25" s="90" t="s">
        <v>33</v>
      </c>
      <c r="CKK25" s="91" t="s">
        <v>32</v>
      </c>
      <c r="CKL25" s="92">
        <v>1</v>
      </c>
      <c r="CKM25" s="87">
        <v>0</v>
      </c>
      <c r="CKN25" s="59">
        <f t="shared" si="136"/>
        <v>0</v>
      </c>
      <c r="CKO25" s="1"/>
      <c r="CKP25" s="89">
        <v>2</v>
      </c>
      <c r="CKQ25" s="88" t="s">
        <v>53</v>
      </c>
      <c r="CKR25" s="90" t="s">
        <v>33</v>
      </c>
      <c r="CKS25" s="91" t="s">
        <v>32</v>
      </c>
      <c r="CKT25" s="92">
        <v>1</v>
      </c>
      <c r="CKU25" s="87">
        <v>0</v>
      </c>
      <c r="CKV25" s="59">
        <f t="shared" si="136"/>
        <v>0</v>
      </c>
      <c r="CKW25" s="1"/>
      <c r="CKX25" s="89">
        <v>2</v>
      </c>
      <c r="CKY25" s="88" t="s">
        <v>53</v>
      </c>
      <c r="CKZ25" s="90" t="s">
        <v>33</v>
      </c>
      <c r="CLA25" s="91" t="s">
        <v>32</v>
      </c>
      <c r="CLB25" s="92">
        <v>1</v>
      </c>
      <c r="CLC25" s="87">
        <v>0</v>
      </c>
      <c r="CLD25" s="59">
        <f t="shared" si="137"/>
        <v>0</v>
      </c>
      <c r="CLE25" s="1"/>
      <c r="CLF25" s="89">
        <v>2</v>
      </c>
      <c r="CLG25" s="88" t="s">
        <v>53</v>
      </c>
      <c r="CLH25" s="90" t="s">
        <v>33</v>
      </c>
      <c r="CLI25" s="91" t="s">
        <v>32</v>
      </c>
      <c r="CLJ25" s="92">
        <v>1</v>
      </c>
      <c r="CLK25" s="87">
        <v>0</v>
      </c>
      <c r="CLL25" s="59">
        <f t="shared" si="137"/>
        <v>0</v>
      </c>
      <c r="CLM25" s="1"/>
      <c r="CLN25" s="89">
        <v>2</v>
      </c>
      <c r="CLO25" s="88" t="s">
        <v>53</v>
      </c>
      <c r="CLP25" s="90" t="s">
        <v>33</v>
      </c>
      <c r="CLQ25" s="91" t="s">
        <v>32</v>
      </c>
      <c r="CLR25" s="92">
        <v>1</v>
      </c>
      <c r="CLS25" s="87">
        <v>0</v>
      </c>
      <c r="CLT25" s="59">
        <f t="shared" si="138"/>
        <v>0</v>
      </c>
      <c r="CLU25" s="1"/>
      <c r="CLV25" s="89">
        <v>2</v>
      </c>
      <c r="CLW25" s="88" t="s">
        <v>53</v>
      </c>
      <c r="CLX25" s="90" t="s">
        <v>33</v>
      </c>
      <c r="CLY25" s="91" t="s">
        <v>32</v>
      </c>
      <c r="CLZ25" s="92">
        <v>1</v>
      </c>
      <c r="CMA25" s="87">
        <v>0</v>
      </c>
      <c r="CMB25" s="59">
        <f t="shared" si="138"/>
        <v>0</v>
      </c>
      <c r="CMC25" s="1"/>
      <c r="CMD25" s="89">
        <v>2</v>
      </c>
      <c r="CME25" s="88" t="s">
        <v>53</v>
      </c>
      <c r="CMF25" s="90" t="s">
        <v>33</v>
      </c>
      <c r="CMG25" s="91" t="s">
        <v>32</v>
      </c>
      <c r="CMH25" s="92">
        <v>1</v>
      </c>
      <c r="CMI25" s="87">
        <v>0</v>
      </c>
      <c r="CMJ25" s="59">
        <f t="shared" si="139"/>
        <v>0</v>
      </c>
      <c r="CMK25" s="1"/>
      <c r="CML25" s="89">
        <v>2</v>
      </c>
      <c r="CMM25" s="88" t="s">
        <v>53</v>
      </c>
      <c r="CMN25" s="90" t="s">
        <v>33</v>
      </c>
      <c r="CMO25" s="91" t="s">
        <v>32</v>
      </c>
      <c r="CMP25" s="92">
        <v>1</v>
      </c>
      <c r="CMQ25" s="87">
        <v>0</v>
      </c>
      <c r="CMR25" s="59">
        <f t="shared" si="139"/>
        <v>0</v>
      </c>
      <c r="CMS25" s="1"/>
      <c r="CMT25" s="89">
        <v>2</v>
      </c>
      <c r="CMU25" s="88" t="s">
        <v>53</v>
      </c>
      <c r="CMV25" s="90" t="s">
        <v>33</v>
      </c>
      <c r="CMW25" s="91" t="s">
        <v>32</v>
      </c>
      <c r="CMX25" s="92">
        <v>1</v>
      </c>
      <c r="CMY25" s="87">
        <v>0</v>
      </c>
      <c r="CMZ25" s="59">
        <f t="shared" si="140"/>
        <v>0</v>
      </c>
      <c r="CNA25" s="1"/>
      <c r="CNB25" s="89">
        <v>2</v>
      </c>
      <c r="CNC25" s="88" t="s">
        <v>53</v>
      </c>
      <c r="CND25" s="90" t="s">
        <v>33</v>
      </c>
      <c r="CNE25" s="91" t="s">
        <v>32</v>
      </c>
      <c r="CNF25" s="92">
        <v>1</v>
      </c>
      <c r="CNG25" s="87">
        <v>0</v>
      </c>
      <c r="CNH25" s="59">
        <f t="shared" si="140"/>
        <v>0</v>
      </c>
      <c r="CNI25" s="1"/>
      <c r="CNJ25" s="89">
        <v>2</v>
      </c>
      <c r="CNK25" s="88" t="s">
        <v>53</v>
      </c>
      <c r="CNL25" s="90" t="s">
        <v>33</v>
      </c>
      <c r="CNM25" s="91" t="s">
        <v>32</v>
      </c>
      <c r="CNN25" s="92">
        <v>1</v>
      </c>
      <c r="CNO25" s="87">
        <v>0</v>
      </c>
      <c r="CNP25" s="59">
        <f t="shared" si="141"/>
        <v>0</v>
      </c>
      <c r="CNQ25" s="1"/>
      <c r="CNR25" s="89">
        <v>2</v>
      </c>
      <c r="CNS25" s="88" t="s">
        <v>53</v>
      </c>
      <c r="CNT25" s="90" t="s">
        <v>33</v>
      </c>
      <c r="CNU25" s="91" t="s">
        <v>32</v>
      </c>
      <c r="CNV25" s="92">
        <v>1</v>
      </c>
      <c r="CNW25" s="87">
        <v>0</v>
      </c>
      <c r="CNX25" s="59">
        <f t="shared" si="141"/>
        <v>0</v>
      </c>
      <c r="CNY25" s="1"/>
      <c r="CNZ25" s="89">
        <v>2</v>
      </c>
      <c r="COA25" s="88" t="s">
        <v>53</v>
      </c>
      <c r="COB25" s="90" t="s">
        <v>33</v>
      </c>
      <c r="COC25" s="91" t="s">
        <v>32</v>
      </c>
      <c r="COD25" s="92">
        <v>1</v>
      </c>
      <c r="COE25" s="87">
        <v>0</v>
      </c>
      <c r="COF25" s="59">
        <f t="shared" si="142"/>
        <v>0</v>
      </c>
      <c r="COG25" s="1"/>
      <c r="COH25" s="89">
        <v>2</v>
      </c>
      <c r="COI25" s="88" t="s">
        <v>53</v>
      </c>
      <c r="COJ25" s="90" t="s">
        <v>33</v>
      </c>
      <c r="COK25" s="91" t="s">
        <v>32</v>
      </c>
      <c r="COL25" s="92">
        <v>1</v>
      </c>
      <c r="COM25" s="87">
        <v>0</v>
      </c>
      <c r="CON25" s="59">
        <f t="shared" si="142"/>
        <v>0</v>
      </c>
      <c r="COO25" s="1"/>
      <c r="COP25" s="89">
        <v>2</v>
      </c>
      <c r="COQ25" s="88" t="s">
        <v>53</v>
      </c>
      <c r="COR25" s="90" t="s">
        <v>33</v>
      </c>
      <c r="COS25" s="91" t="s">
        <v>32</v>
      </c>
      <c r="COT25" s="92">
        <v>1</v>
      </c>
      <c r="COU25" s="87">
        <v>0</v>
      </c>
      <c r="COV25" s="59">
        <f t="shared" si="143"/>
        <v>0</v>
      </c>
      <c r="COW25" s="1"/>
      <c r="COX25" s="89">
        <v>2</v>
      </c>
      <c r="COY25" s="88" t="s">
        <v>53</v>
      </c>
      <c r="COZ25" s="90" t="s">
        <v>33</v>
      </c>
      <c r="CPA25" s="91" t="s">
        <v>32</v>
      </c>
      <c r="CPB25" s="92">
        <v>1</v>
      </c>
      <c r="CPC25" s="87">
        <v>0</v>
      </c>
      <c r="CPD25" s="59">
        <f t="shared" si="143"/>
        <v>0</v>
      </c>
      <c r="CPE25" s="1"/>
      <c r="CPF25" s="89">
        <v>2</v>
      </c>
      <c r="CPG25" s="88" t="s">
        <v>53</v>
      </c>
      <c r="CPH25" s="90" t="s">
        <v>33</v>
      </c>
      <c r="CPI25" s="91" t="s">
        <v>32</v>
      </c>
      <c r="CPJ25" s="92">
        <v>1</v>
      </c>
      <c r="CPK25" s="87">
        <v>0</v>
      </c>
      <c r="CPL25" s="59">
        <f t="shared" si="144"/>
        <v>0</v>
      </c>
      <c r="CPM25" s="1"/>
      <c r="CPN25" s="89">
        <v>2</v>
      </c>
      <c r="CPO25" s="88" t="s">
        <v>53</v>
      </c>
      <c r="CPP25" s="90" t="s">
        <v>33</v>
      </c>
      <c r="CPQ25" s="91" t="s">
        <v>32</v>
      </c>
      <c r="CPR25" s="92">
        <v>1</v>
      </c>
      <c r="CPS25" s="87">
        <v>0</v>
      </c>
      <c r="CPT25" s="59">
        <f t="shared" si="144"/>
        <v>0</v>
      </c>
      <c r="CPU25" s="1"/>
      <c r="CPV25" s="89">
        <v>2</v>
      </c>
      <c r="CPW25" s="88" t="s">
        <v>53</v>
      </c>
      <c r="CPX25" s="90" t="s">
        <v>33</v>
      </c>
      <c r="CPY25" s="91" t="s">
        <v>32</v>
      </c>
      <c r="CPZ25" s="92">
        <v>1</v>
      </c>
      <c r="CQA25" s="87">
        <v>0</v>
      </c>
      <c r="CQB25" s="59">
        <f t="shared" si="145"/>
        <v>0</v>
      </c>
      <c r="CQC25" s="1"/>
      <c r="CQD25" s="89">
        <v>2</v>
      </c>
      <c r="CQE25" s="88" t="s">
        <v>53</v>
      </c>
      <c r="CQF25" s="90" t="s">
        <v>33</v>
      </c>
      <c r="CQG25" s="91" t="s">
        <v>32</v>
      </c>
      <c r="CQH25" s="92">
        <v>1</v>
      </c>
      <c r="CQI25" s="87">
        <v>0</v>
      </c>
      <c r="CQJ25" s="59">
        <f t="shared" si="145"/>
        <v>0</v>
      </c>
      <c r="CQK25" s="1"/>
      <c r="CQL25" s="89">
        <v>2</v>
      </c>
      <c r="CQM25" s="88" t="s">
        <v>53</v>
      </c>
      <c r="CQN25" s="90" t="s">
        <v>33</v>
      </c>
      <c r="CQO25" s="91" t="s">
        <v>32</v>
      </c>
      <c r="CQP25" s="92">
        <v>1</v>
      </c>
      <c r="CQQ25" s="87">
        <v>0</v>
      </c>
      <c r="CQR25" s="59">
        <f t="shared" si="146"/>
        <v>0</v>
      </c>
      <c r="CQS25" s="1"/>
      <c r="CQT25" s="89">
        <v>2</v>
      </c>
      <c r="CQU25" s="88" t="s">
        <v>53</v>
      </c>
      <c r="CQV25" s="90" t="s">
        <v>33</v>
      </c>
      <c r="CQW25" s="91" t="s">
        <v>32</v>
      </c>
      <c r="CQX25" s="92">
        <v>1</v>
      </c>
      <c r="CQY25" s="87">
        <v>0</v>
      </c>
      <c r="CQZ25" s="59">
        <f t="shared" si="146"/>
        <v>0</v>
      </c>
      <c r="CRA25" s="1"/>
      <c r="CRB25" s="89">
        <v>2</v>
      </c>
      <c r="CRC25" s="88" t="s">
        <v>53</v>
      </c>
      <c r="CRD25" s="90" t="s">
        <v>33</v>
      </c>
      <c r="CRE25" s="91" t="s">
        <v>32</v>
      </c>
      <c r="CRF25" s="92">
        <v>1</v>
      </c>
      <c r="CRG25" s="87">
        <v>0</v>
      </c>
      <c r="CRH25" s="59">
        <f t="shared" si="147"/>
        <v>0</v>
      </c>
      <c r="CRI25" s="1"/>
      <c r="CRJ25" s="89">
        <v>2</v>
      </c>
      <c r="CRK25" s="88" t="s">
        <v>53</v>
      </c>
      <c r="CRL25" s="90" t="s">
        <v>33</v>
      </c>
      <c r="CRM25" s="91" t="s">
        <v>32</v>
      </c>
      <c r="CRN25" s="92">
        <v>1</v>
      </c>
      <c r="CRO25" s="87">
        <v>0</v>
      </c>
      <c r="CRP25" s="59">
        <f t="shared" si="147"/>
        <v>0</v>
      </c>
      <c r="CRQ25" s="1"/>
      <c r="CRR25" s="89">
        <v>2</v>
      </c>
      <c r="CRS25" s="88" t="s">
        <v>53</v>
      </c>
      <c r="CRT25" s="90" t="s">
        <v>33</v>
      </c>
      <c r="CRU25" s="91" t="s">
        <v>32</v>
      </c>
      <c r="CRV25" s="92">
        <v>1</v>
      </c>
      <c r="CRW25" s="87">
        <v>0</v>
      </c>
      <c r="CRX25" s="59">
        <f t="shared" si="148"/>
        <v>0</v>
      </c>
      <c r="CRY25" s="1"/>
      <c r="CRZ25" s="89">
        <v>2</v>
      </c>
      <c r="CSA25" s="88" t="s">
        <v>53</v>
      </c>
      <c r="CSB25" s="90" t="s">
        <v>33</v>
      </c>
      <c r="CSC25" s="91" t="s">
        <v>32</v>
      </c>
      <c r="CSD25" s="92">
        <v>1</v>
      </c>
      <c r="CSE25" s="87">
        <v>0</v>
      </c>
      <c r="CSF25" s="59">
        <f t="shared" si="148"/>
        <v>0</v>
      </c>
      <c r="CSG25" s="1"/>
      <c r="CSH25" s="89">
        <v>2</v>
      </c>
      <c r="CSI25" s="88" t="s">
        <v>53</v>
      </c>
      <c r="CSJ25" s="90" t="s">
        <v>33</v>
      </c>
      <c r="CSK25" s="91" t="s">
        <v>32</v>
      </c>
      <c r="CSL25" s="92">
        <v>1</v>
      </c>
      <c r="CSM25" s="87">
        <v>0</v>
      </c>
      <c r="CSN25" s="59">
        <f t="shared" si="149"/>
        <v>0</v>
      </c>
      <c r="CSO25" s="1"/>
      <c r="CSP25" s="89">
        <v>2</v>
      </c>
      <c r="CSQ25" s="88" t="s">
        <v>53</v>
      </c>
      <c r="CSR25" s="90" t="s">
        <v>33</v>
      </c>
      <c r="CSS25" s="91" t="s">
        <v>32</v>
      </c>
      <c r="CST25" s="92">
        <v>1</v>
      </c>
      <c r="CSU25" s="87">
        <v>0</v>
      </c>
      <c r="CSV25" s="59">
        <f t="shared" si="149"/>
        <v>0</v>
      </c>
      <c r="CSW25" s="1"/>
      <c r="CSX25" s="89">
        <v>2</v>
      </c>
      <c r="CSY25" s="88" t="s">
        <v>53</v>
      </c>
      <c r="CSZ25" s="90" t="s">
        <v>33</v>
      </c>
      <c r="CTA25" s="91" t="s">
        <v>32</v>
      </c>
      <c r="CTB25" s="92">
        <v>1</v>
      </c>
      <c r="CTC25" s="87">
        <v>0</v>
      </c>
      <c r="CTD25" s="59">
        <f t="shared" si="150"/>
        <v>0</v>
      </c>
      <c r="CTE25" s="1"/>
      <c r="CTF25" s="89">
        <v>2</v>
      </c>
      <c r="CTG25" s="88" t="s">
        <v>53</v>
      </c>
      <c r="CTH25" s="90" t="s">
        <v>33</v>
      </c>
      <c r="CTI25" s="91" t="s">
        <v>32</v>
      </c>
      <c r="CTJ25" s="92">
        <v>1</v>
      </c>
      <c r="CTK25" s="87">
        <v>0</v>
      </c>
      <c r="CTL25" s="59">
        <f t="shared" si="150"/>
        <v>0</v>
      </c>
      <c r="CTM25" s="1"/>
      <c r="CTN25" s="89">
        <v>2</v>
      </c>
      <c r="CTO25" s="88" t="s">
        <v>53</v>
      </c>
      <c r="CTP25" s="90" t="s">
        <v>33</v>
      </c>
      <c r="CTQ25" s="91" t="s">
        <v>32</v>
      </c>
      <c r="CTR25" s="92">
        <v>1</v>
      </c>
      <c r="CTS25" s="87">
        <v>0</v>
      </c>
      <c r="CTT25" s="59">
        <f t="shared" si="151"/>
        <v>0</v>
      </c>
      <c r="CTU25" s="1"/>
      <c r="CTV25" s="89">
        <v>2</v>
      </c>
      <c r="CTW25" s="88" t="s">
        <v>53</v>
      </c>
      <c r="CTX25" s="90" t="s">
        <v>33</v>
      </c>
      <c r="CTY25" s="91" t="s">
        <v>32</v>
      </c>
      <c r="CTZ25" s="92">
        <v>1</v>
      </c>
      <c r="CUA25" s="87">
        <v>0</v>
      </c>
      <c r="CUB25" s="59">
        <f t="shared" si="151"/>
        <v>0</v>
      </c>
      <c r="CUC25" s="1"/>
      <c r="CUD25" s="89">
        <v>2</v>
      </c>
      <c r="CUE25" s="88" t="s">
        <v>53</v>
      </c>
      <c r="CUF25" s="90" t="s">
        <v>33</v>
      </c>
      <c r="CUG25" s="91" t="s">
        <v>32</v>
      </c>
      <c r="CUH25" s="92">
        <v>1</v>
      </c>
      <c r="CUI25" s="87">
        <v>0</v>
      </c>
      <c r="CUJ25" s="59">
        <f t="shared" si="152"/>
        <v>0</v>
      </c>
      <c r="CUK25" s="1"/>
      <c r="CUL25" s="89">
        <v>2</v>
      </c>
      <c r="CUM25" s="88" t="s">
        <v>53</v>
      </c>
      <c r="CUN25" s="90" t="s">
        <v>33</v>
      </c>
      <c r="CUO25" s="91" t="s">
        <v>32</v>
      </c>
      <c r="CUP25" s="92">
        <v>1</v>
      </c>
      <c r="CUQ25" s="87">
        <v>0</v>
      </c>
      <c r="CUR25" s="59">
        <f t="shared" si="152"/>
        <v>0</v>
      </c>
      <c r="CUS25" s="1"/>
      <c r="CUT25" s="89">
        <v>2</v>
      </c>
      <c r="CUU25" s="88" t="s">
        <v>53</v>
      </c>
      <c r="CUV25" s="90" t="s">
        <v>33</v>
      </c>
      <c r="CUW25" s="91" t="s">
        <v>32</v>
      </c>
      <c r="CUX25" s="92">
        <v>1</v>
      </c>
      <c r="CUY25" s="87">
        <v>0</v>
      </c>
      <c r="CUZ25" s="59">
        <f t="shared" si="153"/>
        <v>0</v>
      </c>
      <c r="CVA25" s="1"/>
      <c r="CVB25" s="89">
        <v>2</v>
      </c>
      <c r="CVC25" s="88" t="s">
        <v>53</v>
      </c>
      <c r="CVD25" s="90" t="s">
        <v>33</v>
      </c>
      <c r="CVE25" s="91" t="s">
        <v>32</v>
      </c>
      <c r="CVF25" s="92">
        <v>1</v>
      </c>
      <c r="CVG25" s="87">
        <v>0</v>
      </c>
      <c r="CVH25" s="59">
        <f t="shared" si="153"/>
        <v>0</v>
      </c>
      <c r="CVI25" s="1"/>
      <c r="CVJ25" s="89">
        <v>2</v>
      </c>
      <c r="CVK25" s="88" t="s">
        <v>53</v>
      </c>
      <c r="CVL25" s="90" t="s">
        <v>33</v>
      </c>
      <c r="CVM25" s="91" t="s">
        <v>32</v>
      </c>
      <c r="CVN25" s="92">
        <v>1</v>
      </c>
      <c r="CVO25" s="87">
        <v>0</v>
      </c>
      <c r="CVP25" s="59">
        <f t="shared" si="154"/>
        <v>0</v>
      </c>
      <c r="CVQ25" s="1"/>
      <c r="CVR25" s="89">
        <v>2</v>
      </c>
      <c r="CVS25" s="88" t="s">
        <v>53</v>
      </c>
      <c r="CVT25" s="90" t="s">
        <v>33</v>
      </c>
      <c r="CVU25" s="91" t="s">
        <v>32</v>
      </c>
      <c r="CVV25" s="92">
        <v>1</v>
      </c>
      <c r="CVW25" s="87">
        <v>0</v>
      </c>
      <c r="CVX25" s="59">
        <f t="shared" si="154"/>
        <v>0</v>
      </c>
      <c r="CVY25" s="1"/>
      <c r="CVZ25" s="89">
        <v>2</v>
      </c>
      <c r="CWA25" s="88" t="s">
        <v>53</v>
      </c>
      <c r="CWB25" s="90" t="s">
        <v>33</v>
      </c>
      <c r="CWC25" s="91" t="s">
        <v>32</v>
      </c>
      <c r="CWD25" s="92">
        <v>1</v>
      </c>
      <c r="CWE25" s="87">
        <v>0</v>
      </c>
      <c r="CWF25" s="59">
        <f t="shared" si="155"/>
        <v>0</v>
      </c>
      <c r="CWG25" s="1"/>
      <c r="CWH25" s="89">
        <v>2</v>
      </c>
      <c r="CWI25" s="88" t="s">
        <v>53</v>
      </c>
      <c r="CWJ25" s="90" t="s">
        <v>33</v>
      </c>
      <c r="CWK25" s="91" t="s">
        <v>32</v>
      </c>
      <c r="CWL25" s="92">
        <v>1</v>
      </c>
      <c r="CWM25" s="87">
        <v>0</v>
      </c>
      <c r="CWN25" s="59">
        <f t="shared" si="155"/>
        <v>0</v>
      </c>
      <c r="CWO25" s="1"/>
      <c r="CWP25" s="89">
        <v>2</v>
      </c>
      <c r="CWQ25" s="88" t="s">
        <v>53</v>
      </c>
      <c r="CWR25" s="90" t="s">
        <v>33</v>
      </c>
      <c r="CWS25" s="91" t="s">
        <v>32</v>
      </c>
      <c r="CWT25" s="92">
        <v>1</v>
      </c>
      <c r="CWU25" s="87">
        <v>0</v>
      </c>
      <c r="CWV25" s="59">
        <f t="shared" si="156"/>
        <v>0</v>
      </c>
      <c r="CWW25" s="1"/>
      <c r="CWX25" s="89">
        <v>2</v>
      </c>
      <c r="CWY25" s="88" t="s">
        <v>53</v>
      </c>
      <c r="CWZ25" s="90" t="s">
        <v>33</v>
      </c>
      <c r="CXA25" s="91" t="s">
        <v>32</v>
      </c>
      <c r="CXB25" s="92">
        <v>1</v>
      </c>
      <c r="CXC25" s="87">
        <v>0</v>
      </c>
      <c r="CXD25" s="59">
        <f t="shared" si="156"/>
        <v>0</v>
      </c>
      <c r="CXE25" s="1"/>
      <c r="CXF25" s="89">
        <v>2</v>
      </c>
      <c r="CXG25" s="88" t="s">
        <v>53</v>
      </c>
      <c r="CXH25" s="90" t="s">
        <v>33</v>
      </c>
      <c r="CXI25" s="91" t="s">
        <v>32</v>
      </c>
      <c r="CXJ25" s="92">
        <v>1</v>
      </c>
      <c r="CXK25" s="87">
        <v>0</v>
      </c>
      <c r="CXL25" s="59">
        <f t="shared" si="157"/>
        <v>0</v>
      </c>
      <c r="CXM25" s="1"/>
      <c r="CXN25" s="89">
        <v>2</v>
      </c>
      <c r="CXO25" s="88" t="s">
        <v>53</v>
      </c>
      <c r="CXP25" s="90" t="s">
        <v>33</v>
      </c>
      <c r="CXQ25" s="91" t="s">
        <v>32</v>
      </c>
      <c r="CXR25" s="92">
        <v>1</v>
      </c>
      <c r="CXS25" s="87">
        <v>0</v>
      </c>
      <c r="CXT25" s="59">
        <f t="shared" si="157"/>
        <v>0</v>
      </c>
      <c r="CXU25" s="1"/>
      <c r="CXV25" s="89">
        <v>2</v>
      </c>
      <c r="CXW25" s="88" t="s">
        <v>53</v>
      </c>
      <c r="CXX25" s="90" t="s">
        <v>33</v>
      </c>
      <c r="CXY25" s="91" t="s">
        <v>32</v>
      </c>
      <c r="CXZ25" s="92">
        <v>1</v>
      </c>
      <c r="CYA25" s="87">
        <v>0</v>
      </c>
      <c r="CYB25" s="59">
        <f t="shared" si="158"/>
        <v>0</v>
      </c>
      <c r="CYC25" s="1"/>
      <c r="CYD25" s="89">
        <v>2</v>
      </c>
      <c r="CYE25" s="88" t="s">
        <v>53</v>
      </c>
      <c r="CYF25" s="90" t="s">
        <v>33</v>
      </c>
      <c r="CYG25" s="91" t="s">
        <v>32</v>
      </c>
      <c r="CYH25" s="92">
        <v>1</v>
      </c>
      <c r="CYI25" s="87">
        <v>0</v>
      </c>
      <c r="CYJ25" s="59">
        <f t="shared" si="158"/>
        <v>0</v>
      </c>
      <c r="CYK25" s="1"/>
      <c r="CYL25" s="89">
        <v>2</v>
      </c>
      <c r="CYM25" s="88" t="s">
        <v>53</v>
      </c>
      <c r="CYN25" s="90" t="s">
        <v>33</v>
      </c>
      <c r="CYO25" s="91" t="s">
        <v>32</v>
      </c>
      <c r="CYP25" s="92">
        <v>1</v>
      </c>
      <c r="CYQ25" s="87">
        <v>0</v>
      </c>
      <c r="CYR25" s="59">
        <f t="shared" si="159"/>
        <v>0</v>
      </c>
      <c r="CYS25" s="1"/>
      <c r="CYT25" s="89">
        <v>2</v>
      </c>
      <c r="CYU25" s="88" t="s">
        <v>53</v>
      </c>
      <c r="CYV25" s="90" t="s">
        <v>33</v>
      </c>
      <c r="CYW25" s="91" t="s">
        <v>32</v>
      </c>
      <c r="CYX25" s="92">
        <v>1</v>
      </c>
      <c r="CYY25" s="87">
        <v>0</v>
      </c>
      <c r="CYZ25" s="59">
        <f t="shared" si="159"/>
        <v>0</v>
      </c>
      <c r="CZA25" s="1"/>
      <c r="CZB25" s="89">
        <v>2</v>
      </c>
      <c r="CZC25" s="88" t="s">
        <v>53</v>
      </c>
      <c r="CZD25" s="90" t="s">
        <v>33</v>
      </c>
      <c r="CZE25" s="91" t="s">
        <v>32</v>
      </c>
      <c r="CZF25" s="92">
        <v>1</v>
      </c>
      <c r="CZG25" s="87">
        <v>0</v>
      </c>
      <c r="CZH25" s="59">
        <f t="shared" si="160"/>
        <v>0</v>
      </c>
      <c r="CZI25" s="1"/>
      <c r="CZJ25" s="89">
        <v>2</v>
      </c>
      <c r="CZK25" s="88" t="s">
        <v>53</v>
      </c>
      <c r="CZL25" s="90" t="s">
        <v>33</v>
      </c>
      <c r="CZM25" s="91" t="s">
        <v>32</v>
      </c>
      <c r="CZN25" s="92">
        <v>1</v>
      </c>
      <c r="CZO25" s="87">
        <v>0</v>
      </c>
      <c r="CZP25" s="59">
        <f t="shared" si="160"/>
        <v>0</v>
      </c>
      <c r="CZQ25" s="1"/>
      <c r="CZR25" s="89">
        <v>2</v>
      </c>
      <c r="CZS25" s="88" t="s">
        <v>53</v>
      </c>
      <c r="CZT25" s="90" t="s">
        <v>33</v>
      </c>
      <c r="CZU25" s="91" t="s">
        <v>32</v>
      </c>
      <c r="CZV25" s="92">
        <v>1</v>
      </c>
      <c r="CZW25" s="87">
        <v>0</v>
      </c>
      <c r="CZX25" s="59">
        <f t="shared" si="161"/>
        <v>0</v>
      </c>
      <c r="CZY25" s="1"/>
      <c r="CZZ25" s="89">
        <v>2</v>
      </c>
      <c r="DAA25" s="88" t="s">
        <v>53</v>
      </c>
      <c r="DAB25" s="90" t="s">
        <v>33</v>
      </c>
      <c r="DAC25" s="91" t="s">
        <v>32</v>
      </c>
      <c r="DAD25" s="92">
        <v>1</v>
      </c>
      <c r="DAE25" s="87">
        <v>0</v>
      </c>
      <c r="DAF25" s="59">
        <f t="shared" si="161"/>
        <v>0</v>
      </c>
      <c r="DAG25" s="1"/>
      <c r="DAH25" s="89">
        <v>2</v>
      </c>
      <c r="DAI25" s="88" t="s">
        <v>53</v>
      </c>
      <c r="DAJ25" s="90" t="s">
        <v>33</v>
      </c>
      <c r="DAK25" s="91" t="s">
        <v>32</v>
      </c>
      <c r="DAL25" s="92">
        <v>1</v>
      </c>
      <c r="DAM25" s="87">
        <v>0</v>
      </c>
      <c r="DAN25" s="59">
        <f t="shared" si="162"/>
        <v>0</v>
      </c>
      <c r="DAO25" s="1"/>
      <c r="DAP25" s="89">
        <v>2</v>
      </c>
      <c r="DAQ25" s="88" t="s">
        <v>53</v>
      </c>
      <c r="DAR25" s="90" t="s">
        <v>33</v>
      </c>
      <c r="DAS25" s="91" t="s">
        <v>32</v>
      </c>
      <c r="DAT25" s="92">
        <v>1</v>
      </c>
      <c r="DAU25" s="87">
        <v>0</v>
      </c>
      <c r="DAV25" s="59">
        <f t="shared" si="162"/>
        <v>0</v>
      </c>
      <c r="DAW25" s="1"/>
      <c r="DAX25" s="89">
        <v>2</v>
      </c>
      <c r="DAY25" s="88" t="s">
        <v>53</v>
      </c>
      <c r="DAZ25" s="90" t="s">
        <v>33</v>
      </c>
      <c r="DBA25" s="91" t="s">
        <v>32</v>
      </c>
      <c r="DBB25" s="92">
        <v>1</v>
      </c>
      <c r="DBC25" s="87">
        <v>0</v>
      </c>
      <c r="DBD25" s="59">
        <f t="shared" si="163"/>
        <v>0</v>
      </c>
      <c r="DBE25" s="1"/>
      <c r="DBF25" s="89">
        <v>2</v>
      </c>
      <c r="DBG25" s="88" t="s">
        <v>53</v>
      </c>
      <c r="DBH25" s="90" t="s">
        <v>33</v>
      </c>
      <c r="DBI25" s="91" t="s">
        <v>32</v>
      </c>
      <c r="DBJ25" s="92">
        <v>1</v>
      </c>
      <c r="DBK25" s="87">
        <v>0</v>
      </c>
      <c r="DBL25" s="59">
        <f t="shared" si="163"/>
        <v>0</v>
      </c>
      <c r="DBM25" s="1"/>
      <c r="DBN25" s="89">
        <v>2</v>
      </c>
      <c r="DBO25" s="88" t="s">
        <v>53</v>
      </c>
      <c r="DBP25" s="90" t="s">
        <v>33</v>
      </c>
      <c r="DBQ25" s="91" t="s">
        <v>32</v>
      </c>
      <c r="DBR25" s="92">
        <v>1</v>
      </c>
      <c r="DBS25" s="87">
        <v>0</v>
      </c>
      <c r="DBT25" s="59">
        <f t="shared" si="164"/>
        <v>0</v>
      </c>
      <c r="DBU25" s="1"/>
      <c r="DBV25" s="89">
        <v>2</v>
      </c>
      <c r="DBW25" s="88" t="s">
        <v>53</v>
      </c>
      <c r="DBX25" s="90" t="s">
        <v>33</v>
      </c>
      <c r="DBY25" s="91" t="s">
        <v>32</v>
      </c>
      <c r="DBZ25" s="92">
        <v>1</v>
      </c>
      <c r="DCA25" s="87">
        <v>0</v>
      </c>
      <c r="DCB25" s="59">
        <f t="shared" si="164"/>
        <v>0</v>
      </c>
      <c r="DCC25" s="1"/>
      <c r="DCD25" s="89">
        <v>2</v>
      </c>
      <c r="DCE25" s="88" t="s">
        <v>53</v>
      </c>
      <c r="DCF25" s="90" t="s">
        <v>33</v>
      </c>
      <c r="DCG25" s="91" t="s">
        <v>32</v>
      </c>
      <c r="DCH25" s="92">
        <v>1</v>
      </c>
      <c r="DCI25" s="87">
        <v>0</v>
      </c>
      <c r="DCJ25" s="59">
        <f t="shared" si="165"/>
        <v>0</v>
      </c>
      <c r="DCK25" s="1"/>
      <c r="DCL25" s="89">
        <v>2</v>
      </c>
      <c r="DCM25" s="88" t="s">
        <v>53</v>
      </c>
      <c r="DCN25" s="90" t="s">
        <v>33</v>
      </c>
      <c r="DCO25" s="91" t="s">
        <v>32</v>
      </c>
      <c r="DCP25" s="92">
        <v>1</v>
      </c>
      <c r="DCQ25" s="87">
        <v>0</v>
      </c>
      <c r="DCR25" s="59">
        <f t="shared" si="165"/>
        <v>0</v>
      </c>
      <c r="DCS25" s="1"/>
      <c r="DCT25" s="89">
        <v>2</v>
      </c>
      <c r="DCU25" s="88" t="s">
        <v>53</v>
      </c>
      <c r="DCV25" s="90" t="s">
        <v>33</v>
      </c>
      <c r="DCW25" s="91" t="s">
        <v>32</v>
      </c>
      <c r="DCX25" s="92">
        <v>1</v>
      </c>
      <c r="DCY25" s="87">
        <v>0</v>
      </c>
      <c r="DCZ25" s="59">
        <f t="shared" si="166"/>
        <v>0</v>
      </c>
      <c r="DDA25" s="1"/>
      <c r="DDB25" s="89">
        <v>2</v>
      </c>
      <c r="DDC25" s="88" t="s">
        <v>53</v>
      </c>
      <c r="DDD25" s="90" t="s">
        <v>33</v>
      </c>
      <c r="DDE25" s="91" t="s">
        <v>32</v>
      </c>
      <c r="DDF25" s="92">
        <v>1</v>
      </c>
      <c r="DDG25" s="87">
        <v>0</v>
      </c>
      <c r="DDH25" s="59">
        <f t="shared" si="166"/>
        <v>0</v>
      </c>
      <c r="DDI25" s="1"/>
      <c r="DDJ25" s="89">
        <v>2</v>
      </c>
      <c r="DDK25" s="88" t="s">
        <v>53</v>
      </c>
      <c r="DDL25" s="90" t="s">
        <v>33</v>
      </c>
      <c r="DDM25" s="91" t="s">
        <v>32</v>
      </c>
      <c r="DDN25" s="92">
        <v>1</v>
      </c>
      <c r="DDO25" s="87">
        <v>0</v>
      </c>
      <c r="DDP25" s="59">
        <f t="shared" si="167"/>
        <v>0</v>
      </c>
      <c r="DDQ25" s="1"/>
      <c r="DDR25" s="89">
        <v>2</v>
      </c>
      <c r="DDS25" s="88" t="s">
        <v>53</v>
      </c>
      <c r="DDT25" s="90" t="s">
        <v>33</v>
      </c>
      <c r="DDU25" s="91" t="s">
        <v>32</v>
      </c>
      <c r="DDV25" s="92">
        <v>1</v>
      </c>
      <c r="DDW25" s="87">
        <v>0</v>
      </c>
      <c r="DDX25" s="59">
        <f t="shared" si="167"/>
        <v>0</v>
      </c>
      <c r="DDY25" s="1"/>
      <c r="DDZ25" s="89">
        <v>2</v>
      </c>
      <c r="DEA25" s="88" t="s">
        <v>53</v>
      </c>
      <c r="DEB25" s="90" t="s">
        <v>33</v>
      </c>
      <c r="DEC25" s="91" t="s">
        <v>32</v>
      </c>
      <c r="DED25" s="92">
        <v>1</v>
      </c>
      <c r="DEE25" s="87">
        <v>0</v>
      </c>
      <c r="DEF25" s="59">
        <f t="shared" si="168"/>
        <v>0</v>
      </c>
      <c r="DEG25" s="1"/>
      <c r="DEH25" s="89">
        <v>2</v>
      </c>
      <c r="DEI25" s="88" t="s">
        <v>53</v>
      </c>
      <c r="DEJ25" s="90" t="s">
        <v>33</v>
      </c>
      <c r="DEK25" s="91" t="s">
        <v>32</v>
      </c>
      <c r="DEL25" s="92">
        <v>1</v>
      </c>
      <c r="DEM25" s="87">
        <v>0</v>
      </c>
      <c r="DEN25" s="59">
        <f t="shared" si="168"/>
        <v>0</v>
      </c>
      <c r="DEO25" s="1"/>
      <c r="DEP25" s="89">
        <v>2</v>
      </c>
      <c r="DEQ25" s="88" t="s">
        <v>53</v>
      </c>
      <c r="DER25" s="90" t="s">
        <v>33</v>
      </c>
      <c r="DES25" s="91" t="s">
        <v>32</v>
      </c>
      <c r="DET25" s="92">
        <v>1</v>
      </c>
      <c r="DEU25" s="87">
        <v>0</v>
      </c>
      <c r="DEV25" s="59">
        <f t="shared" si="169"/>
        <v>0</v>
      </c>
      <c r="DEW25" s="1"/>
      <c r="DEX25" s="89">
        <v>2</v>
      </c>
      <c r="DEY25" s="88" t="s">
        <v>53</v>
      </c>
      <c r="DEZ25" s="90" t="s">
        <v>33</v>
      </c>
      <c r="DFA25" s="91" t="s">
        <v>32</v>
      </c>
      <c r="DFB25" s="92">
        <v>1</v>
      </c>
      <c r="DFC25" s="87">
        <v>0</v>
      </c>
      <c r="DFD25" s="59">
        <f t="shared" si="169"/>
        <v>0</v>
      </c>
      <c r="DFE25" s="1"/>
      <c r="DFF25" s="89">
        <v>2</v>
      </c>
      <c r="DFG25" s="88" t="s">
        <v>53</v>
      </c>
      <c r="DFH25" s="90" t="s">
        <v>33</v>
      </c>
      <c r="DFI25" s="91" t="s">
        <v>32</v>
      </c>
      <c r="DFJ25" s="92">
        <v>1</v>
      </c>
      <c r="DFK25" s="87">
        <v>0</v>
      </c>
      <c r="DFL25" s="59">
        <f t="shared" si="170"/>
        <v>0</v>
      </c>
      <c r="DFM25" s="1"/>
      <c r="DFN25" s="89">
        <v>2</v>
      </c>
      <c r="DFO25" s="88" t="s">
        <v>53</v>
      </c>
      <c r="DFP25" s="90" t="s">
        <v>33</v>
      </c>
      <c r="DFQ25" s="91" t="s">
        <v>32</v>
      </c>
      <c r="DFR25" s="92">
        <v>1</v>
      </c>
      <c r="DFS25" s="87">
        <v>0</v>
      </c>
      <c r="DFT25" s="59">
        <f t="shared" si="170"/>
        <v>0</v>
      </c>
      <c r="DFU25" s="1"/>
      <c r="DFV25" s="89">
        <v>2</v>
      </c>
      <c r="DFW25" s="88" t="s">
        <v>53</v>
      </c>
      <c r="DFX25" s="90" t="s">
        <v>33</v>
      </c>
      <c r="DFY25" s="91" t="s">
        <v>32</v>
      </c>
      <c r="DFZ25" s="92">
        <v>1</v>
      </c>
      <c r="DGA25" s="87">
        <v>0</v>
      </c>
      <c r="DGB25" s="59">
        <f t="shared" si="171"/>
        <v>0</v>
      </c>
      <c r="DGC25" s="1"/>
      <c r="DGD25" s="89">
        <v>2</v>
      </c>
      <c r="DGE25" s="88" t="s">
        <v>53</v>
      </c>
      <c r="DGF25" s="90" t="s">
        <v>33</v>
      </c>
      <c r="DGG25" s="91" t="s">
        <v>32</v>
      </c>
      <c r="DGH25" s="92">
        <v>1</v>
      </c>
      <c r="DGI25" s="87">
        <v>0</v>
      </c>
      <c r="DGJ25" s="59">
        <f t="shared" si="171"/>
        <v>0</v>
      </c>
      <c r="DGK25" s="1"/>
      <c r="DGL25" s="89">
        <v>2</v>
      </c>
      <c r="DGM25" s="88" t="s">
        <v>53</v>
      </c>
      <c r="DGN25" s="90" t="s">
        <v>33</v>
      </c>
      <c r="DGO25" s="91" t="s">
        <v>32</v>
      </c>
      <c r="DGP25" s="92">
        <v>1</v>
      </c>
      <c r="DGQ25" s="87">
        <v>0</v>
      </c>
      <c r="DGR25" s="59">
        <f t="shared" si="172"/>
        <v>0</v>
      </c>
      <c r="DGS25" s="1"/>
      <c r="DGT25" s="89">
        <v>2</v>
      </c>
      <c r="DGU25" s="88" t="s">
        <v>53</v>
      </c>
      <c r="DGV25" s="90" t="s">
        <v>33</v>
      </c>
      <c r="DGW25" s="91" t="s">
        <v>32</v>
      </c>
      <c r="DGX25" s="92">
        <v>1</v>
      </c>
      <c r="DGY25" s="87">
        <v>0</v>
      </c>
      <c r="DGZ25" s="59">
        <f t="shared" si="172"/>
        <v>0</v>
      </c>
      <c r="DHA25" s="1"/>
      <c r="DHB25" s="89">
        <v>2</v>
      </c>
      <c r="DHC25" s="88" t="s">
        <v>53</v>
      </c>
      <c r="DHD25" s="90" t="s">
        <v>33</v>
      </c>
      <c r="DHE25" s="91" t="s">
        <v>32</v>
      </c>
      <c r="DHF25" s="92">
        <v>1</v>
      </c>
      <c r="DHG25" s="87">
        <v>0</v>
      </c>
      <c r="DHH25" s="59">
        <f t="shared" si="173"/>
        <v>0</v>
      </c>
      <c r="DHI25" s="1"/>
      <c r="DHJ25" s="89">
        <v>2</v>
      </c>
      <c r="DHK25" s="88" t="s">
        <v>53</v>
      </c>
      <c r="DHL25" s="90" t="s">
        <v>33</v>
      </c>
      <c r="DHM25" s="91" t="s">
        <v>32</v>
      </c>
      <c r="DHN25" s="92">
        <v>1</v>
      </c>
      <c r="DHO25" s="87">
        <v>0</v>
      </c>
      <c r="DHP25" s="59">
        <f t="shared" si="173"/>
        <v>0</v>
      </c>
      <c r="DHQ25" s="1"/>
      <c r="DHR25" s="89">
        <v>2</v>
      </c>
      <c r="DHS25" s="88" t="s">
        <v>53</v>
      </c>
      <c r="DHT25" s="90" t="s">
        <v>33</v>
      </c>
      <c r="DHU25" s="91" t="s">
        <v>32</v>
      </c>
      <c r="DHV25" s="92">
        <v>1</v>
      </c>
      <c r="DHW25" s="87">
        <v>0</v>
      </c>
      <c r="DHX25" s="59">
        <f t="shared" si="174"/>
        <v>0</v>
      </c>
      <c r="DHY25" s="1"/>
      <c r="DHZ25" s="89">
        <v>2</v>
      </c>
      <c r="DIA25" s="88" t="s">
        <v>53</v>
      </c>
      <c r="DIB25" s="90" t="s">
        <v>33</v>
      </c>
      <c r="DIC25" s="91" t="s">
        <v>32</v>
      </c>
      <c r="DID25" s="92">
        <v>1</v>
      </c>
      <c r="DIE25" s="87">
        <v>0</v>
      </c>
      <c r="DIF25" s="59">
        <f t="shared" si="174"/>
        <v>0</v>
      </c>
      <c r="DIG25" s="1"/>
      <c r="DIH25" s="89">
        <v>2</v>
      </c>
      <c r="DII25" s="88" t="s">
        <v>53</v>
      </c>
      <c r="DIJ25" s="90" t="s">
        <v>33</v>
      </c>
      <c r="DIK25" s="91" t="s">
        <v>32</v>
      </c>
      <c r="DIL25" s="92">
        <v>1</v>
      </c>
      <c r="DIM25" s="87">
        <v>0</v>
      </c>
      <c r="DIN25" s="59">
        <f t="shared" si="175"/>
        <v>0</v>
      </c>
      <c r="DIO25" s="1"/>
      <c r="DIP25" s="89">
        <v>2</v>
      </c>
      <c r="DIQ25" s="88" t="s">
        <v>53</v>
      </c>
      <c r="DIR25" s="90" t="s">
        <v>33</v>
      </c>
      <c r="DIS25" s="91" t="s">
        <v>32</v>
      </c>
      <c r="DIT25" s="92">
        <v>1</v>
      </c>
      <c r="DIU25" s="87">
        <v>0</v>
      </c>
      <c r="DIV25" s="59">
        <f t="shared" si="175"/>
        <v>0</v>
      </c>
      <c r="DIW25" s="1"/>
      <c r="DIX25" s="89">
        <v>2</v>
      </c>
      <c r="DIY25" s="88" t="s">
        <v>53</v>
      </c>
      <c r="DIZ25" s="90" t="s">
        <v>33</v>
      </c>
      <c r="DJA25" s="91" t="s">
        <v>32</v>
      </c>
      <c r="DJB25" s="92">
        <v>1</v>
      </c>
      <c r="DJC25" s="87">
        <v>0</v>
      </c>
      <c r="DJD25" s="59">
        <f t="shared" si="176"/>
        <v>0</v>
      </c>
      <c r="DJE25" s="1"/>
      <c r="DJF25" s="89">
        <v>2</v>
      </c>
      <c r="DJG25" s="88" t="s">
        <v>53</v>
      </c>
      <c r="DJH25" s="90" t="s">
        <v>33</v>
      </c>
      <c r="DJI25" s="91" t="s">
        <v>32</v>
      </c>
      <c r="DJJ25" s="92">
        <v>1</v>
      </c>
      <c r="DJK25" s="87">
        <v>0</v>
      </c>
      <c r="DJL25" s="59">
        <f t="shared" si="176"/>
        <v>0</v>
      </c>
      <c r="DJM25" s="1"/>
      <c r="DJN25" s="89">
        <v>2</v>
      </c>
      <c r="DJO25" s="88" t="s">
        <v>53</v>
      </c>
      <c r="DJP25" s="90" t="s">
        <v>33</v>
      </c>
      <c r="DJQ25" s="91" t="s">
        <v>32</v>
      </c>
      <c r="DJR25" s="92">
        <v>1</v>
      </c>
      <c r="DJS25" s="87">
        <v>0</v>
      </c>
      <c r="DJT25" s="59">
        <f t="shared" si="177"/>
        <v>0</v>
      </c>
      <c r="DJU25" s="1"/>
      <c r="DJV25" s="89">
        <v>2</v>
      </c>
      <c r="DJW25" s="88" t="s">
        <v>53</v>
      </c>
      <c r="DJX25" s="90" t="s">
        <v>33</v>
      </c>
      <c r="DJY25" s="91" t="s">
        <v>32</v>
      </c>
      <c r="DJZ25" s="92">
        <v>1</v>
      </c>
      <c r="DKA25" s="87">
        <v>0</v>
      </c>
      <c r="DKB25" s="59">
        <f t="shared" si="177"/>
        <v>0</v>
      </c>
      <c r="DKC25" s="1"/>
      <c r="DKD25" s="89">
        <v>2</v>
      </c>
      <c r="DKE25" s="88" t="s">
        <v>53</v>
      </c>
      <c r="DKF25" s="90" t="s">
        <v>33</v>
      </c>
      <c r="DKG25" s="91" t="s">
        <v>32</v>
      </c>
      <c r="DKH25" s="92">
        <v>1</v>
      </c>
      <c r="DKI25" s="87">
        <v>0</v>
      </c>
      <c r="DKJ25" s="59">
        <f t="shared" si="178"/>
        <v>0</v>
      </c>
      <c r="DKK25" s="1"/>
      <c r="DKL25" s="89">
        <v>2</v>
      </c>
      <c r="DKM25" s="88" t="s">
        <v>53</v>
      </c>
      <c r="DKN25" s="90" t="s">
        <v>33</v>
      </c>
      <c r="DKO25" s="91" t="s">
        <v>32</v>
      </c>
      <c r="DKP25" s="92">
        <v>1</v>
      </c>
      <c r="DKQ25" s="87">
        <v>0</v>
      </c>
      <c r="DKR25" s="59">
        <f t="shared" si="178"/>
        <v>0</v>
      </c>
      <c r="DKS25" s="1"/>
      <c r="DKT25" s="89">
        <v>2</v>
      </c>
      <c r="DKU25" s="88" t="s">
        <v>53</v>
      </c>
      <c r="DKV25" s="90" t="s">
        <v>33</v>
      </c>
      <c r="DKW25" s="91" t="s">
        <v>32</v>
      </c>
      <c r="DKX25" s="92">
        <v>1</v>
      </c>
      <c r="DKY25" s="87">
        <v>0</v>
      </c>
      <c r="DKZ25" s="59">
        <f t="shared" si="179"/>
        <v>0</v>
      </c>
      <c r="DLA25" s="1"/>
      <c r="DLB25" s="89">
        <v>2</v>
      </c>
      <c r="DLC25" s="88" t="s">
        <v>53</v>
      </c>
      <c r="DLD25" s="90" t="s">
        <v>33</v>
      </c>
      <c r="DLE25" s="91" t="s">
        <v>32</v>
      </c>
      <c r="DLF25" s="92">
        <v>1</v>
      </c>
      <c r="DLG25" s="87">
        <v>0</v>
      </c>
      <c r="DLH25" s="59">
        <f t="shared" si="179"/>
        <v>0</v>
      </c>
      <c r="DLI25" s="1"/>
      <c r="DLJ25" s="89">
        <v>2</v>
      </c>
      <c r="DLK25" s="88" t="s">
        <v>53</v>
      </c>
      <c r="DLL25" s="90" t="s">
        <v>33</v>
      </c>
      <c r="DLM25" s="91" t="s">
        <v>32</v>
      </c>
      <c r="DLN25" s="92">
        <v>1</v>
      </c>
      <c r="DLO25" s="87">
        <v>0</v>
      </c>
      <c r="DLP25" s="59">
        <f t="shared" si="180"/>
        <v>0</v>
      </c>
      <c r="DLQ25" s="1"/>
      <c r="DLR25" s="89">
        <v>2</v>
      </c>
      <c r="DLS25" s="88" t="s">
        <v>53</v>
      </c>
      <c r="DLT25" s="90" t="s">
        <v>33</v>
      </c>
      <c r="DLU25" s="91" t="s">
        <v>32</v>
      </c>
      <c r="DLV25" s="92">
        <v>1</v>
      </c>
      <c r="DLW25" s="87">
        <v>0</v>
      </c>
      <c r="DLX25" s="59">
        <f t="shared" si="180"/>
        <v>0</v>
      </c>
      <c r="DLY25" s="1"/>
      <c r="DLZ25" s="89">
        <v>2</v>
      </c>
      <c r="DMA25" s="88" t="s">
        <v>53</v>
      </c>
      <c r="DMB25" s="90" t="s">
        <v>33</v>
      </c>
      <c r="DMC25" s="91" t="s">
        <v>32</v>
      </c>
      <c r="DMD25" s="92">
        <v>1</v>
      </c>
      <c r="DME25" s="87">
        <v>0</v>
      </c>
      <c r="DMF25" s="59">
        <f t="shared" si="181"/>
        <v>0</v>
      </c>
      <c r="DMG25" s="1"/>
      <c r="DMH25" s="89">
        <v>2</v>
      </c>
      <c r="DMI25" s="88" t="s">
        <v>53</v>
      </c>
      <c r="DMJ25" s="90" t="s">
        <v>33</v>
      </c>
      <c r="DMK25" s="91" t="s">
        <v>32</v>
      </c>
      <c r="DML25" s="92">
        <v>1</v>
      </c>
      <c r="DMM25" s="87">
        <v>0</v>
      </c>
      <c r="DMN25" s="59">
        <f t="shared" si="181"/>
        <v>0</v>
      </c>
      <c r="DMO25" s="1"/>
      <c r="DMP25" s="89">
        <v>2</v>
      </c>
      <c r="DMQ25" s="88" t="s">
        <v>53</v>
      </c>
      <c r="DMR25" s="90" t="s">
        <v>33</v>
      </c>
      <c r="DMS25" s="91" t="s">
        <v>32</v>
      </c>
      <c r="DMT25" s="92">
        <v>1</v>
      </c>
      <c r="DMU25" s="87">
        <v>0</v>
      </c>
      <c r="DMV25" s="59">
        <f t="shared" si="182"/>
        <v>0</v>
      </c>
      <c r="DMW25" s="1"/>
      <c r="DMX25" s="89">
        <v>2</v>
      </c>
      <c r="DMY25" s="88" t="s">
        <v>53</v>
      </c>
      <c r="DMZ25" s="90" t="s">
        <v>33</v>
      </c>
      <c r="DNA25" s="91" t="s">
        <v>32</v>
      </c>
      <c r="DNB25" s="92">
        <v>1</v>
      </c>
      <c r="DNC25" s="87">
        <v>0</v>
      </c>
      <c r="DND25" s="59">
        <f t="shared" si="182"/>
        <v>0</v>
      </c>
      <c r="DNE25" s="1"/>
      <c r="DNF25" s="89">
        <v>2</v>
      </c>
      <c r="DNG25" s="88" t="s">
        <v>53</v>
      </c>
      <c r="DNH25" s="90" t="s">
        <v>33</v>
      </c>
      <c r="DNI25" s="91" t="s">
        <v>32</v>
      </c>
      <c r="DNJ25" s="92">
        <v>1</v>
      </c>
      <c r="DNK25" s="87">
        <v>0</v>
      </c>
      <c r="DNL25" s="59">
        <f t="shared" si="183"/>
        <v>0</v>
      </c>
      <c r="DNM25" s="1"/>
      <c r="DNN25" s="89">
        <v>2</v>
      </c>
      <c r="DNO25" s="88" t="s">
        <v>53</v>
      </c>
      <c r="DNP25" s="90" t="s">
        <v>33</v>
      </c>
      <c r="DNQ25" s="91" t="s">
        <v>32</v>
      </c>
      <c r="DNR25" s="92">
        <v>1</v>
      </c>
      <c r="DNS25" s="87">
        <v>0</v>
      </c>
      <c r="DNT25" s="59">
        <f t="shared" si="183"/>
        <v>0</v>
      </c>
      <c r="DNU25" s="1"/>
      <c r="DNV25" s="89">
        <v>2</v>
      </c>
      <c r="DNW25" s="88" t="s">
        <v>53</v>
      </c>
      <c r="DNX25" s="90" t="s">
        <v>33</v>
      </c>
      <c r="DNY25" s="91" t="s">
        <v>32</v>
      </c>
      <c r="DNZ25" s="92">
        <v>1</v>
      </c>
      <c r="DOA25" s="87">
        <v>0</v>
      </c>
      <c r="DOB25" s="59">
        <f t="shared" si="184"/>
        <v>0</v>
      </c>
      <c r="DOC25" s="1"/>
      <c r="DOD25" s="89">
        <v>2</v>
      </c>
      <c r="DOE25" s="88" t="s">
        <v>53</v>
      </c>
      <c r="DOF25" s="90" t="s">
        <v>33</v>
      </c>
      <c r="DOG25" s="91" t="s">
        <v>32</v>
      </c>
      <c r="DOH25" s="92">
        <v>1</v>
      </c>
      <c r="DOI25" s="87">
        <v>0</v>
      </c>
      <c r="DOJ25" s="59">
        <f t="shared" si="184"/>
        <v>0</v>
      </c>
      <c r="DOK25" s="1"/>
      <c r="DOL25" s="89">
        <v>2</v>
      </c>
      <c r="DOM25" s="88" t="s">
        <v>53</v>
      </c>
      <c r="DON25" s="90" t="s">
        <v>33</v>
      </c>
      <c r="DOO25" s="91" t="s">
        <v>32</v>
      </c>
      <c r="DOP25" s="92">
        <v>1</v>
      </c>
      <c r="DOQ25" s="87">
        <v>0</v>
      </c>
      <c r="DOR25" s="59">
        <f t="shared" si="185"/>
        <v>0</v>
      </c>
      <c r="DOS25" s="1"/>
      <c r="DOT25" s="89">
        <v>2</v>
      </c>
      <c r="DOU25" s="88" t="s">
        <v>53</v>
      </c>
      <c r="DOV25" s="90" t="s">
        <v>33</v>
      </c>
      <c r="DOW25" s="91" t="s">
        <v>32</v>
      </c>
      <c r="DOX25" s="92">
        <v>1</v>
      </c>
      <c r="DOY25" s="87">
        <v>0</v>
      </c>
      <c r="DOZ25" s="59">
        <f t="shared" si="185"/>
        <v>0</v>
      </c>
      <c r="DPA25" s="1"/>
      <c r="DPB25" s="89">
        <v>2</v>
      </c>
      <c r="DPC25" s="88" t="s">
        <v>53</v>
      </c>
      <c r="DPD25" s="90" t="s">
        <v>33</v>
      </c>
      <c r="DPE25" s="91" t="s">
        <v>32</v>
      </c>
      <c r="DPF25" s="92">
        <v>1</v>
      </c>
      <c r="DPG25" s="87">
        <v>0</v>
      </c>
      <c r="DPH25" s="59">
        <f t="shared" si="186"/>
        <v>0</v>
      </c>
      <c r="DPI25" s="1"/>
      <c r="DPJ25" s="89">
        <v>2</v>
      </c>
      <c r="DPK25" s="88" t="s">
        <v>53</v>
      </c>
      <c r="DPL25" s="90" t="s">
        <v>33</v>
      </c>
      <c r="DPM25" s="91" t="s">
        <v>32</v>
      </c>
      <c r="DPN25" s="92">
        <v>1</v>
      </c>
      <c r="DPO25" s="87">
        <v>0</v>
      </c>
      <c r="DPP25" s="59">
        <f t="shared" si="186"/>
        <v>0</v>
      </c>
      <c r="DPQ25" s="1"/>
      <c r="DPR25" s="89">
        <v>2</v>
      </c>
      <c r="DPS25" s="88" t="s">
        <v>53</v>
      </c>
      <c r="DPT25" s="90" t="s">
        <v>33</v>
      </c>
      <c r="DPU25" s="91" t="s">
        <v>32</v>
      </c>
      <c r="DPV25" s="92">
        <v>1</v>
      </c>
      <c r="DPW25" s="87">
        <v>0</v>
      </c>
      <c r="DPX25" s="59">
        <f t="shared" si="187"/>
        <v>0</v>
      </c>
      <c r="DPY25" s="1"/>
      <c r="DPZ25" s="89">
        <v>2</v>
      </c>
      <c r="DQA25" s="88" t="s">
        <v>53</v>
      </c>
      <c r="DQB25" s="90" t="s">
        <v>33</v>
      </c>
      <c r="DQC25" s="91" t="s">
        <v>32</v>
      </c>
      <c r="DQD25" s="92">
        <v>1</v>
      </c>
      <c r="DQE25" s="87">
        <v>0</v>
      </c>
      <c r="DQF25" s="59">
        <f t="shared" si="187"/>
        <v>0</v>
      </c>
      <c r="DQG25" s="1"/>
      <c r="DQH25" s="89">
        <v>2</v>
      </c>
      <c r="DQI25" s="88" t="s">
        <v>53</v>
      </c>
      <c r="DQJ25" s="90" t="s">
        <v>33</v>
      </c>
      <c r="DQK25" s="91" t="s">
        <v>32</v>
      </c>
      <c r="DQL25" s="92">
        <v>1</v>
      </c>
      <c r="DQM25" s="87">
        <v>0</v>
      </c>
      <c r="DQN25" s="59">
        <f t="shared" si="188"/>
        <v>0</v>
      </c>
      <c r="DQO25" s="1"/>
      <c r="DQP25" s="89">
        <v>2</v>
      </c>
      <c r="DQQ25" s="88" t="s">
        <v>53</v>
      </c>
      <c r="DQR25" s="90" t="s">
        <v>33</v>
      </c>
      <c r="DQS25" s="91" t="s">
        <v>32</v>
      </c>
      <c r="DQT25" s="92">
        <v>1</v>
      </c>
      <c r="DQU25" s="87">
        <v>0</v>
      </c>
      <c r="DQV25" s="59">
        <f t="shared" si="188"/>
        <v>0</v>
      </c>
      <c r="DQW25" s="1"/>
      <c r="DQX25" s="89">
        <v>2</v>
      </c>
      <c r="DQY25" s="88" t="s">
        <v>53</v>
      </c>
      <c r="DQZ25" s="90" t="s">
        <v>33</v>
      </c>
      <c r="DRA25" s="91" t="s">
        <v>32</v>
      </c>
      <c r="DRB25" s="92">
        <v>1</v>
      </c>
      <c r="DRC25" s="87">
        <v>0</v>
      </c>
      <c r="DRD25" s="59">
        <f t="shared" si="189"/>
        <v>0</v>
      </c>
      <c r="DRE25" s="1"/>
      <c r="DRF25" s="89">
        <v>2</v>
      </c>
      <c r="DRG25" s="88" t="s">
        <v>53</v>
      </c>
      <c r="DRH25" s="90" t="s">
        <v>33</v>
      </c>
      <c r="DRI25" s="91" t="s">
        <v>32</v>
      </c>
      <c r="DRJ25" s="92">
        <v>1</v>
      </c>
      <c r="DRK25" s="87">
        <v>0</v>
      </c>
      <c r="DRL25" s="59">
        <f t="shared" si="189"/>
        <v>0</v>
      </c>
      <c r="DRM25" s="1"/>
      <c r="DRN25" s="89">
        <v>2</v>
      </c>
      <c r="DRO25" s="88" t="s">
        <v>53</v>
      </c>
      <c r="DRP25" s="90" t="s">
        <v>33</v>
      </c>
      <c r="DRQ25" s="91" t="s">
        <v>32</v>
      </c>
      <c r="DRR25" s="92">
        <v>1</v>
      </c>
      <c r="DRS25" s="87">
        <v>0</v>
      </c>
      <c r="DRT25" s="59">
        <f t="shared" si="190"/>
        <v>0</v>
      </c>
      <c r="DRU25" s="1"/>
      <c r="DRV25" s="89">
        <v>2</v>
      </c>
      <c r="DRW25" s="88" t="s">
        <v>53</v>
      </c>
      <c r="DRX25" s="90" t="s">
        <v>33</v>
      </c>
      <c r="DRY25" s="91" t="s">
        <v>32</v>
      </c>
      <c r="DRZ25" s="92">
        <v>1</v>
      </c>
      <c r="DSA25" s="87">
        <v>0</v>
      </c>
      <c r="DSB25" s="59">
        <f t="shared" si="190"/>
        <v>0</v>
      </c>
      <c r="DSC25" s="1"/>
      <c r="DSD25" s="89">
        <v>2</v>
      </c>
      <c r="DSE25" s="88" t="s">
        <v>53</v>
      </c>
      <c r="DSF25" s="90" t="s">
        <v>33</v>
      </c>
      <c r="DSG25" s="91" t="s">
        <v>32</v>
      </c>
      <c r="DSH25" s="92">
        <v>1</v>
      </c>
      <c r="DSI25" s="87">
        <v>0</v>
      </c>
      <c r="DSJ25" s="59">
        <f t="shared" si="191"/>
        <v>0</v>
      </c>
      <c r="DSK25" s="1"/>
      <c r="DSL25" s="89">
        <v>2</v>
      </c>
      <c r="DSM25" s="88" t="s">
        <v>53</v>
      </c>
      <c r="DSN25" s="90" t="s">
        <v>33</v>
      </c>
      <c r="DSO25" s="91" t="s">
        <v>32</v>
      </c>
      <c r="DSP25" s="92">
        <v>1</v>
      </c>
      <c r="DSQ25" s="87">
        <v>0</v>
      </c>
      <c r="DSR25" s="59">
        <f t="shared" si="191"/>
        <v>0</v>
      </c>
      <c r="DSS25" s="1"/>
      <c r="DST25" s="89">
        <v>2</v>
      </c>
      <c r="DSU25" s="88" t="s">
        <v>53</v>
      </c>
      <c r="DSV25" s="90" t="s">
        <v>33</v>
      </c>
      <c r="DSW25" s="91" t="s">
        <v>32</v>
      </c>
      <c r="DSX25" s="92">
        <v>1</v>
      </c>
      <c r="DSY25" s="87">
        <v>0</v>
      </c>
      <c r="DSZ25" s="59">
        <f t="shared" si="192"/>
        <v>0</v>
      </c>
      <c r="DTA25" s="1"/>
      <c r="DTB25" s="89">
        <v>2</v>
      </c>
      <c r="DTC25" s="88" t="s">
        <v>53</v>
      </c>
      <c r="DTD25" s="90" t="s">
        <v>33</v>
      </c>
      <c r="DTE25" s="91" t="s">
        <v>32</v>
      </c>
      <c r="DTF25" s="92">
        <v>1</v>
      </c>
      <c r="DTG25" s="87">
        <v>0</v>
      </c>
      <c r="DTH25" s="59">
        <f t="shared" si="192"/>
        <v>0</v>
      </c>
      <c r="DTI25" s="1"/>
      <c r="DTJ25" s="89">
        <v>2</v>
      </c>
      <c r="DTK25" s="88" t="s">
        <v>53</v>
      </c>
      <c r="DTL25" s="90" t="s">
        <v>33</v>
      </c>
      <c r="DTM25" s="91" t="s">
        <v>32</v>
      </c>
      <c r="DTN25" s="92">
        <v>1</v>
      </c>
      <c r="DTO25" s="87">
        <v>0</v>
      </c>
      <c r="DTP25" s="59">
        <f t="shared" si="193"/>
        <v>0</v>
      </c>
      <c r="DTQ25" s="1"/>
      <c r="DTR25" s="89">
        <v>2</v>
      </c>
      <c r="DTS25" s="88" t="s">
        <v>53</v>
      </c>
      <c r="DTT25" s="90" t="s">
        <v>33</v>
      </c>
      <c r="DTU25" s="91" t="s">
        <v>32</v>
      </c>
      <c r="DTV25" s="92">
        <v>1</v>
      </c>
      <c r="DTW25" s="87">
        <v>0</v>
      </c>
      <c r="DTX25" s="59">
        <f t="shared" si="193"/>
        <v>0</v>
      </c>
      <c r="DTY25" s="1"/>
      <c r="DTZ25" s="89">
        <v>2</v>
      </c>
      <c r="DUA25" s="88" t="s">
        <v>53</v>
      </c>
      <c r="DUB25" s="90" t="s">
        <v>33</v>
      </c>
      <c r="DUC25" s="91" t="s">
        <v>32</v>
      </c>
      <c r="DUD25" s="92">
        <v>1</v>
      </c>
      <c r="DUE25" s="87">
        <v>0</v>
      </c>
      <c r="DUF25" s="59">
        <f t="shared" si="194"/>
        <v>0</v>
      </c>
      <c r="DUG25" s="1"/>
      <c r="DUH25" s="89">
        <v>2</v>
      </c>
      <c r="DUI25" s="88" t="s">
        <v>53</v>
      </c>
      <c r="DUJ25" s="90" t="s">
        <v>33</v>
      </c>
      <c r="DUK25" s="91" t="s">
        <v>32</v>
      </c>
      <c r="DUL25" s="92">
        <v>1</v>
      </c>
      <c r="DUM25" s="87">
        <v>0</v>
      </c>
      <c r="DUN25" s="59">
        <f t="shared" si="194"/>
        <v>0</v>
      </c>
      <c r="DUO25" s="1"/>
      <c r="DUP25" s="89">
        <v>2</v>
      </c>
      <c r="DUQ25" s="88" t="s">
        <v>53</v>
      </c>
      <c r="DUR25" s="90" t="s">
        <v>33</v>
      </c>
      <c r="DUS25" s="91" t="s">
        <v>32</v>
      </c>
      <c r="DUT25" s="92">
        <v>1</v>
      </c>
      <c r="DUU25" s="87">
        <v>0</v>
      </c>
      <c r="DUV25" s="59">
        <f t="shared" si="195"/>
        <v>0</v>
      </c>
      <c r="DUW25" s="1"/>
      <c r="DUX25" s="89">
        <v>2</v>
      </c>
      <c r="DUY25" s="88" t="s">
        <v>53</v>
      </c>
      <c r="DUZ25" s="90" t="s">
        <v>33</v>
      </c>
      <c r="DVA25" s="91" t="s">
        <v>32</v>
      </c>
      <c r="DVB25" s="92">
        <v>1</v>
      </c>
      <c r="DVC25" s="87">
        <v>0</v>
      </c>
      <c r="DVD25" s="59">
        <f t="shared" si="195"/>
        <v>0</v>
      </c>
      <c r="DVE25" s="1"/>
      <c r="DVF25" s="89">
        <v>2</v>
      </c>
      <c r="DVG25" s="88" t="s">
        <v>53</v>
      </c>
      <c r="DVH25" s="90" t="s">
        <v>33</v>
      </c>
      <c r="DVI25" s="91" t="s">
        <v>32</v>
      </c>
      <c r="DVJ25" s="92">
        <v>1</v>
      </c>
      <c r="DVK25" s="87">
        <v>0</v>
      </c>
      <c r="DVL25" s="59">
        <f t="shared" si="196"/>
        <v>0</v>
      </c>
      <c r="DVM25" s="1"/>
      <c r="DVN25" s="89">
        <v>2</v>
      </c>
      <c r="DVO25" s="88" t="s">
        <v>53</v>
      </c>
      <c r="DVP25" s="90" t="s">
        <v>33</v>
      </c>
      <c r="DVQ25" s="91" t="s">
        <v>32</v>
      </c>
      <c r="DVR25" s="92">
        <v>1</v>
      </c>
      <c r="DVS25" s="87">
        <v>0</v>
      </c>
      <c r="DVT25" s="59">
        <f t="shared" si="196"/>
        <v>0</v>
      </c>
      <c r="DVU25" s="1"/>
      <c r="DVV25" s="89">
        <v>2</v>
      </c>
      <c r="DVW25" s="88" t="s">
        <v>53</v>
      </c>
      <c r="DVX25" s="90" t="s">
        <v>33</v>
      </c>
      <c r="DVY25" s="91" t="s">
        <v>32</v>
      </c>
      <c r="DVZ25" s="92">
        <v>1</v>
      </c>
      <c r="DWA25" s="87">
        <v>0</v>
      </c>
      <c r="DWB25" s="59">
        <f t="shared" si="197"/>
        <v>0</v>
      </c>
      <c r="DWC25" s="1"/>
      <c r="DWD25" s="89">
        <v>2</v>
      </c>
      <c r="DWE25" s="88" t="s">
        <v>53</v>
      </c>
      <c r="DWF25" s="90" t="s">
        <v>33</v>
      </c>
      <c r="DWG25" s="91" t="s">
        <v>32</v>
      </c>
      <c r="DWH25" s="92">
        <v>1</v>
      </c>
      <c r="DWI25" s="87">
        <v>0</v>
      </c>
      <c r="DWJ25" s="59">
        <f t="shared" si="197"/>
        <v>0</v>
      </c>
      <c r="DWK25" s="1"/>
      <c r="DWL25" s="89">
        <v>2</v>
      </c>
      <c r="DWM25" s="88" t="s">
        <v>53</v>
      </c>
      <c r="DWN25" s="90" t="s">
        <v>33</v>
      </c>
      <c r="DWO25" s="91" t="s">
        <v>32</v>
      </c>
      <c r="DWP25" s="92">
        <v>1</v>
      </c>
      <c r="DWQ25" s="87">
        <v>0</v>
      </c>
      <c r="DWR25" s="59">
        <f t="shared" si="198"/>
        <v>0</v>
      </c>
      <c r="DWS25" s="1"/>
      <c r="DWT25" s="89">
        <v>2</v>
      </c>
      <c r="DWU25" s="88" t="s">
        <v>53</v>
      </c>
      <c r="DWV25" s="90" t="s">
        <v>33</v>
      </c>
      <c r="DWW25" s="91" t="s">
        <v>32</v>
      </c>
      <c r="DWX25" s="92">
        <v>1</v>
      </c>
      <c r="DWY25" s="87">
        <v>0</v>
      </c>
      <c r="DWZ25" s="59">
        <f t="shared" si="198"/>
        <v>0</v>
      </c>
      <c r="DXA25" s="1"/>
      <c r="DXB25" s="89">
        <v>2</v>
      </c>
      <c r="DXC25" s="88" t="s">
        <v>53</v>
      </c>
      <c r="DXD25" s="90" t="s">
        <v>33</v>
      </c>
      <c r="DXE25" s="91" t="s">
        <v>32</v>
      </c>
      <c r="DXF25" s="92">
        <v>1</v>
      </c>
      <c r="DXG25" s="87">
        <v>0</v>
      </c>
      <c r="DXH25" s="59">
        <f t="shared" si="199"/>
        <v>0</v>
      </c>
      <c r="DXI25" s="1"/>
      <c r="DXJ25" s="89">
        <v>2</v>
      </c>
      <c r="DXK25" s="88" t="s">
        <v>53</v>
      </c>
      <c r="DXL25" s="90" t="s">
        <v>33</v>
      </c>
      <c r="DXM25" s="91" t="s">
        <v>32</v>
      </c>
      <c r="DXN25" s="92">
        <v>1</v>
      </c>
      <c r="DXO25" s="87">
        <v>0</v>
      </c>
      <c r="DXP25" s="59">
        <f t="shared" si="199"/>
        <v>0</v>
      </c>
      <c r="DXQ25" s="1"/>
      <c r="DXR25" s="89">
        <v>2</v>
      </c>
      <c r="DXS25" s="88" t="s">
        <v>53</v>
      </c>
      <c r="DXT25" s="90" t="s">
        <v>33</v>
      </c>
      <c r="DXU25" s="91" t="s">
        <v>32</v>
      </c>
      <c r="DXV25" s="92">
        <v>1</v>
      </c>
      <c r="DXW25" s="87">
        <v>0</v>
      </c>
      <c r="DXX25" s="59">
        <f t="shared" si="200"/>
        <v>0</v>
      </c>
      <c r="DXY25" s="1"/>
      <c r="DXZ25" s="89">
        <v>2</v>
      </c>
      <c r="DYA25" s="88" t="s">
        <v>53</v>
      </c>
      <c r="DYB25" s="90" t="s">
        <v>33</v>
      </c>
      <c r="DYC25" s="91" t="s">
        <v>32</v>
      </c>
      <c r="DYD25" s="92">
        <v>1</v>
      </c>
      <c r="DYE25" s="87">
        <v>0</v>
      </c>
      <c r="DYF25" s="59">
        <f t="shared" si="200"/>
        <v>0</v>
      </c>
      <c r="DYG25" s="1"/>
      <c r="DYH25" s="89">
        <v>2</v>
      </c>
      <c r="DYI25" s="88" t="s">
        <v>53</v>
      </c>
      <c r="DYJ25" s="90" t="s">
        <v>33</v>
      </c>
      <c r="DYK25" s="91" t="s">
        <v>32</v>
      </c>
      <c r="DYL25" s="92">
        <v>1</v>
      </c>
      <c r="DYM25" s="87">
        <v>0</v>
      </c>
      <c r="DYN25" s="59">
        <f t="shared" si="201"/>
        <v>0</v>
      </c>
      <c r="DYO25" s="1"/>
      <c r="DYP25" s="89">
        <v>2</v>
      </c>
      <c r="DYQ25" s="88" t="s">
        <v>53</v>
      </c>
      <c r="DYR25" s="90" t="s">
        <v>33</v>
      </c>
      <c r="DYS25" s="91" t="s">
        <v>32</v>
      </c>
      <c r="DYT25" s="92">
        <v>1</v>
      </c>
      <c r="DYU25" s="87">
        <v>0</v>
      </c>
      <c r="DYV25" s="59">
        <f t="shared" si="201"/>
        <v>0</v>
      </c>
      <c r="DYW25" s="1"/>
      <c r="DYX25" s="89">
        <v>2</v>
      </c>
      <c r="DYY25" s="88" t="s">
        <v>53</v>
      </c>
      <c r="DYZ25" s="90" t="s">
        <v>33</v>
      </c>
      <c r="DZA25" s="91" t="s">
        <v>32</v>
      </c>
      <c r="DZB25" s="92">
        <v>1</v>
      </c>
      <c r="DZC25" s="87">
        <v>0</v>
      </c>
      <c r="DZD25" s="59">
        <f t="shared" si="202"/>
        <v>0</v>
      </c>
      <c r="DZE25" s="1"/>
      <c r="DZF25" s="89">
        <v>2</v>
      </c>
      <c r="DZG25" s="88" t="s">
        <v>53</v>
      </c>
      <c r="DZH25" s="90" t="s">
        <v>33</v>
      </c>
      <c r="DZI25" s="91" t="s">
        <v>32</v>
      </c>
      <c r="DZJ25" s="92">
        <v>1</v>
      </c>
      <c r="DZK25" s="87">
        <v>0</v>
      </c>
      <c r="DZL25" s="59">
        <f t="shared" si="202"/>
        <v>0</v>
      </c>
      <c r="DZM25" s="1"/>
      <c r="DZN25" s="89">
        <v>2</v>
      </c>
      <c r="DZO25" s="88" t="s">
        <v>53</v>
      </c>
      <c r="DZP25" s="90" t="s">
        <v>33</v>
      </c>
      <c r="DZQ25" s="91" t="s">
        <v>32</v>
      </c>
      <c r="DZR25" s="92">
        <v>1</v>
      </c>
      <c r="DZS25" s="87">
        <v>0</v>
      </c>
      <c r="DZT25" s="59">
        <f t="shared" si="203"/>
        <v>0</v>
      </c>
      <c r="DZU25" s="1"/>
      <c r="DZV25" s="89">
        <v>2</v>
      </c>
      <c r="DZW25" s="88" t="s">
        <v>53</v>
      </c>
      <c r="DZX25" s="90" t="s">
        <v>33</v>
      </c>
      <c r="DZY25" s="91" t="s">
        <v>32</v>
      </c>
      <c r="DZZ25" s="92">
        <v>1</v>
      </c>
      <c r="EAA25" s="87">
        <v>0</v>
      </c>
      <c r="EAB25" s="59">
        <f t="shared" si="203"/>
        <v>0</v>
      </c>
      <c r="EAC25" s="1"/>
      <c r="EAD25" s="89">
        <v>2</v>
      </c>
      <c r="EAE25" s="88" t="s">
        <v>53</v>
      </c>
      <c r="EAF25" s="90" t="s">
        <v>33</v>
      </c>
      <c r="EAG25" s="91" t="s">
        <v>32</v>
      </c>
      <c r="EAH25" s="92">
        <v>1</v>
      </c>
      <c r="EAI25" s="87">
        <v>0</v>
      </c>
      <c r="EAJ25" s="59">
        <f t="shared" si="204"/>
        <v>0</v>
      </c>
      <c r="EAK25" s="1"/>
      <c r="EAL25" s="89">
        <v>2</v>
      </c>
      <c r="EAM25" s="88" t="s">
        <v>53</v>
      </c>
      <c r="EAN25" s="90" t="s">
        <v>33</v>
      </c>
      <c r="EAO25" s="91" t="s">
        <v>32</v>
      </c>
      <c r="EAP25" s="92">
        <v>1</v>
      </c>
      <c r="EAQ25" s="87">
        <v>0</v>
      </c>
      <c r="EAR25" s="59">
        <f t="shared" si="204"/>
        <v>0</v>
      </c>
      <c r="EAS25" s="1"/>
      <c r="EAT25" s="89">
        <v>2</v>
      </c>
      <c r="EAU25" s="88" t="s">
        <v>53</v>
      </c>
      <c r="EAV25" s="90" t="s">
        <v>33</v>
      </c>
      <c r="EAW25" s="91" t="s">
        <v>32</v>
      </c>
      <c r="EAX25" s="92">
        <v>1</v>
      </c>
      <c r="EAY25" s="87">
        <v>0</v>
      </c>
      <c r="EAZ25" s="59">
        <f t="shared" si="205"/>
        <v>0</v>
      </c>
      <c r="EBA25" s="1"/>
      <c r="EBB25" s="89">
        <v>2</v>
      </c>
      <c r="EBC25" s="88" t="s">
        <v>53</v>
      </c>
      <c r="EBD25" s="90" t="s">
        <v>33</v>
      </c>
      <c r="EBE25" s="91" t="s">
        <v>32</v>
      </c>
      <c r="EBF25" s="92">
        <v>1</v>
      </c>
      <c r="EBG25" s="87">
        <v>0</v>
      </c>
      <c r="EBH25" s="59">
        <f t="shared" si="205"/>
        <v>0</v>
      </c>
      <c r="EBI25" s="1"/>
      <c r="EBJ25" s="89">
        <v>2</v>
      </c>
      <c r="EBK25" s="88" t="s">
        <v>53</v>
      </c>
      <c r="EBL25" s="90" t="s">
        <v>33</v>
      </c>
      <c r="EBM25" s="91" t="s">
        <v>32</v>
      </c>
      <c r="EBN25" s="92">
        <v>1</v>
      </c>
      <c r="EBO25" s="87">
        <v>0</v>
      </c>
      <c r="EBP25" s="59">
        <f t="shared" si="206"/>
        <v>0</v>
      </c>
      <c r="EBQ25" s="1"/>
      <c r="EBR25" s="89">
        <v>2</v>
      </c>
      <c r="EBS25" s="88" t="s">
        <v>53</v>
      </c>
      <c r="EBT25" s="90" t="s">
        <v>33</v>
      </c>
      <c r="EBU25" s="91" t="s">
        <v>32</v>
      </c>
      <c r="EBV25" s="92">
        <v>1</v>
      </c>
      <c r="EBW25" s="87">
        <v>0</v>
      </c>
      <c r="EBX25" s="59">
        <f t="shared" si="206"/>
        <v>0</v>
      </c>
      <c r="EBY25" s="1"/>
      <c r="EBZ25" s="89">
        <v>2</v>
      </c>
      <c r="ECA25" s="88" t="s">
        <v>53</v>
      </c>
      <c r="ECB25" s="90" t="s">
        <v>33</v>
      </c>
      <c r="ECC25" s="91" t="s">
        <v>32</v>
      </c>
      <c r="ECD25" s="92">
        <v>1</v>
      </c>
      <c r="ECE25" s="87">
        <v>0</v>
      </c>
      <c r="ECF25" s="59">
        <f t="shared" si="207"/>
        <v>0</v>
      </c>
      <c r="ECG25" s="1"/>
      <c r="ECH25" s="89">
        <v>2</v>
      </c>
      <c r="ECI25" s="88" t="s">
        <v>53</v>
      </c>
      <c r="ECJ25" s="90" t="s">
        <v>33</v>
      </c>
      <c r="ECK25" s="91" t="s">
        <v>32</v>
      </c>
      <c r="ECL25" s="92">
        <v>1</v>
      </c>
      <c r="ECM25" s="87">
        <v>0</v>
      </c>
      <c r="ECN25" s="59">
        <f t="shared" si="207"/>
        <v>0</v>
      </c>
      <c r="ECO25" s="1"/>
      <c r="ECP25" s="89">
        <v>2</v>
      </c>
      <c r="ECQ25" s="88" t="s">
        <v>53</v>
      </c>
      <c r="ECR25" s="90" t="s">
        <v>33</v>
      </c>
      <c r="ECS25" s="91" t="s">
        <v>32</v>
      </c>
      <c r="ECT25" s="92">
        <v>1</v>
      </c>
      <c r="ECU25" s="87">
        <v>0</v>
      </c>
      <c r="ECV25" s="59">
        <f t="shared" si="208"/>
        <v>0</v>
      </c>
      <c r="ECW25" s="1"/>
      <c r="ECX25" s="89">
        <v>2</v>
      </c>
      <c r="ECY25" s="88" t="s">
        <v>53</v>
      </c>
      <c r="ECZ25" s="90" t="s">
        <v>33</v>
      </c>
      <c r="EDA25" s="91" t="s">
        <v>32</v>
      </c>
      <c r="EDB25" s="92">
        <v>1</v>
      </c>
      <c r="EDC25" s="87">
        <v>0</v>
      </c>
      <c r="EDD25" s="59">
        <f t="shared" si="208"/>
        <v>0</v>
      </c>
      <c r="EDE25" s="1"/>
      <c r="EDF25" s="89">
        <v>2</v>
      </c>
      <c r="EDG25" s="88" t="s">
        <v>53</v>
      </c>
      <c r="EDH25" s="90" t="s">
        <v>33</v>
      </c>
      <c r="EDI25" s="91" t="s">
        <v>32</v>
      </c>
      <c r="EDJ25" s="92">
        <v>1</v>
      </c>
      <c r="EDK25" s="87">
        <v>0</v>
      </c>
      <c r="EDL25" s="59">
        <f t="shared" si="209"/>
        <v>0</v>
      </c>
      <c r="EDM25" s="1"/>
      <c r="EDN25" s="89">
        <v>2</v>
      </c>
      <c r="EDO25" s="88" t="s">
        <v>53</v>
      </c>
      <c r="EDP25" s="90" t="s">
        <v>33</v>
      </c>
      <c r="EDQ25" s="91" t="s">
        <v>32</v>
      </c>
      <c r="EDR25" s="92">
        <v>1</v>
      </c>
      <c r="EDS25" s="87">
        <v>0</v>
      </c>
      <c r="EDT25" s="59">
        <f t="shared" si="209"/>
        <v>0</v>
      </c>
      <c r="EDU25" s="1"/>
      <c r="EDV25" s="89">
        <v>2</v>
      </c>
      <c r="EDW25" s="88" t="s">
        <v>53</v>
      </c>
      <c r="EDX25" s="90" t="s">
        <v>33</v>
      </c>
      <c r="EDY25" s="91" t="s">
        <v>32</v>
      </c>
      <c r="EDZ25" s="92">
        <v>1</v>
      </c>
      <c r="EEA25" s="87">
        <v>0</v>
      </c>
      <c r="EEB25" s="59">
        <f t="shared" si="210"/>
        <v>0</v>
      </c>
      <c r="EEC25" s="1"/>
      <c r="EED25" s="89">
        <v>2</v>
      </c>
      <c r="EEE25" s="88" t="s">
        <v>53</v>
      </c>
      <c r="EEF25" s="90" t="s">
        <v>33</v>
      </c>
      <c r="EEG25" s="91" t="s">
        <v>32</v>
      </c>
      <c r="EEH25" s="92">
        <v>1</v>
      </c>
      <c r="EEI25" s="87">
        <v>0</v>
      </c>
      <c r="EEJ25" s="59">
        <f t="shared" si="210"/>
        <v>0</v>
      </c>
      <c r="EEK25" s="1"/>
      <c r="EEL25" s="89">
        <v>2</v>
      </c>
      <c r="EEM25" s="88" t="s">
        <v>53</v>
      </c>
      <c r="EEN25" s="90" t="s">
        <v>33</v>
      </c>
      <c r="EEO25" s="91" t="s">
        <v>32</v>
      </c>
      <c r="EEP25" s="92">
        <v>1</v>
      </c>
      <c r="EEQ25" s="87">
        <v>0</v>
      </c>
      <c r="EER25" s="59">
        <f t="shared" si="211"/>
        <v>0</v>
      </c>
      <c r="EES25" s="1"/>
      <c r="EET25" s="89">
        <v>2</v>
      </c>
      <c r="EEU25" s="88" t="s">
        <v>53</v>
      </c>
      <c r="EEV25" s="90" t="s">
        <v>33</v>
      </c>
      <c r="EEW25" s="91" t="s">
        <v>32</v>
      </c>
      <c r="EEX25" s="92">
        <v>1</v>
      </c>
      <c r="EEY25" s="87">
        <v>0</v>
      </c>
      <c r="EEZ25" s="59">
        <f t="shared" si="211"/>
        <v>0</v>
      </c>
      <c r="EFA25" s="1"/>
      <c r="EFB25" s="89">
        <v>2</v>
      </c>
      <c r="EFC25" s="88" t="s">
        <v>53</v>
      </c>
      <c r="EFD25" s="90" t="s">
        <v>33</v>
      </c>
      <c r="EFE25" s="91" t="s">
        <v>32</v>
      </c>
      <c r="EFF25" s="92">
        <v>1</v>
      </c>
      <c r="EFG25" s="87">
        <v>0</v>
      </c>
      <c r="EFH25" s="59">
        <f t="shared" si="212"/>
        <v>0</v>
      </c>
      <c r="EFI25" s="1"/>
      <c r="EFJ25" s="89">
        <v>2</v>
      </c>
      <c r="EFK25" s="88" t="s">
        <v>53</v>
      </c>
      <c r="EFL25" s="90" t="s">
        <v>33</v>
      </c>
      <c r="EFM25" s="91" t="s">
        <v>32</v>
      </c>
      <c r="EFN25" s="92">
        <v>1</v>
      </c>
      <c r="EFO25" s="87">
        <v>0</v>
      </c>
      <c r="EFP25" s="59">
        <f t="shared" si="212"/>
        <v>0</v>
      </c>
      <c r="EFQ25" s="1"/>
      <c r="EFR25" s="89">
        <v>2</v>
      </c>
      <c r="EFS25" s="88" t="s">
        <v>53</v>
      </c>
      <c r="EFT25" s="90" t="s">
        <v>33</v>
      </c>
      <c r="EFU25" s="91" t="s">
        <v>32</v>
      </c>
      <c r="EFV25" s="92">
        <v>1</v>
      </c>
      <c r="EFW25" s="87">
        <v>0</v>
      </c>
      <c r="EFX25" s="59">
        <f t="shared" si="213"/>
        <v>0</v>
      </c>
      <c r="EFY25" s="1"/>
      <c r="EFZ25" s="89">
        <v>2</v>
      </c>
      <c r="EGA25" s="88" t="s">
        <v>53</v>
      </c>
      <c r="EGB25" s="90" t="s">
        <v>33</v>
      </c>
      <c r="EGC25" s="91" t="s">
        <v>32</v>
      </c>
      <c r="EGD25" s="92">
        <v>1</v>
      </c>
      <c r="EGE25" s="87">
        <v>0</v>
      </c>
      <c r="EGF25" s="59">
        <f t="shared" si="213"/>
        <v>0</v>
      </c>
      <c r="EGG25" s="1"/>
      <c r="EGH25" s="89">
        <v>2</v>
      </c>
      <c r="EGI25" s="88" t="s">
        <v>53</v>
      </c>
      <c r="EGJ25" s="90" t="s">
        <v>33</v>
      </c>
      <c r="EGK25" s="91" t="s">
        <v>32</v>
      </c>
      <c r="EGL25" s="92">
        <v>1</v>
      </c>
      <c r="EGM25" s="87">
        <v>0</v>
      </c>
      <c r="EGN25" s="59">
        <f t="shared" si="214"/>
        <v>0</v>
      </c>
      <c r="EGO25" s="1"/>
      <c r="EGP25" s="89">
        <v>2</v>
      </c>
      <c r="EGQ25" s="88" t="s">
        <v>53</v>
      </c>
      <c r="EGR25" s="90" t="s">
        <v>33</v>
      </c>
      <c r="EGS25" s="91" t="s">
        <v>32</v>
      </c>
      <c r="EGT25" s="92">
        <v>1</v>
      </c>
      <c r="EGU25" s="87">
        <v>0</v>
      </c>
      <c r="EGV25" s="59">
        <f t="shared" si="214"/>
        <v>0</v>
      </c>
      <c r="EGW25" s="1"/>
      <c r="EGX25" s="89">
        <v>2</v>
      </c>
      <c r="EGY25" s="88" t="s">
        <v>53</v>
      </c>
      <c r="EGZ25" s="90" t="s">
        <v>33</v>
      </c>
      <c r="EHA25" s="91" t="s">
        <v>32</v>
      </c>
      <c r="EHB25" s="92">
        <v>1</v>
      </c>
      <c r="EHC25" s="87">
        <v>0</v>
      </c>
      <c r="EHD25" s="59">
        <f t="shared" si="215"/>
        <v>0</v>
      </c>
      <c r="EHE25" s="1"/>
      <c r="EHF25" s="89">
        <v>2</v>
      </c>
      <c r="EHG25" s="88" t="s">
        <v>53</v>
      </c>
      <c r="EHH25" s="90" t="s">
        <v>33</v>
      </c>
      <c r="EHI25" s="91" t="s">
        <v>32</v>
      </c>
      <c r="EHJ25" s="92">
        <v>1</v>
      </c>
      <c r="EHK25" s="87">
        <v>0</v>
      </c>
      <c r="EHL25" s="59">
        <f t="shared" si="215"/>
        <v>0</v>
      </c>
      <c r="EHM25" s="1"/>
      <c r="EHN25" s="89">
        <v>2</v>
      </c>
      <c r="EHO25" s="88" t="s">
        <v>53</v>
      </c>
      <c r="EHP25" s="90" t="s">
        <v>33</v>
      </c>
      <c r="EHQ25" s="91" t="s">
        <v>32</v>
      </c>
      <c r="EHR25" s="92">
        <v>1</v>
      </c>
      <c r="EHS25" s="87">
        <v>0</v>
      </c>
      <c r="EHT25" s="59">
        <f t="shared" si="216"/>
        <v>0</v>
      </c>
      <c r="EHU25" s="1"/>
      <c r="EHV25" s="89">
        <v>2</v>
      </c>
      <c r="EHW25" s="88" t="s">
        <v>53</v>
      </c>
      <c r="EHX25" s="90" t="s">
        <v>33</v>
      </c>
      <c r="EHY25" s="91" t="s">
        <v>32</v>
      </c>
      <c r="EHZ25" s="92">
        <v>1</v>
      </c>
      <c r="EIA25" s="87">
        <v>0</v>
      </c>
      <c r="EIB25" s="59">
        <f t="shared" si="216"/>
        <v>0</v>
      </c>
      <c r="EIC25" s="1"/>
      <c r="EID25" s="89">
        <v>2</v>
      </c>
      <c r="EIE25" s="88" t="s">
        <v>53</v>
      </c>
      <c r="EIF25" s="90" t="s">
        <v>33</v>
      </c>
      <c r="EIG25" s="91" t="s">
        <v>32</v>
      </c>
      <c r="EIH25" s="92">
        <v>1</v>
      </c>
      <c r="EII25" s="87">
        <v>0</v>
      </c>
      <c r="EIJ25" s="59">
        <f t="shared" si="217"/>
        <v>0</v>
      </c>
      <c r="EIK25" s="1"/>
      <c r="EIL25" s="89">
        <v>2</v>
      </c>
      <c r="EIM25" s="88" t="s">
        <v>53</v>
      </c>
      <c r="EIN25" s="90" t="s">
        <v>33</v>
      </c>
      <c r="EIO25" s="91" t="s">
        <v>32</v>
      </c>
      <c r="EIP25" s="92">
        <v>1</v>
      </c>
      <c r="EIQ25" s="87">
        <v>0</v>
      </c>
      <c r="EIR25" s="59">
        <f t="shared" si="217"/>
        <v>0</v>
      </c>
      <c r="EIS25" s="1"/>
      <c r="EIT25" s="89">
        <v>2</v>
      </c>
      <c r="EIU25" s="88" t="s">
        <v>53</v>
      </c>
      <c r="EIV25" s="90" t="s">
        <v>33</v>
      </c>
      <c r="EIW25" s="91" t="s">
        <v>32</v>
      </c>
      <c r="EIX25" s="92">
        <v>1</v>
      </c>
      <c r="EIY25" s="87">
        <v>0</v>
      </c>
      <c r="EIZ25" s="59">
        <f t="shared" si="218"/>
        <v>0</v>
      </c>
      <c r="EJA25" s="1"/>
      <c r="EJB25" s="89">
        <v>2</v>
      </c>
      <c r="EJC25" s="88" t="s">
        <v>53</v>
      </c>
      <c r="EJD25" s="90" t="s">
        <v>33</v>
      </c>
      <c r="EJE25" s="91" t="s">
        <v>32</v>
      </c>
      <c r="EJF25" s="92">
        <v>1</v>
      </c>
      <c r="EJG25" s="87">
        <v>0</v>
      </c>
      <c r="EJH25" s="59">
        <f t="shared" si="218"/>
        <v>0</v>
      </c>
      <c r="EJI25" s="1"/>
      <c r="EJJ25" s="89">
        <v>2</v>
      </c>
      <c r="EJK25" s="88" t="s">
        <v>53</v>
      </c>
      <c r="EJL25" s="90" t="s">
        <v>33</v>
      </c>
      <c r="EJM25" s="91" t="s">
        <v>32</v>
      </c>
      <c r="EJN25" s="92">
        <v>1</v>
      </c>
      <c r="EJO25" s="87">
        <v>0</v>
      </c>
      <c r="EJP25" s="59">
        <f t="shared" si="219"/>
        <v>0</v>
      </c>
      <c r="EJQ25" s="1"/>
      <c r="EJR25" s="89">
        <v>2</v>
      </c>
      <c r="EJS25" s="88" t="s">
        <v>53</v>
      </c>
      <c r="EJT25" s="90" t="s">
        <v>33</v>
      </c>
      <c r="EJU25" s="91" t="s">
        <v>32</v>
      </c>
      <c r="EJV25" s="92">
        <v>1</v>
      </c>
      <c r="EJW25" s="87">
        <v>0</v>
      </c>
      <c r="EJX25" s="59">
        <f t="shared" si="219"/>
        <v>0</v>
      </c>
      <c r="EJY25" s="1"/>
      <c r="EJZ25" s="89">
        <v>2</v>
      </c>
      <c r="EKA25" s="88" t="s">
        <v>53</v>
      </c>
      <c r="EKB25" s="90" t="s">
        <v>33</v>
      </c>
      <c r="EKC25" s="91" t="s">
        <v>32</v>
      </c>
      <c r="EKD25" s="92">
        <v>1</v>
      </c>
      <c r="EKE25" s="87">
        <v>0</v>
      </c>
      <c r="EKF25" s="59">
        <f t="shared" si="220"/>
        <v>0</v>
      </c>
      <c r="EKG25" s="1"/>
      <c r="EKH25" s="89">
        <v>2</v>
      </c>
      <c r="EKI25" s="88" t="s">
        <v>53</v>
      </c>
      <c r="EKJ25" s="90" t="s">
        <v>33</v>
      </c>
      <c r="EKK25" s="91" t="s">
        <v>32</v>
      </c>
      <c r="EKL25" s="92">
        <v>1</v>
      </c>
      <c r="EKM25" s="87">
        <v>0</v>
      </c>
      <c r="EKN25" s="59">
        <f t="shared" si="220"/>
        <v>0</v>
      </c>
      <c r="EKO25" s="1"/>
      <c r="EKP25" s="89">
        <v>2</v>
      </c>
      <c r="EKQ25" s="88" t="s">
        <v>53</v>
      </c>
      <c r="EKR25" s="90" t="s">
        <v>33</v>
      </c>
      <c r="EKS25" s="91" t="s">
        <v>32</v>
      </c>
      <c r="EKT25" s="92">
        <v>1</v>
      </c>
      <c r="EKU25" s="87">
        <v>0</v>
      </c>
      <c r="EKV25" s="59">
        <f t="shared" si="221"/>
        <v>0</v>
      </c>
      <c r="EKW25" s="1"/>
      <c r="EKX25" s="89">
        <v>2</v>
      </c>
      <c r="EKY25" s="88" t="s">
        <v>53</v>
      </c>
      <c r="EKZ25" s="90" t="s">
        <v>33</v>
      </c>
      <c r="ELA25" s="91" t="s">
        <v>32</v>
      </c>
      <c r="ELB25" s="92">
        <v>1</v>
      </c>
      <c r="ELC25" s="87">
        <v>0</v>
      </c>
      <c r="ELD25" s="59">
        <f t="shared" si="221"/>
        <v>0</v>
      </c>
      <c r="ELE25" s="1"/>
      <c r="ELF25" s="89">
        <v>2</v>
      </c>
      <c r="ELG25" s="88" t="s">
        <v>53</v>
      </c>
      <c r="ELH25" s="90" t="s">
        <v>33</v>
      </c>
      <c r="ELI25" s="91" t="s">
        <v>32</v>
      </c>
      <c r="ELJ25" s="92">
        <v>1</v>
      </c>
      <c r="ELK25" s="87">
        <v>0</v>
      </c>
      <c r="ELL25" s="59">
        <f t="shared" si="222"/>
        <v>0</v>
      </c>
      <c r="ELM25" s="1"/>
      <c r="ELN25" s="89">
        <v>2</v>
      </c>
      <c r="ELO25" s="88" t="s">
        <v>53</v>
      </c>
      <c r="ELP25" s="90" t="s">
        <v>33</v>
      </c>
      <c r="ELQ25" s="91" t="s">
        <v>32</v>
      </c>
      <c r="ELR25" s="92">
        <v>1</v>
      </c>
      <c r="ELS25" s="87">
        <v>0</v>
      </c>
      <c r="ELT25" s="59">
        <f t="shared" si="222"/>
        <v>0</v>
      </c>
      <c r="ELU25" s="1"/>
      <c r="ELV25" s="89">
        <v>2</v>
      </c>
      <c r="ELW25" s="88" t="s">
        <v>53</v>
      </c>
      <c r="ELX25" s="90" t="s">
        <v>33</v>
      </c>
      <c r="ELY25" s="91" t="s">
        <v>32</v>
      </c>
      <c r="ELZ25" s="92">
        <v>1</v>
      </c>
      <c r="EMA25" s="87">
        <v>0</v>
      </c>
      <c r="EMB25" s="59">
        <f t="shared" si="223"/>
        <v>0</v>
      </c>
      <c r="EMC25" s="1"/>
      <c r="EMD25" s="89">
        <v>2</v>
      </c>
      <c r="EME25" s="88" t="s">
        <v>53</v>
      </c>
      <c r="EMF25" s="90" t="s">
        <v>33</v>
      </c>
      <c r="EMG25" s="91" t="s">
        <v>32</v>
      </c>
      <c r="EMH25" s="92">
        <v>1</v>
      </c>
      <c r="EMI25" s="87">
        <v>0</v>
      </c>
      <c r="EMJ25" s="59">
        <f t="shared" si="223"/>
        <v>0</v>
      </c>
      <c r="EMK25" s="1"/>
      <c r="EML25" s="89">
        <v>2</v>
      </c>
      <c r="EMM25" s="88" t="s">
        <v>53</v>
      </c>
      <c r="EMN25" s="90" t="s">
        <v>33</v>
      </c>
      <c r="EMO25" s="91" t="s">
        <v>32</v>
      </c>
      <c r="EMP25" s="92">
        <v>1</v>
      </c>
      <c r="EMQ25" s="87">
        <v>0</v>
      </c>
      <c r="EMR25" s="59">
        <f t="shared" si="224"/>
        <v>0</v>
      </c>
      <c r="EMS25" s="1"/>
      <c r="EMT25" s="89">
        <v>2</v>
      </c>
      <c r="EMU25" s="88" t="s">
        <v>53</v>
      </c>
      <c r="EMV25" s="90" t="s">
        <v>33</v>
      </c>
      <c r="EMW25" s="91" t="s">
        <v>32</v>
      </c>
      <c r="EMX25" s="92">
        <v>1</v>
      </c>
      <c r="EMY25" s="87">
        <v>0</v>
      </c>
      <c r="EMZ25" s="59">
        <f t="shared" si="224"/>
        <v>0</v>
      </c>
      <c r="ENA25" s="1"/>
      <c r="ENB25" s="89">
        <v>2</v>
      </c>
      <c r="ENC25" s="88" t="s">
        <v>53</v>
      </c>
      <c r="END25" s="90" t="s">
        <v>33</v>
      </c>
      <c r="ENE25" s="91" t="s">
        <v>32</v>
      </c>
      <c r="ENF25" s="92">
        <v>1</v>
      </c>
      <c r="ENG25" s="87">
        <v>0</v>
      </c>
      <c r="ENH25" s="59">
        <f t="shared" si="225"/>
        <v>0</v>
      </c>
      <c r="ENI25" s="1"/>
      <c r="ENJ25" s="89">
        <v>2</v>
      </c>
      <c r="ENK25" s="88" t="s">
        <v>53</v>
      </c>
      <c r="ENL25" s="90" t="s">
        <v>33</v>
      </c>
      <c r="ENM25" s="91" t="s">
        <v>32</v>
      </c>
      <c r="ENN25" s="92">
        <v>1</v>
      </c>
      <c r="ENO25" s="87">
        <v>0</v>
      </c>
      <c r="ENP25" s="59">
        <f t="shared" si="225"/>
        <v>0</v>
      </c>
      <c r="ENQ25" s="1"/>
      <c r="ENR25" s="89">
        <v>2</v>
      </c>
      <c r="ENS25" s="88" t="s">
        <v>53</v>
      </c>
      <c r="ENT25" s="90" t="s">
        <v>33</v>
      </c>
      <c r="ENU25" s="91" t="s">
        <v>32</v>
      </c>
      <c r="ENV25" s="92">
        <v>1</v>
      </c>
      <c r="ENW25" s="87">
        <v>0</v>
      </c>
      <c r="ENX25" s="59">
        <f t="shared" si="226"/>
        <v>0</v>
      </c>
      <c r="ENY25" s="1"/>
      <c r="ENZ25" s="89">
        <v>2</v>
      </c>
      <c r="EOA25" s="88" t="s">
        <v>53</v>
      </c>
      <c r="EOB25" s="90" t="s">
        <v>33</v>
      </c>
      <c r="EOC25" s="91" t="s">
        <v>32</v>
      </c>
      <c r="EOD25" s="92">
        <v>1</v>
      </c>
      <c r="EOE25" s="87">
        <v>0</v>
      </c>
      <c r="EOF25" s="59">
        <f t="shared" si="226"/>
        <v>0</v>
      </c>
      <c r="EOG25" s="1"/>
      <c r="EOH25" s="89">
        <v>2</v>
      </c>
      <c r="EOI25" s="88" t="s">
        <v>53</v>
      </c>
      <c r="EOJ25" s="90" t="s">
        <v>33</v>
      </c>
      <c r="EOK25" s="91" t="s">
        <v>32</v>
      </c>
      <c r="EOL25" s="92">
        <v>1</v>
      </c>
      <c r="EOM25" s="87">
        <v>0</v>
      </c>
      <c r="EON25" s="59">
        <f t="shared" si="227"/>
        <v>0</v>
      </c>
      <c r="EOO25" s="1"/>
      <c r="EOP25" s="89">
        <v>2</v>
      </c>
      <c r="EOQ25" s="88" t="s">
        <v>53</v>
      </c>
      <c r="EOR25" s="90" t="s">
        <v>33</v>
      </c>
      <c r="EOS25" s="91" t="s">
        <v>32</v>
      </c>
      <c r="EOT25" s="92">
        <v>1</v>
      </c>
      <c r="EOU25" s="87">
        <v>0</v>
      </c>
      <c r="EOV25" s="59">
        <f t="shared" si="227"/>
        <v>0</v>
      </c>
      <c r="EOW25" s="1"/>
      <c r="EOX25" s="89">
        <v>2</v>
      </c>
      <c r="EOY25" s="88" t="s">
        <v>53</v>
      </c>
      <c r="EOZ25" s="90" t="s">
        <v>33</v>
      </c>
      <c r="EPA25" s="91" t="s">
        <v>32</v>
      </c>
      <c r="EPB25" s="92">
        <v>1</v>
      </c>
      <c r="EPC25" s="87">
        <v>0</v>
      </c>
      <c r="EPD25" s="59">
        <f t="shared" si="228"/>
        <v>0</v>
      </c>
      <c r="EPE25" s="1"/>
      <c r="EPF25" s="89">
        <v>2</v>
      </c>
      <c r="EPG25" s="88" t="s">
        <v>53</v>
      </c>
      <c r="EPH25" s="90" t="s">
        <v>33</v>
      </c>
      <c r="EPI25" s="91" t="s">
        <v>32</v>
      </c>
      <c r="EPJ25" s="92">
        <v>1</v>
      </c>
      <c r="EPK25" s="87">
        <v>0</v>
      </c>
      <c r="EPL25" s="59">
        <f t="shared" si="228"/>
        <v>0</v>
      </c>
      <c r="EPM25" s="1"/>
      <c r="EPN25" s="89">
        <v>2</v>
      </c>
      <c r="EPO25" s="88" t="s">
        <v>53</v>
      </c>
      <c r="EPP25" s="90" t="s">
        <v>33</v>
      </c>
      <c r="EPQ25" s="91" t="s">
        <v>32</v>
      </c>
      <c r="EPR25" s="92">
        <v>1</v>
      </c>
      <c r="EPS25" s="87">
        <v>0</v>
      </c>
      <c r="EPT25" s="59">
        <f t="shared" si="229"/>
        <v>0</v>
      </c>
      <c r="EPU25" s="1"/>
      <c r="EPV25" s="89">
        <v>2</v>
      </c>
      <c r="EPW25" s="88" t="s">
        <v>53</v>
      </c>
      <c r="EPX25" s="90" t="s">
        <v>33</v>
      </c>
      <c r="EPY25" s="91" t="s">
        <v>32</v>
      </c>
      <c r="EPZ25" s="92">
        <v>1</v>
      </c>
      <c r="EQA25" s="87">
        <v>0</v>
      </c>
      <c r="EQB25" s="59">
        <f t="shared" si="229"/>
        <v>0</v>
      </c>
      <c r="EQC25" s="1"/>
      <c r="EQD25" s="89">
        <v>2</v>
      </c>
      <c r="EQE25" s="88" t="s">
        <v>53</v>
      </c>
      <c r="EQF25" s="90" t="s">
        <v>33</v>
      </c>
      <c r="EQG25" s="91" t="s">
        <v>32</v>
      </c>
      <c r="EQH25" s="92">
        <v>1</v>
      </c>
      <c r="EQI25" s="87">
        <v>0</v>
      </c>
      <c r="EQJ25" s="59">
        <f t="shared" si="230"/>
        <v>0</v>
      </c>
      <c r="EQK25" s="1"/>
      <c r="EQL25" s="89">
        <v>2</v>
      </c>
      <c r="EQM25" s="88" t="s">
        <v>53</v>
      </c>
      <c r="EQN25" s="90" t="s">
        <v>33</v>
      </c>
      <c r="EQO25" s="91" t="s">
        <v>32</v>
      </c>
      <c r="EQP25" s="92">
        <v>1</v>
      </c>
      <c r="EQQ25" s="87">
        <v>0</v>
      </c>
      <c r="EQR25" s="59">
        <f t="shared" si="230"/>
        <v>0</v>
      </c>
      <c r="EQS25" s="1"/>
      <c r="EQT25" s="89">
        <v>2</v>
      </c>
      <c r="EQU25" s="88" t="s">
        <v>53</v>
      </c>
      <c r="EQV25" s="90" t="s">
        <v>33</v>
      </c>
      <c r="EQW25" s="91" t="s">
        <v>32</v>
      </c>
      <c r="EQX25" s="92">
        <v>1</v>
      </c>
      <c r="EQY25" s="87">
        <v>0</v>
      </c>
      <c r="EQZ25" s="59">
        <f t="shared" si="231"/>
        <v>0</v>
      </c>
      <c r="ERA25" s="1"/>
      <c r="ERB25" s="89">
        <v>2</v>
      </c>
      <c r="ERC25" s="88" t="s">
        <v>53</v>
      </c>
      <c r="ERD25" s="90" t="s">
        <v>33</v>
      </c>
      <c r="ERE25" s="91" t="s">
        <v>32</v>
      </c>
      <c r="ERF25" s="92">
        <v>1</v>
      </c>
      <c r="ERG25" s="87">
        <v>0</v>
      </c>
      <c r="ERH25" s="59">
        <f t="shared" si="231"/>
        <v>0</v>
      </c>
      <c r="ERI25" s="1"/>
      <c r="ERJ25" s="89">
        <v>2</v>
      </c>
      <c r="ERK25" s="88" t="s">
        <v>53</v>
      </c>
      <c r="ERL25" s="90" t="s">
        <v>33</v>
      </c>
      <c r="ERM25" s="91" t="s">
        <v>32</v>
      </c>
      <c r="ERN25" s="92">
        <v>1</v>
      </c>
      <c r="ERO25" s="87">
        <v>0</v>
      </c>
      <c r="ERP25" s="59">
        <f t="shared" si="232"/>
        <v>0</v>
      </c>
      <c r="ERQ25" s="1"/>
      <c r="ERR25" s="89">
        <v>2</v>
      </c>
      <c r="ERS25" s="88" t="s">
        <v>53</v>
      </c>
      <c r="ERT25" s="90" t="s">
        <v>33</v>
      </c>
      <c r="ERU25" s="91" t="s">
        <v>32</v>
      </c>
      <c r="ERV25" s="92">
        <v>1</v>
      </c>
      <c r="ERW25" s="87">
        <v>0</v>
      </c>
      <c r="ERX25" s="59">
        <f t="shared" si="232"/>
        <v>0</v>
      </c>
      <c r="ERY25" s="1"/>
      <c r="ERZ25" s="89">
        <v>2</v>
      </c>
      <c r="ESA25" s="88" t="s">
        <v>53</v>
      </c>
      <c r="ESB25" s="90" t="s">
        <v>33</v>
      </c>
      <c r="ESC25" s="91" t="s">
        <v>32</v>
      </c>
      <c r="ESD25" s="92">
        <v>1</v>
      </c>
      <c r="ESE25" s="87">
        <v>0</v>
      </c>
      <c r="ESF25" s="59">
        <f t="shared" si="233"/>
        <v>0</v>
      </c>
      <c r="ESG25" s="1"/>
      <c r="ESH25" s="89">
        <v>2</v>
      </c>
      <c r="ESI25" s="88" t="s">
        <v>53</v>
      </c>
      <c r="ESJ25" s="90" t="s">
        <v>33</v>
      </c>
      <c r="ESK25" s="91" t="s">
        <v>32</v>
      </c>
      <c r="ESL25" s="92">
        <v>1</v>
      </c>
      <c r="ESM25" s="87">
        <v>0</v>
      </c>
      <c r="ESN25" s="59">
        <f t="shared" si="233"/>
        <v>0</v>
      </c>
      <c r="ESO25" s="1"/>
      <c r="ESP25" s="89">
        <v>2</v>
      </c>
      <c r="ESQ25" s="88" t="s">
        <v>53</v>
      </c>
      <c r="ESR25" s="90" t="s">
        <v>33</v>
      </c>
      <c r="ESS25" s="91" t="s">
        <v>32</v>
      </c>
      <c r="EST25" s="92">
        <v>1</v>
      </c>
      <c r="ESU25" s="87">
        <v>0</v>
      </c>
      <c r="ESV25" s="59">
        <f t="shared" si="234"/>
        <v>0</v>
      </c>
      <c r="ESW25" s="1"/>
      <c r="ESX25" s="89">
        <v>2</v>
      </c>
      <c r="ESY25" s="88" t="s">
        <v>53</v>
      </c>
      <c r="ESZ25" s="90" t="s">
        <v>33</v>
      </c>
      <c r="ETA25" s="91" t="s">
        <v>32</v>
      </c>
      <c r="ETB25" s="92">
        <v>1</v>
      </c>
      <c r="ETC25" s="87">
        <v>0</v>
      </c>
      <c r="ETD25" s="59">
        <f t="shared" si="234"/>
        <v>0</v>
      </c>
      <c r="ETE25" s="1"/>
      <c r="ETF25" s="89">
        <v>2</v>
      </c>
      <c r="ETG25" s="88" t="s">
        <v>53</v>
      </c>
      <c r="ETH25" s="90" t="s">
        <v>33</v>
      </c>
      <c r="ETI25" s="91" t="s">
        <v>32</v>
      </c>
      <c r="ETJ25" s="92">
        <v>1</v>
      </c>
      <c r="ETK25" s="87">
        <v>0</v>
      </c>
      <c r="ETL25" s="59">
        <f t="shared" si="235"/>
        <v>0</v>
      </c>
      <c r="ETM25" s="1"/>
      <c r="ETN25" s="89">
        <v>2</v>
      </c>
      <c r="ETO25" s="88" t="s">
        <v>53</v>
      </c>
      <c r="ETP25" s="90" t="s">
        <v>33</v>
      </c>
      <c r="ETQ25" s="91" t="s">
        <v>32</v>
      </c>
      <c r="ETR25" s="92">
        <v>1</v>
      </c>
      <c r="ETS25" s="87">
        <v>0</v>
      </c>
      <c r="ETT25" s="59">
        <f t="shared" si="235"/>
        <v>0</v>
      </c>
      <c r="ETU25" s="1"/>
      <c r="ETV25" s="89">
        <v>2</v>
      </c>
      <c r="ETW25" s="88" t="s">
        <v>53</v>
      </c>
      <c r="ETX25" s="90" t="s">
        <v>33</v>
      </c>
      <c r="ETY25" s="91" t="s">
        <v>32</v>
      </c>
      <c r="ETZ25" s="92">
        <v>1</v>
      </c>
      <c r="EUA25" s="87">
        <v>0</v>
      </c>
      <c r="EUB25" s="59">
        <f t="shared" si="236"/>
        <v>0</v>
      </c>
      <c r="EUC25" s="1"/>
      <c r="EUD25" s="89">
        <v>2</v>
      </c>
      <c r="EUE25" s="88" t="s">
        <v>53</v>
      </c>
      <c r="EUF25" s="90" t="s">
        <v>33</v>
      </c>
      <c r="EUG25" s="91" t="s">
        <v>32</v>
      </c>
      <c r="EUH25" s="92">
        <v>1</v>
      </c>
      <c r="EUI25" s="87">
        <v>0</v>
      </c>
      <c r="EUJ25" s="59">
        <f t="shared" si="236"/>
        <v>0</v>
      </c>
      <c r="EUK25" s="1"/>
      <c r="EUL25" s="89">
        <v>2</v>
      </c>
      <c r="EUM25" s="88" t="s">
        <v>53</v>
      </c>
      <c r="EUN25" s="90" t="s">
        <v>33</v>
      </c>
      <c r="EUO25" s="91" t="s">
        <v>32</v>
      </c>
      <c r="EUP25" s="92">
        <v>1</v>
      </c>
      <c r="EUQ25" s="87">
        <v>0</v>
      </c>
      <c r="EUR25" s="59">
        <f t="shared" si="237"/>
        <v>0</v>
      </c>
      <c r="EUS25" s="1"/>
      <c r="EUT25" s="89">
        <v>2</v>
      </c>
      <c r="EUU25" s="88" t="s">
        <v>53</v>
      </c>
      <c r="EUV25" s="90" t="s">
        <v>33</v>
      </c>
      <c r="EUW25" s="91" t="s">
        <v>32</v>
      </c>
      <c r="EUX25" s="92">
        <v>1</v>
      </c>
      <c r="EUY25" s="87">
        <v>0</v>
      </c>
      <c r="EUZ25" s="59">
        <f t="shared" si="237"/>
        <v>0</v>
      </c>
      <c r="EVA25" s="1"/>
      <c r="EVB25" s="89">
        <v>2</v>
      </c>
      <c r="EVC25" s="88" t="s">
        <v>53</v>
      </c>
      <c r="EVD25" s="90" t="s">
        <v>33</v>
      </c>
      <c r="EVE25" s="91" t="s">
        <v>32</v>
      </c>
      <c r="EVF25" s="92">
        <v>1</v>
      </c>
      <c r="EVG25" s="87">
        <v>0</v>
      </c>
      <c r="EVH25" s="59">
        <f t="shared" si="238"/>
        <v>0</v>
      </c>
      <c r="EVI25" s="1"/>
      <c r="EVJ25" s="89">
        <v>2</v>
      </c>
      <c r="EVK25" s="88" t="s">
        <v>53</v>
      </c>
      <c r="EVL25" s="90" t="s">
        <v>33</v>
      </c>
      <c r="EVM25" s="91" t="s">
        <v>32</v>
      </c>
      <c r="EVN25" s="92">
        <v>1</v>
      </c>
      <c r="EVO25" s="87">
        <v>0</v>
      </c>
      <c r="EVP25" s="59">
        <f t="shared" si="238"/>
        <v>0</v>
      </c>
      <c r="EVQ25" s="1"/>
      <c r="EVR25" s="89">
        <v>2</v>
      </c>
      <c r="EVS25" s="88" t="s">
        <v>53</v>
      </c>
      <c r="EVT25" s="90" t="s">
        <v>33</v>
      </c>
      <c r="EVU25" s="91" t="s">
        <v>32</v>
      </c>
      <c r="EVV25" s="92">
        <v>1</v>
      </c>
      <c r="EVW25" s="87">
        <v>0</v>
      </c>
      <c r="EVX25" s="59">
        <f t="shared" si="239"/>
        <v>0</v>
      </c>
      <c r="EVY25" s="1"/>
      <c r="EVZ25" s="89">
        <v>2</v>
      </c>
      <c r="EWA25" s="88" t="s">
        <v>53</v>
      </c>
      <c r="EWB25" s="90" t="s">
        <v>33</v>
      </c>
      <c r="EWC25" s="91" t="s">
        <v>32</v>
      </c>
      <c r="EWD25" s="92">
        <v>1</v>
      </c>
      <c r="EWE25" s="87">
        <v>0</v>
      </c>
      <c r="EWF25" s="59">
        <f t="shared" si="239"/>
        <v>0</v>
      </c>
      <c r="EWG25" s="1"/>
      <c r="EWH25" s="89">
        <v>2</v>
      </c>
      <c r="EWI25" s="88" t="s">
        <v>53</v>
      </c>
      <c r="EWJ25" s="90" t="s">
        <v>33</v>
      </c>
      <c r="EWK25" s="91" t="s">
        <v>32</v>
      </c>
      <c r="EWL25" s="92">
        <v>1</v>
      </c>
      <c r="EWM25" s="87">
        <v>0</v>
      </c>
      <c r="EWN25" s="59">
        <f t="shared" si="240"/>
        <v>0</v>
      </c>
      <c r="EWO25" s="1"/>
      <c r="EWP25" s="89">
        <v>2</v>
      </c>
      <c r="EWQ25" s="88" t="s">
        <v>53</v>
      </c>
      <c r="EWR25" s="90" t="s">
        <v>33</v>
      </c>
      <c r="EWS25" s="91" t="s">
        <v>32</v>
      </c>
      <c r="EWT25" s="92">
        <v>1</v>
      </c>
      <c r="EWU25" s="87">
        <v>0</v>
      </c>
      <c r="EWV25" s="59">
        <f t="shared" si="240"/>
        <v>0</v>
      </c>
      <c r="EWW25" s="1"/>
      <c r="EWX25" s="89">
        <v>2</v>
      </c>
      <c r="EWY25" s="88" t="s">
        <v>53</v>
      </c>
      <c r="EWZ25" s="90" t="s">
        <v>33</v>
      </c>
      <c r="EXA25" s="91" t="s">
        <v>32</v>
      </c>
      <c r="EXB25" s="92">
        <v>1</v>
      </c>
      <c r="EXC25" s="87">
        <v>0</v>
      </c>
      <c r="EXD25" s="59">
        <f t="shared" si="241"/>
        <v>0</v>
      </c>
      <c r="EXE25" s="1"/>
      <c r="EXF25" s="89">
        <v>2</v>
      </c>
      <c r="EXG25" s="88" t="s">
        <v>53</v>
      </c>
      <c r="EXH25" s="90" t="s">
        <v>33</v>
      </c>
      <c r="EXI25" s="91" t="s">
        <v>32</v>
      </c>
      <c r="EXJ25" s="92">
        <v>1</v>
      </c>
      <c r="EXK25" s="87">
        <v>0</v>
      </c>
      <c r="EXL25" s="59">
        <f t="shared" si="241"/>
        <v>0</v>
      </c>
      <c r="EXM25" s="1"/>
      <c r="EXN25" s="89">
        <v>2</v>
      </c>
      <c r="EXO25" s="88" t="s">
        <v>53</v>
      </c>
      <c r="EXP25" s="90" t="s">
        <v>33</v>
      </c>
      <c r="EXQ25" s="91" t="s">
        <v>32</v>
      </c>
      <c r="EXR25" s="92">
        <v>1</v>
      </c>
      <c r="EXS25" s="87">
        <v>0</v>
      </c>
      <c r="EXT25" s="59">
        <f t="shared" si="242"/>
        <v>0</v>
      </c>
      <c r="EXU25" s="1"/>
      <c r="EXV25" s="89">
        <v>2</v>
      </c>
      <c r="EXW25" s="88" t="s">
        <v>53</v>
      </c>
      <c r="EXX25" s="90" t="s">
        <v>33</v>
      </c>
      <c r="EXY25" s="91" t="s">
        <v>32</v>
      </c>
      <c r="EXZ25" s="92">
        <v>1</v>
      </c>
      <c r="EYA25" s="87">
        <v>0</v>
      </c>
      <c r="EYB25" s="59">
        <f t="shared" si="242"/>
        <v>0</v>
      </c>
      <c r="EYC25" s="1"/>
      <c r="EYD25" s="89">
        <v>2</v>
      </c>
      <c r="EYE25" s="88" t="s">
        <v>53</v>
      </c>
      <c r="EYF25" s="90" t="s">
        <v>33</v>
      </c>
      <c r="EYG25" s="91" t="s">
        <v>32</v>
      </c>
      <c r="EYH25" s="92">
        <v>1</v>
      </c>
      <c r="EYI25" s="87">
        <v>0</v>
      </c>
      <c r="EYJ25" s="59">
        <f t="shared" si="243"/>
        <v>0</v>
      </c>
      <c r="EYK25" s="1"/>
      <c r="EYL25" s="89">
        <v>2</v>
      </c>
      <c r="EYM25" s="88" t="s">
        <v>53</v>
      </c>
      <c r="EYN25" s="90" t="s">
        <v>33</v>
      </c>
      <c r="EYO25" s="91" t="s">
        <v>32</v>
      </c>
      <c r="EYP25" s="92">
        <v>1</v>
      </c>
      <c r="EYQ25" s="87">
        <v>0</v>
      </c>
      <c r="EYR25" s="59">
        <f t="shared" si="243"/>
        <v>0</v>
      </c>
      <c r="EYS25" s="1"/>
      <c r="EYT25" s="89">
        <v>2</v>
      </c>
      <c r="EYU25" s="88" t="s">
        <v>53</v>
      </c>
      <c r="EYV25" s="90" t="s">
        <v>33</v>
      </c>
      <c r="EYW25" s="91" t="s">
        <v>32</v>
      </c>
      <c r="EYX25" s="92">
        <v>1</v>
      </c>
      <c r="EYY25" s="87">
        <v>0</v>
      </c>
      <c r="EYZ25" s="59">
        <f t="shared" si="244"/>
        <v>0</v>
      </c>
      <c r="EZA25" s="1"/>
      <c r="EZB25" s="89">
        <v>2</v>
      </c>
      <c r="EZC25" s="88" t="s">
        <v>53</v>
      </c>
      <c r="EZD25" s="90" t="s">
        <v>33</v>
      </c>
      <c r="EZE25" s="91" t="s">
        <v>32</v>
      </c>
      <c r="EZF25" s="92">
        <v>1</v>
      </c>
      <c r="EZG25" s="87">
        <v>0</v>
      </c>
      <c r="EZH25" s="59">
        <f t="shared" si="244"/>
        <v>0</v>
      </c>
      <c r="EZI25" s="1"/>
      <c r="EZJ25" s="89">
        <v>2</v>
      </c>
      <c r="EZK25" s="88" t="s">
        <v>53</v>
      </c>
      <c r="EZL25" s="90" t="s">
        <v>33</v>
      </c>
      <c r="EZM25" s="91" t="s">
        <v>32</v>
      </c>
      <c r="EZN25" s="92">
        <v>1</v>
      </c>
      <c r="EZO25" s="87">
        <v>0</v>
      </c>
      <c r="EZP25" s="59">
        <f t="shared" si="245"/>
        <v>0</v>
      </c>
      <c r="EZQ25" s="1"/>
      <c r="EZR25" s="89">
        <v>2</v>
      </c>
      <c r="EZS25" s="88" t="s">
        <v>53</v>
      </c>
      <c r="EZT25" s="90" t="s">
        <v>33</v>
      </c>
      <c r="EZU25" s="91" t="s">
        <v>32</v>
      </c>
      <c r="EZV25" s="92">
        <v>1</v>
      </c>
      <c r="EZW25" s="87">
        <v>0</v>
      </c>
      <c r="EZX25" s="59">
        <f t="shared" si="245"/>
        <v>0</v>
      </c>
      <c r="EZY25" s="1"/>
      <c r="EZZ25" s="89">
        <v>2</v>
      </c>
      <c r="FAA25" s="88" t="s">
        <v>53</v>
      </c>
      <c r="FAB25" s="90" t="s">
        <v>33</v>
      </c>
      <c r="FAC25" s="91" t="s">
        <v>32</v>
      </c>
      <c r="FAD25" s="92">
        <v>1</v>
      </c>
      <c r="FAE25" s="87">
        <v>0</v>
      </c>
      <c r="FAF25" s="59">
        <f t="shared" si="246"/>
        <v>0</v>
      </c>
      <c r="FAG25" s="1"/>
      <c r="FAH25" s="89">
        <v>2</v>
      </c>
      <c r="FAI25" s="88" t="s">
        <v>53</v>
      </c>
      <c r="FAJ25" s="90" t="s">
        <v>33</v>
      </c>
      <c r="FAK25" s="91" t="s">
        <v>32</v>
      </c>
      <c r="FAL25" s="92">
        <v>1</v>
      </c>
      <c r="FAM25" s="87">
        <v>0</v>
      </c>
      <c r="FAN25" s="59">
        <f t="shared" si="246"/>
        <v>0</v>
      </c>
      <c r="FAO25" s="1"/>
      <c r="FAP25" s="89">
        <v>2</v>
      </c>
      <c r="FAQ25" s="88" t="s">
        <v>53</v>
      </c>
      <c r="FAR25" s="90" t="s">
        <v>33</v>
      </c>
      <c r="FAS25" s="91" t="s">
        <v>32</v>
      </c>
      <c r="FAT25" s="92">
        <v>1</v>
      </c>
      <c r="FAU25" s="87">
        <v>0</v>
      </c>
      <c r="FAV25" s="59">
        <f t="shared" si="247"/>
        <v>0</v>
      </c>
      <c r="FAW25" s="1"/>
      <c r="FAX25" s="89">
        <v>2</v>
      </c>
      <c r="FAY25" s="88" t="s">
        <v>53</v>
      </c>
      <c r="FAZ25" s="90" t="s">
        <v>33</v>
      </c>
      <c r="FBA25" s="91" t="s">
        <v>32</v>
      </c>
      <c r="FBB25" s="92">
        <v>1</v>
      </c>
      <c r="FBC25" s="87">
        <v>0</v>
      </c>
      <c r="FBD25" s="59">
        <f t="shared" si="247"/>
        <v>0</v>
      </c>
      <c r="FBE25" s="1"/>
      <c r="FBF25" s="89">
        <v>2</v>
      </c>
      <c r="FBG25" s="88" t="s">
        <v>53</v>
      </c>
      <c r="FBH25" s="90" t="s">
        <v>33</v>
      </c>
      <c r="FBI25" s="91" t="s">
        <v>32</v>
      </c>
      <c r="FBJ25" s="92">
        <v>1</v>
      </c>
      <c r="FBK25" s="87">
        <v>0</v>
      </c>
      <c r="FBL25" s="59">
        <f t="shared" si="248"/>
        <v>0</v>
      </c>
      <c r="FBM25" s="1"/>
      <c r="FBN25" s="89">
        <v>2</v>
      </c>
      <c r="FBO25" s="88" t="s">
        <v>53</v>
      </c>
      <c r="FBP25" s="90" t="s">
        <v>33</v>
      </c>
      <c r="FBQ25" s="91" t="s">
        <v>32</v>
      </c>
      <c r="FBR25" s="92">
        <v>1</v>
      </c>
      <c r="FBS25" s="87">
        <v>0</v>
      </c>
      <c r="FBT25" s="59">
        <f t="shared" si="248"/>
        <v>0</v>
      </c>
      <c r="FBU25" s="1"/>
      <c r="FBV25" s="89">
        <v>2</v>
      </c>
      <c r="FBW25" s="88" t="s">
        <v>53</v>
      </c>
      <c r="FBX25" s="90" t="s">
        <v>33</v>
      </c>
      <c r="FBY25" s="91" t="s">
        <v>32</v>
      </c>
      <c r="FBZ25" s="92">
        <v>1</v>
      </c>
      <c r="FCA25" s="87">
        <v>0</v>
      </c>
      <c r="FCB25" s="59">
        <f t="shared" si="249"/>
        <v>0</v>
      </c>
      <c r="FCC25" s="1"/>
      <c r="FCD25" s="89">
        <v>2</v>
      </c>
      <c r="FCE25" s="88" t="s">
        <v>53</v>
      </c>
      <c r="FCF25" s="90" t="s">
        <v>33</v>
      </c>
      <c r="FCG25" s="91" t="s">
        <v>32</v>
      </c>
      <c r="FCH25" s="92">
        <v>1</v>
      </c>
      <c r="FCI25" s="87">
        <v>0</v>
      </c>
      <c r="FCJ25" s="59">
        <f t="shared" si="249"/>
        <v>0</v>
      </c>
      <c r="FCK25" s="1"/>
      <c r="FCL25" s="89">
        <v>2</v>
      </c>
      <c r="FCM25" s="88" t="s">
        <v>53</v>
      </c>
      <c r="FCN25" s="90" t="s">
        <v>33</v>
      </c>
      <c r="FCO25" s="91" t="s">
        <v>32</v>
      </c>
      <c r="FCP25" s="92">
        <v>1</v>
      </c>
      <c r="FCQ25" s="87">
        <v>0</v>
      </c>
      <c r="FCR25" s="59">
        <f t="shared" si="250"/>
        <v>0</v>
      </c>
      <c r="FCS25" s="1"/>
      <c r="FCT25" s="89">
        <v>2</v>
      </c>
      <c r="FCU25" s="88" t="s">
        <v>53</v>
      </c>
      <c r="FCV25" s="90" t="s">
        <v>33</v>
      </c>
      <c r="FCW25" s="91" t="s">
        <v>32</v>
      </c>
      <c r="FCX25" s="92">
        <v>1</v>
      </c>
      <c r="FCY25" s="87">
        <v>0</v>
      </c>
      <c r="FCZ25" s="59">
        <f t="shared" si="250"/>
        <v>0</v>
      </c>
      <c r="FDA25" s="1"/>
      <c r="FDB25" s="89">
        <v>2</v>
      </c>
      <c r="FDC25" s="88" t="s">
        <v>53</v>
      </c>
      <c r="FDD25" s="90" t="s">
        <v>33</v>
      </c>
      <c r="FDE25" s="91" t="s">
        <v>32</v>
      </c>
      <c r="FDF25" s="92">
        <v>1</v>
      </c>
      <c r="FDG25" s="87">
        <v>0</v>
      </c>
      <c r="FDH25" s="59">
        <f t="shared" si="251"/>
        <v>0</v>
      </c>
      <c r="FDI25" s="1"/>
      <c r="FDJ25" s="89">
        <v>2</v>
      </c>
      <c r="FDK25" s="88" t="s">
        <v>53</v>
      </c>
      <c r="FDL25" s="90" t="s">
        <v>33</v>
      </c>
      <c r="FDM25" s="91" t="s">
        <v>32</v>
      </c>
      <c r="FDN25" s="92">
        <v>1</v>
      </c>
      <c r="FDO25" s="87">
        <v>0</v>
      </c>
      <c r="FDP25" s="59">
        <f t="shared" si="251"/>
        <v>0</v>
      </c>
      <c r="FDQ25" s="1"/>
      <c r="FDR25" s="89">
        <v>2</v>
      </c>
      <c r="FDS25" s="88" t="s">
        <v>53</v>
      </c>
      <c r="FDT25" s="90" t="s">
        <v>33</v>
      </c>
      <c r="FDU25" s="91" t="s">
        <v>32</v>
      </c>
      <c r="FDV25" s="92">
        <v>1</v>
      </c>
      <c r="FDW25" s="87">
        <v>0</v>
      </c>
      <c r="FDX25" s="59">
        <f t="shared" si="252"/>
        <v>0</v>
      </c>
      <c r="FDY25" s="1"/>
      <c r="FDZ25" s="89">
        <v>2</v>
      </c>
      <c r="FEA25" s="88" t="s">
        <v>53</v>
      </c>
      <c r="FEB25" s="90" t="s">
        <v>33</v>
      </c>
      <c r="FEC25" s="91" t="s">
        <v>32</v>
      </c>
      <c r="FED25" s="92">
        <v>1</v>
      </c>
      <c r="FEE25" s="87">
        <v>0</v>
      </c>
      <c r="FEF25" s="59">
        <f t="shared" si="252"/>
        <v>0</v>
      </c>
      <c r="FEG25" s="1"/>
      <c r="FEH25" s="89">
        <v>2</v>
      </c>
      <c r="FEI25" s="88" t="s">
        <v>53</v>
      </c>
      <c r="FEJ25" s="90" t="s">
        <v>33</v>
      </c>
      <c r="FEK25" s="91" t="s">
        <v>32</v>
      </c>
      <c r="FEL25" s="92">
        <v>1</v>
      </c>
      <c r="FEM25" s="87">
        <v>0</v>
      </c>
      <c r="FEN25" s="59">
        <f t="shared" si="253"/>
        <v>0</v>
      </c>
      <c r="FEO25" s="1"/>
      <c r="FEP25" s="89">
        <v>2</v>
      </c>
      <c r="FEQ25" s="88" t="s">
        <v>53</v>
      </c>
      <c r="FER25" s="90" t="s">
        <v>33</v>
      </c>
      <c r="FES25" s="91" t="s">
        <v>32</v>
      </c>
      <c r="FET25" s="92">
        <v>1</v>
      </c>
      <c r="FEU25" s="87">
        <v>0</v>
      </c>
      <c r="FEV25" s="59">
        <f t="shared" si="253"/>
        <v>0</v>
      </c>
      <c r="FEW25" s="1"/>
      <c r="FEX25" s="89">
        <v>2</v>
      </c>
      <c r="FEY25" s="88" t="s">
        <v>53</v>
      </c>
      <c r="FEZ25" s="90" t="s">
        <v>33</v>
      </c>
      <c r="FFA25" s="91" t="s">
        <v>32</v>
      </c>
      <c r="FFB25" s="92">
        <v>1</v>
      </c>
      <c r="FFC25" s="87">
        <v>0</v>
      </c>
      <c r="FFD25" s="59">
        <f t="shared" si="254"/>
        <v>0</v>
      </c>
      <c r="FFE25" s="1"/>
      <c r="FFF25" s="89">
        <v>2</v>
      </c>
      <c r="FFG25" s="88" t="s">
        <v>53</v>
      </c>
      <c r="FFH25" s="90" t="s">
        <v>33</v>
      </c>
      <c r="FFI25" s="91" t="s">
        <v>32</v>
      </c>
      <c r="FFJ25" s="92">
        <v>1</v>
      </c>
      <c r="FFK25" s="87">
        <v>0</v>
      </c>
      <c r="FFL25" s="59">
        <f t="shared" si="254"/>
        <v>0</v>
      </c>
      <c r="FFM25" s="1"/>
      <c r="FFN25" s="89">
        <v>2</v>
      </c>
      <c r="FFO25" s="88" t="s">
        <v>53</v>
      </c>
      <c r="FFP25" s="90" t="s">
        <v>33</v>
      </c>
      <c r="FFQ25" s="91" t="s">
        <v>32</v>
      </c>
      <c r="FFR25" s="92">
        <v>1</v>
      </c>
      <c r="FFS25" s="87">
        <v>0</v>
      </c>
      <c r="FFT25" s="59">
        <f t="shared" si="255"/>
        <v>0</v>
      </c>
      <c r="FFU25" s="1"/>
      <c r="FFV25" s="89">
        <v>2</v>
      </c>
      <c r="FFW25" s="88" t="s">
        <v>53</v>
      </c>
      <c r="FFX25" s="90" t="s">
        <v>33</v>
      </c>
      <c r="FFY25" s="91" t="s">
        <v>32</v>
      </c>
      <c r="FFZ25" s="92">
        <v>1</v>
      </c>
      <c r="FGA25" s="87">
        <v>0</v>
      </c>
      <c r="FGB25" s="59">
        <f t="shared" si="255"/>
        <v>0</v>
      </c>
      <c r="FGC25" s="1"/>
      <c r="FGD25" s="89">
        <v>2</v>
      </c>
      <c r="FGE25" s="88" t="s">
        <v>53</v>
      </c>
      <c r="FGF25" s="90" t="s">
        <v>33</v>
      </c>
      <c r="FGG25" s="91" t="s">
        <v>32</v>
      </c>
      <c r="FGH25" s="92">
        <v>1</v>
      </c>
      <c r="FGI25" s="87">
        <v>0</v>
      </c>
      <c r="FGJ25" s="59">
        <f t="shared" si="256"/>
        <v>0</v>
      </c>
      <c r="FGK25" s="1"/>
      <c r="FGL25" s="89">
        <v>2</v>
      </c>
      <c r="FGM25" s="88" t="s">
        <v>53</v>
      </c>
      <c r="FGN25" s="90" t="s">
        <v>33</v>
      </c>
      <c r="FGO25" s="91" t="s">
        <v>32</v>
      </c>
      <c r="FGP25" s="92">
        <v>1</v>
      </c>
      <c r="FGQ25" s="87">
        <v>0</v>
      </c>
      <c r="FGR25" s="59">
        <f t="shared" si="256"/>
        <v>0</v>
      </c>
      <c r="FGS25" s="1"/>
      <c r="FGT25" s="89">
        <v>2</v>
      </c>
      <c r="FGU25" s="88" t="s">
        <v>53</v>
      </c>
      <c r="FGV25" s="90" t="s">
        <v>33</v>
      </c>
      <c r="FGW25" s="91" t="s">
        <v>32</v>
      </c>
      <c r="FGX25" s="92">
        <v>1</v>
      </c>
      <c r="FGY25" s="87">
        <v>0</v>
      </c>
      <c r="FGZ25" s="59">
        <f t="shared" si="257"/>
        <v>0</v>
      </c>
      <c r="FHA25" s="1"/>
      <c r="FHB25" s="89">
        <v>2</v>
      </c>
      <c r="FHC25" s="88" t="s">
        <v>53</v>
      </c>
      <c r="FHD25" s="90" t="s">
        <v>33</v>
      </c>
      <c r="FHE25" s="91" t="s">
        <v>32</v>
      </c>
      <c r="FHF25" s="92">
        <v>1</v>
      </c>
      <c r="FHG25" s="87">
        <v>0</v>
      </c>
      <c r="FHH25" s="59">
        <f t="shared" si="257"/>
        <v>0</v>
      </c>
      <c r="FHI25" s="1"/>
      <c r="FHJ25" s="89">
        <v>2</v>
      </c>
      <c r="FHK25" s="88" t="s">
        <v>53</v>
      </c>
      <c r="FHL25" s="90" t="s">
        <v>33</v>
      </c>
      <c r="FHM25" s="91" t="s">
        <v>32</v>
      </c>
      <c r="FHN25" s="92">
        <v>1</v>
      </c>
      <c r="FHO25" s="87">
        <v>0</v>
      </c>
      <c r="FHP25" s="59">
        <f t="shared" si="258"/>
        <v>0</v>
      </c>
      <c r="FHQ25" s="1"/>
      <c r="FHR25" s="89">
        <v>2</v>
      </c>
      <c r="FHS25" s="88" t="s">
        <v>53</v>
      </c>
      <c r="FHT25" s="90" t="s">
        <v>33</v>
      </c>
      <c r="FHU25" s="91" t="s">
        <v>32</v>
      </c>
      <c r="FHV25" s="92">
        <v>1</v>
      </c>
      <c r="FHW25" s="87">
        <v>0</v>
      </c>
      <c r="FHX25" s="59">
        <f t="shared" si="258"/>
        <v>0</v>
      </c>
      <c r="FHY25" s="1"/>
      <c r="FHZ25" s="89">
        <v>2</v>
      </c>
      <c r="FIA25" s="88" t="s">
        <v>53</v>
      </c>
      <c r="FIB25" s="90" t="s">
        <v>33</v>
      </c>
      <c r="FIC25" s="91" t="s">
        <v>32</v>
      </c>
      <c r="FID25" s="92">
        <v>1</v>
      </c>
      <c r="FIE25" s="87">
        <v>0</v>
      </c>
      <c r="FIF25" s="59">
        <f t="shared" si="259"/>
        <v>0</v>
      </c>
      <c r="FIG25" s="1"/>
      <c r="FIH25" s="89">
        <v>2</v>
      </c>
      <c r="FII25" s="88" t="s">
        <v>53</v>
      </c>
      <c r="FIJ25" s="90" t="s">
        <v>33</v>
      </c>
      <c r="FIK25" s="91" t="s">
        <v>32</v>
      </c>
      <c r="FIL25" s="92">
        <v>1</v>
      </c>
      <c r="FIM25" s="87">
        <v>0</v>
      </c>
      <c r="FIN25" s="59">
        <f t="shared" si="259"/>
        <v>0</v>
      </c>
      <c r="FIO25" s="1"/>
      <c r="FIP25" s="89">
        <v>2</v>
      </c>
      <c r="FIQ25" s="88" t="s">
        <v>53</v>
      </c>
      <c r="FIR25" s="90" t="s">
        <v>33</v>
      </c>
      <c r="FIS25" s="91" t="s">
        <v>32</v>
      </c>
      <c r="FIT25" s="92">
        <v>1</v>
      </c>
      <c r="FIU25" s="87">
        <v>0</v>
      </c>
      <c r="FIV25" s="59">
        <f t="shared" si="260"/>
        <v>0</v>
      </c>
      <c r="FIW25" s="1"/>
      <c r="FIX25" s="89">
        <v>2</v>
      </c>
      <c r="FIY25" s="88" t="s">
        <v>53</v>
      </c>
      <c r="FIZ25" s="90" t="s">
        <v>33</v>
      </c>
      <c r="FJA25" s="91" t="s">
        <v>32</v>
      </c>
      <c r="FJB25" s="92">
        <v>1</v>
      </c>
      <c r="FJC25" s="87">
        <v>0</v>
      </c>
      <c r="FJD25" s="59">
        <f t="shared" si="260"/>
        <v>0</v>
      </c>
      <c r="FJE25" s="1"/>
      <c r="FJF25" s="89">
        <v>2</v>
      </c>
      <c r="FJG25" s="88" t="s">
        <v>53</v>
      </c>
      <c r="FJH25" s="90" t="s">
        <v>33</v>
      </c>
      <c r="FJI25" s="91" t="s">
        <v>32</v>
      </c>
      <c r="FJJ25" s="92">
        <v>1</v>
      </c>
      <c r="FJK25" s="87">
        <v>0</v>
      </c>
      <c r="FJL25" s="59">
        <f t="shared" si="261"/>
        <v>0</v>
      </c>
      <c r="FJM25" s="1"/>
      <c r="FJN25" s="89">
        <v>2</v>
      </c>
      <c r="FJO25" s="88" t="s">
        <v>53</v>
      </c>
      <c r="FJP25" s="90" t="s">
        <v>33</v>
      </c>
      <c r="FJQ25" s="91" t="s">
        <v>32</v>
      </c>
      <c r="FJR25" s="92">
        <v>1</v>
      </c>
      <c r="FJS25" s="87">
        <v>0</v>
      </c>
      <c r="FJT25" s="59">
        <f t="shared" si="261"/>
        <v>0</v>
      </c>
      <c r="FJU25" s="1"/>
      <c r="FJV25" s="89">
        <v>2</v>
      </c>
      <c r="FJW25" s="88" t="s">
        <v>53</v>
      </c>
      <c r="FJX25" s="90" t="s">
        <v>33</v>
      </c>
      <c r="FJY25" s="91" t="s">
        <v>32</v>
      </c>
      <c r="FJZ25" s="92">
        <v>1</v>
      </c>
      <c r="FKA25" s="87">
        <v>0</v>
      </c>
      <c r="FKB25" s="59">
        <f t="shared" si="262"/>
        <v>0</v>
      </c>
      <c r="FKC25" s="1"/>
      <c r="FKD25" s="89">
        <v>2</v>
      </c>
      <c r="FKE25" s="88" t="s">
        <v>53</v>
      </c>
      <c r="FKF25" s="90" t="s">
        <v>33</v>
      </c>
      <c r="FKG25" s="91" t="s">
        <v>32</v>
      </c>
      <c r="FKH25" s="92">
        <v>1</v>
      </c>
      <c r="FKI25" s="87">
        <v>0</v>
      </c>
      <c r="FKJ25" s="59">
        <f t="shared" si="262"/>
        <v>0</v>
      </c>
      <c r="FKK25" s="1"/>
      <c r="FKL25" s="89">
        <v>2</v>
      </c>
      <c r="FKM25" s="88" t="s">
        <v>53</v>
      </c>
      <c r="FKN25" s="90" t="s">
        <v>33</v>
      </c>
      <c r="FKO25" s="91" t="s">
        <v>32</v>
      </c>
      <c r="FKP25" s="92">
        <v>1</v>
      </c>
      <c r="FKQ25" s="87">
        <v>0</v>
      </c>
      <c r="FKR25" s="59">
        <f t="shared" si="263"/>
        <v>0</v>
      </c>
      <c r="FKS25" s="1"/>
      <c r="FKT25" s="89">
        <v>2</v>
      </c>
      <c r="FKU25" s="88" t="s">
        <v>53</v>
      </c>
      <c r="FKV25" s="90" t="s">
        <v>33</v>
      </c>
      <c r="FKW25" s="91" t="s">
        <v>32</v>
      </c>
      <c r="FKX25" s="92">
        <v>1</v>
      </c>
      <c r="FKY25" s="87">
        <v>0</v>
      </c>
      <c r="FKZ25" s="59">
        <f t="shared" si="263"/>
        <v>0</v>
      </c>
      <c r="FLA25" s="1"/>
      <c r="FLB25" s="89">
        <v>2</v>
      </c>
      <c r="FLC25" s="88" t="s">
        <v>53</v>
      </c>
      <c r="FLD25" s="90" t="s">
        <v>33</v>
      </c>
      <c r="FLE25" s="91" t="s">
        <v>32</v>
      </c>
      <c r="FLF25" s="92">
        <v>1</v>
      </c>
      <c r="FLG25" s="87">
        <v>0</v>
      </c>
      <c r="FLH25" s="59">
        <f t="shared" si="264"/>
        <v>0</v>
      </c>
      <c r="FLI25" s="1"/>
      <c r="FLJ25" s="89">
        <v>2</v>
      </c>
      <c r="FLK25" s="88" t="s">
        <v>53</v>
      </c>
      <c r="FLL25" s="90" t="s">
        <v>33</v>
      </c>
      <c r="FLM25" s="91" t="s">
        <v>32</v>
      </c>
      <c r="FLN25" s="92">
        <v>1</v>
      </c>
      <c r="FLO25" s="87">
        <v>0</v>
      </c>
      <c r="FLP25" s="59">
        <f t="shared" si="264"/>
        <v>0</v>
      </c>
      <c r="FLQ25" s="1"/>
      <c r="FLR25" s="89">
        <v>2</v>
      </c>
      <c r="FLS25" s="88" t="s">
        <v>53</v>
      </c>
      <c r="FLT25" s="90" t="s">
        <v>33</v>
      </c>
      <c r="FLU25" s="91" t="s">
        <v>32</v>
      </c>
      <c r="FLV25" s="92">
        <v>1</v>
      </c>
      <c r="FLW25" s="87">
        <v>0</v>
      </c>
      <c r="FLX25" s="59">
        <f t="shared" si="265"/>
        <v>0</v>
      </c>
      <c r="FLY25" s="1"/>
      <c r="FLZ25" s="89">
        <v>2</v>
      </c>
      <c r="FMA25" s="88" t="s">
        <v>53</v>
      </c>
      <c r="FMB25" s="90" t="s">
        <v>33</v>
      </c>
      <c r="FMC25" s="91" t="s">
        <v>32</v>
      </c>
      <c r="FMD25" s="92">
        <v>1</v>
      </c>
      <c r="FME25" s="87">
        <v>0</v>
      </c>
      <c r="FMF25" s="59">
        <f t="shared" si="265"/>
        <v>0</v>
      </c>
      <c r="FMG25" s="1"/>
      <c r="FMH25" s="89">
        <v>2</v>
      </c>
      <c r="FMI25" s="88" t="s">
        <v>53</v>
      </c>
      <c r="FMJ25" s="90" t="s">
        <v>33</v>
      </c>
      <c r="FMK25" s="91" t="s">
        <v>32</v>
      </c>
      <c r="FML25" s="92">
        <v>1</v>
      </c>
      <c r="FMM25" s="87">
        <v>0</v>
      </c>
      <c r="FMN25" s="59">
        <f t="shared" si="266"/>
        <v>0</v>
      </c>
      <c r="FMO25" s="1"/>
      <c r="FMP25" s="89">
        <v>2</v>
      </c>
      <c r="FMQ25" s="88" t="s">
        <v>53</v>
      </c>
      <c r="FMR25" s="90" t="s">
        <v>33</v>
      </c>
      <c r="FMS25" s="91" t="s">
        <v>32</v>
      </c>
      <c r="FMT25" s="92">
        <v>1</v>
      </c>
      <c r="FMU25" s="87">
        <v>0</v>
      </c>
      <c r="FMV25" s="59">
        <f t="shared" si="266"/>
        <v>0</v>
      </c>
      <c r="FMW25" s="1"/>
      <c r="FMX25" s="89">
        <v>2</v>
      </c>
      <c r="FMY25" s="88" t="s">
        <v>53</v>
      </c>
      <c r="FMZ25" s="90" t="s">
        <v>33</v>
      </c>
      <c r="FNA25" s="91" t="s">
        <v>32</v>
      </c>
      <c r="FNB25" s="92">
        <v>1</v>
      </c>
      <c r="FNC25" s="87">
        <v>0</v>
      </c>
      <c r="FND25" s="59">
        <f t="shared" si="267"/>
        <v>0</v>
      </c>
      <c r="FNE25" s="1"/>
      <c r="FNF25" s="89">
        <v>2</v>
      </c>
      <c r="FNG25" s="88" t="s">
        <v>53</v>
      </c>
      <c r="FNH25" s="90" t="s">
        <v>33</v>
      </c>
      <c r="FNI25" s="91" t="s">
        <v>32</v>
      </c>
      <c r="FNJ25" s="92">
        <v>1</v>
      </c>
      <c r="FNK25" s="87">
        <v>0</v>
      </c>
      <c r="FNL25" s="59">
        <f t="shared" si="267"/>
        <v>0</v>
      </c>
      <c r="FNM25" s="1"/>
      <c r="FNN25" s="89">
        <v>2</v>
      </c>
      <c r="FNO25" s="88" t="s">
        <v>53</v>
      </c>
      <c r="FNP25" s="90" t="s">
        <v>33</v>
      </c>
      <c r="FNQ25" s="91" t="s">
        <v>32</v>
      </c>
      <c r="FNR25" s="92">
        <v>1</v>
      </c>
      <c r="FNS25" s="87">
        <v>0</v>
      </c>
      <c r="FNT25" s="59">
        <f t="shared" si="268"/>
        <v>0</v>
      </c>
      <c r="FNU25" s="1"/>
      <c r="FNV25" s="89">
        <v>2</v>
      </c>
      <c r="FNW25" s="88" t="s">
        <v>53</v>
      </c>
      <c r="FNX25" s="90" t="s">
        <v>33</v>
      </c>
      <c r="FNY25" s="91" t="s">
        <v>32</v>
      </c>
      <c r="FNZ25" s="92">
        <v>1</v>
      </c>
      <c r="FOA25" s="87">
        <v>0</v>
      </c>
      <c r="FOB25" s="59">
        <f t="shared" si="268"/>
        <v>0</v>
      </c>
      <c r="FOC25" s="1"/>
      <c r="FOD25" s="89">
        <v>2</v>
      </c>
      <c r="FOE25" s="88" t="s">
        <v>53</v>
      </c>
      <c r="FOF25" s="90" t="s">
        <v>33</v>
      </c>
      <c r="FOG25" s="91" t="s">
        <v>32</v>
      </c>
      <c r="FOH25" s="92">
        <v>1</v>
      </c>
      <c r="FOI25" s="87">
        <v>0</v>
      </c>
      <c r="FOJ25" s="59">
        <f t="shared" si="269"/>
        <v>0</v>
      </c>
      <c r="FOK25" s="1"/>
      <c r="FOL25" s="89">
        <v>2</v>
      </c>
      <c r="FOM25" s="88" t="s">
        <v>53</v>
      </c>
      <c r="FON25" s="90" t="s">
        <v>33</v>
      </c>
      <c r="FOO25" s="91" t="s">
        <v>32</v>
      </c>
      <c r="FOP25" s="92">
        <v>1</v>
      </c>
      <c r="FOQ25" s="87">
        <v>0</v>
      </c>
      <c r="FOR25" s="59">
        <f t="shared" si="269"/>
        <v>0</v>
      </c>
      <c r="FOS25" s="1"/>
      <c r="FOT25" s="89">
        <v>2</v>
      </c>
      <c r="FOU25" s="88" t="s">
        <v>53</v>
      </c>
      <c r="FOV25" s="90" t="s">
        <v>33</v>
      </c>
      <c r="FOW25" s="91" t="s">
        <v>32</v>
      </c>
      <c r="FOX25" s="92">
        <v>1</v>
      </c>
      <c r="FOY25" s="87">
        <v>0</v>
      </c>
      <c r="FOZ25" s="59">
        <f t="shared" si="270"/>
        <v>0</v>
      </c>
      <c r="FPA25" s="1"/>
      <c r="FPB25" s="89">
        <v>2</v>
      </c>
      <c r="FPC25" s="88" t="s">
        <v>53</v>
      </c>
      <c r="FPD25" s="90" t="s">
        <v>33</v>
      </c>
      <c r="FPE25" s="91" t="s">
        <v>32</v>
      </c>
      <c r="FPF25" s="92">
        <v>1</v>
      </c>
      <c r="FPG25" s="87">
        <v>0</v>
      </c>
      <c r="FPH25" s="59">
        <f t="shared" si="270"/>
        <v>0</v>
      </c>
      <c r="FPI25" s="1"/>
      <c r="FPJ25" s="89">
        <v>2</v>
      </c>
      <c r="FPK25" s="88" t="s">
        <v>53</v>
      </c>
      <c r="FPL25" s="90" t="s">
        <v>33</v>
      </c>
      <c r="FPM25" s="91" t="s">
        <v>32</v>
      </c>
      <c r="FPN25" s="92">
        <v>1</v>
      </c>
      <c r="FPO25" s="87">
        <v>0</v>
      </c>
      <c r="FPP25" s="59">
        <f t="shared" si="271"/>
        <v>0</v>
      </c>
      <c r="FPQ25" s="1"/>
      <c r="FPR25" s="89">
        <v>2</v>
      </c>
      <c r="FPS25" s="88" t="s">
        <v>53</v>
      </c>
      <c r="FPT25" s="90" t="s">
        <v>33</v>
      </c>
      <c r="FPU25" s="91" t="s">
        <v>32</v>
      </c>
      <c r="FPV25" s="92">
        <v>1</v>
      </c>
      <c r="FPW25" s="87">
        <v>0</v>
      </c>
      <c r="FPX25" s="59">
        <f t="shared" si="271"/>
        <v>0</v>
      </c>
      <c r="FPY25" s="1"/>
      <c r="FPZ25" s="89">
        <v>2</v>
      </c>
      <c r="FQA25" s="88" t="s">
        <v>53</v>
      </c>
      <c r="FQB25" s="90" t="s">
        <v>33</v>
      </c>
      <c r="FQC25" s="91" t="s">
        <v>32</v>
      </c>
      <c r="FQD25" s="92">
        <v>1</v>
      </c>
      <c r="FQE25" s="87">
        <v>0</v>
      </c>
      <c r="FQF25" s="59">
        <f t="shared" si="272"/>
        <v>0</v>
      </c>
      <c r="FQG25" s="1"/>
      <c r="FQH25" s="89">
        <v>2</v>
      </c>
      <c r="FQI25" s="88" t="s">
        <v>53</v>
      </c>
      <c r="FQJ25" s="90" t="s">
        <v>33</v>
      </c>
      <c r="FQK25" s="91" t="s">
        <v>32</v>
      </c>
      <c r="FQL25" s="92">
        <v>1</v>
      </c>
      <c r="FQM25" s="87">
        <v>0</v>
      </c>
      <c r="FQN25" s="59">
        <f t="shared" si="272"/>
        <v>0</v>
      </c>
      <c r="FQO25" s="1"/>
      <c r="FQP25" s="89">
        <v>2</v>
      </c>
      <c r="FQQ25" s="88" t="s">
        <v>53</v>
      </c>
      <c r="FQR25" s="90" t="s">
        <v>33</v>
      </c>
      <c r="FQS25" s="91" t="s">
        <v>32</v>
      </c>
      <c r="FQT25" s="92">
        <v>1</v>
      </c>
      <c r="FQU25" s="87">
        <v>0</v>
      </c>
      <c r="FQV25" s="59">
        <f t="shared" si="273"/>
        <v>0</v>
      </c>
      <c r="FQW25" s="1"/>
      <c r="FQX25" s="89">
        <v>2</v>
      </c>
      <c r="FQY25" s="88" t="s">
        <v>53</v>
      </c>
      <c r="FQZ25" s="90" t="s">
        <v>33</v>
      </c>
      <c r="FRA25" s="91" t="s">
        <v>32</v>
      </c>
      <c r="FRB25" s="92">
        <v>1</v>
      </c>
      <c r="FRC25" s="87">
        <v>0</v>
      </c>
      <c r="FRD25" s="59">
        <f t="shared" si="273"/>
        <v>0</v>
      </c>
      <c r="FRE25" s="1"/>
      <c r="FRF25" s="89">
        <v>2</v>
      </c>
      <c r="FRG25" s="88" t="s">
        <v>53</v>
      </c>
      <c r="FRH25" s="90" t="s">
        <v>33</v>
      </c>
      <c r="FRI25" s="91" t="s">
        <v>32</v>
      </c>
      <c r="FRJ25" s="92">
        <v>1</v>
      </c>
      <c r="FRK25" s="87">
        <v>0</v>
      </c>
      <c r="FRL25" s="59">
        <f t="shared" si="274"/>
        <v>0</v>
      </c>
      <c r="FRM25" s="1"/>
      <c r="FRN25" s="89">
        <v>2</v>
      </c>
      <c r="FRO25" s="88" t="s">
        <v>53</v>
      </c>
      <c r="FRP25" s="90" t="s">
        <v>33</v>
      </c>
      <c r="FRQ25" s="91" t="s">
        <v>32</v>
      </c>
      <c r="FRR25" s="92">
        <v>1</v>
      </c>
      <c r="FRS25" s="87">
        <v>0</v>
      </c>
      <c r="FRT25" s="59">
        <f t="shared" si="274"/>
        <v>0</v>
      </c>
      <c r="FRU25" s="1"/>
      <c r="FRV25" s="89">
        <v>2</v>
      </c>
      <c r="FRW25" s="88" t="s">
        <v>53</v>
      </c>
      <c r="FRX25" s="90" t="s">
        <v>33</v>
      </c>
      <c r="FRY25" s="91" t="s">
        <v>32</v>
      </c>
      <c r="FRZ25" s="92">
        <v>1</v>
      </c>
      <c r="FSA25" s="87">
        <v>0</v>
      </c>
      <c r="FSB25" s="59">
        <f t="shared" si="275"/>
        <v>0</v>
      </c>
      <c r="FSC25" s="1"/>
      <c r="FSD25" s="89">
        <v>2</v>
      </c>
      <c r="FSE25" s="88" t="s">
        <v>53</v>
      </c>
      <c r="FSF25" s="90" t="s">
        <v>33</v>
      </c>
      <c r="FSG25" s="91" t="s">
        <v>32</v>
      </c>
      <c r="FSH25" s="92">
        <v>1</v>
      </c>
      <c r="FSI25" s="87">
        <v>0</v>
      </c>
      <c r="FSJ25" s="59">
        <f t="shared" si="275"/>
        <v>0</v>
      </c>
      <c r="FSK25" s="1"/>
      <c r="FSL25" s="89">
        <v>2</v>
      </c>
      <c r="FSM25" s="88" t="s">
        <v>53</v>
      </c>
      <c r="FSN25" s="90" t="s">
        <v>33</v>
      </c>
      <c r="FSO25" s="91" t="s">
        <v>32</v>
      </c>
      <c r="FSP25" s="92">
        <v>1</v>
      </c>
      <c r="FSQ25" s="87">
        <v>0</v>
      </c>
      <c r="FSR25" s="59">
        <f t="shared" si="276"/>
        <v>0</v>
      </c>
      <c r="FSS25" s="1"/>
      <c r="FST25" s="89">
        <v>2</v>
      </c>
      <c r="FSU25" s="88" t="s">
        <v>53</v>
      </c>
      <c r="FSV25" s="90" t="s">
        <v>33</v>
      </c>
      <c r="FSW25" s="91" t="s">
        <v>32</v>
      </c>
      <c r="FSX25" s="92">
        <v>1</v>
      </c>
      <c r="FSY25" s="87">
        <v>0</v>
      </c>
      <c r="FSZ25" s="59">
        <f t="shared" si="276"/>
        <v>0</v>
      </c>
      <c r="FTA25" s="1"/>
      <c r="FTB25" s="89">
        <v>2</v>
      </c>
      <c r="FTC25" s="88" t="s">
        <v>53</v>
      </c>
      <c r="FTD25" s="90" t="s">
        <v>33</v>
      </c>
      <c r="FTE25" s="91" t="s">
        <v>32</v>
      </c>
      <c r="FTF25" s="92">
        <v>1</v>
      </c>
      <c r="FTG25" s="87">
        <v>0</v>
      </c>
      <c r="FTH25" s="59">
        <f t="shared" si="277"/>
        <v>0</v>
      </c>
      <c r="FTI25" s="1"/>
      <c r="FTJ25" s="89">
        <v>2</v>
      </c>
      <c r="FTK25" s="88" t="s">
        <v>53</v>
      </c>
      <c r="FTL25" s="90" t="s">
        <v>33</v>
      </c>
      <c r="FTM25" s="91" t="s">
        <v>32</v>
      </c>
      <c r="FTN25" s="92">
        <v>1</v>
      </c>
      <c r="FTO25" s="87">
        <v>0</v>
      </c>
      <c r="FTP25" s="59">
        <f t="shared" si="277"/>
        <v>0</v>
      </c>
      <c r="FTQ25" s="1"/>
      <c r="FTR25" s="89">
        <v>2</v>
      </c>
      <c r="FTS25" s="88" t="s">
        <v>53</v>
      </c>
      <c r="FTT25" s="90" t="s">
        <v>33</v>
      </c>
      <c r="FTU25" s="91" t="s">
        <v>32</v>
      </c>
      <c r="FTV25" s="92">
        <v>1</v>
      </c>
      <c r="FTW25" s="87">
        <v>0</v>
      </c>
      <c r="FTX25" s="59">
        <f t="shared" si="278"/>
        <v>0</v>
      </c>
      <c r="FTY25" s="1"/>
      <c r="FTZ25" s="89">
        <v>2</v>
      </c>
      <c r="FUA25" s="88" t="s">
        <v>53</v>
      </c>
      <c r="FUB25" s="90" t="s">
        <v>33</v>
      </c>
      <c r="FUC25" s="91" t="s">
        <v>32</v>
      </c>
      <c r="FUD25" s="92">
        <v>1</v>
      </c>
      <c r="FUE25" s="87">
        <v>0</v>
      </c>
      <c r="FUF25" s="59">
        <f t="shared" si="278"/>
        <v>0</v>
      </c>
      <c r="FUG25" s="1"/>
      <c r="FUH25" s="89">
        <v>2</v>
      </c>
      <c r="FUI25" s="88" t="s">
        <v>53</v>
      </c>
      <c r="FUJ25" s="90" t="s">
        <v>33</v>
      </c>
      <c r="FUK25" s="91" t="s">
        <v>32</v>
      </c>
      <c r="FUL25" s="92">
        <v>1</v>
      </c>
      <c r="FUM25" s="87">
        <v>0</v>
      </c>
      <c r="FUN25" s="59">
        <f t="shared" si="279"/>
        <v>0</v>
      </c>
      <c r="FUO25" s="1"/>
      <c r="FUP25" s="89">
        <v>2</v>
      </c>
      <c r="FUQ25" s="88" t="s">
        <v>53</v>
      </c>
      <c r="FUR25" s="90" t="s">
        <v>33</v>
      </c>
      <c r="FUS25" s="91" t="s">
        <v>32</v>
      </c>
      <c r="FUT25" s="92">
        <v>1</v>
      </c>
      <c r="FUU25" s="87">
        <v>0</v>
      </c>
      <c r="FUV25" s="59">
        <f t="shared" si="279"/>
        <v>0</v>
      </c>
      <c r="FUW25" s="1"/>
      <c r="FUX25" s="89">
        <v>2</v>
      </c>
      <c r="FUY25" s="88" t="s">
        <v>53</v>
      </c>
      <c r="FUZ25" s="90" t="s">
        <v>33</v>
      </c>
      <c r="FVA25" s="91" t="s">
        <v>32</v>
      </c>
      <c r="FVB25" s="92">
        <v>1</v>
      </c>
      <c r="FVC25" s="87">
        <v>0</v>
      </c>
      <c r="FVD25" s="59">
        <f t="shared" si="280"/>
        <v>0</v>
      </c>
      <c r="FVE25" s="1"/>
      <c r="FVF25" s="89">
        <v>2</v>
      </c>
      <c r="FVG25" s="88" t="s">
        <v>53</v>
      </c>
      <c r="FVH25" s="90" t="s">
        <v>33</v>
      </c>
      <c r="FVI25" s="91" t="s">
        <v>32</v>
      </c>
      <c r="FVJ25" s="92">
        <v>1</v>
      </c>
      <c r="FVK25" s="87">
        <v>0</v>
      </c>
      <c r="FVL25" s="59">
        <f t="shared" si="280"/>
        <v>0</v>
      </c>
      <c r="FVM25" s="1"/>
      <c r="FVN25" s="89">
        <v>2</v>
      </c>
      <c r="FVO25" s="88" t="s">
        <v>53</v>
      </c>
      <c r="FVP25" s="90" t="s">
        <v>33</v>
      </c>
      <c r="FVQ25" s="91" t="s">
        <v>32</v>
      </c>
      <c r="FVR25" s="92">
        <v>1</v>
      </c>
      <c r="FVS25" s="87">
        <v>0</v>
      </c>
      <c r="FVT25" s="59">
        <f t="shared" si="281"/>
        <v>0</v>
      </c>
      <c r="FVU25" s="1"/>
      <c r="FVV25" s="89">
        <v>2</v>
      </c>
      <c r="FVW25" s="88" t="s">
        <v>53</v>
      </c>
      <c r="FVX25" s="90" t="s">
        <v>33</v>
      </c>
      <c r="FVY25" s="91" t="s">
        <v>32</v>
      </c>
      <c r="FVZ25" s="92">
        <v>1</v>
      </c>
      <c r="FWA25" s="87">
        <v>0</v>
      </c>
      <c r="FWB25" s="59">
        <f t="shared" si="281"/>
        <v>0</v>
      </c>
      <c r="FWC25" s="1"/>
      <c r="FWD25" s="89">
        <v>2</v>
      </c>
      <c r="FWE25" s="88" t="s">
        <v>53</v>
      </c>
      <c r="FWF25" s="90" t="s">
        <v>33</v>
      </c>
      <c r="FWG25" s="91" t="s">
        <v>32</v>
      </c>
      <c r="FWH25" s="92">
        <v>1</v>
      </c>
      <c r="FWI25" s="87">
        <v>0</v>
      </c>
      <c r="FWJ25" s="59">
        <f t="shared" si="282"/>
        <v>0</v>
      </c>
      <c r="FWK25" s="1"/>
      <c r="FWL25" s="89">
        <v>2</v>
      </c>
      <c r="FWM25" s="88" t="s">
        <v>53</v>
      </c>
      <c r="FWN25" s="90" t="s">
        <v>33</v>
      </c>
      <c r="FWO25" s="91" t="s">
        <v>32</v>
      </c>
      <c r="FWP25" s="92">
        <v>1</v>
      </c>
      <c r="FWQ25" s="87">
        <v>0</v>
      </c>
      <c r="FWR25" s="59">
        <f t="shared" si="282"/>
        <v>0</v>
      </c>
      <c r="FWS25" s="1"/>
      <c r="FWT25" s="89">
        <v>2</v>
      </c>
      <c r="FWU25" s="88" t="s">
        <v>53</v>
      </c>
      <c r="FWV25" s="90" t="s">
        <v>33</v>
      </c>
      <c r="FWW25" s="91" t="s">
        <v>32</v>
      </c>
      <c r="FWX25" s="92">
        <v>1</v>
      </c>
      <c r="FWY25" s="87">
        <v>0</v>
      </c>
      <c r="FWZ25" s="59">
        <f t="shared" si="283"/>
        <v>0</v>
      </c>
      <c r="FXA25" s="1"/>
      <c r="FXB25" s="89">
        <v>2</v>
      </c>
      <c r="FXC25" s="88" t="s">
        <v>53</v>
      </c>
      <c r="FXD25" s="90" t="s">
        <v>33</v>
      </c>
      <c r="FXE25" s="91" t="s">
        <v>32</v>
      </c>
      <c r="FXF25" s="92">
        <v>1</v>
      </c>
      <c r="FXG25" s="87">
        <v>0</v>
      </c>
      <c r="FXH25" s="59">
        <f t="shared" si="283"/>
        <v>0</v>
      </c>
      <c r="FXI25" s="1"/>
      <c r="FXJ25" s="89">
        <v>2</v>
      </c>
      <c r="FXK25" s="88" t="s">
        <v>53</v>
      </c>
      <c r="FXL25" s="90" t="s">
        <v>33</v>
      </c>
      <c r="FXM25" s="91" t="s">
        <v>32</v>
      </c>
      <c r="FXN25" s="92">
        <v>1</v>
      </c>
      <c r="FXO25" s="87">
        <v>0</v>
      </c>
      <c r="FXP25" s="59">
        <f t="shared" si="284"/>
        <v>0</v>
      </c>
      <c r="FXQ25" s="1"/>
      <c r="FXR25" s="89">
        <v>2</v>
      </c>
      <c r="FXS25" s="88" t="s">
        <v>53</v>
      </c>
      <c r="FXT25" s="90" t="s">
        <v>33</v>
      </c>
      <c r="FXU25" s="91" t="s">
        <v>32</v>
      </c>
      <c r="FXV25" s="92">
        <v>1</v>
      </c>
      <c r="FXW25" s="87">
        <v>0</v>
      </c>
      <c r="FXX25" s="59">
        <f t="shared" si="284"/>
        <v>0</v>
      </c>
      <c r="FXY25" s="1"/>
      <c r="FXZ25" s="89">
        <v>2</v>
      </c>
      <c r="FYA25" s="88" t="s">
        <v>53</v>
      </c>
      <c r="FYB25" s="90" t="s">
        <v>33</v>
      </c>
      <c r="FYC25" s="91" t="s">
        <v>32</v>
      </c>
      <c r="FYD25" s="92">
        <v>1</v>
      </c>
      <c r="FYE25" s="87">
        <v>0</v>
      </c>
      <c r="FYF25" s="59">
        <f t="shared" si="285"/>
        <v>0</v>
      </c>
      <c r="FYG25" s="1"/>
      <c r="FYH25" s="89">
        <v>2</v>
      </c>
      <c r="FYI25" s="88" t="s">
        <v>53</v>
      </c>
      <c r="FYJ25" s="90" t="s">
        <v>33</v>
      </c>
      <c r="FYK25" s="91" t="s">
        <v>32</v>
      </c>
      <c r="FYL25" s="92">
        <v>1</v>
      </c>
      <c r="FYM25" s="87">
        <v>0</v>
      </c>
      <c r="FYN25" s="59">
        <f t="shared" si="285"/>
        <v>0</v>
      </c>
      <c r="FYO25" s="1"/>
      <c r="FYP25" s="89">
        <v>2</v>
      </c>
      <c r="FYQ25" s="88" t="s">
        <v>53</v>
      </c>
      <c r="FYR25" s="90" t="s">
        <v>33</v>
      </c>
      <c r="FYS25" s="91" t="s">
        <v>32</v>
      </c>
      <c r="FYT25" s="92">
        <v>1</v>
      </c>
      <c r="FYU25" s="87">
        <v>0</v>
      </c>
      <c r="FYV25" s="59">
        <f t="shared" si="286"/>
        <v>0</v>
      </c>
      <c r="FYW25" s="1"/>
      <c r="FYX25" s="89">
        <v>2</v>
      </c>
      <c r="FYY25" s="88" t="s">
        <v>53</v>
      </c>
      <c r="FYZ25" s="90" t="s">
        <v>33</v>
      </c>
      <c r="FZA25" s="91" t="s">
        <v>32</v>
      </c>
      <c r="FZB25" s="92">
        <v>1</v>
      </c>
      <c r="FZC25" s="87">
        <v>0</v>
      </c>
      <c r="FZD25" s="59">
        <f t="shared" si="286"/>
        <v>0</v>
      </c>
      <c r="FZE25" s="1"/>
      <c r="FZF25" s="89">
        <v>2</v>
      </c>
      <c r="FZG25" s="88" t="s">
        <v>53</v>
      </c>
      <c r="FZH25" s="90" t="s">
        <v>33</v>
      </c>
      <c r="FZI25" s="91" t="s">
        <v>32</v>
      </c>
      <c r="FZJ25" s="92">
        <v>1</v>
      </c>
      <c r="FZK25" s="87">
        <v>0</v>
      </c>
      <c r="FZL25" s="59">
        <f t="shared" si="287"/>
        <v>0</v>
      </c>
      <c r="FZM25" s="1"/>
      <c r="FZN25" s="89">
        <v>2</v>
      </c>
      <c r="FZO25" s="88" t="s">
        <v>53</v>
      </c>
      <c r="FZP25" s="90" t="s">
        <v>33</v>
      </c>
      <c r="FZQ25" s="91" t="s">
        <v>32</v>
      </c>
      <c r="FZR25" s="92">
        <v>1</v>
      </c>
      <c r="FZS25" s="87">
        <v>0</v>
      </c>
      <c r="FZT25" s="59">
        <f t="shared" si="287"/>
        <v>0</v>
      </c>
      <c r="FZU25" s="1"/>
      <c r="FZV25" s="89">
        <v>2</v>
      </c>
      <c r="FZW25" s="88" t="s">
        <v>53</v>
      </c>
      <c r="FZX25" s="90" t="s">
        <v>33</v>
      </c>
      <c r="FZY25" s="91" t="s">
        <v>32</v>
      </c>
      <c r="FZZ25" s="92">
        <v>1</v>
      </c>
      <c r="GAA25" s="87">
        <v>0</v>
      </c>
      <c r="GAB25" s="59">
        <f t="shared" si="288"/>
        <v>0</v>
      </c>
      <c r="GAC25" s="1"/>
      <c r="GAD25" s="89">
        <v>2</v>
      </c>
      <c r="GAE25" s="88" t="s">
        <v>53</v>
      </c>
      <c r="GAF25" s="90" t="s">
        <v>33</v>
      </c>
      <c r="GAG25" s="91" t="s">
        <v>32</v>
      </c>
      <c r="GAH25" s="92">
        <v>1</v>
      </c>
      <c r="GAI25" s="87">
        <v>0</v>
      </c>
      <c r="GAJ25" s="59">
        <f t="shared" si="288"/>
        <v>0</v>
      </c>
      <c r="GAK25" s="1"/>
      <c r="GAL25" s="89">
        <v>2</v>
      </c>
      <c r="GAM25" s="88" t="s">
        <v>53</v>
      </c>
      <c r="GAN25" s="90" t="s">
        <v>33</v>
      </c>
      <c r="GAO25" s="91" t="s">
        <v>32</v>
      </c>
      <c r="GAP25" s="92">
        <v>1</v>
      </c>
      <c r="GAQ25" s="87">
        <v>0</v>
      </c>
      <c r="GAR25" s="59">
        <f t="shared" si="289"/>
        <v>0</v>
      </c>
      <c r="GAS25" s="1"/>
      <c r="GAT25" s="89">
        <v>2</v>
      </c>
      <c r="GAU25" s="88" t="s">
        <v>53</v>
      </c>
      <c r="GAV25" s="90" t="s">
        <v>33</v>
      </c>
      <c r="GAW25" s="91" t="s">
        <v>32</v>
      </c>
      <c r="GAX25" s="92">
        <v>1</v>
      </c>
      <c r="GAY25" s="87">
        <v>0</v>
      </c>
      <c r="GAZ25" s="59">
        <f t="shared" si="289"/>
        <v>0</v>
      </c>
      <c r="GBA25" s="1"/>
      <c r="GBB25" s="89">
        <v>2</v>
      </c>
      <c r="GBC25" s="88" t="s">
        <v>53</v>
      </c>
      <c r="GBD25" s="90" t="s">
        <v>33</v>
      </c>
      <c r="GBE25" s="91" t="s">
        <v>32</v>
      </c>
      <c r="GBF25" s="92">
        <v>1</v>
      </c>
      <c r="GBG25" s="87">
        <v>0</v>
      </c>
      <c r="GBH25" s="59">
        <f t="shared" si="290"/>
        <v>0</v>
      </c>
      <c r="GBI25" s="1"/>
      <c r="GBJ25" s="89">
        <v>2</v>
      </c>
      <c r="GBK25" s="88" t="s">
        <v>53</v>
      </c>
      <c r="GBL25" s="90" t="s">
        <v>33</v>
      </c>
      <c r="GBM25" s="91" t="s">
        <v>32</v>
      </c>
      <c r="GBN25" s="92">
        <v>1</v>
      </c>
      <c r="GBO25" s="87">
        <v>0</v>
      </c>
      <c r="GBP25" s="59">
        <f t="shared" si="290"/>
        <v>0</v>
      </c>
      <c r="GBQ25" s="1"/>
      <c r="GBR25" s="89">
        <v>2</v>
      </c>
      <c r="GBS25" s="88" t="s">
        <v>53</v>
      </c>
      <c r="GBT25" s="90" t="s">
        <v>33</v>
      </c>
      <c r="GBU25" s="91" t="s">
        <v>32</v>
      </c>
      <c r="GBV25" s="92">
        <v>1</v>
      </c>
      <c r="GBW25" s="87">
        <v>0</v>
      </c>
      <c r="GBX25" s="59">
        <f t="shared" si="291"/>
        <v>0</v>
      </c>
      <c r="GBY25" s="1"/>
      <c r="GBZ25" s="89">
        <v>2</v>
      </c>
      <c r="GCA25" s="88" t="s">
        <v>53</v>
      </c>
      <c r="GCB25" s="90" t="s">
        <v>33</v>
      </c>
      <c r="GCC25" s="91" t="s">
        <v>32</v>
      </c>
      <c r="GCD25" s="92">
        <v>1</v>
      </c>
      <c r="GCE25" s="87">
        <v>0</v>
      </c>
      <c r="GCF25" s="59">
        <f t="shared" si="291"/>
        <v>0</v>
      </c>
      <c r="GCG25" s="1"/>
      <c r="GCH25" s="89">
        <v>2</v>
      </c>
      <c r="GCI25" s="88" t="s">
        <v>53</v>
      </c>
      <c r="GCJ25" s="90" t="s">
        <v>33</v>
      </c>
      <c r="GCK25" s="91" t="s">
        <v>32</v>
      </c>
      <c r="GCL25" s="92">
        <v>1</v>
      </c>
      <c r="GCM25" s="87">
        <v>0</v>
      </c>
      <c r="GCN25" s="59">
        <f t="shared" si="292"/>
        <v>0</v>
      </c>
      <c r="GCO25" s="1"/>
      <c r="GCP25" s="89">
        <v>2</v>
      </c>
      <c r="GCQ25" s="88" t="s">
        <v>53</v>
      </c>
      <c r="GCR25" s="90" t="s">
        <v>33</v>
      </c>
      <c r="GCS25" s="91" t="s">
        <v>32</v>
      </c>
      <c r="GCT25" s="92">
        <v>1</v>
      </c>
      <c r="GCU25" s="87">
        <v>0</v>
      </c>
      <c r="GCV25" s="59">
        <f t="shared" si="292"/>
        <v>0</v>
      </c>
      <c r="GCW25" s="1"/>
      <c r="GCX25" s="89">
        <v>2</v>
      </c>
      <c r="GCY25" s="88" t="s">
        <v>53</v>
      </c>
      <c r="GCZ25" s="90" t="s">
        <v>33</v>
      </c>
      <c r="GDA25" s="91" t="s">
        <v>32</v>
      </c>
      <c r="GDB25" s="92">
        <v>1</v>
      </c>
      <c r="GDC25" s="87">
        <v>0</v>
      </c>
      <c r="GDD25" s="59">
        <f t="shared" si="293"/>
        <v>0</v>
      </c>
      <c r="GDE25" s="1"/>
      <c r="GDF25" s="89">
        <v>2</v>
      </c>
      <c r="GDG25" s="88" t="s">
        <v>53</v>
      </c>
      <c r="GDH25" s="90" t="s">
        <v>33</v>
      </c>
      <c r="GDI25" s="91" t="s">
        <v>32</v>
      </c>
      <c r="GDJ25" s="92">
        <v>1</v>
      </c>
      <c r="GDK25" s="87">
        <v>0</v>
      </c>
      <c r="GDL25" s="59">
        <f t="shared" si="293"/>
        <v>0</v>
      </c>
      <c r="GDM25" s="1"/>
      <c r="GDN25" s="89">
        <v>2</v>
      </c>
      <c r="GDO25" s="88" t="s">
        <v>53</v>
      </c>
      <c r="GDP25" s="90" t="s">
        <v>33</v>
      </c>
      <c r="GDQ25" s="91" t="s">
        <v>32</v>
      </c>
      <c r="GDR25" s="92">
        <v>1</v>
      </c>
      <c r="GDS25" s="87">
        <v>0</v>
      </c>
      <c r="GDT25" s="59">
        <f t="shared" si="294"/>
        <v>0</v>
      </c>
      <c r="GDU25" s="1"/>
      <c r="GDV25" s="89">
        <v>2</v>
      </c>
      <c r="GDW25" s="88" t="s">
        <v>53</v>
      </c>
      <c r="GDX25" s="90" t="s">
        <v>33</v>
      </c>
      <c r="GDY25" s="91" t="s">
        <v>32</v>
      </c>
      <c r="GDZ25" s="92">
        <v>1</v>
      </c>
      <c r="GEA25" s="87">
        <v>0</v>
      </c>
      <c r="GEB25" s="59">
        <f t="shared" si="294"/>
        <v>0</v>
      </c>
      <c r="GEC25" s="1"/>
      <c r="GED25" s="89">
        <v>2</v>
      </c>
      <c r="GEE25" s="88" t="s">
        <v>53</v>
      </c>
      <c r="GEF25" s="90" t="s">
        <v>33</v>
      </c>
      <c r="GEG25" s="91" t="s">
        <v>32</v>
      </c>
      <c r="GEH25" s="92">
        <v>1</v>
      </c>
      <c r="GEI25" s="87">
        <v>0</v>
      </c>
      <c r="GEJ25" s="59">
        <f t="shared" si="295"/>
        <v>0</v>
      </c>
      <c r="GEK25" s="1"/>
      <c r="GEL25" s="89">
        <v>2</v>
      </c>
      <c r="GEM25" s="88" t="s">
        <v>53</v>
      </c>
      <c r="GEN25" s="90" t="s">
        <v>33</v>
      </c>
      <c r="GEO25" s="91" t="s">
        <v>32</v>
      </c>
      <c r="GEP25" s="92">
        <v>1</v>
      </c>
      <c r="GEQ25" s="87">
        <v>0</v>
      </c>
      <c r="GER25" s="59">
        <f t="shared" si="295"/>
        <v>0</v>
      </c>
      <c r="GES25" s="1"/>
      <c r="GET25" s="89">
        <v>2</v>
      </c>
      <c r="GEU25" s="88" t="s">
        <v>53</v>
      </c>
      <c r="GEV25" s="90" t="s">
        <v>33</v>
      </c>
      <c r="GEW25" s="91" t="s">
        <v>32</v>
      </c>
      <c r="GEX25" s="92">
        <v>1</v>
      </c>
      <c r="GEY25" s="87">
        <v>0</v>
      </c>
      <c r="GEZ25" s="59">
        <f t="shared" si="296"/>
        <v>0</v>
      </c>
      <c r="GFA25" s="1"/>
      <c r="GFB25" s="89">
        <v>2</v>
      </c>
      <c r="GFC25" s="88" t="s">
        <v>53</v>
      </c>
      <c r="GFD25" s="90" t="s">
        <v>33</v>
      </c>
      <c r="GFE25" s="91" t="s">
        <v>32</v>
      </c>
      <c r="GFF25" s="92">
        <v>1</v>
      </c>
      <c r="GFG25" s="87">
        <v>0</v>
      </c>
      <c r="GFH25" s="59">
        <f t="shared" si="296"/>
        <v>0</v>
      </c>
      <c r="GFI25" s="1"/>
      <c r="GFJ25" s="89">
        <v>2</v>
      </c>
      <c r="GFK25" s="88" t="s">
        <v>53</v>
      </c>
      <c r="GFL25" s="90" t="s">
        <v>33</v>
      </c>
      <c r="GFM25" s="91" t="s">
        <v>32</v>
      </c>
      <c r="GFN25" s="92">
        <v>1</v>
      </c>
      <c r="GFO25" s="87">
        <v>0</v>
      </c>
      <c r="GFP25" s="59">
        <f t="shared" si="297"/>
        <v>0</v>
      </c>
      <c r="GFQ25" s="1"/>
      <c r="GFR25" s="89">
        <v>2</v>
      </c>
      <c r="GFS25" s="88" t="s">
        <v>53</v>
      </c>
      <c r="GFT25" s="90" t="s">
        <v>33</v>
      </c>
      <c r="GFU25" s="91" t="s">
        <v>32</v>
      </c>
      <c r="GFV25" s="92">
        <v>1</v>
      </c>
      <c r="GFW25" s="87">
        <v>0</v>
      </c>
      <c r="GFX25" s="59">
        <f t="shared" si="297"/>
        <v>0</v>
      </c>
      <c r="GFY25" s="1"/>
      <c r="GFZ25" s="89">
        <v>2</v>
      </c>
      <c r="GGA25" s="88" t="s">
        <v>53</v>
      </c>
      <c r="GGB25" s="90" t="s">
        <v>33</v>
      </c>
      <c r="GGC25" s="91" t="s">
        <v>32</v>
      </c>
      <c r="GGD25" s="92">
        <v>1</v>
      </c>
      <c r="GGE25" s="87">
        <v>0</v>
      </c>
      <c r="GGF25" s="59">
        <f t="shared" si="298"/>
        <v>0</v>
      </c>
      <c r="GGG25" s="1"/>
      <c r="GGH25" s="89">
        <v>2</v>
      </c>
      <c r="GGI25" s="88" t="s">
        <v>53</v>
      </c>
      <c r="GGJ25" s="90" t="s">
        <v>33</v>
      </c>
      <c r="GGK25" s="91" t="s">
        <v>32</v>
      </c>
      <c r="GGL25" s="92">
        <v>1</v>
      </c>
      <c r="GGM25" s="87">
        <v>0</v>
      </c>
      <c r="GGN25" s="59">
        <f t="shared" si="298"/>
        <v>0</v>
      </c>
      <c r="GGO25" s="1"/>
      <c r="GGP25" s="89">
        <v>2</v>
      </c>
      <c r="GGQ25" s="88" t="s">
        <v>53</v>
      </c>
      <c r="GGR25" s="90" t="s">
        <v>33</v>
      </c>
      <c r="GGS25" s="91" t="s">
        <v>32</v>
      </c>
      <c r="GGT25" s="92">
        <v>1</v>
      </c>
      <c r="GGU25" s="87">
        <v>0</v>
      </c>
      <c r="GGV25" s="59">
        <f t="shared" si="299"/>
        <v>0</v>
      </c>
      <c r="GGW25" s="1"/>
      <c r="GGX25" s="89">
        <v>2</v>
      </c>
      <c r="GGY25" s="88" t="s">
        <v>53</v>
      </c>
      <c r="GGZ25" s="90" t="s">
        <v>33</v>
      </c>
      <c r="GHA25" s="91" t="s">
        <v>32</v>
      </c>
      <c r="GHB25" s="92">
        <v>1</v>
      </c>
      <c r="GHC25" s="87">
        <v>0</v>
      </c>
      <c r="GHD25" s="59">
        <f t="shared" si="299"/>
        <v>0</v>
      </c>
      <c r="GHE25" s="1"/>
      <c r="GHF25" s="89">
        <v>2</v>
      </c>
      <c r="GHG25" s="88" t="s">
        <v>53</v>
      </c>
      <c r="GHH25" s="90" t="s">
        <v>33</v>
      </c>
      <c r="GHI25" s="91" t="s">
        <v>32</v>
      </c>
      <c r="GHJ25" s="92">
        <v>1</v>
      </c>
      <c r="GHK25" s="87">
        <v>0</v>
      </c>
      <c r="GHL25" s="59">
        <f t="shared" si="300"/>
        <v>0</v>
      </c>
      <c r="GHM25" s="1"/>
      <c r="GHN25" s="89">
        <v>2</v>
      </c>
      <c r="GHO25" s="88" t="s">
        <v>53</v>
      </c>
      <c r="GHP25" s="90" t="s">
        <v>33</v>
      </c>
      <c r="GHQ25" s="91" t="s">
        <v>32</v>
      </c>
      <c r="GHR25" s="92">
        <v>1</v>
      </c>
      <c r="GHS25" s="87">
        <v>0</v>
      </c>
      <c r="GHT25" s="59">
        <f t="shared" si="300"/>
        <v>0</v>
      </c>
      <c r="GHU25" s="1"/>
      <c r="GHV25" s="89">
        <v>2</v>
      </c>
      <c r="GHW25" s="88" t="s">
        <v>53</v>
      </c>
      <c r="GHX25" s="90" t="s">
        <v>33</v>
      </c>
      <c r="GHY25" s="91" t="s">
        <v>32</v>
      </c>
      <c r="GHZ25" s="92">
        <v>1</v>
      </c>
      <c r="GIA25" s="87">
        <v>0</v>
      </c>
      <c r="GIB25" s="59">
        <f t="shared" si="301"/>
        <v>0</v>
      </c>
      <c r="GIC25" s="1"/>
      <c r="GID25" s="89">
        <v>2</v>
      </c>
      <c r="GIE25" s="88" t="s">
        <v>53</v>
      </c>
      <c r="GIF25" s="90" t="s">
        <v>33</v>
      </c>
      <c r="GIG25" s="91" t="s">
        <v>32</v>
      </c>
      <c r="GIH25" s="92">
        <v>1</v>
      </c>
      <c r="GII25" s="87">
        <v>0</v>
      </c>
      <c r="GIJ25" s="59">
        <f t="shared" si="301"/>
        <v>0</v>
      </c>
      <c r="GIK25" s="1"/>
      <c r="GIL25" s="89">
        <v>2</v>
      </c>
      <c r="GIM25" s="88" t="s">
        <v>53</v>
      </c>
      <c r="GIN25" s="90" t="s">
        <v>33</v>
      </c>
      <c r="GIO25" s="91" t="s">
        <v>32</v>
      </c>
      <c r="GIP25" s="92">
        <v>1</v>
      </c>
      <c r="GIQ25" s="87">
        <v>0</v>
      </c>
      <c r="GIR25" s="59">
        <f t="shared" si="302"/>
        <v>0</v>
      </c>
      <c r="GIS25" s="1"/>
      <c r="GIT25" s="89">
        <v>2</v>
      </c>
      <c r="GIU25" s="88" t="s">
        <v>53</v>
      </c>
      <c r="GIV25" s="90" t="s">
        <v>33</v>
      </c>
      <c r="GIW25" s="91" t="s">
        <v>32</v>
      </c>
      <c r="GIX25" s="92">
        <v>1</v>
      </c>
      <c r="GIY25" s="87">
        <v>0</v>
      </c>
      <c r="GIZ25" s="59">
        <f t="shared" si="302"/>
        <v>0</v>
      </c>
      <c r="GJA25" s="1"/>
      <c r="GJB25" s="89">
        <v>2</v>
      </c>
      <c r="GJC25" s="88" t="s">
        <v>53</v>
      </c>
      <c r="GJD25" s="90" t="s">
        <v>33</v>
      </c>
      <c r="GJE25" s="91" t="s">
        <v>32</v>
      </c>
      <c r="GJF25" s="92">
        <v>1</v>
      </c>
      <c r="GJG25" s="87">
        <v>0</v>
      </c>
      <c r="GJH25" s="59">
        <f t="shared" si="303"/>
        <v>0</v>
      </c>
      <c r="GJI25" s="1"/>
      <c r="GJJ25" s="89">
        <v>2</v>
      </c>
      <c r="GJK25" s="88" t="s">
        <v>53</v>
      </c>
      <c r="GJL25" s="90" t="s">
        <v>33</v>
      </c>
      <c r="GJM25" s="91" t="s">
        <v>32</v>
      </c>
      <c r="GJN25" s="92">
        <v>1</v>
      </c>
      <c r="GJO25" s="87">
        <v>0</v>
      </c>
      <c r="GJP25" s="59">
        <f t="shared" si="303"/>
        <v>0</v>
      </c>
      <c r="GJQ25" s="1"/>
      <c r="GJR25" s="89">
        <v>2</v>
      </c>
      <c r="GJS25" s="88" t="s">
        <v>53</v>
      </c>
      <c r="GJT25" s="90" t="s">
        <v>33</v>
      </c>
      <c r="GJU25" s="91" t="s">
        <v>32</v>
      </c>
      <c r="GJV25" s="92">
        <v>1</v>
      </c>
      <c r="GJW25" s="87">
        <v>0</v>
      </c>
      <c r="GJX25" s="59">
        <f t="shared" si="304"/>
        <v>0</v>
      </c>
      <c r="GJY25" s="1"/>
      <c r="GJZ25" s="89">
        <v>2</v>
      </c>
      <c r="GKA25" s="88" t="s">
        <v>53</v>
      </c>
      <c r="GKB25" s="90" t="s">
        <v>33</v>
      </c>
      <c r="GKC25" s="91" t="s">
        <v>32</v>
      </c>
      <c r="GKD25" s="92">
        <v>1</v>
      </c>
      <c r="GKE25" s="87">
        <v>0</v>
      </c>
      <c r="GKF25" s="59">
        <f t="shared" si="304"/>
        <v>0</v>
      </c>
      <c r="GKG25" s="1"/>
      <c r="GKH25" s="89">
        <v>2</v>
      </c>
      <c r="GKI25" s="88" t="s">
        <v>53</v>
      </c>
      <c r="GKJ25" s="90" t="s">
        <v>33</v>
      </c>
      <c r="GKK25" s="91" t="s">
        <v>32</v>
      </c>
      <c r="GKL25" s="92">
        <v>1</v>
      </c>
      <c r="GKM25" s="87">
        <v>0</v>
      </c>
      <c r="GKN25" s="59">
        <f t="shared" si="305"/>
        <v>0</v>
      </c>
      <c r="GKO25" s="1"/>
      <c r="GKP25" s="89">
        <v>2</v>
      </c>
      <c r="GKQ25" s="88" t="s">
        <v>53</v>
      </c>
      <c r="GKR25" s="90" t="s">
        <v>33</v>
      </c>
      <c r="GKS25" s="91" t="s">
        <v>32</v>
      </c>
      <c r="GKT25" s="92">
        <v>1</v>
      </c>
      <c r="GKU25" s="87">
        <v>0</v>
      </c>
      <c r="GKV25" s="59">
        <f t="shared" si="305"/>
        <v>0</v>
      </c>
      <c r="GKW25" s="1"/>
      <c r="GKX25" s="89">
        <v>2</v>
      </c>
      <c r="GKY25" s="88" t="s">
        <v>53</v>
      </c>
      <c r="GKZ25" s="90" t="s">
        <v>33</v>
      </c>
      <c r="GLA25" s="91" t="s">
        <v>32</v>
      </c>
      <c r="GLB25" s="92">
        <v>1</v>
      </c>
      <c r="GLC25" s="87">
        <v>0</v>
      </c>
      <c r="GLD25" s="59">
        <f t="shared" si="306"/>
        <v>0</v>
      </c>
      <c r="GLE25" s="1"/>
      <c r="GLF25" s="89">
        <v>2</v>
      </c>
      <c r="GLG25" s="88" t="s">
        <v>53</v>
      </c>
      <c r="GLH25" s="90" t="s">
        <v>33</v>
      </c>
      <c r="GLI25" s="91" t="s">
        <v>32</v>
      </c>
      <c r="GLJ25" s="92">
        <v>1</v>
      </c>
      <c r="GLK25" s="87">
        <v>0</v>
      </c>
      <c r="GLL25" s="59">
        <f t="shared" si="306"/>
        <v>0</v>
      </c>
      <c r="GLM25" s="1"/>
      <c r="GLN25" s="89">
        <v>2</v>
      </c>
      <c r="GLO25" s="88" t="s">
        <v>53</v>
      </c>
      <c r="GLP25" s="90" t="s">
        <v>33</v>
      </c>
      <c r="GLQ25" s="91" t="s">
        <v>32</v>
      </c>
      <c r="GLR25" s="92">
        <v>1</v>
      </c>
      <c r="GLS25" s="87">
        <v>0</v>
      </c>
      <c r="GLT25" s="59">
        <f t="shared" si="307"/>
        <v>0</v>
      </c>
      <c r="GLU25" s="1"/>
      <c r="GLV25" s="89">
        <v>2</v>
      </c>
      <c r="GLW25" s="88" t="s">
        <v>53</v>
      </c>
      <c r="GLX25" s="90" t="s">
        <v>33</v>
      </c>
      <c r="GLY25" s="91" t="s">
        <v>32</v>
      </c>
      <c r="GLZ25" s="92">
        <v>1</v>
      </c>
      <c r="GMA25" s="87">
        <v>0</v>
      </c>
      <c r="GMB25" s="59">
        <f t="shared" si="307"/>
        <v>0</v>
      </c>
      <c r="GMC25" s="1"/>
      <c r="GMD25" s="89">
        <v>2</v>
      </c>
      <c r="GME25" s="88" t="s">
        <v>53</v>
      </c>
      <c r="GMF25" s="90" t="s">
        <v>33</v>
      </c>
      <c r="GMG25" s="91" t="s">
        <v>32</v>
      </c>
      <c r="GMH25" s="92">
        <v>1</v>
      </c>
      <c r="GMI25" s="87">
        <v>0</v>
      </c>
      <c r="GMJ25" s="59">
        <f t="shared" si="308"/>
        <v>0</v>
      </c>
      <c r="GMK25" s="1"/>
      <c r="GML25" s="89">
        <v>2</v>
      </c>
      <c r="GMM25" s="88" t="s">
        <v>53</v>
      </c>
      <c r="GMN25" s="90" t="s">
        <v>33</v>
      </c>
      <c r="GMO25" s="91" t="s">
        <v>32</v>
      </c>
      <c r="GMP25" s="92">
        <v>1</v>
      </c>
      <c r="GMQ25" s="87">
        <v>0</v>
      </c>
      <c r="GMR25" s="59">
        <f t="shared" si="308"/>
        <v>0</v>
      </c>
      <c r="GMS25" s="1"/>
      <c r="GMT25" s="89">
        <v>2</v>
      </c>
      <c r="GMU25" s="88" t="s">
        <v>53</v>
      </c>
      <c r="GMV25" s="90" t="s">
        <v>33</v>
      </c>
      <c r="GMW25" s="91" t="s">
        <v>32</v>
      </c>
      <c r="GMX25" s="92">
        <v>1</v>
      </c>
      <c r="GMY25" s="87">
        <v>0</v>
      </c>
      <c r="GMZ25" s="59">
        <f t="shared" si="309"/>
        <v>0</v>
      </c>
      <c r="GNA25" s="1"/>
      <c r="GNB25" s="89">
        <v>2</v>
      </c>
      <c r="GNC25" s="88" t="s">
        <v>53</v>
      </c>
      <c r="GND25" s="90" t="s">
        <v>33</v>
      </c>
      <c r="GNE25" s="91" t="s">
        <v>32</v>
      </c>
      <c r="GNF25" s="92">
        <v>1</v>
      </c>
      <c r="GNG25" s="87">
        <v>0</v>
      </c>
      <c r="GNH25" s="59">
        <f t="shared" si="309"/>
        <v>0</v>
      </c>
      <c r="GNI25" s="1"/>
      <c r="GNJ25" s="89">
        <v>2</v>
      </c>
      <c r="GNK25" s="88" t="s">
        <v>53</v>
      </c>
      <c r="GNL25" s="90" t="s">
        <v>33</v>
      </c>
      <c r="GNM25" s="91" t="s">
        <v>32</v>
      </c>
      <c r="GNN25" s="92">
        <v>1</v>
      </c>
      <c r="GNO25" s="87">
        <v>0</v>
      </c>
      <c r="GNP25" s="59">
        <f t="shared" si="310"/>
        <v>0</v>
      </c>
      <c r="GNQ25" s="1"/>
      <c r="GNR25" s="89">
        <v>2</v>
      </c>
      <c r="GNS25" s="88" t="s">
        <v>53</v>
      </c>
      <c r="GNT25" s="90" t="s">
        <v>33</v>
      </c>
      <c r="GNU25" s="91" t="s">
        <v>32</v>
      </c>
      <c r="GNV25" s="92">
        <v>1</v>
      </c>
      <c r="GNW25" s="87">
        <v>0</v>
      </c>
      <c r="GNX25" s="59">
        <f t="shared" si="310"/>
        <v>0</v>
      </c>
      <c r="GNY25" s="1"/>
      <c r="GNZ25" s="89">
        <v>2</v>
      </c>
      <c r="GOA25" s="88" t="s">
        <v>53</v>
      </c>
      <c r="GOB25" s="90" t="s">
        <v>33</v>
      </c>
      <c r="GOC25" s="91" t="s">
        <v>32</v>
      </c>
      <c r="GOD25" s="92">
        <v>1</v>
      </c>
      <c r="GOE25" s="87">
        <v>0</v>
      </c>
      <c r="GOF25" s="59">
        <f t="shared" si="311"/>
        <v>0</v>
      </c>
      <c r="GOG25" s="1"/>
      <c r="GOH25" s="89">
        <v>2</v>
      </c>
      <c r="GOI25" s="88" t="s">
        <v>53</v>
      </c>
      <c r="GOJ25" s="90" t="s">
        <v>33</v>
      </c>
      <c r="GOK25" s="91" t="s">
        <v>32</v>
      </c>
      <c r="GOL25" s="92">
        <v>1</v>
      </c>
      <c r="GOM25" s="87">
        <v>0</v>
      </c>
      <c r="GON25" s="59">
        <f t="shared" si="311"/>
        <v>0</v>
      </c>
      <c r="GOO25" s="1"/>
      <c r="GOP25" s="89">
        <v>2</v>
      </c>
      <c r="GOQ25" s="88" t="s">
        <v>53</v>
      </c>
      <c r="GOR25" s="90" t="s">
        <v>33</v>
      </c>
      <c r="GOS25" s="91" t="s">
        <v>32</v>
      </c>
      <c r="GOT25" s="92">
        <v>1</v>
      </c>
      <c r="GOU25" s="87">
        <v>0</v>
      </c>
      <c r="GOV25" s="59">
        <f t="shared" si="312"/>
        <v>0</v>
      </c>
      <c r="GOW25" s="1"/>
      <c r="GOX25" s="89">
        <v>2</v>
      </c>
      <c r="GOY25" s="88" t="s">
        <v>53</v>
      </c>
      <c r="GOZ25" s="90" t="s">
        <v>33</v>
      </c>
      <c r="GPA25" s="91" t="s">
        <v>32</v>
      </c>
      <c r="GPB25" s="92">
        <v>1</v>
      </c>
      <c r="GPC25" s="87">
        <v>0</v>
      </c>
      <c r="GPD25" s="59">
        <f t="shared" si="312"/>
        <v>0</v>
      </c>
      <c r="GPE25" s="1"/>
      <c r="GPF25" s="89">
        <v>2</v>
      </c>
      <c r="GPG25" s="88" t="s">
        <v>53</v>
      </c>
      <c r="GPH25" s="90" t="s">
        <v>33</v>
      </c>
      <c r="GPI25" s="91" t="s">
        <v>32</v>
      </c>
      <c r="GPJ25" s="92">
        <v>1</v>
      </c>
      <c r="GPK25" s="87">
        <v>0</v>
      </c>
      <c r="GPL25" s="59">
        <f t="shared" si="313"/>
        <v>0</v>
      </c>
      <c r="GPM25" s="1"/>
      <c r="GPN25" s="89">
        <v>2</v>
      </c>
      <c r="GPO25" s="88" t="s">
        <v>53</v>
      </c>
      <c r="GPP25" s="90" t="s">
        <v>33</v>
      </c>
      <c r="GPQ25" s="91" t="s">
        <v>32</v>
      </c>
      <c r="GPR25" s="92">
        <v>1</v>
      </c>
      <c r="GPS25" s="87">
        <v>0</v>
      </c>
      <c r="GPT25" s="59">
        <f t="shared" si="313"/>
        <v>0</v>
      </c>
      <c r="GPU25" s="1"/>
      <c r="GPV25" s="89">
        <v>2</v>
      </c>
      <c r="GPW25" s="88" t="s">
        <v>53</v>
      </c>
      <c r="GPX25" s="90" t="s">
        <v>33</v>
      </c>
      <c r="GPY25" s="91" t="s">
        <v>32</v>
      </c>
      <c r="GPZ25" s="92">
        <v>1</v>
      </c>
      <c r="GQA25" s="87">
        <v>0</v>
      </c>
      <c r="GQB25" s="59">
        <f t="shared" si="314"/>
        <v>0</v>
      </c>
      <c r="GQC25" s="1"/>
      <c r="GQD25" s="89">
        <v>2</v>
      </c>
      <c r="GQE25" s="88" t="s">
        <v>53</v>
      </c>
      <c r="GQF25" s="90" t="s">
        <v>33</v>
      </c>
      <c r="GQG25" s="91" t="s">
        <v>32</v>
      </c>
      <c r="GQH25" s="92">
        <v>1</v>
      </c>
      <c r="GQI25" s="87">
        <v>0</v>
      </c>
      <c r="GQJ25" s="59">
        <f t="shared" si="314"/>
        <v>0</v>
      </c>
      <c r="GQK25" s="1"/>
      <c r="GQL25" s="89">
        <v>2</v>
      </c>
      <c r="GQM25" s="88" t="s">
        <v>53</v>
      </c>
      <c r="GQN25" s="90" t="s">
        <v>33</v>
      </c>
      <c r="GQO25" s="91" t="s">
        <v>32</v>
      </c>
      <c r="GQP25" s="92">
        <v>1</v>
      </c>
      <c r="GQQ25" s="87">
        <v>0</v>
      </c>
      <c r="GQR25" s="59">
        <f t="shared" si="315"/>
        <v>0</v>
      </c>
      <c r="GQS25" s="1"/>
      <c r="GQT25" s="89">
        <v>2</v>
      </c>
      <c r="GQU25" s="88" t="s">
        <v>53</v>
      </c>
      <c r="GQV25" s="90" t="s">
        <v>33</v>
      </c>
      <c r="GQW25" s="91" t="s">
        <v>32</v>
      </c>
      <c r="GQX25" s="92">
        <v>1</v>
      </c>
      <c r="GQY25" s="87">
        <v>0</v>
      </c>
      <c r="GQZ25" s="59">
        <f t="shared" si="315"/>
        <v>0</v>
      </c>
      <c r="GRA25" s="1"/>
      <c r="GRB25" s="89">
        <v>2</v>
      </c>
      <c r="GRC25" s="88" t="s">
        <v>53</v>
      </c>
      <c r="GRD25" s="90" t="s">
        <v>33</v>
      </c>
      <c r="GRE25" s="91" t="s">
        <v>32</v>
      </c>
      <c r="GRF25" s="92">
        <v>1</v>
      </c>
      <c r="GRG25" s="87">
        <v>0</v>
      </c>
      <c r="GRH25" s="59">
        <f t="shared" si="316"/>
        <v>0</v>
      </c>
      <c r="GRI25" s="1"/>
      <c r="GRJ25" s="89">
        <v>2</v>
      </c>
      <c r="GRK25" s="88" t="s">
        <v>53</v>
      </c>
      <c r="GRL25" s="90" t="s">
        <v>33</v>
      </c>
      <c r="GRM25" s="91" t="s">
        <v>32</v>
      </c>
      <c r="GRN25" s="92">
        <v>1</v>
      </c>
      <c r="GRO25" s="87">
        <v>0</v>
      </c>
      <c r="GRP25" s="59">
        <f t="shared" si="316"/>
        <v>0</v>
      </c>
      <c r="GRQ25" s="1"/>
      <c r="GRR25" s="89">
        <v>2</v>
      </c>
      <c r="GRS25" s="88" t="s">
        <v>53</v>
      </c>
      <c r="GRT25" s="90" t="s">
        <v>33</v>
      </c>
      <c r="GRU25" s="91" t="s">
        <v>32</v>
      </c>
      <c r="GRV25" s="92">
        <v>1</v>
      </c>
      <c r="GRW25" s="87">
        <v>0</v>
      </c>
      <c r="GRX25" s="59">
        <f t="shared" si="317"/>
        <v>0</v>
      </c>
      <c r="GRY25" s="1"/>
      <c r="GRZ25" s="89">
        <v>2</v>
      </c>
      <c r="GSA25" s="88" t="s">
        <v>53</v>
      </c>
      <c r="GSB25" s="90" t="s">
        <v>33</v>
      </c>
      <c r="GSC25" s="91" t="s">
        <v>32</v>
      </c>
      <c r="GSD25" s="92">
        <v>1</v>
      </c>
      <c r="GSE25" s="87">
        <v>0</v>
      </c>
      <c r="GSF25" s="59">
        <f t="shared" si="317"/>
        <v>0</v>
      </c>
      <c r="GSG25" s="1"/>
      <c r="GSH25" s="89">
        <v>2</v>
      </c>
      <c r="GSI25" s="88" t="s">
        <v>53</v>
      </c>
      <c r="GSJ25" s="90" t="s">
        <v>33</v>
      </c>
      <c r="GSK25" s="91" t="s">
        <v>32</v>
      </c>
      <c r="GSL25" s="92">
        <v>1</v>
      </c>
      <c r="GSM25" s="87">
        <v>0</v>
      </c>
      <c r="GSN25" s="59">
        <f t="shared" si="318"/>
        <v>0</v>
      </c>
      <c r="GSO25" s="1"/>
      <c r="GSP25" s="89">
        <v>2</v>
      </c>
      <c r="GSQ25" s="88" t="s">
        <v>53</v>
      </c>
      <c r="GSR25" s="90" t="s">
        <v>33</v>
      </c>
      <c r="GSS25" s="91" t="s">
        <v>32</v>
      </c>
      <c r="GST25" s="92">
        <v>1</v>
      </c>
      <c r="GSU25" s="87">
        <v>0</v>
      </c>
      <c r="GSV25" s="59">
        <f t="shared" si="318"/>
        <v>0</v>
      </c>
      <c r="GSW25" s="1"/>
      <c r="GSX25" s="89">
        <v>2</v>
      </c>
      <c r="GSY25" s="88" t="s">
        <v>53</v>
      </c>
      <c r="GSZ25" s="90" t="s">
        <v>33</v>
      </c>
      <c r="GTA25" s="91" t="s">
        <v>32</v>
      </c>
      <c r="GTB25" s="92">
        <v>1</v>
      </c>
      <c r="GTC25" s="87">
        <v>0</v>
      </c>
      <c r="GTD25" s="59">
        <f t="shared" si="319"/>
        <v>0</v>
      </c>
      <c r="GTE25" s="1"/>
      <c r="GTF25" s="89">
        <v>2</v>
      </c>
      <c r="GTG25" s="88" t="s">
        <v>53</v>
      </c>
      <c r="GTH25" s="90" t="s">
        <v>33</v>
      </c>
      <c r="GTI25" s="91" t="s">
        <v>32</v>
      </c>
      <c r="GTJ25" s="92">
        <v>1</v>
      </c>
      <c r="GTK25" s="87">
        <v>0</v>
      </c>
      <c r="GTL25" s="59">
        <f t="shared" si="319"/>
        <v>0</v>
      </c>
      <c r="GTM25" s="1"/>
      <c r="GTN25" s="89">
        <v>2</v>
      </c>
      <c r="GTO25" s="88" t="s">
        <v>53</v>
      </c>
      <c r="GTP25" s="90" t="s">
        <v>33</v>
      </c>
      <c r="GTQ25" s="91" t="s">
        <v>32</v>
      </c>
      <c r="GTR25" s="92">
        <v>1</v>
      </c>
      <c r="GTS25" s="87">
        <v>0</v>
      </c>
      <c r="GTT25" s="59">
        <f t="shared" si="320"/>
        <v>0</v>
      </c>
      <c r="GTU25" s="1"/>
      <c r="GTV25" s="89">
        <v>2</v>
      </c>
      <c r="GTW25" s="88" t="s">
        <v>53</v>
      </c>
      <c r="GTX25" s="90" t="s">
        <v>33</v>
      </c>
      <c r="GTY25" s="91" t="s">
        <v>32</v>
      </c>
      <c r="GTZ25" s="92">
        <v>1</v>
      </c>
      <c r="GUA25" s="87">
        <v>0</v>
      </c>
      <c r="GUB25" s="59">
        <f t="shared" si="320"/>
        <v>0</v>
      </c>
      <c r="GUC25" s="1"/>
      <c r="GUD25" s="89">
        <v>2</v>
      </c>
      <c r="GUE25" s="88" t="s">
        <v>53</v>
      </c>
      <c r="GUF25" s="90" t="s">
        <v>33</v>
      </c>
      <c r="GUG25" s="91" t="s">
        <v>32</v>
      </c>
      <c r="GUH25" s="92">
        <v>1</v>
      </c>
      <c r="GUI25" s="87">
        <v>0</v>
      </c>
      <c r="GUJ25" s="59">
        <f t="shared" si="321"/>
        <v>0</v>
      </c>
      <c r="GUK25" s="1"/>
      <c r="GUL25" s="89">
        <v>2</v>
      </c>
      <c r="GUM25" s="88" t="s">
        <v>53</v>
      </c>
      <c r="GUN25" s="90" t="s">
        <v>33</v>
      </c>
      <c r="GUO25" s="91" t="s">
        <v>32</v>
      </c>
      <c r="GUP25" s="92">
        <v>1</v>
      </c>
      <c r="GUQ25" s="87">
        <v>0</v>
      </c>
      <c r="GUR25" s="59">
        <f t="shared" si="321"/>
        <v>0</v>
      </c>
      <c r="GUS25" s="1"/>
      <c r="GUT25" s="89">
        <v>2</v>
      </c>
      <c r="GUU25" s="88" t="s">
        <v>53</v>
      </c>
      <c r="GUV25" s="90" t="s">
        <v>33</v>
      </c>
      <c r="GUW25" s="91" t="s">
        <v>32</v>
      </c>
      <c r="GUX25" s="92">
        <v>1</v>
      </c>
      <c r="GUY25" s="87">
        <v>0</v>
      </c>
      <c r="GUZ25" s="59">
        <f t="shared" si="322"/>
        <v>0</v>
      </c>
      <c r="GVA25" s="1"/>
      <c r="GVB25" s="89">
        <v>2</v>
      </c>
      <c r="GVC25" s="88" t="s">
        <v>53</v>
      </c>
      <c r="GVD25" s="90" t="s">
        <v>33</v>
      </c>
      <c r="GVE25" s="91" t="s">
        <v>32</v>
      </c>
      <c r="GVF25" s="92">
        <v>1</v>
      </c>
      <c r="GVG25" s="87">
        <v>0</v>
      </c>
      <c r="GVH25" s="59">
        <f t="shared" si="322"/>
        <v>0</v>
      </c>
      <c r="GVI25" s="1"/>
      <c r="GVJ25" s="89">
        <v>2</v>
      </c>
      <c r="GVK25" s="88" t="s">
        <v>53</v>
      </c>
      <c r="GVL25" s="90" t="s">
        <v>33</v>
      </c>
      <c r="GVM25" s="91" t="s">
        <v>32</v>
      </c>
      <c r="GVN25" s="92">
        <v>1</v>
      </c>
      <c r="GVO25" s="87">
        <v>0</v>
      </c>
      <c r="GVP25" s="59">
        <f t="shared" si="323"/>
        <v>0</v>
      </c>
      <c r="GVQ25" s="1"/>
      <c r="GVR25" s="89">
        <v>2</v>
      </c>
      <c r="GVS25" s="88" t="s">
        <v>53</v>
      </c>
      <c r="GVT25" s="90" t="s">
        <v>33</v>
      </c>
      <c r="GVU25" s="91" t="s">
        <v>32</v>
      </c>
      <c r="GVV25" s="92">
        <v>1</v>
      </c>
      <c r="GVW25" s="87">
        <v>0</v>
      </c>
      <c r="GVX25" s="59">
        <f t="shared" si="323"/>
        <v>0</v>
      </c>
      <c r="GVY25" s="1"/>
      <c r="GVZ25" s="89">
        <v>2</v>
      </c>
      <c r="GWA25" s="88" t="s">
        <v>53</v>
      </c>
      <c r="GWB25" s="90" t="s">
        <v>33</v>
      </c>
      <c r="GWC25" s="91" t="s">
        <v>32</v>
      </c>
      <c r="GWD25" s="92">
        <v>1</v>
      </c>
      <c r="GWE25" s="87">
        <v>0</v>
      </c>
      <c r="GWF25" s="59">
        <f t="shared" si="324"/>
        <v>0</v>
      </c>
      <c r="GWG25" s="1"/>
      <c r="GWH25" s="89">
        <v>2</v>
      </c>
      <c r="GWI25" s="88" t="s">
        <v>53</v>
      </c>
      <c r="GWJ25" s="90" t="s">
        <v>33</v>
      </c>
      <c r="GWK25" s="91" t="s">
        <v>32</v>
      </c>
      <c r="GWL25" s="92">
        <v>1</v>
      </c>
      <c r="GWM25" s="87">
        <v>0</v>
      </c>
      <c r="GWN25" s="59">
        <f t="shared" si="324"/>
        <v>0</v>
      </c>
      <c r="GWO25" s="1"/>
      <c r="GWP25" s="89">
        <v>2</v>
      </c>
      <c r="GWQ25" s="88" t="s">
        <v>53</v>
      </c>
      <c r="GWR25" s="90" t="s">
        <v>33</v>
      </c>
      <c r="GWS25" s="91" t="s">
        <v>32</v>
      </c>
      <c r="GWT25" s="92">
        <v>1</v>
      </c>
      <c r="GWU25" s="87">
        <v>0</v>
      </c>
      <c r="GWV25" s="59">
        <f t="shared" si="325"/>
        <v>0</v>
      </c>
      <c r="GWW25" s="1"/>
      <c r="GWX25" s="89">
        <v>2</v>
      </c>
      <c r="GWY25" s="88" t="s">
        <v>53</v>
      </c>
      <c r="GWZ25" s="90" t="s">
        <v>33</v>
      </c>
      <c r="GXA25" s="91" t="s">
        <v>32</v>
      </c>
      <c r="GXB25" s="92">
        <v>1</v>
      </c>
      <c r="GXC25" s="87">
        <v>0</v>
      </c>
      <c r="GXD25" s="59">
        <f t="shared" si="325"/>
        <v>0</v>
      </c>
      <c r="GXE25" s="1"/>
      <c r="GXF25" s="89">
        <v>2</v>
      </c>
      <c r="GXG25" s="88" t="s">
        <v>53</v>
      </c>
      <c r="GXH25" s="90" t="s">
        <v>33</v>
      </c>
      <c r="GXI25" s="91" t="s">
        <v>32</v>
      </c>
      <c r="GXJ25" s="92">
        <v>1</v>
      </c>
      <c r="GXK25" s="87">
        <v>0</v>
      </c>
      <c r="GXL25" s="59">
        <f t="shared" si="326"/>
        <v>0</v>
      </c>
      <c r="GXM25" s="1"/>
      <c r="GXN25" s="89">
        <v>2</v>
      </c>
      <c r="GXO25" s="88" t="s">
        <v>53</v>
      </c>
      <c r="GXP25" s="90" t="s">
        <v>33</v>
      </c>
      <c r="GXQ25" s="91" t="s">
        <v>32</v>
      </c>
      <c r="GXR25" s="92">
        <v>1</v>
      </c>
      <c r="GXS25" s="87">
        <v>0</v>
      </c>
      <c r="GXT25" s="59">
        <f t="shared" si="326"/>
        <v>0</v>
      </c>
      <c r="GXU25" s="1"/>
      <c r="GXV25" s="89">
        <v>2</v>
      </c>
      <c r="GXW25" s="88" t="s">
        <v>53</v>
      </c>
      <c r="GXX25" s="90" t="s">
        <v>33</v>
      </c>
      <c r="GXY25" s="91" t="s">
        <v>32</v>
      </c>
      <c r="GXZ25" s="92">
        <v>1</v>
      </c>
      <c r="GYA25" s="87">
        <v>0</v>
      </c>
      <c r="GYB25" s="59">
        <f t="shared" si="327"/>
        <v>0</v>
      </c>
      <c r="GYC25" s="1"/>
      <c r="GYD25" s="89">
        <v>2</v>
      </c>
      <c r="GYE25" s="88" t="s">
        <v>53</v>
      </c>
      <c r="GYF25" s="90" t="s">
        <v>33</v>
      </c>
      <c r="GYG25" s="91" t="s">
        <v>32</v>
      </c>
      <c r="GYH25" s="92">
        <v>1</v>
      </c>
      <c r="GYI25" s="87">
        <v>0</v>
      </c>
      <c r="GYJ25" s="59">
        <f t="shared" si="327"/>
        <v>0</v>
      </c>
      <c r="GYK25" s="1"/>
      <c r="GYL25" s="89">
        <v>2</v>
      </c>
      <c r="GYM25" s="88" t="s">
        <v>53</v>
      </c>
      <c r="GYN25" s="90" t="s">
        <v>33</v>
      </c>
      <c r="GYO25" s="91" t="s">
        <v>32</v>
      </c>
      <c r="GYP25" s="92">
        <v>1</v>
      </c>
      <c r="GYQ25" s="87">
        <v>0</v>
      </c>
      <c r="GYR25" s="59">
        <f t="shared" si="328"/>
        <v>0</v>
      </c>
      <c r="GYS25" s="1"/>
      <c r="GYT25" s="89">
        <v>2</v>
      </c>
      <c r="GYU25" s="88" t="s">
        <v>53</v>
      </c>
      <c r="GYV25" s="90" t="s">
        <v>33</v>
      </c>
      <c r="GYW25" s="91" t="s">
        <v>32</v>
      </c>
      <c r="GYX25" s="92">
        <v>1</v>
      </c>
      <c r="GYY25" s="87">
        <v>0</v>
      </c>
      <c r="GYZ25" s="59">
        <f t="shared" si="328"/>
        <v>0</v>
      </c>
      <c r="GZA25" s="1"/>
      <c r="GZB25" s="89">
        <v>2</v>
      </c>
      <c r="GZC25" s="88" t="s">
        <v>53</v>
      </c>
      <c r="GZD25" s="90" t="s">
        <v>33</v>
      </c>
      <c r="GZE25" s="91" t="s">
        <v>32</v>
      </c>
      <c r="GZF25" s="92">
        <v>1</v>
      </c>
      <c r="GZG25" s="87">
        <v>0</v>
      </c>
      <c r="GZH25" s="59">
        <f t="shared" si="329"/>
        <v>0</v>
      </c>
      <c r="GZI25" s="1"/>
      <c r="GZJ25" s="89">
        <v>2</v>
      </c>
      <c r="GZK25" s="88" t="s">
        <v>53</v>
      </c>
      <c r="GZL25" s="90" t="s">
        <v>33</v>
      </c>
      <c r="GZM25" s="91" t="s">
        <v>32</v>
      </c>
      <c r="GZN25" s="92">
        <v>1</v>
      </c>
      <c r="GZO25" s="87">
        <v>0</v>
      </c>
      <c r="GZP25" s="59">
        <f t="shared" si="329"/>
        <v>0</v>
      </c>
      <c r="GZQ25" s="1"/>
      <c r="GZR25" s="89">
        <v>2</v>
      </c>
      <c r="GZS25" s="88" t="s">
        <v>53</v>
      </c>
      <c r="GZT25" s="90" t="s">
        <v>33</v>
      </c>
      <c r="GZU25" s="91" t="s">
        <v>32</v>
      </c>
      <c r="GZV25" s="92">
        <v>1</v>
      </c>
      <c r="GZW25" s="87">
        <v>0</v>
      </c>
      <c r="GZX25" s="59">
        <f t="shared" si="330"/>
        <v>0</v>
      </c>
      <c r="GZY25" s="1"/>
      <c r="GZZ25" s="89">
        <v>2</v>
      </c>
      <c r="HAA25" s="88" t="s">
        <v>53</v>
      </c>
      <c r="HAB25" s="90" t="s">
        <v>33</v>
      </c>
      <c r="HAC25" s="91" t="s">
        <v>32</v>
      </c>
      <c r="HAD25" s="92">
        <v>1</v>
      </c>
      <c r="HAE25" s="87">
        <v>0</v>
      </c>
      <c r="HAF25" s="59">
        <f t="shared" si="330"/>
        <v>0</v>
      </c>
      <c r="HAG25" s="1"/>
      <c r="HAH25" s="89">
        <v>2</v>
      </c>
      <c r="HAI25" s="88" t="s">
        <v>53</v>
      </c>
      <c r="HAJ25" s="90" t="s">
        <v>33</v>
      </c>
      <c r="HAK25" s="91" t="s">
        <v>32</v>
      </c>
      <c r="HAL25" s="92">
        <v>1</v>
      </c>
      <c r="HAM25" s="87">
        <v>0</v>
      </c>
      <c r="HAN25" s="59">
        <f t="shared" si="331"/>
        <v>0</v>
      </c>
      <c r="HAO25" s="1"/>
      <c r="HAP25" s="89">
        <v>2</v>
      </c>
      <c r="HAQ25" s="88" t="s">
        <v>53</v>
      </c>
      <c r="HAR25" s="90" t="s">
        <v>33</v>
      </c>
      <c r="HAS25" s="91" t="s">
        <v>32</v>
      </c>
      <c r="HAT25" s="92">
        <v>1</v>
      </c>
      <c r="HAU25" s="87">
        <v>0</v>
      </c>
      <c r="HAV25" s="59">
        <f t="shared" si="331"/>
        <v>0</v>
      </c>
      <c r="HAW25" s="1"/>
      <c r="HAX25" s="89">
        <v>2</v>
      </c>
      <c r="HAY25" s="88" t="s">
        <v>53</v>
      </c>
      <c r="HAZ25" s="90" t="s">
        <v>33</v>
      </c>
      <c r="HBA25" s="91" t="s">
        <v>32</v>
      </c>
      <c r="HBB25" s="92">
        <v>1</v>
      </c>
      <c r="HBC25" s="87">
        <v>0</v>
      </c>
      <c r="HBD25" s="59">
        <f t="shared" si="332"/>
        <v>0</v>
      </c>
      <c r="HBE25" s="1"/>
      <c r="HBF25" s="89">
        <v>2</v>
      </c>
      <c r="HBG25" s="88" t="s">
        <v>53</v>
      </c>
      <c r="HBH25" s="90" t="s">
        <v>33</v>
      </c>
      <c r="HBI25" s="91" t="s">
        <v>32</v>
      </c>
      <c r="HBJ25" s="92">
        <v>1</v>
      </c>
      <c r="HBK25" s="87">
        <v>0</v>
      </c>
      <c r="HBL25" s="59">
        <f t="shared" si="332"/>
        <v>0</v>
      </c>
      <c r="HBM25" s="1"/>
      <c r="HBN25" s="89">
        <v>2</v>
      </c>
      <c r="HBO25" s="88" t="s">
        <v>53</v>
      </c>
      <c r="HBP25" s="90" t="s">
        <v>33</v>
      </c>
      <c r="HBQ25" s="91" t="s">
        <v>32</v>
      </c>
      <c r="HBR25" s="92">
        <v>1</v>
      </c>
      <c r="HBS25" s="87">
        <v>0</v>
      </c>
      <c r="HBT25" s="59">
        <f t="shared" si="333"/>
        <v>0</v>
      </c>
      <c r="HBU25" s="1"/>
      <c r="HBV25" s="89">
        <v>2</v>
      </c>
      <c r="HBW25" s="88" t="s">
        <v>53</v>
      </c>
      <c r="HBX25" s="90" t="s">
        <v>33</v>
      </c>
      <c r="HBY25" s="91" t="s">
        <v>32</v>
      </c>
      <c r="HBZ25" s="92">
        <v>1</v>
      </c>
      <c r="HCA25" s="87">
        <v>0</v>
      </c>
      <c r="HCB25" s="59">
        <f t="shared" si="333"/>
        <v>0</v>
      </c>
      <c r="HCC25" s="1"/>
      <c r="HCD25" s="89">
        <v>2</v>
      </c>
      <c r="HCE25" s="88" t="s">
        <v>53</v>
      </c>
      <c r="HCF25" s="90" t="s">
        <v>33</v>
      </c>
      <c r="HCG25" s="91" t="s">
        <v>32</v>
      </c>
      <c r="HCH25" s="92">
        <v>1</v>
      </c>
      <c r="HCI25" s="87">
        <v>0</v>
      </c>
      <c r="HCJ25" s="59">
        <f t="shared" si="334"/>
        <v>0</v>
      </c>
      <c r="HCK25" s="1"/>
      <c r="HCL25" s="89">
        <v>2</v>
      </c>
      <c r="HCM25" s="88" t="s">
        <v>53</v>
      </c>
      <c r="HCN25" s="90" t="s">
        <v>33</v>
      </c>
      <c r="HCO25" s="91" t="s">
        <v>32</v>
      </c>
      <c r="HCP25" s="92">
        <v>1</v>
      </c>
      <c r="HCQ25" s="87">
        <v>0</v>
      </c>
      <c r="HCR25" s="59">
        <f t="shared" si="334"/>
        <v>0</v>
      </c>
      <c r="HCS25" s="1"/>
      <c r="HCT25" s="89">
        <v>2</v>
      </c>
      <c r="HCU25" s="88" t="s">
        <v>53</v>
      </c>
      <c r="HCV25" s="90" t="s">
        <v>33</v>
      </c>
      <c r="HCW25" s="91" t="s">
        <v>32</v>
      </c>
      <c r="HCX25" s="92">
        <v>1</v>
      </c>
      <c r="HCY25" s="87">
        <v>0</v>
      </c>
      <c r="HCZ25" s="59">
        <f t="shared" si="335"/>
        <v>0</v>
      </c>
      <c r="HDA25" s="1"/>
      <c r="HDB25" s="89">
        <v>2</v>
      </c>
      <c r="HDC25" s="88" t="s">
        <v>53</v>
      </c>
      <c r="HDD25" s="90" t="s">
        <v>33</v>
      </c>
      <c r="HDE25" s="91" t="s">
        <v>32</v>
      </c>
      <c r="HDF25" s="92">
        <v>1</v>
      </c>
      <c r="HDG25" s="87">
        <v>0</v>
      </c>
      <c r="HDH25" s="59">
        <f t="shared" si="335"/>
        <v>0</v>
      </c>
      <c r="HDI25" s="1"/>
      <c r="HDJ25" s="89">
        <v>2</v>
      </c>
      <c r="HDK25" s="88" t="s">
        <v>53</v>
      </c>
      <c r="HDL25" s="90" t="s">
        <v>33</v>
      </c>
      <c r="HDM25" s="91" t="s">
        <v>32</v>
      </c>
      <c r="HDN25" s="92">
        <v>1</v>
      </c>
      <c r="HDO25" s="87">
        <v>0</v>
      </c>
      <c r="HDP25" s="59">
        <f t="shared" si="336"/>
        <v>0</v>
      </c>
      <c r="HDQ25" s="1"/>
      <c r="HDR25" s="89">
        <v>2</v>
      </c>
      <c r="HDS25" s="88" t="s">
        <v>53</v>
      </c>
      <c r="HDT25" s="90" t="s">
        <v>33</v>
      </c>
      <c r="HDU25" s="91" t="s">
        <v>32</v>
      </c>
      <c r="HDV25" s="92">
        <v>1</v>
      </c>
      <c r="HDW25" s="87">
        <v>0</v>
      </c>
      <c r="HDX25" s="59">
        <f t="shared" si="336"/>
        <v>0</v>
      </c>
      <c r="HDY25" s="1"/>
      <c r="HDZ25" s="89">
        <v>2</v>
      </c>
      <c r="HEA25" s="88" t="s">
        <v>53</v>
      </c>
      <c r="HEB25" s="90" t="s">
        <v>33</v>
      </c>
      <c r="HEC25" s="91" t="s">
        <v>32</v>
      </c>
      <c r="HED25" s="92">
        <v>1</v>
      </c>
      <c r="HEE25" s="87">
        <v>0</v>
      </c>
      <c r="HEF25" s="59">
        <f t="shared" si="337"/>
        <v>0</v>
      </c>
      <c r="HEG25" s="1"/>
      <c r="HEH25" s="89">
        <v>2</v>
      </c>
      <c r="HEI25" s="88" t="s">
        <v>53</v>
      </c>
      <c r="HEJ25" s="90" t="s">
        <v>33</v>
      </c>
      <c r="HEK25" s="91" t="s">
        <v>32</v>
      </c>
      <c r="HEL25" s="92">
        <v>1</v>
      </c>
      <c r="HEM25" s="87">
        <v>0</v>
      </c>
      <c r="HEN25" s="59">
        <f t="shared" si="337"/>
        <v>0</v>
      </c>
      <c r="HEO25" s="1"/>
      <c r="HEP25" s="89">
        <v>2</v>
      </c>
      <c r="HEQ25" s="88" t="s">
        <v>53</v>
      </c>
      <c r="HER25" s="90" t="s">
        <v>33</v>
      </c>
      <c r="HES25" s="91" t="s">
        <v>32</v>
      </c>
      <c r="HET25" s="92">
        <v>1</v>
      </c>
      <c r="HEU25" s="87">
        <v>0</v>
      </c>
      <c r="HEV25" s="59">
        <f t="shared" si="338"/>
        <v>0</v>
      </c>
      <c r="HEW25" s="1"/>
      <c r="HEX25" s="89">
        <v>2</v>
      </c>
      <c r="HEY25" s="88" t="s">
        <v>53</v>
      </c>
      <c r="HEZ25" s="90" t="s">
        <v>33</v>
      </c>
      <c r="HFA25" s="91" t="s">
        <v>32</v>
      </c>
      <c r="HFB25" s="92">
        <v>1</v>
      </c>
      <c r="HFC25" s="87">
        <v>0</v>
      </c>
      <c r="HFD25" s="59">
        <f t="shared" si="338"/>
        <v>0</v>
      </c>
      <c r="HFE25" s="1"/>
      <c r="HFF25" s="89">
        <v>2</v>
      </c>
      <c r="HFG25" s="88" t="s">
        <v>53</v>
      </c>
      <c r="HFH25" s="90" t="s">
        <v>33</v>
      </c>
      <c r="HFI25" s="91" t="s">
        <v>32</v>
      </c>
      <c r="HFJ25" s="92">
        <v>1</v>
      </c>
      <c r="HFK25" s="87">
        <v>0</v>
      </c>
      <c r="HFL25" s="59">
        <f t="shared" si="339"/>
        <v>0</v>
      </c>
      <c r="HFM25" s="1"/>
      <c r="HFN25" s="89">
        <v>2</v>
      </c>
      <c r="HFO25" s="88" t="s">
        <v>53</v>
      </c>
      <c r="HFP25" s="90" t="s">
        <v>33</v>
      </c>
      <c r="HFQ25" s="91" t="s">
        <v>32</v>
      </c>
      <c r="HFR25" s="92">
        <v>1</v>
      </c>
      <c r="HFS25" s="87">
        <v>0</v>
      </c>
      <c r="HFT25" s="59">
        <f t="shared" si="339"/>
        <v>0</v>
      </c>
      <c r="HFU25" s="1"/>
      <c r="HFV25" s="89">
        <v>2</v>
      </c>
      <c r="HFW25" s="88" t="s">
        <v>53</v>
      </c>
      <c r="HFX25" s="90" t="s">
        <v>33</v>
      </c>
      <c r="HFY25" s="91" t="s">
        <v>32</v>
      </c>
      <c r="HFZ25" s="92">
        <v>1</v>
      </c>
      <c r="HGA25" s="87">
        <v>0</v>
      </c>
      <c r="HGB25" s="59">
        <f t="shared" si="340"/>
        <v>0</v>
      </c>
      <c r="HGC25" s="1"/>
      <c r="HGD25" s="89">
        <v>2</v>
      </c>
      <c r="HGE25" s="88" t="s">
        <v>53</v>
      </c>
      <c r="HGF25" s="90" t="s">
        <v>33</v>
      </c>
      <c r="HGG25" s="91" t="s">
        <v>32</v>
      </c>
      <c r="HGH25" s="92">
        <v>1</v>
      </c>
      <c r="HGI25" s="87">
        <v>0</v>
      </c>
      <c r="HGJ25" s="59">
        <f t="shared" si="340"/>
        <v>0</v>
      </c>
      <c r="HGK25" s="1"/>
      <c r="HGL25" s="89">
        <v>2</v>
      </c>
      <c r="HGM25" s="88" t="s">
        <v>53</v>
      </c>
      <c r="HGN25" s="90" t="s">
        <v>33</v>
      </c>
      <c r="HGO25" s="91" t="s">
        <v>32</v>
      </c>
      <c r="HGP25" s="92">
        <v>1</v>
      </c>
      <c r="HGQ25" s="87">
        <v>0</v>
      </c>
      <c r="HGR25" s="59">
        <f t="shared" si="341"/>
        <v>0</v>
      </c>
      <c r="HGS25" s="1"/>
      <c r="HGT25" s="89">
        <v>2</v>
      </c>
      <c r="HGU25" s="88" t="s">
        <v>53</v>
      </c>
      <c r="HGV25" s="90" t="s">
        <v>33</v>
      </c>
      <c r="HGW25" s="91" t="s">
        <v>32</v>
      </c>
      <c r="HGX25" s="92">
        <v>1</v>
      </c>
      <c r="HGY25" s="87">
        <v>0</v>
      </c>
      <c r="HGZ25" s="59">
        <f t="shared" si="341"/>
        <v>0</v>
      </c>
      <c r="HHA25" s="1"/>
      <c r="HHB25" s="89">
        <v>2</v>
      </c>
      <c r="HHC25" s="88" t="s">
        <v>53</v>
      </c>
      <c r="HHD25" s="90" t="s">
        <v>33</v>
      </c>
      <c r="HHE25" s="91" t="s">
        <v>32</v>
      </c>
      <c r="HHF25" s="92">
        <v>1</v>
      </c>
      <c r="HHG25" s="87">
        <v>0</v>
      </c>
      <c r="HHH25" s="59">
        <f t="shared" si="342"/>
        <v>0</v>
      </c>
      <c r="HHI25" s="1"/>
      <c r="HHJ25" s="89">
        <v>2</v>
      </c>
      <c r="HHK25" s="88" t="s">
        <v>53</v>
      </c>
      <c r="HHL25" s="90" t="s">
        <v>33</v>
      </c>
      <c r="HHM25" s="91" t="s">
        <v>32</v>
      </c>
      <c r="HHN25" s="92">
        <v>1</v>
      </c>
      <c r="HHO25" s="87">
        <v>0</v>
      </c>
      <c r="HHP25" s="59">
        <f t="shared" si="342"/>
        <v>0</v>
      </c>
      <c r="HHQ25" s="1"/>
      <c r="HHR25" s="89">
        <v>2</v>
      </c>
      <c r="HHS25" s="88" t="s">
        <v>53</v>
      </c>
      <c r="HHT25" s="90" t="s">
        <v>33</v>
      </c>
      <c r="HHU25" s="91" t="s">
        <v>32</v>
      </c>
      <c r="HHV25" s="92">
        <v>1</v>
      </c>
      <c r="HHW25" s="87">
        <v>0</v>
      </c>
      <c r="HHX25" s="59">
        <f t="shared" si="343"/>
        <v>0</v>
      </c>
      <c r="HHY25" s="1"/>
      <c r="HHZ25" s="89">
        <v>2</v>
      </c>
      <c r="HIA25" s="88" t="s">
        <v>53</v>
      </c>
      <c r="HIB25" s="90" t="s">
        <v>33</v>
      </c>
      <c r="HIC25" s="91" t="s">
        <v>32</v>
      </c>
      <c r="HID25" s="92">
        <v>1</v>
      </c>
      <c r="HIE25" s="87">
        <v>0</v>
      </c>
      <c r="HIF25" s="59">
        <f t="shared" si="343"/>
        <v>0</v>
      </c>
      <c r="HIG25" s="1"/>
      <c r="HIH25" s="89">
        <v>2</v>
      </c>
      <c r="HII25" s="88" t="s">
        <v>53</v>
      </c>
      <c r="HIJ25" s="90" t="s">
        <v>33</v>
      </c>
      <c r="HIK25" s="91" t="s">
        <v>32</v>
      </c>
      <c r="HIL25" s="92">
        <v>1</v>
      </c>
      <c r="HIM25" s="87">
        <v>0</v>
      </c>
      <c r="HIN25" s="59">
        <f t="shared" si="344"/>
        <v>0</v>
      </c>
      <c r="HIO25" s="1"/>
      <c r="HIP25" s="89">
        <v>2</v>
      </c>
      <c r="HIQ25" s="88" t="s">
        <v>53</v>
      </c>
      <c r="HIR25" s="90" t="s">
        <v>33</v>
      </c>
      <c r="HIS25" s="91" t="s">
        <v>32</v>
      </c>
      <c r="HIT25" s="92">
        <v>1</v>
      </c>
      <c r="HIU25" s="87">
        <v>0</v>
      </c>
      <c r="HIV25" s="59">
        <f t="shared" si="344"/>
        <v>0</v>
      </c>
      <c r="HIW25" s="1"/>
      <c r="HIX25" s="89">
        <v>2</v>
      </c>
      <c r="HIY25" s="88" t="s">
        <v>53</v>
      </c>
      <c r="HIZ25" s="90" t="s">
        <v>33</v>
      </c>
      <c r="HJA25" s="91" t="s">
        <v>32</v>
      </c>
      <c r="HJB25" s="92">
        <v>1</v>
      </c>
      <c r="HJC25" s="87">
        <v>0</v>
      </c>
      <c r="HJD25" s="59">
        <f t="shared" si="345"/>
        <v>0</v>
      </c>
      <c r="HJE25" s="1"/>
      <c r="HJF25" s="89">
        <v>2</v>
      </c>
      <c r="HJG25" s="88" t="s">
        <v>53</v>
      </c>
      <c r="HJH25" s="90" t="s">
        <v>33</v>
      </c>
      <c r="HJI25" s="91" t="s">
        <v>32</v>
      </c>
      <c r="HJJ25" s="92">
        <v>1</v>
      </c>
      <c r="HJK25" s="87">
        <v>0</v>
      </c>
      <c r="HJL25" s="59">
        <f t="shared" si="345"/>
        <v>0</v>
      </c>
      <c r="HJM25" s="1"/>
      <c r="HJN25" s="89">
        <v>2</v>
      </c>
      <c r="HJO25" s="88" t="s">
        <v>53</v>
      </c>
      <c r="HJP25" s="90" t="s">
        <v>33</v>
      </c>
      <c r="HJQ25" s="91" t="s">
        <v>32</v>
      </c>
      <c r="HJR25" s="92">
        <v>1</v>
      </c>
      <c r="HJS25" s="87">
        <v>0</v>
      </c>
      <c r="HJT25" s="59">
        <f t="shared" si="346"/>
        <v>0</v>
      </c>
      <c r="HJU25" s="1"/>
      <c r="HJV25" s="89">
        <v>2</v>
      </c>
      <c r="HJW25" s="88" t="s">
        <v>53</v>
      </c>
      <c r="HJX25" s="90" t="s">
        <v>33</v>
      </c>
      <c r="HJY25" s="91" t="s">
        <v>32</v>
      </c>
      <c r="HJZ25" s="92">
        <v>1</v>
      </c>
      <c r="HKA25" s="87">
        <v>0</v>
      </c>
      <c r="HKB25" s="59">
        <f t="shared" si="346"/>
        <v>0</v>
      </c>
      <c r="HKC25" s="1"/>
      <c r="HKD25" s="89">
        <v>2</v>
      </c>
      <c r="HKE25" s="88" t="s">
        <v>53</v>
      </c>
      <c r="HKF25" s="90" t="s">
        <v>33</v>
      </c>
      <c r="HKG25" s="91" t="s">
        <v>32</v>
      </c>
      <c r="HKH25" s="92">
        <v>1</v>
      </c>
      <c r="HKI25" s="87">
        <v>0</v>
      </c>
      <c r="HKJ25" s="59">
        <f t="shared" si="347"/>
        <v>0</v>
      </c>
      <c r="HKK25" s="1"/>
      <c r="HKL25" s="89">
        <v>2</v>
      </c>
      <c r="HKM25" s="88" t="s">
        <v>53</v>
      </c>
      <c r="HKN25" s="90" t="s">
        <v>33</v>
      </c>
      <c r="HKO25" s="91" t="s">
        <v>32</v>
      </c>
      <c r="HKP25" s="92">
        <v>1</v>
      </c>
      <c r="HKQ25" s="87">
        <v>0</v>
      </c>
      <c r="HKR25" s="59">
        <f t="shared" si="347"/>
        <v>0</v>
      </c>
      <c r="HKS25" s="1"/>
      <c r="HKT25" s="89">
        <v>2</v>
      </c>
      <c r="HKU25" s="88" t="s">
        <v>53</v>
      </c>
      <c r="HKV25" s="90" t="s">
        <v>33</v>
      </c>
      <c r="HKW25" s="91" t="s">
        <v>32</v>
      </c>
      <c r="HKX25" s="92">
        <v>1</v>
      </c>
      <c r="HKY25" s="87">
        <v>0</v>
      </c>
      <c r="HKZ25" s="59">
        <f t="shared" si="348"/>
        <v>0</v>
      </c>
      <c r="HLA25" s="1"/>
      <c r="HLB25" s="89">
        <v>2</v>
      </c>
      <c r="HLC25" s="88" t="s">
        <v>53</v>
      </c>
      <c r="HLD25" s="90" t="s">
        <v>33</v>
      </c>
      <c r="HLE25" s="91" t="s">
        <v>32</v>
      </c>
      <c r="HLF25" s="92">
        <v>1</v>
      </c>
      <c r="HLG25" s="87">
        <v>0</v>
      </c>
      <c r="HLH25" s="59">
        <f t="shared" si="348"/>
        <v>0</v>
      </c>
      <c r="HLI25" s="1"/>
      <c r="HLJ25" s="89">
        <v>2</v>
      </c>
      <c r="HLK25" s="88" t="s">
        <v>53</v>
      </c>
      <c r="HLL25" s="90" t="s">
        <v>33</v>
      </c>
      <c r="HLM25" s="91" t="s">
        <v>32</v>
      </c>
      <c r="HLN25" s="92">
        <v>1</v>
      </c>
      <c r="HLO25" s="87">
        <v>0</v>
      </c>
      <c r="HLP25" s="59">
        <f t="shared" si="349"/>
        <v>0</v>
      </c>
      <c r="HLQ25" s="1"/>
      <c r="HLR25" s="89">
        <v>2</v>
      </c>
      <c r="HLS25" s="88" t="s">
        <v>53</v>
      </c>
      <c r="HLT25" s="90" t="s">
        <v>33</v>
      </c>
      <c r="HLU25" s="91" t="s">
        <v>32</v>
      </c>
      <c r="HLV25" s="92">
        <v>1</v>
      </c>
      <c r="HLW25" s="87">
        <v>0</v>
      </c>
      <c r="HLX25" s="59">
        <f t="shared" si="349"/>
        <v>0</v>
      </c>
      <c r="HLY25" s="1"/>
      <c r="HLZ25" s="89">
        <v>2</v>
      </c>
      <c r="HMA25" s="88" t="s">
        <v>53</v>
      </c>
      <c r="HMB25" s="90" t="s">
        <v>33</v>
      </c>
      <c r="HMC25" s="91" t="s">
        <v>32</v>
      </c>
      <c r="HMD25" s="92">
        <v>1</v>
      </c>
      <c r="HME25" s="87">
        <v>0</v>
      </c>
      <c r="HMF25" s="59">
        <f t="shared" si="350"/>
        <v>0</v>
      </c>
      <c r="HMG25" s="1"/>
      <c r="HMH25" s="89">
        <v>2</v>
      </c>
      <c r="HMI25" s="88" t="s">
        <v>53</v>
      </c>
      <c r="HMJ25" s="90" t="s">
        <v>33</v>
      </c>
      <c r="HMK25" s="91" t="s">
        <v>32</v>
      </c>
      <c r="HML25" s="92">
        <v>1</v>
      </c>
      <c r="HMM25" s="87">
        <v>0</v>
      </c>
      <c r="HMN25" s="59">
        <f t="shared" si="350"/>
        <v>0</v>
      </c>
      <c r="HMO25" s="1"/>
      <c r="HMP25" s="89">
        <v>2</v>
      </c>
      <c r="HMQ25" s="88" t="s">
        <v>53</v>
      </c>
      <c r="HMR25" s="90" t="s">
        <v>33</v>
      </c>
      <c r="HMS25" s="91" t="s">
        <v>32</v>
      </c>
      <c r="HMT25" s="92">
        <v>1</v>
      </c>
      <c r="HMU25" s="87">
        <v>0</v>
      </c>
      <c r="HMV25" s="59">
        <f t="shared" si="351"/>
        <v>0</v>
      </c>
      <c r="HMW25" s="1"/>
      <c r="HMX25" s="89">
        <v>2</v>
      </c>
      <c r="HMY25" s="88" t="s">
        <v>53</v>
      </c>
      <c r="HMZ25" s="90" t="s">
        <v>33</v>
      </c>
      <c r="HNA25" s="91" t="s">
        <v>32</v>
      </c>
      <c r="HNB25" s="92">
        <v>1</v>
      </c>
      <c r="HNC25" s="87">
        <v>0</v>
      </c>
      <c r="HND25" s="59">
        <f t="shared" si="351"/>
        <v>0</v>
      </c>
      <c r="HNE25" s="1"/>
      <c r="HNF25" s="89">
        <v>2</v>
      </c>
      <c r="HNG25" s="88" t="s">
        <v>53</v>
      </c>
      <c r="HNH25" s="90" t="s">
        <v>33</v>
      </c>
      <c r="HNI25" s="91" t="s">
        <v>32</v>
      </c>
      <c r="HNJ25" s="92">
        <v>1</v>
      </c>
      <c r="HNK25" s="87">
        <v>0</v>
      </c>
      <c r="HNL25" s="59">
        <f t="shared" si="352"/>
        <v>0</v>
      </c>
      <c r="HNM25" s="1"/>
      <c r="HNN25" s="89">
        <v>2</v>
      </c>
      <c r="HNO25" s="88" t="s">
        <v>53</v>
      </c>
      <c r="HNP25" s="90" t="s">
        <v>33</v>
      </c>
      <c r="HNQ25" s="91" t="s">
        <v>32</v>
      </c>
      <c r="HNR25" s="92">
        <v>1</v>
      </c>
      <c r="HNS25" s="87">
        <v>0</v>
      </c>
      <c r="HNT25" s="59">
        <f t="shared" si="352"/>
        <v>0</v>
      </c>
      <c r="HNU25" s="1"/>
      <c r="HNV25" s="89">
        <v>2</v>
      </c>
      <c r="HNW25" s="88" t="s">
        <v>53</v>
      </c>
      <c r="HNX25" s="90" t="s">
        <v>33</v>
      </c>
      <c r="HNY25" s="91" t="s">
        <v>32</v>
      </c>
      <c r="HNZ25" s="92">
        <v>1</v>
      </c>
      <c r="HOA25" s="87">
        <v>0</v>
      </c>
      <c r="HOB25" s="59">
        <f t="shared" si="353"/>
        <v>0</v>
      </c>
      <c r="HOC25" s="1"/>
      <c r="HOD25" s="89">
        <v>2</v>
      </c>
      <c r="HOE25" s="88" t="s">
        <v>53</v>
      </c>
      <c r="HOF25" s="90" t="s">
        <v>33</v>
      </c>
      <c r="HOG25" s="91" t="s">
        <v>32</v>
      </c>
      <c r="HOH25" s="92">
        <v>1</v>
      </c>
      <c r="HOI25" s="87">
        <v>0</v>
      </c>
      <c r="HOJ25" s="59">
        <f t="shared" si="353"/>
        <v>0</v>
      </c>
      <c r="HOK25" s="1"/>
      <c r="HOL25" s="89">
        <v>2</v>
      </c>
      <c r="HOM25" s="88" t="s">
        <v>53</v>
      </c>
      <c r="HON25" s="90" t="s">
        <v>33</v>
      </c>
      <c r="HOO25" s="91" t="s">
        <v>32</v>
      </c>
      <c r="HOP25" s="92">
        <v>1</v>
      </c>
      <c r="HOQ25" s="87">
        <v>0</v>
      </c>
      <c r="HOR25" s="59">
        <f t="shared" si="354"/>
        <v>0</v>
      </c>
      <c r="HOS25" s="1"/>
      <c r="HOT25" s="89">
        <v>2</v>
      </c>
      <c r="HOU25" s="88" t="s">
        <v>53</v>
      </c>
      <c r="HOV25" s="90" t="s">
        <v>33</v>
      </c>
      <c r="HOW25" s="91" t="s">
        <v>32</v>
      </c>
      <c r="HOX25" s="92">
        <v>1</v>
      </c>
      <c r="HOY25" s="87">
        <v>0</v>
      </c>
      <c r="HOZ25" s="59">
        <f t="shared" si="354"/>
        <v>0</v>
      </c>
      <c r="HPA25" s="1"/>
      <c r="HPB25" s="89">
        <v>2</v>
      </c>
      <c r="HPC25" s="88" t="s">
        <v>53</v>
      </c>
      <c r="HPD25" s="90" t="s">
        <v>33</v>
      </c>
      <c r="HPE25" s="91" t="s">
        <v>32</v>
      </c>
      <c r="HPF25" s="92">
        <v>1</v>
      </c>
      <c r="HPG25" s="87">
        <v>0</v>
      </c>
      <c r="HPH25" s="59">
        <f t="shared" si="355"/>
        <v>0</v>
      </c>
      <c r="HPI25" s="1"/>
      <c r="HPJ25" s="89">
        <v>2</v>
      </c>
      <c r="HPK25" s="88" t="s">
        <v>53</v>
      </c>
      <c r="HPL25" s="90" t="s">
        <v>33</v>
      </c>
      <c r="HPM25" s="91" t="s">
        <v>32</v>
      </c>
      <c r="HPN25" s="92">
        <v>1</v>
      </c>
      <c r="HPO25" s="87">
        <v>0</v>
      </c>
      <c r="HPP25" s="59">
        <f t="shared" si="355"/>
        <v>0</v>
      </c>
      <c r="HPQ25" s="1"/>
      <c r="HPR25" s="89">
        <v>2</v>
      </c>
      <c r="HPS25" s="88" t="s">
        <v>53</v>
      </c>
      <c r="HPT25" s="90" t="s">
        <v>33</v>
      </c>
      <c r="HPU25" s="91" t="s">
        <v>32</v>
      </c>
      <c r="HPV25" s="92">
        <v>1</v>
      </c>
      <c r="HPW25" s="87">
        <v>0</v>
      </c>
      <c r="HPX25" s="59">
        <f t="shared" si="356"/>
        <v>0</v>
      </c>
      <c r="HPY25" s="1"/>
      <c r="HPZ25" s="89">
        <v>2</v>
      </c>
      <c r="HQA25" s="88" t="s">
        <v>53</v>
      </c>
      <c r="HQB25" s="90" t="s">
        <v>33</v>
      </c>
      <c r="HQC25" s="91" t="s">
        <v>32</v>
      </c>
      <c r="HQD25" s="92">
        <v>1</v>
      </c>
      <c r="HQE25" s="87">
        <v>0</v>
      </c>
      <c r="HQF25" s="59">
        <f t="shared" si="356"/>
        <v>0</v>
      </c>
      <c r="HQG25" s="1"/>
      <c r="HQH25" s="89">
        <v>2</v>
      </c>
      <c r="HQI25" s="88" t="s">
        <v>53</v>
      </c>
      <c r="HQJ25" s="90" t="s">
        <v>33</v>
      </c>
      <c r="HQK25" s="91" t="s">
        <v>32</v>
      </c>
      <c r="HQL25" s="92">
        <v>1</v>
      </c>
      <c r="HQM25" s="87">
        <v>0</v>
      </c>
      <c r="HQN25" s="59">
        <f t="shared" si="357"/>
        <v>0</v>
      </c>
      <c r="HQO25" s="1"/>
      <c r="HQP25" s="89">
        <v>2</v>
      </c>
      <c r="HQQ25" s="88" t="s">
        <v>53</v>
      </c>
      <c r="HQR25" s="90" t="s">
        <v>33</v>
      </c>
      <c r="HQS25" s="91" t="s">
        <v>32</v>
      </c>
      <c r="HQT25" s="92">
        <v>1</v>
      </c>
      <c r="HQU25" s="87">
        <v>0</v>
      </c>
      <c r="HQV25" s="59">
        <f t="shared" si="357"/>
        <v>0</v>
      </c>
      <c r="HQW25" s="1"/>
      <c r="HQX25" s="89">
        <v>2</v>
      </c>
      <c r="HQY25" s="88" t="s">
        <v>53</v>
      </c>
      <c r="HQZ25" s="90" t="s">
        <v>33</v>
      </c>
      <c r="HRA25" s="91" t="s">
        <v>32</v>
      </c>
      <c r="HRB25" s="92">
        <v>1</v>
      </c>
      <c r="HRC25" s="87">
        <v>0</v>
      </c>
      <c r="HRD25" s="59">
        <f t="shared" si="358"/>
        <v>0</v>
      </c>
      <c r="HRE25" s="1"/>
      <c r="HRF25" s="89">
        <v>2</v>
      </c>
      <c r="HRG25" s="88" t="s">
        <v>53</v>
      </c>
      <c r="HRH25" s="90" t="s">
        <v>33</v>
      </c>
      <c r="HRI25" s="91" t="s">
        <v>32</v>
      </c>
      <c r="HRJ25" s="92">
        <v>1</v>
      </c>
      <c r="HRK25" s="87">
        <v>0</v>
      </c>
      <c r="HRL25" s="59">
        <f t="shared" si="358"/>
        <v>0</v>
      </c>
      <c r="HRM25" s="1"/>
      <c r="HRN25" s="89">
        <v>2</v>
      </c>
      <c r="HRO25" s="88" t="s">
        <v>53</v>
      </c>
      <c r="HRP25" s="90" t="s">
        <v>33</v>
      </c>
      <c r="HRQ25" s="91" t="s">
        <v>32</v>
      </c>
      <c r="HRR25" s="92">
        <v>1</v>
      </c>
      <c r="HRS25" s="87">
        <v>0</v>
      </c>
      <c r="HRT25" s="59">
        <f t="shared" si="359"/>
        <v>0</v>
      </c>
      <c r="HRU25" s="1"/>
      <c r="HRV25" s="89">
        <v>2</v>
      </c>
      <c r="HRW25" s="88" t="s">
        <v>53</v>
      </c>
      <c r="HRX25" s="90" t="s">
        <v>33</v>
      </c>
      <c r="HRY25" s="91" t="s">
        <v>32</v>
      </c>
      <c r="HRZ25" s="92">
        <v>1</v>
      </c>
      <c r="HSA25" s="87">
        <v>0</v>
      </c>
      <c r="HSB25" s="59">
        <f t="shared" si="359"/>
        <v>0</v>
      </c>
      <c r="HSC25" s="1"/>
      <c r="HSD25" s="89">
        <v>2</v>
      </c>
      <c r="HSE25" s="88" t="s">
        <v>53</v>
      </c>
      <c r="HSF25" s="90" t="s">
        <v>33</v>
      </c>
      <c r="HSG25" s="91" t="s">
        <v>32</v>
      </c>
      <c r="HSH25" s="92">
        <v>1</v>
      </c>
      <c r="HSI25" s="87">
        <v>0</v>
      </c>
      <c r="HSJ25" s="59">
        <f t="shared" si="360"/>
        <v>0</v>
      </c>
      <c r="HSK25" s="1"/>
      <c r="HSL25" s="89">
        <v>2</v>
      </c>
      <c r="HSM25" s="88" t="s">
        <v>53</v>
      </c>
      <c r="HSN25" s="90" t="s">
        <v>33</v>
      </c>
      <c r="HSO25" s="91" t="s">
        <v>32</v>
      </c>
      <c r="HSP25" s="92">
        <v>1</v>
      </c>
      <c r="HSQ25" s="87">
        <v>0</v>
      </c>
      <c r="HSR25" s="59">
        <f t="shared" si="360"/>
        <v>0</v>
      </c>
      <c r="HSS25" s="1"/>
      <c r="HST25" s="89">
        <v>2</v>
      </c>
      <c r="HSU25" s="88" t="s">
        <v>53</v>
      </c>
      <c r="HSV25" s="90" t="s">
        <v>33</v>
      </c>
      <c r="HSW25" s="91" t="s">
        <v>32</v>
      </c>
      <c r="HSX25" s="92">
        <v>1</v>
      </c>
      <c r="HSY25" s="87">
        <v>0</v>
      </c>
      <c r="HSZ25" s="59">
        <f t="shared" si="361"/>
        <v>0</v>
      </c>
      <c r="HTA25" s="1"/>
      <c r="HTB25" s="89">
        <v>2</v>
      </c>
      <c r="HTC25" s="88" t="s">
        <v>53</v>
      </c>
      <c r="HTD25" s="90" t="s">
        <v>33</v>
      </c>
      <c r="HTE25" s="91" t="s">
        <v>32</v>
      </c>
      <c r="HTF25" s="92">
        <v>1</v>
      </c>
      <c r="HTG25" s="87">
        <v>0</v>
      </c>
      <c r="HTH25" s="59">
        <f t="shared" si="361"/>
        <v>0</v>
      </c>
      <c r="HTI25" s="1"/>
      <c r="HTJ25" s="89">
        <v>2</v>
      </c>
      <c r="HTK25" s="88" t="s">
        <v>53</v>
      </c>
      <c r="HTL25" s="90" t="s">
        <v>33</v>
      </c>
      <c r="HTM25" s="91" t="s">
        <v>32</v>
      </c>
      <c r="HTN25" s="92">
        <v>1</v>
      </c>
      <c r="HTO25" s="87">
        <v>0</v>
      </c>
      <c r="HTP25" s="59">
        <f t="shared" si="362"/>
        <v>0</v>
      </c>
      <c r="HTQ25" s="1"/>
      <c r="HTR25" s="89">
        <v>2</v>
      </c>
      <c r="HTS25" s="88" t="s">
        <v>53</v>
      </c>
      <c r="HTT25" s="90" t="s">
        <v>33</v>
      </c>
      <c r="HTU25" s="91" t="s">
        <v>32</v>
      </c>
      <c r="HTV25" s="92">
        <v>1</v>
      </c>
      <c r="HTW25" s="87">
        <v>0</v>
      </c>
      <c r="HTX25" s="59">
        <f t="shared" si="362"/>
        <v>0</v>
      </c>
      <c r="HTY25" s="1"/>
      <c r="HTZ25" s="89">
        <v>2</v>
      </c>
      <c r="HUA25" s="88" t="s">
        <v>53</v>
      </c>
      <c r="HUB25" s="90" t="s">
        <v>33</v>
      </c>
      <c r="HUC25" s="91" t="s">
        <v>32</v>
      </c>
      <c r="HUD25" s="92">
        <v>1</v>
      </c>
      <c r="HUE25" s="87">
        <v>0</v>
      </c>
      <c r="HUF25" s="59">
        <f t="shared" si="363"/>
        <v>0</v>
      </c>
      <c r="HUG25" s="1"/>
      <c r="HUH25" s="89">
        <v>2</v>
      </c>
      <c r="HUI25" s="88" t="s">
        <v>53</v>
      </c>
      <c r="HUJ25" s="90" t="s">
        <v>33</v>
      </c>
      <c r="HUK25" s="91" t="s">
        <v>32</v>
      </c>
      <c r="HUL25" s="92">
        <v>1</v>
      </c>
      <c r="HUM25" s="87">
        <v>0</v>
      </c>
      <c r="HUN25" s="59">
        <f t="shared" si="363"/>
        <v>0</v>
      </c>
      <c r="HUO25" s="1"/>
      <c r="HUP25" s="89">
        <v>2</v>
      </c>
      <c r="HUQ25" s="88" t="s">
        <v>53</v>
      </c>
      <c r="HUR25" s="90" t="s">
        <v>33</v>
      </c>
      <c r="HUS25" s="91" t="s">
        <v>32</v>
      </c>
      <c r="HUT25" s="92">
        <v>1</v>
      </c>
      <c r="HUU25" s="87">
        <v>0</v>
      </c>
      <c r="HUV25" s="59">
        <f t="shared" si="364"/>
        <v>0</v>
      </c>
      <c r="HUW25" s="1"/>
      <c r="HUX25" s="89">
        <v>2</v>
      </c>
      <c r="HUY25" s="88" t="s">
        <v>53</v>
      </c>
      <c r="HUZ25" s="90" t="s">
        <v>33</v>
      </c>
      <c r="HVA25" s="91" t="s">
        <v>32</v>
      </c>
      <c r="HVB25" s="92">
        <v>1</v>
      </c>
      <c r="HVC25" s="87">
        <v>0</v>
      </c>
      <c r="HVD25" s="59">
        <f t="shared" si="364"/>
        <v>0</v>
      </c>
      <c r="HVE25" s="1"/>
      <c r="HVF25" s="89">
        <v>2</v>
      </c>
      <c r="HVG25" s="88" t="s">
        <v>53</v>
      </c>
      <c r="HVH25" s="90" t="s">
        <v>33</v>
      </c>
      <c r="HVI25" s="91" t="s">
        <v>32</v>
      </c>
      <c r="HVJ25" s="92">
        <v>1</v>
      </c>
      <c r="HVK25" s="87">
        <v>0</v>
      </c>
      <c r="HVL25" s="59">
        <f t="shared" si="365"/>
        <v>0</v>
      </c>
      <c r="HVM25" s="1"/>
      <c r="HVN25" s="89">
        <v>2</v>
      </c>
      <c r="HVO25" s="88" t="s">
        <v>53</v>
      </c>
      <c r="HVP25" s="90" t="s">
        <v>33</v>
      </c>
      <c r="HVQ25" s="91" t="s">
        <v>32</v>
      </c>
      <c r="HVR25" s="92">
        <v>1</v>
      </c>
      <c r="HVS25" s="87">
        <v>0</v>
      </c>
      <c r="HVT25" s="59">
        <f t="shared" si="365"/>
        <v>0</v>
      </c>
      <c r="HVU25" s="1"/>
      <c r="HVV25" s="89">
        <v>2</v>
      </c>
      <c r="HVW25" s="88" t="s">
        <v>53</v>
      </c>
      <c r="HVX25" s="90" t="s">
        <v>33</v>
      </c>
      <c r="HVY25" s="91" t="s">
        <v>32</v>
      </c>
      <c r="HVZ25" s="92">
        <v>1</v>
      </c>
      <c r="HWA25" s="87">
        <v>0</v>
      </c>
      <c r="HWB25" s="59">
        <f t="shared" si="366"/>
        <v>0</v>
      </c>
      <c r="HWC25" s="1"/>
      <c r="HWD25" s="89">
        <v>2</v>
      </c>
      <c r="HWE25" s="88" t="s">
        <v>53</v>
      </c>
      <c r="HWF25" s="90" t="s">
        <v>33</v>
      </c>
      <c r="HWG25" s="91" t="s">
        <v>32</v>
      </c>
      <c r="HWH25" s="92">
        <v>1</v>
      </c>
      <c r="HWI25" s="87">
        <v>0</v>
      </c>
      <c r="HWJ25" s="59">
        <f t="shared" si="366"/>
        <v>0</v>
      </c>
      <c r="HWK25" s="1"/>
      <c r="HWL25" s="89">
        <v>2</v>
      </c>
      <c r="HWM25" s="88" t="s">
        <v>53</v>
      </c>
      <c r="HWN25" s="90" t="s">
        <v>33</v>
      </c>
      <c r="HWO25" s="91" t="s">
        <v>32</v>
      </c>
      <c r="HWP25" s="92">
        <v>1</v>
      </c>
      <c r="HWQ25" s="87">
        <v>0</v>
      </c>
      <c r="HWR25" s="59">
        <f t="shared" si="367"/>
        <v>0</v>
      </c>
      <c r="HWS25" s="1"/>
      <c r="HWT25" s="89">
        <v>2</v>
      </c>
      <c r="HWU25" s="88" t="s">
        <v>53</v>
      </c>
      <c r="HWV25" s="90" t="s">
        <v>33</v>
      </c>
      <c r="HWW25" s="91" t="s">
        <v>32</v>
      </c>
      <c r="HWX25" s="92">
        <v>1</v>
      </c>
      <c r="HWY25" s="87">
        <v>0</v>
      </c>
      <c r="HWZ25" s="59">
        <f t="shared" si="367"/>
        <v>0</v>
      </c>
      <c r="HXA25" s="1"/>
      <c r="HXB25" s="89">
        <v>2</v>
      </c>
      <c r="HXC25" s="88" t="s">
        <v>53</v>
      </c>
      <c r="HXD25" s="90" t="s">
        <v>33</v>
      </c>
      <c r="HXE25" s="91" t="s">
        <v>32</v>
      </c>
      <c r="HXF25" s="92">
        <v>1</v>
      </c>
      <c r="HXG25" s="87">
        <v>0</v>
      </c>
      <c r="HXH25" s="59">
        <f t="shared" si="368"/>
        <v>0</v>
      </c>
      <c r="HXI25" s="1"/>
      <c r="HXJ25" s="89">
        <v>2</v>
      </c>
      <c r="HXK25" s="88" t="s">
        <v>53</v>
      </c>
      <c r="HXL25" s="90" t="s">
        <v>33</v>
      </c>
      <c r="HXM25" s="91" t="s">
        <v>32</v>
      </c>
      <c r="HXN25" s="92">
        <v>1</v>
      </c>
      <c r="HXO25" s="87">
        <v>0</v>
      </c>
      <c r="HXP25" s="59">
        <f t="shared" si="368"/>
        <v>0</v>
      </c>
      <c r="HXQ25" s="1"/>
      <c r="HXR25" s="89">
        <v>2</v>
      </c>
      <c r="HXS25" s="88" t="s">
        <v>53</v>
      </c>
      <c r="HXT25" s="90" t="s">
        <v>33</v>
      </c>
      <c r="HXU25" s="91" t="s">
        <v>32</v>
      </c>
      <c r="HXV25" s="92">
        <v>1</v>
      </c>
      <c r="HXW25" s="87">
        <v>0</v>
      </c>
      <c r="HXX25" s="59">
        <f t="shared" si="369"/>
        <v>0</v>
      </c>
      <c r="HXY25" s="1"/>
      <c r="HXZ25" s="89">
        <v>2</v>
      </c>
      <c r="HYA25" s="88" t="s">
        <v>53</v>
      </c>
      <c r="HYB25" s="90" t="s">
        <v>33</v>
      </c>
      <c r="HYC25" s="91" t="s">
        <v>32</v>
      </c>
      <c r="HYD25" s="92">
        <v>1</v>
      </c>
      <c r="HYE25" s="87">
        <v>0</v>
      </c>
      <c r="HYF25" s="59">
        <f t="shared" si="369"/>
        <v>0</v>
      </c>
      <c r="HYG25" s="1"/>
      <c r="HYH25" s="89">
        <v>2</v>
      </c>
      <c r="HYI25" s="88" t="s">
        <v>53</v>
      </c>
      <c r="HYJ25" s="90" t="s">
        <v>33</v>
      </c>
      <c r="HYK25" s="91" t="s">
        <v>32</v>
      </c>
      <c r="HYL25" s="92">
        <v>1</v>
      </c>
      <c r="HYM25" s="87">
        <v>0</v>
      </c>
      <c r="HYN25" s="59">
        <f t="shared" si="370"/>
        <v>0</v>
      </c>
      <c r="HYO25" s="1"/>
      <c r="HYP25" s="89">
        <v>2</v>
      </c>
      <c r="HYQ25" s="88" t="s">
        <v>53</v>
      </c>
      <c r="HYR25" s="90" t="s">
        <v>33</v>
      </c>
      <c r="HYS25" s="91" t="s">
        <v>32</v>
      </c>
      <c r="HYT25" s="92">
        <v>1</v>
      </c>
      <c r="HYU25" s="87">
        <v>0</v>
      </c>
      <c r="HYV25" s="59">
        <f t="shared" si="370"/>
        <v>0</v>
      </c>
      <c r="HYW25" s="1"/>
      <c r="HYX25" s="89">
        <v>2</v>
      </c>
      <c r="HYY25" s="88" t="s">
        <v>53</v>
      </c>
      <c r="HYZ25" s="90" t="s">
        <v>33</v>
      </c>
      <c r="HZA25" s="91" t="s">
        <v>32</v>
      </c>
      <c r="HZB25" s="92">
        <v>1</v>
      </c>
      <c r="HZC25" s="87">
        <v>0</v>
      </c>
      <c r="HZD25" s="59">
        <f t="shared" si="371"/>
        <v>0</v>
      </c>
      <c r="HZE25" s="1"/>
      <c r="HZF25" s="89">
        <v>2</v>
      </c>
      <c r="HZG25" s="88" t="s">
        <v>53</v>
      </c>
      <c r="HZH25" s="90" t="s">
        <v>33</v>
      </c>
      <c r="HZI25" s="91" t="s">
        <v>32</v>
      </c>
      <c r="HZJ25" s="92">
        <v>1</v>
      </c>
      <c r="HZK25" s="87">
        <v>0</v>
      </c>
      <c r="HZL25" s="59">
        <f t="shared" si="371"/>
        <v>0</v>
      </c>
      <c r="HZM25" s="1"/>
      <c r="HZN25" s="89">
        <v>2</v>
      </c>
      <c r="HZO25" s="88" t="s">
        <v>53</v>
      </c>
      <c r="HZP25" s="90" t="s">
        <v>33</v>
      </c>
      <c r="HZQ25" s="91" t="s">
        <v>32</v>
      </c>
      <c r="HZR25" s="92">
        <v>1</v>
      </c>
      <c r="HZS25" s="87">
        <v>0</v>
      </c>
      <c r="HZT25" s="59">
        <f t="shared" si="372"/>
        <v>0</v>
      </c>
      <c r="HZU25" s="1"/>
      <c r="HZV25" s="89">
        <v>2</v>
      </c>
      <c r="HZW25" s="88" t="s">
        <v>53</v>
      </c>
      <c r="HZX25" s="90" t="s">
        <v>33</v>
      </c>
      <c r="HZY25" s="91" t="s">
        <v>32</v>
      </c>
      <c r="HZZ25" s="92">
        <v>1</v>
      </c>
      <c r="IAA25" s="87">
        <v>0</v>
      </c>
      <c r="IAB25" s="59">
        <f t="shared" si="372"/>
        <v>0</v>
      </c>
      <c r="IAC25" s="1"/>
      <c r="IAD25" s="89">
        <v>2</v>
      </c>
      <c r="IAE25" s="88" t="s">
        <v>53</v>
      </c>
      <c r="IAF25" s="90" t="s">
        <v>33</v>
      </c>
      <c r="IAG25" s="91" t="s">
        <v>32</v>
      </c>
      <c r="IAH25" s="92">
        <v>1</v>
      </c>
      <c r="IAI25" s="87">
        <v>0</v>
      </c>
      <c r="IAJ25" s="59">
        <f t="shared" si="373"/>
        <v>0</v>
      </c>
      <c r="IAK25" s="1"/>
      <c r="IAL25" s="89">
        <v>2</v>
      </c>
      <c r="IAM25" s="88" t="s">
        <v>53</v>
      </c>
      <c r="IAN25" s="90" t="s">
        <v>33</v>
      </c>
      <c r="IAO25" s="91" t="s">
        <v>32</v>
      </c>
      <c r="IAP25" s="92">
        <v>1</v>
      </c>
      <c r="IAQ25" s="87">
        <v>0</v>
      </c>
      <c r="IAR25" s="59">
        <f t="shared" si="373"/>
        <v>0</v>
      </c>
      <c r="IAS25" s="1"/>
      <c r="IAT25" s="89">
        <v>2</v>
      </c>
      <c r="IAU25" s="88" t="s">
        <v>53</v>
      </c>
      <c r="IAV25" s="90" t="s">
        <v>33</v>
      </c>
      <c r="IAW25" s="91" t="s">
        <v>32</v>
      </c>
      <c r="IAX25" s="92">
        <v>1</v>
      </c>
      <c r="IAY25" s="87">
        <v>0</v>
      </c>
      <c r="IAZ25" s="59">
        <f t="shared" si="374"/>
        <v>0</v>
      </c>
      <c r="IBA25" s="1"/>
      <c r="IBB25" s="89">
        <v>2</v>
      </c>
      <c r="IBC25" s="88" t="s">
        <v>53</v>
      </c>
      <c r="IBD25" s="90" t="s">
        <v>33</v>
      </c>
      <c r="IBE25" s="91" t="s">
        <v>32</v>
      </c>
      <c r="IBF25" s="92">
        <v>1</v>
      </c>
      <c r="IBG25" s="87">
        <v>0</v>
      </c>
      <c r="IBH25" s="59">
        <f t="shared" si="374"/>
        <v>0</v>
      </c>
      <c r="IBI25" s="1"/>
      <c r="IBJ25" s="89">
        <v>2</v>
      </c>
      <c r="IBK25" s="88" t="s">
        <v>53</v>
      </c>
      <c r="IBL25" s="90" t="s">
        <v>33</v>
      </c>
      <c r="IBM25" s="91" t="s">
        <v>32</v>
      </c>
      <c r="IBN25" s="92">
        <v>1</v>
      </c>
      <c r="IBO25" s="87">
        <v>0</v>
      </c>
      <c r="IBP25" s="59">
        <f t="shared" si="375"/>
        <v>0</v>
      </c>
      <c r="IBQ25" s="1"/>
      <c r="IBR25" s="89">
        <v>2</v>
      </c>
      <c r="IBS25" s="88" t="s">
        <v>53</v>
      </c>
      <c r="IBT25" s="90" t="s">
        <v>33</v>
      </c>
      <c r="IBU25" s="91" t="s">
        <v>32</v>
      </c>
      <c r="IBV25" s="92">
        <v>1</v>
      </c>
      <c r="IBW25" s="87">
        <v>0</v>
      </c>
      <c r="IBX25" s="59">
        <f t="shared" si="375"/>
        <v>0</v>
      </c>
      <c r="IBY25" s="1"/>
      <c r="IBZ25" s="89">
        <v>2</v>
      </c>
      <c r="ICA25" s="88" t="s">
        <v>53</v>
      </c>
      <c r="ICB25" s="90" t="s">
        <v>33</v>
      </c>
      <c r="ICC25" s="91" t="s">
        <v>32</v>
      </c>
      <c r="ICD25" s="92">
        <v>1</v>
      </c>
      <c r="ICE25" s="87">
        <v>0</v>
      </c>
      <c r="ICF25" s="59">
        <f t="shared" si="376"/>
        <v>0</v>
      </c>
      <c r="ICG25" s="1"/>
      <c r="ICH25" s="89">
        <v>2</v>
      </c>
      <c r="ICI25" s="88" t="s">
        <v>53</v>
      </c>
      <c r="ICJ25" s="90" t="s">
        <v>33</v>
      </c>
      <c r="ICK25" s="91" t="s">
        <v>32</v>
      </c>
      <c r="ICL25" s="92">
        <v>1</v>
      </c>
      <c r="ICM25" s="87">
        <v>0</v>
      </c>
      <c r="ICN25" s="59">
        <f t="shared" si="376"/>
        <v>0</v>
      </c>
      <c r="ICO25" s="1"/>
      <c r="ICP25" s="89">
        <v>2</v>
      </c>
      <c r="ICQ25" s="88" t="s">
        <v>53</v>
      </c>
      <c r="ICR25" s="90" t="s">
        <v>33</v>
      </c>
      <c r="ICS25" s="91" t="s">
        <v>32</v>
      </c>
      <c r="ICT25" s="92">
        <v>1</v>
      </c>
      <c r="ICU25" s="87">
        <v>0</v>
      </c>
      <c r="ICV25" s="59">
        <f t="shared" si="377"/>
        <v>0</v>
      </c>
      <c r="ICW25" s="1"/>
      <c r="ICX25" s="89">
        <v>2</v>
      </c>
      <c r="ICY25" s="88" t="s">
        <v>53</v>
      </c>
      <c r="ICZ25" s="90" t="s">
        <v>33</v>
      </c>
      <c r="IDA25" s="91" t="s">
        <v>32</v>
      </c>
      <c r="IDB25" s="92">
        <v>1</v>
      </c>
      <c r="IDC25" s="87">
        <v>0</v>
      </c>
      <c r="IDD25" s="59">
        <f t="shared" si="377"/>
        <v>0</v>
      </c>
      <c r="IDE25" s="1"/>
      <c r="IDF25" s="89">
        <v>2</v>
      </c>
      <c r="IDG25" s="88" t="s">
        <v>53</v>
      </c>
      <c r="IDH25" s="90" t="s">
        <v>33</v>
      </c>
      <c r="IDI25" s="91" t="s">
        <v>32</v>
      </c>
      <c r="IDJ25" s="92">
        <v>1</v>
      </c>
      <c r="IDK25" s="87">
        <v>0</v>
      </c>
      <c r="IDL25" s="59">
        <f t="shared" si="378"/>
        <v>0</v>
      </c>
      <c r="IDM25" s="1"/>
      <c r="IDN25" s="89">
        <v>2</v>
      </c>
      <c r="IDO25" s="88" t="s">
        <v>53</v>
      </c>
      <c r="IDP25" s="90" t="s">
        <v>33</v>
      </c>
      <c r="IDQ25" s="91" t="s">
        <v>32</v>
      </c>
      <c r="IDR25" s="92">
        <v>1</v>
      </c>
      <c r="IDS25" s="87">
        <v>0</v>
      </c>
      <c r="IDT25" s="59">
        <f t="shared" si="378"/>
        <v>0</v>
      </c>
      <c r="IDU25" s="1"/>
      <c r="IDV25" s="89">
        <v>2</v>
      </c>
      <c r="IDW25" s="88" t="s">
        <v>53</v>
      </c>
      <c r="IDX25" s="90" t="s">
        <v>33</v>
      </c>
      <c r="IDY25" s="91" t="s">
        <v>32</v>
      </c>
      <c r="IDZ25" s="92">
        <v>1</v>
      </c>
      <c r="IEA25" s="87">
        <v>0</v>
      </c>
      <c r="IEB25" s="59">
        <f t="shared" si="379"/>
        <v>0</v>
      </c>
      <c r="IEC25" s="1"/>
      <c r="IED25" s="89">
        <v>2</v>
      </c>
      <c r="IEE25" s="88" t="s">
        <v>53</v>
      </c>
      <c r="IEF25" s="90" t="s">
        <v>33</v>
      </c>
      <c r="IEG25" s="91" t="s">
        <v>32</v>
      </c>
      <c r="IEH25" s="92">
        <v>1</v>
      </c>
      <c r="IEI25" s="87">
        <v>0</v>
      </c>
      <c r="IEJ25" s="59">
        <f t="shared" si="379"/>
        <v>0</v>
      </c>
      <c r="IEK25" s="1"/>
      <c r="IEL25" s="89">
        <v>2</v>
      </c>
      <c r="IEM25" s="88" t="s">
        <v>53</v>
      </c>
      <c r="IEN25" s="90" t="s">
        <v>33</v>
      </c>
      <c r="IEO25" s="91" t="s">
        <v>32</v>
      </c>
      <c r="IEP25" s="92">
        <v>1</v>
      </c>
      <c r="IEQ25" s="87">
        <v>0</v>
      </c>
      <c r="IER25" s="59">
        <f t="shared" si="380"/>
        <v>0</v>
      </c>
      <c r="IES25" s="1"/>
      <c r="IET25" s="89">
        <v>2</v>
      </c>
      <c r="IEU25" s="88" t="s">
        <v>53</v>
      </c>
      <c r="IEV25" s="90" t="s">
        <v>33</v>
      </c>
      <c r="IEW25" s="91" t="s">
        <v>32</v>
      </c>
      <c r="IEX25" s="92">
        <v>1</v>
      </c>
      <c r="IEY25" s="87">
        <v>0</v>
      </c>
      <c r="IEZ25" s="59">
        <f t="shared" si="380"/>
        <v>0</v>
      </c>
      <c r="IFA25" s="1"/>
      <c r="IFB25" s="89">
        <v>2</v>
      </c>
      <c r="IFC25" s="88" t="s">
        <v>53</v>
      </c>
      <c r="IFD25" s="90" t="s">
        <v>33</v>
      </c>
      <c r="IFE25" s="91" t="s">
        <v>32</v>
      </c>
      <c r="IFF25" s="92">
        <v>1</v>
      </c>
      <c r="IFG25" s="87">
        <v>0</v>
      </c>
      <c r="IFH25" s="59">
        <f t="shared" si="381"/>
        <v>0</v>
      </c>
      <c r="IFI25" s="1"/>
      <c r="IFJ25" s="89">
        <v>2</v>
      </c>
      <c r="IFK25" s="88" t="s">
        <v>53</v>
      </c>
      <c r="IFL25" s="90" t="s">
        <v>33</v>
      </c>
      <c r="IFM25" s="91" t="s">
        <v>32</v>
      </c>
      <c r="IFN25" s="92">
        <v>1</v>
      </c>
      <c r="IFO25" s="87">
        <v>0</v>
      </c>
      <c r="IFP25" s="59">
        <f t="shared" si="381"/>
        <v>0</v>
      </c>
      <c r="IFQ25" s="1"/>
      <c r="IFR25" s="89">
        <v>2</v>
      </c>
      <c r="IFS25" s="88" t="s">
        <v>53</v>
      </c>
      <c r="IFT25" s="90" t="s">
        <v>33</v>
      </c>
      <c r="IFU25" s="91" t="s">
        <v>32</v>
      </c>
      <c r="IFV25" s="92">
        <v>1</v>
      </c>
      <c r="IFW25" s="87">
        <v>0</v>
      </c>
      <c r="IFX25" s="59">
        <f t="shared" si="382"/>
        <v>0</v>
      </c>
      <c r="IFY25" s="1"/>
      <c r="IFZ25" s="89">
        <v>2</v>
      </c>
      <c r="IGA25" s="88" t="s">
        <v>53</v>
      </c>
      <c r="IGB25" s="90" t="s">
        <v>33</v>
      </c>
      <c r="IGC25" s="91" t="s">
        <v>32</v>
      </c>
      <c r="IGD25" s="92">
        <v>1</v>
      </c>
      <c r="IGE25" s="87">
        <v>0</v>
      </c>
      <c r="IGF25" s="59">
        <f t="shared" si="382"/>
        <v>0</v>
      </c>
      <c r="IGG25" s="1"/>
      <c r="IGH25" s="89">
        <v>2</v>
      </c>
      <c r="IGI25" s="88" t="s">
        <v>53</v>
      </c>
      <c r="IGJ25" s="90" t="s">
        <v>33</v>
      </c>
      <c r="IGK25" s="91" t="s">
        <v>32</v>
      </c>
      <c r="IGL25" s="92">
        <v>1</v>
      </c>
      <c r="IGM25" s="87">
        <v>0</v>
      </c>
      <c r="IGN25" s="59">
        <f t="shared" si="383"/>
        <v>0</v>
      </c>
      <c r="IGO25" s="1"/>
      <c r="IGP25" s="89">
        <v>2</v>
      </c>
      <c r="IGQ25" s="88" t="s">
        <v>53</v>
      </c>
      <c r="IGR25" s="90" t="s">
        <v>33</v>
      </c>
      <c r="IGS25" s="91" t="s">
        <v>32</v>
      </c>
      <c r="IGT25" s="92">
        <v>1</v>
      </c>
      <c r="IGU25" s="87">
        <v>0</v>
      </c>
      <c r="IGV25" s="59">
        <f t="shared" si="383"/>
        <v>0</v>
      </c>
      <c r="IGW25" s="1"/>
      <c r="IGX25" s="89">
        <v>2</v>
      </c>
      <c r="IGY25" s="88" t="s">
        <v>53</v>
      </c>
      <c r="IGZ25" s="90" t="s">
        <v>33</v>
      </c>
      <c r="IHA25" s="91" t="s">
        <v>32</v>
      </c>
      <c r="IHB25" s="92">
        <v>1</v>
      </c>
      <c r="IHC25" s="87">
        <v>0</v>
      </c>
      <c r="IHD25" s="59">
        <f t="shared" si="384"/>
        <v>0</v>
      </c>
      <c r="IHE25" s="1"/>
      <c r="IHF25" s="89">
        <v>2</v>
      </c>
      <c r="IHG25" s="88" t="s">
        <v>53</v>
      </c>
      <c r="IHH25" s="90" t="s">
        <v>33</v>
      </c>
      <c r="IHI25" s="91" t="s">
        <v>32</v>
      </c>
      <c r="IHJ25" s="92">
        <v>1</v>
      </c>
      <c r="IHK25" s="87">
        <v>0</v>
      </c>
      <c r="IHL25" s="59">
        <f t="shared" si="384"/>
        <v>0</v>
      </c>
      <c r="IHM25" s="1"/>
      <c r="IHN25" s="89">
        <v>2</v>
      </c>
      <c r="IHO25" s="88" t="s">
        <v>53</v>
      </c>
      <c r="IHP25" s="90" t="s">
        <v>33</v>
      </c>
      <c r="IHQ25" s="91" t="s">
        <v>32</v>
      </c>
      <c r="IHR25" s="92">
        <v>1</v>
      </c>
      <c r="IHS25" s="87">
        <v>0</v>
      </c>
      <c r="IHT25" s="59">
        <f t="shared" si="385"/>
        <v>0</v>
      </c>
      <c r="IHU25" s="1"/>
      <c r="IHV25" s="89">
        <v>2</v>
      </c>
      <c r="IHW25" s="88" t="s">
        <v>53</v>
      </c>
      <c r="IHX25" s="90" t="s">
        <v>33</v>
      </c>
      <c r="IHY25" s="91" t="s">
        <v>32</v>
      </c>
      <c r="IHZ25" s="92">
        <v>1</v>
      </c>
      <c r="IIA25" s="87">
        <v>0</v>
      </c>
      <c r="IIB25" s="59">
        <f t="shared" si="385"/>
        <v>0</v>
      </c>
      <c r="IIC25" s="1"/>
      <c r="IID25" s="89">
        <v>2</v>
      </c>
      <c r="IIE25" s="88" t="s">
        <v>53</v>
      </c>
      <c r="IIF25" s="90" t="s">
        <v>33</v>
      </c>
      <c r="IIG25" s="91" t="s">
        <v>32</v>
      </c>
      <c r="IIH25" s="92">
        <v>1</v>
      </c>
      <c r="III25" s="87">
        <v>0</v>
      </c>
      <c r="IIJ25" s="59">
        <f t="shared" si="386"/>
        <v>0</v>
      </c>
      <c r="IIK25" s="1"/>
      <c r="IIL25" s="89">
        <v>2</v>
      </c>
      <c r="IIM25" s="88" t="s">
        <v>53</v>
      </c>
      <c r="IIN25" s="90" t="s">
        <v>33</v>
      </c>
      <c r="IIO25" s="91" t="s">
        <v>32</v>
      </c>
      <c r="IIP25" s="92">
        <v>1</v>
      </c>
      <c r="IIQ25" s="87">
        <v>0</v>
      </c>
      <c r="IIR25" s="59">
        <f t="shared" si="386"/>
        <v>0</v>
      </c>
      <c r="IIS25" s="1"/>
      <c r="IIT25" s="89">
        <v>2</v>
      </c>
      <c r="IIU25" s="88" t="s">
        <v>53</v>
      </c>
      <c r="IIV25" s="90" t="s">
        <v>33</v>
      </c>
      <c r="IIW25" s="91" t="s">
        <v>32</v>
      </c>
      <c r="IIX25" s="92">
        <v>1</v>
      </c>
      <c r="IIY25" s="87">
        <v>0</v>
      </c>
      <c r="IIZ25" s="59">
        <f t="shared" si="387"/>
        <v>0</v>
      </c>
      <c r="IJA25" s="1"/>
      <c r="IJB25" s="89">
        <v>2</v>
      </c>
      <c r="IJC25" s="88" t="s">
        <v>53</v>
      </c>
      <c r="IJD25" s="90" t="s">
        <v>33</v>
      </c>
      <c r="IJE25" s="91" t="s">
        <v>32</v>
      </c>
      <c r="IJF25" s="92">
        <v>1</v>
      </c>
      <c r="IJG25" s="87">
        <v>0</v>
      </c>
      <c r="IJH25" s="59">
        <f t="shared" si="387"/>
        <v>0</v>
      </c>
      <c r="IJI25" s="1"/>
      <c r="IJJ25" s="89">
        <v>2</v>
      </c>
      <c r="IJK25" s="88" t="s">
        <v>53</v>
      </c>
      <c r="IJL25" s="90" t="s">
        <v>33</v>
      </c>
      <c r="IJM25" s="91" t="s">
        <v>32</v>
      </c>
      <c r="IJN25" s="92">
        <v>1</v>
      </c>
      <c r="IJO25" s="87">
        <v>0</v>
      </c>
      <c r="IJP25" s="59">
        <f t="shared" si="388"/>
        <v>0</v>
      </c>
      <c r="IJQ25" s="1"/>
      <c r="IJR25" s="89">
        <v>2</v>
      </c>
      <c r="IJS25" s="88" t="s">
        <v>53</v>
      </c>
      <c r="IJT25" s="90" t="s">
        <v>33</v>
      </c>
      <c r="IJU25" s="91" t="s">
        <v>32</v>
      </c>
      <c r="IJV25" s="92">
        <v>1</v>
      </c>
      <c r="IJW25" s="87">
        <v>0</v>
      </c>
      <c r="IJX25" s="59">
        <f t="shared" si="388"/>
        <v>0</v>
      </c>
      <c r="IJY25" s="1"/>
      <c r="IJZ25" s="89">
        <v>2</v>
      </c>
      <c r="IKA25" s="88" t="s">
        <v>53</v>
      </c>
      <c r="IKB25" s="90" t="s">
        <v>33</v>
      </c>
      <c r="IKC25" s="91" t="s">
        <v>32</v>
      </c>
      <c r="IKD25" s="92">
        <v>1</v>
      </c>
      <c r="IKE25" s="87">
        <v>0</v>
      </c>
      <c r="IKF25" s="59">
        <f t="shared" si="389"/>
        <v>0</v>
      </c>
      <c r="IKG25" s="1"/>
      <c r="IKH25" s="89">
        <v>2</v>
      </c>
      <c r="IKI25" s="88" t="s">
        <v>53</v>
      </c>
      <c r="IKJ25" s="90" t="s">
        <v>33</v>
      </c>
      <c r="IKK25" s="91" t="s">
        <v>32</v>
      </c>
      <c r="IKL25" s="92">
        <v>1</v>
      </c>
      <c r="IKM25" s="87">
        <v>0</v>
      </c>
      <c r="IKN25" s="59">
        <f t="shared" si="389"/>
        <v>0</v>
      </c>
      <c r="IKO25" s="1"/>
      <c r="IKP25" s="89">
        <v>2</v>
      </c>
      <c r="IKQ25" s="88" t="s">
        <v>53</v>
      </c>
      <c r="IKR25" s="90" t="s">
        <v>33</v>
      </c>
      <c r="IKS25" s="91" t="s">
        <v>32</v>
      </c>
      <c r="IKT25" s="92">
        <v>1</v>
      </c>
      <c r="IKU25" s="87">
        <v>0</v>
      </c>
      <c r="IKV25" s="59">
        <f t="shared" si="390"/>
        <v>0</v>
      </c>
      <c r="IKW25" s="1"/>
      <c r="IKX25" s="89">
        <v>2</v>
      </c>
      <c r="IKY25" s="88" t="s">
        <v>53</v>
      </c>
      <c r="IKZ25" s="90" t="s">
        <v>33</v>
      </c>
      <c r="ILA25" s="91" t="s">
        <v>32</v>
      </c>
      <c r="ILB25" s="92">
        <v>1</v>
      </c>
      <c r="ILC25" s="87">
        <v>0</v>
      </c>
      <c r="ILD25" s="59">
        <f t="shared" si="390"/>
        <v>0</v>
      </c>
      <c r="ILE25" s="1"/>
      <c r="ILF25" s="89">
        <v>2</v>
      </c>
      <c r="ILG25" s="88" t="s">
        <v>53</v>
      </c>
      <c r="ILH25" s="90" t="s">
        <v>33</v>
      </c>
      <c r="ILI25" s="91" t="s">
        <v>32</v>
      </c>
      <c r="ILJ25" s="92">
        <v>1</v>
      </c>
      <c r="ILK25" s="87">
        <v>0</v>
      </c>
      <c r="ILL25" s="59">
        <f t="shared" si="391"/>
        <v>0</v>
      </c>
      <c r="ILM25" s="1"/>
      <c r="ILN25" s="89">
        <v>2</v>
      </c>
      <c r="ILO25" s="88" t="s">
        <v>53</v>
      </c>
      <c r="ILP25" s="90" t="s">
        <v>33</v>
      </c>
      <c r="ILQ25" s="91" t="s">
        <v>32</v>
      </c>
      <c r="ILR25" s="92">
        <v>1</v>
      </c>
      <c r="ILS25" s="87">
        <v>0</v>
      </c>
      <c r="ILT25" s="59">
        <f t="shared" si="391"/>
        <v>0</v>
      </c>
      <c r="ILU25" s="1"/>
      <c r="ILV25" s="89">
        <v>2</v>
      </c>
      <c r="ILW25" s="88" t="s">
        <v>53</v>
      </c>
      <c r="ILX25" s="90" t="s">
        <v>33</v>
      </c>
      <c r="ILY25" s="91" t="s">
        <v>32</v>
      </c>
      <c r="ILZ25" s="92">
        <v>1</v>
      </c>
      <c r="IMA25" s="87">
        <v>0</v>
      </c>
      <c r="IMB25" s="59">
        <f t="shared" si="392"/>
        <v>0</v>
      </c>
      <c r="IMC25" s="1"/>
      <c r="IMD25" s="89">
        <v>2</v>
      </c>
      <c r="IME25" s="88" t="s">
        <v>53</v>
      </c>
      <c r="IMF25" s="90" t="s">
        <v>33</v>
      </c>
      <c r="IMG25" s="91" t="s">
        <v>32</v>
      </c>
      <c r="IMH25" s="92">
        <v>1</v>
      </c>
      <c r="IMI25" s="87">
        <v>0</v>
      </c>
      <c r="IMJ25" s="59">
        <f t="shared" si="392"/>
        <v>0</v>
      </c>
      <c r="IMK25" s="1"/>
      <c r="IML25" s="89">
        <v>2</v>
      </c>
      <c r="IMM25" s="88" t="s">
        <v>53</v>
      </c>
      <c r="IMN25" s="90" t="s">
        <v>33</v>
      </c>
      <c r="IMO25" s="91" t="s">
        <v>32</v>
      </c>
      <c r="IMP25" s="92">
        <v>1</v>
      </c>
      <c r="IMQ25" s="87">
        <v>0</v>
      </c>
      <c r="IMR25" s="59">
        <f t="shared" si="393"/>
        <v>0</v>
      </c>
      <c r="IMS25" s="1"/>
      <c r="IMT25" s="89">
        <v>2</v>
      </c>
      <c r="IMU25" s="88" t="s">
        <v>53</v>
      </c>
      <c r="IMV25" s="90" t="s">
        <v>33</v>
      </c>
      <c r="IMW25" s="91" t="s">
        <v>32</v>
      </c>
      <c r="IMX25" s="92">
        <v>1</v>
      </c>
      <c r="IMY25" s="87">
        <v>0</v>
      </c>
      <c r="IMZ25" s="59">
        <f t="shared" si="393"/>
        <v>0</v>
      </c>
      <c r="INA25" s="1"/>
      <c r="INB25" s="89">
        <v>2</v>
      </c>
      <c r="INC25" s="88" t="s">
        <v>53</v>
      </c>
      <c r="IND25" s="90" t="s">
        <v>33</v>
      </c>
      <c r="INE25" s="91" t="s">
        <v>32</v>
      </c>
      <c r="INF25" s="92">
        <v>1</v>
      </c>
      <c r="ING25" s="87">
        <v>0</v>
      </c>
      <c r="INH25" s="59">
        <f t="shared" si="394"/>
        <v>0</v>
      </c>
      <c r="INI25" s="1"/>
      <c r="INJ25" s="89">
        <v>2</v>
      </c>
      <c r="INK25" s="88" t="s">
        <v>53</v>
      </c>
      <c r="INL25" s="90" t="s">
        <v>33</v>
      </c>
      <c r="INM25" s="91" t="s">
        <v>32</v>
      </c>
      <c r="INN25" s="92">
        <v>1</v>
      </c>
      <c r="INO25" s="87">
        <v>0</v>
      </c>
      <c r="INP25" s="59">
        <f t="shared" si="394"/>
        <v>0</v>
      </c>
      <c r="INQ25" s="1"/>
      <c r="INR25" s="89">
        <v>2</v>
      </c>
      <c r="INS25" s="88" t="s">
        <v>53</v>
      </c>
      <c r="INT25" s="90" t="s">
        <v>33</v>
      </c>
      <c r="INU25" s="91" t="s">
        <v>32</v>
      </c>
      <c r="INV25" s="92">
        <v>1</v>
      </c>
      <c r="INW25" s="87">
        <v>0</v>
      </c>
      <c r="INX25" s="59">
        <f t="shared" si="395"/>
        <v>0</v>
      </c>
      <c r="INY25" s="1"/>
      <c r="INZ25" s="89">
        <v>2</v>
      </c>
      <c r="IOA25" s="88" t="s">
        <v>53</v>
      </c>
      <c r="IOB25" s="90" t="s">
        <v>33</v>
      </c>
      <c r="IOC25" s="91" t="s">
        <v>32</v>
      </c>
      <c r="IOD25" s="92">
        <v>1</v>
      </c>
      <c r="IOE25" s="87">
        <v>0</v>
      </c>
      <c r="IOF25" s="59">
        <f t="shared" si="395"/>
        <v>0</v>
      </c>
      <c r="IOG25" s="1"/>
      <c r="IOH25" s="89">
        <v>2</v>
      </c>
      <c r="IOI25" s="88" t="s">
        <v>53</v>
      </c>
      <c r="IOJ25" s="90" t="s">
        <v>33</v>
      </c>
      <c r="IOK25" s="91" t="s">
        <v>32</v>
      </c>
      <c r="IOL25" s="92">
        <v>1</v>
      </c>
      <c r="IOM25" s="87">
        <v>0</v>
      </c>
      <c r="ION25" s="59">
        <f t="shared" si="396"/>
        <v>0</v>
      </c>
      <c r="IOO25" s="1"/>
      <c r="IOP25" s="89">
        <v>2</v>
      </c>
      <c r="IOQ25" s="88" t="s">
        <v>53</v>
      </c>
      <c r="IOR25" s="90" t="s">
        <v>33</v>
      </c>
      <c r="IOS25" s="91" t="s">
        <v>32</v>
      </c>
      <c r="IOT25" s="92">
        <v>1</v>
      </c>
      <c r="IOU25" s="87">
        <v>0</v>
      </c>
      <c r="IOV25" s="59">
        <f t="shared" si="396"/>
        <v>0</v>
      </c>
      <c r="IOW25" s="1"/>
      <c r="IOX25" s="89">
        <v>2</v>
      </c>
      <c r="IOY25" s="88" t="s">
        <v>53</v>
      </c>
      <c r="IOZ25" s="90" t="s">
        <v>33</v>
      </c>
      <c r="IPA25" s="91" t="s">
        <v>32</v>
      </c>
      <c r="IPB25" s="92">
        <v>1</v>
      </c>
      <c r="IPC25" s="87">
        <v>0</v>
      </c>
      <c r="IPD25" s="59">
        <f t="shared" si="397"/>
        <v>0</v>
      </c>
      <c r="IPE25" s="1"/>
      <c r="IPF25" s="89">
        <v>2</v>
      </c>
      <c r="IPG25" s="88" t="s">
        <v>53</v>
      </c>
      <c r="IPH25" s="90" t="s">
        <v>33</v>
      </c>
      <c r="IPI25" s="91" t="s">
        <v>32</v>
      </c>
      <c r="IPJ25" s="92">
        <v>1</v>
      </c>
      <c r="IPK25" s="87">
        <v>0</v>
      </c>
      <c r="IPL25" s="59">
        <f t="shared" si="397"/>
        <v>0</v>
      </c>
      <c r="IPM25" s="1"/>
      <c r="IPN25" s="89">
        <v>2</v>
      </c>
      <c r="IPO25" s="88" t="s">
        <v>53</v>
      </c>
      <c r="IPP25" s="90" t="s">
        <v>33</v>
      </c>
      <c r="IPQ25" s="91" t="s">
        <v>32</v>
      </c>
      <c r="IPR25" s="92">
        <v>1</v>
      </c>
      <c r="IPS25" s="87">
        <v>0</v>
      </c>
      <c r="IPT25" s="59">
        <f t="shared" si="398"/>
        <v>0</v>
      </c>
      <c r="IPU25" s="1"/>
      <c r="IPV25" s="89">
        <v>2</v>
      </c>
      <c r="IPW25" s="88" t="s">
        <v>53</v>
      </c>
      <c r="IPX25" s="90" t="s">
        <v>33</v>
      </c>
      <c r="IPY25" s="91" t="s">
        <v>32</v>
      </c>
      <c r="IPZ25" s="92">
        <v>1</v>
      </c>
      <c r="IQA25" s="87">
        <v>0</v>
      </c>
      <c r="IQB25" s="59">
        <f t="shared" si="398"/>
        <v>0</v>
      </c>
      <c r="IQC25" s="1"/>
      <c r="IQD25" s="89">
        <v>2</v>
      </c>
      <c r="IQE25" s="88" t="s">
        <v>53</v>
      </c>
      <c r="IQF25" s="90" t="s">
        <v>33</v>
      </c>
      <c r="IQG25" s="91" t="s">
        <v>32</v>
      </c>
      <c r="IQH25" s="92">
        <v>1</v>
      </c>
      <c r="IQI25" s="87">
        <v>0</v>
      </c>
      <c r="IQJ25" s="59">
        <f t="shared" si="399"/>
        <v>0</v>
      </c>
      <c r="IQK25" s="1"/>
      <c r="IQL25" s="89">
        <v>2</v>
      </c>
      <c r="IQM25" s="88" t="s">
        <v>53</v>
      </c>
      <c r="IQN25" s="90" t="s">
        <v>33</v>
      </c>
      <c r="IQO25" s="91" t="s">
        <v>32</v>
      </c>
      <c r="IQP25" s="92">
        <v>1</v>
      </c>
      <c r="IQQ25" s="87">
        <v>0</v>
      </c>
      <c r="IQR25" s="59">
        <f t="shared" si="399"/>
        <v>0</v>
      </c>
      <c r="IQS25" s="1"/>
      <c r="IQT25" s="89">
        <v>2</v>
      </c>
      <c r="IQU25" s="88" t="s">
        <v>53</v>
      </c>
      <c r="IQV25" s="90" t="s">
        <v>33</v>
      </c>
      <c r="IQW25" s="91" t="s">
        <v>32</v>
      </c>
      <c r="IQX25" s="92">
        <v>1</v>
      </c>
      <c r="IQY25" s="87">
        <v>0</v>
      </c>
      <c r="IQZ25" s="59">
        <f t="shared" si="400"/>
        <v>0</v>
      </c>
      <c r="IRA25" s="1"/>
      <c r="IRB25" s="89">
        <v>2</v>
      </c>
      <c r="IRC25" s="88" t="s">
        <v>53</v>
      </c>
      <c r="IRD25" s="90" t="s">
        <v>33</v>
      </c>
      <c r="IRE25" s="91" t="s">
        <v>32</v>
      </c>
      <c r="IRF25" s="92">
        <v>1</v>
      </c>
      <c r="IRG25" s="87">
        <v>0</v>
      </c>
      <c r="IRH25" s="59">
        <f t="shared" si="400"/>
        <v>0</v>
      </c>
      <c r="IRI25" s="1"/>
      <c r="IRJ25" s="89">
        <v>2</v>
      </c>
      <c r="IRK25" s="88" t="s">
        <v>53</v>
      </c>
      <c r="IRL25" s="90" t="s">
        <v>33</v>
      </c>
      <c r="IRM25" s="91" t="s">
        <v>32</v>
      </c>
      <c r="IRN25" s="92">
        <v>1</v>
      </c>
      <c r="IRO25" s="87">
        <v>0</v>
      </c>
      <c r="IRP25" s="59">
        <f t="shared" si="401"/>
        <v>0</v>
      </c>
      <c r="IRQ25" s="1"/>
      <c r="IRR25" s="89">
        <v>2</v>
      </c>
      <c r="IRS25" s="88" t="s">
        <v>53</v>
      </c>
      <c r="IRT25" s="90" t="s">
        <v>33</v>
      </c>
      <c r="IRU25" s="91" t="s">
        <v>32</v>
      </c>
      <c r="IRV25" s="92">
        <v>1</v>
      </c>
      <c r="IRW25" s="87">
        <v>0</v>
      </c>
      <c r="IRX25" s="59">
        <f t="shared" si="401"/>
        <v>0</v>
      </c>
      <c r="IRY25" s="1"/>
      <c r="IRZ25" s="89">
        <v>2</v>
      </c>
      <c r="ISA25" s="88" t="s">
        <v>53</v>
      </c>
      <c r="ISB25" s="90" t="s">
        <v>33</v>
      </c>
      <c r="ISC25" s="91" t="s">
        <v>32</v>
      </c>
      <c r="ISD25" s="92">
        <v>1</v>
      </c>
      <c r="ISE25" s="87">
        <v>0</v>
      </c>
      <c r="ISF25" s="59">
        <f t="shared" si="402"/>
        <v>0</v>
      </c>
      <c r="ISG25" s="1"/>
      <c r="ISH25" s="89">
        <v>2</v>
      </c>
      <c r="ISI25" s="88" t="s">
        <v>53</v>
      </c>
      <c r="ISJ25" s="90" t="s">
        <v>33</v>
      </c>
      <c r="ISK25" s="91" t="s">
        <v>32</v>
      </c>
      <c r="ISL25" s="92">
        <v>1</v>
      </c>
      <c r="ISM25" s="87">
        <v>0</v>
      </c>
      <c r="ISN25" s="59">
        <f t="shared" si="402"/>
        <v>0</v>
      </c>
      <c r="ISO25" s="1"/>
      <c r="ISP25" s="89">
        <v>2</v>
      </c>
      <c r="ISQ25" s="88" t="s">
        <v>53</v>
      </c>
      <c r="ISR25" s="90" t="s">
        <v>33</v>
      </c>
      <c r="ISS25" s="91" t="s">
        <v>32</v>
      </c>
      <c r="IST25" s="92">
        <v>1</v>
      </c>
      <c r="ISU25" s="87">
        <v>0</v>
      </c>
      <c r="ISV25" s="59">
        <f t="shared" si="403"/>
        <v>0</v>
      </c>
      <c r="ISW25" s="1"/>
      <c r="ISX25" s="89">
        <v>2</v>
      </c>
      <c r="ISY25" s="88" t="s">
        <v>53</v>
      </c>
      <c r="ISZ25" s="90" t="s">
        <v>33</v>
      </c>
      <c r="ITA25" s="91" t="s">
        <v>32</v>
      </c>
      <c r="ITB25" s="92">
        <v>1</v>
      </c>
      <c r="ITC25" s="87">
        <v>0</v>
      </c>
      <c r="ITD25" s="59">
        <f t="shared" si="403"/>
        <v>0</v>
      </c>
      <c r="ITE25" s="1"/>
      <c r="ITF25" s="89">
        <v>2</v>
      </c>
      <c r="ITG25" s="88" t="s">
        <v>53</v>
      </c>
      <c r="ITH25" s="90" t="s">
        <v>33</v>
      </c>
      <c r="ITI25" s="91" t="s">
        <v>32</v>
      </c>
      <c r="ITJ25" s="92">
        <v>1</v>
      </c>
      <c r="ITK25" s="87">
        <v>0</v>
      </c>
      <c r="ITL25" s="59">
        <f t="shared" si="404"/>
        <v>0</v>
      </c>
      <c r="ITM25" s="1"/>
      <c r="ITN25" s="89">
        <v>2</v>
      </c>
      <c r="ITO25" s="88" t="s">
        <v>53</v>
      </c>
      <c r="ITP25" s="90" t="s">
        <v>33</v>
      </c>
      <c r="ITQ25" s="91" t="s">
        <v>32</v>
      </c>
      <c r="ITR25" s="92">
        <v>1</v>
      </c>
      <c r="ITS25" s="87">
        <v>0</v>
      </c>
      <c r="ITT25" s="59">
        <f t="shared" si="404"/>
        <v>0</v>
      </c>
      <c r="ITU25" s="1"/>
      <c r="ITV25" s="89">
        <v>2</v>
      </c>
      <c r="ITW25" s="88" t="s">
        <v>53</v>
      </c>
      <c r="ITX25" s="90" t="s">
        <v>33</v>
      </c>
      <c r="ITY25" s="91" t="s">
        <v>32</v>
      </c>
      <c r="ITZ25" s="92">
        <v>1</v>
      </c>
      <c r="IUA25" s="87">
        <v>0</v>
      </c>
      <c r="IUB25" s="59">
        <f t="shared" si="405"/>
        <v>0</v>
      </c>
      <c r="IUC25" s="1"/>
      <c r="IUD25" s="89">
        <v>2</v>
      </c>
      <c r="IUE25" s="88" t="s">
        <v>53</v>
      </c>
      <c r="IUF25" s="90" t="s">
        <v>33</v>
      </c>
      <c r="IUG25" s="91" t="s">
        <v>32</v>
      </c>
      <c r="IUH25" s="92">
        <v>1</v>
      </c>
      <c r="IUI25" s="87">
        <v>0</v>
      </c>
      <c r="IUJ25" s="59">
        <f t="shared" si="405"/>
        <v>0</v>
      </c>
      <c r="IUK25" s="1"/>
      <c r="IUL25" s="89">
        <v>2</v>
      </c>
      <c r="IUM25" s="88" t="s">
        <v>53</v>
      </c>
      <c r="IUN25" s="90" t="s">
        <v>33</v>
      </c>
      <c r="IUO25" s="91" t="s">
        <v>32</v>
      </c>
      <c r="IUP25" s="92">
        <v>1</v>
      </c>
      <c r="IUQ25" s="87">
        <v>0</v>
      </c>
      <c r="IUR25" s="59">
        <f t="shared" si="406"/>
        <v>0</v>
      </c>
      <c r="IUS25" s="1"/>
      <c r="IUT25" s="89">
        <v>2</v>
      </c>
      <c r="IUU25" s="88" t="s">
        <v>53</v>
      </c>
      <c r="IUV25" s="90" t="s">
        <v>33</v>
      </c>
      <c r="IUW25" s="91" t="s">
        <v>32</v>
      </c>
      <c r="IUX25" s="92">
        <v>1</v>
      </c>
      <c r="IUY25" s="87">
        <v>0</v>
      </c>
      <c r="IUZ25" s="59">
        <f t="shared" si="406"/>
        <v>0</v>
      </c>
      <c r="IVA25" s="1"/>
      <c r="IVB25" s="89">
        <v>2</v>
      </c>
      <c r="IVC25" s="88" t="s">
        <v>53</v>
      </c>
      <c r="IVD25" s="90" t="s">
        <v>33</v>
      </c>
      <c r="IVE25" s="91" t="s">
        <v>32</v>
      </c>
      <c r="IVF25" s="92">
        <v>1</v>
      </c>
      <c r="IVG25" s="87">
        <v>0</v>
      </c>
      <c r="IVH25" s="59">
        <f t="shared" si="407"/>
        <v>0</v>
      </c>
      <c r="IVI25" s="1"/>
      <c r="IVJ25" s="89">
        <v>2</v>
      </c>
      <c r="IVK25" s="88" t="s">
        <v>53</v>
      </c>
      <c r="IVL25" s="90" t="s">
        <v>33</v>
      </c>
      <c r="IVM25" s="91" t="s">
        <v>32</v>
      </c>
      <c r="IVN25" s="92">
        <v>1</v>
      </c>
      <c r="IVO25" s="87">
        <v>0</v>
      </c>
      <c r="IVP25" s="59">
        <f t="shared" si="407"/>
        <v>0</v>
      </c>
      <c r="IVQ25" s="1"/>
      <c r="IVR25" s="89">
        <v>2</v>
      </c>
      <c r="IVS25" s="88" t="s">
        <v>53</v>
      </c>
      <c r="IVT25" s="90" t="s">
        <v>33</v>
      </c>
      <c r="IVU25" s="91" t="s">
        <v>32</v>
      </c>
      <c r="IVV25" s="92">
        <v>1</v>
      </c>
      <c r="IVW25" s="87">
        <v>0</v>
      </c>
      <c r="IVX25" s="59">
        <f t="shared" si="408"/>
        <v>0</v>
      </c>
      <c r="IVY25" s="1"/>
      <c r="IVZ25" s="89">
        <v>2</v>
      </c>
      <c r="IWA25" s="88" t="s">
        <v>53</v>
      </c>
      <c r="IWB25" s="90" t="s">
        <v>33</v>
      </c>
      <c r="IWC25" s="91" t="s">
        <v>32</v>
      </c>
      <c r="IWD25" s="92">
        <v>1</v>
      </c>
      <c r="IWE25" s="87">
        <v>0</v>
      </c>
      <c r="IWF25" s="59">
        <f t="shared" si="408"/>
        <v>0</v>
      </c>
      <c r="IWG25" s="1"/>
      <c r="IWH25" s="89">
        <v>2</v>
      </c>
      <c r="IWI25" s="88" t="s">
        <v>53</v>
      </c>
      <c r="IWJ25" s="90" t="s">
        <v>33</v>
      </c>
      <c r="IWK25" s="91" t="s">
        <v>32</v>
      </c>
      <c r="IWL25" s="92">
        <v>1</v>
      </c>
      <c r="IWM25" s="87">
        <v>0</v>
      </c>
      <c r="IWN25" s="59">
        <f t="shared" si="409"/>
        <v>0</v>
      </c>
      <c r="IWO25" s="1"/>
      <c r="IWP25" s="89">
        <v>2</v>
      </c>
      <c r="IWQ25" s="88" t="s">
        <v>53</v>
      </c>
      <c r="IWR25" s="90" t="s">
        <v>33</v>
      </c>
      <c r="IWS25" s="91" t="s">
        <v>32</v>
      </c>
      <c r="IWT25" s="92">
        <v>1</v>
      </c>
      <c r="IWU25" s="87">
        <v>0</v>
      </c>
      <c r="IWV25" s="59">
        <f t="shared" si="409"/>
        <v>0</v>
      </c>
      <c r="IWW25" s="1"/>
      <c r="IWX25" s="89">
        <v>2</v>
      </c>
      <c r="IWY25" s="88" t="s">
        <v>53</v>
      </c>
      <c r="IWZ25" s="90" t="s">
        <v>33</v>
      </c>
      <c r="IXA25" s="91" t="s">
        <v>32</v>
      </c>
      <c r="IXB25" s="92">
        <v>1</v>
      </c>
      <c r="IXC25" s="87">
        <v>0</v>
      </c>
      <c r="IXD25" s="59">
        <f t="shared" si="410"/>
        <v>0</v>
      </c>
      <c r="IXE25" s="1"/>
      <c r="IXF25" s="89">
        <v>2</v>
      </c>
      <c r="IXG25" s="88" t="s">
        <v>53</v>
      </c>
      <c r="IXH25" s="90" t="s">
        <v>33</v>
      </c>
      <c r="IXI25" s="91" t="s">
        <v>32</v>
      </c>
      <c r="IXJ25" s="92">
        <v>1</v>
      </c>
      <c r="IXK25" s="87">
        <v>0</v>
      </c>
      <c r="IXL25" s="59">
        <f t="shared" si="410"/>
        <v>0</v>
      </c>
      <c r="IXM25" s="1"/>
      <c r="IXN25" s="89">
        <v>2</v>
      </c>
      <c r="IXO25" s="88" t="s">
        <v>53</v>
      </c>
      <c r="IXP25" s="90" t="s">
        <v>33</v>
      </c>
      <c r="IXQ25" s="91" t="s">
        <v>32</v>
      </c>
      <c r="IXR25" s="92">
        <v>1</v>
      </c>
      <c r="IXS25" s="87">
        <v>0</v>
      </c>
      <c r="IXT25" s="59">
        <f t="shared" si="411"/>
        <v>0</v>
      </c>
      <c r="IXU25" s="1"/>
      <c r="IXV25" s="89">
        <v>2</v>
      </c>
      <c r="IXW25" s="88" t="s">
        <v>53</v>
      </c>
      <c r="IXX25" s="90" t="s">
        <v>33</v>
      </c>
      <c r="IXY25" s="91" t="s">
        <v>32</v>
      </c>
      <c r="IXZ25" s="92">
        <v>1</v>
      </c>
      <c r="IYA25" s="87">
        <v>0</v>
      </c>
      <c r="IYB25" s="59">
        <f t="shared" si="411"/>
        <v>0</v>
      </c>
      <c r="IYC25" s="1"/>
      <c r="IYD25" s="89">
        <v>2</v>
      </c>
      <c r="IYE25" s="88" t="s">
        <v>53</v>
      </c>
      <c r="IYF25" s="90" t="s">
        <v>33</v>
      </c>
      <c r="IYG25" s="91" t="s">
        <v>32</v>
      </c>
      <c r="IYH25" s="92">
        <v>1</v>
      </c>
      <c r="IYI25" s="87">
        <v>0</v>
      </c>
      <c r="IYJ25" s="59">
        <f t="shared" si="412"/>
        <v>0</v>
      </c>
      <c r="IYK25" s="1"/>
      <c r="IYL25" s="89">
        <v>2</v>
      </c>
      <c r="IYM25" s="88" t="s">
        <v>53</v>
      </c>
      <c r="IYN25" s="90" t="s">
        <v>33</v>
      </c>
      <c r="IYO25" s="91" t="s">
        <v>32</v>
      </c>
      <c r="IYP25" s="92">
        <v>1</v>
      </c>
      <c r="IYQ25" s="87">
        <v>0</v>
      </c>
      <c r="IYR25" s="59">
        <f t="shared" si="412"/>
        <v>0</v>
      </c>
      <c r="IYS25" s="1"/>
      <c r="IYT25" s="89">
        <v>2</v>
      </c>
      <c r="IYU25" s="88" t="s">
        <v>53</v>
      </c>
      <c r="IYV25" s="90" t="s">
        <v>33</v>
      </c>
      <c r="IYW25" s="91" t="s">
        <v>32</v>
      </c>
      <c r="IYX25" s="92">
        <v>1</v>
      </c>
      <c r="IYY25" s="87">
        <v>0</v>
      </c>
      <c r="IYZ25" s="59">
        <f t="shared" si="413"/>
        <v>0</v>
      </c>
      <c r="IZA25" s="1"/>
      <c r="IZB25" s="89">
        <v>2</v>
      </c>
      <c r="IZC25" s="88" t="s">
        <v>53</v>
      </c>
      <c r="IZD25" s="90" t="s">
        <v>33</v>
      </c>
      <c r="IZE25" s="91" t="s">
        <v>32</v>
      </c>
      <c r="IZF25" s="92">
        <v>1</v>
      </c>
      <c r="IZG25" s="87">
        <v>0</v>
      </c>
      <c r="IZH25" s="59">
        <f t="shared" si="413"/>
        <v>0</v>
      </c>
      <c r="IZI25" s="1"/>
      <c r="IZJ25" s="89">
        <v>2</v>
      </c>
      <c r="IZK25" s="88" t="s">
        <v>53</v>
      </c>
      <c r="IZL25" s="90" t="s">
        <v>33</v>
      </c>
      <c r="IZM25" s="91" t="s">
        <v>32</v>
      </c>
      <c r="IZN25" s="92">
        <v>1</v>
      </c>
      <c r="IZO25" s="87">
        <v>0</v>
      </c>
      <c r="IZP25" s="59">
        <f t="shared" si="414"/>
        <v>0</v>
      </c>
      <c r="IZQ25" s="1"/>
      <c r="IZR25" s="89">
        <v>2</v>
      </c>
      <c r="IZS25" s="88" t="s">
        <v>53</v>
      </c>
      <c r="IZT25" s="90" t="s">
        <v>33</v>
      </c>
      <c r="IZU25" s="91" t="s">
        <v>32</v>
      </c>
      <c r="IZV25" s="92">
        <v>1</v>
      </c>
      <c r="IZW25" s="87">
        <v>0</v>
      </c>
      <c r="IZX25" s="59">
        <f t="shared" si="414"/>
        <v>0</v>
      </c>
      <c r="IZY25" s="1"/>
      <c r="IZZ25" s="89">
        <v>2</v>
      </c>
      <c r="JAA25" s="88" t="s">
        <v>53</v>
      </c>
      <c r="JAB25" s="90" t="s">
        <v>33</v>
      </c>
      <c r="JAC25" s="91" t="s">
        <v>32</v>
      </c>
      <c r="JAD25" s="92">
        <v>1</v>
      </c>
      <c r="JAE25" s="87">
        <v>0</v>
      </c>
      <c r="JAF25" s="59">
        <f t="shared" si="415"/>
        <v>0</v>
      </c>
      <c r="JAG25" s="1"/>
      <c r="JAH25" s="89">
        <v>2</v>
      </c>
      <c r="JAI25" s="88" t="s">
        <v>53</v>
      </c>
      <c r="JAJ25" s="90" t="s">
        <v>33</v>
      </c>
      <c r="JAK25" s="91" t="s">
        <v>32</v>
      </c>
      <c r="JAL25" s="92">
        <v>1</v>
      </c>
      <c r="JAM25" s="87">
        <v>0</v>
      </c>
      <c r="JAN25" s="59">
        <f t="shared" si="415"/>
        <v>0</v>
      </c>
      <c r="JAO25" s="1"/>
      <c r="JAP25" s="89">
        <v>2</v>
      </c>
      <c r="JAQ25" s="88" t="s">
        <v>53</v>
      </c>
      <c r="JAR25" s="90" t="s">
        <v>33</v>
      </c>
      <c r="JAS25" s="91" t="s">
        <v>32</v>
      </c>
      <c r="JAT25" s="92">
        <v>1</v>
      </c>
      <c r="JAU25" s="87">
        <v>0</v>
      </c>
      <c r="JAV25" s="59">
        <f t="shared" si="416"/>
        <v>0</v>
      </c>
      <c r="JAW25" s="1"/>
      <c r="JAX25" s="89">
        <v>2</v>
      </c>
      <c r="JAY25" s="88" t="s">
        <v>53</v>
      </c>
      <c r="JAZ25" s="90" t="s">
        <v>33</v>
      </c>
      <c r="JBA25" s="91" t="s">
        <v>32</v>
      </c>
      <c r="JBB25" s="92">
        <v>1</v>
      </c>
      <c r="JBC25" s="87">
        <v>0</v>
      </c>
      <c r="JBD25" s="59">
        <f t="shared" si="416"/>
        <v>0</v>
      </c>
      <c r="JBE25" s="1"/>
      <c r="JBF25" s="89">
        <v>2</v>
      </c>
      <c r="JBG25" s="88" t="s">
        <v>53</v>
      </c>
      <c r="JBH25" s="90" t="s">
        <v>33</v>
      </c>
      <c r="JBI25" s="91" t="s">
        <v>32</v>
      </c>
      <c r="JBJ25" s="92">
        <v>1</v>
      </c>
      <c r="JBK25" s="87">
        <v>0</v>
      </c>
      <c r="JBL25" s="59">
        <f t="shared" si="417"/>
        <v>0</v>
      </c>
      <c r="JBM25" s="1"/>
      <c r="JBN25" s="89">
        <v>2</v>
      </c>
      <c r="JBO25" s="88" t="s">
        <v>53</v>
      </c>
      <c r="JBP25" s="90" t="s">
        <v>33</v>
      </c>
      <c r="JBQ25" s="91" t="s">
        <v>32</v>
      </c>
      <c r="JBR25" s="92">
        <v>1</v>
      </c>
      <c r="JBS25" s="87">
        <v>0</v>
      </c>
      <c r="JBT25" s="59">
        <f t="shared" si="417"/>
        <v>0</v>
      </c>
      <c r="JBU25" s="1"/>
      <c r="JBV25" s="89">
        <v>2</v>
      </c>
      <c r="JBW25" s="88" t="s">
        <v>53</v>
      </c>
      <c r="JBX25" s="90" t="s">
        <v>33</v>
      </c>
      <c r="JBY25" s="91" t="s">
        <v>32</v>
      </c>
      <c r="JBZ25" s="92">
        <v>1</v>
      </c>
      <c r="JCA25" s="87">
        <v>0</v>
      </c>
      <c r="JCB25" s="59">
        <f t="shared" si="418"/>
        <v>0</v>
      </c>
      <c r="JCC25" s="1"/>
      <c r="JCD25" s="89">
        <v>2</v>
      </c>
      <c r="JCE25" s="88" t="s">
        <v>53</v>
      </c>
      <c r="JCF25" s="90" t="s">
        <v>33</v>
      </c>
      <c r="JCG25" s="91" t="s">
        <v>32</v>
      </c>
      <c r="JCH25" s="92">
        <v>1</v>
      </c>
      <c r="JCI25" s="87">
        <v>0</v>
      </c>
      <c r="JCJ25" s="59">
        <f t="shared" si="418"/>
        <v>0</v>
      </c>
      <c r="JCK25" s="1"/>
      <c r="JCL25" s="89">
        <v>2</v>
      </c>
      <c r="JCM25" s="88" t="s">
        <v>53</v>
      </c>
      <c r="JCN25" s="90" t="s">
        <v>33</v>
      </c>
      <c r="JCO25" s="91" t="s">
        <v>32</v>
      </c>
      <c r="JCP25" s="92">
        <v>1</v>
      </c>
      <c r="JCQ25" s="87">
        <v>0</v>
      </c>
      <c r="JCR25" s="59">
        <f t="shared" si="419"/>
        <v>0</v>
      </c>
      <c r="JCS25" s="1"/>
      <c r="JCT25" s="89">
        <v>2</v>
      </c>
      <c r="JCU25" s="88" t="s">
        <v>53</v>
      </c>
      <c r="JCV25" s="90" t="s">
        <v>33</v>
      </c>
      <c r="JCW25" s="91" t="s">
        <v>32</v>
      </c>
      <c r="JCX25" s="92">
        <v>1</v>
      </c>
      <c r="JCY25" s="87">
        <v>0</v>
      </c>
      <c r="JCZ25" s="59">
        <f t="shared" si="419"/>
        <v>0</v>
      </c>
      <c r="JDA25" s="1"/>
      <c r="JDB25" s="89">
        <v>2</v>
      </c>
      <c r="JDC25" s="88" t="s">
        <v>53</v>
      </c>
      <c r="JDD25" s="90" t="s">
        <v>33</v>
      </c>
      <c r="JDE25" s="91" t="s">
        <v>32</v>
      </c>
      <c r="JDF25" s="92">
        <v>1</v>
      </c>
      <c r="JDG25" s="87">
        <v>0</v>
      </c>
      <c r="JDH25" s="59">
        <f t="shared" si="420"/>
        <v>0</v>
      </c>
      <c r="JDI25" s="1"/>
      <c r="JDJ25" s="89">
        <v>2</v>
      </c>
      <c r="JDK25" s="88" t="s">
        <v>53</v>
      </c>
      <c r="JDL25" s="90" t="s">
        <v>33</v>
      </c>
      <c r="JDM25" s="91" t="s">
        <v>32</v>
      </c>
      <c r="JDN25" s="92">
        <v>1</v>
      </c>
      <c r="JDO25" s="87">
        <v>0</v>
      </c>
      <c r="JDP25" s="59">
        <f t="shared" si="420"/>
        <v>0</v>
      </c>
      <c r="JDQ25" s="1"/>
      <c r="JDR25" s="89">
        <v>2</v>
      </c>
      <c r="JDS25" s="88" t="s">
        <v>53</v>
      </c>
      <c r="JDT25" s="90" t="s">
        <v>33</v>
      </c>
      <c r="JDU25" s="91" t="s">
        <v>32</v>
      </c>
      <c r="JDV25" s="92">
        <v>1</v>
      </c>
      <c r="JDW25" s="87">
        <v>0</v>
      </c>
      <c r="JDX25" s="59">
        <f t="shared" si="421"/>
        <v>0</v>
      </c>
      <c r="JDY25" s="1"/>
      <c r="JDZ25" s="89">
        <v>2</v>
      </c>
      <c r="JEA25" s="88" t="s">
        <v>53</v>
      </c>
      <c r="JEB25" s="90" t="s">
        <v>33</v>
      </c>
      <c r="JEC25" s="91" t="s">
        <v>32</v>
      </c>
      <c r="JED25" s="92">
        <v>1</v>
      </c>
      <c r="JEE25" s="87">
        <v>0</v>
      </c>
      <c r="JEF25" s="59">
        <f t="shared" si="421"/>
        <v>0</v>
      </c>
      <c r="JEG25" s="1"/>
      <c r="JEH25" s="89">
        <v>2</v>
      </c>
      <c r="JEI25" s="88" t="s">
        <v>53</v>
      </c>
      <c r="JEJ25" s="90" t="s">
        <v>33</v>
      </c>
      <c r="JEK25" s="91" t="s">
        <v>32</v>
      </c>
      <c r="JEL25" s="92">
        <v>1</v>
      </c>
      <c r="JEM25" s="87">
        <v>0</v>
      </c>
      <c r="JEN25" s="59">
        <f t="shared" si="422"/>
        <v>0</v>
      </c>
      <c r="JEO25" s="1"/>
      <c r="JEP25" s="89">
        <v>2</v>
      </c>
      <c r="JEQ25" s="88" t="s">
        <v>53</v>
      </c>
      <c r="JER25" s="90" t="s">
        <v>33</v>
      </c>
      <c r="JES25" s="91" t="s">
        <v>32</v>
      </c>
      <c r="JET25" s="92">
        <v>1</v>
      </c>
      <c r="JEU25" s="87">
        <v>0</v>
      </c>
      <c r="JEV25" s="59">
        <f t="shared" si="422"/>
        <v>0</v>
      </c>
      <c r="JEW25" s="1"/>
      <c r="JEX25" s="89">
        <v>2</v>
      </c>
      <c r="JEY25" s="88" t="s">
        <v>53</v>
      </c>
      <c r="JEZ25" s="90" t="s">
        <v>33</v>
      </c>
      <c r="JFA25" s="91" t="s">
        <v>32</v>
      </c>
      <c r="JFB25" s="92">
        <v>1</v>
      </c>
      <c r="JFC25" s="87">
        <v>0</v>
      </c>
      <c r="JFD25" s="59">
        <f t="shared" si="423"/>
        <v>0</v>
      </c>
      <c r="JFE25" s="1"/>
      <c r="JFF25" s="89">
        <v>2</v>
      </c>
      <c r="JFG25" s="88" t="s">
        <v>53</v>
      </c>
      <c r="JFH25" s="90" t="s">
        <v>33</v>
      </c>
      <c r="JFI25" s="91" t="s">
        <v>32</v>
      </c>
      <c r="JFJ25" s="92">
        <v>1</v>
      </c>
      <c r="JFK25" s="87">
        <v>0</v>
      </c>
      <c r="JFL25" s="59">
        <f t="shared" si="423"/>
        <v>0</v>
      </c>
      <c r="JFM25" s="1"/>
      <c r="JFN25" s="89">
        <v>2</v>
      </c>
      <c r="JFO25" s="88" t="s">
        <v>53</v>
      </c>
      <c r="JFP25" s="90" t="s">
        <v>33</v>
      </c>
      <c r="JFQ25" s="91" t="s">
        <v>32</v>
      </c>
      <c r="JFR25" s="92">
        <v>1</v>
      </c>
      <c r="JFS25" s="87">
        <v>0</v>
      </c>
      <c r="JFT25" s="59">
        <f t="shared" si="424"/>
        <v>0</v>
      </c>
      <c r="JFU25" s="1"/>
      <c r="JFV25" s="89">
        <v>2</v>
      </c>
      <c r="JFW25" s="88" t="s">
        <v>53</v>
      </c>
      <c r="JFX25" s="90" t="s">
        <v>33</v>
      </c>
      <c r="JFY25" s="91" t="s">
        <v>32</v>
      </c>
      <c r="JFZ25" s="92">
        <v>1</v>
      </c>
      <c r="JGA25" s="87">
        <v>0</v>
      </c>
      <c r="JGB25" s="59">
        <f t="shared" si="424"/>
        <v>0</v>
      </c>
      <c r="JGC25" s="1"/>
      <c r="JGD25" s="89">
        <v>2</v>
      </c>
      <c r="JGE25" s="88" t="s">
        <v>53</v>
      </c>
      <c r="JGF25" s="90" t="s">
        <v>33</v>
      </c>
      <c r="JGG25" s="91" t="s">
        <v>32</v>
      </c>
      <c r="JGH25" s="92">
        <v>1</v>
      </c>
      <c r="JGI25" s="87">
        <v>0</v>
      </c>
      <c r="JGJ25" s="59">
        <f t="shared" si="425"/>
        <v>0</v>
      </c>
      <c r="JGK25" s="1"/>
      <c r="JGL25" s="89">
        <v>2</v>
      </c>
      <c r="JGM25" s="88" t="s">
        <v>53</v>
      </c>
      <c r="JGN25" s="90" t="s">
        <v>33</v>
      </c>
      <c r="JGO25" s="91" t="s">
        <v>32</v>
      </c>
      <c r="JGP25" s="92">
        <v>1</v>
      </c>
      <c r="JGQ25" s="87">
        <v>0</v>
      </c>
      <c r="JGR25" s="59">
        <f t="shared" si="425"/>
        <v>0</v>
      </c>
      <c r="JGS25" s="1"/>
      <c r="JGT25" s="89">
        <v>2</v>
      </c>
      <c r="JGU25" s="88" t="s">
        <v>53</v>
      </c>
      <c r="JGV25" s="90" t="s">
        <v>33</v>
      </c>
      <c r="JGW25" s="91" t="s">
        <v>32</v>
      </c>
      <c r="JGX25" s="92">
        <v>1</v>
      </c>
      <c r="JGY25" s="87">
        <v>0</v>
      </c>
      <c r="JGZ25" s="59">
        <f t="shared" si="426"/>
        <v>0</v>
      </c>
      <c r="JHA25" s="1"/>
      <c r="JHB25" s="89">
        <v>2</v>
      </c>
      <c r="JHC25" s="88" t="s">
        <v>53</v>
      </c>
      <c r="JHD25" s="90" t="s">
        <v>33</v>
      </c>
      <c r="JHE25" s="91" t="s">
        <v>32</v>
      </c>
      <c r="JHF25" s="92">
        <v>1</v>
      </c>
      <c r="JHG25" s="87">
        <v>0</v>
      </c>
      <c r="JHH25" s="59">
        <f t="shared" si="426"/>
        <v>0</v>
      </c>
      <c r="JHI25" s="1"/>
      <c r="JHJ25" s="89">
        <v>2</v>
      </c>
      <c r="JHK25" s="88" t="s">
        <v>53</v>
      </c>
      <c r="JHL25" s="90" t="s">
        <v>33</v>
      </c>
      <c r="JHM25" s="91" t="s">
        <v>32</v>
      </c>
      <c r="JHN25" s="92">
        <v>1</v>
      </c>
      <c r="JHO25" s="87">
        <v>0</v>
      </c>
      <c r="JHP25" s="59">
        <f t="shared" si="427"/>
        <v>0</v>
      </c>
      <c r="JHQ25" s="1"/>
      <c r="JHR25" s="89">
        <v>2</v>
      </c>
      <c r="JHS25" s="88" t="s">
        <v>53</v>
      </c>
      <c r="JHT25" s="90" t="s">
        <v>33</v>
      </c>
      <c r="JHU25" s="91" t="s">
        <v>32</v>
      </c>
      <c r="JHV25" s="92">
        <v>1</v>
      </c>
      <c r="JHW25" s="87">
        <v>0</v>
      </c>
      <c r="JHX25" s="59">
        <f t="shared" si="427"/>
        <v>0</v>
      </c>
      <c r="JHY25" s="1"/>
      <c r="JHZ25" s="89">
        <v>2</v>
      </c>
      <c r="JIA25" s="88" t="s">
        <v>53</v>
      </c>
      <c r="JIB25" s="90" t="s">
        <v>33</v>
      </c>
      <c r="JIC25" s="91" t="s">
        <v>32</v>
      </c>
      <c r="JID25" s="92">
        <v>1</v>
      </c>
      <c r="JIE25" s="87">
        <v>0</v>
      </c>
      <c r="JIF25" s="59">
        <f t="shared" si="428"/>
        <v>0</v>
      </c>
      <c r="JIG25" s="1"/>
      <c r="JIH25" s="89">
        <v>2</v>
      </c>
      <c r="JII25" s="88" t="s">
        <v>53</v>
      </c>
      <c r="JIJ25" s="90" t="s">
        <v>33</v>
      </c>
      <c r="JIK25" s="91" t="s">
        <v>32</v>
      </c>
      <c r="JIL25" s="92">
        <v>1</v>
      </c>
      <c r="JIM25" s="87">
        <v>0</v>
      </c>
      <c r="JIN25" s="59">
        <f t="shared" si="428"/>
        <v>0</v>
      </c>
      <c r="JIO25" s="1"/>
      <c r="JIP25" s="89">
        <v>2</v>
      </c>
      <c r="JIQ25" s="88" t="s">
        <v>53</v>
      </c>
      <c r="JIR25" s="90" t="s">
        <v>33</v>
      </c>
      <c r="JIS25" s="91" t="s">
        <v>32</v>
      </c>
      <c r="JIT25" s="92">
        <v>1</v>
      </c>
      <c r="JIU25" s="87">
        <v>0</v>
      </c>
      <c r="JIV25" s="59">
        <f t="shared" si="429"/>
        <v>0</v>
      </c>
      <c r="JIW25" s="1"/>
      <c r="JIX25" s="89">
        <v>2</v>
      </c>
      <c r="JIY25" s="88" t="s">
        <v>53</v>
      </c>
      <c r="JIZ25" s="90" t="s">
        <v>33</v>
      </c>
      <c r="JJA25" s="91" t="s">
        <v>32</v>
      </c>
      <c r="JJB25" s="92">
        <v>1</v>
      </c>
      <c r="JJC25" s="87">
        <v>0</v>
      </c>
      <c r="JJD25" s="59">
        <f t="shared" si="429"/>
        <v>0</v>
      </c>
      <c r="JJE25" s="1"/>
      <c r="JJF25" s="89">
        <v>2</v>
      </c>
      <c r="JJG25" s="88" t="s">
        <v>53</v>
      </c>
      <c r="JJH25" s="90" t="s">
        <v>33</v>
      </c>
      <c r="JJI25" s="91" t="s">
        <v>32</v>
      </c>
      <c r="JJJ25" s="92">
        <v>1</v>
      </c>
      <c r="JJK25" s="87">
        <v>0</v>
      </c>
      <c r="JJL25" s="59">
        <f t="shared" si="430"/>
        <v>0</v>
      </c>
      <c r="JJM25" s="1"/>
      <c r="JJN25" s="89">
        <v>2</v>
      </c>
      <c r="JJO25" s="88" t="s">
        <v>53</v>
      </c>
      <c r="JJP25" s="90" t="s">
        <v>33</v>
      </c>
      <c r="JJQ25" s="91" t="s">
        <v>32</v>
      </c>
      <c r="JJR25" s="92">
        <v>1</v>
      </c>
      <c r="JJS25" s="87">
        <v>0</v>
      </c>
      <c r="JJT25" s="59">
        <f t="shared" si="430"/>
        <v>0</v>
      </c>
      <c r="JJU25" s="1"/>
      <c r="JJV25" s="89">
        <v>2</v>
      </c>
      <c r="JJW25" s="88" t="s">
        <v>53</v>
      </c>
      <c r="JJX25" s="90" t="s">
        <v>33</v>
      </c>
      <c r="JJY25" s="91" t="s">
        <v>32</v>
      </c>
      <c r="JJZ25" s="92">
        <v>1</v>
      </c>
      <c r="JKA25" s="87">
        <v>0</v>
      </c>
      <c r="JKB25" s="59">
        <f t="shared" si="431"/>
        <v>0</v>
      </c>
      <c r="JKC25" s="1"/>
      <c r="JKD25" s="89">
        <v>2</v>
      </c>
      <c r="JKE25" s="88" t="s">
        <v>53</v>
      </c>
      <c r="JKF25" s="90" t="s">
        <v>33</v>
      </c>
      <c r="JKG25" s="91" t="s">
        <v>32</v>
      </c>
      <c r="JKH25" s="92">
        <v>1</v>
      </c>
      <c r="JKI25" s="87">
        <v>0</v>
      </c>
      <c r="JKJ25" s="59">
        <f t="shared" si="431"/>
        <v>0</v>
      </c>
      <c r="JKK25" s="1"/>
      <c r="JKL25" s="89">
        <v>2</v>
      </c>
      <c r="JKM25" s="88" t="s">
        <v>53</v>
      </c>
      <c r="JKN25" s="90" t="s">
        <v>33</v>
      </c>
      <c r="JKO25" s="91" t="s">
        <v>32</v>
      </c>
      <c r="JKP25" s="92">
        <v>1</v>
      </c>
      <c r="JKQ25" s="87">
        <v>0</v>
      </c>
      <c r="JKR25" s="59">
        <f t="shared" si="432"/>
        <v>0</v>
      </c>
      <c r="JKS25" s="1"/>
      <c r="JKT25" s="89">
        <v>2</v>
      </c>
      <c r="JKU25" s="88" t="s">
        <v>53</v>
      </c>
      <c r="JKV25" s="90" t="s">
        <v>33</v>
      </c>
      <c r="JKW25" s="91" t="s">
        <v>32</v>
      </c>
      <c r="JKX25" s="92">
        <v>1</v>
      </c>
      <c r="JKY25" s="87">
        <v>0</v>
      </c>
      <c r="JKZ25" s="59">
        <f t="shared" si="432"/>
        <v>0</v>
      </c>
      <c r="JLA25" s="1"/>
      <c r="JLB25" s="89">
        <v>2</v>
      </c>
      <c r="JLC25" s="88" t="s">
        <v>53</v>
      </c>
      <c r="JLD25" s="90" t="s">
        <v>33</v>
      </c>
      <c r="JLE25" s="91" t="s">
        <v>32</v>
      </c>
      <c r="JLF25" s="92">
        <v>1</v>
      </c>
      <c r="JLG25" s="87">
        <v>0</v>
      </c>
      <c r="JLH25" s="59">
        <f t="shared" si="433"/>
        <v>0</v>
      </c>
      <c r="JLI25" s="1"/>
      <c r="JLJ25" s="89">
        <v>2</v>
      </c>
      <c r="JLK25" s="88" t="s">
        <v>53</v>
      </c>
      <c r="JLL25" s="90" t="s">
        <v>33</v>
      </c>
      <c r="JLM25" s="91" t="s">
        <v>32</v>
      </c>
      <c r="JLN25" s="92">
        <v>1</v>
      </c>
      <c r="JLO25" s="87">
        <v>0</v>
      </c>
      <c r="JLP25" s="59">
        <f t="shared" si="433"/>
        <v>0</v>
      </c>
      <c r="JLQ25" s="1"/>
      <c r="JLR25" s="89">
        <v>2</v>
      </c>
      <c r="JLS25" s="88" t="s">
        <v>53</v>
      </c>
      <c r="JLT25" s="90" t="s">
        <v>33</v>
      </c>
      <c r="JLU25" s="91" t="s">
        <v>32</v>
      </c>
      <c r="JLV25" s="92">
        <v>1</v>
      </c>
      <c r="JLW25" s="87">
        <v>0</v>
      </c>
      <c r="JLX25" s="59">
        <f t="shared" si="434"/>
        <v>0</v>
      </c>
      <c r="JLY25" s="1"/>
      <c r="JLZ25" s="89">
        <v>2</v>
      </c>
      <c r="JMA25" s="88" t="s">
        <v>53</v>
      </c>
      <c r="JMB25" s="90" t="s">
        <v>33</v>
      </c>
      <c r="JMC25" s="91" t="s">
        <v>32</v>
      </c>
      <c r="JMD25" s="92">
        <v>1</v>
      </c>
      <c r="JME25" s="87">
        <v>0</v>
      </c>
      <c r="JMF25" s="59">
        <f t="shared" si="434"/>
        <v>0</v>
      </c>
      <c r="JMG25" s="1"/>
      <c r="JMH25" s="89">
        <v>2</v>
      </c>
      <c r="JMI25" s="88" t="s">
        <v>53</v>
      </c>
      <c r="JMJ25" s="90" t="s">
        <v>33</v>
      </c>
      <c r="JMK25" s="91" t="s">
        <v>32</v>
      </c>
      <c r="JML25" s="92">
        <v>1</v>
      </c>
      <c r="JMM25" s="87">
        <v>0</v>
      </c>
      <c r="JMN25" s="59">
        <f t="shared" si="435"/>
        <v>0</v>
      </c>
      <c r="JMO25" s="1"/>
      <c r="JMP25" s="89">
        <v>2</v>
      </c>
      <c r="JMQ25" s="88" t="s">
        <v>53</v>
      </c>
      <c r="JMR25" s="90" t="s">
        <v>33</v>
      </c>
      <c r="JMS25" s="91" t="s">
        <v>32</v>
      </c>
      <c r="JMT25" s="92">
        <v>1</v>
      </c>
      <c r="JMU25" s="87">
        <v>0</v>
      </c>
      <c r="JMV25" s="59">
        <f t="shared" si="435"/>
        <v>0</v>
      </c>
      <c r="JMW25" s="1"/>
      <c r="JMX25" s="89">
        <v>2</v>
      </c>
      <c r="JMY25" s="88" t="s">
        <v>53</v>
      </c>
      <c r="JMZ25" s="90" t="s">
        <v>33</v>
      </c>
      <c r="JNA25" s="91" t="s">
        <v>32</v>
      </c>
      <c r="JNB25" s="92">
        <v>1</v>
      </c>
      <c r="JNC25" s="87">
        <v>0</v>
      </c>
      <c r="JND25" s="59">
        <f t="shared" si="436"/>
        <v>0</v>
      </c>
      <c r="JNE25" s="1"/>
      <c r="JNF25" s="89">
        <v>2</v>
      </c>
      <c r="JNG25" s="88" t="s">
        <v>53</v>
      </c>
      <c r="JNH25" s="90" t="s">
        <v>33</v>
      </c>
      <c r="JNI25" s="91" t="s">
        <v>32</v>
      </c>
      <c r="JNJ25" s="92">
        <v>1</v>
      </c>
      <c r="JNK25" s="87">
        <v>0</v>
      </c>
      <c r="JNL25" s="59">
        <f t="shared" si="436"/>
        <v>0</v>
      </c>
      <c r="JNM25" s="1"/>
      <c r="JNN25" s="89">
        <v>2</v>
      </c>
      <c r="JNO25" s="88" t="s">
        <v>53</v>
      </c>
      <c r="JNP25" s="90" t="s">
        <v>33</v>
      </c>
      <c r="JNQ25" s="91" t="s">
        <v>32</v>
      </c>
      <c r="JNR25" s="92">
        <v>1</v>
      </c>
      <c r="JNS25" s="87">
        <v>0</v>
      </c>
      <c r="JNT25" s="59">
        <f t="shared" si="437"/>
        <v>0</v>
      </c>
      <c r="JNU25" s="1"/>
      <c r="JNV25" s="89">
        <v>2</v>
      </c>
      <c r="JNW25" s="88" t="s">
        <v>53</v>
      </c>
      <c r="JNX25" s="90" t="s">
        <v>33</v>
      </c>
      <c r="JNY25" s="91" t="s">
        <v>32</v>
      </c>
      <c r="JNZ25" s="92">
        <v>1</v>
      </c>
      <c r="JOA25" s="87">
        <v>0</v>
      </c>
      <c r="JOB25" s="59">
        <f t="shared" si="437"/>
        <v>0</v>
      </c>
      <c r="JOC25" s="1"/>
      <c r="JOD25" s="89">
        <v>2</v>
      </c>
      <c r="JOE25" s="88" t="s">
        <v>53</v>
      </c>
      <c r="JOF25" s="90" t="s">
        <v>33</v>
      </c>
      <c r="JOG25" s="91" t="s">
        <v>32</v>
      </c>
      <c r="JOH25" s="92">
        <v>1</v>
      </c>
      <c r="JOI25" s="87">
        <v>0</v>
      </c>
      <c r="JOJ25" s="59">
        <f t="shared" si="438"/>
        <v>0</v>
      </c>
      <c r="JOK25" s="1"/>
      <c r="JOL25" s="89">
        <v>2</v>
      </c>
      <c r="JOM25" s="88" t="s">
        <v>53</v>
      </c>
      <c r="JON25" s="90" t="s">
        <v>33</v>
      </c>
      <c r="JOO25" s="91" t="s">
        <v>32</v>
      </c>
      <c r="JOP25" s="92">
        <v>1</v>
      </c>
      <c r="JOQ25" s="87">
        <v>0</v>
      </c>
      <c r="JOR25" s="59">
        <f t="shared" si="438"/>
        <v>0</v>
      </c>
      <c r="JOS25" s="1"/>
      <c r="JOT25" s="89">
        <v>2</v>
      </c>
      <c r="JOU25" s="88" t="s">
        <v>53</v>
      </c>
      <c r="JOV25" s="90" t="s">
        <v>33</v>
      </c>
      <c r="JOW25" s="91" t="s">
        <v>32</v>
      </c>
      <c r="JOX25" s="92">
        <v>1</v>
      </c>
      <c r="JOY25" s="87">
        <v>0</v>
      </c>
      <c r="JOZ25" s="59">
        <f t="shared" si="439"/>
        <v>0</v>
      </c>
      <c r="JPA25" s="1"/>
      <c r="JPB25" s="89">
        <v>2</v>
      </c>
      <c r="JPC25" s="88" t="s">
        <v>53</v>
      </c>
      <c r="JPD25" s="90" t="s">
        <v>33</v>
      </c>
      <c r="JPE25" s="91" t="s">
        <v>32</v>
      </c>
      <c r="JPF25" s="92">
        <v>1</v>
      </c>
      <c r="JPG25" s="87">
        <v>0</v>
      </c>
      <c r="JPH25" s="59">
        <f t="shared" si="439"/>
        <v>0</v>
      </c>
      <c r="JPI25" s="1"/>
      <c r="JPJ25" s="89">
        <v>2</v>
      </c>
      <c r="JPK25" s="88" t="s">
        <v>53</v>
      </c>
      <c r="JPL25" s="90" t="s">
        <v>33</v>
      </c>
      <c r="JPM25" s="91" t="s">
        <v>32</v>
      </c>
      <c r="JPN25" s="92">
        <v>1</v>
      </c>
      <c r="JPO25" s="87">
        <v>0</v>
      </c>
      <c r="JPP25" s="59">
        <f t="shared" si="440"/>
        <v>0</v>
      </c>
      <c r="JPQ25" s="1"/>
      <c r="JPR25" s="89">
        <v>2</v>
      </c>
      <c r="JPS25" s="88" t="s">
        <v>53</v>
      </c>
      <c r="JPT25" s="90" t="s">
        <v>33</v>
      </c>
      <c r="JPU25" s="91" t="s">
        <v>32</v>
      </c>
      <c r="JPV25" s="92">
        <v>1</v>
      </c>
      <c r="JPW25" s="87">
        <v>0</v>
      </c>
      <c r="JPX25" s="59">
        <f t="shared" si="440"/>
        <v>0</v>
      </c>
      <c r="JPY25" s="1"/>
      <c r="JPZ25" s="89">
        <v>2</v>
      </c>
      <c r="JQA25" s="88" t="s">
        <v>53</v>
      </c>
      <c r="JQB25" s="90" t="s">
        <v>33</v>
      </c>
      <c r="JQC25" s="91" t="s">
        <v>32</v>
      </c>
      <c r="JQD25" s="92">
        <v>1</v>
      </c>
      <c r="JQE25" s="87">
        <v>0</v>
      </c>
      <c r="JQF25" s="59">
        <f t="shared" si="441"/>
        <v>0</v>
      </c>
      <c r="JQG25" s="1"/>
      <c r="JQH25" s="89">
        <v>2</v>
      </c>
      <c r="JQI25" s="88" t="s">
        <v>53</v>
      </c>
      <c r="JQJ25" s="90" t="s">
        <v>33</v>
      </c>
      <c r="JQK25" s="91" t="s">
        <v>32</v>
      </c>
      <c r="JQL25" s="92">
        <v>1</v>
      </c>
      <c r="JQM25" s="87">
        <v>0</v>
      </c>
      <c r="JQN25" s="59">
        <f t="shared" si="441"/>
        <v>0</v>
      </c>
      <c r="JQO25" s="1"/>
      <c r="JQP25" s="89">
        <v>2</v>
      </c>
      <c r="JQQ25" s="88" t="s">
        <v>53</v>
      </c>
      <c r="JQR25" s="90" t="s">
        <v>33</v>
      </c>
      <c r="JQS25" s="91" t="s">
        <v>32</v>
      </c>
      <c r="JQT25" s="92">
        <v>1</v>
      </c>
      <c r="JQU25" s="87">
        <v>0</v>
      </c>
      <c r="JQV25" s="59">
        <f t="shared" si="442"/>
        <v>0</v>
      </c>
      <c r="JQW25" s="1"/>
      <c r="JQX25" s="89">
        <v>2</v>
      </c>
      <c r="JQY25" s="88" t="s">
        <v>53</v>
      </c>
      <c r="JQZ25" s="90" t="s">
        <v>33</v>
      </c>
      <c r="JRA25" s="91" t="s">
        <v>32</v>
      </c>
      <c r="JRB25" s="92">
        <v>1</v>
      </c>
      <c r="JRC25" s="87">
        <v>0</v>
      </c>
      <c r="JRD25" s="59">
        <f t="shared" si="442"/>
        <v>0</v>
      </c>
      <c r="JRE25" s="1"/>
      <c r="JRF25" s="89">
        <v>2</v>
      </c>
      <c r="JRG25" s="88" t="s">
        <v>53</v>
      </c>
      <c r="JRH25" s="90" t="s">
        <v>33</v>
      </c>
      <c r="JRI25" s="91" t="s">
        <v>32</v>
      </c>
      <c r="JRJ25" s="92">
        <v>1</v>
      </c>
      <c r="JRK25" s="87">
        <v>0</v>
      </c>
      <c r="JRL25" s="59">
        <f t="shared" si="443"/>
        <v>0</v>
      </c>
      <c r="JRM25" s="1"/>
      <c r="JRN25" s="89">
        <v>2</v>
      </c>
      <c r="JRO25" s="88" t="s">
        <v>53</v>
      </c>
      <c r="JRP25" s="90" t="s">
        <v>33</v>
      </c>
      <c r="JRQ25" s="91" t="s">
        <v>32</v>
      </c>
      <c r="JRR25" s="92">
        <v>1</v>
      </c>
      <c r="JRS25" s="87">
        <v>0</v>
      </c>
      <c r="JRT25" s="59">
        <f t="shared" si="443"/>
        <v>0</v>
      </c>
      <c r="JRU25" s="1"/>
      <c r="JRV25" s="89">
        <v>2</v>
      </c>
      <c r="JRW25" s="88" t="s">
        <v>53</v>
      </c>
      <c r="JRX25" s="90" t="s">
        <v>33</v>
      </c>
      <c r="JRY25" s="91" t="s">
        <v>32</v>
      </c>
      <c r="JRZ25" s="92">
        <v>1</v>
      </c>
      <c r="JSA25" s="87">
        <v>0</v>
      </c>
      <c r="JSB25" s="59">
        <f t="shared" si="444"/>
        <v>0</v>
      </c>
      <c r="JSC25" s="1"/>
      <c r="JSD25" s="89">
        <v>2</v>
      </c>
      <c r="JSE25" s="88" t="s">
        <v>53</v>
      </c>
      <c r="JSF25" s="90" t="s">
        <v>33</v>
      </c>
      <c r="JSG25" s="91" t="s">
        <v>32</v>
      </c>
      <c r="JSH25" s="92">
        <v>1</v>
      </c>
      <c r="JSI25" s="87">
        <v>0</v>
      </c>
      <c r="JSJ25" s="59">
        <f t="shared" si="444"/>
        <v>0</v>
      </c>
      <c r="JSK25" s="1"/>
      <c r="JSL25" s="89">
        <v>2</v>
      </c>
      <c r="JSM25" s="88" t="s">
        <v>53</v>
      </c>
      <c r="JSN25" s="90" t="s">
        <v>33</v>
      </c>
      <c r="JSO25" s="91" t="s">
        <v>32</v>
      </c>
      <c r="JSP25" s="92">
        <v>1</v>
      </c>
      <c r="JSQ25" s="87">
        <v>0</v>
      </c>
      <c r="JSR25" s="59">
        <f t="shared" si="445"/>
        <v>0</v>
      </c>
      <c r="JSS25" s="1"/>
      <c r="JST25" s="89">
        <v>2</v>
      </c>
      <c r="JSU25" s="88" t="s">
        <v>53</v>
      </c>
      <c r="JSV25" s="90" t="s">
        <v>33</v>
      </c>
      <c r="JSW25" s="91" t="s">
        <v>32</v>
      </c>
      <c r="JSX25" s="92">
        <v>1</v>
      </c>
      <c r="JSY25" s="87">
        <v>0</v>
      </c>
      <c r="JSZ25" s="59">
        <f t="shared" si="445"/>
        <v>0</v>
      </c>
      <c r="JTA25" s="1"/>
      <c r="JTB25" s="89">
        <v>2</v>
      </c>
      <c r="JTC25" s="88" t="s">
        <v>53</v>
      </c>
      <c r="JTD25" s="90" t="s">
        <v>33</v>
      </c>
      <c r="JTE25" s="91" t="s">
        <v>32</v>
      </c>
      <c r="JTF25" s="92">
        <v>1</v>
      </c>
      <c r="JTG25" s="87">
        <v>0</v>
      </c>
      <c r="JTH25" s="59">
        <f t="shared" si="446"/>
        <v>0</v>
      </c>
      <c r="JTI25" s="1"/>
      <c r="JTJ25" s="89">
        <v>2</v>
      </c>
      <c r="JTK25" s="88" t="s">
        <v>53</v>
      </c>
      <c r="JTL25" s="90" t="s">
        <v>33</v>
      </c>
      <c r="JTM25" s="91" t="s">
        <v>32</v>
      </c>
      <c r="JTN25" s="92">
        <v>1</v>
      </c>
      <c r="JTO25" s="87">
        <v>0</v>
      </c>
      <c r="JTP25" s="59">
        <f t="shared" si="446"/>
        <v>0</v>
      </c>
      <c r="JTQ25" s="1"/>
      <c r="JTR25" s="89">
        <v>2</v>
      </c>
      <c r="JTS25" s="88" t="s">
        <v>53</v>
      </c>
      <c r="JTT25" s="90" t="s">
        <v>33</v>
      </c>
      <c r="JTU25" s="91" t="s">
        <v>32</v>
      </c>
      <c r="JTV25" s="92">
        <v>1</v>
      </c>
      <c r="JTW25" s="87">
        <v>0</v>
      </c>
      <c r="JTX25" s="59">
        <f t="shared" si="447"/>
        <v>0</v>
      </c>
      <c r="JTY25" s="1"/>
      <c r="JTZ25" s="89">
        <v>2</v>
      </c>
      <c r="JUA25" s="88" t="s">
        <v>53</v>
      </c>
      <c r="JUB25" s="90" t="s">
        <v>33</v>
      </c>
      <c r="JUC25" s="91" t="s">
        <v>32</v>
      </c>
      <c r="JUD25" s="92">
        <v>1</v>
      </c>
      <c r="JUE25" s="87">
        <v>0</v>
      </c>
      <c r="JUF25" s="59">
        <f t="shared" si="447"/>
        <v>0</v>
      </c>
      <c r="JUG25" s="1"/>
      <c r="JUH25" s="89">
        <v>2</v>
      </c>
      <c r="JUI25" s="88" t="s">
        <v>53</v>
      </c>
      <c r="JUJ25" s="90" t="s">
        <v>33</v>
      </c>
      <c r="JUK25" s="91" t="s">
        <v>32</v>
      </c>
      <c r="JUL25" s="92">
        <v>1</v>
      </c>
      <c r="JUM25" s="87">
        <v>0</v>
      </c>
      <c r="JUN25" s="59">
        <f t="shared" si="448"/>
        <v>0</v>
      </c>
      <c r="JUO25" s="1"/>
      <c r="JUP25" s="89">
        <v>2</v>
      </c>
      <c r="JUQ25" s="88" t="s">
        <v>53</v>
      </c>
      <c r="JUR25" s="90" t="s">
        <v>33</v>
      </c>
      <c r="JUS25" s="91" t="s">
        <v>32</v>
      </c>
      <c r="JUT25" s="92">
        <v>1</v>
      </c>
      <c r="JUU25" s="87">
        <v>0</v>
      </c>
      <c r="JUV25" s="59">
        <f t="shared" si="448"/>
        <v>0</v>
      </c>
      <c r="JUW25" s="1"/>
      <c r="JUX25" s="89">
        <v>2</v>
      </c>
      <c r="JUY25" s="88" t="s">
        <v>53</v>
      </c>
      <c r="JUZ25" s="90" t="s">
        <v>33</v>
      </c>
      <c r="JVA25" s="91" t="s">
        <v>32</v>
      </c>
      <c r="JVB25" s="92">
        <v>1</v>
      </c>
      <c r="JVC25" s="87">
        <v>0</v>
      </c>
      <c r="JVD25" s="59">
        <f t="shared" si="449"/>
        <v>0</v>
      </c>
      <c r="JVE25" s="1"/>
      <c r="JVF25" s="89">
        <v>2</v>
      </c>
      <c r="JVG25" s="88" t="s">
        <v>53</v>
      </c>
      <c r="JVH25" s="90" t="s">
        <v>33</v>
      </c>
      <c r="JVI25" s="91" t="s">
        <v>32</v>
      </c>
      <c r="JVJ25" s="92">
        <v>1</v>
      </c>
      <c r="JVK25" s="87">
        <v>0</v>
      </c>
      <c r="JVL25" s="59">
        <f t="shared" si="449"/>
        <v>0</v>
      </c>
      <c r="JVM25" s="1"/>
      <c r="JVN25" s="89">
        <v>2</v>
      </c>
      <c r="JVO25" s="88" t="s">
        <v>53</v>
      </c>
      <c r="JVP25" s="90" t="s">
        <v>33</v>
      </c>
      <c r="JVQ25" s="91" t="s">
        <v>32</v>
      </c>
      <c r="JVR25" s="92">
        <v>1</v>
      </c>
      <c r="JVS25" s="87">
        <v>0</v>
      </c>
      <c r="JVT25" s="59">
        <f t="shared" si="450"/>
        <v>0</v>
      </c>
      <c r="JVU25" s="1"/>
      <c r="JVV25" s="89">
        <v>2</v>
      </c>
      <c r="JVW25" s="88" t="s">
        <v>53</v>
      </c>
      <c r="JVX25" s="90" t="s">
        <v>33</v>
      </c>
      <c r="JVY25" s="91" t="s">
        <v>32</v>
      </c>
      <c r="JVZ25" s="92">
        <v>1</v>
      </c>
      <c r="JWA25" s="87">
        <v>0</v>
      </c>
      <c r="JWB25" s="59">
        <f t="shared" si="450"/>
        <v>0</v>
      </c>
      <c r="JWC25" s="1"/>
      <c r="JWD25" s="89">
        <v>2</v>
      </c>
      <c r="JWE25" s="88" t="s">
        <v>53</v>
      </c>
      <c r="JWF25" s="90" t="s">
        <v>33</v>
      </c>
      <c r="JWG25" s="91" t="s">
        <v>32</v>
      </c>
      <c r="JWH25" s="92">
        <v>1</v>
      </c>
      <c r="JWI25" s="87">
        <v>0</v>
      </c>
      <c r="JWJ25" s="59">
        <f t="shared" si="451"/>
        <v>0</v>
      </c>
      <c r="JWK25" s="1"/>
      <c r="JWL25" s="89">
        <v>2</v>
      </c>
      <c r="JWM25" s="88" t="s">
        <v>53</v>
      </c>
      <c r="JWN25" s="90" t="s">
        <v>33</v>
      </c>
      <c r="JWO25" s="91" t="s">
        <v>32</v>
      </c>
      <c r="JWP25" s="92">
        <v>1</v>
      </c>
      <c r="JWQ25" s="87">
        <v>0</v>
      </c>
      <c r="JWR25" s="59">
        <f t="shared" si="451"/>
        <v>0</v>
      </c>
      <c r="JWS25" s="1"/>
      <c r="JWT25" s="89">
        <v>2</v>
      </c>
      <c r="JWU25" s="88" t="s">
        <v>53</v>
      </c>
      <c r="JWV25" s="90" t="s">
        <v>33</v>
      </c>
      <c r="JWW25" s="91" t="s">
        <v>32</v>
      </c>
      <c r="JWX25" s="92">
        <v>1</v>
      </c>
      <c r="JWY25" s="87">
        <v>0</v>
      </c>
      <c r="JWZ25" s="59">
        <f t="shared" si="452"/>
        <v>0</v>
      </c>
      <c r="JXA25" s="1"/>
      <c r="JXB25" s="89">
        <v>2</v>
      </c>
      <c r="JXC25" s="88" t="s">
        <v>53</v>
      </c>
      <c r="JXD25" s="90" t="s">
        <v>33</v>
      </c>
      <c r="JXE25" s="91" t="s">
        <v>32</v>
      </c>
      <c r="JXF25" s="92">
        <v>1</v>
      </c>
      <c r="JXG25" s="87">
        <v>0</v>
      </c>
      <c r="JXH25" s="59">
        <f t="shared" si="452"/>
        <v>0</v>
      </c>
      <c r="JXI25" s="1"/>
      <c r="JXJ25" s="89">
        <v>2</v>
      </c>
      <c r="JXK25" s="88" t="s">
        <v>53</v>
      </c>
      <c r="JXL25" s="90" t="s">
        <v>33</v>
      </c>
      <c r="JXM25" s="91" t="s">
        <v>32</v>
      </c>
      <c r="JXN25" s="92">
        <v>1</v>
      </c>
      <c r="JXO25" s="87">
        <v>0</v>
      </c>
      <c r="JXP25" s="59">
        <f t="shared" si="453"/>
        <v>0</v>
      </c>
      <c r="JXQ25" s="1"/>
      <c r="JXR25" s="89">
        <v>2</v>
      </c>
      <c r="JXS25" s="88" t="s">
        <v>53</v>
      </c>
      <c r="JXT25" s="90" t="s">
        <v>33</v>
      </c>
      <c r="JXU25" s="91" t="s">
        <v>32</v>
      </c>
      <c r="JXV25" s="92">
        <v>1</v>
      </c>
      <c r="JXW25" s="87">
        <v>0</v>
      </c>
      <c r="JXX25" s="59">
        <f t="shared" si="453"/>
        <v>0</v>
      </c>
      <c r="JXY25" s="1"/>
      <c r="JXZ25" s="89">
        <v>2</v>
      </c>
      <c r="JYA25" s="88" t="s">
        <v>53</v>
      </c>
      <c r="JYB25" s="90" t="s">
        <v>33</v>
      </c>
      <c r="JYC25" s="91" t="s">
        <v>32</v>
      </c>
      <c r="JYD25" s="92">
        <v>1</v>
      </c>
      <c r="JYE25" s="87">
        <v>0</v>
      </c>
      <c r="JYF25" s="59">
        <f t="shared" si="454"/>
        <v>0</v>
      </c>
      <c r="JYG25" s="1"/>
      <c r="JYH25" s="89">
        <v>2</v>
      </c>
      <c r="JYI25" s="88" t="s">
        <v>53</v>
      </c>
      <c r="JYJ25" s="90" t="s">
        <v>33</v>
      </c>
      <c r="JYK25" s="91" t="s">
        <v>32</v>
      </c>
      <c r="JYL25" s="92">
        <v>1</v>
      </c>
      <c r="JYM25" s="87">
        <v>0</v>
      </c>
      <c r="JYN25" s="59">
        <f t="shared" si="454"/>
        <v>0</v>
      </c>
      <c r="JYO25" s="1"/>
      <c r="JYP25" s="89">
        <v>2</v>
      </c>
      <c r="JYQ25" s="88" t="s">
        <v>53</v>
      </c>
      <c r="JYR25" s="90" t="s">
        <v>33</v>
      </c>
      <c r="JYS25" s="91" t="s">
        <v>32</v>
      </c>
      <c r="JYT25" s="92">
        <v>1</v>
      </c>
      <c r="JYU25" s="87">
        <v>0</v>
      </c>
      <c r="JYV25" s="59">
        <f t="shared" si="455"/>
        <v>0</v>
      </c>
      <c r="JYW25" s="1"/>
      <c r="JYX25" s="89">
        <v>2</v>
      </c>
      <c r="JYY25" s="88" t="s">
        <v>53</v>
      </c>
      <c r="JYZ25" s="90" t="s">
        <v>33</v>
      </c>
      <c r="JZA25" s="91" t="s">
        <v>32</v>
      </c>
      <c r="JZB25" s="92">
        <v>1</v>
      </c>
      <c r="JZC25" s="87">
        <v>0</v>
      </c>
      <c r="JZD25" s="59">
        <f t="shared" si="455"/>
        <v>0</v>
      </c>
      <c r="JZE25" s="1"/>
      <c r="JZF25" s="89">
        <v>2</v>
      </c>
      <c r="JZG25" s="88" t="s">
        <v>53</v>
      </c>
      <c r="JZH25" s="90" t="s">
        <v>33</v>
      </c>
      <c r="JZI25" s="91" t="s">
        <v>32</v>
      </c>
      <c r="JZJ25" s="92">
        <v>1</v>
      </c>
      <c r="JZK25" s="87">
        <v>0</v>
      </c>
      <c r="JZL25" s="59">
        <f t="shared" si="456"/>
        <v>0</v>
      </c>
      <c r="JZM25" s="1"/>
      <c r="JZN25" s="89">
        <v>2</v>
      </c>
      <c r="JZO25" s="88" t="s">
        <v>53</v>
      </c>
      <c r="JZP25" s="90" t="s">
        <v>33</v>
      </c>
      <c r="JZQ25" s="91" t="s">
        <v>32</v>
      </c>
      <c r="JZR25" s="92">
        <v>1</v>
      </c>
      <c r="JZS25" s="87">
        <v>0</v>
      </c>
      <c r="JZT25" s="59">
        <f t="shared" si="456"/>
        <v>0</v>
      </c>
      <c r="JZU25" s="1"/>
      <c r="JZV25" s="89">
        <v>2</v>
      </c>
      <c r="JZW25" s="88" t="s">
        <v>53</v>
      </c>
      <c r="JZX25" s="90" t="s">
        <v>33</v>
      </c>
      <c r="JZY25" s="91" t="s">
        <v>32</v>
      </c>
      <c r="JZZ25" s="92">
        <v>1</v>
      </c>
      <c r="KAA25" s="87">
        <v>0</v>
      </c>
      <c r="KAB25" s="59">
        <f t="shared" si="457"/>
        <v>0</v>
      </c>
      <c r="KAC25" s="1"/>
      <c r="KAD25" s="89">
        <v>2</v>
      </c>
      <c r="KAE25" s="88" t="s">
        <v>53</v>
      </c>
      <c r="KAF25" s="90" t="s">
        <v>33</v>
      </c>
      <c r="KAG25" s="91" t="s">
        <v>32</v>
      </c>
      <c r="KAH25" s="92">
        <v>1</v>
      </c>
      <c r="KAI25" s="87">
        <v>0</v>
      </c>
      <c r="KAJ25" s="59">
        <f t="shared" si="457"/>
        <v>0</v>
      </c>
      <c r="KAK25" s="1"/>
      <c r="KAL25" s="89">
        <v>2</v>
      </c>
      <c r="KAM25" s="88" t="s">
        <v>53</v>
      </c>
      <c r="KAN25" s="90" t="s">
        <v>33</v>
      </c>
      <c r="KAO25" s="91" t="s">
        <v>32</v>
      </c>
      <c r="KAP25" s="92">
        <v>1</v>
      </c>
      <c r="KAQ25" s="87">
        <v>0</v>
      </c>
      <c r="KAR25" s="59">
        <f t="shared" si="458"/>
        <v>0</v>
      </c>
      <c r="KAS25" s="1"/>
      <c r="KAT25" s="89">
        <v>2</v>
      </c>
      <c r="KAU25" s="88" t="s">
        <v>53</v>
      </c>
      <c r="KAV25" s="90" t="s">
        <v>33</v>
      </c>
      <c r="KAW25" s="91" t="s">
        <v>32</v>
      </c>
      <c r="KAX25" s="92">
        <v>1</v>
      </c>
      <c r="KAY25" s="87">
        <v>0</v>
      </c>
      <c r="KAZ25" s="59">
        <f t="shared" si="458"/>
        <v>0</v>
      </c>
      <c r="KBA25" s="1"/>
      <c r="KBB25" s="89">
        <v>2</v>
      </c>
      <c r="KBC25" s="88" t="s">
        <v>53</v>
      </c>
      <c r="KBD25" s="90" t="s">
        <v>33</v>
      </c>
      <c r="KBE25" s="91" t="s">
        <v>32</v>
      </c>
      <c r="KBF25" s="92">
        <v>1</v>
      </c>
      <c r="KBG25" s="87">
        <v>0</v>
      </c>
      <c r="KBH25" s="59">
        <f t="shared" si="459"/>
        <v>0</v>
      </c>
      <c r="KBI25" s="1"/>
      <c r="KBJ25" s="89">
        <v>2</v>
      </c>
      <c r="KBK25" s="88" t="s">
        <v>53</v>
      </c>
      <c r="KBL25" s="90" t="s">
        <v>33</v>
      </c>
      <c r="KBM25" s="91" t="s">
        <v>32</v>
      </c>
      <c r="KBN25" s="92">
        <v>1</v>
      </c>
      <c r="KBO25" s="87">
        <v>0</v>
      </c>
      <c r="KBP25" s="59">
        <f t="shared" si="459"/>
        <v>0</v>
      </c>
      <c r="KBQ25" s="1"/>
      <c r="KBR25" s="89">
        <v>2</v>
      </c>
      <c r="KBS25" s="88" t="s">
        <v>53</v>
      </c>
      <c r="KBT25" s="90" t="s">
        <v>33</v>
      </c>
      <c r="KBU25" s="91" t="s">
        <v>32</v>
      </c>
      <c r="KBV25" s="92">
        <v>1</v>
      </c>
      <c r="KBW25" s="87">
        <v>0</v>
      </c>
      <c r="KBX25" s="59">
        <f t="shared" si="460"/>
        <v>0</v>
      </c>
      <c r="KBY25" s="1"/>
      <c r="KBZ25" s="89">
        <v>2</v>
      </c>
      <c r="KCA25" s="88" t="s">
        <v>53</v>
      </c>
      <c r="KCB25" s="90" t="s">
        <v>33</v>
      </c>
      <c r="KCC25" s="91" t="s">
        <v>32</v>
      </c>
      <c r="KCD25" s="92">
        <v>1</v>
      </c>
      <c r="KCE25" s="87">
        <v>0</v>
      </c>
      <c r="KCF25" s="59">
        <f t="shared" si="460"/>
        <v>0</v>
      </c>
      <c r="KCG25" s="1"/>
      <c r="KCH25" s="89">
        <v>2</v>
      </c>
      <c r="KCI25" s="88" t="s">
        <v>53</v>
      </c>
      <c r="KCJ25" s="90" t="s">
        <v>33</v>
      </c>
      <c r="KCK25" s="91" t="s">
        <v>32</v>
      </c>
      <c r="KCL25" s="92">
        <v>1</v>
      </c>
      <c r="KCM25" s="87">
        <v>0</v>
      </c>
      <c r="KCN25" s="59">
        <f t="shared" si="461"/>
        <v>0</v>
      </c>
      <c r="KCO25" s="1"/>
      <c r="KCP25" s="89">
        <v>2</v>
      </c>
      <c r="KCQ25" s="88" t="s">
        <v>53</v>
      </c>
      <c r="KCR25" s="90" t="s">
        <v>33</v>
      </c>
      <c r="KCS25" s="91" t="s">
        <v>32</v>
      </c>
      <c r="KCT25" s="92">
        <v>1</v>
      </c>
      <c r="KCU25" s="87">
        <v>0</v>
      </c>
      <c r="KCV25" s="59">
        <f t="shared" si="461"/>
        <v>0</v>
      </c>
      <c r="KCW25" s="1"/>
      <c r="KCX25" s="89">
        <v>2</v>
      </c>
      <c r="KCY25" s="88" t="s">
        <v>53</v>
      </c>
      <c r="KCZ25" s="90" t="s">
        <v>33</v>
      </c>
      <c r="KDA25" s="91" t="s">
        <v>32</v>
      </c>
      <c r="KDB25" s="92">
        <v>1</v>
      </c>
      <c r="KDC25" s="87">
        <v>0</v>
      </c>
      <c r="KDD25" s="59">
        <f t="shared" si="462"/>
        <v>0</v>
      </c>
      <c r="KDE25" s="1"/>
      <c r="KDF25" s="89">
        <v>2</v>
      </c>
      <c r="KDG25" s="88" t="s">
        <v>53</v>
      </c>
      <c r="KDH25" s="90" t="s">
        <v>33</v>
      </c>
      <c r="KDI25" s="91" t="s">
        <v>32</v>
      </c>
      <c r="KDJ25" s="92">
        <v>1</v>
      </c>
      <c r="KDK25" s="87">
        <v>0</v>
      </c>
      <c r="KDL25" s="59">
        <f t="shared" si="462"/>
        <v>0</v>
      </c>
      <c r="KDM25" s="1"/>
      <c r="KDN25" s="89">
        <v>2</v>
      </c>
      <c r="KDO25" s="88" t="s">
        <v>53</v>
      </c>
      <c r="KDP25" s="90" t="s">
        <v>33</v>
      </c>
      <c r="KDQ25" s="91" t="s">
        <v>32</v>
      </c>
      <c r="KDR25" s="92">
        <v>1</v>
      </c>
      <c r="KDS25" s="87">
        <v>0</v>
      </c>
      <c r="KDT25" s="59">
        <f t="shared" si="463"/>
        <v>0</v>
      </c>
      <c r="KDU25" s="1"/>
      <c r="KDV25" s="89">
        <v>2</v>
      </c>
      <c r="KDW25" s="88" t="s">
        <v>53</v>
      </c>
      <c r="KDX25" s="90" t="s">
        <v>33</v>
      </c>
      <c r="KDY25" s="91" t="s">
        <v>32</v>
      </c>
      <c r="KDZ25" s="92">
        <v>1</v>
      </c>
      <c r="KEA25" s="87">
        <v>0</v>
      </c>
      <c r="KEB25" s="59">
        <f t="shared" si="463"/>
        <v>0</v>
      </c>
      <c r="KEC25" s="1"/>
      <c r="KED25" s="89">
        <v>2</v>
      </c>
      <c r="KEE25" s="88" t="s">
        <v>53</v>
      </c>
      <c r="KEF25" s="90" t="s">
        <v>33</v>
      </c>
      <c r="KEG25" s="91" t="s">
        <v>32</v>
      </c>
      <c r="KEH25" s="92">
        <v>1</v>
      </c>
      <c r="KEI25" s="87">
        <v>0</v>
      </c>
      <c r="KEJ25" s="59">
        <f t="shared" si="464"/>
        <v>0</v>
      </c>
      <c r="KEK25" s="1"/>
      <c r="KEL25" s="89">
        <v>2</v>
      </c>
      <c r="KEM25" s="88" t="s">
        <v>53</v>
      </c>
      <c r="KEN25" s="90" t="s">
        <v>33</v>
      </c>
      <c r="KEO25" s="91" t="s">
        <v>32</v>
      </c>
      <c r="KEP25" s="92">
        <v>1</v>
      </c>
      <c r="KEQ25" s="87">
        <v>0</v>
      </c>
      <c r="KER25" s="59">
        <f t="shared" si="464"/>
        <v>0</v>
      </c>
      <c r="KES25" s="1"/>
      <c r="KET25" s="89">
        <v>2</v>
      </c>
      <c r="KEU25" s="88" t="s">
        <v>53</v>
      </c>
      <c r="KEV25" s="90" t="s">
        <v>33</v>
      </c>
      <c r="KEW25" s="91" t="s">
        <v>32</v>
      </c>
      <c r="KEX25" s="92">
        <v>1</v>
      </c>
      <c r="KEY25" s="87">
        <v>0</v>
      </c>
      <c r="KEZ25" s="59">
        <f t="shared" si="465"/>
        <v>0</v>
      </c>
      <c r="KFA25" s="1"/>
      <c r="KFB25" s="89">
        <v>2</v>
      </c>
      <c r="KFC25" s="88" t="s">
        <v>53</v>
      </c>
      <c r="KFD25" s="90" t="s">
        <v>33</v>
      </c>
      <c r="KFE25" s="91" t="s">
        <v>32</v>
      </c>
      <c r="KFF25" s="92">
        <v>1</v>
      </c>
      <c r="KFG25" s="87">
        <v>0</v>
      </c>
      <c r="KFH25" s="59">
        <f t="shared" si="465"/>
        <v>0</v>
      </c>
      <c r="KFI25" s="1"/>
      <c r="KFJ25" s="89">
        <v>2</v>
      </c>
      <c r="KFK25" s="88" t="s">
        <v>53</v>
      </c>
      <c r="KFL25" s="90" t="s">
        <v>33</v>
      </c>
      <c r="KFM25" s="91" t="s">
        <v>32</v>
      </c>
      <c r="KFN25" s="92">
        <v>1</v>
      </c>
      <c r="KFO25" s="87">
        <v>0</v>
      </c>
      <c r="KFP25" s="59">
        <f t="shared" si="466"/>
        <v>0</v>
      </c>
      <c r="KFQ25" s="1"/>
      <c r="KFR25" s="89">
        <v>2</v>
      </c>
      <c r="KFS25" s="88" t="s">
        <v>53</v>
      </c>
      <c r="KFT25" s="90" t="s">
        <v>33</v>
      </c>
      <c r="KFU25" s="91" t="s">
        <v>32</v>
      </c>
      <c r="KFV25" s="92">
        <v>1</v>
      </c>
      <c r="KFW25" s="87">
        <v>0</v>
      </c>
      <c r="KFX25" s="59">
        <f t="shared" si="466"/>
        <v>0</v>
      </c>
      <c r="KFY25" s="1"/>
      <c r="KFZ25" s="89">
        <v>2</v>
      </c>
      <c r="KGA25" s="88" t="s">
        <v>53</v>
      </c>
      <c r="KGB25" s="90" t="s">
        <v>33</v>
      </c>
      <c r="KGC25" s="91" t="s">
        <v>32</v>
      </c>
      <c r="KGD25" s="92">
        <v>1</v>
      </c>
      <c r="KGE25" s="87">
        <v>0</v>
      </c>
      <c r="KGF25" s="59">
        <f t="shared" si="467"/>
        <v>0</v>
      </c>
      <c r="KGG25" s="1"/>
      <c r="KGH25" s="89">
        <v>2</v>
      </c>
      <c r="KGI25" s="88" t="s">
        <v>53</v>
      </c>
      <c r="KGJ25" s="90" t="s">
        <v>33</v>
      </c>
      <c r="KGK25" s="91" t="s">
        <v>32</v>
      </c>
      <c r="KGL25" s="92">
        <v>1</v>
      </c>
      <c r="KGM25" s="87">
        <v>0</v>
      </c>
      <c r="KGN25" s="59">
        <f t="shared" si="467"/>
        <v>0</v>
      </c>
      <c r="KGO25" s="1"/>
      <c r="KGP25" s="89">
        <v>2</v>
      </c>
      <c r="KGQ25" s="88" t="s">
        <v>53</v>
      </c>
      <c r="KGR25" s="90" t="s">
        <v>33</v>
      </c>
      <c r="KGS25" s="91" t="s">
        <v>32</v>
      </c>
      <c r="KGT25" s="92">
        <v>1</v>
      </c>
      <c r="KGU25" s="87">
        <v>0</v>
      </c>
      <c r="KGV25" s="59">
        <f t="shared" si="468"/>
        <v>0</v>
      </c>
      <c r="KGW25" s="1"/>
      <c r="KGX25" s="89">
        <v>2</v>
      </c>
      <c r="KGY25" s="88" t="s">
        <v>53</v>
      </c>
      <c r="KGZ25" s="90" t="s">
        <v>33</v>
      </c>
      <c r="KHA25" s="91" t="s">
        <v>32</v>
      </c>
      <c r="KHB25" s="92">
        <v>1</v>
      </c>
      <c r="KHC25" s="87">
        <v>0</v>
      </c>
      <c r="KHD25" s="59">
        <f t="shared" si="468"/>
        <v>0</v>
      </c>
      <c r="KHE25" s="1"/>
      <c r="KHF25" s="89">
        <v>2</v>
      </c>
      <c r="KHG25" s="88" t="s">
        <v>53</v>
      </c>
      <c r="KHH25" s="90" t="s">
        <v>33</v>
      </c>
      <c r="KHI25" s="91" t="s">
        <v>32</v>
      </c>
      <c r="KHJ25" s="92">
        <v>1</v>
      </c>
      <c r="KHK25" s="87">
        <v>0</v>
      </c>
      <c r="KHL25" s="59">
        <f t="shared" si="469"/>
        <v>0</v>
      </c>
      <c r="KHM25" s="1"/>
      <c r="KHN25" s="89">
        <v>2</v>
      </c>
      <c r="KHO25" s="88" t="s">
        <v>53</v>
      </c>
      <c r="KHP25" s="90" t="s">
        <v>33</v>
      </c>
      <c r="KHQ25" s="91" t="s">
        <v>32</v>
      </c>
      <c r="KHR25" s="92">
        <v>1</v>
      </c>
      <c r="KHS25" s="87">
        <v>0</v>
      </c>
      <c r="KHT25" s="59">
        <f t="shared" si="469"/>
        <v>0</v>
      </c>
      <c r="KHU25" s="1"/>
      <c r="KHV25" s="89">
        <v>2</v>
      </c>
      <c r="KHW25" s="88" t="s">
        <v>53</v>
      </c>
      <c r="KHX25" s="90" t="s">
        <v>33</v>
      </c>
      <c r="KHY25" s="91" t="s">
        <v>32</v>
      </c>
      <c r="KHZ25" s="92">
        <v>1</v>
      </c>
      <c r="KIA25" s="87">
        <v>0</v>
      </c>
      <c r="KIB25" s="59">
        <f t="shared" si="470"/>
        <v>0</v>
      </c>
      <c r="KIC25" s="1"/>
      <c r="KID25" s="89">
        <v>2</v>
      </c>
      <c r="KIE25" s="88" t="s">
        <v>53</v>
      </c>
      <c r="KIF25" s="90" t="s">
        <v>33</v>
      </c>
      <c r="KIG25" s="91" t="s">
        <v>32</v>
      </c>
      <c r="KIH25" s="92">
        <v>1</v>
      </c>
      <c r="KII25" s="87">
        <v>0</v>
      </c>
      <c r="KIJ25" s="59">
        <f t="shared" si="470"/>
        <v>0</v>
      </c>
      <c r="KIK25" s="1"/>
      <c r="KIL25" s="89">
        <v>2</v>
      </c>
      <c r="KIM25" s="88" t="s">
        <v>53</v>
      </c>
      <c r="KIN25" s="90" t="s">
        <v>33</v>
      </c>
      <c r="KIO25" s="91" t="s">
        <v>32</v>
      </c>
      <c r="KIP25" s="92">
        <v>1</v>
      </c>
      <c r="KIQ25" s="87">
        <v>0</v>
      </c>
      <c r="KIR25" s="59">
        <f t="shared" si="471"/>
        <v>0</v>
      </c>
      <c r="KIS25" s="1"/>
      <c r="KIT25" s="89">
        <v>2</v>
      </c>
      <c r="KIU25" s="88" t="s">
        <v>53</v>
      </c>
      <c r="KIV25" s="90" t="s">
        <v>33</v>
      </c>
      <c r="KIW25" s="91" t="s">
        <v>32</v>
      </c>
      <c r="KIX25" s="92">
        <v>1</v>
      </c>
      <c r="KIY25" s="87">
        <v>0</v>
      </c>
      <c r="KIZ25" s="59">
        <f t="shared" si="471"/>
        <v>0</v>
      </c>
      <c r="KJA25" s="1"/>
      <c r="KJB25" s="89">
        <v>2</v>
      </c>
      <c r="KJC25" s="88" t="s">
        <v>53</v>
      </c>
      <c r="KJD25" s="90" t="s">
        <v>33</v>
      </c>
      <c r="KJE25" s="91" t="s">
        <v>32</v>
      </c>
      <c r="KJF25" s="92">
        <v>1</v>
      </c>
      <c r="KJG25" s="87">
        <v>0</v>
      </c>
      <c r="KJH25" s="59">
        <f t="shared" si="472"/>
        <v>0</v>
      </c>
      <c r="KJI25" s="1"/>
      <c r="KJJ25" s="89">
        <v>2</v>
      </c>
      <c r="KJK25" s="88" t="s">
        <v>53</v>
      </c>
      <c r="KJL25" s="90" t="s">
        <v>33</v>
      </c>
      <c r="KJM25" s="91" t="s">
        <v>32</v>
      </c>
      <c r="KJN25" s="92">
        <v>1</v>
      </c>
      <c r="KJO25" s="87">
        <v>0</v>
      </c>
      <c r="KJP25" s="59">
        <f t="shared" si="472"/>
        <v>0</v>
      </c>
      <c r="KJQ25" s="1"/>
      <c r="KJR25" s="89">
        <v>2</v>
      </c>
      <c r="KJS25" s="88" t="s">
        <v>53</v>
      </c>
      <c r="KJT25" s="90" t="s">
        <v>33</v>
      </c>
      <c r="KJU25" s="91" t="s">
        <v>32</v>
      </c>
      <c r="KJV25" s="92">
        <v>1</v>
      </c>
      <c r="KJW25" s="87">
        <v>0</v>
      </c>
      <c r="KJX25" s="59">
        <f t="shared" si="473"/>
        <v>0</v>
      </c>
      <c r="KJY25" s="1"/>
      <c r="KJZ25" s="89">
        <v>2</v>
      </c>
      <c r="KKA25" s="88" t="s">
        <v>53</v>
      </c>
      <c r="KKB25" s="90" t="s">
        <v>33</v>
      </c>
      <c r="KKC25" s="91" t="s">
        <v>32</v>
      </c>
      <c r="KKD25" s="92">
        <v>1</v>
      </c>
      <c r="KKE25" s="87">
        <v>0</v>
      </c>
      <c r="KKF25" s="59">
        <f t="shared" si="473"/>
        <v>0</v>
      </c>
      <c r="KKG25" s="1"/>
      <c r="KKH25" s="89">
        <v>2</v>
      </c>
      <c r="KKI25" s="88" t="s">
        <v>53</v>
      </c>
      <c r="KKJ25" s="90" t="s">
        <v>33</v>
      </c>
      <c r="KKK25" s="91" t="s">
        <v>32</v>
      </c>
      <c r="KKL25" s="92">
        <v>1</v>
      </c>
      <c r="KKM25" s="87">
        <v>0</v>
      </c>
      <c r="KKN25" s="59">
        <f t="shared" si="474"/>
        <v>0</v>
      </c>
      <c r="KKO25" s="1"/>
      <c r="KKP25" s="89">
        <v>2</v>
      </c>
      <c r="KKQ25" s="88" t="s">
        <v>53</v>
      </c>
      <c r="KKR25" s="90" t="s">
        <v>33</v>
      </c>
      <c r="KKS25" s="91" t="s">
        <v>32</v>
      </c>
      <c r="KKT25" s="92">
        <v>1</v>
      </c>
      <c r="KKU25" s="87">
        <v>0</v>
      </c>
      <c r="KKV25" s="59">
        <f t="shared" si="474"/>
        <v>0</v>
      </c>
      <c r="KKW25" s="1"/>
      <c r="KKX25" s="89">
        <v>2</v>
      </c>
      <c r="KKY25" s="88" t="s">
        <v>53</v>
      </c>
      <c r="KKZ25" s="90" t="s">
        <v>33</v>
      </c>
      <c r="KLA25" s="91" t="s">
        <v>32</v>
      </c>
      <c r="KLB25" s="92">
        <v>1</v>
      </c>
      <c r="KLC25" s="87">
        <v>0</v>
      </c>
      <c r="KLD25" s="59">
        <f t="shared" si="475"/>
        <v>0</v>
      </c>
      <c r="KLE25" s="1"/>
      <c r="KLF25" s="89">
        <v>2</v>
      </c>
      <c r="KLG25" s="88" t="s">
        <v>53</v>
      </c>
      <c r="KLH25" s="90" t="s">
        <v>33</v>
      </c>
      <c r="KLI25" s="91" t="s">
        <v>32</v>
      </c>
      <c r="KLJ25" s="92">
        <v>1</v>
      </c>
      <c r="KLK25" s="87">
        <v>0</v>
      </c>
      <c r="KLL25" s="59">
        <f t="shared" si="475"/>
        <v>0</v>
      </c>
      <c r="KLM25" s="1"/>
      <c r="KLN25" s="89">
        <v>2</v>
      </c>
      <c r="KLO25" s="88" t="s">
        <v>53</v>
      </c>
      <c r="KLP25" s="90" t="s">
        <v>33</v>
      </c>
      <c r="KLQ25" s="91" t="s">
        <v>32</v>
      </c>
      <c r="KLR25" s="92">
        <v>1</v>
      </c>
      <c r="KLS25" s="87">
        <v>0</v>
      </c>
      <c r="KLT25" s="59">
        <f t="shared" si="476"/>
        <v>0</v>
      </c>
      <c r="KLU25" s="1"/>
      <c r="KLV25" s="89">
        <v>2</v>
      </c>
      <c r="KLW25" s="88" t="s">
        <v>53</v>
      </c>
      <c r="KLX25" s="90" t="s">
        <v>33</v>
      </c>
      <c r="KLY25" s="91" t="s">
        <v>32</v>
      </c>
      <c r="KLZ25" s="92">
        <v>1</v>
      </c>
      <c r="KMA25" s="87">
        <v>0</v>
      </c>
      <c r="KMB25" s="59">
        <f t="shared" si="476"/>
        <v>0</v>
      </c>
      <c r="KMC25" s="1"/>
      <c r="KMD25" s="89">
        <v>2</v>
      </c>
      <c r="KME25" s="88" t="s">
        <v>53</v>
      </c>
      <c r="KMF25" s="90" t="s">
        <v>33</v>
      </c>
      <c r="KMG25" s="91" t="s">
        <v>32</v>
      </c>
      <c r="KMH25" s="92">
        <v>1</v>
      </c>
      <c r="KMI25" s="87">
        <v>0</v>
      </c>
      <c r="KMJ25" s="59">
        <f t="shared" si="477"/>
        <v>0</v>
      </c>
      <c r="KMK25" s="1"/>
      <c r="KML25" s="89">
        <v>2</v>
      </c>
      <c r="KMM25" s="88" t="s">
        <v>53</v>
      </c>
      <c r="KMN25" s="90" t="s">
        <v>33</v>
      </c>
      <c r="KMO25" s="91" t="s">
        <v>32</v>
      </c>
      <c r="KMP25" s="92">
        <v>1</v>
      </c>
      <c r="KMQ25" s="87">
        <v>0</v>
      </c>
      <c r="KMR25" s="59">
        <f t="shared" si="477"/>
        <v>0</v>
      </c>
      <c r="KMS25" s="1"/>
      <c r="KMT25" s="89">
        <v>2</v>
      </c>
      <c r="KMU25" s="88" t="s">
        <v>53</v>
      </c>
      <c r="KMV25" s="90" t="s">
        <v>33</v>
      </c>
      <c r="KMW25" s="91" t="s">
        <v>32</v>
      </c>
      <c r="KMX25" s="92">
        <v>1</v>
      </c>
      <c r="KMY25" s="87">
        <v>0</v>
      </c>
      <c r="KMZ25" s="59">
        <f t="shared" si="478"/>
        <v>0</v>
      </c>
      <c r="KNA25" s="1"/>
      <c r="KNB25" s="89">
        <v>2</v>
      </c>
      <c r="KNC25" s="88" t="s">
        <v>53</v>
      </c>
      <c r="KND25" s="90" t="s">
        <v>33</v>
      </c>
      <c r="KNE25" s="91" t="s">
        <v>32</v>
      </c>
      <c r="KNF25" s="92">
        <v>1</v>
      </c>
      <c r="KNG25" s="87">
        <v>0</v>
      </c>
      <c r="KNH25" s="59">
        <f t="shared" si="478"/>
        <v>0</v>
      </c>
      <c r="KNI25" s="1"/>
      <c r="KNJ25" s="89">
        <v>2</v>
      </c>
      <c r="KNK25" s="88" t="s">
        <v>53</v>
      </c>
      <c r="KNL25" s="90" t="s">
        <v>33</v>
      </c>
      <c r="KNM25" s="91" t="s">
        <v>32</v>
      </c>
      <c r="KNN25" s="92">
        <v>1</v>
      </c>
      <c r="KNO25" s="87">
        <v>0</v>
      </c>
      <c r="KNP25" s="59">
        <f t="shared" si="479"/>
        <v>0</v>
      </c>
      <c r="KNQ25" s="1"/>
      <c r="KNR25" s="89">
        <v>2</v>
      </c>
      <c r="KNS25" s="88" t="s">
        <v>53</v>
      </c>
      <c r="KNT25" s="90" t="s">
        <v>33</v>
      </c>
      <c r="KNU25" s="91" t="s">
        <v>32</v>
      </c>
      <c r="KNV25" s="92">
        <v>1</v>
      </c>
      <c r="KNW25" s="87">
        <v>0</v>
      </c>
      <c r="KNX25" s="59">
        <f t="shared" si="479"/>
        <v>0</v>
      </c>
      <c r="KNY25" s="1"/>
      <c r="KNZ25" s="89">
        <v>2</v>
      </c>
      <c r="KOA25" s="88" t="s">
        <v>53</v>
      </c>
      <c r="KOB25" s="90" t="s">
        <v>33</v>
      </c>
      <c r="KOC25" s="91" t="s">
        <v>32</v>
      </c>
      <c r="KOD25" s="92">
        <v>1</v>
      </c>
      <c r="KOE25" s="87">
        <v>0</v>
      </c>
      <c r="KOF25" s="59">
        <f t="shared" si="480"/>
        <v>0</v>
      </c>
      <c r="KOG25" s="1"/>
      <c r="KOH25" s="89">
        <v>2</v>
      </c>
      <c r="KOI25" s="88" t="s">
        <v>53</v>
      </c>
      <c r="KOJ25" s="90" t="s">
        <v>33</v>
      </c>
      <c r="KOK25" s="91" t="s">
        <v>32</v>
      </c>
      <c r="KOL25" s="92">
        <v>1</v>
      </c>
      <c r="KOM25" s="87">
        <v>0</v>
      </c>
      <c r="KON25" s="59">
        <f t="shared" si="480"/>
        <v>0</v>
      </c>
      <c r="KOO25" s="1"/>
      <c r="KOP25" s="89">
        <v>2</v>
      </c>
      <c r="KOQ25" s="88" t="s">
        <v>53</v>
      </c>
      <c r="KOR25" s="90" t="s">
        <v>33</v>
      </c>
      <c r="KOS25" s="91" t="s">
        <v>32</v>
      </c>
      <c r="KOT25" s="92">
        <v>1</v>
      </c>
      <c r="KOU25" s="87">
        <v>0</v>
      </c>
      <c r="KOV25" s="59">
        <f t="shared" si="481"/>
        <v>0</v>
      </c>
      <c r="KOW25" s="1"/>
      <c r="KOX25" s="89">
        <v>2</v>
      </c>
      <c r="KOY25" s="88" t="s">
        <v>53</v>
      </c>
      <c r="KOZ25" s="90" t="s">
        <v>33</v>
      </c>
      <c r="KPA25" s="91" t="s">
        <v>32</v>
      </c>
      <c r="KPB25" s="92">
        <v>1</v>
      </c>
      <c r="KPC25" s="87">
        <v>0</v>
      </c>
      <c r="KPD25" s="59">
        <f t="shared" si="481"/>
        <v>0</v>
      </c>
      <c r="KPE25" s="1"/>
      <c r="KPF25" s="89">
        <v>2</v>
      </c>
      <c r="KPG25" s="88" t="s">
        <v>53</v>
      </c>
      <c r="KPH25" s="90" t="s">
        <v>33</v>
      </c>
      <c r="KPI25" s="91" t="s">
        <v>32</v>
      </c>
      <c r="KPJ25" s="92">
        <v>1</v>
      </c>
      <c r="KPK25" s="87">
        <v>0</v>
      </c>
      <c r="KPL25" s="59">
        <f t="shared" si="482"/>
        <v>0</v>
      </c>
      <c r="KPM25" s="1"/>
      <c r="KPN25" s="89">
        <v>2</v>
      </c>
      <c r="KPO25" s="88" t="s">
        <v>53</v>
      </c>
      <c r="KPP25" s="90" t="s">
        <v>33</v>
      </c>
      <c r="KPQ25" s="91" t="s">
        <v>32</v>
      </c>
      <c r="KPR25" s="92">
        <v>1</v>
      </c>
      <c r="KPS25" s="87">
        <v>0</v>
      </c>
      <c r="KPT25" s="59">
        <f t="shared" si="482"/>
        <v>0</v>
      </c>
      <c r="KPU25" s="1"/>
      <c r="KPV25" s="89">
        <v>2</v>
      </c>
      <c r="KPW25" s="88" t="s">
        <v>53</v>
      </c>
      <c r="KPX25" s="90" t="s">
        <v>33</v>
      </c>
      <c r="KPY25" s="91" t="s">
        <v>32</v>
      </c>
      <c r="KPZ25" s="92">
        <v>1</v>
      </c>
      <c r="KQA25" s="87">
        <v>0</v>
      </c>
      <c r="KQB25" s="59">
        <f t="shared" si="483"/>
        <v>0</v>
      </c>
      <c r="KQC25" s="1"/>
      <c r="KQD25" s="89">
        <v>2</v>
      </c>
      <c r="KQE25" s="88" t="s">
        <v>53</v>
      </c>
      <c r="KQF25" s="90" t="s">
        <v>33</v>
      </c>
      <c r="KQG25" s="91" t="s">
        <v>32</v>
      </c>
      <c r="KQH25" s="92">
        <v>1</v>
      </c>
      <c r="KQI25" s="87">
        <v>0</v>
      </c>
      <c r="KQJ25" s="59">
        <f t="shared" si="483"/>
        <v>0</v>
      </c>
      <c r="KQK25" s="1"/>
      <c r="KQL25" s="89">
        <v>2</v>
      </c>
      <c r="KQM25" s="88" t="s">
        <v>53</v>
      </c>
      <c r="KQN25" s="90" t="s">
        <v>33</v>
      </c>
      <c r="KQO25" s="91" t="s">
        <v>32</v>
      </c>
      <c r="KQP25" s="92">
        <v>1</v>
      </c>
      <c r="KQQ25" s="87">
        <v>0</v>
      </c>
      <c r="KQR25" s="59">
        <f t="shared" si="484"/>
        <v>0</v>
      </c>
      <c r="KQS25" s="1"/>
      <c r="KQT25" s="89">
        <v>2</v>
      </c>
      <c r="KQU25" s="88" t="s">
        <v>53</v>
      </c>
      <c r="KQV25" s="90" t="s">
        <v>33</v>
      </c>
      <c r="KQW25" s="91" t="s">
        <v>32</v>
      </c>
      <c r="KQX25" s="92">
        <v>1</v>
      </c>
      <c r="KQY25" s="87">
        <v>0</v>
      </c>
      <c r="KQZ25" s="59">
        <f t="shared" si="484"/>
        <v>0</v>
      </c>
      <c r="KRA25" s="1"/>
      <c r="KRB25" s="89">
        <v>2</v>
      </c>
      <c r="KRC25" s="88" t="s">
        <v>53</v>
      </c>
      <c r="KRD25" s="90" t="s">
        <v>33</v>
      </c>
      <c r="KRE25" s="91" t="s">
        <v>32</v>
      </c>
      <c r="KRF25" s="92">
        <v>1</v>
      </c>
      <c r="KRG25" s="87">
        <v>0</v>
      </c>
      <c r="KRH25" s="59">
        <f t="shared" si="485"/>
        <v>0</v>
      </c>
      <c r="KRI25" s="1"/>
      <c r="KRJ25" s="89">
        <v>2</v>
      </c>
      <c r="KRK25" s="88" t="s">
        <v>53</v>
      </c>
      <c r="KRL25" s="90" t="s">
        <v>33</v>
      </c>
      <c r="KRM25" s="91" t="s">
        <v>32</v>
      </c>
      <c r="KRN25" s="92">
        <v>1</v>
      </c>
      <c r="KRO25" s="87">
        <v>0</v>
      </c>
      <c r="KRP25" s="59">
        <f t="shared" si="485"/>
        <v>0</v>
      </c>
      <c r="KRQ25" s="1"/>
      <c r="KRR25" s="89">
        <v>2</v>
      </c>
      <c r="KRS25" s="88" t="s">
        <v>53</v>
      </c>
      <c r="KRT25" s="90" t="s">
        <v>33</v>
      </c>
      <c r="KRU25" s="91" t="s">
        <v>32</v>
      </c>
      <c r="KRV25" s="92">
        <v>1</v>
      </c>
      <c r="KRW25" s="87">
        <v>0</v>
      </c>
      <c r="KRX25" s="59">
        <f t="shared" si="486"/>
        <v>0</v>
      </c>
      <c r="KRY25" s="1"/>
      <c r="KRZ25" s="89">
        <v>2</v>
      </c>
      <c r="KSA25" s="88" t="s">
        <v>53</v>
      </c>
      <c r="KSB25" s="90" t="s">
        <v>33</v>
      </c>
      <c r="KSC25" s="91" t="s">
        <v>32</v>
      </c>
      <c r="KSD25" s="92">
        <v>1</v>
      </c>
      <c r="KSE25" s="87">
        <v>0</v>
      </c>
      <c r="KSF25" s="59">
        <f t="shared" si="486"/>
        <v>0</v>
      </c>
      <c r="KSG25" s="1"/>
      <c r="KSH25" s="89">
        <v>2</v>
      </c>
      <c r="KSI25" s="88" t="s">
        <v>53</v>
      </c>
      <c r="KSJ25" s="90" t="s">
        <v>33</v>
      </c>
      <c r="KSK25" s="91" t="s">
        <v>32</v>
      </c>
      <c r="KSL25" s="92">
        <v>1</v>
      </c>
      <c r="KSM25" s="87">
        <v>0</v>
      </c>
      <c r="KSN25" s="59">
        <f t="shared" si="487"/>
        <v>0</v>
      </c>
      <c r="KSO25" s="1"/>
      <c r="KSP25" s="89">
        <v>2</v>
      </c>
      <c r="KSQ25" s="88" t="s">
        <v>53</v>
      </c>
      <c r="KSR25" s="90" t="s">
        <v>33</v>
      </c>
      <c r="KSS25" s="91" t="s">
        <v>32</v>
      </c>
      <c r="KST25" s="92">
        <v>1</v>
      </c>
      <c r="KSU25" s="87">
        <v>0</v>
      </c>
      <c r="KSV25" s="59">
        <f t="shared" si="487"/>
        <v>0</v>
      </c>
      <c r="KSW25" s="1"/>
      <c r="KSX25" s="89">
        <v>2</v>
      </c>
      <c r="KSY25" s="88" t="s">
        <v>53</v>
      </c>
      <c r="KSZ25" s="90" t="s">
        <v>33</v>
      </c>
      <c r="KTA25" s="91" t="s">
        <v>32</v>
      </c>
      <c r="KTB25" s="92">
        <v>1</v>
      </c>
      <c r="KTC25" s="87">
        <v>0</v>
      </c>
      <c r="KTD25" s="59">
        <f t="shared" si="488"/>
        <v>0</v>
      </c>
      <c r="KTE25" s="1"/>
      <c r="KTF25" s="89">
        <v>2</v>
      </c>
      <c r="KTG25" s="88" t="s">
        <v>53</v>
      </c>
      <c r="KTH25" s="90" t="s">
        <v>33</v>
      </c>
      <c r="KTI25" s="91" t="s">
        <v>32</v>
      </c>
      <c r="KTJ25" s="92">
        <v>1</v>
      </c>
      <c r="KTK25" s="87">
        <v>0</v>
      </c>
      <c r="KTL25" s="59">
        <f t="shared" si="488"/>
        <v>0</v>
      </c>
      <c r="KTM25" s="1"/>
      <c r="KTN25" s="89">
        <v>2</v>
      </c>
      <c r="KTO25" s="88" t="s">
        <v>53</v>
      </c>
      <c r="KTP25" s="90" t="s">
        <v>33</v>
      </c>
      <c r="KTQ25" s="91" t="s">
        <v>32</v>
      </c>
      <c r="KTR25" s="92">
        <v>1</v>
      </c>
      <c r="KTS25" s="87">
        <v>0</v>
      </c>
      <c r="KTT25" s="59">
        <f t="shared" si="489"/>
        <v>0</v>
      </c>
      <c r="KTU25" s="1"/>
      <c r="KTV25" s="89">
        <v>2</v>
      </c>
      <c r="KTW25" s="88" t="s">
        <v>53</v>
      </c>
      <c r="KTX25" s="90" t="s">
        <v>33</v>
      </c>
      <c r="KTY25" s="91" t="s">
        <v>32</v>
      </c>
      <c r="KTZ25" s="92">
        <v>1</v>
      </c>
      <c r="KUA25" s="87">
        <v>0</v>
      </c>
      <c r="KUB25" s="59">
        <f t="shared" si="489"/>
        <v>0</v>
      </c>
      <c r="KUC25" s="1"/>
      <c r="KUD25" s="89">
        <v>2</v>
      </c>
      <c r="KUE25" s="88" t="s">
        <v>53</v>
      </c>
      <c r="KUF25" s="90" t="s">
        <v>33</v>
      </c>
      <c r="KUG25" s="91" t="s">
        <v>32</v>
      </c>
      <c r="KUH25" s="92">
        <v>1</v>
      </c>
      <c r="KUI25" s="87">
        <v>0</v>
      </c>
      <c r="KUJ25" s="59">
        <f t="shared" si="490"/>
        <v>0</v>
      </c>
      <c r="KUK25" s="1"/>
      <c r="KUL25" s="89">
        <v>2</v>
      </c>
      <c r="KUM25" s="88" t="s">
        <v>53</v>
      </c>
      <c r="KUN25" s="90" t="s">
        <v>33</v>
      </c>
      <c r="KUO25" s="91" t="s">
        <v>32</v>
      </c>
      <c r="KUP25" s="92">
        <v>1</v>
      </c>
      <c r="KUQ25" s="87">
        <v>0</v>
      </c>
      <c r="KUR25" s="59">
        <f t="shared" si="490"/>
        <v>0</v>
      </c>
      <c r="KUS25" s="1"/>
      <c r="KUT25" s="89">
        <v>2</v>
      </c>
      <c r="KUU25" s="88" t="s">
        <v>53</v>
      </c>
      <c r="KUV25" s="90" t="s">
        <v>33</v>
      </c>
      <c r="KUW25" s="91" t="s">
        <v>32</v>
      </c>
      <c r="KUX25" s="92">
        <v>1</v>
      </c>
      <c r="KUY25" s="87">
        <v>0</v>
      </c>
      <c r="KUZ25" s="59">
        <f t="shared" si="491"/>
        <v>0</v>
      </c>
      <c r="KVA25" s="1"/>
      <c r="KVB25" s="89">
        <v>2</v>
      </c>
      <c r="KVC25" s="88" t="s">
        <v>53</v>
      </c>
      <c r="KVD25" s="90" t="s">
        <v>33</v>
      </c>
      <c r="KVE25" s="91" t="s">
        <v>32</v>
      </c>
      <c r="KVF25" s="92">
        <v>1</v>
      </c>
      <c r="KVG25" s="87">
        <v>0</v>
      </c>
      <c r="KVH25" s="59">
        <f t="shared" si="491"/>
        <v>0</v>
      </c>
      <c r="KVI25" s="1"/>
      <c r="KVJ25" s="89">
        <v>2</v>
      </c>
      <c r="KVK25" s="88" t="s">
        <v>53</v>
      </c>
      <c r="KVL25" s="90" t="s">
        <v>33</v>
      </c>
      <c r="KVM25" s="91" t="s">
        <v>32</v>
      </c>
      <c r="KVN25" s="92">
        <v>1</v>
      </c>
      <c r="KVO25" s="87">
        <v>0</v>
      </c>
      <c r="KVP25" s="59">
        <f t="shared" si="492"/>
        <v>0</v>
      </c>
      <c r="KVQ25" s="1"/>
      <c r="KVR25" s="89">
        <v>2</v>
      </c>
      <c r="KVS25" s="88" t="s">
        <v>53</v>
      </c>
      <c r="KVT25" s="90" t="s">
        <v>33</v>
      </c>
      <c r="KVU25" s="91" t="s">
        <v>32</v>
      </c>
      <c r="KVV25" s="92">
        <v>1</v>
      </c>
      <c r="KVW25" s="87">
        <v>0</v>
      </c>
      <c r="KVX25" s="59">
        <f t="shared" si="492"/>
        <v>0</v>
      </c>
      <c r="KVY25" s="1"/>
      <c r="KVZ25" s="89">
        <v>2</v>
      </c>
      <c r="KWA25" s="88" t="s">
        <v>53</v>
      </c>
      <c r="KWB25" s="90" t="s">
        <v>33</v>
      </c>
      <c r="KWC25" s="91" t="s">
        <v>32</v>
      </c>
      <c r="KWD25" s="92">
        <v>1</v>
      </c>
      <c r="KWE25" s="87">
        <v>0</v>
      </c>
      <c r="KWF25" s="59">
        <f t="shared" si="493"/>
        <v>0</v>
      </c>
      <c r="KWG25" s="1"/>
      <c r="KWH25" s="89">
        <v>2</v>
      </c>
      <c r="KWI25" s="88" t="s">
        <v>53</v>
      </c>
      <c r="KWJ25" s="90" t="s">
        <v>33</v>
      </c>
      <c r="KWK25" s="91" t="s">
        <v>32</v>
      </c>
      <c r="KWL25" s="92">
        <v>1</v>
      </c>
      <c r="KWM25" s="87">
        <v>0</v>
      </c>
      <c r="KWN25" s="59">
        <f t="shared" si="493"/>
        <v>0</v>
      </c>
      <c r="KWO25" s="1"/>
      <c r="KWP25" s="89">
        <v>2</v>
      </c>
      <c r="KWQ25" s="88" t="s">
        <v>53</v>
      </c>
      <c r="KWR25" s="90" t="s">
        <v>33</v>
      </c>
      <c r="KWS25" s="91" t="s">
        <v>32</v>
      </c>
      <c r="KWT25" s="92">
        <v>1</v>
      </c>
      <c r="KWU25" s="87">
        <v>0</v>
      </c>
      <c r="KWV25" s="59">
        <f t="shared" si="494"/>
        <v>0</v>
      </c>
      <c r="KWW25" s="1"/>
      <c r="KWX25" s="89">
        <v>2</v>
      </c>
      <c r="KWY25" s="88" t="s">
        <v>53</v>
      </c>
      <c r="KWZ25" s="90" t="s">
        <v>33</v>
      </c>
      <c r="KXA25" s="91" t="s">
        <v>32</v>
      </c>
      <c r="KXB25" s="92">
        <v>1</v>
      </c>
      <c r="KXC25" s="87">
        <v>0</v>
      </c>
      <c r="KXD25" s="59">
        <f t="shared" si="494"/>
        <v>0</v>
      </c>
      <c r="KXE25" s="1"/>
      <c r="KXF25" s="89">
        <v>2</v>
      </c>
      <c r="KXG25" s="88" t="s">
        <v>53</v>
      </c>
      <c r="KXH25" s="90" t="s">
        <v>33</v>
      </c>
      <c r="KXI25" s="91" t="s">
        <v>32</v>
      </c>
      <c r="KXJ25" s="92">
        <v>1</v>
      </c>
      <c r="KXK25" s="87">
        <v>0</v>
      </c>
      <c r="KXL25" s="59">
        <f t="shared" si="495"/>
        <v>0</v>
      </c>
      <c r="KXM25" s="1"/>
      <c r="KXN25" s="89">
        <v>2</v>
      </c>
      <c r="KXO25" s="88" t="s">
        <v>53</v>
      </c>
      <c r="KXP25" s="90" t="s">
        <v>33</v>
      </c>
      <c r="KXQ25" s="91" t="s">
        <v>32</v>
      </c>
      <c r="KXR25" s="92">
        <v>1</v>
      </c>
      <c r="KXS25" s="87">
        <v>0</v>
      </c>
      <c r="KXT25" s="59">
        <f t="shared" si="495"/>
        <v>0</v>
      </c>
      <c r="KXU25" s="1"/>
      <c r="KXV25" s="89">
        <v>2</v>
      </c>
      <c r="KXW25" s="88" t="s">
        <v>53</v>
      </c>
      <c r="KXX25" s="90" t="s">
        <v>33</v>
      </c>
      <c r="KXY25" s="91" t="s">
        <v>32</v>
      </c>
      <c r="KXZ25" s="92">
        <v>1</v>
      </c>
      <c r="KYA25" s="87">
        <v>0</v>
      </c>
      <c r="KYB25" s="59">
        <f t="shared" si="496"/>
        <v>0</v>
      </c>
      <c r="KYC25" s="1"/>
      <c r="KYD25" s="89">
        <v>2</v>
      </c>
      <c r="KYE25" s="88" t="s">
        <v>53</v>
      </c>
      <c r="KYF25" s="90" t="s">
        <v>33</v>
      </c>
      <c r="KYG25" s="91" t="s">
        <v>32</v>
      </c>
      <c r="KYH25" s="92">
        <v>1</v>
      </c>
      <c r="KYI25" s="87">
        <v>0</v>
      </c>
      <c r="KYJ25" s="59">
        <f t="shared" si="496"/>
        <v>0</v>
      </c>
      <c r="KYK25" s="1"/>
      <c r="KYL25" s="89">
        <v>2</v>
      </c>
      <c r="KYM25" s="88" t="s">
        <v>53</v>
      </c>
      <c r="KYN25" s="90" t="s">
        <v>33</v>
      </c>
      <c r="KYO25" s="91" t="s">
        <v>32</v>
      </c>
      <c r="KYP25" s="92">
        <v>1</v>
      </c>
      <c r="KYQ25" s="87">
        <v>0</v>
      </c>
      <c r="KYR25" s="59">
        <f t="shared" si="497"/>
        <v>0</v>
      </c>
      <c r="KYS25" s="1"/>
      <c r="KYT25" s="89">
        <v>2</v>
      </c>
      <c r="KYU25" s="88" t="s">
        <v>53</v>
      </c>
      <c r="KYV25" s="90" t="s">
        <v>33</v>
      </c>
      <c r="KYW25" s="91" t="s">
        <v>32</v>
      </c>
      <c r="KYX25" s="92">
        <v>1</v>
      </c>
      <c r="KYY25" s="87">
        <v>0</v>
      </c>
      <c r="KYZ25" s="59">
        <f t="shared" si="497"/>
        <v>0</v>
      </c>
      <c r="KZA25" s="1"/>
      <c r="KZB25" s="89">
        <v>2</v>
      </c>
      <c r="KZC25" s="88" t="s">
        <v>53</v>
      </c>
      <c r="KZD25" s="90" t="s">
        <v>33</v>
      </c>
      <c r="KZE25" s="91" t="s">
        <v>32</v>
      </c>
      <c r="KZF25" s="92">
        <v>1</v>
      </c>
      <c r="KZG25" s="87">
        <v>0</v>
      </c>
      <c r="KZH25" s="59">
        <f t="shared" si="498"/>
        <v>0</v>
      </c>
      <c r="KZI25" s="1"/>
      <c r="KZJ25" s="89">
        <v>2</v>
      </c>
      <c r="KZK25" s="88" t="s">
        <v>53</v>
      </c>
      <c r="KZL25" s="90" t="s">
        <v>33</v>
      </c>
      <c r="KZM25" s="91" t="s">
        <v>32</v>
      </c>
      <c r="KZN25" s="92">
        <v>1</v>
      </c>
      <c r="KZO25" s="87">
        <v>0</v>
      </c>
      <c r="KZP25" s="59">
        <f t="shared" si="498"/>
        <v>0</v>
      </c>
      <c r="KZQ25" s="1"/>
      <c r="KZR25" s="89">
        <v>2</v>
      </c>
      <c r="KZS25" s="88" t="s">
        <v>53</v>
      </c>
      <c r="KZT25" s="90" t="s">
        <v>33</v>
      </c>
      <c r="KZU25" s="91" t="s">
        <v>32</v>
      </c>
      <c r="KZV25" s="92">
        <v>1</v>
      </c>
      <c r="KZW25" s="87">
        <v>0</v>
      </c>
      <c r="KZX25" s="59">
        <f t="shared" si="499"/>
        <v>0</v>
      </c>
      <c r="KZY25" s="1"/>
      <c r="KZZ25" s="89">
        <v>2</v>
      </c>
      <c r="LAA25" s="88" t="s">
        <v>53</v>
      </c>
      <c r="LAB25" s="90" t="s">
        <v>33</v>
      </c>
      <c r="LAC25" s="91" t="s">
        <v>32</v>
      </c>
      <c r="LAD25" s="92">
        <v>1</v>
      </c>
      <c r="LAE25" s="87">
        <v>0</v>
      </c>
      <c r="LAF25" s="59">
        <f t="shared" si="499"/>
        <v>0</v>
      </c>
      <c r="LAG25" s="1"/>
      <c r="LAH25" s="89">
        <v>2</v>
      </c>
      <c r="LAI25" s="88" t="s">
        <v>53</v>
      </c>
      <c r="LAJ25" s="90" t="s">
        <v>33</v>
      </c>
      <c r="LAK25" s="91" t="s">
        <v>32</v>
      </c>
      <c r="LAL25" s="92">
        <v>1</v>
      </c>
      <c r="LAM25" s="87">
        <v>0</v>
      </c>
      <c r="LAN25" s="59">
        <f t="shared" si="500"/>
        <v>0</v>
      </c>
      <c r="LAO25" s="1"/>
      <c r="LAP25" s="89">
        <v>2</v>
      </c>
      <c r="LAQ25" s="88" t="s">
        <v>53</v>
      </c>
      <c r="LAR25" s="90" t="s">
        <v>33</v>
      </c>
      <c r="LAS25" s="91" t="s">
        <v>32</v>
      </c>
      <c r="LAT25" s="92">
        <v>1</v>
      </c>
      <c r="LAU25" s="87">
        <v>0</v>
      </c>
      <c r="LAV25" s="59">
        <f t="shared" si="500"/>
        <v>0</v>
      </c>
      <c r="LAW25" s="1"/>
      <c r="LAX25" s="89">
        <v>2</v>
      </c>
      <c r="LAY25" s="88" t="s">
        <v>53</v>
      </c>
      <c r="LAZ25" s="90" t="s">
        <v>33</v>
      </c>
      <c r="LBA25" s="91" t="s">
        <v>32</v>
      </c>
      <c r="LBB25" s="92">
        <v>1</v>
      </c>
      <c r="LBC25" s="87">
        <v>0</v>
      </c>
      <c r="LBD25" s="59">
        <f t="shared" si="501"/>
        <v>0</v>
      </c>
      <c r="LBE25" s="1"/>
      <c r="LBF25" s="89">
        <v>2</v>
      </c>
      <c r="LBG25" s="88" t="s">
        <v>53</v>
      </c>
      <c r="LBH25" s="90" t="s">
        <v>33</v>
      </c>
      <c r="LBI25" s="91" t="s">
        <v>32</v>
      </c>
      <c r="LBJ25" s="92">
        <v>1</v>
      </c>
      <c r="LBK25" s="87">
        <v>0</v>
      </c>
      <c r="LBL25" s="59">
        <f t="shared" si="501"/>
        <v>0</v>
      </c>
      <c r="LBM25" s="1"/>
      <c r="LBN25" s="89">
        <v>2</v>
      </c>
      <c r="LBO25" s="88" t="s">
        <v>53</v>
      </c>
      <c r="LBP25" s="90" t="s">
        <v>33</v>
      </c>
      <c r="LBQ25" s="91" t="s">
        <v>32</v>
      </c>
      <c r="LBR25" s="92">
        <v>1</v>
      </c>
      <c r="LBS25" s="87">
        <v>0</v>
      </c>
      <c r="LBT25" s="59">
        <f t="shared" si="502"/>
        <v>0</v>
      </c>
      <c r="LBU25" s="1"/>
      <c r="LBV25" s="89">
        <v>2</v>
      </c>
      <c r="LBW25" s="88" t="s">
        <v>53</v>
      </c>
      <c r="LBX25" s="90" t="s">
        <v>33</v>
      </c>
      <c r="LBY25" s="91" t="s">
        <v>32</v>
      </c>
      <c r="LBZ25" s="92">
        <v>1</v>
      </c>
      <c r="LCA25" s="87">
        <v>0</v>
      </c>
      <c r="LCB25" s="59">
        <f t="shared" si="502"/>
        <v>0</v>
      </c>
      <c r="LCC25" s="1"/>
      <c r="LCD25" s="89">
        <v>2</v>
      </c>
      <c r="LCE25" s="88" t="s">
        <v>53</v>
      </c>
      <c r="LCF25" s="90" t="s">
        <v>33</v>
      </c>
      <c r="LCG25" s="91" t="s">
        <v>32</v>
      </c>
      <c r="LCH25" s="92">
        <v>1</v>
      </c>
      <c r="LCI25" s="87">
        <v>0</v>
      </c>
      <c r="LCJ25" s="59">
        <f t="shared" si="503"/>
        <v>0</v>
      </c>
      <c r="LCK25" s="1"/>
      <c r="LCL25" s="89">
        <v>2</v>
      </c>
      <c r="LCM25" s="88" t="s">
        <v>53</v>
      </c>
      <c r="LCN25" s="90" t="s">
        <v>33</v>
      </c>
      <c r="LCO25" s="91" t="s">
        <v>32</v>
      </c>
      <c r="LCP25" s="92">
        <v>1</v>
      </c>
      <c r="LCQ25" s="87">
        <v>0</v>
      </c>
      <c r="LCR25" s="59">
        <f t="shared" si="503"/>
        <v>0</v>
      </c>
      <c r="LCS25" s="1"/>
      <c r="LCT25" s="89">
        <v>2</v>
      </c>
      <c r="LCU25" s="88" t="s">
        <v>53</v>
      </c>
      <c r="LCV25" s="90" t="s">
        <v>33</v>
      </c>
      <c r="LCW25" s="91" t="s">
        <v>32</v>
      </c>
      <c r="LCX25" s="92">
        <v>1</v>
      </c>
      <c r="LCY25" s="87">
        <v>0</v>
      </c>
      <c r="LCZ25" s="59">
        <f t="shared" si="504"/>
        <v>0</v>
      </c>
      <c r="LDA25" s="1"/>
      <c r="LDB25" s="89">
        <v>2</v>
      </c>
      <c r="LDC25" s="88" t="s">
        <v>53</v>
      </c>
      <c r="LDD25" s="90" t="s">
        <v>33</v>
      </c>
      <c r="LDE25" s="91" t="s">
        <v>32</v>
      </c>
      <c r="LDF25" s="92">
        <v>1</v>
      </c>
      <c r="LDG25" s="87">
        <v>0</v>
      </c>
      <c r="LDH25" s="59">
        <f t="shared" si="504"/>
        <v>0</v>
      </c>
      <c r="LDI25" s="1"/>
      <c r="LDJ25" s="89">
        <v>2</v>
      </c>
      <c r="LDK25" s="88" t="s">
        <v>53</v>
      </c>
      <c r="LDL25" s="90" t="s">
        <v>33</v>
      </c>
      <c r="LDM25" s="91" t="s">
        <v>32</v>
      </c>
      <c r="LDN25" s="92">
        <v>1</v>
      </c>
      <c r="LDO25" s="87">
        <v>0</v>
      </c>
      <c r="LDP25" s="59">
        <f t="shared" si="505"/>
        <v>0</v>
      </c>
      <c r="LDQ25" s="1"/>
      <c r="LDR25" s="89">
        <v>2</v>
      </c>
      <c r="LDS25" s="88" t="s">
        <v>53</v>
      </c>
      <c r="LDT25" s="90" t="s">
        <v>33</v>
      </c>
      <c r="LDU25" s="91" t="s">
        <v>32</v>
      </c>
      <c r="LDV25" s="92">
        <v>1</v>
      </c>
      <c r="LDW25" s="87">
        <v>0</v>
      </c>
      <c r="LDX25" s="59">
        <f t="shared" si="505"/>
        <v>0</v>
      </c>
      <c r="LDY25" s="1"/>
      <c r="LDZ25" s="89">
        <v>2</v>
      </c>
      <c r="LEA25" s="88" t="s">
        <v>53</v>
      </c>
      <c r="LEB25" s="90" t="s">
        <v>33</v>
      </c>
      <c r="LEC25" s="91" t="s">
        <v>32</v>
      </c>
      <c r="LED25" s="92">
        <v>1</v>
      </c>
      <c r="LEE25" s="87">
        <v>0</v>
      </c>
      <c r="LEF25" s="59">
        <f t="shared" si="506"/>
        <v>0</v>
      </c>
      <c r="LEG25" s="1"/>
      <c r="LEH25" s="89">
        <v>2</v>
      </c>
      <c r="LEI25" s="88" t="s">
        <v>53</v>
      </c>
      <c r="LEJ25" s="90" t="s">
        <v>33</v>
      </c>
      <c r="LEK25" s="91" t="s">
        <v>32</v>
      </c>
      <c r="LEL25" s="92">
        <v>1</v>
      </c>
      <c r="LEM25" s="87">
        <v>0</v>
      </c>
      <c r="LEN25" s="59">
        <f t="shared" si="506"/>
        <v>0</v>
      </c>
      <c r="LEO25" s="1"/>
      <c r="LEP25" s="89">
        <v>2</v>
      </c>
      <c r="LEQ25" s="88" t="s">
        <v>53</v>
      </c>
      <c r="LER25" s="90" t="s">
        <v>33</v>
      </c>
      <c r="LES25" s="91" t="s">
        <v>32</v>
      </c>
      <c r="LET25" s="92">
        <v>1</v>
      </c>
      <c r="LEU25" s="87">
        <v>0</v>
      </c>
      <c r="LEV25" s="59">
        <f t="shared" si="507"/>
        <v>0</v>
      </c>
      <c r="LEW25" s="1"/>
      <c r="LEX25" s="89">
        <v>2</v>
      </c>
      <c r="LEY25" s="88" t="s">
        <v>53</v>
      </c>
      <c r="LEZ25" s="90" t="s">
        <v>33</v>
      </c>
      <c r="LFA25" s="91" t="s">
        <v>32</v>
      </c>
      <c r="LFB25" s="92">
        <v>1</v>
      </c>
      <c r="LFC25" s="87">
        <v>0</v>
      </c>
      <c r="LFD25" s="59">
        <f t="shared" si="507"/>
        <v>0</v>
      </c>
      <c r="LFE25" s="1"/>
      <c r="LFF25" s="89">
        <v>2</v>
      </c>
      <c r="LFG25" s="88" t="s">
        <v>53</v>
      </c>
      <c r="LFH25" s="90" t="s">
        <v>33</v>
      </c>
      <c r="LFI25" s="91" t="s">
        <v>32</v>
      </c>
      <c r="LFJ25" s="92">
        <v>1</v>
      </c>
      <c r="LFK25" s="87">
        <v>0</v>
      </c>
      <c r="LFL25" s="59">
        <f t="shared" si="508"/>
        <v>0</v>
      </c>
      <c r="LFM25" s="1"/>
      <c r="LFN25" s="89">
        <v>2</v>
      </c>
      <c r="LFO25" s="88" t="s">
        <v>53</v>
      </c>
      <c r="LFP25" s="90" t="s">
        <v>33</v>
      </c>
      <c r="LFQ25" s="91" t="s">
        <v>32</v>
      </c>
      <c r="LFR25" s="92">
        <v>1</v>
      </c>
      <c r="LFS25" s="87">
        <v>0</v>
      </c>
      <c r="LFT25" s="59">
        <f t="shared" si="508"/>
        <v>0</v>
      </c>
      <c r="LFU25" s="1"/>
      <c r="LFV25" s="89">
        <v>2</v>
      </c>
      <c r="LFW25" s="88" t="s">
        <v>53</v>
      </c>
      <c r="LFX25" s="90" t="s">
        <v>33</v>
      </c>
      <c r="LFY25" s="91" t="s">
        <v>32</v>
      </c>
      <c r="LFZ25" s="92">
        <v>1</v>
      </c>
      <c r="LGA25" s="87">
        <v>0</v>
      </c>
      <c r="LGB25" s="59">
        <f t="shared" si="509"/>
        <v>0</v>
      </c>
      <c r="LGC25" s="1"/>
      <c r="LGD25" s="89">
        <v>2</v>
      </c>
      <c r="LGE25" s="88" t="s">
        <v>53</v>
      </c>
      <c r="LGF25" s="90" t="s">
        <v>33</v>
      </c>
      <c r="LGG25" s="91" t="s">
        <v>32</v>
      </c>
      <c r="LGH25" s="92">
        <v>1</v>
      </c>
      <c r="LGI25" s="87">
        <v>0</v>
      </c>
      <c r="LGJ25" s="59">
        <f t="shared" si="509"/>
        <v>0</v>
      </c>
      <c r="LGK25" s="1"/>
      <c r="LGL25" s="89">
        <v>2</v>
      </c>
      <c r="LGM25" s="88" t="s">
        <v>53</v>
      </c>
      <c r="LGN25" s="90" t="s">
        <v>33</v>
      </c>
      <c r="LGO25" s="91" t="s">
        <v>32</v>
      </c>
      <c r="LGP25" s="92">
        <v>1</v>
      </c>
      <c r="LGQ25" s="87">
        <v>0</v>
      </c>
      <c r="LGR25" s="59">
        <f t="shared" si="510"/>
        <v>0</v>
      </c>
      <c r="LGS25" s="1"/>
      <c r="LGT25" s="89">
        <v>2</v>
      </c>
      <c r="LGU25" s="88" t="s">
        <v>53</v>
      </c>
      <c r="LGV25" s="90" t="s">
        <v>33</v>
      </c>
      <c r="LGW25" s="91" t="s">
        <v>32</v>
      </c>
      <c r="LGX25" s="92">
        <v>1</v>
      </c>
      <c r="LGY25" s="87">
        <v>0</v>
      </c>
      <c r="LGZ25" s="59">
        <f t="shared" si="510"/>
        <v>0</v>
      </c>
      <c r="LHA25" s="1"/>
      <c r="LHB25" s="89">
        <v>2</v>
      </c>
      <c r="LHC25" s="88" t="s">
        <v>53</v>
      </c>
      <c r="LHD25" s="90" t="s">
        <v>33</v>
      </c>
      <c r="LHE25" s="91" t="s">
        <v>32</v>
      </c>
      <c r="LHF25" s="92">
        <v>1</v>
      </c>
      <c r="LHG25" s="87">
        <v>0</v>
      </c>
      <c r="LHH25" s="59">
        <f t="shared" si="511"/>
        <v>0</v>
      </c>
      <c r="LHI25" s="1"/>
      <c r="LHJ25" s="89">
        <v>2</v>
      </c>
      <c r="LHK25" s="88" t="s">
        <v>53</v>
      </c>
      <c r="LHL25" s="90" t="s">
        <v>33</v>
      </c>
      <c r="LHM25" s="91" t="s">
        <v>32</v>
      </c>
      <c r="LHN25" s="92">
        <v>1</v>
      </c>
      <c r="LHO25" s="87">
        <v>0</v>
      </c>
      <c r="LHP25" s="59">
        <f t="shared" si="511"/>
        <v>0</v>
      </c>
      <c r="LHQ25" s="1"/>
      <c r="LHR25" s="89">
        <v>2</v>
      </c>
      <c r="LHS25" s="88" t="s">
        <v>53</v>
      </c>
      <c r="LHT25" s="90" t="s">
        <v>33</v>
      </c>
      <c r="LHU25" s="91" t="s">
        <v>32</v>
      </c>
      <c r="LHV25" s="92">
        <v>1</v>
      </c>
      <c r="LHW25" s="87">
        <v>0</v>
      </c>
      <c r="LHX25" s="59">
        <f t="shared" si="512"/>
        <v>0</v>
      </c>
      <c r="LHY25" s="1"/>
      <c r="LHZ25" s="89">
        <v>2</v>
      </c>
      <c r="LIA25" s="88" t="s">
        <v>53</v>
      </c>
      <c r="LIB25" s="90" t="s">
        <v>33</v>
      </c>
      <c r="LIC25" s="91" t="s">
        <v>32</v>
      </c>
      <c r="LID25" s="92">
        <v>1</v>
      </c>
      <c r="LIE25" s="87">
        <v>0</v>
      </c>
      <c r="LIF25" s="59">
        <f t="shared" si="512"/>
        <v>0</v>
      </c>
      <c r="LIG25" s="1"/>
      <c r="LIH25" s="89">
        <v>2</v>
      </c>
      <c r="LII25" s="88" t="s">
        <v>53</v>
      </c>
      <c r="LIJ25" s="90" t="s">
        <v>33</v>
      </c>
      <c r="LIK25" s="91" t="s">
        <v>32</v>
      </c>
      <c r="LIL25" s="92">
        <v>1</v>
      </c>
      <c r="LIM25" s="87">
        <v>0</v>
      </c>
      <c r="LIN25" s="59">
        <f t="shared" si="513"/>
        <v>0</v>
      </c>
      <c r="LIO25" s="1"/>
      <c r="LIP25" s="89">
        <v>2</v>
      </c>
      <c r="LIQ25" s="88" t="s">
        <v>53</v>
      </c>
      <c r="LIR25" s="90" t="s">
        <v>33</v>
      </c>
      <c r="LIS25" s="91" t="s">
        <v>32</v>
      </c>
      <c r="LIT25" s="92">
        <v>1</v>
      </c>
      <c r="LIU25" s="87">
        <v>0</v>
      </c>
      <c r="LIV25" s="59">
        <f t="shared" si="513"/>
        <v>0</v>
      </c>
      <c r="LIW25" s="1"/>
      <c r="LIX25" s="89">
        <v>2</v>
      </c>
      <c r="LIY25" s="88" t="s">
        <v>53</v>
      </c>
      <c r="LIZ25" s="90" t="s">
        <v>33</v>
      </c>
      <c r="LJA25" s="91" t="s">
        <v>32</v>
      </c>
      <c r="LJB25" s="92">
        <v>1</v>
      </c>
      <c r="LJC25" s="87">
        <v>0</v>
      </c>
      <c r="LJD25" s="59">
        <f t="shared" si="514"/>
        <v>0</v>
      </c>
      <c r="LJE25" s="1"/>
      <c r="LJF25" s="89">
        <v>2</v>
      </c>
      <c r="LJG25" s="88" t="s">
        <v>53</v>
      </c>
      <c r="LJH25" s="90" t="s">
        <v>33</v>
      </c>
      <c r="LJI25" s="91" t="s">
        <v>32</v>
      </c>
      <c r="LJJ25" s="92">
        <v>1</v>
      </c>
      <c r="LJK25" s="87">
        <v>0</v>
      </c>
      <c r="LJL25" s="59">
        <f t="shared" si="514"/>
        <v>0</v>
      </c>
      <c r="LJM25" s="1"/>
      <c r="LJN25" s="89">
        <v>2</v>
      </c>
      <c r="LJO25" s="88" t="s">
        <v>53</v>
      </c>
      <c r="LJP25" s="90" t="s">
        <v>33</v>
      </c>
      <c r="LJQ25" s="91" t="s">
        <v>32</v>
      </c>
      <c r="LJR25" s="92">
        <v>1</v>
      </c>
      <c r="LJS25" s="87">
        <v>0</v>
      </c>
      <c r="LJT25" s="59">
        <f t="shared" si="515"/>
        <v>0</v>
      </c>
      <c r="LJU25" s="1"/>
      <c r="LJV25" s="89">
        <v>2</v>
      </c>
      <c r="LJW25" s="88" t="s">
        <v>53</v>
      </c>
      <c r="LJX25" s="90" t="s">
        <v>33</v>
      </c>
      <c r="LJY25" s="91" t="s">
        <v>32</v>
      </c>
      <c r="LJZ25" s="92">
        <v>1</v>
      </c>
      <c r="LKA25" s="87">
        <v>0</v>
      </c>
      <c r="LKB25" s="59">
        <f t="shared" si="515"/>
        <v>0</v>
      </c>
      <c r="LKC25" s="1"/>
      <c r="LKD25" s="89">
        <v>2</v>
      </c>
      <c r="LKE25" s="88" t="s">
        <v>53</v>
      </c>
      <c r="LKF25" s="90" t="s">
        <v>33</v>
      </c>
      <c r="LKG25" s="91" t="s">
        <v>32</v>
      </c>
      <c r="LKH25" s="92">
        <v>1</v>
      </c>
      <c r="LKI25" s="87">
        <v>0</v>
      </c>
      <c r="LKJ25" s="59">
        <f t="shared" si="516"/>
        <v>0</v>
      </c>
      <c r="LKK25" s="1"/>
      <c r="LKL25" s="89">
        <v>2</v>
      </c>
      <c r="LKM25" s="88" t="s">
        <v>53</v>
      </c>
      <c r="LKN25" s="90" t="s">
        <v>33</v>
      </c>
      <c r="LKO25" s="91" t="s">
        <v>32</v>
      </c>
      <c r="LKP25" s="92">
        <v>1</v>
      </c>
      <c r="LKQ25" s="87">
        <v>0</v>
      </c>
      <c r="LKR25" s="59">
        <f t="shared" si="516"/>
        <v>0</v>
      </c>
      <c r="LKS25" s="1"/>
      <c r="LKT25" s="89">
        <v>2</v>
      </c>
      <c r="LKU25" s="88" t="s">
        <v>53</v>
      </c>
      <c r="LKV25" s="90" t="s">
        <v>33</v>
      </c>
      <c r="LKW25" s="91" t="s">
        <v>32</v>
      </c>
      <c r="LKX25" s="92">
        <v>1</v>
      </c>
      <c r="LKY25" s="87">
        <v>0</v>
      </c>
      <c r="LKZ25" s="59">
        <f t="shared" si="517"/>
        <v>0</v>
      </c>
      <c r="LLA25" s="1"/>
      <c r="LLB25" s="89">
        <v>2</v>
      </c>
      <c r="LLC25" s="88" t="s">
        <v>53</v>
      </c>
      <c r="LLD25" s="90" t="s">
        <v>33</v>
      </c>
      <c r="LLE25" s="91" t="s">
        <v>32</v>
      </c>
      <c r="LLF25" s="92">
        <v>1</v>
      </c>
      <c r="LLG25" s="87">
        <v>0</v>
      </c>
      <c r="LLH25" s="59">
        <f t="shared" si="517"/>
        <v>0</v>
      </c>
      <c r="LLI25" s="1"/>
      <c r="LLJ25" s="89">
        <v>2</v>
      </c>
      <c r="LLK25" s="88" t="s">
        <v>53</v>
      </c>
      <c r="LLL25" s="90" t="s">
        <v>33</v>
      </c>
      <c r="LLM25" s="91" t="s">
        <v>32</v>
      </c>
      <c r="LLN25" s="92">
        <v>1</v>
      </c>
      <c r="LLO25" s="87">
        <v>0</v>
      </c>
      <c r="LLP25" s="59">
        <f t="shared" si="518"/>
        <v>0</v>
      </c>
      <c r="LLQ25" s="1"/>
      <c r="LLR25" s="89">
        <v>2</v>
      </c>
      <c r="LLS25" s="88" t="s">
        <v>53</v>
      </c>
      <c r="LLT25" s="90" t="s">
        <v>33</v>
      </c>
      <c r="LLU25" s="91" t="s">
        <v>32</v>
      </c>
      <c r="LLV25" s="92">
        <v>1</v>
      </c>
      <c r="LLW25" s="87">
        <v>0</v>
      </c>
      <c r="LLX25" s="59">
        <f t="shared" si="518"/>
        <v>0</v>
      </c>
      <c r="LLY25" s="1"/>
      <c r="LLZ25" s="89">
        <v>2</v>
      </c>
      <c r="LMA25" s="88" t="s">
        <v>53</v>
      </c>
      <c r="LMB25" s="90" t="s">
        <v>33</v>
      </c>
      <c r="LMC25" s="91" t="s">
        <v>32</v>
      </c>
      <c r="LMD25" s="92">
        <v>1</v>
      </c>
      <c r="LME25" s="87">
        <v>0</v>
      </c>
      <c r="LMF25" s="59">
        <f t="shared" si="519"/>
        <v>0</v>
      </c>
      <c r="LMG25" s="1"/>
      <c r="LMH25" s="89">
        <v>2</v>
      </c>
      <c r="LMI25" s="88" t="s">
        <v>53</v>
      </c>
      <c r="LMJ25" s="90" t="s">
        <v>33</v>
      </c>
      <c r="LMK25" s="91" t="s">
        <v>32</v>
      </c>
      <c r="LML25" s="92">
        <v>1</v>
      </c>
      <c r="LMM25" s="87">
        <v>0</v>
      </c>
      <c r="LMN25" s="59">
        <f t="shared" si="519"/>
        <v>0</v>
      </c>
      <c r="LMO25" s="1"/>
      <c r="LMP25" s="89">
        <v>2</v>
      </c>
      <c r="LMQ25" s="88" t="s">
        <v>53</v>
      </c>
      <c r="LMR25" s="90" t="s">
        <v>33</v>
      </c>
      <c r="LMS25" s="91" t="s">
        <v>32</v>
      </c>
      <c r="LMT25" s="92">
        <v>1</v>
      </c>
      <c r="LMU25" s="87">
        <v>0</v>
      </c>
      <c r="LMV25" s="59">
        <f t="shared" si="520"/>
        <v>0</v>
      </c>
      <c r="LMW25" s="1"/>
      <c r="LMX25" s="89">
        <v>2</v>
      </c>
      <c r="LMY25" s="88" t="s">
        <v>53</v>
      </c>
      <c r="LMZ25" s="90" t="s">
        <v>33</v>
      </c>
      <c r="LNA25" s="91" t="s">
        <v>32</v>
      </c>
      <c r="LNB25" s="92">
        <v>1</v>
      </c>
      <c r="LNC25" s="87">
        <v>0</v>
      </c>
      <c r="LND25" s="59">
        <f t="shared" si="520"/>
        <v>0</v>
      </c>
      <c r="LNE25" s="1"/>
      <c r="LNF25" s="89">
        <v>2</v>
      </c>
      <c r="LNG25" s="88" t="s">
        <v>53</v>
      </c>
      <c r="LNH25" s="90" t="s">
        <v>33</v>
      </c>
      <c r="LNI25" s="91" t="s">
        <v>32</v>
      </c>
      <c r="LNJ25" s="92">
        <v>1</v>
      </c>
      <c r="LNK25" s="87">
        <v>0</v>
      </c>
      <c r="LNL25" s="59">
        <f t="shared" si="521"/>
        <v>0</v>
      </c>
      <c r="LNM25" s="1"/>
      <c r="LNN25" s="89">
        <v>2</v>
      </c>
      <c r="LNO25" s="88" t="s">
        <v>53</v>
      </c>
      <c r="LNP25" s="90" t="s">
        <v>33</v>
      </c>
      <c r="LNQ25" s="91" t="s">
        <v>32</v>
      </c>
      <c r="LNR25" s="92">
        <v>1</v>
      </c>
      <c r="LNS25" s="87">
        <v>0</v>
      </c>
      <c r="LNT25" s="59">
        <f t="shared" si="521"/>
        <v>0</v>
      </c>
      <c r="LNU25" s="1"/>
      <c r="LNV25" s="89">
        <v>2</v>
      </c>
      <c r="LNW25" s="88" t="s">
        <v>53</v>
      </c>
      <c r="LNX25" s="90" t="s">
        <v>33</v>
      </c>
      <c r="LNY25" s="91" t="s">
        <v>32</v>
      </c>
      <c r="LNZ25" s="92">
        <v>1</v>
      </c>
      <c r="LOA25" s="87">
        <v>0</v>
      </c>
      <c r="LOB25" s="59">
        <f t="shared" si="522"/>
        <v>0</v>
      </c>
      <c r="LOC25" s="1"/>
      <c r="LOD25" s="89">
        <v>2</v>
      </c>
      <c r="LOE25" s="88" t="s">
        <v>53</v>
      </c>
      <c r="LOF25" s="90" t="s">
        <v>33</v>
      </c>
      <c r="LOG25" s="91" t="s">
        <v>32</v>
      </c>
      <c r="LOH25" s="92">
        <v>1</v>
      </c>
      <c r="LOI25" s="87">
        <v>0</v>
      </c>
      <c r="LOJ25" s="59">
        <f t="shared" si="522"/>
        <v>0</v>
      </c>
      <c r="LOK25" s="1"/>
      <c r="LOL25" s="89">
        <v>2</v>
      </c>
      <c r="LOM25" s="88" t="s">
        <v>53</v>
      </c>
      <c r="LON25" s="90" t="s">
        <v>33</v>
      </c>
      <c r="LOO25" s="91" t="s">
        <v>32</v>
      </c>
      <c r="LOP25" s="92">
        <v>1</v>
      </c>
      <c r="LOQ25" s="87">
        <v>0</v>
      </c>
      <c r="LOR25" s="59">
        <f t="shared" si="523"/>
        <v>0</v>
      </c>
      <c r="LOS25" s="1"/>
      <c r="LOT25" s="89">
        <v>2</v>
      </c>
      <c r="LOU25" s="88" t="s">
        <v>53</v>
      </c>
      <c r="LOV25" s="90" t="s">
        <v>33</v>
      </c>
      <c r="LOW25" s="91" t="s">
        <v>32</v>
      </c>
      <c r="LOX25" s="92">
        <v>1</v>
      </c>
      <c r="LOY25" s="87">
        <v>0</v>
      </c>
      <c r="LOZ25" s="59">
        <f t="shared" si="523"/>
        <v>0</v>
      </c>
      <c r="LPA25" s="1"/>
      <c r="LPB25" s="89">
        <v>2</v>
      </c>
      <c r="LPC25" s="88" t="s">
        <v>53</v>
      </c>
      <c r="LPD25" s="90" t="s">
        <v>33</v>
      </c>
      <c r="LPE25" s="91" t="s">
        <v>32</v>
      </c>
      <c r="LPF25" s="92">
        <v>1</v>
      </c>
      <c r="LPG25" s="87">
        <v>0</v>
      </c>
      <c r="LPH25" s="59">
        <f t="shared" si="524"/>
        <v>0</v>
      </c>
      <c r="LPI25" s="1"/>
      <c r="LPJ25" s="89">
        <v>2</v>
      </c>
      <c r="LPK25" s="88" t="s">
        <v>53</v>
      </c>
      <c r="LPL25" s="90" t="s">
        <v>33</v>
      </c>
      <c r="LPM25" s="91" t="s">
        <v>32</v>
      </c>
      <c r="LPN25" s="92">
        <v>1</v>
      </c>
      <c r="LPO25" s="87">
        <v>0</v>
      </c>
      <c r="LPP25" s="59">
        <f t="shared" si="524"/>
        <v>0</v>
      </c>
      <c r="LPQ25" s="1"/>
      <c r="LPR25" s="89">
        <v>2</v>
      </c>
      <c r="LPS25" s="88" t="s">
        <v>53</v>
      </c>
      <c r="LPT25" s="90" t="s">
        <v>33</v>
      </c>
      <c r="LPU25" s="91" t="s">
        <v>32</v>
      </c>
      <c r="LPV25" s="92">
        <v>1</v>
      </c>
      <c r="LPW25" s="87">
        <v>0</v>
      </c>
      <c r="LPX25" s="59">
        <f t="shared" si="525"/>
        <v>0</v>
      </c>
      <c r="LPY25" s="1"/>
      <c r="LPZ25" s="89">
        <v>2</v>
      </c>
      <c r="LQA25" s="88" t="s">
        <v>53</v>
      </c>
      <c r="LQB25" s="90" t="s">
        <v>33</v>
      </c>
      <c r="LQC25" s="91" t="s">
        <v>32</v>
      </c>
      <c r="LQD25" s="92">
        <v>1</v>
      </c>
      <c r="LQE25" s="87">
        <v>0</v>
      </c>
      <c r="LQF25" s="59">
        <f t="shared" si="525"/>
        <v>0</v>
      </c>
      <c r="LQG25" s="1"/>
      <c r="LQH25" s="89">
        <v>2</v>
      </c>
      <c r="LQI25" s="88" t="s">
        <v>53</v>
      </c>
      <c r="LQJ25" s="90" t="s">
        <v>33</v>
      </c>
      <c r="LQK25" s="91" t="s">
        <v>32</v>
      </c>
      <c r="LQL25" s="92">
        <v>1</v>
      </c>
      <c r="LQM25" s="87">
        <v>0</v>
      </c>
      <c r="LQN25" s="59">
        <f t="shared" si="526"/>
        <v>0</v>
      </c>
      <c r="LQO25" s="1"/>
      <c r="LQP25" s="89">
        <v>2</v>
      </c>
      <c r="LQQ25" s="88" t="s">
        <v>53</v>
      </c>
      <c r="LQR25" s="90" t="s">
        <v>33</v>
      </c>
      <c r="LQS25" s="91" t="s">
        <v>32</v>
      </c>
      <c r="LQT25" s="92">
        <v>1</v>
      </c>
      <c r="LQU25" s="87">
        <v>0</v>
      </c>
      <c r="LQV25" s="59">
        <f t="shared" si="526"/>
        <v>0</v>
      </c>
      <c r="LQW25" s="1"/>
      <c r="LQX25" s="89">
        <v>2</v>
      </c>
      <c r="LQY25" s="88" t="s">
        <v>53</v>
      </c>
      <c r="LQZ25" s="90" t="s">
        <v>33</v>
      </c>
      <c r="LRA25" s="91" t="s">
        <v>32</v>
      </c>
      <c r="LRB25" s="92">
        <v>1</v>
      </c>
      <c r="LRC25" s="87">
        <v>0</v>
      </c>
      <c r="LRD25" s="59">
        <f t="shared" si="527"/>
        <v>0</v>
      </c>
      <c r="LRE25" s="1"/>
      <c r="LRF25" s="89">
        <v>2</v>
      </c>
      <c r="LRG25" s="88" t="s">
        <v>53</v>
      </c>
      <c r="LRH25" s="90" t="s">
        <v>33</v>
      </c>
      <c r="LRI25" s="91" t="s">
        <v>32</v>
      </c>
      <c r="LRJ25" s="92">
        <v>1</v>
      </c>
      <c r="LRK25" s="87">
        <v>0</v>
      </c>
      <c r="LRL25" s="59">
        <f t="shared" si="527"/>
        <v>0</v>
      </c>
      <c r="LRM25" s="1"/>
      <c r="LRN25" s="89">
        <v>2</v>
      </c>
      <c r="LRO25" s="88" t="s">
        <v>53</v>
      </c>
      <c r="LRP25" s="90" t="s">
        <v>33</v>
      </c>
      <c r="LRQ25" s="91" t="s">
        <v>32</v>
      </c>
      <c r="LRR25" s="92">
        <v>1</v>
      </c>
      <c r="LRS25" s="87">
        <v>0</v>
      </c>
      <c r="LRT25" s="59">
        <f t="shared" si="528"/>
        <v>0</v>
      </c>
      <c r="LRU25" s="1"/>
      <c r="LRV25" s="89">
        <v>2</v>
      </c>
      <c r="LRW25" s="88" t="s">
        <v>53</v>
      </c>
      <c r="LRX25" s="90" t="s">
        <v>33</v>
      </c>
      <c r="LRY25" s="91" t="s">
        <v>32</v>
      </c>
      <c r="LRZ25" s="92">
        <v>1</v>
      </c>
      <c r="LSA25" s="87">
        <v>0</v>
      </c>
      <c r="LSB25" s="59">
        <f t="shared" si="528"/>
        <v>0</v>
      </c>
      <c r="LSC25" s="1"/>
      <c r="LSD25" s="89">
        <v>2</v>
      </c>
      <c r="LSE25" s="88" t="s">
        <v>53</v>
      </c>
      <c r="LSF25" s="90" t="s">
        <v>33</v>
      </c>
      <c r="LSG25" s="91" t="s">
        <v>32</v>
      </c>
      <c r="LSH25" s="92">
        <v>1</v>
      </c>
      <c r="LSI25" s="87">
        <v>0</v>
      </c>
      <c r="LSJ25" s="59">
        <f t="shared" si="529"/>
        <v>0</v>
      </c>
      <c r="LSK25" s="1"/>
      <c r="LSL25" s="89">
        <v>2</v>
      </c>
      <c r="LSM25" s="88" t="s">
        <v>53</v>
      </c>
      <c r="LSN25" s="90" t="s">
        <v>33</v>
      </c>
      <c r="LSO25" s="91" t="s">
        <v>32</v>
      </c>
      <c r="LSP25" s="92">
        <v>1</v>
      </c>
      <c r="LSQ25" s="87">
        <v>0</v>
      </c>
      <c r="LSR25" s="59">
        <f t="shared" si="529"/>
        <v>0</v>
      </c>
      <c r="LSS25" s="1"/>
      <c r="LST25" s="89">
        <v>2</v>
      </c>
      <c r="LSU25" s="88" t="s">
        <v>53</v>
      </c>
      <c r="LSV25" s="90" t="s">
        <v>33</v>
      </c>
      <c r="LSW25" s="91" t="s">
        <v>32</v>
      </c>
      <c r="LSX25" s="92">
        <v>1</v>
      </c>
      <c r="LSY25" s="87">
        <v>0</v>
      </c>
      <c r="LSZ25" s="59">
        <f t="shared" si="530"/>
        <v>0</v>
      </c>
      <c r="LTA25" s="1"/>
      <c r="LTB25" s="89">
        <v>2</v>
      </c>
      <c r="LTC25" s="88" t="s">
        <v>53</v>
      </c>
      <c r="LTD25" s="90" t="s">
        <v>33</v>
      </c>
      <c r="LTE25" s="91" t="s">
        <v>32</v>
      </c>
      <c r="LTF25" s="92">
        <v>1</v>
      </c>
      <c r="LTG25" s="87">
        <v>0</v>
      </c>
      <c r="LTH25" s="59">
        <f t="shared" si="530"/>
        <v>0</v>
      </c>
      <c r="LTI25" s="1"/>
      <c r="LTJ25" s="89">
        <v>2</v>
      </c>
      <c r="LTK25" s="88" t="s">
        <v>53</v>
      </c>
      <c r="LTL25" s="90" t="s">
        <v>33</v>
      </c>
      <c r="LTM25" s="91" t="s">
        <v>32</v>
      </c>
      <c r="LTN25" s="92">
        <v>1</v>
      </c>
      <c r="LTO25" s="87">
        <v>0</v>
      </c>
      <c r="LTP25" s="59">
        <f t="shared" si="531"/>
        <v>0</v>
      </c>
      <c r="LTQ25" s="1"/>
      <c r="LTR25" s="89">
        <v>2</v>
      </c>
      <c r="LTS25" s="88" t="s">
        <v>53</v>
      </c>
      <c r="LTT25" s="90" t="s">
        <v>33</v>
      </c>
      <c r="LTU25" s="91" t="s">
        <v>32</v>
      </c>
      <c r="LTV25" s="92">
        <v>1</v>
      </c>
      <c r="LTW25" s="87">
        <v>0</v>
      </c>
      <c r="LTX25" s="59">
        <f t="shared" si="531"/>
        <v>0</v>
      </c>
      <c r="LTY25" s="1"/>
      <c r="LTZ25" s="89">
        <v>2</v>
      </c>
      <c r="LUA25" s="88" t="s">
        <v>53</v>
      </c>
      <c r="LUB25" s="90" t="s">
        <v>33</v>
      </c>
      <c r="LUC25" s="91" t="s">
        <v>32</v>
      </c>
      <c r="LUD25" s="92">
        <v>1</v>
      </c>
      <c r="LUE25" s="87">
        <v>0</v>
      </c>
      <c r="LUF25" s="59">
        <f t="shared" si="532"/>
        <v>0</v>
      </c>
      <c r="LUG25" s="1"/>
      <c r="LUH25" s="89">
        <v>2</v>
      </c>
      <c r="LUI25" s="88" t="s">
        <v>53</v>
      </c>
      <c r="LUJ25" s="90" t="s">
        <v>33</v>
      </c>
      <c r="LUK25" s="91" t="s">
        <v>32</v>
      </c>
      <c r="LUL25" s="92">
        <v>1</v>
      </c>
      <c r="LUM25" s="87">
        <v>0</v>
      </c>
      <c r="LUN25" s="59">
        <f t="shared" si="532"/>
        <v>0</v>
      </c>
      <c r="LUO25" s="1"/>
      <c r="LUP25" s="89">
        <v>2</v>
      </c>
      <c r="LUQ25" s="88" t="s">
        <v>53</v>
      </c>
      <c r="LUR25" s="90" t="s">
        <v>33</v>
      </c>
      <c r="LUS25" s="91" t="s">
        <v>32</v>
      </c>
      <c r="LUT25" s="92">
        <v>1</v>
      </c>
      <c r="LUU25" s="87">
        <v>0</v>
      </c>
      <c r="LUV25" s="59">
        <f t="shared" si="533"/>
        <v>0</v>
      </c>
      <c r="LUW25" s="1"/>
      <c r="LUX25" s="89">
        <v>2</v>
      </c>
      <c r="LUY25" s="88" t="s">
        <v>53</v>
      </c>
      <c r="LUZ25" s="90" t="s">
        <v>33</v>
      </c>
      <c r="LVA25" s="91" t="s">
        <v>32</v>
      </c>
      <c r="LVB25" s="92">
        <v>1</v>
      </c>
      <c r="LVC25" s="87">
        <v>0</v>
      </c>
      <c r="LVD25" s="59">
        <f t="shared" si="533"/>
        <v>0</v>
      </c>
      <c r="LVE25" s="1"/>
      <c r="LVF25" s="89">
        <v>2</v>
      </c>
      <c r="LVG25" s="88" t="s">
        <v>53</v>
      </c>
      <c r="LVH25" s="90" t="s">
        <v>33</v>
      </c>
      <c r="LVI25" s="91" t="s">
        <v>32</v>
      </c>
      <c r="LVJ25" s="92">
        <v>1</v>
      </c>
      <c r="LVK25" s="87">
        <v>0</v>
      </c>
      <c r="LVL25" s="59">
        <f t="shared" si="534"/>
        <v>0</v>
      </c>
      <c r="LVM25" s="1"/>
      <c r="LVN25" s="89">
        <v>2</v>
      </c>
      <c r="LVO25" s="88" t="s">
        <v>53</v>
      </c>
      <c r="LVP25" s="90" t="s">
        <v>33</v>
      </c>
      <c r="LVQ25" s="91" t="s">
        <v>32</v>
      </c>
      <c r="LVR25" s="92">
        <v>1</v>
      </c>
      <c r="LVS25" s="87">
        <v>0</v>
      </c>
      <c r="LVT25" s="59">
        <f t="shared" si="534"/>
        <v>0</v>
      </c>
      <c r="LVU25" s="1"/>
      <c r="LVV25" s="89">
        <v>2</v>
      </c>
      <c r="LVW25" s="88" t="s">
        <v>53</v>
      </c>
      <c r="LVX25" s="90" t="s">
        <v>33</v>
      </c>
      <c r="LVY25" s="91" t="s">
        <v>32</v>
      </c>
      <c r="LVZ25" s="92">
        <v>1</v>
      </c>
      <c r="LWA25" s="87">
        <v>0</v>
      </c>
      <c r="LWB25" s="59">
        <f t="shared" si="535"/>
        <v>0</v>
      </c>
      <c r="LWC25" s="1"/>
      <c r="LWD25" s="89">
        <v>2</v>
      </c>
      <c r="LWE25" s="88" t="s">
        <v>53</v>
      </c>
      <c r="LWF25" s="90" t="s">
        <v>33</v>
      </c>
      <c r="LWG25" s="91" t="s">
        <v>32</v>
      </c>
      <c r="LWH25" s="92">
        <v>1</v>
      </c>
      <c r="LWI25" s="87">
        <v>0</v>
      </c>
      <c r="LWJ25" s="59">
        <f t="shared" si="535"/>
        <v>0</v>
      </c>
      <c r="LWK25" s="1"/>
      <c r="LWL25" s="89">
        <v>2</v>
      </c>
      <c r="LWM25" s="88" t="s">
        <v>53</v>
      </c>
      <c r="LWN25" s="90" t="s">
        <v>33</v>
      </c>
      <c r="LWO25" s="91" t="s">
        <v>32</v>
      </c>
      <c r="LWP25" s="92">
        <v>1</v>
      </c>
      <c r="LWQ25" s="87">
        <v>0</v>
      </c>
      <c r="LWR25" s="59">
        <f t="shared" si="536"/>
        <v>0</v>
      </c>
      <c r="LWS25" s="1"/>
      <c r="LWT25" s="89">
        <v>2</v>
      </c>
      <c r="LWU25" s="88" t="s">
        <v>53</v>
      </c>
      <c r="LWV25" s="90" t="s">
        <v>33</v>
      </c>
      <c r="LWW25" s="91" t="s">
        <v>32</v>
      </c>
      <c r="LWX25" s="92">
        <v>1</v>
      </c>
      <c r="LWY25" s="87">
        <v>0</v>
      </c>
      <c r="LWZ25" s="59">
        <f t="shared" si="536"/>
        <v>0</v>
      </c>
      <c r="LXA25" s="1"/>
      <c r="LXB25" s="89">
        <v>2</v>
      </c>
      <c r="LXC25" s="88" t="s">
        <v>53</v>
      </c>
      <c r="LXD25" s="90" t="s">
        <v>33</v>
      </c>
      <c r="LXE25" s="91" t="s">
        <v>32</v>
      </c>
      <c r="LXF25" s="92">
        <v>1</v>
      </c>
      <c r="LXG25" s="87">
        <v>0</v>
      </c>
      <c r="LXH25" s="59">
        <f t="shared" si="537"/>
        <v>0</v>
      </c>
      <c r="LXI25" s="1"/>
      <c r="LXJ25" s="89">
        <v>2</v>
      </c>
      <c r="LXK25" s="88" t="s">
        <v>53</v>
      </c>
      <c r="LXL25" s="90" t="s">
        <v>33</v>
      </c>
      <c r="LXM25" s="91" t="s">
        <v>32</v>
      </c>
      <c r="LXN25" s="92">
        <v>1</v>
      </c>
      <c r="LXO25" s="87">
        <v>0</v>
      </c>
      <c r="LXP25" s="59">
        <f t="shared" si="537"/>
        <v>0</v>
      </c>
      <c r="LXQ25" s="1"/>
      <c r="LXR25" s="89">
        <v>2</v>
      </c>
      <c r="LXS25" s="88" t="s">
        <v>53</v>
      </c>
      <c r="LXT25" s="90" t="s">
        <v>33</v>
      </c>
      <c r="LXU25" s="91" t="s">
        <v>32</v>
      </c>
      <c r="LXV25" s="92">
        <v>1</v>
      </c>
      <c r="LXW25" s="87">
        <v>0</v>
      </c>
      <c r="LXX25" s="59">
        <f t="shared" si="538"/>
        <v>0</v>
      </c>
      <c r="LXY25" s="1"/>
      <c r="LXZ25" s="89">
        <v>2</v>
      </c>
      <c r="LYA25" s="88" t="s">
        <v>53</v>
      </c>
      <c r="LYB25" s="90" t="s">
        <v>33</v>
      </c>
      <c r="LYC25" s="91" t="s">
        <v>32</v>
      </c>
      <c r="LYD25" s="92">
        <v>1</v>
      </c>
      <c r="LYE25" s="87">
        <v>0</v>
      </c>
      <c r="LYF25" s="59">
        <f t="shared" si="538"/>
        <v>0</v>
      </c>
      <c r="LYG25" s="1"/>
      <c r="LYH25" s="89">
        <v>2</v>
      </c>
      <c r="LYI25" s="88" t="s">
        <v>53</v>
      </c>
      <c r="LYJ25" s="90" t="s">
        <v>33</v>
      </c>
      <c r="LYK25" s="91" t="s">
        <v>32</v>
      </c>
      <c r="LYL25" s="92">
        <v>1</v>
      </c>
      <c r="LYM25" s="87">
        <v>0</v>
      </c>
      <c r="LYN25" s="59">
        <f t="shared" si="539"/>
        <v>0</v>
      </c>
      <c r="LYO25" s="1"/>
      <c r="LYP25" s="89">
        <v>2</v>
      </c>
      <c r="LYQ25" s="88" t="s">
        <v>53</v>
      </c>
      <c r="LYR25" s="90" t="s">
        <v>33</v>
      </c>
      <c r="LYS25" s="91" t="s">
        <v>32</v>
      </c>
      <c r="LYT25" s="92">
        <v>1</v>
      </c>
      <c r="LYU25" s="87">
        <v>0</v>
      </c>
      <c r="LYV25" s="59">
        <f t="shared" si="539"/>
        <v>0</v>
      </c>
      <c r="LYW25" s="1"/>
      <c r="LYX25" s="89">
        <v>2</v>
      </c>
      <c r="LYY25" s="88" t="s">
        <v>53</v>
      </c>
      <c r="LYZ25" s="90" t="s">
        <v>33</v>
      </c>
      <c r="LZA25" s="91" t="s">
        <v>32</v>
      </c>
      <c r="LZB25" s="92">
        <v>1</v>
      </c>
      <c r="LZC25" s="87">
        <v>0</v>
      </c>
      <c r="LZD25" s="59">
        <f t="shared" si="540"/>
        <v>0</v>
      </c>
      <c r="LZE25" s="1"/>
      <c r="LZF25" s="89">
        <v>2</v>
      </c>
      <c r="LZG25" s="88" t="s">
        <v>53</v>
      </c>
      <c r="LZH25" s="90" t="s">
        <v>33</v>
      </c>
      <c r="LZI25" s="91" t="s">
        <v>32</v>
      </c>
      <c r="LZJ25" s="92">
        <v>1</v>
      </c>
      <c r="LZK25" s="87">
        <v>0</v>
      </c>
      <c r="LZL25" s="59">
        <f t="shared" si="540"/>
        <v>0</v>
      </c>
      <c r="LZM25" s="1"/>
      <c r="LZN25" s="89">
        <v>2</v>
      </c>
      <c r="LZO25" s="88" t="s">
        <v>53</v>
      </c>
      <c r="LZP25" s="90" t="s">
        <v>33</v>
      </c>
      <c r="LZQ25" s="91" t="s">
        <v>32</v>
      </c>
      <c r="LZR25" s="92">
        <v>1</v>
      </c>
      <c r="LZS25" s="87">
        <v>0</v>
      </c>
      <c r="LZT25" s="59">
        <f t="shared" si="541"/>
        <v>0</v>
      </c>
      <c r="LZU25" s="1"/>
      <c r="LZV25" s="89">
        <v>2</v>
      </c>
      <c r="LZW25" s="88" t="s">
        <v>53</v>
      </c>
      <c r="LZX25" s="90" t="s">
        <v>33</v>
      </c>
      <c r="LZY25" s="91" t="s">
        <v>32</v>
      </c>
      <c r="LZZ25" s="92">
        <v>1</v>
      </c>
      <c r="MAA25" s="87">
        <v>0</v>
      </c>
      <c r="MAB25" s="59">
        <f t="shared" si="541"/>
        <v>0</v>
      </c>
      <c r="MAC25" s="1"/>
      <c r="MAD25" s="89">
        <v>2</v>
      </c>
      <c r="MAE25" s="88" t="s">
        <v>53</v>
      </c>
      <c r="MAF25" s="90" t="s">
        <v>33</v>
      </c>
      <c r="MAG25" s="91" t="s">
        <v>32</v>
      </c>
      <c r="MAH25" s="92">
        <v>1</v>
      </c>
      <c r="MAI25" s="87">
        <v>0</v>
      </c>
      <c r="MAJ25" s="59">
        <f t="shared" si="542"/>
        <v>0</v>
      </c>
      <c r="MAK25" s="1"/>
      <c r="MAL25" s="89">
        <v>2</v>
      </c>
      <c r="MAM25" s="88" t="s">
        <v>53</v>
      </c>
      <c r="MAN25" s="90" t="s">
        <v>33</v>
      </c>
      <c r="MAO25" s="91" t="s">
        <v>32</v>
      </c>
      <c r="MAP25" s="92">
        <v>1</v>
      </c>
      <c r="MAQ25" s="87">
        <v>0</v>
      </c>
      <c r="MAR25" s="59">
        <f t="shared" si="542"/>
        <v>0</v>
      </c>
      <c r="MAS25" s="1"/>
      <c r="MAT25" s="89">
        <v>2</v>
      </c>
      <c r="MAU25" s="88" t="s">
        <v>53</v>
      </c>
      <c r="MAV25" s="90" t="s">
        <v>33</v>
      </c>
      <c r="MAW25" s="91" t="s">
        <v>32</v>
      </c>
      <c r="MAX25" s="92">
        <v>1</v>
      </c>
      <c r="MAY25" s="87">
        <v>0</v>
      </c>
      <c r="MAZ25" s="59">
        <f t="shared" si="543"/>
        <v>0</v>
      </c>
      <c r="MBA25" s="1"/>
      <c r="MBB25" s="89">
        <v>2</v>
      </c>
      <c r="MBC25" s="88" t="s">
        <v>53</v>
      </c>
      <c r="MBD25" s="90" t="s">
        <v>33</v>
      </c>
      <c r="MBE25" s="91" t="s">
        <v>32</v>
      </c>
      <c r="MBF25" s="92">
        <v>1</v>
      </c>
      <c r="MBG25" s="87">
        <v>0</v>
      </c>
      <c r="MBH25" s="59">
        <f t="shared" si="543"/>
        <v>0</v>
      </c>
      <c r="MBI25" s="1"/>
      <c r="MBJ25" s="89">
        <v>2</v>
      </c>
      <c r="MBK25" s="88" t="s">
        <v>53</v>
      </c>
      <c r="MBL25" s="90" t="s">
        <v>33</v>
      </c>
      <c r="MBM25" s="91" t="s">
        <v>32</v>
      </c>
      <c r="MBN25" s="92">
        <v>1</v>
      </c>
      <c r="MBO25" s="87">
        <v>0</v>
      </c>
      <c r="MBP25" s="59">
        <f t="shared" si="544"/>
        <v>0</v>
      </c>
      <c r="MBQ25" s="1"/>
      <c r="MBR25" s="89">
        <v>2</v>
      </c>
      <c r="MBS25" s="88" t="s">
        <v>53</v>
      </c>
      <c r="MBT25" s="90" t="s">
        <v>33</v>
      </c>
      <c r="MBU25" s="91" t="s">
        <v>32</v>
      </c>
      <c r="MBV25" s="92">
        <v>1</v>
      </c>
      <c r="MBW25" s="87">
        <v>0</v>
      </c>
      <c r="MBX25" s="59">
        <f t="shared" si="544"/>
        <v>0</v>
      </c>
      <c r="MBY25" s="1"/>
      <c r="MBZ25" s="89">
        <v>2</v>
      </c>
      <c r="MCA25" s="88" t="s">
        <v>53</v>
      </c>
      <c r="MCB25" s="90" t="s">
        <v>33</v>
      </c>
      <c r="MCC25" s="91" t="s">
        <v>32</v>
      </c>
      <c r="MCD25" s="92">
        <v>1</v>
      </c>
      <c r="MCE25" s="87">
        <v>0</v>
      </c>
      <c r="MCF25" s="59">
        <f t="shared" si="545"/>
        <v>0</v>
      </c>
      <c r="MCG25" s="1"/>
      <c r="MCH25" s="89">
        <v>2</v>
      </c>
      <c r="MCI25" s="88" t="s">
        <v>53</v>
      </c>
      <c r="MCJ25" s="90" t="s">
        <v>33</v>
      </c>
      <c r="MCK25" s="91" t="s">
        <v>32</v>
      </c>
      <c r="MCL25" s="92">
        <v>1</v>
      </c>
      <c r="MCM25" s="87">
        <v>0</v>
      </c>
      <c r="MCN25" s="59">
        <f t="shared" si="545"/>
        <v>0</v>
      </c>
      <c r="MCO25" s="1"/>
      <c r="MCP25" s="89">
        <v>2</v>
      </c>
      <c r="MCQ25" s="88" t="s">
        <v>53</v>
      </c>
      <c r="MCR25" s="90" t="s">
        <v>33</v>
      </c>
      <c r="MCS25" s="91" t="s">
        <v>32</v>
      </c>
      <c r="MCT25" s="92">
        <v>1</v>
      </c>
      <c r="MCU25" s="87">
        <v>0</v>
      </c>
      <c r="MCV25" s="59">
        <f t="shared" si="546"/>
        <v>0</v>
      </c>
      <c r="MCW25" s="1"/>
      <c r="MCX25" s="89">
        <v>2</v>
      </c>
      <c r="MCY25" s="88" t="s">
        <v>53</v>
      </c>
      <c r="MCZ25" s="90" t="s">
        <v>33</v>
      </c>
      <c r="MDA25" s="91" t="s">
        <v>32</v>
      </c>
      <c r="MDB25" s="92">
        <v>1</v>
      </c>
      <c r="MDC25" s="87">
        <v>0</v>
      </c>
      <c r="MDD25" s="59">
        <f t="shared" si="546"/>
        <v>0</v>
      </c>
      <c r="MDE25" s="1"/>
      <c r="MDF25" s="89">
        <v>2</v>
      </c>
      <c r="MDG25" s="88" t="s">
        <v>53</v>
      </c>
      <c r="MDH25" s="90" t="s">
        <v>33</v>
      </c>
      <c r="MDI25" s="91" t="s">
        <v>32</v>
      </c>
      <c r="MDJ25" s="92">
        <v>1</v>
      </c>
      <c r="MDK25" s="87">
        <v>0</v>
      </c>
      <c r="MDL25" s="59">
        <f t="shared" si="547"/>
        <v>0</v>
      </c>
      <c r="MDM25" s="1"/>
      <c r="MDN25" s="89">
        <v>2</v>
      </c>
      <c r="MDO25" s="88" t="s">
        <v>53</v>
      </c>
      <c r="MDP25" s="90" t="s">
        <v>33</v>
      </c>
      <c r="MDQ25" s="91" t="s">
        <v>32</v>
      </c>
      <c r="MDR25" s="92">
        <v>1</v>
      </c>
      <c r="MDS25" s="87">
        <v>0</v>
      </c>
      <c r="MDT25" s="59">
        <f t="shared" si="547"/>
        <v>0</v>
      </c>
      <c r="MDU25" s="1"/>
      <c r="MDV25" s="89">
        <v>2</v>
      </c>
      <c r="MDW25" s="88" t="s">
        <v>53</v>
      </c>
      <c r="MDX25" s="90" t="s">
        <v>33</v>
      </c>
      <c r="MDY25" s="91" t="s">
        <v>32</v>
      </c>
      <c r="MDZ25" s="92">
        <v>1</v>
      </c>
      <c r="MEA25" s="87">
        <v>0</v>
      </c>
      <c r="MEB25" s="59">
        <f t="shared" si="548"/>
        <v>0</v>
      </c>
      <c r="MEC25" s="1"/>
      <c r="MED25" s="89">
        <v>2</v>
      </c>
      <c r="MEE25" s="88" t="s">
        <v>53</v>
      </c>
      <c r="MEF25" s="90" t="s">
        <v>33</v>
      </c>
      <c r="MEG25" s="91" t="s">
        <v>32</v>
      </c>
      <c r="MEH25" s="92">
        <v>1</v>
      </c>
      <c r="MEI25" s="87">
        <v>0</v>
      </c>
      <c r="MEJ25" s="59">
        <f t="shared" si="548"/>
        <v>0</v>
      </c>
      <c r="MEK25" s="1"/>
      <c r="MEL25" s="89">
        <v>2</v>
      </c>
      <c r="MEM25" s="88" t="s">
        <v>53</v>
      </c>
      <c r="MEN25" s="90" t="s">
        <v>33</v>
      </c>
      <c r="MEO25" s="91" t="s">
        <v>32</v>
      </c>
      <c r="MEP25" s="92">
        <v>1</v>
      </c>
      <c r="MEQ25" s="87">
        <v>0</v>
      </c>
      <c r="MER25" s="59">
        <f t="shared" si="549"/>
        <v>0</v>
      </c>
      <c r="MES25" s="1"/>
      <c r="MET25" s="89">
        <v>2</v>
      </c>
      <c r="MEU25" s="88" t="s">
        <v>53</v>
      </c>
      <c r="MEV25" s="90" t="s">
        <v>33</v>
      </c>
      <c r="MEW25" s="91" t="s">
        <v>32</v>
      </c>
      <c r="MEX25" s="92">
        <v>1</v>
      </c>
      <c r="MEY25" s="87">
        <v>0</v>
      </c>
      <c r="MEZ25" s="59">
        <f t="shared" si="549"/>
        <v>0</v>
      </c>
      <c r="MFA25" s="1"/>
      <c r="MFB25" s="89">
        <v>2</v>
      </c>
      <c r="MFC25" s="88" t="s">
        <v>53</v>
      </c>
      <c r="MFD25" s="90" t="s">
        <v>33</v>
      </c>
      <c r="MFE25" s="91" t="s">
        <v>32</v>
      </c>
      <c r="MFF25" s="92">
        <v>1</v>
      </c>
      <c r="MFG25" s="87">
        <v>0</v>
      </c>
      <c r="MFH25" s="59">
        <f t="shared" si="550"/>
        <v>0</v>
      </c>
      <c r="MFI25" s="1"/>
      <c r="MFJ25" s="89">
        <v>2</v>
      </c>
      <c r="MFK25" s="88" t="s">
        <v>53</v>
      </c>
      <c r="MFL25" s="90" t="s">
        <v>33</v>
      </c>
      <c r="MFM25" s="91" t="s">
        <v>32</v>
      </c>
      <c r="MFN25" s="92">
        <v>1</v>
      </c>
      <c r="MFO25" s="87">
        <v>0</v>
      </c>
      <c r="MFP25" s="59">
        <f t="shared" si="550"/>
        <v>0</v>
      </c>
      <c r="MFQ25" s="1"/>
      <c r="MFR25" s="89">
        <v>2</v>
      </c>
      <c r="MFS25" s="88" t="s">
        <v>53</v>
      </c>
      <c r="MFT25" s="90" t="s">
        <v>33</v>
      </c>
      <c r="MFU25" s="91" t="s">
        <v>32</v>
      </c>
      <c r="MFV25" s="92">
        <v>1</v>
      </c>
      <c r="MFW25" s="87">
        <v>0</v>
      </c>
      <c r="MFX25" s="59">
        <f t="shared" si="551"/>
        <v>0</v>
      </c>
      <c r="MFY25" s="1"/>
      <c r="MFZ25" s="89">
        <v>2</v>
      </c>
      <c r="MGA25" s="88" t="s">
        <v>53</v>
      </c>
      <c r="MGB25" s="90" t="s">
        <v>33</v>
      </c>
      <c r="MGC25" s="91" t="s">
        <v>32</v>
      </c>
      <c r="MGD25" s="92">
        <v>1</v>
      </c>
      <c r="MGE25" s="87">
        <v>0</v>
      </c>
      <c r="MGF25" s="59">
        <f t="shared" si="551"/>
        <v>0</v>
      </c>
      <c r="MGG25" s="1"/>
      <c r="MGH25" s="89">
        <v>2</v>
      </c>
      <c r="MGI25" s="88" t="s">
        <v>53</v>
      </c>
      <c r="MGJ25" s="90" t="s">
        <v>33</v>
      </c>
      <c r="MGK25" s="91" t="s">
        <v>32</v>
      </c>
      <c r="MGL25" s="92">
        <v>1</v>
      </c>
      <c r="MGM25" s="87">
        <v>0</v>
      </c>
      <c r="MGN25" s="59">
        <f t="shared" si="552"/>
        <v>0</v>
      </c>
      <c r="MGO25" s="1"/>
      <c r="MGP25" s="89">
        <v>2</v>
      </c>
      <c r="MGQ25" s="88" t="s">
        <v>53</v>
      </c>
      <c r="MGR25" s="90" t="s">
        <v>33</v>
      </c>
      <c r="MGS25" s="91" t="s">
        <v>32</v>
      </c>
      <c r="MGT25" s="92">
        <v>1</v>
      </c>
      <c r="MGU25" s="87">
        <v>0</v>
      </c>
      <c r="MGV25" s="59">
        <f t="shared" si="552"/>
        <v>0</v>
      </c>
      <c r="MGW25" s="1"/>
      <c r="MGX25" s="89">
        <v>2</v>
      </c>
      <c r="MGY25" s="88" t="s">
        <v>53</v>
      </c>
      <c r="MGZ25" s="90" t="s">
        <v>33</v>
      </c>
      <c r="MHA25" s="91" t="s">
        <v>32</v>
      </c>
      <c r="MHB25" s="92">
        <v>1</v>
      </c>
      <c r="MHC25" s="87">
        <v>0</v>
      </c>
      <c r="MHD25" s="59">
        <f t="shared" si="553"/>
        <v>0</v>
      </c>
      <c r="MHE25" s="1"/>
      <c r="MHF25" s="89">
        <v>2</v>
      </c>
      <c r="MHG25" s="88" t="s">
        <v>53</v>
      </c>
      <c r="MHH25" s="90" t="s">
        <v>33</v>
      </c>
      <c r="MHI25" s="91" t="s">
        <v>32</v>
      </c>
      <c r="MHJ25" s="92">
        <v>1</v>
      </c>
      <c r="MHK25" s="87">
        <v>0</v>
      </c>
      <c r="MHL25" s="59">
        <f t="shared" si="553"/>
        <v>0</v>
      </c>
      <c r="MHM25" s="1"/>
      <c r="MHN25" s="89">
        <v>2</v>
      </c>
      <c r="MHO25" s="88" t="s">
        <v>53</v>
      </c>
      <c r="MHP25" s="90" t="s">
        <v>33</v>
      </c>
      <c r="MHQ25" s="91" t="s">
        <v>32</v>
      </c>
      <c r="MHR25" s="92">
        <v>1</v>
      </c>
      <c r="MHS25" s="87">
        <v>0</v>
      </c>
      <c r="MHT25" s="59">
        <f t="shared" si="554"/>
        <v>0</v>
      </c>
      <c r="MHU25" s="1"/>
      <c r="MHV25" s="89">
        <v>2</v>
      </c>
      <c r="MHW25" s="88" t="s">
        <v>53</v>
      </c>
      <c r="MHX25" s="90" t="s">
        <v>33</v>
      </c>
      <c r="MHY25" s="91" t="s">
        <v>32</v>
      </c>
      <c r="MHZ25" s="92">
        <v>1</v>
      </c>
      <c r="MIA25" s="87">
        <v>0</v>
      </c>
      <c r="MIB25" s="59">
        <f t="shared" si="554"/>
        <v>0</v>
      </c>
      <c r="MIC25" s="1"/>
      <c r="MID25" s="89">
        <v>2</v>
      </c>
      <c r="MIE25" s="88" t="s">
        <v>53</v>
      </c>
      <c r="MIF25" s="90" t="s">
        <v>33</v>
      </c>
      <c r="MIG25" s="91" t="s">
        <v>32</v>
      </c>
      <c r="MIH25" s="92">
        <v>1</v>
      </c>
      <c r="MII25" s="87">
        <v>0</v>
      </c>
      <c r="MIJ25" s="59">
        <f t="shared" si="555"/>
        <v>0</v>
      </c>
      <c r="MIK25" s="1"/>
      <c r="MIL25" s="89">
        <v>2</v>
      </c>
      <c r="MIM25" s="88" t="s">
        <v>53</v>
      </c>
      <c r="MIN25" s="90" t="s">
        <v>33</v>
      </c>
      <c r="MIO25" s="91" t="s">
        <v>32</v>
      </c>
      <c r="MIP25" s="92">
        <v>1</v>
      </c>
      <c r="MIQ25" s="87">
        <v>0</v>
      </c>
      <c r="MIR25" s="59">
        <f t="shared" si="555"/>
        <v>0</v>
      </c>
      <c r="MIS25" s="1"/>
      <c r="MIT25" s="89">
        <v>2</v>
      </c>
      <c r="MIU25" s="88" t="s">
        <v>53</v>
      </c>
      <c r="MIV25" s="90" t="s">
        <v>33</v>
      </c>
      <c r="MIW25" s="91" t="s">
        <v>32</v>
      </c>
      <c r="MIX25" s="92">
        <v>1</v>
      </c>
      <c r="MIY25" s="87">
        <v>0</v>
      </c>
      <c r="MIZ25" s="59">
        <f t="shared" si="556"/>
        <v>0</v>
      </c>
      <c r="MJA25" s="1"/>
      <c r="MJB25" s="89">
        <v>2</v>
      </c>
      <c r="MJC25" s="88" t="s">
        <v>53</v>
      </c>
      <c r="MJD25" s="90" t="s">
        <v>33</v>
      </c>
      <c r="MJE25" s="91" t="s">
        <v>32</v>
      </c>
      <c r="MJF25" s="92">
        <v>1</v>
      </c>
      <c r="MJG25" s="87">
        <v>0</v>
      </c>
      <c r="MJH25" s="59">
        <f t="shared" si="556"/>
        <v>0</v>
      </c>
      <c r="MJI25" s="1"/>
      <c r="MJJ25" s="89">
        <v>2</v>
      </c>
      <c r="MJK25" s="88" t="s">
        <v>53</v>
      </c>
      <c r="MJL25" s="90" t="s">
        <v>33</v>
      </c>
      <c r="MJM25" s="91" t="s">
        <v>32</v>
      </c>
      <c r="MJN25" s="92">
        <v>1</v>
      </c>
      <c r="MJO25" s="87">
        <v>0</v>
      </c>
      <c r="MJP25" s="59">
        <f t="shared" si="557"/>
        <v>0</v>
      </c>
      <c r="MJQ25" s="1"/>
      <c r="MJR25" s="89">
        <v>2</v>
      </c>
      <c r="MJS25" s="88" t="s">
        <v>53</v>
      </c>
      <c r="MJT25" s="90" t="s">
        <v>33</v>
      </c>
      <c r="MJU25" s="91" t="s">
        <v>32</v>
      </c>
      <c r="MJV25" s="92">
        <v>1</v>
      </c>
      <c r="MJW25" s="87">
        <v>0</v>
      </c>
      <c r="MJX25" s="59">
        <f t="shared" si="557"/>
        <v>0</v>
      </c>
      <c r="MJY25" s="1"/>
      <c r="MJZ25" s="89">
        <v>2</v>
      </c>
      <c r="MKA25" s="88" t="s">
        <v>53</v>
      </c>
      <c r="MKB25" s="90" t="s">
        <v>33</v>
      </c>
      <c r="MKC25" s="91" t="s">
        <v>32</v>
      </c>
      <c r="MKD25" s="92">
        <v>1</v>
      </c>
      <c r="MKE25" s="87">
        <v>0</v>
      </c>
      <c r="MKF25" s="59">
        <f t="shared" si="558"/>
        <v>0</v>
      </c>
      <c r="MKG25" s="1"/>
      <c r="MKH25" s="89">
        <v>2</v>
      </c>
      <c r="MKI25" s="88" t="s">
        <v>53</v>
      </c>
      <c r="MKJ25" s="90" t="s">
        <v>33</v>
      </c>
      <c r="MKK25" s="91" t="s">
        <v>32</v>
      </c>
      <c r="MKL25" s="92">
        <v>1</v>
      </c>
      <c r="MKM25" s="87">
        <v>0</v>
      </c>
      <c r="MKN25" s="59">
        <f t="shared" si="558"/>
        <v>0</v>
      </c>
      <c r="MKO25" s="1"/>
      <c r="MKP25" s="89">
        <v>2</v>
      </c>
      <c r="MKQ25" s="88" t="s">
        <v>53</v>
      </c>
      <c r="MKR25" s="90" t="s">
        <v>33</v>
      </c>
      <c r="MKS25" s="91" t="s">
        <v>32</v>
      </c>
      <c r="MKT25" s="92">
        <v>1</v>
      </c>
      <c r="MKU25" s="87">
        <v>0</v>
      </c>
      <c r="MKV25" s="59">
        <f t="shared" si="559"/>
        <v>0</v>
      </c>
      <c r="MKW25" s="1"/>
      <c r="MKX25" s="89">
        <v>2</v>
      </c>
      <c r="MKY25" s="88" t="s">
        <v>53</v>
      </c>
      <c r="MKZ25" s="90" t="s">
        <v>33</v>
      </c>
      <c r="MLA25" s="91" t="s">
        <v>32</v>
      </c>
      <c r="MLB25" s="92">
        <v>1</v>
      </c>
      <c r="MLC25" s="87">
        <v>0</v>
      </c>
      <c r="MLD25" s="59">
        <f t="shared" si="559"/>
        <v>0</v>
      </c>
      <c r="MLE25" s="1"/>
      <c r="MLF25" s="89">
        <v>2</v>
      </c>
      <c r="MLG25" s="88" t="s">
        <v>53</v>
      </c>
      <c r="MLH25" s="90" t="s">
        <v>33</v>
      </c>
      <c r="MLI25" s="91" t="s">
        <v>32</v>
      </c>
      <c r="MLJ25" s="92">
        <v>1</v>
      </c>
      <c r="MLK25" s="87">
        <v>0</v>
      </c>
      <c r="MLL25" s="59">
        <f t="shared" si="560"/>
        <v>0</v>
      </c>
      <c r="MLM25" s="1"/>
      <c r="MLN25" s="89">
        <v>2</v>
      </c>
      <c r="MLO25" s="88" t="s">
        <v>53</v>
      </c>
      <c r="MLP25" s="90" t="s">
        <v>33</v>
      </c>
      <c r="MLQ25" s="91" t="s">
        <v>32</v>
      </c>
      <c r="MLR25" s="92">
        <v>1</v>
      </c>
      <c r="MLS25" s="87">
        <v>0</v>
      </c>
      <c r="MLT25" s="59">
        <f t="shared" si="560"/>
        <v>0</v>
      </c>
      <c r="MLU25" s="1"/>
      <c r="MLV25" s="89">
        <v>2</v>
      </c>
      <c r="MLW25" s="88" t="s">
        <v>53</v>
      </c>
      <c r="MLX25" s="90" t="s">
        <v>33</v>
      </c>
      <c r="MLY25" s="91" t="s">
        <v>32</v>
      </c>
      <c r="MLZ25" s="92">
        <v>1</v>
      </c>
      <c r="MMA25" s="87">
        <v>0</v>
      </c>
      <c r="MMB25" s="59">
        <f t="shared" si="561"/>
        <v>0</v>
      </c>
      <c r="MMC25" s="1"/>
      <c r="MMD25" s="89">
        <v>2</v>
      </c>
      <c r="MME25" s="88" t="s">
        <v>53</v>
      </c>
      <c r="MMF25" s="90" t="s">
        <v>33</v>
      </c>
      <c r="MMG25" s="91" t="s">
        <v>32</v>
      </c>
      <c r="MMH25" s="92">
        <v>1</v>
      </c>
      <c r="MMI25" s="87">
        <v>0</v>
      </c>
      <c r="MMJ25" s="59">
        <f t="shared" si="561"/>
        <v>0</v>
      </c>
      <c r="MMK25" s="1"/>
      <c r="MML25" s="89">
        <v>2</v>
      </c>
      <c r="MMM25" s="88" t="s">
        <v>53</v>
      </c>
      <c r="MMN25" s="90" t="s">
        <v>33</v>
      </c>
      <c r="MMO25" s="91" t="s">
        <v>32</v>
      </c>
      <c r="MMP25" s="92">
        <v>1</v>
      </c>
      <c r="MMQ25" s="87">
        <v>0</v>
      </c>
      <c r="MMR25" s="59">
        <f t="shared" si="562"/>
        <v>0</v>
      </c>
      <c r="MMS25" s="1"/>
      <c r="MMT25" s="89">
        <v>2</v>
      </c>
      <c r="MMU25" s="88" t="s">
        <v>53</v>
      </c>
      <c r="MMV25" s="90" t="s">
        <v>33</v>
      </c>
      <c r="MMW25" s="91" t="s">
        <v>32</v>
      </c>
      <c r="MMX25" s="92">
        <v>1</v>
      </c>
      <c r="MMY25" s="87">
        <v>0</v>
      </c>
      <c r="MMZ25" s="59">
        <f t="shared" si="562"/>
        <v>0</v>
      </c>
      <c r="MNA25" s="1"/>
      <c r="MNB25" s="89">
        <v>2</v>
      </c>
      <c r="MNC25" s="88" t="s">
        <v>53</v>
      </c>
      <c r="MND25" s="90" t="s">
        <v>33</v>
      </c>
      <c r="MNE25" s="91" t="s">
        <v>32</v>
      </c>
      <c r="MNF25" s="92">
        <v>1</v>
      </c>
      <c r="MNG25" s="87">
        <v>0</v>
      </c>
      <c r="MNH25" s="59">
        <f t="shared" si="563"/>
        <v>0</v>
      </c>
      <c r="MNI25" s="1"/>
      <c r="MNJ25" s="89">
        <v>2</v>
      </c>
      <c r="MNK25" s="88" t="s">
        <v>53</v>
      </c>
      <c r="MNL25" s="90" t="s">
        <v>33</v>
      </c>
      <c r="MNM25" s="91" t="s">
        <v>32</v>
      </c>
      <c r="MNN25" s="92">
        <v>1</v>
      </c>
      <c r="MNO25" s="87">
        <v>0</v>
      </c>
      <c r="MNP25" s="59">
        <f t="shared" si="563"/>
        <v>0</v>
      </c>
      <c r="MNQ25" s="1"/>
      <c r="MNR25" s="89">
        <v>2</v>
      </c>
      <c r="MNS25" s="88" t="s">
        <v>53</v>
      </c>
      <c r="MNT25" s="90" t="s">
        <v>33</v>
      </c>
      <c r="MNU25" s="91" t="s">
        <v>32</v>
      </c>
      <c r="MNV25" s="92">
        <v>1</v>
      </c>
      <c r="MNW25" s="87">
        <v>0</v>
      </c>
      <c r="MNX25" s="59">
        <f t="shared" si="564"/>
        <v>0</v>
      </c>
      <c r="MNY25" s="1"/>
      <c r="MNZ25" s="89">
        <v>2</v>
      </c>
      <c r="MOA25" s="88" t="s">
        <v>53</v>
      </c>
      <c r="MOB25" s="90" t="s">
        <v>33</v>
      </c>
      <c r="MOC25" s="91" t="s">
        <v>32</v>
      </c>
      <c r="MOD25" s="92">
        <v>1</v>
      </c>
      <c r="MOE25" s="87">
        <v>0</v>
      </c>
      <c r="MOF25" s="59">
        <f t="shared" si="564"/>
        <v>0</v>
      </c>
      <c r="MOG25" s="1"/>
      <c r="MOH25" s="89">
        <v>2</v>
      </c>
      <c r="MOI25" s="88" t="s">
        <v>53</v>
      </c>
      <c r="MOJ25" s="90" t="s">
        <v>33</v>
      </c>
      <c r="MOK25" s="91" t="s">
        <v>32</v>
      </c>
      <c r="MOL25" s="92">
        <v>1</v>
      </c>
      <c r="MOM25" s="87">
        <v>0</v>
      </c>
      <c r="MON25" s="59">
        <f t="shared" si="565"/>
        <v>0</v>
      </c>
      <c r="MOO25" s="1"/>
      <c r="MOP25" s="89">
        <v>2</v>
      </c>
      <c r="MOQ25" s="88" t="s">
        <v>53</v>
      </c>
      <c r="MOR25" s="90" t="s">
        <v>33</v>
      </c>
      <c r="MOS25" s="91" t="s">
        <v>32</v>
      </c>
      <c r="MOT25" s="92">
        <v>1</v>
      </c>
      <c r="MOU25" s="87">
        <v>0</v>
      </c>
      <c r="MOV25" s="59">
        <f t="shared" si="565"/>
        <v>0</v>
      </c>
      <c r="MOW25" s="1"/>
      <c r="MOX25" s="89">
        <v>2</v>
      </c>
      <c r="MOY25" s="88" t="s">
        <v>53</v>
      </c>
      <c r="MOZ25" s="90" t="s">
        <v>33</v>
      </c>
      <c r="MPA25" s="91" t="s">
        <v>32</v>
      </c>
      <c r="MPB25" s="92">
        <v>1</v>
      </c>
      <c r="MPC25" s="87">
        <v>0</v>
      </c>
      <c r="MPD25" s="59">
        <f t="shared" si="566"/>
        <v>0</v>
      </c>
      <c r="MPE25" s="1"/>
      <c r="MPF25" s="89">
        <v>2</v>
      </c>
      <c r="MPG25" s="88" t="s">
        <v>53</v>
      </c>
      <c r="MPH25" s="90" t="s">
        <v>33</v>
      </c>
      <c r="MPI25" s="91" t="s">
        <v>32</v>
      </c>
      <c r="MPJ25" s="92">
        <v>1</v>
      </c>
      <c r="MPK25" s="87">
        <v>0</v>
      </c>
      <c r="MPL25" s="59">
        <f t="shared" si="566"/>
        <v>0</v>
      </c>
      <c r="MPM25" s="1"/>
      <c r="MPN25" s="89">
        <v>2</v>
      </c>
      <c r="MPO25" s="88" t="s">
        <v>53</v>
      </c>
      <c r="MPP25" s="90" t="s">
        <v>33</v>
      </c>
      <c r="MPQ25" s="91" t="s">
        <v>32</v>
      </c>
      <c r="MPR25" s="92">
        <v>1</v>
      </c>
      <c r="MPS25" s="87">
        <v>0</v>
      </c>
      <c r="MPT25" s="59">
        <f t="shared" si="567"/>
        <v>0</v>
      </c>
      <c r="MPU25" s="1"/>
      <c r="MPV25" s="89">
        <v>2</v>
      </c>
      <c r="MPW25" s="88" t="s">
        <v>53</v>
      </c>
      <c r="MPX25" s="90" t="s">
        <v>33</v>
      </c>
      <c r="MPY25" s="91" t="s">
        <v>32</v>
      </c>
      <c r="MPZ25" s="92">
        <v>1</v>
      </c>
      <c r="MQA25" s="87">
        <v>0</v>
      </c>
      <c r="MQB25" s="59">
        <f t="shared" si="567"/>
        <v>0</v>
      </c>
      <c r="MQC25" s="1"/>
      <c r="MQD25" s="89">
        <v>2</v>
      </c>
      <c r="MQE25" s="88" t="s">
        <v>53</v>
      </c>
      <c r="MQF25" s="90" t="s">
        <v>33</v>
      </c>
      <c r="MQG25" s="91" t="s">
        <v>32</v>
      </c>
      <c r="MQH25" s="92">
        <v>1</v>
      </c>
      <c r="MQI25" s="87">
        <v>0</v>
      </c>
      <c r="MQJ25" s="59">
        <f t="shared" si="568"/>
        <v>0</v>
      </c>
      <c r="MQK25" s="1"/>
      <c r="MQL25" s="89">
        <v>2</v>
      </c>
      <c r="MQM25" s="88" t="s">
        <v>53</v>
      </c>
      <c r="MQN25" s="90" t="s">
        <v>33</v>
      </c>
      <c r="MQO25" s="91" t="s">
        <v>32</v>
      </c>
      <c r="MQP25" s="92">
        <v>1</v>
      </c>
      <c r="MQQ25" s="87">
        <v>0</v>
      </c>
      <c r="MQR25" s="59">
        <f t="shared" si="568"/>
        <v>0</v>
      </c>
      <c r="MQS25" s="1"/>
      <c r="MQT25" s="89">
        <v>2</v>
      </c>
      <c r="MQU25" s="88" t="s">
        <v>53</v>
      </c>
      <c r="MQV25" s="90" t="s">
        <v>33</v>
      </c>
      <c r="MQW25" s="91" t="s">
        <v>32</v>
      </c>
      <c r="MQX25" s="92">
        <v>1</v>
      </c>
      <c r="MQY25" s="87">
        <v>0</v>
      </c>
      <c r="MQZ25" s="59">
        <f t="shared" si="569"/>
        <v>0</v>
      </c>
      <c r="MRA25" s="1"/>
      <c r="MRB25" s="89">
        <v>2</v>
      </c>
      <c r="MRC25" s="88" t="s">
        <v>53</v>
      </c>
      <c r="MRD25" s="90" t="s">
        <v>33</v>
      </c>
      <c r="MRE25" s="91" t="s">
        <v>32</v>
      </c>
      <c r="MRF25" s="92">
        <v>1</v>
      </c>
      <c r="MRG25" s="87">
        <v>0</v>
      </c>
      <c r="MRH25" s="59">
        <f t="shared" si="569"/>
        <v>0</v>
      </c>
      <c r="MRI25" s="1"/>
      <c r="MRJ25" s="89">
        <v>2</v>
      </c>
      <c r="MRK25" s="88" t="s">
        <v>53</v>
      </c>
      <c r="MRL25" s="90" t="s">
        <v>33</v>
      </c>
      <c r="MRM25" s="91" t="s">
        <v>32</v>
      </c>
      <c r="MRN25" s="92">
        <v>1</v>
      </c>
      <c r="MRO25" s="87">
        <v>0</v>
      </c>
      <c r="MRP25" s="59">
        <f t="shared" si="570"/>
        <v>0</v>
      </c>
      <c r="MRQ25" s="1"/>
      <c r="MRR25" s="89">
        <v>2</v>
      </c>
      <c r="MRS25" s="88" t="s">
        <v>53</v>
      </c>
      <c r="MRT25" s="90" t="s">
        <v>33</v>
      </c>
      <c r="MRU25" s="91" t="s">
        <v>32</v>
      </c>
      <c r="MRV25" s="92">
        <v>1</v>
      </c>
      <c r="MRW25" s="87">
        <v>0</v>
      </c>
      <c r="MRX25" s="59">
        <f t="shared" si="570"/>
        <v>0</v>
      </c>
      <c r="MRY25" s="1"/>
      <c r="MRZ25" s="89">
        <v>2</v>
      </c>
      <c r="MSA25" s="88" t="s">
        <v>53</v>
      </c>
      <c r="MSB25" s="90" t="s">
        <v>33</v>
      </c>
      <c r="MSC25" s="91" t="s">
        <v>32</v>
      </c>
      <c r="MSD25" s="92">
        <v>1</v>
      </c>
      <c r="MSE25" s="87">
        <v>0</v>
      </c>
      <c r="MSF25" s="59">
        <f t="shared" si="571"/>
        <v>0</v>
      </c>
      <c r="MSG25" s="1"/>
      <c r="MSH25" s="89">
        <v>2</v>
      </c>
      <c r="MSI25" s="88" t="s">
        <v>53</v>
      </c>
      <c r="MSJ25" s="90" t="s">
        <v>33</v>
      </c>
      <c r="MSK25" s="91" t="s">
        <v>32</v>
      </c>
      <c r="MSL25" s="92">
        <v>1</v>
      </c>
      <c r="MSM25" s="87">
        <v>0</v>
      </c>
      <c r="MSN25" s="59">
        <f t="shared" si="571"/>
        <v>0</v>
      </c>
      <c r="MSO25" s="1"/>
      <c r="MSP25" s="89">
        <v>2</v>
      </c>
      <c r="MSQ25" s="88" t="s">
        <v>53</v>
      </c>
      <c r="MSR25" s="90" t="s">
        <v>33</v>
      </c>
      <c r="MSS25" s="91" t="s">
        <v>32</v>
      </c>
      <c r="MST25" s="92">
        <v>1</v>
      </c>
      <c r="MSU25" s="87">
        <v>0</v>
      </c>
      <c r="MSV25" s="59">
        <f t="shared" si="572"/>
        <v>0</v>
      </c>
      <c r="MSW25" s="1"/>
      <c r="MSX25" s="89">
        <v>2</v>
      </c>
      <c r="MSY25" s="88" t="s">
        <v>53</v>
      </c>
      <c r="MSZ25" s="90" t="s">
        <v>33</v>
      </c>
      <c r="MTA25" s="91" t="s">
        <v>32</v>
      </c>
      <c r="MTB25" s="92">
        <v>1</v>
      </c>
      <c r="MTC25" s="87">
        <v>0</v>
      </c>
      <c r="MTD25" s="59">
        <f t="shared" si="572"/>
        <v>0</v>
      </c>
      <c r="MTE25" s="1"/>
      <c r="MTF25" s="89">
        <v>2</v>
      </c>
      <c r="MTG25" s="88" t="s">
        <v>53</v>
      </c>
      <c r="MTH25" s="90" t="s">
        <v>33</v>
      </c>
      <c r="MTI25" s="91" t="s">
        <v>32</v>
      </c>
      <c r="MTJ25" s="92">
        <v>1</v>
      </c>
      <c r="MTK25" s="87">
        <v>0</v>
      </c>
      <c r="MTL25" s="59">
        <f t="shared" si="573"/>
        <v>0</v>
      </c>
      <c r="MTM25" s="1"/>
      <c r="MTN25" s="89">
        <v>2</v>
      </c>
      <c r="MTO25" s="88" t="s">
        <v>53</v>
      </c>
      <c r="MTP25" s="90" t="s">
        <v>33</v>
      </c>
      <c r="MTQ25" s="91" t="s">
        <v>32</v>
      </c>
      <c r="MTR25" s="92">
        <v>1</v>
      </c>
      <c r="MTS25" s="87">
        <v>0</v>
      </c>
      <c r="MTT25" s="59">
        <f t="shared" si="573"/>
        <v>0</v>
      </c>
      <c r="MTU25" s="1"/>
      <c r="MTV25" s="89">
        <v>2</v>
      </c>
      <c r="MTW25" s="88" t="s">
        <v>53</v>
      </c>
      <c r="MTX25" s="90" t="s">
        <v>33</v>
      </c>
      <c r="MTY25" s="91" t="s">
        <v>32</v>
      </c>
      <c r="MTZ25" s="92">
        <v>1</v>
      </c>
      <c r="MUA25" s="87">
        <v>0</v>
      </c>
      <c r="MUB25" s="59">
        <f t="shared" si="574"/>
        <v>0</v>
      </c>
      <c r="MUC25" s="1"/>
      <c r="MUD25" s="89">
        <v>2</v>
      </c>
      <c r="MUE25" s="88" t="s">
        <v>53</v>
      </c>
      <c r="MUF25" s="90" t="s">
        <v>33</v>
      </c>
      <c r="MUG25" s="91" t="s">
        <v>32</v>
      </c>
      <c r="MUH25" s="92">
        <v>1</v>
      </c>
      <c r="MUI25" s="87">
        <v>0</v>
      </c>
      <c r="MUJ25" s="59">
        <f t="shared" si="574"/>
        <v>0</v>
      </c>
      <c r="MUK25" s="1"/>
      <c r="MUL25" s="89">
        <v>2</v>
      </c>
      <c r="MUM25" s="88" t="s">
        <v>53</v>
      </c>
      <c r="MUN25" s="90" t="s">
        <v>33</v>
      </c>
      <c r="MUO25" s="91" t="s">
        <v>32</v>
      </c>
      <c r="MUP25" s="92">
        <v>1</v>
      </c>
      <c r="MUQ25" s="87">
        <v>0</v>
      </c>
      <c r="MUR25" s="59">
        <f t="shared" si="575"/>
        <v>0</v>
      </c>
      <c r="MUS25" s="1"/>
      <c r="MUT25" s="89">
        <v>2</v>
      </c>
      <c r="MUU25" s="88" t="s">
        <v>53</v>
      </c>
      <c r="MUV25" s="90" t="s">
        <v>33</v>
      </c>
      <c r="MUW25" s="91" t="s">
        <v>32</v>
      </c>
      <c r="MUX25" s="92">
        <v>1</v>
      </c>
      <c r="MUY25" s="87">
        <v>0</v>
      </c>
      <c r="MUZ25" s="59">
        <f t="shared" si="575"/>
        <v>0</v>
      </c>
      <c r="MVA25" s="1"/>
      <c r="MVB25" s="89">
        <v>2</v>
      </c>
      <c r="MVC25" s="88" t="s">
        <v>53</v>
      </c>
      <c r="MVD25" s="90" t="s">
        <v>33</v>
      </c>
      <c r="MVE25" s="91" t="s">
        <v>32</v>
      </c>
      <c r="MVF25" s="92">
        <v>1</v>
      </c>
      <c r="MVG25" s="87">
        <v>0</v>
      </c>
      <c r="MVH25" s="59">
        <f t="shared" si="576"/>
        <v>0</v>
      </c>
      <c r="MVI25" s="1"/>
      <c r="MVJ25" s="89">
        <v>2</v>
      </c>
      <c r="MVK25" s="88" t="s">
        <v>53</v>
      </c>
      <c r="MVL25" s="90" t="s">
        <v>33</v>
      </c>
      <c r="MVM25" s="91" t="s">
        <v>32</v>
      </c>
      <c r="MVN25" s="92">
        <v>1</v>
      </c>
      <c r="MVO25" s="87">
        <v>0</v>
      </c>
      <c r="MVP25" s="59">
        <f t="shared" si="576"/>
        <v>0</v>
      </c>
      <c r="MVQ25" s="1"/>
      <c r="MVR25" s="89">
        <v>2</v>
      </c>
      <c r="MVS25" s="88" t="s">
        <v>53</v>
      </c>
      <c r="MVT25" s="90" t="s">
        <v>33</v>
      </c>
      <c r="MVU25" s="91" t="s">
        <v>32</v>
      </c>
      <c r="MVV25" s="92">
        <v>1</v>
      </c>
      <c r="MVW25" s="87">
        <v>0</v>
      </c>
      <c r="MVX25" s="59">
        <f t="shared" si="577"/>
        <v>0</v>
      </c>
      <c r="MVY25" s="1"/>
      <c r="MVZ25" s="89">
        <v>2</v>
      </c>
      <c r="MWA25" s="88" t="s">
        <v>53</v>
      </c>
      <c r="MWB25" s="90" t="s">
        <v>33</v>
      </c>
      <c r="MWC25" s="91" t="s">
        <v>32</v>
      </c>
      <c r="MWD25" s="92">
        <v>1</v>
      </c>
      <c r="MWE25" s="87">
        <v>0</v>
      </c>
      <c r="MWF25" s="59">
        <f t="shared" si="577"/>
        <v>0</v>
      </c>
      <c r="MWG25" s="1"/>
      <c r="MWH25" s="89">
        <v>2</v>
      </c>
      <c r="MWI25" s="88" t="s">
        <v>53</v>
      </c>
      <c r="MWJ25" s="90" t="s">
        <v>33</v>
      </c>
      <c r="MWK25" s="91" t="s">
        <v>32</v>
      </c>
      <c r="MWL25" s="92">
        <v>1</v>
      </c>
      <c r="MWM25" s="87">
        <v>0</v>
      </c>
      <c r="MWN25" s="59">
        <f t="shared" si="578"/>
        <v>0</v>
      </c>
      <c r="MWO25" s="1"/>
      <c r="MWP25" s="89">
        <v>2</v>
      </c>
      <c r="MWQ25" s="88" t="s">
        <v>53</v>
      </c>
      <c r="MWR25" s="90" t="s">
        <v>33</v>
      </c>
      <c r="MWS25" s="91" t="s">
        <v>32</v>
      </c>
      <c r="MWT25" s="92">
        <v>1</v>
      </c>
      <c r="MWU25" s="87">
        <v>0</v>
      </c>
      <c r="MWV25" s="59">
        <f t="shared" si="578"/>
        <v>0</v>
      </c>
      <c r="MWW25" s="1"/>
      <c r="MWX25" s="89">
        <v>2</v>
      </c>
      <c r="MWY25" s="88" t="s">
        <v>53</v>
      </c>
      <c r="MWZ25" s="90" t="s">
        <v>33</v>
      </c>
      <c r="MXA25" s="91" t="s">
        <v>32</v>
      </c>
      <c r="MXB25" s="92">
        <v>1</v>
      </c>
      <c r="MXC25" s="87">
        <v>0</v>
      </c>
      <c r="MXD25" s="59">
        <f t="shared" si="579"/>
        <v>0</v>
      </c>
      <c r="MXE25" s="1"/>
      <c r="MXF25" s="89">
        <v>2</v>
      </c>
      <c r="MXG25" s="88" t="s">
        <v>53</v>
      </c>
      <c r="MXH25" s="90" t="s">
        <v>33</v>
      </c>
      <c r="MXI25" s="91" t="s">
        <v>32</v>
      </c>
      <c r="MXJ25" s="92">
        <v>1</v>
      </c>
      <c r="MXK25" s="87">
        <v>0</v>
      </c>
      <c r="MXL25" s="59">
        <f t="shared" si="579"/>
        <v>0</v>
      </c>
      <c r="MXM25" s="1"/>
      <c r="MXN25" s="89">
        <v>2</v>
      </c>
      <c r="MXO25" s="88" t="s">
        <v>53</v>
      </c>
      <c r="MXP25" s="90" t="s">
        <v>33</v>
      </c>
      <c r="MXQ25" s="91" t="s">
        <v>32</v>
      </c>
      <c r="MXR25" s="92">
        <v>1</v>
      </c>
      <c r="MXS25" s="87">
        <v>0</v>
      </c>
      <c r="MXT25" s="59">
        <f t="shared" si="580"/>
        <v>0</v>
      </c>
      <c r="MXU25" s="1"/>
      <c r="MXV25" s="89">
        <v>2</v>
      </c>
      <c r="MXW25" s="88" t="s">
        <v>53</v>
      </c>
      <c r="MXX25" s="90" t="s">
        <v>33</v>
      </c>
      <c r="MXY25" s="91" t="s">
        <v>32</v>
      </c>
      <c r="MXZ25" s="92">
        <v>1</v>
      </c>
      <c r="MYA25" s="87">
        <v>0</v>
      </c>
      <c r="MYB25" s="59">
        <f t="shared" si="580"/>
        <v>0</v>
      </c>
      <c r="MYC25" s="1"/>
      <c r="MYD25" s="89">
        <v>2</v>
      </c>
      <c r="MYE25" s="88" t="s">
        <v>53</v>
      </c>
      <c r="MYF25" s="90" t="s">
        <v>33</v>
      </c>
      <c r="MYG25" s="91" t="s">
        <v>32</v>
      </c>
      <c r="MYH25" s="92">
        <v>1</v>
      </c>
      <c r="MYI25" s="87">
        <v>0</v>
      </c>
      <c r="MYJ25" s="59">
        <f t="shared" si="581"/>
        <v>0</v>
      </c>
      <c r="MYK25" s="1"/>
      <c r="MYL25" s="89">
        <v>2</v>
      </c>
      <c r="MYM25" s="88" t="s">
        <v>53</v>
      </c>
      <c r="MYN25" s="90" t="s">
        <v>33</v>
      </c>
      <c r="MYO25" s="91" t="s">
        <v>32</v>
      </c>
      <c r="MYP25" s="92">
        <v>1</v>
      </c>
      <c r="MYQ25" s="87">
        <v>0</v>
      </c>
      <c r="MYR25" s="59">
        <f t="shared" si="581"/>
        <v>0</v>
      </c>
      <c r="MYS25" s="1"/>
      <c r="MYT25" s="89">
        <v>2</v>
      </c>
      <c r="MYU25" s="88" t="s">
        <v>53</v>
      </c>
      <c r="MYV25" s="90" t="s">
        <v>33</v>
      </c>
      <c r="MYW25" s="91" t="s">
        <v>32</v>
      </c>
      <c r="MYX25" s="92">
        <v>1</v>
      </c>
      <c r="MYY25" s="87">
        <v>0</v>
      </c>
      <c r="MYZ25" s="59">
        <f t="shared" si="582"/>
        <v>0</v>
      </c>
      <c r="MZA25" s="1"/>
      <c r="MZB25" s="89">
        <v>2</v>
      </c>
      <c r="MZC25" s="88" t="s">
        <v>53</v>
      </c>
      <c r="MZD25" s="90" t="s">
        <v>33</v>
      </c>
      <c r="MZE25" s="91" t="s">
        <v>32</v>
      </c>
      <c r="MZF25" s="92">
        <v>1</v>
      </c>
      <c r="MZG25" s="87">
        <v>0</v>
      </c>
      <c r="MZH25" s="59">
        <f t="shared" si="582"/>
        <v>0</v>
      </c>
      <c r="MZI25" s="1"/>
      <c r="MZJ25" s="89">
        <v>2</v>
      </c>
      <c r="MZK25" s="88" t="s">
        <v>53</v>
      </c>
      <c r="MZL25" s="90" t="s">
        <v>33</v>
      </c>
      <c r="MZM25" s="91" t="s">
        <v>32</v>
      </c>
      <c r="MZN25" s="92">
        <v>1</v>
      </c>
      <c r="MZO25" s="87">
        <v>0</v>
      </c>
      <c r="MZP25" s="59">
        <f t="shared" si="583"/>
        <v>0</v>
      </c>
      <c r="MZQ25" s="1"/>
      <c r="MZR25" s="89">
        <v>2</v>
      </c>
      <c r="MZS25" s="88" t="s">
        <v>53</v>
      </c>
      <c r="MZT25" s="90" t="s">
        <v>33</v>
      </c>
      <c r="MZU25" s="91" t="s">
        <v>32</v>
      </c>
      <c r="MZV25" s="92">
        <v>1</v>
      </c>
      <c r="MZW25" s="87">
        <v>0</v>
      </c>
      <c r="MZX25" s="59">
        <f t="shared" si="583"/>
        <v>0</v>
      </c>
      <c r="MZY25" s="1"/>
      <c r="MZZ25" s="89">
        <v>2</v>
      </c>
      <c r="NAA25" s="88" t="s">
        <v>53</v>
      </c>
      <c r="NAB25" s="90" t="s">
        <v>33</v>
      </c>
      <c r="NAC25" s="91" t="s">
        <v>32</v>
      </c>
      <c r="NAD25" s="92">
        <v>1</v>
      </c>
      <c r="NAE25" s="87">
        <v>0</v>
      </c>
      <c r="NAF25" s="59">
        <f t="shared" si="584"/>
        <v>0</v>
      </c>
      <c r="NAG25" s="1"/>
      <c r="NAH25" s="89">
        <v>2</v>
      </c>
      <c r="NAI25" s="88" t="s">
        <v>53</v>
      </c>
      <c r="NAJ25" s="90" t="s">
        <v>33</v>
      </c>
      <c r="NAK25" s="91" t="s">
        <v>32</v>
      </c>
      <c r="NAL25" s="92">
        <v>1</v>
      </c>
      <c r="NAM25" s="87">
        <v>0</v>
      </c>
      <c r="NAN25" s="59">
        <f t="shared" si="584"/>
        <v>0</v>
      </c>
      <c r="NAO25" s="1"/>
      <c r="NAP25" s="89">
        <v>2</v>
      </c>
      <c r="NAQ25" s="88" t="s">
        <v>53</v>
      </c>
      <c r="NAR25" s="90" t="s">
        <v>33</v>
      </c>
      <c r="NAS25" s="91" t="s">
        <v>32</v>
      </c>
      <c r="NAT25" s="92">
        <v>1</v>
      </c>
      <c r="NAU25" s="87">
        <v>0</v>
      </c>
      <c r="NAV25" s="59">
        <f t="shared" si="585"/>
        <v>0</v>
      </c>
      <c r="NAW25" s="1"/>
      <c r="NAX25" s="89">
        <v>2</v>
      </c>
      <c r="NAY25" s="88" t="s">
        <v>53</v>
      </c>
      <c r="NAZ25" s="90" t="s">
        <v>33</v>
      </c>
      <c r="NBA25" s="91" t="s">
        <v>32</v>
      </c>
      <c r="NBB25" s="92">
        <v>1</v>
      </c>
      <c r="NBC25" s="87">
        <v>0</v>
      </c>
      <c r="NBD25" s="59">
        <f t="shared" si="585"/>
        <v>0</v>
      </c>
      <c r="NBE25" s="1"/>
      <c r="NBF25" s="89">
        <v>2</v>
      </c>
      <c r="NBG25" s="88" t="s">
        <v>53</v>
      </c>
      <c r="NBH25" s="90" t="s">
        <v>33</v>
      </c>
      <c r="NBI25" s="91" t="s">
        <v>32</v>
      </c>
      <c r="NBJ25" s="92">
        <v>1</v>
      </c>
      <c r="NBK25" s="87">
        <v>0</v>
      </c>
      <c r="NBL25" s="59">
        <f t="shared" si="586"/>
        <v>0</v>
      </c>
      <c r="NBM25" s="1"/>
      <c r="NBN25" s="89">
        <v>2</v>
      </c>
      <c r="NBO25" s="88" t="s">
        <v>53</v>
      </c>
      <c r="NBP25" s="90" t="s">
        <v>33</v>
      </c>
      <c r="NBQ25" s="91" t="s">
        <v>32</v>
      </c>
      <c r="NBR25" s="92">
        <v>1</v>
      </c>
      <c r="NBS25" s="87">
        <v>0</v>
      </c>
      <c r="NBT25" s="59">
        <f t="shared" si="586"/>
        <v>0</v>
      </c>
      <c r="NBU25" s="1"/>
      <c r="NBV25" s="89">
        <v>2</v>
      </c>
      <c r="NBW25" s="88" t="s">
        <v>53</v>
      </c>
      <c r="NBX25" s="90" t="s">
        <v>33</v>
      </c>
      <c r="NBY25" s="91" t="s">
        <v>32</v>
      </c>
      <c r="NBZ25" s="92">
        <v>1</v>
      </c>
      <c r="NCA25" s="87">
        <v>0</v>
      </c>
      <c r="NCB25" s="59">
        <f t="shared" si="587"/>
        <v>0</v>
      </c>
      <c r="NCC25" s="1"/>
      <c r="NCD25" s="89">
        <v>2</v>
      </c>
      <c r="NCE25" s="88" t="s">
        <v>53</v>
      </c>
      <c r="NCF25" s="90" t="s">
        <v>33</v>
      </c>
      <c r="NCG25" s="91" t="s">
        <v>32</v>
      </c>
      <c r="NCH25" s="92">
        <v>1</v>
      </c>
      <c r="NCI25" s="87">
        <v>0</v>
      </c>
      <c r="NCJ25" s="59">
        <f t="shared" si="587"/>
        <v>0</v>
      </c>
      <c r="NCK25" s="1"/>
      <c r="NCL25" s="89">
        <v>2</v>
      </c>
      <c r="NCM25" s="88" t="s">
        <v>53</v>
      </c>
      <c r="NCN25" s="90" t="s">
        <v>33</v>
      </c>
      <c r="NCO25" s="91" t="s">
        <v>32</v>
      </c>
      <c r="NCP25" s="92">
        <v>1</v>
      </c>
      <c r="NCQ25" s="87">
        <v>0</v>
      </c>
      <c r="NCR25" s="59">
        <f t="shared" si="588"/>
        <v>0</v>
      </c>
      <c r="NCS25" s="1"/>
      <c r="NCT25" s="89">
        <v>2</v>
      </c>
      <c r="NCU25" s="88" t="s">
        <v>53</v>
      </c>
      <c r="NCV25" s="90" t="s">
        <v>33</v>
      </c>
      <c r="NCW25" s="91" t="s">
        <v>32</v>
      </c>
      <c r="NCX25" s="92">
        <v>1</v>
      </c>
      <c r="NCY25" s="87">
        <v>0</v>
      </c>
      <c r="NCZ25" s="59">
        <f t="shared" si="588"/>
        <v>0</v>
      </c>
      <c r="NDA25" s="1"/>
      <c r="NDB25" s="89">
        <v>2</v>
      </c>
      <c r="NDC25" s="88" t="s">
        <v>53</v>
      </c>
      <c r="NDD25" s="90" t="s">
        <v>33</v>
      </c>
      <c r="NDE25" s="91" t="s">
        <v>32</v>
      </c>
      <c r="NDF25" s="92">
        <v>1</v>
      </c>
      <c r="NDG25" s="87">
        <v>0</v>
      </c>
      <c r="NDH25" s="59">
        <f t="shared" si="589"/>
        <v>0</v>
      </c>
      <c r="NDI25" s="1"/>
      <c r="NDJ25" s="89">
        <v>2</v>
      </c>
      <c r="NDK25" s="88" t="s">
        <v>53</v>
      </c>
      <c r="NDL25" s="90" t="s">
        <v>33</v>
      </c>
      <c r="NDM25" s="91" t="s">
        <v>32</v>
      </c>
      <c r="NDN25" s="92">
        <v>1</v>
      </c>
      <c r="NDO25" s="87">
        <v>0</v>
      </c>
      <c r="NDP25" s="59">
        <f t="shared" si="589"/>
        <v>0</v>
      </c>
      <c r="NDQ25" s="1"/>
      <c r="NDR25" s="89">
        <v>2</v>
      </c>
      <c r="NDS25" s="88" t="s">
        <v>53</v>
      </c>
      <c r="NDT25" s="90" t="s">
        <v>33</v>
      </c>
      <c r="NDU25" s="91" t="s">
        <v>32</v>
      </c>
      <c r="NDV25" s="92">
        <v>1</v>
      </c>
      <c r="NDW25" s="87">
        <v>0</v>
      </c>
      <c r="NDX25" s="59">
        <f t="shared" si="590"/>
        <v>0</v>
      </c>
      <c r="NDY25" s="1"/>
      <c r="NDZ25" s="89">
        <v>2</v>
      </c>
      <c r="NEA25" s="88" t="s">
        <v>53</v>
      </c>
      <c r="NEB25" s="90" t="s">
        <v>33</v>
      </c>
      <c r="NEC25" s="91" t="s">
        <v>32</v>
      </c>
      <c r="NED25" s="92">
        <v>1</v>
      </c>
      <c r="NEE25" s="87">
        <v>0</v>
      </c>
      <c r="NEF25" s="59">
        <f t="shared" si="590"/>
        <v>0</v>
      </c>
      <c r="NEG25" s="1"/>
      <c r="NEH25" s="89">
        <v>2</v>
      </c>
      <c r="NEI25" s="88" t="s">
        <v>53</v>
      </c>
      <c r="NEJ25" s="90" t="s">
        <v>33</v>
      </c>
      <c r="NEK25" s="91" t="s">
        <v>32</v>
      </c>
      <c r="NEL25" s="92">
        <v>1</v>
      </c>
      <c r="NEM25" s="87">
        <v>0</v>
      </c>
      <c r="NEN25" s="59">
        <f t="shared" si="591"/>
        <v>0</v>
      </c>
      <c r="NEO25" s="1"/>
      <c r="NEP25" s="89">
        <v>2</v>
      </c>
      <c r="NEQ25" s="88" t="s">
        <v>53</v>
      </c>
      <c r="NER25" s="90" t="s">
        <v>33</v>
      </c>
      <c r="NES25" s="91" t="s">
        <v>32</v>
      </c>
      <c r="NET25" s="92">
        <v>1</v>
      </c>
      <c r="NEU25" s="87">
        <v>0</v>
      </c>
      <c r="NEV25" s="59">
        <f t="shared" si="591"/>
        <v>0</v>
      </c>
      <c r="NEW25" s="1"/>
      <c r="NEX25" s="89">
        <v>2</v>
      </c>
      <c r="NEY25" s="88" t="s">
        <v>53</v>
      </c>
      <c r="NEZ25" s="90" t="s">
        <v>33</v>
      </c>
      <c r="NFA25" s="91" t="s">
        <v>32</v>
      </c>
      <c r="NFB25" s="92">
        <v>1</v>
      </c>
      <c r="NFC25" s="87">
        <v>0</v>
      </c>
      <c r="NFD25" s="59">
        <f t="shared" si="592"/>
        <v>0</v>
      </c>
      <c r="NFE25" s="1"/>
      <c r="NFF25" s="89">
        <v>2</v>
      </c>
      <c r="NFG25" s="88" t="s">
        <v>53</v>
      </c>
      <c r="NFH25" s="90" t="s">
        <v>33</v>
      </c>
      <c r="NFI25" s="91" t="s">
        <v>32</v>
      </c>
      <c r="NFJ25" s="92">
        <v>1</v>
      </c>
      <c r="NFK25" s="87">
        <v>0</v>
      </c>
      <c r="NFL25" s="59">
        <f t="shared" si="592"/>
        <v>0</v>
      </c>
      <c r="NFM25" s="1"/>
      <c r="NFN25" s="89">
        <v>2</v>
      </c>
      <c r="NFO25" s="88" t="s">
        <v>53</v>
      </c>
      <c r="NFP25" s="90" t="s">
        <v>33</v>
      </c>
      <c r="NFQ25" s="91" t="s">
        <v>32</v>
      </c>
      <c r="NFR25" s="92">
        <v>1</v>
      </c>
      <c r="NFS25" s="87">
        <v>0</v>
      </c>
      <c r="NFT25" s="59">
        <f t="shared" si="593"/>
        <v>0</v>
      </c>
      <c r="NFU25" s="1"/>
      <c r="NFV25" s="89">
        <v>2</v>
      </c>
      <c r="NFW25" s="88" t="s">
        <v>53</v>
      </c>
      <c r="NFX25" s="90" t="s">
        <v>33</v>
      </c>
      <c r="NFY25" s="91" t="s">
        <v>32</v>
      </c>
      <c r="NFZ25" s="92">
        <v>1</v>
      </c>
      <c r="NGA25" s="87">
        <v>0</v>
      </c>
      <c r="NGB25" s="59">
        <f t="shared" si="593"/>
        <v>0</v>
      </c>
      <c r="NGC25" s="1"/>
      <c r="NGD25" s="89">
        <v>2</v>
      </c>
      <c r="NGE25" s="88" t="s">
        <v>53</v>
      </c>
      <c r="NGF25" s="90" t="s">
        <v>33</v>
      </c>
      <c r="NGG25" s="91" t="s">
        <v>32</v>
      </c>
      <c r="NGH25" s="92">
        <v>1</v>
      </c>
      <c r="NGI25" s="87">
        <v>0</v>
      </c>
      <c r="NGJ25" s="59">
        <f t="shared" si="594"/>
        <v>0</v>
      </c>
      <c r="NGK25" s="1"/>
      <c r="NGL25" s="89">
        <v>2</v>
      </c>
      <c r="NGM25" s="88" t="s">
        <v>53</v>
      </c>
      <c r="NGN25" s="90" t="s">
        <v>33</v>
      </c>
      <c r="NGO25" s="91" t="s">
        <v>32</v>
      </c>
      <c r="NGP25" s="92">
        <v>1</v>
      </c>
      <c r="NGQ25" s="87">
        <v>0</v>
      </c>
      <c r="NGR25" s="59">
        <f t="shared" si="594"/>
        <v>0</v>
      </c>
      <c r="NGS25" s="1"/>
      <c r="NGT25" s="89">
        <v>2</v>
      </c>
      <c r="NGU25" s="88" t="s">
        <v>53</v>
      </c>
      <c r="NGV25" s="90" t="s">
        <v>33</v>
      </c>
      <c r="NGW25" s="91" t="s">
        <v>32</v>
      </c>
      <c r="NGX25" s="92">
        <v>1</v>
      </c>
      <c r="NGY25" s="87">
        <v>0</v>
      </c>
      <c r="NGZ25" s="59">
        <f t="shared" si="595"/>
        <v>0</v>
      </c>
      <c r="NHA25" s="1"/>
      <c r="NHB25" s="89">
        <v>2</v>
      </c>
      <c r="NHC25" s="88" t="s">
        <v>53</v>
      </c>
      <c r="NHD25" s="90" t="s">
        <v>33</v>
      </c>
      <c r="NHE25" s="91" t="s">
        <v>32</v>
      </c>
      <c r="NHF25" s="92">
        <v>1</v>
      </c>
      <c r="NHG25" s="87">
        <v>0</v>
      </c>
      <c r="NHH25" s="59">
        <f t="shared" si="595"/>
        <v>0</v>
      </c>
      <c r="NHI25" s="1"/>
      <c r="NHJ25" s="89">
        <v>2</v>
      </c>
      <c r="NHK25" s="88" t="s">
        <v>53</v>
      </c>
      <c r="NHL25" s="90" t="s">
        <v>33</v>
      </c>
      <c r="NHM25" s="91" t="s">
        <v>32</v>
      </c>
      <c r="NHN25" s="92">
        <v>1</v>
      </c>
      <c r="NHO25" s="87">
        <v>0</v>
      </c>
      <c r="NHP25" s="59">
        <f t="shared" si="596"/>
        <v>0</v>
      </c>
      <c r="NHQ25" s="1"/>
      <c r="NHR25" s="89">
        <v>2</v>
      </c>
      <c r="NHS25" s="88" t="s">
        <v>53</v>
      </c>
      <c r="NHT25" s="90" t="s">
        <v>33</v>
      </c>
      <c r="NHU25" s="91" t="s">
        <v>32</v>
      </c>
      <c r="NHV25" s="92">
        <v>1</v>
      </c>
      <c r="NHW25" s="87">
        <v>0</v>
      </c>
      <c r="NHX25" s="59">
        <f t="shared" si="596"/>
        <v>0</v>
      </c>
      <c r="NHY25" s="1"/>
      <c r="NHZ25" s="89">
        <v>2</v>
      </c>
      <c r="NIA25" s="88" t="s">
        <v>53</v>
      </c>
      <c r="NIB25" s="90" t="s">
        <v>33</v>
      </c>
      <c r="NIC25" s="91" t="s">
        <v>32</v>
      </c>
      <c r="NID25" s="92">
        <v>1</v>
      </c>
      <c r="NIE25" s="87">
        <v>0</v>
      </c>
      <c r="NIF25" s="59">
        <f t="shared" si="597"/>
        <v>0</v>
      </c>
      <c r="NIG25" s="1"/>
      <c r="NIH25" s="89">
        <v>2</v>
      </c>
      <c r="NII25" s="88" t="s">
        <v>53</v>
      </c>
      <c r="NIJ25" s="90" t="s">
        <v>33</v>
      </c>
      <c r="NIK25" s="91" t="s">
        <v>32</v>
      </c>
      <c r="NIL25" s="92">
        <v>1</v>
      </c>
      <c r="NIM25" s="87">
        <v>0</v>
      </c>
      <c r="NIN25" s="59">
        <f t="shared" si="597"/>
        <v>0</v>
      </c>
      <c r="NIO25" s="1"/>
      <c r="NIP25" s="89">
        <v>2</v>
      </c>
      <c r="NIQ25" s="88" t="s">
        <v>53</v>
      </c>
      <c r="NIR25" s="90" t="s">
        <v>33</v>
      </c>
      <c r="NIS25" s="91" t="s">
        <v>32</v>
      </c>
      <c r="NIT25" s="92">
        <v>1</v>
      </c>
      <c r="NIU25" s="87">
        <v>0</v>
      </c>
      <c r="NIV25" s="59">
        <f t="shared" si="598"/>
        <v>0</v>
      </c>
      <c r="NIW25" s="1"/>
      <c r="NIX25" s="89">
        <v>2</v>
      </c>
      <c r="NIY25" s="88" t="s">
        <v>53</v>
      </c>
      <c r="NIZ25" s="90" t="s">
        <v>33</v>
      </c>
      <c r="NJA25" s="91" t="s">
        <v>32</v>
      </c>
      <c r="NJB25" s="92">
        <v>1</v>
      </c>
      <c r="NJC25" s="87">
        <v>0</v>
      </c>
      <c r="NJD25" s="59">
        <f t="shared" si="598"/>
        <v>0</v>
      </c>
      <c r="NJE25" s="1"/>
      <c r="NJF25" s="89">
        <v>2</v>
      </c>
      <c r="NJG25" s="88" t="s">
        <v>53</v>
      </c>
      <c r="NJH25" s="90" t="s">
        <v>33</v>
      </c>
      <c r="NJI25" s="91" t="s">
        <v>32</v>
      </c>
      <c r="NJJ25" s="92">
        <v>1</v>
      </c>
      <c r="NJK25" s="87">
        <v>0</v>
      </c>
      <c r="NJL25" s="59">
        <f t="shared" si="599"/>
        <v>0</v>
      </c>
      <c r="NJM25" s="1"/>
      <c r="NJN25" s="89">
        <v>2</v>
      </c>
      <c r="NJO25" s="88" t="s">
        <v>53</v>
      </c>
      <c r="NJP25" s="90" t="s">
        <v>33</v>
      </c>
      <c r="NJQ25" s="91" t="s">
        <v>32</v>
      </c>
      <c r="NJR25" s="92">
        <v>1</v>
      </c>
      <c r="NJS25" s="87">
        <v>0</v>
      </c>
      <c r="NJT25" s="59">
        <f t="shared" si="599"/>
        <v>0</v>
      </c>
      <c r="NJU25" s="1"/>
      <c r="NJV25" s="89">
        <v>2</v>
      </c>
      <c r="NJW25" s="88" t="s">
        <v>53</v>
      </c>
      <c r="NJX25" s="90" t="s">
        <v>33</v>
      </c>
      <c r="NJY25" s="91" t="s">
        <v>32</v>
      </c>
      <c r="NJZ25" s="92">
        <v>1</v>
      </c>
      <c r="NKA25" s="87">
        <v>0</v>
      </c>
      <c r="NKB25" s="59">
        <f t="shared" si="600"/>
        <v>0</v>
      </c>
      <c r="NKC25" s="1"/>
      <c r="NKD25" s="89">
        <v>2</v>
      </c>
      <c r="NKE25" s="88" t="s">
        <v>53</v>
      </c>
      <c r="NKF25" s="90" t="s">
        <v>33</v>
      </c>
      <c r="NKG25" s="91" t="s">
        <v>32</v>
      </c>
      <c r="NKH25" s="92">
        <v>1</v>
      </c>
      <c r="NKI25" s="87">
        <v>0</v>
      </c>
      <c r="NKJ25" s="59">
        <f t="shared" si="600"/>
        <v>0</v>
      </c>
      <c r="NKK25" s="1"/>
      <c r="NKL25" s="89">
        <v>2</v>
      </c>
      <c r="NKM25" s="88" t="s">
        <v>53</v>
      </c>
      <c r="NKN25" s="90" t="s">
        <v>33</v>
      </c>
      <c r="NKO25" s="91" t="s">
        <v>32</v>
      </c>
      <c r="NKP25" s="92">
        <v>1</v>
      </c>
      <c r="NKQ25" s="87">
        <v>0</v>
      </c>
      <c r="NKR25" s="59">
        <f t="shared" si="601"/>
        <v>0</v>
      </c>
      <c r="NKS25" s="1"/>
      <c r="NKT25" s="89">
        <v>2</v>
      </c>
      <c r="NKU25" s="88" t="s">
        <v>53</v>
      </c>
      <c r="NKV25" s="90" t="s">
        <v>33</v>
      </c>
      <c r="NKW25" s="91" t="s">
        <v>32</v>
      </c>
      <c r="NKX25" s="92">
        <v>1</v>
      </c>
      <c r="NKY25" s="87">
        <v>0</v>
      </c>
      <c r="NKZ25" s="59">
        <f t="shared" si="601"/>
        <v>0</v>
      </c>
      <c r="NLA25" s="1"/>
      <c r="NLB25" s="89">
        <v>2</v>
      </c>
      <c r="NLC25" s="88" t="s">
        <v>53</v>
      </c>
      <c r="NLD25" s="90" t="s">
        <v>33</v>
      </c>
      <c r="NLE25" s="91" t="s">
        <v>32</v>
      </c>
      <c r="NLF25" s="92">
        <v>1</v>
      </c>
      <c r="NLG25" s="87">
        <v>0</v>
      </c>
      <c r="NLH25" s="59">
        <f t="shared" si="602"/>
        <v>0</v>
      </c>
      <c r="NLI25" s="1"/>
      <c r="NLJ25" s="89">
        <v>2</v>
      </c>
      <c r="NLK25" s="88" t="s">
        <v>53</v>
      </c>
      <c r="NLL25" s="90" t="s">
        <v>33</v>
      </c>
      <c r="NLM25" s="91" t="s">
        <v>32</v>
      </c>
      <c r="NLN25" s="92">
        <v>1</v>
      </c>
      <c r="NLO25" s="87">
        <v>0</v>
      </c>
      <c r="NLP25" s="59">
        <f t="shared" si="602"/>
        <v>0</v>
      </c>
      <c r="NLQ25" s="1"/>
      <c r="NLR25" s="89">
        <v>2</v>
      </c>
      <c r="NLS25" s="88" t="s">
        <v>53</v>
      </c>
      <c r="NLT25" s="90" t="s">
        <v>33</v>
      </c>
      <c r="NLU25" s="91" t="s">
        <v>32</v>
      </c>
      <c r="NLV25" s="92">
        <v>1</v>
      </c>
      <c r="NLW25" s="87">
        <v>0</v>
      </c>
      <c r="NLX25" s="59">
        <f t="shared" si="603"/>
        <v>0</v>
      </c>
      <c r="NLY25" s="1"/>
      <c r="NLZ25" s="89">
        <v>2</v>
      </c>
      <c r="NMA25" s="88" t="s">
        <v>53</v>
      </c>
      <c r="NMB25" s="90" t="s">
        <v>33</v>
      </c>
      <c r="NMC25" s="91" t="s">
        <v>32</v>
      </c>
      <c r="NMD25" s="92">
        <v>1</v>
      </c>
      <c r="NME25" s="87">
        <v>0</v>
      </c>
      <c r="NMF25" s="59">
        <f t="shared" si="603"/>
        <v>0</v>
      </c>
      <c r="NMG25" s="1"/>
      <c r="NMH25" s="89">
        <v>2</v>
      </c>
      <c r="NMI25" s="88" t="s">
        <v>53</v>
      </c>
      <c r="NMJ25" s="90" t="s">
        <v>33</v>
      </c>
      <c r="NMK25" s="91" t="s">
        <v>32</v>
      </c>
      <c r="NML25" s="92">
        <v>1</v>
      </c>
      <c r="NMM25" s="87">
        <v>0</v>
      </c>
      <c r="NMN25" s="59">
        <f t="shared" si="604"/>
        <v>0</v>
      </c>
      <c r="NMO25" s="1"/>
      <c r="NMP25" s="89">
        <v>2</v>
      </c>
      <c r="NMQ25" s="88" t="s">
        <v>53</v>
      </c>
      <c r="NMR25" s="90" t="s">
        <v>33</v>
      </c>
      <c r="NMS25" s="91" t="s">
        <v>32</v>
      </c>
      <c r="NMT25" s="92">
        <v>1</v>
      </c>
      <c r="NMU25" s="87">
        <v>0</v>
      </c>
      <c r="NMV25" s="59">
        <f t="shared" si="604"/>
        <v>0</v>
      </c>
      <c r="NMW25" s="1"/>
      <c r="NMX25" s="89">
        <v>2</v>
      </c>
      <c r="NMY25" s="88" t="s">
        <v>53</v>
      </c>
      <c r="NMZ25" s="90" t="s">
        <v>33</v>
      </c>
      <c r="NNA25" s="91" t="s">
        <v>32</v>
      </c>
      <c r="NNB25" s="92">
        <v>1</v>
      </c>
      <c r="NNC25" s="87">
        <v>0</v>
      </c>
      <c r="NND25" s="59">
        <f t="shared" si="605"/>
        <v>0</v>
      </c>
      <c r="NNE25" s="1"/>
      <c r="NNF25" s="89">
        <v>2</v>
      </c>
      <c r="NNG25" s="88" t="s">
        <v>53</v>
      </c>
      <c r="NNH25" s="90" t="s">
        <v>33</v>
      </c>
      <c r="NNI25" s="91" t="s">
        <v>32</v>
      </c>
      <c r="NNJ25" s="92">
        <v>1</v>
      </c>
      <c r="NNK25" s="87">
        <v>0</v>
      </c>
      <c r="NNL25" s="59">
        <f t="shared" si="605"/>
        <v>0</v>
      </c>
      <c r="NNM25" s="1"/>
      <c r="NNN25" s="89">
        <v>2</v>
      </c>
      <c r="NNO25" s="88" t="s">
        <v>53</v>
      </c>
      <c r="NNP25" s="90" t="s">
        <v>33</v>
      </c>
      <c r="NNQ25" s="91" t="s">
        <v>32</v>
      </c>
      <c r="NNR25" s="92">
        <v>1</v>
      </c>
      <c r="NNS25" s="87">
        <v>0</v>
      </c>
      <c r="NNT25" s="59">
        <f t="shared" si="606"/>
        <v>0</v>
      </c>
      <c r="NNU25" s="1"/>
      <c r="NNV25" s="89">
        <v>2</v>
      </c>
      <c r="NNW25" s="88" t="s">
        <v>53</v>
      </c>
      <c r="NNX25" s="90" t="s">
        <v>33</v>
      </c>
      <c r="NNY25" s="91" t="s">
        <v>32</v>
      </c>
      <c r="NNZ25" s="92">
        <v>1</v>
      </c>
      <c r="NOA25" s="87">
        <v>0</v>
      </c>
      <c r="NOB25" s="59">
        <f t="shared" si="606"/>
        <v>0</v>
      </c>
      <c r="NOC25" s="1"/>
      <c r="NOD25" s="89">
        <v>2</v>
      </c>
      <c r="NOE25" s="88" t="s">
        <v>53</v>
      </c>
      <c r="NOF25" s="90" t="s">
        <v>33</v>
      </c>
      <c r="NOG25" s="91" t="s">
        <v>32</v>
      </c>
      <c r="NOH25" s="92">
        <v>1</v>
      </c>
      <c r="NOI25" s="87">
        <v>0</v>
      </c>
      <c r="NOJ25" s="59">
        <f t="shared" si="607"/>
        <v>0</v>
      </c>
      <c r="NOK25" s="1"/>
      <c r="NOL25" s="89">
        <v>2</v>
      </c>
      <c r="NOM25" s="88" t="s">
        <v>53</v>
      </c>
      <c r="NON25" s="90" t="s">
        <v>33</v>
      </c>
      <c r="NOO25" s="91" t="s">
        <v>32</v>
      </c>
      <c r="NOP25" s="92">
        <v>1</v>
      </c>
      <c r="NOQ25" s="87">
        <v>0</v>
      </c>
      <c r="NOR25" s="59">
        <f t="shared" si="607"/>
        <v>0</v>
      </c>
      <c r="NOS25" s="1"/>
      <c r="NOT25" s="89">
        <v>2</v>
      </c>
      <c r="NOU25" s="88" t="s">
        <v>53</v>
      </c>
      <c r="NOV25" s="90" t="s">
        <v>33</v>
      </c>
      <c r="NOW25" s="91" t="s">
        <v>32</v>
      </c>
      <c r="NOX25" s="92">
        <v>1</v>
      </c>
      <c r="NOY25" s="87">
        <v>0</v>
      </c>
      <c r="NOZ25" s="59">
        <f t="shared" si="608"/>
        <v>0</v>
      </c>
      <c r="NPA25" s="1"/>
      <c r="NPB25" s="89">
        <v>2</v>
      </c>
      <c r="NPC25" s="88" t="s">
        <v>53</v>
      </c>
      <c r="NPD25" s="90" t="s">
        <v>33</v>
      </c>
      <c r="NPE25" s="91" t="s">
        <v>32</v>
      </c>
      <c r="NPF25" s="92">
        <v>1</v>
      </c>
      <c r="NPG25" s="87">
        <v>0</v>
      </c>
      <c r="NPH25" s="59">
        <f t="shared" si="608"/>
        <v>0</v>
      </c>
      <c r="NPI25" s="1"/>
      <c r="NPJ25" s="89">
        <v>2</v>
      </c>
      <c r="NPK25" s="88" t="s">
        <v>53</v>
      </c>
      <c r="NPL25" s="90" t="s">
        <v>33</v>
      </c>
      <c r="NPM25" s="91" t="s">
        <v>32</v>
      </c>
      <c r="NPN25" s="92">
        <v>1</v>
      </c>
      <c r="NPO25" s="87">
        <v>0</v>
      </c>
      <c r="NPP25" s="59">
        <f t="shared" si="609"/>
        <v>0</v>
      </c>
      <c r="NPQ25" s="1"/>
      <c r="NPR25" s="89">
        <v>2</v>
      </c>
      <c r="NPS25" s="88" t="s">
        <v>53</v>
      </c>
      <c r="NPT25" s="90" t="s">
        <v>33</v>
      </c>
      <c r="NPU25" s="91" t="s">
        <v>32</v>
      </c>
      <c r="NPV25" s="92">
        <v>1</v>
      </c>
      <c r="NPW25" s="87">
        <v>0</v>
      </c>
      <c r="NPX25" s="59">
        <f t="shared" si="609"/>
        <v>0</v>
      </c>
      <c r="NPY25" s="1"/>
      <c r="NPZ25" s="89">
        <v>2</v>
      </c>
      <c r="NQA25" s="88" t="s">
        <v>53</v>
      </c>
      <c r="NQB25" s="90" t="s">
        <v>33</v>
      </c>
      <c r="NQC25" s="91" t="s">
        <v>32</v>
      </c>
      <c r="NQD25" s="92">
        <v>1</v>
      </c>
      <c r="NQE25" s="87">
        <v>0</v>
      </c>
      <c r="NQF25" s="59">
        <f t="shared" si="610"/>
        <v>0</v>
      </c>
      <c r="NQG25" s="1"/>
      <c r="NQH25" s="89">
        <v>2</v>
      </c>
      <c r="NQI25" s="88" t="s">
        <v>53</v>
      </c>
      <c r="NQJ25" s="90" t="s">
        <v>33</v>
      </c>
      <c r="NQK25" s="91" t="s">
        <v>32</v>
      </c>
      <c r="NQL25" s="92">
        <v>1</v>
      </c>
      <c r="NQM25" s="87">
        <v>0</v>
      </c>
      <c r="NQN25" s="59">
        <f t="shared" si="610"/>
        <v>0</v>
      </c>
      <c r="NQO25" s="1"/>
      <c r="NQP25" s="89">
        <v>2</v>
      </c>
      <c r="NQQ25" s="88" t="s">
        <v>53</v>
      </c>
      <c r="NQR25" s="90" t="s">
        <v>33</v>
      </c>
      <c r="NQS25" s="91" t="s">
        <v>32</v>
      </c>
      <c r="NQT25" s="92">
        <v>1</v>
      </c>
      <c r="NQU25" s="87">
        <v>0</v>
      </c>
      <c r="NQV25" s="59">
        <f t="shared" si="611"/>
        <v>0</v>
      </c>
      <c r="NQW25" s="1"/>
      <c r="NQX25" s="89">
        <v>2</v>
      </c>
      <c r="NQY25" s="88" t="s">
        <v>53</v>
      </c>
      <c r="NQZ25" s="90" t="s">
        <v>33</v>
      </c>
      <c r="NRA25" s="91" t="s">
        <v>32</v>
      </c>
      <c r="NRB25" s="92">
        <v>1</v>
      </c>
      <c r="NRC25" s="87">
        <v>0</v>
      </c>
      <c r="NRD25" s="59">
        <f t="shared" si="611"/>
        <v>0</v>
      </c>
      <c r="NRE25" s="1"/>
      <c r="NRF25" s="89">
        <v>2</v>
      </c>
      <c r="NRG25" s="88" t="s">
        <v>53</v>
      </c>
      <c r="NRH25" s="90" t="s">
        <v>33</v>
      </c>
      <c r="NRI25" s="91" t="s">
        <v>32</v>
      </c>
      <c r="NRJ25" s="92">
        <v>1</v>
      </c>
      <c r="NRK25" s="87">
        <v>0</v>
      </c>
      <c r="NRL25" s="59">
        <f t="shared" si="612"/>
        <v>0</v>
      </c>
      <c r="NRM25" s="1"/>
      <c r="NRN25" s="89">
        <v>2</v>
      </c>
      <c r="NRO25" s="88" t="s">
        <v>53</v>
      </c>
      <c r="NRP25" s="90" t="s">
        <v>33</v>
      </c>
      <c r="NRQ25" s="91" t="s">
        <v>32</v>
      </c>
      <c r="NRR25" s="92">
        <v>1</v>
      </c>
      <c r="NRS25" s="87">
        <v>0</v>
      </c>
      <c r="NRT25" s="59">
        <f t="shared" si="612"/>
        <v>0</v>
      </c>
      <c r="NRU25" s="1"/>
      <c r="NRV25" s="89">
        <v>2</v>
      </c>
      <c r="NRW25" s="88" t="s">
        <v>53</v>
      </c>
      <c r="NRX25" s="90" t="s">
        <v>33</v>
      </c>
      <c r="NRY25" s="91" t="s">
        <v>32</v>
      </c>
      <c r="NRZ25" s="92">
        <v>1</v>
      </c>
      <c r="NSA25" s="87">
        <v>0</v>
      </c>
      <c r="NSB25" s="59">
        <f t="shared" si="613"/>
        <v>0</v>
      </c>
      <c r="NSC25" s="1"/>
      <c r="NSD25" s="89">
        <v>2</v>
      </c>
      <c r="NSE25" s="88" t="s">
        <v>53</v>
      </c>
      <c r="NSF25" s="90" t="s">
        <v>33</v>
      </c>
      <c r="NSG25" s="91" t="s">
        <v>32</v>
      </c>
      <c r="NSH25" s="92">
        <v>1</v>
      </c>
      <c r="NSI25" s="87">
        <v>0</v>
      </c>
      <c r="NSJ25" s="59">
        <f t="shared" si="613"/>
        <v>0</v>
      </c>
      <c r="NSK25" s="1"/>
      <c r="NSL25" s="89">
        <v>2</v>
      </c>
      <c r="NSM25" s="88" t="s">
        <v>53</v>
      </c>
      <c r="NSN25" s="90" t="s">
        <v>33</v>
      </c>
      <c r="NSO25" s="91" t="s">
        <v>32</v>
      </c>
      <c r="NSP25" s="92">
        <v>1</v>
      </c>
      <c r="NSQ25" s="87">
        <v>0</v>
      </c>
      <c r="NSR25" s="59">
        <f t="shared" si="614"/>
        <v>0</v>
      </c>
      <c r="NSS25" s="1"/>
      <c r="NST25" s="89">
        <v>2</v>
      </c>
      <c r="NSU25" s="88" t="s">
        <v>53</v>
      </c>
      <c r="NSV25" s="90" t="s">
        <v>33</v>
      </c>
      <c r="NSW25" s="91" t="s">
        <v>32</v>
      </c>
      <c r="NSX25" s="92">
        <v>1</v>
      </c>
      <c r="NSY25" s="87">
        <v>0</v>
      </c>
      <c r="NSZ25" s="59">
        <f t="shared" si="614"/>
        <v>0</v>
      </c>
      <c r="NTA25" s="1"/>
      <c r="NTB25" s="89">
        <v>2</v>
      </c>
      <c r="NTC25" s="88" t="s">
        <v>53</v>
      </c>
      <c r="NTD25" s="90" t="s">
        <v>33</v>
      </c>
      <c r="NTE25" s="91" t="s">
        <v>32</v>
      </c>
      <c r="NTF25" s="92">
        <v>1</v>
      </c>
      <c r="NTG25" s="87">
        <v>0</v>
      </c>
      <c r="NTH25" s="59">
        <f t="shared" si="615"/>
        <v>0</v>
      </c>
      <c r="NTI25" s="1"/>
      <c r="NTJ25" s="89">
        <v>2</v>
      </c>
      <c r="NTK25" s="88" t="s">
        <v>53</v>
      </c>
      <c r="NTL25" s="90" t="s">
        <v>33</v>
      </c>
      <c r="NTM25" s="91" t="s">
        <v>32</v>
      </c>
      <c r="NTN25" s="92">
        <v>1</v>
      </c>
      <c r="NTO25" s="87">
        <v>0</v>
      </c>
      <c r="NTP25" s="59">
        <f t="shared" si="615"/>
        <v>0</v>
      </c>
      <c r="NTQ25" s="1"/>
      <c r="NTR25" s="89">
        <v>2</v>
      </c>
      <c r="NTS25" s="88" t="s">
        <v>53</v>
      </c>
      <c r="NTT25" s="90" t="s">
        <v>33</v>
      </c>
      <c r="NTU25" s="91" t="s">
        <v>32</v>
      </c>
      <c r="NTV25" s="92">
        <v>1</v>
      </c>
      <c r="NTW25" s="87">
        <v>0</v>
      </c>
      <c r="NTX25" s="59">
        <f t="shared" si="616"/>
        <v>0</v>
      </c>
      <c r="NTY25" s="1"/>
      <c r="NTZ25" s="89">
        <v>2</v>
      </c>
      <c r="NUA25" s="88" t="s">
        <v>53</v>
      </c>
      <c r="NUB25" s="90" t="s">
        <v>33</v>
      </c>
      <c r="NUC25" s="91" t="s">
        <v>32</v>
      </c>
      <c r="NUD25" s="92">
        <v>1</v>
      </c>
      <c r="NUE25" s="87">
        <v>0</v>
      </c>
      <c r="NUF25" s="59">
        <f t="shared" si="616"/>
        <v>0</v>
      </c>
      <c r="NUG25" s="1"/>
      <c r="NUH25" s="89">
        <v>2</v>
      </c>
      <c r="NUI25" s="88" t="s">
        <v>53</v>
      </c>
      <c r="NUJ25" s="90" t="s">
        <v>33</v>
      </c>
      <c r="NUK25" s="91" t="s">
        <v>32</v>
      </c>
      <c r="NUL25" s="92">
        <v>1</v>
      </c>
      <c r="NUM25" s="87">
        <v>0</v>
      </c>
      <c r="NUN25" s="59">
        <f t="shared" si="617"/>
        <v>0</v>
      </c>
      <c r="NUO25" s="1"/>
      <c r="NUP25" s="89">
        <v>2</v>
      </c>
      <c r="NUQ25" s="88" t="s">
        <v>53</v>
      </c>
      <c r="NUR25" s="90" t="s">
        <v>33</v>
      </c>
      <c r="NUS25" s="91" t="s">
        <v>32</v>
      </c>
      <c r="NUT25" s="92">
        <v>1</v>
      </c>
      <c r="NUU25" s="87">
        <v>0</v>
      </c>
      <c r="NUV25" s="59">
        <f t="shared" si="617"/>
        <v>0</v>
      </c>
      <c r="NUW25" s="1"/>
      <c r="NUX25" s="89">
        <v>2</v>
      </c>
      <c r="NUY25" s="88" t="s">
        <v>53</v>
      </c>
      <c r="NUZ25" s="90" t="s">
        <v>33</v>
      </c>
      <c r="NVA25" s="91" t="s">
        <v>32</v>
      </c>
      <c r="NVB25" s="92">
        <v>1</v>
      </c>
      <c r="NVC25" s="87">
        <v>0</v>
      </c>
      <c r="NVD25" s="59">
        <f t="shared" si="618"/>
        <v>0</v>
      </c>
      <c r="NVE25" s="1"/>
      <c r="NVF25" s="89">
        <v>2</v>
      </c>
      <c r="NVG25" s="88" t="s">
        <v>53</v>
      </c>
      <c r="NVH25" s="90" t="s">
        <v>33</v>
      </c>
      <c r="NVI25" s="91" t="s">
        <v>32</v>
      </c>
      <c r="NVJ25" s="92">
        <v>1</v>
      </c>
      <c r="NVK25" s="87">
        <v>0</v>
      </c>
      <c r="NVL25" s="59">
        <f t="shared" si="618"/>
        <v>0</v>
      </c>
      <c r="NVM25" s="1"/>
      <c r="NVN25" s="89">
        <v>2</v>
      </c>
      <c r="NVO25" s="88" t="s">
        <v>53</v>
      </c>
      <c r="NVP25" s="90" t="s">
        <v>33</v>
      </c>
      <c r="NVQ25" s="91" t="s">
        <v>32</v>
      </c>
      <c r="NVR25" s="92">
        <v>1</v>
      </c>
      <c r="NVS25" s="87">
        <v>0</v>
      </c>
      <c r="NVT25" s="59">
        <f t="shared" si="619"/>
        <v>0</v>
      </c>
      <c r="NVU25" s="1"/>
      <c r="NVV25" s="89">
        <v>2</v>
      </c>
      <c r="NVW25" s="88" t="s">
        <v>53</v>
      </c>
      <c r="NVX25" s="90" t="s">
        <v>33</v>
      </c>
      <c r="NVY25" s="91" t="s">
        <v>32</v>
      </c>
      <c r="NVZ25" s="92">
        <v>1</v>
      </c>
      <c r="NWA25" s="87">
        <v>0</v>
      </c>
      <c r="NWB25" s="59">
        <f t="shared" si="619"/>
        <v>0</v>
      </c>
      <c r="NWC25" s="1"/>
      <c r="NWD25" s="89">
        <v>2</v>
      </c>
      <c r="NWE25" s="88" t="s">
        <v>53</v>
      </c>
      <c r="NWF25" s="90" t="s">
        <v>33</v>
      </c>
      <c r="NWG25" s="91" t="s">
        <v>32</v>
      </c>
      <c r="NWH25" s="92">
        <v>1</v>
      </c>
      <c r="NWI25" s="87">
        <v>0</v>
      </c>
      <c r="NWJ25" s="59">
        <f t="shared" si="620"/>
        <v>0</v>
      </c>
      <c r="NWK25" s="1"/>
      <c r="NWL25" s="89">
        <v>2</v>
      </c>
      <c r="NWM25" s="88" t="s">
        <v>53</v>
      </c>
      <c r="NWN25" s="90" t="s">
        <v>33</v>
      </c>
      <c r="NWO25" s="91" t="s">
        <v>32</v>
      </c>
      <c r="NWP25" s="92">
        <v>1</v>
      </c>
      <c r="NWQ25" s="87">
        <v>0</v>
      </c>
      <c r="NWR25" s="59">
        <f t="shared" si="620"/>
        <v>0</v>
      </c>
      <c r="NWS25" s="1"/>
      <c r="NWT25" s="89">
        <v>2</v>
      </c>
      <c r="NWU25" s="88" t="s">
        <v>53</v>
      </c>
      <c r="NWV25" s="90" t="s">
        <v>33</v>
      </c>
      <c r="NWW25" s="91" t="s">
        <v>32</v>
      </c>
      <c r="NWX25" s="92">
        <v>1</v>
      </c>
      <c r="NWY25" s="87">
        <v>0</v>
      </c>
      <c r="NWZ25" s="59">
        <f t="shared" si="621"/>
        <v>0</v>
      </c>
      <c r="NXA25" s="1"/>
      <c r="NXB25" s="89">
        <v>2</v>
      </c>
      <c r="NXC25" s="88" t="s">
        <v>53</v>
      </c>
      <c r="NXD25" s="90" t="s">
        <v>33</v>
      </c>
      <c r="NXE25" s="91" t="s">
        <v>32</v>
      </c>
      <c r="NXF25" s="92">
        <v>1</v>
      </c>
      <c r="NXG25" s="87">
        <v>0</v>
      </c>
      <c r="NXH25" s="59">
        <f t="shared" si="621"/>
        <v>0</v>
      </c>
      <c r="NXI25" s="1"/>
      <c r="NXJ25" s="89">
        <v>2</v>
      </c>
      <c r="NXK25" s="88" t="s">
        <v>53</v>
      </c>
      <c r="NXL25" s="90" t="s">
        <v>33</v>
      </c>
      <c r="NXM25" s="91" t="s">
        <v>32</v>
      </c>
      <c r="NXN25" s="92">
        <v>1</v>
      </c>
      <c r="NXO25" s="87">
        <v>0</v>
      </c>
      <c r="NXP25" s="59">
        <f t="shared" si="622"/>
        <v>0</v>
      </c>
      <c r="NXQ25" s="1"/>
      <c r="NXR25" s="89">
        <v>2</v>
      </c>
      <c r="NXS25" s="88" t="s">
        <v>53</v>
      </c>
      <c r="NXT25" s="90" t="s">
        <v>33</v>
      </c>
      <c r="NXU25" s="91" t="s">
        <v>32</v>
      </c>
      <c r="NXV25" s="92">
        <v>1</v>
      </c>
      <c r="NXW25" s="87">
        <v>0</v>
      </c>
      <c r="NXX25" s="59">
        <f t="shared" si="622"/>
        <v>0</v>
      </c>
      <c r="NXY25" s="1"/>
      <c r="NXZ25" s="89">
        <v>2</v>
      </c>
      <c r="NYA25" s="88" t="s">
        <v>53</v>
      </c>
      <c r="NYB25" s="90" t="s">
        <v>33</v>
      </c>
      <c r="NYC25" s="91" t="s">
        <v>32</v>
      </c>
      <c r="NYD25" s="92">
        <v>1</v>
      </c>
      <c r="NYE25" s="87">
        <v>0</v>
      </c>
      <c r="NYF25" s="59">
        <f t="shared" si="623"/>
        <v>0</v>
      </c>
      <c r="NYG25" s="1"/>
      <c r="NYH25" s="89">
        <v>2</v>
      </c>
      <c r="NYI25" s="88" t="s">
        <v>53</v>
      </c>
      <c r="NYJ25" s="90" t="s">
        <v>33</v>
      </c>
      <c r="NYK25" s="91" t="s">
        <v>32</v>
      </c>
      <c r="NYL25" s="92">
        <v>1</v>
      </c>
      <c r="NYM25" s="87">
        <v>0</v>
      </c>
      <c r="NYN25" s="59">
        <f t="shared" si="623"/>
        <v>0</v>
      </c>
      <c r="NYO25" s="1"/>
      <c r="NYP25" s="89">
        <v>2</v>
      </c>
      <c r="NYQ25" s="88" t="s">
        <v>53</v>
      </c>
      <c r="NYR25" s="90" t="s">
        <v>33</v>
      </c>
      <c r="NYS25" s="91" t="s">
        <v>32</v>
      </c>
      <c r="NYT25" s="92">
        <v>1</v>
      </c>
      <c r="NYU25" s="87">
        <v>0</v>
      </c>
      <c r="NYV25" s="59">
        <f t="shared" si="624"/>
        <v>0</v>
      </c>
      <c r="NYW25" s="1"/>
      <c r="NYX25" s="89">
        <v>2</v>
      </c>
      <c r="NYY25" s="88" t="s">
        <v>53</v>
      </c>
      <c r="NYZ25" s="90" t="s">
        <v>33</v>
      </c>
      <c r="NZA25" s="91" t="s">
        <v>32</v>
      </c>
      <c r="NZB25" s="92">
        <v>1</v>
      </c>
      <c r="NZC25" s="87">
        <v>0</v>
      </c>
      <c r="NZD25" s="59">
        <f t="shared" si="624"/>
        <v>0</v>
      </c>
      <c r="NZE25" s="1"/>
      <c r="NZF25" s="89">
        <v>2</v>
      </c>
      <c r="NZG25" s="88" t="s">
        <v>53</v>
      </c>
      <c r="NZH25" s="90" t="s">
        <v>33</v>
      </c>
      <c r="NZI25" s="91" t="s">
        <v>32</v>
      </c>
      <c r="NZJ25" s="92">
        <v>1</v>
      </c>
      <c r="NZK25" s="87">
        <v>0</v>
      </c>
      <c r="NZL25" s="59">
        <f t="shared" si="625"/>
        <v>0</v>
      </c>
      <c r="NZM25" s="1"/>
      <c r="NZN25" s="89">
        <v>2</v>
      </c>
      <c r="NZO25" s="88" t="s">
        <v>53</v>
      </c>
      <c r="NZP25" s="90" t="s">
        <v>33</v>
      </c>
      <c r="NZQ25" s="91" t="s">
        <v>32</v>
      </c>
      <c r="NZR25" s="92">
        <v>1</v>
      </c>
      <c r="NZS25" s="87">
        <v>0</v>
      </c>
      <c r="NZT25" s="59">
        <f t="shared" si="625"/>
        <v>0</v>
      </c>
      <c r="NZU25" s="1"/>
      <c r="NZV25" s="89">
        <v>2</v>
      </c>
      <c r="NZW25" s="88" t="s">
        <v>53</v>
      </c>
      <c r="NZX25" s="90" t="s">
        <v>33</v>
      </c>
      <c r="NZY25" s="91" t="s">
        <v>32</v>
      </c>
      <c r="NZZ25" s="92">
        <v>1</v>
      </c>
      <c r="OAA25" s="87">
        <v>0</v>
      </c>
      <c r="OAB25" s="59">
        <f t="shared" si="626"/>
        <v>0</v>
      </c>
      <c r="OAC25" s="1"/>
      <c r="OAD25" s="89">
        <v>2</v>
      </c>
      <c r="OAE25" s="88" t="s">
        <v>53</v>
      </c>
      <c r="OAF25" s="90" t="s">
        <v>33</v>
      </c>
      <c r="OAG25" s="91" t="s">
        <v>32</v>
      </c>
      <c r="OAH25" s="92">
        <v>1</v>
      </c>
      <c r="OAI25" s="87">
        <v>0</v>
      </c>
      <c r="OAJ25" s="59">
        <f t="shared" si="626"/>
        <v>0</v>
      </c>
      <c r="OAK25" s="1"/>
      <c r="OAL25" s="89">
        <v>2</v>
      </c>
      <c r="OAM25" s="88" t="s">
        <v>53</v>
      </c>
      <c r="OAN25" s="90" t="s">
        <v>33</v>
      </c>
      <c r="OAO25" s="91" t="s">
        <v>32</v>
      </c>
      <c r="OAP25" s="92">
        <v>1</v>
      </c>
      <c r="OAQ25" s="87">
        <v>0</v>
      </c>
      <c r="OAR25" s="59">
        <f t="shared" si="627"/>
        <v>0</v>
      </c>
      <c r="OAS25" s="1"/>
      <c r="OAT25" s="89">
        <v>2</v>
      </c>
      <c r="OAU25" s="88" t="s">
        <v>53</v>
      </c>
      <c r="OAV25" s="90" t="s">
        <v>33</v>
      </c>
      <c r="OAW25" s="91" t="s">
        <v>32</v>
      </c>
      <c r="OAX25" s="92">
        <v>1</v>
      </c>
      <c r="OAY25" s="87">
        <v>0</v>
      </c>
      <c r="OAZ25" s="59">
        <f t="shared" si="627"/>
        <v>0</v>
      </c>
      <c r="OBA25" s="1"/>
      <c r="OBB25" s="89">
        <v>2</v>
      </c>
      <c r="OBC25" s="88" t="s">
        <v>53</v>
      </c>
      <c r="OBD25" s="90" t="s">
        <v>33</v>
      </c>
      <c r="OBE25" s="91" t="s">
        <v>32</v>
      </c>
      <c r="OBF25" s="92">
        <v>1</v>
      </c>
      <c r="OBG25" s="87">
        <v>0</v>
      </c>
      <c r="OBH25" s="59">
        <f t="shared" si="628"/>
        <v>0</v>
      </c>
      <c r="OBI25" s="1"/>
      <c r="OBJ25" s="89">
        <v>2</v>
      </c>
      <c r="OBK25" s="88" t="s">
        <v>53</v>
      </c>
      <c r="OBL25" s="90" t="s">
        <v>33</v>
      </c>
      <c r="OBM25" s="91" t="s">
        <v>32</v>
      </c>
      <c r="OBN25" s="92">
        <v>1</v>
      </c>
      <c r="OBO25" s="87">
        <v>0</v>
      </c>
      <c r="OBP25" s="59">
        <f t="shared" si="628"/>
        <v>0</v>
      </c>
      <c r="OBQ25" s="1"/>
      <c r="OBR25" s="89">
        <v>2</v>
      </c>
      <c r="OBS25" s="88" t="s">
        <v>53</v>
      </c>
      <c r="OBT25" s="90" t="s">
        <v>33</v>
      </c>
      <c r="OBU25" s="91" t="s">
        <v>32</v>
      </c>
      <c r="OBV25" s="92">
        <v>1</v>
      </c>
      <c r="OBW25" s="87">
        <v>0</v>
      </c>
      <c r="OBX25" s="59">
        <f t="shared" si="629"/>
        <v>0</v>
      </c>
      <c r="OBY25" s="1"/>
      <c r="OBZ25" s="89">
        <v>2</v>
      </c>
      <c r="OCA25" s="88" t="s">
        <v>53</v>
      </c>
      <c r="OCB25" s="90" t="s">
        <v>33</v>
      </c>
      <c r="OCC25" s="91" t="s">
        <v>32</v>
      </c>
      <c r="OCD25" s="92">
        <v>1</v>
      </c>
      <c r="OCE25" s="87">
        <v>0</v>
      </c>
      <c r="OCF25" s="59">
        <f t="shared" si="629"/>
        <v>0</v>
      </c>
      <c r="OCG25" s="1"/>
      <c r="OCH25" s="89">
        <v>2</v>
      </c>
      <c r="OCI25" s="88" t="s">
        <v>53</v>
      </c>
      <c r="OCJ25" s="90" t="s">
        <v>33</v>
      </c>
      <c r="OCK25" s="91" t="s">
        <v>32</v>
      </c>
      <c r="OCL25" s="92">
        <v>1</v>
      </c>
      <c r="OCM25" s="87">
        <v>0</v>
      </c>
      <c r="OCN25" s="59">
        <f t="shared" si="630"/>
        <v>0</v>
      </c>
      <c r="OCO25" s="1"/>
      <c r="OCP25" s="89">
        <v>2</v>
      </c>
      <c r="OCQ25" s="88" t="s">
        <v>53</v>
      </c>
      <c r="OCR25" s="90" t="s">
        <v>33</v>
      </c>
      <c r="OCS25" s="91" t="s">
        <v>32</v>
      </c>
      <c r="OCT25" s="92">
        <v>1</v>
      </c>
      <c r="OCU25" s="87">
        <v>0</v>
      </c>
      <c r="OCV25" s="59">
        <f t="shared" si="630"/>
        <v>0</v>
      </c>
      <c r="OCW25" s="1"/>
      <c r="OCX25" s="89">
        <v>2</v>
      </c>
      <c r="OCY25" s="88" t="s">
        <v>53</v>
      </c>
      <c r="OCZ25" s="90" t="s">
        <v>33</v>
      </c>
      <c r="ODA25" s="91" t="s">
        <v>32</v>
      </c>
      <c r="ODB25" s="92">
        <v>1</v>
      </c>
      <c r="ODC25" s="87">
        <v>0</v>
      </c>
      <c r="ODD25" s="59">
        <f t="shared" si="631"/>
        <v>0</v>
      </c>
      <c r="ODE25" s="1"/>
      <c r="ODF25" s="89">
        <v>2</v>
      </c>
      <c r="ODG25" s="88" t="s">
        <v>53</v>
      </c>
      <c r="ODH25" s="90" t="s">
        <v>33</v>
      </c>
      <c r="ODI25" s="91" t="s">
        <v>32</v>
      </c>
      <c r="ODJ25" s="92">
        <v>1</v>
      </c>
      <c r="ODK25" s="87">
        <v>0</v>
      </c>
      <c r="ODL25" s="59">
        <f t="shared" si="631"/>
        <v>0</v>
      </c>
      <c r="ODM25" s="1"/>
      <c r="ODN25" s="89">
        <v>2</v>
      </c>
      <c r="ODO25" s="88" t="s">
        <v>53</v>
      </c>
      <c r="ODP25" s="90" t="s">
        <v>33</v>
      </c>
      <c r="ODQ25" s="91" t="s">
        <v>32</v>
      </c>
      <c r="ODR25" s="92">
        <v>1</v>
      </c>
      <c r="ODS25" s="87">
        <v>0</v>
      </c>
      <c r="ODT25" s="59">
        <f t="shared" si="632"/>
        <v>0</v>
      </c>
      <c r="ODU25" s="1"/>
      <c r="ODV25" s="89">
        <v>2</v>
      </c>
      <c r="ODW25" s="88" t="s">
        <v>53</v>
      </c>
      <c r="ODX25" s="90" t="s">
        <v>33</v>
      </c>
      <c r="ODY25" s="91" t="s">
        <v>32</v>
      </c>
      <c r="ODZ25" s="92">
        <v>1</v>
      </c>
      <c r="OEA25" s="87">
        <v>0</v>
      </c>
      <c r="OEB25" s="59">
        <f t="shared" si="632"/>
        <v>0</v>
      </c>
      <c r="OEC25" s="1"/>
      <c r="OED25" s="89">
        <v>2</v>
      </c>
      <c r="OEE25" s="88" t="s">
        <v>53</v>
      </c>
      <c r="OEF25" s="90" t="s">
        <v>33</v>
      </c>
      <c r="OEG25" s="91" t="s">
        <v>32</v>
      </c>
      <c r="OEH25" s="92">
        <v>1</v>
      </c>
      <c r="OEI25" s="87">
        <v>0</v>
      </c>
      <c r="OEJ25" s="59">
        <f t="shared" si="633"/>
        <v>0</v>
      </c>
      <c r="OEK25" s="1"/>
      <c r="OEL25" s="89">
        <v>2</v>
      </c>
      <c r="OEM25" s="88" t="s">
        <v>53</v>
      </c>
      <c r="OEN25" s="90" t="s">
        <v>33</v>
      </c>
      <c r="OEO25" s="91" t="s">
        <v>32</v>
      </c>
      <c r="OEP25" s="92">
        <v>1</v>
      </c>
      <c r="OEQ25" s="87">
        <v>0</v>
      </c>
      <c r="OER25" s="59">
        <f t="shared" si="633"/>
        <v>0</v>
      </c>
      <c r="OES25" s="1"/>
      <c r="OET25" s="89">
        <v>2</v>
      </c>
      <c r="OEU25" s="88" t="s">
        <v>53</v>
      </c>
      <c r="OEV25" s="90" t="s">
        <v>33</v>
      </c>
      <c r="OEW25" s="91" t="s">
        <v>32</v>
      </c>
      <c r="OEX25" s="92">
        <v>1</v>
      </c>
      <c r="OEY25" s="87">
        <v>0</v>
      </c>
      <c r="OEZ25" s="59">
        <f t="shared" si="634"/>
        <v>0</v>
      </c>
      <c r="OFA25" s="1"/>
      <c r="OFB25" s="89">
        <v>2</v>
      </c>
      <c r="OFC25" s="88" t="s">
        <v>53</v>
      </c>
      <c r="OFD25" s="90" t="s">
        <v>33</v>
      </c>
      <c r="OFE25" s="91" t="s">
        <v>32</v>
      </c>
      <c r="OFF25" s="92">
        <v>1</v>
      </c>
      <c r="OFG25" s="87">
        <v>0</v>
      </c>
      <c r="OFH25" s="59">
        <f t="shared" si="634"/>
        <v>0</v>
      </c>
      <c r="OFI25" s="1"/>
      <c r="OFJ25" s="89">
        <v>2</v>
      </c>
      <c r="OFK25" s="88" t="s">
        <v>53</v>
      </c>
      <c r="OFL25" s="90" t="s">
        <v>33</v>
      </c>
      <c r="OFM25" s="91" t="s">
        <v>32</v>
      </c>
      <c r="OFN25" s="92">
        <v>1</v>
      </c>
      <c r="OFO25" s="87">
        <v>0</v>
      </c>
      <c r="OFP25" s="59">
        <f t="shared" si="635"/>
        <v>0</v>
      </c>
      <c r="OFQ25" s="1"/>
      <c r="OFR25" s="89">
        <v>2</v>
      </c>
      <c r="OFS25" s="88" t="s">
        <v>53</v>
      </c>
      <c r="OFT25" s="90" t="s">
        <v>33</v>
      </c>
      <c r="OFU25" s="91" t="s">
        <v>32</v>
      </c>
      <c r="OFV25" s="92">
        <v>1</v>
      </c>
      <c r="OFW25" s="87">
        <v>0</v>
      </c>
      <c r="OFX25" s="59">
        <f t="shared" si="635"/>
        <v>0</v>
      </c>
      <c r="OFY25" s="1"/>
      <c r="OFZ25" s="89">
        <v>2</v>
      </c>
      <c r="OGA25" s="88" t="s">
        <v>53</v>
      </c>
      <c r="OGB25" s="90" t="s">
        <v>33</v>
      </c>
      <c r="OGC25" s="91" t="s">
        <v>32</v>
      </c>
      <c r="OGD25" s="92">
        <v>1</v>
      </c>
      <c r="OGE25" s="87">
        <v>0</v>
      </c>
      <c r="OGF25" s="59">
        <f t="shared" si="636"/>
        <v>0</v>
      </c>
      <c r="OGG25" s="1"/>
      <c r="OGH25" s="89">
        <v>2</v>
      </c>
      <c r="OGI25" s="88" t="s">
        <v>53</v>
      </c>
      <c r="OGJ25" s="90" t="s">
        <v>33</v>
      </c>
      <c r="OGK25" s="91" t="s">
        <v>32</v>
      </c>
      <c r="OGL25" s="92">
        <v>1</v>
      </c>
      <c r="OGM25" s="87">
        <v>0</v>
      </c>
      <c r="OGN25" s="59">
        <f t="shared" si="636"/>
        <v>0</v>
      </c>
      <c r="OGO25" s="1"/>
      <c r="OGP25" s="89">
        <v>2</v>
      </c>
      <c r="OGQ25" s="88" t="s">
        <v>53</v>
      </c>
      <c r="OGR25" s="90" t="s">
        <v>33</v>
      </c>
      <c r="OGS25" s="91" t="s">
        <v>32</v>
      </c>
      <c r="OGT25" s="92">
        <v>1</v>
      </c>
      <c r="OGU25" s="87">
        <v>0</v>
      </c>
      <c r="OGV25" s="59">
        <f t="shared" si="637"/>
        <v>0</v>
      </c>
      <c r="OGW25" s="1"/>
      <c r="OGX25" s="89">
        <v>2</v>
      </c>
      <c r="OGY25" s="88" t="s">
        <v>53</v>
      </c>
      <c r="OGZ25" s="90" t="s">
        <v>33</v>
      </c>
      <c r="OHA25" s="91" t="s">
        <v>32</v>
      </c>
      <c r="OHB25" s="92">
        <v>1</v>
      </c>
      <c r="OHC25" s="87">
        <v>0</v>
      </c>
      <c r="OHD25" s="59">
        <f t="shared" si="637"/>
        <v>0</v>
      </c>
      <c r="OHE25" s="1"/>
      <c r="OHF25" s="89">
        <v>2</v>
      </c>
      <c r="OHG25" s="88" t="s">
        <v>53</v>
      </c>
      <c r="OHH25" s="90" t="s">
        <v>33</v>
      </c>
      <c r="OHI25" s="91" t="s">
        <v>32</v>
      </c>
      <c r="OHJ25" s="92">
        <v>1</v>
      </c>
      <c r="OHK25" s="87">
        <v>0</v>
      </c>
      <c r="OHL25" s="59">
        <f t="shared" si="638"/>
        <v>0</v>
      </c>
      <c r="OHM25" s="1"/>
      <c r="OHN25" s="89">
        <v>2</v>
      </c>
      <c r="OHO25" s="88" t="s">
        <v>53</v>
      </c>
      <c r="OHP25" s="90" t="s">
        <v>33</v>
      </c>
      <c r="OHQ25" s="91" t="s">
        <v>32</v>
      </c>
      <c r="OHR25" s="92">
        <v>1</v>
      </c>
      <c r="OHS25" s="87">
        <v>0</v>
      </c>
      <c r="OHT25" s="59">
        <f t="shared" si="638"/>
        <v>0</v>
      </c>
      <c r="OHU25" s="1"/>
      <c r="OHV25" s="89">
        <v>2</v>
      </c>
      <c r="OHW25" s="88" t="s">
        <v>53</v>
      </c>
      <c r="OHX25" s="90" t="s">
        <v>33</v>
      </c>
      <c r="OHY25" s="91" t="s">
        <v>32</v>
      </c>
      <c r="OHZ25" s="92">
        <v>1</v>
      </c>
      <c r="OIA25" s="87">
        <v>0</v>
      </c>
      <c r="OIB25" s="59">
        <f t="shared" si="639"/>
        <v>0</v>
      </c>
      <c r="OIC25" s="1"/>
      <c r="OID25" s="89">
        <v>2</v>
      </c>
      <c r="OIE25" s="88" t="s">
        <v>53</v>
      </c>
      <c r="OIF25" s="90" t="s">
        <v>33</v>
      </c>
      <c r="OIG25" s="91" t="s">
        <v>32</v>
      </c>
      <c r="OIH25" s="92">
        <v>1</v>
      </c>
      <c r="OII25" s="87">
        <v>0</v>
      </c>
      <c r="OIJ25" s="59">
        <f t="shared" si="639"/>
        <v>0</v>
      </c>
      <c r="OIK25" s="1"/>
      <c r="OIL25" s="89">
        <v>2</v>
      </c>
      <c r="OIM25" s="88" t="s">
        <v>53</v>
      </c>
      <c r="OIN25" s="90" t="s">
        <v>33</v>
      </c>
      <c r="OIO25" s="91" t="s">
        <v>32</v>
      </c>
      <c r="OIP25" s="92">
        <v>1</v>
      </c>
      <c r="OIQ25" s="87">
        <v>0</v>
      </c>
      <c r="OIR25" s="59">
        <f t="shared" si="640"/>
        <v>0</v>
      </c>
      <c r="OIS25" s="1"/>
      <c r="OIT25" s="89">
        <v>2</v>
      </c>
      <c r="OIU25" s="88" t="s">
        <v>53</v>
      </c>
      <c r="OIV25" s="90" t="s">
        <v>33</v>
      </c>
      <c r="OIW25" s="91" t="s">
        <v>32</v>
      </c>
      <c r="OIX25" s="92">
        <v>1</v>
      </c>
      <c r="OIY25" s="87">
        <v>0</v>
      </c>
      <c r="OIZ25" s="59">
        <f t="shared" si="640"/>
        <v>0</v>
      </c>
      <c r="OJA25" s="1"/>
      <c r="OJB25" s="89">
        <v>2</v>
      </c>
      <c r="OJC25" s="88" t="s">
        <v>53</v>
      </c>
      <c r="OJD25" s="90" t="s">
        <v>33</v>
      </c>
      <c r="OJE25" s="91" t="s">
        <v>32</v>
      </c>
      <c r="OJF25" s="92">
        <v>1</v>
      </c>
      <c r="OJG25" s="87">
        <v>0</v>
      </c>
      <c r="OJH25" s="59">
        <f t="shared" si="641"/>
        <v>0</v>
      </c>
      <c r="OJI25" s="1"/>
      <c r="OJJ25" s="89">
        <v>2</v>
      </c>
      <c r="OJK25" s="88" t="s">
        <v>53</v>
      </c>
      <c r="OJL25" s="90" t="s">
        <v>33</v>
      </c>
      <c r="OJM25" s="91" t="s">
        <v>32</v>
      </c>
      <c r="OJN25" s="92">
        <v>1</v>
      </c>
      <c r="OJO25" s="87">
        <v>0</v>
      </c>
      <c r="OJP25" s="59">
        <f t="shared" si="641"/>
        <v>0</v>
      </c>
      <c r="OJQ25" s="1"/>
      <c r="OJR25" s="89">
        <v>2</v>
      </c>
      <c r="OJS25" s="88" t="s">
        <v>53</v>
      </c>
      <c r="OJT25" s="90" t="s">
        <v>33</v>
      </c>
      <c r="OJU25" s="91" t="s">
        <v>32</v>
      </c>
      <c r="OJV25" s="92">
        <v>1</v>
      </c>
      <c r="OJW25" s="87">
        <v>0</v>
      </c>
      <c r="OJX25" s="59">
        <f t="shared" si="642"/>
        <v>0</v>
      </c>
      <c r="OJY25" s="1"/>
      <c r="OJZ25" s="89">
        <v>2</v>
      </c>
      <c r="OKA25" s="88" t="s">
        <v>53</v>
      </c>
      <c r="OKB25" s="90" t="s">
        <v>33</v>
      </c>
      <c r="OKC25" s="91" t="s">
        <v>32</v>
      </c>
      <c r="OKD25" s="92">
        <v>1</v>
      </c>
      <c r="OKE25" s="87">
        <v>0</v>
      </c>
      <c r="OKF25" s="59">
        <f t="shared" si="642"/>
        <v>0</v>
      </c>
      <c r="OKG25" s="1"/>
      <c r="OKH25" s="89">
        <v>2</v>
      </c>
      <c r="OKI25" s="88" t="s">
        <v>53</v>
      </c>
      <c r="OKJ25" s="90" t="s">
        <v>33</v>
      </c>
      <c r="OKK25" s="91" t="s">
        <v>32</v>
      </c>
      <c r="OKL25" s="92">
        <v>1</v>
      </c>
      <c r="OKM25" s="87">
        <v>0</v>
      </c>
      <c r="OKN25" s="59">
        <f t="shared" si="643"/>
        <v>0</v>
      </c>
      <c r="OKO25" s="1"/>
      <c r="OKP25" s="89">
        <v>2</v>
      </c>
      <c r="OKQ25" s="88" t="s">
        <v>53</v>
      </c>
      <c r="OKR25" s="90" t="s">
        <v>33</v>
      </c>
      <c r="OKS25" s="91" t="s">
        <v>32</v>
      </c>
      <c r="OKT25" s="92">
        <v>1</v>
      </c>
      <c r="OKU25" s="87">
        <v>0</v>
      </c>
      <c r="OKV25" s="59">
        <f t="shared" si="643"/>
        <v>0</v>
      </c>
      <c r="OKW25" s="1"/>
      <c r="OKX25" s="89">
        <v>2</v>
      </c>
      <c r="OKY25" s="88" t="s">
        <v>53</v>
      </c>
      <c r="OKZ25" s="90" t="s">
        <v>33</v>
      </c>
      <c r="OLA25" s="91" t="s">
        <v>32</v>
      </c>
      <c r="OLB25" s="92">
        <v>1</v>
      </c>
      <c r="OLC25" s="87">
        <v>0</v>
      </c>
      <c r="OLD25" s="59">
        <f t="shared" si="644"/>
        <v>0</v>
      </c>
      <c r="OLE25" s="1"/>
      <c r="OLF25" s="89">
        <v>2</v>
      </c>
      <c r="OLG25" s="88" t="s">
        <v>53</v>
      </c>
      <c r="OLH25" s="90" t="s">
        <v>33</v>
      </c>
      <c r="OLI25" s="91" t="s">
        <v>32</v>
      </c>
      <c r="OLJ25" s="92">
        <v>1</v>
      </c>
      <c r="OLK25" s="87">
        <v>0</v>
      </c>
      <c r="OLL25" s="59">
        <f t="shared" si="644"/>
        <v>0</v>
      </c>
      <c r="OLM25" s="1"/>
      <c r="OLN25" s="89">
        <v>2</v>
      </c>
      <c r="OLO25" s="88" t="s">
        <v>53</v>
      </c>
      <c r="OLP25" s="90" t="s">
        <v>33</v>
      </c>
      <c r="OLQ25" s="91" t="s">
        <v>32</v>
      </c>
      <c r="OLR25" s="92">
        <v>1</v>
      </c>
      <c r="OLS25" s="87">
        <v>0</v>
      </c>
      <c r="OLT25" s="59">
        <f t="shared" si="645"/>
        <v>0</v>
      </c>
      <c r="OLU25" s="1"/>
      <c r="OLV25" s="89">
        <v>2</v>
      </c>
      <c r="OLW25" s="88" t="s">
        <v>53</v>
      </c>
      <c r="OLX25" s="90" t="s">
        <v>33</v>
      </c>
      <c r="OLY25" s="91" t="s">
        <v>32</v>
      </c>
      <c r="OLZ25" s="92">
        <v>1</v>
      </c>
      <c r="OMA25" s="87">
        <v>0</v>
      </c>
      <c r="OMB25" s="59">
        <f t="shared" si="645"/>
        <v>0</v>
      </c>
      <c r="OMC25" s="1"/>
      <c r="OMD25" s="89">
        <v>2</v>
      </c>
      <c r="OME25" s="88" t="s">
        <v>53</v>
      </c>
      <c r="OMF25" s="90" t="s">
        <v>33</v>
      </c>
      <c r="OMG25" s="91" t="s">
        <v>32</v>
      </c>
      <c r="OMH25" s="92">
        <v>1</v>
      </c>
      <c r="OMI25" s="87">
        <v>0</v>
      </c>
      <c r="OMJ25" s="59">
        <f t="shared" si="646"/>
        <v>0</v>
      </c>
      <c r="OMK25" s="1"/>
      <c r="OML25" s="89">
        <v>2</v>
      </c>
      <c r="OMM25" s="88" t="s">
        <v>53</v>
      </c>
      <c r="OMN25" s="90" t="s">
        <v>33</v>
      </c>
      <c r="OMO25" s="91" t="s">
        <v>32</v>
      </c>
      <c r="OMP25" s="92">
        <v>1</v>
      </c>
      <c r="OMQ25" s="87">
        <v>0</v>
      </c>
      <c r="OMR25" s="59">
        <f t="shared" si="646"/>
        <v>0</v>
      </c>
      <c r="OMS25" s="1"/>
      <c r="OMT25" s="89">
        <v>2</v>
      </c>
      <c r="OMU25" s="88" t="s">
        <v>53</v>
      </c>
      <c r="OMV25" s="90" t="s">
        <v>33</v>
      </c>
      <c r="OMW25" s="91" t="s">
        <v>32</v>
      </c>
      <c r="OMX25" s="92">
        <v>1</v>
      </c>
      <c r="OMY25" s="87">
        <v>0</v>
      </c>
      <c r="OMZ25" s="59">
        <f t="shared" si="647"/>
        <v>0</v>
      </c>
      <c r="ONA25" s="1"/>
      <c r="ONB25" s="89">
        <v>2</v>
      </c>
      <c r="ONC25" s="88" t="s">
        <v>53</v>
      </c>
      <c r="OND25" s="90" t="s">
        <v>33</v>
      </c>
      <c r="ONE25" s="91" t="s">
        <v>32</v>
      </c>
      <c r="ONF25" s="92">
        <v>1</v>
      </c>
      <c r="ONG25" s="87">
        <v>0</v>
      </c>
      <c r="ONH25" s="59">
        <f t="shared" si="647"/>
        <v>0</v>
      </c>
      <c r="ONI25" s="1"/>
      <c r="ONJ25" s="89">
        <v>2</v>
      </c>
      <c r="ONK25" s="88" t="s">
        <v>53</v>
      </c>
      <c r="ONL25" s="90" t="s">
        <v>33</v>
      </c>
      <c r="ONM25" s="91" t="s">
        <v>32</v>
      </c>
      <c r="ONN25" s="92">
        <v>1</v>
      </c>
      <c r="ONO25" s="87">
        <v>0</v>
      </c>
      <c r="ONP25" s="59">
        <f t="shared" si="648"/>
        <v>0</v>
      </c>
      <c r="ONQ25" s="1"/>
      <c r="ONR25" s="89">
        <v>2</v>
      </c>
      <c r="ONS25" s="88" t="s">
        <v>53</v>
      </c>
      <c r="ONT25" s="90" t="s">
        <v>33</v>
      </c>
      <c r="ONU25" s="91" t="s">
        <v>32</v>
      </c>
      <c r="ONV25" s="92">
        <v>1</v>
      </c>
      <c r="ONW25" s="87">
        <v>0</v>
      </c>
      <c r="ONX25" s="59">
        <f t="shared" si="648"/>
        <v>0</v>
      </c>
      <c r="ONY25" s="1"/>
      <c r="ONZ25" s="89">
        <v>2</v>
      </c>
      <c r="OOA25" s="88" t="s">
        <v>53</v>
      </c>
      <c r="OOB25" s="90" t="s">
        <v>33</v>
      </c>
      <c r="OOC25" s="91" t="s">
        <v>32</v>
      </c>
      <c r="OOD25" s="92">
        <v>1</v>
      </c>
      <c r="OOE25" s="87">
        <v>0</v>
      </c>
      <c r="OOF25" s="59">
        <f t="shared" si="649"/>
        <v>0</v>
      </c>
      <c r="OOG25" s="1"/>
      <c r="OOH25" s="89">
        <v>2</v>
      </c>
      <c r="OOI25" s="88" t="s">
        <v>53</v>
      </c>
      <c r="OOJ25" s="90" t="s">
        <v>33</v>
      </c>
      <c r="OOK25" s="91" t="s">
        <v>32</v>
      </c>
      <c r="OOL25" s="92">
        <v>1</v>
      </c>
      <c r="OOM25" s="87">
        <v>0</v>
      </c>
      <c r="OON25" s="59">
        <f t="shared" si="649"/>
        <v>0</v>
      </c>
      <c r="OOO25" s="1"/>
      <c r="OOP25" s="89">
        <v>2</v>
      </c>
      <c r="OOQ25" s="88" t="s">
        <v>53</v>
      </c>
      <c r="OOR25" s="90" t="s">
        <v>33</v>
      </c>
      <c r="OOS25" s="91" t="s">
        <v>32</v>
      </c>
      <c r="OOT25" s="92">
        <v>1</v>
      </c>
      <c r="OOU25" s="87">
        <v>0</v>
      </c>
      <c r="OOV25" s="59">
        <f t="shared" si="650"/>
        <v>0</v>
      </c>
      <c r="OOW25" s="1"/>
      <c r="OOX25" s="89">
        <v>2</v>
      </c>
      <c r="OOY25" s="88" t="s">
        <v>53</v>
      </c>
      <c r="OOZ25" s="90" t="s">
        <v>33</v>
      </c>
      <c r="OPA25" s="91" t="s">
        <v>32</v>
      </c>
      <c r="OPB25" s="92">
        <v>1</v>
      </c>
      <c r="OPC25" s="87">
        <v>0</v>
      </c>
      <c r="OPD25" s="59">
        <f t="shared" si="650"/>
        <v>0</v>
      </c>
      <c r="OPE25" s="1"/>
      <c r="OPF25" s="89">
        <v>2</v>
      </c>
      <c r="OPG25" s="88" t="s">
        <v>53</v>
      </c>
      <c r="OPH25" s="90" t="s">
        <v>33</v>
      </c>
      <c r="OPI25" s="91" t="s">
        <v>32</v>
      </c>
      <c r="OPJ25" s="92">
        <v>1</v>
      </c>
      <c r="OPK25" s="87">
        <v>0</v>
      </c>
      <c r="OPL25" s="59">
        <f t="shared" si="651"/>
        <v>0</v>
      </c>
      <c r="OPM25" s="1"/>
      <c r="OPN25" s="89">
        <v>2</v>
      </c>
      <c r="OPO25" s="88" t="s">
        <v>53</v>
      </c>
      <c r="OPP25" s="90" t="s">
        <v>33</v>
      </c>
      <c r="OPQ25" s="91" t="s">
        <v>32</v>
      </c>
      <c r="OPR25" s="92">
        <v>1</v>
      </c>
      <c r="OPS25" s="87">
        <v>0</v>
      </c>
      <c r="OPT25" s="59">
        <f t="shared" si="651"/>
        <v>0</v>
      </c>
      <c r="OPU25" s="1"/>
      <c r="OPV25" s="89">
        <v>2</v>
      </c>
      <c r="OPW25" s="88" t="s">
        <v>53</v>
      </c>
      <c r="OPX25" s="90" t="s">
        <v>33</v>
      </c>
      <c r="OPY25" s="91" t="s">
        <v>32</v>
      </c>
      <c r="OPZ25" s="92">
        <v>1</v>
      </c>
      <c r="OQA25" s="87">
        <v>0</v>
      </c>
      <c r="OQB25" s="59">
        <f t="shared" si="652"/>
        <v>0</v>
      </c>
      <c r="OQC25" s="1"/>
      <c r="OQD25" s="89">
        <v>2</v>
      </c>
      <c r="OQE25" s="88" t="s">
        <v>53</v>
      </c>
      <c r="OQF25" s="90" t="s">
        <v>33</v>
      </c>
      <c r="OQG25" s="91" t="s">
        <v>32</v>
      </c>
      <c r="OQH25" s="92">
        <v>1</v>
      </c>
      <c r="OQI25" s="87">
        <v>0</v>
      </c>
      <c r="OQJ25" s="59">
        <f t="shared" si="652"/>
        <v>0</v>
      </c>
      <c r="OQK25" s="1"/>
      <c r="OQL25" s="89">
        <v>2</v>
      </c>
      <c r="OQM25" s="88" t="s">
        <v>53</v>
      </c>
      <c r="OQN25" s="90" t="s">
        <v>33</v>
      </c>
      <c r="OQO25" s="91" t="s">
        <v>32</v>
      </c>
      <c r="OQP25" s="92">
        <v>1</v>
      </c>
      <c r="OQQ25" s="87">
        <v>0</v>
      </c>
      <c r="OQR25" s="59">
        <f t="shared" si="653"/>
        <v>0</v>
      </c>
      <c r="OQS25" s="1"/>
      <c r="OQT25" s="89">
        <v>2</v>
      </c>
      <c r="OQU25" s="88" t="s">
        <v>53</v>
      </c>
      <c r="OQV25" s="90" t="s">
        <v>33</v>
      </c>
      <c r="OQW25" s="91" t="s">
        <v>32</v>
      </c>
      <c r="OQX25" s="92">
        <v>1</v>
      </c>
      <c r="OQY25" s="87">
        <v>0</v>
      </c>
      <c r="OQZ25" s="59">
        <f t="shared" si="653"/>
        <v>0</v>
      </c>
      <c r="ORA25" s="1"/>
      <c r="ORB25" s="89">
        <v>2</v>
      </c>
      <c r="ORC25" s="88" t="s">
        <v>53</v>
      </c>
      <c r="ORD25" s="90" t="s">
        <v>33</v>
      </c>
      <c r="ORE25" s="91" t="s">
        <v>32</v>
      </c>
      <c r="ORF25" s="92">
        <v>1</v>
      </c>
      <c r="ORG25" s="87">
        <v>0</v>
      </c>
      <c r="ORH25" s="59">
        <f t="shared" si="654"/>
        <v>0</v>
      </c>
      <c r="ORI25" s="1"/>
      <c r="ORJ25" s="89">
        <v>2</v>
      </c>
      <c r="ORK25" s="88" t="s">
        <v>53</v>
      </c>
      <c r="ORL25" s="90" t="s">
        <v>33</v>
      </c>
      <c r="ORM25" s="91" t="s">
        <v>32</v>
      </c>
      <c r="ORN25" s="92">
        <v>1</v>
      </c>
      <c r="ORO25" s="87">
        <v>0</v>
      </c>
      <c r="ORP25" s="59">
        <f t="shared" si="654"/>
        <v>0</v>
      </c>
      <c r="ORQ25" s="1"/>
      <c r="ORR25" s="89">
        <v>2</v>
      </c>
      <c r="ORS25" s="88" t="s">
        <v>53</v>
      </c>
      <c r="ORT25" s="90" t="s">
        <v>33</v>
      </c>
      <c r="ORU25" s="91" t="s">
        <v>32</v>
      </c>
      <c r="ORV25" s="92">
        <v>1</v>
      </c>
      <c r="ORW25" s="87">
        <v>0</v>
      </c>
      <c r="ORX25" s="59">
        <f t="shared" si="655"/>
        <v>0</v>
      </c>
      <c r="ORY25" s="1"/>
      <c r="ORZ25" s="89">
        <v>2</v>
      </c>
      <c r="OSA25" s="88" t="s">
        <v>53</v>
      </c>
      <c r="OSB25" s="90" t="s">
        <v>33</v>
      </c>
      <c r="OSC25" s="91" t="s">
        <v>32</v>
      </c>
      <c r="OSD25" s="92">
        <v>1</v>
      </c>
      <c r="OSE25" s="87">
        <v>0</v>
      </c>
      <c r="OSF25" s="59">
        <f t="shared" si="655"/>
        <v>0</v>
      </c>
      <c r="OSG25" s="1"/>
      <c r="OSH25" s="89">
        <v>2</v>
      </c>
      <c r="OSI25" s="88" t="s">
        <v>53</v>
      </c>
      <c r="OSJ25" s="90" t="s">
        <v>33</v>
      </c>
      <c r="OSK25" s="91" t="s">
        <v>32</v>
      </c>
      <c r="OSL25" s="92">
        <v>1</v>
      </c>
      <c r="OSM25" s="87">
        <v>0</v>
      </c>
      <c r="OSN25" s="59">
        <f t="shared" si="656"/>
        <v>0</v>
      </c>
      <c r="OSO25" s="1"/>
      <c r="OSP25" s="89">
        <v>2</v>
      </c>
      <c r="OSQ25" s="88" t="s">
        <v>53</v>
      </c>
      <c r="OSR25" s="90" t="s">
        <v>33</v>
      </c>
      <c r="OSS25" s="91" t="s">
        <v>32</v>
      </c>
      <c r="OST25" s="92">
        <v>1</v>
      </c>
      <c r="OSU25" s="87">
        <v>0</v>
      </c>
      <c r="OSV25" s="59">
        <f t="shared" si="656"/>
        <v>0</v>
      </c>
      <c r="OSW25" s="1"/>
      <c r="OSX25" s="89">
        <v>2</v>
      </c>
      <c r="OSY25" s="88" t="s">
        <v>53</v>
      </c>
      <c r="OSZ25" s="90" t="s">
        <v>33</v>
      </c>
      <c r="OTA25" s="91" t="s">
        <v>32</v>
      </c>
      <c r="OTB25" s="92">
        <v>1</v>
      </c>
      <c r="OTC25" s="87">
        <v>0</v>
      </c>
      <c r="OTD25" s="59">
        <f t="shared" si="657"/>
        <v>0</v>
      </c>
      <c r="OTE25" s="1"/>
      <c r="OTF25" s="89">
        <v>2</v>
      </c>
      <c r="OTG25" s="88" t="s">
        <v>53</v>
      </c>
      <c r="OTH25" s="90" t="s">
        <v>33</v>
      </c>
      <c r="OTI25" s="91" t="s">
        <v>32</v>
      </c>
      <c r="OTJ25" s="92">
        <v>1</v>
      </c>
      <c r="OTK25" s="87">
        <v>0</v>
      </c>
      <c r="OTL25" s="59">
        <f t="shared" si="657"/>
        <v>0</v>
      </c>
      <c r="OTM25" s="1"/>
      <c r="OTN25" s="89">
        <v>2</v>
      </c>
      <c r="OTO25" s="88" t="s">
        <v>53</v>
      </c>
      <c r="OTP25" s="90" t="s">
        <v>33</v>
      </c>
      <c r="OTQ25" s="91" t="s">
        <v>32</v>
      </c>
      <c r="OTR25" s="92">
        <v>1</v>
      </c>
      <c r="OTS25" s="87">
        <v>0</v>
      </c>
      <c r="OTT25" s="59">
        <f t="shared" si="658"/>
        <v>0</v>
      </c>
      <c r="OTU25" s="1"/>
      <c r="OTV25" s="89">
        <v>2</v>
      </c>
      <c r="OTW25" s="88" t="s">
        <v>53</v>
      </c>
      <c r="OTX25" s="90" t="s">
        <v>33</v>
      </c>
      <c r="OTY25" s="91" t="s">
        <v>32</v>
      </c>
      <c r="OTZ25" s="92">
        <v>1</v>
      </c>
      <c r="OUA25" s="87">
        <v>0</v>
      </c>
      <c r="OUB25" s="59">
        <f t="shared" si="658"/>
        <v>0</v>
      </c>
      <c r="OUC25" s="1"/>
      <c r="OUD25" s="89">
        <v>2</v>
      </c>
      <c r="OUE25" s="88" t="s">
        <v>53</v>
      </c>
      <c r="OUF25" s="90" t="s">
        <v>33</v>
      </c>
      <c r="OUG25" s="91" t="s">
        <v>32</v>
      </c>
      <c r="OUH25" s="92">
        <v>1</v>
      </c>
      <c r="OUI25" s="87">
        <v>0</v>
      </c>
      <c r="OUJ25" s="59">
        <f t="shared" si="659"/>
        <v>0</v>
      </c>
      <c r="OUK25" s="1"/>
      <c r="OUL25" s="89">
        <v>2</v>
      </c>
      <c r="OUM25" s="88" t="s">
        <v>53</v>
      </c>
      <c r="OUN25" s="90" t="s">
        <v>33</v>
      </c>
      <c r="OUO25" s="91" t="s">
        <v>32</v>
      </c>
      <c r="OUP25" s="92">
        <v>1</v>
      </c>
      <c r="OUQ25" s="87">
        <v>0</v>
      </c>
      <c r="OUR25" s="59">
        <f t="shared" si="659"/>
        <v>0</v>
      </c>
      <c r="OUS25" s="1"/>
      <c r="OUT25" s="89">
        <v>2</v>
      </c>
      <c r="OUU25" s="88" t="s">
        <v>53</v>
      </c>
      <c r="OUV25" s="90" t="s">
        <v>33</v>
      </c>
      <c r="OUW25" s="91" t="s">
        <v>32</v>
      </c>
      <c r="OUX25" s="92">
        <v>1</v>
      </c>
      <c r="OUY25" s="87">
        <v>0</v>
      </c>
      <c r="OUZ25" s="59">
        <f t="shared" si="660"/>
        <v>0</v>
      </c>
      <c r="OVA25" s="1"/>
      <c r="OVB25" s="89">
        <v>2</v>
      </c>
      <c r="OVC25" s="88" t="s">
        <v>53</v>
      </c>
      <c r="OVD25" s="90" t="s">
        <v>33</v>
      </c>
      <c r="OVE25" s="91" t="s">
        <v>32</v>
      </c>
      <c r="OVF25" s="92">
        <v>1</v>
      </c>
      <c r="OVG25" s="87">
        <v>0</v>
      </c>
      <c r="OVH25" s="59">
        <f t="shared" si="660"/>
        <v>0</v>
      </c>
      <c r="OVI25" s="1"/>
      <c r="OVJ25" s="89">
        <v>2</v>
      </c>
      <c r="OVK25" s="88" t="s">
        <v>53</v>
      </c>
      <c r="OVL25" s="90" t="s">
        <v>33</v>
      </c>
      <c r="OVM25" s="91" t="s">
        <v>32</v>
      </c>
      <c r="OVN25" s="92">
        <v>1</v>
      </c>
      <c r="OVO25" s="87">
        <v>0</v>
      </c>
      <c r="OVP25" s="59">
        <f t="shared" si="661"/>
        <v>0</v>
      </c>
      <c r="OVQ25" s="1"/>
      <c r="OVR25" s="89">
        <v>2</v>
      </c>
      <c r="OVS25" s="88" t="s">
        <v>53</v>
      </c>
      <c r="OVT25" s="90" t="s">
        <v>33</v>
      </c>
      <c r="OVU25" s="91" t="s">
        <v>32</v>
      </c>
      <c r="OVV25" s="92">
        <v>1</v>
      </c>
      <c r="OVW25" s="87">
        <v>0</v>
      </c>
      <c r="OVX25" s="59">
        <f t="shared" si="661"/>
        <v>0</v>
      </c>
      <c r="OVY25" s="1"/>
      <c r="OVZ25" s="89">
        <v>2</v>
      </c>
      <c r="OWA25" s="88" t="s">
        <v>53</v>
      </c>
      <c r="OWB25" s="90" t="s">
        <v>33</v>
      </c>
      <c r="OWC25" s="91" t="s">
        <v>32</v>
      </c>
      <c r="OWD25" s="92">
        <v>1</v>
      </c>
      <c r="OWE25" s="87">
        <v>0</v>
      </c>
      <c r="OWF25" s="59">
        <f t="shared" si="662"/>
        <v>0</v>
      </c>
      <c r="OWG25" s="1"/>
      <c r="OWH25" s="89">
        <v>2</v>
      </c>
      <c r="OWI25" s="88" t="s">
        <v>53</v>
      </c>
      <c r="OWJ25" s="90" t="s">
        <v>33</v>
      </c>
      <c r="OWK25" s="91" t="s">
        <v>32</v>
      </c>
      <c r="OWL25" s="92">
        <v>1</v>
      </c>
      <c r="OWM25" s="87">
        <v>0</v>
      </c>
      <c r="OWN25" s="59">
        <f t="shared" si="662"/>
        <v>0</v>
      </c>
      <c r="OWO25" s="1"/>
      <c r="OWP25" s="89">
        <v>2</v>
      </c>
      <c r="OWQ25" s="88" t="s">
        <v>53</v>
      </c>
      <c r="OWR25" s="90" t="s">
        <v>33</v>
      </c>
      <c r="OWS25" s="91" t="s">
        <v>32</v>
      </c>
      <c r="OWT25" s="92">
        <v>1</v>
      </c>
      <c r="OWU25" s="87">
        <v>0</v>
      </c>
      <c r="OWV25" s="59">
        <f t="shared" si="663"/>
        <v>0</v>
      </c>
      <c r="OWW25" s="1"/>
      <c r="OWX25" s="89">
        <v>2</v>
      </c>
      <c r="OWY25" s="88" t="s">
        <v>53</v>
      </c>
      <c r="OWZ25" s="90" t="s">
        <v>33</v>
      </c>
      <c r="OXA25" s="91" t="s">
        <v>32</v>
      </c>
      <c r="OXB25" s="92">
        <v>1</v>
      </c>
      <c r="OXC25" s="87">
        <v>0</v>
      </c>
      <c r="OXD25" s="59">
        <f t="shared" si="663"/>
        <v>0</v>
      </c>
      <c r="OXE25" s="1"/>
      <c r="OXF25" s="89">
        <v>2</v>
      </c>
      <c r="OXG25" s="88" t="s">
        <v>53</v>
      </c>
      <c r="OXH25" s="90" t="s">
        <v>33</v>
      </c>
      <c r="OXI25" s="91" t="s">
        <v>32</v>
      </c>
      <c r="OXJ25" s="92">
        <v>1</v>
      </c>
      <c r="OXK25" s="87">
        <v>0</v>
      </c>
      <c r="OXL25" s="59">
        <f t="shared" si="664"/>
        <v>0</v>
      </c>
      <c r="OXM25" s="1"/>
      <c r="OXN25" s="89">
        <v>2</v>
      </c>
      <c r="OXO25" s="88" t="s">
        <v>53</v>
      </c>
      <c r="OXP25" s="90" t="s">
        <v>33</v>
      </c>
      <c r="OXQ25" s="91" t="s">
        <v>32</v>
      </c>
      <c r="OXR25" s="92">
        <v>1</v>
      </c>
      <c r="OXS25" s="87">
        <v>0</v>
      </c>
      <c r="OXT25" s="59">
        <f t="shared" si="664"/>
        <v>0</v>
      </c>
      <c r="OXU25" s="1"/>
      <c r="OXV25" s="89">
        <v>2</v>
      </c>
      <c r="OXW25" s="88" t="s">
        <v>53</v>
      </c>
      <c r="OXX25" s="90" t="s">
        <v>33</v>
      </c>
      <c r="OXY25" s="91" t="s">
        <v>32</v>
      </c>
      <c r="OXZ25" s="92">
        <v>1</v>
      </c>
      <c r="OYA25" s="87">
        <v>0</v>
      </c>
      <c r="OYB25" s="59">
        <f t="shared" si="665"/>
        <v>0</v>
      </c>
      <c r="OYC25" s="1"/>
      <c r="OYD25" s="89">
        <v>2</v>
      </c>
      <c r="OYE25" s="88" t="s">
        <v>53</v>
      </c>
      <c r="OYF25" s="90" t="s">
        <v>33</v>
      </c>
      <c r="OYG25" s="91" t="s">
        <v>32</v>
      </c>
      <c r="OYH25" s="92">
        <v>1</v>
      </c>
      <c r="OYI25" s="87">
        <v>0</v>
      </c>
      <c r="OYJ25" s="59">
        <f t="shared" si="665"/>
        <v>0</v>
      </c>
      <c r="OYK25" s="1"/>
      <c r="OYL25" s="89">
        <v>2</v>
      </c>
      <c r="OYM25" s="88" t="s">
        <v>53</v>
      </c>
      <c r="OYN25" s="90" t="s">
        <v>33</v>
      </c>
      <c r="OYO25" s="91" t="s">
        <v>32</v>
      </c>
      <c r="OYP25" s="92">
        <v>1</v>
      </c>
      <c r="OYQ25" s="87">
        <v>0</v>
      </c>
      <c r="OYR25" s="59">
        <f t="shared" si="666"/>
        <v>0</v>
      </c>
      <c r="OYS25" s="1"/>
      <c r="OYT25" s="89">
        <v>2</v>
      </c>
      <c r="OYU25" s="88" t="s">
        <v>53</v>
      </c>
      <c r="OYV25" s="90" t="s">
        <v>33</v>
      </c>
      <c r="OYW25" s="91" t="s">
        <v>32</v>
      </c>
      <c r="OYX25" s="92">
        <v>1</v>
      </c>
      <c r="OYY25" s="87">
        <v>0</v>
      </c>
      <c r="OYZ25" s="59">
        <f t="shared" si="666"/>
        <v>0</v>
      </c>
      <c r="OZA25" s="1"/>
      <c r="OZB25" s="89">
        <v>2</v>
      </c>
      <c r="OZC25" s="88" t="s">
        <v>53</v>
      </c>
      <c r="OZD25" s="90" t="s">
        <v>33</v>
      </c>
      <c r="OZE25" s="91" t="s">
        <v>32</v>
      </c>
      <c r="OZF25" s="92">
        <v>1</v>
      </c>
      <c r="OZG25" s="87">
        <v>0</v>
      </c>
      <c r="OZH25" s="59">
        <f t="shared" si="667"/>
        <v>0</v>
      </c>
      <c r="OZI25" s="1"/>
      <c r="OZJ25" s="89">
        <v>2</v>
      </c>
      <c r="OZK25" s="88" t="s">
        <v>53</v>
      </c>
      <c r="OZL25" s="90" t="s">
        <v>33</v>
      </c>
      <c r="OZM25" s="91" t="s">
        <v>32</v>
      </c>
      <c r="OZN25" s="92">
        <v>1</v>
      </c>
      <c r="OZO25" s="87">
        <v>0</v>
      </c>
      <c r="OZP25" s="59">
        <f t="shared" si="667"/>
        <v>0</v>
      </c>
      <c r="OZQ25" s="1"/>
      <c r="OZR25" s="89">
        <v>2</v>
      </c>
      <c r="OZS25" s="88" t="s">
        <v>53</v>
      </c>
      <c r="OZT25" s="90" t="s">
        <v>33</v>
      </c>
      <c r="OZU25" s="91" t="s">
        <v>32</v>
      </c>
      <c r="OZV25" s="92">
        <v>1</v>
      </c>
      <c r="OZW25" s="87">
        <v>0</v>
      </c>
      <c r="OZX25" s="59">
        <f t="shared" si="668"/>
        <v>0</v>
      </c>
      <c r="OZY25" s="1"/>
      <c r="OZZ25" s="89">
        <v>2</v>
      </c>
      <c r="PAA25" s="88" t="s">
        <v>53</v>
      </c>
      <c r="PAB25" s="90" t="s">
        <v>33</v>
      </c>
      <c r="PAC25" s="91" t="s">
        <v>32</v>
      </c>
      <c r="PAD25" s="92">
        <v>1</v>
      </c>
      <c r="PAE25" s="87">
        <v>0</v>
      </c>
      <c r="PAF25" s="59">
        <f t="shared" si="668"/>
        <v>0</v>
      </c>
      <c r="PAG25" s="1"/>
      <c r="PAH25" s="89">
        <v>2</v>
      </c>
      <c r="PAI25" s="88" t="s">
        <v>53</v>
      </c>
      <c r="PAJ25" s="90" t="s">
        <v>33</v>
      </c>
      <c r="PAK25" s="91" t="s">
        <v>32</v>
      </c>
      <c r="PAL25" s="92">
        <v>1</v>
      </c>
      <c r="PAM25" s="87">
        <v>0</v>
      </c>
      <c r="PAN25" s="59">
        <f t="shared" si="669"/>
        <v>0</v>
      </c>
      <c r="PAO25" s="1"/>
      <c r="PAP25" s="89">
        <v>2</v>
      </c>
      <c r="PAQ25" s="88" t="s">
        <v>53</v>
      </c>
      <c r="PAR25" s="90" t="s">
        <v>33</v>
      </c>
      <c r="PAS25" s="91" t="s">
        <v>32</v>
      </c>
      <c r="PAT25" s="92">
        <v>1</v>
      </c>
      <c r="PAU25" s="87">
        <v>0</v>
      </c>
      <c r="PAV25" s="59">
        <f t="shared" si="669"/>
        <v>0</v>
      </c>
      <c r="PAW25" s="1"/>
      <c r="PAX25" s="89">
        <v>2</v>
      </c>
      <c r="PAY25" s="88" t="s">
        <v>53</v>
      </c>
      <c r="PAZ25" s="90" t="s">
        <v>33</v>
      </c>
      <c r="PBA25" s="91" t="s">
        <v>32</v>
      </c>
      <c r="PBB25" s="92">
        <v>1</v>
      </c>
      <c r="PBC25" s="87">
        <v>0</v>
      </c>
      <c r="PBD25" s="59">
        <f t="shared" si="670"/>
        <v>0</v>
      </c>
      <c r="PBE25" s="1"/>
      <c r="PBF25" s="89">
        <v>2</v>
      </c>
      <c r="PBG25" s="88" t="s">
        <v>53</v>
      </c>
      <c r="PBH25" s="90" t="s">
        <v>33</v>
      </c>
      <c r="PBI25" s="91" t="s">
        <v>32</v>
      </c>
      <c r="PBJ25" s="92">
        <v>1</v>
      </c>
      <c r="PBK25" s="87">
        <v>0</v>
      </c>
      <c r="PBL25" s="59">
        <f t="shared" si="670"/>
        <v>0</v>
      </c>
      <c r="PBM25" s="1"/>
      <c r="PBN25" s="89">
        <v>2</v>
      </c>
      <c r="PBO25" s="88" t="s">
        <v>53</v>
      </c>
      <c r="PBP25" s="90" t="s">
        <v>33</v>
      </c>
      <c r="PBQ25" s="91" t="s">
        <v>32</v>
      </c>
      <c r="PBR25" s="92">
        <v>1</v>
      </c>
      <c r="PBS25" s="87">
        <v>0</v>
      </c>
      <c r="PBT25" s="59">
        <f t="shared" si="671"/>
        <v>0</v>
      </c>
      <c r="PBU25" s="1"/>
      <c r="PBV25" s="89">
        <v>2</v>
      </c>
      <c r="PBW25" s="88" t="s">
        <v>53</v>
      </c>
      <c r="PBX25" s="90" t="s">
        <v>33</v>
      </c>
      <c r="PBY25" s="91" t="s">
        <v>32</v>
      </c>
      <c r="PBZ25" s="92">
        <v>1</v>
      </c>
      <c r="PCA25" s="87">
        <v>0</v>
      </c>
      <c r="PCB25" s="59">
        <f t="shared" si="671"/>
        <v>0</v>
      </c>
      <c r="PCC25" s="1"/>
      <c r="PCD25" s="89">
        <v>2</v>
      </c>
      <c r="PCE25" s="88" t="s">
        <v>53</v>
      </c>
      <c r="PCF25" s="90" t="s">
        <v>33</v>
      </c>
      <c r="PCG25" s="91" t="s">
        <v>32</v>
      </c>
      <c r="PCH25" s="92">
        <v>1</v>
      </c>
      <c r="PCI25" s="87">
        <v>0</v>
      </c>
      <c r="PCJ25" s="59">
        <f t="shared" si="672"/>
        <v>0</v>
      </c>
      <c r="PCK25" s="1"/>
      <c r="PCL25" s="89">
        <v>2</v>
      </c>
      <c r="PCM25" s="88" t="s">
        <v>53</v>
      </c>
      <c r="PCN25" s="90" t="s">
        <v>33</v>
      </c>
      <c r="PCO25" s="91" t="s">
        <v>32</v>
      </c>
      <c r="PCP25" s="92">
        <v>1</v>
      </c>
      <c r="PCQ25" s="87">
        <v>0</v>
      </c>
      <c r="PCR25" s="59">
        <f t="shared" si="672"/>
        <v>0</v>
      </c>
      <c r="PCS25" s="1"/>
      <c r="PCT25" s="89">
        <v>2</v>
      </c>
      <c r="PCU25" s="88" t="s">
        <v>53</v>
      </c>
      <c r="PCV25" s="90" t="s">
        <v>33</v>
      </c>
      <c r="PCW25" s="91" t="s">
        <v>32</v>
      </c>
      <c r="PCX25" s="92">
        <v>1</v>
      </c>
      <c r="PCY25" s="87">
        <v>0</v>
      </c>
      <c r="PCZ25" s="59">
        <f t="shared" si="673"/>
        <v>0</v>
      </c>
      <c r="PDA25" s="1"/>
      <c r="PDB25" s="89">
        <v>2</v>
      </c>
      <c r="PDC25" s="88" t="s">
        <v>53</v>
      </c>
      <c r="PDD25" s="90" t="s">
        <v>33</v>
      </c>
      <c r="PDE25" s="91" t="s">
        <v>32</v>
      </c>
      <c r="PDF25" s="92">
        <v>1</v>
      </c>
      <c r="PDG25" s="87">
        <v>0</v>
      </c>
      <c r="PDH25" s="59">
        <f t="shared" si="673"/>
        <v>0</v>
      </c>
      <c r="PDI25" s="1"/>
      <c r="PDJ25" s="89">
        <v>2</v>
      </c>
      <c r="PDK25" s="88" t="s">
        <v>53</v>
      </c>
      <c r="PDL25" s="90" t="s">
        <v>33</v>
      </c>
      <c r="PDM25" s="91" t="s">
        <v>32</v>
      </c>
      <c r="PDN25" s="92">
        <v>1</v>
      </c>
      <c r="PDO25" s="87">
        <v>0</v>
      </c>
      <c r="PDP25" s="59">
        <f t="shared" si="674"/>
        <v>0</v>
      </c>
      <c r="PDQ25" s="1"/>
      <c r="PDR25" s="89">
        <v>2</v>
      </c>
      <c r="PDS25" s="88" t="s">
        <v>53</v>
      </c>
      <c r="PDT25" s="90" t="s">
        <v>33</v>
      </c>
      <c r="PDU25" s="91" t="s">
        <v>32</v>
      </c>
      <c r="PDV25" s="92">
        <v>1</v>
      </c>
      <c r="PDW25" s="87">
        <v>0</v>
      </c>
      <c r="PDX25" s="59">
        <f t="shared" si="674"/>
        <v>0</v>
      </c>
      <c r="PDY25" s="1"/>
      <c r="PDZ25" s="89">
        <v>2</v>
      </c>
      <c r="PEA25" s="88" t="s">
        <v>53</v>
      </c>
      <c r="PEB25" s="90" t="s">
        <v>33</v>
      </c>
      <c r="PEC25" s="91" t="s">
        <v>32</v>
      </c>
      <c r="PED25" s="92">
        <v>1</v>
      </c>
      <c r="PEE25" s="87">
        <v>0</v>
      </c>
      <c r="PEF25" s="59">
        <f t="shared" si="675"/>
        <v>0</v>
      </c>
      <c r="PEG25" s="1"/>
      <c r="PEH25" s="89">
        <v>2</v>
      </c>
      <c r="PEI25" s="88" t="s">
        <v>53</v>
      </c>
      <c r="PEJ25" s="90" t="s">
        <v>33</v>
      </c>
      <c r="PEK25" s="91" t="s">
        <v>32</v>
      </c>
      <c r="PEL25" s="92">
        <v>1</v>
      </c>
      <c r="PEM25" s="87">
        <v>0</v>
      </c>
      <c r="PEN25" s="59">
        <f t="shared" si="675"/>
        <v>0</v>
      </c>
      <c r="PEO25" s="1"/>
      <c r="PEP25" s="89">
        <v>2</v>
      </c>
      <c r="PEQ25" s="88" t="s">
        <v>53</v>
      </c>
      <c r="PER25" s="90" t="s">
        <v>33</v>
      </c>
      <c r="PES25" s="91" t="s">
        <v>32</v>
      </c>
      <c r="PET25" s="92">
        <v>1</v>
      </c>
      <c r="PEU25" s="87">
        <v>0</v>
      </c>
      <c r="PEV25" s="59">
        <f t="shared" si="676"/>
        <v>0</v>
      </c>
      <c r="PEW25" s="1"/>
      <c r="PEX25" s="89">
        <v>2</v>
      </c>
      <c r="PEY25" s="88" t="s">
        <v>53</v>
      </c>
      <c r="PEZ25" s="90" t="s">
        <v>33</v>
      </c>
      <c r="PFA25" s="91" t="s">
        <v>32</v>
      </c>
      <c r="PFB25" s="92">
        <v>1</v>
      </c>
      <c r="PFC25" s="87">
        <v>0</v>
      </c>
      <c r="PFD25" s="59">
        <f t="shared" si="676"/>
        <v>0</v>
      </c>
      <c r="PFE25" s="1"/>
      <c r="PFF25" s="89">
        <v>2</v>
      </c>
      <c r="PFG25" s="88" t="s">
        <v>53</v>
      </c>
      <c r="PFH25" s="90" t="s">
        <v>33</v>
      </c>
      <c r="PFI25" s="91" t="s">
        <v>32</v>
      </c>
      <c r="PFJ25" s="92">
        <v>1</v>
      </c>
      <c r="PFK25" s="87">
        <v>0</v>
      </c>
      <c r="PFL25" s="59">
        <f t="shared" si="677"/>
        <v>0</v>
      </c>
      <c r="PFM25" s="1"/>
      <c r="PFN25" s="89">
        <v>2</v>
      </c>
      <c r="PFO25" s="88" t="s">
        <v>53</v>
      </c>
      <c r="PFP25" s="90" t="s">
        <v>33</v>
      </c>
      <c r="PFQ25" s="91" t="s">
        <v>32</v>
      </c>
      <c r="PFR25" s="92">
        <v>1</v>
      </c>
      <c r="PFS25" s="87">
        <v>0</v>
      </c>
      <c r="PFT25" s="59">
        <f t="shared" si="677"/>
        <v>0</v>
      </c>
      <c r="PFU25" s="1"/>
      <c r="PFV25" s="89">
        <v>2</v>
      </c>
      <c r="PFW25" s="88" t="s">
        <v>53</v>
      </c>
      <c r="PFX25" s="90" t="s">
        <v>33</v>
      </c>
      <c r="PFY25" s="91" t="s">
        <v>32</v>
      </c>
      <c r="PFZ25" s="92">
        <v>1</v>
      </c>
      <c r="PGA25" s="87">
        <v>0</v>
      </c>
      <c r="PGB25" s="59">
        <f t="shared" si="678"/>
        <v>0</v>
      </c>
      <c r="PGC25" s="1"/>
      <c r="PGD25" s="89">
        <v>2</v>
      </c>
      <c r="PGE25" s="88" t="s">
        <v>53</v>
      </c>
      <c r="PGF25" s="90" t="s">
        <v>33</v>
      </c>
      <c r="PGG25" s="91" t="s">
        <v>32</v>
      </c>
      <c r="PGH25" s="92">
        <v>1</v>
      </c>
      <c r="PGI25" s="87">
        <v>0</v>
      </c>
      <c r="PGJ25" s="59">
        <f t="shared" si="678"/>
        <v>0</v>
      </c>
      <c r="PGK25" s="1"/>
      <c r="PGL25" s="89">
        <v>2</v>
      </c>
      <c r="PGM25" s="88" t="s">
        <v>53</v>
      </c>
      <c r="PGN25" s="90" t="s">
        <v>33</v>
      </c>
      <c r="PGO25" s="91" t="s">
        <v>32</v>
      </c>
      <c r="PGP25" s="92">
        <v>1</v>
      </c>
      <c r="PGQ25" s="87">
        <v>0</v>
      </c>
      <c r="PGR25" s="59">
        <f t="shared" si="679"/>
        <v>0</v>
      </c>
      <c r="PGS25" s="1"/>
      <c r="PGT25" s="89">
        <v>2</v>
      </c>
      <c r="PGU25" s="88" t="s">
        <v>53</v>
      </c>
      <c r="PGV25" s="90" t="s">
        <v>33</v>
      </c>
      <c r="PGW25" s="91" t="s">
        <v>32</v>
      </c>
      <c r="PGX25" s="92">
        <v>1</v>
      </c>
      <c r="PGY25" s="87">
        <v>0</v>
      </c>
      <c r="PGZ25" s="59">
        <f t="shared" si="679"/>
        <v>0</v>
      </c>
      <c r="PHA25" s="1"/>
      <c r="PHB25" s="89">
        <v>2</v>
      </c>
      <c r="PHC25" s="88" t="s">
        <v>53</v>
      </c>
      <c r="PHD25" s="90" t="s">
        <v>33</v>
      </c>
      <c r="PHE25" s="91" t="s">
        <v>32</v>
      </c>
      <c r="PHF25" s="92">
        <v>1</v>
      </c>
      <c r="PHG25" s="87">
        <v>0</v>
      </c>
      <c r="PHH25" s="59">
        <f t="shared" si="680"/>
        <v>0</v>
      </c>
      <c r="PHI25" s="1"/>
      <c r="PHJ25" s="89">
        <v>2</v>
      </c>
      <c r="PHK25" s="88" t="s">
        <v>53</v>
      </c>
      <c r="PHL25" s="90" t="s">
        <v>33</v>
      </c>
      <c r="PHM25" s="91" t="s">
        <v>32</v>
      </c>
      <c r="PHN25" s="92">
        <v>1</v>
      </c>
      <c r="PHO25" s="87">
        <v>0</v>
      </c>
      <c r="PHP25" s="59">
        <f t="shared" si="680"/>
        <v>0</v>
      </c>
      <c r="PHQ25" s="1"/>
      <c r="PHR25" s="89">
        <v>2</v>
      </c>
      <c r="PHS25" s="88" t="s">
        <v>53</v>
      </c>
      <c r="PHT25" s="90" t="s">
        <v>33</v>
      </c>
      <c r="PHU25" s="91" t="s">
        <v>32</v>
      </c>
      <c r="PHV25" s="92">
        <v>1</v>
      </c>
      <c r="PHW25" s="87">
        <v>0</v>
      </c>
      <c r="PHX25" s="59">
        <f t="shared" si="681"/>
        <v>0</v>
      </c>
      <c r="PHY25" s="1"/>
      <c r="PHZ25" s="89">
        <v>2</v>
      </c>
      <c r="PIA25" s="88" t="s">
        <v>53</v>
      </c>
      <c r="PIB25" s="90" t="s">
        <v>33</v>
      </c>
      <c r="PIC25" s="91" t="s">
        <v>32</v>
      </c>
      <c r="PID25" s="92">
        <v>1</v>
      </c>
      <c r="PIE25" s="87">
        <v>0</v>
      </c>
      <c r="PIF25" s="59">
        <f t="shared" si="681"/>
        <v>0</v>
      </c>
      <c r="PIG25" s="1"/>
      <c r="PIH25" s="89">
        <v>2</v>
      </c>
      <c r="PII25" s="88" t="s">
        <v>53</v>
      </c>
      <c r="PIJ25" s="90" t="s">
        <v>33</v>
      </c>
      <c r="PIK25" s="91" t="s">
        <v>32</v>
      </c>
      <c r="PIL25" s="92">
        <v>1</v>
      </c>
      <c r="PIM25" s="87">
        <v>0</v>
      </c>
      <c r="PIN25" s="59">
        <f t="shared" si="682"/>
        <v>0</v>
      </c>
      <c r="PIO25" s="1"/>
      <c r="PIP25" s="89">
        <v>2</v>
      </c>
      <c r="PIQ25" s="88" t="s">
        <v>53</v>
      </c>
      <c r="PIR25" s="90" t="s">
        <v>33</v>
      </c>
      <c r="PIS25" s="91" t="s">
        <v>32</v>
      </c>
      <c r="PIT25" s="92">
        <v>1</v>
      </c>
      <c r="PIU25" s="87">
        <v>0</v>
      </c>
      <c r="PIV25" s="59">
        <f t="shared" si="682"/>
        <v>0</v>
      </c>
      <c r="PIW25" s="1"/>
      <c r="PIX25" s="89">
        <v>2</v>
      </c>
      <c r="PIY25" s="88" t="s">
        <v>53</v>
      </c>
      <c r="PIZ25" s="90" t="s">
        <v>33</v>
      </c>
      <c r="PJA25" s="91" t="s">
        <v>32</v>
      </c>
      <c r="PJB25" s="92">
        <v>1</v>
      </c>
      <c r="PJC25" s="87">
        <v>0</v>
      </c>
      <c r="PJD25" s="59">
        <f t="shared" si="683"/>
        <v>0</v>
      </c>
      <c r="PJE25" s="1"/>
      <c r="PJF25" s="89">
        <v>2</v>
      </c>
      <c r="PJG25" s="88" t="s">
        <v>53</v>
      </c>
      <c r="PJH25" s="90" t="s">
        <v>33</v>
      </c>
      <c r="PJI25" s="91" t="s">
        <v>32</v>
      </c>
      <c r="PJJ25" s="92">
        <v>1</v>
      </c>
      <c r="PJK25" s="87">
        <v>0</v>
      </c>
      <c r="PJL25" s="59">
        <f t="shared" si="683"/>
        <v>0</v>
      </c>
      <c r="PJM25" s="1"/>
      <c r="PJN25" s="89">
        <v>2</v>
      </c>
      <c r="PJO25" s="88" t="s">
        <v>53</v>
      </c>
      <c r="PJP25" s="90" t="s">
        <v>33</v>
      </c>
      <c r="PJQ25" s="91" t="s">
        <v>32</v>
      </c>
      <c r="PJR25" s="92">
        <v>1</v>
      </c>
      <c r="PJS25" s="87">
        <v>0</v>
      </c>
      <c r="PJT25" s="59">
        <f t="shared" si="684"/>
        <v>0</v>
      </c>
      <c r="PJU25" s="1"/>
      <c r="PJV25" s="89">
        <v>2</v>
      </c>
      <c r="PJW25" s="88" t="s">
        <v>53</v>
      </c>
      <c r="PJX25" s="90" t="s">
        <v>33</v>
      </c>
      <c r="PJY25" s="91" t="s">
        <v>32</v>
      </c>
      <c r="PJZ25" s="92">
        <v>1</v>
      </c>
      <c r="PKA25" s="87">
        <v>0</v>
      </c>
      <c r="PKB25" s="59">
        <f t="shared" si="684"/>
        <v>0</v>
      </c>
      <c r="PKC25" s="1"/>
      <c r="PKD25" s="89">
        <v>2</v>
      </c>
      <c r="PKE25" s="88" t="s">
        <v>53</v>
      </c>
      <c r="PKF25" s="90" t="s">
        <v>33</v>
      </c>
      <c r="PKG25" s="91" t="s">
        <v>32</v>
      </c>
      <c r="PKH25" s="92">
        <v>1</v>
      </c>
      <c r="PKI25" s="87">
        <v>0</v>
      </c>
      <c r="PKJ25" s="59">
        <f t="shared" si="685"/>
        <v>0</v>
      </c>
      <c r="PKK25" s="1"/>
      <c r="PKL25" s="89">
        <v>2</v>
      </c>
      <c r="PKM25" s="88" t="s">
        <v>53</v>
      </c>
      <c r="PKN25" s="90" t="s">
        <v>33</v>
      </c>
      <c r="PKO25" s="91" t="s">
        <v>32</v>
      </c>
      <c r="PKP25" s="92">
        <v>1</v>
      </c>
      <c r="PKQ25" s="87">
        <v>0</v>
      </c>
      <c r="PKR25" s="59">
        <f t="shared" si="685"/>
        <v>0</v>
      </c>
      <c r="PKS25" s="1"/>
      <c r="PKT25" s="89">
        <v>2</v>
      </c>
      <c r="PKU25" s="88" t="s">
        <v>53</v>
      </c>
      <c r="PKV25" s="90" t="s">
        <v>33</v>
      </c>
      <c r="PKW25" s="91" t="s">
        <v>32</v>
      </c>
      <c r="PKX25" s="92">
        <v>1</v>
      </c>
      <c r="PKY25" s="87">
        <v>0</v>
      </c>
      <c r="PKZ25" s="59">
        <f t="shared" si="686"/>
        <v>0</v>
      </c>
      <c r="PLA25" s="1"/>
      <c r="PLB25" s="89">
        <v>2</v>
      </c>
      <c r="PLC25" s="88" t="s">
        <v>53</v>
      </c>
      <c r="PLD25" s="90" t="s">
        <v>33</v>
      </c>
      <c r="PLE25" s="91" t="s">
        <v>32</v>
      </c>
      <c r="PLF25" s="92">
        <v>1</v>
      </c>
      <c r="PLG25" s="87">
        <v>0</v>
      </c>
      <c r="PLH25" s="59">
        <f t="shared" si="686"/>
        <v>0</v>
      </c>
      <c r="PLI25" s="1"/>
      <c r="PLJ25" s="89">
        <v>2</v>
      </c>
      <c r="PLK25" s="88" t="s">
        <v>53</v>
      </c>
      <c r="PLL25" s="90" t="s">
        <v>33</v>
      </c>
      <c r="PLM25" s="91" t="s">
        <v>32</v>
      </c>
      <c r="PLN25" s="92">
        <v>1</v>
      </c>
      <c r="PLO25" s="87">
        <v>0</v>
      </c>
      <c r="PLP25" s="59">
        <f t="shared" si="687"/>
        <v>0</v>
      </c>
      <c r="PLQ25" s="1"/>
      <c r="PLR25" s="89">
        <v>2</v>
      </c>
      <c r="PLS25" s="88" t="s">
        <v>53</v>
      </c>
      <c r="PLT25" s="90" t="s">
        <v>33</v>
      </c>
      <c r="PLU25" s="91" t="s">
        <v>32</v>
      </c>
      <c r="PLV25" s="92">
        <v>1</v>
      </c>
      <c r="PLW25" s="87">
        <v>0</v>
      </c>
      <c r="PLX25" s="59">
        <f t="shared" si="687"/>
        <v>0</v>
      </c>
      <c r="PLY25" s="1"/>
      <c r="PLZ25" s="89">
        <v>2</v>
      </c>
      <c r="PMA25" s="88" t="s">
        <v>53</v>
      </c>
      <c r="PMB25" s="90" t="s">
        <v>33</v>
      </c>
      <c r="PMC25" s="91" t="s">
        <v>32</v>
      </c>
      <c r="PMD25" s="92">
        <v>1</v>
      </c>
      <c r="PME25" s="87">
        <v>0</v>
      </c>
      <c r="PMF25" s="59">
        <f t="shared" si="688"/>
        <v>0</v>
      </c>
      <c r="PMG25" s="1"/>
      <c r="PMH25" s="89">
        <v>2</v>
      </c>
      <c r="PMI25" s="88" t="s">
        <v>53</v>
      </c>
      <c r="PMJ25" s="90" t="s">
        <v>33</v>
      </c>
      <c r="PMK25" s="91" t="s">
        <v>32</v>
      </c>
      <c r="PML25" s="92">
        <v>1</v>
      </c>
      <c r="PMM25" s="87">
        <v>0</v>
      </c>
      <c r="PMN25" s="59">
        <f t="shared" si="688"/>
        <v>0</v>
      </c>
      <c r="PMO25" s="1"/>
      <c r="PMP25" s="89">
        <v>2</v>
      </c>
      <c r="PMQ25" s="88" t="s">
        <v>53</v>
      </c>
      <c r="PMR25" s="90" t="s">
        <v>33</v>
      </c>
      <c r="PMS25" s="91" t="s">
        <v>32</v>
      </c>
      <c r="PMT25" s="92">
        <v>1</v>
      </c>
      <c r="PMU25" s="87">
        <v>0</v>
      </c>
      <c r="PMV25" s="59">
        <f t="shared" si="689"/>
        <v>0</v>
      </c>
      <c r="PMW25" s="1"/>
      <c r="PMX25" s="89">
        <v>2</v>
      </c>
      <c r="PMY25" s="88" t="s">
        <v>53</v>
      </c>
      <c r="PMZ25" s="90" t="s">
        <v>33</v>
      </c>
      <c r="PNA25" s="91" t="s">
        <v>32</v>
      </c>
      <c r="PNB25" s="92">
        <v>1</v>
      </c>
      <c r="PNC25" s="87">
        <v>0</v>
      </c>
      <c r="PND25" s="59">
        <f t="shared" si="689"/>
        <v>0</v>
      </c>
      <c r="PNE25" s="1"/>
      <c r="PNF25" s="89">
        <v>2</v>
      </c>
      <c r="PNG25" s="88" t="s">
        <v>53</v>
      </c>
      <c r="PNH25" s="90" t="s">
        <v>33</v>
      </c>
      <c r="PNI25" s="91" t="s">
        <v>32</v>
      </c>
      <c r="PNJ25" s="92">
        <v>1</v>
      </c>
      <c r="PNK25" s="87">
        <v>0</v>
      </c>
      <c r="PNL25" s="59">
        <f t="shared" si="690"/>
        <v>0</v>
      </c>
      <c r="PNM25" s="1"/>
      <c r="PNN25" s="89">
        <v>2</v>
      </c>
      <c r="PNO25" s="88" t="s">
        <v>53</v>
      </c>
      <c r="PNP25" s="90" t="s">
        <v>33</v>
      </c>
      <c r="PNQ25" s="91" t="s">
        <v>32</v>
      </c>
      <c r="PNR25" s="92">
        <v>1</v>
      </c>
      <c r="PNS25" s="87">
        <v>0</v>
      </c>
      <c r="PNT25" s="59">
        <f t="shared" si="690"/>
        <v>0</v>
      </c>
      <c r="PNU25" s="1"/>
      <c r="PNV25" s="89">
        <v>2</v>
      </c>
      <c r="PNW25" s="88" t="s">
        <v>53</v>
      </c>
      <c r="PNX25" s="90" t="s">
        <v>33</v>
      </c>
      <c r="PNY25" s="91" t="s">
        <v>32</v>
      </c>
      <c r="PNZ25" s="92">
        <v>1</v>
      </c>
      <c r="POA25" s="87">
        <v>0</v>
      </c>
      <c r="POB25" s="59">
        <f t="shared" si="691"/>
        <v>0</v>
      </c>
      <c r="POC25" s="1"/>
      <c r="POD25" s="89">
        <v>2</v>
      </c>
      <c r="POE25" s="88" t="s">
        <v>53</v>
      </c>
      <c r="POF25" s="90" t="s">
        <v>33</v>
      </c>
      <c r="POG25" s="91" t="s">
        <v>32</v>
      </c>
      <c r="POH25" s="92">
        <v>1</v>
      </c>
      <c r="POI25" s="87">
        <v>0</v>
      </c>
      <c r="POJ25" s="59">
        <f t="shared" si="691"/>
        <v>0</v>
      </c>
      <c r="POK25" s="1"/>
      <c r="POL25" s="89">
        <v>2</v>
      </c>
      <c r="POM25" s="88" t="s">
        <v>53</v>
      </c>
      <c r="PON25" s="90" t="s">
        <v>33</v>
      </c>
      <c r="POO25" s="91" t="s">
        <v>32</v>
      </c>
      <c r="POP25" s="92">
        <v>1</v>
      </c>
      <c r="POQ25" s="87">
        <v>0</v>
      </c>
      <c r="POR25" s="59">
        <f t="shared" si="692"/>
        <v>0</v>
      </c>
      <c r="POS25" s="1"/>
      <c r="POT25" s="89">
        <v>2</v>
      </c>
      <c r="POU25" s="88" t="s">
        <v>53</v>
      </c>
      <c r="POV25" s="90" t="s">
        <v>33</v>
      </c>
      <c r="POW25" s="91" t="s">
        <v>32</v>
      </c>
      <c r="POX25" s="92">
        <v>1</v>
      </c>
      <c r="POY25" s="87">
        <v>0</v>
      </c>
      <c r="POZ25" s="59">
        <f t="shared" si="692"/>
        <v>0</v>
      </c>
      <c r="PPA25" s="1"/>
      <c r="PPB25" s="89">
        <v>2</v>
      </c>
      <c r="PPC25" s="88" t="s">
        <v>53</v>
      </c>
      <c r="PPD25" s="90" t="s">
        <v>33</v>
      </c>
      <c r="PPE25" s="91" t="s">
        <v>32</v>
      </c>
      <c r="PPF25" s="92">
        <v>1</v>
      </c>
      <c r="PPG25" s="87">
        <v>0</v>
      </c>
      <c r="PPH25" s="59">
        <f t="shared" si="693"/>
        <v>0</v>
      </c>
      <c r="PPI25" s="1"/>
      <c r="PPJ25" s="89">
        <v>2</v>
      </c>
      <c r="PPK25" s="88" t="s">
        <v>53</v>
      </c>
      <c r="PPL25" s="90" t="s">
        <v>33</v>
      </c>
      <c r="PPM25" s="91" t="s">
        <v>32</v>
      </c>
      <c r="PPN25" s="92">
        <v>1</v>
      </c>
      <c r="PPO25" s="87">
        <v>0</v>
      </c>
      <c r="PPP25" s="59">
        <f t="shared" si="693"/>
        <v>0</v>
      </c>
      <c r="PPQ25" s="1"/>
      <c r="PPR25" s="89">
        <v>2</v>
      </c>
      <c r="PPS25" s="88" t="s">
        <v>53</v>
      </c>
      <c r="PPT25" s="90" t="s">
        <v>33</v>
      </c>
      <c r="PPU25" s="91" t="s">
        <v>32</v>
      </c>
      <c r="PPV25" s="92">
        <v>1</v>
      </c>
      <c r="PPW25" s="87">
        <v>0</v>
      </c>
      <c r="PPX25" s="59">
        <f t="shared" si="694"/>
        <v>0</v>
      </c>
      <c r="PPY25" s="1"/>
      <c r="PPZ25" s="89">
        <v>2</v>
      </c>
      <c r="PQA25" s="88" t="s">
        <v>53</v>
      </c>
      <c r="PQB25" s="90" t="s">
        <v>33</v>
      </c>
      <c r="PQC25" s="91" t="s">
        <v>32</v>
      </c>
      <c r="PQD25" s="92">
        <v>1</v>
      </c>
      <c r="PQE25" s="87">
        <v>0</v>
      </c>
      <c r="PQF25" s="59">
        <f t="shared" si="694"/>
        <v>0</v>
      </c>
      <c r="PQG25" s="1"/>
      <c r="PQH25" s="89">
        <v>2</v>
      </c>
      <c r="PQI25" s="88" t="s">
        <v>53</v>
      </c>
      <c r="PQJ25" s="90" t="s">
        <v>33</v>
      </c>
      <c r="PQK25" s="91" t="s">
        <v>32</v>
      </c>
      <c r="PQL25" s="92">
        <v>1</v>
      </c>
      <c r="PQM25" s="87">
        <v>0</v>
      </c>
      <c r="PQN25" s="59">
        <f t="shared" si="695"/>
        <v>0</v>
      </c>
      <c r="PQO25" s="1"/>
      <c r="PQP25" s="89">
        <v>2</v>
      </c>
      <c r="PQQ25" s="88" t="s">
        <v>53</v>
      </c>
      <c r="PQR25" s="90" t="s">
        <v>33</v>
      </c>
      <c r="PQS25" s="91" t="s">
        <v>32</v>
      </c>
      <c r="PQT25" s="92">
        <v>1</v>
      </c>
      <c r="PQU25" s="87">
        <v>0</v>
      </c>
      <c r="PQV25" s="59">
        <f t="shared" si="695"/>
        <v>0</v>
      </c>
      <c r="PQW25" s="1"/>
      <c r="PQX25" s="89">
        <v>2</v>
      </c>
      <c r="PQY25" s="88" t="s">
        <v>53</v>
      </c>
      <c r="PQZ25" s="90" t="s">
        <v>33</v>
      </c>
      <c r="PRA25" s="91" t="s">
        <v>32</v>
      </c>
      <c r="PRB25" s="92">
        <v>1</v>
      </c>
      <c r="PRC25" s="87">
        <v>0</v>
      </c>
      <c r="PRD25" s="59">
        <f t="shared" si="696"/>
        <v>0</v>
      </c>
      <c r="PRE25" s="1"/>
      <c r="PRF25" s="89">
        <v>2</v>
      </c>
      <c r="PRG25" s="88" t="s">
        <v>53</v>
      </c>
      <c r="PRH25" s="90" t="s">
        <v>33</v>
      </c>
      <c r="PRI25" s="91" t="s">
        <v>32</v>
      </c>
      <c r="PRJ25" s="92">
        <v>1</v>
      </c>
      <c r="PRK25" s="87">
        <v>0</v>
      </c>
      <c r="PRL25" s="59">
        <f t="shared" si="696"/>
        <v>0</v>
      </c>
      <c r="PRM25" s="1"/>
      <c r="PRN25" s="89">
        <v>2</v>
      </c>
      <c r="PRO25" s="88" t="s">
        <v>53</v>
      </c>
      <c r="PRP25" s="90" t="s">
        <v>33</v>
      </c>
      <c r="PRQ25" s="91" t="s">
        <v>32</v>
      </c>
      <c r="PRR25" s="92">
        <v>1</v>
      </c>
      <c r="PRS25" s="87">
        <v>0</v>
      </c>
      <c r="PRT25" s="59">
        <f t="shared" si="697"/>
        <v>0</v>
      </c>
      <c r="PRU25" s="1"/>
      <c r="PRV25" s="89">
        <v>2</v>
      </c>
      <c r="PRW25" s="88" t="s">
        <v>53</v>
      </c>
      <c r="PRX25" s="90" t="s">
        <v>33</v>
      </c>
      <c r="PRY25" s="91" t="s">
        <v>32</v>
      </c>
      <c r="PRZ25" s="92">
        <v>1</v>
      </c>
      <c r="PSA25" s="87">
        <v>0</v>
      </c>
      <c r="PSB25" s="59">
        <f t="shared" si="697"/>
        <v>0</v>
      </c>
      <c r="PSC25" s="1"/>
      <c r="PSD25" s="89">
        <v>2</v>
      </c>
      <c r="PSE25" s="88" t="s">
        <v>53</v>
      </c>
      <c r="PSF25" s="90" t="s">
        <v>33</v>
      </c>
      <c r="PSG25" s="91" t="s">
        <v>32</v>
      </c>
      <c r="PSH25" s="92">
        <v>1</v>
      </c>
      <c r="PSI25" s="87">
        <v>0</v>
      </c>
      <c r="PSJ25" s="59">
        <f t="shared" si="698"/>
        <v>0</v>
      </c>
      <c r="PSK25" s="1"/>
      <c r="PSL25" s="89">
        <v>2</v>
      </c>
      <c r="PSM25" s="88" t="s">
        <v>53</v>
      </c>
      <c r="PSN25" s="90" t="s">
        <v>33</v>
      </c>
      <c r="PSO25" s="91" t="s">
        <v>32</v>
      </c>
      <c r="PSP25" s="92">
        <v>1</v>
      </c>
      <c r="PSQ25" s="87">
        <v>0</v>
      </c>
      <c r="PSR25" s="59">
        <f t="shared" si="698"/>
        <v>0</v>
      </c>
      <c r="PSS25" s="1"/>
      <c r="PST25" s="89">
        <v>2</v>
      </c>
      <c r="PSU25" s="88" t="s">
        <v>53</v>
      </c>
      <c r="PSV25" s="90" t="s">
        <v>33</v>
      </c>
      <c r="PSW25" s="91" t="s">
        <v>32</v>
      </c>
      <c r="PSX25" s="92">
        <v>1</v>
      </c>
      <c r="PSY25" s="87">
        <v>0</v>
      </c>
      <c r="PSZ25" s="59">
        <f t="shared" si="699"/>
        <v>0</v>
      </c>
      <c r="PTA25" s="1"/>
      <c r="PTB25" s="89">
        <v>2</v>
      </c>
      <c r="PTC25" s="88" t="s">
        <v>53</v>
      </c>
      <c r="PTD25" s="90" t="s">
        <v>33</v>
      </c>
      <c r="PTE25" s="91" t="s">
        <v>32</v>
      </c>
      <c r="PTF25" s="92">
        <v>1</v>
      </c>
      <c r="PTG25" s="87">
        <v>0</v>
      </c>
      <c r="PTH25" s="59">
        <f t="shared" si="699"/>
        <v>0</v>
      </c>
      <c r="PTI25" s="1"/>
      <c r="PTJ25" s="89">
        <v>2</v>
      </c>
      <c r="PTK25" s="88" t="s">
        <v>53</v>
      </c>
      <c r="PTL25" s="90" t="s">
        <v>33</v>
      </c>
      <c r="PTM25" s="91" t="s">
        <v>32</v>
      </c>
      <c r="PTN25" s="92">
        <v>1</v>
      </c>
      <c r="PTO25" s="87">
        <v>0</v>
      </c>
      <c r="PTP25" s="59">
        <f t="shared" si="700"/>
        <v>0</v>
      </c>
      <c r="PTQ25" s="1"/>
      <c r="PTR25" s="89">
        <v>2</v>
      </c>
      <c r="PTS25" s="88" t="s">
        <v>53</v>
      </c>
      <c r="PTT25" s="90" t="s">
        <v>33</v>
      </c>
      <c r="PTU25" s="91" t="s">
        <v>32</v>
      </c>
      <c r="PTV25" s="92">
        <v>1</v>
      </c>
      <c r="PTW25" s="87">
        <v>0</v>
      </c>
      <c r="PTX25" s="59">
        <f t="shared" si="700"/>
        <v>0</v>
      </c>
      <c r="PTY25" s="1"/>
      <c r="PTZ25" s="89">
        <v>2</v>
      </c>
      <c r="PUA25" s="88" t="s">
        <v>53</v>
      </c>
      <c r="PUB25" s="90" t="s">
        <v>33</v>
      </c>
      <c r="PUC25" s="91" t="s">
        <v>32</v>
      </c>
      <c r="PUD25" s="92">
        <v>1</v>
      </c>
      <c r="PUE25" s="87">
        <v>0</v>
      </c>
      <c r="PUF25" s="59">
        <f t="shared" si="701"/>
        <v>0</v>
      </c>
      <c r="PUG25" s="1"/>
      <c r="PUH25" s="89">
        <v>2</v>
      </c>
      <c r="PUI25" s="88" t="s">
        <v>53</v>
      </c>
      <c r="PUJ25" s="90" t="s">
        <v>33</v>
      </c>
      <c r="PUK25" s="91" t="s">
        <v>32</v>
      </c>
      <c r="PUL25" s="92">
        <v>1</v>
      </c>
      <c r="PUM25" s="87">
        <v>0</v>
      </c>
      <c r="PUN25" s="59">
        <f t="shared" si="701"/>
        <v>0</v>
      </c>
      <c r="PUO25" s="1"/>
      <c r="PUP25" s="89">
        <v>2</v>
      </c>
      <c r="PUQ25" s="88" t="s">
        <v>53</v>
      </c>
      <c r="PUR25" s="90" t="s">
        <v>33</v>
      </c>
      <c r="PUS25" s="91" t="s">
        <v>32</v>
      </c>
      <c r="PUT25" s="92">
        <v>1</v>
      </c>
      <c r="PUU25" s="87">
        <v>0</v>
      </c>
      <c r="PUV25" s="59">
        <f t="shared" si="702"/>
        <v>0</v>
      </c>
      <c r="PUW25" s="1"/>
      <c r="PUX25" s="89">
        <v>2</v>
      </c>
      <c r="PUY25" s="88" t="s">
        <v>53</v>
      </c>
      <c r="PUZ25" s="90" t="s">
        <v>33</v>
      </c>
      <c r="PVA25" s="91" t="s">
        <v>32</v>
      </c>
      <c r="PVB25" s="92">
        <v>1</v>
      </c>
      <c r="PVC25" s="87">
        <v>0</v>
      </c>
      <c r="PVD25" s="59">
        <f t="shared" si="702"/>
        <v>0</v>
      </c>
      <c r="PVE25" s="1"/>
      <c r="PVF25" s="89">
        <v>2</v>
      </c>
      <c r="PVG25" s="88" t="s">
        <v>53</v>
      </c>
      <c r="PVH25" s="90" t="s">
        <v>33</v>
      </c>
      <c r="PVI25" s="91" t="s">
        <v>32</v>
      </c>
      <c r="PVJ25" s="92">
        <v>1</v>
      </c>
      <c r="PVK25" s="87">
        <v>0</v>
      </c>
      <c r="PVL25" s="59">
        <f t="shared" si="703"/>
        <v>0</v>
      </c>
      <c r="PVM25" s="1"/>
      <c r="PVN25" s="89">
        <v>2</v>
      </c>
      <c r="PVO25" s="88" t="s">
        <v>53</v>
      </c>
      <c r="PVP25" s="90" t="s">
        <v>33</v>
      </c>
      <c r="PVQ25" s="91" t="s">
        <v>32</v>
      </c>
      <c r="PVR25" s="92">
        <v>1</v>
      </c>
      <c r="PVS25" s="87">
        <v>0</v>
      </c>
      <c r="PVT25" s="59">
        <f t="shared" si="703"/>
        <v>0</v>
      </c>
      <c r="PVU25" s="1"/>
      <c r="PVV25" s="89">
        <v>2</v>
      </c>
      <c r="PVW25" s="88" t="s">
        <v>53</v>
      </c>
      <c r="PVX25" s="90" t="s">
        <v>33</v>
      </c>
      <c r="PVY25" s="91" t="s">
        <v>32</v>
      </c>
      <c r="PVZ25" s="92">
        <v>1</v>
      </c>
      <c r="PWA25" s="87">
        <v>0</v>
      </c>
      <c r="PWB25" s="59">
        <f t="shared" si="704"/>
        <v>0</v>
      </c>
      <c r="PWC25" s="1"/>
      <c r="PWD25" s="89">
        <v>2</v>
      </c>
      <c r="PWE25" s="88" t="s">
        <v>53</v>
      </c>
      <c r="PWF25" s="90" t="s">
        <v>33</v>
      </c>
      <c r="PWG25" s="91" t="s">
        <v>32</v>
      </c>
      <c r="PWH25" s="92">
        <v>1</v>
      </c>
      <c r="PWI25" s="87">
        <v>0</v>
      </c>
      <c r="PWJ25" s="59">
        <f t="shared" si="704"/>
        <v>0</v>
      </c>
      <c r="PWK25" s="1"/>
      <c r="PWL25" s="89">
        <v>2</v>
      </c>
      <c r="PWM25" s="88" t="s">
        <v>53</v>
      </c>
      <c r="PWN25" s="90" t="s">
        <v>33</v>
      </c>
      <c r="PWO25" s="91" t="s">
        <v>32</v>
      </c>
      <c r="PWP25" s="92">
        <v>1</v>
      </c>
      <c r="PWQ25" s="87">
        <v>0</v>
      </c>
      <c r="PWR25" s="59">
        <f t="shared" si="705"/>
        <v>0</v>
      </c>
      <c r="PWS25" s="1"/>
      <c r="PWT25" s="89">
        <v>2</v>
      </c>
      <c r="PWU25" s="88" t="s">
        <v>53</v>
      </c>
      <c r="PWV25" s="90" t="s">
        <v>33</v>
      </c>
      <c r="PWW25" s="91" t="s">
        <v>32</v>
      </c>
      <c r="PWX25" s="92">
        <v>1</v>
      </c>
      <c r="PWY25" s="87">
        <v>0</v>
      </c>
      <c r="PWZ25" s="59">
        <f t="shared" si="705"/>
        <v>0</v>
      </c>
      <c r="PXA25" s="1"/>
      <c r="PXB25" s="89">
        <v>2</v>
      </c>
      <c r="PXC25" s="88" t="s">
        <v>53</v>
      </c>
      <c r="PXD25" s="90" t="s">
        <v>33</v>
      </c>
      <c r="PXE25" s="91" t="s">
        <v>32</v>
      </c>
      <c r="PXF25" s="92">
        <v>1</v>
      </c>
      <c r="PXG25" s="87">
        <v>0</v>
      </c>
      <c r="PXH25" s="59">
        <f t="shared" si="706"/>
        <v>0</v>
      </c>
      <c r="PXI25" s="1"/>
      <c r="PXJ25" s="89">
        <v>2</v>
      </c>
      <c r="PXK25" s="88" t="s">
        <v>53</v>
      </c>
      <c r="PXL25" s="90" t="s">
        <v>33</v>
      </c>
      <c r="PXM25" s="91" t="s">
        <v>32</v>
      </c>
      <c r="PXN25" s="92">
        <v>1</v>
      </c>
      <c r="PXO25" s="87">
        <v>0</v>
      </c>
      <c r="PXP25" s="59">
        <f t="shared" si="706"/>
        <v>0</v>
      </c>
      <c r="PXQ25" s="1"/>
      <c r="PXR25" s="89">
        <v>2</v>
      </c>
      <c r="PXS25" s="88" t="s">
        <v>53</v>
      </c>
      <c r="PXT25" s="90" t="s">
        <v>33</v>
      </c>
      <c r="PXU25" s="91" t="s">
        <v>32</v>
      </c>
      <c r="PXV25" s="92">
        <v>1</v>
      </c>
      <c r="PXW25" s="87">
        <v>0</v>
      </c>
      <c r="PXX25" s="59">
        <f t="shared" si="707"/>
        <v>0</v>
      </c>
      <c r="PXY25" s="1"/>
      <c r="PXZ25" s="89">
        <v>2</v>
      </c>
      <c r="PYA25" s="88" t="s">
        <v>53</v>
      </c>
      <c r="PYB25" s="90" t="s">
        <v>33</v>
      </c>
      <c r="PYC25" s="91" t="s">
        <v>32</v>
      </c>
      <c r="PYD25" s="92">
        <v>1</v>
      </c>
      <c r="PYE25" s="87">
        <v>0</v>
      </c>
      <c r="PYF25" s="59">
        <f t="shared" si="707"/>
        <v>0</v>
      </c>
      <c r="PYG25" s="1"/>
      <c r="PYH25" s="89">
        <v>2</v>
      </c>
      <c r="PYI25" s="88" t="s">
        <v>53</v>
      </c>
      <c r="PYJ25" s="90" t="s">
        <v>33</v>
      </c>
      <c r="PYK25" s="91" t="s">
        <v>32</v>
      </c>
      <c r="PYL25" s="92">
        <v>1</v>
      </c>
      <c r="PYM25" s="87">
        <v>0</v>
      </c>
      <c r="PYN25" s="59">
        <f t="shared" si="708"/>
        <v>0</v>
      </c>
      <c r="PYO25" s="1"/>
      <c r="PYP25" s="89">
        <v>2</v>
      </c>
      <c r="PYQ25" s="88" t="s">
        <v>53</v>
      </c>
      <c r="PYR25" s="90" t="s">
        <v>33</v>
      </c>
      <c r="PYS25" s="91" t="s">
        <v>32</v>
      </c>
      <c r="PYT25" s="92">
        <v>1</v>
      </c>
      <c r="PYU25" s="87">
        <v>0</v>
      </c>
      <c r="PYV25" s="59">
        <f t="shared" si="708"/>
        <v>0</v>
      </c>
      <c r="PYW25" s="1"/>
      <c r="PYX25" s="89">
        <v>2</v>
      </c>
      <c r="PYY25" s="88" t="s">
        <v>53</v>
      </c>
      <c r="PYZ25" s="90" t="s">
        <v>33</v>
      </c>
      <c r="PZA25" s="91" t="s">
        <v>32</v>
      </c>
      <c r="PZB25" s="92">
        <v>1</v>
      </c>
      <c r="PZC25" s="87">
        <v>0</v>
      </c>
      <c r="PZD25" s="59">
        <f t="shared" si="709"/>
        <v>0</v>
      </c>
      <c r="PZE25" s="1"/>
      <c r="PZF25" s="89">
        <v>2</v>
      </c>
      <c r="PZG25" s="88" t="s">
        <v>53</v>
      </c>
      <c r="PZH25" s="90" t="s">
        <v>33</v>
      </c>
      <c r="PZI25" s="91" t="s">
        <v>32</v>
      </c>
      <c r="PZJ25" s="92">
        <v>1</v>
      </c>
      <c r="PZK25" s="87">
        <v>0</v>
      </c>
      <c r="PZL25" s="59">
        <f t="shared" si="709"/>
        <v>0</v>
      </c>
      <c r="PZM25" s="1"/>
      <c r="PZN25" s="89">
        <v>2</v>
      </c>
      <c r="PZO25" s="88" t="s">
        <v>53</v>
      </c>
      <c r="PZP25" s="90" t="s">
        <v>33</v>
      </c>
      <c r="PZQ25" s="91" t="s">
        <v>32</v>
      </c>
      <c r="PZR25" s="92">
        <v>1</v>
      </c>
      <c r="PZS25" s="87">
        <v>0</v>
      </c>
      <c r="PZT25" s="59">
        <f t="shared" si="710"/>
        <v>0</v>
      </c>
      <c r="PZU25" s="1"/>
      <c r="PZV25" s="89">
        <v>2</v>
      </c>
      <c r="PZW25" s="88" t="s">
        <v>53</v>
      </c>
      <c r="PZX25" s="90" t="s">
        <v>33</v>
      </c>
      <c r="PZY25" s="91" t="s">
        <v>32</v>
      </c>
      <c r="PZZ25" s="92">
        <v>1</v>
      </c>
      <c r="QAA25" s="87">
        <v>0</v>
      </c>
      <c r="QAB25" s="59">
        <f t="shared" si="710"/>
        <v>0</v>
      </c>
      <c r="QAC25" s="1"/>
      <c r="QAD25" s="89">
        <v>2</v>
      </c>
      <c r="QAE25" s="88" t="s">
        <v>53</v>
      </c>
      <c r="QAF25" s="90" t="s">
        <v>33</v>
      </c>
      <c r="QAG25" s="91" t="s">
        <v>32</v>
      </c>
      <c r="QAH25" s="92">
        <v>1</v>
      </c>
      <c r="QAI25" s="87">
        <v>0</v>
      </c>
      <c r="QAJ25" s="59">
        <f t="shared" si="711"/>
        <v>0</v>
      </c>
      <c r="QAK25" s="1"/>
      <c r="QAL25" s="89">
        <v>2</v>
      </c>
      <c r="QAM25" s="88" t="s">
        <v>53</v>
      </c>
      <c r="QAN25" s="90" t="s">
        <v>33</v>
      </c>
      <c r="QAO25" s="91" t="s">
        <v>32</v>
      </c>
      <c r="QAP25" s="92">
        <v>1</v>
      </c>
      <c r="QAQ25" s="87">
        <v>0</v>
      </c>
      <c r="QAR25" s="59">
        <f t="shared" si="711"/>
        <v>0</v>
      </c>
      <c r="QAS25" s="1"/>
      <c r="QAT25" s="89">
        <v>2</v>
      </c>
      <c r="QAU25" s="88" t="s">
        <v>53</v>
      </c>
      <c r="QAV25" s="90" t="s">
        <v>33</v>
      </c>
      <c r="QAW25" s="91" t="s">
        <v>32</v>
      </c>
      <c r="QAX25" s="92">
        <v>1</v>
      </c>
      <c r="QAY25" s="87">
        <v>0</v>
      </c>
      <c r="QAZ25" s="59">
        <f t="shared" si="712"/>
        <v>0</v>
      </c>
      <c r="QBA25" s="1"/>
      <c r="QBB25" s="89">
        <v>2</v>
      </c>
      <c r="QBC25" s="88" t="s">
        <v>53</v>
      </c>
      <c r="QBD25" s="90" t="s">
        <v>33</v>
      </c>
      <c r="QBE25" s="91" t="s">
        <v>32</v>
      </c>
      <c r="QBF25" s="92">
        <v>1</v>
      </c>
      <c r="QBG25" s="87">
        <v>0</v>
      </c>
      <c r="QBH25" s="59">
        <f t="shared" si="712"/>
        <v>0</v>
      </c>
      <c r="QBI25" s="1"/>
      <c r="QBJ25" s="89">
        <v>2</v>
      </c>
      <c r="QBK25" s="88" t="s">
        <v>53</v>
      </c>
      <c r="QBL25" s="90" t="s">
        <v>33</v>
      </c>
      <c r="QBM25" s="91" t="s">
        <v>32</v>
      </c>
      <c r="QBN25" s="92">
        <v>1</v>
      </c>
      <c r="QBO25" s="87">
        <v>0</v>
      </c>
      <c r="QBP25" s="59">
        <f t="shared" si="713"/>
        <v>0</v>
      </c>
      <c r="QBQ25" s="1"/>
      <c r="QBR25" s="89">
        <v>2</v>
      </c>
      <c r="QBS25" s="88" t="s">
        <v>53</v>
      </c>
      <c r="QBT25" s="90" t="s">
        <v>33</v>
      </c>
      <c r="QBU25" s="91" t="s">
        <v>32</v>
      </c>
      <c r="QBV25" s="92">
        <v>1</v>
      </c>
      <c r="QBW25" s="87">
        <v>0</v>
      </c>
      <c r="QBX25" s="59">
        <f t="shared" si="713"/>
        <v>0</v>
      </c>
      <c r="QBY25" s="1"/>
      <c r="QBZ25" s="89">
        <v>2</v>
      </c>
      <c r="QCA25" s="88" t="s">
        <v>53</v>
      </c>
      <c r="QCB25" s="90" t="s">
        <v>33</v>
      </c>
      <c r="QCC25" s="91" t="s">
        <v>32</v>
      </c>
      <c r="QCD25" s="92">
        <v>1</v>
      </c>
      <c r="QCE25" s="87">
        <v>0</v>
      </c>
      <c r="QCF25" s="59">
        <f t="shared" si="714"/>
        <v>0</v>
      </c>
      <c r="QCG25" s="1"/>
      <c r="QCH25" s="89">
        <v>2</v>
      </c>
      <c r="QCI25" s="88" t="s">
        <v>53</v>
      </c>
      <c r="QCJ25" s="90" t="s">
        <v>33</v>
      </c>
      <c r="QCK25" s="91" t="s">
        <v>32</v>
      </c>
      <c r="QCL25" s="92">
        <v>1</v>
      </c>
      <c r="QCM25" s="87">
        <v>0</v>
      </c>
      <c r="QCN25" s="59">
        <f t="shared" si="714"/>
        <v>0</v>
      </c>
      <c r="QCO25" s="1"/>
      <c r="QCP25" s="89">
        <v>2</v>
      </c>
      <c r="QCQ25" s="88" t="s">
        <v>53</v>
      </c>
      <c r="QCR25" s="90" t="s">
        <v>33</v>
      </c>
      <c r="QCS25" s="91" t="s">
        <v>32</v>
      </c>
      <c r="QCT25" s="92">
        <v>1</v>
      </c>
      <c r="QCU25" s="87">
        <v>0</v>
      </c>
      <c r="QCV25" s="59">
        <f t="shared" si="715"/>
        <v>0</v>
      </c>
      <c r="QCW25" s="1"/>
      <c r="QCX25" s="89">
        <v>2</v>
      </c>
      <c r="QCY25" s="88" t="s">
        <v>53</v>
      </c>
      <c r="QCZ25" s="90" t="s">
        <v>33</v>
      </c>
      <c r="QDA25" s="91" t="s">
        <v>32</v>
      </c>
      <c r="QDB25" s="92">
        <v>1</v>
      </c>
      <c r="QDC25" s="87">
        <v>0</v>
      </c>
      <c r="QDD25" s="59">
        <f t="shared" si="715"/>
        <v>0</v>
      </c>
      <c r="QDE25" s="1"/>
      <c r="QDF25" s="89">
        <v>2</v>
      </c>
      <c r="QDG25" s="88" t="s">
        <v>53</v>
      </c>
      <c r="QDH25" s="90" t="s">
        <v>33</v>
      </c>
      <c r="QDI25" s="91" t="s">
        <v>32</v>
      </c>
      <c r="QDJ25" s="92">
        <v>1</v>
      </c>
      <c r="QDK25" s="87">
        <v>0</v>
      </c>
      <c r="QDL25" s="59">
        <f t="shared" si="716"/>
        <v>0</v>
      </c>
      <c r="QDM25" s="1"/>
      <c r="QDN25" s="89">
        <v>2</v>
      </c>
      <c r="QDO25" s="88" t="s">
        <v>53</v>
      </c>
      <c r="QDP25" s="90" t="s">
        <v>33</v>
      </c>
      <c r="QDQ25" s="91" t="s">
        <v>32</v>
      </c>
      <c r="QDR25" s="92">
        <v>1</v>
      </c>
      <c r="QDS25" s="87">
        <v>0</v>
      </c>
      <c r="QDT25" s="59">
        <f t="shared" si="716"/>
        <v>0</v>
      </c>
      <c r="QDU25" s="1"/>
      <c r="QDV25" s="89">
        <v>2</v>
      </c>
      <c r="QDW25" s="88" t="s">
        <v>53</v>
      </c>
      <c r="QDX25" s="90" t="s">
        <v>33</v>
      </c>
      <c r="QDY25" s="91" t="s">
        <v>32</v>
      </c>
      <c r="QDZ25" s="92">
        <v>1</v>
      </c>
      <c r="QEA25" s="87">
        <v>0</v>
      </c>
      <c r="QEB25" s="59">
        <f t="shared" si="717"/>
        <v>0</v>
      </c>
      <c r="QEC25" s="1"/>
      <c r="QED25" s="89">
        <v>2</v>
      </c>
      <c r="QEE25" s="88" t="s">
        <v>53</v>
      </c>
      <c r="QEF25" s="90" t="s">
        <v>33</v>
      </c>
      <c r="QEG25" s="91" t="s">
        <v>32</v>
      </c>
      <c r="QEH25" s="92">
        <v>1</v>
      </c>
      <c r="QEI25" s="87">
        <v>0</v>
      </c>
      <c r="QEJ25" s="59">
        <f t="shared" si="717"/>
        <v>0</v>
      </c>
      <c r="QEK25" s="1"/>
      <c r="QEL25" s="89">
        <v>2</v>
      </c>
      <c r="QEM25" s="88" t="s">
        <v>53</v>
      </c>
      <c r="QEN25" s="90" t="s">
        <v>33</v>
      </c>
      <c r="QEO25" s="91" t="s">
        <v>32</v>
      </c>
      <c r="QEP25" s="92">
        <v>1</v>
      </c>
      <c r="QEQ25" s="87">
        <v>0</v>
      </c>
      <c r="QER25" s="59">
        <f t="shared" si="718"/>
        <v>0</v>
      </c>
      <c r="QES25" s="1"/>
      <c r="QET25" s="89">
        <v>2</v>
      </c>
      <c r="QEU25" s="88" t="s">
        <v>53</v>
      </c>
      <c r="QEV25" s="90" t="s">
        <v>33</v>
      </c>
      <c r="QEW25" s="91" t="s">
        <v>32</v>
      </c>
      <c r="QEX25" s="92">
        <v>1</v>
      </c>
      <c r="QEY25" s="87">
        <v>0</v>
      </c>
      <c r="QEZ25" s="59">
        <f t="shared" si="718"/>
        <v>0</v>
      </c>
      <c r="QFA25" s="1"/>
      <c r="QFB25" s="89">
        <v>2</v>
      </c>
      <c r="QFC25" s="88" t="s">
        <v>53</v>
      </c>
      <c r="QFD25" s="90" t="s">
        <v>33</v>
      </c>
      <c r="QFE25" s="91" t="s">
        <v>32</v>
      </c>
      <c r="QFF25" s="92">
        <v>1</v>
      </c>
      <c r="QFG25" s="87">
        <v>0</v>
      </c>
      <c r="QFH25" s="59">
        <f t="shared" si="719"/>
        <v>0</v>
      </c>
      <c r="QFI25" s="1"/>
      <c r="QFJ25" s="89">
        <v>2</v>
      </c>
      <c r="QFK25" s="88" t="s">
        <v>53</v>
      </c>
      <c r="QFL25" s="90" t="s">
        <v>33</v>
      </c>
      <c r="QFM25" s="91" t="s">
        <v>32</v>
      </c>
      <c r="QFN25" s="92">
        <v>1</v>
      </c>
      <c r="QFO25" s="87">
        <v>0</v>
      </c>
      <c r="QFP25" s="59">
        <f t="shared" si="719"/>
        <v>0</v>
      </c>
      <c r="QFQ25" s="1"/>
      <c r="QFR25" s="89">
        <v>2</v>
      </c>
      <c r="QFS25" s="88" t="s">
        <v>53</v>
      </c>
      <c r="QFT25" s="90" t="s">
        <v>33</v>
      </c>
      <c r="QFU25" s="91" t="s">
        <v>32</v>
      </c>
      <c r="QFV25" s="92">
        <v>1</v>
      </c>
      <c r="QFW25" s="87">
        <v>0</v>
      </c>
      <c r="QFX25" s="59">
        <f t="shared" si="720"/>
        <v>0</v>
      </c>
      <c r="QFY25" s="1"/>
      <c r="QFZ25" s="89">
        <v>2</v>
      </c>
      <c r="QGA25" s="88" t="s">
        <v>53</v>
      </c>
      <c r="QGB25" s="90" t="s">
        <v>33</v>
      </c>
      <c r="QGC25" s="91" t="s">
        <v>32</v>
      </c>
      <c r="QGD25" s="92">
        <v>1</v>
      </c>
      <c r="QGE25" s="87">
        <v>0</v>
      </c>
      <c r="QGF25" s="59">
        <f t="shared" si="720"/>
        <v>0</v>
      </c>
      <c r="QGG25" s="1"/>
      <c r="QGH25" s="89">
        <v>2</v>
      </c>
      <c r="QGI25" s="88" t="s">
        <v>53</v>
      </c>
      <c r="QGJ25" s="90" t="s">
        <v>33</v>
      </c>
      <c r="QGK25" s="91" t="s">
        <v>32</v>
      </c>
      <c r="QGL25" s="92">
        <v>1</v>
      </c>
      <c r="QGM25" s="87">
        <v>0</v>
      </c>
      <c r="QGN25" s="59">
        <f t="shared" si="721"/>
        <v>0</v>
      </c>
      <c r="QGO25" s="1"/>
      <c r="QGP25" s="89">
        <v>2</v>
      </c>
      <c r="QGQ25" s="88" t="s">
        <v>53</v>
      </c>
      <c r="QGR25" s="90" t="s">
        <v>33</v>
      </c>
      <c r="QGS25" s="91" t="s">
        <v>32</v>
      </c>
      <c r="QGT25" s="92">
        <v>1</v>
      </c>
      <c r="QGU25" s="87">
        <v>0</v>
      </c>
      <c r="QGV25" s="59">
        <f t="shared" si="721"/>
        <v>0</v>
      </c>
      <c r="QGW25" s="1"/>
      <c r="QGX25" s="89">
        <v>2</v>
      </c>
      <c r="QGY25" s="88" t="s">
        <v>53</v>
      </c>
      <c r="QGZ25" s="90" t="s">
        <v>33</v>
      </c>
      <c r="QHA25" s="91" t="s">
        <v>32</v>
      </c>
      <c r="QHB25" s="92">
        <v>1</v>
      </c>
      <c r="QHC25" s="87">
        <v>0</v>
      </c>
      <c r="QHD25" s="59">
        <f t="shared" si="722"/>
        <v>0</v>
      </c>
      <c r="QHE25" s="1"/>
      <c r="QHF25" s="89">
        <v>2</v>
      </c>
      <c r="QHG25" s="88" t="s">
        <v>53</v>
      </c>
      <c r="QHH25" s="90" t="s">
        <v>33</v>
      </c>
      <c r="QHI25" s="91" t="s">
        <v>32</v>
      </c>
      <c r="QHJ25" s="92">
        <v>1</v>
      </c>
      <c r="QHK25" s="87">
        <v>0</v>
      </c>
      <c r="QHL25" s="59">
        <f t="shared" si="722"/>
        <v>0</v>
      </c>
      <c r="QHM25" s="1"/>
      <c r="QHN25" s="89">
        <v>2</v>
      </c>
      <c r="QHO25" s="88" t="s">
        <v>53</v>
      </c>
      <c r="QHP25" s="90" t="s">
        <v>33</v>
      </c>
      <c r="QHQ25" s="91" t="s">
        <v>32</v>
      </c>
      <c r="QHR25" s="92">
        <v>1</v>
      </c>
      <c r="QHS25" s="87">
        <v>0</v>
      </c>
      <c r="QHT25" s="59">
        <f t="shared" si="723"/>
        <v>0</v>
      </c>
      <c r="QHU25" s="1"/>
      <c r="QHV25" s="89">
        <v>2</v>
      </c>
      <c r="QHW25" s="88" t="s">
        <v>53</v>
      </c>
      <c r="QHX25" s="90" t="s">
        <v>33</v>
      </c>
      <c r="QHY25" s="91" t="s">
        <v>32</v>
      </c>
      <c r="QHZ25" s="92">
        <v>1</v>
      </c>
      <c r="QIA25" s="87">
        <v>0</v>
      </c>
      <c r="QIB25" s="59">
        <f t="shared" si="723"/>
        <v>0</v>
      </c>
      <c r="QIC25" s="1"/>
      <c r="QID25" s="89">
        <v>2</v>
      </c>
      <c r="QIE25" s="88" t="s">
        <v>53</v>
      </c>
      <c r="QIF25" s="90" t="s">
        <v>33</v>
      </c>
      <c r="QIG25" s="91" t="s">
        <v>32</v>
      </c>
      <c r="QIH25" s="92">
        <v>1</v>
      </c>
      <c r="QII25" s="87">
        <v>0</v>
      </c>
      <c r="QIJ25" s="59">
        <f t="shared" si="724"/>
        <v>0</v>
      </c>
      <c r="QIK25" s="1"/>
      <c r="QIL25" s="89">
        <v>2</v>
      </c>
      <c r="QIM25" s="88" t="s">
        <v>53</v>
      </c>
      <c r="QIN25" s="90" t="s">
        <v>33</v>
      </c>
      <c r="QIO25" s="91" t="s">
        <v>32</v>
      </c>
      <c r="QIP25" s="92">
        <v>1</v>
      </c>
      <c r="QIQ25" s="87">
        <v>0</v>
      </c>
      <c r="QIR25" s="59">
        <f t="shared" si="724"/>
        <v>0</v>
      </c>
      <c r="QIS25" s="1"/>
      <c r="QIT25" s="89">
        <v>2</v>
      </c>
      <c r="QIU25" s="88" t="s">
        <v>53</v>
      </c>
      <c r="QIV25" s="90" t="s">
        <v>33</v>
      </c>
      <c r="QIW25" s="91" t="s">
        <v>32</v>
      </c>
      <c r="QIX25" s="92">
        <v>1</v>
      </c>
      <c r="QIY25" s="87">
        <v>0</v>
      </c>
      <c r="QIZ25" s="59">
        <f t="shared" si="725"/>
        <v>0</v>
      </c>
      <c r="QJA25" s="1"/>
      <c r="QJB25" s="89">
        <v>2</v>
      </c>
      <c r="QJC25" s="88" t="s">
        <v>53</v>
      </c>
      <c r="QJD25" s="90" t="s">
        <v>33</v>
      </c>
      <c r="QJE25" s="91" t="s">
        <v>32</v>
      </c>
      <c r="QJF25" s="92">
        <v>1</v>
      </c>
      <c r="QJG25" s="87">
        <v>0</v>
      </c>
      <c r="QJH25" s="59">
        <f t="shared" si="725"/>
        <v>0</v>
      </c>
      <c r="QJI25" s="1"/>
      <c r="QJJ25" s="89">
        <v>2</v>
      </c>
      <c r="QJK25" s="88" t="s">
        <v>53</v>
      </c>
      <c r="QJL25" s="90" t="s">
        <v>33</v>
      </c>
      <c r="QJM25" s="91" t="s">
        <v>32</v>
      </c>
      <c r="QJN25" s="92">
        <v>1</v>
      </c>
      <c r="QJO25" s="87">
        <v>0</v>
      </c>
      <c r="QJP25" s="59">
        <f t="shared" si="726"/>
        <v>0</v>
      </c>
      <c r="QJQ25" s="1"/>
      <c r="QJR25" s="89">
        <v>2</v>
      </c>
      <c r="QJS25" s="88" t="s">
        <v>53</v>
      </c>
      <c r="QJT25" s="90" t="s">
        <v>33</v>
      </c>
      <c r="QJU25" s="91" t="s">
        <v>32</v>
      </c>
      <c r="QJV25" s="92">
        <v>1</v>
      </c>
      <c r="QJW25" s="87">
        <v>0</v>
      </c>
      <c r="QJX25" s="59">
        <f t="shared" si="726"/>
        <v>0</v>
      </c>
      <c r="QJY25" s="1"/>
      <c r="QJZ25" s="89">
        <v>2</v>
      </c>
      <c r="QKA25" s="88" t="s">
        <v>53</v>
      </c>
      <c r="QKB25" s="90" t="s">
        <v>33</v>
      </c>
      <c r="QKC25" s="91" t="s">
        <v>32</v>
      </c>
      <c r="QKD25" s="92">
        <v>1</v>
      </c>
      <c r="QKE25" s="87">
        <v>0</v>
      </c>
      <c r="QKF25" s="59">
        <f t="shared" si="727"/>
        <v>0</v>
      </c>
      <c r="QKG25" s="1"/>
      <c r="QKH25" s="89">
        <v>2</v>
      </c>
      <c r="QKI25" s="88" t="s">
        <v>53</v>
      </c>
      <c r="QKJ25" s="90" t="s">
        <v>33</v>
      </c>
      <c r="QKK25" s="91" t="s">
        <v>32</v>
      </c>
      <c r="QKL25" s="92">
        <v>1</v>
      </c>
      <c r="QKM25" s="87">
        <v>0</v>
      </c>
      <c r="QKN25" s="59">
        <f t="shared" si="727"/>
        <v>0</v>
      </c>
      <c r="QKO25" s="1"/>
      <c r="QKP25" s="89">
        <v>2</v>
      </c>
      <c r="QKQ25" s="88" t="s">
        <v>53</v>
      </c>
      <c r="QKR25" s="90" t="s">
        <v>33</v>
      </c>
      <c r="QKS25" s="91" t="s">
        <v>32</v>
      </c>
      <c r="QKT25" s="92">
        <v>1</v>
      </c>
      <c r="QKU25" s="87">
        <v>0</v>
      </c>
      <c r="QKV25" s="59">
        <f t="shared" si="728"/>
        <v>0</v>
      </c>
      <c r="QKW25" s="1"/>
      <c r="QKX25" s="89">
        <v>2</v>
      </c>
      <c r="QKY25" s="88" t="s">
        <v>53</v>
      </c>
      <c r="QKZ25" s="90" t="s">
        <v>33</v>
      </c>
      <c r="QLA25" s="91" t="s">
        <v>32</v>
      </c>
      <c r="QLB25" s="92">
        <v>1</v>
      </c>
      <c r="QLC25" s="87">
        <v>0</v>
      </c>
      <c r="QLD25" s="59">
        <f t="shared" si="728"/>
        <v>0</v>
      </c>
      <c r="QLE25" s="1"/>
      <c r="QLF25" s="89">
        <v>2</v>
      </c>
      <c r="QLG25" s="88" t="s">
        <v>53</v>
      </c>
      <c r="QLH25" s="90" t="s">
        <v>33</v>
      </c>
      <c r="QLI25" s="91" t="s">
        <v>32</v>
      </c>
      <c r="QLJ25" s="92">
        <v>1</v>
      </c>
      <c r="QLK25" s="87">
        <v>0</v>
      </c>
      <c r="QLL25" s="59">
        <f t="shared" si="729"/>
        <v>0</v>
      </c>
      <c r="QLM25" s="1"/>
      <c r="QLN25" s="89">
        <v>2</v>
      </c>
      <c r="QLO25" s="88" t="s">
        <v>53</v>
      </c>
      <c r="QLP25" s="90" t="s">
        <v>33</v>
      </c>
      <c r="QLQ25" s="91" t="s">
        <v>32</v>
      </c>
      <c r="QLR25" s="92">
        <v>1</v>
      </c>
      <c r="QLS25" s="87">
        <v>0</v>
      </c>
      <c r="QLT25" s="59">
        <f t="shared" si="729"/>
        <v>0</v>
      </c>
      <c r="QLU25" s="1"/>
      <c r="QLV25" s="89">
        <v>2</v>
      </c>
      <c r="QLW25" s="88" t="s">
        <v>53</v>
      </c>
      <c r="QLX25" s="90" t="s">
        <v>33</v>
      </c>
      <c r="QLY25" s="91" t="s">
        <v>32</v>
      </c>
      <c r="QLZ25" s="92">
        <v>1</v>
      </c>
      <c r="QMA25" s="87">
        <v>0</v>
      </c>
      <c r="QMB25" s="59">
        <f t="shared" si="730"/>
        <v>0</v>
      </c>
      <c r="QMC25" s="1"/>
      <c r="QMD25" s="89">
        <v>2</v>
      </c>
      <c r="QME25" s="88" t="s">
        <v>53</v>
      </c>
      <c r="QMF25" s="90" t="s">
        <v>33</v>
      </c>
      <c r="QMG25" s="91" t="s">
        <v>32</v>
      </c>
      <c r="QMH25" s="92">
        <v>1</v>
      </c>
      <c r="QMI25" s="87">
        <v>0</v>
      </c>
      <c r="QMJ25" s="59">
        <f t="shared" si="730"/>
        <v>0</v>
      </c>
      <c r="QMK25" s="1"/>
      <c r="QML25" s="89">
        <v>2</v>
      </c>
      <c r="QMM25" s="88" t="s">
        <v>53</v>
      </c>
      <c r="QMN25" s="90" t="s">
        <v>33</v>
      </c>
      <c r="QMO25" s="91" t="s">
        <v>32</v>
      </c>
      <c r="QMP25" s="92">
        <v>1</v>
      </c>
      <c r="QMQ25" s="87">
        <v>0</v>
      </c>
      <c r="QMR25" s="59">
        <f t="shared" si="731"/>
        <v>0</v>
      </c>
      <c r="QMS25" s="1"/>
      <c r="QMT25" s="89">
        <v>2</v>
      </c>
      <c r="QMU25" s="88" t="s">
        <v>53</v>
      </c>
      <c r="QMV25" s="90" t="s">
        <v>33</v>
      </c>
      <c r="QMW25" s="91" t="s">
        <v>32</v>
      </c>
      <c r="QMX25" s="92">
        <v>1</v>
      </c>
      <c r="QMY25" s="87">
        <v>0</v>
      </c>
      <c r="QMZ25" s="59">
        <f t="shared" si="731"/>
        <v>0</v>
      </c>
      <c r="QNA25" s="1"/>
      <c r="QNB25" s="89">
        <v>2</v>
      </c>
      <c r="QNC25" s="88" t="s">
        <v>53</v>
      </c>
      <c r="QND25" s="90" t="s">
        <v>33</v>
      </c>
      <c r="QNE25" s="91" t="s">
        <v>32</v>
      </c>
      <c r="QNF25" s="92">
        <v>1</v>
      </c>
      <c r="QNG25" s="87">
        <v>0</v>
      </c>
      <c r="QNH25" s="59">
        <f t="shared" si="732"/>
        <v>0</v>
      </c>
      <c r="QNI25" s="1"/>
      <c r="QNJ25" s="89">
        <v>2</v>
      </c>
      <c r="QNK25" s="88" t="s">
        <v>53</v>
      </c>
      <c r="QNL25" s="90" t="s">
        <v>33</v>
      </c>
      <c r="QNM25" s="91" t="s">
        <v>32</v>
      </c>
      <c r="QNN25" s="92">
        <v>1</v>
      </c>
      <c r="QNO25" s="87">
        <v>0</v>
      </c>
      <c r="QNP25" s="59">
        <f t="shared" si="732"/>
        <v>0</v>
      </c>
      <c r="QNQ25" s="1"/>
      <c r="QNR25" s="89">
        <v>2</v>
      </c>
      <c r="QNS25" s="88" t="s">
        <v>53</v>
      </c>
      <c r="QNT25" s="90" t="s">
        <v>33</v>
      </c>
      <c r="QNU25" s="91" t="s">
        <v>32</v>
      </c>
      <c r="QNV25" s="92">
        <v>1</v>
      </c>
      <c r="QNW25" s="87">
        <v>0</v>
      </c>
      <c r="QNX25" s="59">
        <f t="shared" si="733"/>
        <v>0</v>
      </c>
      <c r="QNY25" s="1"/>
      <c r="QNZ25" s="89">
        <v>2</v>
      </c>
      <c r="QOA25" s="88" t="s">
        <v>53</v>
      </c>
      <c r="QOB25" s="90" t="s">
        <v>33</v>
      </c>
      <c r="QOC25" s="91" t="s">
        <v>32</v>
      </c>
      <c r="QOD25" s="92">
        <v>1</v>
      </c>
      <c r="QOE25" s="87">
        <v>0</v>
      </c>
      <c r="QOF25" s="59">
        <f t="shared" si="733"/>
        <v>0</v>
      </c>
      <c r="QOG25" s="1"/>
      <c r="QOH25" s="89">
        <v>2</v>
      </c>
      <c r="QOI25" s="88" t="s">
        <v>53</v>
      </c>
      <c r="QOJ25" s="90" t="s">
        <v>33</v>
      </c>
      <c r="QOK25" s="91" t="s">
        <v>32</v>
      </c>
      <c r="QOL25" s="92">
        <v>1</v>
      </c>
      <c r="QOM25" s="87">
        <v>0</v>
      </c>
      <c r="QON25" s="59">
        <f t="shared" si="734"/>
        <v>0</v>
      </c>
      <c r="QOO25" s="1"/>
      <c r="QOP25" s="89">
        <v>2</v>
      </c>
      <c r="QOQ25" s="88" t="s">
        <v>53</v>
      </c>
      <c r="QOR25" s="90" t="s">
        <v>33</v>
      </c>
      <c r="QOS25" s="91" t="s">
        <v>32</v>
      </c>
      <c r="QOT25" s="92">
        <v>1</v>
      </c>
      <c r="QOU25" s="87">
        <v>0</v>
      </c>
      <c r="QOV25" s="59">
        <f t="shared" si="734"/>
        <v>0</v>
      </c>
      <c r="QOW25" s="1"/>
      <c r="QOX25" s="89">
        <v>2</v>
      </c>
      <c r="QOY25" s="88" t="s">
        <v>53</v>
      </c>
      <c r="QOZ25" s="90" t="s">
        <v>33</v>
      </c>
      <c r="QPA25" s="91" t="s">
        <v>32</v>
      </c>
      <c r="QPB25" s="92">
        <v>1</v>
      </c>
      <c r="QPC25" s="87">
        <v>0</v>
      </c>
      <c r="QPD25" s="59">
        <f t="shared" si="735"/>
        <v>0</v>
      </c>
      <c r="QPE25" s="1"/>
      <c r="QPF25" s="89">
        <v>2</v>
      </c>
      <c r="QPG25" s="88" t="s">
        <v>53</v>
      </c>
      <c r="QPH25" s="90" t="s">
        <v>33</v>
      </c>
      <c r="QPI25" s="91" t="s">
        <v>32</v>
      </c>
      <c r="QPJ25" s="92">
        <v>1</v>
      </c>
      <c r="QPK25" s="87">
        <v>0</v>
      </c>
      <c r="QPL25" s="59">
        <f t="shared" si="735"/>
        <v>0</v>
      </c>
      <c r="QPM25" s="1"/>
      <c r="QPN25" s="89">
        <v>2</v>
      </c>
      <c r="QPO25" s="88" t="s">
        <v>53</v>
      </c>
      <c r="QPP25" s="90" t="s">
        <v>33</v>
      </c>
      <c r="QPQ25" s="91" t="s">
        <v>32</v>
      </c>
      <c r="QPR25" s="92">
        <v>1</v>
      </c>
      <c r="QPS25" s="87">
        <v>0</v>
      </c>
      <c r="QPT25" s="59">
        <f t="shared" si="736"/>
        <v>0</v>
      </c>
      <c r="QPU25" s="1"/>
      <c r="QPV25" s="89">
        <v>2</v>
      </c>
      <c r="QPW25" s="88" t="s">
        <v>53</v>
      </c>
      <c r="QPX25" s="90" t="s">
        <v>33</v>
      </c>
      <c r="QPY25" s="91" t="s">
        <v>32</v>
      </c>
      <c r="QPZ25" s="92">
        <v>1</v>
      </c>
      <c r="QQA25" s="87">
        <v>0</v>
      </c>
      <c r="QQB25" s="59">
        <f t="shared" si="736"/>
        <v>0</v>
      </c>
      <c r="QQC25" s="1"/>
      <c r="QQD25" s="89">
        <v>2</v>
      </c>
      <c r="QQE25" s="88" t="s">
        <v>53</v>
      </c>
      <c r="QQF25" s="90" t="s">
        <v>33</v>
      </c>
      <c r="QQG25" s="91" t="s">
        <v>32</v>
      </c>
      <c r="QQH25" s="92">
        <v>1</v>
      </c>
      <c r="QQI25" s="87">
        <v>0</v>
      </c>
      <c r="QQJ25" s="59">
        <f t="shared" si="737"/>
        <v>0</v>
      </c>
      <c r="QQK25" s="1"/>
      <c r="QQL25" s="89">
        <v>2</v>
      </c>
      <c r="QQM25" s="88" t="s">
        <v>53</v>
      </c>
      <c r="QQN25" s="90" t="s">
        <v>33</v>
      </c>
      <c r="QQO25" s="91" t="s">
        <v>32</v>
      </c>
      <c r="QQP25" s="92">
        <v>1</v>
      </c>
      <c r="QQQ25" s="87">
        <v>0</v>
      </c>
      <c r="QQR25" s="59">
        <f t="shared" si="737"/>
        <v>0</v>
      </c>
      <c r="QQS25" s="1"/>
      <c r="QQT25" s="89">
        <v>2</v>
      </c>
      <c r="QQU25" s="88" t="s">
        <v>53</v>
      </c>
      <c r="QQV25" s="90" t="s">
        <v>33</v>
      </c>
      <c r="QQW25" s="91" t="s">
        <v>32</v>
      </c>
      <c r="QQX25" s="92">
        <v>1</v>
      </c>
      <c r="QQY25" s="87">
        <v>0</v>
      </c>
      <c r="QQZ25" s="59">
        <f t="shared" si="738"/>
        <v>0</v>
      </c>
      <c r="QRA25" s="1"/>
      <c r="QRB25" s="89">
        <v>2</v>
      </c>
      <c r="QRC25" s="88" t="s">
        <v>53</v>
      </c>
      <c r="QRD25" s="90" t="s">
        <v>33</v>
      </c>
      <c r="QRE25" s="91" t="s">
        <v>32</v>
      </c>
      <c r="QRF25" s="92">
        <v>1</v>
      </c>
      <c r="QRG25" s="87">
        <v>0</v>
      </c>
      <c r="QRH25" s="59">
        <f t="shared" si="738"/>
        <v>0</v>
      </c>
      <c r="QRI25" s="1"/>
      <c r="QRJ25" s="89">
        <v>2</v>
      </c>
      <c r="QRK25" s="88" t="s">
        <v>53</v>
      </c>
      <c r="QRL25" s="90" t="s">
        <v>33</v>
      </c>
      <c r="QRM25" s="91" t="s">
        <v>32</v>
      </c>
      <c r="QRN25" s="92">
        <v>1</v>
      </c>
      <c r="QRO25" s="87">
        <v>0</v>
      </c>
      <c r="QRP25" s="59">
        <f t="shared" si="739"/>
        <v>0</v>
      </c>
      <c r="QRQ25" s="1"/>
      <c r="QRR25" s="89">
        <v>2</v>
      </c>
      <c r="QRS25" s="88" t="s">
        <v>53</v>
      </c>
      <c r="QRT25" s="90" t="s">
        <v>33</v>
      </c>
      <c r="QRU25" s="91" t="s">
        <v>32</v>
      </c>
      <c r="QRV25" s="92">
        <v>1</v>
      </c>
      <c r="QRW25" s="87">
        <v>0</v>
      </c>
      <c r="QRX25" s="59">
        <f t="shared" si="739"/>
        <v>0</v>
      </c>
      <c r="QRY25" s="1"/>
      <c r="QRZ25" s="89">
        <v>2</v>
      </c>
      <c r="QSA25" s="88" t="s">
        <v>53</v>
      </c>
      <c r="QSB25" s="90" t="s">
        <v>33</v>
      </c>
      <c r="QSC25" s="91" t="s">
        <v>32</v>
      </c>
      <c r="QSD25" s="92">
        <v>1</v>
      </c>
      <c r="QSE25" s="87">
        <v>0</v>
      </c>
      <c r="QSF25" s="59">
        <f t="shared" si="740"/>
        <v>0</v>
      </c>
      <c r="QSG25" s="1"/>
      <c r="QSH25" s="89">
        <v>2</v>
      </c>
      <c r="QSI25" s="88" t="s">
        <v>53</v>
      </c>
      <c r="QSJ25" s="90" t="s">
        <v>33</v>
      </c>
      <c r="QSK25" s="91" t="s">
        <v>32</v>
      </c>
      <c r="QSL25" s="92">
        <v>1</v>
      </c>
      <c r="QSM25" s="87">
        <v>0</v>
      </c>
      <c r="QSN25" s="59">
        <f t="shared" si="740"/>
        <v>0</v>
      </c>
      <c r="QSO25" s="1"/>
      <c r="QSP25" s="89">
        <v>2</v>
      </c>
      <c r="QSQ25" s="88" t="s">
        <v>53</v>
      </c>
      <c r="QSR25" s="90" t="s">
        <v>33</v>
      </c>
      <c r="QSS25" s="91" t="s">
        <v>32</v>
      </c>
      <c r="QST25" s="92">
        <v>1</v>
      </c>
      <c r="QSU25" s="87">
        <v>0</v>
      </c>
      <c r="QSV25" s="59">
        <f t="shared" si="741"/>
        <v>0</v>
      </c>
      <c r="QSW25" s="1"/>
      <c r="QSX25" s="89">
        <v>2</v>
      </c>
      <c r="QSY25" s="88" t="s">
        <v>53</v>
      </c>
      <c r="QSZ25" s="90" t="s">
        <v>33</v>
      </c>
      <c r="QTA25" s="91" t="s">
        <v>32</v>
      </c>
      <c r="QTB25" s="92">
        <v>1</v>
      </c>
      <c r="QTC25" s="87">
        <v>0</v>
      </c>
      <c r="QTD25" s="59">
        <f t="shared" si="741"/>
        <v>0</v>
      </c>
      <c r="QTE25" s="1"/>
      <c r="QTF25" s="89">
        <v>2</v>
      </c>
      <c r="QTG25" s="88" t="s">
        <v>53</v>
      </c>
      <c r="QTH25" s="90" t="s">
        <v>33</v>
      </c>
      <c r="QTI25" s="91" t="s">
        <v>32</v>
      </c>
      <c r="QTJ25" s="92">
        <v>1</v>
      </c>
      <c r="QTK25" s="87">
        <v>0</v>
      </c>
      <c r="QTL25" s="59">
        <f t="shared" si="742"/>
        <v>0</v>
      </c>
      <c r="QTM25" s="1"/>
      <c r="QTN25" s="89">
        <v>2</v>
      </c>
      <c r="QTO25" s="88" t="s">
        <v>53</v>
      </c>
      <c r="QTP25" s="90" t="s">
        <v>33</v>
      </c>
      <c r="QTQ25" s="91" t="s">
        <v>32</v>
      </c>
      <c r="QTR25" s="92">
        <v>1</v>
      </c>
      <c r="QTS25" s="87">
        <v>0</v>
      </c>
      <c r="QTT25" s="59">
        <f t="shared" si="742"/>
        <v>0</v>
      </c>
      <c r="QTU25" s="1"/>
      <c r="QTV25" s="89">
        <v>2</v>
      </c>
      <c r="QTW25" s="88" t="s">
        <v>53</v>
      </c>
      <c r="QTX25" s="90" t="s">
        <v>33</v>
      </c>
      <c r="QTY25" s="91" t="s">
        <v>32</v>
      </c>
      <c r="QTZ25" s="92">
        <v>1</v>
      </c>
      <c r="QUA25" s="87">
        <v>0</v>
      </c>
      <c r="QUB25" s="59">
        <f t="shared" si="743"/>
        <v>0</v>
      </c>
      <c r="QUC25" s="1"/>
      <c r="QUD25" s="89">
        <v>2</v>
      </c>
      <c r="QUE25" s="88" t="s">
        <v>53</v>
      </c>
      <c r="QUF25" s="90" t="s">
        <v>33</v>
      </c>
      <c r="QUG25" s="91" t="s">
        <v>32</v>
      </c>
      <c r="QUH25" s="92">
        <v>1</v>
      </c>
      <c r="QUI25" s="87">
        <v>0</v>
      </c>
      <c r="QUJ25" s="59">
        <f t="shared" si="743"/>
        <v>0</v>
      </c>
      <c r="QUK25" s="1"/>
      <c r="QUL25" s="89">
        <v>2</v>
      </c>
      <c r="QUM25" s="88" t="s">
        <v>53</v>
      </c>
      <c r="QUN25" s="90" t="s">
        <v>33</v>
      </c>
      <c r="QUO25" s="91" t="s">
        <v>32</v>
      </c>
      <c r="QUP25" s="92">
        <v>1</v>
      </c>
      <c r="QUQ25" s="87">
        <v>0</v>
      </c>
      <c r="QUR25" s="59">
        <f t="shared" si="744"/>
        <v>0</v>
      </c>
      <c r="QUS25" s="1"/>
      <c r="QUT25" s="89">
        <v>2</v>
      </c>
      <c r="QUU25" s="88" t="s">
        <v>53</v>
      </c>
      <c r="QUV25" s="90" t="s">
        <v>33</v>
      </c>
      <c r="QUW25" s="91" t="s">
        <v>32</v>
      </c>
      <c r="QUX25" s="92">
        <v>1</v>
      </c>
      <c r="QUY25" s="87">
        <v>0</v>
      </c>
      <c r="QUZ25" s="59">
        <f t="shared" si="744"/>
        <v>0</v>
      </c>
      <c r="QVA25" s="1"/>
      <c r="QVB25" s="89">
        <v>2</v>
      </c>
      <c r="QVC25" s="88" t="s">
        <v>53</v>
      </c>
      <c r="QVD25" s="90" t="s">
        <v>33</v>
      </c>
      <c r="QVE25" s="91" t="s">
        <v>32</v>
      </c>
      <c r="QVF25" s="92">
        <v>1</v>
      </c>
      <c r="QVG25" s="87">
        <v>0</v>
      </c>
      <c r="QVH25" s="59">
        <f t="shared" si="745"/>
        <v>0</v>
      </c>
      <c r="QVI25" s="1"/>
      <c r="QVJ25" s="89">
        <v>2</v>
      </c>
      <c r="QVK25" s="88" t="s">
        <v>53</v>
      </c>
      <c r="QVL25" s="90" t="s">
        <v>33</v>
      </c>
      <c r="QVM25" s="91" t="s">
        <v>32</v>
      </c>
      <c r="QVN25" s="92">
        <v>1</v>
      </c>
      <c r="QVO25" s="87">
        <v>0</v>
      </c>
      <c r="QVP25" s="59">
        <f t="shared" si="745"/>
        <v>0</v>
      </c>
      <c r="QVQ25" s="1"/>
      <c r="QVR25" s="89">
        <v>2</v>
      </c>
      <c r="QVS25" s="88" t="s">
        <v>53</v>
      </c>
      <c r="QVT25" s="90" t="s">
        <v>33</v>
      </c>
      <c r="QVU25" s="91" t="s">
        <v>32</v>
      </c>
      <c r="QVV25" s="92">
        <v>1</v>
      </c>
      <c r="QVW25" s="87">
        <v>0</v>
      </c>
      <c r="QVX25" s="59">
        <f t="shared" si="746"/>
        <v>0</v>
      </c>
      <c r="QVY25" s="1"/>
      <c r="QVZ25" s="89">
        <v>2</v>
      </c>
      <c r="QWA25" s="88" t="s">
        <v>53</v>
      </c>
      <c r="QWB25" s="90" t="s">
        <v>33</v>
      </c>
      <c r="QWC25" s="91" t="s">
        <v>32</v>
      </c>
      <c r="QWD25" s="92">
        <v>1</v>
      </c>
      <c r="QWE25" s="87">
        <v>0</v>
      </c>
      <c r="QWF25" s="59">
        <f t="shared" si="746"/>
        <v>0</v>
      </c>
      <c r="QWG25" s="1"/>
      <c r="QWH25" s="89">
        <v>2</v>
      </c>
      <c r="QWI25" s="88" t="s">
        <v>53</v>
      </c>
      <c r="QWJ25" s="90" t="s">
        <v>33</v>
      </c>
      <c r="QWK25" s="91" t="s">
        <v>32</v>
      </c>
      <c r="QWL25" s="92">
        <v>1</v>
      </c>
      <c r="QWM25" s="87">
        <v>0</v>
      </c>
      <c r="QWN25" s="59">
        <f t="shared" si="747"/>
        <v>0</v>
      </c>
      <c r="QWO25" s="1"/>
      <c r="QWP25" s="89">
        <v>2</v>
      </c>
      <c r="QWQ25" s="88" t="s">
        <v>53</v>
      </c>
      <c r="QWR25" s="90" t="s">
        <v>33</v>
      </c>
      <c r="QWS25" s="91" t="s">
        <v>32</v>
      </c>
      <c r="QWT25" s="92">
        <v>1</v>
      </c>
      <c r="QWU25" s="87">
        <v>0</v>
      </c>
      <c r="QWV25" s="59">
        <f t="shared" si="747"/>
        <v>0</v>
      </c>
      <c r="QWW25" s="1"/>
      <c r="QWX25" s="89">
        <v>2</v>
      </c>
      <c r="QWY25" s="88" t="s">
        <v>53</v>
      </c>
      <c r="QWZ25" s="90" t="s">
        <v>33</v>
      </c>
      <c r="QXA25" s="91" t="s">
        <v>32</v>
      </c>
      <c r="QXB25" s="92">
        <v>1</v>
      </c>
      <c r="QXC25" s="87">
        <v>0</v>
      </c>
      <c r="QXD25" s="59">
        <f t="shared" si="748"/>
        <v>0</v>
      </c>
      <c r="QXE25" s="1"/>
      <c r="QXF25" s="89">
        <v>2</v>
      </c>
      <c r="QXG25" s="88" t="s">
        <v>53</v>
      </c>
      <c r="QXH25" s="90" t="s">
        <v>33</v>
      </c>
      <c r="QXI25" s="91" t="s">
        <v>32</v>
      </c>
      <c r="QXJ25" s="92">
        <v>1</v>
      </c>
      <c r="QXK25" s="87">
        <v>0</v>
      </c>
      <c r="QXL25" s="59">
        <f t="shared" si="748"/>
        <v>0</v>
      </c>
      <c r="QXM25" s="1"/>
      <c r="QXN25" s="89">
        <v>2</v>
      </c>
      <c r="QXO25" s="88" t="s">
        <v>53</v>
      </c>
      <c r="QXP25" s="90" t="s">
        <v>33</v>
      </c>
      <c r="QXQ25" s="91" t="s">
        <v>32</v>
      </c>
      <c r="QXR25" s="92">
        <v>1</v>
      </c>
      <c r="QXS25" s="87">
        <v>0</v>
      </c>
      <c r="QXT25" s="59">
        <f t="shared" si="749"/>
        <v>0</v>
      </c>
      <c r="QXU25" s="1"/>
      <c r="QXV25" s="89">
        <v>2</v>
      </c>
      <c r="QXW25" s="88" t="s">
        <v>53</v>
      </c>
      <c r="QXX25" s="90" t="s">
        <v>33</v>
      </c>
      <c r="QXY25" s="91" t="s">
        <v>32</v>
      </c>
      <c r="QXZ25" s="92">
        <v>1</v>
      </c>
      <c r="QYA25" s="87">
        <v>0</v>
      </c>
      <c r="QYB25" s="59">
        <f t="shared" si="749"/>
        <v>0</v>
      </c>
      <c r="QYC25" s="1"/>
      <c r="QYD25" s="89">
        <v>2</v>
      </c>
      <c r="QYE25" s="88" t="s">
        <v>53</v>
      </c>
      <c r="QYF25" s="90" t="s">
        <v>33</v>
      </c>
      <c r="QYG25" s="91" t="s">
        <v>32</v>
      </c>
      <c r="QYH25" s="92">
        <v>1</v>
      </c>
      <c r="QYI25" s="87">
        <v>0</v>
      </c>
      <c r="QYJ25" s="59">
        <f t="shared" si="750"/>
        <v>0</v>
      </c>
      <c r="QYK25" s="1"/>
      <c r="QYL25" s="89">
        <v>2</v>
      </c>
      <c r="QYM25" s="88" t="s">
        <v>53</v>
      </c>
      <c r="QYN25" s="90" t="s">
        <v>33</v>
      </c>
      <c r="QYO25" s="91" t="s">
        <v>32</v>
      </c>
      <c r="QYP25" s="92">
        <v>1</v>
      </c>
      <c r="QYQ25" s="87">
        <v>0</v>
      </c>
      <c r="QYR25" s="59">
        <f t="shared" si="750"/>
        <v>0</v>
      </c>
      <c r="QYS25" s="1"/>
      <c r="QYT25" s="89">
        <v>2</v>
      </c>
      <c r="QYU25" s="88" t="s">
        <v>53</v>
      </c>
      <c r="QYV25" s="90" t="s">
        <v>33</v>
      </c>
      <c r="QYW25" s="91" t="s">
        <v>32</v>
      </c>
      <c r="QYX25" s="92">
        <v>1</v>
      </c>
      <c r="QYY25" s="87">
        <v>0</v>
      </c>
      <c r="QYZ25" s="59">
        <f t="shared" si="751"/>
        <v>0</v>
      </c>
      <c r="QZA25" s="1"/>
      <c r="QZB25" s="89">
        <v>2</v>
      </c>
      <c r="QZC25" s="88" t="s">
        <v>53</v>
      </c>
      <c r="QZD25" s="90" t="s">
        <v>33</v>
      </c>
      <c r="QZE25" s="91" t="s">
        <v>32</v>
      </c>
      <c r="QZF25" s="92">
        <v>1</v>
      </c>
      <c r="QZG25" s="87">
        <v>0</v>
      </c>
      <c r="QZH25" s="59">
        <f t="shared" si="751"/>
        <v>0</v>
      </c>
      <c r="QZI25" s="1"/>
      <c r="QZJ25" s="89">
        <v>2</v>
      </c>
      <c r="QZK25" s="88" t="s">
        <v>53</v>
      </c>
      <c r="QZL25" s="90" t="s">
        <v>33</v>
      </c>
      <c r="QZM25" s="91" t="s">
        <v>32</v>
      </c>
      <c r="QZN25" s="92">
        <v>1</v>
      </c>
      <c r="QZO25" s="87">
        <v>0</v>
      </c>
      <c r="QZP25" s="59">
        <f t="shared" si="752"/>
        <v>0</v>
      </c>
      <c r="QZQ25" s="1"/>
      <c r="QZR25" s="89">
        <v>2</v>
      </c>
      <c r="QZS25" s="88" t="s">
        <v>53</v>
      </c>
      <c r="QZT25" s="90" t="s">
        <v>33</v>
      </c>
      <c r="QZU25" s="91" t="s">
        <v>32</v>
      </c>
      <c r="QZV25" s="92">
        <v>1</v>
      </c>
      <c r="QZW25" s="87">
        <v>0</v>
      </c>
      <c r="QZX25" s="59">
        <f t="shared" si="752"/>
        <v>0</v>
      </c>
      <c r="QZY25" s="1"/>
      <c r="QZZ25" s="89">
        <v>2</v>
      </c>
      <c r="RAA25" s="88" t="s">
        <v>53</v>
      </c>
      <c r="RAB25" s="90" t="s">
        <v>33</v>
      </c>
      <c r="RAC25" s="91" t="s">
        <v>32</v>
      </c>
      <c r="RAD25" s="92">
        <v>1</v>
      </c>
      <c r="RAE25" s="87">
        <v>0</v>
      </c>
      <c r="RAF25" s="59">
        <f t="shared" si="753"/>
        <v>0</v>
      </c>
      <c r="RAG25" s="1"/>
      <c r="RAH25" s="89">
        <v>2</v>
      </c>
      <c r="RAI25" s="88" t="s">
        <v>53</v>
      </c>
      <c r="RAJ25" s="90" t="s">
        <v>33</v>
      </c>
      <c r="RAK25" s="91" t="s">
        <v>32</v>
      </c>
      <c r="RAL25" s="92">
        <v>1</v>
      </c>
      <c r="RAM25" s="87">
        <v>0</v>
      </c>
      <c r="RAN25" s="59">
        <f t="shared" si="753"/>
        <v>0</v>
      </c>
      <c r="RAO25" s="1"/>
      <c r="RAP25" s="89">
        <v>2</v>
      </c>
      <c r="RAQ25" s="88" t="s">
        <v>53</v>
      </c>
      <c r="RAR25" s="90" t="s">
        <v>33</v>
      </c>
      <c r="RAS25" s="91" t="s">
        <v>32</v>
      </c>
      <c r="RAT25" s="92">
        <v>1</v>
      </c>
      <c r="RAU25" s="87">
        <v>0</v>
      </c>
      <c r="RAV25" s="59">
        <f t="shared" si="754"/>
        <v>0</v>
      </c>
      <c r="RAW25" s="1"/>
      <c r="RAX25" s="89">
        <v>2</v>
      </c>
      <c r="RAY25" s="88" t="s">
        <v>53</v>
      </c>
      <c r="RAZ25" s="90" t="s">
        <v>33</v>
      </c>
      <c r="RBA25" s="91" t="s">
        <v>32</v>
      </c>
      <c r="RBB25" s="92">
        <v>1</v>
      </c>
      <c r="RBC25" s="87">
        <v>0</v>
      </c>
      <c r="RBD25" s="59">
        <f t="shared" si="754"/>
        <v>0</v>
      </c>
      <c r="RBE25" s="1"/>
      <c r="RBF25" s="89">
        <v>2</v>
      </c>
      <c r="RBG25" s="88" t="s">
        <v>53</v>
      </c>
      <c r="RBH25" s="90" t="s">
        <v>33</v>
      </c>
      <c r="RBI25" s="91" t="s">
        <v>32</v>
      </c>
      <c r="RBJ25" s="92">
        <v>1</v>
      </c>
      <c r="RBK25" s="87">
        <v>0</v>
      </c>
      <c r="RBL25" s="59">
        <f t="shared" si="755"/>
        <v>0</v>
      </c>
      <c r="RBM25" s="1"/>
      <c r="RBN25" s="89">
        <v>2</v>
      </c>
      <c r="RBO25" s="88" t="s">
        <v>53</v>
      </c>
      <c r="RBP25" s="90" t="s">
        <v>33</v>
      </c>
      <c r="RBQ25" s="91" t="s">
        <v>32</v>
      </c>
      <c r="RBR25" s="92">
        <v>1</v>
      </c>
      <c r="RBS25" s="87">
        <v>0</v>
      </c>
      <c r="RBT25" s="59">
        <f t="shared" si="755"/>
        <v>0</v>
      </c>
      <c r="RBU25" s="1"/>
      <c r="RBV25" s="89">
        <v>2</v>
      </c>
      <c r="RBW25" s="88" t="s">
        <v>53</v>
      </c>
      <c r="RBX25" s="90" t="s">
        <v>33</v>
      </c>
      <c r="RBY25" s="91" t="s">
        <v>32</v>
      </c>
      <c r="RBZ25" s="92">
        <v>1</v>
      </c>
      <c r="RCA25" s="87">
        <v>0</v>
      </c>
      <c r="RCB25" s="59">
        <f t="shared" si="756"/>
        <v>0</v>
      </c>
      <c r="RCC25" s="1"/>
      <c r="RCD25" s="89">
        <v>2</v>
      </c>
      <c r="RCE25" s="88" t="s">
        <v>53</v>
      </c>
      <c r="RCF25" s="90" t="s">
        <v>33</v>
      </c>
      <c r="RCG25" s="91" t="s">
        <v>32</v>
      </c>
      <c r="RCH25" s="92">
        <v>1</v>
      </c>
      <c r="RCI25" s="87">
        <v>0</v>
      </c>
      <c r="RCJ25" s="59">
        <f t="shared" si="756"/>
        <v>0</v>
      </c>
      <c r="RCK25" s="1"/>
      <c r="RCL25" s="89">
        <v>2</v>
      </c>
      <c r="RCM25" s="88" t="s">
        <v>53</v>
      </c>
      <c r="RCN25" s="90" t="s">
        <v>33</v>
      </c>
      <c r="RCO25" s="91" t="s">
        <v>32</v>
      </c>
      <c r="RCP25" s="92">
        <v>1</v>
      </c>
      <c r="RCQ25" s="87">
        <v>0</v>
      </c>
      <c r="RCR25" s="59">
        <f t="shared" si="757"/>
        <v>0</v>
      </c>
      <c r="RCS25" s="1"/>
      <c r="RCT25" s="89">
        <v>2</v>
      </c>
      <c r="RCU25" s="88" t="s">
        <v>53</v>
      </c>
      <c r="RCV25" s="90" t="s">
        <v>33</v>
      </c>
      <c r="RCW25" s="91" t="s">
        <v>32</v>
      </c>
      <c r="RCX25" s="92">
        <v>1</v>
      </c>
      <c r="RCY25" s="87">
        <v>0</v>
      </c>
      <c r="RCZ25" s="59">
        <f t="shared" si="757"/>
        <v>0</v>
      </c>
      <c r="RDA25" s="1"/>
      <c r="RDB25" s="89">
        <v>2</v>
      </c>
      <c r="RDC25" s="88" t="s">
        <v>53</v>
      </c>
      <c r="RDD25" s="90" t="s">
        <v>33</v>
      </c>
      <c r="RDE25" s="91" t="s">
        <v>32</v>
      </c>
      <c r="RDF25" s="92">
        <v>1</v>
      </c>
      <c r="RDG25" s="87">
        <v>0</v>
      </c>
      <c r="RDH25" s="59">
        <f t="shared" si="758"/>
        <v>0</v>
      </c>
      <c r="RDI25" s="1"/>
      <c r="RDJ25" s="89">
        <v>2</v>
      </c>
      <c r="RDK25" s="88" t="s">
        <v>53</v>
      </c>
      <c r="RDL25" s="90" t="s">
        <v>33</v>
      </c>
      <c r="RDM25" s="91" t="s">
        <v>32</v>
      </c>
      <c r="RDN25" s="92">
        <v>1</v>
      </c>
      <c r="RDO25" s="87">
        <v>0</v>
      </c>
      <c r="RDP25" s="59">
        <f t="shared" si="758"/>
        <v>0</v>
      </c>
      <c r="RDQ25" s="1"/>
      <c r="RDR25" s="89">
        <v>2</v>
      </c>
      <c r="RDS25" s="88" t="s">
        <v>53</v>
      </c>
      <c r="RDT25" s="90" t="s">
        <v>33</v>
      </c>
      <c r="RDU25" s="91" t="s">
        <v>32</v>
      </c>
      <c r="RDV25" s="92">
        <v>1</v>
      </c>
      <c r="RDW25" s="87">
        <v>0</v>
      </c>
      <c r="RDX25" s="59">
        <f t="shared" si="759"/>
        <v>0</v>
      </c>
      <c r="RDY25" s="1"/>
      <c r="RDZ25" s="89">
        <v>2</v>
      </c>
      <c r="REA25" s="88" t="s">
        <v>53</v>
      </c>
      <c r="REB25" s="90" t="s">
        <v>33</v>
      </c>
      <c r="REC25" s="91" t="s">
        <v>32</v>
      </c>
      <c r="RED25" s="92">
        <v>1</v>
      </c>
      <c r="REE25" s="87">
        <v>0</v>
      </c>
      <c r="REF25" s="59">
        <f t="shared" si="759"/>
        <v>0</v>
      </c>
      <c r="REG25" s="1"/>
      <c r="REH25" s="89">
        <v>2</v>
      </c>
      <c r="REI25" s="88" t="s">
        <v>53</v>
      </c>
      <c r="REJ25" s="90" t="s">
        <v>33</v>
      </c>
      <c r="REK25" s="91" t="s">
        <v>32</v>
      </c>
      <c r="REL25" s="92">
        <v>1</v>
      </c>
      <c r="REM25" s="87">
        <v>0</v>
      </c>
      <c r="REN25" s="59">
        <f t="shared" si="760"/>
        <v>0</v>
      </c>
      <c r="REO25" s="1"/>
      <c r="REP25" s="89">
        <v>2</v>
      </c>
      <c r="REQ25" s="88" t="s">
        <v>53</v>
      </c>
      <c r="RER25" s="90" t="s">
        <v>33</v>
      </c>
      <c r="RES25" s="91" t="s">
        <v>32</v>
      </c>
      <c r="RET25" s="92">
        <v>1</v>
      </c>
      <c r="REU25" s="87">
        <v>0</v>
      </c>
      <c r="REV25" s="59">
        <f t="shared" si="760"/>
        <v>0</v>
      </c>
      <c r="REW25" s="1"/>
      <c r="REX25" s="89">
        <v>2</v>
      </c>
      <c r="REY25" s="88" t="s">
        <v>53</v>
      </c>
      <c r="REZ25" s="90" t="s">
        <v>33</v>
      </c>
      <c r="RFA25" s="91" t="s">
        <v>32</v>
      </c>
      <c r="RFB25" s="92">
        <v>1</v>
      </c>
      <c r="RFC25" s="87">
        <v>0</v>
      </c>
      <c r="RFD25" s="59">
        <f t="shared" si="761"/>
        <v>0</v>
      </c>
      <c r="RFE25" s="1"/>
      <c r="RFF25" s="89">
        <v>2</v>
      </c>
      <c r="RFG25" s="88" t="s">
        <v>53</v>
      </c>
      <c r="RFH25" s="90" t="s">
        <v>33</v>
      </c>
      <c r="RFI25" s="91" t="s">
        <v>32</v>
      </c>
      <c r="RFJ25" s="92">
        <v>1</v>
      </c>
      <c r="RFK25" s="87">
        <v>0</v>
      </c>
      <c r="RFL25" s="59">
        <f t="shared" si="761"/>
        <v>0</v>
      </c>
      <c r="RFM25" s="1"/>
      <c r="RFN25" s="89">
        <v>2</v>
      </c>
      <c r="RFO25" s="88" t="s">
        <v>53</v>
      </c>
      <c r="RFP25" s="90" t="s">
        <v>33</v>
      </c>
      <c r="RFQ25" s="91" t="s">
        <v>32</v>
      </c>
      <c r="RFR25" s="92">
        <v>1</v>
      </c>
      <c r="RFS25" s="87">
        <v>0</v>
      </c>
      <c r="RFT25" s="59">
        <f t="shared" si="762"/>
        <v>0</v>
      </c>
      <c r="RFU25" s="1"/>
      <c r="RFV25" s="89">
        <v>2</v>
      </c>
      <c r="RFW25" s="88" t="s">
        <v>53</v>
      </c>
      <c r="RFX25" s="90" t="s">
        <v>33</v>
      </c>
      <c r="RFY25" s="91" t="s">
        <v>32</v>
      </c>
      <c r="RFZ25" s="92">
        <v>1</v>
      </c>
      <c r="RGA25" s="87">
        <v>0</v>
      </c>
      <c r="RGB25" s="59">
        <f t="shared" si="762"/>
        <v>0</v>
      </c>
      <c r="RGC25" s="1"/>
      <c r="RGD25" s="89">
        <v>2</v>
      </c>
      <c r="RGE25" s="88" t="s">
        <v>53</v>
      </c>
      <c r="RGF25" s="90" t="s">
        <v>33</v>
      </c>
      <c r="RGG25" s="91" t="s">
        <v>32</v>
      </c>
      <c r="RGH25" s="92">
        <v>1</v>
      </c>
      <c r="RGI25" s="87">
        <v>0</v>
      </c>
      <c r="RGJ25" s="59">
        <f t="shared" si="763"/>
        <v>0</v>
      </c>
      <c r="RGK25" s="1"/>
      <c r="RGL25" s="89">
        <v>2</v>
      </c>
      <c r="RGM25" s="88" t="s">
        <v>53</v>
      </c>
      <c r="RGN25" s="90" t="s">
        <v>33</v>
      </c>
      <c r="RGO25" s="91" t="s">
        <v>32</v>
      </c>
      <c r="RGP25" s="92">
        <v>1</v>
      </c>
      <c r="RGQ25" s="87">
        <v>0</v>
      </c>
      <c r="RGR25" s="59">
        <f t="shared" si="763"/>
        <v>0</v>
      </c>
      <c r="RGS25" s="1"/>
      <c r="RGT25" s="89">
        <v>2</v>
      </c>
      <c r="RGU25" s="88" t="s">
        <v>53</v>
      </c>
      <c r="RGV25" s="90" t="s">
        <v>33</v>
      </c>
      <c r="RGW25" s="91" t="s">
        <v>32</v>
      </c>
      <c r="RGX25" s="92">
        <v>1</v>
      </c>
      <c r="RGY25" s="87">
        <v>0</v>
      </c>
      <c r="RGZ25" s="59">
        <f t="shared" si="764"/>
        <v>0</v>
      </c>
      <c r="RHA25" s="1"/>
      <c r="RHB25" s="89">
        <v>2</v>
      </c>
      <c r="RHC25" s="88" t="s">
        <v>53</v>
      </c>
      <c r="RHD25" s="90" t="s">
        <v>33</v>
      </c>
      <c r="RHE25" s="91" t="s">
        <v>32</v>
      </c>
      <c r="RHF25" s="92">
        <v>1</v>
      </c>
      <c r="RHG25" s="87">
        <v>0</v>
      </c>
      <c r="RHH25" s="59">
        <f t="shared" si="764"/>
        <v>0</v>
      </c>
      <c r="RHI25" s="1"/>
      <c r="RHJ25" s="89">
        <v>2</v>
      </c>
      <c r="RHK25" s="88" t="s">
        <v>53</v>
      </c>
      <c r="RHL25" s="90" t="s">
        <v>33</v>
      </c>
      <c r="RHM25" s="91" t="s">
        <v>32</v>
      </c>
      <c r="RHN25" s="92">
        <v>1</v>
      </c>
      <c r="RHO25" s="87">
        <v>0</v>
      </c>
      <c r="RHP25" s="59">
        <f t="shared" si="765"/>
        <v>0</v>
      </c>
      <c r="RHQ25" s="1"/>
      <c r="RHR25" s="89">
        <v>2</v>
      </c>
      <c r="RHS25" s="88" t="s">
        <v>53</v>
      </c>
      <c r="RHT25" s="90" t="s">
        <v>33</v>
      </c>
      <c r="RHU25" s="91" t="s">
        <v>32</v>
      </c>
      <c r="RHV25" s="92">
        <v>1</v>
      </c>
      <c r="RHW25" s="87">
        <v>0</v>
      </c>
      <c r="RHX25" s="59">
        <f t="shared" si="765"/>
        <v>0</v>
      </c>
      <c r="RHY25" s="1"/>
      <c r="RHZ25" s="89">
        <v>2</v>
      </c>
      <c r="RIA25" s="88" t="s">
        <v>53</v>
      </c>
      <c r="RIB25" s="90" t="s">
        <v>33</v>
      </c>
      <c r="RIC25" s="91" t="s">
        <v>32</v>
      </c>
      <c r="RID25" s="92">
        <v>1</v>
      </c>
      <c r="RIE25" s="87">
        <v>0</v>
      </c>
      <c r="RIF25" s="59">
        <f t="shared" si="766"/>
        <v>0</v>
      </c>
      <c r="RIG25" s="1"/>
      <c r="RIH25" s="89">
        <v>2</v>
      </c>
      <c r="RII25" s="88" t="s">
        <v>53</v>
      </c>
      <c r="RIJ25" s="90" t="s">
        <v>33</v>
      </c>
      <c r="RIK25" s="91" t="s">
        <v>32</v>
      </c>
      <c r="RIL25" s="92">
        <v>1</v>
      </c>
      <c r="RIM25" s="87">
        <v>0</v>
      </c>
      <c r="RIN25" s="59">
        <f t="shared" si="766"/>
        <v>0</v>
      </c>
      <c r="RIO25" s="1"/>
      <c r="RIP25" s="89">
        <v>2</v>
      </c>
      <c r="RIQ25" s="88" t="s">
        <v>53</v>
      </c>
      <c r="RIR25" s="90" t="s">
        <v>33</v>
      </c>
      <c r="RIS25" s="91" t="s">
        <v>32</v>
      </c>
      <c r="RIT25" s="92">
        <v>1</v>
      </c>
      <c r="RIU25" s="87">
        <v>0</v>
      </c>
      <c r="RIV25" s="59">
        <f t="shared" si="767"/>
        <v>0</v>
      </c>
      <c r="RIW25" s="1"/>
      <c r="RIX25" s="89">
        <v>2</v>
      </c>
      <c r="RIY25" s="88" t="s">
        <v>53</v>
      </c>
      <c r="RIZ25" s="90" t="s">
        <v>33</v>
      </c>
      <c r="RJA25" s="91" t="s">
        <v>32</v>
      </c>
      <c r="RJB25" s="92">
        <v>1</v>
      </c>
      <c r="RJC25" s="87">
        <v>0</v>
      </c>
      <c r="RJD25" s="59">
        <f t="shared" si="767"/>
        <v>0</v>
      </c>
      <c r="RJE25" s="1"/>
      <c r="RJF25" s="89">
        <v>2</v>
      </c>
      <c r="RJG25" s="88" t="s">
        <v>53</v>
      </c>
      <c r="RJH25" s="90" t="s">
        <v>33</v>
      </c>
      <c r="RJI25" s="91" t="s">
        <v>32</v>
      </c>
      <c r="RJJ25" s="92">
        <v>1</v>
      </c>
      <c r="RJK25" s="87">
        <v>0</v>
      </c>
      <c r="RJL25" s="59">
        <f t="shared" si="768"/>
        <v>0</v>
      </c>
      <c r="RJM25" s="1"/>
      <c r="RJN25" s="89">
        <v>2</v>
      </c>
      <c r="RJO25" s="88" t="s">
        <v>53</v>
      </c>
      <c r="RJP25" s="90" t="s">
        <v>33</v>
      </c>
      <c r="RJQ25" s="91" t="s">
        <v>32</v>
      </c>
      <c r="RJR25" s="92">
        <v>1</v>
      </c>
      <c r="RJS25" s="87">
        <v>0</v>
      </c>
      <c r="RJT25" s="59">
        <f t="shared" si="768"/>
        <v>0</v>
      </c>
      <c r="RJU25" s="1"/>
      <c r="RJV25" s="89">
        <v>2</v>
      </c>
      <c r="RJW25" s="88" t="s">
        <v>53</v>
      </c>
      <c r="RJX25" s="90" t="s">
        <v>33</v>
      </c>
      <c r="RJY25" s="91" t="s">
        <v>32</v>
      </c>
      <c r="RJZ25" s="92">
        <v>1</v>
      </c>
      <c r="RKA25" s="87">
        <v>0</v>
      </c>
      <c r="RKB25" s="59">
        <f t="shared" si="769"/>
        <v>0</v>
      </c>
      <c r="RKC25" s="1"/>
      <c r="RKD25" s="89">
        <v>2</v>
      </c>
      <c r="RKE25" s="88" t="s">
        <v>53</v>
      </c>
      <c r="RKF25" s="90" t="s">
        <v>33</v>
      </c>
      <c r="RKG25" s="91" t="s">
        <v>32</v>
      </c>
      <c r="RKH25" s="92">
        <v>1</v>
      </c>
      <c r="RKI25" s="87">
        <v>0</v>
      </c>
      <c r="RKJ25" s="59">
        <f t="shared" si="769"/>
        <v>0</v>
      </c>
      <c r="RKK25" s="1"/>
      <c r="RKL25" s="89">
        <v>2</v>
      </c>
      <c r="RKM25" s="88" t="s">
        <v>53</v>
      </c>
      <c r="RKN25" s="90" t="s">
        <v>33</v>
      </c>
      <c r="RKO25" s="91" t="s">
        <v>32</v>
      </c>
      <c r="RKP25" s="92">
        <v>1</v>
      </c>
      <c r="RKQ25" s="87">
        <v>0</v>
      </c>
      <c r="RKR25" s="59">
        <f t="shared" si="770"/>
        <v>0</v>
      </c>
      <c r="RKS25" s="1"/>
      <c r="RKT25" s="89">
        <v>2</v>
      </c>
      <c r="RKU25" s="88" t="s">
        <v>53</v>
      </c>
      <c r="RKV25" s="90" t="s">
        <v>33</v>
      </c>
      <c r="RKW25" s="91" t="s">
        <v>32</v>
      </c>
      <c r="RKX25" s="92">
        <v>1</v>
      </c>
      <c r="RKY25" s="87">
        <v>0</v>
      </c>
      <c r="RKZ25" s="59">
        <f t="shared" si="770"/>
        <v>0</v>
      </c>
      <c r="RLA25" s="1"/>
      <c r="RLB25" s="89">
        <v>2</v>
      </c>
      <c r="RLC25" s="88" t="s">
        <v>53</v>
      </c>
      <c r="RLD25" s="90" t="s">
        <v>33</v>
      </c>
      <c r="RLE25" s="91" t="s">
        <v>32</v>
      </c>
      <c r="RLF25" s="92">
        <v>1</v>
      </c>
      <c r="RLG25" s="87">
        <v>0</v>
      </c>
      <c r="RLH25" s="59">
        <f t="shared" si="771"/>
        <v>0</v>
      </c>
      <c r="RLI25" s="1"/>
      <c r="RLJ25" s="89">
        <v>2</v>
      </c>
      <c r="RLK25" s="88" t="s">
        <v>53</v>
      </c>
      <c r="RLL25" s="90" t="s">
        <v>33</v>
      </c>
      <c r="RLM25" s="91" t="s">
        <v>32</v>
      </c>
      <c r="RLN25" s="92">
        <v>1</v>
      </c>
      <c r="RLO25" s="87">
        <v>0</v>
      </c>
      <c r="RLP25" s="59">
        <f t="shared" si="771"/>
        <v>0</v>
      </c>
      <c r="RLQ25" s="1"/>
      <c r="RLR25" s="89">
        <v>2</v>
      </c>
      <c r="RLS25" s="88" t="s">
        <v>53</v>
      </c>
      <c r="RLT25" s="90" t="s">
        <v>33</v>
      </c>
      <c r="RLU25" s="91" t="s">
        <v>32</v>
      </c>
      <c r="RLV25" s="92">
        <v>1</v>
      </c>
      <c r="RLW25" s="87">
        <v>0</v>
      </c>
      <c r="RLX25" s="59">
        <f t="shared" si="772"/>
        <v>0</v>
      </c>
      <c r="RLY25" s="1"/>
      <c r="RLZ25" s="89">
        <v>2</v>
      </c>
      <c r="RMA25" s="88" t="s">
        <v>53</v>
      </c>
      <c r="RMB25" s="90" t="s">
        <v>33</v>
      </c>
      <c r="RMC25" s="91" t="s">
        <v>32</v>
      </c>
      <c r="RMD25" s="92">
        <v>1</v>
      </c>
      <c r="RME25" s="87">
        <v>0</v>
      </c>
      <c r="RMF25" s="59">
        <f t="shared" si="772"/>
        <v>0</v>
      </c>
      <c r="RMG25" s="1"/>
      <c r="RMH25" s="89">
        <v>2</v>
      </c>
      <c r="RMI25" s="88" t="s">
        <v>53</v>
      </c>
      <c r="RMJ25" s="90" t="s">
        <v>33</v>
      </c>
      <c r="RMK25" s="91" t="s">
        <v>32</v>
      </c>
      <c r="RML25" s="92">
        <v>1</v>
      </c>
      <c r="RMM25" s="87">
        <v>0</v>
      </c>
      <c r="RMN25" s="59">
        <f t="shared" si="773"/>
        <v>0</v>
      </c>
      <c r="RMO25" s="1"/>
      <c r="RMP25" s="89">
        <v>2</v>
      </c>
      <c r="RMQ25" s="88" t="s">
        <v>53</v>
      </c>
      <c r="RMR25" s="90" t="s">
        <v>33</v>
      </c>
      <c r="RMS25" s="91" t="s">
        <v>32</v>
      </c>
      <c r="RMT25" s="92">
        <v>1</v>
      </c>
      <c r="RMU25" s="87">
        <v>0</v>
      </c>
      <c r="RMV25" s="59">
        <f t="shared" si="773"/>
        <v>0</v>
      </c>
      <c r="RMW25" s="1"/>
      <c r="RMX25" s="89">
        <v>2</v>
      </c>
      <c r="RMY25" s="88" t="s">
        <v>53</v>
      </c>
      <c r="RMZ25" s="90" t="s">
        <v>33</v>
      </c>
      <c r="RNA25" s="91" t="s">
        <v>32</v>
      </c>
      <c r="RNB25" s="92">
        <v>1</v>
      </c>
      <c r="RNC25" s="87">
        <v>0</v>
      </c>
      <c r="RND25" s="59">
        <f t="shared" si="774"/>
        <v>0</v>
      </c>
      <c r="RNE25" s="1"/>
      <c r="RNF25" s="89">
        <v>2</v>
      </c>
      <c r="RNG25" s="88" t="s">
        <v>53</v>
      </c>
      <c r="RNH25" s="90" t="s">
        <v>33</v>
      </c>
      <c r="RNI25" s="91" t="s">
        <v>32</v>
      </c>
      <c r="RNJ25" s="92">
        <v>1</v>
      </c>
      <c r="RNK25" s="87">
        <v>0</v>
      </c>
      <c r="RNL25" s="59">
        <f t="shared" si="774"/>
        <v>0</v>
      </c>
      <c r="RNM25" s="1"/>
      <c r="RNN25" s="89">
        <v>2</v>
      </c>
      <c r="RNO25" s="88" t="s">
        <v>53</v>
      </c>
      <c r="RNP25" s="90" t="s">
        <v>33</v>
      </c>
      <c r="RNQ25" s="91" t="s">
        <v>32</v>
      </c>
      <c r="RNR25" s="92">
        <v>1</v>
      </c>
      <c r="RNS25" s="87">
        <v>0</v>
      </c>
      <c r="RNT25" s="59">
        <f t="shared" si="775"/>
        <v>0</v>
      </c>
      <c r="RNU25" s="1"/>
      <c r="RNV25" s="89">
        <v>2</v>
      </c>
      <c r="RNW25" s="88" t="s">
        <v>53</v>
      </c>
      <c r="RNX25" s="90" t="s">
        <v>33</v>
      </c>
      <c r="RNY25" s="91" t="s">
        <v>32</v>
      </c>
      <c r="RNZ25" s="92">
        <v>1</v>
      </c>
      <c r="ROA25" s="87">
        <v>0</v>
      </c>
      <c r="ROB25" s="59">
        <f t="shared" si="775"/>
        <v>0</v>
      </c>
      <c r="ROC25" s="1"/>
      <c r="ROD25" s="89">
        <v>2</v>
      </c>
      <c r="ROE25" s="88" t="s">
        <v>53</v>
      </c>
      <c r="ROF25" s="90" t="s">
        <v>33</v>
      </c>
      <c r="ROG25" s="91" t="s">
        <v>32</v>
      </c>
      <c r="ROH25" s="92">
        <v>1</v>
      </c>
      <c r="ROI25" s="87">
        <v>0</v>
      </c>
      <c r="ROJ25" s="59">
        <f t="shared" si="776"/>
        <v>0</v>
      </c>
      <c r="ROK25" s="1"/>
      <c r="ROL25" s="89">
        <v>2</v>
      </c>
      <c r="ROM25" s="88" t="s">
        <v>53</v>
      </c>
      <c r="RON25" s="90" t="s">
        <v>33</v>
      </c>
      <c r="ROO25" s="91" t="s">
        <v>32</v>
      </c>
      <c r="ROP25" s="92">
        <v>1</v>
      </c>
      <c r="ROQ25" s="87">
        <v>0</v>
      </c>
      <c r="ROR25" s="59">
        <f t="shared" si="776"/>
        <v>0</v>
      </c>
      <c r="ROS25" s="1"/>
      <c r="ROT25" s="89">
        <v>2</v>
      </c>
      <c r="ROU25" s="88" t="s">
        <v>53</v>
      </c>
      <c r="ROV25" s="90" t="s">
        <v>33</v>
      </c>
      <c r="ROW25" s="91" t="s">
        <v>32</v>
      </c>
      <c r="ROX25" s="92">
        <v>1</v>
      </c>
      <c r="ROY25" s="87">
        <v>0</v>
      </c>
      <c r="ROZ25" s="59">
        <f t="shared" si="777"/>
        <v>0</v>
      </c>
      <c r="RPA25" s="1"/>
      <c r="RPB25" s="89">
        <v>2</v>
      </c>
      <c r="RPC25" s="88" t="s">
        <v>53</v>
      </c>
      <c r="RPD25" s="90" t="s">
        <v>33</v>
      </c>
      <c r="RPE25" s="91" t="s">
        <v>32</v>
      </c>
      <c r="RPF25" s="92">
        <v>1</v>
      </c>
      <c r="RPG25" s="87">
        <v>0</v>
      </c>
      <c r="RPH25" s="59">
        <f t="shared" si="777"/>
        <v>0</v>
      </c>
      <c r="RPI25" s="1"/>
      <c r="RPJ25" s="89">
        <v>2</v>
      </c>
      <c r="RPK25" s="88" t="s">
        <v>53</v>
      </c>
      <c r="RPL25" s="90" t="s">
        <v>33</v>
      </c>
      <c r="RPM25" s="91" t="s">
        <v>32</v>
      </c>
      <c r="RPN25" s="92">
        <v>1</v>
      </c>
      <c r="RPO25" s="87">
        <v>0</v>
      </c>
      <c r="RPP25" s="59">
        <f t="shared" si="778"/>
        <v>0</v>
      </c>
      <c r="RPQ25" s="1"/>
      <c r="RPR25" s="89">
        <v>2</v>
      </c>
      <c r="RPS25" s="88" t="s">
        <v>53</v>
      </c>
      <c r="RPT25" s="90" t="s">
        <v>33</v>
      </c>
      <c r="RPU25" s="91" t="s">
        <v>32</v>
      </c>
      <c r="RPV25" s="92">
        <v>1</v>
      </c>
      <c r="RPW25" s="87">
        <v>0</v>
      </c>
      <c r="RPX25" s="59">
        <f t="shared" si="778"/>
        <v>0</v>
      </c>
      <c r="RPY25" s="1"/>
      <c r="RPZ25" s="89">
        <v>2</v>
      </c>
      <c r="RQA25" s="88" t="s">
        <v>53</v>
      </c>
      <c r="RQB25" s="90" t="s">
        <v>33</v>
      </c>
      <c r="RQC25" s="91" t="s">
        <v>32</v>
      </c>
      <c r="RQD25" s="92">
        <v>1</v>
      </c>
      <c r="RQE25" s="87">
        <v>0</v>
      </c>
      <c r="RQF25" s="59">
        <f t="shared" si="779"/>
        <v>0</v>
      </c>
      <c r="RQG25" s="1"/>
      <c r="RQH25" s="89">
        <v>2</v>
      </c>
      <c r="RQI25" s="88" t="s">
        <v>53</v>
      </c>
      <c r="RQJ25" s="90" t="s">
        <v>33</v>
      </c>
      <c r="RQK25" s="91" t="s">
        <v>32</v>
      </c>
      <c r="RQL25" s="92">
        <v>1</v>
      </c>
      <c r="RQM25" s="87">
        <v>0</v>
      </c>
      <c r="RQN25" s="59">
        <f t="shared" si="779"/>
        <v>0</v>
      </c>
      <c r="RQO25" s="1"/>
      <c r="RQP25" s="89">
        <v>2</v>
      </c>
      <c r="RQQ25" s="88" t="s">
        <v>53</v>
      </c>
      <c r="RQR25" s="90" t="s">
        <v>33</v>
      </c>
      <c r="RQS25" s="91" t="s">
        <v>32</v>
      </c>
      <c r="RQT25" s="92">
        <v>1</v>
      </c>
      <c r="RQU25" s="87">
        <v>0</v>
      </c>
      <c r="RQV25" s="59">
        <f t="shared" si="780"/>
        <v>0</v>
      </c>
      <c r="RQW25" s="1"/>
      <c r="RQX25" s="89">
        <v>2</v>
      </c>
      <c r="RQY25" s="88" t="s">
        <v>53</v>
      </c>
      <c r="RQZ25" s="90" t="s">
        <v>33</v>
      </c>
      <c r="RRA25" s="91" t="s">
        <v>32</v>
      </c>
      <c r="RRB25" s="92">
        <v>1</v>
      </c>
      <c r="RRC25" s="87">
        <v>0</v>
      </c>
      <c r="RRD25" s="59">
        <f t="shared" si="780"/>
        <v>0</v>
      </c>
      <c r="RRE25" s="1"/>
      <c r="RRF25" s="89">
        <v>2</v>
      </c>
      <c r="RRG25" s="88" t="s">
        <v>53</v>
      </c>
      <c r="RRH25" s="90" t="s">
        <v>33</v>
      </c>
      <c r="RRI25" s="91" t="s">
        <v>32</v>
      </c>
      <c r="RRJ25" s="92">
        <v>1</v>
      </c>
      <c r="RRK25" s="87">
        <v>0</v>
      </c>
      <c r="RRL25" s="59">
        <f t="shared" si="781"/>
        <v>0</v>
      </c>
      <c r="RRM25" s="1"/>
      <c r="RRN25" s="89">
        <v>2</v>
      </c>
      <c r="RRO25" s="88" t="s">
        <v>53</v>
      </c>
      <c r="RRP25" s="90" t="s">
        <v>33</v>
      </c>
      <c r="RRQ25" s="91" t="s">
        <v>32</v>
      </c>
      <c r="RRR25" s="92">
        <v>1</v>
      </c>
      <c r="RRS25" s="87">
        <v>0</v>
      </c>
      <c r="RRT25" s="59">
        <f t="shared" si="781"/>
        <v>0</v>
      </c>
      <c r="RRU25" s="1"/>
      <c r="RRV25" s="89">
        <v>2</v>
      </c>
      <c r="RRW25" s="88" t="s">
        <v>53</v>
      </c>
      <c r="RRX25" s="90" t="s">
        <v>33</v>
      </c>
      <c r="RRY25" s="91" t="s">
        <v>32</v>
      </c>
      <c r="RRZ25" s="92">
        <v>1</v>
      </c>
      <c r="RSA25" s="87">
        <v>0</v>
      </c>
      <c r="RSB25" s="59">
        <f t="shared" si="782"/>
        <v>0</v>
      </c>
      <c r="RSC25" s="1"/>
      <c r="RSD25" s="89">
        <v>2</v>
      </c>
      <c r="RSE25" s="88" t="s">
        <v>53</v>
      </c>
      <c r="RSF25" s="90" t="s">
        <v>33</v>
      </c>
      <c r="RSG25" s="91" t="s">
        <v>32</v>
      </c>
      <c r="RSH25" s="92">
        <v>1</v>
      </c>
      <c r="RSI25" s="87">
        <v>0</v>
      </c>
      <c r="RSJ25" s="59">
        <f t="shared" si="782"/>
        <v>0</v>
      </c>
      <c r="RSK25" s="1"/>
      <c r="RSL25" s="89">
        <v>2</v>
      </c>
      <c r="RSM25" s="88" t="s">
        <v>53</v>
      </c>
      <c r="RSN25" s="90" t="s">
        <v>33</v>
      </c>
      <c r="RSO25" s="91" t="s">
        <v>32</v>
      </c>
      <c r="RSP25" s="92">
        <v>1</v>
      </c>
      <c r="RSQ25" s="87">
        <v>0</v>
      </c>
      <c r="RSR25" s="59">
        <f t="shared" si="783"/>
        <v>0</v>
      </c>
      <c r="RSS25" s="1"/>
      <c r="RST25" s="89">
        <v>2</v>
      </c>
      <c r="RSU25" s="88" t="s">
        <v>53</v>
      </c>
      <c r="RSV25" s="90" t="s">
        <v>33</v>
      </c>
      <c r="RSW25" s="91" t="s">
        <v>32</v>
      </c>
      <c r="RSX25" s="92">
        <v>1</v>
      </c>
      <c r="RSY25" s="87">
        <v>0</v>
      </c>
      <c r="RSZ25" s="59">
        <f t="shared" si="783"/>
        <v>0</v>
      </c>
      <c r="RTA25" s="1"/>
      <c r="RTB25" s="89">
        <v>2</v>
      </c>
      <c r="RTC25" s="88" t="s">
        <v>53</v>
      </c>
      <c r="RTD25" s="90" t="s">
        <v>33</v>
      </c>
      <c r="RTE25" s="91" t="s">
        <v>32</v>
      </c>
      <c r="RTF25" s="92">
        <v>1</v>
      </c>
      <c r="RTG25" s="87">
        <v>0</v>
      </c>
      <c r="RTH25" s="59">
        <f t="shared" si="784"/>
        <v>0</v>
      </c>
      <c r="RTI25" s="1"/>
      <c r="RTJ25" s="89">
        <v>2</v>
      </c>
      <c r="RTK25" s="88" t="s">
        <v>53</v>
      </c>
      <c r="RTL25" s="90" t="s">
        <v>33</v>
      </c>
      <c r="RTM25" s="91" t="s">
        <v>32</v>
      </c>
      <c r="RTN25" s="92">
        <v>1</v>
      </c>
      <c r="RTO25" s="87">
        <v>0</v>
      </c>
      <c r="RTP25" s="59">
        <f t="shared" si="784"/>
        <v>0</v>
      </c>
      <c r="RTQ25" s="1"/>
      <c r="RTR25" s="89">
        <v>2</v>
      </c>
      <c r="RTS25" s="88" t="s">
        <v>53</v>
      </c>
      <c r="RTT25" s="90" t="s">
        <v>33</v>
      </c>
      <c r="RTU25" s="91" t="s">
        <v>32</v>
      </c>
      <c r="RTV25" s="92">
        <v>1</v>
      </c>
      <c r="RTW25" s="87">
        <v>0</v>
      </c>
      <c r="RTX25" s="59">
        <f t="shared" si="785"/>
        <v>0</v>
      </c>
      <c r="RTY25" s="1"/>
      <c r="RTZ25" s="89">
        <v>2</v>
      </c>
      <c r="RUA25" s="88" t="s">
        <v>53</v>
      </c>
      <c r="RUB25" s="90" t="s">
        <v>33</v>
      </c>
      <c r="RUC25" s="91" t="s">
        <v>32</v>
      </c>
      <c r="RUD25" s="92">
        <v>1</v>
      </c>
      <c r="RUE25" s="87">
        <v>0</v>
      </c>
      <c r="RUF25" s="59">
        <f t="shared" si="785"/>
        <v>0</v>
      </c>
      <c r="RUG25" s="1"/>
      <c r="RUH25" s="89">
        <v>2</v>
      </c>
      <c r="RUI25" s="88" t="s">
        <v>53</v>
      </c>
      <c r="RUJ25" s="90" t="s">
        <v>33</v>
      </c>
      <c r="RUK25" s="91" t="s">
        <v>32</v>
      </c>
      <c r="RUL25" s="92">
        <v>1</v>
      </c>
      <c r="RUM25" s="87">
        <v>0</v>
      </c>
      <c r="RUN25" s="59">
        <f t="shared" si="786"/>
        <v>0</v>
      </c>
      <c r="RUO25" s="1"/>
      <c r="RUP25" s="89">
        <v>2</v>
      </c>
      <c r="RUQ25" s="88" t="s">
        <v>53</v>
      </c>
      <c r="RUR25" s="90" t="s">
        <v>33</v>
      </c>
      <c r="RUS25" s="91" t="s">
        <v>32</v>
      </c>
      <c r="RUT25" s="92">
        <v>1</v>
      </c>
      <c r="RUU25" s="87">
        <v>0</v>
      </c>
      <c r="RUV25" s="59">
        <f t="shared" si="786"/>
        <v>0</v>
      </c>
      <c r="RUW25" s="1"/>
      <c r="RUX25" s="89">
        <v>2</v>
      </c>
      <c r="RUY25" s="88" t="s">
        <v>53</v>
      </c>
      <c r="RUZ25" s="90" t="s">
        <v>33</v>
      </c>
      <c r="RVA25" s="91" t="s">
        <v>32</v>
      </c>
      <c r="RVB25" s="92">
        <v>1</v>
      </c>
      <c r="RVC25" s="87">
        <v>0</v>
      </c>
      <c r="RVD25" s="59">
        <f t="shared" si="787"/>
        <v>0</v>
      </c>
      <c r="RVE25" s="1"/>
      <c r="RVF25" s="89">
        <v>2</v>
      </c>
      <c r="RVG25" s="88" t="s">
        <v>53</v>
      </c>
      <c r="RVH25" s="90" t="s">
        <v>33</v>
      </c>
      <c r="RVI25" s="91" t="s">
        <v>32</v>
      </c>
      <c r="RVJ25" s="92">
        <v>1</v>
      </c>
      <c r="RVK25" s="87">
        <v>0</v>
      </c>
      <c r="RVL25" s="59">
        <f t="shared" si="787"/>
        <v>0</v>
      </c>
      <c r="RVM25" s="1"/>
      <c r="RVN25" s="89">
        <v>2</v>
      </c>
      <c r="RVO25" s="88" t="s">
        <v>53</v>
      </c>
      <c r="RVP25" s="90" t="s">
        <v>33</v>
      </c>
      <c r="RVQ25" s="91" t="s">
        <v>32</v>
      </c>
      <c r="RVR25" s="92">
        <v>1</v>
      </c>
      <c r="RVS25" s="87">
        <v>0</v>
      </c>
      <c r="RVT25" s="59">
        <f t="shared" si="788"/>
        <v>0</v>
      </c>
      <c r="RVU25" s="1"/>
      <c r="RVV25" s="89">
        <v>2</v>
      </c>
      <c r="RVW25" s="88" t="s">
        <v>53</v>
      </c>
      <c r="RVX25" s="90" t="s">
        <v>33</v>
      </c>
      <c r="RVY25" s="91" t="s">
        <v>32</v>
      </c>
      <c r="RVZ25" s="92">
        <v>1</v>
      </c>
      <c r="RWA25" s="87">
        <v>0</v>
      </c>
      <c r="RWB25" s="59">
        <f t="shared" si="788"/>
        <v>0</v>
      </c>
      <c r="RWC25" s="1"/>
      <c r="RWD25" s="89">
        <v>2</v>
      </c>
      <c r="RWE25" s="88" t="s">
        <v>53</v>
      </c>
      <c r="RWF25" s="90" t="s">
        <v>33</v>
      </c>
      <c r="RWG25" s="91" t="s">
        <v>32</v>
      </c>
      <c r="RWH25" s="92">
        <v>1</v>
      </c>
      <c r="RWI25" s="87">
        <v>0</v>
      </c>
      <c r="RWJ25" s="59">
        <f t="shared" si="789"/>
        <v>0</v>
      </c>
      <c r="RWK25" s="1"/>
      <c r="RWL25" s="89">
        <v>2</v>
      </c>
      <c r="RWM25" s="88" t="s">
        <v>53</v>
      </c>
      <c r="RWN25" s="90" t="s">
        <v>33</v>
      </c>
      <c r="RWO25" s="91" t="s">
        <v>32</v>
      </c>
      <c r="RWP25" s="92">
        <v>1</v>
      </c>
      <c r="RWQ25" s="87">
        <v>0</v>
      </c>
      <c r="RWR25" s="59">
        <f t="shared" si="789"/>
        <v>0</v>
      </c>
      <c r="RWS25" s="1"/>
      <c r="RWT25" s="89">
        <v>2</v>
      </c>
      <c r="RWU25" s="88" t="s">
        <v>53</v>
      </c>
      <c r="RWV25" s="90" t="s">
        <v>33</v>
      </c>
      <c r="RWW25" s="91" t="s">
        <v>32</v>
      </c>
      <c r="RWX25" s="92">
        <v>1</v>
      </c>
      <c r="RWY25" s="87">
        <v>0</v>
      </c>
      <c r="RWZ25" s="59">
        <f t="shared" si="790"/>
        <v>0</v>
      </c>
      <c r="RXA25" s="1"/>
      <c r="RXB25" s="89">
        <v>2</v>
      </c>
      <c r="RXC25" s="88" t="s">
        <v>53</v>
      </c>
      <c r="RXD25" s="90" t="s">
        <v>33</v>
      </c>
      <c r="RXE25" s="91" t="s">
        <v>32</v>
      </c>
      <c r="RXF25" s="92">
        <v>1</v>
      </c>
      <c r="RXG25" s="87">
        <v>0</v>
      </c>
      <c r="RXH25" s="59">
        <f t="shared" si="790"/>
        <v>0</v>
      </c>
      <c r="RXI25" s="1"/>
      <c r="RXJ25" s="89">
        <v>2</v>
      </c>
      <c r="RXK25" s="88" t="s">
        <v>53</v>
      </c>
      <c r="RXL25" s="90" t="s">
        <v>33</v>
      </c>
      <c r="RXM25" s="91" t="s">
        <v>32</v>
      </c>
      <c r="RXN25" s="92">
        <v>1</v>
      </c>
      <c r="RXO25" s="87">
        <v>0</v>
      </c>
      <c r="RXP25" s="59">
        <f t="shared" si="791"/>
        <v>0</v>
      </c>
      <c r="RXQ25" s="1"/>
      <c r="RXR25" s="89">
        <v>2</v>
      </c>
      <c r="RXS25" s="88" t="s">
        <v>53</v>
      </c>
      <c r="RXT25" s="90" t="s">
        <v>33</v>
      </c>
      <c r="RXU25" s="91" t="s">
        <v>32</v>
      </c>
      <c r="RXV25" s="92">
        <v>1</v>
      </c>
      <c r="RXW25" s="87">
        <v>0</v>
      </c>
      <c r="RXX25" s="59">
        <f t="shared" si="791"/>
        <v>0</v>
      </c>
      <c r="RXY25" s="1"/>
      <c r="RXZ25" s="89">
        <v>2</v>
      </c>
      <c r="RYA25" s="88" t="s">
        <v>53</v>
      </c>
      <c r="RYB25" s="90" t="s">
        <v>33</v>
      </c>
      <c r="RYC25" s="91" t="s">
        <v>32</v>
      </c>
      <c r="RYD25" s="92">
        <v>1</v>
      </c>
      <c r="RYE25" s="87">
        <v>0</v>
      </c>
      <c r="RYF25" s="59">
        <f t="shared" si="792"/>
        <v>0</v>
      </c>
      <c r="RYG25" s="1"/>
      <c r="RYH25" s="89">
        <v>2</v>
      </c>
      <c r="RYI25" s="88" t="s">
        <v>53</v>
      </c>
      <c r="RYJ25" s="90" t="s">
        <v>33</v>
      </c>
      <c r="RYK25" s="91" t="s">
        <v>32</v>
      </c>
      <c r="RYL25" s="92">
        <v>1</v>
      </c>
      <c r="RYM25" s="87">
        <v>0</v>
      </c>
      <c r="RYN25" s="59">
        <f t="shared" si="792"/>
        <v>0</v>
      </c>
      <c r="RYO25" s="1"/>
      <c r="RYP25" s="89">
        <v>2</v>
      </c>
      <c r="RYQ25" s="88" t="s">
        <v>53</v>
      </c>
      <c r="RYR25" s="90" t="s">
        <v>33</v>
      </c>
      <c r="RYS25" s="91" t="s">
        <v>32</v>
      </c>
      <c r="RYT25" s="92">
        <v>1</v>
      </c>
      <c r="RYU25" s="87">
        <v>0</v>
      </c>
      <c r="RYV25" s="59">
        <f t="shared" si="793"/>
        <v>0</v>
      </c>
      <c r="RYW25" s="1"/>
      <c r="RYX25" s="89">
        <v>2</v>
      </c>
      <c r="RYY25" s="88" t="s">
        <v>53</v>
      </c>
      <c r="RYZ25" s="90" t="s">
        <v>33</v>
      </c>
      <c r="RZA25" s="91" t="s">
        <v>32</v>
      </c>
      <c r="RZB25" s="92">
        <v>1</v>
      </c>
      <c r="RZC25" s="87">
        <v>0</v>
      </c>
      <c r="RZD25" s="59">
        <f t="shared" si="793"/>
        <v>0</v>
      </c>
      <c r="RZE25" s="1"/>
      <c r="RZF25" s="89">
        <v>2</v>
      </c>
      <c r="RZG25" s="88" t="s">
        <v>53</v>
      </c>
      <c r="RZH25" s="90" t="s">
        <v>33</v>
      </c>
      <c r="RZI25" s="91" t="s">
        <v>32</v>
      </c>
      <c r="RZJ25" s="92">
        <v>1</v>
      </c>
      <c r="RZK25" s="87">
        <v>0</v>
      </c>
      <c r="RZL25" s="59">
        <f t="shared" si="794"/>
        <v>0</v>
      </c>
      <c r="RZM25" s="1"/>
      <c r="RZN25" s="89">
        <v>2</v>
      </c>
      <c r="RZO25" s="88" t="s">
        <v>53</v>
      </c>
      <c r="RZP25" s="90" t="s">
        <v>33</v>
      </c>
      <c r="RZQ25" s="91" t="s">
        <v>32</v>
      </c>
      <c r="RZR25" s="92">
        <v>1</v>
      </c>
      <c r="RZS25" s="87">
        <v>0</v>
      </c>
      <c r="RZT25" s="59">
        <f t="shared" si="794"/>
        <v>0</v>
      </c>
      <c r="RZU25" s="1"/>
      <c r="RZV25" s="89">
        <v>2</v>
      </c>
      <c r="RZW25" s="88" t="s">
        <v>53</v>
      </c>
      <c r="RZX25" s="90" t="s">
        <v>33</v>
      </c>
      <c r="RZY25" s="91" t="s">
        <v>32</v>
      </c>
      <c r="RZZ25" s="92">
        <v>1</v>
      </c>
      <c r="SAA25" s="87">
        <v>0</v>
      </c>
      <c r="SAB25" s="59">
        <f t="shared" si="795"/>
        <v>0</v>
      </c>
      <c r="SAC25" s="1"/>
      <c r="SAD25" s="89">
        <v>2</v>
      </c>
      <c r="SAE25" s="88" t="s">
        <v>53</v>
      </c>
      <c r="SAF25" s="90" t="s">
        <v>33</v>
      </c>
      <c r="SAG25" s="91" t="s">
        <v>32</v>
      </c>
      <c r="SAH25" s="92">
        <v>1</v>
      </c>
      <c r="SAI25" s="87">
        <v>0</v>
      </c>
      <c r="SAJ25" s="59">
        <f t="shared" si="795"/>
        <v>0</v>
      </c>
      <c r="SAK25" s="1"/>
      <c r="SAL25" s="89">
        <v>2</v>
      </c>
      <c r="SAM25" s="88" t="s">
        <v>53</v>
      </c>
      <c r="SAN25" s="90" t="s">
        <v>33</v>
      </c>
      <c r="SAO25" s="91" t="s">
        <v>32</v>
      </c>
      <c r="SAP25" s="92">
        <v>1</v>
      </c>
      <c r="SAQ25" s="87">
        <v>0</v>
      </c>
      <c r="SAR25" s="59">
        <f t="shared" si="796"/>
        <v>0</v>
      </c>
      <c r="SAS25" s="1"/>
      <c r="SAT25" s="89">
        <v>2</v>
      </c>
      <c r="SAU25" s="88" t="s">
        <v>53</v>
      </c>
      <c r="SAV25" s="90" t="s">
        <v>33</v>
      </c>
      <c r="SAW25" s="91" t="s">
        <v>32</v>
      </c>
      <c r="SAX25" s="92">
        <v>1</v>
      </c>
      <c r="SAY25" s="87">
        <v>0</v>
      </c>
      <c r="SAZ25" s="59">
        <f t="shared" si="796"/>
        <v>0</v>
      </c>
      <c r="SBA25" s="1"/>
      <c r="SBB25" s="89">
        <v>2</v>
      </c>
      <c r="SBC25" s="88" t="s">
        <v>53</v>
      </c>
      <c r="SBD25" s="90" t="s">
        <v>33</v>
      </c>
      <c r="SBE25" s="91" t="s">
        <v>32</v>
      </c>
      <c r="SBF25" s="92">
        <v>1</v>
      </c>
      <c r="SBG25" s="87">
        <v>0</v>
      </c>
      <c r="SBH25" s="59">
        <f t="shared" si="797"/>
        <v>0</v>
      </c>
      <c r="SBI25" s="1"/>
      <c r="SBJ25" s="89">
        <v>2</v>
      </c>
      <c r="SBK25" s="88" t="s">
        <v>53</v>
      </c>
      <c r="SBL25" s="90" t="s">
        <v>33</v>
      </c>
      <c r="SBM25" s="91" t="s">
        <v>32</v>
      </c>
      <c r="SBN25" s="92">
        <v>1</v>
      </c>
      <c r="SBO25" s="87">
        <v>0</v>
      </c>
      <c r="SBP25" s="59">
        <f t="shared" si="797"/>
        <v>0</v>
      </c>
      <c r="SBQ25" s="1"/>
      <c r="SBR25" s="89">
        <v>2</v>
      </c>
      <c r="SBS25" s="88" t="s">
        <v>53</v>
      </c>
      <c r="SBT25" s="90" t="s">
        <v>33</v>
      </c>
      <c r="SBU25" s="91" t="s">
        <v>32</v>
      </c>
      <c r="SBV25" s="92">
        <v>1</v>
      </c>
      <c r="SBW25" s="87">
        <v>0</v>
      </c>
      <c r="SBX25" s="59">
        <f t="shared" si="798"/>
        <v>0</v>
      </c>
      <c r="SBY25" s="1"/>
      <c r="SBZ25" s="89">
        <v>2</v>
      </c>
      <c r="SCA25" s="88" t="s">
        <v>53</v>
      </c>
      <c r="SCB25" s="90" t="s">
        <v>33</v>
      </c>
      <c r="SCC25" s="91" t="s">
        <v>32</v>
      </c>
      <c r="SCD25" s="92">
        <v>1</v>
      </c>
      <c r="SCE25" s="87">
        <v>0</v>
      </c>
      <c r="SCF25" s="59">
        <f t="shared" si="798"/>
        <v>0</v>
      </c>
      <c r="SCG25" s="1"/>
      <c r="SCH25" s="89">
        <v>2</v>
      </c>
      <c r="SCI25" s="88" t="s">
        <v>53</v>
      </c>
      <c r="SCJ25" s="90" t="s">
        <v>33</v>
      </c>
      <c r="SCK25" s="91" t="s">
        <v>32</v>
      </c>
      <c r="SCL25" s="92">
        <v>1</v>
      </c>
      <c r="SCM25" s="87">
        <v>0</v>
      </c>
      <c r="SCN25" s="59">
        <f t="shared" si="799"/>
        <v>0</v>
      </c>
      <c r="SCO25" s="1"/>
      <c r="SCP25" s="89">
        <v>2</v>
      </c>
      <c r="SCQ25" s="88" t="s">
        <v>53</v>
      </c>
      <c r="SCR25" s="90" t="s">
        <v>33</v>
      </c>
      <c r="SCS25" s="91" t="s">
        <v>32</v>
      </c>
      <c r="SCT25" s="92">
        <v>1</v>
      </c>
      <c r="SCU25" s="87">
        <v>0</v>
      </c>
      <c r="SCV25" s="59">
        <f t="shared" si="799"/>
        <v>0</v>
      </c>
      <c r="SCW25" s="1"/>
      <c r="SCX25" s="89">
        <v>2</v>
      </c>
      <c r="SCY25" s="88" t="s">
        <v>53</v>
      </c>
      <c r="SCZ25" s="90" t="s">
        <v>33</v>
      </c>
      <c r="SDA25" s="91" t="s">
        <v>32</v>
      </c>
      <c r="SDB25" s="92">
        <v>1</v>
      </c>
      <c r="SDC25" s="87">
        <v>0</v>
      </c>
      <c r="SDD25" s="59">
        <f t="shared" si="800"/>
        <v>0</v>
      </c>
      <c r="SDE25" s="1"/>
      <c r="SDF25" s="89">
        <v>2</v>
      </c>
      <c r="SDG25" s="88" t="s">
        <v>53</v>
      </c>
      <c r="SDH25" s="90" t="s">
        <v>33</v>
      </c>
      <c r="SDI25" s="91" t="s">
        <v>32</v>
      </c>
      <c r="SDJ25" s="92">
        <v>1</v>
      </c>
      <c r="SDK25" s="87">
        <v>0</v>
      </c>
      <c r="SDL25" s="59">
        <f t="shared" si="800"/>
        <v>0</v>
      </c>
      <c r="SDM25" s="1"/>
      <c r="SDN25" s="89">
        <v>2</v>
      </c>
      <c r="SDO25" s="88" t="s">
        <v>53</v>
      </c>
      <c r="SDP25" s="90" t="s">
        <v>33</v>
      </c>
      <c r="SDQ25" s="91" t="s">
        <v>32</v>
      </c>
      <c r="SDR25" s="92">
        <v>1</v>
      </c>
      <c r="SDS25" s="87">
        <v>0</v>
      </c>
      <c r="SDT25" s="59">
        <f t="shared" si="801"/>
        <v>0</v>
      </c>
      <c r="SDU25" s="1"/>
      <c r="SDV25" s="89">
        <v>2</v>
      </c>
      <c r="SDW25" s="88" t="s">
        <v>53</v>
      </c>
      <c r="SDX25" s="90" t="s">
        <v>33</v>
      </c>
      <c r="SDY25" s="91" t="s">
        <v>32</v>
      </c>
      <c r="SDZ25" s="92">
        <v>1</v>
      </c>
      <c r="SEA25" s="87">
        <v>0</v>
      </c>
      <c r="SEB25" s="59">
        <f t="shared" si="801"/>
        <v>0</v>
      </c>
      <c r="SEC25" s="1"/>
      <c r="SED25" s="89">
        <v>2</v>
      </c>
      <c r="SEE25" s="88" t="s">
        <v>53</v>
      </c>
      <c r="SEF25" s="90" t="s">
        <v>33</v>
      </c>
      <c r="SEG25" s="91" t="s">
        <v>32</v>
      </c>
      <c r="SEH25" s="92">
        <v>1</v>
      </c>
      <c r="SEI25" s="87">
        <v>0</v>
      </c>
      <c r="SEJ25" s="59">
        <f t="shared" si="802"/>
        <v>0</v>
      </c>
      <c r="SEK25" s="1"/>
      <c r="SEL25" s="89">
        <v>2</v>
      </c>
      <c r="SEM25" s="88" t="s">
        <v>53</v>
      </c>
      <c r="SEN25" s="90" t="s">
        <v>33</v>
      </c>
      <c r="SEO25" s="91" t="s">
        <v>32</v>
      </c>
      <c r="SEP25" s="92">
        <v>1</v>
      </c>
      <c r="SEQ25" s="87">
        <v>0</v>
      </c>
      <c r="SER25" s="59">
        <f t="shared" si="802"/>
        <v>0</v>
      </c>
      <c r="SES25" s="1"/>
      <c r="SET25" s="89">
        <v>2</v>
      </c>
      <c r="SEU25" s="88" t="s">
        <v>53</v>
      </c>
      <c r="SEV25" s="90" t="s">
        <v>33</v>
      </c>
      <c r="SEW25" s="91" t="s">
        <v>32</v>
      </c>
      <c r="SEX25" s="92">
        <v>1</v>
      </c>
      <c r="SEY25" s="87">
        <v>0</v>
      </c>
      <c r="SEZ25" s="59">
        <f t="shared" si="803"/>
        <v>0</v>
      </c>
      <c r="SFA25" s="1"/>
      <c r="SFB25" s="89">
        <v>2</v>
      </c>
      <c r="SFC25" s="88" t="s">
        <v>53</v>
      </c>
      <c r="SFD25" s="90" t="s">
        <v>33</v>
      </c>
      <c r="SFE25" s="91" t="s">
        <v>32</v>
      </c>
      <c r="SFF25" s="92">
        <v>1</v>
      </c>
      <c r="SFG25" s="87">
        <v>0</v>
      </c>
      <c r="SFH25" s="59">
        <f t="shared" si="803"/>
        <v>0</v>
      </c>
      <c r="SFI25" s="1"/>
      <c r="SFJ25" s="89">
        <v>2</v>
      </c>
      <c r="SFK25" s="88" t="s">
        <v>53</v>
      </c>
      <c r="SFL25" s="90" t="s">
        <v>33</v>
      </c>
      <c r="SFM25" s="91" t="s">
        <v>32</v>
      </c>
      <c r="SFN25" s="92">
        <v>1</v>
      </c>
      <c r="SFO25" s="87">
        <v>0</v>
      </c>
      <c r="SFP25" s="59">
        <f t="shared" si="804"/>
        <v>0</v>
      </c>
      <c r="SFQ25" s="1"/>
      <c r="SFR25" s="89">
        <v>2</v>
      </c>
      <c r="SFS25" s="88" t="s">
        <v>53</v>
      </c>
      <c r="SFT25" s="90" t="s">
        <v>33</v>
      </c>
      <c r="SFU25" s="91" t="s">
        <v>32</v>
      </c>
      <c r="SFV25" s="92">
        <v>1</v>
      </c>
      <c r="SFW25" s="87">
        <v>0</v>
      </c>
      <c r="SFX25" s="59">
        <f t="shared" si="804"/>
        <v>0</v>
      </c>
      <c r="SFY25" s="1"/>
      <c r="SFZ25" s="89">
        <v>2</v>
      </c>
      <c r="SGA25" s="88" t="s">
        <v>53</v>
      </c>
      <c r="SGB25" s="90" t="s">
        <v>33</v>
      </c>
      <c r="SGC25" s="91" t="s">
        <v>32</v>
      </c>
      <c r="SGD25" s="92">
        <v>1</v>
      </c>
      <c r="SGE25" s="87">
        <v>0</v>
      </c>
      <c r="SGF25" s="59">
        <f t="shared" si="805"/>
        <v>0</v>
      </c>
      <c r="SGG25" s="1"/>
      <c r="SGH25" s="89">
        <v>2</v>
      </c>
      <c r="SGI25" s="88" t="s">
        <v>53</v>
      </c>
      <c r="SGJ25" s="90" t="s">
        <v>33</v>
      </c>
      <c r="SGK25" s="91" t="s">
        <v>32</v>
      </c>
      <c r="SGL25" s="92">
        <v>1</v>
      </c>
      <c r="SGM25" s="87">
        <v>0</v>
      </c>
      <c r="SGN25" s="59">
        <f t="shared" si="805"/>
        <v>0</v>
      </c>
      <c r="SGO25" s="1"/>
      <c r="SGP25" s="89">
        <v>2</v>
      </c>
      <c r="SGQ25" s="88" t="s">
        <v>53</v>
      </c>
      <c r="SGR25" s="90" t="s">
        <v>33</v>
      </c>
      <c r="SGS25" s="91" t="s">
        <v>32</v>
      </c>
      <c r="SGT25" s="92">
        <v>1</v>
      </c>
      <c r="SGU25" s="87">
        <v>0</v>
      </c>
      <c r="SGV25" s="59">
        <f t="shared" si="806"/>
        <v>0</v>
      </c>
      <c r="SGW25" s="1"/>
      <c r="SGX25" s="89">
        <v>2</v>
      </c>
      <c r="SGY25" s="88" t="s">
        <v>53</v>
      </c>
      <c r="SGZ25" s="90" t="s">
        <v>33</v>
      </c>
      <c r="SHA25" s="91" t="s">
        <v>32</v>
      </c>
      <c r="SHB25" s="92">
        <v>1</v>
      </c>
      <c r="SHC25" s="87">
        <v>0</v>
      </c>
      <c r="SHD25" s="59">
        <f t="shared" si="806"/>
        <v>0</v>
      </c>
      <c r="SHE25" s="1"/>
      <c r="SHF25" s="89">
        <v>2</v>
      </c>
      <c r="SHG25" s="88" t="s">
        <v>53</v>
      </c>
      <c r="SHH25" s="90" t="s">
        <v>33</v>
      </c>
      <c r="SHI25" s="91" t="s">
        <v>32</v>
      </c>
      <c r="SHJ25" s="92">
        <v>1</v>
      </c>
      <c r="SHK25" s="87">
        <v>0</v>
      </c>
      <c r="SHL25" s="59">
        <f t="shared" si="807"/>
        <v>0</v>
      </c>
      <c r="SHM25" s="1"/>
      <c r="SHN25" s="89">
        <v>2</v>
      </c>
      <c r="SHO25" s="88" t="s">
        <v>53</v>
      </c>
      <c r="SHP25" s="90" t="s">
        <v>33</v>
      </c>
      <c r="SHQ25" s="91" t="s">
        <v>32</v>
      </c>
      <c r="SHR25" s="92">
        <v>1</v>
      </c>
      <c r="SHS25" s="87">
        <v>0</v>
      </c>
      <c r="SHT25" s="59">
        <f t="shared" si="807"/>
        <v>0</v>
      </c>
      <c r="SHU25" s="1"/>
      <c r="SHV25" s="89">
        <v>2</v>
      </c>
      <c r="SHW25" s="88" t="s">
        <v>53</v>
      </c>
      <c r="SHX25" s="90" t="s">
        <v>33</v>
      </c>
      <c r="SHY25" s="91" t="s">
        <v>32</v>
      </c>
      <c r="SHZ25" s="92">
        <v>1</v>
      </c>
      <c r="SIA25" s="87">
        <v>0</v>
      </c>
      <c r="SIB25" s="59">
        <f t="shared" si="808"/>
        <v>0</v>
      </c>
      <c r="SIC25" s="1"/>
      <c r="SID25" s="89">
        <v>2</v>
      </c>
      <c r="SIE25" s="88" t="s">
        <v>53</v>
      </c>
      <c r="SIF25" s="90" t="s">
        <v>33</v>
      </c>
      <c r="SIG25" s="91" t="s">
        <v>32</v>
      </c>
      <c r="SIH25" s="92">
        <v>1</v>
      </c>
      <c r="SII25" s="87">
        <v>0</v>
      </c>
      <c r="SIJ25" s="59">
        <f t="shared" si="808"/>
        <v>0</v>
      </c>
      <c r="SIK25" s="1"/>
      <c r="SIL25" s="89">
        <v>2</v>
      </c>
      <c r="SIM25" s="88" t="s">
        <v>53</v>
      </c>
      <c r="SIN25" s="90" t="s">
        <v>33</v>
      </c>
      <c r="SIO25" s="91" t="s">
        <v>32</v>
      </c>
      <c r="SIP25" s="92">
        <v>1</v>
      </c>
      <c r="SIQ25" s="87">
        <v>0</v>
      </c>
      <c r="SIR25" s="59">
        <f t="shared" si="809"/>
        <v>0</v>
      </c>
      <c r="SIS25" s="1"/>
      <c r="SIT25" s="89">
        <v>2</v>
      </c>
      <c r="SIU25" s="88" t="s">
        <v>53</v>
      </c>
      <c r="SIV25" s="90" t="s">
        <v>33</v>
      </c>
      <c r="SIW25" s="91" t="s">
        <v>32</v>
      </c>
      <c r="SIX25" s="92">
        <v>1</v>
      </c>
      <c r="SIY25" s="87">
        <v>0</v>
      </c>
      <c r="SIZ25" s="59">
        <f t="shared" si="809"/>
        <v>0</v>
      </c>
      <c r="SJA25" s="1"/>
      <c r="SJB25" s="89">
        <v>2</v>
      </c>
      <c r="SJC25" s="88" t="s">
        <v>53</v>
      </c>
      <c r="SJD25" s="90" t="s">
        <v>33</v>
      </c>
      <c r="SJE25" s="91" t="s">
        <v>32</v>
      </c>
      <c r="SJF25" s="92">
        <v>1</v>
      </c>
      <c r="SJG25" s="87">
        <v>0</v>
      </c>
      <c r="SJH25" s="59">
        <f t="shared" si="810"/>
        <v>0</v>
      </c>
      <c r="SJI25" s="1"/>
      <c r="SJJ25" s="89">
        <v>2</v>
      </c>
      <c r="SJK25" s="88" t="s">
        <v>53</v>
      </c>
      <c r="SJL25" s="90" t="s">
        <v>33</v>
      </c>
      <c r="SJM25" s="91" t="s">
        <v>32</v>
      </c>
      <c r="SJN25" s="92">
        <v>1</v>
      </c>
      <c r="SJO25" s="87">
        <v>0</v>
      </c>
      <c r="SJP25" s="59">
        <f t="shared" si="810"/>
        <v>0</v>
      </c>
      <c r="SJQ25" s="1"/>
      <c r="SJR25" s="89">
        <v>2</v>
      </c>
      <c r="SJS25" s="88" t="s">
        <v>53</v>
      </c>
      <c r="SJT25" s="90" t="s">
        <v>33</v>
      </c>
      <c r="SJU25" s="91" t="s">
        <v>32</v>
      </c>
      <c r="SJV25" s="92">
        <v>1</v>
      </c>
      <c r="SJW25" s="87">
        <v>0</v>
      </c>
      <c r="SJX25" s="59">
        <f t="shared" si="811"/>
        <v>0</v>
      </c>
      <c r="SJY25" s="1"/>
      <c r="SJZ25" s="89">
        <v>2</v>
      </c>
      <c r="SKA25" s="88" t="s">
        <v>53</v>
      </c>
      <c r="SKB25" s="90" t="s">
        <v>33</v>
      </c>
      <c r="SKC25" s="91" t="s">
        <v>32</v>
      </c>
      <c r="SKD25" s="92">
        <v>1</v>
      </c>
      <c r="SKE25" s="87">
        <v>0</v>
      </c>
      <c r="SKF25" s="59">
        <f t="shared" si="811"/>
        <v>0</v>
      </c>
    </row>
    <row r="26" spans="1:13136" ht="25.5" customHeight="1" x14ac:dyDescent="0.35">
      <c r="B26" s="89">
        <v>3</v>
      </c>
      <c r="C26" s="93" t="s">
        <v>63</v>
      </c>
      <c r="D26" s="58" t="s">
        <v>34</v>
      </c>
      <c r="E26" s="91" t="s">
        <v>32</v>
      </c>
      <c r="F26" s="92">
        <v>1</v>
      </c>
      <c r="G26" s="912"/>
      <c r="H26" s="59">
        <f t="shared" si="0"/>
        <v>0</v>
      </c>
      <c r="I26" s="1"/>
      <c r="J26" s="164"/>
      <c r="K26" s="906"/>
      <c r="L26" s="907"/>
      <c r="M26" s="908"/>
      <c r="N26" s="909"/>
      <c r="O26" s="910"/>
      <c r="P26" s="910"/>
      <c r="Q26" s="1"/>
      <c r="R26" s="164"/>
      <c r="S26" s="906"/>
      <c r="T26" s="907"/>
      <c r="U26" s="908"/>
      <c r="V26" s="909"/>
      <c r="W26" s="910"/>
      <c r="X26" s="910"/>
      <c r="Y26" s="1"/>
      <c r="Z26" s="164"/>
      <c r="AA26" s="906"/>
      <c r="AB26" s="907"/>
      <c r="AC26" s="908"/>
      <c r="AD26" s="909"/>
      <c r="AE26" s="910"/>
      <c r="AF26" s="910"/>
      <c r="AG26" s="1"/>
      <c r="AH26" s="164"/>
      <c r="AI26" s="906"/>
      <c r="AJ26" s="907"/>
      <c r="AK26" s="908"/>
      <c r="AL26" s="909"/>
      <c r="AM26" s="910"/>
      <c r="AN26" s="910"/>
      <c r="AO26" s="1"/>
      <c r="AP26" s="164"/>
      <c r="AQ26" s="906"/>
      <c r="AR26" s="907"/>
      <c r="AS26" s="908"/>
      <c r="AT26" s="909"/>
      <c r="AU26" s="910"/>
      <c r="AV26" s="910"/>
      <c r="AW26" s="1"/>
      <c r="AX26" s="164"/>
      <c r="AY26" s="906"/>
      <c r="AZ26" s="907"/>
      <c r="BA26" s="908"/>
      <c r="BB26" s="909"/>
      <c r="BC26" s="910"/>
      <c r="BD26" s="910"/>
      <c r="BE26" s="1"/>
      <c r="BF26" s="164"/>
      <c r="BG26" s="906"/>
      <c r="BH26" s="907"/>
      <c r="BI26" s="908"/>
      <c r="BJ26" s="909"/>
      <c r="BK26" s="910"/>
      <c r="BL26" s="910"/>
      <c r="BM26" s="1"/>
      <c r="BN26" s="164"/>
      <c r="BO26" s="906"/>
      <c r="BP26" s="907"/>
      <c r="BQ26" s="908"/>
      <c r="BR26" s="909"/>
      <c r="BS26" s="910"/>
      <c r="BT26" s="910"/>
      <c r="BU26" s="1"/>
      <c r="BV26" s="164"/>
      <c r="BW26" s="906"/>
      <c r="BX26" s="907"/>
      <c r="BY26" s="908"/>
      <c r="BZ26" s="909"/>
      <c r="CA26" s="910"/>
      <c r="CB26" s="910"/>
      <c r="CC26" s="1"/>
      <c r="CD26" s="164"/>
      <c r="CE26" s="906"/>
      <c r="CF26" s="907"/>
      <c r="CG26" s="908"/>
      <c r="CH26" s="909"/>
      <c r="CI26" s="910"/>
      <c r="CJ26" s="910"/>
      <c r="CK26" s="1"/>
      <c r="CL26" s="164"/>
      <c r="CM26" s="906"/>
      <c r="CN26" s="907"/>
      <c r="CO26" s="908"/>
      <c r="CP26" s="909"/>
      <c r="CQ26" s="910"/>
      <c r="CR26" s="910"/>
      <c r="CS26" s="1"/>
      <c r="CT26" s="164"/>
      <c r="CU26" s="906"/>
      <c r="CV26" s="907"/>
      <c r="CW26" s="908"/>
      <c r="CX26" s="909"/>
      <c r="CY26" s="910"/>
      <c r="CZ26" s="910"/>
      <c r="DA26" s="1"/>
      <c r="DB26" s="164"/>
      <c r="DC26" s="906"/>
      <c r="DD26" s="907"/>
      <c r="DE26" s="908"/>
      <c r="DF26" s="909"/>
      <c r="DG26" s="910"/>
      <c r="DH26" s="910"/>
      <c r="DI26" s="1"/>
      <c r="DJ26" s="164"/>
      <c r="DK26" s="906"/>
      <c r="DL26" s="907"/>
      <c r="DM26" s="908"/>
      <c r="DN26" s="909"/>
      <c r="DO26" s="910"/>
      <c r="DP26" s="910"/>
      <c r="DQ26" s="1"/>
      <c r="DR26" s="164"/>
      <c r="DS26" s="906"/>
      <c r="DT26" s="907"/>
      <c r="DU26" s="908"/>
      <c r="DV26" s="909"/>
      <c r="DW26" s="910"/>
      <c r="DX26" s="910"/>
      <c r="DY26" s="1"/>
      <c r="DZ26" s="164"/>
      <c r="EA26" s="906"/>
      <c r="EB26" s="907"/>
      <c r="EC26" s="908"/>
      <c r="ED26" s="909"/>
      <c r="EE26" s="910"/>
      <c r="EF26" s="910"/>
      <c r="EG26" s="1"/>
      <c r="EH26" s="164"/>
      <c r="EI26" s="906"/>
      <c r="EJ26" s="907"/>
      <c r="EK26" s="908"/>
      <c r="EL26" s="909"/>
      <c r="EM26" s="910"/>
      <c r="EN26" s="910"/>
      <c r="EO26" s="1"/>
      <c r="EP26" s="164"/>
      <c r="EQ26" s="906"/>
      <c r="ER26" s="907"/>
      <c r="ES26" s="908"/>
      <c r="ET26" s="909"/>
      <c r="EU26" s="910"/>
      <c r="EV26" s="910"/>
      <c r="EW26" s="1"/>
      <c r="EX26" s="164"/>
      <c r="EY26" s="906"/>
      <c r="EZ26" s="907"/>
      <c r="FA26" s="908"/>
      <c r="FB26" s="909"/>
      <c r="FC26" s="910"/>
      <c r="FD26" s="910"/>
      <c r="FE26" s="1"/>
      <c r="FF26" s="164"/>
      <c r="FG26" s="906"/>
      <c r="FH26" s="907"/>
      <c r="FI26" s="908"/>
      <c r="FJ26" s="909"/>
      <c r="FK26" s="910"/>
      <c r="FL26" s="910"/>
      <c r="FM26" s="1"/>
      <c r="FN26" s="164"/>
      <c r="FO26" s="916" t="s">
        <v>63</v>
      </c>
      <c r="FP26" s="58" t="s">
        <v>34</v>
      </c>
      <c r="FQ26" s="91" t="s">
        <v>32</v>
      </c>
      <c r="FR26" s="92">
        <v>1</v>
      </c>
      <c r="FS26" s="87">
        <v>0</v>
      </c>
      <c r="FT26" s="59">
        <f t="shared" si="1"/>
        <v>0</v>
      </c>
      <c r="FU26" s="1"/>
      <c r="FV26" s="89">
        <v>3</v>
      </c>
      <c r="FW26" s="93" t="s">
        <v>63</v>
      </c>
      <c r="FX26" s="58" t="s">
        <v>34</v>
      </c>
      <c r="FY26" s="91" t="s">
        <v>32</v>
      </c>
      <c r="FZ26" s="92">
        <v>1</v>
      </c>
      <c r="GA26" s="87">
        <v>0</v>
      </c>
      <c r="GB26" s="59">
        <f t="shared" si="2"/>
        <v>0</v>
      </c>
      <c r="GC26" s="1"/>
      <c r="GD26" s="89">
        <v>3</v>
      </c>
      <c r="GE26" s="93" t="s">
        <v>63</v>
      </c>
      <c r="GF26" s="58" t="s">
        <v>34</v>
      </c>
      <c r="GG26" s="91" t="s">
        <v>32</v>
      </c>
      <c r="GH26" s="92">
        <v>1</v>
      </c>
      <c r="GI26" s="87">
        <v>0</v>
      </c>
      <c r="GJ26" s="59">
        <f t="shared" si="2"/>
        <v>0</v>
      </c>
      <c r="GK26" s="1"/>
      <c r="GL26" s="89">
        <v>3</v>
      </c>
      <c r="GM26" s="93" t="s">
        <v>63</v>
      </c>
      <c r="GN26" s="58" t="s">
        <v>34</v>
      </c>
      <c r="GO26" s="91" t="s">
        <v>32</v>
      </c>
      <c r="GP26" s="92">
        <v>1</v>
      </c>
      <c r="GQ26" s="87">
        <v>0</v>
      </c>
      <c r="GR26" s="59">
        <f t="shared" si="3"/>
        <v>0</v>
      </c>
      <c r="GS26" s="1"/>
      <c r="GT26" s="89">
        <v>3</v>
      </c>
      <c r="GU26" s="93" t="s">
        <v>63</v>
      </c>
      <c r="GV26" s="58" t="s">
        <v>34</v>
      </c>
      <c r="GW26" s="91" t="s">
        <v>32</v>
      </c>
      <c r="GX26" s="92">
        <v>1</v>
      </c>
      <c r="GY26" s="87">
        <v>0</v>
      </c>
      <c r="GZ26" s="59">
        <f t="shared" si="3"/>
        <v>0</v>
      </c>
      <c r="HA26" s="1"/>
      <c r="HB26" s="89">
        <v>3</v>
      </c>
      <c r="HC26" s="93" t="s">
        <v>63</v>
      </c>
      <c r="HD26" s="58" t="s">
        <v>34</v>
      </c>
      <c r="HE26" s="91" t="s">
        <v>32</v>
      </c>
      <c r="HF26" s="92">
        <v>1</v>
      </c>
      <c r="HG26" s="87">
        <v>0</v>
      </c>
      <c r="HH26" s="59">
        <f t="shared" si="4"/>
        <v>0</v>
      </c>
      <c r="HI26" s="1"/>
      <c r="HJ26" s="89">
        <v>3</v>
      </c>
      <c r="HK26" s="93" t="s">
        <v>63</v>
      </c>
      <c r="HL26" s="58" t="s">
        <v>34</v>
      </c>
      <c r="HM26" s="91" t="s">
        <v>32</v>
      </c>
      <c r="HN26" s="92">
        <v>1</v>
      </c>
      <c r="HO26" s="87">
        <v>0</v>
      </c>
      <c r="HP26" s="59">
        <f t="shared" si="4"/>
        <v>0</v>
      </c>
      <c r="HQ26" s="1"/>
      <c r="HR26" s="89">
        <v>3</v>
      </c>
      <c r="HS26" s="93" t="s">
        <v>63</v>
      </c>
      <c r="HT26" s="58" t="s">
        <v>34</v>
      </c>
      <c r="HU26" s="91" t="s">
        <v>32</v>
      </c>
      <c r="HV26" s="92">
        <v>1</v>
      </c>
      <c r="HW26" s="87">
        <v>0</v>
      </c>
      <c r="HX26" s="59">
        <f t="shared" si="5"/>
        <v>0</v>
      </c>
      <c r="HY26" s="1"/>
      <c r="HZ26" s="89">
        <v>3</v>
      </c>
      <c r="IA26" s="93" t="s">
        <v>63</v>
      </c>
      <c r="IB26" s="58" t="s">
        <v>34</v>
      </c>
      <c r="IC26" s="91" t="s">
        <v>32</v>
      </c>
      <c r="ID26" s="92">
        <v>1</v>
      </c>
      <c r="IE26" s="87">
        <v>0</v>
      </c>
      <c r="IF26" s="59">
        <f t="shared" si="5"/>
        <v>0</v>
      </c>
      <c r="IG26" s="1"/>
      <c r="IH26" s="89">
        <v>3</v>
      </c>
      <c r="II26" s="93" t="s">
        <v>63</v>
      </c>
      <c r="IJ26" s="58" t="s">
        <v>34</v>
      </c>
      <c r="IK26" s="91" t="s">
        <v>32</v>
      </c>
      <c r="IL26" s="92">
        <v>1</v>
      </c>
      <c r="IM26" s="87">
        <v>0</v>
      </c>
      <c r="IN26" s="59">
        <f t="shared" si="6"/>
        <v>0</v>
      </c>
      <c r="IO26" s="1"/>
      <c r="IP26" s="89">
        <v>3</v>
      </c>
      <c r="IQ26" s="93" t="s">
        <v>63</v>
      </c>
      <c r="IR26" s="58" t="s">
        <v>34</v>
      </c>
      <c r="IS26" s="91" t="s">
        <v>32</v>
      </c>
      <c r="IT26" s="92">
        <v>1</v>
      </c>
      <c r="IU26" s="87">
        <v>0</v>
      </c>
      <c r="IV26" s="59">
        <f t="shared" si="6"/>
        <v>0</v>
      </c>
      <c r="IW26" s="1"/>
      <c r="IX26" s="89">
        <v>3</v>
      </c>
      <c r="IY26" s="93" t="s">
        <v>63</v>
      </c>
      <c r="IZ26" s="58" t="s">
        <v>34</v>
      </c>
      <c r="JA26" s="91" t="s">
        <v>32</v>
      </c>
      <c r="JB26" s="92">
        <v>1</v>
      </c>
      <c r="JC26" s="87">
        <v>0</v>
      </c>
      <c r="JD26" s="59">
        <f t="shared" si="7"/>
        <v>0</v>
      </c>
      <c r="JE26" s="1"/>
      <c r="JF26" s="89">
        <v>3</v>
      </c>
      <c r="JG26" s="93" t="s">
        <v>63</v>
      </c>
      <c r="JH26" s="58" t="s">
        <v>34</v>
      </c>
      <c r="JI26" s="91" t="s">
        <v>32</v>
      </c>
      <c r="JJ26" s="92">
        <v>1</v>
      </c>
      <c r="JK26" s="87">
        <v>0</v>
      </c>
      <c r="JL26" s="59">
        <f t="shared" si="7"/>
        <v>0</v>
      </c>
      <c r="JM26" s="1"/>
      <c r="JN26" s="89">
        <v>3</v>
      </c>
      <c r="JO26" s="93" t="s">
        <v>63</v>
      </c>
      <c r="JP26" s="58" t="s">
        <v>34</v>
      </c>
      <c r="JQ26" s="91" t="s">
        <v>32</v>
      </c>
      <c r="JR26" s="92">
        <v>1</v>
      </c>
      <c r="JS26" s="87">
        <v>0</v>
      </c>
      <c r="JT26" s="59">
        <f t="shared" si="8"/>
        <v>0</v>
      </c>
      <c r="JU26" s="1"/>
      <c r="JV26" s="89">
        <v>3</v>
      </c>
      <c r="JW26" s="93" t="s">
        <v>63</v>
      </c>
      <c r="JX26" s="58" t="s">
        <v>34</v>
      </c>
      <c r="JY26" s="91" t="s">
        <v>32</v>
      </c>
      <c r="JZ26" s="92">
        <v>1</v>
      </c>
      <c r="KA26" s="87">
        <v>0</v>
      </c>
      <c r="KB26" s="59">
        <f t="shared" si="8"/>
        <v>0</v>
      </c>
      <c r="KC26" s="1"/>
      <c r="KD26" s="89">
        <v>3</v>
      </c>
      <c r="KE26" s="93" t="s">
        <v>63</v>
      </c>
      <c r="KF26" s="58" t="s">
        <v>34</v>
      </c>
      <c r="KG26" s="91" t="s">
        <v>32</v>
      </c>
      <c r="KH26" s="92">
        <v>1</v>
      </c>
      <c r="KI26" s="87">
        <v>0</v>
      </c>
      <c r="KJ26" s="59">
        <f t="shared" si="9"/>
        <v>0</v>
      </c>
      <c r="KK26" s="1"/>
      <c r="KL26" s="89">
        <v>3</v>
      </c>
      <c r="KM26" s="93" t="s">
        <v>63</v>
      </c>
      <c r="KN26" s="58" t="s">
        <v>34</v>
      </c>
      <c r="KO26" s="91" t="s">
        <v>32</v>
      </c>
      <c r="KP26" s="92">
        <v>1</v>
      </c>
      <c r="KQ26" s="87">
        <v>0</v>
      </c>
      <c r="KR26" s="59">
        <f t="shared" si="9"/>
        <v>0</v>
      </c>
      <c r="KS26" s="1"/>
      <c r="KT26" s="89">
        <v>3</v>
      </c>
      <c r="KU26" s="93" t="s">
        <v>63</v>
      </c>
      <c r="KV26" s="58" t="s">
        <v>34</v>
      </c>
      <c r="KW26" s="91" t="s">
        <v>32</v>
      </c>
      <c r="KX26" s="92">
        <v>1</v>
      </c>
      <c r="KY26" s="87">
        <v>0</v>
      </c>
      <c r="KZ26" s="59">
        <f t="shared" si="10"/>
        <v>0</v>
      </c>
      <c r="LA26" s="1"/>
      <c r="LB26" s="89">
        <v>3</v>
      </c>
      <c r="LC26" s="93" t="s">
        <v>63</v>
      </c>
      <c r="LD26" s="58" t="s">
        <v>34</v>
      </c>
      <c r="LE26" s="91" t="s">
        <v>32</v>
      </c>
      <c r="LF26" s="92">
        <v>1</v>
      </c>
      <c r="LG26" s="87">
        <v>0</v>
      </c>
      <c r="LH26" s="59">
        <f t="shared" si="10"/>
        <v>0</v>
      </c>
      <c r="LI26" s="1"/>
      <c r="LJ26" s="89">
        <v>3</v>
      </c>
      <c r="LK26" s="93" t="s">
        <v>63</v>
      </c>
      <c r="LL26" s="58" t="s">
        <v>34</v>
      </c>
      <c r="LM26" s="91" t="s">
        <v>32</v>
      </c>
      <c r="LN26" s="92">
        <v>1</v>
      </c>
      <c r="LO26" s="87">
        <v>0</v>
      </c>
      <c r="LP26" s="59">
        <f t="shared" si="11"/>
        <v>0</v>
      </c>
      <c r="LQ26" s="1"/>
      <c r="LR26" s="89">
        <v>3</v>
      </c>
      <c r="LS26" s="93" t="s">
        <v>63</v>
      </c>
      <c r="LT26" s="58" t="s">
        <v>34</v>
      </c>
      <c r="LU26" s="91" t="s">
        <v>32</v>
      </c>
      <c r="LV26" s="92">
        <v>1</v>
      </c>
      <c r="LW26" s="87">
        <v>0</v>
      </c>
      <c r="LX26" s="59">
        <f t="shared" si="11"/>
        <v>0</v>
      </c>
      <c r="LY26" s="1"/>
      <c r="LZ26" s="89">
        <v>3</v>
      </c>
      <c r="MA26" s="93" t="s">
        <v>63</v>
      </c>
      <c r="MB26" s="58" t="s">
        <v>34</v>
      </c>
      <c r="MC26" s="91" t="s">
        <v>32</v>
      </c>
      <c r="MD26" s="92">
        <v>1</v>
      </c>
      <c r="ME26" s="87">
        <v>0</v>
      </c>
      <c r="MF26" s="59">
        <f t="shared" si="12"/>
        <v>0</v>
      </c>
      <c r="MG26" s="1"/>
      <c r="MH26" s="89">
        <v>3</v>
      </c>
      <c r="MI26" s="93" t="s">
        <v>63</v>
      </c>
      <c r="MJ26" s="58" t="s">
        <v>34</v>
      </c>
      <c r="MK26" s="91" t="s">
        <v>32</v>
      </c>
      <c r="ML26" s="92">
        <v>1</v>
      </c>
      <c r="MM26" s="87">
        <v>0</v>
      </c>
      <c r="MN26" s="59">
        <f t="shared" si="12"/>
        <v>0</v>
      </c>
      <c r="MO26" s="1"/>
      <c r="MP26" s="89">
        <v>3</v>
      </c>
      <c r="MQ26" s="93" t="s">
        <v>63</v>
      </c>
      <c r="MR26" s="58" t="s">
        <v>34</v>
      </c>
      <c r="MS26" s="91" t="s">
        <v>32</v>
      </c>
      <c r="MT26" s="92">
        <v>1</v>
      </c>
      <c r="MU26" s="87">
        <v>0</v>
      </c>
      <c r="MV26" s="59">
        <f t="shared" si="13"/>
        <v>0</v>
      </c>
      <c r="MW26" s="1"/>
      <c r="MX26" s="89">
        <v>3</v>
      </c>
      <c r="MY26" s="93" t="s">
        <v>63</v>
      </c>
      <c r="MZ26" s="58" t="s">
        <v>34</v>
      </c>
      <c r="NA26" s="91" t="s">
        <v>32</v>
      </c>
      <c r="NB26" s="92">
        <v>1</v>
      </c>
      <c r="NC26" s="87">
        <v>0</v>
      </c>
      <c r="ND26" s="59">
        <f t="shared" si="13"/>
        <v>0</v>
      </c>
      <c r="NE26" s="1"/>
      <c r="NF26" s="89">
        <v>3</v>
      </c>
      <c r="NG26" s="93" t="s">
        <v>63</v>
      </c>
      <c r="NH26" s="58" t="s">
        <v>34</v>
      </c>
      <c r="NI26" s="91" t="s">
        <v>32</v>
      </c>
      <c r="NJ26" s="92">
        <v>1</v>
      </c>
      <c r="NK26" s="87">
        <v>0</v>
      </c>
      <c r="NL26" s="59">
        <f t="shared" si="14"/>
        <v>0</v>
      </c>
      <c r="NM26" s="1"/>
      <c r="NN26" s="89">
        <v>3</v>
      </c>
      <c r="NO26" s="93" t="s">
        <v>63</v>
      </c>
      <c r="NP26" s="58" t="s">
        <v>34</v>
      </c>
      <c r="NQ26" s="91" t="s">
        <v>32</v>
      </c>
      <c r="NR26" s="92">
        <v>1</v>
      </c>
      <c r="NS26" s="87">
        <v>0</v>
      </c>
      <c r="NT26" s="59">
        <f t="shared" si="14"/>
        <v>0</v>
      </c>
      <c r="NU26" s="1"/>
      <c r="NV26" s="89">
        <v>3</v>
      </c>
      <c r="NW26" s="93" t="s">
        <v>63</v>
      </c>
      <c r="NX26" s="58" t="s">
        <v>34</v>
      </c>
      <c r="NY26" s="91" t="s">
        <v>32</v>
      </c>
      <c r="NZ26" s="92">
        <v>1</v>
      </c>
      <c r="OA26" s="87">
        <v>0</v>
      </c>
      <c r="OB26" s="59">
        <f t="shared" si="15"/>
        <v>0</v>
      </c>
      <c r="OC26" s="1"/>
      <c r="OD26" s="89">
        <v>3</v>
      </c>
      <c r="OE26" s="93" t="s">
        <v>63</v>
      </c>
      <c r="OF26" s="58" t="s">
        <v>34</v>
      </c>
      <c r="OG26" s="91" t="s">
        <v>32</v>
      </c>
      <c r="OH26" s="92">
        <v>1</v>
      </c>
      <c r="OI26" s="87">
        <v>0</v>
      </c>
      <c r="OJ26" s="59">
        <f t="shared" si="15"/>
        <v>0</v>
      </c>
      <c r="OK26" s="1"/>
      <c r="OL26" s="89">
        <v>3</v>
      </c>
      <c r="OM26" s="93" t="s">
        <v>63</v>
      </c>
      <c r="ON26" s="58" t="s">
        <v>34</v>
      </c>
      <c r="OO26" s="91" t="s">
        <v>32</v>
      </c>
      <c r="OP26" s="92">
        <v>1</v>
      </c>
      <c r="OQ26" s="87">
        <v>0</v>
      </c>
      <c r="OR26" s="59">
        <f t="shared" si="16"/>
        <v>0</v>
      </c>
      <c r="OS26" s="1"/>
      <c r="OT26" s="89">
        <v>3</v>
      </c>
      <c r="OU26" s="93" t="s">
        <v>63</v>
      </c>
      <c r="OV26" s="58" t="s">
        <v>34</v>
      </c>
      <c r="OW26" s="91" t="s">
        <v>32</v>
      </c>
      <c r="OX26" s="92">
        <v>1</v>
      </c>
      <c r="OY26" s="87">
        <v>0</v>
      </c>
      <c r="OZ26" s="59">
        <f t="shared" si="16"/>
        <v>0</v>
      </c>
      <c r="PA26" s="1"/>
      <c r="PB26" s="89">
        <v>3</v>
      </c>
      <c r="PC26" s="93" t="s">
        <v>63</v>
      </c>
      <c r="PD26" s="58" t="s">
        <v>34</v>
      </c>
      <c r="PE26" s="91" t="s">
        <v>32</v>
      </c>
      <c r="PF26" s="92">
        <v>1</v>
      </c>
      <c r="PG26" s="87">
        <v>0</v>
      </c>
      <c r="PH26" s="59">
        <f t="shared" si="17"/>
        <v>0</v>
      </c>
      <c r="PI26" s="1"/>
      <c r="PJ26" s="89">
        <v>3</v>
      </c>
      <c r="PK26" s="93" t="s">
        <v>63</v>
      </c>
      <c r="PL26" s="58" t="s">
        <v>34</v>
      </c>
      <c r="PM26" s="91" t="s">
        <v>32</v>
      </c>
      <c r="PN26" s="92">
        <v>1</v>
      </c>
      <c r="PO26" s="87">
        <v>0</v>
      </c>
      <c r="PP26" s="59">
        <f t="shared" si="17"/>
        <v>0</v>
      </c>
      <c r="PQ26" s="1"/>
      <c r="PR26" s="89">
        <v>3</v>
      </c>
      <c r="PS26" s="93" t="s">
        <v>63</v>
      </c>
      <c r="PT26" s="58" t="s">
        <v>34</v>
      </c>
      <c r="PU26" s="91" t="s">
        <v>32</v>
      </c>
      <c r="PV26" s="92">
        <v>1</v>
      </c>
      <c r="PW26" s="87">
        <v>0</v>
      </c>
      <c r="PX26" s="59">
        <f t="shared" si="18"/>
        <v>0</v>
      </c>
      <c r="PY26" s="1"/>
      <c r="PZ26" s="89">
        <v>3</v>
      </c>
      <c r="QA26" s="93" t="s">
        <v>63</v>
      </c>
      <c r="QB26" s="58" t="s">
        <v>34</v>
      </c>
      <c r="QC26" s="91" t="s">
        <v>32</v>
      </c>
      <c r="QD26" s="92">
        <v>1</v>
      </c>
      <c r="QE26" s="87">
        <v>0</v>
      </c>
      <c r="QF26" s="59">
        <f t="shared" si="18"/>
        <v>0</v>
      </c>
      <c r="QG26" s="1"/>
      <c r="QH26" s="89">
        <v>3</v>
      </c>
      <c r="QI26" s="93" t="s">
        <v>63</v>
      </c>
      <c r="QJ26" s="58" t="s">
        <v>34</v>
      </c>
      <c r="QK26" s="91" t="s">
        <v>32</v>
      </c>
      <c r="QL26" s="92">
        <v>1</v>
      </c>
      <c r="QM26" s="87">
        <v>0</v>
      </c>
      <c r="QN26" s="59">
        <f t="shared" si="19"/>
        <v>0</v>
      </c>
      <c r="QO26" s="1"/>
      <c r="QP26" s="89">
        <v>3</v>
      </c>
      <c r="QQ26" s="93" t="s">
        <v>63</v>
      </c>
      <c r="QR26" s="58" t="s">
        <v>34</v>
      </c>
      <c r="QS26" s="91" t="s">
        <v>32</v>
      </c>
      <c r="QT26" s="92">
        <v>1</v>
      </c>
      <c r="QU26" s="87">
        <v>0</v>
      </c>
      <c r="QV26" s="59">
        <f t="shared" si="19"/>
        <v>0</v>
      </c>
      <c r="QW26" s="1"/>
      <c r="QX26" s="89">
        <v>3</v>
      </c>
      <c r="QY26" s="93" t="s">
        <v>63</v>
      </c>
      <c r="QZ26" s="58" t="s">
        <v>34</v>
      </c>
      <c r="RA26" s="91" t="s">
        <v>32</v>
      </c>
      <c r="RB26" s="92">
        <v>1</v>
      </c>
      <c r="RC26" s="87">
        <v>0</v>
      </c>
      <c r="RD26" s="59">
        <f t="shared" si="20"/>
        <v>0</v>
      </c>
      <c r="RE26" s="1"/>
      <c r="RF26" s="89">
        <v>3</v>
      </c>
      <c r="RG26" s="93" t="s">
        <v>63</v>
      </c>
      <c r="RH26" s="58" t="s">
        <v>34</v>
      </c>
      <c r="RI26" s="91" t="s">
        <v>32</v>
      </c>
      <c r="RJ26" s="92">
        <v>1</v>
      </c>
      <c r="RK26" s="87">
        <v>0</v>
      </c>
      <c r="RL26" s="59">
        <f t="shared" si="20"/>
        <v>0</v>
      </c>
      <c r="RM26" s="1"/>
      <c r="RN26" s="89">
        <v>3</v>
      </c>
      <c r="RO26" s="93" t="s">
        <v>63</v>
      </c>
      <c r="RP26" s="58" t="s">
        <v>34</v>
      </c>
      <c r="RQ26" s="91" t="s">
        <v>32</v>
      </c>
      <c r="RR26" s="92">
        <v>1</v>
      </c>
      <c r="RS26" s="87">
        <v>0</v>
      </c>
      <c r="RT26" s="59">
        <f t="shared" si="21"/>
        <v>0</v>
      </c>
      <c r="RU26" s="1"/>
      <c r="RV26" s="89">
        <v>3</v>
      </c>
      <c r="RW26" s="93" t="s">
        <v>63</v>
      </c>
      <c r="RX26" s="58" t="s">
        <v>34</v>
      </c>
      <c r="RY26" s="91" t="s">
        <v>32</v>
      </c>
      <c r="RZ26" s="92">
        <v>1</v>
      </c>
      <c r="SA26" s="87">
        <v>0</v>
      </c>
      <c r="SB26" s="59">
        <f t="shared" si="21"/>
        <v>0</v>
      </c>
      <c r="SC26" s="1"/>
      <c r="SD26" s="89">
        <v>3</v>
      </c>
      <c r="SE26" s="93" t="s">
        <v>63</v>
      </c>
      <c r="SF26" s="58" t="s">
        <v>34</v>
      </c>
      <c r="SG26" s="91" t="s">
        <v>32</v>
      </c>
      <c r="SH26" s="92">
        <v>1</v>
      </c>
      <c r="SI26" s="87">
        <v>0</v>
      </c>
      <c r="SJ26" s="59">
        <f t="shared" si="22"/>
        <v>0</v>
      </c>
      <c r="SK26" s="1"/>
      <c r="SL26" s="89">
        <v>3</v>
      </c>
      <c r="SM26" s="93" t="s">
        <v>63</v>
      </c>
      <c r="SN26" s="58" t="s">
        <v>34</v>
      </c>
      <c r="SO26" s="91" t="s">
        <v>32</v>
      </c>
      <c r="SP26" s="92">
        <v>1</v>
      </c>
      <c r="SQ26" s="87">
        <v>0</v>
      </c>
      <c r="SR26" s="59">
        <f t="shared" si="22"/>
        <v>0</v>
      </c>
      <c r="SS26" s="1"/>
      <c r="ST26" s="89">
        <v>3</v>
      </c>
      <c r="SU26" s="93" t="s">
        <v>63</v>
      </c>
      <c r="SV26" s="58" t="s">
        <v>34</v>
      </c>
      <c r="SW26" s="91" t="s">
        <v>32</v>
      </c>
      <c r="SX26" s="92">
        <v>1</v>
      </c>
      <c r="SY26" s="87">
        <v>0</v>
      </c>
      <c r="SZ26" s="59">
        <f t="shared" si="23"/>
        <v>0</v>
      </c>
      <c r="TA26" s="1"/>
      <c r="TB26" s="89">
        <v>3</v>
      </c>
      <c r="TC26" s="93" t="s">
        <v>63</v>
      </c>
      <c r="TD26" s="58" t="s">
        <v>34</v>
      </c>
      <c r="TE26" s="91" t="s">
        <v>32</v>
      </c>
      <c r="TF26" s="92">
        <v>1</v>
      </c>
      <c r="TG26" s="87">
        <v>0</v>
      </c>
      <c r="TH26" s="59">
        <f t="shared" si="23"/>
        <v>0</v>
      </c>
      <c r="TI26" s="1"/>
      <c r="TJ26" s="89">
        <v>3</v>
      </c>
      <c r="TK26" s="93" t="s">
        <v>63</v>
      </c>
      <c r="TL26" s="58" t="s">
        <v>34</v>
      </c>
      <c r="TM26" s="91" t="s">
        <v>32</v>
      </c>
      <c r="TN26" s="92">
        <v>1</v>
      </c>
      <c r="TO26" s="87">
        <v>0</v>
      </c>
      <c r="TP26" s="59">
        <f t="shared" si="24"/>
        <v>0</v>
      </c>
      <c r="TQ26" s="1"/>
      <c r="TR26" s="89">
        <v>3</v>
      </c>
      <c r="TS26" s="93" t="s">
        <v>63</v>
      </c>
      <c r="TT26" s="58" t="s">
        <v>34</v>
      </c>
      <c r="TU26" s="91" t="s">
        <v>32</v>
      </c>
      <c r="TV26" s="92">
        <v>1</v>
      </c>
      <c r="TW26" s="87">
        <v>0</v>
      </c>
      <c r="TX26" s="59">
        <f t="shared" si="24"/>
        <v>0</v>
      </c>
      <c r="TY26" s="1"/>
      <c r="TZ26" s="89">
        <v>3</v>
      </c>
      <c r="UA26" s="93" t="s">
        <v>63</v>
      </c>
      <c r="UB26" s="58" t="s">
        <v>34</v>
      </c>
      <c r="UC26" s="91" t="s">
        <v>32</v>
      </c>
      <c r="UD26" s="92">
        <v>1</v>
      </c>
      <c r="UE26" s="87">
        <v>0</v>
      </c>
      <c r="UF26" s="59">
        <f t="shared" si="25"/>
        <v>0</v>
      </c>
      <c r="UG26" s="1"/>
      <c r="UH26" s="89">
        <v>3</v>
      </c>
      <c r="UI26" s="93" t="s">
        <v>63</v>
      </c>
      <c r="UJ26" s="58" t="s">
        <v>34</v>
      </c>
      <c r="UK26" s="91" t="s">
        <v>32</v>
      </c>
      <c r="UL26" s="92">
        <v>1</v>
      </c>
      <c r="UM26" s="87">
        <v>0</v>
      </c>
      <c r="UN26" s="59">
        <f t="shared" si="25"/>
        <v>0</v>
      </c>
      <c r="UO26" s="1"/>
      <c r="UP26" s="89">
        <v>3</v>
      </c>
      <c r="UQ26" s="93" t="s">
        <v>63</v>
      </c>
      <c r="UR26" s="58" t="s">
        <v>34</v>
      </c>
      <c r="US26" s="91" t="s">
        <v>32</v>
      </c>
      <c r="UT26" s="92">
        <v>1</v>
      </c>
      <c r="UU26" s="87">
        <v>0</v>
      </c>
      <c r="UV26" s="59">
        <f t="shared" si="26"/>
        <v>0</v>
      </c>
      <c r="UW26" s="1"/>
      <c r="UX26" s="89">
        <v>3</v>
      </c>
      <c r="UY26" s="93" t="s">
        <v>63</v>
      </c>
      <c r="UZ26" s="58" t="s">
        <v>34</v>
      </c>
      <c r="VA26" s="91" t="s">
        <v>32</v>
      </c>
      <c r="VB26" s="92">
        <v>1</v>
      </c>
      <c r="VC26" s="87">
        <v>0</v>
      </c>
      <c r="VD26" s="59">
        <f t="shared" si="26"/>
        <v>0</v>
      </c>
      <c r="VE26" s="1"/>
      <c r="VF26" s="89">
        <v>3</v>
      </c>
      <c r="VG26" s="93" t="s">
        <v>63</v>
      </c>
      <c r="VH26" s="58" t="s">
        <v>34</v>
      </c>
      <c r="VI26" s="91" t="s">
        <v>32</v>
      </c>
      <c r="VJ26" s="92">
        <v>1</v>
      </c>
      <c r="VK26" s="87">
        <v>0</v>
      </c>
      <c r="VL26" s="59">
        <f t="shared" si="27"/>
        <v>0</v>
      </c>
      <c r="VM26" s="1"/>
      <c r="VN26" s="89">
        <v>3</v>
      </c>
      <c r="VO26" s="93" t="s">
        <v>63</v>
      </c>
      <c r="VP26" s="58" t="s">
        <v>34</v>
      </c>
      <c r="VQ26" s="91" t="s">
        <v>32</v>
      </c>
      <c r="VR26" s="92">
        <v>1</v>
      </c>
      <c r="VS26" s="87">
        <v>0</v>
      </c>
      <c r="VT26" s="59">
        <f t="shared" si="27"/>
        <v>0</v>
      </c>
      <c r="VU26" s="1"/>
      <c r="VV26" s="89">
        <v>3</v>
      </c>
      <c r="VW26" s="93" t="s">
        <v>63</v>
      </c>
      <c r="VX26" s="58" t="s">
        <v>34</v>
      </c>
      <c r="VY26" s="91" t="s">
        <v>32</v>
      </c>
      <c r="VZ26" s="92">
        <v>1</v>
      </c>
      <c r="WA26" s="87">
        <v>0</v>
      </c>
      <c r="WB26" s="59">
        <f t="shared" si="28"/>
        <v>0</v>
      </c>
      <c r="WC26" s="1"/>
      <c r="WD26" s="89">
        <v>3</v>
      </c>
      <c r="WE26" s="93" t="s">
        <v>63</v>
      </c>
      <c r="WF26" s="58" t="s">
        <v>34</v>
      </c>
      <c r="WG26" s="91" t="s">
        <v>32</v>
      </c>
      <c r="WH26" s="92">
        <v>1</v>
      </c>
      <c r="WI26" s="87">
        <v>0</v>
      </c>
      <c r="WJ26" s="59">
        <f t="shared" si="28"/>
        <v>0</v>
      </c>
      <c r="WK26" s="1"/>
      <c r="WL26" s="89">
        <v>3</v>
      </c>
      <c r="WM26" s="93" t="s">
        <v>63</v>
      </c>
      <c r="WN26" s="58" t="s">
        <v>34</v>
      </c>
      <c r="WO26" s="91" t="s">
        <v>32</v>
      </c>
      <c r="WP26" s="92">
        <v>1</v>
      </c>
      <c r="WQ26" s="87">
        <v>0</v>
      </c>
      <c r="WR26" s="59">
        <f t="shared" si="29"/>
        <v>0</v>
      </c>
      <c r="WS26" s="1"/>
      <c r="WT26" s="89">
        <v>3</v>
      </c>
      <c r="WU26" s="93" t="s">
        <v>63</v>
      </c>
      <c r="WV26" s="58" t="s">
        <v>34</v>
      </c>
      <c r="WW26" s="91" t="s">
        <v>32</v>
      </c>
      <c r="WX26" s="92">
        <v>1</v>
      </c>
      <c r="WY26" s="87">
        <v>0</v>
      </c>
      <c r="WZ26" s="59">
        <f t="shared" si="29"/>
        <v>0</v>
      </c>
      <c r="XA26" s="1"/>
      <c r="XB26" s="89">
        <v>3</v>
      </c>
      <c r="XC26" s="93" t="s">
        <v>63</v>
      </c>
      <c r="XD26" s="58" t="s">
        <v>34</v>
      </c>
      <c r="XE26" s="91" t="s">
        <v>32</v>
      </c>
      <c r="XF26" s="92">
        <v>1</v>
      </c>
      <c r="XG26" s="87">
        <v>0</v>
      </c>
      <c r="XH26" s="59">
        <f t="shared" si="30"/>
        <v>0</v>
      </c>
      <c r="XI26" s="1"/>
      <c r="XJ26" s="89">
        <v>3</v>
      </c>
      <c r="XK26" s="93" t="s">
        <v>63</v>
      </c>
      <c r="XL26" s="58" t="s">
        <v>34</v>
      </c>
      <c r="XM26" s="91" t="s">
        <v>32</v>
      </c>
      <c r="XN26" s="92">
        <v>1</v>
      </c>
      <c r="XO26" s="87">
        <v>0</v>
      </c>
      <c r="XP26" s="59">
        <f t="shared" si="30"/>
        <v>0</v>
      </c>
      <c r="XQ26" s="1"/>
      <c r="XR26" s="89">
        <v>3</v>
      </c>
      <c r="XS26" s="93" t="s">
        <v>63</v>
      </c>
      <c r="XT26" s="58" t="s">
        <v>34</v>
      </c>
      <c r="XU26" s="91" t="s">
        <v>32</v>
      </c>
      <c r="XV26" s="92">
        <v>1</v>
      </c>
      <c r="XW26" s="87">
        <v>0</v>
      </c>
      <c r="XX26" s="59">
        <f t="shared" si="31"/>
        <v>0</v>
      </c>
      <c r="XY26" s="1"/>
      <c r="XZ26" s="89">
        <v>3</v>
      </c>
      <c r="YA26" s="93" t="s">
        <v>63</v>
      </c>
      <c r="YB26" s="58" t="s">
        <v>34</v>
      </c>
      <c r="YC26" s="91" t="s">
        <v>32</v>
      </c>
      <c r="YD26" s="92">
        <v>1</v>
      </c>
      <c r="YE26" s="87">
        <v>0</v>
      </c>
      <c r="YF26" s="59">
        <f t="shared" si="31"/>
        <v>0</v>
      </c>
      <c r="YG26" s="1"/>
      <c r="YH26" s="89">
        <v>3</v>
      </c>
      <c r="YI26" s="93" t="s">
        <v>63</v>
      </c>
      <c r="YJ26" s="58" t="s">
        <v>34</v>
      </c>
      <c r="YK26" s="91" t="s">
        <v>32</v>
      </c>
      <c r="YL26" s="92">
        <v>1</v>
      </c>
      <c r="YM26" s="87">
        <v>0</v>
      </c>
      <c r="YN26" s="59">
        <f t="shared" si="32"/>
        <v>0</v>
      </c>
      <c r="YO26" s="1"/>
      <c r="YP26" s="89">
        <v>3</v>
      </c>
      <c r="YQ26" s="93" t="s">
        <v>63</v>
      </c>
      <c r="YR26" s="58" t="s">
        <v>34</v>
      </c>
      <c r="YS26" s="91" t="s">
        <v>32</v>
      </c>
      <c r="YT26" s="92">
        <v>1</v>
      </c>
      <c r="YU26" s="87">
        <v>0</v>
      </c>
      <c r="YV26" s="59">
        <f t="shared" si="32"/>
        <v>0</v>
      </c>
      <c r="YW26" s="1"/>
      <c r="YX26" s="89">
        <v>3</v>
      </c>
      <c r="YY26" s="93" t="s">
        <v>63</v>
      </c>
      <c r="YZ26" s="58" t="s">
        <v>34</v>
      </c>
      <c r="ZA26" s="91" t="s">
        <v>32</v>
      </c>
      <c r="ZB26" s="92">
        <v>1</v>
      </c>
      <c r="ZC26" s="87">
        <v>0</v>
      </c>
      <c r="ZD26" s="59">
        <f t="shared" si="33"/>
        <v>0</v>
      </c>
      <c r="ZE26" s="1"/>
      <c r="ZF26" s="89">
        <v>3</v>
      </c>
      <c r="ZG26" s="93" t="s">
        <v>63</v>
      </c>
      <c r="ZH26" s="58" t="s">
        <v>34</v>
      </c>
      <c r="ZI26" s="91" t="s">
        <v>32</v>
      </c>
      <c r="ZJ26" s="92">
        <v>1</v>
      </c>
      <c r="ZK26" s="87">
        <v>0</v>
      </c>
      <c r="ZL26" s="59">
        <f t="shared" si="33"/>
        <v>0</v>
      </c>
      <c r="ZM26" s="1"/>
      <c r="ZN26" s="89">
        <v>3</v>
      </c>
      <c r="ZO26" s="93" t="s">
        <v>63</v>
      </c>
      <c r="ZP26" s="58" t="s">
        <v>34</v>
      </c>
      <c r="ZQ26" s="91" t="s">
        <v>32</v>
      </c>
      <c r="ZR26" s="92">
        <v>1</v>
      </c>
      <c r="ZS26" s="87">
        <v>0</v>
      </c>
      <c r="ZT26" s="59">
        <f t="shared" si="34"/>
        <v>0</v>
      </c>
      <c r="ZU26" s="1"/>
      <c r="ZV26" s="89">
        <v>3</v>
      </c>
      <c r="ZW26" s="93" t="s">
        <v>63</v>
      </c>
      <c r="ZX26" s="58" t="s">
        <v>34</v>
      </c>
      <c r="ZY26" s="91" t="s">
        <v>32</v>
      </c>
      <c r="ZZ26" s="92">
        <v>1</v>
      </c>
      <c r="AAA26" s="87">
        <v>0</v>
      </c>
      <c r="AAB26" s="59">
        <f t="shared" si="34"/>
        <v>0</v>
      </c>
      <c r="AAC26" s="1"/>
      <c r="AAD26" s="89">
        <v>3</v>
      </c>
      <c r="AAE26" s="93" t="s">
        <v>63</v>
      </c>
      <c r="AAF26" s="58" t="s">
        <v>34</v>
      </c>
      <c r="AAG26" s="91" t="s">
        <v>32</v>
      </c>
      <c r="AAH26" s="92">
        <v>1</v>
      </c>
      <c r="AAI26" s="87">
        <v>0</v>
      </c>
      <c r="AAJ26" s="59">
        <f t="shared" si="35"/>
        <v>0</v>
      </c>
      <c r="AAK26" s="1"/>
      <c r="AAL26" s="89">
        <v>3</v>
      </c>
      <c r="AAM26" s="93" t="s">
        <v>63</v>
      </c>
      <c r="AAN26" s="58" t="s">
        <v>34</v>
      </c>
      <c r="AAO26" s="91" t="s">
        <v>32</v>
      </c>
      <c r="AAP26" s="92">
        <v>1</v>
      </c>
      <c r="AAQ26" s="87">
        <v>0</v>
      </c>
      <c r="AAR26" s="59">
        <f t="shared" si="35"/>
        <v>0</v>
      </c>
      <c r="AAS26" s="1"/>
      <c r="AAT26" s="89">
        <v>3</v>
      </c>
      <c r="AAU26" s="93" t="s">
        <v>63</v>
      </c>
      <c r="AAV26" s="58" t="s">
        <v>34</v>
      </c>
      <c r="AAW26" s="91" t="s">
        <v>32</v>
      </c>
      <c r="AAX26" s="92">
        <v>1</v>
      </c>
      <c r="AAY26" s="87">
        <v>0</v>
      </c>
      <c r="AAZ26" s="59">
        <f t="shared" si="36"/>
        <v>0</v>
      </c>
      <c r="ABA26" s="1"/>
      <c r="ABB26" s="89">
        <v>3</v>
      </c>
      <c r="ABC26" s="93" t="s">
        <v>63</v>
      </c>
      <c r="ABD26" s="58" t="s">
        <v>34</v>
      </c>
      <c r="ABE26" s="91" t="s">
        <v>32</v>
      </c>
      <c r="ABF26" s="92">
        <v>1</v>
      </c>
      <c r="ABG26" s="87">
        <v>0</v>
      </c>
      <c r="ABH26" s="59">
        <f t="shared" si="36"/>
        <v>0</v>
      </c>
      <c r="ABI26" s="1"/>
      <c r="ABJ26" s="89">
        <v>3</v>
      </c>
      <c r="ABK26" s="93" t="s">
        <v>63</v>
      </c>
      <c r="ABL26" s="58" t="s">
        <v>34</v>
      </c>
      <c r="ABM26" s="91" t="s">
        <v>32</v>
      </c>
      <c r="ABN26" s="92">
        <v>1</v>
      </c>
      <c r="ABO26" s="87">
        <v>0</v>
      </c>
      <c r="ABP26" s="59">
        <f t="shared" si="37"/>
        <v>0</v>
      </c>
      <c r="ABQ26" s="1"/>
      <c r="ABR26" s="89">
        <v>3</v>
      </c>
      <c r="ABS26" s="93" t="s">
        <v>63</v>
      </c>
      <c r="ABT26" s="58" t="s">
        <v>34</v>
      </c>
      <c r="ABU26" s="91" t="s">
        <v>32</v>
      </c>
      <c r="ABV26" s="92">
        <v>1</v>
      </c>
      <c r="ABW26" s="87">
        <v>0</v>
      </c>
      <c r="ABX26" s="59">
        <f t="shared" si="37"/>
        <v>0</v>
      </c>
      <c r="ABY26" s="1"/>
      <c r="ABZ26" s="89">
        <v>3</v>
      </c>
      <c r="ACA26" s="93" t="s">
        <v>63</v>
      </c>
      <c r="ACB26" s="58" t="s">
        <v>34</v>
      </c>
      <c r="ACC26" s="91" t="s">
        <v>32</v>
      </c>
      <c r="ACD26" s="92">
        <v>1</v>
      </c>
      <c r="ACE26" s="87">
        <v>0</v>
      </c>
      <c r="ACF26" s="59">
        <f t="shared" si="38"/>
        <v>0</v>
      </c>
      <c r="ACG26" s="1"/>
      <c r="ACH26" s="89">
        <v>3</v>
      </c>
      <c r="ACI26" s="93" t="s">
        <v>63</v>
      </c>
      <c r="ACJ26" s="58" t="s">
        <v>34</v>
      </c>
      <c r="ACK26" s="91" t="s">
        <v>32</v>
      </c>
      <c r="ACL26" s="92">
        <v>1</v>
      </c>
      <c r="ACM26" s="87">
        <v>0</v>
      </c>
      <c r="ACN26" s="59">
        <f t="shared" si="38"/>
        <v>0</v>
      </c>
      <c r="ACO26" s="1"/>
      <c r="ACP26" s="89">
        <v>3</v>
      </c>
      <c r="ACQ26" s="93" t="s">
        <v>63</v>
      </c>
      <c r="ACR26" s="58" t="s">
        <v>34</v>
      </c>
      <c r="ACS26" s="91" t="s">
        <v>32</v>
      </c>
      <c r="ACT26" s="92">
        <v>1</v>
      </c>
      <c r="ACU26" s="87">
        <v>0</v>
      </c>
      <c r="ACV26" s="59">
        <f t="shared" si="39"/>
        <v>0</v>
      </c>
      <c r="ACW26" s="1"/>
      <c r="ACX26" s="89">
        <v>3</v>
      </c>
      <c r="ACY26" s="93" t="s">
        <v>63</v>
      </c>
      <c r="ACZ26" s="58" t="s">
        <v>34</v>
      </c>
      <c r="ADA26" s="91" t="s">
        <v>32</v>
      </c>
      <c r="ADB26" s="92">
        <v>1</v>
      </c>
      <c r="ADC26" s="87">
        <v>0</v>
      </c>
      <c r="ADD26" s="59">
        <f t="shared" si="39"/>
        <v>0</v>
      </c>
      <c r="ADE26" s="1"/>
      <c r="ADF26" s="89">
        <v>3</v>
      </c>
      <c r="ADG26" s="93" t="s">
        <v>63</v>
      </c>
      <c r="ADH26" s="58" t="s">
        <v>34</v>
      </c>
      <c r="ADI26" s="91" t="s">
        <v>32</v>
      </c>
      <c r="ADJ26" s="92">
        <v>1</v>
      </c>
      <c r="ADK26" s="87">
        <v>0</v>
      </c>
      <c r="ADL26" s="59">
        <f t="shared" si="40"/>
        <v>0</v>
      </c>
      <c r="ADM26" s="1"/>
      <c r="ADN26" s="89">
        <v>3</v>
      </c>
      <c r="ADO26" s="93" t="s">
        <v>63</v>
      </c>
      <c r="ADP26" s="58" t="s">
        <v>34</v>
      </c>
      <c r="ADQ26" s="91" t="s">
        <v>32</v>
      </c>
      <c r="ADR26" s="92">
        <v>1</v>
      </c>
      <c r="ADS26" s="87">
        <v>0</v>
      </c>
      <c r="ADT26" s="59">
        <f t="shared" si="40"/>
        <v>0</v>
      </c>
      <c r="ADU26" s="1"/>
      <c r="ADV26" s="89">
        <v>3</v>
      </c>
      <c r="ADW26" s="93" t="s">
        <v>63</v>
      </c>
      <c r="ADX26" s="58" t="s">
        <v>34</v>
      </c>
      <c r="ADY26" s="91" t="s">
        <v>32</v>
      </c>
      <c r="ADZ26" s="92">
        <v>1</v>
      </c>
      <c r="AEA26" s="87">
        <v>0</v>
      </c>
      <c r="AEB26" s="59">
        <f t="shared" si="41"/>
        <v>0</v>
      </c>
      <c r="AEC26" s="1"/>
      <c r="AED26" s="89">
        <v>3</v>
      </c>
      <c r="AEE26" s="93" t="s">
        <v>63</v>
      </c>
      <c r="AEF26" s="58" t="s">
        <v>34</v>
      </c>
      <c r="AEG26" s="91" t="s">
        <v>32</v>
      </c>
      <c r="AEH26" s="92">
        <v>1</v>
      </c>
      <c r="AEI26" s="87">
        <v>0</v>
      </c>
      <c r="AEJ26" s="59">
        <f t="shared" si="41"/>
        <v>0</v>
      </c>
      <c r="AEK26" s="1"/>
      <c r="AEL26" s="89">
        <v>3</v>
      </c>
      <c r="AEM26" s="93" t="s">
        <v>63</v>
      </c>
      <c r="AEN26" s="58" t="s">
        <v>34</v>
      </c>
      <c r="AEO26" s="91" t="s">
        <v>32</v>
      </c>
      <c r="AEP26" s="92">
        <v>1</v>
      </c>
      <c r="AEQ26" s="87">
        <v>0</v>
      </c>
      <c r="AER26" s="59">
        <f t="shared" si="42"/>
        <v>0</v>
      </c>
      <c r="AES26" s="1"/>
      <c r="AET26" s="89">
        <v>3</v>
      </c>
      <c r="AEU26" s="93" t="s">
        <v>63</v>
      </c>
      <c r="AEV26" s="58" t="s">
        <v>34</v>
      </c>
      <c r="AEW26" s="91" t="s">
        <v>32</v>
      </c>
      <c r="AEX26" s="92">
        <v>1</v>
      </c>
      <c r="AEY26" s="87">
        <v>0</v>
      </c>
      <c r="AEZ26" s="59">
        <f t="shared" si="42"/>
        <v>0</v>
      </c>
      <c r="AFA26" s="1"/>
      <c r="AFB26" s="89">
        <v>3</v>
      </c>
      <c r="AFC26" s="93" t="s">
        <v>63</v>
      </c>
      <c r="AFD26" s="58" t="s">
        <v>34</v>
      </c>
      <c r="AFE26" s="91" t="s">
        <v>32</v>
      </c>
      <c r="AFF26" s="92">
        <v>1</v>
      </c>
      <c r="AFG26" s="87">
        <v>0</v>
      </c>
      <c r="AFH26" s="59">
        <f t="shared" si="43"/>
        <v>0</v>
      </c>
      <c r="AFI26" s="1"/>
      <c r="AFJ26" s="89">
        <v>3</v>
      </c>
      <c r="AFK26" s="93" t="s">
        <v>63</v>
      </c>
      <c r="AFL26" s="58" t="s">
        <v>34</v>
      </c>
      <c r="AFM26" s="91" t="s">
        <v>32</v>
      </c>
      <c r="AFN26" s="92">
        <v>1</v>
      </c>
      <c r="AFO26" s="87">
        <v>0</v>
      </c>
      <c r="AFP26" s="59">
        <f t="shared" si="43"/>
        <v>0</v>
      </c>
      <c r="AFQ26" s="1"/>
      <c r="AFR26" s="89">
        <v>3</v>
      </c>
      <c r="AFS26" s="93" t="s">
        <v>63</v>
      </c>
      <c r="AFT26" s="58" t="s">
        <v>34</v>
      </c>
      <c r="AFU26" s="91" t="s">
        <v>32</v>
      </c>
      <c r="AFV26" s="92">
        <v>1</v>
      </c>
      <c r="AFW26" s="87">
        <v>0</v>
      </c>
      <c r="AFX26" s="59">
        <f t="shared" si="44"/>
        <v>0</v>
      </c>
      <c r="AFY26" s="1"/>
      <c r="AFZ26" s="89">
        <v>3</v>
      </c>
      <c r="AGA26" s="93" t="s">
        <v>63</v>
      </c>
      <c r="AGB26" s="58" t="s">
        <v>34</v>
      </c>
      <c r="AGC26" s="91" t="s">
        <v>32</v>
      </c>
      <c r="AGD26" s="92">
        <v>1</v>
      </c>
      <c r="AGE26" s="87">
        <v>0</v>
      </c>
      <c r="AGF26" s="59">
        <f t="shared" si="44"/>
        <v>0</v>
      </c>
      <c r="AGG26" s="1"/>
      <c r="AGH26" s="89">
        <v>3</v>
      </c>
      <c r="AGI26" s="93" t="s">
        <v>63</v>
      </c>
      <c r="AGJ26" s="58" t="s">
        <v>34</v>
      </c>
      <c r="AGK26" s="91" t="s">
        <v>32</v>
      </c>
      <c r="AGL26" s="92">
        <v>1</v>
      </c>
      <c r="AGM26" s="87">
        <v>0</v>
      </c>
      <c r="AGN26" s="59">
        <f t="shared" si="45"/>
        <v>0</v>
      </c>
      <c r="AGO26" s="1"/>
      <c r="AGP26" s="89">
        <v>3</v>
      </c>
      <c r="AGQ26" s="93" t="s">
        <v>63</v>
      </c>
      <c r="AGR26" s="58" t="s">
        <v>34</v>
      </c>
      <c r="AGS26" s="91" t="s">
        <v>32</v>
      </c>
      <c r="AGT26" s="92">
        <v>1</v>
      </c>
      <c r="AGU26" s="87">
        <v>0</v>
      </c>
      <c r="AGV26" s="59">
        <f t="shared" si="45"/>
        <v>0</v>
      </c>
      <c r="AGW26" s="1"/>
      <c r="AGX26" s="89">
        <v>3</v>
      </c>
      <c r="AGY26" s="93" t="s">
        <v>63</v>
      </c>
      <c r="AGZ26" s="58" t="s">
        <v>34</v>
      </c>
      <c r="AHA26" s="91" t="s">
        <v>32</v>
      </c>
      <c r="AHB26" s="92">
        <v>1</v>
      </c>
      <c r="AHC26" s="87">
        <v>0</v>
      </c>
      <c r="AHD26" s="59">
        <f t="shared" si="46"/>
        <v>0</v>
      </c>
      <c r="AHE26" s="1"/>
      <c r="AHF26" s="89">
        <v>3</v>
      </c>
      <c r="AHG26" s="93" t="s">
        <v>63</v>
      </c>
      <c r="AHH26" s="58" t="s">
        <v>34</v>
      </c>
      <c r="AHI26" s="91" t="s">
        <v>32</v>
      </c>
      <c r="AHJ26" s="92">
        <v>1</v>
      </c>
      <c r="AHK26" s="87">
        <v>0</v>
      </c>
      <c r="AHL26" s="59">
        <f t="shared" si="46"/>
        <v>0</v>
      </c>
      <c r="AHM26" s="1"/>
      <c r="AHN26" s="89">
        <v>3</v>
      </c>
      <c r="AHO26" s="93" t="s">
        <v>63</v>
      </c>
      <c r="AHP26" s="58" t="s">
        <v>34</v>
      </c>
      <c r="AHQ26" s="91" t="s">
        <v>32</v>
      </c>
      <c r="AHR26" s="92">
        <v>1</v>
      </c>
      <c r="AHS26" s="87">
        <v>0</v>
      </c>
      <c r="AHT26" s="59">
        <f t="shared" si="47"/>
        <v>0</v>
      </c>
      <c r="AHU26" s="1"/>
      <c r="AHV26" s="89">
        <v>3</v>
      </c>
      <c r="AHW26" s="93" t="s">
        <v>63</v>
      </c>
      <c r="AHX26" s="58" t="s">
        <v>34</v>
      </c>
      <c r="AHY26" s="91" t="s">
        <v>32</v>
      </c>
      <c r="AHZ26" s="92">
        <v>1</v>
      </c>
      <c r="AIA26" s="87">
        <v>0</v>
      </c>
      <c r="AIB26" s="59">
        <f t="shared" si="47"/>
        <v>0</v>
      </c>
      <c r="AIC26" s="1"/>
      <c r="AID26" s="89">
        <v>3</v>
      </c>
      <c r="AIE26" s="93" t="s">
        <v>63</v>
      </c>
      <c r="AIF26" s="58" t="s">
        <v>34</v>
      </c>
      <c r="AIG26" s="91" t="s">
        <v>32</v>
      </c>
      <c r="AIH26" s="92">
        <v>1</v>
      </c>
      <c r="AII26" s="87">
        <v>0</v>
      </c>
      <c r="AIJ26" s="59">
        <f t="shared" si="48"/>
        <v>0</v>
      </c>
      <c r="AIK26" s="1"/>
      <c r="AIL26" s="89">
        <v>3</v>
      </c>
      <c r="AIM26" s="93" t="s">
        <v>63</v>
      </c>
      <c r="AIN26" s="58" t="s">
        <v>34</v>
      </c>
      <c r="AIO26" s="91" t="s">
        <v>32</v>
      </c>
      <c r="AIP26" s="92">
        <v>1</v>
      </c>
      <c r="AIQ26" s="87">
        <v>0</v>
      </c>
      <c r="AIR26" s="59">
        <f t="shared" si="48"/>
        <v>0</v>
      </c>
      <c r="AIS26" s="1"/>
      <c r="AIT26" s="89">
        <v>3</v>
      </c>
      <c r="AIU26" s="93" t="s">
        <v>63</v>
      </c>
      <c r="AIV26" s="58" t="s">
        <v>34</v>
      </c>
      <c r="AIW26" s="91" t="s">
        <v>32</v>
      </c>
      <c r="AIX26" s="92">
        <v>1</v>
      </c>
      <c r="AIY26" s="87">
        <v>0</v>
      </c>
      <c r="AIZ26" s="59">
        <f t="shared" si="49"/>
        <v>0</v>
      </c>
      <c r="AJA26" s="1"/>
      <c r="AJB26" s="89">
        <v>3</v>
      </c>
      <c r="AJC26" s="93" t="s">
        <v>63</v>
      </c>
      <c r="AJD26" s="58" t="s">
        <v>34</v>
      </c>
      <c r="AJE26" s="91" t="s">
        <v>32</v>
      </c>
      <c r="AJF26" s="92">
        <v>1</v>
      </c>
      <c r="AJG26" s="87">
        <v>0</v>
      </c>
      <c r="AJH26" s="59">
        <f t="shared" si="49"/>
        <v>0</v>
      </c>
      <c r="AJI26" s="1"/>
      <c r="AJJ26" s="89">
        <v>3</v>
      </c>
      <c r="AJK26" s="93" t="s">
        <v>63</v>
      </c>
      <c r="AJL26" s="58" t="s">
        <v>34</v>
      </c>
      <c r="AJM26" s="91" t="s">
        <v>32</v>
      </c>
      <c r="AJN26" s="92">
        <v>1</v>
      </c>
      <c r="AJO26" s="87">
        <v>0</v>
      </c>
      <c r="AJP26" s="59">
        <f t="shared" si="50"/>
        <v>0</v>
      </c>
      <c r="AJQ26" s="1"/>
      <c r="AJR26" s="89">
        <v>3</v>
      </c>
      <c r="AJS26" s="93" t="s">
        <v>63</v>
      </c>
      <c r="AJT26" s="58" t="s">
        <v>34</v>
      </c>
      <c r="AJU26" s="91" t="s">
        <v>32</v>
      </c>
      <c r="AJV26" s="92">
        <v>1</v>
      </c>
      <c r="AJW26" s="87">
        <v>0</v>
      </c>
      <c r="AJX26" s="59">
        <f t="shared" si="50"/>
        <v>0</v>
      </c>
      <c r="AJY26" s="1"/>
      <c r="AJZ26" s="89">
        <v>3</v>
      </c>
      <c r="AKA26" s="93" t="s">
        <v>63</v>
      </c>
      <c r="AKB26" s="58" t="s">
        <v>34</v>
      </c>
      <c r="AKC26" s="91" t="s">
        <v>32</v>
      </c>
      <c r="AKD26" s="92">
        <v>1</v>
      </c>
      <c r="AKE26" s="87">
        <v>0</v>
      </c>
      <c r="AKF26" s="59">
        <f t="shared" si="51"/>
        <v>0</v>
      </c>
      <c r="AKG26" s="1"/>
      <c r="AKH26" s="89">
        <v>3</v>
      </c>
      <c r="AKI26" s="93" t="s">
        <v>63</v>
      </c>
      <c r="AKJ26" s="58" t="s">
        <v>34</v>
      </c>
      <c r="AKK26" s="91" t="s">
        <v>32</v>
      </c>
      <c r="AKL26" s="92">
        <v>1</v>
      </c>
      <c r="AKM26" s="87">
        <v>0</v>
      </c>
      <c r="AKN26" s="59">
        <f t="shared" si="51"/>
        <v>0</v>
      </c>
      <c r="AKO26" s="1"/>
      <c r="AKP26" s="89">
        <v>3</v>
      </c>
      <c r="AKQ26" s="93" t="s">
        <v>63</v>
      </c>
      <c r="AKR26" s="58" t="s">
        <v>34</v>
      </c>
      <c r="AKS26" s="91" t="s">
        <v>32</v>
      </c>
      <c r="AKT26" s="92">
        <v>1</v>
      </c>
      <c r="AKU26" s="87">
        <v>0</v>
      </c>
      <c r="AKV26" s="59">
        <f t="shared" si="52"/>
        <v>0</v>
      </c>
      <c r="AKW26" s="1"/>
      <c r="AKX26" s="89">
        <v>3</v>
      </c>
      <c r="AKY26" s="93" t="s">
        <v>63</v>
      </c>
      <c r="AKZ26" s="58" t="s">
        <v>34</v>
      </c>
      <c r="ALA26" s="91" t="s">
        <v>32</v>
      </c>
      <c r="ALB26" s="92">
        <v>1</v>
      </c>
      <c r="ALC26" s="87">
        <v>0</v>
      </c>
      <c r="ALD26" s="59">
        <f t="shared" si="52"/>
        <v>0</v>
      </c>
      <c r="ALE26" s="1"/>
      <c r="ALF26" s="89">
        <v>3</v>
      </c>
      <c r="ALG26" s="93" t="s">
        <v>63</v>
      </c>
      <c r="ALH26" s="58" t="s">
        <v>34</v>
      </c>
      <c r="ALI26" s="91" t="s">
        <v>32</v>
      </c>
      <c r="ALJ26" s="92">
        <v>1</v>
      </c>
      <c r="ALK26" s="87">
        <v>0</v>
      </c>
      <c r="ALL26" s="59">
        <f t="shared" si="53"/>
        <v>0</v>
      </c>
      <c r="ALM26" s="1"/>
      <c r="ALN26" s="89">
        <v>3</v>
      </c>
      <c r="ALO26" s="93" t="s">
        <v>63</v>
      </c>
      <c r="ALP26" s="58" t="s">
        <v>34</v>
      </c>
      <c r="ALQ26" s="91" t="s">
        <v>32</v>
      </c>
      <c r="ALR26" s="92">
        <v>1</v>
      </c>
      <c r="ALS26" s="87">
        <v>0</v>
      </c>
      <c r="ALT26" s="59">
        <f t="shared" si="53"/>
        <v>0</v>
      </c>
      <c r="ALU26" s="1"/>
      <c r="ALV26" s="89">
        <v>3</v>
      </c>
      <c r="ALW26" s="93" t="s">
        <v>63</v>
      </c>
      <c r="ALX26" s="58" t="s">
        <v>34</v>
      </c>
      <c r="ALY26" s="91" t="s">
        <v>32</v>
      </c>
      <c r="ALZ26" s="92">
        <v>1</v>
      </c>
      <c r="AMA26" s="87">
        <v>0</v>
      </c>
      <c r="AMB26" s="59">
        <f t="shared" si="54"/>
        <v>0</v>
      </c>
      <c r="AMC26" s="1"/>
      <c r="AMD26" s="89">
        <v>3</v>
      </c>
      <c r="AME26" s="93" t="s">
        <v>63</v>
      </c>
      <c r="AMF26" s="58" t="s">
        <v>34</v>
      </c>
      <c r="AMG26" s="91" t="s">
        <v>32</v>
      </c>
      <c r="AMH26" s="92">
        <v>1</v>
      </c>
      <c r="AMI26" s="87">
        <v>0</v>
      </c>
      <c r="AMJ26" s="59">
        <f t="shared" si="54"/>
        <v>0</v>
      </c>
      <c r="AMK26" s="1"/>
      <c r="AML26" s="89">
        <v>3</v>
      </c>
      <c r="AMM26" s="93" t="s">
        <v>63</v>
      </c>
      <c r="AMN26" s="58" t="s">
        <v>34</v>
      </c>
      <c r="AMO26" s="91" t="s">
        <v>32</v>
      </c>
      <c r="AMP26" s="92">
        <v>1</v>
      </c>
      <c r="AMQ26" s="87">
        <v>0</v>
      </c>
      <c r="AMR26" s="59">
        <f t="shared" si="55"/>
        <v>0</v>
      </c>
      <c r="AMS26" s="1"/>
      <c r="AMT26" s="89">
        <v>3</v>
      </c>
      <c r="AMU26" s="93" t="s">
        <v>63</v>
      </c>
      <c r="AMV26" s="58" t="s">
        <v>34</v>
      </c>
      <c r="AMW26" s="91" t="s">
        <v>32</v>
      </c>
      <c r="AMX26" s="92">
        <v>1</v>
      </c>
      <c r="AMY26" s="87">
        <v>0</v>
      </c>
      <c r="AMZ26" s="59">
        <f t="shared" si="55"/>
        <v>0</v>
      </c>
      <c r="ANA26" s="1"/>
      <c r="ANB26" s="89">
        <v>3</v>
      </c>
      <c r="ANC26" s="93" t="s">
        <v>63</v>
      </c>
      <c r="AND26" s="58" t="s">
        <v>34</v>
      </c>
      <c r="ANE26" s="91" t="s">
        <v>32</v>
      </c>
      <c r="ANF26" s="92">
        <v>1</v>
      </c>
      <c r="ANG26" s="87">
        <v>0</v>
      </c>
      <c r="ANH26" s="59">
        <f t="shared" si="56"/>
        <v>0</v>
      </c>
      <c r="ANI26" s="1"/>
      <c r="ANJ26" s="89">
        <v>3</v>
      </c>
      <c r="ANK26" s="93" t="s">
        <v>63</v>
      </c>
      <c r="ANL26" s="58" t="s">
        <v>34</v>
      </c>
      <c r="ANM26" s="91" t="s">
        <v>32</v>
      </c>
      <c r="ANN26" s="92">
        <v>1</v>
      </c>
      <c r="ANO26" s="87">
        <v>0</v>
      </c>
      <c r="ANP26" s="59">
        <f t="shared" si="56"/>
        <v>0</v>
      </c>
      <c r="ANQ26" s="1"/>
      <c r="ANR26" s="89">
        <v>3</v>
      </c>
      <c r="ANS26" s="93" t="s">
        <v>63</v>
      </c>
      <c r="ANT26" s="58" t="s">
        <v>34</v>
      </c>
      <c r="ANU26" s="91" t="s">
        <v>32</v>
      </c>
      <c r="ANV26" s="92">
        <v>1</v>
      </c>
      <c r="ANW26" s="87">
        <v>0</v>
      </c>
      <c r="ANX26" s="59">
        <f t="shared" si="57"/>
        <v>0</v>
      </c>
      <c r="ANY26" s="1"/>
      <c r="ANZ26" s="89">
        <v>3</v>
      </c>
      <c r="AOA26" s="93" t="s">
        <v>63</v>
      </c>
      <c r="AOB26" s="58" t="s">
        <v>34</v>
      </c>
      <c r="AOC26" s="91" t="s">
        <v>32</v>
      </c>
      <c r="AOD26" s="92">
        <v>1</v>
      </c>
      <c r="AOE26" s="87">
        <v>0</v>
      </c>
      <c r="AOF26" s="59">
        <f t="shared" si="57"/>
        <v>0</v>
      </c>
      <c r="AOG26" s="1"/>
      <c r="AOH26" s="89">
        <v>3</v>
      </c>
      <c r="AOI26" s="93" t="s">
        <v>63</v>
      </c>
      <c r="AOJ26" s="58" t="s">
        <v>34</v>
      </c>
      <c r="AOK26" s="91" t="s">
        <v>32</v>
      </c>
      <c r="AOL26" s="92">
        <v>1</v>
      </c>
      <c r="AOM26" s="87">
        <v>0</v>
      </c>
      <c r="AON26" s="59">
        <f t="shared" si="58"/>
        <v>0</v>
      </c>
      <c r="AOO26" s="1"/>
      <c r="AOP26" s="89">
        <v>3</v>
      </c>
      <c r="AOQ26" s="93" t="s">
        <v>63</v>
      </c>
      <c r="AOR26" s="58" t="s">
        <v>34</v>
      </c>
      <c r="AOS26" s="91" t="s">
        <v>32</v>
      </c>
      <c r="AOT26" s="92">
        <v>1</v>
      </c>
      <c r="AOU26" s="87">
        <v>0</v>
      </c>
      <c r="AOV26" s="59">
        <f t="shared" si="58"/>
        <v>0</v>
      </c>
      <c r="AOW26" s="1"/>
      <c r="AOX26" s="89">
        <v>3</v>
      </c>
      <c r="AOY26" s="93" t="s">
        <v>63</v>
      </c>
      <c r="AOZ26" s="58" t="s">
        <v>34</v>
      </c>
      <c r="APA26" s="91" t="s">
        <v>32</v>
      </c>
      <c r="APB26" s="92">
        <v>1</v>
      </c>
      <c r="APC26" s="87">
        <v>0</v>
      </c>
      <c r="APD26" s="59">
        <f t="shared" si="59"/>
        <v>0</v>
      </c>
      <c r="APE26" s="1"/>
      <c r="APF26" s="89">
        <v>3</v>
      </c>
      <c r="APG26" s="93" t="s">
        <v>63</v>
      </c>
      <c r="APH26" s="58" t="s">
        <v>34</v>
      </c>
      <c r="API26" s="91" t="s">
        <v>32</v>
      </c>
      <c r="APJ26" s="92">
        <v>1</v>
      </c>
      <c r="APK26" s="87">
        <v>0</v>
      </c>
      <c r="APL26" s="59">
        <f t="shared" si="59"/>
        <v>0</v>
      </c>
      <c r="APM26" s="1"/>
      <c r="APN26" s="89">
        <v>3</v>
      </c>
      <c r="APO26" s="93" t="s">
        <v>63</v>
      </c>
      <c r="APP26" s="58" t="s">
        <v>34</v>
      </c>
      <c r="APQ26" s="91" t="s">
        <v>32</v>
      </c>
      <c r="APR26" s="92">
        <v>1</v>
      </c>
      <c r="APS26" s="87">
        <v>0</v>
      </c>
      <c r="APT26" s="59">
        <f t="shared" si="60"/>
        <v>0</v>
      </c>
      <c r="APU26" s="1"/>
      <c r="APV26" s="89">
        <v>3</v>
      </c>
      <c r="APW26" s="93" t="s">
        <v>63</v>
      </c>
      <c r="APX26" s="58" t="s">
        <v>34</v>
      </c>
      <c r="APY26" s="91" t="s">
        <v>32</v>
      </c>
      <c r="APZ26" s="92">
        <v>1</v>
      </c>
      <c r="AQA26" s="87">
        <v>0</v>
      </c>
      <c r="AQB26" s="59">
        <f t="shared" si="60"/>
        <v>0</v>
      </c>
      <c r="AQC26" s="1"/>
      <c r="AQD26" s="89">
        <v>3</v>
      </c>
      <c r="AQE26" s="93" t="s">
        <v>63</v>
      </c>
      <c r="AQF26" s="58" t="s">
        <v>34</v>
      </c>
      <c r="AQG26" s="91" t="s">
        <v>32</v>
      </c>
      <c r="AQH26" s="92">
        <v>1</v>
      </c>
      <c r="AQI26" s="87">
        <v>0</v>
      </c>
      <c r="AQJ26" s="59">
        <f t="shared" si="61"/>
        <v>0</v>
      </c>
      <c r="AQK26" s="1"/>
      <c r="AQL26" s="89">
        <v>3</v>
      </c>
      <c r="AQM26" s="93" t="s">
        <v>63</v>
      </c>
      <c r="AQN26" s="58" t="s">
        <v>34</v>
      </c>
      <c r="AQO26" s="91" t="s">
        <v>32</v>
      </c>
      <c r="AQP26" s="92">
        <v>1</v>
      </c>
      <c r="AQQ26" s="87">
        <v>0</v>
      </c>
      <c r="AQR26" s="59">
        <f t="shared" si="61"/>
        <v>0</v>
      </c>
      <c r="AQS26" s="1"/>
      <c r="AQT26" s="89">
        <v>3</v>
      </c>
      <c r="AQU26" s="93" t="s">
        <v>63</v>
      </c>
      <c r="AQV26" s="58" t="s">
        <v>34</v>
      </c>
      <c r="AQW26" s="91" t="s">
        <v>32</v>
      </c>
      <c r="AQX26" s="92">
        <v>1</v>
      </c>
      <c r="AQY26" s="87">
        <v>0</v>
      </c>
      <c r="AQZ26" s="59">
        <f t="shared" si="62"/>
        <v>0</v>
      </c>
      <c r="ARA26" s="1"/>
      <c r="ARB26" s="89">
        <v>3</v>
      </c>
      <c r="ARC26" s="93" t="s">
        <v>63</v>
      </c>
      <c r="ARD26" s="58" t="s">
        <v>34</v>
      </c>
      <c r="ARE26" s="91" t="s">
        <v>32</v>
      </c>
      <c r="ARF26" s="92">
        <v>1</v>
      </c>
      <c r="ARG26" s="87">
        <v>0</v>
      </c>
      <c r="ARH26" s="59">
        <f t="shared" si="62"/>
        <v>0</v>
      </c>
      <c r="ARI26" s="1"/>
      <c r="ARJ26" s="89">
        <v>3</v>
      </c>
      <c r="ARK26" s="93" t="s">
        <v>63</v>
      </c>
      <c r="ARL26" s="58" t="s">
        <v>34</v>
      </c>
      <c r="ARM26" s="91" t="s">
        <v>32</v>
      </c>
      <c r="ARN26" s="92">
        <v>1</v>
      </c>
      <c r="ARO26" s="87">
        <v>0</v>
      </c>
      <c r="ARP26" s="59">
        <f t="shared" si="63"/>
        <v>0</v>
      </c>
      <c r="ARQ26" s="1"/>
      <c r="ARR26" s="89">
        <v>3</v>
      </c>
      <c r="ARS26" s="93" t="s">
        <v>63</v>
      </c>
      <c r="ART26" s="58" t="s">
        <v>34</v>
      </c>
      <c r="ARU26" s="91" t="s">
        <v>32</v>
      </c>
      <c r="ARV26" s="92">
        <v>1</v>
      </c>
      <c r="ARW26" s="87">
        <v>0</v>
      </c>
      <c r="ARX26" s="59">
        <f t="shared" si="63"/>
        <v>0</v>
      </c>
      <c r="ARY26" s="1"/>
      <c r="ARZ26" s="89">
        <v>3</v>
      </c>
      <c r="ASA26" s="93" t="s">
        <v>63</v>
      </c>
      <c r="ASB26" s="58" t="s">
        <v>34</v>
      </c>
      <c r="ASC26" s="91" t="s">
        <v>32</v>
      </c>
      <c r="ASD26" s="92">
        <v>1</v>
      </c>
      <c r="ASE26" s="87">
        <v>0</v>
      </c>
      <c r="ASF26" s="59">
        <f t="shared" si="64"/>
        <v>0</v>
      </c>
      <c r="ASG26" s="1"/>
      <c r="ASH26" s="89">
        <v>3</v>
      </c>
      <c r="ASI26" s="93" t="s">
        <v>63</v>
      </c>
      <c r="ASJ26" s="58" t="s">
        <v>34</v>
      </c>
      <c r="ASK26" s="91" t="s">
        <v>32</v>
      </c>
      <c r="ASL26" s="92">
        <v>1</v>
      </c>
      <c r="ASM26" s="87">
        <v>0</v>
      </c>
      <c r="ASN26" s="59">
        <f t="shared" si="64"/>
        <v>0</v>
      </c>
      <c r="ASO26" s="1"/>
      <c r="ASP26" s="89">
        <v>3</v>
      </c>
      <c r="ASQ26" s="93" t="s">
        <v>63</v>
      </c>
      <c r="ASR26" s="58" t="s">
        <v>34</v>
      </c>
      <c r="ASS26" s="91" t="s">
        <v>32</v>
      </c>
      <c r="AST26" s="92">
        <v>1</v>
      </c>
      <c r="ASU26" s="87">
        <v>0</v>
      </c>
      <c r="ASV26" s="59">
        <f t="shared" si="65"/>
        <v>0</v>
      </c>
      <c r="ASW26" s="1"/>
      <c r="ASX26" s="89">
        <v>3</v>
      </c>
      <c r="ASY26" s="93" t="s">
        <v>63</v>
      </c>
      <c r="ASZ26" s="58" t="s">
        <v>34</v>
      </c>
      <c r="ATA26" s="91" t="s">
        <v>32</v>
      </c>
      <c r="ATB26" s="92">
        <v>1</v>
      </c>
      <c r="ATC26" s="87">
        <v>0</v>
      </c>
      <c r="ATD26" s="59">
        <f t="shared" si="65"/>
        <v>0</v>
      </c>
      <c r="ATE26" s="1"/>
      <c r="ATF26" s="89">
        <v>3</v>
      </c>
      <c r="ATG26" s="93" t="s">
        <v>63</v>
      </c>
      <c r="ATH26" s="58" t="s">
        <v>34</v>
      </c>
      <c r="ATI26" s="91" t="s">
        <v>32</v>
      </c>
      <c r="ATJ26" s="92">
        <v>1</v>
      </c>
      <c r="ATK26" s="87">
        <v>0</v>
      </c>
      <c r="ATL26" s="59">
        <f t="shared" si="66"/>
        <v>0</v>
      </c>
      <c r="ATM26" s="1"/>
      <c r="ATN26" s="89">
        <v>3</v>
      </c>
      <c r="ATO26" s="93" t="s">
        <v>63</v>
      </c>
      <c r="ATP26" s="58" t="s">
        <v>34</v>
      </c>
      <c r="ATQ26" s="91" t="s">
        <v>32</v>
      </c>
      <c r="ATR26" s="92">
        <v>1</v>
      </c>
      <c r="ATS26" s="87">
        <v>0</v>
      </c>
      <c r="ATT26" s="59">
        <f t="shared" si="66"/>
        <v>0</v>
      </c>
      <c r="ATU26" s="1"/>
      <c r="ATV26" s="89">
        <v>3</v>
      </c>
      <c r="ATW26" s="93" t="s">
        <v>63</v>
      </c>
      <c r="ATX26" s="58" t="s">
        <v>34</v>
      </c>
      <c r="ATY26" s="91" t="s">
        <v>32</v>
      </c>
      <c r="ATZ26" s="92">
        <v>1</v>
      </c>
      <c r="AUA26" s="87">
        <v>0</v>
      </c>
      <c r="AUB26" s="59">
        <f t="shared" si="67"/>
        <v>0</v>
      </c>
      <c r="AUC26" s="1"/>
      <c r="AUD26" s="89">
        <v>3</v>
      </c>
      <c r="AUE26" s="93" t="s">
        <v>63</v>
      </c>
      <c r="AUF26" s="58" t="s">
        <v>34</v>
      </c>
      <c r="AUG26" s="91" t="s">
        <v>32</v>
      </c>
      <c r="AUH26" s="92">
        <v>1</v>
      </c>
      <c r="AUI26" s="87">
        <v>0</v>
      </c>
      <c r="AUJ26" s="59">
        <f t="shared" si="67"/>
        <v>0</v>
      </c>
      <c r="AUK26" s="1"/>
      <c r="AUL26" s="89">
        <v>3</v>
      </c>
      <c r="AUM26" s="93" t="s">
        <v>63</v>
      </c>
      <c r="AUN26" s="58" t="s">
        <v>34</v>
      </c>
      <c r="AUO26" s="91" t="s">
        <v>32</v>
      </c>
      <c r="AUP26" s="92">
        <v>1</v>
      </c>
      <c r="AUQ26" s="87">
        <v>0</v>
      </c>
      <c r="AUR26" s="59">
        <f t="shared" si="68"/>
        <v>0</v>
      </c>
      <c r="AUS26" s="1"/>
      <c r="AUT26" s="89">
        <v>3</v>
      </c>
      <c r="AUU26" s="93" t="s">
        <v>63</v>
      </c>
      <c r="AUV26" s="58" t="s">
        <v>34</v>
      </c>
      <c r="AUW26" s="91" t="s">
        <v>32</v>
      </c>
      <c r="AUX26" s="92">
        <v>1</v>
      </c>
      <c r="AUY26" s="87">
        <v>0</v>
      </c>
      <c r="AUZ26" s="59">
        <f t="shared" si="68"/>
        <v>0</v>
      </c>
      <c r="AVA26" s="1"/>
      <c r="AVB26" s="89">
        <v>3</v>
      </c>
      <c r="AVC26" s="93" t="s">
        <v>63</v>
      </c>
      <c r="AVD26" s="58" t="s">
        <v>34</v>
      </c>
      <c r="AVE26" s="91" t="s">
        <v>32</v>
      </c>
      <c r="AVF26" s="92">
        <v>1</v>
      </c>
      <c r="AVG26" s="87">
        <v>0</v>
      </c>
      <c r="AVH26" s="59">
        <f t="shared" si="69"/>
        <v>0</v>
      </c>
      <c r="AVI26" s="1"/>
      <c r="AVJ26" s="89">
        <v>3</v>
      </c>
      <c r="AVK26" s="93" t="s">
        <v>63</v>
      </c>
      <c r="AVL26" s="58" t="s">
        <v>34</v>
      </c>
      <c r="AVM26" s="91" t="s">
        <v>32</v>
      </c>
      <c r="AVN26" s="92">
        <v>1</v>
      </c>
      <c r="AVO26" s="87">
        <v>0</v>
      </c>
      <c r="AVP26" s="59">
        <f t="shared" si="69"/>
        <v>0</v>
      </c>
      <c r="AVQ26" s="1"/>
      <c r="AVR26" s="89">
        <v>3</v>
      </c>
      <c r="AVS26" s="93" t="s">
        <v>63</v>
      </c>
      <c r="AVT26" s="58" t="s">
        <v>34</v>
      </c>
      <c r="AVU26" s="91" t="s">
        <v>32</v>
      </c>
      <c r="AVV26" s="92">
        <v>1</v>
      </c>
      <c r="AVW26" s="87">
        <v>0</v>
      </c>
      <c r="AVX26" s="59">
        <f t="shared" si="70"/>
        <v>0</v>
      </c>
      <c r="AVY26" s="1"/>
      <c r="AVZ26" s="89">
        <v>3</v>
      </c>
      <c r="AWA26" s="93" t="s">
        <v>63</v>
      </c>
      <c r="AWB26" s="58" t="s">
        <v>34</v>
      </c>
      <c r="AWC26" s="91" t="s">
        <v>32</v>
      </c>
      <c r="AWD26" s="92">
        <v>1</v>
      </c>
      <c r="AWE26" s="87">
        <v>0</v>
      </c>
      <c r="AWF26" s="59">
        <f t="shared" si="70"/>
        <v>0</v>
      </c>
      <c r="AWG26" s="1"/>
      <c r="AWH26" s="89">
        <v>3</v>
      </c>
      <c r="AWI26" s="93" t="s">
        <v>63</v>
      </c>
      <c r="AWJ26" s="58" t="s">
        <v>34</v>
      </c>
      <c r="AWK26" s="91" t="s">
        <v>32</v>
      </c>
      <c r="AWL26" s="92">
        <v>1</v>
      </c>
      <c r="AWM26" s="87">
        <v>0</v>
      </c>
      <c r="AWN26" s="59">
        <f t="shared" si="71"/>
        <v>0</v>
      </c>
      <c r="AWO26" s="1"/>
      <c r="AWP26" s="89">
        <v>3</v>
      </c>
      <c r="AWQ26" s="93" t="s">
        <v>63</v>
      </c>
      <c r="AWR26" s="58" t="s">
        <v>34</v>
      </c>
      <c r="AWS26" s="91" t="s">
        <v>32</v>
      </c>
      <c r="AWT26" s="92">
        <v>1</v>
      </c>
      <c r="AWU26" s="87">
        <v>0</v>
      </c>
      <c r="AWV26" s="59">
        <f t="shared" si="71"/>
        <v>0</v>
      </c>
      <c r="AWW26" s="1"/>
      <c r="AWX26" s="89">
        <v>3</v>
      </c>
      <c r="AWY26" s="93" t="s">
        <v>63</v>
      </c>
      <c r="AWZ26" s="58" t="s">
        <v>34</v>
      </c>
      <c r="AXA26" s="91" t="s">
        <v>32</v>
      </c>
      <c r="AXB26" s="92">
        <v>1</v>
      </c>
      <c r="AXC26" s="87">
        <v>0</v>
      </c>
      <c r="AXD26" s="59">
        <f t="shared" si="72"/>
        <v>0</v>
      </c>
      <c r="AXE26" s="1"/>
      <c r="AXF26" s="89">
        <v>3</v>
      </c>
      <c r="AXG26" s="93" t="s">
        <v>63</v>
      </c>
      <c r="AXH26" s="58" t="s">
        <v>34</v>
      </c>
      <c r="AXI26" s="91" t="s">
        <v>32</v>
      </c>
      <c r="AXJ26" s="92">
        <v>1</v>
      </c>
      <c r="AXK26" s="87">
        <v>0</v>
      </c>
      <c r="AXL26" s="59">
        <f t="shared" si="72"/>
        <v>0</v>
      </c>
      <c r="AXM26" s="1"/>
      <c r="AXN26" s="89">
        <v>3</v>
      </c>
      <c r="AXO26" s="93" t="s">
        <v>63</v>
      </c>
      <c r="AXP26" s="58" t="s">
        <v>34</v>
      </c>
      <c r="AXQ26" s="91" t="s">
        <v>32</v>
      </c>
      <c r="AXR26" s="92">
        <v>1</v>
      </c>
      <c r="AXS26" s="87">
        <v>0</v>
      </c>
      <c r="AXT26" s="59">
        <f t="shared" si="73"/>
        <v>0</v>
      </c>
      <c r="AXU26" s="1"/>
      <c r="AXV26" s="89">
        <v>3</v>
      </c>
      <c r="AXW26" s="93" t="s">
        <v>63</v>
      </c>
      <c r="AXX26" s="58" t="s">
        <v>34</v>
      </c>
      <c r="AXY26" s="91" t="s">
        <v>32</v>
      </c>
      <c r="AXZ26" s="92">
        <v>1</v>
      </c>
      <c r="AYA26" s="87">
        <v>0</v>
      </c>
      <c r="AYB26" s="59">
        <f t="shared" si="73"/>
        <v>0</v>
      </c>
      <c r="AYC26" s="1"/>
      <c r="AYD26" s="89">
        <v>3</v>
      </c>
      <c r="AYE26" s="93" t="s">
        <v>63</v>
      </c>
      <c r="AYF26" s="58" t="s">
        <v>34</v>
      </c>
      <c r="AYG26" s="91" t="s">
        <v>32</v>
      </c>
      <c r="AYH26" s="92">
        <v>1</v>
      </c>
      <c r="AYI26" s="87">
        <v>0</v>
      </c>
      <c r="AYJ26" s="59">
        <f t="shared" si="74"/>
        <v>0</v>
      </c>
      <c r="AYK26" s="1"/>
      <c r="AYL26" s="89">
        <v>3</v>
      </c>
      <c r="AYM26" s="93" t="s">
        <v>63</v>
      </c>
      <c r="AYN26" s="58" t="s">
        <v>34</v>
      </c>
      <c r="AYO26" s="91" t="s">
        <v>32</v>
      </c>
      <c r="AYP26" s="92">
        <v>1</v>
      </c>
      <c r="AYQ26" s="87">
        <v>0</v>
      </c>
      <c r="AYR26" s="59">
        <f t="shared" si="74"/>
        <v>0</v>
      </c>
      <c r="AYS26" s="1"/>
      <c r="AYT26" s="89">
        <v>3</v>
      </c>
      <c r="AYU26" s="93" t="s">
        <v>63</v>
      </c>
      <c r="AYV26" s="58" t="s">
        <v>34</v>
      </c>
      <c r="AYW26" s="91" t="s">
        <v>32</v>
      </c>
      <c r="AYX26" s="92">
        <v>1</v>
      </c>
      <c r="AYY26" s="87">
        <v>0</v>
      </c>
      <c r="AYZ26" s="59">
        <f t="shared" si="75"/>
        <v>0</v>
      </c>
      <c r="AZA26" s="1"/>
      <c r="AZB26" s="89">
        <v>3</v>
      </c>
      <c r="AZC26" s="93" t="s">
        <v>63</v>
      </c>
      <c r="AZD26" s="58" t="s">
        <v>34</v>
      </c>
      <c r="AZE26" s="91" t="s">
        <v>32</v>
      </c>
      <c r="AZF26" s="92">
        <v>1</v>
      </c>
      <c r="AZG26" s="87">
        <v>0</v>
      </c>
      <c r="AZH26" s="59">
        <f t="shared" si="75"/>
        <v>0</v>
      </c>
      <c r="AZI26" s="1"/>
      <c r="AZJ26" s="89">
        <v>3</v>
      </c>
      <c r="AZK26" s="93" t="s">
        <v>63</v>
      </c>
      <c r="AZL26" s="58" t="s">
        <v>34</v>
      </c>
      <c r="AZM26" s="91" t="s">
        <v>32</v>
      </c>
      <c r="AZN26" s="92">
        <v>1</v>
      </c>
      <c r="AZO26" s="87">
        <v>0</v>
      </c>
      <c r="AZP26" s="59">
        <f t="shared" si="76"/>
        <v>0</v>
      </c>
      <c r="AZQ26" s="1"/>
      <c r="AZR26" s="89">
        <v>3</v>
      </c>
      <c r="AZS26" s="93" t="s">
        <v>63</v>
      </c>
      <c r="AZT26" s="58" t="s">
        <v>34</v>
      </c>
      <c r="AZU26" s="91" t="s">
        <v>32</v>
      </c>
      <c r="AZV26" s="92">
        <v>1</v>
      </c>
      <c r="AZW26" s="87">
        <v>0</v>
      </c>
      <c r="AZX26" s="59">
        <f t="shared" si="76"/>
        <v>0</v>
      </c>
      <c r="AZY26" s="1"/>
      <c r="AZZ26" s="89">
        <v>3</v>
      </c>
      <c r="BAA26" s="93" t="s">
        <v>63</v>
      </c>
      <c r="BAB26" s="58" t="s">
        <v>34</v>
      </c>
      <c r="BAC26" s="91" t="s">
        <v>32</v>
      </c>
      <c r="BAD26" s="92">
        <v>1</v>
      </c>
      <c r="BAE26" s="87">
        <v>0</v>
      </c>
      <c r="BAF26" s="59">
        <f t="shared" si="77"/>
        <v>0</v>
      </c>
      <c r="BAG26" s="1"/>
      <c r="BAH26" s="89">
        <v>3</v>
      </c>
      <c r="BAI26" s="93" t="s">
        <v>63</v>
      </c>
      <c r="BAJ26" s="58" t="s">
        <v>34</v>
      </c>
      <c r="BAK26" s="91" t="s">
        <v>32</v>
      </c>
      <c r="BAL26" s="92">
        <v>1</v>
      </c>
      <c r="BAM26" s="87">
        <v>0</v>
      </c>
      <c r="BAN26" s="59">
        <f t="shared" si="77"/>
        <v>0</v>
      </c>
      <c r="BAO26" s="1"/>
      <c r="BAP26" s="89">
        <v>3</v>
      </c>
      <c r="BAQ26" s="93" t="s">
        <v>63</v>
      </c>
      <c r="BAR26" s="58" t="s">
        <v>34</v>
      </c>
      <c r="BAS26" s="91" t="s">
        <v>32</v>
      </c>
      <c r="BAT26" s="92">
        <v>1</v>
      </c>
      <c r="BAU26" s="87">
        <v>0</v>
      </c>
      <c r="BAV26" s="59">
        <f t="shared" si="78"/>
        <v>0</v>
      </c>
      <c r="BAW26" s="1"/>
      <c r="BAX26" s="89">
        <v>3</v>
      </c>
      <c r="BAY26" s="93" t="s">
        <v>63</v>
      </c>
      <c r="BAZ26" s="58" t="s">
        <v>34</v>
      </c>
      <c r="BBA26" s="91" t="s">
        <v>32</v>
      </c>
      <c r="BBB26" s="92">
        <v>1</v>
      </c>
      <c r="BBC26" s="87">
        <v>0</v>
      </c>
      <c r="BBD26" s="59">
        <f t="shared" si="78"/>
        <v>0</v>
      </c>
      <c r="BBE26" s="1"/>
      <c r="BBF26" s="89">
        <v>3</v>
      </c>
      <c r="BBG26" s="93" t="s">
        <v>63</v>
      </c>
      <c r="BBH26" s="58" t="s">
        <v>34</v>
      </c>
      <c r="BBI26" s="91" t="s">
        <v>32</v>
      </c>
      <c r="BBJ26" s="92">
        <v>1</v>
      </c>
      <c r="BBK26" s="87">
        <v>0</v>
      </c>
      <c r="BBL26" s="59">
        <f t="shared" si="79"/>
        <v>0</v>
      </c>
      <c r="BBM26" s="1"/>
      <c r="BBN26" s="89">
        <v>3</v>
      </c>
      <c r="BBO26" s="93" t="s">
        <v>63</v>
      </c>
      <c r="BBP26" s="58" t="s">
        <v>34</v>
      </c>
      <c r="BBQ26" s="91" t="s">
        <v>32</v>
      </c>
      <c r="BBR26" s="92">
        <v>1</v>
      </c>
      <c r="BBS26" s="87">
        <v>0</v>
      </c>
      <c r="BBT26" s="59">
        <f t="shared" si="79"/>
        <v>0</v>
      </c>
      <c r="BBU26" s="1"/>
      <c r="BBV26" s="89">
        <v>3</v>
      </c>
      <c r="BBW26" s="93" t="s">
        <v>63</v>
      </c>
      <c r="BBX26" s="58" t="s">
        <v>34</v>
      </c>
      <c r="BBY26" s="91" t="s">
        <v>32</v>
      </c>
      <c r="BBZ26" s="92">
        <v>1</v>
      </c>
      <c r="BCA26" s="87">
        <v>0</v>
      </c>
      <c r="BCB26" s="59">
        <f t="shared" si="80"/>
        <v>0</v>
      </c>
      <c r="BCC26" s="1"/>
      <c r="BCD26" s="89">
        <v>3</v>
      </c>
      <c r="BCE26" s="93" t="s">
        <v>63</v>
      </c>
      <c r="BCF26" s="58" t="s">
        <v>34</v>
      </c>
      <c r="BCG26" s="91" t="s">
        <v>32</v>
      </c>
      <c r="BCH26" s="92">
        <v>1</v>
      </c>
      <c r="BCI26" s="87">
        <v>0</v>
      </c>
      <c r="BCJ26" s="59">
        <f t="shared" si="80"/>
        <v>0</v>
      </c>
      <c r="BCK26" s="1"/>
      <c r="BCL26" s="89">
        <v>3</v>
      </c>
      <c r="BCM26" s="93" t="s">
        <v>63</v>
      </c>
      <c r="BCN26" s="58" t="s">
        <v>34</v>
      </c>
      <c r="BCO26" s="91" t="s">
        <v>32</v>
      </c>
      <c r="BCP26" s="92">
        <v>1</v>
      </c>
      <c r="BCQ26" s="87">
        <v>0</v>
      </c>
      <c r="BCR26" s="59">
        <f t="shared" si="81"/>
        <v>0</v>
      </c>
      <c r="BCS26" s="1"/>
      <c r="BCT26" s="89">
        <v>3</v>
      </c>
      <c r="BCU26" s="93" t="s">
        <v>63</v>
      </c>
      <c r="BCV26" s="58" t="s">
        <v>34</v>
      </c>
      <c r="BCW26" s="91" t="s">
        <v>32</v>
      </c>
      <c r="BCX26" s="92">
        <v>1</v>
      </c>
      <c r="BCY26" s="87">
        <v>0</v>
      </c>
      <c r="BCZ26" s="59">
        <f t="shared" si="81"/>
        <v>0</v>
      </c>
      <c r="BDA26" s="1"/>
      <c r="BDB26" s="89">
        <v>3</v>
      </c>
      <c r="BDC26" s="93" t="s">
        <v>63</v>
      </c>
      <c r="BDD26" s="58" t="s">
        <v>34</v>
      </c>
      <c r="BDE26" s="91" t="s">
        <v>32</v>
      </c>
      <c r="BDF26" s="92">
        <v>1</v>
      </c>
      <c r="BDG26" s="87">
        <v>0</v>
      </c>
      <c r="BDH26" s="59">
        <f t="shared" si="82"/>
        <v>0</v>
      </c>
      <c r="BDI26" s="1"/>
      <c r="BDJ26" s="89">
        <v>3</v>
      </c>
      <c r="BDK26" s="93" t="s">
        <v>63</v>
      </c>
      <c r="BDL26" s="58" t="s">
        <v>34</v>
      </c>
      <c r="BDM26" s="91" t="s">
        <v>32</v>
      </c>
      <c r="BDN26" s="92">
        <v>1</v>
      </c>
      <c r="BDO26" s="87">
        <v>0</v>
      </c>
      <c r="BDP26" s="59">
        <f t="shared" si="82"/>
        <v>0</v>
      </c>
      <c r="BDQ26" s="1"/>
      <c r="BDR26" s="89">
        <v>3</v>
      </c>
      <c r="BDS26" s="93" t="s">
        <v>63</v>
      </c>
      <c r="BDT26" s="58" t="s">
        <v>34</v>
      </c>
      <c r="BDU26" s="91" t="s">
        <v>32</v>
      </c>
      <c r="BDV26" s="92">
        <v>1</v>
      </c>
      <c r="BDW26" s="87">
        <v>0</v>
      </c>
      <c r="BDX26" s="59">
        <f t="shared" si="83"/>
        <v>0</v>
      </c>
      <c r="BDY26" s="1"/>
      <c r="BDZ26" s="89">
        <v>3</v>
      </c>
      <c r="BEA26" s="93" t="s">
        <v>63</v>
      </c>
      <c r="BEB26" s="58" t="s">
        <v>34</v>
      </c>
      <c r="BEC26" s="91" t="s">
        <v>32</v>
      </c>
      <c r="BED26" s="92">
        <v>1</v>
      </c>
      <c r="BEE26" s="87">
        <v>0</v>
      </c>
      <c r="BEF26" s="59">
        <f t="shared" si="83"/>
        <v>0</v>
      </c>
      <c r="BEG26" s="1"/>
      <c r="BEH26" s="89">
        <v>3</v>
      </c>
      <c r="BEI26" s="93" t="s">
        <v>63</v>
      </c>
      <c r="BEJ26" s="58" t="s">
        <v>34</v>
      </c>
      <c r="BEK26" s="91" t="s">
        <v>32</v>
      </c>
      <c r="BEL26" s="92">
        <v>1</v>
      </c>
      <c r="BEM26" s="87">
        <v>0</v>
      </c>
      <c r="BEN26" s="59">
        <f t="shared" si="84"/>
        <v>0</v>
      </c>
      <c r="BEO26" s="1"/>
      <c r="BEP26" s="89">
        <v>3</v>
      </c>
      <c r="BEQ26" s="93" t="s">
        <v>63</v>
      </c>
      <c r="BER26" s="58" t="s">
        <v>34</v>
      </c>
      <c r="BES26" s="91" t="s">
        <v>32</v>
      </c>
      <c r="BET26" s="92">
        <v>1</v>
      </c>
      <c r="BEU26" s="87">
        <v>0</v>
      </c>
      <c r="BEV26" s="59">
        <f t="shared" si="84"/>
        <v>0</v>
      </c>
      <c r="BEW26" s="1"/>
      <c r="BEX26" s="89">
        <v>3</v>
      </c>
      <c r="BEY26" s="93" t="s">
        <v>63</v>
      </c>
      <c r="BEZ26" s="58" t="s">
        <v>34</v>
      </c>
      <c r="BFA26" s="91" t="s">
        <v>32</v>
      </c>
      <c r="BFB26" s="92">
        <v>1</v>
      </c>
      <c r="BFC26" s="87">
        <v>0</v>
      </c>
      <c r="BFD26" s="59">
        <f t="shared" si="85"/>
        <v>0</v>
      </c>
      <c r="BFE26" s="1"/>
      <c r="BFF26" s="89">
        <v>3</v>
      </c>
      <c r="BFG26" s="93" t="s">
        <v>63</v>
      </c>
      <c r="BFH26" s="58" t="s">
        <v>34</v>
      </c>
      <c r="BFI26" s="91" t="s">
        <v>32</v>
      </c>
      <c r="BFJ26" s="92">
        <v>1</v>
      </c>
      <c r="BFK26" s="87">
        <v>0</v>
      </c>
      <c r="BFL26" s="59">
        <f t="shared" si="85"/>
        <v>0</v>
      </c>
      <c r="BFM26" s="1"/>
      <c r="BFN26" s="89">
        <v>3</v>
      </c>
      <c r="BFO26" s="93" t="s">
        <v>63</v>
      </c>
      <c r="BFP26" s="58" t="s">
        <v>34</v>
      </c>
      <c r="BFQ26" s="91" t="s">
        <v>32</v>
      </c>
      <c r="BFR26" s="92">
        <v>1</v>
      </c>
      <c r="BFS26" s="87">
        <v>0</v>
      </c>
      <c r="BFT26" s="59">
        <f t="shared" si="86"/>
        <v>0</v>
      </c>
      <c r="BFU26" s="1"/>
      <c r="BFV26" s="89">
        <v>3</v>
      </c>
      <c r="BFW26" s="93" t="s">
        <v>63</v>
      </c>
      <c r="BFX26" s="58" t="s">
        <v>34</v>
      </c>
      <c r="BFY26" s="91" t="s">
        <v>32</v>
      </c>
      <c r="BFZ26" s="92">
        <v>1</v>
      </c>
      <c r="BGA26" s="87">
        <v>0</v>
      </c>
      <c r="BGB26" s="59">
        <f t="shared" si="86"/>
        <v>0</v>
      </c>
      <c r="BGC26" s="1"/>
      <c r="BGD26" s="89">
        <v>3</v>
      </c>
      <c r="BGE26" s="93" t="s">
        <v>63</v>
      </c>
      <c r="BGF26" s="58" t="s">
        <v>34</v>
      </c>
      <c r="BGG26" s="91" t="s">
        <v>32</v>
      </c>
      <c r="BGH26" s="92">
        <v>1</v>
      </c>
      <c r="BGI26" s="87">
        <v>0</v>
      </c>
      <c r="BGJ26" s="59">
        <f t="shared" si="87"/>
        <v>0</v>
      </c>
      <c r="BGK26" s="1"/>
      <c r="BGL26" s="89">
        <v>3</v>
      </c>
      <c r="BGM26" s="93" t="s">
        <v>63</v>
      </c>
      <c r="BGN26" s="58" t="s">
        <v>34</v>
      </c>
      <c r="BGO26" s="91" t="s">
        <v>32</v>
      </c>
      <c r="BGP26" s="92">
        <v>1</v>
      </c>
      <c r="BGQ26" s="87">
        <v>0</v>
      </c>
      <c r="BGR26" s="59">
        <f t="shared" si="87"/>
        <v>0</v>
      </c>
      <c r="BGS26" s="1"/>
      <c r="BGT26" s="89">
        <v>3</v>
      </c>
      <c r="BGU26" s="93" t="s">
        <v>63</v>
      </c>
      <c r="BGV26" s="58" t="s">
        <v>34</v>
      </c>
      <c r="BGW26" s="91" t="s">
        <v>32</v>
      </c>
      <c r="BGX26" s="92">
        <v>1</v>
      </c>
      <c r="BGY26" s="87">
        <v>0</v>
      </c>
      <c r="BGZ26" s="59">
        <f t="shared" si="88"/>
        <v>0</v>
      </c>
      <c r="BHA26" s="1"/>
      <c r="BHB26" s="89">
        <v>3</v>
      </c>
      <c r="BHC26" s="93" t="s">
        <v>63</v>
      </c>
      <c r="BHD26" s="58" t="s">
        <v>34</v>
      </c>
      <c r="BHE26" s="91" t="s">
        <v>32</v>
      </c>
      <c r="BHF26" s="92">
        <v>1</v>
      </c>
      <c r="BHG26" s="87">
        <v>0</v>
      </c>
      <c r="BHH26" s="59">
        <f t="shared" si="88"/>
        <v>0</v>
      </c>
      <c r="BHI26" s="1"/>
      <c r="BHJ26" s="89">
        <v>3</v>
      </c>
      <c r="BHK26" s="93" t="s">
        <v>63</v>
      </c>
      <c r="BHL26" s="58" t="s">
        <v>34</v>
      </c>
      <c r="BHM26" s="91" t="s">
        <v>32</v>
      </c>
      <c r="BHN26" s="92">
        <v>1</v>
      </c>
      <c r="BHO26" s="87">
        <v>0</v>
      </c>
      <c r="BHP26" s="59">
        <f t="shared" si="89"/>
        <v>0</v>
      </c>
      <c r="BHQ26" s="1"/>
      <c r="BHR26" s="89">
        <v>3</v>
      </c>
      <c r="BHS26" s="93" t="s">
        <v>63</v>
      </c>
      <c r="BHT26" s="58" t="s">
        <v>34</v>
      </c>
      <c r="BHU26" s="91" t="s">
        <v>32</v>
      </c>
      <c r="BHV26" s="92">
        <v>1</v>
      </c>
      <c r="BHW26" s="87">
        <v>0</v>
      </c>
      <c r="BHX26" s="59">
        <f t="shared" si="89"/>
        <v>0</v>
      </c>
      <c r="BHY26" s="1"/>
      <c r="BHZ26" s="89">
        <v>3</v>
      </c>
      <c r="BIA26" s="93" t="s">
        <v>63</v>
      </c>
      <c r="BIB26" s="58" t="s">
        <v>34</v>
      </c>
      <c r="BIC26" s="91" t="s">
        <v>32</v>
      </c>
      <c r="BID26" s="92">
        <v>1</v>
      </c>
      <c r="BIE26" s="87">
        <v>0</v>
      </c>
      <c r="BIF26" s="59">
        <f t="shared" si="90"/>
        <v>0</v>
      </c>
      <c r="BIG26" s="1"/>
      <c r="BIH26" s="89">
        <v>3</v>
      </c>
      <c r="BII26" s="93" t="s">
        <v>63</v>
      </c>
      <c r="BIJ26" s="58" t="s">
        <v>34</v>
      </c>
      <c r="BIK26" s="91" t="s">
        <v>32</v>
      </c>
      <c r="BIL26" s="92">
        <v>1</v>
      </c>
      <c r="BIM26" s="87">
        <v>0</v>
      </c>
      <c r="BIN26" s="59">
        <f t="shared" si="90"/>
        <v>0</v>
      </c>
      <c r="BIO26" s="1"/>
      <c r="BIP26" s="89">
        <v>3</v>
      </c>
      <c r="BIQ26" s="93" t="s">
        <v>63</v>
      </c>
      <c r="BIR26" s="58" t="s">
        <v>34</v>
      </c>
      <c r="BIS26" s="91" t="s">
        <v>32</v>
      </c>
      <c r="BIT26" s="92">
        <v>1</v>
      </c>
      <c r="BIU26" s="87">
        <v>0</v>
      </c>
      <c r="BIV26" s="59">
        <f t="shared" si="91"/>
        <v>0</v>
      </c>
      <c r="BIW26" s="1"/>
      <c r="BIX26" s="89">
        <v>3</v>
      </c>
      <c r="BIY26" s="93" t="s">
        <v>63</v>
      </c>
      <c r="BIZ26" s="58" t="s">
        <v>34</v>
      </c>
      <c r="BJA26" s="91" t="s">
        <v>32</v>
      </c>
      <c r="BJB26" s="92">
        <v>1</v>
      </c>
      <c r="BJC26" s="87">
        <v>0</v>
      </c>
      <c r="BJD26" s="59">
        <f t="shared" si="91"/>
        <v>0</v>
      </c>
      <c r="BJE26" s="1"/>
      <c r="BJF26" s="89">
        <v>3</v>
      </c>
      <c r="BJG26" s="93" t="s">
        <v>63</v>
      </c>
      <c r="BJH26" s="58" t="s">
        <v>34</v>
      </c>
      <c r="BJI26" s="91" t="s">
        <v>32</v>
      </c>
      <c r="BJJ26" s="92">
        <v>1</v>
      </c>
      <c r="BJK26" s="87">
        <v>0</v>
      </c>
      <c r="BJL26" s="59">
        <f t="shared" si="92"/>
        <v>0</v>
      </c>
      <c r="BJM26" s="1"/>
      <c r="BJN26" s="89">
        <v>3</v>
      </c>
      <c r="BJO26" s="93" t="s">
        <v>63</v>
      </c>
      <c r="BJP26" s="58" t="s">
        <v>34</v>
      </c>
      <c r="BJQ26" s="91" t="s">
        <v>32</v>
      </c>
      <c r="BJR26" s="92">
        <v>1</v>
      </c>
      <c r="BJS26" s="87">
        <v>0</v>
      </c>
      <c r="BJT26" s="59">
        <f t="shared" si="92"/>
        <v>0</v>
      </c>
      <c r="BJU26" s="1"/>
      <c r="BJV26" s="89">
        <v>3</v>
      </c>
      <c r="BJW26" s="93" t="s">
        <v>63</v>
      </c>
      <c r="BJX26" s="58" t="s">
        <v>34</v>
      </c>
      <c r="BJY26" s="91" t="s">
        <v>32</v>
      </c>
      <c r="BJZ26" s="92">
        <v>1</v>
      </c>
      <c r="BKA26" s="87">
        <v>0</v>
      </c>
      <c r="BKB26" s="59">
        <f t="shared" si="93"/>
        <v>0</v>
      </c>
      <c r="BKC26" s="1"/>
      <c r="BKD26" s="89">
        <v>3</v>
      </c>
      <c r="BKE26" s="93" t="s">
        <v>63</v>
      </c>
      <c r="BKF26" s="58" t="s">
        <v>34</v>
      </c>
      <c r="BKG26" s="91" t="s">
        <v>32</v>
      </c>
      <c r="BKH26" s="92">
        <v>1</v>
      </c>
      <c r="BKI26" s="87">
        <v>0</v>
      </c>
      <c r="BKJ26" s="59">
        <f t="shared" si="93"/>
        <v>0</v>
      </c>
      <c r="BKK26" s="1"/>
      <c r="BKL26" s="89">
        <v>3</v>
      </c>
      <c r="BKM26" s="93" t="s">
        <v>63</v>
      </c>
      <c r="BKN26" s="58" t="s">
        <v>34</v>
      </c>
      <c r="BKO26" s="91" t="s">
        <v>32</v>
      </c>
      <c r="BKP26" s="92">
        <v>1</v>
      </c>
      <c r="BKQ26" s="87">
        <v>0</v>
      </c>
      <c r="BKR26" s="59">
        <f t="shared" si="94"/>
        <v>0</v>
      </c>
      <c r="BKS26" s="1"/>
      <c r="BKT26" s="89">
        <v>3</v>
      </c>
      <c r="BKU26" s="93" t="s">
        <v>63</v>
      </c>
      <c r="BKV26" s="58" t="s">
        <v>34</v>
      </c>
      <c r="BKW26" s="91" t="s">
        <v>32</v>
      </c>
      <c r="BKX26" s="92">
        <v>1</v>
      </c>
      <c r="BKY26" s="87">
        <v>0</v>
      </c>
      <c r="BKZ26" s="59">
        <f t="shared" si="94"/>
        <v>0</v>
      </c>
      <c r="BLA26" s="1"/>
      <c r="BLB26" s="89">
        <v>3</v>
      </c>
      <c r="BLC26" s="93" t="s">
        <v>63</v>
      </c>
      <c r="BLD26" s="58" t="s">
        <v>34</v>
      </c>
      <c r="BLE26" s="91" t="s">
        <v>32</v>
      </c>
      <c r="BLF26" s="92">
        <v>1</v>
      </c>
      <c r="BLG26" s="87">
        <v>0</v>
      </c>
      <c r="BLH26" s="59">
        <f t="shared" si="95"/>
        <v>0</v>
      </c>
      <c r="BLI26" s="1"/>
      <c r="BLJ26" s="89">
        <v>3</v>
      </c>
      <c r="BLK26" s="93" t="s">
        <v>63</v>
      </c>
      <c r="BLL26" s="58" t="s">
        <v>34</v>
      </c>
      <c r="BLM26" s="91" t="s">
        <v>32</v>
      </c>
      <c r="BLN26" s="92">
        <v>1</v>
      </c>
      <c r="BLO26" s="87">
        <v>0</v>
      </c>
      <c r="BLP26" s="59">
        <f t="shared" si="95"/>
        <v>0</v>
      </c>
      <c r="BLQ26" s="1"/>
      <c r="BLR26" s="89">
        <v>3</v>
      </c>
      <c r="BLS26" s="93" t="s">
        <v>63</v>
      </c>
      <c r="BLT26" s="58" t="s">
        <v>34</v>
      </c>
      <c r="BLU26" s="91" t="s">
        <v>32</v>
      </c>
      <c r="BLV26" s="92">
        <v>1</v>
      </c>
      <c r="BLW26" s="87">
        <v>0</v>
      </c>
      <c r="BLX26" s="59">
        <f t="shared" si="96"/>
        <v>0</v>
      </c>
      <c r="BLY26" s="1"/>
      <c r="BLZ26" s="89">
        <v>3</v>
      </c>
      <c r="BMA26" s="93" t="s">
        <v>63</v>
      </c>
      <c r="BMB26" s="58" t="s">
        <v>34</v>
      </c>
      <c r="BMC26" s="91" t="s">
        <v>32</v>
      </c>
      <c r="BMD26" s="92">
        <v>1</v>
      </c>
      <c r="BME26" s="87">
        <v>0</v>
      </c>
      <c r="BMF26" s="59">
        <f t="shared" si="96"/>
        <v>0</v>
      </c>
      <c r="BMG26" s="1"/>
      <c r="BMH26" s="89">
        <v>3</v>
      </c>
      <c r="BMI26" s="93" t="s">
        <v>63</v>
      </c>
      <c r="BMJ26" s="58" t="s">
        <v>34</v>
      </c>
      <c r="BMK26" s="91" t="s">
        <v>32</v>
      </c>
      <c r="BML26" s="92">
        <v>1</v>
      </c>
      <c r="BMM26" s="87">
        <v>0</v>
      </c>
      <c r="BMN26" s="59">
        <f t="shared" si="97"/>
        <v>0</v>
      </c>
      <c r="BMO26" s="1"/>
      <c r="BMP26" s="89">
        <v>3</v>
      </c>
      <c r="BMQ26" s="93" t="s">
        <v>63</v>
      </c>
      <c r="BMR26" s="58" t="s">
        <v>34</v>
      </c>
      <c r="BMS26" s="91" t="s">
        <v>32</v>
      </c>
      <c r="BMT26" s="92">
        <v>1</v>
      </c>
      <c r="BMU26" s="87">
        <v>0</v>
      </c>
      <c r="BMV26" s="59">
        <f t="shared" si="97"/>
        <v>0</v>
      </c>
      <c r="BMW26" s="1"/>
      <c r="BMX26" s="89">
        <v>3</v>
      </c>
      <c r="BMY26" s="93" t="s">
        <v>63</v>
      </c>
      <c r="BMZ26" s="58" t="s">
        <v>34</v>
      </c>
      <c r="BNA26" s="91" t="s">
        <v>32</v>
      </c>
      <c r="BNB26" s="92">
        <v>1</v>
      </c>
      <c r="BNC26" s="87">
        <v>0</v>
      </c>
      <c r="BND26" s="59">
        <f t="shared" si="98"/>
        <v>0</v>
      </c>
      <c r="BNE26" s="1"/>
      <c r="BNF26" s="89">
        <v>3</v>
      </c>
      <c r="BNG26" s="93" t="s">
        <v>63</v>
      </c>
      <c r="BNH26" s="58" t="s">
        <v>34</v>
      </c>
      <c r="BNI26" s="91" t="s">
        <v>32</v>
      </c>
      <c r="BNJ26" s="92">
        <v>1</v>
      </c>
      <c r="BNK26" s="87">
        <v>0</v>
      </c>
      <c r="BNL26" s="59">
        <f t="shared" si="98"/>
        <v>0</v>
      </c>
      <c r="BNM26" s="1"/>
      <c r="BNN26" s="89">
        <v>3</v>
      </c>
      <c r="BNO26" s="93" t="s">
        <v>63</v>
      </c>
      <c r="BNP26" s="58" t="s">
        <v>34</v>
      </c>
      <c r="BNQ26" s="91" t="s">
        <v>32</v>
      </c>
      <c r="BNR26" s="92">
        <v>1</v>
      </c>
      <c r="BNS26" s="87">
        <v>0</v>
      </c>
      <c r="BNT26" s="59">
        <f t="shared" si="99"/>
        <v>0</v>
      </c>
      <c r="BNU26" s="1"/>
      <c r="BNV26" s="89">
        <v>3</v>
      </c>
      <c r="BNW26" s="93" t="s">
        <v>63</v>
      </c>
      <c r="BNX26" s="58" t="s">
        <v>34</v>
      </c>
      <c r="BNY26" s="91" t="s">
        <v>32</v>
      </c>
      <c r="BNZ26" s="92">
        <v>1</v>
      </c>
      <c r="BOA26" s="87">
        <v>0</v>
      </c>
      <c r="BOB26" s="59">
        <f t="shared" si="99"/>
        <v>0</v>
      </c>
      <c r="BOC26" s="1"/>
      <c r="BOD26" s="89">
        <v>3</v>
      </c>
      <c r="BOE26" s="93" t="s">
        <v>63</v>
      </c>
      <c r="BOF26" s="58" t="s">
        <v>34</v>
      </c>
      <c r="BOG26" s="91" t="s">
        <v>32</v>
      </c>
      <c r="BOH26" s="92">
        <v>1</v>
      </c>
      <c r="BOI26" s="87">
        <v>0</v>
      </c>
      <c r="BOJ26" s="59">
        <f t="shared" si="100"/>
        <v>0</v>
      </c>
      <c r="BOK26" s="1"/>
      <c r="BOL26" s="89">
        <v>3</v>
      </c>
      <c r="BOM26" s="93" t="s">
        <v>63</v>
      </c>
      <c r="BON26" s="58" t="s">
        <v>34</v>
      </c>
      <c r="BOO26" s="91" t="s">
        <v>32</v>
      </c>
      <c r="BOP26" s="92">
        <v>1</v>
      </c>
      <c r="BOQ26" s="87">
        <v>0</v>
      </c>
      <c r="BOR26" s="59">
        <f t="shared" si="100"/>
        <v>0</v>
      </c>
      <c r="BOS26" s="1"/>
      <c r="BOT26" s="89">
        <v>3</v>
      </c>
      <c r="BOU26" s="93" t="s">
        <v>63</v>
      </c>
      <c r="BOV26" s="58" t="s">
        <v>34</v>
      </c>
      <c r="BOW26" s="91" t="s">
        <v>32</v>
      </c>
      <c r="BOX26" s="92">
        <v>1</v>
      </c>
      <c r="BOY26" s="87">
        <v>0</v>
      </c>
      <c r="BOZ26" s="59">
        <f t="shared" si="101"/>
        <v>0</v>
      </c>
      <c r="BPA26" s="1"/>
      <c r="BPB26" s="89">
        <v>3</v>
      </c>
      <c r="BPC26" s="93" t="s">
        <v>63</v>
      </c>
      <c r="BPD26" s="58" t="s">
        <v>34</v>
      </c>
      <c r="BPE26" s="91" t="s">
        <v>32</v>
      </c>
      <c r="BPF26" s="92">
        <v>1</v>
      </c>
      <c r="BPG26" s="87">
        <v>0</v>
      </c>
      <c r="BPH26" s="59">
        <f t="shared" si="101"/>
        <v>0</v>
      </c>
      <c r="BPI26" s="1"/>
      <c r="BPJ26" s="89">
        <v>3</v>
      </c>
      <c r="BPK26" s="93" t="s">
        <v>63</v>
      </c>
      <c r="BPL26" s="58" t="s">
        <v>34</v>
      </c>
      <c r="BPM26" s="91" t="s">
        <v>32</v>
      </c>
      <c r="BPN26" s="92">
        <v>1</v>
      </c>
      <c r="BPO26" s="87">
        <v>0</v>
      </c>
      <c r="BPP26" s="59">
        <f t="shared" si="102"/>
        <v>0</v>
      </c>
      <c r="BPQ26" s="1"/>
      <c r="BPR26" s="89">
        <v>3</v>
      </c>
      <c r="BPS26" s="93" t="s">
        <v>63</v>
      </c>
      <c r="BPT26" s="58" t="s">
        <v>34</v>
      </c>
      <c r="BPU26" s="91" t="s">
        <v>32</v>
      </c>
      <c r="BPV26" s="92">
        <v>1</v>
      </c>
      <c r="BPW26" s="87">
        <v>0</v>
      </c>
      <c r="BPX26" s="59">
        <f t="shared" si="102"/>
        <v>0</v>
      </c>
      <c r="BPY26" s="1"/>
      <c r="BPZ26" s="89">
        <v>3</v>
      </c>
      <c r="BQA26" s="93" t="s">
        <v>63</v>
      </c>
      <c r="BQB26" s="58" t="s">
        <v>34</v>
      </c>
      <c r="BQC26" s="91" t="s">
        <v>32</v>
      </c>
      <c r="BQD26" s="92">
        <v>1</v>
      </c>
      <c r="BQE26" s="87">
        <v>0</v>
      </c>
      <c r="BQF26" s="59">
        <f t="shared" si="103"/>
        <v>0</v>
      </c>
      <c r="BQG26" s="1"/>
      <c r="BQH26" s="89">
        <v>3</v>
      </c>
      <c r="BQI26" s="93" t="s">
        <v>63</v>
      </c>
      <c r="BQJ26" s="58" t="s">
        <v>34</v>
      </c>
      <c r="BQK26" s="91" t="s">
        <v>32</v>
      </c>
      <c r="BQL26" s="92">
        <v>1</v>
      </c>
      <c r="BQM26" s="87">
        <v>0</v>
      </c>
      <c r="BQN26" s="59">
        <f t="shared" si="103"/>
        <v>0</v>
      </c>
      <c r="BQO26" s="1"/>
      <c r="BQP26" s="89">
        <v>3</v>
      </c>
      <c r="BQQ26" s="93" t="s">
        <v>63</v>
      </c>
      <c r="BQR26" s="58" t="s">
        <v>34</v>
      </c>
      <c r="BQS26" s="91" t="s">
        <v>32</v>
      </c>
      <c r="BQT26" s="92">
        <v>1</v>
      </c>
      <c r="BQU26" s="87">
        <v>0</v>
      </c>
      <c r="BQV26" s="59">
        <f t="shared" si="104"/>
        <v>0</v>
      </c>
      <c r="BQW26" s="1"/>
      <c r="BQX26" s="89">
        <v>3</v>
      </c>
      <c r="BQY26" s="93" t="s">
        <v>63</v>
      </c>
      <c r="BQZ26" s="58" t="s">
        <v>34</v>
      </c>
      <c r="BRA26" s="91" t="s">
        <v>32</v>
      </c>
      <c r="BRB26" s="92">
        <v>1</v>
      </c>
      <c r="BRC26" s="87">
        <v>0</v>
      </c>
      <c r="BRD26" s="59">
        <f t="shared" si="104"/>
        <v>0</v>
      </c>
      <c r="BRE26" s="1"/>
      <c r="BRF26" s="89">
        <v>3</v>
      </c>
      <c r="BRG26" s="93" t="s">
        <v>63</v>
      </c>
      <c r="BRH26" s="58" t="s">
        <v>34</v>
      </c>
      <c r="BRI26" s="91" t="s">
        <v>32</v>
      </c>
      <c r="BRJ26" s="92">
        <v>1</v>
      </c>
      <c r="BRK26" s="87">
        <v>0</v>
      </c>
      <c r="BRL26" s="59">
        <f t="shared" si="105"/>
        <v>0</v>
      </c>
      <c r="BRM26" s="1"/>
      <c r="BRN26" s="89">
        <v>3</v>
      </c>
      <c r="BRO26" s="93" t="s">
        <v>63</v>
      </c>
      <c r="BRP26" s="58" t="s">
        <v>34</v>
      </c>
      <c r="BRQ26" s="91" t="s">
        <v>32</v>
      </c>
      <c r="BRR26" s="92">
        <v>1</v>
      </c>
      <c r="BRS26" s="87">
        <v>0</v>
      </c>
      <c r="BRT26" s="59">
        <f t="shared" si="105"/>
        <v>0</v>
      </c>
      <c r="BRU26" s="1"/>
      <c r="BRV26" s="89">
        <v>3</v>
      </c>
      <c r="BRW26" s="93" t="s">
        <v>63</v>
      </c>
      <c r="BRX26" s="58" t="s">
        <v>34</v>
      </c>
      <c r="BRY26" s="91" t="s">
        <v>32</v>
      </c>
      <c r="BRZ26" s="92">
        <v>1</v>
      </c>
      <c r="BSA26" s="87">
        <v>0</v>
      </c>
      <c r="BSB26" s="59">
        <f t="shared" si="106"/>
        <v>0</v>
      </c>
      <c r="BSC26" s="1"/>
      <c r="BSD26" s="89">
        <v>3</v>
      </c>
      <c r="BSE26" s="93" t="s">
        <v>63</v>
      </c>
      <c r="BSF26" s="58" t="s">
        <v>34</v>
      </c>
      <c r="BSG26" s="91" t="s">
        <v>32</v>
      </c>
      <c r="BSH26" s="92">
        <v>1</v>
      </c>
      <c r="BSI26" s="87">
        <v>0</v>
      </c>
      <c r="BSJ26" s="59">
        <f t="shared" si="106"/>
        <v>0</v>
      </c>
      <c r="BSK26" s="1"/>
      <c r="BSL26" s="89">
        <v>3</v>
      </c>
      <c r="BSM26" s="93" t="s">
        <v>63</v>
      </c>
      <c r="BSN26" s="58" t="s">
        <v>34</v>
      </c>
      <c r="BSO26" s="91" t="s">
        <v>32</v>
      </c>
      <c r="BSP26" s="92">
        <v>1</v>
      </c>
      <c r="BSQ26" s="87">
        <v>0</v>
      </c>
      <c r="BSR26" s="59">
        <f t="shared" si="107"/>
        <v>0</v>
      </c>
      <c r="BSS26" s="1"/>
      <c r="BST26" s="89">
        <v>3</v>
      </c>
      <c r="BSU26" s="93" t="s">
        <v>63</v>
      </c>
      <c r="BSV26" s="58" t="s">
        <v>34</v>
      </c>
      <c r="BSW26" s="91" t="s">
        <v>32</v>
      </c>
      <c r="BSX26" s="92">
        <v>1</v>
      </c>
      <c r="BSY26" s="87">
        <v>0</v>
      </c>
      <c r="BSZ26" s="59">
        <f t="shared" si="107"/>
        <v>0</v>
      </c>
      <c r="BTA26" s="1"/>
      <c r="BTB26" s="89">
        <v>3</v>
      </c>
      <c r="BTC26" s="93" t="s">
        <v>63</v>
      </c>
      <c r="BTD26" s="58" t="s">
        <v>34</v>
      </c>
      <c r="BTE26" s="91" t="s">
        <v>32</v>
      </c>
      <c r="BTF26" s="92">
        <v>1</v>
      </c>
      <c r="BTG26" s="87">
        <v>0</v>
      </c>
      <c r="BTH26" s="59">
        <f t="shared" si="108"/>
        <v>0</v>
      </c>
      <c r="BTI26" s="1"/>
      <c r="BTJ26" s="89">
        <v>3</v>
      </c>
      <c r="BTK26" s="93" t="s">
        <v>63</v>
      </c>
      <c r="BTL26" s="58" t="s">
        <v>34</v>
      </c>
      <c r="BTM26" s="91" t="s">
        <v>32</v>
      </c>
      <c r="BTN26" s="92">
        <v>1</v>
      </c>
      <c r="BTO26" s="87">
        <v>0</v>
      </c>
      <c r="BTP26" s="59">
        <f t="shared" si="108"/>
        <v>0</v>
      </c>
      <c r="BTQ26" s="1"/>
      <c r="BTR26" s="89">
        <v>3</v>
      </c>
      <c r="BTS26" s="93" t="s">
        <v>63</v>
      </c>
      <c r="BTT26" s="58" t="s">
        <v>34</v>
      </c>
      <c r="BTU26" s="91" t="s">
        <v>32</v>
      </c>
      <c r="BTV26" s="92">
        <v>1</v>
      </c>
      <c r="BTW26" s="87">
        <v>0</v>
      </c>
      <c r="BTX26" s="59">
        <f t="shared" si="109"/>
        <v>0</v>
      </c>
      <c r="BTY26" s="1"/>
      <c r="BTZ26" s="89">
        <v>3</v>
      </c>
      <c r="BUA26" s="93" t="s">
        <v>63</v>
      </c>
      <c r="BUB26" s="58" t="s">
        <v>34</v>
      </c>
      <c r="BUC26" s="91" t="s">
        <v>32</v>
      </c>
      <c r="BUD26" s="92">
        <v>1</v>
      </c>
      <c r="BUE26" s="87">
        <v>0</v>
      </c>
      <c r="BUF26" s="59">
        <f t="shared" si="109"/>
        <v>0</v>
      </c>
      <c r="BUG26" s="1"/>
      <c r="BUH26" s="89">
        <v>3</v>
      </c>
      <c r="BUI26" s="93" t="s">
        <v>63</v>
      </c>
      <c r="BUJ26" s="58" t="s">
        <v>34</v>
      </c>
      <c r="BUK26" s="91" t="s">
        <v>32</v>
      </c>
      <c r="BUL26" s="92">
        <v>1</v>
      </c>
      <c r="BUM26" s="87">
        <v>0</v>
      </c>
      <c r="BUN26" s="59">
        <f t="shared" si="110"/>
        <v>0</v>
      </c>
      <c r="BUO26" s="1"/>
      <c r="BUP26" s="89">
        <v>3</v>
      </c>
      <c r="BUQ26" s="93" t="s">
        <v>63</v>
      </c>
      <c r="BUR26" s="58" t="s">
        <v>34</v>
      </c>
      <c r="BUS26" s="91" t="s">
        <v>32</v>
      </c>
      <c r="BUT26" s="92">
        <v>1</v>
      </c>
      <c r="BUU26" s="87">
        <v>0</v>
      </c>
      <c r="BUV26" s="59">
        <f t="shared" si="110"/>
        <v>0</v>
      </c>
      <c r="BUW26" s="1"/>
      <c r="BUX26" s="89">
        <v>3</v>
      </c>
      <c r="BUY26" s="93" t="s">
        <v>63</v>
      </c>
      <c r="BUZ26" s="58" t="s">
        <v>34</v>
      </c>
      <c r="BVA26" s="91" t="s">
        <v>32</v>
      </c>
      <c r="BVB26" s="92">
        <v>1</v>
      </c>
      <c r="BVC26" s="87">
        <v>0</v>
      </c>
      <c r="BVD26" s="59">
        <f t="shared" si="111"/>
        <v>0</v>
      </c>
      <c r="BVE26" s="1"/>
      <c r="BVF26" s="89">
        <v>3</v>
      </c>
      <c r="BVG26" s="93" t="s">
        <v>63</v>
      </c>
      <c r="BVH26" s="58" t="s">
        <v>34</v>
      </c>
      <c r="BVI26" s="91" t="s">
        <v>32</v>
      </c>
      <c r="BVJ26" s="92">
        <v>1</v>
      </c>
      <c r="BVK26" s="87">
        <v>0</v>
      </c>
      <c r="BVL26" s="59">
        <f t="shared" si="111"/>
        <v>0</v>
      </c>
      <c r="BVM26" s="1"/>
      <c r="BVN26" s="89">
        <v>3</v>
      </c>
      <c r="BVO26" s="93" t="s">
        <v>63</v>
      </c>
      <c r="BVP26" s="58" t="s">
        <v>34</v>
      </c>
      <c r="BVQ26" s="91" t="s">
        <v>32</v>
      </c>
      <c r="BVR26" s="92">
        <v>1</v>
      </c>
      <c r="BVS26" s="87">
        <v>0</v>
      </c>
      <c r="BVT26" s="59">
        <f t="shared" si="112"/>
        <v>0</v>
      </c>
      <c r="BVU26" s="1"/>
      <c r="BVV26" s="89">
        <v>3</v>
      </c>
      <c r="BVW26" s="93" t="s">
        <v>63</v>
      </c>
      <c r="BVX26" s="58" t="s">
        <v>34</v>
      </c>
      <c r="BVY26" s="91" t="s">
        <v>32</v>
      </c>
      <c r="BVZ26" s="92">
        <v>1</v>
      </c>
      <c r="BWA26" s="87">
        <v>0</v>
      </c>
      <c r="BWB26" s="59">
        <f t="shared" si="112"/>
        <v>0</v>
      </c>
      <c r="BWC26" s="1"/>
      <c r="BWD26" s="89">
        <v>3</v>
      </c>
      <c r="BWE26" s="93" t="s">
        <v>63</v>
      </c>
      <c r="BWF26" s="58" t="s">
        <v>34</v>
      </c>
      <c r="BWG26" s="91" t="s">
        <v>32</v>
      </c>
      <c r="BWH26" s="92">
        <v>1</v>
      </c>
      <c r="BWI26" s="87">
        <v>0</v>
      </c>
      <c r="BWJ26" s="59">
        <f t="shared" si="113"/>
        <v>0</v>
      </c>
      <c r="BWK26" s="1"/>
      <c r="BWL26" s="89">
        <v>3</v>
      </c>
      <c r="BWM26" s="93" t="s">
        <v>63</v>
      </c>
      <c r="BWN26" s="58" t="s">
        <v>34</v>
      </c>
      <c r="BWO26" s="91" t="s">
        <v>32</v>
      </c>
      <c r="BWP26" s="92">
        <v>1</v>
      </c>
      <c r="BWQ26" s="87">
        <v>0</v>
      </c>
      <c r="BWR26" s="59">
        <f t="shared" si="113"/>
        <v>0</v>
      </c>
      <c r="BWS26" s="1"/>
      <c r="BWT26" s="89">
        <v>3</v>
      </c>
      <c r="BWU26" s="93" t="s">
        <v>63</v>
      </c>
      <c r="BWV26" s="58" t="s">
        <v>34</v>
      </c>
      <c r="BWW26" s="91" t="s">
        <v>32</v>
      </c>
      <c r="BWX26" s="92">
        <v>1</v>
      </c>
      <c r="BWY26" s="87">
        <v>0</v>
      </c>
      <c r="BWZ26" s="59">
        <f t="shared" si="114"/>
        <v>0</v>
      </c>
      <c r="BXA26" s="1"/>
      <c r="BXB26" s="89">
        <v>3</v>
      </c>
      <c r="BXC26" s="93" t="s">
        <v>63</v>
      </c>
      <c r="BXD26" s="58" t="s">
        <v>34</v>
      </c>
      <c r="BXE26" s="91" t="s">
        <v>32</v>
      </c>
      <c r="BXF26" s="92">
        <v>1</v>
      </c>
      <c r="BXG26" s="87">
        <v>0</v>
      </c>
      <c r="BXH26" s="59">
        <f t="shared" si="114"/>
        <v>0</v>
      </c>
      <c r="BXI26" s="1"/>
      <c r="BXJ26" s="89">
        <v>3</v>
      </c>
      <c r="BXK26" s="93" t="s">
        <v>63</v>
      </c>
      <c r="BXL26" s="58" t="s">
        <v>34</v>
      </c>
      <c r="BXM26" s="91" t="s">
        <v>32</v>
      </c>
      <c r="BXN26" s="92">
        <v>1</v>
      </c>
      <c r="BXO26" s="87">
        <v>0</v>
      </c>
      <c r="BXP26" s="59">
        <f t="shared" si="115"/>
        <v>0</v>
      </c>
      <c r="BXQ26" s="1"/>
      <c r="BXR26" s="89">
        <v>3</v>
      </c>
      <c r="BXS26" s="93" t="s">
        <v>63</v>
      </c>
      <c r="BXT26" s="58" t="s">
        <v>34</v>
      </c>
      <c r="BXU26" s="91" t="s">
        <v>32</v>
      </c>
      <c r="BXV26" s="92">
        <v>1</v>
      </c>
      <c r="BXW26" s="87">
        <v>0</v>
      </c>
      <c r="BXX26" s="59">
        <f t="shared" si="115"/>
        <v>0</v>
      </c>
      <c r="BXY26" s="1"/>
      <c r="BXZ26" s="89">
        <v>3</v>
      </c>
      <c r="BYA26" s="93" t="s">
        <v>63</v>
      </c>
      <c r="BYB26" s="58" t="s">
        <v>34</v>
      </c>
      <c r="BYC26" s="91" t="s">
        <v>32</v>
      </c>
      <c r="BYD26" s="92">
        <v>1</v>
      </c>
      <c r="BYE26" s="87">
        <v>0</v>
      </c>
      <c r="BYF26" s="59">
        <f t="shared" si="116"/>
        <v>0</v>
      </c>
      <c r="BYG26" s="1"/>
      <c r="BYH26" s="89">
        <v>3</v>
      </c>
      <c r="BYI26" s="93" t="s">
        <v>63</v>
      </c>
      <c r="BYJ26" s="58" t="s">
        <v>34</v>
      </c>
      <c r="BYK26" s="91" t="s">
        <v>32</v>
      </c>
      <c r="BYL26" s="92">
        <v>1</v>
      </c>
      <c r="BYM26" s="87">
        <v>0</v>
      </c>
      <c r="BYN26" s="59">
        <f t="shared" si="116"/>
        <v>0</v>
      </c>
      <c r="BYO26" s="1"/>
      <c r="BYP26" s="89">
        <v>3</v>
      </c>
      <c r="BYQ26" s="93" t="s">
        <v>63</v>
      </c>
      <c r="BYR26" s="58" t="s">
        <v>34</v>
      </c>
      <c r="BYS26" s="91" t="s">
        <v>32</v>
      </c>
      <c r="BYT26" s="92">
        <v>1</v>
      </c>
      <c r="BYU26" s="87">
        <v>0</v>
      </c>
      <c r="BYV26" s="59">
        <f t="shared" si="117"/>
        <v>0</v>
      </c>
      <c r="BYW26" s="1"/>
      <c r="BYX26" s="89">
        <v>3</v>
      </c>
      <c r="BYY26" s="93" t="s">
        <v>63</v>
      </c>
      <c r="BYZ26" s="58" t="s">
        <v>34</v>
      </c>
      <c r="BZA26" s="91" t="s">
        <v>32</v>
      </c>
      <c r="BZB26" s="92">
        <v>1</v>
      </c>
      <c r="BZC26" s="87">
        <v>0</v>
      </c>
      <c r="BZD26" s="59">
        <f t="shared" si="117"/>
        <v>0</v>
      </c>
      <c r="BZE26" s="1"/>
      <c r="BZF26" s="89">
        <v>3</v>
      </c>
      <c r="BZG26" s="93" t="s">
        <v>63</v>
      </c>
      <c r="BZH26" s="58" t="s">
        <v>34</v>
      </c>
      <c r="BZI26" s="91" t="s">
        <v>32</v>
      </c>
      <c r="BZJ26" s="92">
        <v>1</v>
      </c>
      <c r="BZK26" s="87">
        <v>0</v>
      </c>
      <c r="BZL26" s="59">
        <f t="shared" si="118"/>
        <v>0</v>
      </c>
      <c r="BZM26" s="1"/>
      <c r="BZN26" s="89">
        <v>3</v>
      </c>
      <c r="BZO26" s="93" t="s">
        <v>63</v>
      </c>
      <c r="BZP26" s="58" t="s">
        <v>34</v>
      </c>
      <c r="BZQ26" s="91" t="s">
        <v>32</v>
      </c>
      <c r="BZR26" s="92">
        <v>1</v>
      </c>
      <c r="BZS26" s="87">
        <v>0</v>
      </c>
      <c r="BZT26" s="59">
        <f t="shared" si="118"/>
        <v>0</v>
      </c>
      <c r="BZU26" s="1"/>
      <c r="BZV26" s="89">
        <v>3</v>
      </c>
      <c r="BZW26" s="93" t="s">
        <v>63</v>
      </c>
      <c r="BZX26" s="58" t="s">
        <v>34</v>
      </c>
      <c r="BZY26" s="91" t="s">
        <v>32</v>
      </c>
      <c r="BZZ26" s="92">
        <v>1</v>
      </c>
      <c r="CAA26" s="87">
        <v>0</v>
      </c>
      <c r="CAB26" s="59">
        <f t="shared" si="119"/>
        <v>0</v>
      </c>
      <c r="CAC26" s="1"/>
      <c r="CAD26" s="89">
        <v>3</v>
      </c>
      <c r="CAE26" s="93" t="s">
        <v>63</v>
      </c>
      <c r="CAF26" s="58" t="s">
        <v>34</v>
      </c>
      <c r="CAG26" s="91" t="s">
        <v>32</v>
      </c>
      <c r="CAH26" s="92">
        <v>1</v>
      </c>
      <c r="CAI26" s="87">
        <v>0</v>
      </c>
      <c r="CAJ26" s="59">
        <f t="shared" si="119"/>
        <v>0</v>
      </c>
      <c r="CAK26" s="1"/>
      <c r="CAL26" s="89">
        <v>3</v>
      </c>
      <c r="CAM26" s="93" t="s">
        <v>63</v>
      </c>
      <c r="CAN26" s="58" t="s">
        <v>34</v>
      </c>
      <c r="CAO26" s="91" t="s">
        <v>32</v>
      </c>
      <c r="CAP26" s="92">
        <v>1</v>
      </c>
      <c r="CAQ26" s="87">
        <v>0</v>
      </c>
      <c r="CAR26" s="59">
        <f t="shared" si="120"/>
        <v>0</v>
      </c>
      <c r="CAS26" s="1"/>
      <c r="CAT26" s="89">
        <v>3</v>
      </c>
      <c r="CAU26" s="93" t="s">
        <v>63</v>
      </c>
      <c r="CAV26" s="58" t="s">
        <v>34</v>
      </c>
      <c r="CAW26" s="91" t="s">
        <v>32</v>
      </c>
      <c r="CAX26" s="92">
        <v>1</v>
      </c>
      <c r="CAY26" s="87">
        <v>0</v>
      </c>
      <c r="CAZ26" s="59">
        <f t="shared" si="120"/>
        <v>0</v>
      </c>
      <c r="CBA26" s="1"/>
      <c r="CBB26" s="89">
        <v>3</v>
      </c>
      <c r="CBC26" s="93" t="s">
        <v>63</v>
      </c>
      <c r="CBD26" s="58" t="s">
        <v>34</v>
      </c>
      <c r="CBE26" s="91" t="s">
        <v>32</v>
      </c>
      <c r="CBF26" s="92">
        <v>1</v>
      </c>
      <c r="CBG26" s="87">
        <v>0</v>
      </c>
      <c r="CBH26" s="59">
        <f t="shared" si="121"/>
        <v>0</v>
      </c>
      <c r="CBI26" s="1"/>
      <c r="CBJ26" s="89">
        <v>3</v>
      </c>
      <c r="CBK26" s="93" t="s">
        <v>63</v>
      </c>
      <c r="CBL26" s="58" t="s">
        <v>34</v>
      </c>
      <c r="CBM26" s="91" t="s">
        <v>32</v>
      </c>
      <c r="CBN26" s="92">
        <v>1</v>
      </c>
      <c r="CBO26" s="87">
        <v>0</v>
      </c>
      <c r="CBP26" s="59">
        <f t="shared" si="121"/>
        <v>0</v>
      </c>
      <c r="CBQ26" s="1"/>
      <c r="CBR26" s="89">
        <v>3</v>
      </c>
      <c r="CBS26" s="93" t="s">
        <v>63</v>
      </c>
      <c r="CBT26" s="58" t="s">
        <v>34</v>
      </c>
      <c r="CBU26" s="91" t="s">
        <v>32</v>
      </c>
      <c r="CBV26" s="92">
        <v>1</v>
      </c>
      <c r="CBW26" s="87">
        <v>0</v>
      </c>
      <c r="CBX26" s="59">
        <f t="shared" si="122"/>
        <v>0</v>
      </c>
      <c r="CBY26" s="1"/>
      <c r="CBZ26" s="89">
        <v>3</v>
      </c>
      <c r="CCA26" s="93" t="s">
        <v>63</v>
      </c>
      <c r="CCB26" s="58" t="s">
        <v>34</v>
      </c>
      <c r="CCC26" s="91" t="s">
        <v>32</v>
      </c>
      <c r="CCD26" s="92">
        <v>1</v>
      </c>
      <c r="CCE26" s="87">
        <v>0</v>
      </c>
      <c r="CCF26" s="59">
        <f t="shared" si="122"/>
        <v>0</v>
      </c>
      <c r="CCG26" s="1"/>
      <c r="CCH26" s="89">
        <v>3</v>
      </c>
      <c r="CCI26" s="93" t="s">
        <v>63</v>
      </c>
      <c r="CCJ26" s="58" t="s">
        <v>34</v>
      </c>
      <c r="CCK26" s="91" t="s">
        <v>32</v>
      </c>
      <c r="CCL26" s="92">
        <v>1</v>
      </c>
      <c r="CCM26" s="87">
        <v>0</v>
      </c>
      <c r="CCN26" s="59">
        <f t="shared" si="123"/>
        <v>0</v>
      </c>
      <c r="CCO26" s="1"/>
      <c r="CCP26" s="89">
        <v>3</v>
      </c>
      <c r="CCQ26" s="93" t="s">
        <v>63</v>
      </c>
      <c r="CCR26" s="58" t="s">
        <v>34</v>
      </c>
      <c r="CCS26" s="91" t="s">
        <v>32</v>
      </c>
      <c r="CCT26" s="92">
        <v>1</v>
      </c>
      <c r="CCU26" s="87">
        <v>0</v>
      </c>
      <c r="CCV26" s="59">
        <f t="shared" si="123"/>
        <v>0</v>
      </c>
      <c r="CCW26" s="1"/>
      <c r="CCX26" s="89">
        <v>3</v>
      </c>
      <c r="CCY26" s="93" t="s">
        <v>63</v>
      </c>
      <c r="CCZ26" s="58" t="s">
        <v>34</v>
      </c>
      <c r="CDA26" s="91" t="s">
        <v>32</v>
      </c>
      <c r="CDB26" s="92">
        <v>1</v>
      </c>
      <c r="CDC26" s="87">
        <v>0</v>
      </c>
      <c r="CDD26" s="59">
        <f t="shared" si="124"/>
        <v>0</v>
      </c>
      <c r="CDE26" s="1"/>
      <c r="CDF26" s="89">
        <v>3</v>
      </c>
      <c r="CDG26" s="93" t="s">
        <v>63</v>
      </c>
      <c r="CDH26" s="58" t="s">
        <v>34</v>
      </c>
      <c r="CDI26" s="91" t="s">
        <v>32</v>
      </c>
      <c r="CDJ26" s="92">
        <v>1</v>
      </c>
      <c r="CDK26" s="87">
        <v>0</v>
      </c>
      <c r="CDL26" s="59">
        <f t="shared" si="124"/>
        <v>0</v>
      </c>
      <c r="CDM26" s="1"/>
      <c r="CDN26" s="89">
        <v>3</v>
      </c>
      <c r="CDO26" s="93" t="s">
        <v>63</v>
      </c>
      <c r="CDP26" s="58" t="s">
        <v>34</v>
      </c>
      <c r="CDQ26" s="91" t="s">
        <v>32</v>
      </c>
      <c r="CDR26" s="92">
        <v>1</v>
      </c>
      <c r="CDS26" s="87">
        <v>0</v>
      </c>
      <c r="CDT26" s="59">
        <f t="shared" si="125"/>
        <v>0</v>
      </c>
      <c r="CDU26" s="1"/>
      <c r="CDV26" s="89">
        <v>3</v>
      </c>
      <c r="CDW26" s="93" t="s">
        <v>63</v>
      </c>
      <c r="CDX26" s="58" t="s">
        <v>34</v>
      </c>
      <c r="CDY26" s="91" t="s">
        <v>32</v>
      </c>
      <c r="CDZ26" s="92">
        <v>1</v>
      </c>
      <c r="CEA26" s="87">
        <v>0</v>
      </c>
      <c r="CEB26" s="59">
        <f t="shared" si="125"/>
        <v>0</v>
      </c>
      <c r="CEC26" s="1"/>
      <c r="CED26" s="89">
        <v>3</v>
      </c>
      <c r="CEE26" s="93" t="s">
        <v>63</v>
      </c>
      <c r="CEF26" s="58" t="s">
        <v>34</v>
      </c>
      <c r="CEG26" s="91" t="s">
        <v>32</v>
      </c>
      <c r="CEH26" s="92">
        <v>1</v>
      </c>
      <c r="CEI26" s="87">
        <v>0</v>
      </c>
      <c r="CEJ26" s="59">
        <f t="shared" si="126"/>
        <v>0</v>
      </c>
      <c r="CEK26" s="1"/>
      <c r="CEL26" s="89">
        <v>3</v>
      </c>
      <c r="CEM26" s="93" t="s">
        <v>63</v>
      </c>
      <c r="CEN26" s="58" t="s">
        <v>34</v>
      </c>
      <c r="CEO26" s="91" t="s">
        <v>32</v>
      </c>
      <c r="CEP26" s="92">
        <v>1</v>
      </c>
      <c r="CEQ26" s="87">
        <v>0</v>
      </c>
      <c r="CER26" s="59">
        <f t="shared" si="126"/>
        <v>0</v>
      </c>
      <c r="CES26" s="1"/>
      <c r="CET26" s="89">
        <v>3</v>
      </c>
      <c r="CEU26" s="93" t="s">
        <v>63</v>
      </c>
      <c r="CEV26" s="58" t="s">
        <v>34</v>
      </c>
      <c r="CEW26" s="91" t="s">
        <v>32</v>
      </c>
      <c r="CEX26" s="92">
        <v>1</v>
      </c>
      <c r="CEY26" s="87">
        <v>0</v>
      </c>
      <c r="CEZ26" s="59">
        <f t="shared" si="127"/>
        <v>0</v>
      </c>
      <c r="CFA26" s="1"/>
      <c r="CFB26" s="89">
        <v>3</v>
      </c>
      <c r="CFC26" s="93" t="s">
        <v>63</v>
      </c>
      <c r="CFD26" s="58" t="s">
        <v>34</v>
      </c>
      <c r="CFE26" s="91" t="s">
        <v>32</v>
      </c>
      <c r="CFF26" s="92">
        <v>1</v>
      </c>
      <c r="CFG26" s="87">
        <v>0</v>
      </c>
      <c r="CFH26" s="59">
        <f t="shared" si="127"/>
        <v>0</v>
      </c>
      <c r="CFI26" s="1"/>
      <c r="CFJ26" s="89">
        <v>3</v>
      </c>
      <c r="CFK26" s="93" t="s">
        <v>63</v>
      </c>
      <c r="CFL26" s="58" t="s">
        <v>34</v>
      </c>
      <c r="CFM26" s="91" t="s">
        <v>32</v>
      </c>
      <c r="CFN26" s="92">
        <v>1</v>
      </c>
      <c r="CFO26" s="87">
        <v>0</v>
      </c>
      <c r="CFP26" s="59">
        <f t="shared" si="128"/>
        <v>0</v>
      </c>
      <c r="CFQ26" s="1"/>
      <c r="CFR26" s="89">
        <v>3</v>
      </c>
      <c r="CFS26" s="93" t="s">
        <v>63</v>
      </c>
      <c r="CFT26" s="58" t="s">
        <v>34</v>
      </c>
      <c r="CFU26" s="91" t="s">
        <v>32</v>
      </c>
      <c r="CFV26" s="92">
        <v>1</v>
      </c>
      <c r="CFW26" s="87">
        <v>0</v>
      </c>
      <c r="CFX26" s="59">
        <f t="shared" si="128"/>
        <v>0</v>
      </c>
      <c r="CFY26" s="1"/>
      <c r="CFZ26" s="89">
        <v>3</v>
      </c>
      <c r="CGA26" s="93" t="s">
        <v>63</v>
      </c>
      <c r="CGB26" s="58" t="s">
        <v>34</v>
      </c>
      <c r="CGC26" s="91" t="s">
        <v>32</v>
      </c>
      <c r="CGD26" s="92">
        <v>1</v>
      </c>
      <c r="CGE26" s="87">
        <v>0</v>
      </c>
      <c r="CGF26" s="59">
        <f t="shared" si="129"/>
        <v>0</v>
      </c>
      <c r="CGG26" s="1"/>
      <c r="CGH26" s="89">
        <v>3</v>
      </c>
      <c r="CGI26" s="93" t="s">
        <v>63</v>
      </c>
      <c r="CGJ26" s="58" t="s">
        <v>34</v>
      </c>
      <c r="CGK26" s="91" t="s">
        <v>32</v>
      </c>
      <c r="CGL26" s="92">
        <v>1</v>
      </c>
      <c r="CGM26" s="87">
        <v>0</v>
      </c>
      <c r="CGN26" s="59">
        <f t="shared" si="129"/>
        <v>0</v>
      </c>
      <c r="CGO26" s="1"/>
      <c r="CGP26" s="89">
        <v>3</v>
      </c>
      <c r="CGQ26" s="93" t="s">
        <v>63</v>
      </c>
      <c r="CGR26" s="58" t="s">
        <v>34</v>
      </c>
      <c r="CGS26" s="91" t="s">
        <v>32</v>
      </c>
      <c r="CGT26" s="92">
        <v>1</v>
      </c>
      <c r="CGU26" s="87">
        <v>0</v>
      </c>
      <c r="CGV26" s="59">
        <f t="shared" si="130"/>
        <v>0</v>
      </c>
      <c r="CGW26" s="1"/>
      <c r="CGX26" s="89">
        <v>3</v>
      </c>
      <c r="CGY26" s="93" t="s">
        <v>63</v>
      </c>
      <c r="CGZ26" s="58" t="s">
        <v>34</v>
      </c>
      <c r="CHA26" s="91" t="s">
        <v>32</v>
      </c>
      <c r="CHB26" s="92">
        <v>1</v>
      </c>
      <c r="CHC26" s="87">
        <v>0</v>
      </c>
      <c r="CHD26" s="59">
        <f t="shared" si="130"/>
        <v>0</v>
      </c>
      <c r="CHE26" s="1"/>
      <c r="CHF26" s="89">
        <v>3</v>
      </c>
      <c r="CHG26" s="93" t="s">
        <v>63</v>
      </c>
      <c r="CHH26" s="58" t="s">
        <v>34</v>
      </c>
      <c r="CHI26" s="91" t="s">
        <v>32</v>
      </c>
      <c r="CHJ26" s="92">
        <v>1</v>
      </c>
      <c r="CHK26" s="87">
        <v>0</v>
      </c>
      <c r="CHL26" s="59">
        <f t="shared" si="131"/>
        <v>0</v>
      </c>
      <c r="CHM26" s="1"/>
      <c r="CHN26" s="89">
        <v>3</v>
      </c>
      <c r="CHO26" s="93" t="s">
        <v>63</v>
      </c>
      <c r="CHP26" s="58" t="s">
        <v>34</v>
      </c>
      <c r="CHQ26" s="91" t="s">
        <v>32</v>
      </c>
      <c r="CHR26" s="92">
        <v>1</v>
      </c>
      <c r="CHS26" s="87">
        <v>0</v>
      </c>
      <c r="CHT26" s="59">
        <f t="shared" si="131"/>
        <v>0</v>
      </c>
      <c r="CHU26" s="1"/>
      <c r="CHV26" s="89">
        <v>3</v>
      </c>
      <c r="CHW26" s="93" t="s">
        <v>63</v>
      </c>
      <c r="CHX26" s="58" t="s">
        <v>34</v>
      </c>
      <c r="CHY26" s="91" t="s">
        <v>32</v>
      </c>
      <c r="CHZ26" s="92">
        <v>1</v>
      </c>
      <c r="CIA26" s="87">
        <v>0</v>
      </c>
      <c r="CIB26" s="59">
        <f t="shared" si="132"/>
        <v>0</v>
      </c>
      <c r="CIC26" s="1"/>
      <c r="CID26" s="89">
        <v>3</v>
      </c>
      <c r="CIE26" s="93" t="s">
        <v>63</v>
      </c>
      <c r="CIF26" s="58" t="s">
        <v>34</v>
      </c>
      <c r="CIG26" s="91" t="s">
        <v>32</v>
      </c>
      <c r="CIH26" s="92">
        <v>1</v>
      </c>
      <c r="CII26" s="87">
        <v>0</v>
      </c>
      <c r="CIJ26" s="59">
        <f t="shared" si="132"/>
        <v>0</v>
      </c>
      <c r="CIK26" s="1"/>
      <c r="CIL26" s="89">
        <v>3</v>
      </c>
      <c r="CIM26" s="93" t="s">
        <v>63</v>
      </c>
      <c r="CIN26" s="58" t="s">
        <v>34</v>
      </c>
      <c r="CIO26" s="91" t="s">
        <v>32</v>
      </c>
      <c r="CIP26" s="92">
        <v>1</v>
      </c>
      <c r="CIQ26" s="87">
        <v>0</v>
      </c>
      <c r="CIR26" s="59">
        <f t="shared" si="133"/>
        <v>0</v>
      </c>
      <c r="CIS26" s="1"/>
      <c r="CIT26" s="89">
        <v>3</v>
      </c>
      <c r="CIU26" s="93" t="s">
        <v>63</v>
      </c>
      <c r="CIV26" s="58" t="s">
        <v>34</v>
      </c>
      <c r="CIW26" s="91" t="s">
        <v>32</v>
      </c>
      <c r="CIX26" s="92">
        <v>1</v>
      </c>
      <c r="CIY26" s="87">
        <v>0</v>
      </c>
      <c r="CIZ26" s="59">
        <f t="shared" si="133"/>
        <v>0</v>
      </c>
      <c r="CJA26" s="1"/>
      <c r="CJB26" s="89">
        <v>3</v>
      </c>
      <c r="CJC26" s="93" t="s">
        <v>63</v>
      </c>
      <c r="CJD26" s="58" t="s">
        <v>34</v>
      </c>
      <c r="CJE26" s="91" t="s">
        <v>32</v>
      </c>
      <c r="CJF26" s="92">
        <v>1</v>
      </c>
      <c r="CJG26" s="87">
        <v>0</v>
      </c>
      <c r="CJH26" s="59">
        <f t="shared" si="134"/>
        <v>0</v>
      </c>
      <c r="CJI26" s="1"/>
      <c r="CJJ26" s="89">
        <v>3</v>
      </c>
      <c r="CJK26" s="93" t="s">
        <v>63</v>
      </c>
      <c r="CJL26" s="58" t="s">
        <v>34</v>
      </c>
      <c r="CJM26" s="91" t="s">
        <v>32</v>
      </c>
      <c r="CJN26" s="92">
        <v>1</v>
      </c>
      <c r="CJO26" s="87">
        <v>0</v>
      </c>
      <c r="CJP26" s="59">
        <f t="shared" si="134"/>
        <v>0</v>
      </c>
      <c r="CJQ26" s="1"/>
      <c r="CJR26" s="89">
        <v>3</v>
      </c>
      <c r="CJS26" s="93" t="s">
        <v>63</v>
      </c>
      <c r="CJT26" s="58" t="s">
        <v>34</v>
      </c>
      <c r="CJU26" s="91" t="s">
        <v>32</v>
      </c>
      <c r="CJV26" s="92">
        <v>1</v>
      </c>
      <c r="CJW26" s="87">
        <v>0</v>
      </c>
      <c r="CJX26" s="59">
        <f t="shared" si="135"/>
        <v>0</v>
      </c>
      <c r="CJY26" s="1"/>
      <c r="CJZ26" s="89">
        <v>3</v>
      </c>
      <c r="CKA26" s="93" t="s">
        <v>63</v>
      </c>
      <c r="CKB26" s="58" t="s">
        <v>34</v>
      </c>
      <c r="CKC26" s="91" t="s">
        <v>32</v>
      </c>
      <c r="CKD26" s="92">
        <v>1</v>
      </c>
      <c r="CKE26" s="87">
        <v>0</v>
      </c>
      <c r="CKF26" s="59">
        <f t="shared" si="135"/>
        <v>0</v>
      </c>
      <c r="CKG26" s="1"/>
      <c r="CKH26" s="89">
        <v>3</v>
      </c>
      <c r="CKI26" s="93" t="s">
        <v>63</v>
      </c>
      <c r="CKJ26" s="58" t="s">
        <v>34</v>
      </c>
      <c r="CKK26" s="91" t="s">
        <v>32</v>
      </c>
      <c r="CKL26" s="92">
        <v>1</v>
      </c>
      <c r="CKM26" s="87">
        <v>0</v>
      </c>
      <c r="CKN26" s="59">
        <f t="shared" si="136"/>
        <v>0</v>
      </c>
      <c r="CKO26" s="1"/>
      <c r="CKP26" s="89">
        <v>3</v>
      </c>
      <c r="CKQ26" s="93" t="s">
        <v>63</v>
      </c>
      <c r="CKR26" s="58" t="s">
        <v>34</v>
      </c>
      <c r="CKS26" s="91" t="s">
        <v>32</v>
      </c>
      <c r="CKT26" s="92">
        <v>1</v>
      </c>
      <c r="CKU26" s="87">
        <v>0</v>
      </c>
      <c r="CKV26" s="59">
        <f t="shared" si="136"/>
        <v>0</v>
      </c>
      <c r="CKW26" s="1"/>
      <c r="CKX26" s="89">
        <v>3</v>
      </c>
      <c r="CKY26" s="93" t="s">
        <v>63</v>
      </c>
      <c r="CKZ26" s="58" t="s">
        <v>34</v>
      </c>
      <c r="CLA26" s="91" t="s">
        <v>32</v>
      </c>
      <c r="CLB26" s="92">
        <v>1</v>
      </c>
      <c r="CLC26" s="87">
        <v>0</v>
      </c>
      <c r="CLD26" s="59">
        <f t="shared" si="137"/>
        <v>0</v>
      </c>
      <c r="CLE26" s="1"/>
      <c r="CLF26" s="89">
        <v>3</v>
      </c>
      <c r="CLG26" s="93" t="s">
        <v>63</v>
      </c>
      <c r="CLH26" s="58" t="s">
        <v>34</v>
      </c>
      <c r="CLI26" s="91" t="s">
        <v>32</v>
      </c>
      <c r="CLJ26" s="92">
        <v>1</v>
      </c>
      <c r="CLK26" s="87">
        <v>0</v>
      </c>
      <c r="CLL26" s="59">
        <f t="shared" si="137"/>
        <v>0</v>
      </c>
      <c r="CLM26" s="1"/>
      <c r="CLN26" s="89">
        <v>3</v>
      </c>
      <c r="CLO26" s="93" t="s">
        <v>63</v>
      </c>
      <c r="CLP26" s="58" t="s">
        <v>34</v>
      </c>
      <c r="CLQ26" s="91" t="s">
        <v>32</v>
      </c>
      <c r="CLR26" s="92">
        <v>1</v>
      </c>
      <c r="CLS26" s="87">
        <v>0</v>
      </c>
      <c r="CLT26" s="59">
        <f t="shared" si="138"/>
        <v>0</v>
      </c>
      <c r="CLU26" s="1"/>
      <c r="CLV26" s="89">
        <v>3</v>
      </c>
      <c r="CLW26" s="93" t="s">
        <v>63</v>
      </c>
      <c r="CLX26" s="58" t="s">
        <v>34</v>
      </c>
      <c r="CLY26" s="91" t="s">
        <v>32</v>
      </c>
      <c r="CLZ26" s="92">
        <v>1</v>
      </c>
      <c r="CMA26" s="87">
        <v>0</v>
      </c>
      <c r="CMB26" s="59">
        <f t="shared" si="138"/>
        <v>0</v>
      </c>
      <c r="CMC26" s="1"/>
      <c r="CMD26" s="89">
        <v>3</v>
      </c>
      <c r="CME26" s="93" t="s">
        <v>63</v>
      </c>
      <c r="CMF26" s="58" t="s">
        <v>34</v>
      </c>
      <c r="CMG26" s="91" t="s">
        <v>32</v>
      </c>
      <c r="CMH26" s="92">
        <v>1</v>
      </c>
      <c r="CMI26" s="87">
        <v>0</v>
      </c>
      <c r="CMJ26" s="59">
        <f t="shared" si="139"/>
        <v>0</v>
      </c>
      <c r="CMK26" s="1"/>
      <c r="CML26" s="89">
        <v>3</v>
      </c>
      <c r="CMM26" s="93" t="s">
        <v>63</v>
      </c>
      <c r="CMN26" s="58" t="s">
        <v>34</v>
      </c>
      <c r="CMO26" s="91" t="s">
        <v>32</v>
      </c>
      <c r="CMP26" s="92">
        <v>1</v>
      </c>
      <c r="CMQ26" s="87">
        <v>0</v>
      </c>
      <c r="CMR26" s="59">
        <f t="shared" si="139"/>
        <v>0</v>
      </c>
      <c r="CMS26" s="1"/>
      <c r="CMT26" s="89">
        <v>3</v>
      </c>
      <c r="CMU26" s="93" t="s">
        <v>63</v>
      </c>
      <c r="CMV26" s="58" t="s">
        <v>34</v>
      </c>
      <c r="CMW26" s="91" t="s">
        <v>32</v>
      </c>
      <c r="CMX26" s="92">
        <v>1</v>
      </c>
      <c r="CMY26" s="87">
        <v>0</v>
      </c>
      <c r="CMZ26" s="59">
        <f t="shared" si="140"/>
        <v>0</v>
      </c>
      <c r="CNA26" s="1"/>
      <c r="CNB26" s="89">
        <v>3</v>
      </c>
      <c r="CNC26" s="93" t="s">
        <v>63</v>
      </c>
      <c r="CND26" s="58" t="s">
        <v>34</v>
      </c>
      <c r="CNE26" s="91" t="s">
        <v>32</v>
      </c>
      <c r="CNF26" s="92">
        <v>1</v>
      </c>
      <c r="CNG26" s="87">
        <v>0</v>
      </c>
      <c r="CNH26" s="59">
        <f t="shared" si="140"/>
        <v>0</v>
      </c>
      <c r="CNI26" s="1"/>
      <c r="CNJ26" s="89">
        <v>3</v>
      </c>
      <c r="CNK26" s="93" t="s">
        <v>63</v>
      </c>
      <c r="CNL26" s="58" t="s">
        <v>34</v>
      </c>
      <c r="CNM26" s="91" t="s">
        <v>32</v>
      </c>
      <c r="CNN26" s="92">
        <v>1</v>
      </c>
      <c r="CNO26" s="87">
        <v>0</v>
      </c>
      <c r="CNP26" s="59">
        <f t="shared" si="141"/>
        <v>0</v>
      </c>
      <c r="CNQ26" s="1"/>
      <c r="CNR26" s="89">
        <v>3</v>
      </c>
      <c r="CNS26" s="93" t="s">
        <v>63</v>
      </c>
      <c r="CNT26" s="58" t="s">
        <v>34</v>
      </c>
      <c r="CNU26" s="91" t="s">
        <v>32</v>
      </c>
      <c r="CNV26" s="92">
        <v>1</v>
      </c>
      <c r="CNW26" s="87">
        <v>0</v>
      </c>
      <c r="CNX26" s="59">
        <f t="shared" si="141"/>
        <v>0</v>
      </c>
      <c r="CNY26" s="1"/>
      <c r="CNZ26" s="89">
        <v>3</v>
      </c>
      <c r="COA26" s="93" t="s">
        <v>63</v>
      </c>
      <c r="COB26" s="58" t="s">
        <v>34</v>
      </c>
      <c r="COC26" s="91" t="s">
        <v>32</v>
      </c>
      <c r="COD26" s="92">
        <v>1</v>
      </c>
      <c r="COE26" s="87">
        <v>0</v>
      </c>
      <c r="COF26" s="59">
        <f t="shared" si="142"/>
        <v>0</v>
      </c>
      <c r="COG26" s="1"/>
      <c r="COH26" s="89">
        <v>3</v>
      </c>
      <c r="COI26" s="93" t="s">
        <v>63</v>
      </c>
      <c r="COJ26" s="58" t="s">
        <v>34</v>
      </c>
      <c r="COK26" s="91" t="s">
        <v>32</v>
      </c>
      <c r="COL26" s="92">
        <v>1</v>
      </c>
      <c r="COM26" s="87">
        <v>0</v>
      </c>
      <c r="CON26" s="59">
        <f t="shared" si="142"/>
        <v>0</v>
      </c>
      <c r="COO26" s="1"/>
      <c r="COP26" s="89">
        <v>3</v>
      </c>
      <c r="COQ26" s="93" t="s">
        <v>63</v>
      </c>
      <c r="COR26" s="58" t="s">
        <v>34</v>
      </c>
      <c r="COS26" s="91" t="s">
        <v>32</v>
      </c>
      <c r="COT26" s="92">
        <v>1</v>
      </c>
      <c r="COU26" s="87">
        <v>0</v>
      </c>
      <c r="COV26" s="59">
        <f t="shared" si="143"/>
        <v>0</v>
      </c>
      <c r="COW26" s="1"/>
      <c r="COX26" s="89">
        <v>3</v>
      </c>
      <c r="COY26" s="93" t="s">
        <v>63</v>
      </c>
      <c r="COZ26" s="58" t="s">
        <v>34</v>
      </c>
      <c r="CPA26" s="91" t="s">
        <v>32</v>
      </c>
      <c r="CPB26" s="92">
        <v>1</v>
      </c>
      <c r="CPC26" s="87">
        <v>0</v>
      </c>
      <c r="CPD26" s="59">
        <f t="shared" si="143"/>
        <v>0</v>
      </c>
      <c r="CPE26" s="1"/>
      <c r="CPF26" s="89">
        <v>3</v>
      </c>
      <c r="CPG26" s="93" t="s">
        <v>63</v>
      </c>
      <c r="CPH26" s="58" t="s">
        <v>34</v>
      </c>
      <c r="CPI26" s="91" t="s">
        <v>32</v>
      </c>
      <c r="CPJ26" s="92">
        <v>1</v>
      </c>
      <c r="CPK26" s="87">
        <v>0</v>
      </c>
      <c r="CPL26" s="59">
        <f t="shared" si="144"/>
        <v>0</v>
      </c>
      <c r="CPM26" s="1"/>
      <c r="CPN26" s="89">
        <v>3</v>
      </c>
      <c r="CPO26" s="93" t="s">
        <v>63</v>
      </c>
      <c r="CPP26" s="58" t="s">
        <v>34</v>
      </c>
      <c r="CPQ26" s="91" t="s">
        <v>32</v>
      </c>
      <c r="CPR26" s="92">
        <v>1</v>
      </c>
      <c r="CPS26" s="87">
        <v>0</v>
      </c>
      <c r="CPT26" s="59">
        <f t="shared" si="144"/>
        <v>0</v>
      </c>
      <c r="CPU26" s="1"/>
      <c r="CPV26" s="89">
        <v>3</v>
      </c>
      <c r="CPW26" s="93" t="s">
        <v>63</v>
      </c>
      <c r="CPX26" s="58" t="s">
        <v>34</v>
      </c>
      <c r="CPY26" s="91" t="s">
        <v>32</v>
      </c>
      <c r="CPZ26" s="92">
        <v>1</v>
      </c>
      <c r="CQA26" s="87">
        <v>0</v>
      </c>
      <c r="CQB26" s="59">
        <f t="shared" si="145"/>
        <v>0</v>
      </c>
      <c r="CQC26" s="1"/>
      <c r="CQD26" s="89">
        <v>3</v>
      </c>
      <c r="CQE26" s="93" t="s">
        <v>63</v>
      </c>
      <c r="CQF26" s="58" t="s">
        <v>34</v>
      </c>
      <c r="CQG26" s="91" t="s">
        <v>32</v>
      </c>
      <c r="CQH26" s="92">
        <v>1</v>
      </c>
      <c r="CQI26" s="87">
        <v>0</v>
      </c>
      <c r="CQJ26" s="59">
        <f t="shared" si="145"/>
        <v>0</v>
      </c>
      <c r="CQK26" s="1"/>
      <c r="CQL26" s="89">
        <v>3</v>
      </c>
      <c r="CQM26" s="93" t="s">
        <v>63</v>
      </c>
      <c r="CQN26" s="58" t="s">
        <v>34</v>
      </c>
      <c r="CQO26" s="91" t="s">
        <v>32</v>
      </c>
      <c r="CQP26" s="92">
        <v>1</v>
      </c>
      <c r="CQQ26" s="87">
        <v>0</v>
      </c>
      <c r="CQR26" s="59">
        <f t="shared" si="146"/>
        <v>0</v>
      </c>
      <c r="CQS26" s="1"/>
      <c r="CQT26" s="89">
        <v>3</v>
      </c>
      <c r="CQU26" s="93" t="s">
        <v>63</v>
      </c>
      <c r="CQV26" s="58" t="s">
        <v>34</v>
      </c>
      <c r="CQW26" s="91" t="s">
        <v>32</v>
      </c>
      <c r="CQX26" s="92">
        <v>1</v>
      </c>
      <c r="CQY26" s="87">
        <v>0</v>
      </c>
      <c r="CQZ26" s="59">
        <f t="shared" si="146"/>
        <v>0</v>
      </c>
      <c r="CRA26" s="1"/>
      <c r="CRB26" s="89">
        <v>3</v>
      </c>
      <c r="CRC26" s="93" t="s">
        <v>63</v>
      </c>
      <c r="CRD26" s="58" t="s">
        <v>34</v>
      </c>
      <c r="CRE26" s="91" t="s">
        <v>32</v>
      </c>
      <c r="CRF26" s="92">
        <v>1</v>
      </c>
      <c r="CRG26" s="87">
        <v>0</v>
      </c>
      <c r="CRH26" s="59">
        <f t="shared" si="147"/>
        <v>0</v>
      </c>
      <c r="CRI26" s="1"/>
      <c r="CRJ26" s="89">
        <v>3</v>
      </c>
      <c r="CRK26" s="93" t="s">
        <v>63</v>
      </c>
      <c r="CRL26" s="58" t="s">
        <v>34</v>
      </c>
      <c r="CRM26" s="91" t="s">
        <v>32</v>
      </c>
      <c r="CRN26" s="92">
        <v>1</v>
      </c>
      <c r="CRO26" s="87">
        <v>0</v>
      </c>
      <c r="CRP26" s="59">
        <f t="shared" si="147"/>
        <v>0</v>
      </c>
      <c r="CRQ26" s="1"/>
      <c r="CRR26" s="89">
        <v>3</v>
      </c>
      <c r="CRS26" s="93" t="s">
        <v>63</v>
      </c>
      <c r="CRT26" s="58" t="s">
        <v>34</v>
      </c>
      <c r="CRU26" s="91" t="s">
        <v>32</v>
      </c>
      <c r="CRV26" s="92">
        <v>1</v>
      </c>
      <c r="CRW26" s="87">
        <v>0</v>
      </c>
      <c r="CRX26" s="59">
        <f t="shared" si="148"/>
        <v>0</v>
      </c>
      <c r="CRY26" s="1"/>
      <c r="CRZ26" s="89">
        <v>3</v>
      </c>
      <c r="CSA26" s="93" t="s">
        <v>63</v>
      </c>
      <c r="CSB26" s="58" t="s">
        <v>34</v>
      </c>
      <c r="CSC26" s="91" t="s">
        <v>32</v>
      </c>
      <c r="CSD26" s="92">
        <v>1</v>
      </c>
      <c r="CSE26" s="87">
        <v>0</v>
      </c>
      <c r="CSF26" s="59">
        <f t="shared" si="148"/>
        <v>0</v>
      </c>
      <c r="CSG26" s="1"/>
      <c r="CSH26" s="89">
        <v>3</v>
      </c>
      <c r="CSI26" s="93" t="s">
        <v>63</v>
      </c>
      <c r="CSJ26" s="58" t="s">
        <v>34</v>
      </c>
      <c r="CSK26" s="91" t="s">
        <v>32</v>
      </c>
      <c r="CSL26" s="92">
        <v>1</v>
      </c>
      <c r="CSM26" s="87">
        <v>0</v>
      </c>
      <c r="CSN26" s="59">
        <f t="shared" si="149"/>
        <v>0</v>
      </c>
      <c r="CSO26" s="1"/>
      <c r="CSP26" s="89">
        <v>3</v>
      </c>
      <c r="CSQ26" s="93" t="s">
        <v>63</v>
      </c>
      <c r="CSR26" s="58" t="s">
        <v>34</v>
      </c>
      <c r="CSS26" s="91" t="s">
        <v>32</v>
      </c>
      <c r="CST26" s="92">
        <v>1</v>
      </c>
      <c r="CSU26" s="87">
        <v>0</v>
      </c>
      <c r="CSV26" s="59">
        <f t="shared" si="149"/>
        <v>0</v>
      </c>
      <c r="CSW26" s="1"/>
      <c r="CSX26" s="89">
        <v>3</v>
      </c>
      <c r="CSY26" s="93" t="s">
        <v>63</v>
      </c>
      <c r="CSZ26" s="58" t="s">
        <v>34</v>
      </c>
      <c r="CTA26" s="91" t="s">
        <v>32</v>
      </c>
      <c r="CTB26" s="92">
        <v>1</v>
      </c>
      <c r="CTC26" s="87">
        <v>0</v>
      </c>
      <c r="CTD26" s="59">
        <f t="shared" si="150"/>
        <v>0</v>
      </c>
      <c r="CTE26" s="1"/>
      <c r="CTF26" s="89">
        <v>3</v>
      </c>
      <c r="CTG26" s="93" t="s">
        <v>63</v>
      </c>
      <c r="CTH26" s="58" t="s">
        <v>34</v>
      </c>
      <c r="CTI26" s="91" t="s">
        <v>32</v>
      </c>
      <c r="CTJ26" s="92">
        <v>1</v>
      </c>
      <c r="CTK26" s="87">
        <v>0</v>
      </c>
      <c r="CTL26" s="59">
        <f t="shared" si="150"/>
        <v>0</v>
      </c>
      <c r="CTM26" s="1"/>
      <c r="CTN26" s="89">
        <v>3</v>
      </c>
      <c r="CTO26" s="93" t="s">
        <v>63</v>
      </c>
      <c r="CTP26" s="58" t="s">
        <v>34</v>
      </c>
      <c r="CTQ26" s="91" t="s">
        <v>32</v>
      </c>
      <c r="CTR26" s="92">
        <v>1</v>
      </c>
      <c r="CTS26" s="87">
        <v>0</v>
      </c>
      <c r="CTT26" s="59">
        <f t="shared" si="151"/>
        <v>0</v>
      </c>
      <c r="CTU26" s="1"/>
      <c r="CTV26" s="89">
        <v>3</v>
      </c>
      <c r="CTW26" s="93" t="s">
        <v>63</v>
      </c>
      <c r="CTX26" s="58" t="s">
        <v>34</v>
      </c>
      <c r="CTY26" s="91" t="s">
        <v>32</v>
      </c>
      <c r="CTZ26" s="92">
        <v>1</v>
      </c>
      <c r="CUA26" s="87">
        <v>0</v>
      </c>
      <c r="CUB26" s="59">
        <f t="shared" si="151"/>
        <v>0</v>
      </c>
      <c r="CUC26" s="1"/>
      <c r="CUD26" s="89">
        <v>3</v>
      </c>
      <c r="CUE26" s="93" t="s">
        <v>63</v>
      </c>
      <c r="CUF26" s="58" t="s">
        <v>34</v>
      </c>
      <c r="CUG26" s="91" t="s">
        <v>32</v>
      </c>
      <c r="CUH26" s="92">
        <v>1</v>
      </c>
      <c r="CUI26" s="87">
        <v>0</v>
      </c>
      <c r="CUJ26" s="59">
        <f t="shared" si="152"/>
        <v>0</v>
      </c>
      <c r="CUK26" s="1"/>
      <c r="CUL26" s="89">
        <v>3</v>
      </c>
      <c r="CUM26" s="93" t="s">
        <v>63</v>
      </c>
      <c r="CUN26" s="58" t="s">
        <v>34</v>
      </c>
      <c r="CUO26" s="91" t="s">
        <v>32</v>
      </c>
      <c r="CUP26" s="92">
        <v>1</v>
      </c>
      <c r="CUQ26" s="87">
        <v>0</v>
      </c>
      <c r="CUR26" s="59">
        <f t="shared" si="152"/>
        <v>0</v>
      </c>
      <c r="CUS26" s="1"/>
      <c r="CUT26" s="89">
        <v>3</v>
      </c>
      <c r="CUU26" s="93" t="s">
        <v>63</v>
      </c>
      <c r="CUV26" s="58" t="s">
        <v>34</v>
      </c>
      <c r="CUW26" s="91" t="s">
        <v>32</v>
      </c>
      <c r="CUX26" s="92">
        <v>1</v>
      </c>
      <c r="CUY26" s="87">
        <v>0</v>
      </c>
      <c r="CUZ26" s="59">
        <f t="shared" si="153"/>
        <v>0</v>
      </c>
      <c r="CVA26" s="1"/>
      <c r="CVB26" s="89">
        <v>3</v>
      </c>
      <c r="CVC26" s="93" t="s">
        <v>63</v>
      </c>
      <c r="CVD26" s="58" t="s">
        <v>34</v>
      </c>
      <c r="CVE26" s="91" t="s">
        <v>32</v>
      </c>
      <c r="CVF26" s="92">
        <v>1</v>
      </c>
      <c r="CVG26" s="87">
        <v>0</v>
      </c>
      <c r="CVH26" s="59">
        <f t="shared" si="153"/>
        <v>0</v>
      </c>
      <c r="CVI26" s="1"/>
      <c r="CVJ26" s="89">
        <v>3</v>
      </c>
      <c r="CVK26" s="93" t="s">
        <v>63</v>
      </c>
      <c r="CVL26" s="58" t="s">
        <v>34</v>
      </c>
      <c r="CVM26" s="91" t="s">
        <v>32</v>
      </c>
      <c r="CVN26" s="92">
        <v>1</v>
      </c>
      <c r="CVO26" s="87">
        <v>0</v>
      </c>
      <c r="CVP26" s="59">
        <f t="shared" si="154"/>
        <v>0</v>
      </c>
      <c r="CVQ26" s="1"/>
      <c r="CVR26" s="89">
        <v>3</v>
      </c>
      <c r="CVS26" s="93" t="s">
        <v>63</v>
      </c>
      <c r="CVT26" s="58" t="s">
        <v>34</v>
      </c>
      <c r="CVU26" s="91" t="s">
        <v>32</v>
      </c>
      <c r="CVV26" s="92">
        <v>1</v>
      </c>
      <c r="CVW26" s="87">
        <v>0</v>
      </c>
      <c r="CVX26" s="59">
        <f t="shared" si="154"/>
        <v>0</v>
      </c>
      <c r="CVY26" s="1"/>
      <c r="CVZ26" s="89">
        <v>3</v>
      </c>
      <c r="CWA26" s="93" t="s">
        <v>63</v>
      </c>
      <c r="CWB26" s="58" t="s">
        <v>34</v>
      </c>
      <c r="CWC26" s="91" t="s">
        <v>32</v>
      </c>
      <c r="CWD26" s="92">
        <v>1</v>
      </c>
      <c r="CWE26" s="87">
        <v>0</v>
      </c>
      <c r="CWF26" s="59">
        <f t="shared" si="155"/>
        <v>0</v>
      </c>
      <c r="CWG26" s="1"/>
      <c r="CWH26" s="89">
        <v>3</v>
      </c>
      <c r="CWI26" s="93" t="s">
        <v>63</v>
      </c>
      <c r="CWJ26" s="58" t="s">
        <v>34</v>
      </c>
      <c r="CWK26" s="91" t="s">
        <v>32</v>
      </c>
      <c r="CWL26" s="92">
        <v>1</v>
      </c>
      <c r="CWM26" s="87">
        <v>0</v>
      </c>
      <c r="CWN26" s="59">
        <f t="shared" si="155"/>
        <v>0</v>
      </c>
      <c r="CWO26" s="1"/>
      <c r="CWP26" s="89">
        <v>3</v>
      </c>
      <c r="CWQ26" s="93" t="s">
        <v>63</v>
      </c>
      <c r="CWR26" s="58" t="s">
        <v>34</v>
      </c>
      <c r="CWS26" s="91" t="s">
        <v>32</v>
      </c>
      <c r="CWT26" s="92">
        <v>1</v>
      </c>
      <c r="CWU26" s="87">
        <v>0</v>
      </c>
      <c r="CWV26" s="59">
        <f t="shared" si="156"/>
        <v>0</v>
      </c>
      <c r="CWW26" s="1"/>
      <c r="CWX26" s="89">
        <v>3</v>
      </c>
      <c r="CWY26" s="93" t="s">
        <v>63</v>
      </c>
      <c r="CWZ26" s="58" t="s">
        <v>34</v>
      </c>
      <c r="CXA26" s="91" t="s">
        <v>32</v>
      </c>
      <c r="CXB26" s="92">
        <v>1</v>
      </c>
      <c r="CXC26" s="87">
        <v>0</v>
      </c>
      <c r="CXD26" s="59">
        <f t="shared" si="156"/>
        <v>0</v>
      </c>
      <c r="CXE26" s="1"/>
      <c r="CXF26" s="89">
        <v>3</v>
      </c>
      <c r="CXG26" s="93" t="s">
        <v>63</v>
      </c>
      <c r="CXH26" s="58" t="s">
        <v>34</v>
      </c>
      <c r="CXI26" s="91" t="s">
        <v>32</v>
      </c>
      <c r="CXJ26" s="92">
        <v>1</v>
      </c>
      <c r="CXK26" s="87">
        <v>0</v>
      </c>
      <c r="CXL26" s="59">
        <f t="shared" si="157"/>
        <v>0</v>
      </c>
      <c r="CXM26" s="1"/>
      <c r="CXN26" s="89">
        <v>3</v>
      </c>
      <c r="CXO26" s="93" t="s">
        <v>63</v>
      </c>
      <c r="CXP26" s="58" t="s">
        <v>34</v>
      </c>
      <c r="CXQ26" s="91" t="s">
        <v>32</v>
      </c>
      <c r="CXR26" s="92">
        <v>1</v>
      </c>
      <c r="CXS26" s="87">
        <v>0</v>
      </c>
      <c r="CXT26" s="59">
        <f t="shared" si="157"/>
        <v>0</v>
      </c>
      <c r="CXU26" s="1"/>
      <c r="CXV26" s="89">
        <v>3</v>
      </c>
      <c r="CXW26" s="93" t="s">
        <v>63</v>
      </c>
      <c r="CXX26" s="58" t="s">
        <v>34</v>
      </c>
      <c r="CXY26" s="91" t="s">
        <v>32</v>
      </c>
      <c r="CXZ26" s="92">
        <v>1</v>
      </c>
      <c r="CYA26" s="87">
        <v>0</v>
      </c>
      <c r="CYB26" s="59">
        <f t="shared" si="158"/>
        <v>0</v>
      </c>
      <c r="CYC26" s="1"/>
      <c r="CYD26" s="89">
        <v>3</v>
      </c>
      <c r="CYE26" s="93" t="s">
        <v>63</v>
      </c>
      <c r="CYF26" s="58" t="s">
        <v>34</v>
      </c>
      <c r="CYG26" s="91" t="s">
        <v>32</v>
      </c>
      <c r="CYH26" s="92">
        <v>1</v>
      </c>
      <c r="CYI26" s="87">
        <v>0</v>
      </c>
      <c r="CYJ26" s="59">
        <f t="shared" si="158"/>
        <v>0</v>
      </c>
      <c r="CYK26" s="1"/>
      <c r="CYL26" s="89">
        <v>3</v>
      </c>
      <c r="CYM26" s="93" t="s">
        <v>63</v>
      </c>
      <c r="CYN26" s="58" t="s">
        <v>34</v>
      </c>
      <c r="CYO26" s="91" t="s">
        <v>32</v>
      </c>
      <c r="CYP26" s="92">
        <v>1</v>
      </c>
      <c r="CYQ26" s="87">
        <v>0</v>
      </c>
      <c r="CYR26" s="59">
        <f t="shared" si="159"/>
        <v>0</v>
      </c>
      <c r="CYS26" s="1"/>
      <c r="CYT26" s="89">
        <v>3</v>
      </c>
      <c r="CYU26" s="93" t="s">
        <v>63</v>
      </c>
      <c r="CYV26" s="58" t="s">
        <v>34</v>
      </c>
      <c r="CYW26" s="91" t="s">
        <v>32</v>
      </c>
      <c r="CYX26" s="92">
        <v>1</v>
      </c>
      <c r="CYY26" s="87">
        <v>0</v>
      </c>
      <c r="CYZ26" s="59">
        <f t="shared" si="159"/>
        <v>0</v>
      </c>
      <c r="CZA26" s="1"/>
      <c r="CZB26" s="89">
        <v>3</v>
      </c>
      <c r="CZC26" s="93" t="s">
        <v>63</v>
      </c>
      <c r="CZD26" s="58" t="s">
        <v>34</v>
      </c>
      <c r="CZE26" s="91" t="s">
        <v>32</v>
      </c>
      <c r="CZF26" s="92">
        <v>1</v>
      </c>
      <c r="CZG26" s="87">
        <v>0</v>
      </c>
      <c r="CZH26" s="59">
        <f t="shared" si="160"/>
        <v>0</v>
      </c>
      <c r="CZI26" s="1"/>
      <c r="CZJ26" s="89">
        <v>3</v>
      </c>
      <c r="CZK26" s="93" t="s">
        <v>63</v>
      </c>
      <c r="CZL26" s="58" t="s">
        <v>34</v>
      </c>
      <c r="CZM26" s="91" t="s">
        <v>32</v>
      </c>
      <c r="CZN26" s="92">
        <v>1</v>
      </c>
      <c r="CZO26" s="87">
        <v>0</v>
      </c>
      <c r="CZP26" s="59">
        <f t="shared" si="160"/>
        <v>0</v>
      </c>
      <c r="CZQ26" s="1"/>
      <c r="CZR26" s="89">
        <v>3</v>
      </c>
      <c r="CZS26" s="93" t="s">
        <v>63</v>
      </c>
      <c r="CZT26" s="58" t="s">
        <v>34</v>
      </c>
      <c r="CZU26" s="91" t="s">
        <v>32</v>
      </c>
      <c r="CZV26" s="92">
        <v>1</v>
      </c>
      <c r="CZW26" s="87">
        <v>0</v>
      </c>
      <c r="CZX26" s="59">
        <f t="shared" si="161"/>
        <v>0</v>
      </c>
      <c r="CZY26" s="1"/>
      <c r="CZZ26" s="89">
        <v>3</v>
      </c>
      <c r="DAA26" s="93" t="s">
        <v>63</v>
      </c>
      <c r="DAB26" s="58" t="s">
        <v>34</v>
      </c>
      <c r="DAC26" s="91" t="s">
        <v>32</v>
      </c>
      <c r="DAD26" s="92">
        <v>1</v>
      </c>
      <c r="DAE26" s="87">
        <v>0</v>
      </c>
      <c r="DAF26" s="59">
        <f t="shared" si="161"/>
        <v>0</v>
      </c>
      <c r="DAG26" s="1"/>
      <c r="DAH26" s="89">
        <v>3</v>
      </c>
      <c r="DAI26" s="93" t="s">
        <v>63</v>
      </c>
      <c r="DAJ26" s="58" t="s">
        <v>34</v>
      </c>
      <c r="DAK26" s="91" t="s">
        <v>32</v>
      </c>
      <c r="DAL26" s="92">
        <v>1</v>
      </c>
      <c r="DAM26" s="87">
        <v>0</v>
      </c>
      <c r="DAN26" s="59">
        <f t="shared" si="162"/>
        <v>0</v>
      </c>
      <c r="DAO26" s="1"/>
      <c r="DAP26" s="89">
        <v>3</v>
      </c>
      <c r="DAQ26" s="93" t="s">
        <v>63</v>
      </c>
      <c r="DAR26" s="58" t="s">
        <v>34</v>
      </c>
      <c r="DAS26" s="91" t="s">
        <v>32</v>
      </c>
      <c r="DAT26" s="92">
        <v>1</v>
      </c>
      <c r="DAU26" s="87">
        <v>0</v>
      </c>
      <c r="DAV26" s="59">
        <f t="shared" si="162"/>
        <v>0</v>
      </c>
      <c r="DAW26" s="1"/>
      <c r="DAX26" s="89">
        <v>3</v>
      </c>
      <c r="DAY26" s="93" t="s">
        <v>63</v>
      </c>
      <c r="DAZ26" s="58" t="s">
        <v>34</v>
      </c>
      <c r="DBA26" s="91" t="s">
        <v>32</v>
      </c>
      <c r="DBB26" s="92">
        <v>1</v>
      </c>
      <c r="DBC26" s="87">
        <v>0</v>
      </c>
      <c r="DBD26" s="59">
        <f t="shared" si="163"/>
        <v>0</v>
      </c>
      <c r="DBE26" s="1"/>
      <c r="DBF26" s="89">
        <v>3</v>
      </c>
      <c r="DBG26" s="93" t="s">
        <v>63</v>
      </c>
      <c r="DBH26" s="58" t="s">
        <v>34</v>
      </c>
      <c r="DBI26" s="91" t="s">
        <v>32</v>
      </c>
      <c r="DBJ26" s="92">
        <v>1</v>
      </c>
      <c r="DBK26" s="87">
        <v>0</v>
      </c>
      <c r="DBL26" s="59">
        <f t="shared" si="163"/>
        <v>0</v>
      </c>
      <c r="DBM26" s="1"/>
      <c r="DBN26" s="89">
        <v>3</v>
      </c>
      <c r="DBO26" s="93" t="s">
        <v>63</v>
      </c>
      <c r="DBP26" s="58" t="s">
        <v>34</v>
      </c>
      <c r="DBQ26" s="91" t="s">
        <v>32</v>
      </c>
      <c r="DBR26" s="92">
        <v>1</v>
      </c>
      <c r="DBS26" s="87">
        <v>0</v>
      </c>
      <c r="DBT26" s="59">
        <f t="shared" si="164"/>
        <v>0</v>
      </c>
      <c r="DBU26" s="1"/>
      <c r="DBV26" s="89">
        <v>3</v>
      </c>
      <c r="DBW26" s="93" t="s">
        <v>63</v>
      </c>
      <c r="DBX26" s="58" t="s">
        <v>34</v>
      </c>
      <c r="DBY26" s="91" t="s">
        <v>32</v>
      </c>
      <c r="DBZ26" s="92">
        <v>1</v>
      </c>
      <c r="DCA26" s="87">
        <v>0</v>
      </c>
      <c r="DCB26" s="59">
        <f t="shared" si="164"/>
        <v>0</v>
      </c>
      <c r="DCC26" s="1"/>
      <c r="DCD26" s="89">
        <v>3</v>
      </c>
      <c r="DCE26" s="93" t="s">
        <v>63</v>
      </c>
      <c r="DCF26" s="58" t="s">
        <v>34</v>
      </c>
      <c r="DCG26" s="91" t="s">
        <v>32</v>
      </c>
      <c r="DCH26" s="92">
        <v>1</v>
      </c>
      <c r="DCI26" s="87">
        <v>0</v>
      </c>
      <c r="DCJ26" s="59">
        <f t="shared" si="165"/>
        <v>0</v>
      </c>
      <c r="DCK26" s="1"/>
      <c r="DCL26" s="89">
        <v>3</v>
      </c>
      <c r="DCM26" s="93" t="s">
        <v>63</v>
      </c>
      <c r="DCN26" s="58" t="s">
        <v>34</v>
      </c>
      <c r="DCO26" s="91" t="s">
        <v>32</v>
      </c>
      <c r="DCP26" s="92">
        <v>1</v>
      </c>
      <c r="DCQ26" s="87">
        <v>0</v>
      </c>
      <c r="DCR26" s="59">
        <f t="shared" si="165"/>
        <v>0</v>
      </c>
      <c r="DCS26" s="1"/>
      <c r="DCT26" s="89">
        <v>3</v>
      </c>
      <c r="DCU26" s="93" t="s">
        <v>63</v>
      </c>
      <c r="DCV26" s="58" t="s">
        <v>34</v>
      </c>
      <c r="DCW26" s="91" t="s">
        <v>32</v>
      </c>
      <c r="DCX26" s="92">
        <v>1</v>
      </c>
      <c r="DCY26" s="87">
        <v>0</v>
      </c>
      <c r="DCZ26" s="59">
        <f t="shared" si="166"/>
        <v>0</v>
      </c>
      <c r="DDA26" s="1"/>
      <c r="DDB26" s="89">
        <v>3</v>
      </c>
      <c r="DDC26" s="93" t="s">
        <v>63</v>
      </c>
      <c r="DDD26" s="58" t="s">
        <v>34</v>
      </c>
      <c r="DDE26" s="91" t="s">
        <v>32</v>
      </c>
      <c r="DDF26" s="92">
        <v>1</v>
      </c>
      <c r="DDG26" s="87">
        <v>0</v>
      </c>
      <c r="DDH26" s="59">
        <f t="shared" si="166"/>
        <v>0</v>
      </c>
      <c r="DDI26" s="1"/>
      <c r="DDJ26" s="89">
        <v>3</v>
      </c>
      <c r="DDK26" s="93" t="s">
        <v>63</v>
      </c>
      <c r="DDL26" s="58" t="s">
        <v>34</v>
      </c>
      <c r="DDM26" s="91" t="s">
        <v>32</v>
      </c>
      <c r="DDN26" s="92">
        <v>1</v>
      </c>
      <c r="DDO26" s="87">
        <v>0</v>
      </c>
      <c r="DDP26" s="59">
        <f t="shared" si="167"/>
        <v>0</v>
      </c>
      <c r="DDQ26" s="1"/>
      <c r="DDR26" s="89">
        <v>3</v>
      </c>
      <c r="DDS26" s="93" t="s">
        <v>63</v>
      </c>
      <c r="DDT26" s="58" t="s">
        <v>34</v>
      </c>
      <c r="DDU26" s="91" t="s">
        <v>32</v>
      </c>
      <c r="DDV26" s="92">
        <v>1</v>
      </c>
      <c r="DDW26" s="87">
        <v>0</v>
      </c>
      <c r="DDX26" s="59">
        <f t="shared" si="167"/>
        <v>0</v>
      </c>
      <c r="DDY26" s="1"/>
      <c r="DDZ26" s="89">
        <v>3</v>
      </c>
      <c r="DEA26" s="93" t="s">
        <v>63</v>
      </c>
      <c r="DEB26" s="58" t="s">
        <v>34</v>
      </c>
      <c r="DEC26" s="91" t="s">
        <v>32</v>
      </c>
      <c r="DED26" s="92">
        <v>1</v>
      </c>
      <c r="DEE26" s="87">
        <v>0</v>
      </c>
      <c r="DEF26" s="59">
        <f t="shared" si="168"/>
        <v>0</v>
      </c>
      <c r="DEG26" s="1"/>
      <c r="DEH26" s="89">
        <v>3</v>
      </c>
      <c r="DEI26" s="93" t="s">
        <v>63</v>
      </c>
      <c r="DEJ26" s="58" t="s">
        <v>34</v>
      </c>
      <c r="DEK26" s="91" t="s">
        <v>32</v>
      </c>
      <c r="DEL26" s="92">
        <v>1</v>
      </c>
      <c r="DEM26" s="87">
        <v>0</v>
      </c>
      <c r="DEN26" s="59">
        <f t="shared" si="168"/>
        <v>0</v>
      </c>
      <c r="DEO26" s="1"/>
      <c r="DEP26" s="89">
        <v>3</v>
      </c>
      <c r="DEQ26" s="93" t="s">
        <v>63</v>
      </c>
      <c r="DER26" s="58" t="s">
        <v>34</v>
      </c>
      <c r="DES26" s="91" t="s">
        <v>32</v>
      </c>
      <c r="DET26" s="92">
        <v>1</v>
      </c>
      <c r="DEU26" s="87">
        <v>0</v>
      </c>
      <c r="DEV26" s="59">
        <f t="shared" si="169"/>
        <v>0</v>
      </c>
      <c r="DEW26" s="1"/>
      <c r="DEX26" s="89">
        <v>3</v>
      </c>
      <c r="DEY26" s="93" t="s">
        <v>63</v>
      </c>
      <c r="DEZ26" s="58" t="s">
        <v>34</v>
      </c>
      <c r="DFA26" s="91" t="s">
        <v>32</v>
      </c>
      <c r="DFB26" s="92">
        <v>1</v>
      </c>
      <c r="DFC26" s="87">
        <v>0</v>
      </c>
      <c r="DFD26" s="59">
        <f t="shared" si="169"/>
        <v>0</v>
      </c>
      <c r="DFE26" s="1"/>
      <c r="DFF26" s="89">
        <v>3</v>
      </c>
      <c r="DFG26" s="93" t="s">
        <v>63</v>
      </c>
      <c r="DFH26" s="58" t="s">
        <v>34</v>
      </c>
      <c r="DFI26" s="91" t="s">
        <v>32</v>
      </c>
      <c r="DFJ26" s="92">
        <v>1</v>
      </c>
      <c r="DFK26" s="87">
        <v>0</v>
      </c>
      <c r="DFL26" s="59">
        <f t="shared" si="170"/>
        <v>0</v>
      </c>
      <c r="DFM26" s="1"/>
      <c r="DFN26" s="89">
        <v>3</v>
      </c>
      <c r="DFO26" s="93" t="s">
        <v>63</v>
      </c>
      <c r="DFP26" s="58" t="s">
        <v>34</v>
      </c>
      <c r="DFQ26" s="91" t="s">
        <v>32</v>
      </c>
      <c r="DFR26" s="92">
        <v>1</v>
      </c>
      <c r="DFS26" s="87">
        <v>0</v>
      </c>
      <c r="DFT26" s="59">
        <f t="shared" si="170"/>
        <v>0</v>
      </c>
      <c r="DFU26" s="1"/>
      <c r="DFV26" s="89">
        <v>3</v>
      </c>
      <c r="DFW26" s="93" t="s">
        <v>63</v>
      </c>
      <c r="DFX26" s="58" t="s">
        <v>34</v>
      </c>
      <c r="DFY26" s="91" t="s">
        <v>32</v>
      </c>
      <c r="DFZ26" s="92">
        <v>1</v>
      </c>
      <c r="DGA26" s="87">
        <v>0</v>
      </c>
      <c r="DGB26" s="59">
        <f t="shared" si="171"/>
        <v>0</v>
      </c>
      <c r="DGC26" s="1"/>
      <c r="DGD26" s="89">
        <v>3</v>
      </c>
      <c r="DGE26" s="93" t="s">
        <v>63</v>
      </c>
      <c r="DGF26" s="58" t="s">
        <v>34</v>
      </c>
      <c r="DGG26" s="91" t="s">
        <v>32</v>
      </c>
      <c r="DGH26" s="92">
        <v>1</v>
      </c>
      <c r="DGI26" s="87">
        <v>0</v>
      </c>
      <c r="DGJ26" s="59">
        <f t="shared" si="171"/>
        <v>0</v>
      </c>
      <c r="DGK26" s="1"/>
      <c r="DGL26" s="89">
        <v>3</v>
      </c>
      <c r="DGM26" s="93" t="s">
        <v>63</v>
      </c>
      <c r="DGN26" s="58" t="s">
        <v>34</v>
      </c>
      <c r="DGO26" s="91" t="s">
        <v>32</v>
      </c>
      <c r="DGP26" s="92">
        <v>1</v>
      </c>
      <c r="DGQ26" s="87">
        <v>0</v>
      </c>
      <c r="DGR26" s="59">
        <f t="shared" si="172"/>
        <v>0</v>
      </c>
      <c r="DGS26" s="1"/>
      <c r="DGT26" s="89">
        <v>3</v>
      </c>
      <c r="DGU26" s="93" t="s">
        <v>63</v>
      </c>
      <c r="DGV26" s="58" t="s">
        <v>34</v>
      </c>
      <c r="DGW26" s="91" t="s">
        <v>32</v>
      </c>
      <c r="DGX26" s="92">
        <v>1</v>
      </c>
      <c r="DGY26" s="87">
        <v>0</v>
      </c>
      <c r="DGZ26" s="59">
        <f t="shared" si="172"/>
        <v>0</v>
      </c>
      <c r="DHA26" s="1"/>
      <c r="DHB26" s="89">
        <v>3</v>
      </c>
      <c r="DHC26" s="93" t="s">
        <v>63</v>
      </c>
      <c r="DHD26" s="58" t="s">
        <v>34</v>
      </c>
      <c r="DHE26" s="91" t="s">
        <v>32</v>
      </c>
      <c r="DHF26" s="92">
        <v>1</v>
      </c>
      <c r="DHG26" s="87">
        <v>0</v>
      </c>
      <c r="DHH26" s="59">
        <f t="shared" si="173"/>
        <v>0</v>
      </c>
      <c r="DHI26" s="1"/>
      <c r="DHJ26" s="89">
        <v>3</v>
      </c>
      <c r="DHK26" s="93" t="s">
        <v>63</v>
      </c>
      <c r="DHL26" s="58" t="s">
        <v>34</v>
      </c>
      <c r="DHM26" s="91" t="s">
        <v>32</v>
      </c>
      <c r="DHN26" s="92">
        <v>1</v>
      </c>
      <c r="DHO26" s="87">
        <v>0</v>
      </c>
      <c r="DHP26" s="59">
        <f t="shared" si="173"/>
        <v>0</v>
      </c>
      <c r="DHQ26" s="1"/>
      <c r="DHR26" s="89">
        <v>3</v>
      </c>
      <c r="DHS26" s="93" t="s">
        <v>63</v>
      </c>
      <c r="DHT26" s="58" t="s">
        <v>34</v>
      </c>
      <c r="DHU26" s="91" t="s">
        <v>32</v>
      </c>
      <c r="DHV26" s="92">
        <v>1</v>
      </c>
      <c r="DHW26" s="87">
        <v>0</v>
      </c>
      <c r="DHX26" s="59">
        <f t="shared" si="174"/>
        <v>0</v>
      </c>
      <c r="DHY26" s="1"/>
      <c r="DHZ26" s="89">
        <v>3</v>
      </c>
      <c r="DIA26" s="93" t="s">
        <v>63</v>
      </c>
      <c r="DIB26" s="58" t="s">
        <v>34</v>
      </c>
      <c r="DIC26" s="91" t="s">
        <v>32</v>
      </c>
      <c r="DID26" s="92">
        <v>1</v>
      </c>
      <c r="DIE26" s="87">
        <v>0</v>
      </c>
      <c r="DIF26" s="59">
        <f t="shared" si="174"/>
        <v>0</v>
      </c>
      <c r="DIG26" s="1"/>
      <c r="DIH26" s="89">
        <v>3</v>
      </c>
      <c r="DII26" s="93" t="s">
        <v>63</v>
      </c>
      <c r="DIJ26" s="58" t="s">
        <v>34</v>
      </c>
      <c r="DIK26" s="91" t="s">
        <v>32</v>
      </c>
      <c r="DIL26" s="92">
        <v>1</v>
      </c>
      <c r="DIM26" s="87">
        <v>0</v>
      </c>
      <c r="DIN26" s="59">
        <f t="shared" si="175"/>
        <v>0</v>
      </c>
      <c r="DIO26" s="1"/>
      <c r="DIP26" s="89">
        <v>3</v>
      </c>
      <c r="DIQ26" s="93" t="s">
        <v>63</v>
      </c>
      <c r="DIR26" s="58" t="s">
        <v>34</v>
      </c>
      <c r="DIS26" s="91" t="s">
        <v>32</v>
      </c>
      <c r="DIT26" s="92">
        <v>1</v>
      </c>
      <c r="DIU26" s="87">
        <v>0</v>
      </c>
      <c r="DIV26" s="59">
        <f t="shared" si="175"/>
        <v>0</v>
      </c>
      <c r="DIW26" s="1"/>
      <c r="DIX26" s="89">
        <v>3</v>
      </c>
      <c r="DIY26" s="93" t="s">
        <v>63</v>
      </c>
      <c r="DIZ26" s="58" t="s">
        <v>34</v>
      </c>
      <c r="DJA26" s="91" t="s">
        <v>32</v>
      </c>
      <c r="DJB26" s="92">
        <v>1</v>
      </c>
      <c r="DJC26" s="87">
        <v>0</v>
      </c>
      <c r="DJD26" s="59">
        <f t="shared" si="176"/>
        <v>0</v>
      </c>
      <c r="DJE26" s="1"/>
      <c r="DJF26" s="89">
        <v>3</v>
      </c>
      <c r="DJG26" s="93" t="s">
        <v>63</v>
      </c>
      <c r="DJH26" s="58" t="s">
        <v>34</v>
      </c>
      <c r="DJI26" s="91" t="s">
        <v>32</v>
      </c>
      <c r="DJJ26" s="92">
        <v>1</v>
      </c>
      <c r="DJK26" s="87">
        <v>0</v>
      </c>
      <c r="DJL26" s="59">
        <f t="shared" si="176"/>
        <v>0</v>
      </c>
      <c r="DJM26" s="1"/>
      <c r="DJN26" s="89">
        <v>3</v>
      </c>
      <c r="DJO26" s="93" t="s">
        <v>63</v>
      </c>
      <c r="DJP26" s="58" t="s">
        <v>34</v>
      </c>
      <c r="DJQ26" s="91" t="s">
        <v>32</v>
      </c>
      <c r="DJR26" s="92">
        <v>1</v>
      </c>
      <c r="DJS26" s="87">
        <v>0</v>
      </c>
      <c r="DJT26" s="59">
        <f t="shared" si="177"/>
        <v>0</v>
      </c>
      <c r="DJU26" s="1"/>
      <c r="DJV26" s="89">
        <v>3</v>
      </c>
      <c r="DJW26" s="93" t="s">
        <v>63</v>
      </c>
      <c r="DJX26" s="58" t="s">
        <v>34</v>
      </c>
      <c r="DJY26" s="91" t="s">
        <v>32</v>
      </c>
      <c r="DJZ26" s="92">
        <v>1</v>
      </c>
      <c r="DKA26" s="87">
        <v>0</v>
      </c>
      <c r="DKB26" s="59">
        <f t="shared" si="177"/>
        <v>0</v>
      </c>
      <c r="DKC26" s="1"/>
      <c r="DKD26" s="89">
        <v>3</v>
      </c>
      <c r="DKE26" s="93" t="s">
        <v>63</v>
      </c>
      <c r="DKF26" s="58" t="s">
        <v>34</v>
      </c>
      <c r="DKG26" s="91" t="s">
        <v>32</v>
      </c>
      <c r="DKH26" s="92">
        <v>1</v>
      </c>
      <c r="DKI26" s="87">
        <v>0</v>
      </c>
      <c r="DKJ26" s="59">
        <f t="shared" si="178"/>
        <v>0</v>
      </c>
      <c r="DKK26" s="1"/>
      <c r="DKL26" s="89">
        <v>3</v>
      </c>
      <c r="DKM26" s="93" t="s">
        <v>63</v>
      </c>
      <c r="DKN26" s="58" t="s">
        <v>34</v>
      </c>
      <c r="DKO26" s="91" t="s">
        <v>32</v>
      </c>
      <c r="DKP26" s="92">
        <v>1</v>
      </c>
      <c r="DKQ26" s="87">
        <v>0</v>
      </c>
      <c r="DKR26" s="59">
        <f t="shared" si="178"/>
        <v>0</v>
      </c>
      <c r="DKS26" s="1"/>
      <c r="DKT26" s="89">
        <v>3</v>
      </c>
      <c r="DKU26" s="93" t="s">
        <v>63</v>
      </c>
      <c r="DKV26" s="58" t="s">
        <v>34</v>
      </c>
      <c r="DKW26" s="91" t="s">
        <v>32</v>
      </c>
      <c r="DKX26" s="92">
        <v>1</v>
      </c>
      <c r="DKY26" s="87">
        <v>0</v>
      </c>
      <c r="DKZ26" s="59">
        <f t="shared" si="179"/>
        <v>0</v>
      </c>
      <c r="DLA26" s="1"/>
      <c r="DLB26" s="89">
        <v>3</v>
      </c>
      <c r="DLC26" s="93" t="s">
        <v>63</v>
      </c>
      <c r="DLD26" s="58" t="s">
        <v>34</v>
      </c>
      <c r="DLE26" s="91" t="s">
        <v>32</v>
      </c>
      <c r="DLF26" s="92">
        <v>1</v>
      </c>
      <c r="DLG26" s="87">
        <v>0</v>
      </c>
      <c r="DLH26" s="59">
        <f t="shared" si="179"/>
        <v>0</v>
      </c>
      <c r="DLI26" s="1"/>
      <c r="DLJ26" s="89">
        <v>3</v>
      </c>
      <c r="DLK26" s="93" t="s">
        <v>63</v>
      </c>
      <c r="DLL26" s="58" t="s">
        <v>34</v>
      </c>
      <c r="DLM26" s="91" t="s">
        <v>32</v>
      </c>
      <c r="DLN26" s="92">
        <v>1</v>
      </c>
      <c r="DLO26" s="87">
        <v>0</v>
      </c>
      <c r="DLP26" s="59">
        <f t="shared" si="180"/>
        <v>0</v>
      </c>
      <c r="DLQ26" s="1"/>
      <c r="DLR26" s="89">
        <v>3</v>
      </c>
      <c r="DLS26" s="93" t="s">
        <v>63</v>
      </c>
      <c r="DLT26" s="58" t="s">
        <v>34</v>
      </c>
      <c r="DLU26" s="91" t="s">
        <v>32</v>
      </c>
      <c r="DLV26" s="92">
        <v>1</v>
      </c>
      <c r="DLW26" s="87">
        <v>0</v>
      </c>
      <c r="DLX26" s="59">
        <f t="shared" si="180"/>
        <v>0</v>
      </c>
      <c r="DLY26" s="1"/>
      <c r="DLZ26" s="89">
        <v>3</v>
      </c>
      <c r="DMA26" s="93" t="s">
        <v>63</v>
      </c>
      <c r="DMB26" s="58" t="s">
        <v>34</v>
      </c>
      <c r="DMC26" s="91" t="s">
        <v>32</v>
      </c>
      <c r="DMD26" s="92">
        <v>1</v>
      </c>
      <c r="DME26" s="87">
        <v>0</v>
      </c>
      <c r="DMF26" s="59">
        <f t="shared" si="181"/>
        <v>0</v>
      </c>
      <c r="DMG26" s="1"/>
      <c r="DMH26" s="89">
        <v>3</v>
      </c>
      <c r="DMI26" s="93" t="s">
        <v>63</v>
      </c>
      <c r="DMJ26" s="58" t="s">
        <v>34</v>
      </c>
      <c r="DMK26" s="91" t="s">
        <v>32</v>
      </c>
      <c r="DML26" s="92">
        <v>1</v>
      </c>
      <c r="DMM26" s="87">
        <v>0</v>
      </c>
      <c r="DMN26" s="59">
        <f t="shared" si="181"/>
        <v>0</v>
      </c>
      <c r="DMO26" s="1"/>
      <c r="DMP26" s="89">
        <v>3</v>
      </c>
      <c r="DMQ26" s="93" t="s">
        <v>63</v>
      </c>
      <c r="DMR26" s="58" t="s">
        <v>34</v>
      </c>
      <c r="DMS26" s="91" t="s">
        <v>32</v>
      </c>
      <c r="DMT26" s="92">
        <v>1</v>
      </c>
      <c r="DMU26" s="87">
        <v>0</v>
      </c>
      <c r="DMV26" s="59">
        <f t="shared" si="182"/>
        <v>0</v>
      </c>
      <c r="DMW26" s="1"/>
      <c r="DMX26" s="89">
        <v>3</v>
      </c>
      <c r="DMY26" s="93" t="s">
        <v>63</v>
      </c>
      <c r="DMZ26" s="58" t="s">
        <v>34</v>
      </c>
      <c r="DNA26" s="91" t="s">
        <v>32</v>
      </c>
      <c r="DNB26" s="92">
        <v>1</v>
      </c>
      <c r="DNC26" s="87">
        <v>0</v>
      </c>
      <c r="DND26" s="59">
        <f t="shared" si="182"/>
        <v>0</v>
      </c>
      <c r="DNE26" s="1"/>
      <c r="DNF26" s="89">
        <v>3</v>
      </c>
      <c r="DNG26" s="93" t="s">
        <v>63</v>
      </c>
      <c r="DNH26" s="58" t="s">
        <v>34</v>
      </c>
      <c r="DNI26" s="91" t="s">
        <v>32</v>
      </c>
      <c r="DNJ26" s="92">
        <v>1</v>
      </c>
      <c r="DNK26" s="87">
        <v>0</v>
      </c>
      <c r="DNL26" s="59">
        <f t="shared" si="183"/>
        <v>0</v>
      </c>
      <c r="DNM26" s="1"/>
      <c r="DNN26" s="89">
        <v>3</v>
      </c>
      <c r="DNO26" s="93" t="s">
        <v>63</v>
      </c>
      <c r="DNP26" s="58" t="s">
        <v>34</v>
      </c>
      <c r="DNQ26" s="91" t="s">
        <v>32</v>
      </c>
      <c r="DNR26" s="92">
        <v>1</v>
      </c>
      <c r="DNS26" s="87">
        <v>0</v>
      </c>
      <c r="DNT26" s="59">
        <f t="shared" si="183"/>
        <v>0</v>
      </c>
      <c r="DNU26" s="1"/>
      <c r="DNV26" s="89">
        <v>3</v>
      </c>
      <c r="DNW26" s="93" t="s">
        <v>63</v>
      </c>
      <c r="DNX26" s="58" t="s">
        <v>34</v>
      </c>
      <c r="DNY26" s="91" t="s">
        <v>32</v>
      </c>
      <c r="DNZ26" s="92">
        <v>1</v>
      </c>
      <c r="DOA26" s="87">
        <v>0</v>
      </c>
      <c r="DOB26" s="59">
        <f t="shared" si="184"/>
        <v>0</v>
      </c>
      <c r="DOC26" s="1"/>
      <c r="DOD26" s="89">
        <v>3</v>
      </c>
      <c r="DOE26" s="93" t="s">
        <v>63</v>
      </c>
      <c r="DOF26" s="58" t="s">
        <v>34</v>
      </c>
      <c r="DOG26" s="91" t="s">
        <v>32</v>
      </c>
      <c r="DOH26" s="92">
        <v>1</v>
      </c>
      <c r="DOI26" s="87">
        <v>0</v>
      </c>
      <c r="DOJ26" s="59">
        <f t="shared" si="184"/>
        <v>0</v>
      </c>
      <c r="DOK26" s="1"/>
      <c r="DOL26" s="89">
        <v>3</v>
      </c>
      <c r="DOM26" s="93" t="s">
        <v>63</v>
      </c>
      <c r="DON26" s="58" t="s">
        <v>34</v>
      </c>
      <c r="DOO26" s="91" t="s">
        <v>32</v>
      </c>
      <c r="DOP26" s="92">
        <v>1</v>
      </c>
      <c r="DOQ26" s="87">
        <v>0</v>
      </c>
      <c r="DOR26" s="59">
        <f t="shared" si="185"/>
        <v>0</v>
      </c>
      <c r="DOS26" s="1"/>
      <c r="DOT26" s="89">
        <v>3</v>
      </c>
      <c r="DOU26" s="93" t="s">
        <v>63</v>
      </c>
      <c r="DOV26" s="58" t="s">
        <v>34</v>
      </c>
      <c r="DOW26" s="91" t="s">
        <v>32</v>
      </c>
      <c r="DOX26" s="92">
        <v>1</v>
      </c>
      <c r="DOY26" s="87">
        <v>0</v>
      </c>
      <c r="DOZ26" s="59">
        <f t="shared" si="185"/>
        <v>0</v>
      </c>
      <c r="DPA26" s="1"/>
      <c r="DPB26" s="89">
        <v>3</v>
      </c>
      <c r="DPC26" s="93" t="s">
        <v>63</v>
      </c>
      <c r="DPD26" s="58" t="s">
        <v>34</v>
      </c>
      <c r="DPE26" s="91" t="s">
        <v>32</v>
      </c>
      <c r="DPF26" s="92">
        <v>1</v>
      </c>
      <c r="DPG26" s="87">
        <v>0</v>
      </c>
      <c r="DPH26" s="59">
        <f t="shared" si="186"/>
        <v>0</v>
      </c>
      <c r="DPI26" s="1"/>
      <c r="DPJ26" s="89">
        <v>3</v>
      </c>
      <c r="DPK26" s="93" t="s">
        <v>63</v>
      </c>
      <c r="DPL26" s="58" t="s">
        <v>34</v>
      </c>
      <c r="DPM26" s="91" t="s">
        <v>32</v>
      </c>
      <c r="DPN26" s="92">
        <v>1</v>
      </c>
      <c r="DPO26" s="87">
        <v>0</v>
      </c>
      <c r="DPP26" s="59">
        <f t="shared" si="186"/>
        <v>0</v>
      </c>
      <c r="DPQ26" s="1"/>
      <c r="DPR26" s="89">
        <v>3</v>
      </c>
      <c r="DPS26" s="93" t="s">
        <v>63</v>
      </c>
      <c r="DPT26" s="58" t="s">
        <v>34</v>
      </c>
      <c r="DPU26" s="91" t="s">
        <v>32</v>
      </c>
      <c r="DPV26" s="92">
        <v>1</v>
      </c>
      <c r="DPW26" s="87">
        <v>0</v>
      </c>
      <c r="DPX26" s="59">
        <f t="shared" si="187"/>
        <v>0</v>
      </c>
      <c r="DPY26" s="1"/>
      <c r="DPZ26" s="89">
        <v>3</v>
      </c>
      <c r="DQA26" s="93" t="s">
        <v>63</v>
      </c>
      <c r="DQB26" s="58" t="s">
        <v>34</v>
      </c>
      <c r="DQC26" s="91" t="s">
        <v>32</v>
      </c>
      <c r="DQD26" s="92">
        <v>1</v>
      </c>
      <c r="DQE26" s="87">
        <v>0</v>
      </c>
      <c r="DQF26" s="59">
        <f t="shared" si="187"/>
        <v>0</v>
      </c>
      <c r="DQG26" s="1"/>
      <c r="DQH26" s="89">
        <v>3</v>
      </c>
      <c r="DQI26" s="93" t="s">
        <v>63</v>
      </c>
      <c r="DQJ26" s="58" t="s">
        <v>34</v>
      </c>
      <c r="DQK26" s="91" t="s">
        <v>32</v>
      </c>
      <c r="DQL26" s="92">
        <v>1</v>
      </c>
      <c r="DQM26" s="87">
        <v>0</v>
      </c>
      <c r="DQN26" s="59">
        <f t="shared" si="188"/>
        <v>0</v>
      </c>
      <c r="DQO26" s="1"/>
      <c r="DQP26" s="89">
        <v>3</v>
      </c>
      <c r="DQQ26" s="93" t="s">
        <v>63</v>
      </c>
      <c r="DQR26" s="58" t="s">
        <v>34</v>
      </c>
      <c r="DQS26" s="91" t="s">
        <v>32</v>
      </c>
      <c r="DQT26" s="92">
        <v>1</v>
      </c>
      <c r="DQU26" s="87">
        <v>0</v>
      </c>
      <c r="DQV26" s="59">
        <f t="shared" si="188"/>
        <v>0</v>
      </c>
      <c r="DQW26" s="1"/>
      <c r="DQX26" s="89">
        <v>3</v>
      </c>
      <c r="DQY26" s="93" t="s">
        <v>63</v>
      </c>
      <c r="DQZ26" s="58" t="s">
        <v>34</v>
      </c>
      <c r="DRA26" s="91" t="s">
        <v>32</v>
      </c>
      <c r="DRB26" s="92">
        <v>1</v>
      </c>
      <c r="DRC26" s="87">
        <v>0</v>
      </c>
      <c r="DRD26" s="59">
        <f t="shared" si="189"/>
        <v>0</v>
      </c>
      <c r="DRE26" s="1"/>
      <c r="DRF26" s="89">
        <v>3</v>
      </c>
      <c r="DRG26" s="93" t="s">
        <v>63</v>
      </c>
      <c r="DRH26" s="58" t="s">
        <v>34</v>
      </c>
      <c r="DRI26" s="91" t="s">
        <v>32</v>
      </c>
      <c r="DRJ26" s="92">
        <v>1</v>
      </c>
      <c r="DRK26" s="87">
        <v>0</v>
      </c>
      <c r="DRL26" s="59">
        <f t="shared" si="189"/>
        <v>0</v>
      </c>
      <c r="DRM26" s="1"/>
      <c r="DRN26" s="89">
        <v>3</v>
      </c>
      <c r="DRO26" s="93" t="s">
        <v>63</v>
      </c>
      <c r="DRP26" s="58" t="s">
        <v>34</v>
      </c>
      <c r="DRQ26" s="91" t="s">
        <v>32</v>
      </c>
      <c r="DRR26" s="92">
        <v>1</v>
      </c>
      <c r="DRS26" s="87">
        <v>0</v>
      </c>
      <c r="DRT26" s="59">
        <f t="shared" si="190"/>
        <v>0</v>
      </c>
      <c r="DRU26" s="1"/>
      <c r="DRV26" s="89">
        <v>3</v>
      </c>
      <c r="DRW26" s="93" t="s">
        <v>63</v>
      </c>
      <c r="DRX26" s="58" t="s">
        <v>34</v>
      </c>
      <c r="DRY26" s="91" t="s">
        <v>32</v>
      </c>
      <c r="DRZ26" s="92">
        <v>1</v>
      </c>
      <c r="DSA26" s="87">
        <v>0</v>
      </c>
      <c r="DSB26" s="59">
        <f t="shared" si="190"/>
        <v>0</v>
      </c>
      <c r="DSC26" s="1"/>
      <c r="DSD26" s="89">
        <v>3</v>
      </c>
      <c r="DSE26" s="93" t="s">
        <v>63</v>
      </c>
      <c r="DSF26" s="58" t="s">
        <v>34</v>
      </c>
      <c r="DSG26" s="91" t="s">
        <v>32</v>
      </c>
      <c r="DSH26" s="92">
        <v>1</v>
      </c>
      <c r="DSI26" s="87">
        <v>0</v>
      </c>
      <c r="DSJ26" s="59">
        <f t="shared" si="191"/>
        <v>0</v>
      </c>
      <c r="DSK26" s="1"/>
      <c r="DSL26" s="89">
        <v>3</v>
      </c>
      <c r="DSM26" s="93" t="s">
        <v>63</v>
      </c>
      <c r="DSN26" s="58" t="s">
        <v>34</v>
      </c>
      <c r="DSO26" s="91" t="s">
        <v>32</v>
      </c>
      <c r="DSP26" s="92">
        <v>1</v>
      </c>
      <c r="DSQ26" s="87">
        <v>0</v>
      </c>
      <c r="DSR26" s="59">
        <f t="shared" si="191"/>
        <v>0</v>
      </c>
      <c r="DSS26" s="1"/>
      <c r="DST26" s="89">
        <v>3</v>
      </c>
      <c r="DSU26" s="93" t="s">
        <v>63</v>
      </c>
      <c r="DSV26" s="58" t="s">
        <v>34</v>
      </c>
      <c r="DSW26" s="91" t="s">
        <v>32</v>
      </c>
      <c r="DSX26" s="92">
        <v>1</v>
      </c>
      <c r="DSY26" s="87">
        <v>0</v>
      </c>
      <c r="DSZ26" s="59">
        <f t="shared" si="192"/>
        <v>0</v>
      </c>
      <c r="DTA26" s="1"/>
      <c r="DTB26" s="89">
        <v>3</v>
      </c>
      <c r="DTC26" s="93" t="s">
        <v>63</v>
      </c>
      <c r="DTD26" s="58" t="s">
        <v>34</v>
      </c>
      <c r="DTE26" s="91" t="s">
        <v>32</v>
      </c>
      <c r="DTF26" s="92">
        <v>1</v>
      </c>
      <c r="DTG26" s="87">
        <v>0</v>
      </c>
      <c r="DTH26" s="59">
        <f t="shared" si="192"/>
        <v>0</v>
      </c>
      <c r="DTI26" s="1"/>
      <c r="DTJ26" s="89">
        <v>3</v>
      </c>
      <c r="DTK26" s="93" t="s">
        <v>63</v>
      </c>
      <c r="DTL26" s="58" t="s">
        <v>34</v>
      </c>
      <c r="DTM26" s="91" t="s">
        <v>32</v>
      </c>
      <c r="DTN26" s="92">
        <v>1</v>
      </c>
      <c r="DTO26" s="87">
        <v>0</v>
      </c>
      <c r="DTP26" s="59">
        <f t="shared" si="193"/>
        <v>0</v>
      </c>
      <c r="DTQ26" s="1"/>
      <c r="DTR26" s="89">
        <v>3</v>
      </c>
      <c r="DTS26" s="93" t="s">
        <v>63</v>
      </c>
      <c r="DTT26" s="58" t="s">
        <v>34</v>
      </c>
      <c r="DTU26" s="91" t="s">
        <v>32</v>
      </c>
      <c r="DTV26" s="92">
        <v>1</v>
      </c>
      <c r="DTW26" s="87">
        <v>0</v>
      </c>
      <c r="DTX26" s="59">
        <f t="shared" si="193"/>
        <v>0</v>
      </c>
      <c r="DTY26" s="1"/>
      <c r="DTZ26" s="89">
        <v>3</v>
      </c>
      <c r="DUA26" s="93" t="s">
        <v>63</v>
      </c>
      <c r="DUB26" s="58" t="s">
        <v>34</v>
      </c>
      <c r="DUC26" s="91" t="s">
        <v>32</v>
      </c>
      <c r="DUD26" s="92">
        <v>1</v>
      </c>
      <c r="DUE26" s="87">
        <v>0</v>
      </c>
      <c r="DUF26" s="59">
        <f t="shared" si="194"/>
        <v>0</v>
      </c>
      <c r="DUG26" s="1"/>
      <c r="DUH26" s="89">
        <v>3</v>
      </c>
      <c r="DUI26" s="93" t="s">
        <v>63</v>
      </c>
      <c r="DUJ26" s="58" t="s">
        <v>34</v>
      </c>
      <c r="DUK26" s="91" t="s">
        <v>32</v>
      </c>
      <c r="DUL26" s="92">
        <v>1</v>
      </c>
      <c r="DUM26" s="87">
        <v>0</v>
      </c>
      <c r="DUN26" s="59">
        <f t="shared" si="194"/>
        <v>0</v>
      </c>
      <c r="DUO26" s="1"/>
      <c r="DUP26" s="89">
        <v>3</v>
      </c>
      <c r="DUQ26" s="93" t="s">
        <v>63</v>
      </c>
      <c r="DUR26" s="58" t="s">
        <v>34</v>
      </c>
      <c r="DUS26" s="91" t="s">
        <v>32</v>
      </c>
      <c r="DUT26" s="92">
        <v>1</v>
      </c>
      <c r="DUU26" s="87">
        <v>0</v>
      </c>
      <c r="DUV26" s="59">
        <f t="shared" si="195"/>
        <v>0</v>
      </c>
      <c r="DUW26" s="1"/>
      <c r="DUX26" s="89">
        <v>3</v>
      </c>
      <c r="DUY26" s="93" t="s">
        <v>63</v>
      </c>
      <c r="DUZ26" s="58" t="s">
        <v>34</v>
      </c>
      <c r="DVA26" s="91" t="s">
        <v>32</v>
      </c>
      <c r="DVB26" s="92">
        <v>1</v>
      </c>
      <c r="DVC26" s="87">
        <v>0</v>
      </c>
      <c r="DVD26" s="59">
        <f t="shared" si="195"/>
        <v>0</v>
      </c>
      <c r="DVE26" s="1"/>
      <c r="DVF26" s="89">
        <v>3</v>
      </c>
      <c r="DVG26" s="93" t="s">
        <v>63</v>
      </c>
      <c r="DVH26" s="58" t="s">
        <v>34</v>
      </c>
      <c r="DVI26" s="91" t="s">
        <v>32</v>
      </c>
      <c r="DVJ26" s="92">
        <v>1</v>
      </c>
      <c r="DVK26" s="87">
        <v>0</v>
      </c>
      <c r="DVL26" s="59">
        <f t="shared" si="196"/>
        <v>0</v>
      </c>
      <c r="DVM26" s="1"/>
      <c r="DVN26" s="89">
        <v>3</v>
      </c>
      <c r="DVO26" s="93" t="s">
        <v>63</v>
      </c>
      <c r="DVP26" s="58" t="s">
        <v>34</v>
      </c>
      <c r="DVQ26" s="91" t="s">
        <v>32</v>
      </c>
      <c r="DVR26" s="92">
        <v>1</v>
      </c>
      <c r="DVS26" s="87">
        <v>0</v>
      </c>
      <c r="DVT26" s="59">
        <f t="shared" si="196"/>
        <v>0</v>
      </c>
      <c r="DVU26" s="1"/>
      <c r="DVV26" s="89">
        <v>3</v>
      </c>
      <c r="DVW26" s="93" t="s">
        <v>63</v>
      </c>
      <c r="DVX26" s="58" t="s">
        <v>34</v>
      </c>
      <c r="DVY26" s="91" t="s">
        <v>32</v>
      </c>
      <c r="DVZ26" s="92">
        <v>1</v>
      </c>
      <c r="DWA26" s="87">
        <v>0</v>
      </c>
      <c r="DWB26" s="59">
        <f t="shared" si="197"/>
        <v>0</v>
      </c>
      <c r="DWC26" s="1"/>
      <c r="DWD26" s="89">
        <v>3</v>
      </c>
      <c r="DWE26" s="93" t="s">
        <v>63</v>
      </c>
      <c r="DWF26" s="58" t="s">
        <v>34</v>
      </c>
      <c r="DWG26" s="91" t="s">
        <v>32</v>
      </c>
      <c r="DWH26" s="92">
        <v>1</v>
      </c>
      <c r="DWI26" s="87">
        <v>0</v>
      </c>
      <c r="DWJ26" s="59">
        <f t="shared" si="197"/>
        <v>0</v>
      </c>
      <c r="DWK26" s="1"/>
      <c r="DWL26" s="89">
        <v>3</v>
      </c>
      <c r="DWM26" s="93" t="s">
        <v>63</v>
      </c>
      <c r="DWN26" s="58" t="s">
        <v>34</v>
      </c>
      <c r="DWO26" s="91" t="s">
        <v>32</v>
      </c>
      <c r="DWP26" s="92">
        <v>1</v>
      </c>
      <c r="DWQ26" s="87">
        <v>0</v>
      </c>
      <c r="DWR26" s="59">
        <f t="shared" si="198"/>
        <v>0</v>
      </c>
      <c r="DWS26" s="1"/>
      <c r="DWT26" s="89">
        <v>3</v>
      </c>
      <c r="DWU26" s="93" t="s">
        <v>63</v>
      </c>
      <c r="DWV26" s="58" t="s">
        <v>34</v>
      </c>
      <c r="DWW26" s="91" t="s">
        <v>32</v>
      </c>
      <c r="DWX26" s="92">
        <v>1</v>
      </c>
      <c r="DWY26" s="87">
        <v>0</v>
      </c>
      <c r="DWZ26" s="59">
        <f t="shared" si="198"/>
        <v>0</v>
      </c>
      <c r="DXA26" s="1"/>
      <c r="DXB26" s="89">
        <v>3</v>
      </c>
      <c r="DXC26" s="93" t="s">
        <v>63</v>
      </c>
      <c r="DXD26" s="58" t="s">
        <v>34</v>
      </c>
      <c r="DXE26" s="91" t="s">
        <v>32</v>
      </c>
      <c r="DXF26" s="92">
        <v>1</v>
      </c>
      <c r="DXG26" s="87">
        <v>0</v>
      </c>
      <c r="DXH26" s="59">
        <f t="shared" si="199"/>
        <v>0</v>
      </c>
      <c r="DXI26" s="1"/>
      <c r="DXJ26" s="89">
        <v>3</v>
      </c>
      <c r="DXK26" s="93" t="s">
        <v>63</v>
      </c>
      <c r="DXL26" s="58" t="s">
        <v>34</v>
      </c>
      <c r="DXM26" s="91" t="s">
        <v>32</v>
      </c>
      <c r="DXN26" s="92">
        <v>1</v>
      </c>
      <c r="DXO26" s="87">
        <v>0</v>
      </c>
      <c r="DXP26" s="59">
        <f t="shared" si="199"/>
        <v>0</v>
      </c>
      <c r="DXQ26" s="1"/>
      <c r="DXR26" s="89">
        <v>3</v>
      </c>
      <c r="DXS26" s="93" t="s">
        <v>63</v>
      </c>
      <c r="DXT26" s="58" t="s">
        <v>34</v>
      </c>
      <c r="DXU26" s="91" t="s">
        <v>32</v>
      </c>
      <c r="DXV26" s="92">
        <v>1</v>
      </c>
      <c r="DXW26" s="87">
        <v>0</v>
      </c>
      <c r="DXX26" s="59">
        <f t="shared" si="200"/>
        <v>0</v>
      </c>
      <c r="DXY26" s="1"/>
      <c r="DXZ26" s="89">
        <v>3</v>
      </c>
      <c r="DYA26" s="93" t="s">
        <v>63</v>
      </c>
      <c r="DYB26" s="58" t="s">
        <v>34</v>
      </c>
      <c r="DYC26" s="91" t="s">
        <v>32</v>
      </c>
      <c r="DYD26" s="92">
        <v>1</v>
      </c>
      <c r="DYE26" s="87">
        <v>0</v>
      </c>
      <c r="DYF26" s="59">
        <f t="shared" si="200"/>
        <v>0</v>
      </c>
      <c r="DYG26" s="1"/>
      <c r="DYH26" s="89">
        <v>3</v>
      </c>
      <c r="DYI26" s="93" t="s">
        <v>63</v>
      </c>
      <c r="DYJ26" s="58" t="s">
        <v>34</v>
      </c>
      <c r="DYK26" s="91" t="s">
        <v>32</v>
      </c>
      <c r="DYL26" s="92">
        <v>1</v>
      </c>
      <c r="DYM26" s="87">
        <v>0</v>
      </c>
      <c r="DYN26" s="59">
        <f t="shared" si="201"/>
        <v>0</v>
      </c>
      <c r="DYO26" s="1"/>
      <c r="DYP26" s="89">
        <v>3</v>
      </c>
      <c r="DYQ26" s="93" t="s">
        <v>63</v>
      </c>
      <c r="DYR26" s="58" t="s">
        <v>34</v>
      </c>
      <c r="DYS26" s="91" t="s">
        <v>32</v>
      </c>
      <c r="DYT26" s="92">
        <v>1</v>
      </c>
      <c r="DYU26" s="87">
        <v>0</v>
      </c>
      <c r="DYV26" s="59">
        <f t="shared" si="201"/>
        <v>0</v>
      </c>
      <c r="DYW26" s="1"/>
      <c r="DYX26" s="89">
        <v>3</v>
      </c>
      <c r="DYY26" s="93" t="s">
        <v>63</v>
      </c>
      <c r="DYZ26" s="58" t="s">
        <v>34</v>
      </c>
      <c r="DZA26" s="91" t="s">
        <v>32</v>
      </c>
      <c r="DZB26" s="92">
        <v>1</v>
      </c>
      <c r="DZC26" s="87">
        <v>0</v>
      </c>
      <c r="DZD26" s="59">
        <f t="shared" si="202"/>
        <v>0</v>
      </c>
      <c r="DZE26" s="1"/>
      <c r="DZF26" s="89">
        <v>3</v>
      </c>
      <c r="DZG26" s="93" t="s">
        <v>63</v>
      </c>
      <c r="DZH26" s="58" t="s">
        <v>34</v>
      </c>
      <c r="DZI26" s="91" t="s">
        <v>32</v>
      </c>
      <c r="DZJ26" s="92">
        <v>1</v>
      </c>
      <c r="DZK26" s="87">
        <v>0</v>
      </c>
      <c r="DZL26" s="59">
        <f t="shared" si="202"/>
        <v>0</v>
      </c>
      <c r="DZM26" s="1"/>
      <c r="DZN26" s="89">
        <v>3</v>
      </c>
      <c r="DZO26" s="93" t="s">
        <v>63</v>
      </c>
      <c r="DZP26" s="58" t="s">
        <v>34</v>
      </c>
      <c r="DZQ26" s="91" t="s">
        <v>32</v>
      </c>
      <c r="DZR26" s="92">
        <v>1</v>
      </c>
      <c r="DZS26" s="87">
        <v>0</v>
      </c>
      <c r="DZT26" s="59">
        <f t="shared" si="203"/>
        <v>0</v>
      </c>
      <c r="DZU26" s="1"/>
      <c r="DZV26" s="89">
        <v>3</v>
      </c>
      <c r="DZW26" s="93" t="s">
        <v>63</v>
      </c>
      <c r="DZX26" s="58" t="s">
        <v>34</v>
      </c>
      <c r="DZY26" s="91" t="s">
        <v>32</v>
      </c>
      <c r="DZZ26" s="92">
        <v>1</v>
      </c>
      <c r="EAA26" s="87">
        <v>0</v>
      </c>
      <c r="EAB26" s="59">
        <f t="shared" si="203"/>
        <v>0</v>
      </c>
      <c r="EAC26" s="1"/>
      <c r="EAD26" s="89">
        <v>3</v>
      </c>
      <c r="EAE26" s="93" t="s">
        <v>63</v>
      </c>
      <c r="EAF26" s="58" t="s">
        <v>34</v>
      </c>
      <c r="EAG26" s="91" t="s">
        <v>32</v>
      </c>
      <c r="EAH26" s="92">
        <v>1</v>
      </c>
      <c r="EAI26" s="87">
        <v>0</v>
      </c>
      <c r="EAJ26" s="59">
        <f t="shared" si="204"/>
        <v>0</v>
      </c>
      <c r="EAK26" s="1"/>
      <c r="EAL26" s="89">
        <v>3</v>
      </c>
      <c r="EAM26" s="93" t="s">
        <v>63</v>
      </c>
      <c r="EAN26" s="58" t="s">
        <v>34</v>
      </c>
      <c r="EAO26" s="91" t="s">
        <v>32</v>
      </c>
      <c r="EAP26" s="92">
        <v>1</v>
      </c>
      <c r="EAQ26" s="87">
        <v>0</v>
      </c>
      <c r="EAR26" s="59">
        <f t="shared" si="204"/>
        <v>0</v>
      </c>
      <c r="EAS26" s="1"/>
      <c r="EAT26" s="89">
        <v>3</v>
      </c>
      <c r="EAU26" s="93" t="s">
        <v>63</v>
      </c>
      <c r="EAV26" s="58" t="s">
        <v>34</v>
      </c>
      <c r="EAW26" s="91" t="s">
        <v>32</v>
      </c>
      <c r="EAX26" s="92">
        <v>1</v>
      </c>
      <c r="EAY26" s="87">
        <v>0</v>
      </c>
      <c r="EAZ26" s="59">
        <f t="shared" si="205"/>
        <v>0</v>
      </c>
      <c r="EBA26" s="1"/>
      <c r="EBB26" s="89">
        <v>3</v>
      </c>
      <c r="EBC26" s="93" t="s">
        <v>63</v>
      </c>
      <c r="EBD26" s="58" t="s">
        <v>34</v>
      </c>
      <c r="EBE26" s="91" t="s">
        <v>32</v>
      </c>
      <c r="EBF26" s="92">
        <v>1</v>
      </c>
      <c r="EBG26" s="87">
        <v>0</v>
      </c>
      <c r="EBH26" s="59">
        <f t="shared" si="205"/>
        <v>0</v>
      </c>
      <c r="EBI26" s="1"/>
      <c r="EBJ26" s="89">
        <v>3</v>
      </c>
      <c r="EBK26" s="93" t="s">
        <v>63</v>
      </c>
      <c r="EBL26" s="58" t="s">
        <v>34</v>
      </c>
      <c r="EBM26" s="91" t="s">
        <v>32</v>
      </c>
      <c r="EBN26" s="92">
        <v>1</v>
      </c>
      <c r="EBO26" s="87">
        <v>0</v>
      </c>
      <c r="EBP26" s="59">
        <f t="shared" si="206"/>
        <v>0</v>
      </c>
      <c r="EBQ26" s="1"/>
      <c r="EBR26" s="89">
        <v>3</v>
      </c>
      <c r="EBS26" s="93" t="s">
        <v>63</v>
      </c>
      <c r="EBT26" s="58" t="s">
        <v>34</v>
      </c>
      <c r="EBU26" s="91" t="s">
        <v>32</v>
      </c>
      <c r="EBV26" s="92">
        <v>1</v>
      </c>
      <c r="EBW26" s="87">
        <v>0</v>
      </c>
      <c r="EBX26" s="59">
        <f t="shared" si="206"/>
        <v>0</v>
      </c>
      <c r="EBY26" s="1"/>
      <c r="EBZ26" s="89">
        <v>3</v>
      </c>
      <c r="ECA26" s="93" t="s">
        <v>63</v>
      </c>
      <c r="ECB26" s="58" t="s">
        <v>34</v>
      </c>
      <c r="ECC26" s="91" t="s">
        <v>32</v>
      </c>
      <c r="ECD26" s="92">
        <v>1</v>
      </c>
      <c r="ECE26" s="87">
        <v>0</v>
      </c>
      <c r="ECF26" s="59">
        <f t="shared" si="207"/>
        <v>0</v>
      </c>
      <c r="ECG26" s="1"/>
      <c r="ECH26" s="89">
        <v>3</v>
      </c>
      <c r="ECI26" s="93" t="s">
        <v>63</v>
      </c>
      <c r="ECJ26" s="58" t="s">
        <v>34</v>
      </c>
      <c r="ECK26" s="91" t="s">
        <v>32</v>
      </c>
      <c r="ECL26" s="92">
        <v>1</v>
      </c>
      <c r="ECM26" s="87">
        <v>0</v>
      </c>
      <c r="ECN26" s="59">
        <f t="shared" si="207"/>
        <v>0</v>
      </c>
      <c r="ECO26" s="1"/>
      <c r="ECP26" s="89">
        <v>3</v>
      </c>
      <c r="ECQ26" s="93" t="s">
        <v>63</v>
      </c>
      <c r="ECR26" s="58" t="s">
        <v>34</v>
      </c>
      <c r="ECS26" s="91" t="s">
        <v>32</v>
      </c>
      <c r="ECT26" s="92">
        <v>1</v>
      </c>
      <c r="ECU26" s="87">
        <v>0</v>
      </c>
      <c r="ECV26" s="59">
        <f t="shared" si="208"/>
        <v>0</v>
      </c>
      <c r="ECW26" s="1"/>
      <c r="ECX26" s="89">
        <v>3</v>
      </c>
      <c r="ECY26" s="93" t="s">
        <v>63</v>
      </c>
      <c r="ECZ26" s="58" t="s">
        <v>34</v>
      </c>
      <c r="EDA26" s="91" t="s">
        <v>32</v>
      </c>
      <c r="EDB26" s="92">
        <v>1</v>
      </c>
      <c r="EDC26" s="87">
        <v>0</v>
      </c>
      <c r="EDD26" s="59">
        <f t="shared" si="208"/>
        <v>0</v>
      </c>
      <c r="EDE26" s="1"/>
      <c r="EDF26" s="89">
        <v>3</v>
      </c>
      <c r="EDG26" s="93" t="s">
        <v>63</v>
      </c>
      <c r="EDH26" s="58" t="s">
        <v>34</v>
      </c>
      <c r="EDI26" s="91" t="s">
        <v>32</v>
      </c>
      <c r="EDJ26" s="92">
        <v>1</v>
      </c>
      <c r="EDK26" s="87">
        <v>0</v>
      </c>
      <c r="EDL26" s="59">
        <f t="shared" si="209"/>
        <v>0</v>
      </c>
      <c r="EDM26" s="1"/>
      <c r="EDN26" s="89">
        <v>3</v>
      </c>
      <c r="EDO26" s="93" t="s">
        <v>63</v>
      </c>
      <c r="EDP26" s="58" t="s">
        <v>34</v>
      </c>
      <c r="EDQ26" s="91" t="s">
        <v>32</v>
      </c>
      <c r="EDR26" s="92">
        <v>1</v>
      </c>
      <c r="EDS26" s="87">
        <v>0</v>
      </c>
      <c r="EDT26" s="59">
        <f t="shared" si="209"/>
        <v>0</v>
      </c>
      <c r="EDU26" s="1"/>
      <c r="EDV26" s="89">
        <v>3</v>
      </c>
      <c r="EDW26" s="93" t="s">
        <v>63</v>
      </c>
      <c r="EDX26" s="58" t="s">
        <v>34</v>
      </c>
      <c r="EDY26" s="91" t="s">
        <v>32</v>
      </c>
      <c r="EDZ26" s="92">
        <v>1</v>
      </c>
      <c r="EEA26" s="87">
        <v>0</v>
      </c>
      <c r="EEB26" s="59">
        <f t="shared" si="210"/>
        <v>0</v>
      </c>
      <c r="EEC26" s="1"/>
      <c r="EED26" s="89">
        <v>3</v>
      </c>
      <c r="EEE26" s="93" t="s">
        <v>63</v>
      </c>
      <c r="EEF26" s="58" t="s">
        <v>34</v>
      </c>
      <c r="EEG26" s="91" t="s">
        <v>32</v>
      </c>
      <c r="EEH26" s="92">
        <v>1</v>
      </c>
      <c r="EEI26" s="87">
        <v>0</v>
      </c>
      <c r="EEJ26" s="59">
        <f t="shared" si="210"/>
        <v>0</v>
      </c>
      <c r="EEK26" s="1"/>
      <c r="EEL26" s="89">
        <v>3</v>
      </c>
      <c r="EEM26" s="93" t="s">
        <v>63</v>
      </c>
      <c r="EEN26" s="58" t="s">
        <v>34</v>
      </c>
      <c r="EEO26" s="91" t="s">
        <v>32</v>
      </c>
      <c r="EEP26" s="92">
        <v>1</v>
      </c>
      <c r="EEQ26" s="87">
        <v>0</v>
      </c>
      <c r="EER26" s="59">
        <f t="shared" si="211"/>
        <v>0</v>
      </c>
      <c r="EES26" s="1"/>
      <c r="EET26" s="89">
        <v>3</v>
      </c>
      <c r="EEU26" s="93" t="s">
        <v>63</v>
      </c>
      <c r="EEV26" s="58" t="s">
        <v>34</v>
      </c>
      <c r="EEW26" s="91" t="s">
        <v>32</v>
      </c>
      <c r="EEX26" s="92">
        <v>1</v>
      </c>
      <c r="EEY26" s="87">
        <v>0</v>
      </c>
      <c r="EEZ26" s="59">
        <f t="shared" si="211"/>
        <v>0</v>
      </c>
      <c r="EFA26" s="1"/>
      <c r="EFB26" s="89">
        <v>3</v>
      </c>
      <c r="EFC26" s="93" t="s">
        <v>63</v>
      </c>
      <c r="EFD26" s="58" t="s">
        <v>34</v>
      </c>
      <c r="EFE26" s="91" t="s">
        <v>32</v>
      </c>
      <c r="EFF26" s="92">
        <v>1</v>
      </c>
      <c r="EFG26" s="87">
        <v>0</v>
      </c>
      <c r="EFH26" s="59">
        <f t="shared" si="212"/>
        <v>0</v>
      </c>
      <c r="EFI26" s="1"/>
      <c r="EFJ26" s="89">
        <v>3</v>
      </c>
      <c r="EFK26" s="93" t="s">
        <v>63</v>
      </c>
      <c r="EFL26" s="58" t="s">
        <v>34</v>
      </c>
      <c r="EFM26" s="91" t="s">
        <v>32</v>
      </c>
      <c r="EFN26" s="92">
        <v>1</v>
      </c>
      <c r="EFO26" s="87">
        <v>0</v>
      </c>
      <c r="EFP26" s="59">
        <f t="shared" si="212"/>
        <v>0</v>
      </c>
      <c r="EFQ26" s="1"/>
      <c r="EFR26" s="89">
        <v>3</v>
      </c>
      <c r="EFS26" s="93" t="s">
        <v>63</v>
      </c>
      <c r="EFT26" s="58" t="s">
        <v>34</v>
      </c>
      <c r="EFU26" s="91" t="s">
        <v>32</v>
      </c>
      <c r="EFV26" s="92">
        <v>1</v>
      </c>
      <c r="EFW26" s="87">
        <v>0</v>
      </c>
      <c r="EFX26" s="59">
        <f t="shared" si="213"/>
        <v>0</v>
      </c>
      <c r="EFY26" s="1"/>
      <c r="EFZ26" s="89">
        <v>3</v>
      </c>
      <c r="EGA26" s="93" t="s">
        <v>63</v>
      </c>
      <c r="EGB26" s="58" t="s">
        <v>34</v>
      </c>
      <c r="EGC26" s="91" t="s">
        <v>32</v>
      </c>
      <c r="EGD26" s="92">
        <v>1</v>
      </c>
      <c r="EGE26" s="87">
        <v>0</v>
      </c>
      <c r="EGF26" s="59">
        <f t="shared" si="213"/>
        <v>0</v>
      </c>
      <c r="EGG26" s="1"/>
      <c r="EGH26" s="89">
        <v>3</v>
      </c>
      <c r="EGI26" s="93" t="s">
        <v>63</v>
      </c>
      <c r="EGJ26" s="58" t="s">
        <v>34</v>
      </c>
      <c r="EGK26" s="91" t="s">
        <v>32</v>
      </c>
      <c r="EGL26" s="92">
        <v>1</v>
      </c>
      <c r="EGM26" s="87">
        <v>0</v>
      </c>
      <c r="EGN26" s="59">
        <f t="shared" si="214"/>
        <v>0</v>
      </c>
      <c r="EGO26" s="1"/>
      <c r="EGP26" s="89">
        <v>3</v>
      </c>
      <c r="EGQ26" s="93" t="s">
        <v>63</v>
      </c>
      <c r="EGR26" s="58" t="s">
        <v>34</v>
      </c>
      <c r="EGS26" s="91" t="s">
        <v>32</v>
      </c>
      <c r="EGT26" s="92">
        <v>1</v>
      </c>
      <c r="EGU26" s="87">
        <v>0</v>
      </c>
      <c r="EGV26" s="59">
        <f t="shared" si="214"/>
        <v>0</v>
      </c>
      <c r="EGW26" s="1"/>
      <c r="EGX26" s="89">
        <v>3</v>
      </c>
      <c r="EGY26" s="93" t="s">
        <v>63</v>
      </c>
      <c r="EGZ26" s="58" t="s">
        <v>34</v>
      </c>
      <c r="EHA26" s="91" t="s">
        <v>32</v>
      </c>
      <c r="EHB26" s="92">
        <v>1</v>
      </c>
      <c r="EHC26" s="87">
        <v>0</v>
      </c>
      <c r="EHD26" s="59">
        <f t="shared" si="215"/>
        <v>0</v>
      </c>
      <c r="EHE26" s="1"/>
      <c r="EHF26" s="89">
        <v>3</v>
      </c>
      <c r="EHG26" s="93" t="s">
        <v>63</v>
      </c>
      <c r="EHH26" s="58" t="s">
        <v>34</v>
      </c>
      <c r="EHI26" s="91" t="s">
        <v>32</v>
      </c>
      <c r="EHJ26" s="92">
        <v>1</v>
      </c>
      <c r="EHK26" s="87">
        <v>0</v>
      </c>
      <c r="EHL26" s="59">
        <f t="shared" si="215"/>
        <v>0</v>
      </c>
      <c r="EHM26" s="1"/>
      <c r="EHN26" s="89">
        <v>3</v>
      </c>
      <c r="EHO26" s="93" t="s">
        <v>63</v>
      </c>
      <c r="EHP26" s="58" t="s">
        <v>34</v>
      </c>
      <c r="EHQ26" s="91" t="s">
        <v>32</v>
      </c>
      <c r="EHR26" s="92">
        <v>1</v>
      </c>
      <c r="EHS26" s="87">
        <v>0</v>
      </c>
      <c r="EHT26" s="59">
        <f t="shared" si="216"/>
        <v>0</v>
      </c>
      <c r="EHU26" s="1"/>
      <c r="EHV26" s="89">
        <v>3</v>
      </c>
      <c r="EHW26" s="93" t="s">
        <v>63</v>
      </c>
      <c r="EHX26" s="58" t="s">
        <v>34</v>
      </c>
      <c r="EHY26" s="91" t="s">
        <v>32</v>
      </c>
      <c r="EHZ26" s="92">
        <v>1</v>
      </c>
      <c r="EIA26" s="87">
        <v>0</v>
      </c>
      <c r="EIB26" s="59">
        <f t="shared" si="216"/>
        <v>0</v>
      </c>
      <c r="EIC26" s="1"/>
      <c r="EID26" s="89">
        <v>3</v>
      </c>
      <c r="EIE26" s="93" t="s">
        <v>63</v>
      </c>
      <c r="EIF26" s="58" t="s">
        <v>34</v>
      </c>
      <c r="EIG26" s="91" t="s">
        <v>32</v>
      </c>
      <c r="EIH26" s="92">
        <v>1</v>
      </c>
      <c r="EII26" s="87">
        <v>0</v>
      </c>
      <c r="EIJ26" s="59">
        <f t="shared" si="217"/>
        <v>0</v>
      </c>
      <c r="EIK26" s="1"/>
      <c r="EIL26" s="89">
        <v>3</v>
      </c>
      <c r="EIM26" s="93" t="s">
        <v>63</v>
      </c>
      <c r="EIN26" s="58" t="s">
        <v>34</v>
      </c>
      <c r="EIO26" s="91" t="s">
        <v>32</v>
      </c>
      <c r="EIP26" s="92">
        <v>1</v>
      </c>
      <c r="EIQ26" s="87">
        <v>0</v>
      </c>
      <c r="EIR26" s="59">
        <f t="shared" si="217"/>
        <v>0</v>
      </c>
      <c r="EIS26" s="1"/>
      <c r="EIT26" s="89">
        <v>3</v>
      </c>
      <c r="EIU26" s="93" t="s">
        <v>63</v>
      </c>
      <c r="EIV26" s="58" t="s">
        <v>34</v>
      </c>
      <c r="EIW26" s="91" t="s">
        <v>32</v>
      </c>
      <c r="EIX26" s="92">
        <v>1</v>
      </c>
      <c r="EIY26" s="87">
        <v>0</v>
      </c>
      <c r="EIZ26" s="59">
        <f t="shared" si="218"/>
        <v>0</v>
      </c>
      <c r="EJA26" s="1"/>
      <c r="EJB26" s="89">
        <v>3</v>
      </c>
      <c r="EJC26" s="93" t="s">
        <v>63</v>
      </c>
      <c r="EJD26" s="58" t="s">
        <v>34</v>
      </c>
      <c r="EJE26" s="91" t="s">
        <v>32</v>
      </c>
      <c r="EJF26" s="92">
        <v>1</v>
      </c>
      <c r="EJG26" s="87">
        <v>0</v>
      </c>
      <c r="EJH26" s="59">
        <f t="shared" si="218"/>
        <v>0</v>
      </c>
      <c r="EJI26" s="1"/>
      <c r="EJJ26" s="89">
        <v>3</v>
      </c>
      <c r="EJK26" s="93" t="s">
        <v>63</v>
      </c>
      <c r="EJL26" s="58" t="s">
        <v>34</v>
      </c>
      <c r="EJM26" s="91" t="s">
        <v>32</v>
      </c>
      <c r="EJN26" s="92">
        <v>1</v>
      </c>
      <c r="EJO26" s="87">
        <v>0</v>
      </c>
      <c r="EJP26" s="59">
        <f t="shared" si="219"/>
        <v>0</v>
      </c>
      <c r="EJQ26" s="1"/>
      <c r="EJR26" s="89">
        <v>3</v>
      </c>
      <c r="EJS26" s="93" t="s">
        <v>63</v>
      </c>
      <c r="EJT26" s="58" t="s">
        <v>34</v>
      </c>
      <c r="EJU26" s="91" t="s">
        <v>32</v>
      </c>
      <c r="EJV26" s="92">
        <v>1</v>
      </c>
      <c r="EJW26" s="87">
        <v>0</v>
      </c>
      <c r="EJX26" s="59">
        <f t="shared" si="219"/>
        <v>0</v>
      </c>
      <c r="EJY26" s="1"/>
      <c r="EJZ26" s="89">
        <v>3</v>
      </c>
      <c r="EKA26" s="93" t="s">
        <v>63</v>
      </c>
      <c r="EKB26" s="58" t="s">
        <v>34</v>
      </c>
      <c r="EKC26" s="91" t="s">
        <v>32</v>
      </c>
      <c r="EKD26" s="92">
        <v>1</v>
      </c>
      <c r="EKE26" s="87">
        <v>0</v>
      </c>
      <c r="EKF26" s="59">
        <f t="shared" si="220"/>
        <v>0</v>
      </c>
      <c r="EKG26" s="1"/>
      <c r="EKH26" s="89">
        <v>3</v>
      </c>
      <c r="EKI26" s="93" t="s">
        <v>63</v>
      </c>
      <c r="EKJ26" s="58" t="s">
        <v>34</v>
      </c>
      <c r="EKK26" s="91" t="s">
        <v>32</v>
      </c>
      <c r="EKL26" s="92">
        <v>1</v>
      </c>
      <c r="EKM26" s="87">
        <v>0</v>
      </c>
      <c r="EKN26" s="59">
        <f t="shared" si="220"/>
        <v>0</v>
      </c>
      <c r="EKO26" s="1"/>
      <c r="EKP26" s="89">
        <v>3</v>
      </c>
      <c r="EKQ26" s="93" t="s">
        <v>63</v>
      </c>
      <c r="EKR26" s="58" t="s">
        <v>34</v>
      </c>
      <c r="EKS26" s="91" t="s">
        <v>32</v>
      </c>
      <c r="EKT26" s="92">
        <v>1</v>
      </c>
      <c r="EKU26" s="87">
        <v>0</v>
      </c>
      <c r="EKV26" s="59">
        <f t="shared" si="221"/>
        <v>0</v>
      </c>
      <c r="EKW26" s="1"/>
      <c r="EKX26" s="89">
        <v>3</v>
      </c>
      <c r="EKY26" s="93" t="s">
        <v>63</v>
      </c>
      <c r="EKZ26" s="58" t="s">
        <v>34</v>
      </c>
      <c r="ELA26" s="91" t="s">
        <v>32</v>
      </c>
      <c r="ELB26" s="92">
        <v>1</v>
      </c>
      <c r="ELC26" s="87">
        <v>0</v>
      </c>
      <c r="ELD26" s="59">
        <f t="shared" si="221"/>
        <v>0</v>
      </c>
      <c r="ELE26" s="1"/>
      <c r="ELF26" s="89">
        <v>3</v>
      </c>
      <c r="ELG26" s="93" t="s">
        <v>63</v>
      </c>
      <c r="ELH26" s="58" t="s">
        <v>34</v>
      </c>
      <c r="ELI26" s="91" t="s">
        <v>32</v>
      </c>
      <c r="ELJ26" s="92">
        <v>1</v>
      </c>
      <c r="ELK26" s="87">
        <v>0</v>
      </c>
      <c r="ELL26" s="59">
        <f t="shared" si="222"/>
        <v>0</v>
      </c>
      <c r="ELM26" s="1"/>
      <c r="ELN26" s="89">
        <v>3</v>
      </c>
      <c r="ELO26" s="93" t="s">
        <v>63</v>
      </c>
      <c r="ELP26" s="58" t="s">
        <v>34</v>
      </c>
      <c r="ELQ26" s="91" t="s">
        <v>32</v>
      </c>
      <c r="ELR26" s="92">
        <v>1</v>
      </c>
      <c r="ELS26" s="87">
        <v>0</v>
      </c>
      <c r="ELT26" s="59">
        <f t="shared" si="222"/>
        <v>0</v>
      </c>
      <c r="ELU26" s="1"/>
      <c r="ELV26" s="89">
        <v>3</v>
      </c>
      <c r="ELW26" s="93" t="s">
        <v>63</v>
      </c>
      <c r="ELX26" s="58" t="s">
        <v>34</v>
      </c>
      <c r="ELY26" s="91" t="s">
        <v>32</v>
      </c>
      <c r="ELZ26" s="92">
        <v>1</v>
      </c>
      <c r="EMA26" s="87">
        <v>0</v>
      </c>
      <c r="EMB26" s="59">
        <f t="shared" si="223"/>
        <v>0</v>
      </c>
      <c r="EMC26" s="1"/>
      <c r="EMD26" s="89">
        <v>3</v>
      </c>
      <c r="EME26" s="93" t="s">
        <v>63</v>
      </c>
      <c r="EMF26" s="58" t="s">
        <v>34</v>
      </c>
      <c r="EMG26" s="91" t="s">
        <v>32</v>
      </c>
      <c r="EMH26" s="92">
        <v>1</v>
      </c>
      <c r="EMI26" s="87">
        <v>0</v>
      </c>
      <c r="EMJ26" s="59">
        <f t="shared" si="223"/>
        <v>0</v>
      </c>
      <c r="EMK26" s="1"/>
      <c r="EML26" s="89">
        <v>3</v>
      </c>
      <c r="EMM26" s="93" t="s">
        <v>63</v>
      </c>
      <c r="EMN26" s="58" t="s">
        <v>34</v>
      </c>
      <c r="EMO26" s="91" t="s">
        <v>32</v>
      </c>
      <c r="EMP26" s="92">
        <v>1</v>
      </c>
      <c r="EMQ26" s="87">
        <v>0</v>
      </c>
      <c r="EMR26" s="59">
        <f t="shared" si="224"/>
        <v>0</v>
      </c>
      <c r="EMS26" s="1"/>
      <c r="EMT26" s="89">
        <v>3</v>
      </c>
      <c r="EMU26" s="93" t="s">
        <v>63</v>
      </c>
      <c r="EMV26" s="58" t="s">
        <v>34</v>
      </c>
      <c r="EMW26" s="91" t="s">
        <v>32</v>
      </c>
      <c r="EMX26" s="92">
        <v>1</v>
      </c>
      <c r="EMY26" s="87">
        <v>0</v>
      </c>
      <c r="EMZ26" s="59">
        <f t="shared" si="224"/>
        <v>0</v>
      </c>
      <c r="ENA26" s="1"/>
      <c r="ENB26" s="89">
        <v>3</v>
      </c>
      <c r="ENC26" s="93" t="s">
        <v>63</v>
      </c>
      <c r="END26" s="58" t="s">
        <v>34</v>
      </c>
      <c r="ENE26" s="91" t="s">
        <v>32</v>
      </c>
      <c r="ENF26" s="92">
        <v>1</v>
      </c>
      <c r="ENG26" s="87">
        <v>0</v>
      </c>
      <c r="ENH26" s="59">
        <f t="shared" si="225"/>
        <v>0</v>
      </c>
      <c r="ENI26" s="1"/>
      <c r="ENJ26" s="89">
        <v>3</v>
      </c>
      <c r="ENK26" s="93" t="s">
        <v>63</v>
      </c>
      <c r="ENL26" s="58" t="s">
        <v>34</v>
      </c>
      <c r="ENM26" s="91" t="s">
        <v>32</v>
      </c>
      <c r="ENN26" s="92">
        <v>1</v>
      </c>
      <c r="ENO26" s="87">
        <v>0</v>
      </c>
      <c r="ENP26" s="59">
        <f t="shared" si="225"/>
        <v>0</v>
      </c>
      <c r="ENQ26" s="1"/>
      <c r="ENR26" s="89">
        <v>3</v>
      </c>
      <c r="ENS26" s="93" t="s">
        <v>63</v>
      </c>
      <c r="ENT26" s="58" t="s">
        <v>34</v>
      </c>
      <c r="ENU26" s="91" t="s">
        <v>32</v>
      </c>
      <c r="ENV26" s="92">
        <v>1</v>
      </c>
      <c r="ENW26" s="87">
        <v>0</v>
      </c>
      <c r="ENX26" s="59">
        <f t="shared" si="226"/>
        <v>0</v>
      </c>
      <c r="ENY26" s="1"/>
      <c r="ENZ26" s="89">
        <v>3</v>
      </c>
      <c r="EOA26" s="93" t="s">
        <v>63</v>
      </c>
      <c r="EOB26" s="58" t="s">
        <v>34</v>
      </c>
      <c r="EOC26" s="91" t="s">
        <v>32</v>
      </c>
      <c r="EOD26" s="92">
        <v>1</v>
      </c>
      <c r="EOE26" s="87">
        <v>0</v>
      </c>
      <c r="EOF26" s="59">
        <f t="shared" si="226"/>
        <v>0</v>
      </c>
      <c r="EOG26" s="1"/>
      <c r="EOH26" s="89">
        <v>3</v>
      </c>
      <c r="EOI26" s="93" t="s">
        <v>63</v>
      </c>
      <c r="EOJ26" s="58" t="s">
        <v>34</v>
      </c>
      <c r="EOK26" s="91" t="s">
        <v>32</v>
      </c>
      <c r="EOL26" s="92">
        <v>1</v>
      </c>
      <c r="EOM26" s="87">
        <v>0</v>
      </c>
      <c r="EON26" s="59">
        <f t="shared" si="227"/>
        <v>0</v>
      </c>
      <c r="EOO26" s="1"/>
      <c r="EOP26" s="89">
        <v>3</v>
      </c>
      <c r="EOQ26" s="93" t="s">
        <v>63</v>
      </c>
      <c r="EOR26" s="58" t="s">
        <v>34</v>
      </c>
      <c r="EOS26" s="91" t="s">
        <v>32</v>
      </c>
      <c r="EOT26" s="92">
        <v>1</v>
      </c>
      <c r="EOU26" s="87">
        <v>0</v>
      </c>
      <c r="EOV26" s="59">
        <f t="shared" si="227"/>
        <v>0</v>
      </c>
      <c r="EOW26" s="1"/>
      <c r="EOX26" s="89">
        <v>3</v>
      </c>
      <c r="EOY26" s="93" t="s">
        <v>63</v>
      </c>
      <c r="EOZ26" s="58" t="s">
        <v>34</v>
      </c>
      <c r="EPA26" s="91" t="s">
        <v>32</v>
      </c>
      <c r="EPB26" s="92">
        <v>1</v>
      </c>
      <c r="EPC26" s="87">
        <v>0</v>
      </c>
      <c r="EPD26" s="59">
        <f t="shared" si="228"/>
        <v>0</v>
      </c>
      <c r="EPE26" s="1"/>
      <c r="EPF26" s="89">
        <v>3</v>
      </c>
      <c r="EPG26" s="93" t="s">
        <v>63</v>
      </c>
      <c r="EPH26" s="58" t="s">
        <v>34</v>
      </c>
      <c r="EPI26" s="91" t="s">
        <v>32</v>
      </c>
      <c r="EPJ26" s="92">
        <v>1</v>
      </c>
      <c r="EPK26" s="87">
        <v>0</v>
      </c>
      <c r="EPL26" s="59">
        <f t="shared" si="228"/>
        <v>0</v>
      </c>
      <c r="EPM26" s="1"/>
      <c r="EPN26" s="89">
        <v>3</v>
      </c>
      <c r="EPO26" s="93" t="s">
        <v>63</v>
      </c>
      <c r="EPP26" s="58" t="s">
        <v>34</v>
      </c>
      <c r="EPQ26" s="91" t="s">
        <v>32</v>
      </c>
      <c r="EPR26" s="92">
        <v>1</v>
      </c>
      <c r="EPS26" s="87">
        <v>0</v>
      </c>
      <c r="EPT26" s="59">
        <f t="shared" si="229"/>
        <v>0</v>
      </c>
      <c r="EPU26" s="1"/>
      <c r="EPV26" s="89">
        <v>3</v>
      </c>
      <c r="EPW26" s="93" t="s">
        <v>63</v>
      </c>
      <c r="EPX26" s="58" t="s">
        <v>34</v>
      </c>
      <c r="EPY26" s="91" t="s">
        <v>32</v>
      </c>
      <c r="EPZ26" s="92">
        <v>1</v>
      </c>
      <c r="EQA26" s="87">
        <v>0</v>
      </c>
      <c r="EQB26" s="59">
        <f t="shared" si="229"/>
        <v>0</v>
      </c>
      <c r="EQC26" s="1"/>
      <c r="EQD26" s="89">
        <v>3</v>
      </c>
      <c r="EQE26" s="93" t="s">
        <v>63</v>
      </c>
      <c r="EQF26" s="58" t="s">
        <v>34</v>
      </c>
      <c r="EQG26" s="91" t="s">
        <v>32</v>
      </c>
      <c r="EQH26" s="92">
        <v>1</v>
      </c>
      <c r="EQI26" s="87">
        <v>0</v>
      </c>
      <c r="EQJ26" s="59">
        <f t="shared" si="230"/>
        <v>0</v>
      </c>
      <c r="EQK26" s="1"/>
      <c r="EQL26" s="89">
        <v>3</v>
      </c>
      <c r="EQM26" s="93" t="s">
        <v>63</v>
      </c>
      <c r="EQN26" s="58" t="s">
        <v>34</v>
      </c>
      <c r="EQO26" s="91" t="s">
        <v>32</v>
      </c>
      <c r="EQP26" s="92">
        <v>1</v>
      </c>
      <c r="EQQ26" s="87">
        <v>0</v>
      </c>
      <c r="EQR26" s="59">
        <f t="shared" si="230"/>
        <v>0</v>
      </c>
      <c r="EQS26" s="1"/>
      <c r="EQT26" s="89">
        <v>3</v>
      </c>
      <c r="EQU26" s="93" t="s">
        <v>63</v>
      </c>
      <c r="EQV26" s="58" t="s">
        <v>34</v>
      </c>
      <c r="EQW26" s="91" t="s">
        <v>32</v>
      </c>
      <c r="EQX26" s="92">
        <v>1</v>
      </c>
      <c r="EQY26" s="87">
        <v>0</v>
      </c>
      <c r="EQZ26" s="59">
        <f t="shared" si="231"/>
        <v>0</v>
      </c>
      <c r="ERA26" s="1"/>
      <c r="ERB26" s="89">
        <v>3</v>
      </c>
      <c r="ERC26" s="93" t="s">
        <v>63</v>
      </c>
      <c r="ERD26" s="58" t="s">
        <v>34</v>
      </c>
      <c r="ERE26" s="91" t="s">
        <v>32</v>
      </c>
      <c r="ERF26" s="92">
        <v>1</v>
      </c>
      <c r="ERG26" s="87">
        <v>0</v>
      </c>
      <c r="ERH26" s="59">
        <f t="shared" si="231"/>
        <v>0</v>
      </c>
      <c r="ERI26" s="1"/>
      <c r="ERJ26" s="89">
        <v>3</v>
      </c>
      <c r="ERK26" s="93" t="s">
        <v>63</v>
      </c>
      <c r="ERL26" s="58" t="s">
        <v>34</v>
      </c>
      <c r="ERM26" s="91" t="s">
        <v>32</v>
      </c>
      <c r="ERN26" s="92">
        <v>1</v>
      </c>
      <c r="ERO26" s="87">
        <v>0</v>
      </c>
      <c r="ERP26" s="59">
        <f t="shared" si="232"/>
        <v>0</v>
      </c>
      <c r="ERQ26" s="1"/>
      <c r="ERR26" s="89">
        <v>3</v>
      </c>
      <c r="ERS26" s="93" t="s">
        <v>63</v>
      </c>
      <c r="ERT26" s="58" t="s">
        <v>34</v>
      </c>
      <c r="ERU26" s="91" t="s">
        <v>32</v>
      </c>
      <c r="ERV26" s="92">
        <v>1</v>
      </c>
      <c r="ERW26" s="87">
        <v>0</v>
      </c>
      <c r="ERX26" s="59">
        <f t="shared" si="232"/>
        <v>0</v>
      </c>
      <c r="ERY26" s="1"/>
      <c r="ERZ26" s="89">
        <v>3</v>
      </c>
      <c r="ESA26" s="93" t="s">
        <v>63</v>
      </c>
      <c r="ESB26" s="58" t="s">
        <v>34</v>
      </c>
      <c r="ESC26" s="91" t="s">
        <v>32</v>
      </c>
      <c r="ESD26" s="92">
        <v>1</v>
      </c>
      <c r="ESE26" s="87">
        <v>0</v>
      </c>
      <c r="ESF26" s="59">
        <f t="shared" si="233"/>
        <v>0</v>
      </c>
      <c r="ESG26" s="1"/>
      <c r="ESH26" s="89">
        <v>3</v>
      </c>
      <c r="ESI26" s="93" t="s">
        <v>63</v>
      </c>
      <c r="ESJ26" s="58" t="s">
        <v>34</v>
      </c>
      <c r="ESK26" s="91" t="s">
        <v>32</v>
      </c>
      <c r="ESL26" s="92">
        <v>1</v>
      </c>
      <c r="ESM26" s="87">
        <v>0</v>
      </c>
      <c r="ESN26" s="59">
        <f t="shared" si="233"/>
        <v>0</v>
      </c>
      <c r="ESO26" s="1"/>
      <c r="ESP26" s="89">
        <v>3</v>
      </c>
      <c r="ESQ26" s="93" t="s">
        <v>63</v>
      </c>
      <c r="ESR26" s="58" t="s">
        <v>34</v>
      </c>
      <c r="ESS26" s="91" t="s">
        <v>32</v>
      </c>
      <c r="EST26" s="92">
        <v>1</v>
      </c>
      <c r="ESU26" s="87">
        <v>0</v>
      </c>
      <c r="ESV26" s="59">
        <f t="shared" si="234"/>
        <v>0</v>
      </c>
      <c r="ESW26" s="1"/>
      <c r="ESX26" s="89">
        <v>3</v>
      </c>
      <c r="ESY26" s="93" t="s">
        <v>63</v>
      </c>
      <c r="ESZ26" s="58" t="s">
        <v>34</v>
      </c>
      <c r="ETA26" s="91" t="s">
        <v>32</v>
      </c>
      <c r="ETB26" s="92">
        <v>1</v>
      </c>
      <c r="ETC26" s="87">
        <v>0</v>
      </c>
      <c r="ETD26" s="59">
        <f t="shared" si="234"/>
        <v>0</v>
      </c>
      <c r="ETE26" s="1"/>
      <c r="ETF26" s="89">
        <v>3</v>
      </c>
      <c r="ETG26" s="93" t="s">
        <v>63</v>
      </c>
      <c r="ETH26" s="58" t="s">
        <v>34</v>
      </c>
      <c r="ETI26" s="91" t="s">
        <v>32</v>
      </c>
      <c r="ETJ26" s="92">
        <v>1</v>
      </c>
      <c r="ETK26" s="87">
        <v>0</v>
      </c>
      <c r="ETL26" s="59">
        <f t="shared" si="235"/>
        <v>0</v>
      </c>
      <c r="ETM26" s="1"/>
      <c r="ETN26" s="89">
        <v>3</v>
      </c>
      <c r="ETO26" s="93" t="s">
        <v>63</v>
      </c>
      <c r="ETP26" s="58" t="s">
        <v>34</v>
      </c>
      <c r="ETQ26" s="91" t="s">
        <v>32</v>
      </c>
      <c r="ETR26" s="92">
        <v>1</v>
      </c>
      <c r="ETS26" s="87">
        <v>0</v>
      </c>
      <c r="ETT26" s="59">
        <f t="shared" si="235"/>
        <v>0</v>
      </c>
      <c r="ETU26" s="1"/>
      <c r="ETV26" s="89">
        <v>3</v>
      </c>
      <c r="ETW26" s="93" t="s">
        <v>63</v>
      </c>
      <c r="ETX26" s="58" t="s">
        <v>34</v>
      </c>
      <c r="ETY26" s="91" t="s">
        <v>32</v>
      </c>
      <c r="ETZ26" s="92">
        <v>1</v>
      </c>
      <c r="EUA26" s="87">
        <v>0</v>
      </c>
      <c r="EUB26" s="59">
        <f t="shared" si="236"/>
        <v>0</v>
      </c>
      <c r="EUC26" s="1"/>
      <c r="EUD26" s="89">
        <v>3</v>
      </c>
      <c r="EUE26" s="93" t="s">
        <v>63</v>
      </c>
      <c r="EUF26" s="58" t="s">
        <v>34</v>
      </c>
      <c r="EUG26" s="91" t="s">
        <v>32</v>
      </c>
      <c r="EUH26" s="92">
        <v>1</v>
      </c>
      <c r="EUI26" s="87">
        <v>0</v>
      </c>
      <c r="EUJ26" s="59">
        <f t="shared" si="236"/>
        <v>0</v>
      </c>
      <c r="EUK26" s="1"/>
      <c r="EUL26" s="89">
        <v>3</v>
      </c>
      <c r="EUM26" s="93" t="s">
        <v>63</v>
      </c>
      <c r="EUN26" s="58" t="s">
        <v>34</v>
      </c>
      <c r="EUO26" s="91" t="s">
        <v>32</v>
      </c>
      <c r="EUP26" s="92">
        <v>1</v>
      </c>
      <c r="EUQ26" s="87">
        <v>0</v>
      </c>
      <c r="EUR26" s="59">
        <f t="shared" si="237"/>
        <v>0</v>
      </c>
      <c r="EUS26" s="1"/>
      <c r="EUT26" s="89">
        <v>3</v>
      </c>
      <c r="EUU26" s="93" t="s">
        <v>63</v>
      </c>
      <c r="EUV26" s="58" t="s">
        <v>34</v>
      </c>
      <c r="EUW26" s="91" t="s">
        <v>32</v>
      </c>
      <c r="EUX26" s="92">
        <v>1</v>
      </c>
      <c r="EUY26" s="87">
        <v>0</v>
      </c>
      <c r="EUZ26" s="59">
        <f t="shared" si="237"/>
        <v>0</v>
      </c>
      <c r="EVA26" s="1"/>
      <c r="EVB26" s="89">
        <v>3</v>
      </c>
      <c r="EVC26" s="93" t="s">
        <v>63</v>
      </c>
      <c r="EVD26" s="58" t="s">
        <v>34</v>
      </c>
      <c r="EVE26" s="91" t="s">
        <v>32</v>
      </c>
      <c r="EVF26" s="92">
        <v>1</v>
      </c>
      <c r="EVG26" s="87">
        <v>0</v>
      </c>
      <c r="EVH26" s="59">
        <f t="shared" si="238"/>
        <v>0</v>
      </c>
      <c r="EVI26" s="1"/>
      <c r="EVJ26" s="89">
        <v>3</v>
      </c>
      <c r="EVK26" s="93" t="s">
        <v>63</v>
      </c>
      <c r="EVL26" s="58" t="s">
        <v>34</v>
      </c>
      <c r="EVM26" s="91" t="s">
        <v>32</v>
      </c>
      <c r="EVN26" s="92">
        <v>1</v>
      </c>
      <c r="EVO26" s="87">
        <v>0</v>
      </c>
      <c r="EVP26" s="59">
        <f t="shared" si="238"/>
        <v>0</v>
      </c>
      <c r="EVQ26" s="1"/>
      <c r="EVR26" s="89">
        <v>3</v>
      </c>
      <c r="EVS26" s="93" t="s">
        <v>63</v>
      </c>
      <c r="EVT26" s="58" t="s">
        <v>34</v>
      </c>
      <c r="EVU26" s="91" t="s">
        <v>32</v>
      </c>
      <c r="EVV26" s="92">
        <v>1</v>
      </c>
      <c r="EVW26" s="87">
        <v>0</v>
      </c>
      <c r="EVX26" s="59">
        <f t="shared" si="239"/>
        <v>0</v>
      </c>
      <c r="EVY26" s="1"/>
      <c r="EVZ26" s="89">
        <v>3</v>
      </c>
      <c r="EWA26" s="93" t="s">
        <v>63</v>
      </c>
      <c r="EWB26" s="58" t="s">
        <v>34</v>
      </c>
      <c r="EWC26" s="91" t="s">
        <v>32</v>
      </c>
      <c r="EWD26" s="92">
        <v>1</v>
      </c>
      <c r="EWE26" s="87">
        <v>0</v>
      </c>
      <c r="EWF26" s="59">
        <f t="shared" si="239"/>
        <v>0</v>
      </c>
      <c r="EWG26" s="1"/>
      <c r="EWH26" s="89">
        <v>3</v>
      </c>
      <c r="EWI26" s="93" t="s">
        <v>63</v>
      </c>
      <c r="EWJ26" s="58" t="s">
        <v>34</v>
      </c>
      <c r="EWK26" s="91" t="s">
        <v>32</v>
      </c>
      <c r="EWL26" s="92">
        <v>1</v>
      </c>
      <c r="EWM26" s="87">
        <v>0</v>
      </c>
      <c r="EWN26" s="59">
        <f t="shared" si="240"/>
        <v>0</v>
      </c>
      <c r="EWO26" s="1"/>
      <c r="EWP26" s="89">
        <v>3</v>
      </c>
      <c r="EWQ26" s="93" t="s">
        <v>63</v>
      </c>
      <c r="EWR26" s="58" t="s">
        <v>34</v>
      </c>
      <c r="EWS26" s="91" t="s">
        <v>32</v>
      </c>
      <c r="EWT26" s="92">
        <v>1</v>
      </c>
      <c r="EWU26" s="87">
        <v>0</v>
      </c>
      <c r="EWV26" s="59">
        <f t="shared" si="240"/>
        <v>0</v>
      </c>
      <c r="EWW26" s="1"/>
      <c r="EWX26" s="89">
        <v>3</v>
      </c>
      <c r="EWY26" s="93" t="s">
        <v>63</v>
      </c>
      <c r="EWZ26" s="58" t="s">
        <v>34</v>
      </c>
      <c r="EXA26" s="91" t="s">
        <v>32</v>
      </c>
      <c r="EXB26" s="92">
        <v>1</v>
      </c>
      <c r="EXC26" s="87">
        <v>0</v>
      </c>
      <c r="EXD26" s="59">
        <f t="shared" si="241"/>
        <v>0</v>
      </c>
      <c r="EXE26" s="1"/>
      <c r="EXF26" s="89">
        <v>3</v>
      </c>
      <c r="EXG26" s="93" t="s">
        <v>63</v>
      </c>
      <c r="EXH26" s="58" t="s">
        <v>34</v>
      </c>
      <c r="EXI26" s="91" t="s">
        <v>32</v>
      </c>
      <c r="EXJ26" s="92">
        <v>1</v>
      </c>
      <c r="EXK26" s="87">
        <v>0</v>
      </c>
      <c r="EXL26" s="59">
        <f t="shared" si="241"/>
        <v>0</v>
      </c>
      <c r="EXM26" s="1"/>
      <c r="EXN26" s="89">
        <v>3</v>
      </c>
      <c r="EXO26" s="93" t="s">
        <v>63</v>
      </c>
      <c r="EXP26" s="58" t="s">
        <v>34</v>
      </c>
      <c r="EXQ26" s="91" t="s">
        <v>32</v>
      </c>
      <c r="EXR26" s="92">
        <v>1</v>
      </c>
      <c r="EXS26" s="87">
        <v>0</v>
      </c>
      <c r="EXT26" s="59">
        <f t="shared" si="242"/>
        <v>0</v>
      </c>
      <c r="EXU26" s="1"/>
      <c r="EXV26" s="89">
        <v>3</v>
      </c>
      <c r="EXW26" s="93" t="s">
        <v>63</v>
      </c>
      <c r="EXX26" s="58" t="s">
        <v>34</v>
      </c>
      <c r="EXY26" s="91" t="s">
        <v>32</v>
      </c>
      <c r="EXZ26" s="92">
        <v>1</v>
      </c>
      <c r="EYA26" s="87">
        <v>0</v>
      </c>
      <c r="EYB26" s="59">
        <f t="shared" si="242"/>
        <v>0</v>
      </c>
      <c r="EYC26" s="1"/>
      <c r="EYD26" s="89">
        <v>3</v>
      </c>
      <c r="EYE26" s="93" t="s">
        <v>63</v>
      </c>
      <c r="EYF26" s="58" t="s">
        <v>34</v>
      </c>
      <c r="EYG26" s="91" t="s">
        <v>32</v>
      </c>
      <c r="EYH26" s="92">
        <v>1</v>
      </c>
      <c r="EYI26" s="87">
        <v>0</v>
      </c>
      <c r="EYJ26" s="59">
        <f t="shared" si="243"/>
        <v>0</v>
      </c>
      <c r="EYK26" s="1"/>
      <c r="EYL26" s="89">
        <v>3</v>
      </c>
      <c r="EYM26" s="93" t="s">
        <v>63</v>
      </c>
      <c r="EYN26" s="58" t="s">
        <v>34</v>
      </c>
      <c r="EYO26" s="91" t="s">
        <v>32</v>
      </c>
      <c r="EYP26" s="92">
        <v>1</v>
      </c>
      <c r="EYQ26" s="87">
        <v>0</v>
      </c>
      <c r="EYR26" s="59">
        <f t="shared" si="243"/>
        <v>0</v>
      </c>
      <c r="EYS26" s="1"/>
      <c r="EYT26" s="89">
        <v>3</v>
      </c>
      <c r="EYU26" s="93" t="s">
        <v>63</v>
      </c>
      <c r="EYV26" s="58" t="s">
        <v>34</v>
      </c>
      <c r="EYW26" s="91" t="s">
        <v>32</v>
      </c>
      <c r="EYX26" s="92">
        <v>1</v>
      </c>
      <c r="EYY26" s="87">
        <v>0</v>
      </c>
      <c r="EYZ26" s="59">
        <f t="shared" si="244"/>
        <v>0</v>
      </c>
      <c r="EZA26" s="1"/>
      <c r="EZB26" s="89">
        <v>3</v>
      </c>
      <c r="EZC26" s="93" t="s">
        <v>63</v>
      </c>
      <c r="EZD26" s="58" t="s">
        <v>34</v>
      </c>
      <c r="EZE26" s="91" t="s">
        <v>32</v>
      </c>
      <c r="EZF26" s="92">
        <v>1</v>
      </c>
      <c r="EZG26" s="87">
        <v>0</v>
      </c>
      <c r="EZH26" s="59">
        <f t="shared" si="244"/>
        <v>0</v>
      </c>
      <c r="EZI26" s="1"/>
      <c r="EZJ26" s="89">
        <v>3</v>
      </c>
      <c r="EZK26" s="93" t="s">
        <v>63</v>
      </c>
      <c r="EZL26" s="58" t="s">
        <v>34</v>
      </c>
      <c r="EZM26" s="91" t="s">
        <v>32</v>
      </c>
      <c r="EZN26" s="92">
        <v>1</v>
      </c>
      <c r="EZO26" s="87">
        <v>0</v>
      </c>
      <c r="EZP26" s="59">
        <f t="shared" si="245"/>
        <v>0</v>
      </c>
      <c r="EZQ26" s="1"/>
      <c r="EZR26" s="89">
        <v>3</v>
      </c>
      <c r="EZS26" s="93" t="s">
        <v>63</v>
      </c>
      <c r="EZT26" s="58" t="s">
        <v>34</v>
      </c>
      <c r="EZU26" s="91" t="s">
        <v>32</v>
      </c>
      <c r="EZV26" s="92">
        <v>1</v>
      </c>
      <c r="EZW26" s="87">
        <v>0</v>
      </c>
      <c r="EZX26" s="59">
        <f t="shared" si="245"/>
        <v>0</v>
      </c>
      <c r="EZY26" s="1"/>
      <c r="EZZ26" s="89">
        <v>3</v>
      </c>
      <c r="FAA26" s="93" t="s">
        <v>63</v>
      </c>
      <c r="FAB26" s="58" t="s">
        <v>34</v>
      </c>
      <c r="FAC26" s="91" t="s">
        <v>32</v>
      </c>
      <c r="FAD26" s="92">
        <v>1</v>
      </c>
      <c r="FAE26" s="87">
        <v>0</v>
      </c>
      <c r="FAF26" s="59">
        <f t="shared" si="246"/>
        <v>0</v>
      </c>
      <c r="FAG26" s="1"/>
      <c r="FAH26" s="89">
        <v>3</v>
      </c>
      <c r="FAI26" s="93" t="s">
        <v>63</v>
      </c>
      <c r="FAJ26" s="58" t="s">
        <v>34</v>
      </c>
      <c r="FAK26" s="91" t="s">
        <v>32</v>
      </c>
      <c r="FAL26" s="92">
        <v>1</v>
      </c>
      <c r="FAM26" s="87">
        <v>0</v>
      </c>
      <c r="FAN26" s="59">
        <f t="shared" si="246"/>
        <v>0</v>
      </c>
      <c r="FAO26" s="1"/>
      <c r="FAP26" s="89">
        <v>3</v>
      </c>
      <c r="FAQ26" s="93" t="s">
        <v>63</v>
      </c>
      <c r="FAR26" s="58" t="s">
        <v>34</v>
      </c>
      <c r="FAS26" s="91" t="s">
        <v>32</v>
      </c>
      <c r="FAT26" s="92">
        <v>1</v>
      </c>
      <c r="FAU26" s="87">
        <v>0</v>
      </c>
      <c r="FAV26" s="59">
        <f t="shared" si="247"/>
        <v>0</v>
      </c>
      <c r="FAW26" s="1"/>
      <c r="FAX26" s="89">
        <v>3</v>
      </c>
      <c r="FAY26" s="93" t="s">
        <v>63</v>
      </c>
      <c r="FAZ26" s="58" t="s">
        <v>34</v>
      </c>
      <c r="FBA26" s="91" t="s">
        <v>32</v>
      </c>
      <c r="FBB26" s="92">
        <v>1</v>
      </c>
      <c r="FBC26" s="87">
        <v>0</v>
      </c>
      <c r="FBD26" s="59">
        <f t="shared" si="247"/>
        <v>0</v>
      </c>
      <c r="FBE26" s="1"/>
      <c r="FBF26" s="89">
        <v>3</v>
      </c>
      <c r="FBG26" s="93" t="s">
        <v>63</v>
      </c>
      <c r="FBH26" s="58" t="s">
        <v>34</v>
      </c>
      <c r="FBI26" s="91" t="s">
        <v>32</v>
      </c>
      <c r="FBJ26" s="92">
        <v>1</v>
      </c>
      <c r="FBK26" s="87">
        <v>0</v>
      </c>
      <c r="FBL26" s="59">
        <f t="shared" si="248"/>
        <v>0</v>
      </c>
      <c r="FBM26" s="1"/>
      <c r="FBN26" s="89">
        <v>3</v>
      </c>
      <c r="FBO26" s="93" t="s">
        <v>63</v>
      </c>
      <c r="FBP26" s="58" t="s">
        <v>34</v>
      </c>
      <c r="FBQ26" s="91" t="s">
        <v>32</v>
      </c>
      <c r="FBR26" s="92">
        <v>1</v>
      </c>
      <c r="FBS26" s="87">
        <v>0</v>
      </c>
      <c r="FBT26" s="59">
        <f t="shared" si="248"/>
        <v>0</v>
      </c>
      <c r="FBU26" s="1"/>
      <c r="FBV26" s="89">
        <v>3</v>
      </c>
      <c r="FBW26" s="93" t="s">
        <v>63</v>
      </c>
      <c r="FBX26" s="58" t="s">
        <v>34</v>
      </c>
      <c r="FBY26" s="91" t="s">
        <v>32</v>
      </c>
      <c r="FBZ26" s="92">
        <v>1</v>
      </c>
      <c r="FCA26" s="87">
        <v>0</v>
      </c>
      <c r="FCB26" s="59">
        <f t="shared" si="249"/>
        <v>0</v>
      </c>
      <c r="FCC26" s="1"/>
      <c r="FCD26" s="89">
        <v>3</v>
      </c>
      <c r="FCE26" s="93" t="s">
        <v>63</v>
      </c>
      <c r="FCF26" s="58" t="s">
        <v>34</v>
      </c>
      <c r="FCG26" s="91" t="s">
        <v>32</v>
      </c>
      <c r="FCH26" s="92">
        <v>1</v>
      </c>
      <c r="FCI26" s="87">
        <v>0</v>
      </c>
      <c r="FCJ26" s="59">
        <f t="shared" si="249"/>
        <v>0</v>
      </c>
      <c r="FCK26" s="1"/>
      <c r="FCL26" s="89">
        <v>3</v>
      </c>
      <c r="FCM26" s="93" t="s">
        <v>63</v>
      </c>
      <c r="FCN26" s="58" t="s">
        <v>34</v>
      </c>
      <c r="FCO26" s="91" t="s">
        <v>32</v>
      </c>
      <c r="FCP26" s="92">
        <v>1</v>
      </c>
      <c r="FCQ26" s="87">
        <v>0</v>
      </c>
      <c r="FCR26" s="59">
        <f t="shared" si="250"/>
        <v>0</v>
      </c>
      <c r="FCS26" s="1"/>
      <c r="FCT26" s="89">
        <v>3</v>
      </c>
      <c r="FCU26" s="93" t="s">
        <v>63</v>
      </c>
      <c r="FCV26" s="58" t="s">
        <v>34</v>
      </c>
      <c r="FCW26" s="91" t="s">
        <v>32</v>
      </c>
      <c r="FCX26" s="92">
        <v>1</v>
      </c>
      <c r="FCY26" s="87">
        <v>0</v>
      </c>
      <c r="FCZ26" s="59">
        <f t="shared" si="250"/>
        <v>0</v>
      </c>
      <c r="FDA26" s="1"/>
      <c r="FDB26" s="89">
        <v>3</v>
      </c>
      <c r="FDC26" s="93" t="s">
        <v>63</v>
      </c>
      <c r="FDD26" s="58" t="s">
        <v>34</v>
      </c>
      <c r="FDE26" s="91" t="s">
        <v>32</v>
      </c>
      <c r="FDF26" s="92">
        <v>1</v>
      </c>
      <c r="FDG26" s="87">
        <v>0</v>
      </c>
      <c r="FDH26" s="59">
        <f t="shared" si="251"/>
        <v>0</v>
      </c>
      <c r="FDI26" s="1"/>
      <c r="FDJ26" s="89">
        <v>3</v>
      </c>
      <c r="FDK26" s="93" t="s">
        <v>63</v>
      </c>
      <c r="FDL26" s="58" t="s">
        <v>34</v>
      </c>
      <c r="FDM26" s="91" t="s">
        <v>32</v>
      </c>
      <c r="FDN26" s="92">
        <v>1</v>
      </c>
      <c r="FDO26" s="87">
        <v>0</v>
      </c>
      <c r="FDP26" s="59">
        <f t="shared" si="251"/>
        <v>0</v>
      </c>
      <c r="FDQ26" s="1"/>
      <c r="FDR26" s="89">
        <v>3</v>
      </c>
      <c r="FDS26" s="93" t="s">
        <v>63</v>
      </c>
      <c r="FDT26" s="58" t="s">
        <v>34</v>
      </c>
      <c r="FDU26" s="91" t="s">
        <v>32</v>
      </c>
      <c r="FDV26" s="92">
        <v>1</v>
      </c>
      <c r="FDW26" s="87">
        <v>0</v>
      </c>
      <c r="FDX26" s="59">
        <f t="shared" si="252"/>
        <v>0</v>
      </c>
      <c r="FDY26" s="1"/>
      <c r="FDZ26" s="89">
        <v>3</v>
      </c>
      <c r="FEA26" s="93" t="s">
        <v>63</v>
      </c>
      <c r="FEB26" s="58" t="s">
        <v>34</v>
      </c>
      <c r="FEC26" s="91" t="s">
        <v>32</v>
      </c>
      <c r="FED26" s="92">
        <v>1</v>
      </c>
      <c r="FEE26" s="87">
        <v>0</v>
      </c>
      <c r="FEF26" s="59">
        <f t="shared" si="252"/>
        <v>0</v>
      </c>
      <c r="FEG26" s="1"/>
      <c r="FEH26" s="89">
        <v>3</v>
      </c>
      <c r="FEI26" s="93" t="s">
        <v>63</v>
      </c>
      <c r="FEJ26" s="58" t="s">
        <v>34</v>
      </c>
      <c r="FEK26" s="91" t="s">
        <v>32</v>
      </c>
      <c r="FEL26" s="92">
        <v>1</v>
      </c>
      <c r="FEM26" s="87">
        <v>0</v>
      </c>
      <c r="FEN26" s="59">
        <f t="shared" si="253"/>
        <v>0</v>
      </c>
      <c r="FEO26" s="1"/>
      <c r="FEP26" s="89">
        <v>3</v>
      </c>
      <c r="FEQ26" s="93" t="s">
        <v>63</v>
      </c>
      <c r="FER26" s="58" t="s">
        <v>34</v>
      </c>
      <c r="FES26" s="91" t="s">
        <v>32</v>
      </c>
      <c r="FET26" s="92">
        <v>1</v>
      </c>
      <c r="FEU26" s="87">
        <v>0</v>
      </c>
      <c r="FEV26" s="59">
        <f t="shared" si="253"/>
        <v>0</v>
      </c>
      <c r="FEW26" s="1"/>
      <c r="FEX26" s="89">
        <v>3</v>
      </c>
      <c r="FEY26" s="93" t="s">
        <v>63</v>
      </c>
      <c r="FEZ26" s="58" t="s">
        <v>34</v>
      </c>
      <c r="FFA26" s="91" t="s">
        <v>32</v>
      </c>
      <c r="FFB26" s="92">
        <v>1</v>
      </c>
      <c r="FFC26" s="87">
        <v>0</v>
      </c>
      <c r="FFD26" s="59">
        <f t="shared" si="254"/>
        <v>0</v>
      </c>
      <c r="FFE26" s="1"/>
      <c r="FFF26" s="89">
        <v>3</v>
      </c>
      <c r="FFG26" s="93" t="s">
        <v>63</v>
      </c>
      <c r="FFH26" s="58" t="s">
        <v>34</v>
      </c>
      <c r="FFI26" s="91" t="s">
        <v>32</v>
      </c>
      <c r="FFJ26" s="92">
        <v>1</v>
      </c>
      <c r="FFK26" s="87">
        <v>0</v>
      </c>
      <c r="FFL26" s="59">
        <f t="shared" si="254"/>
        <v>0</v>
      </c>
      <c r="FFM26" s="1"/>
      <c r="FFN26" s="89">
        <v>3</v>
      </c>
      <c r="FFO26" s="93" t="s">
        <v>63</v>
      </c>
      <c r="FFP26" s="58" t="s">
        <v>34</v>
      </c>
      <c r="FFQ26" s="91" t="s">
        <v>32</v>
      </c>
      <c r="FFR26" s="92">
        <v>1</v>
      </c>
      <c r="FFS26" s="87">
        <v>0</v>
      </c>
      <c r="FFT26" s="59">
        <f t="shared" si="255"/>
        <v>0</v>
      </c>
      <c r="FFU26" s="1"/>
      <c r="FFV26" s="89">
        <v>3</v>
      </c>
      <c r="FFW26" s="93" t="s">
        <v>63</v>
      </c>
      <c r="FFX26" s="58" t="s">
        <v>34</v>
      </c>
      <c r="FFY26" s="91" t="s">
        <v>32</v>
      </c>
      <c r="FFZ26" s="92">
        <v>1</v>
      </c>
      <c r="FGA26" s="87">
        <v>0</v>
      </c>
      <c r="FGB26" s="59">
        <f t="shared" si="255"/>
        <v>0</v>
      </c>
      <c r="FGC26" s="1"/>
      <c r="FGD26" s="89">
        <v>3</v>
      </c>
      <c r="FGE26" s="93" t="s">
        <v>63</v>
      </c>
      <c r="FGF26" s="58" t="s">
        <v>34</v>
      </c>
      <c r="FGG26" s="91" t="s">
        <v>32</v>
      </c>
      <c r="FGH26" s="92">
        <v>1</v>
      </c>
      <c r="FGI26" s="87">
        <v>0</v>
      </c>
      <c r="FGJ26" s="59">
        <f t="shared" si="256"/>
        <v>0</v>
      </c>
      <c r="FGK26" s="1"/>
      <c r="FGL26" s="89">
        <v>3</v>
      </c>
      <c r="FGM26" s="93" t="s">
        <v>63</v>
      </c>
      <c r="FGN26" s="58" t="s">
        <v>34</v>
      </c>
      <c r="FGO26" s="91" t="s">
        <v>32</v>
      </c>
      <c r="FGP26" s="92">
        <v>1</v>
      </c>
      <c r="FGQ26" s="87">
        <v>0</v>
      </c>
      <c r="FGR26" s="59">
        <f t="shared" si="256"/>
        <v>0</v>
      </c>
      <c r="FGS26" s="1"/>
      <c r="FGT26" s="89">
        <v>3</v>
      </c>
      <c r="FGU26" s="93" t="s">
        <v>63</v>
      </c>
      <c r="FGV26" s="58" t="s">
        <v>34</v>
      </c>
      <c r="FGW26" s="91" t="s">
        <v>32</v>
      </c>
      <c r="FGX26" s="92">
        <v>1</v>
      </c>
      <c r="FGY26" s="87">
        <v>0</v>
      </c>
      <c r="FGZ26" s="59">
        <f t="shared" si="257"/>
        <v>0</v>
      </c>
      <c r="FHA26" s="1"/>
      <c r="FHB26" s="89">
        <v>3</v>
      </c>
      <c r="FHC26" s="93" t="s">
        <v>63</v>
      </c>
      <c r="FHD26" s="58" t="s">
        <v>34</v>
      </c>
      <c r="FHE26" s="91" t="s">
        <v>32</v>
      </c>
      <c r="FHF26" s="92">
        <v>1</v>
      </c>
      <c r="FHG26" s="87">
        <v>0</v>
      </c>
      <c r="FHH26" s="59">
        <f t="shared" si="257"/>
        <v>0</v>
      </c>
      <c r="FHI26" s="1"/>
      <c r="FHJ26" s="89">
        <v>3</v>
      </c>
      <c r="FHK26" s="93" t="s">
        <v>63</v>
      </c>
      <c r="FHL26" s="58" t="s">
        <v>34</v>
      </c>
      <c r="FHM26" s="91" t="s">
        <v>32</v>
      </c>
      <c r="FHN26" s="92">
        <v>1</v>
      </c>
      <c r="FHO26" s="87">
        <v>0</v>
      </c>
      <c r="FHP26" s="59">
        <f t="shared" si="258"/>
        <v>0</v>
      </c>
      <c r="FHQ26" s="1"/>
      <c r="FHR26" s="89">
        <v>3</v>
      </c>
      <c r="FHS26" s="93" t="s">
        <v>63</v>
      </c>
      <c r="FHT26" s="58" t="s">
        <v>34</v>
      </c>
      <c r="FHU26" s="91" t="s">
        <v>32</v>
      </c>
      <c r="FHV26" s="92">
        <v>1</v>
      </c>
      <c r="FHW26" s="87">
        <v>0</v>
      </c>
      <c r="FHX26" s="59">
        <f t="shared" si="258"/>
        <v>0</v>
      </c>
      <c r="FHY26" s="1"/>
      <c r="FHZ26" s="89">
        <v>3</v>
      </c>
      <c r="FIA26" s="93" t="s">
        <v>63</v>
      </c>
      <c r="FIB26" s="58" t="s">
        <v>34</v>
      </c>
      <c r="FIC26" s="91" t="s">
        <v>32</v>
      </c>
      <c r="FID26" s="92">
        <v>1</v>
      </c>
      <c r="FIE26" s="87">
        <v>0</v>
      </c>
      <c r="FIF26" s="59">
        <f t="shared" si="259"/>
        <v>0</v>
      </c>
      <c r="FIG26" s="1"/>
      <c r="FIH26" s="89">
        <v>3</v>
      </c>
      <c r="FII26" s="93" t="s">
        <v>63</v>
      </c>
      <c r="FIJ26" s="58" t="s">
        <v>34</v>
      </c>
      <c r="FIK26" s="91" t="s">
        <v>32</v>
      </c>
      <c r="FIL26" s="92">
        <v>1</v>
      </c>
      <c r="FIM26" s="87">
        <v>0</v>
      </c>
      <c r="FIN26" s="59">
        <f t="shared" si="259"/>
        <v>0</v>
      </c>
      <c r="FIO26" s="1"/>
      <c r="FIP26" s="89">
        <v>3</v>
      </c>
      <c r="FIQ26" s="93" t="s">
        <v>63</v>
      </c>
      <c r="FIR26" s="58" t="s">
        <v>34</v>
      </c>
      <c r="FIS26" s="91" t="s">
        <v>32</v>
      </c>
      <c r="FIT26" s="92">
        <v>1</v>
      </c>
      <c r="FIU26" s="87">
        <v>0</v>
      </c>
      <c r="FIV26" s="59">
        <f t="shared" si="260"/>
        <v>0</v>
      </c>
      <c r="FIW26" s="1"/>
      <c r="FIX26" s="89">
        <v>3</v>
      </c>
      <c r="FIY26" s="93" t="s">
        <v>63</v>
      </c>
      <c r="FIZ26" s="58" t="s">
        <v>34</v>
      </c>
      <c r="FJA26" s="91" t="s">
        <v>32</v>
      </c>
      <c r="FJB26" s="92">
        <v>1</v>
      </c>
      <c r="FJC26" s="87">
        <v>0</v>
      </c>
      <c r="FJD26" s="59">
        <f t="shared" si="260"/>
        <v>0</v>
      </c>
      <c r="FJE26" s="1"/>
      <c r="FJF26" s="89">
        <v>3</v>
      </c>
      <c r="FJG26" s="93" t="s">
        <v>63</v>
      </c>
      <c r="FJH26" s="58" t="s">
        <v>34</v>
      </c>
      <c r="FJI26" s="91" t="s">
        <v>32</v>
      </c>
      <c r="FJJ26" s="92">
        <v>1</v>
      </c>
      <c r="FJK26" s="87">
        <v>0</v>
      </c>
      <c r="FJL26" s="59">
        <f t="shared" si="261"/>
        <v>0</v>
      </c>
      <c r="FJM26" s="1"/>
      <c r="FJN26" s="89">
        <v>3</v>
      </c>
      <c r="FJO26" s="93" t="s">
        <v>63</v>
      </c>
      <c r="FJP26" s="58" t="s">
        <v>34</v>
      </c>
      <c r="FJQ26" s="91" t="s">
        <v>32</v>
      </c>
      <c r="FJR26" s="92">
        <v>1</v>
      </c>
      <c r="FJS26" s="87">
        <v>0</v>
      </c>
      <c r="FJT26" s="59">
        <f t="shared" si="261"/>
        <v>0</v>
      </c>
      <c r="FJU26" s="1"/>
      <c r="FJV26" s="89">
        <v>3</v>
      </c>
      <c r="FJW26" s="93" t="s">
        <v>63</v>
      </c>
      <c r="FJX26" s="58" t="s">
        <v>34</v>
      </c>
      <c r="FJY26" s="91" t="s">
        <v>32</v>
      </c>
      <c r="FJZ26" s="92">
        <v>1</v>
      </c>
      <c r="FKA26" s="87">
        <v>0</v>
      </c>
      <c r="FKB26" s="59">
        <f t="shared" si="262"/>
        <v>0</v>
      </c>
      <c r="FKC26" s="1"/>
      <c r="FKD26" s="89">
        <v>3</v>
      </c>
      <c r="FKE26" s="93" t="s">
        <v>63</v>
      </c>
      <c r="FKF26" s="58" t="s">
        <v>34</v>
      </c>
      <c r="FKG26" s="91" t="s">
        <v>32</v>
      </c>
      <c r="FKH26" s="92">
        <v>1</v>
      </c>
      <c r="FKI26" s="87">
        <v>0</v>
      </c>
      <c r="FKJ26" s="59">
        <f t="shared" si="262"/>
        <v>0</v>
      </c>
      <c r="FKK26" s="1"/>
      <c r="FKL26" s="89">
        <v>3</v>
      </c>
      <c r="FKM26" s="93" t="s">
        <v>63</v>
      </c>
      <c r="FKN26" s="58" t="s">
        <v>34</v>
      </c>
      <c r="FKO26" s="91" t="s">
        <v>32</v>
      </c>
      <c r="FKP26" s="92">
        <v>1</v>
      </c>
      <c r="FKQ26" s="87">
        <v>0</v>
      </c>
      <c r="FKR26" s="59">
        <f t="shared" si="263"/>
        <v>0</v>
      </c>
      <c r="FKS26" s="1"/>
      <c r="FKT26" s="89">
        <v>3</v>
      </c>
      <c r="FKU26" s="93" t="s">
        <v>63</v>
      </c>
      <c r="FKV26" s="58" t="s">
        <v>34</v>
      </c>
      <c r="FKW26" s="91" t="s">
        <v>32</v>
      </c>
      <c r="FKX26" s="92">
        <v>1</v>
      </c>
      <c r="FKY26" s="87">
        <v>0</v>
      </c>
      <c r="FKZ26" s="59">
        <f t="shared" si="263"/>
        <v>0</v>
      </c>
      <c r="FLA26" s="1"/>
      <c r="FLB26" s="89">
        <v>3</v>
      </c>
      <c r="FLC26" s="93" t="s">
        <v>63</v>
      </c>
      <c r="FLD26" s="58" t="s">
        <v>34</v>
      </c>
      <c r="FLE26" s="91" t="s">
        <v>32</v>
      </c>
      <c r="FLF26" s="92">
        <v>1</v>
      </c>
      <c r="FLG26" s="87">
        <v>0</v>
      </c>
      <c r="FLH26" s="59">
        <f t="shared" si="264"/>
        <v>0</v>
      </c>
      <c r="FLI26" s="1"/>
      <c r="FLJ26" s="89">
        <v>3</v>
      </c>
      <c r="FLK26" s="93" t="s">
        <v>63</v>
      </c>
      <c r="FLL26" s="58" t="s">
        <v>34</v>
      </c>
      <c r="FLM26" s="91" t="s">
        <v>32</v>
      </c>
      <c r="FLN26" s="92">
        <v>1</v>
      </c>
      <c r="FLO26" s="87">
        <v>0</v>
      </c>
      <c r="FLP26" s="59">
        <f t="shared" si="264"/>
        <v>0</v>
      </c>
      <c r="FLQ26" s="1"/>
      <c r="FLR26" s="89">
        <v>3</v>
      </c>
      <c r="FLS26" s="93" t="s">
        <v>63</v>
      </c>
      <c r="FLT26" s="58" t="s">
        <v>34</v>
      </c>
      <c r="FLU26" s="91" t="s">
        <v>32</v>
      </c>
      <c r="FLV26" s="92">
        <v>1</v>
      </c>
      <c r="FLW26" s="87">
        <v>0</v>
      </c>
      <c r="FLX26" s="59">
        <f t="shared" si="265"/>
        <v>0</v>
      </c>
      <c r="FLY26" s="1"/>
      <c r="FLZ26" s="89">
        <v>3</v>
      </c>
      <c r="FMA26" s="93" t="s">
        <v>63</v>
      </c>
      <c r="FMB26" s="58" t="s">
        <v>34</v>
      </c>
      <c r="FMC26" s="91" t="s">
        <v>32</v>
      </c>
      <c r="FMD26" s="92">
        <v>1</v>
      </c>
      <c r="FME26" s="87">
        <v>0</v>
      </c>
      <c r="FMF26" s="59">
        <f t="shared" si="265"/>
        <v>0</v>
      </c>
      <c r="FMG26" s="1"/>
      <c r="FMH26" s="89">
        <v>3</v>
      </c>
      <c r="FMI26" s="93" t="s">
        <v>63</v>
      </c>
      <c r="FMJ26" s="58" t="s">
        <v>34</v>
      </c>
      <c r="FMK26" s="91" t="s">
        <v>32</v>
      </c>
      <c r="FML26" s="92">
        <v>1</v>
      </c>
      <c r="FMM26" s="87">
        <v>0</v>
      </c>
      <c r="FMN26" s="59">
        <f t="shared" si="266"/>
        <v>0</v>
      </c>
      <c r="FMO26" s="1"/>
      <c r="FMP26" s="89">
        <v>3</v>
      </c>
      <c r="FMQ26" s="93" t="s">
        <v>63</v>
      </c>
      <c r="FMR26" s="58" t="s">
        <v>34</v>
      </c>
      <c r="FMS26" s="91" t="s">
        <v>32</v>
      </c>
      <c r="FMT26" s="92">
        <v>1</v>
      </c>
      <c r="FMU26" s="87">
        <v>0</v>
      </c>
      <c r="FMV26" s="59">
        <f t="shared" si="266"/>
        <v>0</v>
      </c>
      <c r="FMW26" s="1"/>
      <c r="FMX26" s="89">
        <v>3</v>
      </c>
      <c r="FMY26" s="93" t="s">
        <v>63</v>
      </c>
      <c r="FMZ26" s="58" t="s">
        <v>34</v>
      </c>
      <c r="FNA26" s="91" t="s">
        <v>32</v>
      </c>
      <c r="FNB26" s="92">
        <v>1</v>
      </c>
      <c r="FNC26" s="87">
        <v>0</v>
      </c>
      <c r="FND26" s="59">
        <f t="shared" si="267"/>
        <v>0</v>
      </c>
      <c r="FNE26" s="1"/>
      <c r="FNF26" s="89">
        <v>3</v>
      </c>
      <c r="FNG26" s="93" t="s">
        <v>63</v>
      </c>
      <c r="FNH26" s="58" t="s">
        <v>34</v>
      </c>
      <c r="FNI26" s="91" t="s">
        <v>32</v>
      </c>
      <c r="FNJ26" s="92">
        <v>1</v>
      </c>
      <c r="FNK26" s="87">
        <v>0</v>
      </c>
      <c r="FNL26" s="59">
        <f t="shared" si="267"/>
        <v>0</v>
      </c>
      <c r="FNM26" s="1"/>
      <c r="FNN26" s="89">
        <v>3</v>
      </c>
      <c r="FNO26" s="93" t="s">
        <v>63</v>
      </c>
      <c r="FNP26" s="58" t="s">
        <v>34</v>
      </c>
      <c r="FNQ26" s="91" t="s">
        <v>32</v>
      </c>
      <c r="FNR26" s="92">
        <v>1</v>
      </c>
      <c r="FNS26" s="87">
        <v>0</v>
      </c>
      <c r="FNT26" s="59">
        <f t="shared" si="268"/>
        <v>0</v>
      </c>
      <c r="FNU26" s="1"/>
      <c r="FNV26" s="89">
        <v>3</v>
      </c>
      <c r="FNW26" s="93" t="s">
        <v>63</v>
      </c>
      <c r="FNX26" s="58" t="s">
        <v>34</v>
      </c>
      <c r="FNY26" s="91" t="s">
        <v>32</v>
      </c>
      <c r="FNZ26" s="92">
        <v>1</v>
      </c>
      <c r="FOA26" s="87">
        <v>0</v>
      </c>
      <c r="FOB26" s="59">
        <f t="shared" si="268"/>
        <v>0</v>
      </c>
      <c r="FOC26" s="1"/>
      <c r="FOD26" s="89">
        <v>3</v>
      </c>
      <c r="FOE26" s="93" t="s">
        <v>63</v>
      </c>
      <c r="FOF26" s="58" t="s">
        <v>34</v>
      </c>
      <c r="FOG26" s="91" t="s">
        <v>32</v>
      </c>
      <c r="FOH26" s="92">
        <v>1</v>
      </c>
      <c r="FOI26" s="87">
        <v>0</v>
      </c>
      <c r="FOJ26" s="59">
        <f t="shared" si="269"/>
        <v>0</v>
      </c>
      <c r="FOK26" s="1"/>
      <c r="FOL26" s="89">
        <v>3</v>
      </c>
      <c r="FOM26" s="93" t="s">
        <v>63</v>
      </c>
      <c r="FON26" s="58" t="s">
        <v>34</v>
      </c>
      <c r="FOO26" s="91" t="s">
        <v>32</v>
      </c>
      <c r="FOP26" s="92">
        <v>1</v>
      </c>
      <c r="FOQ26" s="87">
        <v>0</v>
      </c>
      <c r="FOR26" s="59">
        <f t="shared" si="269"/>
        <v>0</v>
      </c>
      <c r="FOS26" s="1"/>
      <c r="FOT26" s="89">
        <v>3</v>
      </c>
      <c r="FOU26" s="93" t="s">
        <v>63</v>
      </c>
      <c r="FOV26" s="58" t="s">
        <v>34</v>
      </c>
      <c r="FOW26" s="91" t="s">
        <v>32</v>
      </c>
      <c r="FOX26" s="92">
        <v>1</v>
      </c>
      <c r="FOY26" s="87">
        <v>0</v>
      </c>
      <c r="FOZ26" s="59">
        <f t="shared" si="270"/>
        <v>0</v>
      </c>
      <c r="FPA26" s="1"/>
      <c r="FPB26" s="89">
        <v>3</v>
      </c>
      <c r="FPC26" s="93" t="s">
        <v>63</v>
      </c>
      <c r="FPD26" s="58" t="s">
        <v>34</v>
      </c>
      <c r="FPE26" s="91" t="s">
        <v>32</v>
      </c>
      <c r="FPF26" s="92">
        <v>1</v>
      </c>
      <c r="FPG26" s="87">
        <v>0</v>
      </c>
      <c r="FPH26" s="59">
        <f t="shared" si="270"/>
        <v>0</v>
      </c>
      <c r="FPI26" s="1"/>
      <c r="FPJ26" s="89">
        <v>3</v>
      </c>
      <c r="FPK26" s="93" t="s">
        <v>63</v>
      </c>
      <c r="FPL26" s="58" t="s">
        <v>34</v>
      </c>
      <c r="FPM26" s="91" t="s">
        <v>32</v>
      </c>
      <c r="FPN26" s="92">
        <v>1</v>
      </c>
      <c r="FPO26" s="87">
        <v>0</v>
      </c>
      <c r="FPP26" s="59">
        <f t="shared" si="271"/>
        <v>0</v>
      </c>
      <c r="FPQ26" s="1"/>
      <c r="FPR26" s="89">
        <v>3</v>
      </c>
      <c r="FPS26" s="93" t="s">
        <v>63</v>
      </c>
      <c r="FPT26" s="58" t="s">
        <v>34</v>
      </c>
      <c r="FPU26" s="91" t="s">
        <v>32</v>
      </c>
      <c r="FPV26" s="92">
        <v>1</v>
      </c>
      <c r="FPW26" s="87">
        <v>0</v>
      </c>
      <c r="FPX26" s="59">
        <f t="shared" si="271"/>
        <v>0</v>
      </c>
      <c r="FPY26" s="1"/>
      <c r="FPZ26" s="89">
        <v>3</v>
      </c>
      <c r="FQA26" s="93" t="s">
        <v>63</v>
      </c>
      <c r="FQB26" s="58" t="s">
        <v>34</v>
      </c>
      <c r="FQC26" s="91" t="s">
        <v>32</v>
      </c>
      <c r="FQD26" s="92">
        <v>1</v>
      </c>
      <c r="FQE26" s="87">
        <v>0</v>
      </c>
      <c r="FQF26" s="59">
        <f t="shared" si="272"/>
        <v>0</v>
      </c>
      <c r="FQG26" s="1"/>
      <c r="FQH26" s="89">
        <v>3</v>
      </c>
      <c r="FQI26" s="93" t="s">
        <v>63</v>
      </c>
      <c r="FQJ26" s="58" t="s">
        <v>34</v>
      </c>
      <c r="FQK26" s="91" t="s">
        <v>32</v>
      </c>
      <c r="FQL26" s="92">
        <v>1</v>
      </c>
      <c r="FQM26" s="87">
        <v>0</v>
      </c>
      <c r="FQN26" s="59">
        <f t="shared" si="272"/>
        <v>0</v>
      </c>
      <c r="FQO26" s="1"/>
      <c r="FQP26" s="89">
        <v>3</v>
      </c>
      <c r="FQQ26" s="93" t="s">
        <v>63</v>
      </c>
      <c r="FQR26" s="58" t="s">
        <v>34</v>
      </c>
      <c r="FQS26" s="91" t="s">
        <v>32</v>
      </c>
      <c r="FQT26" s="92">
        <v>1</v>
      </c>
      <c r="FQU26" s="87">
        <v>0</v>
      </c>
      <c r="FQV26" s="59">
        <f t="shared" si="273"/>
        <v>0</v>
      </c>
      <c r="FQW26" s="1"/>
      <c r="FQX26" s="89">
        <v>3</v>
      </c>
      <c r="FQY26" s="93" t="s">
        <v>63</v>
      </c>
      <c r="FQZ26" s="58" t="s">
        <v>34</v>
      </c>
      <c r="FRA26" s="91" t="s">
        <v>32</v>
      </c>
      <c r="FRB26" s="92">
        <v>1</v>
      </c>
      <c r="FRC26" s="87">
        <v>0</v>
      </c>
      <c r="FRD26" s="59">
        <f t="shared" si="273"/>
        <v>0</v>
      </c>
      <c r="FRE26" s="1"/>
      <c r="FRF26" s="89">
        <v>3</v>
      </c>
      <c r="FRG26" s="93" t="s">
        <v>63</v>
      </c>
      <c r="FRH26" s="58" t="s">
        <v>34</v>
      </c>
      <c r="FRI26" s="91" t="s">
        <v>32</v>
      </c>
      <c r="FRJ26" s="92">
        <v>1</v>
      </c>
      <c r="FRK26" s="87">
        <v>0</v>
      </c>
      <c r="FRL26" s="59">
        <f t="shared" si="274"/>
        <v>0</v>
      </c>
      <c r="FRM26" s="1"/>
      <c r="FRN26" s="89">
        <v>3</v>
      </c>
      <c r="FRO26" s="93" t="s">
        <v>63</v>
      </c>
      <c r="FRP26" s="58" t="s">
        <v>34</v>
      </c>
      <c r="FRQ26" s="91" t="s">
        <v>32</v>
      </c>
      <c r="FRR26" s="92">
        <v>1</v>
      </c>
      <c r="FRS26" s="87">
        <v>0</v>
      </c>
      <c r="FRT26" s="59">
        <f t="shared" si="274"/>
        <v>0</v>
      </c>
      <c r="FRU26" s="1"/>
      <c r="FRV26" s="89">
        <v>3</v>
      </c>
      <c r="FRW26" s="93" t="s">
        <v>63</v>
      </c>
      <c r="FRX26" s="58" t="s">
        <v>34</v>
      </c>
      <c r="FRY26" s="91" t="s">
        <v>32</v>
      </c>
      <c r="FRZ26" s="92">
        <v>1</v>
      </c>
      <c r="FSA26" s="87">
        <v>0</v>
      </c>
      <c r="FSB26" s="59">
        <f t="shared" si="275"/>
        <v>0</v>
      </c>
      <c r="FSC26" s="1"/>
      <c r="FSD26" s="89">
        <v>3</v>
      </c>
      <c r="FSE26" s="93" t="s">
        <v>63</v>
      </c>
      <c r="FSF26" s="58" t="s">
        <v>34</v>
      </c>
      <c r="FSG26" s="91" t="s">
        <v>32</v>
      </c>
      <c r="FSH26" s="92">
        <v>1</v>
      </c>
      <c r="FSI26" s="87">
        <v>0</v>
      </c>
      <c r="FSJ26" s="59">
        <f t="shared" si="275"/>
        <v>0</v>
      </c>
      <c r="FSK26" s="1"/>
      <c r="FSL26" s="89">
        <v>3</v>
      </c>
      <c r="FSM26" s="93" t="s">
        <v>63</v>
      </c>
      <c r="FSN26" s="58" t="s">
        <v>34</v>
      </c>
      <c r="FSO26" s="91" t="s">
        <v>32</v>
      </c>
      <c r="FSP26" s="92">
        <v>1</v>
      </c>
      <c r="FSQ26" s="87">
        <v>0</v>
      </c>
      <c r="FSR26" s="59">
        <f t="shared" si="276"/>
        <v>0</v>
      </c>
      <c r="FSS26" s="1"/>
      <c r="FST26" s="89">
        <v>3</v>
      </c>
      <c r="FSU26" s="93" t="s">
        <v>63</v>
      </c>
      <c r="FSV26" s="58" t="s">
        <v>34</v>
      </c>
      <c r="FSW26" s="91" t="s">
        <v>32</v>
      </c>
      <c r="FSX26" s="92">
        <v>1</v>
      </c>
      <c r="FSY26" s="87">
        <v>0</v>
      </c>
      <c r="FSZ26" s="59">
        <f t="shared" si="276"/>
        <v>0</v>
      </c>
      <c r="FTA26" s="1"/>
      <c r="FTB26" s="89">
        <v>3</v>
      </c>
      <c r="FTC26" s="93" t="s">
        <v>63</v>
      </c>
      <c r="FTD26" s="58" t="s">
        <v>34</v>
      </c>
      <c r="FTE26" s="91" t="s">
        <v>32</v>
      </c>
      <c r="FTF26" s="92">
        <v>1</v>
      </c>
      <c r="FTG26" s="87">
        <v>0</v>
      </c>
      <c r="FTH26" s="59">
        <f t="shared" si="277"/>
        <v>0</v>
      </c>
      <c r="FTI26" s="1"/>
      <c r="FTJ26" s="89">
        <v>3</v>
      </c>
      <c r="FTK26" s="93" t="s">
        <v>63</v>
      </c>
      <c r="FTL26" s="58" t="s">
        <v>34</v>
      </c>
      <c r="FTM26" s="91" t="s">
        <v>32</v>
      </c>
      <c r="FTN26" s="92">
        <v>1</v>
      </c>
      <c r="FTO26" s="87">
        <v>0</v>
      </c>
      <c r="FTP26" s="59">
        <f t="shared" si="277"/>
        <v>0</v>
      </c>
      <c r="FTQ26" s="1"/>
      <c r="FTR26" s="89">
        <v>3</v>
      </c>
      <c r="FTS26" s="93" t="s">
        <v>63</v>
      </c>
      <c r="FTT26" s="58" t="s">
        <v>34</v>
      </c>
      <c r="FTU26" s="91" t="s">
        <v>32</v>
      </c>
      <c r="FTV26" s="92">
        <v>1</v>
      </c>
      <c r="FTW26" s="87">
        <v>0</v>
      </c>
      <c r="FTX26" s="59">
        <f t="shared" si="278"/>
        <v>0</v>
      </c>
      <c r="FTY26" s="1"/>
      <c r="FTZ26" s="89">
        <v>3</v>
      </c>
      <c r="FUA26" s="93" t="s">
        <v>63</v>
      </c>
      <c r="FUB26" s="58" t="s">
        <v>34</v>
      </c>
      <c r="FUC26" s="91" t="s">
        <v>32</v>
      </c>
      <c r="FUD26" s="92">
        <v>1</v>
      </c>
      <c r="FUE26" s="87">
        <v>0</v>
      </c>
      <c r="FUF26" s="59">
        <f t="shared" si="278"/>
        <v>0</v>
      </c>
      <c r="FUG26" s="1"/>
      <c r="FUH26" s="89">
        <v>3</v>
      </c>
      <c r="FUI26" s="93" t="s">
        <v>63</v>
      </c>
      <c r="FUJ26" s="58" t="s">
        <v>34</v>
      </c>
      <c r="FUK26" s="91" t="s">
        <v>32</v>
      </c>
      <c r="FUL26" s="92">
        <v>1</v>
      </c>
      <c r="FUM26" s="87">
        <v>0</v>
      </c>
      <c r="FUN26" s="59">
        <f t="shared" si="279"/>
        <v>0</v>
      </c>
      <c r="FUO26" s="1"/>
      <c r="FUP26" s="89">
        <v>3</v>
      </c>
      <c r="FUQ26" s="93" t="s">
        <v>63</v>
      </c>
      <c r="FUR26" s="58" t="s">
        <v>34</v>
      </c>
      <c r="FUS26" s="91" t="s">
        <v>32</v>
      </c>
      <c r="FUT26" s="92">
        <v>1</v>
      </c>
      <c r="FUU26" s="87">
        <v>0</v>
      </c>
      <c r="FUV26" s="59">
        <f t="shared" si="279"/>
        <v>0</v>
      </c>
      <c r="FUW26" s="1"/>
      <c r="FUX26" s="89">
        <v>3</v>
      </c>
      <c r="FUY26" s="93" t="s">
        <v>63</v>
      </c>
      <c r="FUZ26" s="58" t="s">
        <v>34</v>
      </c>
      <c r="FVA26" s="91" t="s">
        <v>32</v>
      </c>
      <c r="FVB26" s="92">
        <v>1</v>
      </c>
      <c r="FVC26" s="87">
        <v>0</v>
      </c>
      <c r="FVD26" s="59">
        <f t="shared" si="280"/>
        <v>0</v>
      </c>
      <c r="FVE26" s="1"/>
      <c r="FVF26" s="89">
        <v>3</v>
      </c>
      <c r="FVG26" s="93" t="s">
        <v>63</v>
      </c>
      <c r="FVH26" s="58" t="s">
        <v>34</v>
      </c>
      <c r="FVI26" s="91" t="s">
        <v>32</v>
      </c>
      <c r="FVJ26" s="92">
        <v>1</v>
      </c>
      <c r="FVK26" s="87">
        <v>0</v>
      </c>
      <c r="FVL26" s="59">
        <f t="shared" si="280"/>
        <v>0</v>
      </c>
      <c r="FVM26" s="1"/>
      <c r="FVN26" s="89">
        <v>3</v>
      </c>
      <c r="FVO26" s="93" t="s">
        <v>63</v>
      </c>
      <c r="FVP26" s="58" t="s">
        <v>34</v>
      </c>
      <c r="FVQ26" s="91" t="s">
        <v>32</v>
      </c>
      <c r="FVR26" s="92">
        <v>1</v>
      </c>
      <c r="FVS26" s="87">
        <v>0</v>
      </c>
      <c r="FVT26" s="59">
        <f t="shared" si="281"/>
        <v>0</v>
      </c>
      <c r="FVU26" s="1"/>
      <c r="FVV26" s="89">
        <v>3</v>
      </c>
      <c r="FVW26" s="93" t="s">
        <v>63</v>
      </c>
      <c r="FVX26" s="58" t="s">
        <v>34</v>
      </c>
      <c r="FVY26" s="91" t="s">
        <v>32</v>
      </c>
      <c r="FVZ26" s="92">
        <v>1</v>
      </c>
      <c r="FWA26" s="87">
        <v>0</v>
      </c>
      <c r="FWB26" s="59">
        <f t="shared" si="281"/>
        <v>0</v>
      </c>
      <c r="FWC26" s="1"/>
      <c r="FWD26" s="89">
        <v>3</v>
      </c>
      <c r="FWE26" s="93" t="s">
        <v>63</v>
      </c>
      <c r="FWF26" s="58" t="s">
        <v>34</v>
      </c>
      <c r="FWG26" s="91" t="s">
        <v>32</v>
      </c>
      <c r="FWH26" s="92">
        <v>1</v>
      </c>
      <c r="FWI26" s="87">
        <v>0</v>
      </c>
      <c r="FWJ26" s="59">
        <f t="shared" si="282"/>
        <v>0</v>
      </c>
      <c r="FWK26" s="1"/>
      <c r="FWL26" s="89">
        <v>3</v>
      </c>
      <c r="FWM26" s="93" t="s">
        <v>63</v>
      </c>
      <c r="FWN26" s="58" t="s">
        <v>34</v>
      </c>
      <c r="FWO26" s="91" t="s">
        <v>32</v>
      </c>
      <c r="FWP26" s="92">
        <v>1</v>
      </c>
      <c r="FWQ26" s="87">
        <v>0</v>
      </c>
      <c r="FWR26" s="59">
        <f t="shared" si="282"/>
        <v>0</v>
      </c>
      <c r="FWS26" s="1"/>
      <c r="FWT26" s="89">
        <v>3</v>
      </c>
      <c r="FWU26" s="93" t="s">
        <v>63</v>
      </c>
      <c r="FWV26" s="58" t="s">
        <v>34</v>
      </c>
      <c r="FWW26" s="91" t="s">
        <v>32</v>
      </c>
      <c r="FWX26" s="92">
        <v>1</v>
      </c>
      <c r="FWY26" s="87">
        <v>0</v>
      </c>
      <c r="FWZ26" s="59">
        <f t="shared" si="283"/>
        <v>0</v>
      </c>
      <c r="FXA26" s="1"/>
      <c r="FXB26" s="89">
        <v>3</v>
      </c>
      <c r="FXC26" s="93" t="s">
        <v>63</v>
      </c>
      <c r="FXD26" s="58" t="s">
        <v>34</v>
      </c>
      <c r="FXE26" s="91" t="s">
        <v>32</v>
      </c>
      <c r="FXF26" s="92">
        <v>1</v>
      </c>
      <c r="FXG26" s="87">
        <v>0</v>
      </c>
      <c r="FXH26" s="59">
        <f t="shared" si="283"/>
        <v>0</v>
      </c>
      <c r="FXI26" s="1"/>
      <c r="FXJ26" s="89">
        <v>3</v>
      </c>
      <c r="FXK26" s="93" t="s">
        <v>63</v>
      </c>
      <c r="FXL26" s="58" t="s">
        <v>34</v>
      </c>
      <c r="FXM26" s="91" t="s">
        <v>32</v>
      </c>
      <c r="FXN26" s="92">
        <v>1</v>
      </c>
      <c r="FXO26" s="87">
        <v>0</v>
      </c>
      <c r="FXP26" s="59">
        <f t="shared" si="284"/>
        <v>0</v>
      </c>
      <c r="FXQ26" s="1"/>
      <c r="FXR26" s="89">
        <v>3</v>
      </c>
      <c r="FXS26" s="93" t="s">
        <v>63</v>
      </c>
      <c r="FXT26" s="58" t="s">
        <v>34</v>
      </c>
      <c r="FXU26" s="91" t="s">
        <v>32</v>
      </c>
      <c r="FXV26" s="92">
        <v>1</v>
      </c>
      <c r="FXW26" s="87">
        <v>0</v>
      </c>
      <c r="FXX26" s="59">
        <f t="shared" si="284"/>
        <v>0</v>
      </c>
      <c r="FXY26" s="1"/>
      <c r="FXZ26" s="89">
        <v>3</v>
      </c>
      <c r="FYA26" s="93" t="s">
        <v>63</v>
      </c>
      <c r="FYB26" s="58" t="s">
        <v>34</v>
      </c>
      <c r="FYC26" s="91" t="s">
        <v>32</v>
      </c>
      <c r="FYD26" s="92">
        <v>1</v>
      </c>
      <c r="FYE26" s="87">
        <v>0</v>
      </c>
      <c r="FYF26" s="59">
        <f t="shared" si="285"/>
        <v>0</v>
      </c>
      <c r="FYG26" s="1"/>
      <c r="FYH26" s="89">
        <v>3</v>
      </c>
      <c r="FYI26" s="93" t="s">
        <v>63</v>
      </c>
      <c r="FYJ26" s="58" t="s">
        <v>34</v>
      </c>
      <c r="FYK26" s="91" t="s">
        <v>32</v>
      </c>
      <c r="FYL26" s="92">
        <v>1</v>
      </c>
      <c r="FYM26" s="87">
        <v>0</v>
      </c>
      <c r="FYN26" s="59">
        <f t="shared" si="285"/>
        <v>0</v>
      </c>
      <c r="FYO26" s="1"/>
      <c r="FYP26" s="89">
        <v>3</v>
      </c>
      <c r="FYQ26" s="93" t="s">
        <v>63</v>
      </c>
      <c r="FYR26" s="58" t="s">
        <v>34</v>
      </c>
      <c r="FYS26" s="91" t="s">
        <v>32</v>
      </c>
      <c r="FYT26" s="92">
        <v>1</v>
      </c>
      <c r="FYU26" s="87">
        <v>0</v>
      </c>
      <c r="FYV26" s="59">
        <f t="shared" si="286"/>
        <v>0</v>
      </c>
      <c r="FYW26" s="1"/>
      <c r="FYX26" s="89">
        <v>3</v>
      </c>
      <c r="FYY26" s="93" t="s">
        <v>63</v>
      </c>
      <c r="FYZ26" s="58" t="s">
        <v>34</v>
      </c>
      <c r="FZA26" s="91" t="s">
        <v>32</v>
      </c>
      <c r="FZB26" s="92">
        <v>1</v>
      </c>
      <c r="FZC26" s="87">
        <v>0</v>
      </c>
      <c r="FZD26" s="59">
        <f t="shared" si="286"/>
        <v>0</v>
      </c>
      <c r="FZE26" s="1"/>
      <c r="FZF26" s="89">
        <v>3</v>
      </c>
      <c r="FZG26" s="93" t="s">
        <v>63</v>
      </c>
      <c r="FZH26" s="58" t="s">
        <v>34</v>
      </c>
      <c r="FZI26" s="91" t="s">
        <v>32</v>
      </c>
      <c r="FZJ26" s="92">
        <v>1</v>
      </c>
      <c r="FZK26" s="87">
        <v>0</v>
      </c>
      <c r="FZL26" s="59">
        <f t="shared" si="287"/>
        <v>0</v>
      </c>
      <c r="FZM26" s="1"/>
      <c r="FZN26" s="89">
        <v>3</v>
      </c>
      <c r="FZO26" s="93" t="s">
        <v>63</v>
      </c>
      <c r="FZP26" s="58" t="s">
        <v>34</v>
      </c>
      <c r="FZQ26" s="91" t="s">
        <v>32</v>
      </c>
      <c r="FZR26" s="92">
        <v>1</v>
      </c>
      <c r="FZS26" s="87">
        <v>0</v>
      </c>
      <c r="FZT26" s="59">
        <f t="shared" si="287"/>
        <v>0</v>
      </c>
      <c r="FZU26" s="1"/>
      <c r="FZV26" s="89">
        <v>3</v>
      </c>
      <c r="FZW26" s="93" t="s">
        <v>63</v>
      </c>
      <c r="FZX26" s="58" t="s">
        <v>34</v>
      </c>
      <c r="FZY26" s="91" t="s">
        <v>32</v>
      </c>
      <c r="FZZ26" s="92">
        <v>1</v>
      </c>
      <c r="GAA26" s="87">
        <v>0</v>
      </c>
      <c r="GAB26" s="59">
        <f t="shared" si="288"/>
        <v>0</v>
      </c>
      <c r="GAC26" s="1"/>
      <c r="GAD26" s="89">
        <v>3</v>
      </c>
      <c r="GAE26" s="93" t="s">
        <v>63</v>
      </c>
      <c r="GAF26" s="58" t="s">
        <v>34</v>
      </c>
      <c r="GAG26" s="91" t="s">
        <v>32</v>
      </c>
      <c r="GAH26" s="92">
        <v>1</v>
      </c>
      <c r="GAI26" s="87">
        <v>0</v>
      </c>
      <c r="GAJ26" s="59">
        <f t="shared" si="288"/>
        <v>0</v>
      </c>
      <c r="GAK26" s="1"/>
      <c r="GAL26" s="89">
        <v>3</v>
      </c>
      <c r="GAM26" s="93" t="s">
        <v>63</v>
      </c>
      <c r="GAN26" s="58" t="s">
        <v>34</v>
      </c>
      <c r="GAO26" s="91" t="s">
        <v>32</v>
      </c>
      <c r="GAP26" s="92">
        <v>1</v>
      </c>
      <c r="GAQ26" s="87">
        <v>0</v>
      </c>
      <c r="GAR26" s="59">
        <f t="shared" si="289"/>
        <v>0</v>
      </c>
      <c r="GAS26" s="1"/>
      <c r="GAT26" s="89">
        <v>3</v>
      </c>
      <c r="GAU26" s="93" t="s">
        <v>63</v>
      </c>
      <c r="GAV26" s="58" t="s">
        <v>34</v>
      </c>
      <c r="GAW26" s="91" t="s">
        <v>32</v>
      </c>
      <c r="GAX26" s="92">
        <v>1</v>
      </c>
      <c r="GAY26" s="87">
        <v>0</v>
      </c>
      <c r="GAZ26" s="59">
        <f t="shared" si="289"/>
        <v>0</v>
      </c>
      <c r="GBA26" s="1"/>
      <c r="GBB26" s="89">
        <v>3</v>
      </c>
      <c r="GBC26" s="93" t="s">
        <v>63</v>
      </c>
      <c r="GBD26" s="58" t="s">
        <v>34</v>
      </c>
      <c r="GBE26" s="91" t="s">
        <v>32</v>
      </c>
      <c r="GBF26" s="92">
        <v>1</v>
      </c>
      <c r="GBG26" s="87">
        <v>0</v>
      </c>
      <c r="GBH26" s="59">
        <f t="shared" si="290"/>
        <v>0</v>
      </c>
      <c r="GBI26" s="1"/>
      <c r="GBJ26" s="89">
        <v>3</v>
      </c>
      <c r="GBK26" s="93" t="s">
        <v>63</v>
      </c>
      <c r="GBL26" s="58" t="s">
        <v>34</v>
      </c>
      <c r="GBM26" s="91" t="s">
        <v>32</v>
      </c>
      <c r="GBN26" s="92">
        <v>1</v>
      </c>
      <c r="GBO26" s="87">
        <v>0</v>
      </c>
      <c r="GBP26" s="59">
        <f t="shared" si="290"/>
        <v>0</v>
      </c>
      <c r="GBQ26" s="1"/>
      <c r="GBR26" s="89">
        <v>3</v>
      </c>
      <c r="GBS26" s="93" t="s">
        <v>63</v>
      </c>
      <c r="GBT26" s="58" t="s">
        <v>34</v>
      </c>
      <c r="GBU26" s="91" t="s">
        <v>32</v>
      </c>
      <c r="GBV26" s="92">
        <v>1</v>
      </c>
      <c r="GBW26" s="87">
        <v>0</v>
      </c>
      <c r="GBX26" s="59">
        <f t="shared" si="291"/>
        <v>0</v>
      </c>
      <c r="GBY26" s="1"/>
      <c r="GBZ26" s="89">
        <v>3</v>
      </c>
      <c r="GCA26" s="93" t="s">
        <v>63</v>
      </c>
      <c r="GCB26" s="58" t="s">
        <v>34</v>
      </c>
      <c r="GCC26" s="91" t="s">
        <v>32</v>
      </c>
      <c r="GCD26" s="92">
        <v>1</v>
      </c>
      <c r="GCE26" s="87">
        <v>0</v>
      </c>
      <c r="GCF26" s="59">
        <f t="shared" si="291"/>
        <v>0</v>
      </c>
      <c r="GCG26" s="1"/>
      <c r="GCH26" s="89">
        <v>3</v>
      </c>
      <c r="GCI26" s="93" t="s">
        <v>63</v>
      </c>
      <c r="GCJ26" s="58" t="s">
        <v>34</v>
      </c>
      <c r="GCK26" s="91" t="s">
        <v>32</v>
      </c>
      <c r="GCL26" s="92">
        <v>1</v>
      </c>
      <c r="GCM26" s="87">
        <v>0</v>
      </c>
      <c r="GCN26" s="59">
        <f t="shared" si="292"/>
        <v>0</v>
      </c>
      <c r="GCO26" s="1"/>
      <c r="GCP26" s="89">
        <v>3</v>
      </c>
      <c r="GCQ26" s="93" t="s">
        <v>63</v>
      </c>
      <c r="GCR26" s="58" t="s">
        <v>34</v>
      </c>
      <c r="GCS26" s="91" t="s">
        <v>32</v>
      </c>
      <c r="GCT26" s="92">
        <v>1</v>
      </c>
      <c r="GCU26" s="87">
        <v>0</v>
      </c>
      <c r="GCV26" s="59">
        <f t="shared" si="292"/>
        <v>0</v>
      </c>
      <c r="GCW26" s="1"/>
      <c r="GCX26" s="89">
        <v>3</v>
      </c>
      <c r="GCY26" s="93" t="s">
        <v>63</v>
      </c>
      <c r="GCZ26" s="58" t="s">
        <v>34</v>
      </c>
      <c r="GDA26" s="91" t="s">
        <v>32</v>
      </c>
      <c r="GDB26" s="92">
        <v>1</v>
      </c>
      <c r="GDC26" s="87">
        <v>0</v>
      </c>
      <c r="GDD26" s="59">
        <f t="shared" si="293"/>
        <v>0</v>
      </c>
      <c r="GDE26" s="1"/>
      <c r="GDF26" s="89">
        <v>3</v>
      </c>
      <c r="GDG26" s="93" t="s">
        <v>63</v>
      </c>
      <c r="GDH26" s="58" t="s">
        <v>34</v>
      </c>
      <c r="GDI26" s="91" t="s">
        <v>32</v>
      </c>
      <c r="GDJ26" s="92">
        <v>1</v>
      </c>
      <c r="GDK26" s="87">
        <v>0</v>
      </c>
      <c r="GDL26" s="59">
        <f t="shared" si="293"/>
        <v>0</v>
      </c>
      <c r="GDM26" s="1"/>
      <c r="GDN26" s="89">
        <v>3</v>
      </c>
      <c r="GDO26" s="93" t="s">
        <v>63</v>
      </c>
      <c r="GDP26" s="58" t="s">
        <v>34</v>
      </c>
      <c r="GDQ26" s="91" t="s">
        <v>32</v>
      </c>
      <c r="GDR26" s="92">
        <v>1</v>
      </c>
      <c r="GDS26" s="87">
        <v>0</v>
      </c>
      <c r="GDT26" s="59">
        <f t="shared" si="294"/>
        <v>0</v>
      </c>
      <c r="GDU26" s="1"/>
      <c r="GDV26" s="89">
        <v>3</v>
      </c>
      <c r="GDW26" s="93" t="s">
        <v>63</v>
      </c>
      <c r="GDX26" s="58" t="s">
        <v>34</v>
      </c>
      <c r="GDY26" s="91" t="s">
        <v>32</v>
      </c>
      <c r="GDZ26" s="92">
        <v>1</v>
      </c>
      <c r="GEA26" s="87">
        <v>0</v>
      </c>
      <c r="GEB26" s="59">
        <f t="shared" si="294"/>
        <v>0</v>
      </c>
      <c r="GEC26" s="1"/>
      <c r="GED26" s="89">
        <v>3</v>
      </c>
      <c r="GEE26" s="93" t="s">
        <v>63</v>
      </c>
      <c r="GEF26" s="58" t="s">
        <v>34</v>
      </c>
      <c r="GEG26" s="91" t="s">
        <v>32</v>
      </c>
      <c r="GEH26" s="92">
        <v>1</v>
      </c>
      <c r="GEI26" s="87">
        <v>0</v>
      </c>
      <c r="GEJ26" s="59">
        <f t="shared" si="295"/>
        <v>0</v>
      </c>
      <c r="GEK26" s="1"/>
      <c r="GEL26" s="89">
        <v>3</v>
      </c>
      <c r="GEM26" s="93" t="s">
        <v>63</v>
      </c>
      <c r="GEN26" s="58" t="s">
        <v>34</v>
      </c>
      <c r="GEO26" s="91" t="s">
        <v>32</v>
      </c>
      <c r="GEP26" s="92">
        <v>1</v>
      </c>
      <c r="GEQ26" s="87">
        <v>0</v>
      </c>
      <c r="GER26" s="59">
        <f t="shared" si="295"/>
        <v>0</v>
      </c>
      <c r="GES26" s="1"/>
      <c r="GET26" s="89">
        <v>3</v>
      </c>
      <c r="GEU26" s="93" t="s">
        <v>63</v>
      </c>
      <c r="GEV26" s="58" t="s">
        <v>34</v>
      </c>
      <c r="GEW26" s="91" t="s">
        <v>32</v>
      </c>
      <c r="GEX26" s="92">
        <v>1</v>
      </c>
      <c r="GEY26" s="87">
        <v>0</v>
      </c>
      <c r="GEZ26" s="59">
        <f t="shared" si="296"/>
        <v>0</v>
      </c>
      <c r="GFA26" s="1"/>
      <c r="GFB26" s="89">
        <v>3</v>
      </c>
      <c r="GFC26" s="93" t="s">
        <v>63</v>
      </c>
      <c r="GFD26" s="58" t="s">
        <v>34</v>
      </c>
      <c r="GFE26" s="91" t="s">
        <v>32</v>
      </c>
      <c r="GFF26" s="92">
        <v>1</v>
      </c>
      <c r="GFG26" s="87">
        <v>0</v>
      </c>
      <c r="GFH26" s="59">
        <f t="shared" si="296"/>
        <v>0</v>
      </c>
      <c r="GFI26" s="1"/>
      <c r="GFJ26" s="89">
        <v>3</v>
      </c>
      <c r="GFK26" s="93" t="s">
        <v>63</v>
      </c>
      <c r="GFL26" s="58" t="s">
        <v>34</v>
      </c>
      <c r="GFM26" s="91" t="s">
        <v>32</v>
      </c>
      <c r="GFN26" s="92">
        <v>1</v>
      </c>
      <c r="GFO26" s="87">
        <v>0</v>
      </c>
      <c r="GFP26" s="59">
        <f t="shared" si="297"/>
        <v>0</v>
      </c>
      <c r="GFQ26" s="1"/>
      <c r="GFR26" s="89">
        <v>3</v>
      </c>
      <c r="GFS26" s="93" t="s">
        <v>63</v>
      </c>
      <c r="GFT26" s="58" t="s">
        <v>34</v>
      </c>
      <c r="GFU26" s="91" t="s">
        <v>32</v>
      </c>
      <c r="GFV26" s="92">
        <v>1</v>
      </c>
      <c r="GFW26" s="87">
        <v>0</v>
      </c>
      <c r="GFX26" s="59">
        <f t="shared" si="297"/>
        <v>0</v>
      </c>
      <c r="GFY26" s="1"/>
      <c r="GFZ26" s="89">
        <v>3</v>
      </c>
      <c r="GGA26" s="93" t="s">
        <v>63</v>
      </c>
      <c r="GGB26" s="58" t="s">
        <v>34</v>
      </c>
      <c r="GGC26" s="91" t="s">
        <v>32</v>
      </c>
      <c r="GGD26" s="92">
        <v>1</v>
      </c>
      <c r="GGE26" s="87">
        <v>0</v>
      </c>
      <c r="GGF26" s="59">
        <f t="shared" si="298"/>
        <v>0</v>
      </c>
      <c r="GGG26" s="1"/>
      <c r="GGH26" s="89">
        <v>3</v>
      </c>
      <c r="GGI26" s="93" t="s">
        <v>63</v>
      </c>
      <c r="GGJ26" s="58" t="s">
        <v>34</v>
      </c>
      <c r="GGK26" s="91" t="s">
        <v>32</v>
      </c>
      <c r="GGL26" s="92">
        <v>1</v>
      </c>
      <c r="GGM26" s="87">
        <v>0</v>
      </c>
      <c r="GGN26" s="59">
        <f t="shared" si="298"/>
        <v>0</v>
      </c>
      <c r="GGO26" s="1"/>
      <c r="GGP26" s="89">
        <v>3</v>
      </c>
      <c r="GGQ26" s="93" t="s">
        <v>63</v>
      </c>
      <c r="GGR26" s="58" t="s">
        <v>34</v>
      </c>
      <c r="GGS26" s="91" t="s">
        <v>32</v>
      </c>
      <c r="GGT26" s="92">
        <v>1</v>
      </c>
      <c r="GGU26" s="87">
        <v>0</v>
      </c>
      <c r="GGV26" s="59">
        <f t="shared" si="299"/>
        <v>0</v>
      </c>
      <c r="GGW26" s="1"/>
      <c r="GGX26" s="89">
        <v>3</v>
      </c>
      <c r="GGY26" s="93" t="s">
        <v>63</v>
      </c>
      <c r="GGZ26" s="58" t="s">
        <v>34</v>
      </c>
      <c r="GHA26" s="91" t="s">
        <v>32</v>
      </c>
      <c r="GHB26" s="92">
        <v>1</v>
      </c>
      <c r="GHC26" s="87">
        <v>0</v>
      </c>
      <c r="GHD26" s="59">
        <f t="shared" si="299"/>
        <v>0</v>
      </c>
      <c r="GHE26" s="1"/>
      <c r="GHF26" s="89">
        <v>3</v>
      </c>
      <c r="GHG26" s="93" t="s">
        <v>63</v>
      </c>
      <c r="GHH26" s="58" t="s">
        <v>34</v>
      </c>
      <c r="GHI26" s="91" t="s">
        <v>32</v>
      </c>
      <c r="GHJ26" s="92">
        <v>1</v>
      </c>
      <c r="GHK26" s="87">
        <v>0</v>
      </c>
      <c r="GHL26" s="59">
        <f t="shared" si="300"/>
        <v>0</v>
      </c>
      <c r="GHM26" s="1"/>
      <c r="GHN26" s="89">
        <v>3</v>
      </c>
      <c r="GHO26" s="93" t="s">
        <v>63</v>
      </c>
      <c r="GHP26" s="58" t="s">
        <v>34</v>
      </c>
      <c r="GHQ26" s="91" t="s">
        <v>32</v>
      </c>
      <c r="GHR26" s="92">
        <v>1</v>
      </c>
      <c r="GHS26" s="87">
        <v>0</v>
      </c>
      <c r="GHT26" s="59">
        <f t="shared" si="300"/>
        <v>0</v>
      </c>
      <c r="GHU26" s="1"/>
      <c r="GHV26" s="89">
        <v>3</v>
      </c>
      <c r="GHW26" s="93" t="s">
        <v>63</v>
      </c>
      <c r="GHX26" s="58" t="s">
        <v>34</v>
      </c>
      <c r="GHY26" s="91" t="s">
        <v>32</v>
      </c>
      <c r="GHZ26" s="92">
        <v>1</v>
      </c>
      <c r="GIA26" s="87">
        <v>0</v>
      </c>
      <c r="GIB26" s="59">
        <f t="shared" si="301"/>
        <v>0</v>
      </c>
      <c r="GIC26" s="1"/>
      <c r="GID26" s="89">
        <v>3</v>
      </c>
      <c r="GIE26" s="93" t="s">
        <v>63</v>
      </c>
      <c r="GIF26" s="58" t="s">
        <v>34</v>
      </c>
      <c r="GIG26" s="91" t="s">
        <v>32</v>
      </c>
      <c r="GIH26" s="92">
        <v>1</v>
      </c>
      <c r="GII26" s="87">
        <v>0</v>
      </c>
      <c r="GIJ26" s="59">
        <f t="shared" si="301"/>
        <v>0</v>
      </c>
      <c r="GIK26" s="1"/>
      <c r="GIL26" s="89">
        <v>3</v>
      </c>
      <c r="GIM26" s="93" t="s">
        <v>63</v>
      </c>
      <c r="GIN26" s="58" t="s">
        <v>34</v>
      </c>
      <c r="GIO26" s="91" t="s">
        <v>32</v>
      </c>
      <c r="GIP26" s="92">
        <v>1</v>
      </c>
      <c r="GIQ26" s="87">
        <v>0</v>
      </c>
      <c r="GIR26" s="59">
        <f t="shared" si="302"/>
        <v>0</v>
      </c>
      <c r="GIS26" s="1"/>
      <c r="GIT26" s="89">
        <v>3</v>
      </c>
      <c r="GIU26" s="93" t="s">
        <v>63</v>
      </c>
      <c r="GIV26" s="58" t="s">
        <v>34</v>
      </c>
      <c r="GIW26" s="91" t="s">
        <v>32</v>
      </c>
      <c r="GIX26" s="92">
        <v>1</v>
      </c>
      <c r="GIY26" s="87">
        <v>0</v>
      </c>
      <c r="GIZ26" s="59">
        <f t="shared" si="302"/>
        <v>0</v>
      </c>
      <c r="GJA26" s="1"/>
      <c r="GJB26" s="89">
        <v>3</v>
      </c>
      <c r="GJC26" s="93" t="s">
        <v>63</v>
      </c>
      <c r="GJD26" s="58" t="s">
        <v>34</v>
      </c>
      <c r="GJE26" s="91" t="s">
        <v>32</v>
      </c>
      <c r="GJF26" s="92">
        <v>1</v>
      </c>
      <c r="GJG26" s="87">
        <v>0</v>
      </c>
      <c r="GJH26" s="59">
        <f t="shared" si="303"/>
        <v>0</v>
      </c>
      <c r="GJI26" s="1"/>
      <c r="GJJ26" s="89">
        <v>3</v>
      </c>
      <c r="GJK26" s="93" t="s">
        <v>63</v>
      </c>
      <c r="GJL26" s="58" t="s">
        <v>34</v>
      </c>
      <c r="GJM26" s="91" t="s">
        <v>32</v>
      </c>
      <c r="GJN26" s="92">
        <v>1</v>
      </c>
      <c r="GJO26" s="87">
        <v>0</v>
      </c>
      <c r="GJP26" s="59">
        <f t="shared" si="303"/>
        <v>0</v>
      </c>
      <c r="GJQ26" s="1"/>
      <c r="GJR26" s="89">
        <v>3</v>
      </c>
      <c r="GJS26" s="93" t="s">
        <v>63</v>
      </c>
      <c r="GJT26" s="58" t="s">
        <v>34</v>
      </c>
      <c r="GJU26" s="91" t="s">
        <v>32</v>
      </c>
      <c r="GJV26" s="92">
        <v>1</v>
      </c>
      <c r="GJW26" s="87">
        <v>0</v>
      </c>
      <c r="GJX26" s="59">
        <f t="shared" si="304"/>
        <v>0</v>
      </c>
      <c r="GJY26" s="1"/>
      <c r="GJZ26" s="89">
        <v>3</v>
      </c>
      <c r="GKA26" s="93" t="s">
        <v>63</v>
      </c>
      <c r="GKB26" s="58" t="s">
        <v>34</v>
      </c>
      <c r="GKC26" s="91" t="s">
        <v>32</v>
      </c>
      <c r="GKD26" s="92">
        <v>1</v>
      </c>
      <c r="GKE26" s="87">
        <v>0</v>
      </c>
      <c r="GKF26" s="59">
        <f t="shared" si="304"/>
        <v>0</v>
      </c>
      <c r="GKG26" s="1"/>
      <c r="GKH26" s="89">
        <v>3</v>
      </c>
      <c r="GKI26" s="93" t="s">
        <v>63</v>
      </c>
      <c r="GKJ26" s="58" t="s">
        <v>34</v>
      </c>
      <c r="GKK26" s="91" t="s">
        <v>32</v>
      </c>
      <c r="GKL26" s="92">
        <v>1</v>
      </c>
      <c r="GKM26" s="87">
        <v>0</v>
      </c>
      <c r="GKN26" s="59">
        <f t="shared" si="305"/>
        <v>0</v>
      </c>
      <c r="GKO26" s="1"/>
      <c r="GKP26" s="89">
        <v>3</v>
      </c>
      <c r="GKQ26" s="93" t="s">
        <v>63</v>
      </c>
      <c r="GKR26" s="58" t="s">
        <v>34</v>
      </c>
      <c r="GKS26" s="91" t="s">
        <v>32</v>
      </c>
      <c r="GKT26" s="92">
        <v>1</v>
      </c>
      <c r="GKU26" s="87">
        <v>0</v>
      </c>
      <c r="GKV26" s="59">
        <f t="shared" si="305"/>
        <v>0</v>
      </c>
      <c r="GKW26" s="1"/>
      <c r="GKX26" s="89">
        <v>3</v>
      </c>
      <c r="GKY26" s="93" t="s">
        <v>63</v>
      </c>
      <c r="GKZ26" s="58" t="s">
        <v>34</v>
      </c>
      <c r="GLA26" s="91" t="s">
        <v>32</v>
      </c>
      <c r="GLB26" s="92">
        <v>1</v>
      </c>
      <c r="GLC26" s="87">
        <v>0</v>
      </c>
      <c r="GLD26" s="59">
        <f t="shared" si="306"/>
        <v>0</v>
      </c>
      <c r="GLE26" s="1"/>
      <c r="GLF26" s="89">
        <v>3</v>
      </c>
      <c r="GLG26" s="93" t="s">
        <v>63</v>
      </c>
      <c r="GLH26" s="58" t="s">
        <v>34</v>
      </c>
      <c r="GLI26" s="91" t="s">
        <v>32</v>
      </c>
      <c r="GLJ26" s="92">
        <v>1</v>
      </c>
      <c r="GLK26" s="87">
        <v>0</v>
      </c>
      <c r="GLL26" s="59">
        <f t="shared" si="306"/>
        <v>0</v>
      </c>
      <c r="GLM26" s="1"/>
      <c r="GLN26" s="89">
        <v>3</v>
      </c>
      <c r="GLO26" s="93" t="s">
        <v>63</v>
      </c>
      <c r="GLP26" s="58" t="s">
        <v>34</v>
      </c>
      <c r="GLQ26" s="91" t="s">
        <v>32</v>
      </c>
      <c r="GLR26" s="92">
        <v>1</v>
      </c>
      <c r="GLS26" s="87">
        <v>0</v>
      </c>
      <c r="GLT26" s="59">
        <f t="shared" si="307"/>
        <v>0</v>
      </c>
      <c r="GLU26" s="1"/>
      <c r="GLV26" s="89">
        <v>3</v>
      </c>
      <c r="GLW26" s="93" t="s">
        <v>63</v>
      </c>
      <c r="GLX26" s="58" t="s">
        <v>34</v>
      </c>
      <c r="GLY26" s="91" t="s">
        <v>32</v>
      </c>
      <c r="GLZ26" s="92">
        <v>1</v>
      </c>
      <c r="GMA26" s="87">
        <v>0</v>
      </c>
      <c r="GMB26" s="59">
        <f t="shared" si="307"/>
        <v>0</v>
      </c>
      <c r="GMC26" s="1"/>
      <c r="GMD26" s="89">
        <v>3</v>
      </c>
      <c r="GME26" s="93" t="s">
        <v>63</v>
      </c>
      <c r="GMF26" s="58" t="s">
        <v>34</v>
      </c>
      <c r="GMG26" s="91" t="s">
        <v>32</v>
      </c>
      <c r="GMH26" s="92">
        <v>1</v>
      </c>
      <c r="GMI26" s="87">
        <v>0</v>
      </c>
      <c r="GMJ26" s="59">
        <f t="shared" si="308"/>
        <v>0</v>
      </c>
      <c r="GMK26" s="1"/>
      <c r="GML26" s="89">
        <v>3</v>
      </c>
      <c r="GMM26" s="93" t="s">
        <v>63</v>
      </c>
      <c r="GMN26" s="58" t="s">
        <v>34</v>
      </c>
      <c r="GMO26" s="91" t="s">
        <v>32</v>
      </c>
      <c r="GMP26" s="92">
        <v>1</v>
      </c>
      <c r="GMQ26" s="87">
        <v>0</v>
      </c>
      <c r="GMR26" s="59">
        <f t="shared" si="308"/>
        <v>0</v>
      </c>
      <c r="GMS26" s="1"/>
      <c r="GMT26" s="89">
        <v>3</v>
      </c>
      <c r="GMU26" s="93" t="s">
        <v>63</v>
      </c>
      <c r="GMV26" s="58" t="s">
        <v>34</v>
      </c>
      <c r="GMW26" s="91" t="s">
        <v>32</v>
      </c>
      <c r="GMX26" s="92">
        <v>1</v>
      </c>
      <c r="GMY26" s="87">
        <v>0</v>
      </c>
      <c r="GMZ26" s="59">
        <f t="shared" si="309"/>
        <v>0</v>
      </c>
      <c r="GNA26" s="1"/>
      <c r="GNB26" s="89">
        <v>3</v>
      </c>
      <c r="GNC26" s="93" t="s">
        <v>63</v>
      </c>
      <c r="GND26" s="58" t="s">
        <v>34</v>
      </c>
      <c r="GNE26" s="91" t="s">
        <v>32</v>
      </c>
      <c r="GNF26" s="92">
        <v>1</v>
      </c>
      <c r="GNG26" s="87">
        <v>0</v>
      </c>
      <c r="GNH26" s="59">
        <f t="shared" si="309"/>
        <v>0</v>
      </c>
      <c r="GNI26" s="1"/>
      <c r="GNJ26" s="89">
        <v>3</v>
      </c>
      <c r="GNK26" s="93" t="s">
        <v>63</v>
      </c>
      <c r="GNL26" s="58" t="s">
        <v>34</v>
      </c>
      <c r="GNM26" s="91" t="s">
        <v>32</v>
      </c>
      <c r="GNN26" s="92">
        <v>1</v>
      </c>
      <c r="GNO26" s="87">
        <v>0</v>
      </c>
      <c r="GNP26" s="59">
        <f t="shared" si="310"/>
        <v>0</v>
      </c>
      <c r="GNQ26" s="1"/>
      <c r="GNR26" s="89">
        <v>3</v>
      </c>
      <c r="GNS26" s="93" t="s">
        <v>63</v>
      </c>
      <c r="GNT26" s="58" t="s">
        <v>34</v>
      </c>
      <c r="GNU26" s="91" t="s">
        <v>32</v>
      </c>
      <c r="GNV26" s="92">
        <v>1</v>
      </c>
      <c r="GNW26" s="87">
        <v>0</v>
      </c>
      <c r="GNX26" s="59">
        <f t="shared" si="310"/>
        <v>0</v>
      </c>
      <c r="GNY26" s="1"/>
      <c r="GNZ26" s="89">
        <v>3</v>
      </c>
      <c r="GOA26" s="93" t="s">
        <v>63</v>
      </c>
      <c r="GOB26" s="58" t="s">
        <v>34</v>
      </c>
      <c r="GOC26" s="91" t="s">
        <v>32</v>
      </c>
      <c r="GOD26" s="92">
        <v>1</v>
      </c>
      <c r="GOE26" s="87">
        <v>0</v>
      </c>
      <c r="GOF26" s="59">
        <f t="shared" si="311"/>
        <v>0</v>
      </c>
      <c r="GOG26" s="1"/>
      <c r="GOH26" s="89">
        <v>3</v>
      </c>
      <c r="GOI26" s="93" t="s">
        <v>63</v>
      </c>
      <c r="GOJ26" s="58" t="s">
        <v>34</v>
      </c>
      <c r="GOK26" s="91" t="s">
        <v>32</v>
      </c>
      <c r="GOL26" s="92">
        <v>1</v>
      </c>
      <c r="GOM26" s="87">
        <v>0</v>
      </c>
      <c r="GON26" s="59">
        <f t="shared" si="311"/>
        <v>0</v>
      </c>
      <c r="GOO26" s="1"/>
      <c r="GOP26" s="89">
        <v>3</v>
      </c>
      <c r="GOQ26" s="93" t="s">
        <v>63</v>
      </c>
      <c r="GOR26" s="58" t="s">
        <v>34</v>
      </c>
      <c r="GOS26" s="91" t="s">
        <v>32</v>
      </c>
      <c r="GOT26" s="92">
        <v>1</v>
      </c>
      <c r="GOU26" s="87">
        <v>0</v>
      </c>
      <c r="GOV26" s="59">
        <f t="shared" si="312"/>
        <v>0</v>
      </c>
      <c r="GOW26" s="1"/>
      <c r="GOX26" s="89">
        <v>3</v>
      </c>
      <c r="GOY26" s="93" t="s">
        <v>63</v>
      </c>
      <c r="GOZ26" s="58" t="s">
        <v>34</v>
      </c>
      <c r="GPA26" s="91" t="s">
        <v>32</v>
      </c>
      <c r="GPB26" s="92">
        <v>1</v>
      </c>
      <c r="GPC26" s="87">
        <v>0</v>
      </c>
      <c r="GPD26" s="59">
        <f t="shared" si="312"/>
        <v>0</v>
      </c>
      <c r="GPE26" s="1"/>
      <c r="GPF26" s="89">
        <v>3</v>
      </c>
      <c r="GPG26" s="93" t="s">
        <v>63</v>
      </c>
      <c r="GPH26" s="58" t="s">
        <v>34</v>
      </c>
      <c r="GPI26" s="91" t="s">
        <v>32</v>
      </c>
      <c r="GPJ26" s="92">
        <v>1</v>
      </c>
      <c r="GPK26" s="87">
        <v>0</v>
      </c>
      <c r="GPL26" s="59">
        <f t="shared" si="313"/>
        <v>0</v>
      </c>
      <c r="GPM26" s="1"/>
      <c r="GPN26" s="89">
        <v>3</v>
      </c>
      <c r="GPO26" s="93" t="s">
        <v>63</v>
      </c>
      <c r="GPP26" s="58" t="s">
        <v>34</v>
      </c>
      <c r="GPQ26" s="91" t="s">
        <v>32</v>
      </c>
      <c r="GPR26" s="92">
        <v>1</v>
      </c>
      <c r="GPS26" s="87">
        <v>0</v>
      </c>
      <c r="GPT26" s="59">
        <f t="shared" si="313"/>
        <v>0</v>
      </c>
      <c r="GPU26" s="1"/>
      <c r="GPV26" s="89">
        <v>3</v>
      </c>
      <c r="GPW26" s="93" t="s">
        <v>63</v>
      </c>
      <c r="GPX26" s="58" t="s">
        <v>34</v>
      </c>
      <c r="GPY26" s="91" t="s">
        <v>32</v>
      </c>
      <c r="GPZ26" s="92">
        <v>1</v>
      </c>
      <c r="GQA26" s="87">
        <v>0</v>
      </c>
      <c r="GQB26" s="59">
        <f t="shared" si="314"/>
        <v>0</v>
      </c>
      <c r="GQC26" s="1"/>
      <c r="GQD26" s="89">
        <v>3</v>
      </c>
      <c r="GQE26" s="93" t="s">
        <v>63</v>
      </c>
      <c r="GQF26" s="58" t="s">
        <v>34</v>
      </c>
      <c r="GQG26" s="91" t="s">
        <v>32</v>
      </c>
      <c r="GQH26" s="92">
        <v>1</v>
      </c>
      <c r="GQI26" s="87">
        <v>0</v>
      </c>
      <c r="GQJ26" s="59">
        <f t="shared" si="314"/>
        <v>0</v>
      </c>
      <c r="GQK26" s="1"/>
      <c r="GQL26" s="89">
        <v>3</v>
      </c>
      <c r="GQM26" s="93" t="s">
        <v>63</v>
      </c>
      <c r="GQN26" s="58" t="s">
        <v>34</v>
      </c>
      <c r="GQO26" s="91" t="s">
        <v>32</v>
      </c>
      <c r="GQP26" s="92">
        <v>1</v>
      </c>
      <c r="GQQ26" s="87">
        <v>0</v>
      </c>
      <c r="GQR26" s="59">
        <f t="shared" si="315"/>
        <v>0</v>
      </c>
      <c r="GQS26" s="1"/>
      <c r="GQT26" s="89">
        <v>3</v>
      </c>
      <c r="GQU26" s="93" t="s">
        <v>63</v>
      </c>
      <c r="GQV26" s="58" t="s">
        <v>34</v>
      </c>
      <c r="GQW26" s="91" t="s">
        <v>32</v>
      </c>
      <c r="GQX26" s="92">
        <v>1</v>
      </c>
      <c r="GQY26" s="87">
        <v>0</v>
      </c>
      <c r="GQZ26" s="59">
        <f t="shared" si="315"/>
        <v>0</v>
      </c>
      <c r="GRA26" s="1"/>
      <c r="GRB26" s="89">
        <v>3</v>
      </c>
      <c r="GRC26" s="93" t="s">
        <v>63</v>
      </c>
      <c r="GRD26" s="58" t="s">
        <v>34</v>
      </c>
      <c r="GRE26" s="91" t="s">
        <v>32</v>
      </c>
      <c r="GRF26" s="92">
        <v>1</v>
      </c>
      <c r="GRG26" s="87">
        <v>0</v>
      </c>
      <c r="GRH26" s="59">
        <f t="shared" si="316"/>
        <v>0</v>
      </c>
      <c r="GRI26" s="1"/>
      <c r="GRJ26" s="89">
        <v>3</v>
      </c>
      <c r="GRK26" s="93" t="s">
        <v>63</v>
      </c>
      <c r="GRL26" s="58" t="s">
        <v>34</v>
      </c>
      <c r="GRM26" s="91" t="s">
        <v>32</v>
      </c>
      <c r="GRN26" s="92">
        <v>1</v>
      </c>
      <c r="GRO26" s="87">
        <v>0</v>
      </c>
      <c r="GRP26" s="59">
        <f t="shared" si="316"/>
        <v>0</v>
      </c>
      <c r="GRQ26" s="1"/>
      <c r="GRR26" s="89">
        <v>3</v>
      </c>
      <c r="GRS26" s="93" t="s">
        <v>63</v>
      </c>
      <c r="GRT26" s="58" t="s">
        <v>34</v>
      </c>
      <c r="GRU26" s="91" t="s">
        <v>32</v>
      </c>
      <c r="GRV26" s="92">
        <v>1</v>
      </c>
      <c r="GRW26" s="87">
        <v>0</v>
      </c>
      <c r="GRX26" s="59">
        <f t="shared" si="317"/>
        <v>0</v>
      </c>
      <c r="GRY26" s="1"/>
      <c r="GRZ26" s="89">
        <v>3</v>
      </c>
      <c r="GSA26" s="93" t="s">
        <v>63</v>
      </c>
      <c r="GSB26" s="58" t="s">
        <v>34</v>
      </c>
      <c r="GSC26" s="91" t="s">
        <v>32</v>
      </c>
      <c r="GSD26" s="92">
        <v>1</v>
      </c>
      <c r="GSE26" s="87">
        <v>0</v>
      </c>
      <c r="GSF26" s="59">
        <f t="shared" si="317"/>
        <v>0</v>
      </c>
      <c r="GSG26" s="1"/>
      <c r="GSH26" s="89">
        <v>3</v>
      </c>
      <c r="GSI26" s="93" t="s">
        <v>63</v>
      </c>
      <c r="GSJ26" s="58" t="s">
        <v>34</v>
      </c>
      <c r="GSK26" s="91" t="s">
        <v>32</v>
      </c>
      <c r="GSL26" s="92">
        <v>1</v>
      </c>
      <c r="GSM26" s="87">
        <v>0</v>
      </c>
      <c r="GSN26" s="59">
        <f t="shared" si="318"/>
        <v>0</v>
      </c>
      <c r="GSO26" s="1"/>
      <c r="GSP26" s="89">
        <v>3</v>
      </c>
      <c r="GSQ26" s="93" t="s">
        <v>63</v>
      </c>
      <c r="GSR26" s="58" t="s">
        <v>34</v>
      </c>
      <c r="GSS26" s="91" t="s">
        <v>32</v>
      </c>
      <c r="GST26" s="92">
        <v>1</v>
      </c>
      <c r="GSU26" s="87">
        <v>0</v>
      </c>
      <c r="GSV26" s="59">
        <f t="shared" si="318"/>
        <v>0</v>
      </c>
      <c r="GSW26" s="1"/>
      <c r="GSX26" s="89">
        <v>3</v>
      </c>
      <c r="GSY26" s="93" t="s">
        <v>63</v>
      </c>
      <c r="GSZ26" s="58" t="s">
        <v>34</v>
      </c>
      <c r="GTA26" s="91" t="s">
        <v>32</v>
      </c>
      <c r="GTB26" s="92">
        <v>1</v>
      </c>
      <c r="GTC26" s="87">
        <v>0</v>
      </c>
      <c r="GTD26" s="59">
        <f t="shared" si="319"/>
        <v>0</v>
      </c>
      <c r="GTE26" s="1"/>
      <c r="GTF26" s="89">
        <v>3</v>
      </c>
      <c r="GTG26" s="93" t="s">
        <v>63</v>
      </c>
      <c r="GTH26" s="58" t="s">
        <v>34</v>
      </c>
      <c r="GTI26" s="91" t="s">
        <v>32</v>
      </c>
      <c r="GTJ26" s="92">
        <v>1</v>
      </c>
      <c r="GTK26" s="87">
        <v>0</v>
      </c>
      <c r="GTL26" s="59">
        <f t="shared" si="319"/>
        <v>0</v>
      </c>
      <c r="GTM26" s="1"/>
      <c r="GTN26" s="89">
        <v>3</v>
      </c>
      <c r="GTO26" s="93" t="s">
        <v>63</v>
      </c>
      <c r="GTP26" s="58" t="s">
        <v>34</v>
      </c>
      <c r="GTQ26" s="91" t="s">
        <v>32</v>
      </c>
      <c r="GTR26" s="92">
        <v>1</v>
      </c>
      <c r="GTS26" s="87">
        <v>0</v>
      </c>
      <c r="GTT26" s="59">
        <f t="shared" si="320"/>
        <v>0</v>
      </c>
      <c r="GTU26" s="1"/>
      <c r="GTV26" s="89">
        <v>3</v>
      </c>
      <c r="GTW26" s="93" t="s">
        <v>63</v>
      </c>
      <c r="GTX26" s="58" t="s">
        <v>34</v>
      </c>
      <c r="GTY26" s="91" t="s">
        <v>32</v>
      </c>
      <c r="GTZ26" s="92">
        <v>1</v>
      </c>
      <c r="GUA26" s="87">
        <v>0</v>
      </c>
      <c r="GUB26" s="59">
        <f t="shared" si="320"/>
        <v>0</v>
      </c>
      <c r="GUC26" s="1"/>
      <c r="GUD26" s="89">
        <v>3</v>
      </c>
      <c r="GUE26" s="93" t="s">
        <v>63</v>
      </c>
      <c r="GUF26" s="58" t="s">
        <v>34</v>
      </c>
      <c r="GUG26" s="91" t="s">
        <v>32</v>
      </c>
      <c r="GUH26" s="92">
        <v>1</v>
      </c>
      <c r="GUI26" s="87">
        <v>0</v>
      </c>
      <c r="GUJ26" s="59">
        <f t="shared" si="321"/>
        <v>0</v>
      </c>
      <c r="GUK26" s="1"/>
      <c r="GUL26" s="89">
        <v>3</v>
      </c>
      <c r="GUM26" s="93" t="s">
        <v>63</v>
      </c>
      <c r="GUN26" s="58" t="s">
        <v>34</v>
      </c>
      <c r="GUO26" s="91" t="s">
        <v>32</v>
      </c>
      <c r="GUP26" s="92">
        <v>1</v>
      </c>
      <c r="GUQ26" s="87">
        <v>0</v>
      </c>
      <c r="GUR26" s="59">
        <f t="shared" si="321"/>
        <v>0</v>
      </c>
      <c r="GUS26" s="1"/>
      <c r="GUT26" s="89">
        <v>3</v>
      </c>
      <c r="GUU26" s="93" t="s">
        <v>63</v>
      </c>
      <c r="GUV26" s="58" t="s">
        <v>34</v>
      </c>
      <c r="GUW26" s="91" t="s">
        <v>32</v>
      </c>
      <c r="GUX26" s="92">
        <v>1</v>
      </c>
      <c r="GUY26" s="87">
        <v>0</v>
      </c>
      <c r="GUZ26" s="59">
        <f t="shared" si="322"/>
        <v>0</v>
      </c>
      <c r="GVA26" s="1"/>
      <c r="GVB26" s="89">
        <v>3</v>
      </c>
      <c r="GVC26" s="93" t="s">
        <v>63</v>
      </c>
      <c r="GVD26" s="58" t="s">
        <v>34</v>
      </c>
      <c r="GVE26" s="91" t="s">
        <v>32</v>
      </c>
      <c r="GVF26" s="92">
        <v>1</v>
      </c>
      <c r="GVG26" s="87">
        <v>0</v>
      </c>
      <c r="GVH26" s="59">
        <f t="shared" si="322"/>
        <v>0</v>
      </c>
      <c r="GVI26" s="1"/>
      <c r="GVJ26" s="89">
        <v>3</v>
      </c>
      <c r="GVK26" s="93" t="s">
        <v>63</v>
      </c>
      <c r="GVL26" s="58" t="s">
        <v>34</v>
      </c>
      <c r="GVM26" s="91" t="s">
        <v>32</v>
      </c>
      <c r="GVN26" s="92">
        <v>1</v>
      </c>
      <c r="GVO26" s="87">
        <v>0</v>
      </c>
      <c r="GVP26" s="59">
        <f t="shared" si="323"/>
        <v>0</v>
      </c>
      <c r="GVQ26" s="1"/>
      <c r="GVR26" s="89">
        <v>3</v>
      </c>
      <c r="GVS26" s="93" t="s">
        <v>63</v>
      </c>
      <c r="GVT26" s="58" t="s">
        <v>34</v>
      </c>
      <c r="GVU26" s="91" t="s">
        <v>32</v>
      </c>
      <c r="GVV26" s="92">
        <v>1</v>
      </c>
      <c r="GVW26" s="87">
        <v>0</v>
      </c>
      <c r="GVX26" s="59">
        <f t="shared" si="323"/>
        <v>0</v>
      </c>
      <c r="GVY26" s="1"/>
      <c r="GVZ26" s="89">
        <v>3</v>
      </c>
      <c r="GWA26" s="93" t="s">
        <v>63</v>
      </c>
      <c r="GWB26" s="58" t="s">
        <v>34</v>
      </c>
      <c r="GWC26" s="91" t="s">
        <v>32</v>
      </c>
      <c r="GWD26" s="92">
        <v>1</v>
      </c>
      <c r="GWE26" s="87">
        <v>0</v>
      </c>
      <c r="GWF26" s="59">
        <f t="shared" si="324"/>
        <v>0</v>
      </c>
      <c r="GWG26" s="1"/>
      <c r="GWH26" s="89">
        <v>3</v>
      </c>
      <c r="GWI26" s="93" t="s">
        <v>63</v>
      </c>
      <c r="GWJ26" s="58" t="s">
        <v>34</v>
      </c>
      <c r="GWK26" s="91" t="s">
        <v>32</v>
      </c>
      <c r="GWL26" s="92">
        <v>1</v>
      </c>
      <c r="GWM26" s="87">
        <v>0</v>
      </c>
      <c r="GWN26" s="59">
        <f t="shared" si="324"/>
        <v>0</v>
      </c>
      <c r="GWO26" s="1"/>
      <c r="GWP26" s="89">
        <v>3</v>
      </c>
      <c r="GWQ26" s="93" t="s">
        <v>63</v>
      </c>
      <c r="GWR26" s="58" t="s">
        <v>34</v>
      </c>
      <c r="GWS26" s="91" t="s">
        <v>32</v>
      </c>
      <c r="GWT26" s="92">
        <v>1</v>
      </c>
      <c r="GWU26" s="87">
        <v>0</v>
      </c>
      <c r="GWV26" s="59">
        <f t="shared" si="325"/>
        <v>0</v>
      </c>
      <c r="GWW26" s="1"/>
      <c r="GWX26" s="89">
        <v>3</v>
      </c>
      <c r="GWY26" s="93" t="s">
        <v>63</v>
      </c>
      <c r="GWZ26" s="58" t="s">
        <v>34</v>
      </c>
      <c r="GXA26" s="91" t="s">
        <v>32</v>
      </c>
      <c r="GXB26" s="92">
        <v>1</v>
      </c>
      <c r="GXC26" s="87">
        <v>0</v>
      </c>
      <c r="GXD26" s="59">
        <f t="shared" si="325"/>
        <v>0</v>
      </c>
      <c r="GXE26" s="1"/>
      <c r="GXF26" s="89">
        <v>3</v>
      </c>
      <c r="GXG26" s="93" t="s">
        <v>63</v>
      </c>
      <c r="GXH26" s="58" t="s">
        <v>34</v>
      </c>
      <c r="GXI26" s="91" t="s">
        <v>32</v>
      </c>
      <c r="GXJ26" s="92">
        <v>1</v>
      </c>
      <c r="GXK26" s="87">
        <v>0</v>
      </c>
      <c r="GXL26" s="59">
        <f t="shared" si="326"/>
        <v>0</v>
      </c>
      <c r="GXM26" s="1"/>
      <c r="GXN26" s="89">
        <v>3</v>
      </c>
      <c r="GXO26" s="93" t="s">
        <v>63</v>
      </c>
      <c r="GXP26" s="58" t="s">
        <v>34</v>
      </c>
      <c r="GXQ26" s="91" t="s">
        <v>32</v>
      </c>
      <c r="GXR26" s="92">
        <v>1</v>
      </c>
      <c r="GXS26" s="87">
        <v>0</v>
      </c>
      <c r="GXT26" s="59">
        <f t="shared" si="326"/>
        <v>0</v>
      </c>
      <c r="GXU26" s="1"/>
      <c r="GXV26" s="89">
        <v>3</v>
      </c>
      <c r="GXW26" s="93" t="s">
        <v>63</v>
      </c>
      <c r="GXX26" s="58" t="s">
        <v>34</v>
      </c>
      <c r="GXY26" s="91" t="s">
        <v>32</v>
      </c>
      <c r="GXZ26" s="92">
        <v>1</v>
      </c>
      <c r="GYA26" s="87">
        <v>0</v>
      </c>
      <c r="GYB26" s="59">
        <f t="shared" si="327"/>
        <v>0</v>
      </c>
      <c r="GYC26" s="1"/>
      <c r="GYD26" s="89">
        <v>3</v>
      </c>
      <c r="GYE26" s="93" t="s">
        <v>63</v>
      </c>
      <c r="GYF26" s="58" t="s">
        <v>34</v>
      </c>
      <c r="GYG26" s="91" t="s">
        <v>32</v>
      </c>
      <c r="GYH26" s="92">
        <v>1</v>
      </c>
      <c r="GYI26" s="87">
        <v>0</v>
      </c>
      <c r="GYJ26" s="59">
        <f t="shared" si="327"/>
        <v>0</v>
      </c>
      <c r="GYK26" s="1"/>
      <c r="GYL26" s="89">
        <v>3</v>
      </c>
      <c r="GYM26" s="93" t="s">
        <v>63</v>
      </c>
      <c r="GYN26" s="58" t="s">
        <v>34</v>
      </c>
      <c r="GYO26" s="91" t="s">
        <v>32</v>
      </c>
      <c r="GYP26" s="92">
        <v>1</v>
      </c>
      <c r="GYQ26" s="87">
        <v>0</v>
      </c>
      <c r="GYR26" s="59">
        <f t="shared" si="328"/>
        <v>0</v>
      </c>
      <c r="GYS26" s="1"/>
      <c r="GYT26" s="89">
        <v>3</v>
      </c>
      <c r="GYU26" s="93" t="s">
        <v>63</v>
      </c>
      <c r="GYV26" s="58" t="s">
        <v>34</v>
      </c>
      <c r="GYW26" s="91" t="s">
        <v>32</v>
      </c>
      <c r="GYX26" s="92">
        <v>1</v>
      </c>
      <c r="GYY26" s="87">
        <v>0</v>
      </c>
      <c r="GYZ26" s="59">
        <f t="shared" si="328"/>
        <v>0</v>
      </c>
      <c r="GZA26" s="1"/>
      <c r="GZB26" s="89">
        <v>3</v>
      </c>
      <c r="GZC26" s="93" t="s">
        <v>63</v>
      </c>
      <c r="GZD26" s="58" t="s">
        <v>34</v>
      </c>
      <c r="GZE26" s="91" t="s">
        <v>32</v>
      </c>
      <c r="GZF26" s="92">
        <v>1</v>
      </c>
      <c r="GZG26" s="87">
        <v>0</v>
      </c>
      <c r="GZH26" s="59">
        <f t="shared" si="329"/>
        <v>0</v>
      </c>
      <c r="GZI26" s="1"/>
      <c r="GZJ26" s="89">
        <v>3</v>
      </c>
      <c r="GZK26" s="93" t="s">
        <v>63</v>
      </c>
      <c r="GZL26" s="58" t="s">
        <v>34</v>
      </c>
      <c r="GZM26" s="91" t="s">
        <v>32</v>
      </c>
      <c r="GZN26" s="92">
        <v>1</v>
      </c>
      <c r="GZO26" s="87">
        <v>0</v>
      </c>
      <c r="GZP26" s="59">
        <f t="shared" si="329"/>
        <v>0</v>
      </c>
      <c r="GZQ26" s="1"/>
      <c r="GZR26" s="89">
        <v>3</v>
      </c>
      <c r="GZS26" s="93" t="s">
        <v>63</v>
      </c>
      <c r="GZT26" s="58" t="s">
        <v>34</v>
      </c>
      <c r="GZU26" s="91" t="s">
        <v>32</v>
      </c>
      <c r="GZV26" s="92">
        <v>1</v>
      </c>
      <c r="GZW26" s="87">
        <v>0</v>
      </c>
      <c r="GZX26" s="59">
        <f t="shared" si="330"/>
        <v>0</v>
      </c>
      <c r="GZY26" s="1"/>
      <c r="GZZ26" s="89">
        <v>3</v>
      </c>
      <c r="HAA26" s="93" t="s">
        <v>63</v>
      </c>
      <c r="HAB26" s="58" t="s">
        <v>34</v>
      </c>
      <c r="HAC26" s="91" t="s">
        <v>32</v>
      </c>
      <c r="HAD26" s="92">
        <v>1</v>
      </c>
      <c r="HAE26" s="87">
        <v>0</v>
      </c>
      <c r="HAF26" s="59">
        <f t="shared" si="330"/>
        <v>0</v>
      </c>
      <c r="HAG26" s="1"/>
      <c r="HAH26" s="89">
        <v>3</v>
      </c>
      <c r="HAI26" s="93" t="s">
        <v>63</v>
      </c>
      <c r="HAJ26" s="58" t="s">
        <v>34</v>
      </c>
      <c r="HAK26" s="91" t="s">
        <v>32</v>
      </c>
      <c r="HAL26" s="92">
        <v>1</v>
      </c>
      <c r="HAM26" s="87">
        <v>0</v>
      </c>
      <c r="HAN26" s="59">
        <f t="shared" si="331"/>
        <v>0</v>
      </c>
      <c r="HAO26" s="1"/>
      <c r="HAP26" s="89">
        <v>3</v>
      </c>
      <c r="HAQ26" s="93" t="s">
        <v>63</v>
      </c>
      <c r="HAR26" s="58" t="s">
        <v>34</v>
      </c>
      <c r="HAS26" s="91" t="s">
        <v>32</v>
      </c>
      <c r="HAT26" s="92">
        <v>1</v>
      </c>
      <c r="HAU26" s="87">
        <v>0</v>
      </c>
      <c r="HAV26" s="59">
        <f t="shared" si="331"/>
        <v>0</v>
      </c>
      <c r="HAW26" s="1"/>
      <c r="HAX26" s="89">
        <v>3</v>
      </c>
      <c r="HAY26" s="93" t="s">
        <v>63</v>
      </c>
      <c r="HAZ26" s="58" t="s">
        <v>34</v>
      </c>
      <c r="HBA26" s="91" t="s">
        <v>32</v>
      </c>
      <c r="HBB26" s="92">
        <v>1</v>
      </c>
      <c r="HBC26" s="87">
        <v>0</v>
      </c>
      <c r="HBD26" s="59">
        <f t="shared" si="332"/>
        <v>0</v>
      </c>
      <c r="HBE26" s="1"/>
      <c r="HBF26" s="89">
        <v>3</v>
      </c>
      <c r="HBG26" s="93" t="s">
        <v>63</v>
      </c>
      <c r="HBH26" s="58" t="s">
        <v>34</v>
      </c>
      <c r="HBI26" s="91" t="s">
        <v>32</v>
      </c>
      <c r="HBJ26" s="92">
        <v>1</v>
      </c>
      <c r="HBK26" s="87">
        <v>0</v>
      </c>
      <c r="HBL26" s="59">
        <f t="shared" si="332"/>
        <v>0</v>
      </c>
      <c r="HBM26" s="1"/>
      <c r="HBN26" s="89">
        <v>3</v>
      </c>
      <c r="HBO26" s="93" t="s">
        <v>63</v>
      </c>
      <c r="HBP26" s="58" t="s">
        <v>34</v>
      </c>
      <c r="HBQ26" s="91" t="s">
        <v>32</v>
      </c>
      <c r="HBR26" s="92">
        <v>1</v>
      </c>
      <c r="HBS26" s="87">
        <v>0</v>
      </c>
      <c r="HBT26" s="59">
        <f t="shared" si="333"/>
        <v>0</v>
      </c>
      <c r="HBU26" s="1"/>
      <c r="HBV26" s="89">
        <v>3</v>
      </c>
      <c r="HBW26" s="93" t="s">
        <v>63</v>
      </c>
      <c r="HBX26" s="58" t="s">
        <v>34</v>
      </c>
      <c r="HBY26" s="91" t="s">
        <v>32</v>
      </c>
      <c r="HBZ26" s="92">
        <v>1</v>
      </c>
      <c r="HCA26" s="87">
        <v>0</v>
      </c>
      <c r="HCB26" s="59">
        <f t="shared" si="333"/>
        <v>0</v>
      </c>
      <c r="HCC26" s="1"/>
      <c r="HCD26" s="89">
        <v>3</v>
      </c>
      <c r="HCE26" s="93" t="s">
        <v>63</v>
      </c>
      <c r="HCF26" s="58" t="s">
        <v>34</v>
      </c>
      <c r="HCG26" s="91" t="s">
        <v>32</v>
      </c>
      <c r="HCH26" s="92">
        <v>1</v>
      </c>
      <c r="HCI26" s="87">
        <v>0</v>
      </c>
      <c r="HCJ26" s="59">
        <f t="shared" si="334"/>
        <v>0</v>
      </c>
      <c r="HCK26" s="1"/>
      <c r="HCL26" s="89">
        <v>3</v>
      </c>
      <c r="HCM26" s="93" t="s">
        <v>63</v>
      </c>
      <c r="HCN26" s="58" t="s">
        <v>34</v>
      </c>
      <c r="HCO26" s="91" t="s">
        <v>32</v>
      </c>
      <c r="HCP26" s="92">
        <v>1</v>
      </c>
      <c r="HCQ26" s="87">
        <v>0</v>
      </c>
      <c r="HCR26" s="59">
        <f t="shared" si="334"/>
        <v>0</v>
      </c>
      <c r="HCS26" s="1"/>
      <c r="HCT26" s="89">
        <v>3</v>
      </c>
      <c r="HCU26" s="93" t="s">
        <v>63</v>
      </c>
      <c r="HCV26" s="58" t="s">
        <v>34</v>
      </c>
      <c r="HCW26" s="91" t="s">
        <v>32</v>
      </c>
      <c r="HCX26" s="92">
        <v>1</v>
      </c>
      <c r="HCY26" s="87">
        <v>0</v>
      </c>
      <c r="HCZ26" s="59">
        <f t="shared" si="335"/>
        <v>0</v>
      </c>
      <c r="HDA26" s="1"/>
      <c r="HDB26" s="89">
        <v>3</v>
      </c>
      <c r="HDC26" s="93" t="s">
        <v>63</v>
      </c>
      <c r="HDD26" s="58" t="s">
        <v>34</v>
      </c>
      <c r="HDE26" s="91" t="s">
        <v>32</v>
      </c>
      <c r="HDF26" s="92">
        <v>1</v>
      </c>
      <c r="HDG26" s="87">
        <v>0</v>
      </c>
      <c r="HDH26" s="59">
        <f t="shared" si="335"/>
        <v>0</v>
      </c>
      <c r="HDI26" s="1"/>
      <c r="HDJ26" s="89">
        <v>3</v>
      </c>
      <c r="HDK26" s="93" t="s">
        <v>63</v>
      </c>
      <c r="HDL26" s="58" t="s">
        <v>34</v>
      </c>
      <c r="HDM26" s="91" t="s">
        <v>32</v>
      </c>
      <c r="HDN26" s="92">
        <v>1</v>
      </c>
      <c r="HDO26" s="87">
        <v>0</v>
      </c>
      <c r="HDP26" s="59">
        <f t="shared" si="336"/>
        <v>0</v>
      </c>
      <c r="HDQ26" s="1"/>
      <c r="HDR26" s="89">
        <v>3</v>
      </c>
      <c r="HDS26" s="93" t="s">
        <v>63</v>
      </c>
      <c r="HDT26" s="58" t="s">
        <v>34</v>
      </c>
      <c r="HDU26" s="91" t="s">
        <v>32</v>
      </c>
      <c r="HDV26" s="92">
        <v>1</v>
      </c>
      <c r="HDW26" s="87">
        <v>0</v>
      </c>
      <c r="HDX26" s="59">
        <f t="shared" si="336"/>
        <v>0</v>
      </c>
      <c r="HDY26" s="1"/>
      <c r="HDZ26" s="89">
        <v>3</v>
      </c>
      <c r="HEA26" s="93" t="s">
        <v>63</v>
      </c>
      <c r="HEB26" s="58" t="s">
        <v>34</v>
      </c>
      <c r="HEC26" s="91" t="s">
        <v>32</v>
      </c>
      <c r="HED26" s="92">
        <v>1</v>
      </c>
      <c r="HEE26" s="87">
        <v>0</v>
      </c>
      <c r="HEF26" s="59">
        <f t="shared" si="337"/>
        <v>0</v>
      </c>
      <c r="HEG26" s="1"/>
      <c r="HEH26" s="89">
        <v>3</v>
      </c>
      <c r="HEI26" s="93" t="s">
        <v>63</v>
      </c>
      <c r="HEJ26" s="58" t="s">
        <v>34</v>
      </c>
      <c r="HEK26" s="91" t="s">
        <v>32</v>
      </c>
      <c r="HEL26" s="92">
        <v>1</v>
      </c>
      <c r="HEM26" s="87">
        <v>0</v>
      </c>
      <c r="HEN26" s="59">
        <f t="shared" si="337"/>
        <v>0</v>
      </c>
      <c r="HEO26" s="1"/>
      <c r="HEP26" s="89">
        <v>3</v>
      </c>
      <c r="HEQ26" s="93" t="s">
        <v>63</v>
      </c>
      <c r="HER26" s="58" t="s">
        <v>34</v>
      </c>
      <c r="HES26" s="91" t="s">
        <v>32</v>
      </c>
      <c r="HET26" s="92">
        <v>1</v>
      </c>
      <c r="HEU26" s="87">
        <v>0</v>
      </c>
      <c r="HEV26" s="59">
        <f t="shared" si="338"/>
        <v>0</v>
      </c>
      <c r="HEW26" s="1"/>
      <c r="HEX26" s="89">
        <v>3</v>
      </c>
      <c r="HEY26" s="93" t="s">
        <v>63</v>
      </c>
      <c r="HEZ26" s="58" t="s">
        <v>34</v>
      </c>
      <c r="HFA26" s="91" t="s">
        <v>32</v>
      </c>
      <c r="HFB26" s="92">
        <v>1</v>
      </c>
      <c r="HFC26" s="87">
        <v>0</v>
      </c>
      <c r="HFD26" s="59">
        <f t="shared" si="338"/>
        <v>0</v>
      </c>
      <c r="HFE26" s="1"/>
      <c r="HFF26" s="89">
        <v>3</v>
      </c>
      <c r="HFG26" s="93" t="s">
        <v>63</v>
      </c>
      <c r="HFH26" s="58" t="s">
        <v>34</v>
      </c>
      <c r="HFI26" s="91" t="s">
        <v>32</v>
      </c>
      <c r="HFJ26" s="92">
        <v>1</v>
      </c>
      <c r="HFK26" s="87">
        <v>0</v>
      </c>
      <c r="HFL26" s="59">
        <f t="shared" si="339"/>
        <v>0</v>
      </c>
      <c r="HFM26" s="1"/>
      <c r="HFN26" s="89">
        <v>3</v>
      </c>
      <c r="HFO26" s="93" t="s">
        <v>63</v>
      </c>
      <c r="HFP26" s="58" t="s">
        <v>34</v>
      </c>
      <c r="HFQ26" s="91" t="s">
        <v>32</v>
      </c>
      <c r="HFR26" s="92">
        <v>1</v>
      </c>
      <c r="HFS26" s="87">
        <v>0</v>
      </c>
      <c r="HFT26" s="59">
        <f t="shared" si="339"/>
        <v>0</v>
      </c>
      <c r="HFU26" s="1"/>
      <c r="HFV26" s="89">
        <v>3</v>
      </c>
      <c r="HFW26" s="93" t="s">
        <v>63</v>
      </c>
      <c r="HFX26" s="58" t="s">
        <v>34</v>
      </c>
      <c r="HFY26" s="91" t="s">
        <v>32</v>
      </c>
      <c r="HFZ26" s="92">
        <v>1</v>
      </c>
      <c r="HGA26" s="87">
        <v>0</v>
      </c>
      <c r="HGB26" s="59">
        <f t="shared" si="340"/>
        <v>0</v>
      </c>
      <c r="HGC26" s="1"/>
      <c r="HGD26" s="89">
        <v>3</v>
      </c>
      <c r="HGE26" s="93" t="s">
        <v>63</v>
      </c>
      <c r="HGF26" s="58" t="s">
        <v>34</v>
      </c>
      <c r="HGG26" s="91" t="s">
        <v>32</v>
      </c>
      <c r="HGH26" s="92">
        <v>1</v>
      </c>
      <c r="HGI26" s="87">
        <v>0</v>
      </c>
      <c r="HGJ26" s="59">
        <f t="shared" si="340"/>
        <v>0</v>
      </c>
      <c r="HGK26" s="1"/>
      <c r="HGL26" s="89">
        <v>3</v>
      </c>
      <c r="HGM26" s="93" t="s">
        <v>63</v>
      </c>
      <c r="HGN26" s="58" t="s">
        <v>34</v>
      </c>
      <c r="HGO26" s="91" t="s">
        <v>32</v>
      </c>
      <c r="HGP26" s="92">
        <v>1</v>
      </c>
      <c r="HGQ26" s="87">
        <v>0</v>
      </c>
      <c r="HGR26" s="59">
        <f t="shared" si="341"/>
        <v>0</v>
      </c>
      <c r="HGS26" s="1"/>
      <c r="HGT26" s="89">
        <v>3</v>
      </c>
      <c r="HGU26" s="93" t="s">
        <v>63</v>
      </c>
      <c r="HGV26" s="58" t="s">
        <v>34</v>
      </c>
      <c r="HGW26" s="91" t="s">
        <v>32</v>
      </c>
      <c r="HGX26" s="92">
        <v>1</v>
      </c>
      <c r="HGY26" s="87">
        <v>0</v>
      </c>
      <c r="HGZ26" s="59">
        <f t="shared" si="341"/>
        <v>0</v>
      </c>
      <c r="HHA26" s="1"/>
      <c r="HHB26" s="89">
        <v>3</v>
      </c>
      <c r="HHC26" s="93" t="s">
        <v>63</v>
      </c>
      <c r="HHD26" s="58" t="s">
        <v>34</v>
      </c>
      <c r="HHE26" s="91" t="s">
        <v>32</v>
      </c>
      <c r="HHF26" s="92">
        <v>1</v>
      </c>
      <c r="HHG26" s="87">
        <v>0</v>
      </c>
      <c r="HHH26" s="59">
        <f t="shared" si="342"/>
        <v>0</v>
      </c>
      <c r="HHI26" s="1"/>
      <c r="HHJ26" s="89">
        <v>3</v>
      </c>
      <c r="HHK26" s="93" t="s">
        <v>63</v>
      </c>
      <c r="HHL26" s="58" t="s">
        <v>34</v>
      </c>
      <c r="HHM26" s="91" t="s">
        <v>32</v>
      </c>
      <c r="HHN26" s="92">
        <v>1</v>
      </c>
      <c r="HHO26" s="87">
        <v>0</v>
      </c>
      <c r="HHP26" s="59">
        <f t="shared" si="342"/>
        <v>0</v>
      </c>
      <c r="HHQ26" s="1"/>
      <c r="HHR26" s="89">
        <v>3</v>
      </c>
      <c r="HHS26" s="93" t="s">
        <v>63</v>
      </c>
      <c r="HHT26" s="58" t="s">
        <v>34</v>
      </c>
      <c r="HHU26" s="91" t="s">
        <v>32</v>
      </c>
      <c r="HHV26" s="92">
        <v>1</v>
      </c>
      <c r="HHW26" s="87">
        <v>0</v>
      </c>
      <c r="HHX26" s="59">
        <f t="shared" si="343"/>
        <v>0</v>
      </c>
      <c r="HHY26" s="1"/>
      <c r="HHZ26" s="89">
        <v>3</v>
      </c>
      <c r="HIA26" s="93" t="s">
        <v>63</v>
      </c>
      <c r="HIB26" s="58" t="s">
        <v>34</v>
      </c>
      <c r="HIC26" s="91" t="s">
        <v>32</v>
      </c>
      <c r="HID26" s="92">
        <v>1</v>
      </c>
      <c r="HIE26" s="87">
        <v>0</v>
      </c>
      <c r="HIF26" s="59">
        <f t="shared" si="343"/>
        <v>0</v>
      </c>
      <c r="HIG26" s="1"/>
      <c r="HIH26" s="89">
        <v>3</v>
      </c>
      <c r="HII26" s="93" t="s">
        <v>63</v>
      </c>
      <c r="HIJ26" s="58" t="s">
        <v>34</v>
      </c>
      <c r="HIK26" s="91" t="s">
        <v>32</v>
      </c>
      <c r="HIL26" s="92">
        <v>1</v>
      </c>
      <c r="HIM26" s="87">
        <v>0</v>
      </c>
      <c r="HIN26" s="59">
        <f t="shared" si="344"/>
        <v>0</v>
      </c>
      <c r="HIO26" s="1"/>
      <c r="HIP26" s="89">
        <v>3</v>
      </c>
      <c r="HIQ26" s="93" t="s">
        <v>63</v>
      </c>
      <c r="HIR26" s="58" t="s">
        <v>34</v>
      </c>
      <c r="HIS26" s="91" t="s">
        <v>32</v>
      </c>
      <c r="HIT26" s="92">
        <v>1</v>
      </c>
      <c r="HIU26" s="87">
        <v>0</v>
      </c>
      <c r="HIV26" s="59">
        <f t="shared" si="344"/>
        <v>0</v>
      </c>
      <c r="HIW26" s="1"/>
      <c r="HIX26" s="89">
        <v>3</v>
      </c>
      <c r="HIY26" s="93" t="s">
        <v>63</v>
      </c>
      <c r="HIZ26" s="58" t="s">
        <v>34</v>
      </c>
      <c r="HJA26" s="91" t="s">
        <v>32</v>
      </c>
      <c r="HJB26" s="92">
        <v>1</v>
      </c>
      <c r="HJC26" s="87">
        <v>0</v>
      </c>
      <c r="HJD26" s="59">
        <f t="shared" si="345"/>
        <v>0</v>
      </c>
      <c r="HJE26" s="1"/>
      <c r="HJF26" s="89">
        <v>3</v>
      </c>
      <c r="HJG26" s="93" t="s">
        <v>63</v>
      </c>
      <c r="HJH26" s="58" t="s">
        <v>34</v>
      </c>
      <c r="HJI26" s="91" t="s">
        <v>32</v>
      </c>
      <c r="HJJ26" s="92">
        <v>1</v>
      </c>
      <c r="HJK26" s="87">
        <v>0</v>
      </c>
      <c r="HJL26" s="59">
        <f t="shared" si="345"/>
        <v>0</v>
      </c>
      <c r="HJM26" s="1"/>
      <c r="HJN26" s="89">
        <v>3</v>
      </c>
      <c r="HJO26" s="93" t="s">
        <v>63</v>
      </c>
      <c r="HJP26" s="58" t="s">
        <v>34</v>
      </c>
      <c r="HJQ26" s="91" t="s">
        <v>32</v>
      </c>
      <c r="HJR26" s="92">
        <v>1</v>
      </c>
      <c r="HJS26" s="87">
        <v>0</v>
      </c>
      <c r="HJT26" s="59">
        <f t="shared" si="346"/>
        <v>0</v>
      </c>
      <c r="HJU26" s="1"/>
      <c r="HJV26" s="89">
        <v>3</v>
      </c>
      <c r="HJW26" s="93" t="s">
        <v>63</v>
      </c>
      <c r="HJX26" s="58" t="s">
        <v>34</v>
      </c>
      <c r="HJY26" s="91" t="s">
        <v>32</v>
      </c>
      <c r="HJZ26" s="92">
        <v>1</v>
      </c>
      <c r="HKA26" s="87">
        <v>0</v>
      </c>
      <c r="HKB26" s="59">
        <f t="shared" si="346"/>
        <v>0</v>
      </c>
      <c r="HKC26" s="1"/>
      <c r="HKD26" s="89">
        <v>3</v>
      </c>
      <c r="HKE26" s="93" t="s">
        <v>63</v>
      </c>
      <c r="HKF26" s="58" t="s">
        <v>34</v>
      </c>
      <c r="HKG26" s="91" t="s">
        <v>32</v>
      </c>
      <c r="HKH26" s="92">
        <v>1</v>
      </c>
      <c r="HKI26" s="87">
        <v>0</v>
      </c>
      <c r="HKJ26" s="59">
        <f t="shared" si="347"/>
        <v>0</v>
      </c>
      <c r="HKK26" s="1"/>
      <c r="HKL26" s="89">
        <v>3</v>
      </c>
      <c r="HKM26" s="93" t="s">
        <v>63</v>
      </c>
      <c r="HKN26" s="58" t="s">
        <v>34</v>
      </c>
      <c r="HKO26" s="91" t="s">
        <v>32</v>
      </c>
      <c r="HKP26" s="92">
        <v>1</v>
      </c>
      <c r="HKQ26" s="87">
        <v>0</v>
      </c>
      <c r="HKR26" s="59">
        <f t="shared" si="347"/>
        <v>0</v>
      </c>
      <c r="HKS26" s="1"/>
      <c r="HKT26" s="89">
        <v>3</v>
      </c>
      <c r="HKU26" s="93" t="s">
        <v>63</v>
      </c>
      <c r="HKV26" s="58" t="s">
        <v>34</v>
      </c>
      <c r="HKW26" s="91" t="s">
        <v>32</v>
      </c>
      <c r="HKX26" s="92">
        <v>1</v>
      </c>
      <c r="HKY26" s="87">
        <v>0</v>
      </c>
      <c r="HKZ26" s="59">
        <f t="shared" si="348"/>
        <v>0</v>
      </c>
      <c r="HLA26" s="1"/>
      <c r="HLB26" s="89">
        <v>3</v>
      </c>
      <c r="HLC26" s="93" t="s">
        <v>63</v>
      </c>
      <c r="HLD26" s="58" t="s">
        <v>34</v>
      </c>
      <c r="HLE26" s="91" t="s">
        <v>32</v>
      </c>
      <c r="HLF26" s="92">
        <v>1</v>
      </c>
      <c r="HLG26" s="87">
        <v>0</v>
      </c>
      <c r="HLH26" s="59">
        <f t="shared" si="348"/>
        <v>0</v>
      </c>
      <c r="HLI26" s="1"/>
      <c r="HLJ26" s="89">
        <v>3</v>
      </c>
      <c r="HLK26" s="93" t="s">
        <v>63</v>
      </c>
      <c r="HLL26" s="58" t="s">
        <v>34</v>
      </c>
      <c r="HLM26" s="91" t="s">
        <v>32</v>
      </c>
      <c r="HLN26" s="92">
        <v>1</v>
      </c>
      <c r="HLO26" s="87">
        <v>0</v>
      </c>
      <c r="HLP26" s="59">
        <f t="shared" si="349"/>
        <v>0</v>
      </c>
      <c r="HLQ26" s="1"/>
      <c r="HLR26" s="89">
        <v>3</v>
      </c>
      <c r="HLS26" s="93" t="s">
        <v>63</v>
      </c>
      <c r="HLT26" s="58" t="s">
        <v>34</v>
      </c>
      <c r="HLU26" s="91" t="s">
        <v>32</v>
      </c>
      <c r="HLV26" s="92">
        <v>1</v>
      </c>
      <c r="HLW26" s="87">
        <v>0</v>
      </c>
      <c r="HLX26" s="59">
        <f t="shared" si="349"/>
        <v>0</v>
      </c>
      <c r="HLY26" s="1"/>
      <c r="HLZ26" s="89">
        <v>3</v>
      </c>
      <c r="HMA26" s="93" t="s">
        <v>63</v>
      </c>
      <c r="HMB26" s="58" t="s">
        <v>34</v>
      </c>
      <c r="HMC26" s="91" t="s">
        <v>32</v>
      </c>
      <c r="HMD26" s="92">
        <v>1</v>
      </c>
      <c r="HME26" s="87">
        <v>0</v>
      </c>
      <c r="HMF26" s="59">
        <f t="shared" si="350"/>
        <v>0</v>
      </c>
      <c r="HMG26" s="1"/>
      <c r="HMH26" s="89">
        <v>3</v>
      </c>
      <c r="HMI26" s="93" t="s">
        <v>63</v>
      </c>
      <c r="HMJ26" s="58" t="s">
        <v>34</v>
      </c>
      <c r="HMK26" s="91" t="s">
        <v>32</v>
      </c>
      <c r="HML26" s="92">
        <v>1</v>
      </c>
      <c r="HMM26" s="87">
        <v>0</v>
      </c>
      <c r="HMN26" s="59">
        <f t="shared" si="350"/>
        <v>0</v>
      </c>
      <c r="HMO26" s="1"/>
      <c r="HMP26" s="89">
        <v>3</v>
      </c>
      <c r="HMQ26" s="93" t="s">
        <v>63</v>
      </c>
      <c r="HMR26" s="58" t="s">
        <v>34</v>
      </c>
      <c r="HMS26" s="91" t="s">
        <v>32</v>
      </c>
      <c r="HMT26" s="92">
        <v>1</v>
      </c>
      <c r="HMU26" s="87">
        <v>0</v>
      </c>
      <c r="HMV26" s="59">
        <f t="shared" si="351"/>
        <v>0</v>
      </c>
      <c r="HMW26" s="1"/>
      <c r="HMX26" s="89">
        <v>3</v>
      </c>
      <c r="HMY26" s="93" t="s">
        <v>63</v>
      </c>
      <c r="HMZ26" s="58" t="s">
        <v>34</v>
      </c>
      <c r="HNA26" s="91" t="s">
        <v>32</v>
      </c>
      <c r="HNB26" s="92">
        <v>1</v>
      </c>
      <c r="HNC26" s="87">
        <v>0</v>
      </c>
      <c r="HND26" s="59">
        <f t="shared" si="351"/>
        <v>0</v>
      </c>
      <c r="HNE26" s="1"/>
      <c r="HNF26" s="89">
        <v>3</v>
      </c>
      <c r="HNG26" s="93" t="s">
        <v>63</v>
      </c>
      <c r="HNH26" s="58" t="s">
        <v>34</v>
      </c>
      <c r="HNI26" s="91" t="s">
        <v>32</v>
      </c>
      <c r="HNJ26" s="92">
        <v>1</v>
      </c>
      <c r="HNK26" s="87">
        <v>0</v>
      </c>
      <c r="HNL26" s="59">
        <f t="shared" si="352"/>
        <v>0</v>
      </c>
      <c r="HNM26" s="1"/>
      <c r="HNN26" s="89">
        <v>3</v>
      </c>
      <c r="HNO26" s="93" t="s">
        <v>63</v>
      </c>
      <c r="HNP26" s="58" t="s">
        <v>34</v>
      </c>
      <c r="HNQ26" s="91" t="s">
        <v>32</v>
      </c>
      <c r="HNR26" s="92">
        <v>1</v>
      </c>
      <c r="HNS26" s="87">
        <v>0</v>
      </c>
      <c r="HNT26" s="59">
        <f t="shared" si="352"/>
        <v>0</v>
      </c>
      <c r="HNU26" s="1"/>
      <c r="HNV26" s="89">
        <v>3</v>
      </c>
      <c r="HNW26" s="93" t="s">
        <v>63</v>
      </c>
      <c r="HNX26" s="58" t="s">
        <v>34</v>
      </c>
      <c r="HNY26" s="91" t="s">
        <v>32</v>
      </c>
      <c r="HNZ26" s="92">
        <v>1</v>
      </c>
      <c r="HOA26" s="87">
        <v>0</v>
      </c>
      <c r="HOB26" s="59">
        <f t="shared" si="353"/>
        <v>0</v>
      </c>
      <c r="HOC26" s="1"/>
      <c r="HOD26" s="89">
        <v>3</v>
      </c>
      <c r="HOE26" s="93" t="s">
        <v>63</v>
      </c>
      <c r="HOF26" s="58" t="s">
        <v>34</v>
      </c>
      <c r="HOG26" s="91" t="s">
        <v>32</v>
      </c>
      <c r="HOH26" s="92">
        <v>1</v>
      </c>
      <c r="HOI26" s="87">
        <v>0</v>
      </c>
      <c r="HOJ26" s="59">
        <f t="shared" si="353"/>
        <v>0</v>
      </c>
      <c r="HOK26" s="1"/>
      <c r="HOL26" s="89">
        <v>3</v>
      </c>
      <c r="HOM26" s="93" t="s">
        <v>63</v>
      </c>
      <c r="HON26" s="58" t="s">
        <v>34</v>
      </c>
      <c r="HOO26" s="91" t="s">
        <v>32</v>
      </c>
      <c r="HOP26" s="92">
        <v>1</v>
      </c>
      <c r="HOQ26" s="87">
        <v>0</v>
      </c>
      <c r="HOR26" s="59">
        <f t="shared" si="354"/>
        <v>0</v>
      </c>
      <c r="HOS26" s="1"/>
      <c r="HOT26" s="89">
        <v>3</v>
      </c>
      <c r="HOU26" s="93" t="s">
        <v>63</v>
      </c>
      <c r="HOV26" s="58" t="s">
        <v>34</v>
      </c>
      <c r="HOW26" s="91" t="s">
        <v>32</v>
      </c>
      <c r="HOX26" s="92">
        <v>1</v>
      </c>
      <c r="HOY26" s="87">
        <v>0</v>
      </c>
      <c r="HOZ26" s="59">
        <f t="shared" si="354"/>
        <v>0</v>
      </c>
      <c r="HPA26" s="1"/>
      <c r="HPB26" s="89">
        <v>3</v>
      </c>
      <c r="HPC26" s="93" t="s">
        <v>63</v>
      </c>
      <c r="HPD26" s="58" t="s">
        <v>34</v>
      </c>
      <c r="HPE26" s="91" t="s">
        <v>32</v>
      </c>
      <c r="HPF26" s="92">
        <v>1</v>
      </c>
      <c r="HPG26" s="87">
        <v>0</v>
      </c>
      <c r="HPH26" s="59">
        <f t="shared" si="355"/>
        <v>0</v>
      </c>
      <c r="HPI26" s="1"/>
      <c r="HPJ26" s="89">
        <v>3</v>
      </c>
      <c r="HPK26" s="93" t="s">
        <v>63</v>
      </c>
      <c r="HPL26" s="58" t="s">
        <v>34</v>
      </c>
      <c r="HPM26" s="91" t="s">
        <v>32</v>
      </c>
      <c r="HPN26" s="92">
        <v>1</v>
      </c>
      <c r="HPO26" s="87">
        <v>0</v>
      </c>
      <c r="HPP26" s="59">
        <f t="shared" si="355"/>
        <v>0</v>
      </c>
      <c r="HPQ26" s="1"/>
      <c r="HPR26" s="89">
        <v>3</v>
      </c>
      <c r="HPS26" s="93" t="s">
        <v>63</v>
      </c>
      <c r="HPT26" s="58" t="s">
        <v>34</v>
      </c>
      <c r="HPU26" s="91" t="s">
        <v>32</v>
      </c>
      <c r="HPV26" s="92">
        <v>1</v>
      </c>
      <c r="HPW26" s="87">
        <v>0</v>
      </c>
      <c r="HPX26" s="59">
        <f t="shared" si="356"/>
        <v>0</v>
      </c>
      <c r="HPY26" s="1"/>
      <c r="HPZ26" s="89">
        <v>3</v>
      </c>
      <c r="HQA26" s="93" t="s">
        <v>63</v>
      </c>
      <c r="HQB26" s="58" t="s">
        <v>34</v>
      </c>
      <c r="HQC26" s="91" t="s">
        <v>32</v>
      </c>
      <c r="HQD26" s="92">
        <v>1</v>
      </c>
      <c r="HQE26" s="87">
        <v>0</v>
      </c>
      <c r="HQF26" s="59">
        <f t="shared" si="356"/>
        <v>0</v>
      </c>
      <c r="HQG26" s="1"/>
      <c r="HQH26" s="89">
        <v>3</v>
      </c>
      <c r="HQI26" s="93" t="s">
        <v>63</v>
      </c>
      <c r="HQJ26" s="58" t="s">
        <v>34</v>
      </c>
      <c r="HQK26" s="91" t="s">
        <v>32</v>
      </c>
      <c r="HQL26" s="92">
        <v>1</v>
      </c>
      <c r="HQM26" s="87">
        <v>0</v>
      </c>
      <c r="HQN26" s="59">
        <f t="shared" si="357"/>
        <v>0</v>
      </c>
      <c r="HQO26" s="1"/>
      <c r="HQP26" s="89">
        <v>3</v>
      </c>
      <c r="HQQ26" s="93" t="s">
        <v>63</v>
      </c>
      <c r="HQR26" s="58" t="s">
        <v>34</v>
      </c>
      <c r="HQS26" s="91" t="s">
        <v>32</v>
      </c>
      <c r="HQT26" s="92">
        <v>1</v>
      </c>
      <c r="HQU26" s="87">
        <v>0</v>
      </c>
      <c r="HQV26" s="59">
        <f t="shared" si="357"/>
        <v>0</v>
      </c>
      <c r="HQW26" s="1"/>
      <c r="HQX26" s="89">
        <v>3</v>
      </c>
      <c r="HQY26" s="93" t="s">
        <v>63</v>
      </c>
      <c r="HQZ26" s="58" t="s">
        <v>34</v>
      </c>
      <c r="HRA26" s="91" t="s">
        <v>32</v>
      </c>
      <c r="HRB26" s="92">
        <v>1</v>
      </c>
      <c r="HRC26" s="87">
        <v>0</v>
      </c>
      <c r="HRD26" s="59">
        <f t="shared" si="358"/>
        <v>0</v>
      </c>
      <c r="HRE26" s="1"/>
      <c r="HRF26" s="89">
        <v>3</v>
      </c>
      <c r="HRG26" s="93" t="s">
        <v>63</v>
      </c>
      <c r="HRH26" s="58" t="s">
        <v>34</v>
      </c>
      <c r="HRI26" s="91" t="s">
        <v>32</v>
      </c>
      <c r="HRJ26" s="92">
        <v>1</v>
      </c>
      <c r="HRK26" s="87">
        <v>0</v>
      </c>
      <c r="HRL26" s="59">
        <f t="shared" si="358"/>
        <v>0</v>
      </c>
      <c r="HRM26" s="1"/>
      <c r="HRN26" s="89">
        <v>3</v>
      </c>
      <c r="HRO26" s="93" t="s">
        <v>63</v>
      </c>
      <c r="HRP26" s="58" t="s">
        <v>34</v>
      </c>
      <c r="HRQ26" s="91" t="s">
        <v>32</v>
      </c>
      <c r="HRR26" s="92">
        <v>1</v>
      </c>
      <c r="HRS26" s="87">
        <v>0</v>
      </c>
      <c r="HRT26" s="59">
        <f t="shared" si="359"/>
        <v>0</v>
      </c>
      <c r="HRU26" s="1"/>
      <c r="HRV26" s="89">
        <v>3</v>
      </c>
      <c r="HRW26" s="93" t="s">
        <v>63</v>
      </c>
      <c r="HRX26" s="58" t="s">
        <v>34</v>
      </c>
      <c r="HRY26" s="91" t="s">
        <v>32</v>
      </c>
      <c r="HRZ26" s="92">
        <v>1</v>
      </c>
      <c r="HSA26" s="87">
        <v>0</v>
      </c>
      <c r="HSB26" s="59">
        <f t="shared" si="359"/>
        <v>0</v>
      </c>
      <c r="HSC26" s="1"/>
      <c r="HSD26" s="89">
        <v>3</v>
      </c>
      <c r="HSE26" s="93" t="s">
        <v>63</v>
      </c>
      <c r="HSF26" s="58" t="s">
        <v>34</v>
      </c>
      <c r="HSG26" s="91" t="s">
        <v>32</v>
      </c>
      <c r="HSH26" s="92">
        <v>1</v>
      </c>
      <c r="HSI26" s="87">
        <v>0</v>
      </c>
      <c r="HSJ26" s="59">
        <f t="shared" si="360"/>
        <v>0</v>
      </c>
      <c r="HSK26" s="1"/>
      <c r="HSL26" s="89">
        <v>3</v>
      </c>
      <c r="HSM26" s="93" t="s">
        <v>63</v>
      </c>
      <c r="HSN26" s="58" t="s">
        <v>34</v>
      </c>
      <c r="HSO26" s="91" t="s">
        <v>32</v>
      </c>
      <c r="HSP26" s="92">
        <v>1</v>
      </c>
      <c r="HSQ26" s="87">
        <v>0</v>
      </c>
      <c r="HSR26" s="59">
        <f t="shared" si="360"/>
        <v>0</v>
      </c>
      <c r="HSS26" s="1"/>
      <c r="HST26" s="89">
        <v>3</v>
      </c>
      <c r="HSU26" s="93" t="s">
        <v>63</v>
      </c>
      <c r="HSV26" s="58" t="s">
        <v>34</v>
      </c>
      <c r="HSW26" s="91" t="s">
        <v>32</v>
      </c>
      <c r="HSX26" s="92">
        <v>1</v>
      </c>
      <c r="HSY26" s="87">
        <v>0</v>
      </c>
      <c r="HSZ26" s="59">
        <f t="shared" si="361"/>
        <v>0</v>
      </c>
      <c r="HTA26" s="1"/>
      <c r="HTB26" s="89">
        <v>3</v>
      </c>
      <c r="HTC26" s="93" t="s">
        <v>63</v>
      </c>
      <c r="HTD26" s="58" t="s">
        <v>34</v>
      </c>
      <c r="HTE26" s="91" t="s">
        <v>32</v>
      </c>
      <c r="HTF26" s="92">
        <v>1</v>
      </c>
      <c r="HTG26" s="87">
        <v>0</v>
      </c>
      <c r="HTH26" s="59">
        <f t="shared" si="361"/>
        <v>0</v>
      </c>
      <c r="HTI26" s="1"/>
      <c r="HTJ26" s="89">
        <v>3</v>
      </c>
      <c r="HTK26" s="93" t="s">
        <v>63</v>
      </c>
      <c r="HTL26" s="58" t="s">
        <v>34</v>
      </c>
      <c r="HTM26" s="91" t="s">
        <v>32</v>
      </c>
      <c r="HTN26" s="92">
        <v>1</v>
      </c>
      <c r="HTO26" s="87">
        <v>0</v>
      </c>
      <c r="HTP26" s="59">
        <f t="shared" si="362"/>
        <v>0</v>
      </c>
      <c r="HTQ26" s="1"/>
      <c r="HTR26" s="89">
        <v>3</v>
      </c>
      <c r="HTS26" s="93" t="s">
        <v>63</v>
      </c>
      <c r="HTT26" s="58" t="s">
        <v>34</v>
      </c>
      <c r="HTU26" s="91" t="s">
        <v>32</v>
      </c>
      <c r="HTV26" s="92">
        <v>1</v>
      </c>
      <c r="HTW26" s="87">
        <v>0</v>
      </c>
      <c r="HTX26" s="59">
        <f t="shared" si="362"/>
        <v>0</v>
      </c>
      <c r="HTY26" s="1"/>
      <c r="HTZ26" s="89">
        <v>3</v>
      </c>
      <c r="HUA26" s="93" t="s">
        <v>63</v>
      </c>
      <c r="HUB26" s="58" t="s">
        <v>34</v>
      </c>
      <c r="HUC26" s="91" t="s">
        <v>32</v>
      </c>
      <c r="HUD26" s="92">
        <v>1</v>
      </c>
      <c r="HUE26" s="87">
        <v>0</v>
      </c>
      <c r="HUF26" s="59">
        <f t="shared" si="363"/>
        <v>0</v>
      </c>
      <c r="HUG26" s="1"/>
      <c r="HUH26" s="89">
        <v>3</v>
      </c>
      <c r="HUI26" s="93" t="s">
        <v>63</v>
      </c>
      <c r="HUJ26" s="58" t="s">
        <v>34</v>
      </c>
      <c r="HUK26" s="91" t="s">
        <v>32</v>
      </c>
      <c r="HUL26" s="92">
        <v>1</v>
      </c>
      <c r="HUM26" s="87">
        <v>0</v>
      </c>
      <c r="HUN26" s="59">
        <f t="shared" si="363"/>
        <v>0</v>
      </c>
      <c r="HUO26" s="1"/>
      <c r="HUP26" s="89">
        <v>3</v>
      </c>
      <c r="HUQ26" s="93" t="s">
        <v>63</v>
      </c>
      <c r="HUR26" s="58" t="s">
        <v>34</v>
      </c>
      <c r="HUS26" s="91" t="s">
        <v>32</v>
      </c>
      <c r="HUT26" s="92">
        <v>1</v>
      </c>
      <c r="HUU26" s="87">
        <v>0</v>
      </c>
      <c r="HUV26" s="59">
        <f t="shared" si="364"/>
        <v>0</v>
      </c>
      <c r="HUW26" s="1"/>
      <c r="HUX26" s="89">
        <v>3</v>
      </c>
      <c r="HUY26" s="93" t="s">
        <v>63</v>
      </c>
      <c r="HUZ26" s="58" t="s">
        <v>34</v>
      </c>
      <c r="HVA26" s="91" t="s">
        <v>32</v>
      </c>
      <c r="HVB26" s="92">
        <v>1</v>
      </c>
      <c r="HVC26" s="87">
        <v>0</v>
      </c>
      <c r="HVD26" s="59">
        <f t="shared" si="364"/>
        <v>0</v>
      </c>
      <c r="HVE26" s="1"/>
      <c r="HVF26" s="89">
        <v>3</v>
      </c>
      <c r="HVG26" s="93" t="s">
        <v>63</v>
      </c>
      <c r="HVH26" s="58" t="s">
        <v>34</v>
      </c>
      <c r="HVI26" s="91" t="s">
        <v>32</v>
      </c>
      <c r="HVJ26" s="92">
        <v>1</v>
      </c>
      <c r="HVK26" s="87">
        <v>0</v>
      </c>
      <c r="HVL26" s="59">
        <f t="shared" si="365"/>
        <v>0</v>
      </c>
      <c r="HVM26" s="1"/>
      <c r="HVN26" s="89">
        <v>3</v>
      </c>
      <c r="HVO26" s="93" t="s">
        <v>63</v>
      </c>
      <c r="HVP26" s="58" t="s">
        <v>34</v>
      </c>
      <c r="HVQ26" s="91" t="s">
        <v>32</v>
      </c>
      <c r="HVR26" s="92">
        <v>1</v>
      </c>
      <c r="HVS26" s="87">
        <v>0</v>
      </c>
      <c r="HVT26" s="59">
        <f t="shared" si="365"/>
        <v>0</v>
      </c>
      <c r="HVU26" s="1"/>
      <c r="HVV26" s="89">
        <v>3</v>
      </c>
      <c r="HVW26" s="93" t="s">
        <v>63</v>
      </c>
      <c r="HVX26" s="58" t="s">
        <v>34</v>
      </c>
      <c r="HVY26" s="91" t="s">
        <v>32</v>
      </c>
      <c r="HVZ26" s="92">
        <v>1</v>
      </c>
      <c r="HWA26" s="87">
        <v>0</v>
      </c>
      <c r="HWB26" s="59">
        <f t="shared" si="366"/>
        <v>0</v>
      </c>
      <c r="HWC26" s="1"/>
      <c r="HWD26" s="89">
        <v>3</v>
      </c>
      <c r="HWE26" s="93" t="s">
        <v>63</v>
      </c>
      <c r="HWF26" s="58" t="s">
        <v>34</v>
      </c>
      <c r="HWG26" s="91" t="s">
        <v>32</v>
      </c>
      <c r="HWH26" s="92">
        <v>1</v>
      </c>
      <c r="HWI26" s="87">
        <v>0</v>
      </c>
      <c r="HWJ26" s="59">
        <f t="shared" si="366"/>
        <v>0</v>
      </c>
      <c r="HWK26" s="1"/>
      <c r="HWL26" s="89">
        <v>3</v>
      </c>
      <c r="HWM26" s="93" t="s">
        <v>63</v>
      </c>
      <c r="HWN26" s="58" t="s">
        <v>34</v>
      </c>
      <c r="HWO26" s="91" t="s">
        <v>32</v>
      </c>
      <c r="HWP26" s="92">
        <v>1</v>
      </c>
      <c r="HWQ26" s="87">
        <v>0</v>
      </c>
      <c r="HWR26" s="59">
        <f t="shared" si="367"/>
        <v>0</v>
      </c>
      <c r="HWS26" s="1"/>
      <c r="HWT26" s="89">
        <v>3</v>
      </c>
      <c r="HWU26" s="93" t="s">
        <v>63</v>
      </c>
      <c r="HWV26" s="58" t="s">
        <v>34</v>
      </c>
      <c r="HWW26" s="91" t="s">
        <v>32</v>
      </c>
      <c r="HWX26" s="92">
        <v>1</v>
      </c>
      <c r="HWY26" s="87">
        <v>0</v>
      </c>
      <c r="HWZ26" s="59">
        <f t="shared" si="367"/>
        <v>0</v>
      </c>
      <c r="HXA26" s="1"/>
      <c r="HXB26" s="89">
        <v>3</v>
      </c>
      <c r="HXC26" s="93" t="s">
        <v>63</v>
      </c>
      <c r="HXD26" s="58" t="s">
        <v>34</v>
      </c>
      <c r="HXE26" s="91" t="s">
        <v>32</v>
      </c>
      <c r="HXF26" s="92">
        <v>1</v>
      </c>
      <c r="HXG26" s="87">
        <v>0</v>
      </c>
      <c r="HXH26" s="59">
        <f t="shared" si="368"/>
        <v>0</v>
      </c>
      <c r="HXI26" s="1"/>
      <c r="HXJ26" s="89">
        <v>3</v>
      </c>
      <c r="HXK26" s="93" t="s">
        <v>63</v>
      </c>
      <c r="HXL26" s="58" t="s">
        <v>34</v>
      </c>
      <c r="HXM26" s="91" t="s">
        <v>32</v>
      </c>
      <c r="HXN26" s="92">
        <v>1</v>
      </c>
      <c r="HXO26" s="87">
        <v>0</v>
      </c>
      <c r="HXP26" s="59">
        <f t="shared" si="368"/>
        <v>0</v>
      </c>
      <c r="HXQ26" s="1"/>
      <c r="HXR26" s="89">
        <v>3</v>
      </c>
      <c r="HXS26" s="93" t="s">
        <v>63</v>
      </c>
      <c r="HXT26" s="58" t="s">
        <v>34</v>
      </c>
      <c r="HXU26" s="91" t="s">
        <v>32</v>
      </c>
      <c r="HXV26" s="92">
        <v>1</v>
      </c>
      <c r="HXW26" s="87">
        <v>0</v>
      </c>
      <c r="HXX26" s="59">
        <f t="shared" si="369"/>
        <v>0</v>
      </c>
      <c r="HXY26" s="1"/>
      <c r="HXZ26" s="89">
        <v>3</v>
      </c>
      <c r="HYA26" s="93" t="s">
        <v>63</v>
      </c>
      <c r="HYB26" s="58" t="s">
        <v>34</v>
      </c>
      <c r="HYC26" s="91" t="s">
        <v>32</v>
      </c>
      <c r="HYD26" s="92">
        <v>1</v>
      </c>
      <c r="HYE26" s="87">
        <v>0</v>
      </c>
      <c r="HYF26" s="59">
        <f t="shared" si="369"/>
        <v>0</v>
      </c>
      <c r="HYG26" s="1"/>
      <c r="HYH26" s="89">
        <v>3</v>
      </c>
      <c r="HYI26" s="93" t="s">
        <v>63</v>
      </c>
      <c r="HYJ26" s="58" t="s">
        <v>34</v>
      </c>
      <c r="HYK26" s="91" t="s">
        <v>32</v>
      </c>
      <c r="HYL26" s="92">
        <v>1</v>
      </c>
      <c r="HYM26" s="87">
        <v>0</v>
      </c>
      <c r="HYN26" s="59">
        <f t="shared" si="370"/>
        <v>0</v>
      </c>
      <c r="HYO26" s="1"/>
      <c r="HYP26" s="89">
        <v>3</v>
      </c>
      <c r="HYQ26" s="93" t="s">
        <v>63</v>
      </c>
      <c r="HYR26" s="58" t="s">
        <v>34</v>
      </c>
      <c r="HYS26" s="91" t="s">
        <v>32</v>
      </c>
      <c r="HYT26" s="92">
        <v>1</v>
      </c>
      <c r="HYU26" s="87">
        <v>0</v>
      </c>
      <c r="HYV26" s="59">
        <f t="shared" si="370"/>
        <v>0</v>
      </c>
      <c r="HYW26" s="1"/>
      <c r="HYX26" s="89">
        <v>3</v>
      </c>
      <c r="HYY26" s="93" t="s">
        <v>63</v>
      </c>
      <c r="HYZ26" s="58" t="s">
        <v>34</v>
      </c>
      <c r="HZA26" s="91" t="s">
        <v>32</v>
      </c>
      <c r="HZB26" s="92">
        <v>1</v>
      </c>
      <c r="HZC26" s="87">
        <v>0</v>
      </c>
      <c r="HZD26" s="59">
        <f t="shared" si="371"/>
        <v>0</v>
      </c>
      <c r="HZE26" s="1"/>
      <c r="HZF26" s="89">
        <v>3</v>
      </c>
      <c r="HZG26" s="93" t="s">
        <v>63</v>
      </c>
      <c r="HZH26" s="58" t="s">
        <v>34</v>
      </c>
      <c r="HZI26" s="91" t="s">
        <v>32</v>
      </c>
      <c r="HZJ26" s="92">
        <v>1</v>
      </c>
      <c r="HZK26" s="87">
        <v>0</v>
      </c>
      <c r="HZL26" s="59">
        <f t="shared" si="371"/>
        <v>0</v>
      </c>
      <c r="HZM26" s="1"/>
      <c r="HZN26" s="89">
        <v>3</v>
      </c>
      <c r="HZO26" s="93" t="s">
        <v>63</v>
      </c>
      <c r="HZP26" s="58" t="s">
        <v>34</v>
      </c>
      <c r="HZQ26" s="91" t="s">
        <v>32</v>
      </c>
      <c r="HZR26" s="92">
        <v>1</v>
      </c>
      <c r="HZS26" s="87">
        <v>0</v>
      </c>
      <c r="HZT26" s="59">
        <f t="shared" si="372"/>
        <v>0</v>
      </c>
      <c r="HZU26" s="1"/>
      <c r="HZV26" s="89">
        <v>3</v>
      </c>
      <c r="HZW26" s="93" t="s">
        <v>63</v>
      </c>
      <c r="HZX26" s="58" t="s">
        <v>34</v>
      </c>
      <c r="HZY26" s="91" t="s">
        <v>32</v>
      </c>
      <c r="HZZ26" s="92">
        <v>1</v>
      </c>
      <c r="IAA26" s="87">
        <v>0</v>
      </c>
      <c r="IAB26" s="59">
        <f t="shared" si="372"/>
        <v>0</v>
      </c>
      <c r="IAC26" s="1"/>
      <c r="IAD26" s="89">
        <v>3</v>
      </c>
      <c r="IAE26" s="93" t="s">
        <v>63</v>
      </c>
      <c r="IAF26" s="58" t="s">
        <v>34</v>
      </c>
      <c r="IAG26" s="91" t="s">
        <v>32</v>
      </c>
      <c r="IAH26" s="92">
        <v>1</v>
      </c>
      <c r="IAI26" s="87">
        <v>0</v>
      </c>
      <c r="IAJ26" s="59">
        <f t="shared" si="373"/>
        <v>0</v>
      </c>
      <c r="IAK26" s="1"/>
      <c r="IAL26" s="89">
        <v>3</v>
      </c>
      <c r="IAM26" s="93" t="s">
        <v>63</v>
      </c>
      <c r="IAN26" s="58" t="s">
        <v>34</v>
      </c>
      <c r="IAO26" s="91" t="s">
        <v>32</v>
      </c>
      <c r="IAP26" s="92">
        <v>1</v>
      </c>
      <c r="IAQ26" s="87">
        <v>0</v>
      </c>
      <c r="IAR26" s="59">
        <f t="shared" si="373"/>
        <v>0</v>
      </c>
      <c r="IAS26" s="1"/>
      <c r="IAT26" s="89">
        <v>3</v>
      </c>
      <c r="IAU26" s="93" t="s">
        <v>63</v>
      </c>
      <c r="IAV26" s="58" t="s">
        <v>34</v>
      </c>
      <c r="IAW26" s="91" t="s">
        <v>32</v>
      </c>
      <c r="IAX26" s="92">
        <v>1</v>
      </c>
      <c r="IAY26" s="87">
        <v>0</v>
      </c>
      <c r="IAZ26" s="59">
        <f t="shared" si="374"/>
        <v>0</v>
      </c>
      <c r="IBA26" s="1"/>
      <c r="IBB26" s="89">
        <v>3</v>
      </c>
      <c r="IBC26" s="93" t="s">
        <v>63</v>
      </c>
      <c r="IBD26" s="58" t="s">
        <v>34</v>
      </c>
      <c r="IBE26" s="91" t="s">
        <v>32</v>
      </c>
      <c r="IBF26" s="92">
        <v>1</v>
      </c>
      <c r="IBG26" s="87">
        <v>0</v>
      </c>
      <c r="IBH26" s="59">
        <f t="shared" si="374"/>
        <v>0</v>
      </c>
      <c r="IBI26" s="1"/>
      <c r="IBJ26" s="89">
        <v>3</v>
      </c>
      <c r="IBK26" s="93" t="s">
        <v>63</v>
      </c>
      <c r="IBL26" s="58" t="s">
        <v>34</v>
      </c>
      <c r="IBM26" s="91" t="s">
        <v>32</v>
      </c>
      <c r="IBN26" s="92">
        <v>1</v>
      </c>
      <c r="IBO26" s="87">
        <v>0</v>
      </c>
      <c r="IBP26" s="59">
        <f t="shared" si="375"/>
        <v>0</v>
      </c>
      <c r="IBQ26" s="1"/>
      <c r="IBR26" s="89">
        <v>3</v>
      </c>
      <c r="IBS26" s="93" t="s">
        <v>63</v>
      </c>
      <c r="IBT26" s="58" t="s">
        <v>34</v>
      </c>
      <c r="IBU26" s="91" t="s">
        <v>32</v>
      </c>
      <c r="IBV26" s="92">
        <v>1</v>
      </c>
      <c r="IBW26" s="87">
        <v>0</v>
      </c>
      <c r="IBX26" s="59">
        <f t="shared" si="375"/>
        <v>0</v>
      </c>
      <c r="IBY26" s="1"/>
      <c r="IBZ26" s="89">
        <v>3</v>
      </c>
      <c r="ICA26" s="93" t="s">
        <v>63</v>
      </c>
      <c r="ICB26" s="58" t="s">
        <v>34</v>
      </c>
      <c r="ICC26" s="91" t="s">
        <v>32</v>
      </c>
      <c r="ICD26" s="92">
        <v>1</v>
      </c>
      <c r="ICE26" s="87">
        <v>0</v>
      </c>
      <c r="ICF26" s="59">
        <f t="shared" si="376"/>
        <v>0</v>
      </c>
      <c r="ICG26" s="1"/>
      <c r="ICH26" s="89">
        <v>3</v>
      </c>
      <c r="ICI26" s="93" t="s">
        <v>63</v>
      </c>
      <c r="ICJ26" s="58" t="s">
        <v>34</v>
      </c>
      <c r="ICK26" s="91" t="s">
        <v>32</v>
      </c>
      <c r="ICL26" s="92">
        <v>1</v>
      </c>
      <c r="ICM26" s="87">
        <v>0</v>
      </c>
      <c r="ICN26" s="59">
        <f t="shared" si="376"/>
        <v>0</v>
      </c>
      <c r="ICO26" s="1"/>
      <c r="ICP26" s="89">
        <v>3</v>
      </c>
      <c r="ICQ26" s="93" t="s">
        <v>63</v>
      </c>
      <c r="ICR26" s="58" t="s">
        <v>34</v>
      </c>
      <c r="ICS26" s="91" t="s">
        <v>32</v>
      </c>
      <c r="ICT26" s="92">
        <v>1</v>
      </c>
      <c r="ICU26" s="87">
        <v>0</v>
      </c>
      <c r="ICV26" s="59">
        <f t="shared" si="377"/>
        <v>0</v>
      </c>
      <c r="ICW26" s="1"/>
      <c r="ICX26" s="89">
        <v>3</v>
      </c>
      <c r="ICY26" s="93" t="s">
        <v>63</v>
      </c>
      <c r="ICZ26" s="58" t="s">
        <v>34</v>
      </c>
      <c r="IDA26" s="91" t="s">
        <v>32</v>
      </c>
      <c r="IDB26" s="92">
        <v>1</v>
      </c>
      <c r="IDC26" s="87">
        <v>0</v>
      </c>
      <c r="IDD26" s="59">
        <f t="shared" si="377"/>
        <v>0</v>
      </c>
      <c r="IDE26" s="1"/>
      <c r="IDF26" s="89">
        <v>3</v>
      </c>
      <c r="IDG26" s="93" t="s">
        <v>63</v>
      </c>
      <c r="IDH26" s="58" t="s">
        <v>34</v>
      </c>
      <c r="IDI26" s="91" t="s">
        <v>32</v>
      </c>
      <c r="IDJ26" s="92">
        <v>1</v>
      </c>
      <c r="IDK26" s="87">
        <v>0</v>
      </c>
      <c r="IDL26" s="59">
        <f t="shared" si="378"/>
        <v>0</v>
      </c>
      <c r="IDM26" s="1"/>
      <c r="IDN26" s="89">
        <v>3</v>
      </c>
      <c r="IDO26" s="93" t="s">
        <v>63</v>
      </c>
      <c r="IDP26" s="58" t="s">
        <v>34</v>
      </c>
      <c r="IDQ26" s="91" t="s">
        <v>32</v>
      </c>
      <c r="IDR26" s="92">
        <v>1</v>
      </c>
      <c r="IDS26" s="87">
        <v>0</v>
      </c>
      <c r="IDT26" s="59">
        <f t="shared" si="378"/>
        <v>0</v>
      </c>
      <c r="IDU26" s="1"/>
      <c r="IDV26" s="89">
        <v>3</v>
      </c>
      <c r="IDW26" s="93" t="s">
        <v>63</v>
      </c>
      <c r="IDX26" s="58" t="s">
        <v>34</v>
      </c>
      <c r="IDY26" s="91" t="s">
        <v>32</v>
      </c>
      <c r="IDZ26" s="92">
        <v>1</v>
      </c>
      <c r="IEA26" s="87">
        <v>0</v>
      </c>
      <c r="IEB26" s="59">
        <f t="shared" si="379"/>
        <v>0</v>
      </c>
      <c r="IEC26" s="1"/>
      <c r="IED26" s="89">
        <v>3</v>
      </c>
      <c r="IEE26" s="93" t="s">
        <v>63</v>
      </c>
      <c r="IEF26" s="58" t="s">
        <v>34</v>
      </c>
      <c r="IEG26" s="91" t="s">
        <v>32</v>
      </c>
      <c r="IEH26" s="92">
        <v>1</v>
      </c>
      <c r="IEI26" s="87">
        <v>0</v>
      </c>
      <c r="IEJ26" s="59">
        <f t="shared" si="379"/>
        <v>0</v>
      </c>
      <c r="IEK26" s="1"/>
      <c r="IEL26" s="89">
        <v>3</v>
      </c>
      <c r="IEM26" s="93" t="s">
        <v>63</v>
      </c>
      <c r="IEN26" s="58" t="s">
        <v>34</v>
      </c>
      <c r="IEO26" s="91" t="s">
        <v>32</v>
      </c>
      <c r="IEP26" s="92">
        <v>1</v>
      </c>
      <c r="IEQ26" s="87">
        <v>0</v>
      </c>
      <c r="IER26" s="59">
        <f t="shared" si="380"/>
        <v>0</v>
      </c>
      <c r="IES26" s="1"/>
      <c r="IET26" s="89">
        <v>3</v>
      </c>
      <c r="IEU26" s="93" t="s">
        <v>63</v>
      </c>
      <c r="IEV26" s="58" t="s">
        <v>34</v>
      </c>
      <c r="IEW26" s="91" t="s">
        <v>32</v>
      </c>
      <c r="IEX26" s="92">
        <v>1</v>
      </c>
      <c r="IEY26" s="87">
        <v>0</v>
      </c>
      <c r="IEZ26" s="59">
        <f t="shared" si="380"/>
        <v>0</v>
      </c>
      <c r="IFA26" s="1"/>
      <c r="IFB26" s="89">
        <v>3</v>
      </c>
      <c r="IFC26" s="93" t="s">
        <v>63</v>
      </c>
      <c r="IFD26" s="58" t="s">
        <v>34</v>
      </c>
      <c r="IFE26" s="91" t="s">
        <v>32</v>
      </c>
      <c r="IFF26" s="92">
        <v>1</v>
      </c>
      <c r="IFG26" s="87">
        <v>0</v>
      </c>
      <c r="IFH26" s="59">
        <f t="shared" si="381"/>
        <v>0</v>
      </c>
      <c r="IFI26" s="1"/>
      <c r="IFJ26" s="89">
        <v>3</v>
      </c>
      <c r="IFK26" s="93" t="s">
        <v>63</v>
      </c>
      <c r="IFL26" s="58" t="s">
        <v>34</v>
      </c>
      <c r="IFM26" s="91" t="s">
        <v>32</v>
      </c>
      <c r="IFN26" s="92">
        <v>1</v>
      </c>
      <c r="IFO26" s="87">
        <v>0</v>
      </c>
      <c r="IFP26" s="59">
        <f t="shared" si="381"/>
        <v>0</v>
      </c>
      <c r="IFQ26" s="1"/>
      <c r="IFR26" s="89">
        <v>3</v>
      </c>
      <c r="IFS26" s="93" t="s">
        <v>63</v>
      </c>
      <c r="IFT26" s="58" t="s">
        <v>34</v>
      </c>
      <c r="IFU26" s="91" t="s">
        <v>32</v>
      </c>
      <c r="IFV26" s="92">
        <v>1</v>
      </c>
      <c r="IFW26" s="87">
        <v>0</v>
      </c>
      <c r="IFX26" s="59">
        <f t="shared" si="382"/>
        <v>0</v>
      </c>
      <c r="IFY26" s="1"/>
      <c r="IFZ26" s="89">
        <v>3</v>
      </c>
      <c r="IGA26" s="93" t="s">
        <v>63</v>
      </c>
      <c r="IGB26" s="58" t="s">
        <v>34</v>
      </c>
      <c r="IGC26" s="91" t="s">
        <v>32</v>
      </c>
      <c r="IGD26" s="92">
        <v>1</v>
      </c>
      <c r="IGE26" s="87">
        <v>0</v>
      </c>
      <c r="IGF26" s="59">
        <f t="shared" si="382"/>
        <v>0</v>
      </c>
      <c r="IGG26" s="1"/>
      <c r="IGH26" s="89">
        <v>3</v>
      </c>
      <c r="IGI26" s="93" t="s">
        <v>63</v>
      </c>
      <c r="IGJ26" s="58" t="s">
        <v>34</v>
      </c>
      <c r="IGK26" s="91" t="s">
        <v>32</v>
      </c>
      <c r="IGL26" s="92">
        <v>1</v>
      </c>
      <c r="IGM26" s="87">
        <v>0</v>
      </c>
      <c r="IGN26" s="59">
        <f t="shared" si="383"/>
        <v>0</v>
      </c>
      <c r="IGO26" s="1"/>
      <c r="IGP26" s="89">
        <v>3</v>
      </c>
      <c r="IGQ26" s="93" t="s">
        <v>63</v>
      </c>
      <c r="IGR26" s="58" t="s">
        <v>34</v>
      </c>
      <c r="IGS26" s="91" t="s">
        <v>32</v>
      </c>
      <c r="IGT26" s="92">
        <v>1</v>
      </c>
      <c r="IGU26" s="87">
        <v>0</v>
      </c>
      <c r="IGV26" s="59">
        <f t="shared" si="383"/>
        <v>0</v>
      </c>
      <c r="IGW26" s="1"/>
      <c r="IGX26" s="89">
        <v>3</v>
      </c>
      <c r="IGY26" s="93" t="s">
        <v>63</v>
      </c>
      <c r="IGZ26" s="58" t="s">
        <v>34</v>
      </c>
      <c r="IHA26" s="91" t="s">
        <v>32</v>
      </c>
      <c r="IHB26" s="92">
        <v>1</v>
      </c>
      <c r="IHC26" s="87">
        <v>0</v>
      </c>
      <c r="IHD26" s="59">
        <f t="shared" si="384"/>
        <v>0</v>
      </c>
      <c r="IHE26" s="1"/>
      <c r="IHF26" s="89">
        <v>3</v>
      </c>
      <c r="IHG26" s="93" t="s">
        <v>63</v>
      </c>
      <c r="IHH26" s="58" t="s">
        <v>34</v>
      </c>
      <c r="IHI26" s="91" t="s">
        <v>32</v>
      </c>
      <c r="IHJ26" s="92">
        <v>1</v>
      </c>
      <c r="IHK26" s="87">
        <v>0</v>
      </c>
      <c r="IHL26" s="59">
        <f t="shared" si="384"/>
        <v>0</v>
      </c>
      <c r="IHM26" s="1"/>
      <c r="IHN26" s="89">
        <v>3</v>
      </c>
      <c r="IHO26" s="93" t="s">
        <v>63</v>
      </c>
      <c r="IHP26" s="58" t="s">
        <v>34</v>
      </c>
      <c r="IHQ26" s="91" t="s">
        <v>32</v>
      </c>
      <c r="IHR26" s="92">
        <v>1</v>
      </c>
      <c r="IHS26" s="87">
        <v>0</v>
      </c>
      <c r="IHT26" s="59">
        <f t="shared" si="385"/>
        <v>0</v>
      </c>
      <c r="IHU26" s="1"/>
      <c r="IHV26" s="89">
        <v>3</v>
      </c>
      <c r="IHW26" s="93" t="s">
        <v>63</v>
      </c>
      <c r="IHX26" s="58" t="s">
        <v>34</v>
      </c>
      <c r="IHY26" s="91" t="s">
        <v>32</v>
      </c>
      <c r="IHZ26" s="92">
        <v>1</v>
      </c>
      <c r="IIA26" s="87">
        <v>0</v>
      </c>
      <c r="IIB26" s="59">
        <f t="shared" si="385"/>
        <v>0</v>
      </c>
      <c r="IIC26" s="1"/>
      <c r="IID26" s="89">
        <v>3</v>
      </c>
      <c r="IIE26" s="93" t="s">
        <v>63</v>
      </c>
      <c r="IIF26" s="58" t="s">
        <v>34</v>
      </c>
      <c r="IIG26" s="91" t="s">
        <v>32</v>
      </c>
      <c r="IIH26" s="92">
        <v>1</v>
      </c>
      <c r="III26" s="87">
        <v>0</v>
      </c>
      <c r="IIJ26" s="59">
        <f t="shared" si="386"/>
        <v>0</v>
      </c>
      <c r="IIK26" s="1"/>
      <c r="IIL26" s="89">
        <v>3</v>
      </c>
      <c r="IIM26" s="93" t="s">
        <v>63</v>
      </c>
      <c r="IIN26" s="58" t="s">
        <v>34</v>
      </c>
      <c r="IIO26" s="91" t="s">
        <v>32</v>
      </c>
      <c r="IIP26" s="92">
        <v>1</v>
      </c>
      <c r="IIQ26" s="87">
        <v>0</v>
      </c>
      <c r="IIR26" s="59">
        <f t="shared" si="386"/>
        <v>0</v>
      </c>
      <c r="IIS26" s="1"/>
      <c r="IIT26" s="89">
        <v>3</v>
      </c>
      <c r="IIU26" s="93" t="s">
        <v>63</v>
      </c>
      <c r="IIV26" s="58" t="s">
        <v>34</v>
      </c>
      <c r="IIW26" s="91" t="s">
        <v>32</v>
      </c>
      <c r="IIX26" s="92">
        <v>1</v>
      </c>
      <c r="IIY26" s="87">
        <v>0</v>
      </c>
      <c r="IIZ26" s="59">
        <f t="shared" si="387"/>
        <v>0</v>
      </c>
      <c r="IJA26" s="1"/>
      <c r="IJB26" s="89">
        <v>3</v>
      </c>
      <c r="IJC26" s="93" t="s">
        <v>63</v>
      </c>
      <c r="IJD26" s="58" t="s">
        <v>34</v>
      </c>
      <c r="IJE26" s="91" t="s">
        <v>32</v>
      </c>
      <c r="IJF26" s="92">
        <v>1</v>
      </c>
      <c r="IJG26" s="87">
        <v>0</v>
      </c>
      <c r="IJH26" s="59">
        <f t="shared" si="387"/>
        <v>0</v>
      </c>
      <c r="IJI26" s="1"/>
      <c r="IJJ26" s="89">
        <v>3</v>
      </c>
      <c r="IJK26" s="93" t="s">
        <v>63</v>
      </c>
      <c r="IJL26" s="58" t="s">
        <v>34</v>
      </c>
      <c r="IJM26" s="91" t="s">
        <v>32</v>
      </c>
      <c r="IJN26" s="92">
        <v>1</v>
      </c>
      <c r="IJO26" s="87">
        <v>0</v>
      </c>
      <c r="IJP26" s="59">
        <f t="shared" si="388"/>
        <v>0</v>
      </c>
      <c r="IJQ26" s="1"/>
      <c r="IJR26" s="89">
        <v>3</v>
      </c>
      <c r="IJS26" s="93" t="s">
        <v>63</v>
      </c>
      <c r="IJT26" s="58" t="s">
        <v>34</v>
      </c>
      <c r="IJU26" s="91" t="s">
        <v>32</v>
      </c>
      <c r="IJV26" s="92">
        <v>1</v>
      </c>
      <c r="IJW26" s="87">
        <v>0</v>
      </c>
      <c r="IJX26" s="59">
        <f t="shared" si="388"/>
        <v>0</v>
      </c>
      <c r="IJY26" s="1"/>
      <c r="IJZ26" s="89">
        <v>3</v>
      </c>
      <c r="IKA26" s="93" t="s">
        <v>63</v>
      </c>
      <c r="IKB26" s="58" t="s">
        <v>34</v>
      </c>
      <c r="IKC26" s="91" t="s">
        <v>32</v>
      </c>
      <c r="IKD26" s="92">
        <v>1</v>
      </c>
      <c r="IKE26" s="87">
        <v>0</v>
      </c>
      <c r="IKF26" s="59">
        <f t="shared" si="389"/>
        <v>0</v>
      </c>
      <c r="IKG26" s="1"/>
      <c r="IKH26" s="89">
        <v>3</v>
      </c>
      <c r="IKI26" s="93" t="s">
        <v>63</v>
      </c>
      <c r="IKJ26" s="58" t="s">
        <v>34</v>
      </c>
      <c r="IKK26" s="91" t="s">
        <v>32</v>
      </c>
      <c r="IKL26" s="92">
        <v>1</v>
      </c>
      <c r="IKM26" s="87">
        <v>0</v>
      </c>
      <c r="IKN26" s="59">
        <f t="shared" si="389"/>
        <v>0</v>
      </c>
      <c r="IKO26" s="1"/>
      <c r="IKP26" s="89">
        <v>3</v>
      </c>
      <c r="IKQ26" s="93" t="s">
        <v>63</v>
      </c>
      <c r="IKR26" s="58" t="s">
        <v>34</v>
      </c>
      <c r="IKS26" s="91" t="s">
        <v>32</v>
      </c>
      <c r="IKT26" s="92">
        <v>1</v>
      </c>
      <c r="IKU26" s="87">
        <v>0</v>
      </c>
      <c r="IKV26" s="59">
        <f t="shared" si="390"/>
        <v>0</v>
      </c>
      <c r="IKW26" s="1"/>
      <c r="IKX26" s="89">
        <v>3</v>
      </c>
      <c r="IKY26" s="93" t="s">
        <v>63</v>
      </c>
      <c r="IKZ26" s="58" t="s">
        <v>34</v>
      </c>
      <c r="ILA26" s="91" t="s">
        <v>32</v>
      </c>
      <c r="ILB26" s="92">
        <v>1</v>
      </c>
      <c r="ILC26" s="87">
        <v>0</v>
      </c>
      <c r="ILD26" s="59">
        <f t="shared" si="390"/>
        <v>0</v>
      </c>
      <c r="ILE26" s="1"/>
      <c r="ILF26" s="89">
        <v>3</v>
      </c>
      <c r="ILG26" s="93" t="s">
        <v>63</v>
      </c>
      <c r="ILH26" s="58" t="s">
        <v>34</v>
      </c>
      <c r="ILI26" s="91" t="s">
        <v>32</v>
      </c>
      <c r="ILJ26" s="92">
        <v>1</v>
      </c>
      <c r="ILK26" s="87">
        <v>0</v>
      </c>
      <c r="ILL26" s="59">
        <f t="shared" si="391"/>
        <v>0</v>
      </c>
      <c r="ILM26" s="1"/>
      <c r="ILN26" s="89">
        <v>3</v>
      </c>
      <c r="ILO26" s="93" t="s">
        <v>63</v>
      </c>
      <c r="ILP26" s="58" t="s">
        <v>34</v>
      </c>
      <c r="ILQ26" s="91" t="s">
        <v>32</v>
      </c>
      <c r="ILR26" s="92">
        <v>1</v>
      </c>
      <c r="ILS26" s="87">
        <v>0</v>
      </c>
      <c r="ILT26" s="59">
        <f t="shared" si="391"/>
        <v>0</v>
      </c>
      <c r="ILU26" s="1"/>
      <c r="ILV26" s="89">
        <v>3</v>
      </c>
      <c r="ILW26" s="93" t="s">
        <v>63</v>
      </c>
      <c r="ILX26" s="58" t="s">
        <v>34</v>
      </c>
      <c r="ILY26" s="91" t="s">
        <v>32</v>
      </c>
      <c r="ILZ26" s="92">
        <v>1</v>
      </c>
      <c r="IMA26" s="87">
        <v>0</v>
      </c>
      <c r="IMB26" s="59">
        <f t="shared" si="392"/>
        <v>0</v>
      </c>
      <c r="IMC26" s="1"/>
      <c r="IMD26" s="89">
        <v>3</v>
      </c>
      <c r="IME26" s="93" t="s">
        <v>63</v>
      </c>
      <c r="IMF26" s="58" t="s">
        <v>34</v>
      </c>
      <c r="IMG26" s="91" t="s">
        <v>32</v>
      </c>
      <c r="IMH26" s="92">
        <v>1</v>
      </c>
      <c r="IMI26" s="87">
        <v>0</v>
      </c>
      <c r="IMJ26" s="59">
        <f t="shared" si="392"/>
        <v>0</v>
      </c>
      <c r="IMK26" s="1"/>
      <c r="IML26" s="89">
        <v>3</v>
      </c>
      <c r="IMM26" s="93" t="s">
        <v>63</v>
      </c>
      <c r="IMN26" s="58" t="s">
        <v>34</v>
      </c>
      <c r="IMO26" s="91" t="s">
        <v>32</v>
      </c>
      <c r="IMP26" s="92">
        <v>1</v>
      </c>
      <c r="IMQ26" s="87">
        <v>0</v>
      </c>
      <c r="IMR26" s="59">
        <f t="shared" si="393"/>
        <v>0</v>
      </c>
      <c r="IMS26" s="1"/>
      <c r="IMT26" s="89">
        <v>3</v>
      </c>
      <c r="IMU26" s="93" t="s">
        <v>63</v>
      </c>
      <c r="IMV26" s="58" t="s">
        <v>34</v>
      </c>
      <c r="IMW26" s="91" t="s">
        <v>32</v>
      </c>
      <c r="IMX26" s="92">
        <v>1</v>
      </c>
      <c r="IMY26" s="87">
        <v>0</v>
      </c>
      <c r="IMZ26" s="59">
        <f t="shared" si="393"/>
        <v>0</v>
      </c>
      <c r="INA26" s="1"/>
      <c r="INB26" s="89">
        <v>3</v>
      </c>
      <c r="INC26" s="93" t="s">
        <v>63</v>
      </c>
      <c r="IND26" s="58" t="s">
        <v>34</v>
      </c>
      <c r="INE26" s="91" t="s">
        <v>32</v>
      </c>
      <c r="INF26" s="92">
        <v>1</v>
      </c>
      <c r="ING26" s="87">
        <v>0</v>
      </c>
      <c r="INH26" s="59">
        <f t="shared" si="394"/>
        <v>0</v>
      </c>
      <c r="INI26" s="1"/>
      <c r="INJ26" s="89">
        <v>3</v>
      </c>
      <c r="INK26" s="93" t="s">
        <v>63</v>
      </c>
      <c r="INL26" s="58" t="s">
        <v>34</v>
      </c>
      <c r="INM26" s="91" t="s">
        <v>32</v>
      </c>
      <c r="INN26" s="92">
        <v>1</v>
      </c>
      <c r="INO26" s="87">
        <v>0</v>
      </c>
      <c r="INP26" s="59">
        <f t="shared" si="394"/>
        <v>0</v>
      </c>
      <c r="INQ26" s="1"/>
      <c r="INR26" s="89">
        <v>3</v>
      </c>
      <c r="INS26" s="93" t="s">
        <v>63</v>
      </c>
      <c r="INT26" s="58" t="s">
        <v>34</v>
      </c>
      <c r="INU26" s="91" t="s">
        <v>32</v>
      </c>
      <c r="INV26" s="92">
        <v>1</v>
      </c>
      <c r="INW26" s="87">
        <v>0</v>
      </c>
      <c r="INX26" s="59">
        <f t="shared" si="395"/>
        <v>0</v>
      </c>
      <c r="INY26" s="1"/>
      <c r="INZ26" s="89">
        <v>3</v>
      </c>
      <c r="IOA26" s="93" t="s">
        <v>63</v>
      </c>
      <c r="IOB26" s="58" t="s">
        <v>34</v>
      </c>
      <c r="IOC26" s="91" t="s">
        <v>32</v>
      </c>
      <c r="IOD26" s="92">
        <v>1</v>
      </c>
      <c r="IOE26" s="87">
        <v>0</v>
      </c>
      <c r="IOF26" s="59">
        <f t="shared" si="395"/>
        <v>0</v>
      </c>
      <c r="IOG26" s="1"/>
      <c r="IOH26" s="89">
        <v>3</v>
      </c>
      <c r="IOI26" s="93" t="s">
        <v>63</v>
      </c>
      <c r="IOJ26" s="58" t="s">
        <v>34</v>
      </c>
      <c r="IOK26" s="91" t="s">
        <v>32</v>
      </c>
      <c r="IOL26" s="92">
        <v>1</v>
      </c>
      <c r="IOM26" s="87">
        <v>0</v>
      </c>
      <c r="ION26" s="59">
        <f t="shared" si="396"/>
        <v>0</v>
      </c>
      <c r="IOO26" s="1"/>
      <c r="IOP26" s="89">
        <v>3</v>
      </c>
      <c r="IOQ26" s="93" t="s">
        <v>63</v>
      </c>
      <c r="IOR26" s="58" t="s">
        <v>34</v>
      </c>
      <c r="IOS26" s="91" t="s">
        <v>32</v>
      </c>
      <c r="IOT26" s="92">
        <v>1</v>
      </c>
      <c r="IOU26" s="87">
        <v>0</v>
      </c>
      <c r="IOV26" s="59">
        <f t="shared" si="396"/>
        <v>0</v>
      </c>
      <c r="IOW26" s="1"/>
      <c r="IOX26" s="89">
        <v>3</v>
      </c>
      <c r="IOY26" s="93" t="s">
        <v>63</v>
      </c>
      <c r="IOZ26" s="58" t="s">
        <v>34</v>
      </c>
      <c r="IPA26" s="91" t="s">
        <v>32</v>
      </c>
      <c r="IPB26" s="92">
        <v>1</v>
      </c>
      <c r="IPC26" s="87">
        <v>0</v>
      </c>
      <c r="IPD26" s="59">
        <f t="shared" si="397"/>
        <v>0</v>
      </c>
      <c r="IPE26" s="1"/>
      <c r="IPF26" s="89">
        <v>3</v>
      </c>
      <c r="IPG26" s="93" t="s">
        <v>63</v>
      </c>
      <c r="IPH26" s="58" t="s">
        <v>34</v>
      </c>
      <c r="IPI26" s="91" t="s">
        <v>32</v>
      </c>
      <c r="IPJ26" s="92">
        <v>1</v>
      </c>
      <c r="IPK26" s="87">
        <v>0</v>
      </c>
      <c r="IPL26" s="59">
        <f t="shared" si="397"/>
        <v>0</v>
      </c>
      <c r="IPM26" s="1"/>
      <c r="IPN26" s="89">
        <v>3</v>
      </c>
      <c r="IPO26" s="93" t="s">
        <v>63</v>
      </c>
      <c r="IPP26" s="58" t="s">
        <v>34</v>
      </c>
      <c r="IPQ26" s="91" t="s">
        <v>32</v>
      </c>
      <c r="IPR26" s="92">
        <v>1</v>
      </c>
      <c r="IPS26" s="87">
        <v>0</v>
      </c>
      <c r="IPT26" s="59">
        <f t="shared" si="398"/>
        <v>0</v>
      </c>
      <c r="IPU26" s="1"/>
      <c r="IPV26" s="89">
        <v>3</v>
      </c>
      <c r="IPW26" s="93" t="s">
        <v>63</v>
      </c>
      <c r="IPX26" s="58" t="s">
        <v>34</v>
      </c>
      <c r="IPY26" s="91" t="s">
        <v>32</v>
      </c>
      <c r="IPZ26" s="92">
        <v>1</v>
      </c>
      <c r="IQA26" s="87">
        <v>0</v>
      </c>
      <c r="IQB26" s="59">
        <f t="shared" si="398"/>
        <v>0</v>
      </c>
      <c r="IQC26" s="1"/>
      <c r="IQD26" s="89">
        <v>3</v>
      </c>
      <c r="IQE26" s="93" t="s">
        <v>63</v>
      </c>
      <c r="IQF26" s="58" t="s">
        <v>34</v>
      </c>
      <c r="IQG26" s="91" t="s">
        <v>32</v>
      </c>
      <c r="IQH26" s="92">
        <v>1</v>
      </c>
      <c r="IQI26" s="87">
        <v>0</v>
      </c>
      <c r="IQJ26" s="59">
        <f t="shared" si="399"/>
        <v>0</v>
      </c>
      <c r="IQK26" s="1"/>
      <c r="IQL26" s="89">
        <v>3</v>
      </c>
      <c r="IQM26" s="93" t="s">
        <v>63</v>
      </c>
      <c r="IQN26" s="58" t="s">
        <v>34</v>
      </c>
      <c r="IQO26" s="91" t="s">
        <v>32</v>
      </c>
      <c r="IQP26" s="92">
        <v>1</v>
      </c>
      <c r="IQQ26" s="87">
        <v>0</v>
      </c>
      <c r="IQR26" s="59">
        <f t="shared" si="399"/>
        <v>0</v>
      </c>
      <c r="IQS26" s="1"/>
      <c r="IQT26" s="89">
        <v>3</v>
      </c>
      <c r="IQU26" s="93" t="s">
        <v>63</v>
      </c>
      <c r="IQV26" s="58" t="s">
        <v>34</v>
      </c>
      <c r="IQW26" s="91" t="s">
        <v>32</v>
      </c>
      <c r="IQX26" s="92">
        <v>1</v>
      </c>
      <c r="IQY26" s="87">
        <v>0</v>
      </c>
      <c r="IQZ26" s="59">
        <f t="shared" si="400"/>
        <v>0</v>
      </c>
      <c r="IRA26" s="1"/>
      <c r="IRB26" s="89">
        <v>3</v>
      </c>
      <c r="IRC26" s="93" t="s">
        <v>63</v>
      </c>
      <c r="IRD26" s="58" t="s">
        <v>34</v>
      </c>
      <c r="IRE26" s="91" t="s">
        <v>32</v>
      </c>
      <c r="IRF26" s="92">
        <v>1</v>
      </c>
      <c r="IRG26" s="87">
        <v>0</v>
      </c>
      <c r="IRH26" s="59">
        <f t="shared" si="400"/>
        <v>0</v>
      </c>
      <c r="IRI26" s="1"/>
      <c r="IRJ26" s="89">
        <v>3</v>
      </c>
      <c r="IRK26" s="93" t="s">
        <v>63</v>
      </c>
      <c r="IRL26" s="58" t="s">
        <v>34</v>
      </c>
      <c r="IRM26" s="91" t="s">
        <v>32</v>
      </c>
      <c r="IRN26" s="92">
        <v>1</v>
      </c>
      <c r="IRO26" s="87">
        <v>0</v>
      </c>
      <c r="IRP26" s="59">
        <f t="shared" si="401"/>
        <v>0</v>
      </c>
      <c r="IRQ26" s="1"/>
      <c r="IRR26" s="89">
        <v>3</v>
      </c>
      <c r="IRS26" s="93" t="s">
        <v>63</v>
      </c>
      <c r="IRT26" s="58" t="s">
        <v>34</v>
      </c>
      <c r="IRU26" s="91" t="s">
        <v>32</v>
      </c>
      <c r="IRV26" s="92">
        <v>1</v>
      </c>
      <c r="IRW26" s="87">
        <v>0</v>
      </c>
      <c r="IRX26" s="59">
        <f t="shared" si="401"/>
        <v>0</v>
      </c>
      <c r="IRY26" s="1"/>
      <c r="IRZ26" s="89">
        <v>3</v>
      </c>
      <c r="ISA26" s="93" t="s">
        <v>63</v>
      </c>
      <c r="ISB26" s="58" t="s">
        <v>34</v>
      </c>
      <c r="ISC26" s="91" t="s">
        <v>32</v>
      </c>
      <c r="ISD26" s="92">
        <v>1</v>
      </c>
      <c r="ISE26" s="87">
        <v>0</v>
      </c>
      <c r="ISF26" s="59">
        <f t="shared" si="402"/>
        <v>0</v>
      </c>
      <c r="ISG26" s="1"/>
      <c r="ISH26" s="89">
        <v>3</v>
      </c>
      <c r="ISI26" s="93" t="s">
        <v>63</v>
      </c>
      <c r="ISJ26" s="58" t="s">
        <v>34</v>
      </c>
      <c r="ISK26" s="91" t="s">
        <v>32</v>
      </c>
      <c r="ISL26" s="92">
        <v>1</v>
      </c>
      <c r="ISM26" s="87">
        <v>0</v>
      </c>
      <c r="ISN26" s="59">
        <f t="shared" si="402"/>
        <v>0</v>
      </c>
      <c r="ISO26" s="1"/>
      <c r="ISP26" s="89">
        <v>3</v>
      </c>
      <c r="ISQ26" s="93" t="s">
        <v>63</v>
      </c>
      <c r="ISR26" s="58" t="s">
        <v>34</v>
      </c>
      <c r="ISS26" s="91" t="s">
        <v>32</v>
      </c>
      <c r="IST26" s="92">
        <v>1</v>
      </c>
      <c r="ISU26" s="87">
        <v>0</v>
      </c>
      <c r="ISV26" s="59">
        <f t="shared" si="403"/>
        <v>0</v>
      </c>
      <c r="ISW26" s="1"/>
      <c r="ISX26" s="89">
        <v>3</v>
      </c>
      <c r="ISY26" s="93" t="s">
        <v>63</v>
      </c>
      <c r="ISZ26" s="58" t="s">
        <v>34</v>
      </c>
      <c r="ITA26" s="91" t="s">
        <v>32</v>
      </c>
      <c r="ITB26" s="92">
        <v>1</v>
      </c>
      <c r="ITC26" s="87">
        <v>0</v>
      </c>
      <c r="ITD26" s="59">
        <f t="shared" si="403"/>
        <v>0</v>
      </c>
      <c r="ITE26" s="1"/>
      <c r="ITF26" s="89">
        <v>3</v>
      </c>
      <c r="ITG26" s="93" t="s">
        <v>63</v>
      </c>
      <c r="ITH26" s="58" t="s">
        <v>34</v>
      </c>
      <c r="ITI26" s="91" t="s">
        <v>32</v>
      </c>
      <c r="ITJ26" s="92">
        <v>1</v>
      </c>
      <c r="ITK26" s="87">
        <v>0</v>
      </c>
      <c r="ITL26" s="59">
        <f t="shared" si="404"/>
        <v>0</v>
      </c>
      <c r="ITM26" s="1"/>
      <c r="ITN26" s="89">
        <v>3</v>
      </c>
      <c r="ITO26" s="93" t="s">
        <v>63</v>
      </c>
      <c r="ITP26" s="58" t="s">
        <v>34</v>
      </c>
      <c r="ITQ26" s="91" t="s">
        <v>32</v>
      </c>
      <c r="ITR26" s="92">
        <v>1</v>
      </c>
      <c r="ITS26" s="87">
        <v>0</v>
      </c>
      <c r="ITT26" s="59">
        <f t="shared" si="404"/>
        <v>0</v>
      </c>
      <c r="ITU26" s="1"/>
      <c r="ITV26" s="89">
        <v>3</v>
      </c>
      <c r="ITW26" s="93" t="s">
        <v>63</v>
      </c>
      <c r="ITX26" s="58" t="s">
        <v>34</v>
      </c>
      <c r="ITY26" s="91" t="s">
        <v>32</v>
      </c>
      <c r="ITZ26" s="92">
        <v>1</v>
      </c>
      <c r="IUA26" s="87">
        <v>0</v>
      </c>
      <c r="IUB26" s="59">
        <f t="shared" si="405"/>
        <v>0</v>
      </c>
      <c r="IUC26" s="1"/>
      <c r="IUD26" s="89">
        <v>3</v>
      </c>
      <c r="IUE26" s="93" t="s">
        <v>63</v>
      </c>
      <c r="IUF26" s="58" t="s">
        <v>34</v>
      </c>
      <c r="IUG26" s="91" t="s">
        <v>32</v>
      </c>
      <c r="IUH26" s="92">
        <v>1</v>
      </c>
      <c r="IUI26" s="87">
        <v>0</v>
      </c>
      <c r="IUJ26" s="59">
        <f t="shared" si="405"/>
        <v>0</v>
      </c>
      <c r="IUK26" s="1"/>
      <c r="IUL26" s="89">
        <v>3</v>
      </c>
      <c r="IUM26" s="93" t="s">
        <v>63</v>
      </c>
      <c r="IUN26" s="58" t="s">
        <v>34</v>
      </c>
      <c r="IUO26" s="91" t="s">
        <v>32</v>
      </c>
      <c r="IUP26" s="92">
        <v>1</v>
      </c>
      <c r="IUQ26" s="87">
        <v>0</v>
      </c>
      <c r="IUR26" s="59">
        <f t="shared" si="406"/>
        <v>0</v>
      </c>
      <c r="IUS26" s="1"/>
      <c r="IUT26" s="89">
        <v>3</v>
      </c>
      <c r="IUU26" s="93" t="s">
        <v>63</v>
      </c>
      <c r="IUV26" s="58" t="s">
        <v>34</v>
      </c>
      <c r="IUW26" s="91" t="s">
        <v>32</v>
      </c>
      <c r="IUX26" s="92">
        <v>1</v>
      </c>
      <c r="IUY26" s="87">
        <v>0</v>
      </c>
      <c r="IUZ26" s="59">
        <f t="shared" si="406"/>
        <v>0</v>
      </c>
      <c r="IVA26" s="1"/>
      <c r="IVB26" s="89">
        <v>3</v>
      </c>
      <c r="IVC26" s="93" t="s">
        <v>63</v>
      </c>
      <c r="IVD26" s="58" t="s">
        <v>34</v>
      </c>
      <c r="IVE26" s="91" t="s">
        <v>32</v>
      </c>
      <c r="IVF26" s="92">
        <v>1</v>
      </c>
      <c r="IVG26" s="87">
        <v>0</v>
      </c>
      <c r="IVH26" s="59">
        <f t="shared" si="407"/>
        <v>0</v>
      </c>
      <c r="IVI26" s="1"/>
      <c r="IVJ26" s="89">
        <v>3</v>
      </c>
      <c r="IVK26" s="93" t="s">
        <v>63</v>
      </c>
      <c r="IVL26" s="58" t="s">
        <v>34</v>
      </c>
      <c r="IVM26" s="91" t="s">
        <v>32</v>
      </c>
      <c r="IVN26" s="92">
        <v>1</v>
      </c>
      <c r="IVO26" s="87">
        <v>0</v>
      </c>
      <c r="IVP26" s="59">
        <f t="shared" si="407"/>
        <v>0</v>
      </c>
      <c r="IVQ26" s="1"/>
      <c r="IVR26" s="89">
        <v>3</v>
      </c>
      <c r="IVS26" s="93" t="s">
        <v>63</v>
      </c>
      <c r="IVT26" s="58" t="s">
        <v>34</v>
      </c>
      <c r="IVU26" s="91" t="s">
        <v>32</v>
      </c>
      <c r="IVV26" s="92">
        <v>1</v>
      </c>
      <c r="IVW26" s="87">
        <v>0</v>
      </c>
      <c r="IVX26" s="59">
        <f t="shared" si="408"/>
        <v>0</v>
      </c>
      <c r="IVY26" s="1"/>
      <c r="IVZ26" s="89">
        <v>3</v>
      </c>
      <c r="IWA26" s="93" t="s">
        <v>63</v>
      </c>
      <c r="IWB26" s="58" t="s">
        <v>34</v>
      </c>
      <c r="IWC26" s="91" t="s">
        <v>32</v>
      </c>
      <c r="IWD26" s="92">
        <v>1</v>
      </c>
      <c r="IWE26" s="87">
        <v>0</v>
      </c>
      <c r="IWF26" s="59">
        <f t="shared" si="408"/>
        <v>0</v>
      </c>
      <c r="IWG26" s="1"/>
      <c r="IWH26" s="89">
        <v>3</v>
      </c>
      <c r="IWI26" s="93" t="s">
        <v>63</v>
      </c>
      <c r="IWJ26" s="58" t="s">
        <v>34</v>
      </c>
      <c r="IWK26" s="91" t="s">
        <v>32</v>
      </c>
      <c r="IWL26" s="92">
        <v>1</v>
      </c>
      <c r="IWM26" s="87">
        <v>0</v>
      </c>
      <c r="IWN26" s="59">
        <f t="shared" si="409"/>
        <v>0</v>
      </c>
      <c r="IWO26" s="1"/>
      <c r="IWP26" s="89">
        <v>3</v>
      </c>
      <c r="IWQ26" s="93" t="s">
        <v>63</v>
      </c>
      <c r="IWR26" s="58" t="s">
        <v>34</v>
      </c>
      <c r="IWS26" s="91" t="s">
        <v>32</v>
      </c>
      <c r="IWT26" s="92">
        <v>1</v>
      </c>
      <c r="IWU26" s="87">
        <v>0</v>
      </c>
      <c r="IWV26" s="59">
        <f t="shared" si="409"/>
        <v>0</v>
      </c>
      <c r="IWW26" s="1"/>
      <c r="IWX26" s="89">
        <v>3</v>
      </c>
      <c r="IWY26" s="93" t="s">
        <v>63</v>
      </c>
      <c r="IWZ26" s="58" t="s">
        <v>34</v>
      </c>
      <c r="IXA26" s="91" t="s">
        <v>32</v>
      </c>
      <c r="IXB26" s="92">
        <v>1</v>
      </c>
      <c r="IXC26" s="87">
        <v>0</v>
      </c>
      <c r="IXD26" s="59">
        <f t="shared" si="410"/>
        <v>0</v>
      </c>
      <c r="IXE26" s="1"/>
      <c r="IXF26" s="89">
        <v>3</v>
      </c>
      <c r="IXG26" s="93" t="s">
        <v>63</v>
      </c>
      <c r="IXH26" s="58" t="s">
        <v>34</v>
      </c>
      <c r="IXI26" s="91" t="s">
        <v>32</v>
      </c>
      <c r="IXJ26" s="92">
        <v>1</v>
      </c>
      <c r="IXK26" s="87">
        <v>0</v>
      </c>
      <c r="IXL26" s="59">
        <f t="shared" si="410"/>
        <v>0</v>
      </c>
      <c r="IXM26" s="1"/>
      <c r="IXN26" s="89">
        <v>3</v>
      </c>
      <c r="IXO26" s="93" t="s">
        <v>63</v>
      </c>
      <c r="IXP26" s="58" t="s">
        <v>34</v>
      </c>
      <c r="IXQ26" s="91" t="s">
        <v>32</v>
      </c>
      <c r="IXR26" s="92">
        <v>1</v>
      </c>
      <c r="IXS26" s="87">
        <v>0</v>
      </c>
      <c r="IXT26" s="59">
        <f t="shared" si="411"/>
        <v>0</v>
      </c>
      <c r="IXU26" s="1"/>
      <c r="IXV26" s="89">
        <v>3</v>
      </c>
      <c r="IXW26" s="93" t="s">
        <v>63</v>
      </c>
      <c r="IXX26" s="58" t="s">
        <v>34</v>
      </c>
      <c r="IXY26" s="91" t="s">
        <v>32</v>
      </c>
      <c r="IXZ26" s="92">
        <v>1</v>
      </c>
      <c r="IYA26" s="87">
        <v>0</v>
      </c>
      <c r="IYB26" s="59">
        <f t="shared" si="411"/>
        <v>0</v>
      </c>
      <c r="IYC26" s="1"/>
      <c r="IYD26" s="89">
        <v>3</v>
      </c>
      <c r="IYE26" s="93" t="s">
        <v>63</v>
      </c>
      <c r="IYF26" s="58" t="s">
        <v>34</v>
      </c>
      <c r="IYG26" s="91" t="s">
        <v>32</v>
      </c>
      <c r="IYH26" s="92">
        <v>1</v>
      </c>
      <c r="IYI26" s="87">
        <v>0</v>
      </c>
      <c r="IYJ26" s="59">
        <f t="shared" si="412"/>
        <v>0</v>
      </c>
      <c r="IYK26" s="1"/>
      <c r="IYL26" s="89">
        <v>3</v>
      </c>
      <c r="IYM26" s="93" t="s">
        <v>63</v>
      </c>
      <c r="IYN26" s="58" t="s">
        <v>34</v>
      </c>
      <c r="IYO26" s="91" t="s">
        <v>32</v>
      </c>
      <c r="IYP26" s="92">
        <v>1</v>
      </c>
      <c r="IYQ26" s="87">
        <v>0</v>
      </c>
      <c r="IYR26" s="59">
        <f t="shared" si="412"/>
        <v>0</v>
      </c>
      <c r="IYS26" s="1"/>
      <c r="IYT26" s="89">
        <v>3</v>
      </c>
      <c r="IYU26" s="93" t="s">
        <v>63</v>
      </c>
      <c r="IYV26" s="58" t="s">
        <v>34</v>
      </c>
      <c r="IYW26" s="91" t="s">
        <v>32</v>
      </c>
      <c r="IYX26" s="92">
        <v>1</v>
      </c>
      <c r="IYY26" s="87">
        <v>0</v>
      </c>
      <c r="IYZ26" s="59">
        <f t="shared" si="413"/>
        <v>0</v>
      </c>
      <c r="IZA26" s="1"/>
      <c r="IZB26" s="89">
        <v>3</v>
      </c>
      <c r="IZC26" s="93" t="s">
        <v>63</v>
      </c>
      <c r="IZD26" s="58" t="s">
        <v>34</v>
      </c>
      <c r="IZE26" s="91" t="s">
        <v>32</v>
      </c>
      <c r="IZF26" s="92">
        <v>1</v>
      </c>
      <c r="IZG26" s="87">
        <v>0</v>
      </c>
      <c r="IZH26" s="59">
        <f t="shared" si="413"/>
        <v>0</v>
      </c>
      <c r="IZI26" s="1"/>
      <c r="IZJ26" s="89">
        <v>3</v>
      </c>
      <c r="IZK26" s="93" t="s">
        <v>63</v>
      </c>
      <c r="IZL26" s="58" t="s">
        <v>34</v>
      </c>
      <c r="IZM26" s="91" t="s">
        <v>32</v>
      </c>
      <c r="IZN26" s="92">
        <v>1</v>
      </c>
      <c r="IZO26" s="87">
        <v>0</v>
      </c>
      <c r="IZP26" s="59">
        <f t="shared" si="414"/>
        <v>0</v>
      </c>
      <c r="IZQ26" s="1"/>
      <c r="IZR26" s="89">
        <v>3</v>
      </c>
      <c r="IZS26" s="93" t="s">
        <v>63</v>
      </c>
      <c r="IZT26" s="58" t="s">
        <v>34</v>
      </c>
      <c r="IZU26" s="91" t="s">
        <v>32</v>
      </c>
      <c r="IZV26" s="92">
        <v>1</v>
      </c>
      <c r="IZW26" s="87">
        <v>0</v>
      </c>
      <c r="IZX26" s="59">
        <f t="shared" si="414"/>
        <v>0</v>
      </c>
      <c r="IZY26" s="1"/>
      <c r="IZZ26" s="89">
        <v>3</v>
      </c>
      <c r="JAA26" s="93" t="s">
        <v>63</v>
      </c>
      <c r="JAB26" s="58" t="s">
        <v>34</v>
      </c>
      <c r="JAC26" s="91" t="s">
        <v>32</v>
      </c>
      <c r="JAD26" s="92">
        <v>1</v>
      </c>
      <c r="JAE26" s="87">
        <v>0</v>
      </c>
      <c r="JAF26" s="59">
        <f t="shared" si="415"/>
        <v>0</v>
      </c>
      <c r="JAG26" s="1"/>
      <c r="JAH26" s="89">
        <v>3</v>
      </c>
      <c r="JAI26" s="93" t="s">
        <v>63</v>
      </c>
      <c r="JAJ26" s="58" t="s">
        <v>34</v>
      </c>
      <c r="JAK26" s="91" t="s">
        <v>32</v>
      </c>
      <c r="JAL26" s="92">
        <v>1</v>
      </c>
      <c r="JAM26" s="87">
        <v>0</v>
      </c>
      <c r="JAN26" s="59">
        <f t="shared" si="415"/>
        <v>0</v>
      </c>
      <c r="JAO26" s="1"/>
      <c r="JAP26" s="89">
        <v>3</v>
      </c>
      <c r="JAQ26" s="93" t="s">
        <v>63</v>
      </c>
      <c r="JAR26" s="58" t="s">
        <v>34</v>
      </c>
      <c r="JAS26" s="91" t="s">
        <v>32</v>
      </c>
      <c r="JAT26" s="92">
        <v>1</v>
      </c>
      <c r="JAU26" s="87">
        <v>0</v>
      </c>
      <c r="JAV26" s="59">
        <f t="shared" si="416"/>
        <v>0</v>
      </c>
      <c r="JAW26" s="1"/>
      <c r="JAX26" s="89">
        <v>3</v>
      </c>
      <c r="JAY26" s="93" t="s">
        <v>63</v>
      </c>
      <c r="JAZ26" s="58" t="s">
        <v>34</v>
      </c>
      <c r="JBA26" s="91" t="s">
        <v>32</v>
      </c>
      <c r="JBB26" s="92">
        <v>1</v>
      </c>
      <c r="JBC26" s="87">
        <v>0</v>
      </c>
      <c r="JBD26" s="59">
        <f t="shared" si="416"/>
        <v>0</v>
      </c>
      <c r="JBE26" s="1"/>
      <c r="JBF26" s="89">
        <v>3</v>
      </c>
      <c r="JBG26" s="93" t="s">
        <v>63</v>
      </c>
      <c r="JBH26" s="58" t="s">
        <v>34</v>
      </c>
      <c r="JBI26" s="91" t="s">
        <v>32</v>
      </c>
      <c r="JBJ26" s="92">
        <v>1</v>
      </c>
      <c r="JBK26" s="87">
        <v>0</v>
      </c>
      <c r="JBL26" s="59">
        <f t="shared" si="417"/>
        <v>0</v>
      </c>
      <c r="JBM26" s="1"/>
      <c r="JBN26" s="89">
        <v>3</v>
      </c>
      <c r="JBO26" s="93" t="s">
        <v>63</v>
      </c>
      <c r="JBP26" s="58" t="s">
        <v>34</v>
      </c>
      <c r="JBQ26" s="91" t="s">
        <v>32</v>
      </c>
      <c r="JBR26" s="92">
        <v>1</v>
      </c>
      <c r="JBS26" s="87">
        <v>0</v>
      </c>
      <c r="JBT26" s="59">
        <f t="shared" si="417"/>
        <v>0</v>
      </c>
      <c r="JBU26" s="1"/>
      <c r="JBV26" s="89">
        <v>3</v>
      </c>
      <c r="JBW26" s="93" t="s">
        <v>63</v>
      </c>
      <c r="JBX26" s="58" t="s">
        <v>34</v>
      </c>
      <c r="JBY26" s="91" t="s">
        <v>32</v>
      </c>
      <c r="JBZ26" s="92">
        <v>1</v>
      </c>
      <c r="JCA26" s="87">
        <v>0</v>
      </c>
      <c r="JCB26" s="59">
        <f t="shared" si="418"/>
        <v>0</v>
      </c>
      <c r="JCC26" s="1"/>
      <c r="JCD26" s="89">
        <v>3</v>
      </c>
      <c r="JCE26" s="93" t="s">
        <v>63</v>
      </c>
      <c r="JCF26" s="58" t="s">
        <v>34</v>
      </c>
      <c r="JCG26" s="91" t="s">
        <v>32</v>
      </c>
      <c r="JCH26" s="92">
        <v>1</v>
      </c>
      <c r="JCI26" s="87">
        <v>0</v>
      </c>
      <c r="JCJ26" s="59">
        <f t="shared" si="418"/>
        <v>0</v>
      </c>
      <c r="JCK26" s="1"/>
      <c r="JCL26" s="89">
        <v>3</v>
      </c>
      <c r="JCM26" s="93" t="s">
        <v>63</v>
      </c>
      <c r="JCN26" s="58" t="s">
        <v>34</v>
      </c>
      <c r="JCO26" s="91" t="s">
        <v>32</v>
      </c>
      <c r="JCP26" s="92">
        <v>1</v>
      </c>
      <c r="JCQ26" s="87">
        <v>0</v>
      </c>
      <c r="JCR26" s="59">
        <f t="shared" si="419"/>
        <v>0</v>
      </c>
      <c r="JCS26" s="1"/>
      <c r="JCT26" s="89">
        <v>3</v>
      </c>
      <c r="JCU26" s="93" t="s">
        <v>63</v>
      </c>
      <c r="JCV26" s="58" t="s">
        <v>34</v>
      </c>
      <c r="JCW26" s="91" t="s">
        <v>32</v>
      </c>
      <c r="JCX26" s="92">
        <v>1</v>
      </c>
      <c r="JCY26" s="87">
        <v>0</v>
      </c>
      <c r="JCZ26" s="59">
        <f t="shared" si="419"/>
        <v>0</v>
      </c>
      <c r="JDA26" s="1"/>
      <c r="JDB26" s="89">
        <v>3</v>
      </c>
      <c r="JDC26" s="93" t="s">
        <v>63</v>
      </c>
      <c r="JDD26" s="58" t="s">
        <v>34</v>
      </c>
      <c r="JDE26" s="91" t="s">
        <v>32</v>
      </c>
      <c r="JDF26" s="92">
        <v>1</v>
      </c>
      <c r="JDG26" s="87">
        <v>0</v>
      </c>
      <c r="JDH26" s="59">
        <f t="shared" si="420"/>
        <v>0</v>
      </c>
      <c r="JDI26" s="1"/>
      <c r="JDJ26" s="89">
        <v>3</v>
      </c>
      <c r="JDK26" s="93" t="s">
        <v>63</v>
      </c>
      <c r="JDL26" s="58" t="s">
        <v>34</v>
      </c>
      <c r="JDM26" s="91" t="s">
        <v>32</v>
      </c>
      <c r="JDN26" s="92">
        <v>1</v>
      </c>
      <c r="JDO26" s="87">
        <v>0</v>
      </c>
      <c r="JDP26" s="59">
        <f t="shared" si="420"/>
        <v>0</v>
      </c>
      <c r="JDQ26" s="1"/>
      <c r="JDR26" s="89">
        <v>3</v>
      </c>
      <c r="JDS26" s="93" t="s">
        <v>63</v>
      </c>
      <c r="JDT26" s="58" t="s">
        <v>34</v>
      </c>
      <c r="JDU26" s="91" t="s">
        <v>32</v>
      </c>
      <c r="JDV26" s="92">
        <v>1</v>
      </c>
      <c r="JDW26" s="87">
        <v>0</v>
      </c>
      <c r="JDX26" s="59">
        <f t="shared" si="421"/>
        <v>0</v>
      </c>
      <c r="JDY26" s="1"/>
      <c r="JDZ26" s="89">
        <v>3</v>
      </c>
      <c r="JEA26" s="93" t="s">
        <v>63</v>
      </c>
      <c r="JEB26" s="58" t="s">
        <v>34</v>
      </c>
      <c r="JEC26" s="91" t="s">
        <v>32</v>
      </c>
      <c r="JED26" s="92">
        <v>1</v>
      </c>
      <c r="JEE26" s="87">
        <v>0</v>
      </c>
      <c r="JEF26" s="59">
        <f t="shared" si="421"/>
        <v>0</v>
      </c>
      <c r="JEG26" s="1"/>
      <c r="JEH26" s="89">
        <v>3</v>
      </c>
      <c r="JEI26" s="93" t="s">
        <v>63</v>
      </c>
      <c r="JEJ26" s="58" t="s">
        <v>34</v>
      </c>
      <c r="JEK26" s="91" t="s">
        <v>32</v>
      </c>
      <c r="JEL26" s="92">
        <v>1</v>
      </c>
      <c r="JEM26" s="87">
        <v>0</v>
      </c>
      <c r="JEN26" s="59">
        <f t="shared" si="422"/>
        <v>0</v>
      </c>
      <c r="JEO26" s="1"/>
      <c r="JEP26" s="89">
        <v>3</v>
      </c>
      <c r="JEQ26" s="93" t="s">
        <v>63</v>
      </c>
      <c r="JER26" s="58" t="s">
        <v>34</v>
      </c>
      <c r="JES26" s="91" t="s">
        <v>32</v>
      </c>
      <c r="JET26" s="92">
        <v>1</v>
      </c>
      <c r="JEU26" s="87">
        <v>0</v>
      </c>
      <c r="JEV26" s="59">
        <f t="shared" si="422"/>
        <v>0</v>
      </c>
      <c r="JEW26" s="1"/>
      <c r="JEX26" s="89">
        <v>3</v>
      </c>
      <c r="JEY26" s="93" t="s">
        <v>63</v>
      </c>
      <c r="JEZ26" s="58" t="s">
        <v>34</v>
      </c>
      <c r="JFA26" s="91" t="s">
        <v>32</v>
      </c>
      <c r="JFB26" s="92">
        <v>1</v>
      </c>
      <c r="JFC26" s="87">
        <v>0</v>
      </c>
      <c r="JFD26" s="59">
        <f t="shared" si="423"/>
        <v>0</v>
      </c>
      <c r="JFE26" s="1"/>
      <c r="JFF26" s="89">
        <v>3</v>
      </c>
      <c r="JFG26" s="93" t="s">
        <v>63</v>
      </c>
      <c r="JFH26" s="58" t="s">
        <v>34</v>
      </c>
      <c r="JFI26" s="91" t="s">
        <v>32</v>
      </c>
      <c r="JFJ26" s="92">
        <v>1</v>
      </c>
      <c r="JFK26" s="87">
        <v>0</v>
      </c>
      <c r="JFL26" s="59">
        <f t="shared" si="423"/>
        <v>0</v>
      </c>
      <c r="JFM26" s="1"/>
      <c r="JFN26" s="89">
        <v>3</v>
      </c>
      <c r="JFO26" s="93" t="s">
        <v>63</v>
      </c>
      <c r="JFP26" s="58" t="s">
        <v>34</v>
      </c>
      <c r="JFQ26" s="91" t="s">
        <v>32</v>
      </c>
      <c r="JFR26" s="92">
        <v>1</v>
      </c>
      <c r="JFS26" s="87">
        <v>0</v>
      </c>
      <c r="JFT26" s="59">
        <f t="shared" si="424"/>
        <v>0</v>
      </c>
      <c r="JFU26" s="1"/>
      <c r="JFV26" s="89">
        <v>3</v>
      </c>
      <c r="JFW26" s="93" t="s">
        <v>63</v>
      </c>
      <c r="JFX26" s="58" t="s">
        <v>34</v>
      </c>
      <c r="JFY26" s="91" t="s">
        <v>32</v>
      </c>
      <c r="JFZ26" s="92">
        <v>1</v>
      </c>
      <c r="JGA26" s="87">
        <v>0</v>
      </c>
      <c r="JGB26" s="59">
        <f t="shared" si="424"/>
        <v>0</v>
      </c>
      <c r="JGC26" s="1"/>
      <c r="JGD26" s="89">
        <v>3</v>
      </c>
      <c r="JGE26" s="93" t="s">
        <v>63</v>
      </c>
      <c r="JGF26" s="58" t="s">
        <v>34</v>
      </c>
      <c r="JGG26" s="91" t="s">
        <v>32</v>
      </c>
      <c r="JGH26" s="92">
        <v>1</v>
      </c>
      <c r="JGI26" s="87">
        <v>0</v>
      </c>
      <c r="JGJ26" s="59">
        <f t="shared" si="425"/>
        <v>0</v>
      </c>
      <c r="JGK26" s="1"/>
      <c r="JGL26" s="89">
        <v>3</v>
      </c>
      <c r="JGM26" s="93" t="s">
        <v>63</v>
      </c>
      <c r="JGN26" s="58" t="s">
        <v>34</v>
      </c>
      <c r="JGO26" s="91" t="s">
        <v>32</v>
      </c>
      <c r="JGP26" s="92">
        <v>1</v>
      </c>
      <c r="JGQ26" s="87">
        <v>0</v>
      </c>
      <c r="JGR26" s="59">
        <f t="shared" si="425"/>
        <v>0</v>
      </c>
      <c r="JGS26" s="1"/>
      <c r="JGT26" s="89">
        <v>3</v>
      </c>
      <c r="JGU26" s="93" t="s">
        <v>63</v>
      </c>
      <c r="JGV26" s="58" t="s">
        <v>34</v>
      </c>
      <c r="JGW26" s="91" t="s">
        <v>32</v>
      </c>
      <c r="JGX26" s="92">
        <v>1</v>
      </c>
      <c r="JGY26" s="87">
        <v>0</v>
      </c>
      <c r="JGZ26" s="59">
        <f t="shared" si="426"/>
        <v>0</v>
      </c>
      <c r="JHA26" s="1"/>
      <c r="JHB26" s="89">
        <v>3</v>
      </c>
      <c r="JHC26" s="93" t="s">
        <v>63</v>
      </c>
      <c r="JHD26" s="58" t="s">
        <v>34</v>
      </c>
      <c r="JHE26" s="91" t="s">
        <v>32</v>
      </c>
      <c r="JHF26" s="92">
        <v>1</v>
      </c>
      <c r="JHG26" s="87">
        <v>0</v>
      </c>
      <c r="JHH26" s="59">
        <f t="shared" si="426"/>
        <v>0</v>
      </c>
      <c r="JHI26" s="1"/>
      <c r="JHJ26" s="89">
        <v>3</v>
      </c>
      <c r="JHK26" s="93" t="s">
        <v>63</v>
      </c>
      <c r="JHL26" s="58" t="s">
        <v>34</v>
      </c>
      <c r="JHM26" s="91" t="s">
        <v>32</v>
      </c>
      <c r="JHN26" s="92">
        <v>1</v>
      </c>
      <c r="JHO26" s="87">
        <v>0</v>
      </c>
      <c r="JHP26" s="59">
        <f t="shared" si="427"/>
        <v>0</v>
      </c>
      <c r="JHQ26" s="1"/>
      <c r="JHR26" s="89">
        <v>3</v>
      </c>
      <c r="JHS26" s="93" t="s">
        <v>63</v>
      </c>
      <c r="JHT26" s="58" t="s">
        <v>34</v>
      </c>
      <c r="JHU26" s="91" t="s">
        <v>32</v>
      </c>
      <c r="JHV26" s="92">
        <v>1</v>
      </c>
      <c r="JHW26" s="87">
        <v>0</v>
      </c>
      <c r="JHX26" s="59">
        <f t="shared" si="427"/>
        <v>0</v>
      </c>
      <c r="JHY26" s="1"/>
      <c r="JHZ26" s="89">
        <v>3</v>
      </c>
      <c r="JIA26" s="93" t="s">
        <v>63</v>
      </c>
      <c r="JIB26" s="58" t="s">
        <v>34</v>
      </c>
      <c r="JIC26" s="91" t="s">
        <v>32</v>
      </c>
      <c r="JID26" s="92">
        <v>1</v>
      </c>
      <c r="JIE26" s="87">
        <v>0</v>
      </c>
      <c r="JIF26" s="59">
        <f t="shared" si="428"/>
        <v>0</v>
      </c>
      <c r="JIG26" s="1"/>
      <c r="JIH26" s="89">
        <v>3</v>
      </c>
      <c r="JII26" s="93" t="s">
        <v>63</v>
      </c>
      <c r="JIJ26" s="58" t="s">
        <v>34</v>
      </c>
      <c r="JIK26" s="91" t="s">
        <v>32</v>
      </c>
      <c r="JIL26" s="92">
        <v>1</v>
      </c>
      <c r="JIM26" s="87">
        <v>0</v>
      </c>
      <c r="JIN26" s="59">
        <f t="shared" si="428"/>
        <v>0</v>
      </c>
      <c r="JIO26" s="1"/>
      <c r="JIP26" s="89">
        <v>3</v>
      </c>
      <c r="JIQ26" s="93" t="s">
        <v>63</v>
      </c>
      <c r="JIR26" s="58" t="s">
        <v>34</v>
      </c>
      <c r="JIS26" s="91" t="s">
        <v>32</v>
      </c>
      <c r="JIT26" s="92">
        <v>1</v>
      </c>
      <c r="JIU26" s="87">
        <v>0</v>
      </c>
      <c r="JIV26" s="59">
        <f t="shared" si="429"/>
        <v>0</v>
      </c>
      <c r="JIW26" s="1"/>
      <c r="JIX26" s="89">
        <v>3</v>
      </c>
      <c r="JIY26" s="93" t="s">
        <v>63</v>
      </c>
      <c r="JIZ26" s="58" t="s">
        <v>34</v>
      </c>
      <c r="JJA26" s="91" t="s">
        <v>32</v>
      </c>
      <c r="JJB26" s="92">
        <v>1</v>
      </c>
      <c r="JJC26" s="87">
        <v>0</v>
      </c>
      <c r="JJD26" s="59">
        <f t="shared" si="429"/>
        <v>0</v>
      </c>
      <c r="JJE26" s="1"/>
      <c r="JJF26" s="89">
        <v>3</v>
      </c>
      <c r="JJG26" s="93" t="s">
        <v>63</v>
      </c>
      <c r="JJH26" s="58" t="s">
        <v>34</v>
      </c>
      <c r="JJI26" s="91" t="s">
        <v>32</v>
      </c>
      <c r="JJJ26" s="92">
        <v>1</v>
      </c>
      <c r="JJK26" s="87">
        <v>0</v>
      </c>
      <c r="JJL26" s="59">
        <f t="shared" si="430"/>
        <v>0</v>
      </c>
      <c r="JJM26" s="1"/>
      <c r="JJN26" s="89">
        <v>3</v>
      </c>
      <c r="JJO26" s="93" t="s">
        <v>63</v>
      </c>
      <c r="JJP26" s="58" t="s">
        <v>34</v>
      </c>
      <c r="JJQ26" s="91" t="s">
        <v>32</v>
      </c>
      <c r="JJR26" s="92">
        <v>1</v>
      </c>
      <c r="JJS26" s="87">
        <v>0</v>
      </c>
      <c r="JJT26" s="59">
        <f t="shared" si="430"/>
        <v>0</v>
      </c>
      <c r="JJU26" s="1"/>
      <c r="JJV26" s="89">
        <v>3</v>
      </c>
      <c r="JJW26" s="93" t="s">
        <v>63</v>
      </c>
      <c r="JJX26" s="58" t="s">
        <v>34</v>
      </c>
      <c r="JJY26" s="91" t="s">
        <v>32</v>
      </c>
      <c r="JJZ26" s="92">
        <v>1</v>
      </c>
      <c r="JKA26" s="87">
        <v>0</v>
      </c>
      <c r="JKB26" s="59">
        <f t="shared" si="431"/>
        <v>0</v>
      </c>
      <c r="JKC26" s="1"/>
      <c r="JKD26" s="89">
        <v>3</v>
      </c>
      <c r="JKE26" s="93" t="s">
        <v>63</v>
      </c>
      <c r="JKF26" s="58" t="s">
        <v>34</v>
      </c>
      <c r="JKG26" s="91" t="s">
        <v>32</v>
      </c>
      <c r="JKH26" s="92">
        <v>1</v>
      </c>
      <c r="JKI26" s="87">
        <v>0</v>
      </c>
      <c r="JKJ26" s="59">
        <f t="shared" si="431"/>
        <v>0</v>
      </c>
      <c r="JKK26" s="1"/>
      <c r="JKL26" s="89">
        <v>3</v>
      </c>
      <c r="JKM26" s="93" t="s">
        <v>63</v>
      </c>
      <c r="JKN26" s="58" t="s">
        <v>34</v>
      </c>
      <c r="JKO26" s="91" t="s">
        <v>32</v>
      </c>
      <c r="JKP26" s="92">
        <v>1</v>
      </c>
      <c r="JKQ26" s="87">
        <v>0</v>
      </c>
      <c r="JKR26" s="59">
        <f t="shared" si="432"/>
        <v>0</v>
      </c>
      <c r="JKS26" s="1"/>
      <c r="JKT26" s="89">
        <v>3</v>
      </c>
      <c r="JKU26" s="93" t="s">
        <v>63</v>
      </c>
      <c r="JKV26" s="58" t="s">
        <v>34</v>
      </c>
      <c r="JKW26" s="91" t="s">
        <v>32</v>
      </c>
      <c r="JKX26" s="92">
        <v>1</v>
      </c>
      <c r="JKY26" s="87">
        <v>0</v>
      </c>
      <c r="JKZ26" s="59">
        <f t="shared" si="432"/>
        <v>0</v>
      </c>
      <c r="JLA26" s="1"/>
      <c r="JLB26" s="89">
        <v>3</v>
      </c>
      <c r="JLC26" s="93" t="s">
        <v>63</v>
      </c>
      <c r="JLD26" s="58" t="s">
        <v>34</v>
      </c>
      <c r="JLE26" s="91" t="s">
        <v>32</v>
      </c>
      <c r="JLF26" s="92">
        <v>1</v>
      </c>
      <c r="JLG26" s="87">
        <v>0</v>
      </c>
      <c r="JLH26" s="59">
        <f t="shared" si="433"/>
        <v>0</v>
      </c>
      <c r="JLI26" s="1"/>
      <c r="JLJ26" s="89">
        <v>3</v>
      </c>
      <c r="JLK26" s="93" t="s">
        <v>63</v>
      </c>
      <c r="JLL26" s="58" t="s">
        <v>34</v>
      </c>
      <c r="JLM26" s="91" t="s">
        <v>32</v>
      </c>
      <c r="JLN26" s="92">
        <v>1</v>
      </c>
      <c r="JLO26" s="87">
        <v>0</v>
      </c>
      <c r="JLP26" s="59">
        <f t="shared" si="433"/>
        <v>0</v>
      </c>
      <c r="JLQ26" s="1"/>
      <c r="JLR26" s="89">
        <v>3</v>
      </c>
      <c r="JLS26" s="93" t="s">
        <v>63</v>
      </c>
      <c r="JLT26" s="58" t="s">
        <v>34</v>
      </c>
      <c r="JLU26" s="91" t="s">
        <v>32</v>
      </c>
      <c r="JLV26" s="92">
        <v>1</v>
      </c>
      <c r="JLW26" s="87">
        <v>0</v>
      </c>
      <c r="JLX26" s="59">
        <f t="shared" si="434"/>
        <v>0</v>
      </c>
      <c r="JLY26" s="1"/>
      <c r="JLZ26" s="89">
        <v>3</v>
      </c>
      <c r="JMA26" s="93" t="s">
        <v>63</v>
      </c>
      <c r="JMB26" s="58" t="s">
        <v>34</v>
      </c>
      <c r="JMC26" s="91" t="s">
        <v>32</v>
      </c>
      <c r="JMD26" s="92">
        <v>1</v>
      </c>
      <c r="JME26" s="87">
        <v>0</v>
      </c>
      <c r="JMF26" s="59">
        <f t="shared" si="434"/>
        <v>0</v>
      </c>
      <c r="JMG26" s="1"/>
      <c r="JMH26" s="89">
        <v>3</v>
      </c>
      <c r="JMI26" s="93" t="s">
        <v>63</v>
      </c>
      <c r="JMJ26" s="58" t="s">
        <v>34</v>
      </c>
      <c r="JMK26" s="91" t="s">
        <v>32</v>
      </c>
      <c r="JML26" s="92">
        <v>1</v>
      </c>
      <c r="JMM26" s="87">
        <v>0</v>
      </c>
      <c r="JMN26" s="59">
        <f t="shared" si="435"/>
        <v>0</v>
      </c>
      <c r="JMO26" s="1"/>
      <c r="JMP26" s="89">
        <v>3</v>
      </c>
      <c r="JMQ26" s="93" t="s">
        <v>63</v>
      </c>
      <c r="JMR26" s="58" t="s">
        <v>34</v>
      </c>
      <c r="JMS26" s="91" t="s">
        <v>32</v>
      </c>
      <c r="JMT26" s="92">
        <v>1</v>
      </c>
      <c r="JMU26" s="87">
        <v>0</v>
      </c>
      <c r="JMV26" s="59">
        <f t="shared" si="435"/>
        <v>0</v>
      </c>
      <c r="JMW26" s="1"/>
      <c r="JMX26" s="89">
        <v>3</v>
      </c>
      <c r="JMY26" s="93" t="s">
        <v>63</v>
      </c>
      <c r="JMZ26" s="58" t="s">
        <v>34</v>
      </c>
      <c r="JNA26" s="91" t="s">
        <v>32</v>
      </c>
      <c r="JNB26" s="92">
        <v>1</v>
      </c>
      <c r="JNC26" s="87">
        <v>0</v>
      </c>
      <c r="JND26" s="59">
        <f t="shared" si="436"/>
        <v>0</v>
      </c>
      <c r="JNE26" s="1"/>
      <c r="JNF26" s="89">
        <v>3</v>
      </c>
      <c r="JNG26" s="93" t="s">
        <v>63</v>
      </c>
      <c r="JNH26" s="58" t="s">
        <v>34</v>
      </c>
      <c r="JNI26" s="91" t="s">
        <v>32</v>
      </c>
      <c r="JNJ26" s="92">
        <v>1</v>
      </c>
      <c r="JNK26" s="87">
        <v>0</v>
      </c>
      <c r="JNL26" s="59">
        <f t="shared" si="436"/>
        <v>0</v>
      </c>
      <c r="JNM26" s="1"/>
      <c r="JNN26" s="89">
        <v>3</v>
      </c>
      <c r="JNO26" s="93" t="s">
        <v>63</v>
      </c>
      <c r="JNP26" s="58" t="s">
        <v>34</v>
      </c>
      <c r="JNQ26" s="91" t="s">
        <v>32</v>
      </c>
      <c r="JNR26" s="92">
        <v>1</v>
      </c>
      <c r="JNS26" s="87">
        <v>0</v>
      </c>
      <c r="JNT26" s="59">
        <f t="shared" si="437"/>
        <v>0</v>
      </c>
      <c r="JNU26" s="1"/>
      <c r="JNV26" s="89">
        <v>3</v>
      </c>
      <c r="JNW26" s="93" t="s">
        <v>63</v>
      </c>
      <c r="JNX26" s="58" t="s">
        <v>34</v>
      </c>
      <c r="JNY26" s="91" t="s">
        <v>32</v>
      </c>
      <c r="JNZ26" s="92">
        <v>1</v>
      </c>
      <c r="JOA26" s="87">
        <v>0</v>
      </c>
      <c r="JOB26" s="59">
        <f t="shared" si="437"/>
        <v>0</v>
      </c>
      <c r="JOC26" s="1"/>
      <c r="JOD26" s="89">
        <v>3</v>
      </c>
      <c r="JOE26" s="93" t="s">
        <v>63</v>
      </c>
      <c r="JOF26" s="58" t="s">
        <v>34</v>
      </c>
      <c r="JOG26" s="91" t="s">
        <v>32</v>
      </c>
      <c r="JOH26" s="92">
        <v>1</v>
      </c>
      <c r="JOI26" s="87">
        <v>0</v>
      </c>
      <c r="JOJ26" s="59">
        <f t="shared" si="438"/>
        <v>0</v>
      </c>
      <c r="JOK26" s="1"/>
      <c r="JOL26" s="89">
        <v>3</v>
      </c>
      <c r="JOM26" s="93" t="s">
        <v>63</v>
      </c>
      <c r="JON26" s="58" t="s">
        <v>34</v>
      </c>
      <c r="JOO26" s="91" t="s">
        <v>32</v>
      </c>
      <c r="JOP26" s="92">
        <v>1</v>
      </c>
      <c r="JOQ26" s="87">
        <v>0</v>
      </c>
      <c r="JOR26" s="59">
        <f t="shared" si="438"/>
        <v>0</v>
      </c>
      <c r="JOS26" s="1"/>
      <c r="JOT26" s="89">
        <v>3</v>
      </c>
      <c r="JOU26" s="93" t="s">
        <v>63</v>
      </c>
      <c r="JOV26" s="58" t="s">
        <v>34</v>
      </c>
      <c r="JOW26" s="91" t="s">
        <v>32</v>
      </c>
      <c r="JOX26" s="92">
        <v>1</v>
      </c>
      <c r="JOY26" s="87">
        <v>0</v>
      </c>
      <c r="JOZ26" s="59">
        <f t="shared" si="439"/>
        <v>0</v>
      </c>
      <c r="JPA26" s="1"/>
      <c r="JPB26" s="89">
        <v>3</v>
      </c>
      <c r="JPC26" s="93" t="s">
        <v>63</v>
      </c>
      <c r="JPD26" s="58" t="s">
        <v>34</v>
      </c>
      <c r="JPE26" s="91" t="s">
        <v>32</v>
      </c>
      <c r="JPF26" s="92">
        <v>1</v>
      </c>
      <c r="JPG26" s="87">
        <v>0</v>
      </c>
      <c r="JPH26" s="59">
        <f t="shared" si="439"/>
        <v>0</v>
      </c>
      <c r="JPI26" s="1"/>
      <c r="JPJ26" s="89">
        <v>3</v>
      </c>
      <c r="JPK26" s="93" t="s">
        <v>63</v>
      </c>
      <c r="JPL26" s="58" t="s">
        <v>34</v>
      </c>
      <c r="JPM26" s="91" t="s">
        <v>32</v>
      </c>
      <c r="JPN26" s="92">
        <v>1</v>
      </c>
      <c r="JPO26" s="87">
        <v>0</v>
      </c>
      <c r="JPP26" s="59">
        <f t="shared" si="440"/>
        <v>0</v>
      </c>
      <c r="JPQ26" s="1"/>
      <c r="JPR26" s="89">
        <v>3</v>
      </c>
      <c r="JPS26" s="93" t="s">
        <v>63</v>
      </c>
      <c r="JPT26" s="58" t="s">
        <v>34</v>
      </c>
      <c r="JPU26" s="91" t="s">
        <v>32</v>
      </c>
      <c r="JPV26" s="92">
        <v>1</v>
      </c>
      <c r="JPW26" s="87">
        <v>0</v>
      </c>
      <c r="JPX26" s="59">
        <f t="shared" si="440"/>
        <v>0</v>
      </c>
      <c r="JPY26" s="1"/>
      <c r="JPZ26" s="89">
        <v>3</v>
      </c>
      <c r="JQA26" s="93" t="s">
        <v>63</v>
      </c>
      <c r="JQB26" s="58" t="s">
        <v>34</v>
      </c>
      <c r="JQC26" s="91" t="s">
        <v>32</v>
      </c>
      <c r="JQD26" s="92">
        <v>1</v>
      </c>
      <c r="JQE26" s="87">
        <v>0</v>
      </c>
      <c r="JQF26" s="59">
        <f t="shared" si="441"/>
        <v>0</v>
      </c>
      <c r="JQG26" s="1"/>
      <c r="JQH26" s="89">
        <v>3</v>
      </c>
      <c r="JQI26" s="93" t="s">
        <v>63</v>
      </c>
      <c r="JQJ26" s="58" t="s">
        <v>34</v>
      </c>
      <c r="JQK26" s="91" t="s">
        <v>32</v>
      </c>
      <c r="JQL26" s="92">
        <v>1</v>
      </c>
      <c r="JQM26" s="87">
        <v>0</v>
      </c>
      <c r="JQN26" s="59">
        <f t="shared" si="441"/>
        <v>0</v>
      </c>
      <c r="JQO26" s="1"/>
      <c r="JQP26" s="89">
        <v>3</v>
      </c>
      <c r="JQQ26" s="93" t="s">
        <v>63</v>
      </c>
      <c r="JQR26" s="58" t="s">
        <v>34</v>
      </c>
      <c r="JQS26" s="91" t="s">
        <v>32</v>
      </c>
      <c r="JQT26" s="92">
        <v>1</v>
      </c>
      <c r="JQU26" s="87">
        <v>0</v>
      </c>
      <c r="JQV26" s="59">
        <f t="shared" si="442"/>
        <v>0</v>
      </c>
      <c r="JQW26" s="1"/>
      <c r="JQX26" s="89">
        <v>3</v>
      </c>
      <c r="JQY26" s="93" t="s">
        <v>63</v>
      </c>
      <c r="JQZ26" s="58" t="s">
        <v>34</v>
      </c>
      <c r="JRA26" s="91" t="s">
        <v>32</v>
      </c>
      <c r="JRB26" s="92">
        <v>1</v>
      </c>
      <c r="JRC26" s="87">
        <v>0</v>
      </c>
      <c r="JRD26" s="59">
        <f t="shared" si="442"/>
        <v>0</v>
      </c>
      <c r="JRE26" s="1"/>
      <c r="JRF26" s="89">
        <v>3</v>
      </c>
      <c r="JRG26" s="93" t="s">
        <v>63</v>
      </c>
      <c r="JRH26" s="58" t="s">
        <v>34</v>
      </c>
      <c r="JRI26" s="91" t="s">
        <v>32</v>
      </c>
      <c r="JRJ26" s="92">
        <v>1</v>
      </c>
      <c r="JRK26" s="87">
        <v>0</v>
      </c>
      <c r="JRL26" s="59">
        <f t="shared" si="443"/>
        <v>0</v>
      </c>
      <c r="JRM26" s="1"/>
      <c r="JRN26" s="89">
        <v>3</v>
      </c>
      <c r="JRO26" s="93" t="s">
        <v>63</v>
      </c>
      <c r="JRP26" s="58" t="s">
        <v>34</v>
      </c>
      <c r="JRQ26" s="91" t="s">
        <v>32</v>
      </c>
      <c r="JRR26" s="92">
        <v>1</v>
      </c>
      <c r="JRS26" s="87">
        <v>0</v>
      </c>
      <c r="JRT26" s="59">
        <f t="shared" si="443"/>
        <v>0</v>
      </c>
      <c r="JRU26" s="1"/>
      <c r="JRV26" s="89">
        <v>3</v>
      </c>
      <c r="JRW26" s="93" t="s">
        <v>63</v>
      </c>
      <c r="JRX26" s="58" t="s">
        <v>34</v>
      </c>
      <c r="JRY26" s="91" t="s">
        <v>32</v>
      </c>
      <c r="JRZ26" s="92">
        <v>1</v>
      </c>
      <c r="JSA26" s="87">
        <v>0</v>
      </c>
      <c r="JSB26" s="59">
        <f t="shared" si="444"/>
        <v>0</v>
      </c>
      <c r="JSC26" s="1"/>
      <c r="JSD26" s="89">
        <v>3</v>
      </c>
      <c r="JSE26" s="93" t="s">
        <v>63</v>
      </c>
      <c r="JSF26" s="58" t="s">
        <v>34</v>
      </c>
      <c r="JSG26" s="91" t="s">
        <v>32</v>
      </c>
      <c r="JSH26" s="92">
        <v>1</v>
      </c>
      <c r="JSI26" s="87">
        <v>0</v>
      </c>
      <c r="JSJ26" s="59">
        <f t="shared" si="444"/>
        <v>0</v>
      </c>
      <c r="JSK26" s="1"/>
      <c r="JSL26" s="89">
        <v>3</v>
      </c>
      <c r="JSM26" s="93" t="s">
        <v>63</v>
      </c>
      <c r="JSN26" s="58" t="s">
        <v>34</v>
      </c>
      <c r="JSO26" s="91" t="s">
        <v>32</v>
      </c>
      <c r="JSP26" s="92">
        <v>1</v>
      </c>
      <c r="JSQ26" s="87">
        <v>0</v>
      </c>
      <c r="JSR26" s="59">
        <f t="shared" si="445"/>
        <v>0</v>
      </c>
      <c r="JSS26" s="1"/>
      <c r="JST26" s="89">
        <v>3</v>
      </c>
      <c r="JSU26" s="93" t="s">
        <v>63</v>
      </c>
      <c r="JSV26" s="58" t="s">
        <v>34</v>
      </c>
      <c r="JSW26" s="91" t="s">
        <v>32</v>
      </c>
      <c r="JSX26" s="92">
        <v>1</v>
      </c>
      <c r="JSY26" s="87">
        <v>0</v>
      </c>
      <c r="JSZ26" s="59">
        <f t="shared" si="445"/>
        <v>0</v>
      </c>
      <c r="JTA26" s="1"/>
      <c r="JTB26" s="89">
        <v>3</v>
      </c>
      <c r="JTC26" s="93" t="s">
        <v>63</v>
      </c>
      <c r="JTD26" s="58" t="s">
        <v>34</v>
      </c>
      <c r="JTE26" s="91" t="s">
        <v>32</v>
      </c>
      <c r="JTF26" s="92">
        <v>1</v>
      </c>
      <c r="JTG26" s="87">
        <v>0</v>
      </c>
      <c r="JTH26" s="59">
        <f t="shared" si="446"/>
        <v>0</v>
      </c>
      <c r="JTI26" s="1"/>
      <c r="JTJ26" s="89">
        <v>3</v>
      </c>
      <c r="JTK26" s="93" t="s">
        <v>63</v>
      </c>
      <c r="JTL26" s="58" t="s">
        <v>34</v>
      </c>
      <c r="JTM26" s="91" t="s">
        <v>32</v>
      </c>
      <c r="JTN26" s="92">
        <v>1</v>
      </c>
      <c r="JTO26" s="87">
        <v>0</v>
      </c>
      <c r="JTP26" s="59">
        <f t="shared" si="446"/>
        <v>0</v>
      </c>
      <c r="JTQ26" s="1"/>
      <c r="JTR26" s="89">
        <v>3</v>
      </c>
      <c r="JTS26" s="93" t="s">
        <v>63</v>
      </c>
      <c r="JTT26" s="58" t="s">
        <v>34</v>
      </c>
      <c r="JTU26" s="91" t="s">
        <v>32</v>
      </c>
      <c r="JTV26" s="92">
        <v>1</v>
      </c>
      <c r="JTW26" s="87">
        <v>0</v>
      </c>
      <c r="JTX26" s="59">
        <f t="shared" si="447"/>
        <v>0</v>
      </c>
      <c r="JTY26" s="1"/>
      <c r="JTZ26" s="89">
        <v>3</v>
      </c>
      <c r="JUA26" s="93" t="s">
        <v>63</v>
      </c>
      <c r="JUB26" s="58" t="s">
        <v>34</v>
      </c>
      <c r="JUC26" s="91" t="s">
        <v>32</v>
      </c>
      <c r="JUD26" s="92">
        <v>1</v>
      </c>
      <c r="JUE26" s="87">
        <v>0</v>
      </c>
      <c r="JUF26" s="59">
        <f t="shared" si="447"/>
        <v>0</v>
      </c>
      <c r="JUG26" s="1"/>
      <c r="JUH26" s="89">
        <v>3</v>
      </c>
      <c r="JUI26" s="93" t="s">
        <v>63</v>
      </c>
      <c r="JUJ26" s="58" t="s">
        <v>34</v>
      </c>
      <c r="JUK26" s="91" t="s">
        <v>32</v>
      </c>
      <c r="JUL26" s="92">
        <v>1</v>
      </c>
      <c r="JUM26" s="87">
        <v>0</v>
      </c>
      <c r="JUN26" s="59">
        <f t="shared" si="448"/>
        <v>0</v>
      </c>
      <c r="JUO26" s="1"/>
      <c r="JUP26" s="89">
        <v>3</v>
      </c>
      <c r="JUQ26" s="93" t="s">
        <v>63</v>
      </c>
      <c r="JUR26" s="58" t="s">
        <v>34</v>
      </c>
      <c r="JUS26" s="91" t="s">
        <v>32</v>
      </c>
      <c r="JUT26" s="92">
        <v>1</v>
      </c>
      <c r="JUU26" s="87">
        <v>0</v>
      </c>
      <c r="JUV26" s="59">
        <f t="shared" si="448"/>
        <v>0</v>
      </c>
      <c r="JUW26" s="1"/>
      <c r="JUX26" s="89">
        <v>3</v>
      </c>
      <c r="JUY26" s="93" t="s">
        <v>63</v>
      </c>
      <c r="JUZ26" s="58" t="s">
        <v>34</v>
      </c>
      <c r="JVA26" s="91" t="s">
        <v>32</v>
      </c>
      <c r="JVB26" s="92">
        <v>1</v>
      </c>
      <c r="JVC26" s="87">
        <v>0</v>
      </c>
      <c r="JVD26" s="59">
        <f t="shared" si="449"/>
        <v>0</v>
      </c>
      <c r="JVE26" s="1"/>
      <c r="JVF26" s="89">
        <v>3</v>
      </c>
      <c r="JVG26" s="93" t="s">
        <v>63</v>
      </c>
      <c r="JVH26" s="58" t="s">
        <v>34</v>
      </c>
      <c r="JVI26" s="91" t="s">
        <v>32</v>
      </c>
      <c r="JVJ26" s="92">
        <v>1</v>
      </c>
      <c r="JVK26" s="87">
        <v>0</v>
      </c>
      <c r="JVL26" s="59">
        <f t="shared" si="449"/>
        <v>0</v>
      </c>
      <c r="JVM26" s="1"/>
      <c r="JVN26" s="89">
        <v>3</v>
      </c>
      <c r="JVO26" s="93" t="s">
        <v>63</v>
      </c>
      <c r="JVP26" s="58" t="s">
        <v>34</v>
      </c>
      <c r="JVQ26" s="91" t="s">
        <v>32</v>
      </c>
      <c r="JVR26" s="92">
        <v>1</v>
      </c>
      <c r="JVS26" s="87">
        <v>0</v>
      </c>
      <c r="JVT26" s="59">
        <f t="shared" si="450"/>
        <v>0</v>
      </c>
      <c r="JVU26" s="1"/>
      <c r="JVV26" s="89">
        <v>3</v>
      </c>
      <c r="JVW26" s="93" t="s">
        <v>63</v>
      </c>
      <c r="JVX26" s="58" t="s">
        <v>34</v>
      </c>
      <c r="JVY26" s="91" t="s">
        <v>32</v>
      </c>
      <c r="JVZ26" s="92">
        <v>1</v>
      </c>
      <c r="JWA26" s="87">
        <v>0</v>
      </c>
      <c r="JWB26" s="59">
        <f t="shared" si="450"/>
        <v>0</v>
      </c>
      <c r="JWC26" s="1"/>
      <c r="JWD26" s="89">
        <v>3</v>
      </c>
      <c r="JWE26" s="93" t="s">
        <v>63</v>
      </c>
      <c r="JWF26" s="58" t="s">
        <v>34</v>
      </c>
      <c r="JWG26" s="91" t="s">
        <v>32</v>
      </c>
      <c r="JWH26" s="92">
        <v>1</v>
      </c>
      <c r="JWI26" s="87">
        <v>0</v>
      </c>
      <c r="JWJ26" s="59">
        <f t="shared" si="451"/>
        <v>0</v>
      </c>
      <c r="JWK26" s="1"/>
      <c r="JWL26" s="89">
        <v>3</v>
      </c>
      <c r="JWM26" s="93" t="s">
        <v>63</v>
      </c>
      <c r="JWN26" s="58" t="s">
        <v>34</v>
      </c>
      <c r="JWO26" s="91" t="s">
        <v>32</v>
      </c>
      <c r="JWP26" s="92">
        <v>1</v>
      </c>
      <c r="JWQ26" s="87">
        <v>0</v>
      </c>
      <c r="JWR26" s="59">
        <f t="shared" si="451"/>
        <v>0</v>
      </c>
      <c r="JWS26" s="1"/>
      <c r="JWT26" s="89">
        <v>3</v>
      </c>
      <c r="JWU26" s="93" t="s">
        <v>63</v>
      </c>
      <c r="JWV26" s="58" t="s">
        <v>34</v>
      </c>
      <c r="JWW26" s="91" t="s">
        <v>32</v>
      </c>
      <c r="JWX26" s="92">
        <v>1</v>
      </c>
      <c r="JWY26" s="87">
        <v>0</v>
      </c>
      <c r="JWZ26" s="59">
        <f t="shared" si="452"/>
        <v>0</v>
      </c>
      <c r="JXA26" s="1"/>
      <c r="JXB26" s="89">
        <v>3</v>
      </c>
      <c r="JXC26" s="93" t="s">
        <v>63</v>
      </c>
      <c r="JXD26" s="58" t="s">
        <v>34</v>
      </c>
      <c r="JXE26" s="91" t="s">
        <v>32</v>
      </c>
      <c r="JXF26" s="92">
        <v>1</v>
      </c>
      <c r="JXG26" s="87">
        <v>0</v>
      </c>
      <c r="JXH26" s="59">
        <f t="shared" si="452"/>
        <v>0</v>
      </c>
      <c r="JXI26" s="1"/>
      <c r="JXJ26" s="89">
        <v>3</v>
      </c>
      <c r="JXK26" s="93" t="s">
        <v>63</v>
      </c>
      <c r="JXL26" s="58" t="s">
        <v>34</v>
      </c>
      <c r="JXM26" s="91" t="s">
        <v>32</v>
      </c>
      <c r="JXN26" s="92">
        <v>1</v>
      </c>
      <c r="JXO26" s="87">
        <v>0</v>
      </c>
      <c r="JXP26" s="59">
        <f t="shared" si="453"/>
        <v>0</v>
      </c>
      <c r="JXQ26" s="1"/>
      <c r="JXR26" s="89">
        <v>3</v>
      </c>
      <c r="JXS26" s="93" t="s">
        <v>63</v>
      </c>
      <c r="JXT26" s="58" t="s">
        <v>34</v>
      </c>
      <c r="JXU26" s="91" t="s">
        <v>32</v>
      </c>
      <c r="JXV26" s="92">
        <v>1</v>
      </c>
      <c r="JXW26" s="87">
        <v>0</v>
      </c>
      <c r="JXX26" s="59">
        <f t="shared" si="453"/>
        <v>0</v>
      </c>
      <c r="JXY26" s="1"/>
      <c r="JXZ26" s="89">
        <v>3</v>
      </c>
      <c r="JYA26" s="93" t="s">
        <v>63</v>
      </c>
      <c r="JYB26" s="58" t="s">
        <v>34</v>
      </c>
      <c r="JYC26" s="91" t="s">
        <v>32</v>
      </c>
      <c r="JYD26" s="92">
        <v>1</v>
      </c>
      <c r="JYE26" s="87">
        <v>0</v>
      </c>
      <c r="JYF26" s="59">
        <f t="shared" si="454"/>
        <v>0</v>
      </c>
      <c r="JYG26" s="1"/>
      <c r="JYH26" s="89">
        <v>3</v>
      </c>
      <c r="JYI26" s="93" t="s">
        <v>63</v>
      </c>
      <c r="JYJ26" s="58" t="s">
        <v>34</v>
      </c>
      <c r="JYK26" s="91" t="s">
        <v>32</v>
      </c>
      <c r="JYL26" s="92">
        <v>1</v>
      </c>
      <c r="JYM26" s="87">
        <v>0</v>
      </c>
      <c r="JYN26" s="59">
        <f t="shared" si="454"/>
        <v>0</v>
      </c>
      <c r="JYO26" s="1"/>
      <c r="JYP26" s="89">
        <v>3</v>
      </c>
      <c r="JYQ26" s="93" t="s">
        <v>63</v>
      </c>
      <c r="JYR26" s="58" t="s">
        <v>34</v>
      </c>
      <c r="JYS26" s="91" t="s">
        <v>32</v>
      </c>
      <c r="JYT26" s="92">
        <v>1</v>
      </c>
      <c r="JYU26" s="87">
        <v>0</v>
      </c>
      <c r="JYV26" s="59">
        <f t="shared" si="455"/>
        <v>0</v>
      </c>
      <c r="JYW26" s="1"/>
      <c r="JYX26" s="89">
        <v>3</v>
      </c>
      <c r="JYY26" s="93" t="s">
        <v>63</v>
      </c>
      <c r="JYZ26" s="58" t="s">
        <v>34</v>
      </c>
      <c r="JZA26" s="91" t="s">
        <v>32</v>
      </c>
      <c r="JZB26" s="92">
        <v>1</v>
      </c>
      <c r="JZC26" s="87">
        <v>0</v>
      </c>
      <c r="JZD26" s="59">
        <f t="shared" si="455"/>
        <v>0</v>
      </c>
      <c r="JZE26" s="1"/>
      <c r="JZF26" s="89">
        <v>3</v>
      </c>
      <c r="JZG26" s="93" t="s">
        <v>63</v>
      </c>
      <c r="JZH26" s="58" t="s">
        <v>34</v>
      </c>
      <c r="JZI26" s="91" t="s">
        <v>32</v>
      </c>
      <c r="JZJ26" s="92">
        <v>1</v>
      </c>
      <c r="JZK26" s="87">
        <v>0</v>
      </c>
      <c r="JZL26" s="59">
        <f t="shared" si="456"/>
        <v>0</v>
      </c>
      <c r="JZM26" s="1"/>
      <c r="JZN26" s="89">
        <v>3</v>
      </c>
      <c r="JZO26" s="93" t="s">
        <v>63</v>
      </c>
      <c r="JZP26" s="58" t="s">
        <v>34</v>
      </c>
      <c r="JZQ26" s="91" t="s">
        <v>32</v>
      </c>
      <c r="JZR26" s="92">
        <v>1</v>
      </c>
      <c r="JZS26" s="87">
        <v>0</v>
      </c>
      <c r="JZT26" s="59">
        <f t="shared" si="456"/>
        <v>0</v>
      </c>
      <c r="JZU26" s="1"/>
      <c r="JZV26" s="89">
        <v>3</v>
      </c>
      <c r="JZW26" s="93" t="s">
        <v>63</v>
      </c>
      <c r="JZX26" s="58" t="s">
        <v>34</v>
      </c>
      <c r="JZY26" s="91" t="s">
        <v>32</v>
      </c>
      <c r="JZZ26" s="92">
        <v>1</v>
      </c>
      <c r="KAA26" s="87">
        <v>0</v>
      </c>
      <c r="KAB26" s="59">
        <f t="shared" si="457"/>
        <v>0</v>
      </c>
      <c r="KAC26" s="1"/>
      <c r="KAD26" s="89">
        <v>3</v>
      </c>
      <c r="KAE26" s="93" t="s">
        <v>63</v>
      </c>
      <c r="KAF26" s="58" t="s">
        <v>34</v>
      </c>
      <c r="KAG26" s="91" t="s">
        <v>32</v>
      </c>
      <c r="KAH26" s="92">
        <v>1</v>
      </c>
      <c r="KAI26" s="87">
        <v>0</v>
      </c>
      <c r="KAJ26" s="59">
        <f t="shared" si="457"/>
        <v>0</v>
      </c>
      <c r="KAK26" s="1"/>
      <c r="KAL26" s="89">
        <v>3</v>
      </c>
      <c r="KAM26" s="93" t="s">
        <v>63</v>
      </c>
      <c r="KAN26" s="58" t="s">
        <v>34</v>
      </c>
      <c r="KAO26" s="91" t="s">
        <v>32</v>
      </c>
      <c r="KAP26" s="92">
        <v>1</v>
      </c>
      <c r="KAQ26" s="87">
        <v>0</v>
      </c>
      <c r="KAR26" s="59">
        <f t="shared" si="458"/>
        <v>0</v>
      </c>
      <c r="KAS26" s="1"/>
      <c r="KAT26" s="89">
        <v>3</v>
      </c>
      <c r="KAU26" s="93" t="s">
        <v>63</v>
      </c>
      <c r="KAV26" s="58" t="s">
        <v>34</v>
      </c>
      <c r="KAW26" s="91" t="s">
        <v>32</v>
      </c>
      <c r="KAX26" s="92">
        <v>1</v>
      </c>
      <c r="KAY26" s="87">
        <v>0</v>
      </c>
      <c r="KAZ26" s="59">
        <f t="shared" si="458"/>
        <v>0</v>
      </c>
      <c r="KBA26" s="1"/>
      <c r="KBB26" s="89">
        <v>3</v>
      </c>
      <c r="KBC26" s="93" t="s">
        <v>63</v>
      </c>
      <c r="KBD26" s="58" t="s">
        <v>34</v>
      </c>
      <c r="KBE26" s="91" t="s">
        <v>32</v>
      </c>
      <c r="KBF26" s="92">
        <v>1</v>
      </c>
      <c r="KBG26" s="87">
        <v>0</v>
      </c>
      <c r="KBH26" s="59">
        <f t="shared" si="459"/>
        <v>0</v>
      </c>
      <c r="KBI26" s="1"/>
      <c r="KBJ26" s="89">
        <v>3</v>
      </c>
      <c r="KBK26" s="93" t="s">
        <v>63</v>
      </c>
      <c r="KBL26" s="58" t="s">
        <v>34</v>
      </c>
      <c r="KBM26" s="91" t="s">
        <v>32</v>
      </c>
      <c r="KBN26" s="92">
        <v>1</v>
      </c>
      <c r="KBO26" s="87">
        <v>0</v>
      </c>
      <c r="KBP26" s="59">
        <f t="shared" si="459"/>
        <v>0</v>
      </c>
      <c r="KBQ26" s="1"/>
      <c r="KBR26" s="89">
        <v>3</v>
      </c>
      <c r="KBS26" s="93" t="s">
        <v>63</v>
      </c>
      <c r="KBT26" s="58" t="s">
        <v>34</v>
      </c>
      <c r="KBU26" s="91" t="s">
        <v>32</v>
      </c>
      <c r="KBV26" s="92">
        <v>1</v>
      </c>
      <c r="KBW26" s="87">
        <v>0</v>
      </c>
      <c r="KBX26" s="59">
        <f t="shared" si="460"/>
        <v>0</v>
      </c>
      <c r="KBY26" s="1"/>
      <c r="KBZ26" s="89">
        <v>3</v>
      </c>
      <c r="KCA26" s="93" t="s">
        <v>63</v>
      </c>
      <c r="KCB26" s="58" t="s">
        <v>34</v>
      </c>
      <c r="KCC26" s="91" t="s">
        <v>32</v>
      </c>
      <c r="KCD26" s="92">
        <v>1</v>
      </c>
      <c r="KCE26" s="87">
        <v>0</v>
      </c>
      <c r="KCF26" s="59">
        <f t="shared" si="460"/>
        <v>0</v>
      </c>
      <c r="KCG26" s="1"/>
      <c r="KCH26" s="89">
        <v>3</v>
      </c>
      <c r="KCI26" s="93" t="s">
        <v>63</v>
      </c>
      <c r="KCJ26" s="58" t="s">
        <v>34</v>
      </c>
      <c r="KCK26" s="91" t="s">
        <v>32</v>
      </c>
      <c r="KCL26" s="92">
        <v>1</v>
      </c>
      <c r="KCM26" s="87">
        <v>0</v>
      </c>
      <c r="KCN26" s="59">
        <f t="shared" si="461"/>
        <v>0</v>
      </c>
      <c r="KCO26" s="1"/>
      <c r="KCP26" s="89">
        <v>3</v>
      </c>
      <c r="KCQ26" s="93" t="s">
        <v>63</v>
      </c>
      <c r="KCR26" s="58" t="s">
        <v>34</v>
      </c>
      <c r="KCS26" s="91" t="s">
        <v>32</v>
      </c>
      <c r="KCT26" s="92">
        <v>1</v>
      </c>
      <c r="KCU26" s="87">
        <v>0</v>
      </c>
      <c r="KCV26" s="59">
        <f t="shared" si="461"/>
        <v>0</v>
      </c>
      <c r="KCW26" s="1"/>
      <c r="KCX26" s="89">
        <v>3</v>
      </c>
      <c r="KCY26" s="93" t="s">
        <v>63</v>
      </c>
      <c r="KCZ26" s="58" t="s">
        <v>34</v>
      </c>
      <c r="KDA26" s="91" t="s">
        <v>32</v>
      </c>
      <c r="KDB26" s="92">
        <v>1</v>
      </c>
      <c r="KDC26" s="87">
        <v>0</v>
      </c>
      <c r="KDD26" s="59">
        <f t="shared" si="462"/>
        <v>0</v>
      </c>
      <c r="KDE26" s="1"/>
      <c r="KDF26" s="89">
        <v>3</v>
      </c>
      <c r="KDG26" s="93" t="s">
        <v>63</v>
      </c>
      <c r="KDH26" s="58" t="s">
        <v>34</v>
      </c>
      <c r="KDI26" s="91" t="s">
        <v>32</v>
      </c>
      <c r="KDJ26" s="92">
        <v>1</v>
      </c>
      <c r="KDK26" s="87">
        <v>0</v>
      </c>
      <c r="KDL26" s="59">
        <f t="shared" si="462"/>
        <v>0</v>
      </c>
      <c r="KDM26" s="1"/>
      <c r="KDN26" s="89">
        <v>3</v>
      </c>
      <c r="KDO26" s="93" t="s">
        <v>63</v>
      </c>
      <c r="KDP26" s="58" t="s">
        <v>34</v>
      </c>
      <c r="KDQ26" s="91" t="s">
        <v>32</v>
      </c>
      <c r="KDR26" s="92">
        <v>1</v>
      </c>
      <c r="KDS26" s="87">
        <v>0</v>
      </c>
      <c r="KDT26" s="59">
        <f t="shared" si="463"/>
        <v>0</v>
      </c>
      <c r="KDU26" s="1"/>
      <c r="KDV26" s="89">
        <v>3</v>
      </c>
      <c r="KDW26" s="93" t="s">
        <v>63</v>
      </c>
      <c r="KDX26" s="58" t="s">
        <v>34</v>
      </c>
      <c r="KDY26" s="91" t="s">
        <v>32</v>
      </c>
      <c r="KDZ26" s="92">
        <v>1</v>
      </c>
      <c r="KEA26" s="87">
        <v>0</v>
      </c>
      <c r="KEB26" s="59">
        <f t="shared" si="463"/>
        <v>0</v>
      </c>
      <c r="KEC26" s="1"/>
      <c r="KED26" s="89">
        <v>3</v>
      </c>
      <c r="KEE26" s="93" t="s">
        <v>63</v>
      </c>
      <c r="KEF26" s="58" t="s">
        <v>34</v>
      </c>
      <c r="KEG26" s="91" t="s">
        <v>32</v>
      </c>
      <c r="KEH26" s="92">
        <v>1</v>
      </c>
      <c r="KEI26" s="87">
        <v>0</v>
      </c>
      <c r="KEJ26" s="59">
        <f t="shared" si="464"/>
        <v>0</v>
      </c>
      <c r="KEK26" s="1"/>
      <c r="KEL26" s="89">
        <v>3</v>
      </c>
      <c r="KEM26" s="93" t="s">
        <v>63</v>
      </c>
      <c r="KEN26" s="58" t="s">
        <v>34</v>
      </c>
      <c r="KEO26" s="91" t="s">
        <v>32</v>
      </c>
      <c r="KEP26" s="92">
        <v>1</v>
      </c>
      <c r="KEQ26" s="87">
        <v>0</v>
      </c>
      <c r="KER26" s="59">
        <f t="shared" si="464"/>
        <v>0</v>
      </c>
      <c r="KES26" s="1"/>
      <c r="KET26" s="89">
        <v>3</v>
      </c>
      <c r="KEU26" s="93" t="s">
        <v>63</v>
      </c>
      <c r="KEV26" s="58" t="s">
        <v>34</v>
      </c>
      <c r="KEW26" s="91" t="s">
        <v>32</v>
      </c>
      <c r="KEX26" s="92">
        <v>1</v>
      </c>
      <c r="KEY26" s="87">
        <v>0</v>
      </c>
      <c r="KEZ26" s="59">
        <f t="shared" si="465"/>
        <v>0</v>
      </c>
      <c r="KFA26" s="1"/>
      <c r="KFB26" s="89">
        <v>3</v>
      </c>
      <c r="KFC26" s="93" t="s">
        <v>63</v>
      </c>
      <c r="KFD26" s="58" t="s">
        <v>34</v>
      </c>
      <c r="KFE26" s="91" t="s">
        <v>32</v>
      </c>
      <c r="KFF26" s="92">
        <v>1</v>
      </c>
      <c r="KFG26" s="87">
        <v>0</v>
      </c>
      <c r="KFH26" s="59">
        <f t="shared" si="465"/>
        <v>0</v>
      </c>
      <c r="KFI26" s="1"/>
      <c r="KFJ26" s="89">
        <v>3</v>
      </c>
      <c r="KFK26" s="93" t="s">
        <v>63</v>
      </c>
      <c r="KFL26" s="58" t="s">
        <v>34</v>
      </c>
      <c r="KFM26" s="91" t="s">
        <v>32</v>
      </c>
      <c r="KFN26" s="92">
        <v>1</v>
      </c>
      <c r="KFO26" s="87">
        <v>0</v>
      </c>
      <c r="KFP26" s="59">
        <f t="shared" si="466"/>
        <v>0</v>
      </c>
      <c r="KFQ26" s="1"/>
      <c r="KFR26" s="89">
        <v>3</v>
      </c>
      <c r="KFS26" s="93" t="s">
        <v>63</v>
      </c>
      <c r="KFT26" s="58" t="s">
        <v>34</v>
      </c>
      <c r="KFU26" s="91" t="s">
        <v>32</v>
      </c>
      <c r="KFV26" s="92">
        <v>1</v>
      </c>
      <c r="KFW26" s="87">
        <v>0</v>
      </c>
      <c r="KFX26" s="59">
        <f t="shared" si="466"/>
        <v>0</v>
      </c>
      <c r="KFY26" s="1"/>
      <c r="KFZ26" s="89">
        <v>3</v>
      </c>
      <c r="KGA26" s="93" t="s">
        <v>63</v>
      </c>
      <c r="KGB26" s="58" t="s">
        <v>34</v>
      </c>
      <c r="KGC26" s="91" t="s">
        <v>32</v>
      </c>
      <c r="KGD26" s="92">
        <v>1</v>
      </c>
      <c r="KGE26" s="87">
        <v>0</v>
      </c>
      <c r="KGF26" s="59">
        <f t="shared" si="467"/>
        <v>0</v>
      </c>
      <c r="KGG26" s="1"/>
      <c r="KGH26" s="89">
        <v>3</v>
      </c>
      <c r="KGI26" s="93" t="s">
        <v>63</v>
      </c>
      <c r="KGJ26" s="58" t="s">
        <v>34</v>
      </c>
      <c r="KGK26" s="91" t="s">
        <v>32</v>
      </c>
      <c r="KGL26" s="92">
        <v>1</v>
      </c>
      <c r="KGM26" s="87">
        <v>0</v>
      </c>
      <c r="KGN26" s="59">
        <f t="shared" si="467"/>
        <v>0</v>
      </c>
      <c r="KGO26" s="1"/>
      <c r="KGP26" s="89">
        <v>3</v>
      </c>
      <c r="KGQ26" s="93" t="s">
        <v>63</v>
      </c>
      <c r="KGR26" s="58" t="s">
        <v>34</v>
      </c>
      <c r="KGS26" s="91" t="s">
        <v>32</v>
      </c>
      <c r="KGT26" s="92">
        <v>1</v>
      </c>
      <c r="KGU26" s="87">
        <v>0</v>
      </c>
      <c r="KGV26" s="59">
        <f t="shared" si="468"/>
        <v>0</v>
      </c>
      <c r="KGW26" s="1"/>
      <c r="KGX26" s="89">
        <v>3</v>
      </c>
      <c r="KGY26" s="93" t="s">
        <v>63</v>
      </c>
      <c r="KGZ26" s="58" t="s">
        <v>34</v>
      </c>
      <c r="KHA26" s="91" t="s">
        <v>32</v>
      </c>
      <c r="KHB26" s="92">
        <v>1</v>
      </c>
      <c r="KHC26" s="87">
        <v>0</v>
      </c>
      <c r="KHD26" s="59">
        <f t="shared" si="468"/>
        <v>0</v>
      </c>
      <c r="KHE26" s="1"/>
      <c r="KHF26" s="89">
        <v>3</v>
      </c>
      <c r="KHG26" s="93" t="s">
        <v>63</v>
      </c>
      <c r="KHH26" s="58" t="s">
        <v>34</v>
      </c>
      <c r="KHI26" s="91" t="s">
        <v>32</v>
      </c>
      <c r="KHJ26" s="92">
        <v>1</v>
      </c>
      <c r="KHK26" s="87">
        <v>0</v>
      </c>
      <c r="KHL26" s="59">
        <f t="shared" si="469"/>
        <v>0</v>
      </c>
      <c r="KHM26" s="1"/>
      <c r="KHN26" s="89">
        <v>3</v>
      </c>
      <c r="KHO26" s="93" t="s">
        <v>63</v>
      </c>
      <c r="KHP26" s="58" t="s">
        <v>34</v>
      </c>
      <c r="KHQ26" s="91" t="s">
        <v>32</v>
      </c>
      <c r="KHR26" s="92">
        <v>1</v>
      </c>
      <c r="KHS26" s="87">
        <v>0</v>
      </c>
      <c r="KHT26" s="59">
        <f t="shared" si="469"/>
        <v>0</v>
      </c>
      <c r="KHU26" s="1"/>
      <c r="KHV26" s="89">
        <v>3</v>
      </c>
      <c r="KHW26" s="93" t="s">
        <v>63</v>
      </c>
      <c r="KHX26" s="58" t="s">
        <v>34</v>
      </c>
      <c r="KHY26" s="91" t="s">
        <v>32</v>
      </c>
      <c r="KHZ26" s="92">
        <v>1</v>
      </c>
      <c r="KIA26" s="87">
        <v>0</v>
      </c>
      <c r="KIB26" s="59">
        <f t="shared" si="470"/>
        <v>0</v>
      </c>
      <c r="KIC26" s="1"/>
      <c r="KID26" s="89">
        <v>3</v>
      </c>
      <c r="KIE26" s="93" t="s">
        <v>63</v>
      </c>
      <c r="KIF26" s="58" t="s">
        <v>34</v>
      </c>
      <c r="KIG26" s="91" t="s">
        <v>32</v>
      </c>
      <c r="KIH26" s="92">
        <v>1</v>
      </c>
      <c r="KII26" s="87">
        <v>0</v>
      </c>
      <c r="KIJ26" s="59">
        <f t="shared" si="470"/>
        <v>0</v>
      </c>
      <c r="KIK26" s="1"/>
      <c r="KIL26" s="89">
        <v>3</v>
      </c>
      <c r="KIM26" s="93" t="s">
        <v>63</v>
      </c>
      <c r="KIN26" s="58" t="s">
        <v>34</v>
      </c>
      <c r="KIO26" s="91" t="s">
        <v>32</v>
      </c>
      <c r="KIP26" s="92">
        <v>1</v>
      </c>
      <c r="KIQ26" s="87">
        <v>0</v>
      </c>
      <c r="KIR26" s="59">
        <f t="shared" si="471"/>
        <v>0</v>
      </c>
      <c r="KIS26" s="1"/>
      <c r="KIT26" s="89">
        <v>3</v>
      </c>
      <c r="KIU26" s="93" t="s">
        <v>63</v>
      </c>
      <c r="KIV26" s="58" t="s">
        <v>34</v>
      </c>
      <c r="KIW26" s="91" t="s">
        <v>32</v>
      </c>
      <c r="KIX26" s="92">
        <v>1</v>
      </c>
      <c r="KIY26" s="87">
        <v>0</v>
      </c>
      <c r="KIZ26" s="59">
        <f t="shared" si="471"/>
        <v>0</v>
      </c>
      <c r="KJA26" s="1"/>
      <c r="KJB26" s="89">
        <v>3</v>
      </c>
      <c r="KJC26" s="93" t="s">
        <v>63</v>
      </c>
      <c r="KJD26" s="58" t="s">
        <v>34</v>
      </c>
      <c r="KJE26" s="91" t="s">
        <v>32</v>
      </c>
      <c r="KJF26" s="92">
        <v>1</v>
      </c>
      <c r="KJG26" s="87">
        <v>0</v>
      </c>
      <c r="KJH26" s="59">
        <f t="shared" si="472"/>
        <v>0</v>
      </c>
      <c r="KJI26" s="1"/>
      <c r="KJJ26" s="89">
        <v>3</v>
      </c>
      <c r="KJK26" s="93" t="s">
        <v>63</v>
      </c>
      <c r="KJL26" s="58" t="s">
        <v>34</v>
      </c>
      <c r="KJM26" s="91" t="s">
        <v>32</v>
      </c>
      <c r="KJN26" s="92">
        <v>1</v>
      </c>
      <c r="KJO26" s="87">
        <v>0</v>
      </c>
      <c r="KJP26" s="59">
        <f t="shared" si="472"/>
        <v>0</v>
      </c>
      <c r="KJQ26" s="1"/>
      <c r="KJR26" s="89">
        <v>3</v>
      </c>
      <c r="KJS26" s="93" t="s">
        <v>63</v>
      </c>
      <c r="KJT26" s="58" t="s">
        <v>34</v>
      </c>
      <c r="KJU26" s="91" t="s">
        <v>32</v>
      </c>
      <c r="KJV26" s="92">
        <v>1</v>
      </c>
      <c r="KJW26" s="87">
        <v>0</v>
      </c>
      <c r="KJX26" s="59">
        <f t="shared" si="473"/>
        <v>0</v>
      </c>
      <c r="KJY26" s="1"/>
      <c r="KJZ26" s="89">
        <v>3</v>
      </c>
      <c r="KKA26" s="93" t="s">
        <v>63</v>
      </c>
      <c r="KKB26" s="58" t="s">
        <v>34</v>
      </c>
      <c r="KKC26" s="91" t="s">
        <v>32</v>
      </c>
      <c r="KKD26" s="92">
        <v>1</v>
      </c>
      <c r="KKE26" s="87">
        <v>0</v>
      </c>
      <c r="KKF26" s="59">
        <f t="shared" si="473"/>
        <v>0</v>
      </c>
      <c r="KKG26" s="1"/>
      <c r="KKH26" s="89">
        <v>3</v>
      </c>
      <c r="KKI26" s="93" t="s">
        <v>63</v>
      </c>
      <c r="KKJ26" s="58" t="s">
        <v>34</v>
      </c>
      <c r="KKK26" s="91" t="s">
        <v>32</v>
      </c>
      <c r="KKL26" s="92">
        <v>1</v>
      </c>
      <c r="KKM26" s="87">
        <v>0</v>
      </c>
      <c r="KKN26" s="59">
        <f t="shared" si="474"/>
        <v>0</v>
      </c>
      <c r="KKO26" s="1"/>
      <c r="KKP26" s="89">
        <v>3</v>
      </c>
      <c r="KKQ26" s="93" t="s">
        <v>63</v>
      </c>
      <c r="KKR26" s="58" t="s">
        <v>34</v>
      </c>
      <c r="KKS26" s="91" t="s">
        <v>32</v>
      </c>
      <c r="KKT26" s="92">
        <v>1</v>
      </c>
      <c r="KKU26" s="87">
        <v>0</v>
      </c>
      <c r="KKV26" s="59">
        <f t="shared" si="474"/>
        <v>0</v>
      </c>
      <c r="KKW26" s="1"/>
      <c r="KKX26" s="89">
        <v>3</v>
      </c>
      <c r="KKY26" s="93" t="s">
        <v>63</v>
      </c>
      <c r="KKZ26" s="58" t="s">
        <v>34</v>
      </c>
      <c r="KLA26" s="91" t="s">
        <v>32</v>
      </c>
      <c r="KLB26" s="92">
        <v>1</v>
      </c>
      <c r="KLC26" s="87">
        <v>0</v>
      </c>
      <c r="KLD26" s="59">
        <f t="shared" si="475"/>
        <v>0</v>
      </c>
      <c r="KLE26" s="1"/>
      <c r="KLF26" s="89">
        <v>3</v>
      </c>
      <c r="KLG26" s="93" t="s">
        <v>63</v>
      </c>
      <c r="KLH26" s="58" t="s">
        <v>34</v>
      </c>
      <c r="KLI26" s="91" t="s">
        <v>32</v>
      </c>
      <c r="KLJ26" s="92">
        <v>1</v>
      </c>
      <c r="KLK26" s="87">
        <v>0</v>
      </c>
      <c r="KLL26" s="59">
        <f t="shared" si="475"/>
        <v>0</v>
      </c>
      <c r="KLM26" s="1"/>
      <c r="KLN26" s="89">
        <v>3</v>
      </c>
      <c r="KLO26" s="93" t="s">
        <v>63</v>
      </c>
      <c r="KLP26" s="58" t="s">
        <v>34</v>
      </c>
      <c r="KLQ26" s="91" t="s">
        <v>32</v>
      </c>
      <c r="KLR26" s="92">
        <v>1</v>
      </c>
      <c r="KLS26" s="87">
        <v>0</v>
      </c>
      <c r="KLT26" s="59">
        <f t="shared" si="476"/>
        <v>0</v>
      </c>
      <c r="KLU26" s="1"/>
      <c r="KLV26" s="89">
        <v>3</v>
      </c>
      <c r="KLW26" s="93" t="s">
        <v>63</v>
      </c>
      <c r="KLX26" s="58" t="s">
        <v>34</v>
      </c>
      <c r="KLY26" s="91" t="s">
        <v>32</v>
      </c>
      <c r="KLZ26" s="92">
        <v>1</v>
      </c>
      <c r="KMA26" s="87">
        <v>0</v>
      </c>
      <c r="KMB26" s="59">
        <f t="shared" si="476"/>
        <v>0</v>
      </c>
      <c r="KMC26" s="1"/>
      <c r="KMD26" s="89">
        <v>3</v>
      </c>
      <c r="KME26" s="93" t="s">
        <v>63</v>
      </c>
      <c r="KMF26" s="58" t="s">
        <v>34</v>
      </c>
      <c r="KMG26" s="91" t="s">
        <v>32</v>
      </c>
      <c r="KMH26" s="92">
        <v>1</v>
      </c>
      <c r="KMI26" s="87">
        <v>0</v>
      </c>
      <c r="KMJ26" s="59">
        <f t="shared" si="477"/>
        <v>0</v>
      </c>
      <c r="KMK26" s="1"/>
      <c r="KML26" s="89">
        <v>3</v>
      </c>
      <c r="KMM26" s="93" t="s">
        <v>63</v>
      </c>
      <c r="KMN26" s="58" t="s">
        <v>34</v>
      </c>
      <c r="KMO26" s="91" t="s">
        <v>32</v>
      </c>
      <c r="KMP26" s="92">
        <v>1</v>
      </c>
      <c r="KMQ26" s="87">
        <v>0</v>
      </c>
      <c r="KMR26" s="59">
        <f t="shared" si="477"/>
        <v>0</v>
      </c>
      <c r="KMS26" s="1"/>
      <c r="KMT26" s="89">
        <v>3</v>
      </c>
      <c r="KMU26" s="93" t="s">
        <v>63</v>
      </c>
      <c r="KMV26" s="58" t="s">
        <v>34</v>
      </c>
      <c r="KMW26" s="91" t="s">
        <v>32</v>
      </c>
      <c r="KMX26" s="92">
        <v>1</v>
      </c>
      <c r="KMY26" s="87">
        <v>0</v>
      </c>
      <c r="KMZ26" s="59">
        <f t="shared" si="478"/>
        <v>0</v>
      </c>
      <c r="KNA26" s="1"/>
      <c r="KNB26" s="89">
        <v>3</v>
      </c>
      <c r="KNC26" s="93" t="s">
        <v>63</v>
      </c>
      <c r="KND26" s="58" t="s">
        <v>34</v>
      </c>
      <c r="KNE26" s="91" t="s">
        <v>32</v>
      </c>
      <c r="KNF26" s="92">
        <v>1</v>
      </c>
      <c r="KNG26" s="87">
        <v>0</v>
      </c>
      <c r="KNH26" s="59">
        <f t="shared" si="478"/>
        <v>0</v>
      </c>
      <c r="KNI26" s="1"/>
      <c r="KNJ26" s="89">
        <v>3</v>
      </c>
      <c r="KNK26" s="93" t="s">
        <v>63</v>
      </c>
      <c r="KNL26" s="58" t="s">
        <v>34</v>
      </c>
      <c r="KNM26" s="91" t="s">
        <v>32</v>
      </c>
      <c r="KNN26" s="92">
        <v>1</v>
      </c>
      <c r="KNO26" s="87">
        <v>0</v>
      </c>
      <c r="KNP26" s="59">
        <f t="shared" si="479"/>
        <v>0</v>
      </c>
      <c r="KNQ26" s="1"/>
      <c r="KNR26" s="89">
        <v>3</v>
      </c>
      <c r="KNS26" s="93" t="s">
        <v>63</v>
      </c>
      <c r="KNT26" s="58" t="s">
        <v>34</v>
      </c>
      <c r="KNU26" s="91" t="s">
        <v>32</v>
      </c>
      <c r="KNV26" s="92">
        <v>1</v>
      </c>
      <c r="KNW26" s="87">
        <v>0</v>
      </c>
      <c r="KNX26" s="59">
        <f t="shared" si="479"/>
        <v>0</v>
      </c>
      <c r="KNY26" s="1"/>
      <c r="KNZ26" s="89">
        <v>3</v>
      </c>
      <c r="KOA26" s="93" t="s">
        <v>63</v>
      </c>
      <c r="KOB26" s="58" t="s">
        <v>34</v>
      </c>
      <c r="KOC26" s="91" t="s">
        <v>32</v>
      </c>
      <c r="KOD26" s="92">
        <v>1</v>
      </c>
      <c r="KOE26" s="87">
        <v>0</v>
      </c>
      <c r="KOF26" s="59">
        <f t="shared" si="480"/>
        <v>0</v>
      </c>
      <c r="KOG26" s="1"/>
      <c r="KOH26" s="89">
        <v>3</v>
      </c>
      <c r="KOI26" s="93" t="s">
        <v>63</v>
      </c>
      <c r="KOJ26" s="58" t="s">
        <v>34</v>
      </c>
      <c r="KOK26" s="91" t="s">
        <v>32</v>
      </c>
      <c r="KOL26" s="92">
        <v>1</v>
      </c>
      <c r="KOM26" s="87">
        <v>0</v>
      </c>
      <c r="KON26" s="59">
        <f t="shared" si="480"/>
        <v>0</v>
      </c>
      <c r="KOO26" s="1"/>
      <c r="KOP26" s="89">
        <v>3</v>
      </c>
      <c r="KOQ26" s="93" t="s">
        <v>63</v>
      </c>
      <c r="KOR26" s="58" t="s">
        <v>34</v>
      </c>
      <c r="KOS26" s="91" t="s">
        <v>32</v>
      </c>
      <c r="KOT26" s="92">
        <v>1</v>
      </c>
      <c r="KOU26" s="87">
        <v>0</v>
      </c>
      <c r="KOV26" s="59">
        <f t="shared" si="481"/>
        <v>0</v>
      </c>
      <c r="KOW26" s="1"/>
      <c r="KOX26" s="89">
        <v>3</v>
      </c>
      <c r="KOY26" s="93" t="s">
        <v>63</v>
      </c>
      <c r="KOZ26" s="58" t="s">
        <v>34</v>
      </c>
      <c r="KPA26" s="91" t="s">
        <v>32</v>
      </c>
      <c r="KPB26" s="92">
        <v>1</v>
      </c>
      <c r="KPC26" s="87">
        <v>0</v>
      </c>
      <c r="KPD26" s="59">
        <f t="shared" si="481"/>
        <v>0</v>
      </c>
      <c r="KPE26" s="1"/>
      <c r="KPF26" s="89">
        <v>3</v>
      </c>
      <c r="KPG26" s="93" t="s">
        <v>63</v>
      </c>
      <c r="KPH26" s="58" t="s">
        <v>34</v>
      </c>
      <c r="KPI26" s="91" t="s">
        <v>32</v>
      </c>
      <c r="KPJ26" s="92">
        <v>1</v>
      </c>
      <c r="KPK26" s="87">
        <v>0</v>
      </c>
      <c r="KPL26" s="59">
        <f t="shared" si="482"/>
        <v>0</v>
      </c>
      <c r="KPM26" s="1"/>
      <c r="KPN26" s="89">
        <v>3</v>
      </c>
      <c r="KPO26" s="93" t="s">
        <v>63</v>
      </c>
      <c r="KPP26" s="58" t="s">
        <v>34</v>
      </c>
      <c r="KPQ26" s="91" t="s">
        <v>32</v>
      </c>
      <c r="KPR26" s="92">
        <v>1</v>
      </c>
      <c r="KPS26" s="87">
        <v>0</v>
      </c>
      <c r="KPT26" s="59">
        <f t="shared" si="482"/>
        <v>0</v>
      </c>
      <c r="KPU26" s="1"/>
      <c r="KPV26" s="89">
        <v>3</v>
      </c>
      <c r="KPW26" s="93" t="s">
        <v>63</v>
      </c>
      <c r="KPX26" s="58" t="s">
        <v>34</v>
      </c>
      <c r="KPY26" s="91" t="s">
        <v>32</v>
      </c>
      <c r="KPZ26" s="92">
        <v>1</v>
      </c>
      <c r="KQA26" s="87">
        <v>0</v>
      </c>
      <c r="KQB26" s="59">
        <f t="shared" si="483"/>
        <v>0</v>
      </c>
      <c r="KQC26" s="1"/>
      <c r="KQD26" s="89">
        <v>3</v>
      </c>
      <c r="KQE26" s="93" t="s">
        <v>63</v>
      </c>
      <c r="KQF26" s="58" t="s">
        <v>34</v>
      </c>
      <c r="KQG26" s="91" t="s">
        <v>32</v>
      </c>
      <c r="KQH26" s="92">
        <v>1</v>
      </c>
      <c r="KQI26" s="87">
        <v>0</v>
      </c>
      <c r="KQJ26" s="59">
        <f t="shared" si="483"/>
        <v>0</v>
      </c>
      <c r="KQK26" s="1"/>
      <c r="KQL26" s="89">
        <v>3</v>
      </c>
      <c r="KQM26" s="93" t="s">
        <v>63</v>
      </c>
      <c r="KQN26" s="58" t="s">
        <v>34</v>
      </c>
      <c r="KQO26" s="91" t="s">
        <v>32</v>
      </c>
      <c r="KQP26" s="92">
        <v>1</v>
      </c>
      <c r="KQQ26" s="87">
        <v>0</v>
      </c>
      <c r="KQR26" s="59">
        <f t="shared" si="484"/>
        <v>0</v>
      </c>
      <c r="KQS26" s="1"/>
      <c r="KQT26" s="89">
        <v>3</v>
      </c>
      <c r="KQU26" s="93" t="s">
        <v>63</v>
      </c>
      <c r="KQV26" s="58" t="s">
        <v>34</v>
      </c>
      <c r="KQW26" s="91" t="s">
        <v>32</v>
      </c>
      <c r="KQX26" s="92">
        <v>1</v>
      </c>
      <c r="KQY26" s="87">
        <v>0</v>
      </c>
      <c r="KQZ26" s="59">
        <f t="shared" si="484"/>
        <v>0</v>
      </c>
      <c r="KRA26" s="1"/>
      <c r="KRB26" s="89">
        <v>3</v>
      </c>
      <c r="KRC26" s="93" t="s">
        <v>63</v>
      </c>
      <c r="KRD26" s="58" t="s">
        <v>34</v>
      </c>
      <c r="KRE26" s="91" t="s">
        <v>32</v>
      </c>
      <c r="KRF26" s="92">
        <v>1</v>
      </c>
      <c r="KRG26" s="87">
        <v>0</v>
      </c>
      <c r="KRH26" s="59">
        <f t="shared" si="485"/>
        <v>0</v>
      </c>
      <c r="KRI26" s="1"/>
      <c r="KRJ26" s="89">
        <v>3</v>
      </c>
      <c r="KRK26" s="93" t="s">
        <v>63</v>
      </c>
      <c r="KRL26" s="58" t="s">
        <v>34</v>
      </c>
      <c r="KRM26" s="91" t="s">
        <v>32</v>
      </c>
      <c r="KRN26" s="92">
        <v>1</v>
      </c>
      <c r="KRO26" s="87">
        <v>0</v>
      </c>
      <c r="KRP26" s="59">
        <f t="shared" si="485"/>
        <v>0</v>
      </c>
      <c r="KRQ26" s="1"/>
      <c r="KRR26" s="89">
        <v>3</v>
      </c>
      <c r="KRS26" s="93" t="s">
        <v>63</v>
      </c>
      <c r="KRT26" s="58" t="s">
        <v>34</v>
      </c>
      <c r="KRU26" s="91" t="s">
        <v>32</v>
      </c>
      <c r="KRV26" s="92">
        <v>1</v>
      </c>
      <c r="KRW26" s="87">
        <v>0</v>
      </c>
      <c r="KRX26" s="59">
        <f t="shared" si="486"/>
        <v>0</v>
      </c>
      <c r="KRY26" s="1"/>
      <c r="KRZ26" s="89">
        <v>3</v>
      </c>
      <c r="KSA26" s="93" t="s">
        <v>63</v>
      </c>
      <c r="KSB26" s="58" t="s">
        <v>34</v>
      </c>
      <c r="KSC26" s="91" t="s">
        <v>32</v>
      </c>
      <c r="KSD26" s="92">
        <v>1</v>
      </c>
      <c r="KSE26" s="87">
        <v>0</v>
      </c>
      <c r="KSF26" s="59">
        <f t="shared" si="486"/>
        <v>0</v>
      </c>
      <c r="KSG26" s="1"/>
      <c r="KSH26" s="89">
        <v>3</v>
      </c>
      <c r="KSI26" s="93" t="s">
        <v>63</v>
      </c>
      <c r="KSJ26" s="58" t="s">
        <v>34</v>
      </c>
      <c r="KSK26" s="91" t="s">
        <v>32</v>
      </c>
      <c r="KSL26" s="92">
        <v>1</v>
      </c>
      <c r="KSM26" s="87">
        <v>0</v>
      </c>
      <c r="KSN26" s="59">
        <f t="shared" si="487"/>
        <v>0</v>
      </c>
      <c r="KSO26" s="1"/>
      <c r="KSP26" s="89">
        <v>3</v>
      </c>
      <c r="KSQ26" s="93" t="s">
        <v>63</v>
      </c>
      <c r="KSR26" s="58" t="s">
        <v>34</v>
      </c>
      <c r="KSS26" s="91" t="s">
        <v>32</v>
      </c>
      <c r="KST26" s="92">
        <v>1</v>
      </c>
      <c r="KSU26" s="87">
        <v>0</v>
      </c>
      <c r="KSV26" s="59">
        <f t="shared" si="487"/>
        <v>0</v>
      </c>
      <c r="KSW26" s="1"/>
      <c r="KSX26" s="89">
        <v>3</v>
      </c>
      <c r="KSY26" s="93" t="s">
        <v>63</v>
      </c>
      <c r="KSZ26" s="58" t="s">
        <v>34</v>
      </c>
      <c r="KTA26" s="91" t="s">
        <v>32</v>
      </c>
      <c r="KTB26" s="92">
        <v>1</v>
      </c>
      <c r="KTC26" s="87">
        <v>0</v>
      </c>
      <c r="KTD26" s="59">
        <f t="shared" si="488"/>
        <v>0</v>
      </c>
      <c r="KTE26" s="1"/>
      <c r="KTF26" s="89">
        <v>3</v>
      </c>
      <c r="KTG26" s="93" t="s">
        <v>63</v>
      </c>
      <c r="KTH26" s="58" t="s">
        <v>34</v>
      </c>
      <c r="KTI26" s="91" t="s">
        <v>32</v>
      </c>
      <c r="KTJ26" s="92">
        <v>1</v>
      </c>
      <c r="KTK26" s="87">
        <v>0</v>
      </c>
      <c r="KTL26" s="59">
        <f t="shared" si="488"/>
        <v>0</v>
      </c>
      <c r="KTM26" s="1"/>
      <c r="KTN26" s="89">
        <v>3</v>
      </c>
      <c r="KTO26" s="93" t="s">
        <v>63</v>
      </c>
      <c r="KTP26" s="58" t="s">
        <v>34</v>
      </c>
      <c r="KTQ26" s="91" t="s">
        <v>32</v>
      </c>
      <c r="KTR26" s="92">
        <v>1</v>
      </c>
      <c r="KTS26" s="87">
        <v>0</v>
      </c>
      <c r="KTT26" s="59">
        <f t="shared" si="489"/>
        <v>0</v>
      </c>
      <c r="KTU26" s="1"/>
      <c r="KTV26" s="89">
        <v>3</v>
      </c>
      <c r="KTW26" s="93" t="s">
        <v>63</v>
      </c>
      <c r="KTX26" s="58" t="s">
        <v>34</v>
      </c>
      <c r="KTY26" s="91" t="s">
        <v>32</v>
      </c>
      <c r="KTZ26" s="92">
        <v>1</v>
      </c>
      <c r="KUA26" s="87">
        <v>0</v>
      </c>
      <c r="KUB26" s="59">
        <f t="shared" si="489"/>
        <v>0</v>
      </c>
      <c r="KUC26" s="1"/>
      <c r="KUD26" s="89">
        <v>3</v>
      </c>
      <c r="KUE26" s="93" t="s">
        <v>63</v>
      </c>
      <c r="KUF26" s="58" t="s">
        <v>34</v>
      </c>
      <c r="KUG26" s="91" t="s">
        <v>32</v>
      </c>
      <c r="KUH26" s="92">
        <v>1</v>
      </c>
      <c r="KUI26" s="87">
        <v>0</v>
      </c>
      <c r="KUJ26" s="59">
        <f t="shared" si="490"/>
        <v>0</v>
      </c>
      <c r="KUK26" s="1"/>
      <c r="KUL26" s="89">
        <v>3</v>
      </c>
      <c r="KUM26" s="93" t="s">
        <v>63</v>
      </c>
      <c r="KUN26" s="58" t="s">
        <v>34</v>
      </c>
      <c r="KUO26" s="91" t="s">
        <v>32</v>
      </c>
      <c r="KUP26" s="92">
        <v>1</v>
      </c>
      <c r="KUQ26" s="87">
        <v>0</v>
      </c>
      <c r="KUR26" s="59">
        <f t="shared" si="490"/>
        <v>0</v>
      </c>
      <c r="KUS26" s="1"/>
      <c r="KUT26" s="89">
        <v>3</v>
      </c>
      <c r="KUU26" s="93" t="s">
        <v>63</v>
      </c>
      <c r="KUV26" s="58" t="s">
        <v>34</v>
      </c>
      <c r="KUW26" s="91" t="s">
        <v>32</v>
      </c>
      <c r="KUX26" s="92">
        <v>1</v>
      </c>
      <c r="KUY26" s="87">
        <v>0</v>
      </c>
      <c r="KUZ26" s="59">
        <f t="shared" si="491"/>
        <v>0</v>
      </c>
      <c r="KVA26" s="1"/>
      <c r="KVB26" s="89">
        <v>3</v>
      </c>
      <c r="KVC26" s="93" t="s">
        <v>63</v>
      </c>
      <c r="KVD26" s="58" t="s">
        <v>34</v>
      </c>
      <c r="KVE26" s="91" t="s">
        <v>32</v>
      </c>
      <c r="KVF26" s="92">
        <v>1</v>
      </c>
      <c r="KVG26" s="87">
        <v>0</v>
      </c>
      <c r="KVH26" s="59">
        <f t="shared" si="491"/>
        <v>0</v>
      </c>
      <c r="KVI26" s="1"/>
      <c r="KVJ26" s="89">
        <v>3</v>
      </c>
      <c r="KVK26" s="93" t="s">
        <v>63</v>
      </c>
      <c r="KVL26" s="58" t="s">
        <v>34</v>
      </c>
      <c r="KVM26" s="91" t="s">
        <v>32</v>
      </c>
      <c r="KVN26" s="92">
        <v>1</v>
      </c>
      <c r="KVO26" s="87">
        <v>0</v>
      </c>
      <c r="KVP26" s="59">
        <f t="shared" si="492"/>
        <v>0</v>
      </c>
      <c r="KVQ26" s="1"/>
      <c r="KVR26" s="89">
        <v>3</v>
      </c>
      <c r="KVS26" s="93" t="s">
        <v>63</v>
      </c>
      <c r="KVT26" s="58" t="s">
        <v>34</v>
      </c>
      <c r="KVU26" s="91" t="s">
        <v>32</v>
      </c>
      <c r="KVV26" s="92">
        <v>1</v>
      </c>
      <c r="KVW26" s="87">
        <v>0</v>
      </c>
      <c r="KVX26" s="59">
        <f t="shared" si="492"/>
        <v>0</v>
      </c>
      <c r="KVY26" s="1"/>
      <c r="KVZ26" s="89">
        <v>3</v>
      </c>
      <c r="KWA26" s="93" t="s">
        <v>63</v>
      </c>
      <c r="KWB26" s="58" t="s">
        <v>34</v>
      </c>
      <c r="KWC26" s="91" t="s">
        <v>32</v>
      </c>
      <c r="KWD26" s="92">
        <v>1</v>
      </c>
      <c r="KWE26" s="87">
        <v>0</v>
      </c>
      <c r="KWF26" s="59">
        <f t="shared" si="493"/>
        <v>0</v>
      </c>
      <c r="KWG26" s="1"/>
      <c r="KWH26" s="89">
        <v>3</v>
      </c>
      <c r="KWI26" s="93" t="s">
        <v>63</v>
      </c>
      <c r="KWJ26" s="58" t="s">
        <v>34</v>
      </c>
      <c r="KWK26" s="91" t="s">
        <v>32</v>
      </c>
      <c r="KWL26" s="92">
        <v>1</v>
      </c>
      <c r="KWM26" s="87">
        <v>0</v>
      </c>
      <c r="KWN26" s="59">
        <f t="shared" si="493"/>
        <v>0</v>
      </c>
      <c r="KWO26" s="1"/>
      <c r="KWP26" s="89">
        <v>3</v>
      </c>
      <c r="KWQ26" s="93" t="s">
        <v>63</v>
      </c>
      <c r="KWR26" s="58" t="s">
        <v>34</v>
      </c>
      <c r="KWS26" s="91" t="s">
        <v>32</v>
      </c>
      <c r="KWT26" s="92">
        <v>1</v>
      </c>
      <c r="KWU26" s="87">
        <v>0</v>
      </c>
      <c r="KWV26" s="59">
        <f t="shared" si="494"/>
        <v>0</v>
      </c>
      <c r="KWW26" s="1"/>
      <c r="KWX26" s="89">
        <v>3</v>
      </c>
      <c r="KWY26" s="93" t="s">
        <v>63</v>
      </c>
      <c r="KWZ26" s="58" t="s">
        <v>34</v>
      </c>
      <c r="KXA26" s="91" t="s">
        <v>32</v>
      </c>
      <c r="KXB26" s="92">
        <v>1</v>
      </c>
      <c r="KXC26" s="87">
        <v>0</v>
      </c>
      <c r="KXD26" s="59">
        <f t="shared" si="494"/>
        <v>0</v>
      </c>
      <c r="KXE26" s="1"/>
      <c r="KXF26" s="89">
        <v>3</v>
      </c>
      <c r="KXG26" s="93" t="s">
        <v>63</v>
      </c>
      <c r="KXH26" s="58" t="s">
        <v>34</v>
      </c>
      <c r="KXI26" s="91" t="s">
        <v>32</v>
      </c>
      <c r="KXJ26" s="92">
        <v>1</v>
      </c>
      <c r="KXK26" s="87">
        <v>0</v>
      </c>
      <c r="KXL26" s="59">
        <f t="shared" si="495"/>
        <v>0</v>
      </c>
      <c r="KXM26" s="1"/>
      <c r="KXN26" s="89">
        <v>3</v>
      </c>
      <c r="KXO26" s="93" t="s">
        <v>63</v>
      </c>
      <c r="KXP26" s="58" t="s">
        <v>34</v>
      </c>
      <c r="KXQ26" s="91" t="s">
        <v>32</v>
      </c>
      <c r="KXR26" s="92">
        <v>1</v>
      </c>
      <c r="KXS26" s="87">
        <v>0</v>
      </c>
      <c r="KXT26" s="59">
        <f t="shared" si="495"/>
        <v>0</v>
      </c>
      <c r="KXU26" s="1"/>
      <c r="KXV26" s="89">
        <v>3</v>
      </c>
      <c r="KXW26" s="93" t="s">
        <v>63</v>
      </c>
      <c r="KXX26" s="58" t="s">
        <v>34</v>
      </c>
      <c r="KXY26" s="91" t="s">
        <v>32</v>
      </c>
      <c r="KXZ26" s="92">
        <v>1</v>
      </c>
      <c r="KYA26" s="87">
        <v>0</v>
      </c>
      <c r="KYB26" s="59">
        <f t="shared" si="496"/>
        <v>0</v>
      </c>
      <c r="KYC26" s="1"/>
      <c r="KYD26" s="89">
        <v>3</v>
      </c>
      <c r="KYE26" s="93" t="s">
        <v>63</v>
      </c>
      <c r="KYF26" s="58" t="s">
        <v>34</v>
      </c>
      <c r="KYG26" s="91" t="s">
        <v>32</v>
      </c>
      <c r="KYH26" s="92">
        <v>1</v>
      </c>
      <c r="KYI26" s="87">
        <v>0</v>
      </c>
      <c r="KYJ26" s="59">
        <f t="shared" si="496"/>
        <v>0</v>
      </c>
      <c r="KYK26" s="1"/>
      <c r="KYL26" s="89">
        <v>3</v>
      </c>
      <c r="KYM26" s="93" t="s">
        <v>63</v>
      </c>
      <c r="KYN26" s="58" t="s">
        <v>34</v>
      </c>
      <c r="KYO26" s="91" t="s">
        <v>32</v>
      </c>
      <c r="KYP26" s="92">
        <v>1</v>
      </c>
      <c r="KYQ26" s="87">
        <v>0</v>
      </c>
      <c r="KYR26" s="59">
        <f t="shared" si="497"/>
        <v>0</v>
      </c>
      <c r="KYS26" s="1"/>
      <c r="KYT26" s="89">
        <v>3</v>
      </c>
      <c r="KYU26" s="93" t="s">
        <v>63</v>
      </c>
      <c r="KYV26" s="58" t="s">
        <v>34</v>
      </c>
      <c r="KYW26" s="91" t="s">
        <v>32</v>
      </c>
      <c r="KYX26" s="92">
        <v>1</v>
      </c>
      <c r="KYY26" s="87">
        <v>0</v>
      </c>
      <c r="KYZ26" s="59">
        <f t="shared" si="497"/>
        <v>0</v>
      </c>
      <c r="KZA26" s="1"/>
      <c r="KZB26" s="89">
        <v>3</v>
      </c>
      <c r="KZC26" s="93" t="s">
        <v>63</v>
      </c>
      <c r="KZD26" s="58" t="s">
        <v>34</v>
      </c>
      <c r="KZE26" s="91" t="s">
        <v>32</v>
      </c>
      <c r="KZF26" s="92">
        <v>1</v>
      </c>
      <c r="KZG26" s="87">
        <v>0</v>
      </c>
      <c r="KZH26" s="59">
        <f t="shared" si="498"/>
        <v>0</v>
      </c>
      <c r="KZI26" s="1"/>
      <c r="KZJ26" s="89">
        <v>3</v>
      </c>
      <c r="KZK26" s="93" t="s">
        <v>63</v>
      </c>
      <c r="KZL26" s="58" t="s">
        <v>34</v>
      </c>
      <c r="KZM26" s="91" t="s">
        <v>32</v>
      </c>
      <c r="KZN26" s="92">
        <v>1</v>
      </c>
      <c r="KZO26" s="87">
        <v>0</v>
      </c>
      <c r="KZP26" s="59">
        <f t="shared" si="498"/>
        <v>0</v>
      </c>
      <c r="KZQ26" s="1"/>
      <c r="KZR26" s="89">
        <v>3</v>
      </c>
      <c r="KZS26" s="93" t="s">
        <v>63</v>
      </c>
      <c r="KZT26" s="58" t="s">
        <v>34</v>
      </c>
      <c r="KZU26" s="91" t="s">
        <v>32</v>
      </c>
      <c r="KZV26" s="92">
        <v>1</v>
      </c>
      <c r="KZW26" s="87">
        <v>0</v>
      </c>
      <c r="KZX26" s="59">
        <f t="shared" si="499"/>
        <v>0</v>
      </c>
      <c r="KZY26" s="1"/>
      <c r="KZZ26" s="89">
        <v>3</v>
      </c>
      <c r="LAA26" s="93" t="s">
        <v>63</v>
      </c>
      <c r="LAB26" s="58" t="s">
        <v>34</v>
      </c>
      <c r="LAC26" s="91" t="s">
        <v>32</v>
      </c>
      <c r="LAD26" s="92">
        <v>1</v>
      </c>
      <c r="LAE26" s="87">
        <v>0</v>
      </c>
      <c r="LAF26" s="59">
        <f t="shared" si="499"/>
        <v>0</v>
      </c>
      <c r="LAG26" s="1"/>
      <c r="LAH26" s="89">
        <v>3</v>
      </c>
      <c r="LAI26" s="93" t="s">
        <v>63</v>
      </c>
      <c r="LAJ26" s="58" t="s">
        <v>34</v>
      </c>
      <c r="LAK26" s="91" t="s">
        <v>32</v>
      </c>
      <c r="LAL26" s="92">
        <v>1</v>
      </c>
      <c r="LAM26" s="87">
        <v>0</v>
      </c>
      <c r="LAN26" s="59">
        <f t="shared" si="500"/>
        <v>0</v>
      </c>
      <c r="LAO26" s="1"/>
      <c r="LAP26" s="89">
        <v>3</v>
      </c>
      <c r="LAQ26" s="93" t="s">
        <v>63</v>
      </c>
      <c r="LAR26" s="58" t="s">
        <v>34</v>
      </c>
      <c r="LAS26" s="91" t="s">
        <v>32</v>
      </c>
      <c r="LAT26" s="92">
        <v>1</v>
      </c>
      <c r="LAU26" s="87">
        <v>0</v>
      </c>
      <c r="LAV26" s="59">
        <f t="shared" si="500"/>
        <v>0</v>
      </c>
      <c r="LAW26" s="1"/>
      <c r="LAX26" s="89">
        <v>3</v>
      </c>
      <c r="LAY26" s="93" t="s">
        <v>63</v>
      </c>
      <c r="LAZ26" s="58" t="s">
        <v>34</v>
      </c>
      <c r="LBA26" s="91" t="s">
        <v>32</v>
      </c>
      <c r="LBB26" s="92">
        <v>1</v>
      </c>
      <c r="LBC26" s="87">
        <v>0</v>
      </c>
      <c r="LBD26" s="59">
        <f t="shared" si="501"/>
        <v>0</v>
      </c>
      <c r="LBE26" s="1"/>
      <c r="LBF26" s="89">
        <v>3</v>
      </c>
      <c r="LBG26" s="93" t="s">
        <v>63</v>
      </c>
      <c r="LBH26" s="58" t="s">
        <v>34</v>
      </c>
      <c r="LBI26" s="91" t="s">
        <v>32</v>
      </c>
      <c r="LBJ26" s="92">
        <v>1</v>
      </c>
      <c r="LBK26" s="87">
        <v>0</v>
      </c>
      <c r="LBL26" s="59">
        <f t="shared" si="501"/>
        <v>0</v>
      </c>
      <c r="LBM26" s="1"/>
      <c r="LBN26" s="89">
        <v>3</v>
      </c>
      <c r="LBO26" s="93" t="s">
        <v>63</v>
      </c>
      <c r="LBP26" s="58" t="s">
        <v>34</v>
      </c>
      <c r="LBQ26" s="91" t="s">
        <v>32</v>
      </c>
      <c r="LBR26" s="92">
        <v>1</v>
      </c>
      <c r="LBS26" s="87">
        <v>0</v>
      </c>
      <c r="LBT26" s="59">
        <f t="shared" si="502"/>
        <v>0</v>
      </c>
      <c r="LBU26" s="1"/>
      <c r="LBV26" s="89">
        <v>3</v>
      </c>
      <c r="LBW26" s="93" t="s">
        <v>63</v>
      </c>
      <c r="LBX26" s="58" t="s">
        <v>34</v>
      </c>
      <c r="LBY26" s="91" t="s">
        <v>32</v>
      </c>
      <c r="LBZ26" s="92">
        <v>1</v>
      </c>
      <c r="LCA26" s="87">
        <v>0</v>
      </c>
      <c r="LCB26" s="59">
        <f t="shared" si="502"/>
        <v>0</v>
      </c>
      <c r="LCC26" s="1"/>
      <c r="LCD26" s="89">
        <v>3</v>
      </c>
      <c r="LCE26" s="93" t="s">
        <v>63</v>
      </c>
      <c r="LCF26" s="58" t="s">
        <v>34</v>
      </c>
      <c r="LCG26" s="91" t="s">
        <v>32</v>
      </c>
      <c r="LCH26" s="92">
        <v>1</v>
      </c>
      <c r="LCI26" s="87">
        <v>0</v>
      </c>
      <c r="LCJ26" s="59">
        <f t="shared" si="503"/>
        <v>0</v>
      </c>
      <c r="LCK26" s="1"/>
      <c r="LCL26" s="89">
        <v>3</v>
      </c>
      <c r="LCM26" s="93" t="s">
        <v>63</v>
      </c>
      <c r="LCN26" s="58" t="s">
        <v>34</v>
      </c>
      <c r="LCO26" s="91" t="s">
        <v>32</v>
      </c>
      <c r="LCP26" s="92">
        <v>1</v>
      </c>
      <c r="LCQ26" s="87">
        <v>0</v>
      </c>
      <c r="LCR26" s="59">
        <f t="shared" si="503"/>
        <v>0</v>
      </c>
      <c r="LCS26" s="1"/>
      <c r="LCT26" s="89">
        <v>3</v>
      </c>
      <c r="LCU26" s="93" t="s">
        <v>63</v>
      </c>
      <c r="LCV26" s="58" t="s">
        <v>34</v>
      </c>
      <c r="LCW26" s="91" t="s">
        <v>32</v>
      </c>
      <c r="LCX26" s="92">
        <v>1</v>
      </c>
      <c r="LCY26" s="87">
        <v>0</v>
      </c>
      <c r="LCZ26" s="59">
        <f t="shared" si="504"/>
        <v>0</v>
      </c>
      <c r="LDA26" s="1"/>
      <c r="LDB26" s="89">
        <v>3</v>
      </c>
      <c r="LDC26" s="93" t="s">
        <v>63</v>
      </c>
      <c r="LDD26" s="58" t="s">
        <v>34</v>
      </c>
      <c r="LDE26" s="91" t="s">
        <v>32</v>
      </c>
      <c r="LDF26" s="92">
        <v>1</v>
      </c>
      <c r="LDG26" s="87">
        <v>0</v>
      </c>
      <c r="LDH26" s="59">
        <f t="shared" si="504"/>
        <v>0</v>
      </c>
      <c r="LDI26" s="1"/>
      <c r="LDJ26" s="89">
        <v>3</v>
      </c>
      <c r="LDK26" s="93" t="s">
        <v>63</v>
      </c>
      <c r="LDL26" s="58" t="s">
        <v>34</v>
      </c>
      <c r="LDM26" s="91" t="s">
        <v>32</v>
      </c>
      <c r="LDN26" s="92">
        <v>1</v>
      </c>
      <c r="LDO26" s="87">
        <v>0</v>
      </c>
      <c r="LDP26" s="59">
        <f t="shared" si="505"/>
        <v>0</v>
      </c>
      <c r="LDQ26" s="1"/>
      <c r="LDR26" s="89">
        <v>3</v>
      </c>
      <c r="LDS26" s="93" t="s">
        <v>63</v>
      </c>
      <c r="LDT26" s="58" t="s">
        <v>34</v>
      </c>
      <c r="LDU26" s="91" t="s">
        <v>32</v>
      </c>
      <c r="LDV26" s="92">
        <v>1</v>
      </c>
      <c r="LDW26" s="87">
        <v>0</v>
      </c>
      <c r="LDX26" s="59">
        <f t="shared" si="505"/>
        <v>0</v>
      </c>
      <c r="LDY26" s="1"/>
      <c r="LDZ26" s="89">
        <v>3</v>
      </c>
      <c r="LEA26" s="93" t="s">
        <v>63</v>
      </c>
      <c r="LEB26" s="58" t="s">
        <v>34</v>
      </c>
      <c r="LEC26" s="91" t="s">
        <v>32</v>
      </c>
      <c r="LED26" s="92">
        <v>1</v>
      </c>
      <c r="LEE26" s="87">
        <v>0</v>
      </c>
      <c r="LEF26" s="59">
        <f t="shared" si="506"/>
        <v>0</v>
      </c>
      <c r="LEG26" s="1"/>
      <c r="LEH26" s="89">
        <v>3</v>
      </c>
      <c r="LEI26" s="93" t="s">
        <v>63</v>
      </c>
      <c r="LEJ26" s="58" t="s">
        <v>34</v>
      </c>
      <c r="LEK26" s="91" t="s">
        <v>32</v>
      </c>
      <c r="LEL26" s="92">
        <v>1</v>
      </c>
      <c r="LEM26" s="87">
        <v>0</v>
      </c>
      <c r="LEN26" s="59">
        <f t="shared" si="506"/>
        <v>0</v>
      </c>
      <c r="LEO26" s="1"/>
      <c r="LEP26" s="89">
        <v>3</v>
      </c>
      <c r="LEQ26" s="93" t="s">
        <v>63</v>
      </c>
      <c r="LER26" s="58" t="s">
        <v>34</v>
      </c>
      <c r="LES26" s="91" t="s">
        <v>32</v>
      </c>
      <c r="LET26" s="92">
        <v>1</v>
      </c>
      <c r="LEU26" s="87">
        <v>0</v>
      </c>
      <c r="LEV26" s="59">
        <f t="shared" si="507"/>
        <v>0</v>
      </c>
      <c r="LEW26" s="1"/>
      <c r="LEX26" s="89">
        <v>3</v>
      </c>
      <c r="LEY26" s="93" t="s">
        <v>63</v>
      </c>
      <c r="LEZ26" s="58" t="s">
        <v>34</v>
      </c>
      <c r="LFA26" s="91" t="s">
        <v>32</v>
      </c>
      <c r="LFB26" s="92">
        <v>1</v>
      </c>
      <c r="LFC26" s="87">
        <v>0</v>
      </c>
      <c r="LFD26" s="59">
        <f t="shared" si="507"/>
        <v>0</v>
      </c>
      <c r="LFE26" s="1"/>
      <c r="LFF26" s="89">
        <v>3</v>
      </c>
      <c r="LFG26" s="93" t="s">
        <v>63</v>
      </c>
      <c r="LFH26" s="58" t="s">
        <v>34</v>
      </c>
      <c r="LFI26" s="91" t="s">
        <v>32</v>
      </c>
      <c r="LFJ26" s="92">
        <v>1</v>
      </c>
      <c r="LFK26" s="87">
        <v>0</v>
      </c>
      <c r="LFL26" s="59">
        <f t="shared" si="508"/>
        <v>0</v>
      </c>
      <c r="LFM26" s="1"/>
      <c r="LFN26" s="89">
        <v>3</v>
      </c>
      <c r="LFO26" s="93" t="s">
        <v>63</v>
      </c>
      <c r="LFP26" s="58" t="s">
        <v>34</v>
      </c>
      <c r="LFQ26" s="91" t="s">
        <v>32</v>
      </c>
      <c r="LFR26" s="92">
        <v>1</v>
      </c>
      <c r="LFS26" s="87">
        <v>0</v>
      </c>
      <c r="LFT26" s="59">
        <f t="shared" si="508"/>
        <v>0</v>
      </c>
      <c r="LFU26" s="1"/>
      <c r="LFV26" s="89">
        <v>3</v>
      </c>
      <c r="LFW26" s="93" t="s">
        <v>63</v>
      </c>
      <c r="LFX26" s="58" t="s">
        <v>34</v>
      </c>
      <c r="LFY26" s="91" t="s">
        <v>32</v>
      </c>
      <c r="LFZ26" s="92">
        <v>1</v>
      </c>
      <c r="LGA26" s="87">
        <v>0</v>
      </c>
      <c r="LGB26" s="59">
        <f t="shared" si="509"/>
        <v>0</v>
      </c>
      <c r="LGC26" s="1"/>
      <c r="LGD26" s="89">
        <v>3</v>
      </c>
      <c r="LGE26" s="93" t="s">
        <v>63</v>
      </c>
      <c r="LGF26" s="58" t="s">
        <v>34</v>
      </c>
      <c r="LGG26" s="91" t="s">
        <v>32</v>
      </c>
      <c r="LGH26" s="92">
        <v>1</v>
      </c>
      <c r="LGI26" s="87">
        <v>0</v>
      </c>
      <c r="LGJ26" s="59">
        <f t="shared" si="509"/>
        <v>0</v>
      </c>
      <c r="LGK26" s="1"/>
      <c r="LGL26" s="89">
        <v>3</v>
      </c>
      <c r="LGM26" s="93" t="s">
        <v>63</v>
      </c>
      <c r="LGN26" s="58" t="s">
        <v>34</v>
      </c>
      <c r="LGO26" s="91" t="s">
        <v>32</v>
      </c>
      <c r="LGP26" s="92">
        <v>1</v>
      </c>
      <c r="LGQ26" s="87">
        <v>0</v>
      </c>
      <c r="LGR26" s="59">
        <f t="shared" si="510"/>
        <v>0</v>
      </c>
      <c r="LGS26" s="1"/>
      <c r="LGT26" s="89">
        <v>3</v>
      </c>
      <c r="LGU26" s="93" t="s">
        <v>63</v>
      </c>
      <c r="LGV26" s="58" t="s">
        <v>34</v>
      </c>
      <c r="LGW26" s="91" t="s">
        <v>32</v>
      </c>
      <c r="LGX26" s="92">
        <v>1</v>
      </c>
      <c r="LGY26" s="87">
        <v>0</v>
      </c>
      <c r="LGZ26" s="59">
        <f t="shared" si="510"/>
        <v>0</v>
      </c>
      <c r="LHA26" s="1"/>
      <c r="LHB26" s="89">
        <v>3</v>
      </c>
      <c r="LHC26" s="93" t="s">
        <v>63</v>
      </c>
      <c r="LHD26" s="58" t="s">
        <v>34</v>
      </c>
      <c r="LHE26" s="91" t="s">
        <v>32</v>
      </c>
      <c r="LHF26" s="92">
        <v>1</v>
      </c>
      <c r="LHG26" s="87">
        <v>0</v>
      </c>
      <c r="LHH26" s="59">
        <f t="shared" si="511"/>
        <v>0</v>
      </c>
      <c r="LHI26" s="1"/>
      <c r="LHJ26" s="89">
        <v>3</v>
      </c>
      <c r="LHK26" s="93" t="s">
        <v>63</v>
      </c>
      <c r="LHL26" s="58" t="s">
        <v>34</v>
      </c>
      <c r="LHM26" s="91" t="s">
        <v>32</v>
      </c>
      <c r="LHN26" s="92">
        <v>1</v>
      </c>
      <c r="LHO26" s="87">
        <v>0</v>
      </c>
      <c r="LHP26" s="59">
        <f t="shared" si="511"/>
        <v>0</v>
      </c>
      <c r="LHQ26" s="1"/>
      <c r="LHR26" s="89">
        <v>3</v>
      </c>
      <c r="LHS26" s="93" t="s">
        <v>63</v>
      </c>
      <c r="LHT26" s="58" t="s">
        <v>34</v>
      </c>
      <c r="LHU26" s="91" t="s">
        <v>32</v>
      </c>
      <c r="LHV26" s="92">
        <v>1</v>
      </c>
      <c r="LHW26" s="87">
        <v>0</v>
      </c>
      <c r="LHX26" s="59">
        <f t="shared" si="512"/>
        <v>0</v>
      </c>
      <c r="LHY26" s="1"/>
      <c r="LHZ26" s="89">
        <v>3</v>
      </c>
      <c r="LIA26" s="93" t="s">
        <v>63</v>
      </c>
      <c r="LIB26" s="58" t="s">
        <v>34</v>
      </c>
      <c r="LIC26" s="91" t="s">
        <v>32</v>
      </c>
      <c r="LID26" s="92">
        <v>1</v>
      </c>
      <c r="LIE26" s="87">
        <v>0</v>
      </c>
      <c r="LIF26" s="59">
        <f t="shared" si="512"/>
        <v>0</v>
      </c>
      <c r="LIG26" s="1"/>
      <c r="LIH26" s="89">
        <v>3</v>
      </c>
      <c r="LII26" s="93" t="s">
        <v>63</v>
      </c>
      <c r="LIJ26" s="58" t="s">
        <v>34</v>
      </c>
      <c r="LIK26" s="91" t="s">
        <v>32</v>
      </c>
      <c r="LIL26" s="92">
        <v>1</v>
      </c>
      <c r="LIM26" s="87">
        <v>0</v>
      </c>
      <c r="LIN26" s="59">
        <f t="shared" si="513"/>
        <v>0</v>
      </c>
      <c r="LIO26" s="1"/>
      <c r="LIP26" s="89">
        <v>3</v>
      </c>
      <c r="LIQ26" s="93" t="s">
        <v>63</v>
      </c>
      <c r="LIR26" s="58" t="s">
        <v>34</v>
      </c>
      <c r="LIS26" s="91" t="s">
        <v>32</v>
      </c>
      <c r="LIT26" s="92">
        <v>1</v>
      </c>
      <c r="LIU26" s="87">
        <v>0</v>
      </c>
      <c r="LIV26" s="59">
        <f t="shared" si="513"/>
        <v>0</v>
      </c>
      <c r="LIW26" s="1"/>
      <c r="LIX26" s="89">
        <v>3</v>
      </c>
      <c r="LIY26" s="93" t="s">
        <v>63</v>
      </c>
      <c r="LIZ26" s="58" t="s">
        <v>34</v>
      </c>
      <c r="LJA26" s="91" t="s">
        <v>32</v>
      </c>
      <c r="LJB26" s="92">
        <v>1</v>
      </c>
      <c r="LJC26" s="87">
        <v>0</v>
      </c>
      <c r="LJD26" s="59">
        <f t="shared" si="514"/>
        <v>0</v>
      </c>
      <c r="LJE26" s="1"/>
      <c r="LJF26" s="89">
        <v>3</v>
      </c>
      <c r="LJG26" s="93" t="s">
        <v>63</v>
      </c>
      <c r="LJH26" s="58" t="s">
        <v>34</v>
      </c>
      <c r="LJI26" s="91" t="s">
        <v>32</v>
      </c>
      <c r="LJJ26" s="92">
        <v>1</v>
      </c>
      <c r="LJK26" s="87">
        <v>0</v>
      </c>
      <c r="LJL26" s="59">
        <f t="shared" si="514"/>
        <v>0</v>
      </c>
      <c r="LJM26" s="1"/>
      <c r="LJN26" s="89">
        <v>3</v>
      </c>
      <c r="LJO26" s="93" t="s">
        <v>63</v>
      </c>
      <c r="LJP26" s="58" t="s">
        <v>34</v>
      </c>
      <c r="LJQ26" s="91" t="s">
        <v>32</v>
      </c>
      <c r="LJR26" s="92">
        <v>1</v>
      </c>
      <c r="LJS26" s="87">
        <v>0</v>
      </c>
      <c r="LJT26" s="59">
        <f t="shared" si="515"/>
        <v>0</v>
      </c>
      <c r="LJU26" s="1"/>
      <c r="LJV26" s="89">
        <v>3</v>
      </c>
      <c r="LJW26" s="93" t="s">
        <v>63</v>
      </c>
      <c r="LJX26" s="58" t="s">
        <v>34</v>
      </c>
      <c r="LJY26" s="91" t="s">
        <v>32</v>
      </c>
      <c r="LJZ26" s="92">
        <v>1</v>
      </c>
      <c r="LKA26" s="87">
        <v>0</v>
      </c>
      <c r="LKB26" s="59">
        <f t="shared" si="515"/>
        <v>0</v>
      </c>
      <c r="LKC26" s="1"/>
      <c r="LKD26" s="89">
        <v>3</v>
      </c>
      <c r="LKE26" s="93" t="s">
        <v>63</v>
      </c>
      <c r="LKF26" s="58" t="s">
        <v>34</v>
      </c>
      <c r="LKG26" s="91" t="s">
        <v>32</v>
      </c>
      <c r="LKH26" s="92">
        <v>1</v>
      </c>
      <c r="LKI26" s="87">
        <v>0</v>
      </c>
      <c r="LKJ26" s="59">
        <f t="shared" si="516"/>
        <v>0</v>
      </c>
      <c r="LKK26" s="1"/>
      <c r="LKL26" s="89">
        <v>3</v>
      </c>
      <c r="LKM26" s="93" t="s">
        <v>63</v>
      </c>
      <c r="LKN26" s="58" t="s">
        <v>34</v>
      </c>
      <c r="LKO26" s="91" t="s">
        <v>32</v>
      </c>
      <c r="LKP26" s="92">
        <v>1</v>
      </c>
      <c r="LKQ26" s="87">
        <v>0</v>
      </c>
      <c r="LKR26" s="59">
        <f t="shared" si="516"/>
        <v>0</v>
      </c>
      <c r="LKS26" s="1"/>
      <c r="LKT26" s="89">
        <v>3</v>
      </c>
      <c r="LKU26" s="93" t="s">
        <v>63</v>
      </c>
      <c r="LKV26" s="58" t="s">
        <v>34</v>
      </c>
      <c r="LKW26" s="91" t="s">
        <v>32</v>
      </c>
      <c r="LKX26" s="92">
        <v>1</v>
      </c>
      <c r="LKY26" s="87">
        <v>0</v>
      </c>
      <c r="LKZ26" s="59">
        <f t="shared" si="517"/>
        <v>0</v>
      </c>
      <c r="LLA26" s="1"/>
      <c r="LLB26" s="89">
        <v>3</v>
      </c>
      <c r="LLC26" s="93" t="s">
        <v>63</v>
      </c>
      <c r="LLD26" s="58" t="s">
        <v>34</v>
      </c>
      <c r="LLE26" s="91" t="s">
        <v>32</v>
      </c>
      <c r="LLF26" s="92">
        <v>1</v>
      </c>
      <c r="LLG26" s="87">
        <v>0</v>
      </c>
      <c r="LLH26" s="59">
        <f t="shared" si="517"/>
        <v>0</v>
      </c>
      <c r="LLI26" s="1"/>
      <c r="LLJ26" s="89">
        <v>3</v>
      </c>
      <c r="LLK26" s="93" t="s">
        <v>63</v>
      </c>
      <c r="LLL26" s="58" t="s">
        <v>34</v>
      </c>
      <c r="LLM26" s="91" t="s">
        <v>32</v>
      </c>
      <c r="LLN26" s="92">
        <v>1</v>
      </c>
      <c r="LLO26" s="87">
        <v>0</v>
      </c>
      <c r="LLP26" s="59">
        <f t="shared" si="518"/>
        <v>0</v>
      </c>
      <c r="LLQ26" s="1"/>
      <c r="LLR26" s="89">
        <v>3</v>
      </c>
      <c r="LLS26" s="93" t="s">
        <v>63</v>
      </c>
      <c r="LLT26" s="58" t="s">
        <v>34</v>
      </c>
      <c r="LLU26" s="91" t="s">
        <v>32</v>
      </c>
      <c r="LLV26" s="92">
        <v>1</v>
      </c>
      <c r="LLW26" s="87">
        <v>0</v>
      </c>
      <c r="LLX26" s="59">
        <f t="shared" si="518"/>
        <v>0</v>
      </c>
      <c r="LLY26" s="1"/>
      <c r="LLZ26" s="89">
        <v>3</v>
      </c>
      <c r="LMA26" s="93" t="s">
        <v>63</v>
      </c>
      <c r="LMB26" s="58" t="s">
        <v>34</v>
      </c>
      <c r="LMC26" s="91" t="s">
        <v>32</v>
      </c>
      <c r="LMD26" s="92">
        <v>1</v>
      </c>
      <c r="LME26" s="87">
        <v>0</v>
      </c>
      <c r="LMF26" s="59">
        <f t="shared" si="519"/>
        <v>0</v>
      </c>
      <c r="LMG26" s="1"/>
      <c r="LMH26" s="89">
        <v>3</v>
      </c>
      <c r="LMI26" s="93" t="s">
        <v>63</v>
      </c>
      <c r="LMJ26" s="58" t="s">
        <v>34</v>
      </c>
      <c r="LMK26" s="91" t="s">
        <v>32</v>
      </c>
      <c r="LML26" s="92">
        <v>1</v>
      </c>
      <c r="LMM26" s="87">
        <v>0</v>
      </c>
      <c r="LMN26" s="59">
        <f t="shared" si="519"/>
        <v>0</v>
      </c>
      <c r="LMO26" s="1"/>
      <c r="LMP26" s="89">
        <v>3</v>
      </c>
      <c r="LMQ26" s="93" t="s">
        <v>63</v>
      </c>
      <c r="LMR26" s="58" t="s">
        <v>34</v>
      </c>
      <c r="LMS26" s="91" t="s">
        <v>32</v>
      </c>
      <c r="LMT26" s="92">
        <v>1</v>
      </c>
      <c r="LMU26" s="87">
        <v>0</v>
      </c>
      <c r="LMV26" s="59">
        <f t="shared" si="520"/>
        <v>0</v>
      </c>
      <c r="LMW26" s="1"/>
      <c r="LMX26" s="89">
        <v>3</v>
      </c>
      <c r="LMY26" s="93" t="s">
        <v>63</v>
      </c>
      <c r="LMZ26" s="58" t="s">
        <v>34</v>
      </c>
      <c r="LNA26" s="91" t="s">
        <v>32</v>
      </c>
      <c r="LNB26" s="92">
        <v>1</v>
      </c>
      <c r="LNC26" s="87">
        <v>0</v>
      </c>
      <c r="LND26" s="59">
        <f t="shared" si="520"/>
        <v>0</v>
      </c>
      <c r="LNE26" s="1"/>
      <c r="LNF26" s="89">
        <v>3</v>
      </c>
      <c r="LNG26" s="93" t="s">
        <v>63</v>
      </c>
      <c r="LNH26" s="58" t="s">
        <v>34</v>
      </c>
      <c r="LNI26" s="91" t="s">
        <v>32</v>
      </c>
      <c r="LNJ26" s="92">
        <v>1</v>
      </c>
      <c r="LNK26" s="87">
        <v>0</v>
      </c>
      <c r="LNL26" s="59">
        <f t="shared" si="521"/>
        <v>0</v>
      </c>
      <c r="LNM26" s="1"/>
      <c r="LNN26" s="89">
        <v>3</v>
      </c>
      <c r="LNO26" s="93" t="s">
        <v>63</v>
      </c>
      <c r="LNP26" s="58" t="s">
        <v>34</v>
      </c>
      <c r="LNQ26" s="91" t="s">
        <v>32</v>
      </c>
      <c r="LNR26" s="92">
        <v>1</v>
      </c>
      <c r="LNS26" s="87">
        <v>0</v>
      </c>
      <c r="LNT26" s="59">
        <f t="shared" si="521"/>
        <v>0</v>
      </c>
      <c r="LNU26" s="1"/>
      <c r="LNV26" s="89">
        <v>3</v>
      </c>
      <c r="LNW26" s="93" t="s">
        <v>63</v>
      </c>
      <c r="LNX26" s="58" t="s">
        <v>34</v>
      </c>
      <c r="LNY26" s="91" t="s">
        <v>32</v>
      </c>
      <c r="LNZ26" s="92">
        <v>1</v>
      </c>
      <c r="LOA26" s="87">
        <v>0</v>
      </c>
      <c r="LOB26" s="59">
        <f t="shared" si="522"/>
        <v>0</v>
      </c>
      <c r="LOC26" s="1"/>
      <c r="LOD26" s="89">
        <v>3</v>
      </c>
      <c r="LOE26" s="93" t="s">
        <v>63</v>
      </c>
      <c r="LOF26" s="58" t="s">
        <v>34</v>
      </c>
      <c r="LOG26" s="91" t="s">
        <v>32</v>
      </c>
      <c r="LOH26" s="92">
        <v>1</v>
      </c>
      <c r="LOI26" s="87">
        <v>0</v>
      </c>
      <c r="LOJ26" s="59">
        <f t="shared" si="522"/>
        <v>0</v>
      </c>
      <c r="LOK26" s="1"/>
      <c r="LOL26" s="89">
        <v>3</v>
      </c>
      <c r="LOM26" s="93" t="s">
        <v>63</v>
      </c>
      <c r="LON26" s="58" t="s">
        <v>34</v>
      </c>
      <c r="LOO26" s="91" t="s">
        <v>32</v>
      </c>
      <c r="LOP26" s="92">
        <v>1</v>
      </c>
      <c r="LOQ26" s="87">
        <v>0</v>
      </c>
      <c r="LOR26" s="59">
        <f t="shared" si="523"/>
        <v>0</v>
      </c>
      <c r="LOS26" s="1"/>
      <c r="LOT26" s="89">
        <v>3</v>
      </c>
      <c r="LOU26" s="93" t="s">
        <v>63</v>
      </c>
      <c r="LOV26" s="58" t="s">
        <v>34</v>
      </c>
      <c r="LOW26" s="91" t="s">
        <v>32</v>
      </c>
      <c r="LOX26" s="92">
        <v>1</v>
      </c>
      <c r="LOY26" s="87">
        <v>0</v>
      </c>
      <c r="LOZ26" s="59">
        <f t="shared" si="523"/>
        <v>0</v>
      </c>
      <c r="LPA26" s="1"/>
      <c r="LPB26" s="89">
        <v>3</v>
      </c>
      <c r="LPC26" s="93" t="s">
        <v>63</v>
      </c>
      <c r="LPD26" s="58" t="s">
        <v>34</v>
      </c>
      <c r="LPE26" s="91" t="s">
        <v>32</v>
      </c>
      <c r="LPF26" s="92">
        <v>1</v>
      </c>
      <c r="LPG26" s="87">
        <v>0</v>
      </c>
      <c r="LPH26" s="59">
        <f t="shared" si="524"/>
        <v>0</v>
      </c>
      <c r="LPI26" s="1"/>
      <c r="LPJ26" s="89">
        <v>3</v>
      </c>
      <c r="LPK26" s="93" t="s">
        <v>63</v>
      </c>
      <c r="LPL26" s="58" t="s">
        <v>34</v>
      </c>
      <c r="LPM26" s="91" t="s">
        <v>32</v>
      </c>
      <c r="LPN26" s="92">
        <v>1</v>
      </c>
      <c r="LPO26" s="87">
        <v>0</v>
      </c>
      <c r="LPP26" s="59">
        <f t="shared" si="524"/>
        <v>0</v>
      </c>
      <c r="LPQ26" s="1"/>
      <c r="LPR26" s="89">
        <v>3</v>
      </c>
      <c r="LPS26" s="93" t="s">
        <v>63</v>
      </c>
      <c r="LPT26" s="58" t="s">
        <v>34</v>
      </c>
      <c r="LPU26" s="91" t="s">
        <v>32</v>
      </c>
      <c r="LPV26" s="92">
        <v>1</v>
      </c>
      <c r="LPW26" s="87">
        <v>0</v>
      </c>
      <c r="LPX26" s="59">
        <f t="shared" si="525"/>
        <v>0</v>
      </c>
      <c r="LPY26" s="1"/>
      <c r="LPZ26" s="89">
        <v>3</v>
      </c>
      <c r="LQA26" s="93" t="s">
        <v>63</v>
      </c>
      <c r="LQB26" s="58" t="s">
        <v>34</v>
      </c>
      <c r="LQC26" s="91" t="s">
        <v>32</v>
      </c>
      <c r="LQD26" s="92">
        <v>1</v>
      </c>
      <c r="LQE26" s="87">
        <v>0</v>
      </c>
      <c r="LQF26" s="59">
        <f t="shared" si="525"/>
        <v>0</v>
      </c>
      <c r="LQG26" s="1"/>
      <c r="LQH26" s="89">
        <v>3</v>
      </c>
      <c r="LQI26" s="93" t="s">
        <v>63</v>
      </c>
      <c r="LQJ26" s="58" t="s">
        <v>34</v>
      </c>
      <c r="LQK26" s="91" t="s">
        <v>32</v>
      </c>
      <c r="LQL26" s="92">
        <v>1</v>
      </c>
      <c r="LQM26" s="87">
        <v>0</v>
      </c>
      <c r="LQN26" s="59">
        <f t="shared" si="526"/>
        <v>0</v>
      </c>
      <c r="LQO26" s="1"/>
      <c r="LQP26" s="89">
        <v>3</v>
      </c>
      <c r="LQQ26" s="93" t="s">
        <v>63</v>
      </c>
      <c r="LQR26" s="58" t="s">
        <v>34</v>
      </c>
      <c r="LQS26" s="91" t="s">
        <v>32</v>
      </c>
      <c r="LQT26" s="92">
        <v>1</v>
      </c>
      <c r="LQU26" s="87">
        <v>0</v>
      </c>
      <c r="LQV26" s="59">
        <f t="shared" si="526"/>
        <v>0</v>
      </c>
      <c r="LQW26" s="1"/>
      <c r="LQX26" s="89">
        <v>3</v>
      </c>
      <c r="LQY26" s="93" t="s">
        <v>63</v>
      </c>
      <c r="LQZ26" s="58" t="s">
        <v>34</v>
      </c>
      <c r="LRA26" s="91" t="s">
        <v>32</v>
      </c>
      <c r="LRB26" s="92">
        <v>1</v>
      </c>
      <c r="LRC26" s="87">
        <v>0</v>
      </c>
      <c r="LRD26" s="59">
        <f t="shared" si="527"/>
        <v>0</v>
      </c>
      <c r="LRE26" s="1"/>
      <c r="LRF26" s="89">
        <v>3</v>
      </c>
      <c r="LRG26" s="93" t="s">
        <v>63</v>
      </c>
      <c r="LRH26" s="58" t="s">
        <v>34</v>
      </c>
      <c r="LRI26" s="91" t="s">
        <v>32</v>
      </c>
      <c r="LRJ26" s="92">
        <v>1</v>
      </c>
      <c r="LRK26" s="87">
        <v>0</v>
      </c>
      <c r="LRL26" s="59">
        <f t="shared" si="527"/>
        <v>0</v>
      </c>
      <c r="LRM26" s="1"/>
      <c r="LRN26" s="89">
        <v>3</v>
      </c>
      <c r="LRO26" s="93" t="s">
        <v>63</v>
      </c>
      <c r="LRP26" s="58" t="s">
        <v>34</v>
      </c>
      <c r="LRQ26" s="91" t="s">
        <v>32</v>
      </c>
      <c r="LRR26" s="92">
        <v>1</v>
      </c>
      <c r="LRS26" s="87">
        <v>0</v>
      </c>
      <c r="LRT26" s="59">
        <f t="shared" si="528"/>
        <v>0</v>
      </c>
      <c r="LRU26" s="1"/>
      <c r="LRV26" s="89">
        <v>3</v>
      </c>
      <c r="LRW26" s="93" t="s">
        <v>63</v>
      </c>
      <c r="LRX26" s="58" t="s">
        <v>34</v>
      </c>
      <c r="LRY26" s="91" t="s">
        <v>32</v>
      </c>
      <c r="LRZ26" s="92">
        <v>1</v>
      </c>
      <c r="LSA26" s="87">
        <v>0</v>
      </c>
      <c r="LSB26" s="59">
        <f t="shared" si="528"/>
        <v>0</v>
      </c>
      <c r="LSC26" s="1"/>
      <c r="LSD26" s="89">
        <v>3</v>
      </c>
      <c r="LSE26" s="93" t="s">
        <v>63</v>
      </c>
      <c r="LSF26" s="58" t="s">
        <v>34</v>
      </c>
      <c r="LSG26" s="91" t="s">
        <v>32</v>
      </c>
      <c r="LSH26" s="92">
        <v>1</v>
      </c>
      <c r="LSI26" s="87">
        <v>0</v>
      </c>
      <c r="LSJ26" s="59">
        <f t="shared" si="529"/>
        <v>0</v>
      </c>
      <c r="LSK26" s="1"/>
      <c r="LSL26" s="89">
        <v>3</v>
      </c>
      <c r="LSM26" s="93" t="s">
        <v>63</v>
      </c>
      <c r="LSN26" s="58" t="s">
        <v>34</v>
      </c>
      <c r="LSO26" s="91" t="s">
        <v>32</v>
      </c>
      <c r="LSP26" s="92">
        <v>1</v>
      </c>
      <c r="LSQ26" s="87">
        <v>0</v>
      </c>
      <c r="LSR26" s="59">
        <f t="shared" si="529"/>
        <v>0</v>
      </c>
      <c r="LSS26" s="1"/>
      <c r="LST26" s="89">
        <v>3</v>
      </c>
      <c r="LSU26" s="93" t="s">
        <v>63</v>
      </c>
      <c r="LSV26" s="58" t="s">
        <v>34</v>
      </c>
      <c r="LSW26" s="91" t="s">
        <v>32</v>
      </c>
      <c r="LSX26" s="92">
        <v>1</v>
      </c>
      <c r="LSY26" s="87">
        <v>0</v>
      </c>
      <c r="LSZ26" s="59">
        <f t="shared" si="530"/>
        <v>0</v>
      </c>
      <c r="LTA26" s="1"/>
      <c r="LTB26" s="89">
        <v>3</v>
      </c>
      <c r="LTC26" s="93" t="s">
        <v>63</v>
      </c>
      <c r="LTD26" s="58" t="s">
        <v>34</v>
      </c>
      <c r="LTE26" s="91" t="s">
        <v>32</v>
      </c>
      <c r="LTF26" s="92">
        <v>1</v>
      </c>
      <c r="LTG26" s="87">
        <v>0</v>
      </c>
      <c r="LTH26" s="59">
        <f t="shared" si="530"/>
        <v>0</v>
      </c>
      <c r="LTI26" s="1"/>
      <c r="LTJ26" s="89">
        <v>3</v>
      </c>
      <c r="LTK26" s="93" t="s">
        <v>63</v>
      </c>
      <c r="LTL26" s="58" t="s">
        <v>34</v>
      </c>
      <c r="LTM26" s="91" t="s">
        <v>32</v>
      </c>
      <c r="LTN26" s="92">
        <v>1</v>
      </c>
      <c r="LTO26" s="87">
        <v>0</v>
      </c>
      <c r="LTP26" s="59">
        <f t="shared" si="531"/>
        <v>0</v>
      </c>
      <c r="LTQ26" s="1"/>
      <c r="LTR26" s="89">
        <v>3</v>
      </c>
      <c r="LTS26" s="93" t="s">
        <v>63</v>
      </c>
      <c r="LTT26" s="58" t="s">
        <v>34</v>
      </c>
      <c r="LTU26" s="91" t="s">
        <v>32</v>
      </c>
      <c r="LTV26" s="92">
        <v>1</v>
      </c>
      <c r="LTW26" s="87">
        <v>0</v>
      </c>
      <c r="LTX26" s="59">
        <f t="shared" si="531"/>
        <v>0</v>
      </c>
      <c r="LTY26" s="1"/>
      <c r="LTZ26" s="89">
        <v>3</v>
      </c>
      <c r="LUA26" s="93" t="s">
        <v>63</v>
      </c>
      <c r="LUB26" s="58" t="s">
        <v>34</v>
      </c>
      <c r="LUC26" s="91" t="s">
        <v>32</v>
      </c>
      <c r="LUD26" s="92">
        <v>1</v>
      </c>
      <c r="LUE26" s="87">
        <v>0</v>
      </c>
      <c r="LUF26" s="59">
        <f t="shared" si="532"/>
        <v>0</v>
      </c>
      <c r="LUG26" s="1"/>
      <c r="LUH26" s="89">
        <v>3</v>
      </c>
      <c r="LUI26" s="93" t="s">
        <v>63</v>
      </c>
      <c r="LUJ26" s="58" t="s">
        <v>34</v>
      </c>
      <c r="LUK26" s="91" t="s">
        <v>32</v>
      </c>
      <c r="LUL26" s="92">
        <v>1</v>
      </c>
      <c r="LUM26" s="87">
        <v>0</v>
      </c>
      <c r="LUN26" s="59">
        <f t="shared" si="532"/>
        <v>0</v>
      </c>
      <c r="LUO26" s="1"/>
      <c r="LUP26" s="89">
        <v>3</v>
      </c>
      <c r="LUQ26" s="93" t="s">
        <v>63</v>
      </c>
      <c r="LUR26" s="58" t="s">
        <v>34</v>
      </c>
      <c r="LUS26" s="91" t="s">
        <v>32</v>
      </c>
      <c r="LUT26" s="92">
        <v>1</v>
      </c>
      <c r="LUU26" s="87">
        <v>0</v>
      </c>
      <c r="LUV26" s="59">
        <f t="shared" si="533"/>
        <v>0</v>
      </c>
      <c r="LUW26" s="1"/>
      <c r="LUX26" s="89">
        <v>3</v>
      </c>
      <c r="LUY26" s="93" t="s">
        <v>63</v>
      </c>
      <c r="LUZ26" s="58" t="s">
        <v>34</v>
      </c>
      <c r="LVA26" s="91" t="s">
        <v>32</v>
      </c>
      <c r="LVB26" s="92">
        <v>1</v>
      </c>
      <c r="LVC26" s="87">
        <v>0</v>
      </c>
      <c r="LVD26" s="59">
        <f t="shared" si="533"/>
        <v>0</v>
      </c>
      <c r="LVE26" s="1"/>
      <c r="LVF26" s="89">
        <v>3</v>
      </c>
      <c r="LVG26" s="93" t="s">
        <v>63</v>
      </c>
      <c r="LVH26" s="58" t="s">
        <v>34</v>
      </c>
      <c r="LVI26" s="91" t="s">
        <v>32</v>
      </c>
      <c r="LVJ26" s="92">
        <v>1</v>
      </c>
      <c r="LVK26" s="87">
        <v>0</v>
      </c>
      <c r="LVL26" s="59">
        <f t="shared" si="534"/>
        <v>0</v>
      </c>
      <c r="LVM26" s="1"/>
      <c r="LVN26" s="89">
        <v>3</v>
      </c>
      <c r="LVO26" s="93" t="s">
        <v>63</v>
      </c>
      <c r="LVP26" s="58" t="s">
        <v>34</v>
      </c>
      <c r="LVQ26" s="91" t="s">
        <v>32</v>
      </c>
      <c r="LVR26" s="92">
        <v>1</v>
      </c>
      <c r="LVS26" s="87">
        <v>0</v>
      </c>
      <c r="LVT26" s="59">
        <f t="shared" si="534"/>
        <v>0</v>
      </c>
      <c r="LVU26" s="1"/>
      <c r="LVV26" s="89">
        <v>3</v>
      </c>
      <c r="LVW26" s="93" t="s">
        <v>63</v>
      </c>
      <c r="LVX26" s="58" t="s">
        <v>34</v>
      </c>
      <c r="LVY26" s="91" t="s">
        <v>32</v>
      </c>
      <c r="LVZ26" s="92">
        <v>1</v>
      </c>
      <c r="LWA26" s="87">
        <v>0</v>
      </c>
      <c r="LWB26" s="59">
        <f t="shared" si="535"/>
        <v>0</v>
      </c>
      <c r="LWC26" s="1"/>
      <c r="LWD26" s="89">
        <v>3</v>
      </c>
      <c r="LWE26" s="93" t="s">
        <v>63</v>
      </c>
      <c r="LWF26" s="58" t="s">
        <v>34</v>
      </c>
      <c r="LWG26" s="91" t="s">
        <v>32</v>
      </c>
      <c r="LWH26" s="92">
        <v>1</v>
      </c>
      <c r="LWI26" s="87">
        <v>0</v>
      </c>
      <c r="LWJ26" s="59">
        <f t="shared" si="535"/>
        <v>0</v>
      </c>
      <c r="LWK26" s="1"/>
      <c r="LWL26" s="89">
        <v>3</v>
      </c>
      <c r="LWM26" s="93" t="s">
        <v>63</v>
      </c>
      <c r="LWN26" s="58" t="s">
        <v>34</v>
      </c>
      <c r="LWO26" s="91" t="s">
        <v>32</v>
      </c>
      <c r="LWP26" s="92">
        <v>1</v>
      </c>
      <c r="LWQ26" s="87">
        <v>0</v>
      </c>
      <c r="LWR26" s="59">
        <f t="shared" si="536"/>
        <v>0</v>
      </c>
      <c r="LWS26" s="1"/>
      <c r="LWT26" s="89">
        <v>3</v>
      </c>
      <c r="LWU26" s="93" t="s">
        <v>63</v>
      </c>
      <c r="LWV26" s="58" t="s">
        <v>34</v>
      </c>
      <c r="LWW26" s="91" t="s">
        <v>32</v>
      </c>
      <c r="LWX26" s="92">
        <v>1</v>
      </c>
      <c r="LWY26" s="87">
        <v>0</v>
      </c>
      <c r="LWZ26" s="59">
        <f t="shared" si="536"/>
        <v>0</v>
      </c>
      <c r="LXA26" s="1"/>
      <c r="LXB26" s="89">
        <v>3</v>
      </c>
      <c r="LXC26" s="93" t="s">
        <v>63</v>
      </c>
      <c r="LXD26" s="58" t="s">
        <v>34</v>
      </c>
      <c r="LXE26" s="91" t="s">
        <v>32</v>
      </c>
      <c r="LXF26" s="92">
        <v>1</v>
      </c>
      <c r="LXG26" s="87">
        <v>0</v>
      </c>
      <c r="LXH26" s="59">
        <f t="shared" si="537"/>
        <v>0</v>
      </c>
      <c r="LXI26" s="1"/>
      <c r="LXJ26" s="89">
        <v>3</v>
      </c>
      <c r="LXK26" s="93" t="s">
        <v>63</v>
      </c>
      <c r="LXL26" s="58" t="s">
        <v>34</v>
      </c>
      <c r="LXM26" s="91" t="s">
        <v>32</v>
      </c>
      <c r="LXN26" s="92">
        <v>1</v>
      </c>
      <c r="LXO26" s="87">
        <v>0</v>
      </c>
      <c r="LXP26" s="59">
        <f t="shared" si="537"/>
        <v>0</v>
      </c>
      <c r="LXQ26" s="1"/>
      <c r="LXR26" s="89">
        <v>3</v>
      </c>
      <c r="LXS26" s="93" t="s">
        <v>63</v>
      </c>
      <c r="LXT26" s="58" t="s">
        <v>34</v>
      </c>
      <c r="LXU26" s="91" t="s">
        <v>32</v>
      </c>
      <c r="LXV26" s="92">
        <v>1</v>
      </c>
      <c r="LXW26" s="87">
        <v>0</v>
      </c>
      <c r="LXX26" s="59">
        <f t="shared" si="538"/>
        <v>0</v>
      </c>
      <c r="LXY26" s="1"/>
      <c r="LXZ26" s="89">
        <v>3</v>
      </c>
      <c r="LYA26" s="93" t="s">
        <v>63</v>
      </c>
      <c r="LYB26" s="58" t="s">
        <v>34</v>
      </c>
      <c r="LYC26" s="91" t="s">
        <v>32</v>
      </c>
      <c r="LYD26" s="92">
        <v>1</v>
      </c>
      <c r="LYE26" s="87">
        <v>0</v>
      </c>
      <c r="LYF26" s="59">
        <f t="shared" si="538"/>
        <v>0</v>
      </c>
      <c r="LYG26" s="1"/>
      <c r="LYH26" s="89">
        <v>3</v>
      </c>
      <c r="LYI26" s="93" t="s">
        <v>63</v>
      </c>
      <c r="LYJ26" s="58" t="s">
        <v>34</v>
      </c>
      <c r="LYK26" s="91" t="s">
        <v>32</v>
      </c>
      <c r="LYL26" s="92">
        <v>1</v>
      </c>
      <c r="LYM26" s="87">
        <v>0</v>
      </c>
      <c r="LYN26" s="59">
        <f t="shared" si="539"/>
        <v>0</v>
      </c>
      <c r="LYO26" s="1"/>
      <c r="LYP26" s="89">
        <v>3</v>
      </c>
      <c r="LYQ26" s="93" t="s">
        <v>63</v>
      </c>
      <c r="LYR26" s="58" t="s">
        <v>34</v>
      </c>
      <c r="LYS26" s="91" t="s">
        <v>32</v>
      </c>
      <c r="LYT26" s="92">
        <v>1</v>
      </c>
      <c r="LYU26" s="87">
        <v>0</v>
      </c>
      <c r="LYV26" s="59">
        <f t="shared" si="539"/>
        <v>0</v>
      </c>
      <c r="LYW26" s="1"/>
      <c r="LYX26" s="89">
        <v>3</v>
      </c>
      <c r="LYY26" s="93" t="s">
        <v>63</v>
      </c>
      <c r="LYZ26" s="58" t="s">
        <v>34</v>
      </c>
      <c r="LZA26" s="91" t="s">
        <v>32</v>
      </c>
      <c r="LZB26" s="92">
        <v>1</v>
      </c>
      <c r="LZC26" s="87">
        <v>0</v>
      </c>
      <c r="LZD26" s="59">
        <f t="shared" si="540"/>
        <v>0</v>
      </c>
      <c r="LZE26" s="1"/>
      <c r="LZF26" s="89">
        <v>3</v>
      </c>
      <c r="LZG26" s="93" t="s">
        <v>63</v>
      </c>
      <c r="LZH26" s="58" t="s">
        <v>34</v>
      </c>
      <c r="LZI26" s="91" t="s">
        <v>32</v>
      </c>
      <c r="LZJ26" s="92">
        <v>1</v>
      </c>
      <c r="LZK26" s="87">
        <v>0</v>
      </c>
      <c r="LZL26" s="59">
        <f t="shared" si="540"/>
        <v>0</v>
      </c>
      <c r="LZM26" s="1"/>
      <c r="LZN26" s="89">
        <v>3</v>
      </c>
      <c r="LZO26" s="93" t="s">
        <v>63</v>
      </c>
      <c r="LZP26" s="58" t="s">
        <v>34</v>
      </c>
      <c r="LZQ26" s="91" t="s">
        <v>32</v>
      </c>
      <c r="LZR26" s="92">
        <v>1</v>
      </c>
      <c r="LZS26" s="87">
        <v>0</v>
      </c>
      <c r="LZT26" s="59">
        <f t="shared" si="541"/>
        <v>0</v>
      </c>
      <c r="LZU26" s="1"/>
      <c r="LZV26" s="89">
        <v>3</v>
      </c>
      <c r="LZW26" s="93" t="s">
        <v>63</v>
      </c>
      <c r="LZX26" s="58" t="s">
        <v>34</v>
      </c>
      <c r="LZY26" s="91" t="s">
        <v>32</v>
      </c>
      <c r="LZZ26" s="92">
        <v>1</v>
      </c>
      <c r="MAA26" s="87">
        <v>0</v>
      </c>
      <c r="MAB26" s="59">
        <f t="shared" si="541"/>
        <v>0</v>
      </c>
      <c r="MAC26" s="1"/>
      <c r="MAD26" s="89">
        <v>3</v>
      </c>
      <c r="MAE26" s="93" t="s">
        <v>63</v>
      </c>
      <c r="MAF26" s="58" t="s">
        <v>34</v>
      </c>
      <c r="MAG26" s="91" t="s">
        <v>32</v>
      </c>
      <c r="MAH26" s="92">
        <v>1</v>
      </c>
      <c r="MAI26" s="87">
        <v>0</v>
      </c>
      <c r="MAJ26" s="59">
        <f t="shared" si="542"/>
        <v>0</v>
      </c>
      <c r="MAK26" s="1"/>
      <c r="MAL26" s="89">
        <v>3</v>
      </c>
      <c r="MAM26" s="93" t="s">
        <v>63</v>
      </c>
      <c r="MAN26" s="58" t="s">
        <v>34</v>
      </c>
      <c r="MAO26" s="91" t="s">
        <v>32</v>
      </c>
      <c r="MAP26" s="92">
        <v>1</v>
      </c>
      <c r="MAQ26" s="87">
        <v>0</v>
      </c>
      <c r="MAR26" s="59">
        <f t="shared" si="542"/>
        <v>0</v>
      </c>
      <c r="MAS26" s="1"/>
      <c r="MAT26" s="89">
        <v>3</v>
      </c>
      <c r="MAU26" s="93" t="s">
        <v>63</v>
      </c>
      <c r="MAV26" s="58" t="s">
        <v>34</v>
      </c>
      <c r="MAW26" s="91" t="s">
        <v>32</v>
      </c>
      <c r="MAX26" s="92">
        <v>1</v>
      </c>
      <c r="MAY26" s="87">
        <v>0</v>
      </c>
      <c r="MAZ26" s="59">
        <f t="shared" si="543"/>
        <v>0</v>
      </c>
      <c r="MBA26" s="1"/>
      <c r="MBB26" s="89">
        <v>3</v>
      </c>
      <c r="MBC26" s="93" t="s">
        <v>63</v>
      </c>
      <c r="MBD26" s="58" t="s">
        <v>34</v>
      </c>
      <c r="MBE26" s="91" t="s">
        <v>32</v>
      </c>
      <c r="MBF26" s="92">
        <v>1</v>
      </c>
      <c r="MBG26" s="87">
        <v>0</v>
      </c>
      <c r="MBH26" s="59">
        <f t="shared" si="543"/>
        <v>0</v>
      </c>
      <c r="MBI26" s="1"/>
      <c r="MBJ26" s="89">
        <v>3</v>
      </c>
      <c r="MBK26" s="93" t="s">
        <v>63</v>
      </c>
      <c r="MBL26" s="58" t="s">
        <v>34</v>
      </c>
      <c r="MBM26" s="91" t="s">
        <v>32</v>
      </c>
      <c r="MBN26" s="92">
        <v>1</v>
      </c>
      <c r="MBO26" s="87">
        <v>0</v>
      </c>
      <c r="MBP26" s="59">
        <f t="shared" si="544"/>
        <v>0</v>
      </c>
      <c r="MBQ26" s="1"/>
      <c r="MBR26" s="89">
        <v>3</v>
      </c>
      <c r="MBS26" s="93" t="s">
        <v>63</v>
      </c>
      <c r="MBT26" s="58" t="s">
        <v>34</v>
      </c>
      <c r="MBU26" s="91" t="s">
        <v>32</v>
      </c>
      <c r="MBV26" s="92">
        <v>1</v>
      </c>
      <c r="MBW26" s="87">
        <v>0</v>
      </c>
      <c r="MBX26" s="59">
        <f t="shared" si="544"/>
        <v>0</v>
      </c>
      <c r="MBY26" s="1"/>
      <c r="MBZ26" s="89">
        <v>3</v>
      </c>
      <c r="MCA26" s="93" t="s">
        <v>63</v>
      </c>
      <c r="MCB26" s="58" t="s">
        <v>34</v>
      </c>
      <c r="MCC26" s="91" t="s">
        <v>32</v>
      </c>
      <c r="MCD26" s="92">
        <v>1</v>
      </c>
      <c r="MCE26" s="87">
        <v>0</v>
      </c>
      <c r="MCF26" s="59">
        <f t="shared" si="545"/>
        <v>0</v>
      </c>
      <c r="MCG26" s="1"/>
      <c r="MCH26" s="89">
        <v>3</v>
      </c>
      <c r="MCI26" s="93" t="s">
        <v>63</v>
      </c>
      <c r="MCJ26" s="58" t="s">
        <v>34</v>
      </c>
      <c r="MCK26" s="91" t="s">
        <v>32</v>
      </c>
      <c r="MCL26" s="92">
        <v>1</v>
      </c>
      <c r="MCM26" s="87">
        <v>0</v>
      </c>
      <c r="MCN26" s="59">
        <f t="shared" si="545"/>
        <v>0</v>
      </c>
      <c r="MCO26" s="1"/>
      <c r="MCP26" s="89">
        <v>3</v>
      </c>
      <c r="MCQ26" s="93" t="s">
        <v>63</v>
      </c>
      <c r="MCR26" s="58" t="s">
        <v>34</v>
      </c>
      <c r="MCS26" s="91" t="s">
        <v>32</v>
      </c>
      <c r="MCT26" s="92">
        <v>1</v>
      </c>
      <c r="MCU26" s="87">
        <v>0</v>
      </c>
      <c r="MCV26" s="59">
        <f t="shared" si="546"/>
        <v>0</v>
      </c>
      <c r="MCW26" s="1"/>
      <c r="MCX26" s="89">
        <v>3</v>
      </c>
      <c r="MCY26" s="93" t="s">
        <v>63</v>
      </c>
      <c r="MCZ26" s="58" t="s">
        <v>34</v>
      </c>
      <c r="MDA26" s="91" t="s">
        <v>32</v>
      </c>
      <c r="MDB26" s="92">
        <v>1</v>
      </c>
      <c r="MDC26" s="87">
        <v>0</v>
      </c>
      <c r="MDD26" s="59">
        <f t="shared" si="546"/>
        <v>0</v>
      </c>
      <c r="MDE26" s="1"/>
      <c r="MDF26" s="89">
        <v>3</v>
      </c>
      <c r="MDG26" s="93" t="s">
        <v>63</v>
      </c>
      <c r="MDH26" s="58" t="s">
        <v>34</v>
      </c>
      <c r="MDI26" s="91" t="s">
        <v>32</v>
      </c>
      <c r="MDJ26" s="92">
        <v>1</v>
      </c>
      <c r="MDK26" s="87">
        <v>0</v>
      </c>
      <c r="MDL26" s="59">
        <f t="shared" si="547"/>
        <v>0</v>
      </c>
      <c r="MDM26" s="1"/>
      <c r="MDN26" s="89">
        <v>3</v>
      </c>
      <c r="MDO26" s="93" t="s">
        <v>63</v>
      </c>
      <c r="MDP26" s="58" t="s">
        <v>34</v>
      </c>
      <c r="MDQ26" s="91" t="s">
        <v>32</v>
      </c>
      <c r="MDR26" s="92">
        <v>1</v>
      </c>
      <c r="MDS26" s="87">
        <v>0</v>
      </c>
      <c r="MDT26" s="59">
        <f t="shared" si="547"/>
        <v>0</v>
      </c>
      <c r="MDU26" s="1"/>
      <c r="MDV26" s="89">
        <v>3</v>
      </c>
      <c r="MDW26" s="93" t="s">
        <v>63</v>
      </c>
      <c r="MDX26" s="58" t="s">
        <v>34</v>
      </c>
      <c r="MDY26" s="91" t="s">
        <v>32</v>
      </c>
      <c r="MDZ26" s="92">
        <v>1</v>
      </c>
      <c r="MEA26" s="87">
        <v>0</v>
      </c>
      <c r="MEB26" s="59">
        <f t="shared" si="548"/>
        <v>0</v>
      </c>
      <c r="MEC26" s="1"/>
      <c r="MED26" s="89">
        <v>3</v>
      </c>
      <c r="MEE26" s="93" t="s">
        <v>63</v>
      </c>
      <c r="MEF26" s="58" t="s">
        <v>34</v>
      </c>
      <c r="MEG26" s="91" t="s">
        <v>32</v>
      </c>
      <c r="MEH26" s="92">
        <v>1</v>
      </c>
      <c r="MEI26" s="87">
        <v>0</v>
      </c>
      <c r="MEJ26" s="59">
        <f t="shared" si="548"/>
        <v>0</v>
      </c>
      <c r="MEK26" s="1"/>
      <c r="MEL26" s="89">
        <v>3</v>
      </c>
      <c r="MEM26" s="93" t="s">
        <v>63</v>
      </c>
      <c r="MEN26" s="58" t="s">
        <v>34</v>
      </c>
      <c r="MEO26" s="91" t="s">
        <v>32</v>
      </c>
      <c r="MEP26" s="92">
        <v>1</v>
      </c>
      <c r="MEQ26" s="87">
        <v>0</v>
      </c>
      <c r="MER26" s="59">
        <f t="shared" si="549"/>
        <v>0</v>
      </c>
      <c r="MES26" s="1"/>
      <c r="MET26" s="89">
        <v>3</v>
      </c>
      <c r="MEU26" s="93" t="s">
        <v>63</v>
      </c>
      <c r="MEV26" s="58" t="s">
        <v>34</v>
      </c>
      <c r="MEW26" s="91" t="s">
        <v>32</v>
      </c>
      <c r="MEX26" s="92">
        <v>1</v>
      </c>
      <c r="MEY26" s="87">
        <v>0</v>
      </c>
      <c r="MEZ26" s="59">
        <f t="shared" si="549"/>
        <v>0</v>
      </c>
      <c r="MFA26" s="1"/>
      <c r="MFB26" s="89">
        <v>3</v>
      </c>
      <c r="MFC26" s="93" t="s">
        <v>63</v>
      </c>
      <c r="MFD26" s="58" t="s">
        <v>34</v>
      </c>
      <c r="MFE26" s="91" t="s">
        <v>32</v>
      </c>
      <c r="MFF26" s="92">
        <v>1</v>
      </c>
      <c r="MFG26" s="87">
        <v>0</v>
      </c>
      <c r="MFH26" s="59">
        <f t="shared" si="550"/>
        <v>0</v>
      </c>
      <c r="MFI26" s="1"/>
      <c r="MFJ26" s="89">
        <v>3</v>
      </c>
      <c r="MFK26" s="93" t="s">
        <v>63</v>
      </c>
      <c r="MFL26" s="58" t="s">
        <v>34</v>
      </c>
      <c r="MFM26" s="91" t="s">
        <v>32</v>
      </c>
      <c r="MFN26" s="92">
        <v>1</v>
      </c>
      <c r="MFO26" s="87">
        <v>0</v>
      </c>
      <c r="MFP26" s="59">
        <f t="shared" si="550"/>
        <v>0</v>
      </c>
      <c r="MFQ26" s="1"/>
      <c r="MFR26" s="89">
        <v>3</v>
      </c>
      <c r="MFS26" s="93" t="s">
        <v>63</v>
      </c>
      <c r="MFT26" s="58" t="s">
        <v>34</v>
      </c>
      <c r="MFU26" s="91" t="s">
        <v>32</v>
      </c>
      <c r="MFV26" s="92">
        <v>1</v>
      </c>
      <c r="MFW26" s="87">
        <v>0</v>
      </c>
      <c r="MFX26" s="59">
        <f t="shared" si="551"/>
        <v>0</v>
      </c>
      <c r="MFY26" s="1"/>
      <c r="MFZ26" s="89">
        <v>3</v>
      </c>
      <c r="MGA26" s="93" t="s">
        <v>63</v>
      </c>
      <c r="MGB26" s="58" t="s">
        <v>34</v>
      </c>
      <c r="MGC26" s="91" t="s">
        <v>32</v>
      </c>
      <c r="MGD26" s="92">
        <v>1</v>
      </c>
      <c r="MGE26" s="87">
        <v>0</v>
      </c>
      <c r="MGF26" s="59">
        <f t="shared" si="551"/>
        <v>0</v>
      </c>
      <c r="MGG26" s="1"/>
      <c r="MGH26" s="89">
        <v>3</v>
      </c>
      <c r="MGI26" s="93" t="s">
        <v>63</v>
      </c>
      <c r="MGJ26" s="58" t="s">
        <v>34</v>
      </c>
      <c r="MGK26" s="91" t="s">
        <v>32</v>
      </c>
      <c r="MGL26" s="92">
        <v>1</v>
      </c>
      <c r="MGM26" s="87">
        <v>0</v>
      </c>
      <c r="MGN26" s="59">
        <f t="shared" si="552"/>
        <v>0</v>
      </c>
      <c r="MGO26" s="1"/>
      <c r="MGP26" s="89">
        <v>3</v>
      </c>
      <c r="MGQ26" s="93" t="s">
        <v>63</v>
      </c>
      <c r="MGR26" s="58" t="s">
        <v>34</v>
      </c>
      <c r="MGS26" s="91" t="s">
        <v>32</v>
      </c>
      <c r="MGT26" s="92">
        <v>1</v>
      </c>
      <c r="MGU26" s="87">
        <v>0</v>
      </c>
      <c r="MGV26" s="59">
        <f t="shared" si="552"/>
        <v>0</v>
      </c>
      <c r="MGW26" s="1"/>
      <c r="MGX26" s="89">
        <v>3</v>
      </c>
      <c r="MGY26" s="93" t="s">
        <v>63</v>
      </c>
      <c r="MGZ26" s="58" t="s">
        <v>34</v>
      </c>
      <c r="MHA26" s="91" t="s">
        <v>32</v>
      </c>
      <c r="MHB26" s="92">
        <v>1</v>
      </c>
      <c r="MHC26" s="87">
        <v>0</v>
      </c>
      <c r="MHD26" s="59">
        <f t="shared" si="553"/>
        <v>0</v>
      </c>
      <c r="MHE26" s="1"/>
      <c r="MHF26" s="89">
        <v>3</v>
      </c>
      <c r="MHG26" s="93" t="s">
        <v>63</v>
      </c>
      <c r="MHH26" s="58" t="s">
        <v>34</v>
      </c>
      <c r="MHI26" s="91" t="s">
        <v>32</v>
      </c>
      <c r="MHJ26" s="92">
        <v>1</v>
      </c>
      <c r="MHK26" s="87">
        <v>0</v>
      </c>
      <c r="MHL26" s="59">
        <f t="shared" si="553"/>
        <v>0</v>
      </c>
      <c r="MHM26" s="1"/>
      <c r="MHN26" s="89">
        <v>3</v>
      </c>
      <c r="MHO26" s="93" t="s">
        <v>63</v>
      </c>
      <c r="MHP26" s="58" t="s">
        <v>34</v>
      </c>
      <c r="MHQ26" s="91" t="s">
        <v>32</v>
      </c>
      <c r="MHR26" s="92">
        <v>1</v>
      </c>
      <c r="MHS26" s="87">
        <v>0</v>
      </c>
      <c r="MHT26" s="59">
        <f t="shared" si="554"/>
        <v>0</v>
      </c>
      <c r="MHU26" s="1"/>
      <c r="MHV26" s="89">
        <v>3</v>
      </c>
      <c r="MHW26" s="93" t="s">
        <v>63</v>
      </c>
      <c r="MHX26" s="58" t="s">
        <v>34</v>
      </c>
      <c r="MHY26" s="91" t="s">
        <v>32</v>
      </c>
      <c r="MHZ26" s="92">
        <v>1</v>
      </c>
      <c r="MIA26" s="87">
        <v>0</v>
      </c>
      <c r="MIB26" s="59">
        <f t="shared" si="554"/>
        <v>0</v>
      </c>
      <c r="MIC26" s="1"/>
      <c r="MID26" s="89">
        <v>3</v>
      </c>
      <c r="MIE26" s="93" t="s">
        <v>63</v>
      </c>
      <c r="MIF26" s="58" t="s">
        <v>34</v>
      </c>
      <c r="MIG26" s="91" t="s">
        <v>32</v>
      </c>
      <c r="MIH26" s="92">
        <v>1</v>
      </c>
      <c r="MII26" s="87">
        <v>0</v>
      </c>
      <c r="MIJ26" s="59">
        <f t="shared" si="555"/>
        <v>0</v>
      </c>
      <c r="MIK26" s="1"/>
      <c r="MIL26" s="89">
        <v>3</v>
      </c>
      <c r="MIM26" s="93" t="s">
        <v>63</v>
      </c>
      <c r="MIN26" s="58" t="s">
        <v>34</v>
      </c>
      <c r="MIO26" s="91" t="s">
        <v>32</v>
      </c>
      <c r="MIP26" s="92">
        <v>1</v>
      </c>
      <c r="MIQ26" s="87">
        <v>0</v>
      </c>
      <c r="MIR26" s="59">
        <f t="shared" si="555"/>
        <v>0</v>
      </c>
      <c r="MIS26" s="1"/>
      <c r="MIT26" s="89">
        <v>3</v>
      </c>
      <c r="MIU26" s="93" t="s">
        <v>63</v>
      </c>
      <c r="MIV26" s="58" t="s">
        <v>34</v>
      </c>
      <c r="MIW26" s="91" t="s">
        <v>32</v>
      </c>
      <c r="MIX26" s="92">
        <v>1</v>
      </c>
      <c r="MIY26" s="87">
        <v>0</v>
      </c>
      <c r="MIZ26" s="59">
        <f t="shared" si="556"/>
        <v>0</v>
      </c>
      <c r="MJA26" s="1"/>
      <c r="MJB26" s="89">
        <v>3</v>
      </c>
      <c r="MJC26" s="93" t="s">
        <v>63</v>
      </c>
      <c r="MJD26" s="58" t="s">
        <v>34</v>
      </c>
      <c r="MJE26" s="91" t="s">
        <v>32</v>
      </c>
      <c r="MJF26" s="92">
        <v>1</v>
      </c>
      <c r="MJG26" s="87">
        <v>0</v>
      </c>
      <c r="MJH26" s="59">
        <f t="shared" si="556"/>
        <v>0</v>
      </c>
      <c r="MJI26" s="1"/>
      <c r="MJJ26" s="89">
        <v>3</v>
      </c>
      <c r="MJK26" s="93" t="s">
        <v>63</v>
      </c>
      <c r="MJL26" s="58" t="s">
        <v>34</v>
      </c>
      <c r="MJM26" s="91" t="s">
        <v>32</v>
      </c>
      <c r="MJN26" s="92">
        <v>1</v>
      </c>
      <c r="MJO26" s="87">
        <v>0</v>
      </c>
      <c r="MJP26" s="59">
        <f t="shared" si="557"/>
        <v>0</v>
      </c>
      <c r="MJQ26" s="1"/>
      <c r="MJR26" s="89">
        <v>3</v>
      </c>
      <c r="MJS26" s="93" t="s">
        <v>63</v>
      </c>
      <c r="MJT26" s="58" t="s">
        <v>34</v>
      </c>
      <c r="MJU26" s="91" t="s">
        <v>32</v>
      </c>
      <c r="MJV26" s="92">
        <v>1</v>
      </c>
      <c r="MJW26" s="87">
        <v>0</v>
      </c>
      <c r="MJX26" s="59">
        <f t="shared" si="557"/>
        <v>0</v>
      </c>
      <c r="MJY26" s="1"/>
      <c r="MJZ26" s="89">
        <v>3</v>
      </c>
      <c r="MKA26" s="93" t="s">
        <v>63</v>
      </c>
      <c r="MKB26" s="58" t="s">
        <v>34</v>
      </c>
      <c r="MKC26" s="91" t="s">
        <v>32</v>
      </c>
      <c r="MKD26" s="92">
        <v>1</v>
      </c>
      <c r="MKE26" s="87">
        <v>0</v>
      </c>
      <c r="MKF26" s="59">
        <f t="shared" si="558"/>
        <v>0</v>
      </c>
      <c r="MKG26" s="1"/>
      <c r="MKH26" s="89">
        <v>3</v>
      </c>
      <c r="MKI26" s="93" t="s">
        <v>63</v>
      </c>
      <c r="MKJ26" s="58" t="s">
        <v>34</v>
      </c>
      <c r="MKK26" s="91" t="s">
        <v>32</v>
      </c>
      <c r="MKL26" s="92">
        <v>1</v>
      </c>
      <c r="MKM26" s="87">
        <v>0</v>
      </c>
      <c r="MKN26" s="59">
        <f t="shared" si="558"/>
        <v>0</v>
      </c>
      <c r="MKO26" s="1"/>
      <c r="MKP26" s="89">
        <v>3</v>
      </c>
      <c r="MKQ26" s="93" t="s">
        <v>63</v>
      </c>
      <c r="MKR26" s="58" t="s">
        <v>34</v>
      </c>
      <c r="MKS26" s="91" t="s">
        <v>32</v>
      </c>
      <c r="MKT26" s="92">
        <v>1</v>
      </c>
      <c r="MKU26" s="87">
        <v>0</v>
      </c>
      <c r="MKV26" s="59">
        <f t="shared" si="559"/>
        <v>0</v>
      </c>
      <c r="MKW26" s="1"/>
      <c r="MKX26" s="89">
        <v>3</v>
      </c>
      <c r="MKY26" s="93" t="s">
        <v>63</v>
      </c>
      <c r="MKZ26" s="58" t="s">
        <v>34</v>
      </c>
      <c r="MLA26" s="91" t="s">
        <v>32</v>
      </c>
      <c r="MLB26" s="92">
        <v>1</v>
      </c>
      <c r="MLC26" s="87">
        <v>0</v>
      </c>
      <c r="MLD26" s="59">
        <f t="shared" si="559"/>
        <v>0</v>
      </c>
      <c r="MLE26" s="1"/>
      <c r="MLF26" s="89">
        <v>3</v>
      </c>
      <c r="MLG26" s="93" t="s">
        <v>63</v>
      </c>
      <c r="MLH26" s="58" t="s">
        <v>34</v>
      </c>
      <c r="MLI26" s="91" t="s">
        <v>32</v>
      </c>
      <c r="MLJ26" s="92">
        <v>1</v>
      </c>
      <c r="MLK26" s="87">
        <v>0</v>
      </c>
      <c r="MLL26" s="59">
        <f t="shared" si="560"/>
        <v>0</v>
      </c>
      <c r="MLM26" s="1"/>
      <c r="MLN26" s="89">
        <v>3</v>
      </c>
      <c r="MLO26" s="93" t="s">
        <v>63</v>
      </c>
      <c r="MLP26" s="58" t="s">
        <v>34</v>
      </c>
      <c r="MLQ26" s="91" t="s">
        <v>32</v>
      </c>
      <c r="MLR26" s="92">
        <v>1</v>
      </c>
      <c r="MLS26" s="87">
        <v>0</v>
      </c>
      <c r="MLT26" s="59">
        <f t="shared" si="560"/>
        <v>0</v>
      </c>
      <c r="MLU26" s="1"/>
      <c r="MLV26" s="89">
        <v>3</v>
      </c>
      <c r="MLW26" s="93" t="s">
        <v>63</v>
      </c>
      <c r="MLX26" s="58" t="s">
        <v>34</v>
      </c>
      <c r="MLY26" s="91" t="s">
        <v>32</v>
      </c>
      <c r="MLZ26" s="92">
        <v>1</v>
      </c>
      <c r="MMA26" s="87">
        <v>0</v>
      </c>
      <c r="MMB26" s="59">
        <f t="shared" si="561"/>
        <v>0</v>
      </c>
      <c r="MMC26" s="1"/>
      <c r="MMD26" s="89">
        <v>3</v>
      </c>
      <c r="MME26" s="93" t="s">
        <v>63</v>
      </c>
      <c r="MMF26" s="58" t="s">
        <v>34</v>
      </c>
      <c r="MMG26" s="91" t="s">
        <v>32</v>
      </c>
      <c r="MMH26" s="92">
        <v>1</v>
      </c>
      <c r="MMI26" s="87">
        <v>0</v>
      </c>
      <c r="MMJ26" s="59">
        <f t="shared" si="561"/>
        <v>0</v>
      </c>
      <c r="MMK26" s="1"/>
      <c r="MML26" s="89">
        <v>3</v>
      </c>
      <c r="MMM26" s="93" t="s">
        <v>63</v>
      </c>
      <c r="MMN26" s="58" t="s">
        <v>34</v>
      </c>
      <c r="MMO26" s="91" t="s">
        <v>32</v>
      </c>
      <c r="MMP26" s="92">
        <v>1</v>
      </c>
      <c r="MMQ26" s="87">
        <v>0</v>
      </c>
      <c r="MMR26" s="59">
        <f t="shared" si="562"/>
        <v>0</v>
      </c>
      <c r="MMS26" s="1"/>
      <c r="MMT26" s="89">
        <v>3</v>
      </c>
      <c r="MMU26" s="93" t="s">
        <v>63</v>
      </c>
      <c r="MMV26" s="58" t="s">
        <v>34</v>
      </c>
      <c r="MMW26" s="91" t="s">
        <v>32</v>
      </c>
      <c r="MMX26" s="92">
        <v>1</v>
      </c>
      <c r="MMY26" s="87">
        <v>0</v>
      </c>
      <c r="MMZ26" s="59">
        <f t="shared" si="562"/>
        <v>0</v>
      </c>
      <c r="MNA26" s="1"/>
      <c r="MNB26" s="89">
        <v>3</v>
      </c>
      <c r="MNC26" s="93" t="s">
        <v>63</v>
      </c>
      <c r="MND26" s="58" t="s">
        <v>34</v>
      </c>
      <c r="MNE26" s="91" t="s">
        <v>32</v>
      </c>
      <c r="MNF26" s="92">
        <v>1</v>
      </c>
      <c r="MNG26" s="87">
        <v>0</v>
      </c>
      <c r="MNH26" s="59">
        <f t="shared" si="563"/>
        <v>0</v>
      </c>
      <c r="MNI26" s="1"/>
      <c r="MNJ26" s="89">
        <v>3</v>
      </c>
      <c r="MNK26" s="93" t="s">
        <v>63</v>
      </c>
      <c r="MNL26" s="58" t="s">
        <v>34</v>
      </c>
      <c r="MNM26" s="91" t="s">
        <v>32</v>
      </c>
      <c r="MNN26" s="92">
        <v>1</v>
      </c>
      <c r="MNO26" s="87">
        <v>0</v>
      </c>
      <c r="MNP26" s="59">
        <f t="shared" si="563"/>
        <v>0</v>
      </c>
      <c r="MNQ26" s="1"/>
      <c r="MNR26" s="89">
        <v>3</v>
      </c>
      <c r="MNS26" s="93" t="s">
        <v>63</v>
      </c>
      <c r="MNT26" s="58" t="s">
        <v>34</v>
      </c>
      <c r="MNU26" s="91" t="s">
        <v>32</v>
      </c>
      <c r="MNV26" s="92">
        <v>1</v>
      </c>
      <c r="MNW26" s="87">
        <v>0</v>
      </c>
      <c r="MNX26" s="59">
        <f t="shared" si="564"/>
        <v>0</v>
      </c>
      <c r="MNY26" s="1"/>
      <c r="MNZ26" s="89">
        <v>3</v>
      </c>
      <c r="MOA26" s="93" t="s">
        <v>63</v>
      </c>
      <c r="MOB26" s="58" t="s">
        <v>34</v>
      </c>
      <c r="MOC26" s="91" t="s">
        <v>32</v>
      </c>
      <c r="MOD26" s="92">
        <v>1</v>
      </c>
      <c r="MOE26" s="87">
        <v>0</v>
      </c>
      <c r="MOF26" s="59">
        <f t="shared" si="564"/>
        <v>0</v>
      </c>
      <c r="MOG26" s="1"/>
      <c r="MOH26" s="89">
        <v>3</v>
      </c>
      <c r="MOI26" s="93" t="s">
        <v>63</v>
      </c>
      <c r="MOJ26" s="58" t="s">
        <v>34</v>
      </c>
      <c r="MOK26" s="91" t="s">
        <v>32</v>
      </c>
      <c r="MOL26" s="92">
        <v>1</v>
      </c>
      <c r="MOM26" s="87">
        <v>0</v>
      </c>
      <c r="MON26" s="59">
        <f t="shared" si="565"/>
        <v>0</v>
      </c>
      <c r="MOO26" s="1"/>
      <c r="MOP26" s="89">
        <v>3</v>
      </c>
      <c r="MOQ26" s="93" t="s">
        <v>63</v>
      </c>
      <c r="MOR26" s="58" t="s">
        <v>34</v>
      </c>
      <c r="MOS26" s="91" t="s">
        <v>32</v>
      </c>
      <c r="MOT26" s="92">
        <v>1</v>
      </c>
      <c r="MOU26" s="87">
        <v>0</v>
      </c>
      <c r="MOV26" s="59">
        <f t="shared" si="565"/>
        <v>0</v>
      </c>
      <c r="MOW26" s="1"/>
      <c r="MOX26" s="89">
        <v>3</v>
      </c>
      <c r="MOY26" s="93" t="s">
        <v>63</v>
      </c>
      <c r="MOZ26" s="58" t="s">
        <v>34</v>
      </c>
      <c r="MPA26" s="91" t="s">
        <v>32</v>
      </c>
      <c r="MPB26" s="92">
        <v>1</v>
      </c>
      <c r="MPC26" s="87">
        <v>0</v>
      </c>
      <c r="MPD26" s="59">
        <f t="shared" si="566"/>
        <v>0</v>
      </c>
      <c r="MPE26" s="1"/>
      <c r="MPF26" s="89">
        <v>3</v>
      </c>
      <c r="MPG26" s="93" t="s">
        <v>63</v>
      </c>
      <c r="MPH26" s="58" t="s">
        <v>34</v>
      </c>
      <c r="MPI26" s="91" t="s">
        <v>32</v>
      </c>
      <c r="MPJ26" s="92">
        <v>1</v>
      </c>
      <c r="MPK26" s="87">
        <v>0</v>
      </c>
      <c r="MPL26" s="59">
        <f t="shared" si="566"/>
        <v>0</v>
      </c>
      <c r="MPM26" s="1"/>
      <c r="MPN26" s="89">
        <v>3</v>
      </c>
      <c r="MPO26" s="93" t="s">
        <v>63</v>
      </c>
      <c r="MPP26" s="58" t="s">
        <v>34</v>
      </c>
      <c r="MPQ26" s="91" t="s">
        <v>32</v>
      </c>
      <c r="MPR26" s="92">
        <v>1</v>
      </c>
      <c r="MPS26" s="87">
        <v>0</v>
      </c>
      <c r="MPT26" s="59">
        <f t="shared" si="567"/>
        <v>0</v>
      </c>
      <c r="MPU26" s="1"/>
      <c r="MPV26" s="89">
        <v>3</v>
      </c>
      <c r="MPW26" s="93" t="s">
        <v>63</v>
      </c>
      <c r="MPX26" s="58" t="s">
        <v>34</v>
      </c>
      <c r="MPY26" s="91" t="s">
        <v>32</v>
      </c>
      <c r="MPZ26" s="92">
        <v>1</v>
      </c>
      <c r="MQA26" s="87">
        <v>0</v>
      </c>
      <c r="MQB26" s="59">
        <f t="shared" si="567"/>
        <v>0</v>
      </c>
      <c r="MQC26" s="1"/>
      <c r="MQD26" s="89">
        <v>3</v>
      </c>
      <c r="MQE26" s="93" t="s">
        <v>63</v>
      </c>
      <c r="MQF26" s="58" t="s">
        <v>34</v>
      </c>
      <c r="MQG26" s="91" t="s">
        <v>32</v>
      </c>
      <c r="MQH26" s="92">
        <v>1</v>
      </c>
      <c r="MQI26" s="87">
        <v>0</v>
      </c>
      <c r="MQJ26" s="59">
        <f t="shared" si="568"/>
        <v>0</v>
      </c>
      <c r="MQK26" s="1"/>
      <c r="MQL26" s="89">
        <v>3</v>
      </c>
      <c r="MQM26" s="93" t="s">
        <v>63</v>
      </c>
      <c r="MQN26" s="58" t="s">
        <v>34</v>
      </c>
      <c r="MQO26" s="91" t="s">
        <v>32</v>
      </c>
      <c r="MQP26" s="92">
        <v>1</v>
      </c>
      <c r="MQQ26" s="87">
        <v>0</v>
      </c>
      <c r="MQR26" s="59">
        <f t="shared" si="568"/>
        <v>0</v>
      </c>
      <c r="MQS26" s="1"/>
      <c r="MQT26" s="89">
        <v>3</v>
      </c>
      <c r="MQU26" s="93" t="s">
        <v>63</v>
      </c>
      <c r="MQV26" s="58" t="s">
        <v>34</v>
      </c>
      <c r="MQW26" s="91" t="s">
        <v>32</v>
      </c>
      <c r="MQX26" s="92">
        <v>1</v>
      </c>
      <c r="MQY26" s="87">
        <v>0</v>
      </c>
      <c r="MQZ26" s="59">
        <f t="shared" si="569"/>
        <v>0</v>
      </c>
      <c r="MRA26" s="1"/>
      <c r="MRB26" s="89">
        <v>3</v>
      </c>
      <c r="MRC26" s="93" t="s">
        <v>63</v>
      </c>
      <c r="MRD26" s="58" t="s">
        <v>34</v>
      </c>
      <c r="MRE26" s="91" t="s">
        <v>32</v>
      </c>
      <c r="MRF26" s="92">
        <v>1</v>
      </c>
      <c r="MRG26" s="87">
        <v>0</v>
      </c>
      <c r="MRH26" s="59">
        <f t="shared" si="569"/>
        <v>0</v>
      </c>
      <c r="MRI26" s="1"/>
      <c r="MRJ26" s="89">
        <v>3</v>
      </c>
      <c r="MRK26" s="93" t="s">
        <v>63</v>
      </c>
      <c r="MRL26" s="58" t="s">
        <v>34</v>
      </c>
      <c r="MRM26" s="91" t="s">
        <v>32</v>
      </c>
      <c r="MRN26" s="92">
        <v>1</v>
      </c>
      <c r="MRO26" s="87">
        <v>0</v>
      </c>
      <c r="MRP26" s="59">
        <f t="shared" si="570"/>
        <v>0</v>
      </c>
      <c r="MRQ26" s="1"/>
      <c r="MRR26" s="89">
        <v>3</v>
      </c>
      <c r="MRS26" s="93" t="s">
        <v>63</v>
      </c>
      <c r="MRT26" s="58" t="s">
        <v>34</v>
      </c>
      <c r="MRU26" s="91" t="s">
        <v>32</v>
      </c>
      <c r="MRV26" s="92">
        <v>1</v>
      </c>
      <c r="MRW26" s="87">
        <v>0</v>
      </c>
      <c r="MRX26" s="59">
        <f t="shared" si="570"/>
        <v>0</v>
      </c>
      <c r="MRY26" s="1"/>
      <c r="MRZ26" s="89">
        <v>3</v>
      </c>
      <c r="MSA26" s="93" t="s">
        <v>63</v>
      </c>
      <c r="MSB26" s="58" t="s">
        <v>34</v>
      </c>
      <c r="MSC26" s="91" t="s">
        <v>32</v>
      </c>
      <c r="MSD26" s="92">
        <v>1</v>
      </c>
      <c r="MSE26" s="87">
        <v>0</v>
      </c>
      <c r="MSF26" s="59">
        <f t="shared" si="571"/>
        <v>0</v>
      </c>
      <c r="MSG26" s="1"/>
      <c r="MSH26" s="89">
        <v>3</v>
      </c>
      <c r="MSI26" s="93" t="s">
        <v>63</v>
      </c>
      <c r="MSJ26" s="58" t="s">
        <v>34</v>
      </c>
      <c r="MSK26" s="91" t="s">
        <v>32</v>
      </c>
      <c r="MSL26" s="92">
        <v>1</v>
      </c>
      <c r="MSM26" s="87">
        <v>0</v>
      </c>
      <c r="MSN26" s="59">
        <f t="shared" si="571"/>
        <v>0</v>
      </c>
      <c r="MSO26" s="1"/>
      <c r="MSP26" s="89">
        <v>3</v>
      </c>
      <c r="MSQ26" s="93" t="s">
        <v>63</v>
      </c>
      <c r="MSR26" s="58" t="s">
        <v>34</v>
      </c>
      <c r="MSS26" s="91" t="s">
        <v>32</v>
      </c>
      <c r="MST26" s="92">
        <v>1</v>
      </c>
      <c r="MSU26" s="87">
        <v>0</v>
      </c>
      <c r="MSV26" s="59">
        <f t="shared" si="572"/>
        <v>0</v>
      </c>
      <c r="MSW26" s="1"/>
      <c r="MSX26" s="89">
        <v>3</v>
      </c>
      <c r="MSY26" s="93" t="s">
        <v>63</v>
      </c>
      <c r="MSZ26" s="58" t="s">
        <v>34</v>
      </c>
      <c r="MTA26" s="91" t="s">
        <v>32</v>
      </c>
      <c r="MTB26" s="92">
        <v>1</v>
      </c>
      <c r="MTC26" s="87">
        <v>0</v>
      </c>
      <c r="MTD26" s="59">
        <f t="shared" si="572"/>
        <v>0</v>
      </c>
      <c r="MTE26" s="1"/>
      <c r="MTF26" s="89">
        <v>3</v>
      </c>
      <c r="MTG26" s="93" t="s">
        <v>63</v>
      </c>
      <c r="MTH26" s="58" t="s">
        <v>34</v>
      </c>
      <c r="MTI26" s="91" t="s">
        <v>32</v>
      </c>
      <c r="MTJ26" s="92">
        <v>1</v>
      </c>
      <c r="MTK26" s="87">
        <v>0</v>
      </c>
      <c r="MTL26" s="59">
        <f t="shared" si="573"/>
        <v>0</v>
      </c>
      <c r="MTM26" s="1"/>
      <c r="MTN26" s="89">
        <v>3</v>
      </c>
      <c r="MTO26" s="93" t="s">
        <v>63</v>
      </c>
      <c r="MTP26" s="58" t="s">
        <v>34</v>
      </c>
      <c r="MTQ26" s="91" t="s">
        <v>32</v>
      </c>
      <c r="MTR26" s="92">
        <v>1</v>
      </c>
      <c r="MTS26" s="87">
        <v>0</v>
      </c>
      <c r="MTT26" s="59">
        <f t="shared" si="573"/>
        <v>0</v>
      </c>
      <c r="MTU26" s="1"/>
      <c r="MTV26" s="89">
        <v>3</v>
      </c>
      <c r="MTW26" s="93" t="s">
        <v>63</v>
      </c>
      <c r="MTX26" s="58" t="s">
        <v>34</v>
      </c>
      <c r="MTY26" s="91" t="s">
        <v>32</v>
      </c>
      <c r="MTZ26" s="92">
        <v>1</v>
      </c>
      <c r="MUA26" s="87">
        <v>0</v>
      </c>
      <c r="MUB26" s="59">
        <f t="shared" si="574"/>
        <v>0</v>
      </c>
      <c r="MUC26" s="1"/>
      <c r="MUD26" s="89">
        <v>3</v>
      </c>
      <c r="MUE26" s="93" t="s">
        <v>63</v>
      </c>
      <c r="MUF26" s="58" t="s">
        <v>34</v>
      </c>
      <c r="MUG26" s="91" t="s">
        <v>32</v>
      </c>
      <c r="MUH26" s="92">
        <v>1</v>
      </c>
      <c r="MUI26" s="87">
        <v>0</v>
      </c>
      <c r="MUJ26" s="59">
        <f t="shared" si="574"/>
        <v>0</v>
      </c>
      <c r="MUK26" s="1"/>
      <c r="MUL26" s="89">
        <v>3</v>
      </c>
      <c r="MUM26" s="93" t="s">
        <v>63</v>
      </c>
      <c r="MUN26" s="58" t="s">
        <v>34</v>
      </c>
      <c r="MUO26" s="91" t="s">
        <v>32</v>
      </c>
      <c r="MUP26" s="92">
        <v>1</v>
      </c>
      <c r="MUQ26" s="87">
        <v>0</v>
      </c>
      <c r="MUR26" s="59">
        <f t="shared" si="575"/>
        <v>0</v>
      </c>
      <c r="MUS26" s="1"/>
      <c r="MUT26" s="89">
        <v>3</v>
      </c>
      <c r="MUU26" s="93" t="s">
        <v>63</v>
      </c>
      <c r="MUV26" s="58" t="s">
        <v>34</v>
      </c>
      <c r="MUW26" s="91" t="s">
        <v>32</v>
      </c>
      <c r="MUX26" s="92">
        <v>1</v>
      </c>
      <c r="MUY26" s="87">
        <v>0</v>
      </c>
      <c r="MUZ26" s="59">
        <f t="shared" si="575"/>
        <v>0</v>
      </c>
      <c r="MVA26" s="1"/>
      <c r="MVB26" s="89">
        <v>3</v>
      </c>
      <c r="MVC26" s="93" t="s">
        <v>63</v>
      </c>
      <c r="MVD26" s="58" t="s">
        <v>34</v>
      </c>
      <c r="MVE26" s="91" t="s">
        <v>32</v>
      </c>
      <c r="MVF26" s="92">
        <v>1</v>
      </c>
      <c r="MVG26" s="87">
        <v>0</v>
      </c>
      <c r="MVH26" s="59">
        <f t="shared" si="576"/>
        <v>0</v>
      </c>
      <c r="MVI26" s="1"/>
      <c r="MVJ26" s="89">
        <v>3</v>
      </c>
      <c r="MVK26" s="93" t="s">
        <v>63</v>
      </c>
      <c r="MVL26" s="58" t="s">
        <v>34</v>
      </c>
      <c r="MVM26" s="91" t="s">
        <v>32</v>
      </c>
      <c r="MVN26" s="92">
        <v>1</v>
      </c>
      <c r="MVO26" s="87">
        <v>0</v>
      </c>
      <c r="MVP26" s="59">
        <f t="shared" si="576"/>
        <v>0</v>
      </c>
      <c r="MVQ26" s="1"/>
      <c r="MVR26" s="89">
        <v>3</v>
      </c>
      <c r="MVS26" s="93" t="s">
        <v>63</v>
      </c>
      <c r="MVT26" s="58" t="s">
        <v>34</v>
      </c>
      <c r="MVU26" s="91" t="s">
        <v>32</v>
      </c>
      <c r="MVV26" s="92">
        <v>1</v>
      </c>
      <c r="MVW26" s="87">
        <v>0</v>
      </c>
      <c r="MVX26" s="59">
        <f t="shared" si="577"/>
        <v>0</v>
      </c>
      <c r="MVY26" s="1"/>
      <c r="MVZ26" s="89">
        <v>3</v>
      </c>
      <c r="MWA26" s="93" t="s">
        <v>63</v>
      </c>
      <c r="MWB26" s="58" t="s">
        <v>34</v>
      </c>
      <c r="MWC26" s="91" t="s">
        <v>32</v>
      </c>
      <c r="MWD26" s="92">
        <v>1</v>
      </c>
      <c r="MWE26" s="87">
        <v>0</v>
      </c>
      <c r="MWF26" s="59">
        <f t="shared" si="577"/>
        <v>0</v>
      </c>
      <c r="MWG26" s="1"/>
      <c r="MWH26" s="89">
        <v>3</v>
      </c>
      <c r="MWI26" s="93" t="s">
        <v>63</v>
      </c>
      <c r="MWJ26" s="58" t="s">
        <v>34</v>
      </c>
      <c r="MWK26" s="91" t="s">
        <v>32</v>
      </c>
      <c r="MWL26" s="92">
        <v>1</v>
      </c>
      <c r="MWM26" s="87">
        <v>0</v>
      </c>
      <c r="MWN26" s="59">
        <f t="shared" si="578"/>
        <v>0</v>
      </c>
      <c r="MWO26" s="1"/>
      <c r="MWP26" s="89">
        <v>3</v>
      </c>
      <c r="MWQ26" s="93" t="s">
        <v>63</v>
      </c>
      <c r="MWR26" s="58" t="s">
        <v>34</v>
      </c>
      <c r="MWS26" s="91" t="s">
        <v>32</v>
      </c>
      <c r="MWT26" s="92">
        <v>1</v>
      </c>
      <c r="MWU26" s="87">
        <v>0</v>
      </c>
      <c r="MWV26" s="59">
        <f t="shared" si="578"/>
        <v>0</v>
      </c>
      <c r="MWW26" s="1"/>
      <c r="MWX26" s="89">
        <v>3</v>
      </c>
      <c r="MWY26" s="93" t="s">
        <v>63</v>
      </c>
      <c r="MWZ26" s="58" t="s">
        <v>34</v>
      </c>
      <c r="MXA26" s="91" t="s">
        <v>32</v>
      </c>
      <c r="MXB26" s="92">
        <v>1</v>
      </c>
      <c r="MXC26" s="87">
        <v>0</v>
      </c>
      <c r="MXD26" s="59">
        <f t="shared" si="579"/>
        <v>0</v>
      </c>
      <c r="MXE26" s="1"/>
      <c r="MXF26" s="89">
        <v>3</v>
      </c>
      <c r="MXG26" s="93" t="s">
        <v>63</v>
      </c>
      <c r="MXH26" s="58" t="s">
        <v>34</v>
      </c>
      <c r="MXI26" s="91" t="s">
        <v>32</v>
      </c>
      <c r="MXJ26" s="92">
        <v>1</v>
      </c>
      <c r="MXK26" s="87">
        <v>0</v>
      </c>
      <c r="MXL26" s="59">
        <f t="shared" si="579"/>
        <v>0</v>
      </c>
      <c r="MXM26" s="1"/>
      <c r="MXN26" s="89">
        <v>3</v>
      </c>
      <c r="MXO26" s="93" t="s">
        <v>63</v>
      </c>
      <c r="MXP26" s="58" t="s">
        <v>34</v>
      </c>
      <c r="MXQ26" s="91" t="s">
        <v>32</v>
      </c>
      <c r="MXR26" s="92">
        <v>1</v>
      </c>
      <c r="MXS26" s="87">
        <v>0</v>
      </c>
      <c r="MXT26" s="59">
        <f t="shared" si="580"/>
        <v>0</v>
      </c>
      <c r="MXU26" s="1"/>
      <c r="MXV26" s="89">
        <v>3</v>
      </c>
      <c r="MXW26" s="93" t="s">
        <v>63</v>
      </c>
      <c r="MXX26" s="58" t="s">
        <v>34</v>
      </c>
      <c r="MXY26" s="91" t="s">
        <v>32</v>
      </c>
      <c r="MXZ26" s="92">
        <v>1</v>
      </c>
      <c r="MYA26" s="87">
        <v>0</v>
      </c>
      <c r="MYB26" s="59">
        <f t="shared" si="580"/>
        <v>0</v>
      </c>
      <c r="MYC26" s="1"/>
      <c r="MYD26" s="89">
        <v>3</v>
      </c>
      <c r="MYE26" s="93" t="s">
        <v>63</v>
      </c>
      <c r="MYF26" s="58" t="s">
        <v>34</v>
      </c>
      <c r="MYG26" s="91" t="s">
        <v>32</v>
      </c>
      <c r="MYH26" s="92">
        <v>1</v>
      </c>
      <c r="MYI26" s="87">
        <v>0</v>
      </c>
      <c r="MYJ26" s="59">
        <f t="shared" si="581"/>
        <v>0</v>
      </c>
      <c r="MYK26" s="1"/>
      <c r="MYL26" s="89">
        <v>3</v>
      </c>
      <c r="MYM26" s="93" t="s">
        <v>63</v>
      </c>
      <c r="MYN26" s="58" t="s">
        <v>34</v>
      </c>
      <c r="MYO26" s="91" t="s">
        <v>32</v>
      </c>
      <c r="MYP26" s="92">
        <v>1</v>
      </c>
      <c r="MYQ26" s="87">
        <v>0</v>
      </c>
      <c r="MYR26" s="59">
        <f t="shared" si="581"/>
        <v>0</v>
      </c>
      <c r="MYS26" s="1"/>
      <c r="MYT26" s="89">
        <v>3</v>
      </c>
      <c r="MYU26" s="93" t="s">
        <v>63</v>
      </c>
      <c r="MYV26" s="58" t="s">
        <v>34</v>
      </c>
      <c r="MYW26" s="91" t="s">
        <v>32</v>
      </c>
      <c r="MYX26" s="92">
        <v>1</v>
      </c>
      <c r="MYY26" s="87">
        <v>0</v>
      </c>
      <c r="MYZ26" s="59">
        <f t="shared" si="582"/>
        <v>0</v>
      </c>
      <c r="MZA26" s="1"/>
      <c r="MZB26" s="89">
        <v>3</v>
      </c>
      <c r="MZC26" s="93" t="s">
        <v>63</v>
      </c>
      <c r="MZD26" s="58" t="s">
        <v>34</v>
      </c>
      <c r="MZE26" s="91" t="s">
        <v>32</v>
      </c>
      <c r="MZF26" s="92">
        <v>1</v>
      </c>
      <c r="MZG26" s="87">
        <v>0</v>
      </c>
      <c r="MZH26" s="59">
        <f t="shared" si="582"/>
        <v>0</v>
      </c>
      <c r="MZI26" s="1"/>
      <c r="MZJ26" s="89">
        <v>3</v>
      </c>
      <c r="MZK26" s="93" t="s">
        <v>63</v>
      </c>
      <c r="MZL26" s="58" t="s">
        <v>34</v>
      </c>
      <c r="MZM26" s="91" t="s">
        <v>32</v>
      </c>
      <c r="MZN26" s="92">
        <v>1</v>
      </c>
      <c r="MZO26" s="87">
        <v>0</v>
      </c>
      <c r="MZP26" s="59">
        <f t="shared" si="583"/>
        <v>0</v>
      </c>
      <c r="MZQ26" s="1"/>
      <c r="MZR26" s="89">
        <v>3</v>
      </c>
      <c r="MZS26" s="93" t="s">
        <v>63</v>
      </c>
      <c r="MZT26" s="58" t="s">
        <v>34</v>
      </c>
      <c r="MZU26" s="91" t="s">
        <v>32</v>
      </c>
      <c r="MZV26" s="92">
        <v>1</v>
      </c>
      <c r="MZW26" s="87">
        <v>0</v>
      </c>
      <c r="MZX26" s="59">
        <f t="shared" si="583"/>
        <v>0</v>
      </c>
      <c r="MZY26" s="1"/>
      <c r="MZZ26" s="89">
        <v>3</v>
      </c>
      <c r="NAA26" s="93" t="s">
        <v>63</v>
      </c>
      <c r="NAB26" s="58" t="s">
        <v>34</v>
      </c>
      <c r="NAC26" s="91" t="s">
        <v>32</v>
      </c>
      <c r="NAD26" s="92">
        <v>1</v>
      </c>
      <c r="NAE26" s="87">
        <v>0</v>
      </c>
      <c r="NAF26" s="59">
        <f t="shared" si="584"/>
        <v>0</v>
      </c>
      <c r="NAG26" s="1"/>
      <c r="NAH26" s="89">
        <v>3</v>
      </c>
      <c r="NAI26" s="93" t="s">
        <v>63</v>
      </c>
      <c r="NAJ26" s="58" t="s">
        <v>34</v>
      </c>
      <c r="NAK26" s="91" t="s">
        <v>32</v>
      </c>
      <c r="NAL26" s="92">
        <v>1</v>
      </c>
      <c r="NAM26" s="87">
        <v>0</v>
      </c>
      <c r="NAN26" s="59">
        <f t="shared" si="584"/>
        <v>0</v>
      </c>
      <c r="NAO26" s="1"/>
      <c r="NAP26" s="89">
        <v>3</v>
      </c>
      <c r="NAQ26" s="93" t="s">
        <v>63</v>
      </c>
      <c r="NAR26" s="58" t="s">
        <v>34</v>
      </c>
      <c r="NAS26" s="91" t="s">
        <v>32</v>
      </c>
      <c r="NAT26" s="92">
        <v>1</v>
      </c>
      <c r="NAU26" s="87">
        <v>0</v>
      </c>
      <c r="NAV26" s="59">
        <f t="shared" si="585"/>
        <v>0</v>
      </c>
      <c r="NAW26" s="1"/>
      <c r="NAX26" s="89">
        <v>3</v>
      </c>
      <c r="NAY26" s="93" t="s">
        <v>63</v>
      </c>
      <c r="NAZ26" s="58" t="s">
        <v>34</v>
      </c>
      <c r="NBA26" s="91" t="s">
        <v>32</v>
      </c>
      <c r="NBB26" s="92">
        <v>1</v>
      </c>
      <c r="NBC26" s="87">
        <v>0</v>
      </c>
      <c r="NBD26" s="59">
        <f t="shared" si="585"/>
        <v>0</v>
      </c>
      <c r="NBE26" s="1"/>
      <c r="NBF26" s="89">
        <v>3</v>
      </c>
      <c r="NBG26" s="93" t="s">
        <v>63</v>
      </c>
      <c r="NBH26" s="58" t="s">
        <v>34</v>
      </c>
      <c r="NBI26" s="91" t="s">
        <v>32</v>
      </c>
      <c r="NBJ26" s="92">
        <v>1</v>
      </c>
      <c r="NBK26" s="87">
        <v>0</v>
      </c>
      <c r="NBL26" s="59">
        <f t="shared" si="586"/>
        <v>0</v>
      </c>
      <c r="NBM26" s="1"/>
      <c r="NBN26" s="89">
        <v>3</v>
      </c>
      <c r="NBO26" s="93" t="s">
        <v>63</v>
      </c>
      <c r="NBP26" s="58" t="s">
        <v>34</v>
      </c>
      <c r="NBQ26" s="91" t="s">
        <v>32</v>
      </c>
      <c r="NBR26" s="92">
        <v>1</v>
      </c>
      <c r="NBS26" s="87">
        <v>0</v>
      </c>
      <c r="NBT26" s="59">
        <f t="shared" si="586"/>
        <v>0</v>
      </c>
      <c r="NBU26" s="1"/>
      <c r="NBV26" s="89">
        <v>3</v>
      </c>
      <c r="NBW26" s="93" t="s">
        <v>63</v>
      </c>
      <c r="NBX26" s="58" t="s">
        <v>34</v>
      </c>
      <c r="NBY26" s="91" t="s">
        <v>32</v>
      </c>
      <c r="NBZ26" s="92">
        <v>1</v>
      </c>
      <c r="NCA26" s="87">
        <v>0</v>
      </c>
      <c r="NCB26" s="59">
        <f t="shared" si="587"/>
        <v>0</v>
      </c>
      <c r="NCC26" s="1"/>
      <c r="NCD26" s="89">
        <v>3</v>
      </c>
      <c r="NCE26" s="93" t="s">
        <v>63</v>
      </c>
      <c r="NCF26" s="58" t="s">
        <v>34</v>
      </c>
      <c r="NCG26" s="91" t="s">
        <v>32</v>
      </c>
      <c r="NCH26" s="92">
        <v>1</v>
      </c>
      <c r="NCI26" s="87">
        <v>0</v>
      </c>
      <c r="NCJ26" s="59">
        <f t="shared" si="587"/>
        <v>0</v>
      </c>
      <c r="NCK26" s="1"/>
      <c r="NCL26" s="89">
        <v>3</v>
      </c>
      <c r="NCM26" s="93" t="s">
        <v>63</v>
      </c>
      <c r="NCN26" s="58" t="s">
        <v>34</v>
      </c>
      <c r="NCO26" s="91" t="s">
        <v>32</v>
      </c>
      <c r="NCP26" s="92">
        <v>1</v>
      </c>
      <c r="NCQ26" s="87">
        <v>0</v>
      </c>
      <c r="NCR26" s="59">
        <f t="shared" si="588"/>
        <v>0</v>
      </c>
      <c r="NCS26" s="1"/>
      <c r="NCT26" s="89">
        <v>3</v>
      </c>
      <c r="NCU26" s="93" t="s">
        <v>63</v>
      </c>
      <c r="NCV26" s="58" t="s">
        <v>34</v>
      </c>
      <c r="NCW26" s="91" t="s">
        <v>32</v>
      </c>
      <c r="NCX26" s="92">
        <v>1</v>
      </c>
      <c r="NCY26" s="87">
        <v>0</v>
      </c>
      <c r="NCZ26" s="59">
        <f t="shared" si="588"/>
        <v>0</v>
      </c>
      <c r="NDA26" s="1"/>
      <c r="NDB26" s="89">
        <v>3</v>
      </c>
      <c r="NDC26" s="93" t="s">
        <v>63</v>
      </c>
      <c r="NDD26" s="58" t="s">
        <v>34</v>
      </c>
      <c r="NDE26" s="91" t="s">
        <v>32</v>
      </c>
      <c r="NDF26" s="92">
        <v>1</v>
      </c>
      <c r="NDG26" s="87">
        <v>0</v>
      </c>
      <c r="NDH26" s="59">
        <f t="shared" si="589"/>
        <v>0</v>
      </c>
      <c r="NDI26" s="1"/>
      <c r="NDJ26" s="89">
        <v>3</v>
      </c>
      <c r="NDK26" s="93" t="s">
        <v>63</v>
      </c>
      <c r="NDL26" s="58" t="s">
        <v>34</v>
      </c>
      <c r="NDM26" s="91" t="s">
        <v>32</v>
      </c>
      <c r="NDN26" s="92">
        <v>1</v>
      </c>
      <c r="NDO26" s="87">
        <v>0</v>
      </c>
      <c r="NDP26" s="59">
        <f t="shared" si="589"/>
        <v>0</v>
      </c>
      <c r="NDQ26" s="1"/>
      <c r="NDR26" s="89">
        <v>3</v>
      </c>
      <c r="NDS26" s="93" t="s">
        <v>63</v>
      </c>
      <c r="NDT26" s="58" t="s">
        <v>34</v>
      </c>
      <c r="NDU26" s="91" t="s">
        <v>32</v>
      </c>
      <c r="NDV26" s="92">
        <v>1</v>
      </c>
      <c r="NDW26" s="87">
        <v>0</v>
      </c>
      <c r="NDX26" s="59">
        <f t="shared" si="590"/>
        <v>0</v>
      </c>
      <c r="NDY26" s="1"/>
      <c r="NDZ26" s="89">
        <v>3</v>
      </c>
      <c r="NEA26" s="93" t="s">
        <v>63</v>
      </c>
      <c r="NEB26" s="58" t="s">
        <v>34</v>
      </c>
      <c r="NEC26" s="91" t="s">
        <v>32</v>
      </c>
      <c r="NED26" s="92">
        <v>1</v>
      </c>
      <c r="NEE26" s="87">
        <v>0</v>
      </c>
      <c r="NEF26" s="59">
        <f t="shared" si="590"/>
        <v>0</v>
      </c>
      <c r="NEG26" s="1"/>
      <c r="NEH26" s="89">
        <v>3</v>
      </c>
      <c r="NEI26" s="93" t="s">
        <v>63</v>
      </c>
      <c r="NEJ26" s="58" t="s">
        <v>34</v>
      </c>
      <c r="NEK26" s="91" t="s">
        <v>32</v>
      </c>
      <c r="NEL26" s="92">
        <v>1</v>
      </c>
      <c r="NEM26" s="87">
        <v>0</v>
      </c>
      <c r="NEN26" s="59">
        <f t="shared" si="591"/>
        <v>0</v>
      </c>
      <c r="NEO26" s="1"/>
      <c r="NEP26" s="89">
        <v>3</v>
      </c>
      <c r="NEQ26" s="93" t="s">
        <v>63</v>
      </c>
      <c r="NER26" s="58" t="s">
        <v>34</v>
      </c>
      <c r="NES26" s="91" t="s">
        <v>32</v>
      </c>
      <c r="NET26" s="92">
        <v>1</v>
      </c>
      <c r="NEU26" s="87">
        <v>0</v>
      </c>
      <c r="NEV26" s="59">
        <f t="shared" si="591"/>
        <v>0</v>
      </c>
      <c r="NEW26" s="1"/>
      <c r="NEX26" s="89">
        <v>3</v>
      </c>
      <c r="NEY26" s="93" t="s">
        <v>63</v>
      </c>
      <c r="NEZ26" s="58" t="s">
        <v>34</v>
      </c>
      <c r="NFA26" s="91" t="s">
        <v>32</v>
      </c>
      <c r="NFB26" s="92">
        <v>1</v>
      </c>
      <c r="NFC26" s="87">
        <v>0</v>
      </c>
      <c r="NFD26" s="59">
        <f t="shared" si="592"/>
        <v>0</v>
      </c>
      <c r="NFE26" s="1"/>
      <c r="NFF26" s="89">
        <v>3</v>
      </c>
      <c r="NFG26" s="93" t="s">
        <v>63</v>
      </c>
      <c r="NFH26" s="58" t="s">
        <v>34</v>
      </c>
      <c r="NFI26" s="91" t="s">
        <v>32</v>
      </c>
      <c r="NFJ26" s="92">
        <v>1</v>
      </c>
      <c r="NFK26" s="87">
        <v>0</v>
      </c>
      <c r="NFL26" s="59">
        <f t="shared" si="592"/>
        <v>0</v>
      </c>
      <c r="NFM26" s="1"/>
      <c r="NFN26" s="89">
        <v>3</v>
      </c>
      <c r="NFO26" s="93" t="s">
        <v>63</v>
      </c>
      <c r="NFP26" s="58" t="s">
        <v>34</v>
      </c>
      <c r="NFQ26" s="91" t="s">
        <v>32</v>
      </c>
      <c r="NFR26" s="92">
        <v>1</v>
      </c>
      <c r="NFS26" s="87">
        <v>0</v>
      </c>
      <c r="NFT26" s="59">
        <f t="shared" si="593"/>
        <v>0</v>
      </c>
      <c r="NFU26" s="1"/>
      <c r="NFV26" s="89">
        <v>3</v>
      </c>
      <c r="NFW26" s="93" t="s">
        <v>63</v>
      </c>
      <c r="NFX26" s="58" t="s">
        <v>34</v>
      </c>
      <c r="NFY26" s="91" t="s">
        <v>32</v>
      </c>
      <c r="NFZ26" s="92">
        <v>1</v>
      </c>
      <c r="NGA26" s="87">
        <v>0</v>
      </c>
      <c r="NGB26" s="59">
        <f t="shared" si="593"/>
        <v>0</v>
      </c>
      <c r="NGC26" s="1"/>
      <c r="NGD26" s="89">
        <v>3</v>
      </c>
      <c r="NGE26" s="93" t="s">
        <v>63</v>
      </c>
      <c r="NGF26" s="58" t="s">
        <v>34</v>
      </c>
      <c r="NGG26" s="91" t="s">
        <v>32</v>
      </c>
      <c r="NGH26" s="92">
        <v>1</v>
      </c>
      <c r="NGI26" s="87">
        <v>0</v>
      </c>
      <c r="NGJ26" s="59">
        <f t="shared" si="594"/>
        <v>0</v>
      </c>
      <c r="NGK26" s="1"/>
      <c r="NGL26" s="89">
        <v>3</v>
      </c>
      <c r="NGM26" s="93" t="s">
        <v>63</v>
      </c>
      <c r="NGN26" s="58" t="s">
        <v>34</v>
      </c>
      <c r="NGO26" s="91" t="s">
        <v>32</v>
      </c>
      <c r="NGP26" s="92">
        <v>1</v>
      </c>
      <c r="NGQ26" s="87">
        <v>0</v>
      </c>
      <c r="NGR26" s="59">
        <f t="shared" si="594"/>
        <v>0</v>
      </c>
      <c r="NGS26" s="1"/>
      <c r="NGT26" s="89">
        <v>3</v>
      </c>
      <c r="NGU26" s="93" t="s">
        <v>63</v>
      </c>
      <c r="NGV26" s="58" t="s">
        <v>34</v>
      </c>
      <c r="NGW26" s="91" t="s">
        <v>32</v>
      </c>
      <c r="NGX26" s="92">
        <v>1</v>
      </c>
      <c r="NGY26" s="87">
        <v>0</v>
      </c>
      <c r="NGZ26" s="59">
        <f t="shared" si="595"/>
        <v>0</v>
      </c>
      <c r="NHA26" s="1"/>
      <c r="NHB26" s="89">
        <v>3</v>
      </c>
      <c r="NHC26" s="93" t="s">
        <v>63</v>
      </c>
      <c r="NHD26" s="58" t="s">
        <v>34</v>
      </c>
      <c r="NHE26" s="91" t="s">
        <v>32</v>
      </c>
      <c r="NHF26" s="92">
        <v>1</v>
      </c>
      <c r="NHG26" s="87">
        <v>0</v>
      </c>
      <c r="NHH26" s="59">
        <f t="shared" si="595"/>
        <v>0</v>
      </c>
      <c r="NHI26" s="1"/>
      <c r="NHJ26" s="89">
        <v>3</v>
      </c>
      <c r="NHK26" s="93" t="s">
        <v>63</v>
      </c>
      <c r="NHL26" s="58" t="s">
        <v>34</v>
      </c>
      <c r="NHM26" s="91" t="s">
        <v>32</v>
      </c>
      <c r="NHN26" s="92">
        <v>1</v>
      </c>
      <c r="NHO26" s="87">
        <v>0</v>
      </c>
      <c r="NHP26" s="59">
        <f t="shared" si="596"/>
        <v>0</v>
      </c>
      <c r="NHQ26" s="1"/>
      <c r="NHR26" s="89">
        <v>3</v>
      </c>
      <c r="NHS26" s="93" t="s">
        <v>63</v>
      </c>
      <c r="NHT26" s="58" t="s">
        <v>34</v>
      </c>
      <c r="NHU26" s="91" t="s">
        <v>32</v>
      </c>
      <c r="NHV26" s="92">
        <v>1</v>
      </c>
      <c r="NHW26" s="87">
        <v>0</v>
      </c>
      <c r="NHX26" s="59">
        <f t="shared" si="596"/>
        <v>0</v>
      </c>
      <c r="NHY26" s="1"/>
      <c r="NHZ26" s="89">
        <v>3</v>
      </c>
      <c r="NIA26" s="93" t="s">
        <v>63</v>
      </c>
      <c r="NIB26" s="58" t="s">
        <v>34</v>
      </c>
      <c r="NIC26" s="91" t="s">
        <v>32</v>
      </c>
      <c r="NID26" s="92">
        <v>1</v>
      </c>
      <c r="NIE26" s="87">
        <v>0</v>
      </c>
      <c r="NIF26" s="59">
        <f t="shared" si="597"/>
        <v>0</v>
      </c>
      <c r="NIG26" s="1"/>
      <c r="NIH26" s="89">
        <v>3</v>
      </c>
      <c r="NII26" s="93" t="s">
        <v>63</v>
      </c>
      <c r="NIJ26" s="58" t="s">
        <v>34</v>
      </c>
      <c r="NIK26" s="91" t="s">
        <v>32</v>
      </c>
      <c r="NIL26" s="92">
        <v>1</v>
      </c>
      <c r="NIM26" s="87">
        <v>0</v>
      </c>
      <c r="NIN26" s="59">
        <f t="shared" si="597"/>
        <v>0</v>
      </c>
      <c r="NIO26" s="1"/>
      <c r="NIP26" s="89">
        <v>3</v>
      </c>
      <c r="NIQ26" s="93" t="s">
        <v>63</v>
      </c>
      <c r="NIR26" s="58" t="s">
        <v>34</v>
      </c>
      <c r="NIS26" s="91" t="s">
        <v>32</v>
      </c>
      <c r="NIT26" s="92">
        <v>1</v>
      </c>
      <c r="NIU26" s="87">
        <v>0</v>
      </c>
      <c r="NIV26" s="59">
        <f t="shared" si="598"/>
        <v>0</v>
      </c>
      <c r="NIW26" s="1"/>
      <c r="NIX26" s="89">
        <v>3</v>
      </c>
      <c r="NIY26" s="93" t="s">
        <v>63</v>
      </c>
      <c r="NIZ26" s="58" t="s">
        <v>34</v>
      </c>
      <c r="NJA26" s="91" t="s">
        <v>32</v>
      </c>
      <c r="NJB26" s="92">
        <v>1</v>
      </c>
      <c r="NJC26" s="87">
        <v>0</v>
      </c>
      <c r="NJD26" s="59">
        <f t="shared" si="598"/>
        <v>0</v>
      </c>
      <c r="NJE26" s="1"/>
      <c r="NJF26" s="89">
        <v>3</v>
      </c>
      <c r="NJG26" s="93" t="s">
        <v>63</v>
      </c>
      <c r="NJH26" s="58" t="s">
        <v>34</v>
      </c>
      <c r="NJI26" s="91" t="s">
        <v>32</v>
      </c>
      <c r="NJJ26" s="92">
        <v>1</v>
      </c>
      <c r="NJK26" s="87">
        <v>0</v>
      </c>
      <c r="NJL26" s="59">
        <f t="shared" si="599"/>
        <v>0</v>
      </c>
      <c r="NJM26" s="1"/>
      <c r="NJN26" s="89">
        <v>3</v>
      </c>
      <c r="NJO26" s="93" t="s">
        <v>63</v>
      </c>
      <c r="NJP26" s="58" t="s">
        <v>34</v>
      </c>
      <c r="NJQ26" s="91" t="s">
        <v>32</v>
      </c>
      <c r="NJR26" s="92">
        <v>1</v>
      </c>
      <c r="NJS26" s="87">
        <v>0</v>
      </c>
      <c r="NJT26" s="59">
        <f t="shared" si="599"/>
        <v>0</v>
      </c>
      <c r="NJU26" s="1"/>
      <c r="NJV26" s="89">
        <v>3</v>
      </c>
      <c r="NJW26" s="93" t="s">
        <v>63</v>
      </c>
      <c r="NJX26" s="58" t="s">
        <v>34</v>
      </c>
      <c r="NJY26" s="91" t="s">
        <v>32</v>
      </c>
      <c r="NJZ26" s="92">
        <v>1</v>
      </c>
      <c r="NKA26" s="87">
        <v>0</v>
      </c>
      <c r="NKB26" s="59">
        <f t="shared" si="600"/>
        <v>0</v>
      </c>
      <c r="NKC26" s="1"/>
      <c r="NKD26" s="89">
        <v>3</v>
      </c>
      <c r="NKE26" s="93" t="s">
        <v>63</v>
      </c>
      <c r="NKF26" s="58" t="s">
        <v>34</v>
      </c>
      <c r="NKG26" s="91" t="s">
        <v>32</v>
      </c>
      <c r="NKH26" s="92">
        <v>1</v>
      </c>
      <c r="NKI26" s="87">
        <v>0</v>
      </c>
      <c r="NKJ26" s="59">
        <f t="shared" si="600"/>
        <v>0</v>
      </c>
      <c r="NKK26" s="1"/>
      <c r="NKL26" s="89">
        <v>3</v>
      </c>
      <c r="NKM26" s="93" t="s">
        <v>63</v>
      </c>
      <c r="NKN26" s="58" t="s">
        <v>34</v>
      </c>
      <c r="NKO26" s="91" t="s">
        <v>32</v>
      </c>
      <c r="NKP26" s="92">
        <v>1</v>
      </c>
      <c r="NKQ26" s="87">
        <v>0</v>
      </c>
      <c r="NKR26" s="59">
        <f t="shared" si="601"/>
        <v>0</v>
      </c>
      <c r="NKS26" s="1"/>
      <c r="NKT26" s="89">
        <v>3</v>
      </c>
      <c r="NKU26" s="93" t="s">
        <v>63</v>
      </c>
      <c r="NKV26" s="58" t="s">
        <v>34</v>
      </c>
      <c r="NKW26" s="91" t="s">
        <v>32</v>
      </c>
      <c r="NKX26" s="92">
        <v>1</v>
      </c>
      <c r="NKY26" s="87">
        <v>0</v>
      </c>
      <c r="NKZ26" s="59">
        <f t="shared" si="601"/>
        <v>0</v>
      </c>
      <c r="NLA26" s="1"/>
      <c r="NLB26" s="89">
        <v>3</v>
      </c>
      <c r="NLC26" s="93" t="s">
        <v>63</v>
      </c>
      <c r="NLD26" s="58" t="s">
        <v>34</v>
      </c>
      <c r="NLE26" s="91" t="s">
        <v>32</v>
      </c>
      <c r="NLF26" s="92">
        <v>1</v>
      </c>
      <c r="NLG26" s="87">
        <v>0</v>
      </c>
      <c r="NLH26" s="59">
        <f t="shared" si="602"/>
        <v>0</v>
      </c>
      <c r="NLI26" s="1"/>
      <c r="NLJ26" s="89">
        <v>3</v>
      </c>
      <c r="NLK26" s="93" t="s">
        <v>63</v>
      </c>
      <c r="NLL26" s="58" t="s">
        <v>34</v>
      </c>
      <c r="NLM26" s="91" t="s">
        <v>32</v>
      </c>
      <c r="NLN26" s="92">
        <v>1</v>
      </c>
      <c r="NLO26" s="87">
        <v>0</v>
      </c>
      <c r="NLP26" s="59">
        <f t="shared" si="602"/>
        <v>0</v>
      </c>
      <c r="NLQ26" s="1"/>
      <c r="NLR26" s="89">
        <v>3</v>
      </c>
      <c r="NLS26" s="93" t="s">
        <v>63</v>
      </c>
      <c r="NLT26" s="58" t="s">
        <v>34</v>
      </c>
      <c r="NLU26" s="91" t="s">
        <v>32</v>
      </c>
      <c r="NLV26" s="92">
        <v>1</v>
      </c>
      <c r="NLW26" s="87">
        <v>0</v>
      </c>
      <c r="NLX26" s="59">
        <f t="shared" si="603"/>
        <v>0</v>
      </c>
      <c r="NLY26" s="1"/>
      <c r="NLZ26" s="89">
        <v>3</v>
      </c>
      <c r="NMA26" s="93" t="s">
        <v>63</v>
      </c>
      <c r="NMB26" s="58" t="s">
        <v>34</v>
      </c>
      <c r="NMC26" s="91" t="s">
        <v>32</v>
      </c>
      <c r="NMD26" s="92">
        <v>1</v>
      </c>
      <c r="NME26" s="87">
        <v>0</v>
      </c>
      <c r="NMF26" s="59">
        <f t="shared" si="603"/>
        <v>0</v>
      </c>
      <c r="NMG26" s="1"/>
      <c r="NMH26" s="89">
        <v>3</v>
      </c>
      <c r="NMI26" s="93" t="s">
        <v>63</v>
      </c>
      <c r="NMJ26" s="58" t="s">
        <v>34</v>
      </c>
      <c r="NMK26" s="91" t="s">
        <v>32</v>
      </c>
      <c r="NML26" s="92">
        <v>1</v>
      </c>
      <c r="NMM26" s="87">
        <v>0</v>
      </c>
      <c r="NMN26" s="59">
        <f t="shared" si="604"/>
        <v>0</v>
      </c>
      <c r="NMO26" s="1"/>
      <c r="NMP26" s="89">
        <v>3</v>
      </c>
      <c r="NMQ26" s="93" t="s">
        <v>63</v>
      </c>
      <c r="NMR26" s="58" t="s">
        <v>34</v>
      </c>
      <c r="NMS26" s="91" t="s">
        <v>32</v>
      </c>
      <c r="NMT26" s="92">
        <v>1</v>
      </c>
      <c r="NMU26" s="87">
        <v>0</v>
      </c>
      <c r="NMV26" s="59">
        <f t="shared" si="604"/>
        <v>0</v>
      </c>
      <c r="NMW26" s="1"/>
      <c r="NMX26" s="89">
        <v>3</v>
      </c>
      <c r="NMY26" s="93" t="s">
        <v>63</v>
      </c>
      <c r="NMZ26" s="58" t="s">
        <v>34</v>
      </c>
      <c r="NNA26" s="91" t="s">
        <v>32</v>
      </c>
      <c r="NNB26" s="92">
        <v>1</v>
      </c>
      <c r="NNC26" s="87">
        <v>0</v>
      </c>
      <c r="NND26" s="59">
        <f t="shared" si="605"/>
        <v>0</v>
      </c>
      <c r="NNE26" s="1"/>
      <c r="NNF26" s="89">
        <v>3</v>
      </c>
      <c r="NNG26" s="93" t="s">
        <v>63</v>
      </c>
      <c r="NNH26" s="58" t="s">
        <v>34</v>
      </c>
      <c r="NNI26" s="91" t="s">
        <v>32</v>
      </c>
      <c r="NNJ26" s="92">
        <v>1</v>
      </c>
      <c r="NNK26" s="87">
        <v>0</v>
      </c>
      <c r="NNL26" s="59">
        <f t="shared" si="605"/>
        <v>0</v>
      </c>
      <c r="NNM26" s="1"/>
      <c r="NNN26" s="89">
        <v>3</v>
      </c>
      <c r="NNO26" s="93" t="s">
        <v>63</v>
      </c>
      <c r="NNP26" s="58" t="s">
        <v>34</v>
      </c>
      <c r="NNQ26" s="91" t="s">
        <v>32</v>
      </c>
      <c r="NNR26" s="92">
        <v>1</v>
      </c>
      <c r="NNS26" s="87">
        <v>0</v>
      </c>
      <c r="NNT26" s="59">
        <f t="shared" si="606"/>
        <v>0</v>
      </c>
      <c r="NNU26" s="1"/>
      <c r="NNV26" s="89">
        <v>3</v>
      </c>
      <c r="NNW26" s="93" t="s">
        <v>63</v>
      </c>
      <c r="NNX26" s="58" t="s">
        <v>34</v>
      </c>
      <c r="NNY26" s="91" t="s">
        <v>32</v>
      </c>
      <c r="NNZ26" s="92">
        <v>1</v>
      </c>
      <c r="NOA26" s="87">
        <v>0</v>
      </c>
      <c r="NOB26" s="59">
        <f t="shared" si="606"/>
        <v>0</v>
      </c>
      <c r="NOC26" s="1"/>
      <c r="NOD26" s="89">
        <v>3</v>
      </c>
      <c r="NOE26" s="93" t="s">
        <v>63</v>
      </c>
      <c r="NOF26" s="58" t="s">
        <v>34</v>
      </c>
      <c r="NOG26" s="91" t="s">
        <v>32</v>
      </c>
      <c r="NOH26" s="92">
        <v>1</v>
      </c>
      <c r="NOI26" s="87">
        <v>0</v>
      </c>
      <c r="NOJ26" s="59">
        <f t="shared" si="607"/>
        <v>0</v>
      </c>
      <c r="NOK26" s="1"/>
      <c r="NOL26" s="89">
        <v>3</v>
      </c>
      <c r="NOM26" s="93" t="s">
        <v>63</v>
      </c>
      <c r="NON26" s="58" t="s">
        <v>34</v>
      </c>
      <c r="NOO26" s="91" t="s">
        <v>32</v>
      </c>
      <c r="NOP26" s="92">
        <v>1</v>
      </c>
      <c r="NOQ26" s="87">
        <v>0</v>
      </c>
      <c r="NOR26" s="59">
        <f t="shared" si="607"/>
        <v>0</v>
      </c>
      <c r="NOS26" s="1"/>
      <c r="NOT26" s="89">
        <v>3</v>
      </c>
      <c r="NOU26" s="93" t="s">
        <v>63</v>
      </c>
      <c r="NOV26" s="58" t="s">
        <v>34</v>
      </c>
      <c r="NOW26" s="91" t="s">
        <v>32</v>
      </c>
      <c r="NOX26" s="92">
        <v>1</v>
      </c>
      <c r="NOY26" s="87">
        <v>0</v>
      </c>
      <c r="NOZ26" s="59">
        <f t="shared" si="608"/>
        <v>0</v>
      </c>
      <c r="NPA26" s="1"/>
      <c r="NPB26" s="89">
        <v>3</v>
      </c>
      <c r="NPC26" s="93" t="s">
        <v>63</v>
      </c>
      <c r="NPD26" s="58" t="s">
        <v>34</v>
      </c>
      <c r="NPE26" s="91" t="s">
        <v>32</v>
      </c>
      <c r="NPF26" s="92">
        <v>1</v>
      </c>
      <c r="NPG26" s="87">
        <v>0</v>
      </c>
      <c r="NPH26" s="59">
        <f t="shared" si="608"/>
        <v>0</v>
      </c>
      <c r="NPI26" s="1"/>
      <c r="NPJ26" s="89">
        <v>3</v>
      </c>
      <c r="NPK26" s="93" t="s">
        <v>63</v>
      </c>
      <c r="NPL26" s="58" t="s">
        <v>34</v>
      </c>
      <c r="NPM26" s="91" t="s">
        <v>32</v>
      </c>
      <c r="NPN26" s="92">
        <v>1</v>
      </c>
      <c r="NPO26" s="87">
        <v>0</v>
      </c>
      <c r="NPP26" s="59">
        <f t="shared" si="609"/>
        <v>0</v>
      </c>
      <c r="NPQ26" s="1"/>
      <c r="NPR26" s="89">
        <v>3</v>
      </c>
      <c r="NPS26" s="93" t="s">
        <v>63</v>
      </c>
      <c r="NPT26" s="58" t="s">
        <v>34</v>
      </c>
      <c r="NPU26" s="91" t="s">
        <v>32</v>
      </c>
      <c r="NPV26" s="92">
        <v>1</v>
      </c>
      <c r="NPW26" s="87">
        <v>0</v>
      </c>
      <c r="NPX26" s="59">
        <f t="shared" si="609"/>
        <v>0</v>
      </c>
      <c r="NPY26" s="1"/>
      <c r="NPZ26" s="89">
        <v>3</v>
      </c>
      <c r="NQA26" s="93" t="s">
        <v>63</v>
      </c>
      <c r="NQB26" s="58" t="s">
        <v>34</v>
      </c>
      <c r="NQC26" s="91" t="s">
        <v>32</v>
      </c>
      <c r="NQD26" s="92">
        <v>1</v>
      </c>
      <c r="NQE26" s="87">
        <v>0</v>
      </c>
      <c r="NQF26" s="59">
        <f t="shared" si="610"/>
        <v>0</v>
      </c>
      <c r="NQG26" s="1"/>
      <c r="NQH26" s="89">
        <v>3</v>
      </c>
      <c r="NQI26" s="93" t="s">
        <v>63</v>
      </c>
      <c r="NQJ26" s="58" t="s">
        <v>34</v>
      </c>
      <c r="NQK26" s="91" t="s">
        <v>32</v>
      </c>
      <c r="NQL26" s="92">
        <v>1</v>
      </c>
      <c r="NQM26" s="87">
        <v>0</v>
      </c>
      <c r="NQN26" s="59">
        <f t="shared" si="610"/>
        <v>0</v>
      </c>
      <c r="NQO26" s="1"/>
      <c r="NQP26" s="89">
        <v>3</v>
      </c>
      <c r="NQQ26" s="93" t="s">
        <v>63</v>
      </c>
      <c r="NQR26" s="58" t="s">
        <v>34</v>
      </c>
      <c r="NQS26" s="91" t="s">
        <v>32</v>
      </c>
      <c r="NQT26" s="92">
        <v>1</v>
      </c>
      <c r="NQU26" s="87">
        <v>0</v>
      </c>
      <c r="NQV26" s="59">
        <f t="shared" si="611"/>
        <v>0</v>
      </c>
      <c r="NQW26" s="1"/>
      <c r="NQX26" s="89">
        <v>3</v>
      </c>
      <c r="NQY26" s="93" t="s">
        <v>63</v>
      </c>
      <c r="NQZ26" s="58" t="s">
        <v>34</v>
      </c>
      <c r="NRA26" s="91" t="s">
        <v>32</v>
      </c>
      <c r="NRB26" s="92">
        <v>1</v>
      </c>
      <c r="NRC26" s="87">
        <v>0</v>
      </c>
      <c r="NRD26" s="59">
        <f t="shared" si="611"/>
        <v>0</v>
      </c>
      <c r="NRE26" s="1"/>
      <c r="NRF26" s="89">
        <v>3</v>
      </c>
      <c r="NRG26" s="93" t="s">
        <v>63</v>
      </c>
      <c r="NRH26" s="58" t="s">
        <v>34</v>
      </c>
      <c r="NRI26" s="91" t="s">
        <v>32</v>
      </c>
      <c r="NRJ26" s="92">
        <v>1</v>
      </c>
      <c r="NRK26" s="87">
        <v>0</v>
      </c>
      <c r="NRL26" s="59">
        <f t="shared" si="612"/>
        <v>0</v>
      </c>
      <c r="NRM26" s="1"/>
      <c r="NRN26" s="89">
        <v>3</v>
      </c>
      <c r="NRO26" s="93" t="s">
        <v>63</v>
      </c>
      <c r="NRP26" s="58" t="s">
        <v>34</v>
      </c>
      <c r="NRQ26" s="91" t="s">
        <v>32</v>
      </c>
      <c r="NRR26" s="92">
        <v>1</v>
      </c>
      <c r="NRS26" s="87">
        <v>0</v>
      </c>
      <c r="NRT26" s="59">
        <f t="shared" si="612"/>
        <v>0</v>
      </c>
      <c r="NRU26" s="1"/>
      <c r="NRV26" s="89">
        <v>3</v>
      </c>
      <c r="NRW26" s="93" t="s">
        <v>63</v>
      </c>
      <c r="NRX26" s="58" t="s">
        <v>34</v>
      </c>
      <c r="NRY26" s="91" t="s">
        <v>32</v>
      </c>
      <c r="NRZ26" s="92">
        <v>1</v>
      </c>
      <c r="NSA26" s="87">
        <v>0</v>
      </c>
      <c r="NSB26" s="59">
        <f t="shared" si="613"/>
        <v>0</v>
      </c>
      <c r="NSC26" s="1"/>
      <c r="NSD26" s="89">
        <v>3</v>
      </c>
      <c r="NSE26" s="93" t="s">
        <v>63</v>
      </c>
      <c r="NSF26" s="58" t="s">
        <v>34</v>
      </c>
      <c r="NSG26" s="91" t="s">
        <v>32</v>
      </c>
      <c r="NSH26" s="92">
        <v>1</v>
      </c>
      <c r="NSI26" s="87">
        <v>0</v>
      </c>
      <c r="NSJ26" s="59">
        <f t="shared" si="613"/>
        <v>0</v>
      </c>
      <c r="NSK26" s="1"/>
      <c r="NSL26" s="89">
        <v>3</v>
      </c>
      <c r="NSM26" s="93" t="s">
        <v>63</v>
      </c>
      <c r="NSN26" s="58" t="s">
        <v>34</v>
      </c>
      <c r="NSO26" s="91" t="s">
        <v>32</v>
      </c>
      <c r="NSP26" s="92">
        <v>1</v>
      </c>
      <c r="NSQ26" s="87">
        <v>0</v>
      </c>
      <c r="NSR26" s="59">
        <f t="shared" si="614"/>
        <v>0</v>
      </c>
      <c r="NSS26" s="1"/>
      <c r="NST26" s="89">
        <v>3</v>
      </c>
      <c r="NSU26" s="93" t="s">
        <v>63</v>
      </c>
      <c r="NSV26" s="58" t="s">
        <v>34</v>
      </c>
      <c r="NSW26" s="91" t="s">
        <v>32</v>
      </c>
      <c r="NSX26" s="92">
        <v>1</v>
      </c>
      <c r="NSY26" s="87">
        <v>0</v>
      </c>
      <c r="NSZ26" s="59">
        <f t="shared" si="614"/>
        <v>0</v>
      </c>
      <c r="NTA26" s="1"/>
      <c r="NTB26" s="89">
        <v>3</v>
      </c>
      <c r="NTC26" s="93" t="s">
        <v>63</v>
      </c>
      <c r="NTD26" s="58" t="s">
        <v>34</v>
      </c>
      <c r="NTE26" s="91" t="s">
        <v>32</v>
      </c>
      <c r="NTF26" s="92">
        <v>1</v>
      </c>
      <c r="NTG26" s="87">
        <v>0</v>
      </c>
      <c r="NTH26" s="59">
        <f t="shared" si="615"/>
        <v>0</v>
      </c>
      <c r="NTI26" s="1"/>
      <c r="NTJ26" s="89">
        <v>3</v>
      </c>
      <c r="NTK26" s="93" t="s">
        <v>63</v>
      </c>
      <c r="NTL26" s="58" t="s">
        <v>34</v>
      </c>
      <c r="NTM26" s="91" t="s">
        <v>32</v>
      </c>
      <c r="NTN26" s="92">
        <v>1</v>
      </c>
      <c r="NTO26" s="87">
        <v>0</v>
      </c>
      <c r="NTP26" s="59">
        <f t="shared" si="615"/>
        <v>0</v>
      </c>
      <c r="NTQ26" s="1"/>
      <c r="NTR26" s="89">
        <v>3</v>
      </c>
      <c r="NTS26" s="93" t="s">
        <v>63</v>
      </c>
      <c r="NTT26" s="58" t="s">
        <v>34</v>
      </c>
      <c r="NTU26" s="91" t="s">
        <v>32</v>
      </c>
      <c r="NTV26" s="92">
        <v>1</v>
      </c>
      <c r="NTW26" s="87">
        <v>0</v>
      </c>
      <c r="NTX26" s="59">
        <f t="shared" si="616"/>
        <v>0</v>
      </c>
      <c r="NTY26" s="1"/>
      <c r="NTZ26" s="89">
        <v>3</v>
      </c>
      <c r="NUA26" s="93" t="s">
        <v>63</v>
      </c>
      <c r="NUB26" s="58" t="s">
        <v>34</v>
      </c>
      <c r="NUC26" s="91" t="s">
        <v>32</v>
      </c>
      <c r="NUD26" s="92">
        <v>1</v>
      </c>
      <c r="NUE26" s="87">
        <v>0</v>
      </c>
      <c r="NUF26" s="59">
        <f t="shared" si="616"/>
        <v>0</v>
      </c>
      <c r="NUG26" s="1"/>
      <c r="NUH26" s="89">
        <v>3</v>
      </c>
      <c r="NUI26" s="93" t="s">
        <v>63</v>
      </c>
      <c r="NUJ26" s="58" t="s">
        <v>34</v>
      </c>
      <c r="NUK26" s="91" t="s">
        <v>32</v>
      </c>
      <c r="NUL26" s="92">
        <v>1</v>
      </c>
      <c r="NUM26" s="87">
        <v>0</v>
      </c>
      <c r="NUN26" s="59">
        <f t="shared" si="617"/>
        <v>0</v>
      </c>
      <c r="NUO26" s="1"/>
      <c r="NUP26" s="89">
        <v>3</v>
      </c>
      <c r="NUQ26" s="93" t="s">
        <v>63</v>
      </c>
      <c r="NUR26" s="58" t="s">
        <v>34</v>
      </c>
      <c r="NUS26" s="91" t="s">
        <v>32</v>
      </c>
      <c r="NUT26" s="92">
        <v>1</v>
      </c>
      <c r="NUU26" s="87">
        <v>0</v>
      </c>
      <c r="NUV26" s="59">
        <f t="shared" si="617"/>
        <v>0</v>
      </c>
      <c r="NUW26" s="1"/>
      <c r="NUX26" s="89">
        <v>3</v>
      </c>
      <c r="NUY26" s="93" t="s">
        <v>63</v>
      </c>
      <c r="NUZ26" s="58" t="s">
        <v>34</v>
      </c>
      <c r="NVA26" s="91" t="s">
        <v>32</v>
      </c>
      <c r="NVB26" s="92">
        <v>1</v>
      </c>
      <c r="NVC26" s="87">
        <v>0</v>
      </c>
      <c r="NVD26" s="59">
        <f t="shared" si="618"/>
        <v>0</v>
      </c>
      <c r="NVE26" s="1"/>
      <c r="NVF26" s="89">
        <v>3</v>
      </c>
      <c r="NVG26" s="93" t="s">
        <v>63</v>
      </c>
      <c r="NVH26" s="58" t="s">
        <v>34</v>
      </c>
      <c r="NVI26" s="91" t="s">
        <v>32</v>
      </c>
      <c r="NVJ26" s="92">
        <v>1</v>
      </c>
      <c r="NVK26" s="87">
        <v>0</v>
      </c>
      <c r="NVL26" s="59">
        <f t="shared" si="618"/>
        <v>0</v>
      </c>
      <c r="NVM26" s="1"/>
      <c r="NVN26" s="89">
        <v>3</v>
      </c>
      <c r="NVO26" s="93" t="s">
        <v>63</v>
      </c>
      <c r="NVP26" s="58" t="s">
        <v>34</v>
      </c>
      <c r="NVQ26" s="91" t="s">
        <v>32</v>
      </c>
      <c r="NVR26" s="92">
        <v>1</v>
      </c>
      <c r="NVS26" s="87">
        <v>0</v>
      </c>
      <c r="NVT26" s="59">
        <f t="shared" si="619"/>
        <v>0</v>
      </c>
      <c r="NVU26" s="1"/>
      <c r="NVV26" s="89">
        <v>3</v>
      </c>
      <c r="NVW26" s="93" t="s">
        <v>63</v>
      </c>
      <c r="NVX26" s="58" t="s">
        <v>34</v>
      </c>
      <c r="NVY26" s="91" t="s">
        <v>32</v>
      </c>
      <c r="NVZ26" s="92">
        <v>1</v>
      </c>
      <c r="NWA26" s="87">
        <v>0</v>
      </c>
      <c r="NWB26" s="59">
        <f t="shared" si="619"/>
        <v>0</v>
      </c>
      <c r="NWC26" s="1"/>
      <c r="NWD26" s="89">
        <v>3</v>
      </c>
      <c r="NWE26" s="93" t="s">
        <v>63</v>
      </c>
      <c r="NWF26" s="58" t="s">
        <v>34</v>
      </c>
      <c r="NWG26" s="91" t="s">
        <v>32</v>
      </c>
      <c r="NWH26" s="92">
        <v>1</v>
      </c>
      <c r="NWI26" s="87">
        <v>0</v>
      </c>
      <c r="NWJ26" s="59">
        <f t="shared" si="620"/>
        <v>0</v>
      </c>
      <c r="NWK26" s="1"/>
      <c r="NWL26" s="89">
        <v>3</v>
      </c>
      <c r="NWM26" s="93" t="s">
        <v>63</v>
      </c>
      <c r="NWN26" s="58" t="s">
        <v>34</v>
      </c>
      <c r="NWO26" s="91" t="s">
        <v>32</v>
      </c>
      <c r="NWP26" s="92">
        <v>1</v>
      </c>
      <c r="NWQ26" s="87">
        <v>0</v>
      </c>
      <c r="NWR26" s="59">
        <f t="shared" si="620"/>
        <v>0</v>
      </c>
      <c r="NWS26" s="1"/>
      <c r="NWT26" s="89">
        <v>3</v>
      </c>
      <c r="NWU26" s="93" t="s">
        <v>63</v>
      </c>
      <c r="NWV26" s="58" t="s">
        <v>34</v>
      </c>
      <c r="NWW26" s="91" t="s">
        <v>32</v>
      </c>
      <c r="NWX26" s="92">
        <v>1</v>
      </c>
      <c r="NWY26" s="87">
        <v>0</v>
      </c>
      <c r="NWZ26" s="59">
        <f t="shared" si="621"/>
        <v>0</v>
      </c>
      <c r="NXA26" s="1"/>
      <c r="NXB26" s="89">
        <v>3</v>
      </c>
      <c r="NXC26" s="93" t="s">
        <v>63</v>
      </c>
      <c r="NXD26" s="58" t="s">
        <v>34</v>
      </c>
      <c r="NXE26" s="91" t="s">
        <v>32</v>
      </c>
      <c r="NXF26" s="92">
        <v>1</v>
      </c>
      <c r="NXG26" s="87">
        <v>0</v>
      </c>
      <c r="NXH26" s="59">
        <f t="shared" si="621"/>
        <v>0</v>
      </c>
      <c r="NXI26" s="1"/>
      <c r="NXJ26" s="89">
        <v>3</v>
      </c>
      <c r="NXK26" s="93" t="s">
        <v>63</v>
      </c>
      <c r="NXL26" s="58" t="s">
        <v>34</v>
      </c>
      <c r="NXM26" s="91" t="s">
        <v>32</v>
      </c>
      <c r="NXN26" s="92">
        <v>1</v>
      </c>
      <c r="NXO26" s="87">
        <v>0</v>
      </c>
      <c r="NXP26" s="59">
        <f t="shared" si="622"/>
        <v>0</v>
      </c>
      <c r="NXQ26" s="1"/>
      <c r="NXR26" s="89">
        <v>3</v>
      </c>
      <c r="NXS26" s="93" t="s">
        <v>63</v>
      </c>
      <c r="NXT26" s="58" t="s">
        <v>34</v>
      </c>
      <c r="NXU26" s="91" t="s">
        <v>32</v>
      </c>
      <c r="NXV26" s="92">
        <v>1</v>
      </c>
      <c r="NXW26" s="87">
        <v>0</v>
      </c>
      <c r="NXX26" s="59">
        <f t="shared" si="622"/>
        <v>0</v>
      </c>
      <c r="NXY26" s="1"/>
      <c r="NXZ26" s="89">
        <v>3</v>
      </c>
      <c r="NYA26" s="93" t="s">
        <v>63</v>
      </c>
      <c r="NYB26" s="58" t="s">
        <v>34</v>
      </c>
      <c r="NYC26" s="91" t="s">
        <v>32</v>
      </c>
      <c r="NYD26" s="92">
        <v>1</v>
      </c>
      <c r="NYE26" s="87">
        <v>0</v>
      </c>
      <c r="NYF26" s="59">
        <f t="shared" si="623"/>
        <v>0</v>
      </c>
      <c r="NYG26" s="1"/>
      <c r="NYH26" s="89">
        <v>3</v>
      </c>
      <c r="NYI26" s="93" t="s">
        <v>63</v>
      </c>
      <c r="NYJ26" s="58" t="s">
        <v>34</v>
      </c>
      <c r="NYK26" s="91" t="s">
        <v>32</v>
      </c>
      <c r="NYL26" s="92">
        <v>1</v>
      </c>
      <c r="NYM26" s="87">
        <v>0</v>
      </c>
      <c r="NYN26" s="59">
        <f t="shared" si="623"/>
        <v>0</v>
      </c>
      <c r="NYO26" s="1"/>
      <c r="NYP26" s="89">
        <v>3</v>
      </c>
      <c r="NYQ26" s="93" t="s">
        <v>63</v>
      </c>
      <c r="NYR26" s="58" t="s">
        <v>34</v>
      </c>
      <c r="NYS26" s="91" t="s">
        <v>32</v>
      </c>
      <c r="NYT26" s="92">
        <v>1</v>
      </c>
      <c r="NYU26" s="87">
        <v>0</v>
      </c>
      <c r="NYV26" s="59">
        <f t="shared" si="624"/>
        <v>0</v>
      </c>
      <c r="NYW26" s="1"/>
      <c r="NYX26" s="89">
        <v>3</v>
      </c>
      <c r="NYY26" s="93" t="s">
        <v>63</v>
      </c>
      <c r="NYZ26" s="58" t="s">
        <v>34</v>
      </c>
      <c r="NZA26" s="91" t="s">
        <v>32</v>
      </c>
      <c r="NZB26" s="92">
        <v>1</v>
      </c>
      <c r="NZC26" s="87">
        <v>0</v>
      </c>
      <c r="NZD26" s="59">
        <f t="shared" si="624"/>
        <v>0</v>
      </c>
      <c r="NZE26" s="1"/>
      <c r="NZF26" s="89">
        <v>3</v>
      </c>
      <c r="NZG26" s="93" t="s">
        <v>63</v>
      </c>
      <c r="NZH26" s="58" t="s">
        <v>34</v>
      </c>
      <c r="NZI26" s="91" t="s">
        <v>32</v>
      </c>
      <c r="NZJ26" s="92">
        <v>1</v>
      </c>
      <c r="NZK26" s="87">
        <v>0</v>
      </c>
      <c r="NZL26" s="59">
        <f t="shared" si="625"/>
        <v>0</v>
      </c>
      <c r="NZM26" s="1"/>
      <c r="NZN26" s="89">
        <v>3</v>
      </c>
      <c r="NZO26" s="93" t="s">
        <v>63</v>
      </c>
      <c r="NZP26" s="58" t="s">
        <v>34</v>
      </c>
      <c r="NZQ26" s="91" t="s">
        <v>32</v>
      </c>
      <c r="NZR26" s="92">
        <v>1</v>
      </c>
      <c r="NZS26" s="87">
        <v>0</v>
      </c>
      <c r="NZT26" s="59">
        <f t="shared" si="625"/>
        <v>0</v>
      </c>
      <c r="NZU26" s="1"/>
      <c r="NZV26" s="89">
        <v>3</v>
      </c>
      <c r="NZW26" s="93" t="s">
        <v>63</v>
      </c>
      <c r="NZX26" s="58" t="s">
        <v>34</v>
      </c>
      <c r="NZY26" s="91" t="s">
        <v>32</v>
      </c>
      <c r="NZZ26" s="92">
        <v>1</v>
      </c>
      <c r="OAA26" s="87">
        <v>0</v>
      </c>
      <c r="OAB26" s="59">
        <f t="shared" si="626"/>
        <v>0</v>
      </c>
      <c r="OAC26" s="1"/>
      <c r="OAD26" s="89">
        <v>3</v>
      </c>
      <c r="OAE26" s="93" t="s">
        <v>63</v>
      </c>
      <c r="OAF26" s="58" t="s">
        <v>34</v>
      </c>
      <c r="OAG26" s="91" t="s">
        <v>32</v>
      </c>
      <c r="OAH26" s="92">
        <v>1</v>
      </c>
      <c r="OAI26" s="87">
        <v>0</v>
      </c>
      <c r="OAJ26" s="59">
        <f t="shared" si="626"/>
        <v>0</v>
      </c>
      <c r="OAK26" s="1"/>
      <c r="OAL26" s="89">
        <v>3</v>
      </c>
      <c r="OAM26" s="93" t="s">
        <v>63</v>
      </c>
      <c r="OAN26" s="58" t="s">
        <v>34</v>
      </c>
      <c r="OAO26" s="91" t="s">
        <v>32</v>
      </c>
      <c r="OAP26" s="92">
        <v>1</v>
      </c>
      <c r="OAQ26" s="87">
        <v>0</v>
      </c>
      <c r="OAR26" s="59">
        <f t="shared" si="627"/>
        <v>0</v>
      </c>
      <c r="OAS26" s="1"/>
      <c r="OAT26" s="89">
        <v>3</v>
      </c>
      <c r="OAU26" s="93" t="s">
        <v>63</v>
      </c>
      <c r="OAV26" s="58" t="s">
        <v>34</v>
      </c>
      <c r="OAW26" s="91" t="s">
        <v>32</v>
      </c>
      <c r="OAX26" s="92">
        <v>1</v>
      </c>
      <c r="OAY26" s="87">
        <v>0</v>
      </c>
      <c r="OAZ26" s="59">
        <f t="shared" si="627"/>
        <v>0</v>
      </c>
      <c r="OBA26" s="1"/>
      <c r="OBB26" s="89">
        <v>3</v>
      </c>
      <c r="OBC26" s="93" t="s">
        <v>63</v>
      </c>
      <c r="OBD26" s="58" t="s">
        <v>34</v>
      </c>
      <c r="OBE26" s="91" t="s">
        <v>32</v>
      </c>
      <c r="OBF26" s="92">
        <v>1</v>
      </c>
      <c r="OBG26" s="87">
        <v>0</v>
      </c>
      <c r="OBH26" s="59">
        <f t="shared" si="628"/>
        <v>0</v>
      </c>
      <c r="OBI26" s="1"/>
      <c r="OBJ26" s="89">
        <v>3</v>
      </c>
      <c r="OBK26" s="93" t="s">
        <v>63</v>
      </c>
      <c r="OBL26" s="58" t="s">
        <v>34</v>
      </c>
      <c r="OBM26" s="91" t="s">
        <v>32</v>
      </c>
      <c r="OBN26" s="92">
        <v>1</v>
      </c>
      <c r="OBO26" s="87">
        <v>0</v>
      </c>
      <c r="OBP26" s="59">
        <f t="shared" si="628"/>
        <v>0</v>
      </c>
      <c r="OBQ26" s="1"/>
      <c r="OBR26" s="89">
        <v>3</v>
      </c>
      <c r="OBS26" s="93" t="s">
        <v>63</v>
      </c>
      <c r="OBT26" s="58" t="s">
        <v>34</v>
      </c>
      <c r="OBU26" s="91" t="s">
        <v>32</v>
      </c>
      <c r="OBV26" s="92">
        <v>1</v>
      </c>
      <c r="OBW26" s="87">
        <v>0</v>
      </c>
      <c r="OBX26" s="59">
        <f t="shared" si="629"/>
        <v>0</v>
      </c>
      <c r="OBY26" s="1"/>
      <c r="OBZ26" s="89">
        <v>3</v>
      </c>
      <c r="OCA26" s="93" t="s">
        <v>63</v>
      </c>
      <c r="OCB26" s="58" t="s">
        <v>34</v>
      </c>
      <c r="OCC26" s="91" t="s">
        <v>32</v>
      </c>
      <c r="OCD26" s="92">
        <v>1</v>
      </c>
      <c r="OCE26" s="87">
        <v>0</v>
      </c>
      <c r="OCF26" s="59">
        <f t="shared" si="629"/>
        <v>0</v>
      </c>
      <c r="OCG26" s="1"/>
      <c r="OCH26" s="89">
        <v>3</v>
      </c>
      <c r="OCI26" s="93" t="s">
        <v>63</v>
      </c>
      <c r="OCJ26" s="58" t="s">
        <v>34</v>
      </c>
      <c r="OCK26" s="91" t="s">
        <v>32</v>
      </c>
      <c r="OCL26" s="92">
        <v>1</v>
      </c>
      <c r="OCM26" s="87">
        <v>0</v>
      </c>
      <c r="OCN26" s="59">
        <f t="shared" si="630"/>
        <v>0</v>
      </c>
      <c r="OCO26" s="1"/>
      <c r="OCP26" s="89">
        <v>3</v>
      </c>
      <c r="OCQ26" s="93" t="s">
        <v>63</v>
      </c>
      <c r="OCR26" s="58" t="s">
        <v>34</v>
      </c>
      <c r="OCS26" s="91" t="s">
        <v>32</v>
      </c>
      <c r="OCT26" s="92">
        <v>1</v>
      </c>
      <c r="OCU26" s="87">
        <v>0</v>
      </c>
      <c r="OCV26" s="59">
        <f t="shared" si="630"/>
        <v>0</v>
      </c>
      <c r="OCW26" s="1"/>
      <c r="OCX26" s="89">
        <v>3</v>
      </c>
      <c r="OCY26" s="93" t="s">
        <v>63</v>
      </c>
      <c r="OCZ26" s="58" t="s">
        <v>34</v>
      </c>
      <c r="ODA26" s="91" t="s">
        <v>32</v>
      </c>
      <c r="ODB26" s="92">
        <v>1</v>
      </c>
      <c r="ODC26" s="87">
        <v>0</v>
      </c>
      <c r="ODD26" s="59">
        <f t="shared" si="631"/>
        <v>0</v>
      </c>
      <c r="ODE26" s="1"/>
      <c r="ODF26" s="89">
        <v>3</v>
      </c>
      <c r="ODG26" s="93" t="s">
        <v>63</v>
      </c>
      <c r="ODH26" s="58" t="s">
        <v>34</v>
      </c>
      <c r="ODI26" s="91" t="s">
        <v>32</v>
      </c>
      <c r="ODJ26" s="92">
        <v>1</v>
      </c>
      <c r="ODK26" s="87">
        <v>0</v>
      </c>
      <c r="ODL26" s="59">
        <f t="shared" si="631"/>
        <v>0</v>
      </c>
      <c r="ODM26" s="1"/>
      <c r="ODN26" s="89">
        <v>3</v>
      </c>
      <c r="ODO26" s="93" t="s">
        <v>63</v>
      </c>
      <c r="ODP26" s="58" t="s">
        <v>34</v>
      </c>
      <c r="ODQ26" s="91" t="s">
        <v>32</v>
      </c>
      <c r="ODR26" s="92">
        <v>1</v>
      </c>
      <c r="ODS26" s="87">
        <v>0</v>
      </c>
      <c r="ODT26" s="59">
        <f t="shared" si="632"/>
        <v>0</v>
      </c>
      <c r="ODU26" s="1"/>
      <c r="ODV26" s="89">
        <v>3</v>
      </c>
      <c r="ODW26" s="93" t="s">
        <v>63</v>
      </c>
      <c r="ODX26" s="58" t="s">
        <v>34</v>
      </c>
      <c r="ODY26" s="91" t="s">
        <v>32</v>
      </c>
      <c r="ODZ26" s="92">
        <v>1</v>
      </c>
      <c r="OEA26" s="87">
        <v>0</v>
      </c>
      <c r="OEB26" s="59">
        <f t="shared" si="632"/>
        <v>0</v>
      </c>
      <c r="OEC26" s="1"/>
      <c r="OED26" s="89">
        <v>3</v>
      </c>
      <c r="OEE26" s="93" t="s">
        <v>63</v>
      </c>
      <c r="OEF26" s="58" t="s">
        <v>34</v>
      </c>
      <c r="OEG26" s="91" t="s">
        <v>32</v>
      </c>
      <c r="OEH26" s="92">
        <v>1</v>
      </c>
      <c r="OEI26" s="87">
        <v>0</v>
      </c>
      <c r="OEJ26" s="59">
        <f t="shared" si="633"/>
        <v>0</v>
      </c>
      <c r="OEK26" s="1"/>
      <c r="OEL26" s="89">
        <v>3</v>
      </c>
      <c r="OEM26" s="93" t="s">
        <v>63</v>
      </c>
      <c r="OEN26" s="58" t="s">
        <v>34</v>
      </c>
      <c r="OEO26" s="91" t="s">
        <v>32</v>
      </c>
      <c r="OEP26" s="92">
        <v>1</v>
      </c>
      <c r="OEQ26" s="87">
        <v>0</v>
      </c>
      <c r="OER26" s="59">
        <f t="shared" si="633"/>
        <v>0</v>
      </c>
      <c r="OES26" s="1"/>
      <c r="OET26" s="89">
        <v>3</v>
      </c>
      <c r="OEU26" s="93" t="s">
        <v>63</v>
      </c>
      <c r="OEV26" s="58" t="s">
        <v>34</v>
      </c>
      <c r="OEW26" s="91" t="s">
        <v>32</v>
      </c>
      <c r="OEX26" s="92">
        <v>1</v>
      </c>
      <c r="OEY26" s="87">
        <v>0</v>
      </c>
      <c r="OEZ26" s="59">
        <f t="shared" si="634"/>
        <v>0</v>
      </c>
      <c r="OFA26" s="1"/>
      <c r="OFB26" s="89">
        <v>3</v>
      </c>
      <c r="OFC26" s="93" t="s">
        <v>63</v>
      </c>
      <c r="OFD26" s="58" t="s">
        <v>34</v>
      </c>
      <c r="OFE26" s="91" t="s">
        <v>32</v>
      </c>
      <c r="OFF26" s="92">
        <v>1</v>
      </c>
      <c r="OFG26" s="87">
        <v>0</v>
      </c>
      <c r="OFH26" s="59">
        <f t="shared" si="634"/>
        <v>0</v>
      </c>
      <c r="OFI26" s="1"/>
      <c r="OFJ26" s="89">
        <v>3</v>
      </c>
      <c r="OFK26" s="93" t="s">
        <v>63</v>
      </c>
      <c r="OFL26" s="58" t="s">
        <v>34</v>
      </c>
      <c r="OFM26" s="91" t="s">
        <v>32</v>
      </c>
      <c r="OFN26" s="92">
        <v>1</v>
      </c>
      <c r="OFO26" s="87">
        <v>0</v>
      </c>
      <c r="OFP26" s="59">
        <f t="shared" si="635"/>
        <v>0</v>
      </c>
      <c r="OFQ26" s="1"/>
      <c r="OFR26" s="89">
        <v>3</v>
      </c>
      <c r="OFS26" s="93" t="s">
        <v>63</v>
      </c>
      <c r="OFT26" s="58" t="s">
        <v>34</v>
      </c>
      <c r="OFU26" s="91" t="s">
        <v>32</v>
      </c>
      <c r="OFV26" s="92">
        <v>1</v>
      </c>
      <c r="OFW26" s="87">
        <v>0</v>
      </c>
      <c r="OFX26" s="59">
        <f t="shared" si="635"/>
        <v>0</v>
      </c>
      <c r="OFY26" s="1"/>
      <c r="OFZ26" s="89">
        <v>3</v>
      </c>
      <c r="OGA26" s="93" t="s">
        <v>63</v>
      </c>
      <c r="OGB26" s="58" t="s">
        <v>34</v>
      </c>
      <c r="OGC26" s="91" t="s">
        <v>32</v>
      </c>
      <c r="OGD26" s="92">
        <v>1</v>
      </c>
      <c r="OGE26" s="87">
        <v>0</v>
      </c>
      <c r="OGF26" s="59">
        <f t="shared" si="636"/>
        <v>0</v>
      </c>
      <c r="OGG26" s="1"/>
      <c r="OGH26" s="89">
        <v>3</v>
      </c>
      <c r="OGI26" s="93" t="s">
        <v>63</v>
      </c>
      <c r="OGJ26" s="58" t="s">
        <v>34</v>
      </c>
      <c r="OGK26" s="91" t="s">
        <v>32</v>
      </c>
      <c r="OGL26" s="92">
        <v>1</v>
      </c>
      <c r="OGM26" s="87">
        <v>0</v>
      </c>
      <c r="OGN26" s="59">
        <f t="shared" si="636"/>
        <v>0</v>
      </c>
      <c r="OGO26" s="1"/>
      <c r="OGP26" s="89">
        <v>3</v>
      </c>
      <c r="OGQ26" s="93" t="s">
        <v>63</v>
      </c>
      <c r="OGR26" s="58" t="s">
        <v>34</v>
      </c>
      <c r="OGS26" s="91" t="s">
        <v>32</v>
      </c>
      <c r="OGT26" s="92">
        <v>1</v>
      </c>
      <c r="OGU26" s="87">
        <v>0</v>
      </c>
      <c r="OGV26" s="59">
        <f t="shared" si="637"/>
        <v>0</v>
      </c>
      <c r="OGW26" s="1"/>
      <c r="OGX26" s="89">
        <v>3</v>
      </c>
      <c r="OGY26" s="93" t="s">
        <v>63</v>
      </c>
      <c r="OGZ26" s="58" t="s">
        <v>34</v>
      </c>
      <c r="OHA26" s="91" t="s">
        <v>32</v>
      </c>
      <c r="OHB26" s="92">
        <v>1</v>
      </c>
      <c r="OHC26" s="87">
        <v>0</v>
      </c>
      <c r="OHD26" s="59">
        <f t="shared" si="637"/>
        <v>0</v>
      </c>
      <c r="OHE26" s="1"/>
      <c r="OHF26" s="89">
        <v>3</v>
      </c>
      <c r="OHG26" s="93" t="s">
        <v>63</v>
      </c>
      <c r="OHH26" s="58" t="s">
        <v>34</v>
      </c>
      <c r="OHI26" s="91" t="s">
        <v>32</v>
      </c>
      <c r="OHJ26" s="92">
        <v>1</v>
      </c>
      <c r="OHK26" s="87">
        <v>0</v>
      </c>
      <c r="OHL26" s="59">
        <f t="shared" si="638"/>
        <v>0</v>
      </c>
      <c r="OHM26" s="1"/>
      <c r="OHN26" s="89">
        <v>3</v>
      </c>
      <c r="OHO26" s="93" t="s">
        <v>63</v>
      </c>
      <c r="OHP26" s="58" t="s">
        <v>34</v>
      </c>
      <c r="OHQ26" s="91" t="s">
        <v>32</v>
      </c>
      <c r="OHR26" s="92">
        <v>1</v>
      </c>
      <c r="OHS26" s="87">
        <v>0</v>
      </c>
      <c r="OHT26" s="59">
        <f t="shared" si="638"/>
        <v>0</v>
      </c>
      <c r="OHU26" s="1"/>
      <c r="OHV26" s="89">
        <v>3</v>
      </c>
      <c r="OHW26" s="93" t="s">
        <v>63</v>
      </c>
      <c r="OHX26" s="58" t="s">
        <v>34</v>
      </c>
      <c r="OHY26" s="91" t="s">
        <v>32</v>
      </c>
      <c r="OHZ26" s="92">
        <v>1</v>
      </c>
      <c r="OIA26" s="87">
        <v>0</v>
      </c>
      <c r="OIB26" s="59">
        <f t="shared" si="639"/>
        <v>0</v>
      </c>
      <c r="OIC26" s="1"/>
      <c r="OID26" s="89">
        <v>3</v>
      </c>
      <c r="OIE26" s="93" t="s">
        <v>63</v>
      </c>
      <c r="OIF26" s="58" t="s">
        <v>34</v>
      </c>
      <c r="OIG26" s="91" t="s">
        <v>32</v>
      </c>
      <c r="OIH26" s="92">
        <v>1</v>
      </c>
      <c r="OII26" s="87">
        <v>0</v>
      </c>
      <c r="OIJ26" s="59">
        <f t="shared" si="639"/>
        <v>0</v>
      </c>
      <c r="OIK26" s="1"/>
      <c r="OIL26" s="89">
        <v>3</v>
      </c>
      <c r="OIM26" s="93" t="s">
        <v>63</v>
      </c>
      <c r="OIN26" s="58" t="s">
        <v>34</v>
      </c>
      <c r="OIO26" s="91" t="s">
        <v>32</v>
      </c>
      <c r="OIP26" s="92">
        <v>1</v>
      </c>
      <c r="OIQ26" s="87">
        <v>0</v>
      </c>
      <c r="OIR26" s="59">
        <f t="shared" si="640"/>
        <v>0</v>
      </c>
      <c r="OIS26" s="1"/>
      <c r="OIT26" s="89">
        <v>3</v>
      </c>
      <c r="OIU26" s="93" t="s">
        <v>63</v>
      </c>
      <c r="OIV26" s="58" t="s">
        <v>34</v>
      </c>
      <c r="OIW26" s="91" t="s">
        <v>32</v>
      </c>
      <c r="OIX26" s="92">
        <v>1</v>
      </c>
      <c r="OIY26" s="87">
        <v>0</v>
      </c>
      <c r="OIZ26" s="59">
        <f t="shared" si="640"/>
        <v>0</v>
      </c>
      <c r="OJA26" s="1"/>
      <c r="OJB26" s="89">
        <v>3</v>
      </c>
      <c r="OJC26" s="93" t="s">
        <v>63</v>
      </c>
      <c r="OJD26" s="58" t="s">
        <v>34</v>
      </c>
      <c r="OJE26" s="91" t="s">
        <v>32</v>
      </c>
      <c r="OJF26" s="92">
        <v>1</v>
      </c>
      <c r="OJG26" s="87">
        <v>0</v>
      </c>
      <c r="OJH26" s="59">
        <f t="shared" si="641"/>
        <v>0</v>
      </c>
      <c r="OJI26" s="1"/>
      <c r="OJJ26" s="89">
        <v>3</v>
      </c>
      <c r="OJK26" s="93" t="s">
        <v>63</v>
      </c>
      <c r="OJL26" s="58" t="s">
        <v>34</v>
      </c>
      <c r="OJM26" s="91" t="s">
        <v>32</v>
      </c>
      <c r="OJN26" s="92">
        <v>1</v>
      </c>
      <c r="OJO26" s="87">
        <v>0</v>
      </c>
      <c r="OJP26" s="59">
        <f t="shared" si="641"/>
        <v>0</v>
      </c>
      <c r="OJQ26" s="1"/>
      <c r="OJR26" s="89">
        <v>3</v>
      </c>
      <c r="OJS26" s="93" t="s">
        <v>63</v>
      </c>
      <c r="OJT26" s="58" t="s">
        <v>34</v>
      </c>
      <c r="OJU26" s="91" t="s">
        <v>32</v>
      </c>
      <c r="OJV26" s="92">
        <v>1</v>
      </c>
      <c r="OJW26" s="87">
        <v>0</v>
      </c>
      <c r="OJX26" s="59">
        <f t="shared" si="642"/>
        <v>0</v>
      </c>
      <c r="OJY26" s="1"/>
      <c r="OJZ26" s="89">
        <v>3</v>
      </c>
      <c r="OKA26" s="93" t="s">
        <v>63</v>
      </c>
      <c r="OKB26" s="58" t="s">
        <v>34</v>
      </c>
      <c r="OKC26" s="91" t="s">
        <v>32</v>
      </c>
      <c r="OKD26" s="92">
        <v>1</v>
      </c>
      <c r="OKE26" s="87">
        <v>0</v>
      </c>
      <c r="OKF26" s="59">
        <f t="shared" si="642"/>
        <v>0</v>
      </c>
      <c r="OKG26" s="1"/>
      <c r="OKH26" s="89">
        <v>3</v>
      </c>
      <c r="OKI26" s="93" t="s">
        <v>63</v>
      </c>
      <c r="OKJ26" s="58" t="s">
        <v>34</v>
      </c>
      <c r="OKK26" s="91" t="s">
        <v>32</v>
      </c>
      <c r="OKL26" s="92">
        <v>1</v>
      </c>
      <c r="OKM26" s="87">
        <v>0</v>
      </c>
      <c r="OKN26" s="59">
        <f t="shared" si="643"/>
        <v>0</v>
      </c>
      <c r="OKO26" s="1"/>
      <c r="OKP26" s="89">
        <v>3</v>
      </c>
      <c r="OKQ26" s="93" t="s">
        <v>63</v>
      </c>
      <c r="OKR26" s="58" t="s">
        <v>34</v>
      </c>
      <c r="OKS26" s="91" t="s">
        <v>32</v>
      </c>
      <c r="OKT26" s="92">
        <v>1</v>
      </c>
      <c r="OKU26" s="87">
        <v>0</v>
      </c>
      <c r="OKV26" s="59">
        <f t="shared" si="643"/>
        <v>0</v>
      </c>
      <c r="OKW26" s="1"/>
      <c r="OKX26" s="89">
        <v>3</v>
      </c>
      <c r="OKY26" s="93" t="s">
        <v>63</v>
      </c>
      <c r="OKZ26" s="58" t="s">
        <v>34</v>
      </c>
      <c r="OLA26" s="91" t="s">
        <v>32</v>
      </c>
      <c r="OLB26" s="92">
        <v>1</v>
      </c>
      <c r="OLC26" s="87">
        <v>0</v>
      </c>
      <c r="OLD26" s="59">
        <f t="shared" si="644"/>
        <v>0</v>
      </c>
      <c r="OLE26" s="1"/>
      <c r="OLF26" s="89">
        <v>3</v>
      </c>
      <c r="OLG26" s="93" t="s">
        <v>63</v>
      </c>
      <c r="OLH26" s="58" t="s">
        <v>34</v>
      </c>
      <c r="OLI26" s="91" t="s">
        <v>32</v>
      </c>
      <c r="OLJ26" s="92">
        <v>1</v>
      </c>
      <c r="OLK26" s="87">
        <v>0</v>
      </c>
      <c r="OLL26" s="59">
        <f t="shared" si="644"/>
        <v>0</v>
      </c>
      <c r="OLM26" s="1"/>
      <c r="OLN26" s="89">
        <v>3</v>
      </c>
      <c r="OLO26" s="93" t="s">
        <v>63</v>
      </c>
      <c r="OLP26" s="58" t="s">
        <v>34</v>
      </c>
      <c r="OLQ26" s="91" t="s">
        <v>32</v>
      </c>
      <c r="OLR26" s="92">
        <v>1</v>
      </c>
      <c r="OLS26" s="87">
        <v>0</v>
      </c>
      <c r="OLT26" s="59">
        <f t="shared" si="645"/>
        <v>0</v>
      </c>
      <c r="OLU26" s="1"/>
      <c r="OLV26" s="89">
        <v>3</v>
      </c>
      <c r="OLW26" s="93" t="s">
        <v>63</v>
      </c>
      <c r="OLX26" s="58" t="s">
        <v>34</v>
      </c>
      <c r="OLY26" s="91" t="s">
        <v>32</v>
      </c>
      <c r="OLZ26" s="92">
        <v>1</v>
      </c>
      <c r="OMA26" s="87">
        <v>0</v>
      </c>
      <c r="OMB26" s="59">
        <f t="shared" si="645"/>
        <v>0</v>
      </c>
      <c r="OMC26" s="1"/>
      <c r="OMD26" s="89">
        <v>3</v>
      </c>
      <c r="OME26" s="93" t="s">
        <v>63</v>
      </c>
      <c r="OMF26" s="58" t="s">
        <v>34</v>
      </c>
      <c r="OMG26" s="91" t="s">
        <v>32</v>
      </c>
      <c r="OMH26" s="92">
        <v>1</v>
      </c>
      <c r="OMI26" s="87">
        <v>0</v>
      </c>
      <c r="OMJ26" s="59">
        <f t="shared" si="646"/>
        <v>0</v>
      </c>
      <c r="OMK26" s="1"/>
      <c r="OML26" s="89">
        <v>3</v>
      </c>
      <c r="OMM26" s="93" t="s">
        <v>63</v>
      </c>
      <c r="OMN26" s="58" t="s">
        <v>34</v>
      </c>
      <c r="OMO26" s="91" t="s">
        <v>32</v>
      </c>
      <c r="OMP26" s="92">
        <v>1</v>
      </c>
      <c r="OMQ26" s="87">
        <v>0</v>
      </c>
      <c r="OMR26" s="59">
        <f t="shared" si="646"/>
        <v>0</v>
      </c>
      <c r="OMS26" s="1"/>
      <c r="OMT26" s="89">
        <v>3</v>
      </c>
      <c r="OMU26" s="93" t="s">
        <v>63</v>
      </c>
      <c r="OMV26" s="58" t="s">
        <v>34</v>
      </c>
      <c r="OMW26" s="91" t="s">
        <v>32</v>
      </c>
      <c r="OMX26" s="92">
        <v>1</v>
      </c>
      <c r="OMY26" s="87">
        <v>0</v>
      </c>
      <c r="OMZ26" s="59">
        <f t="shared" si="647"/>
        <v>0</v>
      </c>
      <c r="ONA26" s="1"/>
      <c r="ONB26" s="89">
        <v>3</v>
      </c>
      <c r="ONC26" s="93" t="s">
        <v>63</v>
      </c>
      <c r="OND26" s="58" t="s">
        <v>34</v>
      </c>
      <c r="ONE26" s="91" t="s">
        <v>32</v>
      </c>
      <c r="ONF26" s="92">
        <v>1</v>
      </c>
      <c r="ONG26" s="87">
        <v>0</v>
      </c>
      <c r="ONH26" s="59">
        <f t="shared" si="647"/>
        <v>0</v>
      </c>
      <c r="ONI26" s="1"/>
      <c r="ONJ26" s="89">
        <v>3</v>
      </c>
      <c r="ONK26" s="93" t="s">
        <v>63</v>
      </c>
      <c r="ONL26" s="58" t="s">
        <v>34</v>
      </c>
      <c r="ONM26" s="91" t="s">
        <v>32</v>
      </c>
      <c r="ONN26" s="92">
        <v>1</v>
      </c>
      <c r="ONO26" s="87">
        <v>0</v>
      </c>
      <c r="ONP26" s="59">
        <f t="shared" si="648"/>
        <v>0</v>
      </c>
      <c r="ONQ26" s="1"/>
      <c r="ONR26" s="89">
        <v>3</v>
      </c>
      <c r="ONS26" s="93" t="s">
        <v>63</v>
      </c>
      <c r="ONT26" s="58" t="s">
        <v>34</v>
      </c>
      <c r="ONU26" s="91" t="s">
        <v>32</v>
      </c>
      <c r="ONV26" s="92">
        <v>1</v>
      </c>
      <c r="ONW26" s="87">
        <v>0</v>
      </c>
      <c r="ONX26" s="59">
        <f t="shared" si="648"/>
        <v>0</v>
      </c>
      <c r="ONY26" s="1"/>
      <c r="ONZ26" s="89">
        <v>3</v>
      </c>
      <c r="OOA26" s="93" t="s">
        <v>63</v>
      </c>
      <c r="OOB26" s="58" t="s">
        <v>34</v>
      </c>
      <c r="OOC26" s="91" t="s">
        <v>32</v>
      </c>
      <c r="OOD26" s="92">
        <v>1</v>
      </c>
      <c r="OOE26" s="87">
        <v>0</v>
      </c>
      <c r="OOF26" s="59">
        <f t="shared" si="649"/>
        <v>0</v>
      </c>
      <c r="OOG26" s="1"/>
      <c r="OOH26" s="89">
        <v>3</v>
      </c>
      <c r="OOI26" s="93" t="s">
        <v>63</v>
      </c>
      <c r="OOJ26" s="58" t="s">
        <v>34</v>
      </c>
      <c r="OOK26" s="91" t="s">
        <v>32</v>
      </c>
      <c r="OOL26" s="92">
        <v>1</v>
      </c>
      <c r="OOM26" s="87">
        <v>0</v>
      </c>
      <c r="OON26" s="59">
        <f t="shared" si="649"/>
        <v>0</v>
      </c>
      <c r="OOO26" s="1"/>
      <c r="OOP26" s="89">
        <v>3</v>
      </c>
      <c r="OOQ26" s="93" t="s">
        <v>63</v>
      </c>
      <c r="OOR26" s="58" t="s">
        <v>34</v>
      </c>
      <c r="OOS26" s="91" t="s">
        <v>32</v>
      </c>
      <c r="OOT26" s="92">
        <v>1</v>
      </c>
      <c r="OOU26" s="87">
        <v>0</v>
      </c>
      <c r="OOV26" s="59">
        <f t="shared" si="650"/>
        <v>0</v>
      </c>
      <c r="OOW26" s="1"/>
      <c r="OOX26" s="89">
        <v>3</v>
      </c>
      <c r="OOY26" s="93" t="s">
        <v>63</v>
      </c>
      <c r="OOZ26" s="58" t="s">
        <v>34</v>
      </c>
      <c r="OPA26" s="91" t="s">
        <v>32</v>
      </c>
      <c r="OPB26" s="92">
        <v>1</v>
      </c>
      <c r="OPC26" s="87">
        <v>0</v>
      </c>
      <c r="OPD26" s="59">
        <f t="shared" si="650"/>
        <v>0</v>
      </c>
      <c r="OPE26" s="1"/>
      <c r="OPF26" s="89">
        <v>3</v>
      </c>
      <c r="OPG26" s="93" t="s">
        <v>63</v>
      </c>
      <c r="OPH26" s="58" t="s">
        <v>34</v>
      </c>
      <c r="OPI26" s="91" t="s">
        <v>32</v>
      </c>
      <c r="OPJ26" s="92">
        <v>1</v>
      </c>
      <c r="OPK26" s="87">
        <v>0</v>
      </c>
      <c r="OPL26" s="59">
        <f t="shared" si="651"/>
        <v>0</v>
      </c>
      <c r="OPM26" s="1"/>
      <c r="OPN26" s="89">
        <v>3</v>
      </c>
      <c r="OPO26" s="93" t="s">
        <v>63</v>
      </c>
      <c r="OPP26" s="58" t="s">
        <v>34</v>
      </c>
      <c r="OPQ26" s="91" t="s">
        <v>32</v>
      </c>
      <c r="OPR26" s="92">
        <v>1</v>
      </c>
      <c r="OPS26" s="87">
        <v>0</v>
      </c>
      <c r="OPT26" s="59">
        <f t="shared" si="651"/>
        <v>0</v>
      </c>
      <c r="OPU26" s="1"/>
      <c r="OPV26" s="89">
        <v>3</v>
      </c>
      <c r="OPW26" s="93" t="s">
        <v>63</v>
      </c>
      <c r="OPX26" s="58" t="s">
        <v>34</v>
      </c>
      <c r="OPY26" s="91" t="s">
        <v>32</v>
      </c>
      <c r="OPZ26" s="92">
        <v>1</v>
      </c>
      <c r="OQA26" s="87">
        <v>0</v>
      </c>
      <c r="OQB26" s="59">
        <f t="shared" si="652"/>
        <v>0</v>
      </c>
      <c r="OQC26" s="1"/>
      <c r="OQD26" s="89">
        <v>3</v>
      </c>
      <c r="OQE26" s="93" t="s">
        <v>63</v>
      </c>
      <c r="OQF26" s="58" t="s">
        <v>34</v>
      </c>
      <c r="OQG26" s="91" t="s">
        <v>32</v>
      </c>
      <c r="OQH26" s="92">
        <v>1</v>
      </c>
      <c r="OQI26" s="87">
        <v>0</v>
      </c>
      <c r="OQJ26" s="59">
        <f t="shared" si="652"/>
        <v>0</v>
      </c>
      <c r="OQK26" s="1"/>
      <c r="OQL26" s="89">
        <v>3</v>
      </c>
      <c r="OQM26" s="93" t="s">
        <v>63</v>
      </c>
      <c r="OQN26" s="58" t="s">
        <v>34</v>
      </c>
      <c r="OQO26" s="91" t="s">
        <v>32</v>
      </c>
      <c r="OQP26" s="92">
        <v>1</v>
      </c>
      <c r="OQQ26" s="87">
        <v>0</v>
      </c>
      <c r="OQR26" s="59">
        <f t="shared" si="653"/>
        <v>0</v>
      </c>
      <c r="OQS26" s="1"/>
      <c r="OQT26" s="89">
        <v>3</v>
      </c>
      <c r="OQU26" s="93" t="s">
        <v>63</v>
      </c>
      <c r="OQV26" s="58" t="s">
        <v>34</v>
      </c>
      <c r="OQW26" s="91" t="s">
        <v>32</v>
      </c>
      <c r="OQX26" s="92">
        <v>1</v>
      </c>
      <c r="OQY26" s="87">
        <v>0</v>
      </c>
      <c r="OQZ26" s="59">
        <f t="shared" si="653"/>
        <v>0</v>
      </c>
      <c r="ORA26" s="1"/>
      <c r="ORB26" s="89">
        <v>3</v>
      </c>
      <c r="ORC26" s="93" t="s">
        <v>63</v>
      </c>
      <c r="ORD26" s="58" t="s">
        <v>34</v>
      </c>
      <c r="ORE26" s="91" t="s">
        <v>32</v>
      </c>
      <c r="ORF26" s="92">
        <v>1</v>
      </c>
      <c r="ORG26" s="87">
        <v>0</v>
      </c>
      <c r="ORH26" s="59">
        <f t="shared" si="654"/>
        <v>0</v>
      </c>
      <c r="ORI26" s="1"/>
      <c r="ORJ26" s="89">
        <v>3</v>
      </c>
      <c r="ORK26" s="93" t="s">
        <v>63</v>
      </c>
      <c r="ORL26" s="58" t="s">
        <v>34</v>
      </c>
      <c r="ORM26" s="91" t="s">
        <v>32</v>
      </c>
      <c r="ORN26" s="92">
        <v>1</v>
      </c>
      <c r="ORO26" s="87">
        <v>0</v>
      </c>
      <c r="ORP26" s="59">
        <f t="shared" si="654"/>
        <v>0</v>
      </c>
      <c r="ORQ26" s="1"/>
      <c r="ORR26" s="89">
        <v>3</v>
      </c>
      <c r="ORS26" s="93" t="s">
        <v>63</v>
      </c>
      <c r="ORT26" s="58" t="s">
        <v>34</v>
      </c>
      <c r="ORU26" s="91" t="s">
        <v>32</v>
      </c>
      <c r="ORV26" s="92">
        <v>1</v>
      </c>
      <c r="ORW26" s="87">
        <v>0</v>
      </c>
      <c r="ORX26" s="59">
        <f t="shared" si="655"/>
        <v>0</v>
      </c>
      <c r="ORY26" s="1"/>
      <c r="ORZ26" s="89">
        <v>3</v>
      </c>
      <c r="OSA26" s="93" t="s">
        <v>63</v>
      </c>
      <c r="OSB26" s="58" t="s">
        <v>34</v>
      </c>
      <c r="OSC26" s="91" t="s">
        <v>32</v>
      </c>
      <c r="OSD26" s="92">
        <v>1</v>
      </c>
      <c r="OSE26" s="87">
        <v>0</v>
      </c>
      <c r="OSF26" s="59">
        <f t="shared" si="655"/>
        <v>0</v>
      </c>
      <c r="OSG26" s="1"/>
      <c r="OSH26" s="89">
        <v>3</v>
      </c>
      <c r="OSI26" s="93" t="s">
        <v>63</v>
      </c>
      <c r="OSJ26" s="58" t="s">
        <v>34</v>
      </c>
      <c r="OSK26" s="91" t="s">
        <v>32</v>
      </c>
      <c r="OSL26" s="92">
        <v>1</v>
      </c>
      <c r="OSM26" s="87">
        <v>0</v>
      </c>
      <c r="OSN26" s="59">
        <f t="shared" si="656"/>
        <v>0</v>
      </c>
      <c r="OSO26" s="1"/>
      <c r="OSP26" s="89">
        <v>3</v>
      </c>
      <c r="OSQ26" s="93" t="s">
        <v>63</v>
      </c>
      <c r="OSR26" s="58" t="s">
        <v>34</v>
      </c>
      <c r="OSS26" s="91" t="s">
        <v>32</v>
      </c>
      <c r="OST26" s="92">
        <v>1</v>
      </c>
      <c r="OSU26" s="87">
        <v>0</v>
      </c>
      <c r="OSV26" s="59">
        <f t="shared" si="656"/>
        <v>0</v>
      </c>
      <c r="OSW26" s="1"/>
      <c r="OSX26" s="89">
        <v>3</v>
      </c>
      <c r="OSY26" s="93" t="s">
        <v>63</v>
      </c>
      <c r="OSZ26" s="58" t="s">
        <v>34</v>
      </c>
      <c r="OTA26" s="91" t="s">
        <v>32</v>
      </c>
      <c r="OTB26" s="92">
        <v>1</v>
      </c>
      <c r="OTC26" s="87">
        <v>0</v>
      </c>
      <c r="OTD26" s="59">
        <f t="shared" si="657"/>
        <v>0</v>
      </c>
      <c r="OTE26" s="1"/>
      <c r="OTF26" s="89">
        <v>3</v>
      </c>
      <c r="OTG26" s="93" t="s">
        <v>63</v>
      </c>
      <c r="OTH26" s="58" t="s">
        <v>34</v>
      </c>
      <c r="OTI26" s="91" t="s">
        <v>32</v>
      </c>
      <c r="OTJ26" s="92">
        <v>1</v>
      </c>
      <c r="OTK26" s="87">
        <v>0</v>
      </c>
      <c r="OTL26" s="59">
        <f t="shared" si="657"/>
        <v>0</v>
      </c>
      <c r="OTM26" s="1"/>
      <c r="OTN26" s="89">
        <v>3</v>
      </c>
      <c r="OTO26" s="93" t="s">
        <v>63</v>
      </c>
      <c r="OTP26" s="58" t="s">
        <v>34</v>
      </c>
      <c r="OTQ26" s="91" t="s">
        <v>32</v>
      </c>
      <c r="OTR26" s="92">
        <v>1</v>
      </c>
      <c r="OTS26" s="87">
        <v>0</v>
      </c>
      <c r="OTT26" s="59">
        <f t="shared" si="658"/>
        <v>0</v>
      </c>
      <c r="OTU26" s="1"/>
      <c r="OTV26" s="89">
        <v>3</v>
      </c>
      <c r="OTW26" s="93" t="s">
        <v>63</v>
      </c>
      <c r="OTX26" s="58" t="s">
        <v>34</v>
      </c>
      <c r="OTY26" s="91" t="s">
        <v>32</v>
      </c>
      <c r="OTZ26" s="92">
        <v>1</v>
      </c>
      <c r="OUA26" s="87">
        <v>0</v>
      </c>
      <c r="OUB26" s="59">
        <f t="shared" si="658"/>
        <v>0</v>
      </c>
      <c r="OUC26" s="1"/>
      <c r="OUD26" s="89">
        <v>3</v>
      </c>
      <c r="OUE26" s="93" t="s">
        <v>63</v>
      </c>
      <c r="OUF26" s="58" t="s">
        <v>34</v>
      </c>
      <c r="OUG26" s="91" t="s">
        <v>32</v>
      </c>
      <c r="OUH26" s="92">
        <v>1</v>
      </c>
      <c r="OUI26" s="87">
        <v>0</v>
      </c>
      <c r="OUJ26" s="59">
        <f t="shared" si="659"/>
        <v>0</v>
      </c>
      <c r="OUK26" s="1"/>
      <c r="OUL26" s="89">
        <v>3</v>
      </c>
      <c r="OUM26" s="93" t="s">
        <v>63</v>
      </c>
      <c r="OUN26" s="58" t="s">
        <v>34</v>
      </c>
      <c r="OUO26" s="91" t="s">
        <v>32</v>
      </c>
      <c r="OUP26" s="92">
        <v>1</v>
      </c>
      <c r="OUQ26" s="87">
        <v>0</v>
      </c>
      <c r="OUR26" s="59">
        <f t="shared" si="659"/>
        <v>0</v>
      </c>
      <c r="OUS26" s="1"/>
      <c r="OUT26" s="89">
        <v>3</v>
      </c>
      <c r="OUU26" s="93" t="s">
        <v>63</v>
      </c>
      <c r="OUV26" s="58" t="s">
        <v>34</v>
      </c>
      <c r="OUW26" s="91" t="s">
        <v>32</v>
      </c>
      <c r="OUX26" s="92">
        <v>1</v>
      </c>
      <c r="OUY26" s="87">
        <v>0</v>
      </c>
      <c r="OUZ26" s="59">
        <f t="shared" si="660"/>
        <v>0</v>
      </c>
      <c r="OVA26" s="1"/>
      <c r="OVB26" s="89">
        <v>3</v>
      </c>
      <c r="OVC26" s="93" t="s">
        <v>63</v>
      </c>
      <c r="OVD26" s="58" t="s">
        <v>34</v>
      </c>
      <c r="OVE26" s="91" t="s">
        <v>32</v>
      </c>
      <c r="OVF26" s="92">
        <v>1</v>
      </c>
      <c r="OVG26" s="87">
        <v>0</v>
      </c>
      <c r="OVH26" s="59">
        <f t="shared" si="660"/>
        <v>0</v>
      </c>
      <c r="OVI26" s="1"/>
      <c r="OVJ26" s="89">
        <v>3</v>
      </c>
      <c r="OVK26" s="93" t="s">
        <v>63</v>
      </c>
      <c r="OVL26" s="58" t="s">
        <v>34</v>
      </c>
      <c r="OVM26" s="91" t="s">
        <v>32</v>
      </c>
      <c r="OVN26" s="92">
        <v>1</v>
      </c>
      <c r="OVO26" s="87">
        <v>0</v>
      </c>
      <c r="OVP26" s="59">
        <f t="shared" si="661"/>
        <v>0</v>
      </c>
      <c r="OVQ26" s="1"/>
      <c r="OVR26" s="89">
        <v>3</v>
      </c>
      <c r="OVS26" s="93" t="s">
        <v>63</v>
      </c>
      <c r="OVT26" s="58" t="s">
        <v>34</v>
      </c>
      <c r="OVU26" s="91" t="s">
        <v>32</v>
      </c>
      <c r="OVV26" s="92">
        <v>1</v>
      </c>
      <c r="OVW26" s="87">
        <v>0</v>
      </c>
      <c r="OVX26" s="59">
        <f t="shared" si="661"/>
        <v>0</v>
      </c>
      <c r="OVY26" s="1"/>
      <c r="OVZ26" s="89">
        <v>3</v>
      </c>
      <c r="OWA26" s="93" t="s">
        <v>63</v>
      </c>
      <c r="OWB26" s="58" t="s">
        <v>34</v>
      </c>
      <c r="OWC26" s="91" t="s">
        <v>32</v>
      </c>
      <c r="OWD26" s="92">
        <v>1</v>
      </c>
      <c r="OWE26" s="87">
        <v>0</v>
      </c>
      <c r="OWF26" s="59">
        <f t="shared" si="662"/>
        <v>0</v>
      </c>
      <c r="OWG26" s="1"/>
      <c r="OWH26" s="89">
        <v>3</v>
      </c>
      <c r="OWI26" s="93" t="s">
        <v>63</v>
      </c>
      <c r="OWJ26" s="58" t="s">
        <v>34</v>
      </c>
      <c r="OWK26" s="91" t="s">
        <v>32</v>
      </c>
      <c r="OWL26" s="92">
        <v>1</v>
      </c>
      <c r="OWM26" s="87">
        <v>0</v>
      </c>
      <c r="OWN26" s="59">
        <f t="shared" si="662"/>
        <v>0</v>
      </c>
      <c r="OWO26" s="1"/>
      <c r="OWP26" s="89">
        <v>3</v>
      </c>
      <c r="OWQ26" s="93" t="s">
        <v>63</v>
      </c>
      <c r="OWR26" s="58" t="s">
        <v>34</v>
      </c>
      <c r="OWS26" s="91" t="s">
        <v>32</v>
      </c>
      <c r="OWT26" s="92">
        <v>1</v>
      </c>
      <c r="OWU26" s="87">
        <v>0</v>
      </c>
      <c r="OWV26" s="59">
        <f t="shared" si="663"/>
        <v>0</v>
      </c>
      <c r="OWW26" s="1"/>
      <c r="OWX26" s="89">
        <v>3</v>
      </c>
      <c r="OWY26" s="93" t="s">
        <v>63</v>
      </c>
      <c r="OWZ26" s="58" t="s">
        <v>34</v>
      </c>
      <c r="OXA26" s="91" t="s">
        <v>32</v>
      </c>
      <c r="OXB26" s="92">
        <v>1</v>
      </c>
      <c r="OXC26" s="87">
        <v>0</v>
      </c>
      <c r="OXD26" s="59">
        <f t="shared" si="663"/>
        <v>0</v>
      </c>
      <c r="OXE26" s="1"/>
      <c r="OXF26" s="89">
        <v>3</v>
      </c>
      <c r="OXG26" s="93" t="s">
        <v>63</v>
      </c>
      <c r="OXH26" s="58" t="s">
        <v>34</v>
      </c>
      <c r="OXI26" s="91" t="s">
        <v>32</v>
      </c>
      <c r="OXJ26" s="92">
        <v>1</v>
      </c>
      <c r="OXK26" s="87">
        <v>0</v>
      </c>
      <c r="OXL26" s="59">
        <f t="shared" si="664"/>
        <v>0</v>
      </c>
      <c r="OXM26" s="1"/>
      <c r="OXN26" s="89">
        <v>3</v>
      </c>
      <c r="OXO26" s="93" t="s">
        <v>63</v>
      </c>
      <c r="OXP26" s="58" t="s">
        <v>34</v>
      </c>
      <c r="OXQ26" s="91" t="s">
        <v>32</v>
      </c>
      <c r="OXR26" s="92">
        <v>1</v>
      </c>
      <c r="OXS26" s="87">
        <v>0</v>
      </c>
      <c r="OXT26" s="59">
        <f t="shared" si="664"/>
        <v>0</v>
      </c>
      <c r="OXU26" s="1"/>
      <c r="OXV26" s="89">
        <v>3</v>
      </c>
      <c r="OXW26" s="93" t="s">
        <v>63</v>
      </c>
      <c r="OXX26" s="58" t="s">
        <v>34</v>
      </c>
      <c r="OXY26" s="91" t="s">
        <v>32</v>
      </c>
      <c r="OXZ26" s="92">
        <v>1</v>
      </c>
      <c r="OYA26" s="87">
        <v>0</v>
      </c>
      <c r="OYB26" s="59">
        <f t="shared" si="665"/>
        <v>0</v>
      </c>
      <c r="OYC26" s="1"/>
      <c r="OYD26" s="89">
        <v>3</v>
      </c>
      <c r="OYE26" s="93" t="s">
        <v>63</v>
      </c>
      <c r="OYF26" s="58" t="s">
        <v>34</v>
      </c>
      <c r="OYG26" s="91" t="s">
        <v>32</v>
      </c>
      <c r="OYH26" s="92">
        <v>1</v>
      </c>
      <c r="OYI26" s="87">
        <v>0</v>
      </c>
      <c r="OYJ26" s="59">
        <f t="shared" si="665"/>
        <v>0</v>
      </c>
      <c r="OYK26" s="1"/>
      <c r="OYL26" s="89">
        <v>3</v>
      </c>
      <c r="OYM26" s="93" t="s">
        <v>63</v>
      </c>
      <c r="OYN26" s="58" t="s">
        <v>34</v>
      </c>
      <c r="OYO26" s="91" t="s">
        <v>32</v>
      </c>
      <c r="OYP26" s="92">
        <v>1</v>
      </c>
      <c r="OYQ26" s="87">
        <v>0</v>
      </c>
      <c r="OYR26" s="59">
        <f t="shared" si="666"/>
        <v>0</v>
      </c>
      <c r="OYS26" s="1"/>
      <c r="OYT26" s="89">
        <v>3</v>
      </c>
      <c r="OYU26" s="93" t="s">
        <v>63</v>
      </c>
      <c r="OYV26" s="58" t="s">
        <v>34</v>
      </c>
      <c r="OYW26" s="91" t="s">
        <v>32</v>
      </c>
      <c r="OYX26" s="92">
        <v>1</v>
      </c>
      <c r="OYY26" s="87">
        <v>0</v>
      </c>
      <c r="OYZ26" s="59">
        <f t="shared" si="666"/>
        <v>0</v>
      </c>
      <c r="OZA26" s="1"/>
      <c r="OZB26" s="89">
        <v>3</v>
      </c>
      <c r="OZC26" s="93" t="s">
        <v>63</v>
      </c>
      <c r="OZD26" s="58" t="s">
        <v>34</v>
      </c>
      <c r="OZE26" s="91" t="s">
        <v>32</v>
      </c>
      <c r="OZF26" s="92">
        <v>1</v>
      </c>
      <c r="OZG26" s="87">
        <v>0</v>
      </c>
      <c r="OZH26" s="59">
        <f t="shared" si="667"/>
        <v>0</v>
      </c>
      <c r="OZI26" s="1"/>
      <c r="OZJ26" s="89">
        <v>3</v>
      </c>
      <c r="OZK26" s="93" t="s">
        <v>63</v>
      </c>
      <c r="OZL26" s="58" t="s">
        <v>34</v>
      </c>
      <c r="OZM26" s="91" t="s">
        <v>32</v>
      </c>
      <c r="OZN26" s="92">
        <v>1</v>
      </c>
      <c r="OZO26" s="87">
        <v>0</v>
      </c>
      <c r="OZP26" s="59">
        <f t="shared" si="667"/>
        <v>0</v>
      </c>
      <c r="OZQ26" s="1"/>
      <c r="OZR26" s="89">
        <v>3</v>
      </c>
      <c r="OZS26" s="93" t="s">
        <v>63</v>
      </c>
      <c r="OZT26" s="58" t="s">
        <v>34</v>
      </c>
      <c r="OZU26" s="91" t="s">
        <v>32</v>
      </c>
      <c r="OZV26" s="92">
        <v>1</v>
      </c>
      <c r="OZW26" s="87">
        <v>0</v>
      </c>
      <c r="OZX26" s="59">
        <f t="shared" si="668"/>
        <v>0</v>
      </c>
      <c r="OZY26" s="1"/>
      <c r="OZZ26" s="89">
        <v>3</v>
      </c>
      <c r="PAA26" s="93" t="s">
        <v>63</v>
      </c>
      <c r="PAB26" s="58" t="s">
        <v>34</v>
      </c>
      <c r="PAC26" s="91" t="s">
        <v>32</v>
      </c>
      <c r="PAD26" s="92">
        <v>1</v>
      </c>
      <c r="PAE26" s="87">
        <v>0</v>
      </c>
      <c r="PAF26" s="59">
        <f t="shared" si="668"/>
        <v>0</v>
      </c>
      <c r="PAG26" s="1"/>
      <c r="PAH26" s="89">
        <v>3</v>
      </c>
      <c r="PAI26" s="93" t="s">
        <v>63</v>
      </c>
      <c r="PAJ26" s="58" t="s">
        <v>34</v>
      </c>
      <c r="PAK26" s="91" t="s">
        <v>32</v>
      </c>
      <c r="PAL26" s="92">
        <v>1</v>
      </c>
      <c r="PAM26" s="87">
        <v>0</v>
      </c>
      <c r="PAN26" s="59">
        <f t="shared" si="669"/>
        <v>0</v>
      </c>
      <c r="PAO26" s="1"/>
      <c r="PAP26" s="89">
        <v>3</v>
      </c>
      <c r="PAQ26" s="93" t="s">
        <v>63</v>
      </c>
      <c r="PAR26" s="58" t="s">
        <v>34</v>
      </c>
      <c r="PAS26" s="91" t="s">
        <v>32</v>
      </c>
      <c r="PAT26" s="92">
        <v>1</v>
      </c>
      <c r="PAU26" s="87">
        <v>0</v>
      </c>
      <c r="PAV26" s="59">
        <f t="shared" si="669"/>
        <v>0</v>
      </c>
      <c r="PAW26" s="1"/>
      <c r="PAX26" s="89">
        <v>3</v>
      </c>
      <c r="PAY26" s="93" t="s">
        <v>63</v>
      </c>
      <c r="PAZ26" s="58" t="s">
        <v>34</v>
      </c>
      <c r="PBA26" s="91" t="s">
        <v>32</v>
      </c>
      <c r="PBB26" s="92">
        <v>1</v>
      </c>
      <c r="PBC26" s="87">
        <v>0</v>
      </c>
      <c r="PBD26" s="59">
        <f t="shared" si="670"/>
        <v>0</v>
      </c>
      <c r="PBE26" s="1"/>
      <c r="PBF26" s="89">
        <v>3</v>
      </c>
      <c r="PBG26" s="93" t="s">
        <v>63</v>
      </c>
      <c r="PBH26" s="58" t="s">
        <v>34</v>
      </c>
      <c r="PBI26" s="91" t="s">
        <v>32</v>
      </c>
      <c r="PBJ26" s="92">
        <v>1</v>
      </c>
      <c r="PBK26" s="87">
        <v>0</v>
      </c>
      <c r="PBL26" s="59">
        <f t="shared" si="670"/>
        <v>0</v>
      </c>
      <c r="PBM26" s="1"/>
      <c r="PBN26" s="89">
        <v>3</v>
      </c>
      <c r="PBO26" s="93" t="s">
        <v>63</v>
      </c>
      <c r="PBP26" s="58" t="s">
        <v>34</v>
      </c>
      <c r="PBQ26" s="91" t="s">
        <v>32</v>
      </c>
      <c r="PBR26" s="92">
        <v>1</v>
      </c>
      <c r="PBS26" s="87">
        <v>0</v>
      </c>
      <c r="PBT26" s="59">
        <f t="shared" si="671"/>
        <v>0</v>
      </c>
      <c r="PBU26" s="1"/>
      <c r="PBV26" s="89">
        <v>3</v>
      </c>
      <c r="PBW26" s="93" t="s">
        <v>63</v>
      </c>
      <c r="PBX26" s="58" t="s">
        <v>34</v>
      </c>
      <c r="PBY26" s="91" t="s">
        <v>32</v>
      </c>
      <c r="PBZ26" s="92">
        <v>1</v>
      </c>
      <c r="PCA26" s="87">
        <v>0</v>
      </c>
      <c r="PCB26" s="59">
        <f t="shared" si="671"/>
        <v>0</v>
      </c>
      <c r="PCC26" s="1"/>
      <c r="PCD26" s="89">
        <v>3</v>
      </c>
      <c r="PCE26" s="93" t="s">
        <v>63</v>
      </c>
      <c r="PCF26" s="58" t="s">
        <v>34</v>
      </c>
      <c r="PCG26" s="91" t="s">
        <v>32</v>
      </c>
      <c r="PCH26" s="92">
        <v>1</v>
      </c>
      <c r="PCI26" s="87">
        <v>0</v>
      </c>
      <c r="PCJ26" s="59">
        <f t="shared" si="672"/>
        <v>0</v>
      </c>
      <c r="PCK26" s="1"/>
      <c r="PCL26" s="89">
        <v>3</v>
      </c>
      <c r="PCM26" s="93" t="s">
        <v>63</v>
      </c>
      <c r="PCN26" s="58" t="s">
        <v>34</v>
      </c>
      <c r="PCO26" s="91" t="s">
        <v>32</v>
      </c>
      <c r="PCP26" s="92">
        <v>1</v>
      </c>
      <c r="PCQ26" s="87">
        <v>0</v>
      </c>
      <c r="PCR26" s="59">
        <f t="shared" si="672"/>
        <v>0</v>
      </c>
      <c r="PCS26" s="1"/>
      <c r="PCT26" s="89">
        <v>3</v>
      </c>
      <c r="PCU26" s="93" t="s">
        <v>63</v>
      </c>
      <c r="PCV26" s="58" t="s">
        <v>34</v>
      </c>
      <c r="PCW26" s="91" t="s">
        <v>32</v>
      </c>
      <c r="PCX26" s="92">
        <v>1</v>
      </c>
      <c r="PCY26" s="87">
        <v>0</v>
      </c>
      <c r="PCZ26" s="59">
        <f t="shared" si="673"/>
        <v>0</v>
      </c>
      <c r="PDA26" s="1"/>
      <c r="PDB26" s="89">
        <v>3</v>
      </c>
      <c r="PDC26" s="93" t="s">
        <v>63</v>
      </c>
      <c r="PDD26" s="58" t="s">
        <v>34</v>
      </c>
      <c r="PDE26" s="91" t="s">
        <v>32</v>
      </c>
      <c r="PDF26" s="92">
        <v>1</v>
      </c>
      <c r="PDG26" s="87">
        <v>0</v>
      </c>
      <c r="PDH26" s="59">
        <f t="shared" si="673"/>
        <v>0</v>
      </c>
      <c r="PDI26" s="1"/>
      <c r="PDJ26" s="89">
        <v>3</v>
      </c>
      <c r="PDK26" s="93" t="s">
        <v>63</v>
      </c>
      <c r="PDL26" s="58" t="s">
        <v>34</v>
      </c>
      <c r="PDM26" s="91" t="s">
        <v>32</v>
      </c>
      <c r="PDN26" s="92">
        <v>1</v>
      </c>
      <c r="PDO26" s="87">
        <v>0</v>
      </c>
      <c r="PDP26" s="59">
        <f t="shared" si="674"/>
        <v>0</v>
      </c>
      <c r="PDQ26" s="1"/>
      <c r="PDR26" s="89">
        <v>3</v>
      </c>
      <c r="PDS26" s="93" t="s">
        <v>63</v>
      </c>
      <c r="PDT26" s="58" t="s">
        <v>34</v>
      </c>
      <c r="PDU26" s="91" t="s">
        <v>32</v>
      </c>
      <c r="PDV26" s="92">
        <v>1</v>
      </c>
      <c r="PDW26" s="87">
        <v>0</v>
      </c>
      <c r="PDX26" s="59">
        <f t="shared" si="674"/>
        <v>0</v>
      </c>
      <c r="PDY26" s="1"/>
      <c r="PDZ26" s="89">
        <v>3</v>
      </c>
      <c r="PEA26" s="93" t="s">
        <v>63</v>
      </c>
      <c r="PEB26" s="58" t="s">
        <v>34</v>
      </c>
      <c r="PEC26" s="91" t="s">
        <v>32</v>
      </c>
      <c r="PED26" s="92">
        <v>1</v>
      </c>
      <c r="PEE26" s="87">
        <v>0</v>
      </c>
      <c r="PEF26" s="59">
        <f t="shared" si="675"/>
        <v>0</v>
      </c>
      <c r="PEG26" s="1"/>
      <c r="PEH26" s="89">
        <v>3</v>
      </c>
      <c r="PEI26" s="93" t="s">
        <v>63</v>
      </c>
      <c r="PEJ26" s="58" t="s">
        <v>34</v>
      </c>
      <c r="PEK26" s="91" t="s">
        <v>32</v>
      </c>
      <c r="PEL26" s="92">
        <v>1</v>
      </c>
      <c r="PEM26" s="87">
        <v>0</v>
      </c>
      <c r="PEN26" s="59">
        <f t="shared" si="675"/>
        <v>0</v>
      </c>
      <c r="PEO26" s="1"/>
      <c r="PEP26" s="89">
        <v>3</v>
      </c>
      <c r="PEQ26" s="93" t="s">
        <v>63</v>
      </c>
      <c r="PER26" s="58" t="s">
        <v>34</v>
      </c>
      <c r="PES26" s="91" t="s">
        <v>32</v>
      </c>
      <c r="PET26" s="92">
        <v>1</v>
      </c>
      <c r="PEU26" s="87">
        <v>0</v>
      </c>
      <c r="PEV26" s="59">
        <f t="shared" si="676"/>
        <v>0</v>
      </c>
      <c r="PEW26" s="1"/>
      <c r="PEX26" s="89">
        <v>3</v>
      </c>
      <c r="PEY26" s="93" t="s">
        <v>63</v>
      </c>
      <c r="PEZ26" s="58" t="s">
        <v>34</v>
      </c>
      <c r="PFA26" s="91" t="s">
        <v>32</v>
      </c>
      <c r="PFB26" s="92">
        <v>1</v>
      </c>
      <c r="PFC26" s="87">
        <v>0</v>
      </c>
      <c r="PFD26" s="59">
        <f t="shared" si="676"/>
        <v>0</v>
      </c>
      <c r="PFE26" s="1"/>
      <c r="PFF26" s="89">
        <v>3</v>
      </c>
      <c r="PFG26" s="93" t="s">
        <v>63</v>
      </c>
      <c r="PFH26" s="58" t="s">
        <v>34</v>
      </c>
      <c r="PFI26" s="91" t="s">
        <v>32</v>
      </c>
      <c r="PFJ26" s="92">
        <v>1</v>
      </c>
      <c r="PFK26" s="87">
        <v>0</v>
      </c>
      <c r="PFL26" s="59">
        <f t="shared" si="677"/>
        <v>0</v>
      </c>
      <c r="PFM26" s="1"/>
      <c r="PFN26" s="89">
        <v>3</v>
      </c>
      <c r="PFO26" s="93" t="s">
        <v>63</v>
      </c>
      <c r="PFP26" s="58" t="s">
        <v>34</v>
      </c>
      <c r="PFQ26" s="91" t="s">
        <v>32</v>
      </c>
      <c r="PFR26" s="92">
        <v>1</v>
      </c>
      <c r="PFS26" s="87">
        <v>0</v>
      </c>
      <c r="PFT26" s="59">
        <f t="shared" si="677"/>
        <v>0</v>
      </c>
      <c r="PFU26" s="1"/>
      <c r="PFV26" s="89">
        <v>3</v>
      </c>
      <c r="PFW26" s="93" t="s">
        <v>63</v>
      </c>
      <c r="PFX26" s="58" t="s">
        <v>34</v>
      </c>
      <c r="PFY26" s="91" t="s">
        <v>32</v>
      </c>
      <c r="PFZ26" s="92">
        <v>1</v>
      </c>
      <c r="PGA26" s="87">
        <v>0</v>
      </c>
      <c r="PGB26" s="59">
        <f t="shared" si="678"/>
        <v>0</v>
      </c>
      <c r="PGC26" s="1"/>
      <c r="PGD26" s="89">
        <v>3</v>
      </c>
      <c r="PGE26" s="93" t="s">
        <v>63</v>
      </c>
      <c r="PGF26" s="58" t="s">
        <v>34</v>
      </c>
      <c r="PGG26" s="91" t="s">
        <v>32</v>
      </c>
      <c r="PGH26" s="92">
        <v>1</v>
      </c>
      <c r="PGI26" s="87">
        <v>0</v>
      </c>
      <c r="PGJ26" s="59">
        <f t="shared" si="678"/>
        <v>0</v>
      </c>
      <c r="PGK26" s="1"/>
      <c r="PGL26" s="89">
        <v>3</v>
      </c>
      <c r="PGM26" s="93" t="s">
        <v>63</v>
      </c>
      <c r="PGN26" s="58" t="s">
        <v>34</v>
      </c>
      <c r="PGO26" s="91" t="s">
        <v>32</v>
      </c>
      <c r="PGP26" s="92">
        <v>1</v>
      </c>
      <c r="PGQ26" s="87">
        <v>0</v>
      </c>
      <c r="PGR26" s="59">
        <f t="shared" si="679"/>
        <v>0</v>
      </c>
      <c r="PGS26" s="1"/>
      <c r="PGT26" s="89">
        <v>3</v>
      </c>
      <c r="PGU26" s="93" t="s">
        <v>63</v>
      </c>
      <c r="PGV26" s="58" t="s">
        <v>34</v>
      </c>
      <c r="PGW26" s="91" t="s">
        <v>32</v>
      </c>
      <c r="PGX26" s="92">
        <v>1</v>
      </c>
      <c r="PGY26" s="87">
        <v>0</v>
      </c>
      <c r="PGZ26" s="59">
        <f t="shared" si="679"/>
        <v>0</v>
      </c>
      <c r="PHA26" s="1"/>
      <c r="PHB26" s="89">
        <v>3</v>
      </c>
      <c r="PHC26" s="93" t="s">
        <v>63</v>
      </c>
      <c r="PHD26" s="58" t="s">
        <v>34</v>
      </c>
      <c r="PHE26" s="91" t="s">
        <v>32</v>
      </c>
      <c r="PHF26" s="92">
        <v>1</v>
      </c>
      <c r="PHG26" s="87">
        <v>0</v>
      </c>
      <c r="PHH26" s="59">
        <f t="shared" si="680"/>
        <v>0</v>
      </c>
      <c r="PHI26" s="1"/>
      <c r="PHJ26" s="89">
        <v>3</v>
      </c>
      <c r="PHK26" s="93" t="s">
        <v>63</v>
      </c>
      <c r="PHL26" s="58" t="s">
        <v>34</v>
      </c>
      <c r="PHM26" s="91" t="s">
        <v>32</v>
      </c>
      <c r="PHN26" s="92">
        <v>1</v>
      </c>
      <c r="PHO26" s="87">
        <v>0</v>
      </c>
      <c r="PHP26" s="59">
        <f t="shared" si="680"/>
        <v>0</v>
      </c>
      <c r="PHQ26" s="1"/>
      <c r="PHR26" s="89">
        <v>3</v>
      </c>
      <c r="PHS26" s="93" t="s">
        <v>63</v>
      </c>
      <c r="PHT26" s="58" t="s">
        <v>34</v>
      </c>
      <c r="PHU26" s="91" t="s">
        <v>32</v>
      </c>
      <c r="PHV26" s="92">
        <v>1</v>
      </c>
      <c r="PHW26" s="87">
        <v>0</v>
      </c>
      <c r="PHX26" s="59">
        <f t="shared" si="681"/>
        <v>0</v>
      </c>
      <c r="PHY26" s="1"/>
      <c r="PHZ26" s="89">
        <v>3</v>
      </c>
      <c r="PIA26" s="93" t="s">
        <v>63</v>
      </c>
      <c r="PIB26" s="58" t="s">
        <v>34</v>
      </c>
      <c r="PIC26" s="91" t="s">
        <v>32</v>
      </c>
      <c r="PID26" s="92">
        <v>1</v>
      </c>
      <c r="PIE26" s="87">
        <v>0</v>
      </c>
      <c r="PIF26" s="59">
        <f t="shared" si="681"/>
        <v>0</v>
      </c>
      <c r="PIG26" s="1"/>
      <c r="PIH26" s="89">
        <v>3</v>
      </c>
      <c r="PII26" s="93" t="s">
        <v>63</v>
      </c>
      <c r="PIJ26" s="58" t="s">
        <v>34</v>
      </c>
      <c r="PIK26" s="91" t="s">
        <v>32</v>
      </c>
      <c r="PIL26" s="92">
        <v>1</v>
      </c>
      <c r="PIM26" s="87">
        <v>0</v>
      </c>
      <c r="PIN26" s="59">
        <f t="shared" si="682"/>
        <v>0</v>
      </c>
      <c r="PIO26" s="1"/>
      <c r="PIP26" s="89">
        <v>3</v>
      </c>
      <c r="PIQ26" s="93" t="s">
        <v>63</v>
      </c>
      <c r="PIR26" s="58" t="s">
        <v>34</v>
      </c>
      <c r="PIS26" s="91" t="s">
        <v>32</v>
      </c>
      <c r="PIT26" s="92">
        <v>1</v>
      </c>
      <c r="PIU26" s="87">
        <v>0</v>
      </c>
      <c r="PIV26" s="59">
        <f t="shared" si="682"/>
        <v>0</v>
      </c>
      <c r="PIW26" s="1"/>
      <c r="PIX26" s="89">
        <v>3</v>
      </c>
      <c r="PIY26" s="93" t="s">
        <v>63</v>
      </c>
      <c r="PIZ26" s="58" t="s">
        <v>34</v>
      </c>
      <c r="PJA26" s="91" t="s">
        <v>32</v>
      </c>
      <c r="PJB26" s="92">
        <v>1</v>
      </c>
      <c r="PJC26" s="87">
        <v>0</v>
      </c>
      <c r="PJD26" s="59">
        <f t="shared" si="683"/>
        <v>0</v>
      </c>
      <c r="PJE26" s="1"/>
      <c r="PJF26" s="89">
        <v>3</v>
      </c>
      <c r="PJG26" s="93" t="s">
        <v>63</v>
      </c>
      <c r="PJH26" s="58" t="s">
        <v>34</v>
      </c>
      <c r="PJI26" s="91" t="s">
        <v>32</v>
      </c>
      <c r="PJJ26" s="92">
        <v>1</v>
      </c>
      <c r="PJK26" s="87">
        <v>0</v>
      </c>
      <c r="PJL26" s="59">
        <f t="shared" si="683"/>
        <v>0</v>
      </c>
      <c r="PJM26" s="1"/>
      <c r="PJN26" s="89">
        <v>3</v>
      </c>
      <c r="PJO26" s="93" t="s">
        <v>63</v>
      </c>
      <c r="PJP26" s="58" t="s">
        <v>34</v>
      </c>
      <c r="PJQ26" s="91" t="s">
        <v>32</v>
      </c>
      <c r="PJR26" s="92">
        <v>1</v>
      </c>
      <c r="PJS26" s="87">
        <v>0</v>
      </c>
      <c r="PJT26" s="59">
        <f t="shared" si="684"/>
        <v>0</v>
      </c>
      <c r="PJU26" s="1"/>
      <c r="PJV26" s="89">
        <v>3</v>
      </c>
      <c r="PJW26" s="93" t="s">
        <v>63</v>
      </c>
      <c r="PJX26" s="58" t="s">
        <v>34</v>
      </c>
      <c r="PJY26" s="91" t="s">
        <v>32</v>
      </c>
      <c r="PJZ26" s="92">
        <v>1</v>
      </c>
      <c r="PKA26" s="87">
        <v>0</v>
      </c>
      <c r="PKB26" s="59">
        <f t="shared" si="684"/>
        <v>0</v>
      </c>
      <c r="PKC26" s="1"/>
      <c r="PKD26" s="89">
        <v>3</v>
      </c>
      <c r="PKE26" s="93" t="s">
        <v>63</v>
      </c>
      <c r="PKF26" s="58" t="s">
        <v>34</v>
      </c>
      <c r="PKG26" s="91" t="s">
        <v>32</v>
      </c>
      <c r="PKH26" s="92">
        <v>1</v>
      </c>
      <c r="PKI26" s="87">
        <v>0</v>
      </c>
      <c r="PKJ26" s="59">
        <f t="shared" si="685"/>
        <v>0</v>
      </c>
      <c r="PKK26" s="1"/>
      <c r="PKL26" s="89">
        <v>3</v>
      </c>
      <c r="PKM26" s="93" t="s">
        <v>63</v>
      </c>
      <c r="PKN26" s="58" t="s">
        <v>34</v>
      </c>
      <c r="PKO26" s="91" t="s">
        <v>32</v>
      </c>
      <c r="PKP26" s="92">
        <v>1</v>
      </c>
      <c r="PKQ26" s="87">
        <v>0</v>
      </c>
      <c r="PKR26" s="59">
        <f t="shared" si="685"/>
        <v>0</v>
      </c>
      <c r="PKS26" s="1"/>
      <c r="PKT26" s="89">
        <v>3</v>
      </c>
      <c r="PKU26" s="93" t="s">
        <v>63</v>
      </c>
      <c r="PKV26" s="58" t="s">
        <v>34</v>
      </c>
      <c r="PKW26" s="91" t="s">
        <v>32</v>
      </c>
      <c r="PKX26" s="92">
        <v>1</v>
      </c>
      <c r="PKY26" s="87">
        <v>0</v>
      </c>
      <c r="PKZ26" s="59">
        <f t="shared" si="686"/>
        <v>0</v>
      </c>
      <c r="PLA26" s="1"/>
      <c r="PLB26" s="89">
        <v>3</v>
      </c>
      <c r="PLC26" s="93" t="s">
        <v>63</v>
      </c>
      <c r="PLD26" s="58" t="s">
        <v>34</v>
      </c>
      <c r="PLE26" s="91" t="s">
        <v>32</v>
      </c>
      <c r="PLF26" s="92">
        <v>1</v>
      </c>
      <c r="PLG26" s="87">
        <v>0</v>
      </c>
      <c r="PLH26" s="59">
        <f t="shared" si="686"/>
        <v>0</v>
      </c>
      <c r="PLI26" s="1"/>
      <c r="PLJ26" s="89">
        <v>3</v>
      </c>
      <c r="PLK26" s="93" t="s">
        <v>63</v>
      </c>
      <c r="PLL26" s="58" t="s">
        <v>34</v>
      </c>
      <c r="PLM26" s="91" t="s">
        <v>32</v>
      </c>
      <c r="PLN26" s="92">
        <v>1</v>
      </c>
      <c r="PLO26" s="87">
        <v>0</v>
      </c>
      <c r="PLP26" s="59">
        <f t="shared" si="687"/>
        <v>0</v>
      </c>
      <c r="PLQ26" s="1"/>
      <c r="PLR26" s="89">
        <v>3</v>
      </c>
      <c r="PLS26" s="93" t="s">
        <v>63</v>
      </c>
      <c r="PLT26" s="58" t="s">
        <v>34</v>
      </c>
      <c r="PLU26" s="91" t="s">
        <v>32</v>
      </c>
      <c r="PLV26" s="92">
        <v>1</v>
      </c>
      <c r="PLW26" s="87">
        <v>0</v>
      </c>
      <c r="PLX26" s="59">
        <f t="shared" si="687"/>
        <v>0</v>
      </c>
      <c r="PLY26" s="1"/>
      <c r="PLZ26" s="89">
        <v>3</v>
      </c>
      <c r="PMA26" s="93" t="s">
        <v>63</v>
      </c>
      <c r="PMB26" s="58" t="s">
        <v>34</v>
      </c>
      <c r="PMC26" s="91" t="s">
        <v>32</v>
      </c>
      <c r="PMD26" s="92">
        <v>1</v>
      </c>
      <c r="PME26" s="87">
        <v>0</v>
      </c>
      <c r="PMF26" s="59">
        <f t="shared" si="688"/>
        <v>0</v>
      </c>
      <c r="PMG26" s="1"/>
      <c r="PMH26" s="89">
        <v>3</v>
      </c>
      <c r="PMI26" s="93" t="s">
        <v>63</v>
      </c>
      <c r="PMJ26" s="58" t="s">
        <v>34</v>
      </c>
      <c r="PMK26" s="91" t="s">
        <v>32</v>
      </c>
      <c r="PML26" s="92">
        <v>1</v>
      </c>
      <c r="PMM26" s="87">
        <v>0</v>
      </c>
      <c r="PMN26" s="59">
        <f t="shared" si="688"/>
        <v>0</v>
      </c>
      <c r="PMO26" s="1"/>
      <c r="PMP26" s="89">
        <v>3</v>
      </c>
      <c r="PMQ26" s="93" t="s">
        <v>63</v>
      </c>
      <c r="PMR26" s="58" t="s">
        <v>34</v>
      </c>
      <c r="PMS26" s="91" t="s">
        <v>32</v>
      </c>
      <c r="PMT26" s="92">
        <v>1</v>
      </c>
      <c r="PMU26" s="87">
        <v>0</v>
      </c>
      <c r="PMV26" s="59">
        <f t="shared" si="689"/>
        <v>0</v>
      </c>
      <c r="PMW26" s="1"/>
      <c r="PMX26" s="89">
        <v>3</v>
      </c>
      <c r="PMY26" s="93" t="s">
        <v>63</v>
      </c>
      <c r="PMZ26" s="58" t="s">
        <v>34</v>
      </c>
      <c r="PNA26" s="91" t="s">
        <v>32</v>
      </c>
      <c r="PNB26" s="92">
        <v>1</v>
      </c>
      <c r="PNC26" s="87">
        <v>0</v>
      </c>
      <c r="PND26" s="59">
        <f t="shared" si="689"/>
        <v>0</v>
      </c>
      <c r="PNE26" s="1"/>
      <c r="PNF26" s="89">
        <v>3</v>
      </c>
      <c r="PNG26" s="93" t="s">
        <v>63</v>
      </c>
      <c r="PNH26" s="58" t="s">
        <v>34</v>
      </c>
      <c r="PNI26" s="91" t="s">
        <v>32</v>
      </c>
      <c r="PNJ26" s="92">
        <v>1</v>
      </c>
      <c r="PNK26" s="87">
        <v>0</v>
      </c>
      <c r="PNL26" s="59">
        <f t="shared" si="690"/>
        <v>0</v>
      </c>
      <c r="PNM26" s="1"/>
      <c r="PNN26" s="89">
        <v>3</v>
      </c>
      <c r="PNO26" s="93" t="s">
        <v>63</v>
      </c>
      <c r="PNP26" s="58" t="s">
        <v>34</v>
      </c>
      <c r="PNQ26" s="91" t="s">
        <v>32</v>
      </c>
      <c r="PNR26" s="92">
        <v>1</v>
      </c>
      <c r="PNS26" s="87">
        <v>0</v>
      </c>
      <c r="PNT26" s="59">
        <f t="shared" si="690"/>
        <v>0</v>
      </c>
      <c r="PNU26" s="1"/>
      <c r="PNV26" s="89">
        <v>3</v>
      </c>
      <c r="PNW26" s="93" t="s">
        <v>63</v>
      </c>
      <c r="PNX26" s="58" t="s">
        <v>34</v>
      </c>
      <c r="PNY26" s="91" t="s">
        <v>32</v>
      </c>
      <c r="PNZ26" s="92">
        <v>1</v>
      </c>
      <c r="POA26" s="87">
        <v>0</v>
      </c>
      <c r="POB26" s="59">
        <f t="shared" si="691"/>
        <v>0</v>
      </c>
      <c r="POC26" s="1"/>
      <c r="POD26" s="89">
        <v>3</v>
      </c>
      <c r="POE26" s="93" t="s">
        <v>63</v>
      </c>
      <c r="POF26" s="58" t="s">
        <v>34</v>
      </c>
      <c r="POG26" s="91" t="s">
        <v>32</v>
      </c>
      <c r="POH26" s="92">
        <v>1</v>
      </c>
      <c r="POI26" s="87">
        <v>0</v>
      </c>
      <c r="POJ26" s="59">
        <f t="shared" si="691"/>
        <v>0</v>
      </c>
      <c r="POK26" s="1"/>
      <c r="POL26" s="89">
        <v>3</v>
      </c>
      <c r="POM26" s="93" t="s">
        <v>63</v>
      </c>
      <c r="PON26" s="58" t="s">
        <v>34</v>
      </c>
      <c r="POO26" s="91" t="s">
        <v>32</v>
      </c>
      <c r="POP26" s="92">
        <v>1</v>
      </c>
      <c r="POQ26" s="87">
        <v>0</v>
      </c>
      <c r="POR26" s="59">
        <f t="shared" si="692"/>
        <v>0</v>
      </c>
      <c r="POS26" s="1"/>
      <c r="POT26" s="89">
        <v>3</v>
      </c>
      <c r="POU26" s="93" t="s">
        <v>63</v>
      </c>
      <c r="POV26" s="58" t="s">
        <v>34</v>
      </c>
      <c r="POW26" s="91" t="s">
        <v>32</v>
      </c>
      <c r="POX26" s="92">
        <v>1</v>
      </c>
      <c r="POY26" s="87">
        <v>0</v>
      </c>
      <c r="POZ26" s="59">
        <f t="shared" si="692"/>
        <v>0</v>
      </c>
      <c r="PPA26" s="1"/>
      <c r="PPB26" s="89">
        <v>3</v>
      </c>
      <c r="PPC26" s="93" t="s">
        <v>63</v>
      </c>
      <c r="PPD26" s="58" t="s">
        <v>34</v>
      </c>
      <c r="PPE26" s="91" t="s">
        <v>32</v>
      </c>
      <c r="PPF26" s="92">
        <v>1</v>
      </c>
      <c r="PPG26" s="87">
        <v>0</v>
      </c>
      <c r="PPH26" s="59">
        <f t="shared" si="693"/>
        <v>0</v>
      </c>
      <c r="PPI26" s="1"/>
      <c r="PPJ26" s="89">
        <v>3</v>
      </c>
      <c r="PPK26" s="93" t="s">
        <v>63</v>
      </c>
      <c r="PPL26" s="58" t="s">
        <v>34</v>
      </c>
      <c r="PPM26" s="91" t="s">
        <v>32</v>
      </c>
      <c r="PPN26" s="92">
        <v>1</v>
      </c>
      <c r="PPO26" s="87">
        <v>0</v>
      </c>
      <c r="PPP26" s="59">
        <f t="shared" si="693"/>
        <v>0</v>
      </c>
      <c r="PPQ26" s="1"/>
      <c r="PPR26" s="89">
        <v>3</v>
      </c>
      <c r="PPS26" s="93" t="s">
        <v>63</v>
      </c>
      <c r="PPT26" s="58" t="s">
        <v>34</v>
      </c>
      <c r="PPU26" s="91" t="s">
        <v>32</v>
      </c>
      <c r="PPV26" s="92">
        <v>1</v>
      </c>
      <c r="PPW26" s="87">
        <v>0</v>
      </c>
      <c r="PPX26" s="59">
        <f t="shared" si="694"/>
        <v>0</v>
      </c>
      <c r="PPY26" s="1"/>
      <c r="PPZ26" s="89">
        <v>3</v>
      </c>
      <c r="PQA26" s="93" t="s">
        <v>63</v>
      </c>
      <c r="PQB26" s="58" t="s">
        <v>34</v>
      </c>
      <c r="PQC26" s="91" t="s">
        <v>32</v>
      </c>
      <c r="PQD26" s="92">
        <v>1</v>
      </c>
      <c r="PQE26" s="87">
        <v>0</v>
      </c>
      <c r="PQF26" s="59">
        <f t="shared" si="694"/>
        <v>0</v>
      </c>
      <c r="PQG26" s="1"/>
      <c r="PQH26" s="89">
        <v>3</v>
      </c>
      <c r="PQI26" s="93" t="s">
        <v>63</v>
      </c>
      <c r="PQJ26" s="58" t="s">
        <v>34</v>
      </c>
      <c r="PQK26" s="91" t="s">
        <v>32</v>
      </c>
      <c r="PQL26" s="92">
        <v>1</v>
      </c>
      <c r="PQM26" s="87">
        <v>0</v>
      </c>
      <c r="PQN26" s="59">
        <f t="shared" si="695"/>
        <v>0</v>
      </c>
      <c r="PQO26" s="1"/>
      <c r="PQP26" s="89">
        <v>3</v>
      </c>
      <c r="PQQ26" s="93" t="s">
        <v>63</v>
      </c>
      <c r="PQR26" s="58" t="s">
        <v>34</v>
      </c>
      <c r="PQS26" s="91" t="s">
        <v>32</v>
      </c>
      <c r="PQT26" s="92">
        <v>1</v>
      </c>
      <c r="PQU26" s="87">
        <v>0</v>
      </c>
      <c r="PQV26" s="59">
        <f t="shared" si="695"/>
        <v>0</v>
      </c>
      <c r="PQW26" s="1"/>
      <c r="PQX26" s="89">
        <v>3</v>
      </c>
      <c r="PQY26" s="93" t="s">
        <v>63</v>
      </c>
      <c r="PQZ26" s="58" t="s">
        <v>34</v>
      </c>
      <c r="PRA26" s="91" t="s">
        <v>32</v>
      </c>
      <c r="PRB26" s="92">
        <v>1</v>
      </c>
      <c r="PRC26" s="87">
        <v>0</v>
      </c>
      <c r="PRD26" s="59">
        <f t="shared" si="696"/>
        <v>0</v>
      </c>
      <c r="PRE26" s="1"/>
      <c r="PRF26" s="89">
        <v>3</v>
      </c>
      <c r="PRG26" s="93" t="s">
        <v>63</v>
      </c>
      <c r="PRH26" s="58" t="s">
        <v>34</v>
      </c>
      <c r="PRI26" s="91" t="s">
        <v>32</v>
      </c>
      <c r="PRJ26" s="92">
        <v>1</v>
      </c>
      <c r="PRK26" s="87">
        <v>0</v>
      </c>
      <c r="PRL26" s="59">
        <f t="shared" si="696"/>
        <v>0</v>
      </c>
      <c r="PRM26" s="1"/>
      <c r="PRN26" s="89">
        <v>3</v>
      </c>
      <c r="PRO26" s="93" t="s">
        <v>63</v>
      </c>
      <c r="PRP26" s="58" t="s">
        <v>34</v>
      </c>
      <c r="PRQ26" s="91" t="s">
        <v>32</v>
      </c>
      <c r="PRR26" s="92">
        <v>1</v>
      </c>
      <c r="PRS26" s="87">
        <v>0</v>
      </c>
      <c r="PRT26" s="59">
        <f t="shared" si="697"/>
        <v>0</v>
      </c>
      <c r="PRU26" s="1"/>
      <c r="PRV26" s="89">
        <v>3</v>
      </c>
      <c r="PRW26" s="93" t="s">
        <v>63</v>
      </c>
      <c r="PRX26" s="58" t="s">
        <v>34</v>
      </c>
      <c r="PRY26" s="91" t="s">
        <v>32</v>
      </c>
      <c r="PRZ26" s="92">
        <v>1</v>
      </c>
      <c r="PSA26" s="87">
        <v>0</v>
      </c>
      <c r="PSB26" s="59">
        <f t="shared" si="697"/>
        <v>0</v>
      </c>
      <c r="PSC26" s="1"/>
      <c r="PSD26" s="89">
        <v>3</v>
      </c>
      <c r="PSE26" s="93" t="s">
        <v>63</v>
      </c>
      <c r="PSF26" s="58" t="s">
        <v>34</v>
      </c>
      <c r="PSG26" s="91" t="s">
        <v>32</v>
      </c>
      <c r="PSH26" s="92">
        <v>1</v>
      </c>
      <c r="PSI26" s="87">
        <v>0</v>
      </c>
      <c r="PSJ26" s="59">
        <f t="shared" si="698"/>
        <v>0</v>
      </c>
      <c r="PSK26" s="1"/>
      <c r="PSL26" s="89">
        <v>3</v>
      </c>
      <c r="PSM26" s="93" t="s">
        <v>63</v>
      </c>
      <c r="PSN26" s="58" t="s">
        <v>34</v>
      </c>
      <c r="PSO26" s="91" t="s">
        <v>32</v>
      </c>
      <c r="PSP26" s="92">
        <v>1</v>
      </c>
      <c r="PSQ26" s="87">
        <v>0</v>
      </c>
      <c r="PSR26" s="59">
        <f t="shared" si="698"/>
        <v>0</v>
      </c>
      <c r="PSS26" s="1"/>
      <c r="PST26" s="89">
        <v>3</v>
      </c>
      <c r="PSU26" s="93" t="s">
        <v>63</v>
      </c>
      <c r="PSV26" s="58" t="s">
        <v>34</v>
      </c>
      <c r="PSW26" s="91" t="s">
        <v>32</v>
      </c>
      <c r="PSX26" s="92">
        <v>1</v>
      </c>
      <c r="PSY26" s="87">
        <v>0</v>
      </c>
      <c r="PSZ26" s="59">
        <f t="shared" si="699"/>
        <v>0</v>
      </c>
      <c r="PTA26" s="1"/>
      <c r="PTB26" s="89">
        <v>3</v>
      </c>
      <c r="PTC26" s="93" t="s">
        <v>63</v>
      </c>
      <c r="PTD26" s="58" t="s">
        <v>34</v>
      </c>
      <c r="PTE26" s="91" t="s">
        <v>32</v>
      </c>
      <c r="PTF26" s="92">
        <v>1</v>
      </c>
      <c r="PTG26" s="87">
        <v>0</v>
      </c>
      <c r="PTH26" s="59">
        <f t="shared" si="699"/>
        <v>0</v>
      </c>
      <c r="PTI26" s="1"/>
      <c r="PTJ26" s="89">
        <v>3</v>
      </c>
      <c r="PTK26" s="93" t="s">
        <v>63</v>
      </c>
      <c r="PTL26" s="58" t="s">
        <v>34</v>
      </c>
      <c r="PTM26" s="91" t="s">
        <v>32</v>
      </c>
      <c r="PTN26" s="92">
        <v>1</v>
      </c>
      <c r="PTO26" s="87">
        <v>0</v>
      </c>
      <c r="PTP26" s="59">
        <f t="shared" si="700"/>
        <v>0</v>
      </c>
      <c r="PTQ26" s="1"/>
      <c r="PTR26" s="89">
        <v>3</v>
      </c>
      <c r="PTS26" s="93" t="s">
        <v>63</v>
      </c>
      <c r="PTT26" s="58" t="s">
        <v>34</v>
      </c>
      <c r="PTU26" s="91" t="s">
        <v>32</v>
      </c>
      <c r="PTV26" s="92">
        <v>1</v>
      </c>
      <c r="PTW26" s="87">
        <v>0</v>
      </c>
      <c r="PTX26" s="59">
        <f t="shared" si="700"/>
        <v>0</v>
      </c>
      <c r="PTY26" s="1"/>
      <c r="PTZ26" s="89">
        <v>3</v>
      </c>
      <c r="PUA26" s="93" t="s">
        <v>63</v>
      </c>
      <c r="PUB26" s="58" t="s">
        <v>34</v>
      </c>
      <c r="PUC26" s="91" t="s">
        <v>32</v>
      </c>
      <c r="PUD26" s="92">
        <v>1</v>
      </c>
      <c r="PUE26" s="87">
        <v>0</v>
      </c>
      <c r="PUF26" s="59">
        <f t="shared" si="701"/>
        <v>0</v>
      </c>
      <c r="PUG26" s="1"/>
      <c r="PUH26" s="89">
        <v>3</v>
      </c>
      <c r="PUI26" s="93" t="s">
        <v>63</v>
      </c>
      <c r="PUJ26" s="58" t="s">
        <v>34</v>
      </c>
      <c r="PUK26" s="91" t="s">
        <v>32</v>
      </c>
      <c r="PUL26" s="92">
        <v>1</v>
      </c>
      <c r="PUM26" s="87">
        <v>0</v>
      </c>
      <c r="PUN26" s="59">
        <f t="shared" si="701"/>
        <v>0</v>
      </c>
      <c r="PUO26" s="1"/>
      <c r="PUP26" s="89">
        <v>3</v>
      </c>
      <c r="PUQ26" s="93" t="s">
        <v>63</v>
      </c>
      <c r="PUR26" s="58" t="s">
        <v>34</v>
      </c>
      <c r="PUS26" s="91" t="s">
        <v>32</v>
      </c>
      <c r="PUT26" s="92">
        <v>1</v>
      </c>
      <c r="PUU26" s="87">
        <v>0</v>
      </c>
      <c r="PUV26" s="59">
        <f t="shared" si="702"/>
        <v>0</v>
      </c>
      <c r="PUW26" s="1"/>
      <c r="PUX26" s="89">
        <v>3</v>
      </c>
      <c r="PUY26" s="93" t="s">
        <v>63</v>
      </c>
      <c r="PUZ26" s="58" t="s">
        <v>34</v>
      </c>
      <c r="PVA26" s="91" t="s">
        <v>32</v>
      </c>
      <c r="PVB26" s="92">
        <v>1</v>
      </c>
      <c r="PVC26" s="87">
        <v>0</v>
      </c>
      <c r="PVD26" s="59">
        <f t="shared" si="702"/>
        <v>0</v>
      </c>
      <c r="PVE26" s="1"/>
      <c r="PVF26" s="89">
        <v>3</v>
      </c>
      <c r="PVG26" s="93" t="s">
        <v>63</v>
      </c>
      <c r="PVH26" s="58" t="s">
        <v>34</v>
      </c>
      <c r="PVI26" s="91" t="s">
        <v>32</v>
      </c>
      <c r="PVJ26" s="92">
        <v>1</v>
      </c>
      <c r="PVK26" s="87">
        <v>0</v>
      </c>
      <c r="PVL26" s="59">
        <f t="shared" si="703"/>
        <v>0</v>
      </c>
      <c r="PVM26" s="1"/>
      <c r="PVN26" s="89">
        <v>3</v>
      </c>
      <c r="PVO26" s="93" t="s">
        <v>63</v>
      </c>
      <c r="PVP26" s="58" t="s">
        <v>34</v>
      </c>
      <c r="PVQ26" s="91" t="s">
        <v>32</v>
      </c>
      <c r="PVR26" s="92">
        <v>1</v>
      </c>
      <c r="PVS26" s="87">
        <v>0</v>
      </c>
      <c r="PVT26" s="59">
        <f t="shared" si="703"/>
        <v>0</v>
      </c>
      <c r="PVU26" s="1"/>
      <c r="PVV26" s="89">
        <v>3</v>
      </c>
      <c r="PVW26" s="93" t="s">
        <v>63</v>
      </c>
      <c r="PVX26" s="58" t="s">
        <v>34</v>
      </c>
      <c r="PVY26" s="91" t="s">
        <v>32</v>
      </c>
      <c r="PVZ26" s="92">
        <v>1</v>
      </c>
      <c r="PWA26" s="87">
        <v>0</v>
      </c>
      <c r="PWB26" s="59">
        <f t="shared" si="704"/>
        <v>0</v>
      </c>
      <c r="PWC26" s="1"/>
      <c r="PWD26" s="89">
        <v>3</v>
      </c>
      <c r="PWE26" s="93" t="s">
        <v>63</v>
      </c>
      <c r="PWF26" s="58" t="s">
        <v>34</v>
      </c>
      <c r="PWG26" s="91" t="s">
        <v>32</v>
      </c>
      <c r="PWH26" s="92">
        <v>1</v>
      </c>
      <c r="PWI26" s="87">
        <v>0</v>
      </c>
      <c r="PWJ26" s="59">
        <f t="shared" si="704"/>
        <v>0</v>
      </c>
      <c r="PWK26" s="1"/>
      <c r="PWL26" s="89">
        <v>3</v>
      </c>
      <c r="PWM26" s="93" t="s">
        <v>63</v>
      </c>
      <c r="PWN26" s="58" t="s">
        <v>34</v>
      </c>
      <c r="PWO26" s="91" t="s">
        <v>32</v>
      </c>
      <c r="PWP26" s="92">
        <v>1</v>
      </c>
      <c r="PWQ26" s="87">
        <v>0</v>
      </c>
      <c r="PWR26" s="59">
        <f t="shared" si="705"/>
        <v>0</v>
      </c>
      <c r="PWS26" s="1"/>
      <c r="PWT26" s="89">
        <v>3</v>
      </c>
      <c r="PWU26" s="93" t="s">
        <v>63</v>
      </c>
      <c r="PWV26" s="58" t="s">
        <v>34</v>
      </c>
      <c r="PWW26" s="91" t="s">
        <v>32</v>
      </c>
      <c r="PWX26" s="92">
        <v>1</v>
      </c>
      <c r="PWY26" s="87">
        <v>0</v>
      </c>
      <c r="PWZ26" s="59">
        <f t="shared" si="705"/>
        <v>0</v>
      </c>
      <c r="PXA26" s="1"/>
      <c r="PXB26" s="89">
        <v>3</v>
      </c>
      <c r="PXC26" s="93" t="s">
        <v>63</v>
      </c>
      <c r="PXD26" s="58" t="s">
        <v>34</v>
      </c>
      <c r="PXE26" s="91" t="s">
        <v>32</v>
      </c>
      <c r="PXF26" s="92">
        <v>1</v>
      </c>
      <c r="PXG26" s="87">
        <v>0</v>
      </c>
      <c r="PXH26" s="59">
        <f t="shared" si="706"/>
        <v>0</v>
      </c>
      <c r="PXI26" s="1"/>
      <c r="PXJ26" s="89">
        <v>3</v>
      </c>
      <c r="PXK26" s="93" t="s">
        <v>63</v>
      </c>
      <c r="PXL26" s="58" t="s">
        <v>34</v>
      </c>
      <c r="PXM26" s="91" t="s">
        <v>32</v>
      </c>
      <c r="PXN26" s="92">
        <v>1</v>
      </c>
      <c r="PXO26" s="87">
        <v>0</v>
      </c>
      <c r="PXP26" s="59">
        <f t="shared" si="706"/>
        <v>0</v>
      </c>
      <c r="PXQ26" s="1"/>
      <c r="PXR26" s="89">
        <v>3</v>
      </c>
      <c r="PXS26" s="93" t="s">
        <v>63</v>
      </c>
      <c r="PXT26" s="58" t="s">
        <v>34</v>
      </c>
      <c r="PXU26" s="91" t="s">
        <v>32</v>
      </c>
      <c r="PXV26" s="92">
        <v>1</v>
      </c>
      <c r="PXW26" s="87">
        <v>0</v>
      </c>
      <c r="PXX26" s="59">
        <f t="shared" si="707"/>
        <v>0</v>
      </c>
      <c r="PXY26" s="1"/>
      <c r="PXZ26" s="89">
        <v>3</v>
      </c>
      <c r="PYA26" s="93" t="s">
        <v>63</v>
      </c>
      <c r="PYB26" s="58" t="s">
        <v>34</v>
      </c>
      <c r="PYC26" s="91" t="s">
        <v>32</v>
      </c>
      <c r="PYD26" s="92">
        <v>1</v>
      </c>
      <c r="PYE26" s="87">
        <v>0</v>
      </c>
      <c r="PYF26" s="59">
        <f t="shared" si="707"/>
        <v>0</v>
      </c>
      <c r="PYG26" s="1"/>
      <c r="PYH26" s="89">
        <v>3</v>
      </c>
      <c r="PYI26" s="93" t="s">
        <v>63</v>
      </c>
      <c r="PYJ26" s="58" t="s">
        <v>34</v>
      </c>
      <c r="PYK26" s="91" t="s">
        <v>32</v>
      </c>
      <c r="PYL26" s="92">
        <v>1</v>
      </c>
      <c r="PYM26" s="87">
        <v>0</v>
      </c>
      <c r="PYN26" s="59">
        <f t="shared" si="708"/>
        <v>0</v>
      </c>
      <c r="PYO26" s="1"/>
      <c r="PYP26" s="89">
        <v>3</v>
      </c>
      <c r="PYQ26" s="93" t="s">
        <v>63</v>
      </c>
      <c r="PYR26" s="58" t="s">
        <v>34</v>
      </c>
      <c r="PYS26" s="91" t="s">
        <v>32</v>
      </c>
      <c r="PYT26" s="92">
        <v>1</v>
      </c>
      <c r="PYU26" s="87">
        <v>0</v>
      </c>
      <c r="PYV26" s="59">
        <f t="shared" si="708"/>
        <v>0</v>
      </c>
      <c r="PYW26" s="1"/>
      <c r="PYX26" s="89">
        <v>3</v>
      </c>
      <c r="PYY26" s="93" t="s">
        <v>63</v>
      </c>
      <c r="PYZ26" s="58" t="s">
        <v>34</v>
      </c>
      <c r="PZA26" s="91" t="s">
        <v>32</v>
      </c>
      <c r="PZB26" s="92">
        <v>1</v>
      </c>
      <c r="PZC26" s="87">
        <v>0</v>
      </c>
      <c r="PZD26" s="59">
        <f t="shared" si="709"/>
        <v>0</v>
      </c>
      <c r="PZE26" s="1"/>
      <c r="PZF26" s="89">
        <v>3</v>
      </c>
      <c r="PZG26" s="93" t="s">
        <v>63</v>
      </c>
      <c r="PZH26" s="58" t="s">
        <v>34</v>
      </c>
      <c r="PZI26" s="91" t="s">
        <v>32</v>
      </c>
      <c r="PZJ26" s="92">
        <v>1</v>
      </c>
      <c r="PZK26" s="87">
        <v>0</v>
      </c>
      <c r="PZL26" s="59">
        <f t="shared" si="709"/>
        <v>0</v>
      </c>
      <c r="PZM26" s="1"/>
      <c r="PZN26" s="89">
        <v>3</v>
      </c>
      <c r="PZO26" s="93" t="s">
        <v>63</v>
      </c>
      <c r="PZP26" s="58" t="s">
        <v>34</v>
      </c>
      <c r="PZQ26" s="91" t="s">
        <v>32</v>
      </c>
      <c r="PZR26" s="92">
        <v>1</v>
      </c>
      <c r="PZS26" s="87">
        <v>0</v>
      </c>
      <c r="PZT26" s="59">
        <f t="shared" si="710"/>
        <v>0</v>
      </c>
      <c r="PZU26" s="1"/>
      <c r="PZV26" s="89">
        <v>3</v>
      </c>
      <c r="PZW26" s="93" t="s">
        <v>63</v>
      </c>
      <c r="PZX26" s="58" t="s">
        <v>34</v>
      </c>
      <c r="PZY26" s="91" t="s">
        <v>32</v>
      </c>
      <c r="PZZ26" s="92">
        <v>1</v>
      </c>
      <c r="QAA26" s="87">
        <v>0</v>
      </c>
      <c r="QAB26" s="59">
        <f t="shared" si="710"/>
        <v>0</v>
      </c>
      <c r="QAC26" s="1"/>
      <c r="QAD26" s="89">
        <v>3</v>
      </c>
      <c r="QAE26" s="93" t="s">
        <v>63</v>
      </c>
      <c r="QAF26" s="58" t="s">
        <v>34</v>
      </c>
      <c r="QAG26" s="91" t="s">
        <v>32</v>
      </c>
      <c r="QAH26" s="92">
        <v>1</v>
      </c>
      <c r="QAI26" s="87">
        <v>0</v>
      </c>
      <c r="QAJ26" s="59">
        <f t="shared" si="711"/>
        <v>0</v>
      </c>
      <c r="QAK26" s="1"/>
      <c r="QAL26" s="89">
        <v>3</v>
      </c>
      <c r="QAM26" s="93" t="s">
        <v>63</v>
      </c>
      <c r="QAN26" s="58" t="s">
        <v>34</v>
      </c>
      <c r="QAO26" s="91" t="s">
        <v>32</v>
      </c>
      <c r="QAP26" s="92">
        <v>1</v>
      </c>
      <c r="QAQ26" s="87">
        <v>0</v>
      </c>
      <c r="QAR26" s="59">
        <f t="shared" si="711"/>
        <v>0</v>
      </c>
      <c r="QAS26" s="1"/>
      <c r="QAT26" s="89">
        <v>3</v>
      </c>
      <c r="QAU26" s="93" t="s">
        <v>63</v>
      </c>
      <c r="QAV26" s="58" t="s">
        <v>34</v>
      </c>
      <c r="QAW26" s="91" t="s">
        <v>32</v>
      </c>
      <c r="QAX26" s="92">
        <v>1</v>
      </c>
      <c r="QAY26" s="87">
        <v>0</v>
      </c>
      <c r="QAZ26" s="59">
        <f t="shared" si="712"/>
        <v>0</v>
      </c>
      <c r="QBA26" s="1"/>
      <c r="QBB26" s="89">
        <v>3</v>
      </c>
      <c r="QBC26" s="93" t="s">
        <v>63</v>
      </c>
      <c r="QBD26" s="58" t="s">
        <v>34</v>
      </c>
      <c r="QBE26" s="91" t="s">
        <v>32</v>
      </c>
      <c r="QBF26" s="92">
        <v>1</v>
      </c>
      <c r="QBG26" s="87">
        <v>0</v>
      </c>
      <c r="QBH26" s="59">
        <f t="shared" si="712"/>
        <v>0</v>
      </c>
      <c r="QBI26" s="1"/>
      <c r="QBJ26" s="89">
        <v>3</v>
      </c>
      <c r="QBK26" s="93" t="s">
        <v>63</v>
      </c>
      <c r="QBL26" s="58" t="s">
        <v>34</v>
      </c>
      <c r="QBM26" s="91" t="s">
        <v>32</v>
      </c>
      <c r="QBN26" s="92">
        <v>1</v>
      </c>
      <c r="QBO26" s="87">
        <v>0</v>
      </c>
      <c r="QBP26" s="59">
        <f t="shared" si="713"/>
        <v>0</v>
      </c>
      <c r="QBQ26" s="1"/>
      <c r="QBR26" s="89">
        <v>3</v>
      </c>
      <c r="QBS26" s="93" t="s">
        <v>63</v>
      </c>
      <c r="QBT26" s="58" t="s">
        <v>34</v>
      </c>
      <c r="QBU26" s="91" t="s">
        <v>32</v>
      </c>
      <c r="QBV26" s="92">
        <v>1</v>
      </c>
      <c r="QBW26" s="87">
        <v>0</v>
      </c>
      <c r="QBX26" s="59">
        <f t="shared" si="713"/>
        <v>0</v>
      </c>
      <c r="QBY26" s="1"/>
      <c r="QBZ26" s="89">
        <v>3</v>
      </c>
      <c r="QCA26" s="93" t="s">
        <v>63</v>
      </c>
      <c r="QCB26" s="58" t="s">
        <v>34</v>
      </c>
      <c r="QCC26" s="91" t="s">
        <v>32</v>
      </c>
      <c r="QCD26" s="92">
        <v>1</v>
      </c>
      <c r="QCE26" s="87">
        <v>0</v>
      </c>
      <c r="QCF26" s="59">
        <f t="shared" si="714"/>
        <v>0</v>
      </c>
      <c r="QCG26" s="1"/>
      <c r="QCH26" s="89">
        <v>3</v>
      </c>
      <c r="QCI26" s="93" t="s">
        <v>63</v>
      </c>
      <c r="QCJ26" s="58" t="s">
        <v>34</v>
      </c>
      <c r="QCK26" s="91" t="s">
        <v>32</v>
      </c>
      <c r="QCL26" s="92">
        <v>1</v>
      </c>
      <c r="QCM26" s="87">
        <v>0</v>
      </c>
      <c r="QCN26" s="59">
        <f t="shared" si="714"/>
        <v>0</v>
      </c>
      <c r="QCO26" s="1"/>
      <c r="QCP26" s="89">
        <v>3</v>
      </c>
      <c r="QCQ26" s="93" t="s">
        <v>63</v>
      </c>
      <c r="QCR26" s="58" t="s">
        <v>34</v>
      </c>
      <c r="QCS26" s="91" t="s">
        <v>32</v>
      </c>
      <c r="QCT26" s="92">
        <v>1</v>
      </c>
      <c r="QCU26" s="87">
        <v>0</v>
      </c>
      <c r="QCV26" s="59">
        <f t="shared" si="715"/>
        <v>0</v>
      </c>
      <c r="QCW26" s="1"/>
      <c r="QCX26" s="89">
        <v>3</v>
      </c>
      <c r="QCY26" s="93" t="s">
        <v>63</v>
      </c>
      <c r="QCZ26" s="58" t="s">
        <v>34</v>
      </c>
      <c r="QDA26" s="91" t="s">
        <v>32</v>
      </c>
      <c r="QDB26" s="92">
        <v>1</v>
      </c>
      <c r="QDC26" s="87">
        <v>0</v>
      </c>
      <c r="QDD26" s="59">
        <f t="shared" si="715"/>
        <v>0</v>
      </c>
      <c r="QDE26" s="1"/>
      <c r="QDF26" s="89">
        <v>3</v>
      </c>
      <c r="QDG26" s="93" t="s">
        <v>63</v>
      </c>
      <c r="QDH26" s="58" t="s">
        <v>34</v>
      </c>
      <c r="QDI26" s="91" t="s">
        <v>32</v>
      </c>
      <c r="QDJ26" s="92">
        <v>1</v>
      </c>
      <c r="QDK26" s="87">
        <v>0</v>
      </c>
      <c r="QDL26" s="59">
        <f t="shared" si="716"/>
        <v>0</v>
      </c>
      <c r="QDM26" s="1"/>
      <c r="QDN26" s="89">
        <v>3</v>
      </c>
      <c r="QDO26" s="93" t="s">
        <v>63</v>
      </c>
      <c r="QDP26" s="58" t="s">
        <v>34</v>
      </c>
      <c r="QDQ26" s="91" t="s">
        <v>32</v>
      </c>
      <c r="QDR26" s="92">
        <v>1</v>
      </c>
      <c r="QDS26" s="87">
        <v>0</v>
      </c>
      <c r="QDT26" s="59">
        <f t="shared" si="716"/>
        <v>0</v>
      </c>
      <c r="QDU26" s="1"/>
      <c r="QDV26" s="89">
        <v>3</v>
      </c>
      <c r="QDW26" s="93" t="s">
        <v>63</v>
      </c>
      <c r="QDX26" s="58" t="s">
        <v>34</v>
      </c>
      <c r="QDY26" s="91" t="s">
        <v>32</v>
      </c>
      <c r="QDZ26" s="92">
        <v>1</v>
      </c>
      <c r="QEA26" s="87">
        <v>0</v>
      </c>
      <c r="QEB26" s="59">
        <f t="shared" si="717"/>
        <v>0</v>
      </c>
      <c r="QEC26" s="1"/>
      <c r="QED26" s="89">
        <v>3</v>
      </c>
      <c r="QEE26" s="93" t="s">
        <v>63</v>
      </c>
      <c r="QEF26" s="58" t="s">
        <v>34</v>
      </c>
      <c r="QEG26" s="91" t="s">
        <v>32</v>
      </c>
      <c r="QEH26" s="92">
        <v>1</v>
      </c>
      <c r="QEI26" s="87">
        <v>0</v>
      </c>
      <c r="QEJ26" s="59">
        <f t="shared" si="717"/>
        <v>0</v>
      </c>
      <c r="QEK26" s="1"/>
      <c r="QEL26" s="89">
        <v>3</v>
      </c>
      <c r="QEM26" s="93" t="s">
        <v>63</v>
      </c>
      <c r="QEN26" s="58" t="s">
        <v>34</v>
      </c>
      <c r="QEO26" s="91" t="s">
        <v>32</v>
      </c>
      <c r="QEP26" s="92">
        <v>1</v>
      </c>
      <c r="QEQ26" s="87">
        <v>0</v>
      </c>
      <c r="QER26" s="59">
        <f t="shared" si="718"/>
        <v>0</v>
      </c>
      <c r="QES26" s="1"/>
      <c r="QET26" s="89">
        <v>3</v>
      </c>
      <c r="QEU26" s="93" t="s">
        <v>63</v>
      </c>
      <c r="QEV26" s="58" t="s">
        <v>34</v>
      </c>
      <c r="QEW26" s="91" t="s">
        <v>32</v>
      </c>
      <c r="QEX26" s="92">
        <v>1</v>
      </c>
      <c r="QEY26" s="87">
        <v>0</v>
      </c>
      <c r="QEZ26" s="59">
        <f t="shared" si="718"/>
        <v>0</v>
      </c>
      <c r="QFA26" s="1"/>
      <c r="QFB26" s="89">
        <v>3</v>
      </c>
      <c r="QFC26" s="93" t="s">
        <v>63</v>
      </c>
      <c r="QFD26" s="58" t="s">
        <v>34</v>
      </c>
      <c r="QFE26" s="91" t="s">
        <v>32</v>
      </c>
      <c r="QFF26" s="92">
        <v>1</v>
      </c>
      <c r="QFG26" s="87">
        <v>0</v>
      </c>
      <c r="QFH26" s="59">
        <f t="shared" si="719"/>
        <v>0</v>
      </c>
      <c r="QFI26" s="1"/>
      <c r="QFJ26" s="89">
        <v>3</v>
      </c>
      <c r="QFK26" s="93" t="s">
        <v>63</v>
      </c>
      <c r="QFL26" s="58" t="s">
        <v>34</v>
      </c>
      <c r="QFM26" s="91" t="s">
        <v>32</v>
      </c>
      <c r="QFN26" s="92">
        <v>1</v>
      </c>
      <c r="QFO26" s="87">
        <v>0</v>
      </c>
      <c r="QFP26" s="59">
        <f t="shared" si="719"/>
        <v>0</v>
      </c>
      <c r="QFQ26" s="1"/>
      <c r="QFR26" s="89">
        <v>3</v>
      </c>
      <c r="QFS26" s="93" t="s">
        <v>63</v>
      </c>
      <c r="QFT26" s="58" t="s">
        <v>34</v>
      </c>
      <c r="QFU26" s="91" t="s">
        <v>32</v>
      </c>
      <c r="QFV26" s="92">
        <v>1</v>
      </c>
      <c r="QFW26" s="87">
        <v>0</v>
      </c>
      <c r="QFX26" s="59">
        <f t="shared" si="720"/>
        <v>0</v>
      </c>
      <c r="QFY26" s="1"/>
      <c r="QFZ26" s="89">
        <v>3</v>
      </c>
      <c r="QGA26" s="93" t="s">
        <v>63</v>
      </c>
      <c r="QGB26" s="58" t="s">
        <v>34</v>
      </c>
      <c r="QGC26" s="91" t="s">
        <v>32</v>
      </c>
      <c r="QGD26" s="92">
        <v>1</v>
      </c>
      <c r="QGE26" s="87">
        <v>0</v>
      </c>
      <c r="QGF26" s="59">
        <f t="shared" si="720"/>
        <v>0</v>
      </c>
      <c r="QGG26" s="1"/>
      <c r="QGH26" s="89">
        <v>3</v>
      </c>
      <c r="QGI26" s="93" t="s">
        <v>63</v>
      </c>
      <c r="QGJ26" s="58" t="s">
        <v>34</v>
      </c>
      <c r="QGK26" s="91" t="s">
        <v>32</v>
      </c>
      <c r="QGL26" s="92">
        <v>1</v>
      </c>
      <c r="QGM26" s="87">
        <v>0</v>
      </c>
      <c r="QGN26" s="59">
        <f t="shared" si="721"/>
        <v>0</v>
      </c>
      <c r="QGO26" s="1"/>
      <c r="QGP26" s="89">
        <v>3</v>
      </c>
      <c r="QGQ26" s="93" t="s">
        <v>63</v>
      </c>
      <c r="QGR26" s="58" t="s">
        <v>34</v>
      </c>
      <c r="QGS26" s="91" t="s">
        <v>32</v>
      </c>
      <c r="QGT26" s="92">
        <v>1</v>
      </c>
      <c r="QGU26" s="87">
        <v>0</v>
      </c>
      <c r="QGV26" s="59">
        <f t="shared" si="721"/>
        <v>0</v>
      </c>
      <c r="QGW26" s="1"/>
      <c r="QGX26" s="89">
        <v>3</v>
      </c>
      <c r="QGY26" s="93" t="s">
        <v>63</v>
      </c>
      <c r="QGZ26" s="58" t="s">
        <v>34</v>
      </c>
      <c r="QHA26" s="91" t="s">
        <v>32</v>
      </c>
      <c r="QHB26" s="92">
        <v>1</v>
      </c>
      <c r="QHC26" s="87">
        <v>0</v>
      </c>
      <c r="QHD26" s="59">
        <f t="shared" si="722"/>
        <v>0</v>
      </c>
      <c r="QHE26" s="1"/>
      <c r="QHF26" s="89">
        <v>3</v>
      </c>
      <c r="QHG26" s="93" t="s">
        <v>63</v>
      </c>
      <c r="QHH26" s="58" t="s">
        <v>34</v>
      </c>
      <c r="QHI26" s="91" t="s">
        <v>32</v>
      </c>
      <c r="QHJ26" s="92">
        <v>1</v>
      </c>
      <c r="QHK26" s="87">
        <v>0</v>
      </c>
      <c r="QHL26" s="59">
        <f t="shared" si="722"/>
        <v>0</v>
      </c>
      <c r="QHM26" s="1"/>
      <c r="QHN26" s="89">
        <v>3</v>
      </c>
      <c r="QHO26" s="93" t="s">
        <v>63</v>
      </c>
      <c r="QHP26" s="58" t="s">
        <v>34</v>
      </c>
      <c r="QHQ26" s="91" t="s">
        <v>32</v>
      </c>
      <c r="QHR26" s="92">
        <v>1</v>
      </c>
      <c r="QHS26" s="87">
        <v>0</v>
      </c>
      <c r="QHT26" s="59">
        <f t="shared" si="723"/>
        <v>0</v>
      </c>
      <c r="QHU26" s="1"/>
      <c r="QHV26" s="89">
        <v>3</v>
      </c>
      <c r="QHW26" s="93" t="s">
        <v>63</v>
      </c>
      <c r="QHX26" s="58" t="s">
        <v>34</v>
      </c>
      <c r="QHY26" s="91" t="s">
        <v>32</v>
      </c>
      <c r="QHZ26" s="92">
        <v>1</v>
      </c>
      <c r="QIA26" s="87">
        <v>0</v>
      </c>
      <c r="QIB26" s="59">
        <f t="shared" si="723"/>
        <v>0</v>
      </c>
      <c r="QIC26" s="1"/>
      <c r="QID26" s="89">
        <v>3</v>
      </c>
      <c r="QIE26" s="93" t="s">
        <v>63</v>
      </c>
      <c r="QIF26" s="58" t="s">
        <v>34</v>
      </c>
      <c r="QIG26" s="91" t="s">
        <v>32</v>
      </c>
      <c r="QIH26" s="92">
        <v>1</v>
      </c>
      <c r="QII26" s="87">
        <v>0</v>
      </c>
      <c r="QIJ26" s="59">
        <f t="shared" si="724"/>
        <v>0</v>
      </c>
      <c r="QIK26" s="1"/>
      <c r="QIL26" s="89">
        <v>3</v>
      </c>
      <c r="QIM26" s="93" t="s">
        <v>63</v>
      </c>
      <c r="QIN26" s="58" t="s">
        <v>34</v>
      </c>
      <c r="QIO26" s="91" t="s">
        <v>32</v>
      </c>
      <c r="QIP26" s="92">
        <v>1</v>
      </c>
      <c r="QIQ26" s="87">
        <v>0</v>
      </c>
      <c r="QIR26" s="59">
        <f t="shared" si="724"/>
        <v>0</v>
      </c>
      <c r="QIS26" s="1"/>
      <c r="QIT26" s="89">
        <v>3</v>
      </c>
      <c r="QIU26" s="93" t="s">
        <v>63</v>
      </c>
      <c r="QIV26" s="58" t="s">
        <v>34</v>
      </c>
      <c r="QIW26" s="91" t="s">
        <v>32</v>
      </c>
      <c r="QIX26" s="92">
        <v>1</v>
      </c>
      <c r="QIY26" s="87">
        <v>0</v>
      </c>
      <c r="QIZ26" s="59">
        <f t="shared" si="725"/>
        <v>0</v>
      </c>
      <c r="QJA26" s="1"/>
      <c r="QJB26" s="89">
        <v>3</v>
      </c>
      <c r="QJC26" s="93" t="s">
        <v>63</v>
      </c>
      <c r="QJD26" s="58" t="s">
        <v>34</v>
      </c>
      <c r="QJE26" s="91" t="s">
        <v>32</v>
      </c>
      <c r="QJF26" s="92">
        <v>1</v>
      </c>
      <c r="QJG26" s="87">
        <v>0</v>
      </c>
      <c r="QJH26" s="59">
        <f t="shared" si="725"/>
        <v>0</v>
      </c>
      <c r="QJI26" s="1"/>
      <c r="QJJ26" s="89">
        <v>3</v>
      </c>
      <c r="QJK26" s="93" t="s">
        <v>63</v>
      </c>
      <c r="QJL26" s="58" t="s">
        <v>34</v>
      </c>
      <c r="QJM26" s="91" t="s">
        <v>32</v>
      </c>
      <c r="QJN26" s="92">
        <v>1</v>
      </c>
      <c r="QJO26" s="87">
        <v>0</v>
      </c>
      <c r="QJP26" s="59">
        <f t="shared" si="726"/>
        <v>0</v>
      </c>
      <c r="QJQ26" s="1"/>
      <c r="QJR26" s="89">
        <v>3</v>
      </c>
      <c r="QJS26" s="93" t="s">
        <v>63</v>
      </c>
      <c r="QJT26" s="58" t="s">
        <v>34</v>
      </c>
      <c r="QJU26" s="91" t="s">
        <v>32</v>
      </c>
      <c r="QJV26" s="92">
        <v>1</v>
      </c>
      <c r="QJW26" s="87">
        <v>0</v>
      </c>
      <c r="QJX26" s="59">
        <f t="shared" si="726"/>
        <v>0</v>
      </c>
      <c r="QJY26" s="1"/>
      <c r="QJZ26" s="89">
        <v>3</v>
      </c>
      <c r="QKA26" s="93" t="s">
        <v>63</v>
      </c>
      <c r="QKB26" s="58" t="s">
        <v>34</v>
      </c>
      <c r="QKC26" s="91" t="s">
        <v>32</v>
      </c>
      <c r="QKD26" s="92">
        <v>1</v>
      </c>
      <c r="QKE26" s="87">
        <v>0</v>
      </c>
      <c r="QKF26" s="59">
        <f t="shared" si="727"/>
        <v>0</v>
      </c>
      <c r="QKG26" s="1"/>
      <c r="QKH26" s="89">
        <v>3</v>
      </c>
      <c r="QKI26" s="93" t="s">
        <v>63</v>
      </c>
      <c r="QKJ26" s="58" t="s">
        <v>34</v>
      </c>
      <c r="QKK26" s="91" t="s">
        <v>32</v>
      </c>
      <c r="QKL26" s="92">
        <v>1</v>
      </c>
      <c r="QKM26" s="87">
        <v>0</v>
      </c>
      <c r="QKN26" s="59">
        <f t="shared" si="727"/>
        <v>0</v>
      </c>
      <c r="QKO26" s="1"/>
      <c r="QKP26" s="89">
        <v>3</v>
      </c>
      <c r="QKQ26" s="93" t="s">
        <v>63</v>
      </c>
      <c r="QKR26" s="58" t="s">
        <v>34</v>
      </c>
      <c r="QKS26" s="91" t="s">
        <v>32</v>
      </c>
      <c r="QKT26" s="92">
        <v>1</v>
      </c>
      <c r="QKU26" s="87">
        <v>0</v>
      </c>
      <c r="QKV26" s="59">
        <f t="shared" si="728"/>
        <v>0</v>
      </c>
      <c r="QKW26" s="1"/>
      <c r="QKX26" s="89">
        <v>3</v>
      </c>
      <c r="QKY26" s="93" t="s">
        <v>63</v>
      </c>
      <c r="QKZ26" s="58" t="s">
        <v>34</v>
      </c>
      <c r="QLA26" s="91" t="s">
        <v>32</v>
      </c>
      <c r="QLB26" s="92">
        <v>1</v>
      </c>
      <c r="QLC26" s="87">
        <v>0</v>
      </c>
      <c r="QLD26" s="59">
        <f t="shared" si="728"/>
        <v>0</v>
      </c>
      <c r="QLE26" s="1"/>
      <c r="QLF26" s="89">
        <v>3</v>
      </c>
      <c r="QLG26" s="93" t="s">
        <v>63</v>
      </c>
      <c r="QLH26" s="58" t="s">
        <v>34</v>
      </c>
      <c r="QLI26" s="91" t="s">
        <v>32</v>
      </c>
      <c r="QLJ26" s="92">
        <v>1</v>
      </c>
      <c r="QLK26" s="87">
        <v>0</v>
      </c>
      <c r="QLL26" s="59">
        <f t="shared" si="729"/>
        <v>0</v>
      </c>
      <c r="QLM26" s="1"/>
      <c r="QLN26" s="89">
        <v>3</v>
      </c>
      <c r="QLO26" s="93" t="s">
        <v>63</v>
      </c>
      <c r="QLP26" s="58" t="s">
        <v>34</v>
      </c>
      <c r="QLQ26" s="91" t="s">
        <v>32</v>
      </c>
      <c r="QLR26" s="92">
        <v>1</v>
      </c>
      <c r="QLS26" s="87">
        <v>0</v>
      </c>
      <c r="QLT26" s="59">
        <f t="shared" si="729"/>
        <v>0</v>
      </c>
      <c r="QLU26" s="1"/>
      <c r="QLV26" s="89">
        <v>3</v>
      </c>
      <c r="QLW26" s="93" t="s">
        <v>63</v>
      </c>
      <c r="QLX26" s="58" t="s">
        <v>34</v>
      </c>
      <c r="QLY26" s="91" t="s">
        <v>32</v>
      </c>
      <c r="QLZ26" s="92">
        <v>1</v>
      </c>
      <c r="QMA26" s="87">
        <v>0</v>
      </c>
      <c r="QMB26" s="59">
        <f t="shared" si="730"/>
        <v>0</v>
      </c>
      <c r="QMC26" s="1"/>
      <c r="QMD26" s="89">
        <v>3</v>
      </c>
      <c r="QME26" s="93" t="s">
        <v>63</v>
      </c>
      <c r="QMF26" s="58" t="s">
        <v>34</v>
      </c>
      <c r="QMG26" s="91" t="s">
        <v>32</v>
      </c>
      <c r="QMH26" s="92">
        <v>1</v>
      </c>
      <c r="QMI26" s="87">
        <v>0</v>
      </c>
      <c r="QMJ26" s="59">
        <f t="shared" si="730"/>
        <v>0</v>
      </c>
      <c r="QMK26" s="1"/>
      <c r="QML26" s="89">
        <v>3</v>
      </c>
      <c r="QMM26" s="93" t="s">
        <v>63</v>
      </c>
      <c r="QMN26" s="58" t="s">
        <v>34</v>
      </c>
      <c r="QMO26" s="91" t="s">
        <v>32</v>
      </c>
      <c r="QMP26" s="92">
        <v>1</v>
      </c>
      <c r="QMQ26" s="87">
        <v>0</v>
      </c>
      <c r="QMR26" s="59">
        <f t="shared" si="731"/>
        <v>0</v>
      </c>
      <c r="QMS26" s="1"/>
      <c r="QMT26" s="89">
        <v>3</v>
      </c>
      <c r="QMU26" s="93" t="s">
        <v>63</v>
      </c>
      <c r="QMV26" s="58" t="s">
        <v>34</v>
      </c>
      <c r="QMW26" s="91" t="s">
        <v>32</v>
      </c>
      <c r="QMX26" s="92">
        <v>1</v>
      </c>
      <c r="QMY26" s="87">
        <v>0</v>
      </c>
      <c r="QMZ26" s="59">
        <f t="shared" si="731"/>
        <v>0</v>
      </c>
      <c r="QNA26" s="1"/>
      <c r="QNB26" s="89">
        <v>3</v>
      </c>
      <c r="QNC26" s="93" t="s">
        <v>63</v>
      </c>
      <c r="QND26" s="58" t="s">
        <v>34</v>
      </c>
      <c r="QNE26" s="91" t="s">
        <v>32</v>
      </c>
      <c r="QNF26" s="92">
        <v>1</v>
      </c>
      <c r="QNG26" s="87">
        <v>0</v>
      </c>
      <c r="QNH26" s="59">
        <f t="shared" si="732"/>
        <v>0</v>
      </c>
      <c r="QNI26" s="1"/>
      <c r="QNJ26" s="89">
        <v>3</v>
      </c>
      <c r="QNK26" s="93" t="s">
        <v>63</v>
      </c>
      <c r="QNL26" s="58" t="s">
        <v>34</v>
      </c>
      <c r="QNM26" s="91" t="s">
        <v>32</v>
      </c>
      <c r="QNN26" s="92">
        <v>1</v>
      </c>
      <c r="QNO26" s="87">
        <v>0</v>
      </c>
      <c r="QNP26" s="59">
        <f t="shared" si="732"/>
        <v>0</v>
      </c>
      <c r="QNQ26" s="1"/>
      <c r="QNR26" s="89">
        <v>3</v>
      </c>
      <c r="QNS26" s="93" t="s">
        <v>63</v>
      </c>
      <c r="QNT26" s="58" t="s">
        <v>34</v>
      </c>
      <c r="QNU26" s="91" t="s">
        <v>32</v>
      </c>
      <c r="QNV26" s="92">
        <v>1</v>
      </c>
      <c r="QNW26" s="87">
        <v>0</v>
      </c>
      <c r="QNX26" s="59">
        <f t="shared" si="733"/>
        <v>0</v>
      </c>
      <c r="QNY26" s="1"/>
      <c r="QNZ26" s="89">
        <v>3</v>
      </c>
      <c r="QOA26" s="93" t="s">
        <v>63</v>
      </c>
      <c r="QOB26" s="58" t="s">
        <v>34</v>
      </c>
      <c r="QOC26" s="91" t="s">
        <v>32</v>
      </c>
      <c r="QOD26" s="92">
        <v>1</v>
      </c>
      <c r="QOE26" s="87">
        <v>0</v>
      </c>
      <c r="QOF26" s="59">
        <f t="shared" si="733"/>
        <v>0</v>
      </c>
      <c r="QOG26" s="1"/>
      <c r="QOH26" s="89">
        <v>3</v>
      </c>
      <c r="QOI26" s="93" t="s">
        <v>63</v>
      </c>
      <c r="QOJ26" s="58" t="s">
        <v>34</v>
      </c>
      <c r="QOK26" s="91" t="s">
        <v>32</v>
      </c>
      <c r="QOL26" s="92">
        <v>1</v>
      </c>
      <c r="QOM26" s="87">
        <v>0</v>
      </c>
      <c r="QON26" s="59">
        <f t="shared" si="734"/>
        <v>0</v>
      </c>
      <c r="QOO26" s="1"/>
      <c r="QOP26" s="89">
        <v>3</v>
      </c>
      <c r="QOQ26" s="93" t="s">
        <v>63</v>
      </c>
      <c r="QOR26" s="58" t="s">
        <v>34</v>
      </c>
      <c r="QOS26" s="91" t="s">
        <v>32</v>
      </c>
      <c r="QOT26" s="92">
        <v>1</v>
      </c>
      <c r="QOU26" s="87">
        <v>0</v>
      </c>
      <c r="QOV26" s="59">
        <f t="shared" si="734"/>
        <v>0</v>
      </c>
      <c r="QOW26" s="1"/>
      <c r="QOX26" s="89">
        <v>3</v>
      </c>
      <c r="QOY26" s="93" t="s">
        <v>63</v>
      </c>
      <c r="QOZ26" s="58" t="s">
        <v>34</v>
      </c>
      <c r="QPA26" s="91" t="s">
        <v>32</v>
      </c>
      <c r="QPB26" s="92">
        <v>1</v>
      </c>
      <c r="QPC26" s="87">
        <v>0</v>
      </c>
      <c r="QPD26" s="59">
        <f t="shared" si="735"/>
        <v>0</v>
      </c>
      <c r="QPE26" s="1"/>
      <c r="QPF26" s="89">
        <v>3</v>
      </c>
      <c r="QPG26" s="93" t="s">
        <v>63</v>
      </c>
      <c r="QPH26" s="58" t="s">
        <v>34</v>
      </c>
      <c r="QPI26" s="91" t="s">
        <v>32</v>
      </c>
      <c r="QPJ26" s="92">
        <v>1</v>
      </c>
      <c r="QPK26" s="87">
        <v>0</v>
      </c>
      <c r="QPL26" s="59">
        <f t="shared" si="735"/>
        <v>0</v>
      </c>
      <c r="QPM26" s="1"/>
      <c r="QPN26" s="89">
        <v>3</v>
      </c>
      <c r="QPO26" s="93" t="s">
        <v>63</v>
      </c>
      <c r="QPP26" s="58" t="s">
        <v>34</v>
      </c>
      <c r="QPQ26" s="91" t="s">
        <v>32</v>
      </c>
      <c r="QPR26" s="92">
        <v>1</v>
      </c>
      <c r="QPS26" s="87">
        <v>0</v>
      </c>
      <c r="QPT26" s="59">
        <f t="shared" si="736"/>
        <v>0</v>
      </c>
      <c r="QPU26" s="1"/>
      <c r="QPV26" s="89">
        <v>3</v>
      </c>
      <c r="QPW26" s="93" t="s">
        <v>63</v>
      </c>
      <c r="QPX26" s="58" t="s">
        <v>34</v>
      </c>
      <c r="QPY26" s="91" t="s">
        <v>32</v>
      </c>
      <c r="QPZ26" s="92">
        <v>1</v>
      </c>
      <c r="QQA26" s="87">
        <v>0</v>
      </c>
      <c r="QQB26" s="59">
        <f t="shared" si="736"/>
        <v>0</v>
      </c>
      <c r="QQC26" s="1"/>
      <c r="QQD26" s="89">
        <v>3</v>
      </c>
      <c r="QQE26" s="93" t="s">
        <v>63</v>
      </c>
      <c r="QQF26" s="58" t="s">
        <v>34</v>
      </c>
      <c r="QQG26" s="91" t="s">
        <v>32</v>
      </c>
      <c r="QQH26" s="92">
        <v>1</v>
      </c>
      <c r="QQI26" s="87">
        <v>0</v>
      </c>
      <c r="QQJ26" s="59">
        <f t="shared" si="737"/>
        <v>0</v>
      </c>
      <c r="QQK26" s="1"/>
      <c r="QQL26" s="89">
        <v>3</v>
      </c>
      <c r="QQM26" s="93" t="s">
        <v>63</v>
      </c>
      <c r="QQN26" s="58" t="s">
        <v>34</v>
      </c>
      <c r="QQO26" s="91" t="s">
        <v>32</v>
      </c>
      <c r="QQP26" s="92">
        <v>1</v>
      </c>
      <c r="QQQ26" s="87">
        <v>0</v>
      </c>
      <c r="QQR26" s="59">
        <f t="shared" si="737"/>
        <v>0</v>
      </c>
      <c r="QQS26" s="1"/>
      <c r="QQT26" s="89">
        <v>3</v>
      </c>
      <c r="QQU26" s="93" t="s">
        <v>63</v>
      </c>
      <c r="QQV26" s="58" t="s">
        <v>34</v>
      </c>
      <c r="QQW26" s="91" t="s">
        <v>32</v>
      </c>
      <c r="QQX26" s="92">
        <v>1</v>
      </c>
      <c r="QQY26" s="87">
        <v>0</v>
      </c>
      <c r="QQZ26" s="59">
        <f t="shared" si="738"/>
        <v>0</v>
      </c>
      <c r="QRA26" s="1"/>
      <c r="QRB26" s="89">
        <v>3</v>
      </c>
      <c r="QRC26" s="93" t="s">
        <v>63</v>
      </c>
      <c r="QRD26" s="58" t="s">
        <v>34</v>
      </c>
      <c r="QRE26" s="91" t="s">
        <v>32</v>
      </c>
      <c r="QRF26" s="92">
        <v>1</v>
      </c>
      <c r="QRG26" s="87">
        <v>0</v>
      </c>
      <c r="QRH26" s="59">
        <f t="shared" si="738"/>
        <v>0</v>
      </c>
      <c r="QRI26" s="1"/>
      <c r="QRJ26" s="89">
        <v>3</v>
      </c>
      <c r="QRK26" s="93" t="s">
        <v>63</v>
      </c>
      <c r="QRL26" s="58" t="s">
        <v>34</v>
      </c>
      <c r="QRM26" s="91" t="s">
        <v>32</v>
      </c>
      <c r="QRN26" s="92">
        <v>1</v>
      </c>
      <c r="QRO26" s="87">
        <v>0</v>
      </c>
      <c r="QRP26" s="59">
        <f t="shared" si="739"/>
        <v>0</v>
      </c>
      <c r="QRQ26" s="1"/>
      <c r="QRR26" s="89">
        <v>3</v>
      </c>
      <c r="QRS26" s="93" t="s">
        <v>63</v>
      </c>
      <c r="QRT26" s="58" t="s">
        <v>34</v>
      </c>
      <c r="QRU26" s="91" t="s">
        <v>32</v>
      </c>
      <c r="QRV26" s="92">
        <v>1</v>
      </c>
      <c r="QRW26" s="87">
        <v>0</v>
      </c>
      <c r="QRX26" s="59">
        <f t="shared" si="739"/>
        <v>0</v>
      </c>
      <c r="QRY26" s="1"/>
      <c r="QRZ26" s="89">
        <v>3</v>
      </c>
      <c r="QSA26" s="93" t="s">
        <v>63</v>
      </c>
      <c r="QSB26" s="58" t="s">
        <v>34</v>
      </c>
      <c r="QSC26" s="91" t="s">
        <v>32</v>
      </c>
      <c r="QSD26" s="92">
        <v>1</v>
      </c>
      <c r="QSE26" s="87">
        <v>0</v>
      </c>
      <c r="QSF26" s="59">
        <f t="shared" si="740"/>
        <v>0</v>
      </c>
      <c r="QSG26" s="1"/>
      <c r="QSH26" s="89">
        <v>3</v>
      </c>
      <c r="QSI26" s="93" t="s">
        <v>63</v>
      </c>
      <c r="QSJ26" s="58" t="s">
        <v>34</v>
      </c>
      <c r="QSK26" s="91" t="s">
        <v>32</v>
      </c>
      <c r="QSL26" s="92">
        <v>1</v>
      </c>
      <c r="QSM26" s="87">
        <v>0</v>
      </c>
      <c r="QSN26" s="59">
        <f t="shared" si="740"/>
        <v>0</v>
      </c>
      <c r="QSO26" s="1"/>
      <c r="QSP26" s="89">
        <v>3</v>
      </c>
      <c r="QSQ26" s="93" t="s">
        <v>63</v>
      </c>
      <c r="QSR26" s="58" t="s">
        <v>34</v>
      </c>
      <c r="QSS26" s="91" t="s">
        <v>32</v>
      </c>
      <c r="QST26" s="92">
        <v>1</v>
      </c>
      <c r="QSU26" s="87">
        <v>0</v>
      </c>
      <c r="QSV26" s="59">
        <f t="shared" si="741"/>
        <v>0</v>
      </c>
      <c r="QSW26" s="1"/>
      <c r="QSX26" s="89">
        <v>3</v>
      </c>
      <c r="QSY26" s="93" t="s">
        <v>63</v>
      </c>
      <c r="QSZ26" s="58" t="s">
        <v>34</v>
      </c>
      <c r="QTA26" s="91" t="s">
        <v>32</v>
      </c>
      <c r="QTB26" s="92">
        <v>1</v>
      </c>
      <c r="QTC26" s="87">
        <v>0</v>
      </c>
      <c r="QTD26" s="59">
        <f t="shared" si="741"/>
        <v>0</v>
      </c>
      <c r="QTE26" s="1"/>
      <c r="QTF26" s="89">
        <v>3</v>
      </c>
      <c r="QTG26" s="93" t="s">
        <v>63</v>
      </c>
      <c r="QTH26" s="58" t="s">
        <v>34</v>
      </c>
      <c r="QTI26" s="91" t="s">
        <v>32</v>
      </c>
      <c r="QTJ26" s="92">
        <v>1</v>
      </c>
      <c r="QTK26" s="87">
        <v>0</v>
      </c>
      <c r="QTL26" s="59">
        <f t="shared" si="742"/>
        <v>0</v>
      </c>
      <c r="QTM26" s="1"/>
      <c r="QTN26" s="89">
        <v>3</v>
      </c>
      <c r="QTO26" s="93" t="s">
        <v>63</v>
      </c>
      <c r="QTP26" s="58" t="s">
        <v>34</v>
      </c>
      <c r="QTQ26" s="91" t="s">
        <v>32</v>
      </c>
      <c r="QTR26" s="92">
        <v>1</v>
      </c>
      <c r="QTS26" s="87">
        <v>0</v>
      </c>
      <c r="QTT26" s="59">
        <f t="shared" si="742"/>
        <v>0</v>
      </c>
      <c r="QTU26" s="1"/>
      <c r="QTV26" s="89">
        <v>3</v>
      </c>
      <c r="QTW26" s="93" t="s">
        <v>63</v>
      </c>
      <c r="QTX26" s="58" t="s">
        <v>34</v>
      </c>
      <c r="QTY26" s="91" t="s">
        <v>32</v>
      </c>
      <c r="QTZ26" s="92">
        <v>1</v>
      </c>
      <c r="QUA26" s="87">
        <v>0</v>
      </c>
      <c r="QUB26" s="59">
        <f t="shared" si="743"/>
        <v>0</v>
      </c>
      <c r="QUC26" s="1"/>
      <c r="QUD26" s="89">
        <v>3</v>
      </c>
      <c r="QUE26" s="93" t="s">
        <v>63</v>
      </c>
      <c r="QUF26" s="58" t="s">
        <v>34</v>
      </c>
      <c r="QUG26" s="91" t="s">
        <v>32</v>
      </c>
      <c r="QUH26" s="92">
        <v>1</v>
      </c>
      <c r="QUI26" s="87">
        <v>0</v>
      </c>
      <c r="QUJ26" s="59">
        <f t="shared" si="743"/>
        <v>0</v>
      </c>
      <c r="QUK26" s="1"/>
      <c r="QUL26" s="89">
        <v>3</v>
      </c>
      <c r="QUM26" s="93" t="s">
        <v>63</v>
      </c>
      <c r="QUN26" s="58" t="s">
        <v>34</v>
      </c>
      <c r="QUO26" s="91" t="s">
        <v>32</v>
      </c>
      <c r="QUP26" s="92">
        <v>1</v>
      </c>
      <c r="QUQ26" s="87">
        <v>0</v>
      </c>
      <c r="QUR26" s="59">
        <f t="shared" si="744"/>
        <v>0</v>
      </c>
      <c r="QUS26" s="1"/>
      <c r="QUT26" s="89">
        <v>3</v>
      </c>
      <c r="QUU26" s="93" t="s">
        <v>63</v>
      </c>
      <c r="QUV26" s="58" t="s">
        <v>34</v>
      </c>
      <c r="QUW26" s="91" t="s">
        <v>32</v>
      </c>
      <c r="QUX26" s="92">
        <v>1</v>
      </c>
      <c r="QUY26" s="87">
        <v>0</v>
      </c>
      <c r="QUZ26" s="59">
        <f t="shared" si="744"/>
        <v>0</v>
      </c>
      <c r="QVA26" s="1"/>
      <c r="QVB26" s="89">
        <v>3</v>
      </c>
      <c r="QVC26" s="93" t="s">
        <v>63</v>
      </c>
      <c r="QVD26" s="58" t="s">
        <v>34</v>
      </c>
      <c r="QVE26" s="91" t="s">
        <v>32</v>
      </c>
      <c r="QVF26" s="92">
        <v>1</v>
      </c>
      <c r="QVG26" s="87">
        <v>0</v>
      </c>
      <c r="QVH26" s="59">
        <f t="shared" si="745"/>
        <v>0</v>
      </c>
      <c r="QVI26" s="1"/>
      <c r="QVJ26" s="89">
        <v>3</v>
      </c>
      <c r="QVK26" s="93" t="s">
        <v>63</v>
      </c>
      <c r="QVL26" s="58" t="s">
        <v>34</v>
      </c>
      <c r="QVM26" s="91" t="s">
        <v>32</v>
      </c>
      <c r="QVN26" s="92">
        <v>1</v>
      </c>
      <c r="QVO26" s="87">
        <v>0</v>
      </c>
      <c r="QVP26" s="59">
        <f t="shared" si="745"/>
        <v>0</v>
      </c>
      <c r="QVQ26" s="1"/>
      <c r="QVR26" s="89">
        <v>3</v>
      </c>
      <c r="QVS26" s="93" t="s">
        <v>63</v>
      </c>
      <c r="QVT26" s="58" t="s">
        <v>34</v>
      </c>
      <c r="QVU26" s="91" t="s">
        <v>32</v>
      </c>
      <c r="QVV26" s="92">
        <v>1</v>
      </c>
      <c r="QVW26" s="87">
        <v>0</v>
      </c>
      <c r="QVX26" s="59">
        <f t="shared" si="746"/>
        <v>0</v>
      </c>
      <c r="QVY26" s="1"/>
      <c r="QVZ26" s="89">
        <v>3</v>
      </c>
      <c r="QWA26" s="93" t="s">
        <v>63</v>
      </c>
      <c r="QWB26" s="58" t="s">
        <v>34</v>
      </c>
      <c r="QWC26" s="91" t="s">
        <v>32</v>
      </c>
      <c r="QWD26" s="92">
        <v>1</v>
      </c>
      <c r="QWE26" s="87">
        <v>0</v>
      </c>
      <c r="QWF26" s="59">
        <f t="shared" si="746"/>
        <v>0</v>
      </c>
      <c r="QWG26" s="1"/>
      <c r="QWH26" s="89">
        <v>3</v>
      </c>
      <c r="QWI26" s="93" t="s">
        <v>63</v>
      </c>
      <c r="QWJ26" s="58" t="s">
        <v>34</v>
      </c>
      <c r="QWK26" s="91" t="s">
        <v>32</v>
      </c>
      <c r="QWL26" s="92">
        <v>1</v>
      </c>
      <c r="QWM26" s="87">
        <v>0</v>
      </c>
      <c r="QWN26" s="59">
        <f t="shared" si="747"/>
        <v>0</v>
      </c>
      <c r="QWO26" s="1"/>
      <c r="QWP26" s="89">
        <v>3</v>
      </c>
      <c r="QWQ26" s="93" t="s">
        <v>63</v>
      </c>
      <c r="QWR26" s="58" t="s">
        <v>34</v>
      </c>
      <c r="QWS26" s="91" t="s">
        <v>32</v>
      </c>
      <c r="QWT26" s="92">
        <v>1</v>
      </c>
      <c r="QWU26" s="87">
        <v>0</v>
      </c>
      <c r="QWV26" s="59">
        <f t="shared" si="747"/>
        <v>0</v>
      </c>
      <c r="QWW26" s="1"/>
      <c r="QWX26" s="89">
        <v>3</v>
      </c>
      <c r="QWY26" s="93" t="s">
        <v>63</v>
      </c>
      <c r="QWZ26" s="58" t="s">
        <v>34</v>
      </c>
      <c r="QXA26" s="91" t="s">
        <v>32</v>
      </c>
      <c r="QXB26" s="92">
        <v>1</v>
      </c>
      <c r="QXC26" s="87">
        <v>0</v>
      </c>
      <c r="QXD26" s="59">
        <f t="shared" si="748"/>
        <v>0</v>
      </c>
      <c r="QXE26" s="1"/>
      <c r="QXF26" s="89">
        <v>3</v>
      </c>
      <c r="QXG26" s="93" t="s">
        <v>63</v>
      </c>
      <c r="QXH26" s="58" t="s">
        <v>34</v>
      </c>
      <c r="QXI26" s="91" t="s">
        <v>32</v>
      </c>
      <c r="QXJ26" s="92">
        <v>1</v>
      </c>
      <c r="QXK26" s="87">
        <v>0</v>
      </c>
      <c r="QXL26" s="59">
        <f t="shared" si="748"/>
        <v>0</v>
      </c>
      <c r="QXM26" s="1"/>
      <c r="QXN26" s="89">
        <v>3</v>
      </c>
      <c r="QXO26" s="93" t="s">
        <v>63</v>
      </c>
      <c r="QXP26" s="58" t="s">
        <v>34</v>
      </c>
      <c r="QXQ26" s="91" t="s">
        <v>32</v>
      </c>
      <c r="QXR26" s="92">
        <v>1</v>
      </c>
      <c r="QXS26" s="87">
        <v>0</v>
      </c>
      <c r="QXT26" s="59">
        <f t="shared" si="749"/>
        <v>0</v>
      </c>
      <c r="QXU26" s="1"/>
      <c r="QXV26" s="89">
        <v>3</v>
      </c>
      <c r="QXW26" s="93" t="s">
        <v>63</v>
      </c>
      <c r="QXX26" s="58" t="s">
        <v>34</v>
      </c>
      <c r="QXY26" s="91" t="s">
        <v>32</v>
      </c>
      <c r="QXZ26" s="92">
        <v>1</v>
      </c>
      <c r="QYA26" s="87">
        <v>0</v>
      </c>
      <c r="QYB26" s="59">
        <f t="shared" si="749"/>
        <v>0</v>
      </c>
      <c r="QYC26" s="1"/>
      <c r="QYD26" s="89">
        <v>3</v>
      </c>
      <c r="QYE26" s="93" t="s">
        <v>63</v>
      </c>
      <c r="QYF26" s="58" t="s">
        <v>34</v>
      </c>
      <c r="QYG26" s="91" t="s">
        <v>32</v>
      </c>
      <c r="QYH26" s="92">
        <v>1</v>
      </c>
      <c r="QYI26" s="87">
        <v>0</v>
      </c>
      <c r="QYJ26" s="59">
        <f t="shared" si="750"/>
        <v>0</v>
      </c>
      <c r="QYK26" s="1"/>
      <c r="QYL26" s="89">
        <v>3</v>
      </c>
      <c r="QYM26" s="93" t="s">
        <v>63</v>
      </c>
      <c r="QYN26" s="58" t="s">
        <v>34</v>
      </c>
      <c r="QYO26" s="91" t="s">
        <v>32</v>
      </c>
      <c r="QYP26" s="92">
        <v>1</v>
      </c>
      <c r="QYQ26" s="87">
        <v>0</v>
      </c>
      <c r="QYR26" s="59">
        <f t="shared" si="750"/>
        <v>0</v>
      </c>
      <c r="QYS26" s="1"/>
      <c r="QYT26" s="89">
        <v>3</v>
      </c>
      <c r="QYU26" s="93" t="s">
        <v>63</v>
      </c>
      <c r="QYV26" s="58" t="s">
        <v>34</v>
      </c>
      <c r="QYW26" s="91" t="s">
        <v>32</v>
      </c>
      <c r="QYX26" s="92">
        <v>1</v>
      </c>
      <c r="QYY26" s="87">
        <v>0</v>
      </c>
      <c r="QYZ26" s="59">
        <f t="shared" si="751"/>
        <v>0</v>
      </c>
      <c r="QZA26" s="1"/>
      <c r="QZB26" s="89">
        <v>3</v>
      </c>
      <c r="QZC26" s="93" t="s">
        <v>63</v>
      </c>
      <c r="QZD26" s="58" t="s">
        <v>34</v>
      </c>
      <c r="QZE26" s="91" t="s">
        <v>32</v>
      </c>
      <c r="QZF26" s="92">
        <v>1</v>
      </c>
      <c r="QZG26" s="87">
        <v>0</v>
      </c>
      <c r="QZH26" s="59">
        <f t="shared" si="751"/>
        <v>0</v>
      </c>
      <c r="QZI26" s="1"/>
      <c r="QZJ26" s="89">
        <v>3</v>
      </c>
      <c r="QZK26" s="93" t="s">
        <v>63</v>
      </c>
      <c r="QZL26" s="58" t="s">
        <v>34</v>
      </c>
      <c r="QZM26" s="91" t="s">
        <v>32</v>
      </c>
      <c r="QZN26" s="92">
        <v>1</v>
      </c>
      <c r="QZO26" s="87">
        <v>0</v>
      </c>
      <c r="QZP26" s="59">
        <f t="shared" si="752"/>
        <v>0</v>
      </c>
      <c r="QZQ26" s="1"/>
      <c r="QZR26" s="89">
        <v>3</v>
      </c>
      <c r="QZS26" s="93" t="s">
        <v>63</v>
      </c>
      <c r="QZT26" s="58" t="s">
        <v>34</v>
      </c>
      <c r="QZU26" s="91" t="s">
        <v>32</v>
      </c>
      <c r="QZV26" s="92">
        <v>1</v>
      </c>
      <c r="QZW26" s="87">
        <v>0</v>
      </c>
      <c r="QZX26" s="59">
        <f t="shared" si="752"/>
        <v>0</v>
      </c>
      <c r="QZY26" s="1"/>
      <c r="QZZ26" s="89">
        <v>3</v>
      </c>
      <c r="RAA26" s="93" t="s">
        <v>63</v>
      </c>
      <c r="RAB26" s="58" t="s">
        <v>34</v>
      </c>
      <c r="RAC26" s="91" t="s">
        <v>32</v>
      </c>
      <c r="RAD26" s="92">
        <v>1</v>
      </c>
      <c r="RAE26" s="87">
        <v>0</v>
      </c>
      <c r="RAF26" s="59">
        <f t="shared" si="753"/>
        <v>0</v>
      </c>
      <c r="RAG26" s="1"/>
      <c r="RAH26" s="89">
        <v>3</v>
      </c>
      <c r="RAI26" s="93" t="s">
        <v>63</v>
      </c>
      <c r="RAJ26" s="58" t="s">
        <v>34</v>
      </c>
      <c r="RAK26" s="91" t="s">
        <v>32</v>
      </c>
      <c r="RAL26" s="92">
        <v>1</v>
      </c>
      <c r="RAM26" s="87">
        <v>0</v>
      </c>
      <c r="RAN26" s="59">
        <f t="shared" si="753"/>
        <v>0</v>
      </c>
      <c r="RAO26" s="1"/>
      <c r="RAP26" s="89">
        <v>3</v>
      </c>
      <c r="RAQ26" s="93" t="s">
        <v>63</v>
      </c>
      <c r="RAR26" s="58" t="s">
        <v>34</v>
      </c>
      <c r="RAS26" s="91" t="s">
        <v>32</v>
      </c>
      <c r="RAT26" s="92">
        <v>1</v>
      </c>
      <c r="RAU26" s="87">
        <v>0</v>
      </c>
      <c r="RAV26" s="59">
        <f t="shared" si="754"/>
        <v>0</v>
      </c>
      <c r="RAW26" s="1"/>
      <c r="RAX26" s="89">
        <v>3</v>
      </c>
      <c r="RAY26" s="93" t="s">
        <v>63</v>
      </c>
      <c r="RAZ26" s="58" t="s">
        <v>34</v>
      </c>
      <c r="RBA26" s="91" t="s">
        <v>32</v>
      </c>
      <c r="RBB26" s="92">
        <v>1</v>
      </c>
      <c r="RBC26" s="87">
        <v>0</v>
      </c>
      <c r="RBD26" s="59">
        <f t="shared" si="754"/>
        <v>0</v>
      </c>
      <c r="RBE26" s="1"/>
      <c r="RBF26" s="89">
        <v>3</v>
      </c>
      <c r="RBG26" s="93" t="s">
        <v>63</v>
      </c>
      <c r="RBH26" s="58" t="s">
        <v>34</v>
      </c>
      <c r="RBI26" s="91" t="s">
        <v>32</v>
      </c>
      <c r="RBJ26" s="92">
        <v>1</v>
      </c>
      <c r="RBK26" s="87">
        <v>0</v>
      </c>
      <c r="RBL26" s="59">
        <f t="shared" si="755"/>
        <v>0</v>
      </c>
      <c r="RBM26" s="1"/>
      <c r="RBN26" s="89">
        <v>3</v>
      </c>
      <c r="RBO26" s="93" t="s">
        <v>63</v>
      </c>
      <c r="RBP26" s="58" t="s">
        <v>34</v>
      </c>
      <c r="RBQ26" s="91" t="s">
        <v>32</v>
      </c>
      <c r="RBR26" s="92">
        <v>1</v>
      </c>
      <c r="RBS26" s="87">
        <v>0</v>
      </c>
      <c r="RBT26" s="59">
        <f t="shared" si="755"/>
        <v>0</v>
      </c>
      <c r="RBU26" s="1"/>
      <c r="RBV26" s="89">
        <v>3</v>
      </c>
      <c r="RBW26" s="93" t="s">
        <v>63</v>
      </c>
      <c r="RBX26" s="58" t="s">
        <v>34</v>
      </c>
      <c r="RBY26" s="91" t="s">
        <v>32</v>
      </c>
      <c r="RBZ26" s="92">
        <v>1</v>
      </c>
      <c r="RCA26" s="87">
        <v>0</v>
      </c>
      <c r="RCB26" s="59">
        <f t="shared" si="756"/>
        <v>0</v>
      </c>
      <c r="RCC26" s="1"/>
      <c r="RCD26" s="89">
        <v>3</v>
      </c>
      <c r="RCE26" s="93" t="s">
        <v>63</v>
      </c>
      <c r="RCF26" s="58" t="s">
        <v>34</v>
      </c>
      <c r="RCG26" s="91" t="s">
        <v>32</v>
      </c>
      <c r="RCH26" s="92">
        <v>1</v>
      </c>
      <c r="RCI26" s="87">
        <v>0</v>
      </c>
      <c r="RCJ26" s="59">
        <f t="shared" si="756"/>
        <v>0</v>
      </c>
      <c r="RCK26" s="1"/>
      <c r="RCL26" s="89">
        <v>3</v>
      </c>
      <c r="RCM26" s="93" t="s">
        <v>63</v>
      </c>
      <c r="RCN26" s="58" t="s">
        <v>34</v>
      </c>
      <c r="RCO26" s="91" t="s">
        <v>32</v>
      </c>
      <c r="RCP26" s="92">
        <v>1</v>
      </c>
      <c r="RCQ26" s="87">
        <v>0</v>
      </c>
      <c r="RCR26" s="59">
        <f t="shared" si="757"/>
        <v>0</v>
      </c>
      <c r="RCS26" s="1"/>
      <c r="RCT26" s="89">
        <v>3</v>
      </c>
      <c r="RCU26" s="93" t="s">
        <v>63</v>
      </c>
      <c r="RCV26" s="58" t="s">
        <v>34</v>
      </c>
      <c r="RCW26" s="91" t="s">
        <v>32</v>
      </c>
      <c r="RCX26" s="92">
        <v>1</v>
      </c>
      <c r="RCY26" s="87">
        <v>0</v>
      </c>
      <c r="RCZ26" s="59">
        <f t="shared" si="757"/>
        <v>0</v>
      </c>
      <c r="RDA26" s="1"/>
      <c r="RDB26" s="89">
        <v>3</v>
      </c>
      <c r="RDC26" s="93" t="s">
        <v>63</v>
      </c>
      <c r="RDD26" s="58" t="s">
        <v>34</v>
      </c>
      <c r="RDE26" s="91" t="s">
        <v>32</v>
      </c>
      <c r="RDF26" s="92">
        <v>1</v>
      </c>
      <c r="RDG26" s="87">
        <v>0</v>
      </c>
      <c r="RDH26" s="59">
        <f t="shared" si="758"/>
        <v>0</v>
      </c>
      <c r="RDI26" s="1"/>
      <c r="RDJ26" s="89">
        <v>3</v>
      </c>
      <c r="RDK26" s="93" t="s">
        <v>63</v>
      </c>
      <c r="RDL26" s="58" t="s">
        <v>34</v>
      </c>
      <c r="RDM26" s="91" t="s">
        <v>32</v>
      </c>
      <c r="RDN26" s="92">
        <v>1</v>
      </c>
      <c r="RDO26" s="87">
        <v>0</v>
      </c>
      <c r="RDP26" s="59">
        <f t="shared" si="758"/>
        <v>0</v>
      </c>
      <c r="RDQ26" s="1"/>
      <c r="RDR26" s="89">
        <v>3</v>
      </c>
      <c r="RDS26" s="93" t="s">
        <v>63</v>
      </c>
      <c r="RDT26" s="58" t="s">
        <v>34</v>
      </c>
      <c r="RDU26" s="91" t="s">
        <v>32</v>
      </c>
      <c r="RDV26" s="92">
        <v>1</v>
      </c>
      <c r="RDW26" s="87">
        <v>0</v>
      </c>
      <c r="RDX26" s="59">
        <f t="shared" si="759"/>
        <v>0</v>
      </c>
      <c r="RDY26" s="1"/>
      <c r="RDZ26" s="89">
        <v>3</v>
      </c>
      <c r="REA26" s="93" t="s">
        <v>63</v>
      </c>
      <c r="REB26" s="58" t="s">
        <v>34</v>
      </c>
      <c r="REC26" s="91" t="s">
        <v>32</v>
      </c>
      <c r="RED26" s="92">
        <v>1</v>
      </c>
      <c r="REE26" s="87">
        <v>0</v>
      </c>
      <c r="REF26" s="59">
        <f t="shared" si="759"/>
        <v>0</v>
      </c>
      <c r="REG26" s="1"/>
      <c r="REH26" s="89">
        <v>3</v>
      </c>
      <c r="REI26" s="93" t="s">
        <v>63</v>
      </c>
      <c r="REJ26" s="58" t="s">
        <v>34</v>
      </c>
      <c r="REK26" s="91" t="s">
        <v>32</v>
      </c>
      <c r="REL26" s="92">
        <v>1</v>
      </c>
      <c r="REM26" s="87">
        <v>0</v>
      </c>
      <c r="REN26" s="59">
        <f t="shared" si="760"/>
        <v>0</v>
      </c>
      <c r="REO26" s="1"/>
      <c r="REP26" s="89">
        <v>3</v>
      </c>
      <c r="REQ26" s="93" t="s">
        <v>63</v>
      </c>
      <c r="RER26" s="58" t="s">
        <v>34</v>
      </c>
      <c r="RES26" s="91" t="s">
        <v>32</v>
      </c>
      <c r="RET26" s="92">
        <v>1</v>
      </c>
      <c r="REU26" s="87">
        <v>0</v>
      </c>
      <c r="REV26" s="59">
        <f t="shared" si="760"/>
        <v>0</v>
      </c>
      <c r="REW26" s="1"/>
      <c r="REX26" s="89">
        <v>3</v>
      </c>
      <c r="REY26" s="93" t="s">
        <v>63</v>
      </c>
      <c r="REZ26" s="58" t="s">
        <v>34</v>
      </c>
      <c r="RFA26" s="91" t="s">
        <v>32</v>
      </c>
      <c r="RFB26" s="92">
        <v>1</v>
      </c>
      <c r="RFC26" s="87">
        <v>0</v>
      </c>
      <c r="RFD26" s="59">
        <f t="shared" si="761"/>
        <v>0</v>
      </c>
      <c r="RFE26" s="1"/>
      <c r="RFF26" s="89">
        <v>3</v>
      </c>
      <c r="RFG26" s="93" t="s">
        <v>63</v>
      </c>
      <c r="RFH26" s="58" t="s">
        <v>34</v>
      </c>
      <c r="RFI26" s="91" t="s">
        <v>32</v>
      </c>
      <c r="RFJ26" s="92">
        <v>1</v>
      </c>
      <c r="RFK26" s="87">
        <v>0</v>
      </c>
      <c r="RFL26" s="59">
        <f t="shared" si="761"/>
        <v>0</v>
      </c>
      <c r="RFM26" s="1"/>
      <c r="RFN26" s="89">
        <v>3</v>
      </c>
      <c r="RFO26" s="93" t="s">
        <v>63</v>
      </c>
      <c r="RFP26" s="58" t="s">
        <v>34</v>
      </c>
      <c r="RFQ26" s="91" t="s">
        <v>32</v>
      </c>
      <c r="RFR26" s="92">
        <v>1</v>
      </c>
      <c r="RFS26" s="87">
        <v>0</v>
      </c>
      <c r="RFT26" s="59">
        <f t="shared" si="762"/>
        <v>0</v>
      </c>
      <c r="RFU26" s="1"/>
      <c r="RFV26" s="89">
        <v>3</v>
      </c>
      <c r="RFW26" s="93" t="s">
        <v>63</v>
      </c>
      <c r="RFX26" s="58" t="s">
        <v>34</v>
      </c>
      <c r="RFY26" s="91" t="s">
        <v>32</v>
      </c>
      <c r="RFZ26" s="92">
        <v>1</v>
      </c>
      <c r="RGA26" s="87">
        <v>0</v>
      </c>
      <c r="RGB26" s="59">
        <f t="shared" si="762"/>
        <v>0</v>
      </c>
      <c r="RGC26" s="1"/>
      <c r="RGD26" s="89">
        <v>3</v>
      </c>
      <c r="RGE26" s="93" t="s">
        <v>63</v>
      </c>
      <c r="RGF26" s="58" t="s">
        <v>34</v>
      </c>
      <c r="RGG26" s="91" t="s">
        <v>32</v>
      </c>
      <c r="RGH26" s="92">
        <v>1</v>
      </c>
      <c r="RGI26" s="87">
        <v>0</v>
      </c>
      <c r="RGJ26" s="59">
        <f t="shared" si="763"/>
        <v>0</v>
      </c>
      <c r="RGK26" s="1"/>
      <c r="RGL26" s="89">
        <v>3</v>
      </c>
      <c r="RGM26" s="93" t="s">
        <v>63</v>
      </c>
      <c r="RGN26" s="58" t="s">
        <v>34</v>
      </c>
      <c r="RGO26" s="91" t="s">
        <v>32</v>
      </c>
      <c r="RGP26" s="92">
        <v>1</v>
      </c>
      <c r="RGQ26" s="87">
        <v>0</v>
      </c>
      <c r="RGR26" s="59">
        <f t="shared" si="763"/>
        <v>0</v>
      </c>
      <c r="RGS26" s="1"/>
      <c r="RGT26" s="89">
        <v>3</v>
      </c>
      <c r="RGU26" s="93" t="s">
        <v>63</v>
      </c>
      <c r="RGV26" s="58" t="s">
        <v>34</v>
      </c>
      <c r="RGW26" s="91" t="s">
        <v>32</v>
      </c>
      <c r="RGX26" s="92">
        <v>1</v>
      </c>
      <c r="RGY26" s="87">
        <v>0</v>
      </c>
      <c r="RGZ26" s="59">
        <f t="shared" si="764"/>
        <v>0</v>
      </c>
      <c r="RHA26" s="1"/>
      <c r="RHB26" s="89">
        <v>3</v>
      </c>
      <c r="RHC26" s="93" t="s">
        <v>63</v>
      </c>
      <c r="RHD26" s="58" t="s">
        <v>34</v>
      </c>
      <c r="RHE26" s="91" t="s">
        <v>32</v>
      </c>
      <c r="RHF26" s="92">
        <v>1</v>
      </c>
      <c r="RHG26" s="87">
        <v>0</v>
      </c>
      <c r="RHH26" s="59">
        <f t="shared" si="764"/>
        <v>0</v>
      </c>
      <c r="RHI26" s="1"/>
      <c r="RHJ26" s="89">
        <v>3</v>
      </c>
      <c r="RHK26" s="93" t="s">
        <v>63</v>
      </c>
      <c r="RHL26" s="58" t="s">
        <v>34</v>
      </c>
      <c r="RHM26" s="91" t="s">
        <v>32</v>
      </c>
      <c r="RHN26" s="92">
        <v>1</v>
      </c>
      <c r="RHO26" s="87">
        <v>0</v>
      </c>
      <c r="RHP26" s="59">
        <f t="shared" si="765"/>
        <v>0</v>
      </c>
      <c r="RHQ26" s="1"/>
      <c r="RHR26" s="89">
        <v>3</v>
      </c>
      <c r="RHS26" s="93" t="s">
        <v>63</v>
      </c>
      <c r="RHT26" s="58" t="s">
        <v>34</v>
      </c>
      <c r="RHU26" s="91" t="s">
        <v>32</v>
      </c>
      <c r="RHV26" s="92">
        <v>1</v>
      </c>
      <c r="RHW26" s="87">
        <v>0</v>
      </c>
      <c r="RHX26" s="59">
        <f t="shared" si="765"/>
        <v>0</v>
      </c>
      <c r="RHY26" s="1"/>
      <c r="RHZ26" s="89">
        <v>3</v>
      </c>
      <c r="RIA26" s="93" t="s">
        <v>63</v>
      </c>
      <c r="RIB26" s="58" t="s">
        <v>34</v>
      </c>
      <c r="RIC26" s="91" t="s">
        <v>32</v>
      </c>
      <c r="RID26" s="92">
        <v>1</v>
      </c>
      <c r="RIE26" s="87">
        <v>0</v>
      </c>
      <c r="RIF26" s="59">
        <f t="shared" si="766"/>
        <v>0</v>
      </c>
      <c r="RIG26" s="1"/>
      <c r="RIH26" s="89">
        <v>3</v>
      </c>
      <c r="RII26" s="93" t="s">
        <v>63</v>
      </c>
      <c r="RIJ26" s="58" t="s">
        <v>34</v>
      </c>
      <c r="RIK26" s="91" t="s">
        <v>32</v>
      </c>
      <c r="RIL26" s="92">
        <v>1</v>
      </c>
      <c r="RIM26" s="87">
        <v>0</v>
      </c>
      <c r="RIN26" s="59">
        <f t="shared" si="766"/>
        <v>0</v>
      </c>
      <c r="RIO26" s="1"/>
      <c r="RIP26" s="89">
        <v>3</v>
      </c>
      <c r="RIQ26" s="93" t="s">
        <v>63</v>
      </c>
      <c r="RIR26" s="58" t="s">
        <v>34</v>
      </c>
      <c r="RIS26" s="91" t="s">
        <v>32</v>
      </c>
      <c r="RIT26" s="92">
        <v>1</v>
      </c>
      <c r="RIU26" s="87">
        <v>0</v>
      </c>
      <c r="RIV26" s="59">
        <f t="shared" si="767"/>
        <v>0</v>
      </c>
      <c r="RIW26" s="1"/>
      <c r="RIX26" s="89">
        <v>3</v>
      </c>
      <c r="RIY26" s="93" t="s">
        <v>63</v>
      </c>
      <c r="RIZ26" s="58" t="s">
        <v>34</v>
      </c>
      <c r="RJA26" s="91" t="s">
        <v>32</v>
      </c>
      <c r="RJB26" s="92">
        <v>1</v>
      </c>
      <c r="RJC26" s="87">
        <v>0</v>
      </c>
      <c r="RJD26" s="59">
        <f t="shared" si="767"/>
        <v>0</v>
      </c>
      <c r="RJE26" s="1"/>
      <c r="RJF26" s="89">
        <v>3</v>
      </c>
      <c r="RJG26" s="93" t="s">
        <v>63</v>
      </c>
      <c r="RJH26" s="58" t="s">
        <v>34</v>
      </c>
      <c r="RJI26" s="91" t="s">
        <v>32</v>
      </c>
      <c r="RJJ26" s="92">
        <v>1</v>
      </c>
      <c r="RJK26" s="87">
        <v>0</v>
      </c>
      <c r="RJL26" s="59">
        <f t="shared" si="768"/>
        <v>0</v>
      </c>
      <c r="RJM26" s="1"/>
      <c r="RJN26" s="89">
        <v>3</v>
      </c>
      <c r="RJO26" s="93" t="s">
        <v>63</v>
      </c>
      <c r="RJP26" s="58" t="s">
        <v>34</v>
      </c>
      <c r="RJQ26" s="91" t="s">
        <v>32</v>
      </c>
      <c r="RJR26" s="92">
        <v>1</v>
      </c>
      <c r="RJS26" s="87">
        <v>0</v>
      </c>
      <c r="RJT26" s="59">
        <f t="shared" si="768"/>
        <v>0</v>
      </c>
      <c r="RJU26" s="1"/>
      <c r="RJV26" s="89">
        <v>3</v>
      </c>
      <c r="RJW26" s="93" t="s">
        <v>63</v>
      </c>
      <c r="RJX26" s="58" t="s">
        <v>34</v>
      </c>
      <c r="RJY26" s="91" t="s">
        <v>32</v>
      </c>
      <c r="RJZ26" s="92">
        <v>1</v>
      </c>
      <c r="RKA26" s="87">
        <v>0</v>
      </c>
      <c r="RKB26" s="59">
        <f t="shared" si="769"/>
        <v>0</v>
      </c>
      <c r="RKC26" s="1"/>
      <c r="RKD26" s="89">
        <v>3</v>
      </c>
      <c r="RKE26" s="93" t="s">
        <v>63</v>
      </c>
      <c r="RKF26" s="58" t="s">
        <v>34</v>
      </c>
      <c r="RKG26" s="91" t="s">
        <v>32</v>
      </c>
      <c r="RKH26" s="92">
        <v>1</v>
      </c>
      <c r="RKI26" s="87">
        <v>0</v>
      </c>
      <c r="RKJ26" s="59">
        <f t="shared" si="769"/>
        <v>0</v>
      </c>
      <c r="RKK26" s="1"/>
      <c r="RKL26" s="89">
        <v>3</v>
      </c>
      <c r="RKM26" s="93" t="s">
        <v>63</v>
      </c>
      <c r="RKN26" s="58" t="s">
        <v>34</v>
      </c>
      <c r="RKO26" s="91" t="s">
        <v>32</v>
      </c>
      <c r="RKP26" s="92">
        <v>1</v>
      </c>
      <c r="RKQ26" s="87">
        <v>0</v>
      </c>
      <c r="RKR26" s="59">
        <f t="shared" si="770"/>
        <v>0</v>
      </c>
      <c r="RKS26" s="1"/>
      <c r="RKT26" s="89">
        <v>3</v>
      </c>
      <c r="RKU26" s="93" t="s">
        <v>63</v>
      </c>
      <c r="RKV26" s="58" t="s">
        <v>34</v>
      </c>
      <c r="RKW26" s="91" t="s">
        <v>32</v>
      </c>
      <c r="RKX26" s="92">
        <v>1</v>
      </c>
      <c r="RKY26" s="87">
        <v>0</v>
      </c>
      <c r="RKZ26" s="59">
        <f t="shared" si="770"/>
        <v>0</v>
      </c>
      <c r="RLA26" s="1"/>
      <c r="RLB26" s="89">
        <v>3</v>
      </c>
      <c r="RLC26" s="93" t="s">
        <v>63</v>
      </c>
      <c r="RLD26" s="58" t="s">
        <v>34</v>
      </c>
      <c r="RLE26" s="91" t="s">
        <v>32</v>
      </c>
      <c r="RLF26" s="92">
        <v>1</v>
      </c>
      <c r="RLG26" s="87">
        <v>0</v>
      </c>
      <c r="RLH26" s="59">
        <f t="shared" si="771"/>
        <v>0</v>
      </c>
      <c r="RLI26" s="1"/>
      <c r="RLJ26" s="89">
        <v>3</v>
      </c>
      <c r="RLK26" s="93" t="s">
        <v>63</v>
      </c>
      <c r="RLL26" s="58" t="s">
        <v>34</v>
      </c>
      <c r="RLM26" s="91" t="s">
        <v>32</v>
      </c>
      <c r="RLN26" s="92">
        <v>1</v>
      </c>
      <c r="RLO26" s="87">
        <v>0</v>
      </c>
      <c r="RLP26" s="59">
        <f t="shared" si="771"/>
        <v>0</v>
      </c>
      <c r="RLQ26" s="1"/>
      <c r="RLR26" s="89">
        <v>3</v>
      </c>
      <c r="RLS26" s="93" t="s">
        <v>63</v>
      </c>
      <c r="RLT26" s="58" t="s">
        <v>34</v>
      </c>
      <c r="RLU26" s="91" t="s">
        <v>32</v>
      </c>
      <c r="RLV26" s="92">
        <v>1</v>
      </c>
      <c r="RLW26" s="87">
        <v>0</v>
      </c>
      <c r="RLX26" s="59">
        <f t="shared" si="772"/>
        <v>0</v>
      </c>
      <c r="RLY26" s="1"/>
      <c r="RLZ26" s="89">
        <v>3</v>
      </c>
      <c r="RMA26" s="93" t="s">
        <v>63</v>
      </c>
      <c r="RMB26" s="58" t="s">
        <v>34</v>
      </c>
      <c r="RMC26" s="91" t="s">
        <v>32</v>
      </c>
      <c r="RMD26" s="92">
        <v>1</v>
      </c>
      <c r="RME26" s="87">
        <v>0</v>
      </c>
      <c r="RMF26" s="59">
        <f t="shared" si="772"/>
        <v>0</v>
      </c>
      <c r="RMG26" s="1"/>
      <c r="RMH26" s="89">
        <v>3</v>
      </c>
      <c r="RMI26" s="93" t="s">
        <v>63</v>
      </c>
      <c r="RMJ26" s="58" t="s">
        <v>34</v>
      </c>
      <c r="RMK26" s="91" t="s">
        <v>32</v>
      </c>
      <c r="RML26" s="92">
        <v>1</v>
      </c>
      <c r="RMM26" s="87">
        <v>0</v>
      </c>
      <c r="RMN26" s="59">
        <f t="shared" si="773"/>
        <v>0</v>
      </c>
      <c r="RMO26" s="1"/>
      <c r="RMP26" s="89">
        <v>3</v>
      </c>
      <c r="RMQ26" s="93" t="s">
        <v>63</v>
      </c>
      <c r="RMR26" s="58" t="s">
        <v>34</v>
      </c>
      <c r="RMS26" s="91" t="s">
        <v>32</v>
      </c>
      <c r="RMT26" s="92">
        <v>1</v>
      </c>
      <c r="RMU26" s="87">
        <v>0</v>
      </c>
      <c r="RMV26" s="59">
        <f t="shared" si="773"/>
        <v>0</v>
      </c>
      <c r="RMW26" s="1"/>
      <c r="RMX26" s="89">
        <v>3</v>
      </c>
      <c r="RMY26" s="93" t="s">
        <v>63</v>
      </c>
      <c r="RMZ26" s="58" t="s">
        <v>34</v>
      </c>
      <c r="RNA26" s="91" t="s">
        <v>32</v>
      </c>
      <c r="RNB26" s="92">
        <v>1</v>
      </c>
      <c r="RNC26" s="87">
        <v>0</v>
      </c>
      <c r="RND26" s="59">
        <f t="shared" si="774"/>
        <v>0</v>
      </c>
      <c r="RNE26" s="1"/>
      <c r="RNF26" s="89">
        <v>3</v>
      </c>
      <c r="RNG26" s="93" t="s">
        <v>63</v>
      </c>
      <c r="RNH26" s="58" t="s">
        <v>34</v>
      </c>
      <c r="RNI26" s="91" t="s">
        <v>32</v>
      </c>
      <c r="RNJ26" s="92">
        <v>1</v>
      </c>
      <c r="RNK26" s="87">
        <v>0</v>
      </c>
      <c r="RNL26" s="59">
        <f t="shared" si="774"/>
        <v>0</v>
      </c>
      <c r="RNM26" s="1"/>
      <c r="RNN26" s="89">
        <v>3</v>
      </c>
      <c r="RNO26" s="93" t="s">
        <v>63</v>
      </c>
      <c r="RNP26" s="58" t="s">
        <v>34</v>
      </c>
      <c r="RNQ26" s="91" t="s">
        <v>32</v>
      </c>
      <c r="RNR26" s="92">
        <v>1</v>
      </c>
      <c r="RNS26" s="87">
        <v>0</v>
      </c>
      <c r="RNT26" s="59">
        <f t="shared" si="775"/>
        <v>0</v>
      </c>
      <c r="RNU26" s="1"/>
      <c r="RNV26" s="89">
        <v>3</v>
      </c>
      <c r="RNW26" s="93" t="s">
        <v>63</v>
      </c>
      <c r="RNX26" s="58" t="s">
        <v>34</v>
      </c>
      <c r="RNY26" s="91" t="s">
        <v>32</v>
      </c>
      <c r="RNZ26" s="92">
        <v>1</v>
      </c>
      <c r="ROA26" s="87">
        <v>0</v>
      </c>
      <c r="ROB26" s="59">
        <f t="shared" si="775"/>
        <v>0</v>
      </c>
      <c r="ROC26" s="1"/>
      <c r="ROD26" s="89">
        <v>3</v>
      </c>
      <c r="ROE26" s="93" t="s">
        <v>63</v>
      </c>
      <c r="ROF26" s="58" t="s">
        <v>34</v>
      </c>
      <c r="ROG26" s="91" t="s">
        <v>32</v>
      </c>
      <c r="ROH26" s="92">
        <v>1</v>
      </c>
      <c r="ROI26" s="87">
        <v>0</v>
      </c>
      <c r="ROJ26" s="59">
        <f t="shared" si="776"/>
        <v>0</v>
      </c>
      <c r="ROK26" s="1"/>
      <c r="ROL26" s="89">
        <v>3</v>
      </c>
      <c r="ROM26" s="93" t="s">
        <v>63</v>
      </c>
      <c r="RON26" s="58" t="s">
        <v>34</v>
      </c>
      <c r="ROO26" s="91" t="s">
        <v>32</v>
      </c>
      <c r="ROP26" s="92">
        <v>1</v>
      </c>
      <c r="ROQ26" s="87">
        <v>0</v>
      </c>
      <c r="ROR26" s="59">
        <f t="shared" si="776"/>
        <v>0</v>
      </c>
      <c r="ROS26" s="1"/>
      <c r="ROT26" s="89">
        <v>3</v>
      </c>
      <c r="ROU26" s="93" t="s">
        <v>63</v>
      </c>
      <c r="ROV26" s="58" t="s">
        <v>34</v>
      </c>
      <c r="ROW26" s="91" t="s">
        <v>32</v>
      </c>
      <c r="ROX26" s="92">
        <v>1</v>
      </c>
      <c r="ROY26" s="87">
        <v>0</v>
      </c>
      <c r="ROZ26" s="59">
        <f t="shared" si="777"/>
        <v>0</v>
      </c>
      <c r="RPA26" s="1"/>
      <c r="RPB26" s="89">
        <v>3</v>
      </c>
      <c r="RPC26" s="93" t="s">
        <v>63</v>
      </c>
      <c r="RPD26" s="58" t="s">
        <v>34</v>
      </c>
      <c r="RPE26" s="91" t="s">
        <v>32</v>
      </c>
      <c r="RPF26" s="92">
        <v>1</v>
      </c>
      <c r="RPG26" s="87">
        <v>0</v>
      </c>
      <c r="RPH26" s="59">
        <f t="shared" si="777"/>
        <v>0</v>
      </c>
      <c r="RPI26" s="1"/>
      <c r="RPJ26" s="89">
        <v>3</v>
      </c>
      <c r="RPK26" s="93" t="s">
        <v>63</v>
      </c>
      <c r="RPL26" s="58" t="s">
        <v>34</v>
      </c>
      <c r="RPM26" s="91" t="s">
        <v>32</v>
      </c>
      <c r="RPN26" s="92">
        <v>1</v>
      </c>
      <c r="RPO26" s="87">
        <v>0</v>
      </c>
      <c r="RPP26" s="59">
        <f t="shared" si="778"/>
        <v>0</v>
      </c>
      <c r="RPQ26" s="1"/>
      <c r="RPR26" s="89">
        <v>3</v>
      </c>
      <c r="RPS26" s="93" t="s">
        <v>63</v>
      </c>
      <c r="RPT26" s="58" t="s">
        <v>34</v>
      </c>
      <c r="RPU26" s="91" t="s">
        <v>32</v>
      </c>
      <c r="RPV26" s="92">
        <v>1</v>
      </c>
      <c r="RPW26" s="87">
        <v>0</v>
      </c>
      <c r="RPX26" s="59">
        <f t="shared" si="778"/>
        <v>0</v>
      </c>
      <c r="RPY26" s="1"/>
      <c r="RPZ26" s="89">
        <v>3</v>
      </c>
      <c r="RQA26" s="93" t="s">
        <v>63</v>
      </c>
      <c r="RQB26" s="58" t="s">
        <v>34</v>
      </c>
      <c r="RQC26" s="91" t="s">
        <v>32</v>
      </c>
      <c r="RQD26" s="92">
        <v>1</v>
      </c>
      <c r="RQE26" s="87">
        <v>0</v>
      </c>
      <c r="RQF26" s="59">
        <f t="shared" si="779"/>
        <v>0</v>
      </c>
      <c r="RQG26" s="1"/>
      <c r="RQH26" s="89">
        <v>3</v>
      </c>
      <c r="RQI26" s="93" t="s">
        <v>63</v>
      </c>
      <c r="RQJ26" s="58" t="s">
        <v>34</v>
      </c>
      <c r="RQK26" s="91" t="s">
        <v>32</v>
      </c>
      <c r="RQL26" s="92">
        <v>1</v>
      </c>
      <c r="RQM26" s="87">
        <v>0</v>
      </c>
      <c r="RQN26" s="59">
        <f t="shared" si="779"/>
        <v>0</v>
      </c>
      <c r="RQO26" s="1"/>
      <c r="RQP26" s="89">
        <v>3</v>
      </c>
      <c r="RQQ26" s="93" t="s">
        <v>63</v>
      </c>
      <c r="RQR26" s="58" t="s">
        <v>34</v>
      </c>
      <c r="RQS26" s="91" t="s">
        <v>32</v>
      </c>
      <c r="RQT26" s="92">
        <v>1</v>
      </c>
      <c r="RQU26" s="87">
        <v>0</v>
      </c>
      <c r="RQV26" s="59">
        <f t="shared" si="780"/>
        <v>0</v>
      </c>
      <c r="RQW26" s="1"/>
      <c r="RQX26" s="89">
        <v>3</v>
      </c>
      <c r="RQY26" s="93" t="s">
        <v>63</v>
      </c>
      <c r="RQZ26" s="58" t="s">
        <v>34</v>
      </c>
      <c r="RRA26" s="91" t="s">
        <v>32</v>
      </c>
      <c r="RRB26" s="92">
        <v>1</v>
      </c>
      <c r="RRC26" s="87">
        <v>0</v>
      </c>
      <c r="RRD26" s="59">
        <f t="shared" si="780"/>
        <v>0</v>
      </c>
      <c r="RRE26" s="1"/>
      <c r="RRF26" s="89">
        <v>3</v>
      </c>
      <c r="RRG26" s="93" t="s">
        <v>63</v>
      </c>
      <c r="RRH26" s="58" t="s">
        <v>34</v>
      </c>
      <c r="RRI26" s="91" t="s">
        <v>32</v>
      </c>
      <c r="RRJ26" s="92">
        <v>1</v>
      </c>
      <c r="RRK26" s="87">
        <v>0</v>
      </c>
      <c r="RRL26" s="59">
        <f t="shared" si="781"/>
        <v>0</v>
      </c>
      <c r="RRM26" s="1"/>
      <c r="RRN26" s="89">
        <v>3</v>
      </c>
      <c r="RRO26" s="93" t="s">
        <v>63</v>
      </c>
      <c r="RRP26" s="58" t="s">
        <v>34</v>
      </c>
      <c r="RRQ26" s="91" t="s">
        <v>32</v>
      </c>
      <c r="RRR26" s="92">
        <v>1</v>
      </c>
      <c r="RRS26" s="87">
        <v>0</v>
      </c>
      <c r="RRT26" s="59">
        <f t="shared" si="781"/>
        <v>0</v>
      </c>
      <c r="RRU26" s="1"/>
      <c r="RRV26" s="89">
        <v>3</v>
      </c>
      <c r="RRW26" s="93" t="s">
        <v>63</v>
      </c>
      <c r="RRX26" s="58" t="s">
        <v>34</v>
      </c>
      <c r="RRY26" s="91" t="s">
        <v>32</v>
      </c>
      <c r="RRZ26" s="92">
        <v>1</v>
      </c>
      <c r="RSA26" s="87">
        <v>0</v>
      </c>
      <c r="RSB26" s="59">
        <f t="shared" si="782"/>
        <v>0</v>
      </c>
      <c r="RSC26" s="1"/>
      <c r="RSD26" s="89">
        <v>3</v>
      </c>
      <c r="RSE26" s="93" t="s">
        <v>63</v>
      </c>
      <c r="RSF26" s="58" t="s">
        <v>34</v>
      </c>
      <c r="RSG26" s="91" t="s">
        <v>32</v>
      </c>
      <c r="RSH26" s="92">
        <v>1</v>
      </c>
      <c r="RSI26" s="87">
        <v>0</v>
      </c>
      <c r="RSJ26" s="59">
        <f t="shared" si="782"/>
        <v>0</v>
      </c>
      <c r="RSK26" s="1"/>
      <c r="RSL26" s="89">
        <v>3</v>
      </c>
      <c r="RSM26" s="93" t="s">
        <v>63</v>
      </c>
      <c r="RSN26" s="58" t="s">
        <v>34</v>
      </c>
      <c r="RSO26" s="91" t="s">
        <v>32</v>
      </c>
      <c r="RSP26" s="92">
        <v>1</v>
      </c>
      <c r="RSQ26" s="87">
        <v>0</v>
      </c>
      <c r="RSR26" s="59">
        <f t="shared" si="783"/>
        <v>0</v>
      </c>
      <c r="RSS26" s="1"/>
      <c r="RST26" s="89">
        <v>3</v>
      </c>
      <c r="RSU26" s="93" t="s">
        <v>63</v>
      </c>
      <c r="RSV26" s="58" t="s">
        <v>34</v>
      </c>
      <c r="RSW26" s="91" t="s">
        <v>32</v>
      </c>
      <c r="RSX26" s="92">
        <v>1</v>
      </c>
      <c r="RSY26" s="87">
        <v>0</v>
      </c>
      <c r="RSZ26" s="59">
        <f t="shared" si="783"/>
        <v>0</v>
      </c>
      <c r="RTA26" s="1"/>
      <c r="RTB26" s="89">
        <v>3</v>
      </c>
      <c r="RTC26" s="93" t="s">
        <v>63</v>
      </c>
      <c r="RTD26" s="58" t="s">
        <v>34</v>
      </c>
      <c r="RTE26" s="91" t="s">
        <v>32</v>
      </c>
      <c r="RTF26" s="92">
        <v>1</v>
      </c>
      <c r="RTG26" s="87">
        <v>0</v>
      </c>
      <c r="RTH26" s="59">
        <f t="shared" si="784"/>
        <v>0</v>
      </c>
      <c r="RTI26" s="1"/>
      <c r="RTJ26" s="89">
        <v>3</v>
      </c>
      <c r="RTK26" s="93" t="s">
        <v>63</v>
      </c>
      <c r="RTL26" s="58" t="s">
        <v>34</v>
      </c>
      <c r="RTM26" s="91" t="s">
        <v>32</v>
      </c>
      <c r="RTN26" s="92">
        <v>1</v>
      </c>
      <c r="RTO26" s="87">
        <v>0</v>
      </c>
      <c r="RTP26" s="59">
        <f t="shared" si="784"/>
        <v>0</v>
      </c>
      <c r="RTQ26" s="1"/>
      <c r="RTR26" s="89">
        <v>3</v>
      </c>
      <c r="RTS26" s="93" t="s">
        <v>63</v>
      </c>
      <c r="RTT26" s="58" t="s">
        <v>34</v>
      </c>
      <c r="RTU26" s="91" t="s">
        <v>32</v>
      </c>
      <c r="RTV26" s="92">
        <v>1</v>
      </c>
      <c r="RTW26" s="87">
        <v>0</v>
      </c>
      <c r="RTX26" s="59">
        <f t="shared" si="785"/>
        <v>0</v>
      </c>
      <c r="RTY26" s="1"/>
      <c r="RTZ26" s="89">
        <v>3</v>
      </c>
      <c r="RUA26" s="93" t="s">
        <v>63</v>
      </c>
      <c r="RUB26" s="58" t="s">
        <v>34</v>
      </c>
      <c r="RUC26" s="91" t="s">
        <v>32</v>
      </c>
      <c r="RUD26" s="92">
        <v>1</v>
      </c>
      <c r="RUE26" s="87">
        <v>0</v>
      </c>
      <c r="RUF26" s="59">
        <f t="shared" si="785"/>
        <v>0</v>
      </c>
      <c r="RUG26" s="1"/>
      <c r="RUH26" s="89">
        <v>3</v>
      </c>
      <c r="RUI26" s="93" t="s">
        <v>63</v>
      </c>
      <c r="RUJ26" s="58" t="s">
        <v>34</v>
      </c>
      <c r="RUK26" s="91" t="s">
        <v>32</v>
      </c>
      <c r="RUL26" s="92">
        <v>1</v>
      </c>
      <c r="RUM26" s="87">
        <v>0</v>
      </c>
      <c r="RUN26" s="59">
        <f t="shared" si="786"/>
        <v>0</v>
      </c>
      <c r="RUO26" s="1"/>
      <c r="RUP26" s="89">
        <v>3</v>
      </c>
      <c r="RUQ26" s="93" t="s">
        <v>63</v>
      </c>
      <c r="RUR26" s="58" t="s">
        <v>34</v>
      </c>
      <c r="RUS26" s="91" t="s">
        <v>32</v>
      </c>
      <c r="RUT26" s="92">
        <v>1</v>
      </c>
      <c r="RUU26" s="87">
        <v>0</v>
      </c>
      <c r="RUV26" s="59">
        <f t="shared" si="786"/>
        <v>0</v>
      </c>
      <c r="RUW26" s="1"/>
      <c r="RUX26" s="89">
        <v>3</v>
      </c>
      <c r="RUY26" s="93" t="s">
        <v>63</v>
      </c>
      <c r="RUZ26" s="58" t="s">
        <v>34</v>
      </c>
      <c r="RVA26" s="91" t="s">
        <v>32</v>
      </c>
      <c r="RVB26" s="92">
        <v>1</v>
      </c>
      <c r="RVC26" s="87">
        <v>0</v>
      </c>
      <c r="RVD26" s="59">
        <f t="shared" si="787"/>
        <v>0</v>
      </c>
      <c r="RVE26" s="1"/>
      <c r="RVF26" s="89">
        <v>3</v>
      </c>
      <c r="RVG26" s="93" t="s">
        <v>63</v>
      </c>
      <c r="RVH26" s="58" t="s">
        <v>34</v>
      </c>
      <c r="RVI26" s="91" t="s">
        <v>32</v>
      </c>
      <c r="RVJ26" s="92">
        <v>1</v>
      </c>
      <c r="RVK26" s="87">
        <v>0</v>
      </c>
      <c r="RVL26" s="59">
        <f t="shared" si="787"/>
        <v>0</v>
      </c>
      <c r="RVM26" s="1"/>
      <c r="RVN26" s="89">
        <v>3</v>
      </c>
      <c r="RVO26" s="93" t="s">
        <v>63</v>
      </c>
      <c r="RVP26" s="58" t="s">
        <v>34</v>
      </c>
      <c r="RVQ26" s="91" t="s">
        <v>32</v>
      </c>
      <c r="RVR26" s="92">
        <v>1</v>
      </c>
      <c r="RVS26" s="87">
        <v>0</v>
      </c>
      <c r="RVT26" s="59">
        <f t="shared" si="788"/>
        <v>0</v>
      </c>
      <c r="RVU26" s="1"/>
      <c r="RVV26" s="89">
        <v>3</v>
      </c>
      <c r="RVW26" s="93" t="s">
        <v>63</v>
      </c>
      <c r="RVX26" s="58" t="s">
        <v>34</v>
      </c>
      <c r="RVY26" s="91" t="s">
        <v>32</v>
      </c>
      <c r="RVZ26" s="92">
        <v>1</v>
      </c>
      <c r="RWA26" s="87">
        <v>0</v>
      </c>
      <c r="RWB26" s="59">
        <f t="shared" si="788"/>
        <v>0</v>
      </c>
      <c r="RWC26" s="1"/>
      <c r="RWD26" s="89">
        <v>3</v>
      </c>
      <c r="RWE26" s="93" t="s">
        <v>63</v>
      </c>
      <c r="RWF26" s="58" t="s">
        <v>34</v>
      </c>
      <c r="RWG26" s="91" t="s">
        <v>32</v>
      </c>
      <c r="RWH26" s="92">
        <v>1</v>
      </c>
      <c r="RWI26" s="87">
        <v>0</v>
      </c>
      <c r="RWJ26" s="59">
        <f t="shared" si="789"/>
        <v>0</v>
      </c>
      <c r="RWK26" s="1"/>
      <c r="RWL26" s="89">
        <v>3</v>
      </c>
      <c r="RWM26" s="93" t="s">
        <v>63</v>
      </c>
      <c r="RWN26" s="58" t="s">
        <v>34</v>
      </c>
      <c r="RWO26" s="91" t="s">
        <v>32</v>
      </c>
      <c r="RWP26" s="92">
        <v>1</v>
      </c>
      <c r="RWQ26" s="87">
        <v>0</v>
      </c>
      <c r="RWR26" s="59">
        <f t="shared" si="789"/>
        <v>0</v>
      </c>
      <c r="RWS26" s="1"/>
      <c r="RWT26" s="89">
        <v>3</v>
      </c>
      <c r="RWU26" s="93" t="s">
        <v>63</v>
      </c>
      <c r="RWV26" s="58" t="s">
        <v>34</v>
      </c>
      <c r="RWW26" s="91" t="s">
        <v>32</v>
      </c>
      <c r="RWX26" s="92">
        <v>1</v>
      </c>
      <c r="RWY26" s="87">
        <v>0</v>
      </c>
      <c r="RWZ26" s="59">
        <f t="shared" si="790"/>
        <v>0</v>
      </c>
      <c r="RXA26" s="1"/>
      <c r="RXB26" s="89">
        <v>3</v>
      </c>
      <c r="RXC26" s="93" t="s">
        <v>63</v>
      </c>
      <c r="RXD26" s="58" t="s">
        <v>34</v>
      </c>
      <c r="RXE26" s="91" t="s">
        <v>32</v>
      </c>
      <c r="RXF26" s="92">
        <v>1</v>
      </c>
      <c r="RXG26" s="87">
        <v>0</v>
      </c>
      <c r="RXH26" s="59">
        <f t="shared" si="790"/>
        <v>0</v>
      </c>
      <c r="RXI26" s="1"/>
      <c r="RXJ26" s="89">
        <v>3</v>
      </c>
      <c r="RXK26" s="93" t="s">
        <v>63</v>
      </c>
      <c r="RXL26" s="58" t="s">
        <v>34</v>
      </c>
      <c r="RXM26" s="91" t="s">
        <v>32</v>
      </c>
      <c r="RXN26" s="92">
        <v>1</v>
      </c>
      <c r="RXO26" s="87">
        <v>0</v>
      </c>
      <c r="RXP26" s="59">
        <f t="shared" si="791"/>
        <v>0</v>
      </c>
      <c r="RXQ26" s="1"/>
      <c r="RXR26" s="89">
        <v>3</v>
      </c>
      <c r="RXS26" s="93" t="s">
        <v>63</v>
      </c>
      <c r="RXT26" s="58" t="s">
        <v>34</v>
      </c>
      <c r="RXU26" s="91" t="s">
        <v>32</v>
      </c>
      <c r="RXV26" s="92">
        <v>1</v>
      </c>
      <c r="RXW26" s="87">
        <v>0</v>
      </c>
      <c r="RXX26" s="59">
        <f t="shared" si="791"/>
        <v>0</v>
      </c>
      <c r="RXY26" s="1"/>
      <c r="RXZ26" s="89">
        <v>3</v>
      </c>
      <c r="RYA26" s="93" t="s">
        <v>63</v>
      </c>
      <c r="RYB26" s="58" t="s">
        <v>34</v>
      </c>
      <c r="RYC26" s="91" t="s">
        <v>32</v>
      </c>
      <c r="RYD26" s="92">
        <v>1</v>
      </c>
      <c r="RYE26" s="87">
        <v>0</v>
      </c>
      <c r="RYF26" s="59">
        <f t="shared" si="792"/>
        <v>0</v>
      </c>
      <c r="RYG26" s="1"/>
      <c r="RYH26" s="89">
        <v>3</v>
      </c>
      <c r="RYI26" s="93" t="s">
        <v>63</v>
      </c>
      <c r="RYJ26" s="58" t="s">
        <v>34</v>
      </c>
      <c r="RYK26" s="91" t="s">
        <v>32</v>
      </c>
      <c r="RYL26" s="92">
        <v>1</v>
      </c>
      <c r="RYM26" s="87">
        <v>0</v>
      </c>
      <c r="RYN26" s="59">
        <f t="shared" si="792"/>
        <v>0</v>
      </c>
      <c r="RYO26" s="1"/>
      <c r="RYP26" s="89">
        <v>3</v>
      </c>
      <c r="RYQ26" s="93" t="s">
        <v>63</v>
      </c>
      <c r="RYR26" s="58" t="s">
        <v>34</v>
      </c>
      <c r="RYS26" s="91" t="s">
        <v>32</v>
      </c>
      <c r="RYT26" s="92">
        <v>1</v>
      </c>
      <c r="RYU26" s="87">
        <v>0</v>
      </c>
      <c r="RYV26" s="59">
        <f t="shared" si="793"/>
        <v>0</v>
      </c>
      <c r="RYW26" s="1"/>
      <c r="RYX26" s="89">
        <v>3</v>
      </c>
      <c r="RYY26" s="93" t="s">
        <v>63</v>
      </c>
      <c r="RYZ26" s="58" t="s">
        <v>34</v>
      </c>
      <c r="RZA26" s="91" t="s">
        <v>32</v>
      </c>
      <c r="RZB26" s="92">
        <v>1</v>
      </c>
      <c r="RZC26" s="87">
        <v>0</v>
      </c>
      <c r="RZD26" s="59">
        <f t="shared" si="793"/>
        <v>0</v>
      </c>
      <c r="RZE26" s="1"/>
      <c r="RZF26" s="89">
        <v>3</v>
      </c>
      <c r="RZG26" s="93" t="s">
        <v>63</v>
      </c>
      <c r="RZH26" s="58" t="s">
        <v>34</v>
      </c>
      <c r="RZI26" s="91" t="s">
        <v>32</v>
      </c>
      <c r="RZJ26" s="92">
        <v>1</v>
      </c>
      <c r="RZK26" s="87">
        <v>0</v>
      </c>
      <c r="RZL26" s="59">
        <f t="shared" si="794"/>
        <v>0</v>
      </c>
      <c r="RZM26" s="1"/>
      <c r="RZN26" s="89">
        <v>3</v>
      </c>
      <c r="RZO26" s="93" t="s">
        <v>63</v>
      </c>
      <c r="RZP26" s="58" t="s">
        <v>34</v>
      </c>
      <c r="RZQ26" s="91" t="s">
        <v>32</v>
      </c>
      <c r="RZR26" s="92">
        <v>1</v>
      </c>
      <c r="RZS26" s="87">
        <v>0</v>
      </c>
      <c r="RZT26" s="59">
        <f t="shared" si="794"/>
        <v>0</v>
      </c>
      <c r="RZU26" s="1"/>
      <c r="RZV26" s="89">
        <v>3</v>
      </c>
      <c r="RZW26" s="93" t="s">
        <v>63</v>
      </c>
      <c r="RZX26" s="58" t="s">
        <v>34</v>
      </c>
      <c r="RZY26" s="91" t="s">
        <v>32</v>
      </c>
      <c r="RZZ26" s="92">
        <v>1</v>
      </c>
      <c r="SAA26" s="87">
        <v>0</v>
      </c>
      <c r="SAB26" s="59">
        <f t="shared" si="795"/>
        <v>0</v>
      </c>
      <c r="SAC26" s="1"/>
      <c r="SAD26" s="89">
        <v>3</v>
      </c>
      <c r="SAE26" s="93" t="s">
        <v>63</v>
      </c>
      <c r="SAF26" s="58" t="s">
        <v>34</v>
      </c>
      <c r="SAG26" s="91" t="s">
        <v>32</v>
      </c>
      <c r="SAH26" s="92">
        <v>1</v>
      </c>
      <c r="SAI26" s="87">
        <v>0</v>
      </c>
      <c r="SAJ26" s="59">
        <f t="shared" si="795"/>
        <v>0</v>
      </c>
      <c r="SAK26" s="1"/>
      <c r="SAL26" s="89">
        <v>3</v>
      </c>
      <c r="SAM26" s="93" t="s">
        <v>63</v>
      </c>
      <c r="SAN26" s="58" t="s">
        <v>34</v>
      </c>
      <c r="SAO26" s="91" t="s">
        <v>32</v>
      </c>
      <c r="SAP26" s="92">
        <v>1</v>
      </c>
      <c r="SAQ26" s="87">
        <v>0</v>
      </c>
      <c r="SAR26" s="59">
        <f t="shared" si="796"/>
        <v>0</v>
      </c>
      <c r="SAS26" s="1"/>
      <c r="SAT26" s="89">
        <v>3</v>
      </c>
      <c r="SAU26" s="93" t="s">
        <v>63</v>
      </c>
      <c r="SAV26" s="58" t="s">
        <v>34</v>
      </c>
      <c r="SAW26" s="91" t="s">
        <v>32</v>
      </c>
      <c r="SAX26" s="92">
        <v>1</v>
      </c>
      <c r="SAY26" s="87">
        <v>0</v>
      </c>
      <c r="SAZ26" s="59">
        <f t="shared" si="796"/>
        <v>0</v>
      </c>
      <c r="SBA26" s="1"/>
      <c r="SBB26" s="89">
        <v>3</v>
      </c>
      <c r="SBC26" s="93" t="s">
        <v>63</v>
      </c>
      <c r="SBD26" s="58" t="s">
        <v>34</v>
      </c>
      <c r="SBE26" s="91" t="s">
        <v>32</v>
      </c>
      <c r="SBF26" s="92">
        <v>1</v>
      </c>
      <c r="SBG26" s="87">
        <v>0</v>
      </c>
      <c r="SBH26" s="59">
        <f t="shared" si="797"/>
        <v>0</v>
      </c>
      <c r="SBI26" s="1"/>
      <c r="SBJ26" s="89">
        <v>3</v>
      </c>
      <c r="SBK26" s="93" t="s">
        <v>63</v>
      </c>
      <c r="SBL26" s="58" t="s">
        <v>34</v>
      </c>
      <c r="SBM26" s="91" t="s">
        <v>32</v>
      </c>
      <c r="SBN26" s="92">
        <v>1</v>
      </c>
      <c r="SBO26" s="87">
        <v>0</v>
      </c>
      <c r="SBP26" s="59">
        <f t="shared" si="797"/>
        <v>0</v>
      </c>
      <c r="SBQ26" s="1"/>
      <c r="SBR26" s="89">
        <v>3</v>
      </c>
      <c r="SBS26" s="93" t="s">
        <v>63</v>
      </c>
      <c r="SBT26" s="58" t="s">
        <v>34</v>
      </c>
      <c r="SBU26" s="91" t="s">
        <v>32</v>
      </c>
      <c r="SBV26" s="92">
        <v>1</v>
      </c>
      <c r="SBW26" s="87">
        <v>0</v>
      </c>
      <c r="SBX26" s="59">
        <f t="shared" si="798"/>
        <v>0</v>
      </c>
      <c r="SBY26" s="1"/>
      <c r="SBZ26" s="89">
        <v>3</v>
      </c>
      <c r="SCA26" s="93" t="s">
        <v>63</v>
      </c>
      <c r="SCB26" s="58" t="s">
        <v>34</v>
      </c>
      <c r="SCC26" s="91" t="s">
        <v>32</v>
      </c>
      <c r="SCD26" s="92">
        <v>1</v>
      </c>
      <c r="SCE26" s="87">
        <v>0</v>
      </c>
      <c r="SCF26" s="59">
        <f t="shared" si="798"/>
        <v>0</v>
      </c>
      <c r="SCG26" s="1"/>
      <c r="SCH26" s="89">
        <v>3</v>
      </c>
      <c r="SCI26" s="93" t="s">
        <v>63</v>
      </c>
      <c r="SCJ26" s="58" t="s">
        <v>34</v>
      </c>
      <c r="SCK26" s="91" t="s">
        <v>32</v>
      </c>
      <c r="SCL26" s="92">
        <v>1</v>
      </c>
      <c r="SCM26" s="87">
        <v>0</v>
      </c>
      <c r="SCN26" s="59">
        <f t="shared" si="799"/>
        <v>0</v>
      </c>
      <c r="SCO26" s="1"/>
      <c r="SCP26" s="89">
        <v>3</v>
      </c>
      <c r="SCQ26" s="93" t="s">
        <v>63</v>
      </c>
      <c r="SCR26" s="58" t="s">
        <v>34</v>
      </c>
      <c r="SCS26" s="91" t="s">
        <v>32</v>
      </c>
      <c r="SCT26" s="92">
        <v>1</v>
      </c>
      <c r="SCU26" s="87">
        <v>0</v>
      </c>
      <c r="SCV26" s="59">
        <f t="shared" si="799"/>
        <v>0</v>
      </c>
      <c r="SCW26" s="1"/>
      <c r="SCX26" s="89">
        <v>3</v>
      </c>
      <c r="SCY26" s="93" t="s">
        <v>63</v>
      </c>
      <c r="SCZ26" s="58" t="s">
        <v>34</v>
      </c>
      <c r="SDA26" s="91" t="s">
        <v>32</v>
      </c>
      <c r="SDB26" s="92">
        <v>1</v>
      </c>
      <c r="SDC26" s="87">
        <v>0</v>
      </c>
      <c r="SDD26" s="59">
        <f t="shared" si="800"/>
        <v>0</v>
      </c>
      <c r="SDE26" s="1"/>
      <c r="SDF26" s="89">
        <v>3</v>
      </c>
      <c r="SDG26" s="93" t="s">
        <v>63</v>
      </c>
      <c r="SDH26" s="58" t="s">
        <v>34</v>
      </c>
      <c r="SDI26" s="91" t="s">
        <v>32</v>
      </c>
      <c r="SDJ26" s="92">
        <v>1</v>
      </c>
      <c r="SDK26" s="87">
        <v>0</v>
      </c>
      <c r="SDL26" s="59">
        <f t="shared" si="800"/>
        <v>0</v>
      </c>
      <c r="SDM26" s="1"/>
      <c r="SDN26" s="89">
        <v>3</v>
      </c>
      <c r="SDO26" s="93" t="s">
        <v>63</v>
      </c>
      <c r="SDP26" s="58" t="s">
        <v>34</v>
      </c>
      <c r="SDQ26" s="91" t="s">
        <v>32</v>
      </c>
      <c r="SDR26" s="92">
        <v>1</v>
      </c>
      <c r="SDS26" s="87">
        <v>0</v>
      </c>
      <c r="SDT26" s="59">
        <f t="shared" si="801"/>
        <v>0</v>
      </c>
      <c r="SDU26" s="1"/>
      <c r="SDV26" s="89">
        <v>3</v>
      </c>
      <c r="SDW26" s="93" t="s">
        <v>63</v>
      </c>
      <c r="SDX26" s="58" t="s">
        <v>34</v>
      </c>
      <c r="SDY26" s="91" t="s">
        <v>32</v>
      </c>
      <c r="SDZ26" s="92">
        <v>1</v>
      </c>
      <c r="SEA26" s="87">
        <v>0</v>
      </c>
      <c r="SEB26" s="59">
        <f t="shared" si="801"/>
        <v>0</v>
      </c>
      <c r="SEC26" s="1"/>
      <c r="SED26" s="89">
        <v>3</v>
      </c>
      <c r="SEE26" s="93" t="s">
        <v>63</v>
      </c>
      <c r="SEF26" s="58" t="s">
        <v>34</v>
      </c>
      <c r="SEG26" s="91" t="s">
        <v>32</v>
      </c>
      <c r="SEH26" s="92">
        <v>1</v>
      </c>
      <c r="SEI26" s="87">
        <v>0</v>
      </c>
      <c r="SEJ26" s="59">
        <f t="shared" si="802"/>
        <v>0</v>
      </c>
      <c r="SEK26" s="1"/>
      <c r="SEL26" s="89">
        <v>3</v>
      </c>
      <c r="SEM26" s="93" t="s">
        <v>63</v>
      </c>
      <c r="SEN26" s="58" t="s">
        <v>34</v>
      </c>
      <c r="SEO26" s="91" t="s">
        <v>32</v>
      </c>
      <c r="SEP26" s="92">
        <v>1</v>
      </c>
      <c r="SEQ26" s="87">
        <v>0</v>
      </c>
      <c r="SER26" s="59">
        <f t="shared" si="802"/>
        <v>0</v>
      </c>
      <c r="SES26" s="1"/>
      <c r="SET26" s="89">
        <v>3</v>
      </c>
      <c r="SEU26" s="93" t="s">
        <v>63</v>
      </c>
      <c r="SEV26" s="58" t="s">
        <v>34</v>
      </c>
      <c r="SEW26" s="91" t="s">
        <v>32</v>
      </c>
      <c r="SEX26" s="92">
        <v>1</v>
      </c>
      <c r="SEY26" s="87">
        <v>0</v>
      </c>
      <c r="SEZ26" s="59">
        <f t="shared" si="803"/>
        <v>0</v>
      </c>
      <c r="SFA26" s="1"/>
      <c r="SFB26" s="89">
        <v>3</v>
      </c>
      <c r="SFC26" s="93" t="s">
        <v>63</v>
      </c>
      <c r="SFD26" s="58" t="s">
        <v>34</v>
      </c>
      <c r="SFE26" s="91" t="s">
        <v>32</v>
      </c>
      <c r="SFF26" s="92">
        <v>1</v>
      </c>
      <c r="SFG26" s="87">
        <v>0</v>
      </c>
      <c r="SFH26" s="59">
        <f t="shared" si="803"/>
        <v>0</v>
      </c>
      <c r="SFI26" s="1"/>
      <c r="SFJ26" s="89">
        <v>3</v>
      </c>
      <c r="SFK26" s="93" t="s">
        <v>63</v>
      </c>
      <c r="SFL26" s="58" t="s">
        <v>34</v>
      </c>
      <c r="SFM26" s="91" t="s">
        <v>32</v>
      </c>
      <c r="SFN26" s="92">
        <v>1</v>
      </c>
      <c r="SFO26" s="87">
        <v>0</v>
      </c>
      <c r="SFP26" s="59">
        <f t="shared" si="804"/>
        <v>0</v>
      </c>
      <c r="SFQ26" s="1"/>
      <c r="SFR26" s="89">
        <v>3</v>
      </c>
      <c r="SFS26" s="93" t="s">
        <v>63</v>
      </c>
      <c r="SFT26" s="58" t="s">
        <v>34</v>
      </c>
      <c r="SFU26" s="91" t="s">
        <v>32</v>
      </c>
      <c r="SFV26" s="92">
        <v>1</v>
      </c>
      <c r="SFW26" s="87">
        <v>0</v>
      </c>
      <c r="SFX26" s="59">
        <f t="shared" si="804"/>
        <v>0</v>
      </c>
      <c r="SFY26" s="1"/>
      <c r="SFZ26" s="89">
        <v>3</v>
      </c>
      <c r="SGA26" s="93" t="s">
        <v>63</v>
      </c>
      <c r="SGB26" s="58" t="s">
        <v>34</v>
      </c>
      <c r="SGC26" s="91" t="s">
        <v>32</v>
      </c>
      <c r="SGD26" s="92">
        <v>1</v>
      </c>
      <c r="SGE26" s="87">
        <v>0</v>
      </c>
      <c r="SGF26" s="59">
        <f t="shared" si="805"/>
        <v>0</v>
      </c>
      <c r="SGG26" s="1"/>
      <c r="SGH26" s="89">
        <v>3</v>
      </c>
      <c r="SGI26" s="93" t="s">
        <v>63</v>
      </c>
      <c r="SGJ26" s="58" t="s">
        <v>34</v>
      </c>
      <c r="SGK26" s="91" t="s">
        <v>32</v>
      </c>
      <c r="SGL26" s="92">
        <v>1</v>
      </c>
      <c r="SGM26" s="87">
        <v>0</v>
      </c>
      <c r="SGN26" s="59">
        <f t="shared" si="805"/>
        <v>0</v>
      </c>
      <c r="SGO26" s="1"/>
      <c r="SGP26" s="89">
        <v>3</v>
      </c>
      <c r="SGQ26" s="93" t="s">
        <v>63</v>
      </c>
      <c r="SGR26" s="58" t="s">
        <v>34</v>
      </c>
      <c r="SGS26" s="91" t="s">
        <v>32</v>
      </c>
      <c r="SGT26" s="92">
        <v>1</v>
      </c>
      <c r="SGU26" s="87">
        <v>0</v>
      </c>
      <c r="SGV26" s="59">
        <f t="shared" si="806"/>
        <v>0</v>
      </c>
      <c r="SGW26" s="1"/>
      <c r="SGX26" s="89">
        <v>3</v>
      </c>
      <c r="SGY26" s="93" t="s">
        <v>63</v>
      </c>
      <c r="SGZ26" s="58" t="s">
        <v>34</v>
      </c>
      <c r="SHA26" s="91" t="s">
        <v>32</v>
      </c>
      <c r="SHB26" s="92">
        <v>1</v>
      </c>
      <c r="SHC26" s="87">
        <v>0</v>
      </c>
      <c r="SHD26" s="59">
        <f t="shared" si="806"/>
        <v>0</v>
      </c>
      <c r="SHE26" s="1"/>
      <c r="SHF26" s="89">
        <v>3</v>
      </c>
      <c r="SHG26" s="93" t="s">
        <v>63</v>
      </c>
      <c r="SHH26" s="58" t="s">
        <v>34</v>
      </c>
      <c r="SHI26" s="91" t="s">
        <v>32</v>
      </c>
      <c r="SHJ26" s="92">
        <v>1</v>
      </c>
      <c r="SHK26" s="87">
        <v>0</v>
      </c>
      <c r="SHL26" s="59">
        <f t="shared" si="807"/>
        <v>0</v>
      </c>
      <c r="SHM26" s="1"/>
      <c r="SHN26" s="89">
        <v>3</v>
      </c>
      <c r="SHO26" s="93" t="s">
        <v>63</v>
      </c>
      <c r="SHP26" s="58" t="s">
        <v>34</v>
      </c>
      <c r="SHQ26" s="91" t="s">
        <v>32</v>
      </c>
      <c r="SHR26" s="92">
        <v>1</v>
      </c>
      <c r="SHS26" s="87">
        <v>0</v>
      </c>
      <c r="SHT26" s="59">
        <f t="shared" si="807"/>
        <v>0</v>
      </c>
      <c r="SHU26" s="1"/>
      <c r="SHV26" s="89">
        <v>3</v>
      </c>
      <c r="SHW26" s="93" t="s">
        <v>63</v>
      </c>
      <c r="SHX26" s="58" t="s">
        <v>34</v>
      </c>
      <c r="SHY26" s="91" t="s">
        <v>32</v>
      </c>
      <c r="SHZ26" s="92">
        <v>1</v>
      </c>
      <c r="SIA26" s="87">
        <v>0</v>
      </c>
      <c r="SIB26" s="59">
        <f t="shared" si="808"/>
        <v>0</v>
      </c>
      <c r="SIC26" s="1"/>
      <c r="SID26" s="89">
        <v>3</v>
      </c>
      <c r="SIE26" s="93" t="s">
        <v>63</v>
      </c>
      <c r="SIF26" s="58" t="s">
        <v>34</v>
      </c>
      <c r="SIG26" s="91" t="s">
        <v>32</v>
      </c>
      <c r="SIH26" s="92">
        <v>1</v>
      </c>
      <c r="SII26" s="87">
        <v>0</v>
      </c>
      <c r="SIJ26" s="59">
        <f t="shared" si="808"/>
        <v>0</v>
      </c>
      <c r="SIK26" s="1"/>
      <c r="SIL26" s="89">
        <v>3</v>
      </c>
      <c r="SIM26" s="93" t="s">
        <v>63</v>
      </c>
      <c r="SIN26" s="58" t="s">
        <v>34</v>
      </c>
      <c r="SIO26" s="91" t="s">
        <v>32</v>
      </c>
      <c r="SIP26" s="92">
        <v>1</v>
      </c>
      <c r="SIQ26" s="87">
        <v>0</v>
      </c>
      <c r="SIR26" s="59">
        <f t="shared" si="809"/>
        <v>0</v>
      </c>
      <c r="SIS26" s="1"/>
      <c r="SIT26" s="89">
        <v>3</v>
      </c>
      <c r="SIU26" s="93" t="s">
        <v>63</v>
      </c>
      <c r="SIV26" s="58" t="s">
        <v>34</v>
      </c>
      <c r="SIW26" s="91" t="s">
        <v>32</v>
      </c>
      <c r="SIX26" s="92">
        <v>1</v>
      </c>
      <c r="SIY26" s="87">
        <v>0</v>
      </c>
      <c r="SIZ26" s="59">
        <f t="shared" si="809"/>
        <v>0</v>
      </c>
      <c r="SJA26" s="1"/>
      <c r="SJB26" s="89">
        <v>3</v>
      </c>
      <c r="SJC26" s="93" t="s">
        <v>63</v>
      </c>
      <c r="SJD26" s="58" t="s">
        <v>34</v>
      </c>
      <c r="SJE26" s="91" t="s">
        <v>32</v>
      </c>
      <c r="SJF26" s="92">
        <v>1</v>
      </c>
      <c r="SJG26" s="87">
        <v>0</v>
      </c>
      <c r="SJH26" s="59">
        <f t="shared" si="810"/>
        <v>0</v>
      </c>
      <c r="SJI26" s="1"/>
      <c r="SJJ26" s="89">
        <v>3</v>
      </c>
      <c r="SJK26" s="93" t="s">
        <v>63</v>
      </c>
      <c r="SJL26" s="58" t="s">
        <v>34</v>
      </c>
      <c r="SJM26" s="91" t="s">
        <v>32</v>
      </c>
      <c r="SJN26" s="92">
        <v>1</v>
      </c>
      <c r="SJO26" s="87">
        <v>0</v>
      </c>
      <c r="SJP26" s="59">
        <f t="shared" si="810"/>
        <v>0</v>
      </c>
      <c r="SJQ26" s="1"/>
      <c r="SJR26" s="89">
        <v>3</v>
      </c>
      <c r="SJS26" s="93" t="s">
        <v>63</v>
      </c>
      <c r="SJT26" s="58" t="s">
        <v>34</v>
      </c>
      <c r="SJU26" s="91" t="s">
        <v>32</v>
      </c>
      <c r="SJV26" s="92">
        <v>1</v>
      </c>
      <c r="SJW26" s="87">
        <v>0</v>
      </c>
      <c r="SJX26" s="59">
        <f t="shared" si="811"/>
        <v>0</v>
      </c>
      <c r="SJY26" s="1"/>
      <c r="SJZ26" s="89">
        <v>3</v>
      </c>
      <c r="SKA26" s="93" t="s">
        <v>63</v>
      </c>
      <c r="SKB26" s="58" t="s">
        <v>34</v>
      </c>
      <c r="SKC26" s="91" t="s">
        <v>32</v>
      </c>
      <c r="SKD26" s="92">
        <v>1</v>
      </c>
      <c r="SKE26" s="87">
        <v>0</v>
      </c>
      <c r="SKF26" s="59">
        <f t="shared" si="811"/>
        <v>0</v>
      </c>
    </row>
    <row r="27" spans="1:13136" ht="37.5" customHeight="1" x14ac:dyDescent="0.35">
      <c r="B27" s="89">
        <v>4</v>
      </c>
      <c r="C27" s="93" t="s">
        <v>64</v>
      </c>
      <c r="D27" s="58" t="s">
        <v>55</v>
      </c>
      <c r="E27" s="91" t="s">
        <v>32</v>
      </c>
      <c r="F27" s="92">
        <v>1</v>
      </c>
      <c r="G27" s="912"/>
      <c r="H27" s="59">
        <f t="shared" si="0"/>
        <v>0</v>
      </c>
      <c r="I27" s="1"/>
      <c r="J27" s="164"/>
      <c r="K27" s="906"/>
      <c r="L27" s="907"/>
      <c r="M27" s="908"/>
      <c r="N27" s="909"/>
      <c r="O27" s="910"/>
      <c r="P27" s="910"/>
      <c r="Q27" s="1"/>
      <c r="R27" s="164"/>
      <c r="S27" s="906"/>
      <c r="T27" s="907"/>
      <c r="U27" s="908"/>
      <c r="V27" s="909"/>
      <c r="W27" s="910"/>
      <c r="X27" s="910"/>
      <c r="Y27" s="1"/>
      <c r="Z27" s="164"/>
      <c r="AA27" s="906"/>
      <c r="AB27" s="907"/>
      <c r="AC27" s="908"/>
      <c r="AD27" s="909"/>
      <c r="AE27" s="910"/>
      <c r="AF27" s="910"/>
      <c r="AG27" s="1"/>
      <c r="AH27" s="164"/>
      <c r="AI27" s="906"/>
      <c r="AJ27" s="907"/>
      <c r="AK27" s="908"/>
      <c r="AL27" s="909"/>
      <c r="AM27" s="910"/>
      <c r="AN27" s="910"/>
      <c r="AO27" s="1"/>
      <c r="AP27" s="164"/>
      <c r="AQ27" s="906"/>
      <c r="AR27" s="907"/>
      <c r="AS27" s="908"/>
      <c r="AT27" s="909"/>
      <c r="AU27" s="910"/>
      <c r="AV27" s="910"/>
      <c r="AW27" s="1"/>
      <c r="AX27" s="164"/>
      <c r="AY27" s="906"/>
      <c r="AZ27" s="907"/>
      <c r="BA27" s="908"/>
      <c r="BB27" s="909"/>
      <c r="BC27" s="910"/>
      <c r="BD27" s="910"/>
      <c r="BE27" s="1"/>
      <c r="BF27" s="164"/>
      <c r="BG27" s="906"/>
      <c r="BH27" s="907"/>
      <c r="BI27" s="908"/>
      <c r="BJ27" s="909"/>
      <c r="BK27" s="910"/>
      <c r="BL27" s="910"/>
      <c r="BM27" s="1"/>
      <c r="BN27" s="164"/>
      <c r="BO27" s="906"/>
      <c r="BP27" s="907"/>
      <c r="BQ27" s="908"/>
      <c r="BR27" s="909"/>
      <c r="BS27" s="910"/>
      <c r="BT27" s="910"/>
      <c r="BU27" s="1"/>
      <c r="BV27" s="164"/>
      <c r="BW27" s="906"/>
      <c r="BX27" s="907"/>
      <c r="BY27" s="908"/>
      <c r="BZ27" s="909"/>
      <c r="CA27" s="910"/>
      <c r="CB27" s="910"/>
      <c r="CC27" s="1"/>
      <c r="CD27" s="164"/>
      <c r="CE27" s="906"/>
      <c r="CF27" s="907"/>
      <c r="CG27" s="908"/>
      <c r="CH27" s="909"/>
      <c r="CI27" s="910"/>
      <c r="CJ27" s="910"/>
      <c r="CK27" s="1"/>
      <c r="CL27" s="164"/>
      <c r="CM27" s="906"/>
      <c r="CN27" s="907"/>
      <c r="CO27" s="908"/>
      <c r="CP27" s="909"/>
      <c r="CQ27" s="910"/>
      <c r="CR27" s="910"/>
      <c r="CS27" s="1"/>
      <c r="CT27" s="164"/>
      <c r="CU27" s="906"/>
      <c r="CV27" s="907"/>
      <c r="CW27" s="908"/>
      <c r="CX27" s="909"/>
      <c r="CY27" s="910"/>
      <c r="CZ27" s="910"/>
      <c r="DA27" s="1"/>
      <c r="DB27" s="164"/>
      <c r="DC27" s="906"/>
      <c r="DD27" s="907"/>
      <c r="DE27" s="908"/>
      <c r="DF27" s="909"/>
      <c r="DG27" s="910"/>
      <c r="DH27" s="910"/>
      <c r="DI27" s="1"/>
      <c r="DJ27" s="164"/>
      <c r="DK27" s="906"/>
      <c r="DL27" s="907"/>
      <c r="DM27" s="908"/>
      <c r="DN27" s="909"/>
      <c r="DO27" s="910"/>
      <c r="DP27" s="910"/>
      <c r="DQ27" s="1"/>
      <c r="DR27" s="164"/>
      <c r="DS27" s="906"/>
      <c r="DT27" s="907"/>
      <c r="DU27" s="908"/>
      <c r="DV27" s="909"/>
      <c r="DW27" s="910"/>
      <c r="DX27" s="910"/>
      <c r="DY27" s="1"/>
      <c r="DZ27" s="164"/>
      <c r="EA27" s="906"/>
      <c r="EB27" s="907"/>
      <c r="EC27" s="908"/>
      <c r="ED27" s="909"/>
      <c r="EE27" s="910"/>
      <c r="EF27" s="910"/>
      <c r="EG27" s="1"/>
      <c r="EH27" s="164"/>
      <c r="EI27" s="906"/>
      <c r="EJ27" s="907"/>
      <c r="EK27" s="908"/>
      <c r="EL27" s="909"/>
      <c r="EM27" s="910"/>
      <c r="EN27" s="910"/>
      <c r="EO27" s="1"/>
      <c r="EP27" s="164"/>
      <c r="EQ27" s="906"/>
      <c r="ER27" s="907"/>
      <c r="ES27" s="908"/>
      <c r="ET27" s="909"/>
      <c r="EU27" s="910"/>
      <c r="EV27" s="910"/>
      <c r="EW27" s="1"/>
      <c r="EX27" s="164"/>
      <c r="EY27" s="906"/>
      <c r="EZ27" s="907"/>
      <c r="FA27" s="908"/>
      <c r="FB27" s="909"/>
      <c r="FC27" s="910"/>
      <c r="FD27" s="910"/>
      <c r="FE27" s="1"/>
      <c r="FF27" s="164"/>
      <c r="FG27" s="906"/>
      <c r="FH27" s="907"/>
      <c r="FI27" s="908"/>
      <c r="FJ27" s="909"/>
      <c r="FK27" s="910"/>
      <c r="FL27" s="910"/>
      <c r="FM27" s="1"/>
      <c r="FN27" s="164"/>
      <c r="FO27" s="916" t="s">
        <v>64</v>
      </c>
      <c r="FP27" s="58" t="s">
        <v>55</v>
      </c>
      <c r="FQ27" s="91" t="s">
        <v>32</v>
      </c>
      <c r="FR27" s="92">
        <v>1</v>
      </c>
      <c r="FS27" s="87">
        <v>0</v>
      </c>
      <c r="FT27" s="59">
        <f t="shared" si="1"/>
        <v>0</v>
      </c>
      <c r="FU27" s="1"/>
      <c r="FV27" s="89">
        <v>4</v>
      </c>
      <c r="FW27" s="93" t="s">
        <v>64</v>
      </c>
      <c r="FX27" s="58" t="s">
        <v>55</v>
      </c>
      <c r="FY27" s="91" t="s">
        <v>32</v>
      </c>
      <c r="FZ27" s="92">
        <v>1</v>
      </c>
      <c r="GA27" s="87">
        <v>0</v>
      </c>
      <c r="GB27" s="59">
        <f t="shared" si="2"/>
        <v>0</v>
      </c>
      <c r="GC27" s="1"/>
      <c r="GD27" s="89">
        <v>4</v>
      </c>
      <c r="GE27" s="93" t="s">
        <v>64</v>
      </c>
      <c r="GF27" s="58" t="s">
        <v>55</v>
      </c>
      <c r="GG27" s="91" t="s">
        <v>32</v>
      </c>
      <c r="GH27" s="92">
        <v>1</v>
      </c>
      <c r="GI27" s="87">
        <v>0</v>
      </c>
      <c r="GJ27" s="59">
        <f t="shared" si="2"/>
        <v>0</v>
      </c>
      <c r="GK27" s="1"/>
      <c r="GL27" s="89">
        <v>4</v>
      </c>
      <c r="GM27" s="93" t="s">
        <v>64</v>
      </c>
      <c r="GN27" s="58" t="s">
        <v>55</v>
      </c>
      <c r="GO27" s="91" t="s">
        <v>32</v>
      </c>
      <c r="GP27" s="92">
        <v>1</v>
      </c>
      <c r="GQ27" s="87">
        <v>0</v>
      </c>
      <c r="GR27" s="59">
        <f t="shared" si="3"/>
        <v>0</v>
      </c>
      <c r="GS27" s="1"/>
      <c r="GT27" s="89">
        <v>4</v>
      </c>
      <c r="GU27" s="93" t="s">
        <v>64</v>
      </c>
      <c r="GV27" s="58" t="s">
        <v>55</v>
      </c>
      <c r="GW27" s="91" t="s">
        <v>32</v>
      </c>
      <c r="GX27" s="92">
        <v>1</v>
      </c>
      <c r="GY27" s="87">
        <v>0</v>
      </c>
      <c r="GZ27" s="59">
        <f t="shared" si="3"/>
        <v>0</v>
      </c>
      <c r="HA27" s="1"/>
      <c r="HB27" s="89">
        <v>4</v>
      </c>
      <c r="HC27" s="93" t="s">
        <v>64</v>
      </c>
      <c r="HD27" s="58" t="s">
        <v>55</v>
      </c>
      <c r="HE27" s="91" t="s">
        <v>32</v>
      </c>
      <c r="HF27" s="92">
        <v>1</v>
      </c>
      <c r="HG27" s="87">
        <v>0</v>
      </c>
      <c r="HH27" s="59">
        <f t="shared" si="4"/>
        <v>0</v>
      </c>
      <c r="HI27" s="1"/>
      <c r="HJ27" s="89">
        <v>4</v>
      </c>
      <c r="HK27" s="93" t="s">
        <v>64</v>
      </c>
      <c r="HL27" s="58" t="s">
        <v>55</v>
      </c>
      <c r="HM27" s="91" t="s">
        <v>32</v>
      </c>
      <c r="HN27" s="92">
        <v>1</v>
      </c>
      <c r="HO27" s="87">
        <v>0</v>
      </c>
      <c r="HP27" s="59">
        <f t="shared" si="4"/>
        <v>0</v>
      </c>
      <c r="HQ27" s="1"/>
      <c r="HR27" s="89">
        <v>4</v>
      </c>
      <c r="HS27" s="93" t="s">
        <v>64</v>
      </c>
      <c r="HT27" s="58" t="s">
        <v>55</v>
      </c>
      <c r="HU27" s="91" t="s">
        <v>32</v>
      </c>
      <c r="HV27" s="92">
        <v>1</v>
      </c>
      <c r="HW27" s="87">
        <v>0</v>
      </c>
      <c r="HX27" s="59">
        <f t="shared" si="5"/>
        <v>0</v>
      </c>
      <c r="HY27" s="1"/>
      <c r="HZ27" s="89">
        <v>4</v>
      </c>
      <c r="IA27" s="93" t="s">
        <v>64</v>
      </c>
      <c r="IB27" s="58" t="s">
        <v>55</v>
      </c>
      <c r="IC27" s="91" t="s">
        <v>32</v>
      </c>
      <c r="ID27" s="92">
        <v>1</v>
      </c>
      <c r="IE27" s="87">
        <v>0</v>
      </c>
      <c r="IF27" s="59">
        <f t="shared" si="5"/>
        <v>0</v>
      </c>
      <c r="IG27" s="1"/>
      <c r="IH27" s="89">
        <v>4</v>
      </c>
      <c r="II27" s="93" t="s">
        <v>64</v>
      </c>
      <c r="IJ27" s="58" t="s">
        <v>55</v>
      </c>
      <c r="IK27" s="91" t="s">
        <v>32</v>
      </c>
      <c r="IL27" s="92">
        <v>1</v>
      </c>
      <c r="IM27" s="87">
        <v>0</v>
      </c>
      <c r="IN27" s="59">
        <f t="shared" si="6"/>
        <v>0</v>
      </c>
      <c r="IO27" s="1"/>
      <c r="IP27" s="89">
        <v>4</v>
      </c>
      <c r="IQ27" s="93" t="s">
        <v>64</v>
      </c>
      <c r="IR27" s="58" t="s">
        <v>55</v>
      </c>
      <c r="IS27" s="91" t="s">
        <v>32</v>
      </c>
      <c r="IT27" s="92">
        <v>1</v>
      </c>
      <c r="IU27" s="87">
        <v>0</v>
      </c>
      <c r="IV27" s="59">
        <f t="shared" si="6"/>
        <v>0</v>
      </c>
      <c r="IW27" s="1"/>
      <c r="IX27" s="89">
        <v>4</v>
      </c>
      <c r="IY27" s="93" t="s">
        <v>64</v>
      </c>
      <c r="IZ27" s="58" t="s">
        <v>55</v>
      </c>
      <c r="JA27" s="91" t="s">
        <v>32</v>
      </c>
      <c r="JB27" s="92">
        <v>1</v>
      </c>
      <c r="JC27" s="87">
        <v>0</v>
      </c>
      <c r="JD27" s="59">
        <f t="shared" si="7"/>
        <v>0</v>
      </c>
      <c r="JE27" s="1"/>
      <c r="JF27" s="89">
        <v>4</v>
      </c>
      <c r="JG27" s="93" t="s">
        <v>64</v>
      </c>
      <c r="JH27" s="58" t="s">
        <v>55</v>
      </c>
      <c r="JI27" s="91" t="s">
        <v>32</v>
      </c>
      <c r="JJ27" s="92">
        <v>1</v>
      </c>
      <c r="JK27" s="87">
        <v>0</v>
      </c>
      <c r="JL27" s="59">
        <f t="shared" si="7"/>
        <v>0</v>
      </c>
      <c r="JM27" s="1"/>
      <c r="JN27" s="89">
        <v>4</v>
      </c>
      <c r="JO27" s="93" t="s">
        <v>64</v>
      </c>
      <c r="JP27" s="58" t="s">
        <v>55</v>
      </c>
      <c r="JQ27" s="91" t="s">
        <v>32</v>
      </c>
      <c r="JR27" s="92">
        <v>1</v>
      </c>
      <c r="JS27" s="87">
        <v>0</v>
      </c>
      <c r="JT27" s="59">
        <f t="shared" si="8"/>
        <v>0</v>
      </c>
      <c r="JU27" s="1"/>
      <c r="JV27" s="89">
        <v>4</v>
      </c>
      <c r="JW27" s="93" t="s">
        <v>64</v>
      </c>
      <c r="JX27" s="58" t="s">
        <v>55</v>
      </c>
      <c r="JY27" s="91" t="s">
        <v>32</v>
      </c>
      <c r="JZ27" s="92">
        <v>1</v>
      </c>
      <c r="KA27" s="87">
        <v>0</v>
      </c>
      <c r="KB27" s="59">
        <f t="shared" si="8"/>
        <v>0</v>
      </c>
      <c r="KC27" s="1"/>
      <c r="KD27" s="89">
        <v>4</v>
      </c>
      <c r="KE27" s="93" t="s">
        <v>64</v>
      </c>
      <c r="KF27" s="58" t="s">
        <v>55</v>
      </c>
      <c r="KG27" s="91" t="s">
        <v>32</v>
      </c>
      <c r="KH27" s="92">
        <v>1</v>
      </c>
      <c r="KI27" s="87">
        <v>0</v>
      </c>
      <c r="KJ27" s="59">
        <f t="shared" si="9"/>
        <v>0</v>
      </c>
      <c r="KK27" s="1"/>
      <c r="KL27" s="89">
        <v>4</v>
      </c>
      <c r="KM27" s="93" t="s">
        <v>64</v>
      </c>
      <c r="KN27" s="58" t="s">
        <v>55</v>
      </c>
      <c r="KO27" s="91" t="s">
        <v>32</v>
      </c>
      <c r="KP27" s="92">
        <v>1</v>
      </c>
      <c r="KQ27" s="87">
        <v>0</v>
      </c>
      <c r="KR27" s="59">
        <f t="shared" si="9"/>
        <v>0</v>
      </c>
      <c r="KS27" s="1"/>
      <c r="KT27" s="89">
        <v>4</v>
      </c>
      <c r="KU27" s="93" t="s">
        <v>64</v>
      </c>
      <c r="KV27" s="58" t="s">
        <v>55</v>
      </c>
      <c r="KW27" s="91" t="s">
        <v>32</v>
      </c>
      <c r="KX27" s="92">
        <v>1</v>
      </c>
      <c r="KY27" s="87">
        <v>0</v>
      </c>
      <c r="KZ27" s="59">
        <f t="shared" si="10"/>
        <v>0</v>
      </c>
      <c r="LA27" s="1"/>
      <c r="LB27" s="89">
        <v>4</v>
      </c>
      <c r="LC27" s="93" t="s">
        <v>64</v>
      </c>
      <c r="LD27" s="58" t="s">
        <v>55</v>
      </c>
      <c r="LE27" s="91" t="s">
        <v>32</v>
      </c>
      <c r="LF27" s="92">
        <v>1</v>
      </c>
      <c r="LG27" s="87">
        <v>0</v>
      </c>
      <c r="LH27" s="59">
        <f t="shared" si="10"/>
        <v>0</v>
      </c>
      <c r="LI27" s="1"/>
      <c r="LJ27" s="89">
        <v>4</v>
      </c>
      <c r="LK27" s="93" t="s">
        <v>64</v>
      </c>
      <c r="LL27" s="58" t="s">
        <v>55</v>
      </c>
      <c r="LM27" s="91" t="s">
        <v>32</v>
      </c>
      <c r="LN27" s="92">
        <v>1</v>
      </c>
      <c r="LO27" s="87">
        <v>0</v>
      </c>
      <c r="LP27" s="59">
        <f t="shared" si="11"/>
        <v>0</v>
      </c>
      <c r="LQ27" s="1"/>
      <c r="LR27" s="89">
        <v>4</v>
      </c>
      <c r="LS27" s="93" t="s">
        <v>64</v>
      </c>
      <c r="LT27" s="58" t="s">
        <v>55</v>
      </c>
      <c r="LU27" s="91" t="s">
        <v>32</v>
      </c>
      <c r="LV27" s="92">
        <v>1</v>
      </c>
      <c r="LW27" s="87">
        <v>0</v>
      </c>
      <c r="LX27" s="59">
        <f t="shared" si="11"/>
        <v>0</v>
      </c>
      <c r="LY27" s="1"/>
      <c r="LZ27" s="89">
        <v>4</v>
      </c>
      <c r="MA27" s="93" t="s">
        <v>64</v>
      </c>
      <c r="MB27" s="58" t="s">
        <v>55</v>
      </c>
      <c r="MC27" s="91" t="s">
        <v>32</v>
      </c>
      <c r="MD27" s="92">
        <v>1</v>
      </c>
      <c r="ME27" s="87">
        <v>0</v>
      </c>
      <c r="MF27" s="59">
        <f t="shared" si="12"/>
        <v>0</v>
      </c>
      <c r="MG27" s="1"/>
      <c r="MH27" s="89">
        <v>4</v>
      </c>
      <c r="MI27" s="93" t="s">
        <v>64</v>
      </c>
      <c r="MJ27" s="58" t="s">
        <v>55</v>
      </c>
      <c r="MK27" s="91" t="s">
        <v>32</v>
      </c>
      <c r="ML27" s="92">
        <v>1</v>
      </c>
      <c r="MM27" s="87">
        <v>0</v>
      </c>
      <c r="MN27" s="59">
        <f t="shared" si="12"/>
        <v>0</v>
      </c>
      <c r="MO27" s="1"/>
      <c r="MP27" s="89">
        <v>4</v>
      </c>
      <c r="MQ27" s="93" t="s">
        <v>64</v>
      </c>
      <c r="MR27" s="58" t="s">
        <v>55</v>
      </c>
      <c r="MS27" s="91" t="s">
        <v>32</v>
      </c>
      <c r="MT27" s="92">
        <v>1</v>
      </c>
      <c r="MU27" s="87">
        <v>0</v>
      </c>
      <c r="MV27" s="59">
        <f t="shared" si="13"/>
        <v>0</v>
      </c>
      <c r="MW27" s="1"/>
      <c r="MX27" s="89">
        <v>4</v>
      </c>
      <c r="MY27" s="93" t="s">
        <v>64</v>
      </c>
      <c r="MZ27" s="58" t="s">
        <v>55</v>
      </c>
      <c r="NA27" s="91" t="s">
        <v>32</v>
      </c>
      <c r="NB27" s="92">
        <v>1</v>
      </c>
      <c r="NC27" s="87">
        <v>0</v>
      </c>
      <c r="ND27" s="59">
        <f t="shared" si="13"/>
        <v>0</v>
      </c>
      <c r="NE27" s="1"/>
      <c r="NF27" s="89">
        <v>4</v>
      </c>
      <c r="NG27" s="93" t="s">
        <v>64</v>
      </c>
      <c r="NH27" s="58" t="s">
        <v>55</v>
      </c>
      <c r="NI27" s="91" t="s">
        <v>32</v>
      </c>
      <c r="NJ27" s="92">
        <v>1</v>
      </c>
      <c r="NK27" s="87">
        <v>0</v>
      </c>
      <c r="NL27" s="59">
        <f t="shared" si="14"/>
        <v>0</v>
      </c>
      <c r="NM27" s="1"/>
      <c r="NN27" s="89">
        <v>4</v>
      </c>
      <c r="NO27" s="93" t="s">
        <v>64</v>
      </c>
      <c r="NP27" s="58" t="s">
        <v>55</v>
      </c>
      <c r="NQ27" s="91" t="s">
        <v>32</v>
      </c>
      <c r="NR27" s="92">
        <v>1</v>
      </c>
      <c r="NS27" s="87">
        <v>0</v>
      </c>
      <c r="NT27" s="59">
        <f t="shared" si="14"/>
        <v>0</v>
      </c>
      <c r="NU27" s="1"/>
      <c r="NV27" s="89">
        <v>4</v>
      </c>
      <c r="NW27" s="93" t="s">
        <v>64</v>
      </c>
      <c r="NX27" s="58" t="s">
        <v>55</v>
      </c>
      <c r="NY27" s="91" t="s">
        <v>32</v>
      </c>
      <c r="NZ27" s="92">
        <v>1</v>
      </c>
      <c r="OA27" s="87">
        <v>0</v>
      </c>
      <c r="OB27" s="59">
        <f t="shared" si="15"/>
        <v>0</v>
      </c>
      <c r="OC27" s="1"/>
      <c r="OD27" s="89">
        <v>4</v>
      </c>
      <c r="OE27" s="93" t="s">
        <v>64</v>
      </c>
      <c r="OF27" s="58" t="s">
        <v>55</v>
      </c>
      <c r="OG27" s="91" t="s">
        <v>32</v>
      </c>
      <c r="OH27" s="92">
        <v>1</v>
      </c>
      <c r="OI27" s="87">
        <v>0</v>
      </c>
      <c r="OJ27" s="59">
        <f t="shared" si="15"/>
        <v>0</v>
      </c>
      <c r="OK27" s="1"/>
      <c r="OL27" s="89">
        <v>4</v>
      </c>
      <c r="OM27" s="93" t="s">
        <v>64</v>
      </c>
      <c r="ON27" s="58" t="s">
        <v>55</v>
      </c>
      <c r="OO27" s="91" t="s">
        <v>32</v>
      </c>
      <c r="OP27" s="92">
        <v>1</v>
      </c>
      <c r="OQ27" s="87">
        <v>0</v>
      </c>
      <c r="OR27" s="59">
        <f t="shared" si="16"/>
        <v>0</v>
      </c>
      <c r="OS27" s="1"/>
      <c r="OT27" s="89">
        <v>4</v>
      </c>
      <c r="OU27" s="93" t="s">
        <v>64</v>
      </c>
      <c r="OV27" s="58" t="s">
        <v>55</v>
      </c>
      <c r="OW27" s="91" t="s">
        <v>32</v>
      </c>
      <c r="OX27" s="92">
        <v>1</v>
      </c>
      <c r="OY27" s="87">
        <v>0</v>
      </c>
      <c r="OZ27" s="59">
        <f t="shared" si="16"/>
        <v>0</v>
      </c>
      <c r="PA27" s="1"/>
      <c r="PB27" s="89">
        <v>4</v>
      </c>
      <c r="PC27" s="93" t="s">
        <v>64</v>
      </c>
      <c r="PD27" s="58" t="s">
        <v>55</v>
      </c>
      <c r="PE27" s="91" t="s">
        <v>32</v>
      </c>
      <c r="PF27" s="92">
        <v>1</v>
      </c>
      <c r="PG27" s="87">
        <v>0</v>
      </c>
      <c r="PH27" s="59">
        <f t="shared" si="17"/>
        <v>0</v>
      </c>
      <c r="PI27" s="1"/>
      <c r="PJ27" s="89">
        <v>4</v>
      </c>
      <c r="PK27" s="93" t="s">
        <v>64</v>
      </c>
      <c r="PL27" s="58" t="s">
        <v>55</v>
      </c>
      <c r="PM27" s="91" t="s">
        <v>32</v>
      </c>
      <c r="PN27" s="92">
        <v>1</v>
      </c>
      <c r="PO27" s="87">
        <v>0</v>
      </c>
      <c r="PP27" s="59">
        <f t="shared" si="17"/>
        <v>0</v>
      </c>
      <c r="PQ27" s="1"/>
      <c r="PR27" s="89">
        <v>4</v>
      </c>
      <c r="PS27" s="93" t="s">
        <v>64</v>
      </c>
      <c r="PT27" s="58" t="s">
        <v>55</v>
      </c>
      <c r="PU27" s="91" t="s">
        <v>32</v>
      </c>
      <c r="PV27" s="92">
        <v>1</v>
      </c>
      <c r="PW27" s="87">
        <v>0</v>
      </c>
      <c r="PX27" s="59">
        <f t="shared" si="18"/>
        <v>0</v>
      </c>
      <c r="PY27" s="1"/>
      <c r="PZ27" s="89">
        <v>4</v>
      </c>
      <c r="QA27" s="93" t="s">
        <v>64</v>
      </c>
      <c r="QB27" s="58" t="s">
        <v>55</v>
      </c>
      <c r="QC27" s="91" t="s">
        <v>32</v>
      </c>
      <c r="QD27" s="92">
        <v>1</v>
      </c>
      <c r="QE27" s="87">
        <v>0</v>
      </c>
      <c r="QF27" s="59">
        <f t="shared" si="18"/>
        <v>0</v>
      </c>
      <c r="QG27" s="1"/>
      <c r="QH27" s="89">
        <v>4</v>
      </c>
      <c r="QI27" s="93" t="s">
        <v>64</v>
      </c>
      <c r="QJ27" s="58" t="s">
        <v>55</v>
      </c>
      <c r="QK27" s="91" t="s">
        <v>32</v>
      </c>
      <c r="QL27" s="92">
        <v>1</v>
      </c>
      <c r="QM27" s="87">
        <v>0</v>
      </c>
      <c r="QN27" s="59">
        <f t="shared" si="19"/>
        <v>0</v>
      </c>
      <c r="QO27" s="1"/>
      <c r="QP27" s="89">
        <v>4</v>
      </c>
      <c r="QQ27" s="93" t="s">
        <v>64</v>
      </c>
      <c r="QR27" s="58" t="s">
        <v>55</v>
      </c>
      <c r="QS27" s="91" t="s">
        <v>32</v>
      </c>
      <c r="QT27" s="92">
        <v>1</v>
      </c>
      <c r="QU27" s="87">
        <v>0</v>
      </c>
      <c r="QV27" s="59">
        <f t="shared" si="19"/>
        <v>0</v>
      </c>
      <c r="QW27" s="1"/>
      <c r="QX27" s="89">
        <v>4</v>
      </c>
      <c r="QY27" s="93" t="s">
        <v>64</v>
      </c>
      <c r="QZ27" s="58" t="s">
        <v>55</v>
      </c>
      <c r="RA27" s="91" t="s">
        <v>32</v>
      </c>
      <c r="RB27" s="92">
        <v>1</v>
      </c>
      <c r="RC27" s="87">
        <v>0</v>
      </c>
      <c r="RD27" s="59">
        <f t="shared" si="20"/>
        <v>0</v>
      </c>
      <c r="RE27" s="1"/>
      <c r="RF27" s="89">
        <v>4</v>
      </c>
      <c r="RG27" s="93" t="s">
        <v>64</v>
      </c>
      <c r="RH27" s="58" t="s">
        <v>55</v>
      </c>
      <c r="RI27" s="91" t="s">
        <v>32</v>
      </c>
      <c r="RJ27" s="92">
        <v>1</v>
      </c>
      <c r="RK27" s="87">
        <v>0</v>
      </c>
      <c r="RL27" s="59">
        <f t="shared" si="20"/>
        <v>0</v>
      </c>
      <c r="RM27" s="1"/>
      <c r="RN27" s="89">
        <v>4</v>
      </c>
      <c r="RO27" s="93" t="s">
        <v>64</v>
      </c>
      <c r="RP27" s="58" t="s">
        <v>55</v>
      </c>
      <c r="RQ27" s="91" t="s">
        <v>32</v>
      </c>
      <c r="RR27" s="92">
        <v>1</v>
      </c>
      <c r="RS27" s="87">
        <v>0</v>
      </c>
      <c r="RT27" s="59">
        <f t="shared" si="21"/>
        <v>0</v>
      </c>
      <c r="RU27" s="1"/>
      <c r="RV27" s="89">
        <v>4</v>
      </c>
      <c r="RW27" s="93" t="s">
        <v>64</v>
      </c>
      <c r="RX27" s="58" t="s">
        <v>55</v>
      </c>
      <c r="RY27" s="91" t="s">
        <v>32</v>
      </c>
      <c r="RZ27" s="92">
        <v>1</v>
      </c>
      <c r="SA27" s="87">
        <v>0</v>
      </c>
      <c r="SB27" s="59">
        <f t="shared" si="21"/>
        <v>0</v>
      </c>
      <c r="SC27" s="1"/>
      <c r="SD27" s="89">
        <v>4</v>
      </c>
      <c r="SE27" s="93" t="s">
        <v>64</v>
      </c>
      <c r="SF27" s="58" t="s">
        <v>55</v>
      </c>
      <c r="SG27" s="91" t="s">
        <v>32</v>
      </c>
      <c r="SH27" s="92">
        <v>1</v>
      </c>
      <c r="SI27" s="87">
        <v>0</v>
      </c>
      <c r="SJ27" s="59">
        <f t="shared" si="22"/>
        <v>0</v>
      </c>
      <c r="SK27" s="1"/>
      <c r="SL27" s="89">
        <v>4</v>
      </c>
      <c r="SM27" s="93" t="s">
        <v>64</v>
      </c>
      <c r="SN27" s="58" t="s">
        <v>55</v>
      </c>
      <c r="SO27" s="91" t="s">
        <v>32</v>
      </c>
      <c r="SP27" s="92">
        <v>1</v>
      </c>
      <c r="SQ27" s="87">
        <v>0</v>
      </c>
      <c r="SR27" s="59">
        <f t="shared" si="22"/>
        <v>0</v>
      </c>
      <c r="SS27" s="1"/>
      <c r="ST27" s="89">
        <v>4</v>
      </c>
      <c r="SU27" s="93" t="s">
        <v>64</v>
      </c>
      <c r="SV27" s="58" t="s">
        <v>55</v>
      </c>
      <c r="SW27" s="91" t="s">
        <v>32</v>
      </c>
      <c r="SX27" s="92">
        <v>1</v>
      </c>
      <c r="SY27" s="87">
        <v>0</v>
      </c>
      <c r="SZ27" s="59">
        <f t="shared" si="23"/>
        <v>0</v>
      </c>
      <c r="TA27" s="1"/>
      <c r="TB27" s="89">
        <v>4</v>
      </c>
      <c r="TC27" s="93" t="s">
        <v>64</v>
      </c>
      <c r="TD27" s="58" t="s">
        <v>55</v>
      </c>
      <c r="TE27" s="91" t="s">
        <v>32</v>
      </c>
      <c r="TF27" s="92">
        <v>1</v>
      </c>
      <c r="TG27" s="87">
        <v>0</v>
      </c>
      <c r="TH27" s="59">
        <f t="shared" si="23"/>
        <v>0</v>
      </c>
      <c r="TI27" s="1"/>
      <c r="TJ27" s="89">
        <v>4</v>
      </c>
      <c r="TK27" s="93" t="s">
        <v>64</v>
      </c>
      <c r="TL27" s="58" t="s">
        <v>55</v>
      </c>
      <c r="TM27" s="91" t="s">
        <v>32</v>
      </c>
      <c r="TN27" s="92">
        <v>1</v>
      </c>
      <c r="TO27" s="87">
        <v>0</v>
      </c>
      <c r="TP27" s="59">
        <f t="shared" si="24"/>
        <v>0</v>
      </c>
      <c r="TQ27" s="1"/>
      <c r="TR27" s="89">
        <v>4</v>
      </c>
      <c r="TS27" s="93" t="s">
        <v>64</v>
      </c>
      <c r="TT27" s="58" t="s">
        <v>55</v>
      </c>
      <c r="TU27" s="91" t="s">
        <v>32</v>
      </c>
      <c r="TV27" s="92">
        <v>1</v>
      </c>
      <c r="TW27" s="87">
        <v>0</v>
      </c>
      <c r="TX27" s="59">
        <f t="shared" si="24"/>
        <v>0</v>
      </c>
      <c r="TY27" s="1"/>
      <c r="TZ27" s="89">
        <v>4</v>
      </c>
      <c r="UA27" s="93" t="s">
        <v>64</v>
      </c>
      <c r="UB27" s="58" t="s">
        <v>55</v>
      </c>
      <c r="UC27" s="91" t="s">
        <v>32</v>
      </c>
      <c r="UD27" s="92">
        <v>1</v>
      </c>
      <c r="UE27" s="87">
        <v>0</v>
      </c>
      <c r="UF27" s="59">
        <f t="shared" si="25"/>
        <v>0</v>
      </c>
      <c r="UG27" s="1"/>
      <c r="UH27" s="89">
        <v>4</v>
      </c>
      <c r="UI27" s="93" t="s">
        <v>64</v>
      </c>
      <c r="UJ27" s="58" t="s">
        <v>55</v>
      </c>
      <c r="UK27" s="91" t="s">
        <v>32</v>
      </c>
      <c r="UL27" s="92">
        <v>1</v>
      </c>
      <c r="UM27" s="87">
        <v>0</v>
      </c>
      <c r="UN27" s="59">
        <f t="shared" si="25"/>
        <v>0</v>
      </c>
      <c r="UO27" s="1"/>
      <c r="UP27" s="89">
        <v>4</v>
      </c>
      <c r="UQ27" s="93" t="s">
        <v>64</v>
      </c>
      <c r="UR27" s="58" t="s">
        <v>55</v>
      </c>
      <c r="US27" s="91" t="s">
        <v>32</v>
      </c>
      <c r="UT27" s="92">
        <v>1</v>
      </c>
      <c r="UU27" s="87">
        <v>0</v>
      </c>
      <c r="UV27" s="59">
        <f t="shared" si="26"/>
        <v>0</v>
      </c>
      <c r="UW27" s="1"/>
      <c r="UX27" s="89">
        <v>4</v>
      </c>
      <c r="UY27" s="93" t="s">
        <v>64</v>
      </c>
      <c r="UZ27" s="58" t="s">
        <v>55</v>
      </c>
      <c r="VA27" s="91" t="s">
        <v>32</v>
      </c>
      <c r="VB27" s="92">
        <v>1</v>
      </c>
      <c r="VC27" s="87">
        <v>0</v>
      </c>
      <c r="VD27" s="59">
        <f t="shared" si="26"/>
        <v>0</v>
      </c>
      <c r="VE27" s="1"/>
      <c r="VF27" s="89">
        <v>4</v>
      </c>
      <c r="VG27" s="93" t="s">
        <v>64</v>
      </c>
      <c r="VH27" s="58" t="s">
        <v>55</v>
      </c>
      <c r="VI27" s="91" t="s">
        <v>32</v>
      </c>
      <c r="VJ27" s="92">
        <v>1</v>
      </c>
      <c r="VK27" s="87">
        <v>0</v>
      </c>
      <c r="VL27" s="59">
        <f t="shared" si="27"/>
        <v>0</v>
      </c>
      <c r="VM27" s="1"/>
      <c r="VN27" s="89">
        <v>4</v>
      </c>
      <c r="VO27" s="93" t="s">
        <v>64</v>
      </c>
      <c r="VP27" s="58" t="s">
        <v>55</v>
      </c>
      <c r="VQ27" s="91" t="s">
        <v>32</v>
      </c>
      <c r="VR27" s="92">
        <v>1</v>
      </c>
      <c r="VS27" s="87">
        <v>0</v>
      </c>
      <c r="VT27" s="59">
        <f t="shared" si="27"/>
        <v>0</v>
      </c>
      <c r="VU27" s="1"/>
      <c r="VV27" s="89">
        <v>4</v>
      </c>
      <c r="VW27" s="93" t="s">
        <v>64</v>
      </c>
      <c r="VX27" s="58" t="s">
        <v>55</v>
      </c>
      <c r="VY27" s="91" t="s">
        <v>32</v>
      </c>
      <c r="VZ27" s="92">
        <v>1</v>
      </c>
      <c r="WA27" s="87">
        <v>0</v>
      </c>
      <c r="WB27" s="59">
        <f t="shared" si="28"/>
        <v>0</v>
      </c>
      <c r="WC27" s="1"/>
      <c r="WD27" s="89">
        <v>4</v>
      </c>
      <c r="WE27" s="93" t="s">
        <v>64</v>
      </c>
      <c r="WF27" s="58" t="s">
        <v>55</v>
      </c>
      <c r="WG27" s="91" t="s">
        <v>32</v>
      </c>
      <c r="WH27" s="92">
        <v>1</v>
      </c>
      <c r="WI27" s="87">
        <v>0</v>
      </c>
      <c r="WJ27" s="59">
        <f t="shared" si="28"/>
        <v>0</v>
      </c>
      <c r="WK27" s="1"/>
      <c r="WL27" s="89">
        <v>4</v>
      </c>
      <c r="WM27" s="93" t="s">
        <v>64</v>
      </c>
      <c r="WN27" s="58" t="s">
        <v>55</v>
      </c>
      <c r="WO27" s="91" t="s">
        <v>32</v>
      </c>
      <c r="WP27" s="92">
        <v>1</v>
      </c>
      <c r="WQ27" s="87">
        <v>0</v>
      </c>
      <c r="WR27" s="59">
        <f t="shared" si="29"/>
        <v>0</v>
      </c>
      <c r="WS27" s="1"/>
      <c r="WT27" s="89">
        <v>4</v>
      </c>
      <c r="WU27" s="93" t="s">
        <v>64</v>
      </c>
      <c r="WV27" s="58" t="s">
        <v>55</v>
      </c>
      <c r="WW27" s="91" t="s">
        <v>32</v>
      </c>
      <c r="WX27" s="92">
        <v>1</v>
      </c>
      <c r="WY27" s="87">
        <v>0</v>
      </c>
      <c r="WZ27" s="59">
        <f t="shared" si="29"/>
        <v>0</v>
      </c>
      <c r="XA27" s="1"/>
      <c r="XB27" s="89">
        <v>4</v>
      </c>
      <c r="XC27" s="93" t="s">
        <v>64</v>
      </c>
      <c r="XD27" s="58" t="s">
        <v>55</v>
      </c>
      <c r="XE27" s="91" t="s">
        <v>32</v>
      </c>
      <c r="XF27" s="92">
        <v>1</v>
      </c>
      <c r="XG27" s="87">
        <v>0</v>
      </c>
      <c r="XH27" s="59">
        <f t="shared" si="30"/>
        <v>0</v>
      </c>
      <c r="XI27" s="1"/>
      <c r="XJ27" s="89">
        <v>4</v>
      </c>
      <c r="XK27" s="93" t="s">
        <v>64</v>
      </c>
      <c r="XL27" s="58" t="s">
        <v>55</v>
      </c>
      <c r="XM27" s="91" t="s">
        <v>32</v>
      </c>
      <c r="XN27" s="92">
        <v>1</v>
      </c>
      <c r="XO27" s="87">
        <v>0</v>
      </c>
      <c r="XP27" s="59">
        <f t="shared" si="30"/>
        <v>0</v>
      </c>
      <c r="XQ27" s="1"/>
      <c r="XR27" s="89">
        <v>4</v>
      </c>
      <c r="XS27" s="93" t="s">
        <v>64</v>
      </c>
      <c r="XT27" s="58" t="s">
        <v>55</v>
      </c>
      <c r="XU27" s="91" t="s">
        <v>32</v>
      </c>
      <c r="XV27" s="92">
        <v>1</v>
      </c>
      <c r="XW27" s="87">
        <v>0</v>
      </c>
      <c r="XX27" s="59">
        <f t="shared" si="31"/>
        <v>0</v>
      </c>
      <c r="XY27" s="1"/>
      <c r="XZ27" s="89">
        <v>4</v>
      </c>
      <c r="YA27" s="93" t="s">
        <v>64</v>
      </c>
      <c r="YB27" s="58" t="s">
        <v>55</v>
      </c>
      <c r="YC27" s="91" t="s">
        <v>32</v>
      </c>
      <c r="YD27" s="92">
        <v>1</v>
      </c>
      <c r="YE27" s="87">
        <v>0</v>
      </c>
      <c r="YF27" s="59">
        <f t="shared" si="31"/>
        <v>0</v>
      </c>
      <c r="YG27" s="1"/>
      <c r="YH27" s="89">
        <v>4</v>
      </c>
      <c r="YI27" s="93" t="s">
        <v>64</v>
      </c>
      <c r="YJ27" s="58" t="s">
        <v>55</v>
      </c>
      <c r="YK27" s="91" t="s">
        <v>32</v>
      </c>
      <c r="YL27" s="92">
        <v>1</v>
      </c>
      <c r="YM27" s="87">
        <v>0</v>
      </c>
      <c r="YN27" s="59">
        <f t="shared" si="32"/>
        <v>0</v>
      </c>
      <c r="YO27" s="1"/>
      <c r="YP27" s="89">
        <v>4</v>
      </c>
      <c r="YQ27" s="93" t="s">
        <v>64</v>
      </c>
      <c r="YR27" s="58" t="s">
        <v>55</v>
      </c>
      <c r="YS27" s="91" t="s">
        <v>32</v>
      </c>
      <c r="YT27" s="92">
        <v>1</v>
      </c>
      <c r="YU27" s="87">
        <v>0</v>
      </c>
      <c r="YV27" s="59">
        <f t="shared" si="32"/>
        <v>0</v>
      </c>
      <c r="YW27" s="1"/>
      <c r="YX27" s="89">
        <v>4</v>
      </c>
      <c r="YY27" s="93" t="s">
        <v>64</v>
      </c>
      <c r="YZ27" s="58" t="s">
        <v>55</v>
      </c>
      <c r="ZA27" s="91" t="s">
        <v>32</v>
      </c>
      <c r="ZB27" s="92">
        <v>1</v>
      </c>
      <c r="ZC27" s="87">
        <v>0</v>
      </c>
      <c r="ZD27" s="59">
        <f t="shared" si="33"/>
        <v>0</v>
      </c>
      <c r="ZE27" s="1"/>
      <c r="ZF27" s="89">
        <v>4</v>
      </c>
      <c r="ZG27" s="93" t="s">
        <v>64</v>
      </c>
      <c r="ZH27" s="58" t="s">
        <v>55</v>
      </c>
      <c r="ZI27" s="91" t="s">
        <v>32</v>
      </c>
      <c r="ZJ27" s="92">
        <v>1</v>
      </c>
      <c r="ZK27" s="87">
        <v>0</v>
      </c>
      <c r="ZL27" s="59">
        <f t="shared" si="33"/>
        <v>0</v>
      </c>
      <c r="ZM27" s="1"/>
      <c r="ZN27" s="89">
        <v>4</v>
      </c>
      <c r="ZO27" s="93" t="s">
        <v>64</v>
      </c>
      <c r="ZP27" s="58" t="s">
        <v>55</v>
      </c>
      <c r="ZQ27" s="91" t="s">
        <v>32</v>
      </c>
      <c r="ZR27" s="92">
        <v>1</v>
      </c>
      <c r="ZS27" s="87">
        <v>0</v>
      </c>
      <c r="ZT27" s="59">
        <f t="shared" si="34"/>
        <v>0</v>
      </c>
      <c r="ZU27" s="1"/>
      <c r="ZV27" s="89">
        <v>4</v>
      </c>
      <c r="ZW27" s="93" t="s">
        <v>64</v>
      </c>
      <c r="ZX27" s="58" t="s">
        <v>55</v>
      </c>
      <c r="ZY27" s="91" t="s">
        <v>32</v>
      </c>
      <c r="ZZ27" s="92">
        <v>1</v>
      </c>
      <c r="AAA27" s="87">
        <v>0</v>
      </c>
      <c r="AAB27" s="59">
        <f t="shared" si="34"/>
        <v>0</v>
      </c>
      <c r="AAC27" s="1"/>
      <c r="AAD27" s="89">
        <v>4</v>
      </c>
      <c r="AAE27" s="93" t="s">
        <v>64</v>
      </c>
      <c r="AAF27" s="58" t="s">
        <v>55</v>
      </c>
      <c r="AAG27" s="91" t="s">
        <v>32</v>
      </c>
      <c r="AAH27" s="92">
        <v>1</v>
      </c>
      <c r="AAI27" s="87">
        <v>0</v>
      </c>
      <c r="AAJ27" s="59">
        <f t="shared" si="35"/>
        <v>0</v>
      </c>
      <c r="AAK27" s="1"/>
      <c r="AAL27" s="89">
        <v>4</v>
      </c>
      <c r="AAM27" s="93" t="s">
        <v>64</v>
      </c>
      <c r="AAN27" s="58" t="s">
        <v>55</v>
      </c>
      <c r="AAO27" s="91" t="s">
        <v>32</v>
      </c>
      <c r="AAP27" s="92">
        <v>1</v>
      </c>
      <c r="AAQ27" s="87">
        <v>0</v>
      </c>
      <c r="AAR27" s="59">
        <f t="shared" si="35"/>
        <v>0</v>
      </c>
      <c r="AAS27" s="1"/>
      <c r="AAT27" s="89">
        <v>4</v>
      </c>
      <c r="AAU27" s="93" t="s">
        <v>64</v>
      </c>
      <c r="AAV27" s="58" t="s">
        <v>55</v>
      </c>
      <c r="AAW27" s="91" t="s">
        <v>32</v>
      </c>
      <c r="AAX27" s="92">
        <v>1</v>
      </c>
      <c r="AAY27" s="87">
        <v>0</v>
      </c>
      <c r="AAZ27" s="59">
        <f t="shared" si="36"/>
        <v>0</v>
      </c>
      <c r="ABA27" s="1"/>
      <c r="ABB27" s="89">
        <v>4</v>
      </c>
      <c r="ABC27" s="93" t="s">
        <v>64</v>
      </c>
      <c r="ABD27" s="58" t="s">
        <v>55</v>
      </c>
      <c r="ABE27" s="91" t="s">
        <v>32</v>
      </c>
      <c r="ABF27" s="92">
        <v>1</v>
      </c>
      <c r="ABG27" s="87">
        <v>0</v>
      </c>
      <c r="ABH27" s="59">
        <f t="shared" si="36"/>
        <v>0</v>
      </c>
      <c r="ABI27" s="1"/>
      <c r="ABJ27" s="89">
        <v>4</v>
      </c>
      <c r="ABK27" s="93" t="s">
        <v>64</v>
      </c>
      <c r="ABL27" s="58" t="s">
        <v>55</v>
      </c>
      <c r="ABM27" s="91" t="s">
        <v>32</v>
      </c>
      <c r="ABN27" s="92">
        <v>1</v>
      </c>
      <c r="ABO27" s="87">
        <v>0</v>
      </c>
      <c r="ABP27" s="59">
        <f t="shared" si="37"/>
        <v>0</v>
      </c>
      <c r="ABQ27" s="1"/>
      <c r="ABR27" s="89">
        <v>4</v>
      </c>
      <c r="ABS27" s="93" t="s">
        <v>64</v>
      </c>
      <c r="ABT27" s="58" t="s">
        <v>55</v>
      </c>
      <c r="ABU27" s="91" t="s">
        <v>32</v>
      </c>
      <c r="ABV27" s="92">
        <v>1</v>
      </c>
      <c r="ABW27" s="87">
        <v>0</v>
      </c>
      <c r="ABX27" s="59">
        <f t="shared" si="37"/>
        <v>0</v>
      </c>
      <c r="ABY27" s="1"/>
      <c r="ABZ27" s="89">
        <v>4</v>
      </c>
      <c r="ACA27" s="93" t="s">
        <v>64</v>
      </c>
      <c r="ACB27" s="58" t="s">
        <v>55</v>
      </c>
      <c r="ACC27" s="91" t="s">
        <v>32</v>
      </c>
      <c r="ACD27" s="92">
        <v>1</v>
      </c>
      <c r="ACE27" s="87">
        <v>0</v>
      </c>
      <c r="ACF27" s="59">
        <f t="shared" si="38"/>
        <v>0</v>
      </c>
      <c r="ACG27" s="1"/>
      <c r="ACH27" s="89">
        <v>4</v>
      </c>
      <c r="ACI27" s="93" t="s">
        <v>64</v>
      </c>
      <c r="ACJ27" s="58" t="s">
        <v>55</v>
      </c>
      <c r="ACK27" s="91" t="s">
        <v>32</v>
      </c>
      <c r="ACL27" s="92">
        <v>1</v>
      </c>
      <c r="ACM27" s="87">
        <v>0</v>
      </c>
      <c r="ACN27" s="59">
        <f t="shared" si="38"/>
        <v>0</v>
      </c>
      <c r="ACO27" s="1"/>
      <c r="ACP27" s="89">
        <v>4</v>
      </c>
      <c r="ACQ27" s="93" t="s">
        <v>64</v>
      </c>
      <c r="ACR27" s="58" t="s">
        <v>55</v>
      </c>
      <c r="ACS27" s="91" t="s">
        <v>32</v>
      </c>
      <c r="ACT27" s="92">
        <v>1</v>
      </c>
      <c r="ACU27" s="87">
        <v>0</v>
      </c>
      <c r="ACV27" s="59">
        <f t="shared" si="39"/>
        <v>0</v>
      </c>
      <c r="ACW27" s="1"/>
      <c r="ACX27" s="89">
        <v>4</v>
      </c>
      <c r="ACY27" s="93" t="s">
        <v>64</v>
      </c>
      <c r="ACZ27" s="58" t="s">
        <v>55</v>
      </c>
      <c r="ADA27" s="91" t="s">
        <v>32</v>
      </c>
      <c r="ADB27" s="92">
        <v>1</v>
      </c>
      <c r="ADC27" s="87">
        <v>0</v>
      </c>
      <c r="ADD27" s="59">
        <f t="shared" si="39"/>
        <v>0</v>
      </c>
      <c r="ADE27" s="1"/>
      <c r="ADF27" s="89">
        <v>4</v>
      </c>
      <c r="ADG27" s="93" t="s">
        <v>64</v>
      </c>
      <c r="ADH27" s="58" t="s">
        <v>55</v>
      </c>
      <c r="ADI27" s="91" t="s">
        <v>32</v>
      </c>
      <c r="ADJ27" s="92">
        <v>1</v>
      </c>
      <c r="ADK27" s="87">
        <v>0</v>
      </c>
      <c r="ADL27" s="59">
        <f t="shared" si="40"/>
        <v>0</v>
      </c>
      <c r="ADM27" s="1"/>
      <c r="ADN27" s="89">
        <v>4</v>
      </c>
      <c r="ADO27" s="93" t="s">
        <v>64</v>
      </c>
      <c r="ADP27" s="58" t="s">
        <v>55</v>
      </c>
      <c r="ADQ27" s="91" t="s">
        <v>32</v>
      </c>
      <c r="ADR27" s="92">
        <v>1</v>
      </c>
      <c r="ADS27" s="87">
        <v>0</v>
      </c>
      <c r="ADT27" s="59">
        <f t="shared" si="40"/>
        <v>0</v>
      </c>
      <c r="ADU27" s="1"/>
      <c r="ADV27" s="89">
        <v>4</v>
      </c>
      <c r="ADW27" s="93" t="s">
        <v>64</v>
      </c>
      <c r="ADX27" s="58" t="s">
        <v>55</v>
      </c>
      <c r="ADY27" s="91" t="s">
        <v>32</v>
      </c>
      <c r="ADZ27" s="92">
        <v>1</v>
      </c>
      <c r="AEA27" s="87">
        <v>0</v>
      </c>
      <c r="AEB27" s="59">
        <f t="shared" si="41"/>
        <v>0</v>
      </c>
      <c r="AEC27" s="1"/>
      <c r="AED27" s="89">
        <v>4</v>
      </c>
      <c r="AEE27" s="93" t="s">
        <v>64</v>
      </c>
      <c r="AEF27" s="58" t="s">
        <v>55</v>
      </c>
      <c r="AEG27" s="91" t="s">
        <v>32</v>
      </c>
      <c r="AEH27" s="92">
        <v>1</v>
      </c>
      <c r="AEI27" s="87">
        <v>0</v>
      </c>
      <c r="AEJ27" s="59">
        <f t="shared" si="41"/>
        <v>0</v>
      </c>
      <c r="AEK27" s="1"/>
      <c r="AEL27" s="89">
        <v>4</v>
      </c>
      <c r="AEM27" s="93" t="s">
        <v>64</v>
      </c>
      <c r="AEN27" s="58" t="s">
        <v>55</v>
      </c>
      <c r="AEO27" s="91" t="s">
        <v>32</v>
      </c>
      <c r="AEP27" s="92">
        <v>1</v>
      </c>
      <c r="AEQ27" s="87">
        <v>0</v>
      </c>
      <c r="AER27" s="59">
        <f t="shared" si="42"/>
        <v>0</v>
      </c>
      <c r="AES27" s="1"/>
      <c r="AET27" s="89">
        <v>4</v>
      </c>
      <c r="AEU27" s="93" t="s">
        <v>64</v>
      </c>
      <c r="AEV27" s="58" t="s">
        <v>55</v>
      </c>
      <c r="AEW27" s="91" t="s">
        <v>32</v>
      </c>
      <c r="AEX27" s="92">
        <v>1</v>
      </c>
      <c r="AEY27" s="87">
        <v>0</v>
      </c>
      <c r="AEZ27" s="59">
        <f t="shared" si="42"/>
        <v>0</v>
      </c>
      <c r="AFA27" s="1"/>
      <c r="AFB27" s="89">
        <v>4</v>
      </c>
      <c r="AFC27" s="93" t="s">
        <v>64</v>
      </c>
      <c r="AFD27" s="58" t="s">
        <v>55</v>
      </c>
      <c r="AFE27" s="91" t="s">
        <v>32</v>
      </c>
      <c r="AFF27" s="92">
        <v>1</v>
      </c>
      <c r="AFG27" s="87">
        <v>0</v>
      </c>
      <c r="AFH27" s="59">
        <f t="shared" si="43"/>
        <v>0</v>
      </c>
      <c r="AFI27" s="1"/>
      <c r="AFJ27" s="89">
        <v>4</v>
      </c>
      <c r="AFK27" s="93" t="s">
        <v>64</v>
      </c>
      <c r="AFL27" s="58" t="s">
        <v>55</v>
      </c>
      <c r="AFM27" s="91" t="s">
        <v>32</v>
      </c>
      <c r="AFN27" s="92">
        <v>1</v>
      </c>
      <c r="AFO27" s="87">
        <v>0</v>
      </c>
      <c r="AFP27" s="59">
        <f t="shared" si="43"/>
        <v>0</v>
      </c>
      <c r="AFQ27" s="1"/>
      <c r="AFR27" s="89">
        <v>4</v>
      </c>
      <c r="AFS27" s="93" t="s">
        <v>64</v>
      </c>
      <c r="AFT27" s="58" t="s">
        <v>55</v>
      </c>
      <c r="AFU27" s="91" t="s">
        <v>32</v>
      </c>
      <c r="AFV27" s="92">
        <v>1</v>
      </c>
      <c r="AFW27" s="87">
        <v>0</v>
      </c>
      <c r="AFX27" s="59">
        <f t="shared" si="44"/>
        <v>0</v>
      </c>
      <c r="AFY27" s="1"/>
      <c r="AFZ27" s="89">
        <v>4</v>
      </c>
      <c r="AGA27" s="93" t="s">
        <v>64</v>
      </c>
      <c r="AGB27" s="58" t="s">
        <v>55</v>
      </c>
      <c r="AGC27" s="91" t="s">
        <v>32</v>
      </c>
      <c r="AGD27" s="92">
        <v>1</v>
      </c>
      <c r="AGE27" s="87">
        <v>0</v>
      </c>
      <c r="AGF27" s="59">
        <f t="shared" si="44"/>
        <v>0</v>
      </c>
      <c r="AGG27" s="1"/>
      <c r="AGH27" s="89">
        <v>4</v>
      </c>
      <c r="AGI27" s="93" t="s">
        <v>64</v>
      </c>
      <c r="AGJ27" s="58" t="s">
        <v>55</v>
      </c>
      <c r="AGK27" s="91" t="s">
        <v>32</v>
      </c>
      <c r="AGL27" s="92">
        <v>1</v>
      </c>
      <c r="AGM27" s="87">
        <v>0</v>
      </c>
      <c r="AGN27" s="59">
        <f t="shared" si="45"/>
        <v>0</v>
      </c>
      <c r="AGO27" s="1"/>
      <c r="AGP27" s="89">
        <v>4</v>
      </c>
      <c r="AGQ27" s="93" t="s">
        <v>64</v>
      </c>
      <c r="AGR27" s="58" t="s">
        <v>55</v>
      </c>
      <c r="AGS27" s="91" t="s">
        <v>32</v>
      </c>
      <c r="AGT27" s="92">
        <v>1</v>
      </c>
      <c r="AGU27" s="87">
        <v>0</v>
      </c>
      <c r="AGV27" s="59">
        <f t="shared" si="45"/>
        <v>0</v>
      </c>
      <c r="AGW27" s="1"/>
      <c r="AGX27" s="89">
        <v>4</v>
      </c>
      <c r="AGY27" s="93" t="s">
        <v>64</v>
      </c>
      <c r="AGZ27" s="58" t="s">
        <v>55</v>
      </c>
      <c r="AHA27" s="91" t="s">
        <v>32</v>
      </c>
      <c r="AHB27" s="92">
        <v>1</v>
      </c>
      <c r="AHC27" s="87">
        <v>0</v>
      </c>
      <c r="AHD27" s="59">
        <f t="shared" si="46"/>
        <v>0</v>
      </c>
      <c r="AHE27" s="1"/>
      <c r="AHF27" s="89">
        <v>4</v>
      </c>
      <c r="AHG27" s="93" t="s">
        <v>64</v>
      </c>
      <c r="AHH27" s="58" t="s">
        <v>55</v>
      </c>
      <c r="AHI27" s="91" t="s">
        <v>32</v>
      </c>
      <c r="AHJ27" s="92">
        <v>1</v>
      </c>
      <c r="AHK27" s="87">
        <v>0</v>
      </c>
      <c r="AHL27" s="59">
        <f t="shared" si="46"/>
        <v>0</v>
      </c>
      <c r="AHM27" s="1"/>
      <c r="AHN27" s="89">
        <v>4</v>
      </c>
      <c r="AHO27" s="93" t="s">
        <v>64</v>
      </c>
      <c r="AHP27" s="58" t="s">
        <v>55</v>
      </c>
      <c r="AHQ27" s="91" t="s">
        <v>32</v>
      </c>
      <c r="AHR27" s="92">
        <v>1</v>
      </c>
      <c r="AHS27" s="87">
        <v>0</v>
      </c>
      <c r="AHT27" s="59">
        <f t="shared" si="47"/>
        <v>0</v>
      </c>
      <c r="AHU27" s="1"/>
      <c r="AHV27" s="89">
        <v>4</v>
      </c>
      <c r="AHW27" s="93" t="s">
        <v>64</v>
      </c>
      <c r="AHX27" s="58" t="s">
        <v>55</v>
      </c>
      <c r="AHY27" s="91" t="s">
        <v>32</v>
      </c>
      <c r="AHZ27" s="92">
        <v>1</v>
      </c>
      <c r="AIA27" s="87">
        <v>0</v>
      </c>
      <c r="AIB27" s="59">
        <f t="shared" si="47"/>
        <v>0</v>
      </c>
      <c r="AIC27" s="1"/>
      <c r="AID27" s="89">
        <v>4</v>
      </c>
      <c r="AIE27" s="93" t="s">
        <v>64</v>
      </c>
      <c r="AIF27" s="58" t="s">
        <v>55</v>
      </c>
      <c r="AIG27" s="91" t="s">
        <v>32</v>
      </c>
      <c r="AIH27" s="92">
        <v>1</v>
      </c>
      <c r="AII27" s="87">
        <v>0</v>
      </c>
      <c r="AIJ27" s="59">
        <f t="shared" si="48"/>
        <v>0</v>
      </c>
      <c r="AIK27" s="1"/>
      <c r="AIL27" s="89">
        <v>4</v>
      </c>
      <c r="AIM27" s="93" t="s">
        <v>64</v>
      </c>
      <c r="AIN27" s="58" t="s">
        <v>55</v>
      </c>
      <c r="AIO27" s="91" t="s">
        <v>32</v>
      </c>
      <c r="AIP27" s="92">
        <v>1</v>
      </c>
      <c r="AIQ27" s="87">
        <v>0</v>
      </c>
      <c r="AIR27" s="59">
        <f t="shared" si="48"/>
        <v>0</v>
      </c>
      <c r="AIS27" s="1"/>
      <c r="AIT27" s="89">
        <v>4</v>
      </c>
      <c r="AIU27" s="93" t="s">
        <v>64</v>
      </c>
      <c r="AIV27" s="58" t="s">
        <v>55</v>
      </c>
      <c r="AIW27" s="91" t="s">
        <v>32</v>
      </c>
      <c r="AIX27" s="92">
        <v>1</v>
      </c>
      <c r="AIY27" s="87">
        <v>0</v>
      </c>
      <c r="AIZ27" s="59">
        <f t="shared" si="49"/>
        <v>0</v>
      </c>
      <c r="AJA27" s="1"/>
      <c r="AJB27" s="89">
        <v>4</v>
      </c>
      <c r="AJC27" s="93" t="s">
        <v>64</v>
      </c>
      <c r="AJD27" s="58" t="s">
        <v>55</v>
      </c>
      <c r="AJE27" s="91" t="s">
        <v>32</v>
      </c>
      <c r="AJF27" s="92">
        <v>1</v>
      </c>
      <c r="AJG27" s="87">
        <v>0</v>
      </c>
      <c r="AJH27" s="59">
        <f t="shared" si="49"/>
        <v>0</v>
      </c>
      <c r="AJI27" s="1"/>
      <c r="AJJ27" s="89">
        <v>4</v>
      </c>
      <c r="AJK27" s="93" t="s">
        <v>64</v>
      </c>
      <c r="AJL27" s="58" t="s">
        <v>55</v>
      </c>
      <c r="AJM27" s="91" t="s">
        <v>32</v>
      </c>
      <c r="AJN27" s="92">
        <v>1</v>
      </c>
      <c r="AJO27" s="87">
        <v>0</v>
      </c>
      <c r="AJP27" s="59">
        <f t="shared" si="50"/>
        <v>0</v>
      </c>
      <c r="AJQ27" s="1"/>
      <c r="AJR27" s="89">
        <v>4</v>
      </c>
      <c r="AJS27" s="93" t="s">
        <v>64</v>
      </c>
      <c r="AJT27" s="58" t="s">
        <v>55</v>
      </c>
      <c r="AJU27" s="91" t="s">
        <v>32</v>
      </c>
      <c r="AJV27" s="92">
        <v>1</v>
      </c>
      <c r="AJW27" s="87">
        <v>0</v>
      </c>
      <c r="AJX27" s="59">
        <f t="shared" si="50"/>
        <v>0</v>
      </c>
      <c r="AJY27" s="1"/>
      <c r="AJZ27" s="89">
        <v>4</v>
      </c>
      <c r="AKA27" s="93" t="s">
        <v>64</v>
      </c>
      <c r="AKB27" s="58" t="s">
        <v>55</v>
      </c>
      <c r="AKC27" s="91" t="s">
        <v>32</v>
      </c>
      <c r="AKD27" s="92">
        <v>1</v>
      </c>
      <c r="AKE27" s="87">
        <v>0</v>
      </c>
      <c r="AKF27" s="59">
        <f t="shared" si="51"/>
        <v>0</v>
      </c>
      <c r="AKG27" s="1"/>
      <c r="AKH27" s="89">
        <v>4</v>
      </c>
      <c r="AKI27" s="93" t="s">
        <v>64</v>
      </c>
      <c r="AKJ27" s="58" t="s">
        <v>55</v>
      </c>
      <c r="AKK27" s="91" t="s">
        <v>32</v>
      </c>
      <c r="AKL27" s="92">
        <v>1</v>
      </c>
      <c r="AKM27" s="87">
        <v>0</v>
      </c>
      <c r="AKN27" s="59">
        <f t="shared" si="51"/>
        <v>0</v>
      </c>
      <c r="AKO27" s="1"/>
      <c r="AKP27" s="89">
        <v>4</v>
      </c>
      <c r="AKQ27" s="93" t="s">
        <v>64</v>
      </c>
      <c r="AKR27" s="58" t="s">
        <v>55</v>
      </c>
      <c r="AKS27" s="91" t="s">
        <v>32</v>
      </c>
      <c r="AKT27" s="92">
        <v>1</v>
      </c>
      <c r="AKU27" s="87">
        <v>0</v>
      </c>
      <c r="AKV27" s="59">
        <f t="shared" si="52"/>
        <v>0</v>
      </c>
      <c r="AKW27" s="1"/>
      <c r="AKX27" s="89">
        <v>4</v>
      </c>
      <c r="AKY27" s="93" t="s">
        <v>64</v>
      </c>
      <c r="AKZ27" s="58" t="s">
        <v>55</v>
      </c>
      <c r="ALA27" s="91" t="s">
        <v>32</v>
      </c>
      <c r="ALB27" s="92">
        <v>1</v>
      </c>
      <c r="ALC27" s="87">
        <v>0</v>
      </c>
      <c r="ALD27" s="59">
        <f t="shared" si="52"/>
        <v>0</v>
      </c>
      <c r="ALE27" s="1"/>
      <c r="ALF27" s="89">
        <v>4</v>
      </c>
      <c r="ALG27" s="93" t="s">
        <v>64</v>
      </c>
      <c r="ALH27" s="58" t="s">
        <v>55</v>
      </c>
      <c r="ALI27" s="91" t="s">
        <v>32</v>
      </c>
      <c r="ALJ27" s="92">
        <v>1</v>
      </c>
      <c r="ALK27" s="87">
        <v>0</v>
      </c>
      <c r="ALL27" s="59">
        <f t="shared" si="53"/>
        <v>0</v>
      </c>
      <c r="ALM27" s="1"/>
      <c r="ALN27" s="89">
        <v>4</v>
      </c>
      <c r="ALO27" s="93" t="s">
        <v>64</v>
      </c>
      <c r="ALP27" s="58" t="s">
        <v>55</v>
      </c>
      <c r="ALQ27" s="91" t="s">
        <v>32</v>
      </c>
      <c r="ALR27" s="92">
        <v>1</v>
      </c>
      <c r="ALS27" s="87">
        <v>0</v>
      </c>
      <c r="ALT27" s="59">
        <f t="shared" si="53"/>
        <v>0</v>
      </c>
      <c r="ALU27" s="1"/>
      <c r="ALV27" s="89">
        <v>4</v>
      </c>
      <c r="ALW27" s="93" t="s">
        <v>64</v>
      </c>
      <c r="ALX27" s="58" t="s">
        <v>55</v>
      </c>
      <c r="ALY27" s="91" t="s">
        <v>32</v>
      </c>
      <c r="ALZ27" s="92">
        <v>1</v>
      </c>
      <c r="AMA27" s="87">
        <v>0</v>
      </c>
      <c r="AMB27" s="59">
        <f t="shared" si="54"/>
        <v>0</v>
      </c>
      <c r="AMC27" s="1"/>
      <c r="AMD27" s="89">
        <v>4</v>
      </c>
      <c r="AME27" s="93" t="s">
        <v>64</v>
      </c>
      <c r="AMF27" s="58" t="s">
        <v>55</v>
      </c>
      <c r="AMG27" s="91" t="s">
        <v>32</v>
      </c>
      <c r="AMH27" s="92">
        <v>1</v>
      </c>
      <c r="AMI27" s="87">
        <v>0</v>
      </c>
      <c r="AMJ27" s="59">
        <f t="shared" si="54"/>
        <v>0</v>
      </c>
      <c r="AMK27" s="1"/>
      <c r="AML27" s="89">
        <v>4</v>
      </c>
      <c r="AMM27" s="93" t="s">
        <v>64</v>
      </c>
      <c r="AMN27" s="58" t="s">
        <v>55</v>
      </c>
      <c r="AMO27" s="91" t="s">
        <v>32</v>
      </c>
      <c r="AMP27" s="92">
        <v>1</v>
      </c>
      <c r="AMQ27" s="87">
        <v>0</v>
      </c>
      <c r="AMR27" s="59">
        <f t="shared" si="55"/>
        <v>0</v>
      </c>
      <c r="AMS27" s="1"/>
      <c r="AMT27" s="89">
        <v>4</v>
      </c>
      <c r="AMU27" s="93" t="s">
        <v>64</v>
      </c>
      <c r="AMV27" s="58" t="s">
        <v>55</v>
      </c>
      <c r="AMW27" s="91" t="s">
        <v>32</v>
      </c>
      <c r="AMX27" s="92">
        <v>1</v>
      </c>
      <c r="AMY27" s="87">
        <v>0</v>
      </c>
      <c r="AMZ27" s="59">
        <f t="shared" si="55"/>
        <v>0</v>
      </c>
      <c r="ANA27" s="1"/>
      <c r="ANB27" s="89">
        <v>4</v>
      </c>
      <c r="ANC27" s="93" t="s">
        <v>64</v>
      </c>
      <c r="AND27" s="58" t="s">
        <v>55</v>
      </c>
      <c r="ANE27" s="91" t="s">
        <v>32</v>
      </c>
      <c r="ANF27" s="92">
        <v>1</v>
      </c>
      <c r="ANG27" s="87">
        <v>0</v>
      </c>
      <c r="ANH27" s="59">
        <f t="shared" si="56"/>
        <v>0</v>
      </c>
      <c r="ANI27" s="1"/>
      <c r="ANJ27" s="89">
        <v>4</v>
      </c>
      <c r="ANK27" s="93" t="s">
        <v>64</v>
      </c>
      <c r="ANL27" s="58" t="s">
        <v>55</v>
      </c>
      <c r="ANM27" s="91" t="s">
        <v>32</v>
      </c>
      <c r="ANN27" s="92">
        <v>1</v>
      </c>
      <c r="ANO27" s="87">
        <v>0</v>
      </c>
      <c r="ANP27" s="59">
        <f t="shared" si="56"/>
        <v>0</v>
      </c>
      <c r="ANQ27" s="1"/>
      <c r="ANR27" s="89">
        <v>4</v>
      </c>
      <c r="ANS27" s="93" t="s">
        <v>64</v>
      </c>
      <c r="ANT27" s="58" t="s">
        <v>55</v>
      </c>
      <c r="ANU27" s="91" t="s">
        <v>32</v>
      </c>
      <c r="ANV27" s="92">
        <v>1</v>
      </c>
      <c r="ANW27" s="87">
        <v>0</v>
      </c>
      <c r="ANX27" s="59">
        <f t="shared" si="57"/>
        <v>0</v>
      </c>
      <c r="ANY27" s="1"/>
      <c r="ANZ27" s="89">
        <v>4</v>
      </c>
      <c r="AOA27" s="93" t="s">
        <v>64</v>
      </c>
      <c r="AOB27" s="58" t="s">
        <v>55</v>
      </c>
      <c r="AOC27" s="91" t="s">
        <v>32</v>
      </c>
      <c r="AOD27" s="92">
        <v>1</v>
      </c>
      <c r="AOE27" s="87">
        <v>0</v>
      </c>
      <c r="AOF27" s="59">
        <f t="shared" si="57"/>
        <v>0</v>
      </c>
      <c r="AOG27" s="1"/>
      <c r="AOH27" s="89">
        <v>4</v>
      </c>
      <c r="AOI27" s="93" t="s">
        <v>64</v>
      </c>
      <c r="AOJ27" s="58" t="s">
        <v>55</v>
      </c>
      <c r="AOK27" s="91" t="s">
        <v>32</v>
      </c>
      <c r="AOL27" s="92">
        <v>1</v>
      </c>
      <c r="AOM27" s="87">
        <v>0</v>
      </c>
      <c r="AON27" s="59">
        <f t="shared" si="58"/>
        <v>0</v>
      </c>
      <c r="AOO27" s="1"/>
      <c r="AOP27" s="89">
        <v>4</v>
      </c>
      <c r="AOQ27" s="93" t="s">
        <v>64</v>
      </c>
      <c r="AOR27" s="58" t="s">
        <v>55</v>
      </c>
      <c r="AOS27" s="91" t="s">
        <v>32</v>
      </c>
      <c r="AOT27" s="92">
        <v>1</v>
      </c>
      <c r="AOU27" s="87">
        <v>0</v>
      </c>
      <c r="AOV27" s="59">
        <f t="shared" si="58"/>
        <v>0</v>
      </c>
      <c r="AOW27" s="1"/>
      <c r="AOX27" s="89">
        <v>4</v>
      </c>
      <c r="AOY27" s="93" t="s">
        <v>64</v>
      </c>
      <c r="AOZ27" s="58" t="s">
        <v>55</v>
      </c>
      <c r="APA27" s="91" t="s">
        <v>32</v>
      </c>
      <c r="APB27" s="92">
        <v>1</v>
      </c>
      <c r="APC27" s="87">
        <v>0</v>
      </c>
      <c r="APD27" s="59">
        <f t="shared" si="59"/>
        <v>0</v>
      </c>
      <c r="APE27" s="1"/>
      <c r="APF27" s="89">
        <v>4</v>
      </c>
      <c r="APG27" s="93" t="s">
        <v>64</v>
      </c>
      <c r="APH27" s="58" t="s">
        <v>55</v>
      </c>
      <c r="API27" s="91" t="s">
        <v>32</v>
      </c>
      <c r="APJ27" s="92">
        <v>1</v>
      </c>
      <c r="APK27" s="87">
        <v>0</v>
      </c>
      <c r="APL27" s="59">
        <f t="shared" si="59"/>
        <v>0</v>
      </c>
      <c r="APM27" s="1"/>
      <c r="APN27" s="89">
        <v>4</v>
      </c>
      <c r="APO27" s="93" t="s">
        <v>64</v>
      </c>
      <c r="APP27" s="58" t="s">
        <v>55</v>
      </c>
      <c r="APQ27" s="91" t="s">
        <v>32</v>
      </c>
      <c r="APR27" s="92">
        <v>1</v>
      </c>
      <c r="APS27" s="87">
        <v>0</v>
      </c>
      <c r="APT27" s="59">
        <f t="shared" si="60"/>
        <v>0</v>
      </c>
      <c r="APU27" s="1"/>
      <c r="APV27" s="89">
        <v>4</v>
      </c>
      <c r="APW27" s="93" t="s">
        <v>64</v>
      </c>
      <c r="APX27" s="58" t="s">
        <v>55</v>
      </c>
      <c r="APY27" s="91" t="s">
        <v>32</v>
      </c>
      <c r="APZ27" s="92">
        <v>1</v>
      </c>
      <c r="AQA27" s="87">
        <v>0</v>
      </c>
      <c r="AQB27" s="59">
        <f t="shared" si="60"/>
        <v>0</v>
      </c>
      <c r="AQC27" s="1"/>
      <c r="AQD27" s="89">
        <v>4</v>
      </c>
      <c r="AQE27" s="93" t="s">
        <v>64</v>
      </c>
      <c r="AQF27" s="58" t="s">
        <v>55</v>
      </c>
      <c r="AQG27" s="91" t="s">
        <v>32</v>
      </c>
      <c r="AQH27" s="92">
        <v>1</v>
      </c>
      <c r="AQI27" s="87">
        <v>0</v>
      </c>
      <c r="AQJ27" s="59">
        <f t="shared" si="61"/>
        <v>0</v>
      </c>
      <c r="AQK27" s="1"/>
      <c r="AQL27" s="89">
        <v>4</v>
      </c>
      <c r="AQM27" s="93" t="s">
        <v>64</v>
      </c>
      <c r="AQN27" s="58" t="s">
        <v>55</v>
      </c>
      <c r="AQO27" s="91" t="s">
        <v>32</v>
      </c>
      <c r="AQP27" s="92">
        <v>1</v>
      </c>
      <c r="AQQ27" s="87">
        <v>0</v>
      </c>
      <c r="AQR27" s="59">
        <f t="shared" si="61"/>
        <v>0</v>
      </c>
      <c r="AQS27" s="1"/>
      <c r="AQT27" s="89">
        <v>4</v>
      </c>
      <c r="AQU27" s="93" t="s">
        <v>64</v>
      </c>
      <c r="AQV27" s="58" t="s">
        <v>55</v>
      </c>
      <c r="AQW27" s="91" t="s">
        <v>32</v>
      </c>
      <c r="AQX27" s="92">
        <v>1</v>
      </c>
      <c r="AQY27" s="87">
        <v>0</v>
      </c>
      <c r="AQZ27" s="59">
        <f t="shared" si="62"/>
        <v>0</v>
      </c>
      <c r="ARA27" s="1"/>
      <c r="ARB27" s="89">
        <v>4</v>
      </c>
      <c r="ARC27" s="93" t="s">
        <v>64</v>
      </c>
      <c r="ARD27" s="58" t="s">
        <v>55</v>
      </c>
      <c r="ARE27" s="91" t="s">
        <v>32</v>
      </c>
      <c r="ARF27" s="92">
        <v>1</v>
      </c>
      <c r="ARG27" s="87">
        <v>0</v>
      </c>
      <c r="ARH27" s="59">
        <f t="shared" si="62"/>
        <v>0</v>
      </c>
      <c r="ARI27" s="1"/>
      <c r="ARJ27" s="89">
        <v>4</v>
      </c>
      <c r="ARK27" s="93" t="s">
        <v>64</v>
      </c>
      <c r="ARL27" s="58" t="s">
        <v>55</v>
      </c>
      <c r="ARM27" s="91" t="s">
        <v>32</v>
      </c>
      <c r="ARN27" s="92">
        <v>1</v>
      </c>
      <c r="ARO27" s="87">
        <v>0</v>
      </c>
      <c r="ARP27" s="59">
        <f t="shared" si="63"/>
        <v>0</v>
      </c>
      <c r="ARQ27" s="1"/>
      <c r="ARR27" s="89">
        <v>4</v>
      </c>
      <c r="ARS27" s="93" t="s">
        <v>64</v>
      </c>
      <c r="ART27" s="58" t="s">
        <v>55</v>
      </c>
      <c r="ARU27" s="91" t="s">
        <v>32</v>
      </c>
      <c r="ARV27" s="92">
        <v>1</v>
      </c>
      <c r="ARW27" s="87">
        <v>0</v>
      </c>
      <c r="ARX27" s="59">
        <f t="shared" si="63"/>
        <v>0</v>
      </c>
      <c r="ARY27" s="1"/>
      <c r="ARZ27" s="89">
        <v>4</v>
      </c>
      <c r="ASA27" s="93" t="s">
        <v>64</v>
      </c>
      <c r="ASB27" s="58" t="s">
        <v>55</v>
      </c>
      <c r="ASC27" s="91" t="s">
        <v>32</v>
      </c>
      <c r="ASD27" s="92">
        <v>1</v>
      </c>
      <c r="ASE27" s="87">
        <v>0</v>
      </c>
      <c r="ASF27" s="59">
        <f t="shared" si="64"/>
        <v>0</v>
      </c>
      <c r="ASG27" s="1"/>
      <c r="ASH27" s="89">
        <v>4</v>
      </c>
      <c r="ASI27" s="93" t="s">
        <v>64</v>
      </c>
      <c r="ASJ27" s="58" t="s">
        <v>55</v>
      </c>
      <c r="ASK27" s="91" t="s">
        <v>32</v>
      </c>
      <c r="ASL27" s="92">
        <v>1</v>
      </c>
      <c r="ASM27" s="87">
        <v>0</v>
      </c>
      <c r="ASN27" s="59">
        <f t="shared" si="64"/>
        <v>0</v>
      </c>
      <c r="ASO27" s="1"/>
      <c r="ASP27" s="89">
        <v>4</v>
      </c>
      <c r="ASQ27" s="93" t="s">
        <v>64</v>
      </c>
      <c r="ASR27" s="58" t="s">
        <v>55</v>
      </c>
      <c r="ASS27" s="91" t="s">
        <v>32</v>
      </c>
      <c r="AST27" s="92">
        <v>1</v>
      </c>
      <c r="ASU27" s="87">
        <v>0</v>
      </c>
      <c r="ASV27" s="59">
        <f t="shared" si="65"/>
        <v>0</v>
      </c>
      <c r="ASW27" s="1"/>
      <c r="ASX27" s="89">
        <v>4</v>
      </c>
      <c r="ASY27" s="93" t="s">
        <v>64</v>
      </c>
      <c r="ASZ27" s="58" t="s">
        <v>55</v>
      </c>
      <c r="ATA27" s="91" t="s">
        <v>32</v>
      </c>
      <c r="ATB27" s="92">
        <v>1</v>
      </c>
      <c r="ATC27" s="87">
        <v>0</v>
      </c>
      <c r="ATD27" s="59">
        <f t="shared" si="65"/>
        <v>0</v>
      </c>
      <c r="ATE27" s="1"/>
      <c r="ATF27" s="89">
        <v>4</v>
      </c>
      <c r="ATG27" s="93" t="s">
        <v>64</v>
      </c>
      <c r="ATH27" s="58" t="s">
        <v>55</v>
      </c>
      <c r="ATI27" s="91" t="s">
        <v>32</v>
      </c>
      <c r="ATJ27" s="92">
        <v>1</v>
      </c>
      <c r="ATK27" s="87">
        <v>0</v>
      </c>
      <c r="ATL27" s="59">
        <f t="shared" si="66"/>
        <v>0</v>
      </c>
      <c r="ATM27" s="1"/>
      <c r="ATN27" s="89">
        <v>4</v>
      </c>
      <c r="ATO27" s="93" t="s">
        <v>64</v>
      </c>
      <c r="ATP27" s="58" t="s">
        <v>55</v>
      </c>
      <c r="ATQ27" s="91" t="s">
        <v>32</v>
      </c>
      <c r="ATR27" s="92">
        <v>1</v>
      </c>
      <c r="ATS27" s="87">
        <v>0</v>
      </c>
      <c r="ATT27" s="59">
        <f t="shared" si="66"/>
        <v>0</v>
      </c>
      <c r="ATU27" s="1"/>
      <c r="ATV27" s="89">
        <v>4</v>
      </c>
      <c r="ATW27" s="93" t="s">
        <v>64</v>
      </c>
      <c r="ATX27" s="58" t="s">
        <v>55</v>
      </c>
      <c r="ATY27" s="91" t="s">
        <v>32</v>
      </c>
      <c r="ATZ27" s="92">
        <v>1</v>
      </c>
      <c r="AUA27" s="87">
        <v>0</v>
      </c>
      <c r="AUB27" s="59">
        <f t="shared" si="67"/>
        <v>0</v>
      </c>
      <c r="AUC27" s="1"/>
      <c r="AUD27" s="89">
        <v>4</v>
      </c>
      <c r="AUE27" s="93" t="s">
        <v>64</v>
      </c>
      <c r="AUF27" s="58" t="s">
        <v>55</v>
      </c>
      <c r="AUG27" s="91" t="s">
        <v>32</v>
      </c>
      <c r="AUH27" s="92">
        <v>1</v>
      </c>
      <c r="AUI27" s="87">
        <v>0</v>
      </c>
      <c r="AUJ27" s="59">
        <f t="shared" si="67"/>
        <v>0</v>
      </c>
      <c r="AUK27" s="1"/>
      <c r="AUL27" s="89">
        <v>4</v>
      </c>
      <c r="AUM27" s="93" t="s">
        <v>64</v>
      </c>
      <c r="AUN27" s="58" t="s">
        <v>55</v>
      </c>
      <c r="AUO27" s="91" t="s">
        <v>32</v>
      </c>
      <c r="AUP27" s="92">
        <v>1</v>
      </c>
      <c r="AUQ27" s="87">
        <v>0</v>
      </c>
      <c r="AUR27" s="59">
        <f t="shared" si="68"/>
        <v>0</v>
      </c>
      <c r="AUS27" s="1"/>
      <c r="AUT27" s="89">
        <v>4</v>
      </c>
      <c r="AUU27" s="93" t="s">
        <v>64</v>
      </c>
      <c r="AUV27" s="58" t="s">
        <v>55</v>
      </c>
      <c r="AUW27" s="91" t="s">
        <v>32</v>
      </c>
      <c r="AUX27" s="92">
        <v>1</v>
      </c>
      <c r="AUY27" s="87">
        <v>0</v>
      </c>
      <c r="AUZ27" s="59">
        <f t="shared" si="68"/>
        <v>0</v>
      </c>
      <c r="AVA27" s="1"/>
      <c r="AVB27" s="89">
        <v>4</v>
      </c>
      <c r="AVC27" s="93" t="s">
        <v>64</v>
      </c>
      <c r="AVD27" s="58" t="s">
        <v>55</v>
      </c>
      <c r="AVE27" s="91" t="s">
        <v>32</v>
      </c>
      <c r="AVF27" s="92">
        <v>1</v>
      </c>
      <c r="AVG27" s="87">
        <v>0</v>
      </c>
      <c r="AVH27" s="59">
        <f t="shared" si="69"/>
        <v>0</v>
      </c>
      <c r="AVI27" s="1"/>
      <c r="AVJ27" s="89">
        <v>4</v>
      </c>
      <c r="AVK27" s="93" t="s">
        <v>64</v>
      </c>
      <c r="AVL27" s="58" t="s">
        <v>55</v>
      </c>
      <c r="AVM27" s="91" t="s">
        <v>32</v>
      </c>
      <c r="AVN27" s="92">
        <v>1</v>
      </c>
      <c r="AVO27" s="87">
        <v>0</v>
      </c>
      <c r="AVP27" s="59">
        <f t="shared" si="69"/>
        <v>0</v>
      </c>
      <c r="AVQ27" s="1"/>
      <c r="AVR27" s="89">
        <v>4</v>
      </c>
      <c r="AVS27" s="93" t="s">
        <v>64</v>
      </c>
      <c r="AVT27" s="58" t="s">
        <v>55</v>
      </c>
      <c r="AVU27" s="91" t="s">
        <v>32</v>
      </c>
      <c r="AVV27" s="92">
        <v>1</v>
      </c>
      <c r="AVW27" s="87">
        <v>0</v>
      </c>
      <c r="AVX27" s="59">
        <f t="shared" si="70"/>
        <v>0</v>
      </c>
      <c r="AVY27" s="1"/>
      <c r="AVZ27" s="89">
        <v>4</v>
      </c>
      <c r="AWA27" s="93" t="s">
        <v>64</v>
      </c>
      <c r="AWB27" s="58" t="s">
        <v>55</v>
      </c>
      <c r="AWC27" s="91" t="s">
        <v>32</v>
      </c>
      <c r="AWD27" s="92">
        <v>1</v>
      </c>
      <c r="AWE27" s="87">
        <v>0</v>
      </c>
      <c r="AWF27" s="59">
        <f t="shared" si="70"/>
        <v>0</v>
      </c>
      <c r="AWG27" s="1"/>
      <c r="AWH27" s="89">
        <v>4</v>
      </c>
      <c r="AWI27" s="93" t="s">
        <v>64</v>
      </c>
      <c r="AWJ27" s="58" t="s">
        <v>55</v>
      </c>
      <c r="AWK27" s="91" t="s">
        <v>32</v>
      </c>
      <c r="AWL27" s="92">
        <v>1</v>
      </c>
      <c r="AWM27" s="87">
        <v>0</v>
      </c>
      <c r="AWN27" s="59">
        <f t="shared" si="71"/>
        <v>0</v>
      </c>
      <c r="AWO27" s="1"/>
      <c r="AWP27" s="89">
        <v>4</v>
      </c>
      <c r="AWQ27" s="93" t="s">
        <v>64</v>
      </c>
      <c r="AWR27" s="58" t="s">
        <v>55</v>
      </c>
      <c r="AWS27" s="91" t="s">
        <v>32</v>
      </c>
      <c r="AWT27" s="92">
        <v>1</v>
      </c>
      <c r="AWU27" s="87">
        <v>0</v>
      </c>
      <c r="AWV27" s="59">
        <f t="shared" si="71"/>
        <v>0</v>
      </c>
      <c r="AWW27" s="1"/>
      <c r="AWX27" s="89">
        <v>4</v>
      </c>
      <c r="AWY27" s="93" t="s">
        <v>64</v>
      </c>
      <c r="AWZ27" s="58" t="s">
        <v>55</v>
      </c>
      <c r="AXA27" s="91" t="s">
        <v>32</v>
      </c>
      <c r="AXB27" s="92">
        <v>1</v>
      </c>
      <c r="AXC27" s="87">
        <v>0</v>
      </c>
      <c r="AXD27" s="59">
        <f t="shared" si="72"/>
        <v>0</v>
      </c>
      <c r="AXE27" s="1"/>
      <c r="AXF27" s="89">
        <v>4</v>
      </c>
      <c r="AXG27" s="93" t="s">
        <v>64</v>
      </c>
      <c r="AXH27" s="58" t="s">
        <v>55</v>
      </c>
      <c r="AXI27" s="91" t="s">
        <v>32</v>
      </c>
      <c r="AXJ27" s="92">
        <v>1</v>
      </c>
      <c r="AXK27" s="87">
        <v>0</v>
      </c>
      <c r="AXL27" s="59">
        <f t="shared" si="72"/>
        <v>0</v>
      </c>
      <c r="AXM27" s="1"/>
      <c r="AXN27" s="89">
        <v>4</v>
      </c>
      <c r="AXO27" s="93" t="s">
        <v>64</v>
      </c>
      <c r="AXP27" s="58" t="s">
        <v>55</v>
      </c>
      <c r="AXQ27" s="91" t="s">
        <v>32</v>
      </c>
      <c r="AXR27" s="92">
        <v>1</v>
      </c>
      <c r="AXS27" s="87">
        <v>0</v>
      </c>
      <c r="AXT27" s="59">
        <f t="shared" si="73"/>
        <v>0</v>
      </c>
      <c r="AXU27" s="1"/>
      <c r="AXV27" s="89">
        <v>4</v>
      </c>
      <c r="AXW27" s="93" t="s">
        <v>64</v>
      </c>
      <c r="AXX27" s="58" t="s">
        <v>55</v>
      </c>
      <c r="AXY27" s="91" t="s">
        <v>32</v>
      </c>
      <c r="AXZ27" s="92">
        <v>1</v>
      </c>
      <c r="AYA27" s="87">
        <v>0</v>
      </c>
      <c r="AYB27" s="59">
        <f t="shared" si="73"/>
        <v>0</v>
      </c>
      <c r="AYC27" s="1"/>
      <c r="AYD27" s="89">
        <v>4</v>
      </c>
      <c r="AYE27" s="93" t="s">
        <v>64</v>
      </c>
      <c r="AYF27" s="58" t="s">
        <v>55</v>
      </c>
      <c r="AYG27" s="91" t="s">
        <v>32</v>
      </c>
      <c r="AYH27" s="92">
        <v>1</v>
      </c>
      <c r="AYI27" s="87">
        <v>0</v>
      </c>
      <c r="AYJ27" s="59">
        <f t="shared" si="74"/>
        <v>0</v>
      </c>
      <c r="AYK27" s="1"/>
      <c r="AYL27" s="89">
        <v>4</v>
      </c>
      <c r="AYM27" s="93" t="s">
        <v>64</v>
      </c>
      <c r="AYN27" s="58" t="s">
        <v>55</v>
      </c>
      <c r="AYO27" s="91" t="s">
        <v>32</v>
      </c>
      <c r="AYP27" s="92">
        <v>1</v>
      </c>
      <c r="AYQ27" s="87">
        <v>0</v>
      </c>
      <c r="AYR27" s="59">
        <f t="shared" si="74"/>
        <v>0</v>
      </c>
      <c r="AYS27" s="1"/>
      <c r="AYT27" s="89">
        <v>4</v>
      </c>
      <c r="AYU27" s="93" t="s">
        <v>64</v>
      </c>
      <c r="AYV27" s="58" t="s">
        <v>55</v>
      </c>
      <c r="AYW27" s="91" t="s">
        <v>32</v>
      </c>
      <c r="AYX27" s="92">
        <v>1</v>
      </c>
      <c r="AYY27" s="87">
        <v>0</v>
      </c>
      <c r="AYZ27" s="59">
        <f t="shared" si="75"/>
        <v>0</v>
      </c>
      <c r="AZA27" s="1"/>
      <c r="AZB27" s="89">
        <v>4</v>
      </c>
      <c r="AZC27" s="93" t="s">
        <v>64</v>
      </c>
      <c r="AZD27" s="58" t="s">
        <v>55</v>
      </c>
      <c r="AZE27" s="91" t="s">
        <v>32</v>
      </c>
      <c r="AZF27" s="92">
        <v>1</v>
      </c>
      <c r="AZG27" s="87">
        <v>0</v>
      </c>
      <c r="AZH27" s="59">
        <f t="shared" si="75"/>
        <v>0</v>
      </c>
      <c r="AZI27" s="1"/>
      <c r="AZJ27" s="89">
        <v>4</v>
      </c>
      <c r="AZK27" s="93" t="s">
        <v>64</v>
      </c>
      <c r="AZL27" s="58" t="s">
        <v>55</v>
      </c>
      <c r="AZM27" s="91" t="s">
        <v>32</v>
      </c>
      <c r="AZN27" s="92">
        <v>1</v>
      </c>
      <c r="AZO27" s="87">
        <v>0</v>
      </c>
      <c r="AZP27" s="59">
        <f t="shared" si="76"/>
        <v>0</v>
      </c>
      <c r="AZQ27" s="1"/>
      <c r="AZR27" s="89">
        <v>4</v>
      </c>
      <c r="AZS27" s="93" t="s">
        <v>64</v>
      </c>
      <c r="AZT27" s="58" t="s">
        <v>55</v>
      </c>
      <c r="AZU27" s="91" t="s">
        <v>32</v>
      </c>
      <c r="AZV27" s="92">
        <v>1</v>
      </c>
      <c r="AZW27" s="87">
        <v>0</v>
      </c>
      <c r="AZX27" s="59">
        <f t="shared" si="76"/>
        <v>0</v>
      </c>
      <c r="AZY27" s="1"/>
      <c r="AZZ27" s="89">
        <v>4</v>
      </c>
      <c r="BAA27" s="93" t="s">
        <v>64</v>
      </c>
      <c r="BAB27" s="58" t="s">
        <v>55</v>
      </c>
      <c r="BAC27" s="91" t="s">
        <v>32</v>
      </c>
      <c r="BAD27" s="92">
        <v>1</v>
      </c>
      <c r="BAE27" s="87">
        <v>0</v>
      </c>
      <c r="BAF27" s="59">
        <f t="shared" si="77"/>
        <v>0</v>
      </c>
      <c r="BAG27" s="1"/>
      <c r="BAH27" s="89">
        <v>4</v>
      </c>
      <c r="BAI27" s="93" t="s">
        <v>64</v>
      </c>
      <c r="BAJ27" s="58" t="s">
        <v>55</v>
      </c>
      <c r="BAK27" s="91" t="s">
        <v>32</v>
      </c>
      <c r="BAL27" s="92">
        <v>1</v>
      </c>
      <c r="BAM27" s="87">
        <v>0</v>
      </c>
      <c r="BAN27" s="59">
        <f t="shared" si="77"/>
        <v>0</v>
      </c>
      <c r="BAO27" s="1"/>
      <c r="BAP27" s="89">
        <v>4</v>
      </c>
      <c r="BAQ27" s="93" t="s">
        <v>64</v>
      </c>
      <c r="BAR27" s="58" t="s">
        <v>55</v>
      </c>
      <c r="BAS27" s="91" t="s">
        <v>32</v>
      </c>
      <c r="BAT27" s="92">
        <v>1</v>
      </c>
      <c r="BAU27" s="87">
        <v>0</v>
      </c>
      <c r="BAV27" s="59">
        <f t="shared" si="78"/>
        <v>0</v>
      </c>
      <c r="BAW27" s="1"/>
      <c r="BAX27" s="89">
        <v>4</v>
      </c>
      <c r="BAY27" s="93" t="s">
        <v>64</v>
      </c>
      <c r="BAZ27" s="58" t="s">
        <v>55</v>
      </c>
      <c r="BBA27" s="91" t="s">
        <v>32</v>
      </c>
      <c r="BBB27" s="92">
        <v>1</v>
      </c>
      <c r="BBC27" s="87">
        <v>0</v>
      </c>
      <c r="BBD27" s="59">
        <f t="shared" si="78"/>
        <v>0</v>
      </c>
      <c r="BBE27" s="1"/>
      <c r="BBF27" s="89">
        <v>4</v>
      </c>
      <c r="BBG27" s="93" t="s">
        <v>64</v>
      </c>
      <c r="BBH27" s="58" t="s">
        <v>55</v>
      </c>
      <c r="BBI27" s="91" t="s">
        <v>32</v>
      </c>
      <c r="BBJ27" s="92">
        <v>1</v>
      </c>
      <c r="BBK27" s="87">
        <v>0</v>
      </c>
      <c r="BBL27" s="59">
        <f t="shared" si="79"/>
        <v>0</v>
      </c>
      <c r="BBM27" s="1"/>
      <c r="BBN27" s="89">
        <v>4</v>
      </c>
      <c r="BBO27" s="93" t="s">
        <v>64</v>
      </c>
      <c r="BBP27" s="58" t="s">
        <v>55</v>
      </c>
      <c r="BBQ27" s="91" t="s">
        <v>32</v>
      </c>
      <c r="BBR27" s="92">
        <v>1</v>
      </c>
      <c r="BBS27" s="87">
        <v>0</v>
      </c>
      <c r="BBT27" s="59">
        <f t="shared" si="79"/>
        <v>0</v>
      </c>
      <c r="BBU27" s="1"/>
      <c r="BBV27" s="89">
        <v>4</v>
      </c>
      <c r="BBW27" s="93" t="s">
        <v>64</v>
      </c>
      <c r="BBX27" s="58" t="s">
        <v>55</v>
      </c>
      <c r="BBY27" s="91" t="s">
        <v>32</v>
      </c>
      <c r="BBZ27" s="92">
        <v>1</v>
      </c>
      <c r="BCA27" s="87">
        <v>0</v>
      </c>
      <c r="BCB27" s="59">
        <f t="shared" si="80"/>
        <v>0</v>
      </c>
      <c r="BCC27" s="1"/>
      <c r="BCD27" s="89">
        <v>4</v>
      </c>
      <c r="BCE27" s="93" t="s">
        <v>64</v>
      </c>
      <c r="BCF27" s="58" t="s">
        <v>55</v>
      </c>
      <c r="BCG27" s="91" t="s">
        <v>32</v>
      </c>
      <c r="BCH27" s="92">
        <v>1</v>
      </c>
      <c r="BCI27" s="87">
        <v>0</v>
      </c>
      <c r="BCJ27" s="59">
        <f t="shared" si="80"/>
        <v>0</v>
      </c>
      <c r="BCK27" s="1"/>
      <c r="BCL27" s="89">
        <v>4</v>
      </c>
      <c r="BCM27" s="93" t="s">
        <v>64</v>
      </c>
      <c r="BCN27" s="58" t="s">
        <v>55</v>
      </c>
      <c r="BCO27" s="91" t="s">
        <v>32</v>
      </c>
      <c r="BCP27" s="92">
        <v>1</v>
      </c>
      <c r="BCQ27" s="87">
        <v>0</v>
      </c>
      <c r="BCR27" s="59">
        <f t="shared" si="81"/>
        <v>0</v>
      </c>
      <c r="BCS27" s="1"/>
      <c r="BCT27" s="89">
        <v>4</v>
      </c>
      <c r="BCU27" s="93" t="s">
        <v>64</v>
      </c>
      <c r="BCV27" s="58" t="s">
        <v>55</v>
      </c>
      <c r="BCW27" s="91" t="s">
        <v>32</v>
      </c>
      <c r="BCX27" s="92">
        <v>1</v>
      </c>
      <c r="BCY27" s="87">
        <v>0</v>
      </c>
      <c r="BCZ27" s="59">
        <f t="shared" si="81"/>
        <v>0</v>
      </c>
      <c r="BDA27" s="1"/>
      <c r="BDB27" s="89">
        <v>4</v>
      </c>
      <c r="BDC27" s="93" t="s">
        <v>64</v>
      </c>
      <c r="BDD27" s="58" t="s">
        <v>55</v>
      </c>
      <c r="BDE27" s="91" t="s">
        <v>32</v>
      </c>
      <c r="BDF27" s="92">
        <v>1</v>
      </c>
      <c r="BDG27" s="87">
        <v>0</v>
      </c>
      <c r="BDH27" s="59">
        <f t="shared" si="82"/>
        <v>0</v>
      </c>
      <c r="BDI27" s="1"/>
      <c r="BDJ27" s="89">
        <v>4</v>
      </c>
      <c r="BDK27" s="93" t="s">
        <v>64</v>
      </c>
      <c r="BDL27" s="58" t="s">
        <v>55</v>
      </c>
      <c r="BDM27" s="91" t="s">
        <v>32</v>
      </c>
      <c r="BDN27" s="92">
        <v>1</v>
      </c>
      <c r="BDO27" s="87">
        <v>0</v>
      </c>
      <c r="BDP27" s="59">
        <f t="shared" si="82"/>
        <v>0</v>
      </c>
      <c r="BDQ27" s="1"/>
      <c r="BDR27" s="89">
        <v>4</v>
      </c>
      <c r="BDS27" s="93" t="s">
        <v>64</v>
      </c>
      <c r="BDT27" s="58" t="s">
        <v>55</v>
      </c>
      <c r="BDU27" s="91" t="s">
        <v>32</v>
      </c>
      <c r="BDV27" s="92">
        <v>1</v>
      </c>
      <c r="BDW27" s="87">
        <v>0</v>
      </c>
      <c r="BDX27" s="59">
        <f t="shared" si="83"/>
        <v>0</v>
      </c>
      <c r="BDY27" s="1"/>
      <c r="BDZ27" s="89">
        <v>4</v>
      </c>
      <c r="BEA27" s="93" t="s">
        <v>64</v>
      </c>
      <c r="BEB27" s="58" t="s">
        <v>55</v>
      </c>
      <c r="BEC27" s="91" t="s">
        <v>32</v>
      </c>
      <c r="BED27" s="92">
        <v>1</v>
      </c>
      <c r="BEE27" s="87">
        <v>0</v>
      </c>
      <c r="BEF27" s="59">
        <f t="shared" si="83"/>
        <v>0</v>
      </c>
      <c r="BEG27" s="1"/>
      <c r="BEH27" s="89">
        <v>4</v>
      </c>
      <c r="BEI27" s="93" t="s">
        <v>64</v>
      </c>
      <c r="BEJ27" s="58" t="s">
        <v>55</v>
      </c>
      <c r="BEK27" s="91" t="s">
        <v>32</v>
      </c>
      <c r="BEL27" s="92">
        <v>1</v>
      </c>
      <c r="BEM27" s="87">
        <v>0</v>
      </c>
      <c r="BEN27" s="59">
        <f t="shared" si="84"/>
        <v>0</v>
      </c>
      <c r="BEO27" s="1"/>
      <c r="BEP27" s="89">
        <v>4</v>
      </c>
      <c r="BEQ27" s="93" t="s">
        <v>64</v>
      </c>
      <c r="BER27" s="58" t="s">
        <v>55</v>
      </c>
      <c r="BES27" s="91" t="s">
        <v>32</v>
      </c>
      <c r="BET27" s="92">
        <v>1</v>
      </c>
      <c r="BEU27" s="87">
        <v>0</v>
      </c>
      <c r="BEV27" s="59">
        <f t="shared" si="84"/>
        <v>0</v>
      </c>
      <c r="BEW27" s="1"/>
      <c r="BEX27" s="89">
        <v>4</v>
      </c>
      <c r="BEY27" s="93" t="s">
        <v>64</v>
      </c>
      <c r="BEZ27" s="58" t="s">
        <v>55</v>
      </c>
      <c r="BFA27" s="91" t="s">
        <v>32</v>
      </c>
      <c r="BFB27" s="92">
        <v>1</v>
      </c>
      <c r="BFC27" s="87">
        <v>0</v>
      </c>
      <c r="BFD27" s="59">
        <f t="shared" si="85"/>
        <v>0</v>
      </c>
      <c r="BFE27" s="1"/>
      <c r="BFF27" s="89">
        <v>4</v>
      </c>
      <c r="BFG27" s="93" t="s">
        <v>64</v>
      </c>
      <c r="BFH27" s="58" t="s">
        <v>55</v>
      </c>
      <c r="BFI27" s="91" t="s">
        <v>32</v>
      </c>
      <c r="BFJ27" s="92">
        <v>1</v>
      </c>
      <c r="BFK27" s="87">
        <v>0</v>
      </c>
      <c r="BFL27" s="59">
        <f t="shared" si="85"/>
        <v>0</v>
      </c>
      <c r="BFM27" s="1"/>
      <c r="BFN27" s="89">
        <v>4</v>
      </c>
      <c r="BFO27" s="93" t="s">
        <v>64</v>
      </c>
      <c r="BFP27" s="58" t="s">
        <v>55</v>
      </c>
      <c r="BFQ27" s="91" t="s">
        <v>32</v>
      </c>
      <c r="BFR27" s="92">
        <v>1</v>
      </c>
      <c r="BFS27" s="87">
        <v>0</v>
      </c>
      <c r="BFT27" s="59">
        <f t="shared" si="86"/>
        <v>0</v>
      </c>
      <c r="BFU27" s="1"/>
      <c r="BFV27" s="89">
        <v>4</v>
      </c>
      <c r="BFW27" s="93" t="s">
        <v>64</v>
      </c>
      <c r="BFX27" s="58" t="s">
        <v>55</v>
      </c>
      <c r="BFY27" s="91" t="s">
        <v>32</v>
      </c>
      <c r="BFZ27" s="92">
        <v>1</v>
      </c>
      <c r="BGA27" s="87">
        <v>0</v>
      </c>
      <c r="BGB27" s="59">
        <f t="shared" si="86"/>
        <v>0</v>
      </c>
      <c r="BGC27" s="1"/>
      <c r="BGD27" s="89">
        <v>4</v>
      </c>
      <c r="BGE27" s="93" t="s">
        <v>64</v>
      </c>
      <c r="BGF27" s="58" t="s">
        <v>55</v>
      </c>
      <c r="BGG27" s="91" t="s">
        <v>32</v>
      </c>
      <c r="BGH27" s="92">
        <v>1</v>
      </c>
      <c r="BGI27" s="87">
        <v>0</v>
      </c>
      <c r="BGJ27" s="59">
        <f t="shared" si="87"/>
        <v>0</v>
      </c>
      <c r="BGK27" s="1"/>
      <c r="BGL27" s="89">
        <v>4</v>
      </c>
      <c r="BGM27" s="93" t="s">
        <v>64</v>
      </c>
      <c r="BGN27" s="58" t="s">
        <v>55</v>
      </c>
      <c r="BGO27" s="91" t="s">
        <v>32</v>
      </c>
      <c r="BGP27" s="92">
        <v>1</v>
      </c>
      <c r="BGQ27" s="87">
        <v>0</v>
      </c>
      <c r="BGR27" s="59">
        <f t="shared" si="87"/>
        <v>0</v>
      </c>
      <c r="BGS27" s="1"/>
      <c r="BGT27" s="89">
        <v>4</v>
      </c>
      <c r="BGU27" s="93" t="s">
        <v>64</v>
      </c>
      <c r="BGV27" s="58" t="s">
        <v>55</v>
      </c>
      <c r="BGW27" s="91" t="s">
        <v>32</v>
      </c>
      <c r="BGX27" s="92">
        <v>1</v>
      </c>
      <c r="BGY27" s="87">
        <v>0</v>
      </c>
      <c r="BGZ27" s="59">
        <f t="shared" si="88"/>
        <v>0</v>
      </c>
      <c r="BHA27" s="1"/>
      <c r="BHB27" s="89">
        <v>4</v>
      </c>
      <c r="BHC27" s="93" t="s">
        <v>64</v>
      </c>
      <c r="BHD27" s="58" t="s">
        <v>55</v>
      </c>
      <c r="BHE27" s="91" t="s">
        <v>32</v>
      </c>
      <c r="BHF27" s="92">
        <v>1</v>
      </c>
      <c r="BHG27" s="87">
        <v>0</v>
      </c>
      <c r="BHH27" s="59">
        <f t="shared" si="88"/>
        <v>0</v>
      </c>
      <c r="BHI27" s="1"/>
      <c r="BHJ27" s="89">
        <v>4</v>
      </c>
      <c r="BHK27" s="93" t="s">
        <v>64</v>
      </c>
      <c r="BHL27" s="58" t="s">
        <v>55</v>
      </c>
      <c r="BHM27" s="91" t="s">
        <v>32</v>
      </c>
      <c r="BHN27" s="92">
        <v>1</v>
      </c>
      <c r="BHO27" s="87">
        <v>0</v>
      </c>
      <c r="BHP27" s="59">
        <f t="shared" si="89"/>
        <v>0</v>
      </c>
      <c r="BHQ27" s="1"/>
      <c r="BHR27" s="89">
        <v>4</v>
      </c>
      <c r="BHS27" s="93" t="s">
        <v>64</v>
      </c>
      <c r="BHT27" s="58" t="s">
        <v>55</v>
      </c>
      <c r="BHU27" s="91" t="s">
        <v>32</v>
      </c>
      <c r="BHV27" s="92">
        <v>1</v>
      </c>
      <c r="BHW27" s="87">
        <v>0</v>
      </c>
      <c r="BHX27" s="59">
        <f t="shared" si="89"/>
        <v>0</v>
      </c>
      <c r="BHY27" s="1"/>
      <c r="BHZ27" s="89">
        <v>4</v>
      </c>
      <c r="BIA27" s="93" t="s">
        <v>64</v>
      </c>
      <c r="BIB27" s="58" t="s">
        <v>55</v>
      </c>
      <c r="BIC27" s="91" t="s">
        <v>32</v>
      </c>
      <c r="BID27" s="92">
        <v>1</v>
      </c>
      <c r="BIE27" s="87">
        <v>0</v>
      </c>
      <c r="BIF27" s="59">
        <f t="shared" si="90"/>
        <v>0</v>
      </c>
      <c r="BIG27" s="1"/>
      <c r="BIH27" s="89">
        <v>4</v>
      </c>
      <c r="BII27" s="93" t="s">
        <v>64</v>
      </c>
      <c r="BIJ27" s="58" t="s">
        <v>55</v>
      </c>
      <c r="BIK27" s="91" t="s">
        <v>32</v>
      </c>
      <c r="BIL27" s="92">
        <v>1</v>
      </c>
      <c r="BIM27" s="87">
        <v>0</v>
      </c>
      <c r="BIN27" s="59">
        <f t="shared" si="90"/>
        <v>0</v>
      </c>
      <c r="BIO27" s="1"/>
      <c r="BIP27" s="89">
        <v>4</v>
      </c>
      <c r="BIQ27" s="93" t="s">
        <v>64</v>
      </c>
      <c r="BIR27" s="58" t="s">
        <v>55</v>
      </c>
      <c r="BIS27" s="91" t="s">
        <v>32</v>
      </c>
      <c r="BIT27" s="92">
        <v>1</v>
      </c>
      <c r="BIU27" s="87">
        <v>0</v>
      </c>
      <c r="BIV27" s="59">
        <f t="shared" si="91"/>
        <v>0</v>
      </c>
      <c r="BIW27" s="1"/>
      <c r="BIX27" s="89">
        <v>4</v>
      </c>
      <c r="BIY27" s="93" t="s">
        <v>64</v>
      </c>
      <c r="BIZ27" s="58" t="s">
        <v>55</v>
      </c>
      <c r="BJA27" s="91" t="s">
        <v>32</v>
      </c>
      <c r="BJB27" s="92">
        <v>1</v>
      </c>
      <c r="BJC27" s="87">
        <v>0</v>
      </c>
      <c r="BJD27" s="59">
        <f t="shared" si="91"/>
        <v>0</v>
      </c>
      <c r="BJE27" s="1"/>
      <c r="BJF27" s="89">
        <v>4</v>
      </c>
      <c r="BJG27" s="93" t="s">
        <v>64</v>
      </c>
      <c r="BJH27" s="58" t="s">
        <v>55</v>
      </c>
      <c r="BJI27" s="91" t="s">
        <v>32</v>
      </c>
      <c r="BJJ27" s="92">
        <v>1</v>
      </c>
      <c r="BJK27" s="87">
        <v>0</v>
      </c>
      <c r="BJL27" s="59">
        <f t="shared" si="92"/>
        <v>0</v>
      </c>
      <c r="BJM27" s="1"/>
      <c r="BJN27" s="89">
        <v>4</v>
      </c>
      <c r="BJO27" s="93" t="s">
        <v>64</v>
      </c>
      <c r="BJP27" s="58" t="s">
        <v>55</v>
      </c>
      <c r="BJQ27" s="91" t="s">
        <v>32</v>
      </c>
      <c r="BJR27" s="92">
        <v>1</v>
      </c>
      <c r="BJS27" s="87">
        <v>0</v>
      </c>
      <c r="BJT27" s="59">
        <f t="shared" si="92"/>
        <v>0</v>
      </c>
      <c r="BJU27" s="1"/>
      <c r="BJV27" s="89">
        <v>4</v>
      </c>
      <c r="BJW27" s="93" t="s">
        <v>64</v>
      </c>
      <c r="BJX27" s="58" t="s">
        <v>55</v>
      </c>
      <c r="BJY27" s="91" t="s">
        <v>32</v>
      </c>
      <c r="BJZ27" s="92">
        <v>1</v>
      </c>
      <c r="BKA27" s="87">
        <v>0</v>
      </c>
      <c r="BKB27" s="59">
        <f t="shared" si="93"/>
        <v>0</v>
      </c>
      <c r="BKC27" s="1"/>
      <c r="BKD27" s="89">
        <v>4</v>
      </c>
      <c r="BKE27" s="93" t="s">
        <v>64</v>
      </c>
      <c r="BKF27" s="58" t="s">
        <v>55</v>
      </c>
      <c r="BKG27" s="91" t="s">
        <v>32</v>
      </c>
      <c r="BKH27" s="92">
        <v>1</v>
      </c>
      <c r="BKI27" s="87">
        <v>0</v>
      </c>
      <c r="BKJ27" s="59">
        <f t="shared" si="93"/>
        <v>0</v>
      </c>
      <c r="BKK27" s="1"/>
      <c r="BKL27" s="89">
        <v>4</v>
      </c>
      <c r="BKM27" s="93" t="s">
        <v>64</v>
      </c>
      <c r="BKN27" s="58" t="s">
        <v>55</v>
      </c>
      <c r="BKO27" s="91" t="s">
        <v>32</v>
      </c>
      <c r="BKP27" s="92">
        <v>1</v>
      </c>
      <c r="BKQ27" s="87">
        <v>0</v>
      </c>
      <c r="BKR27" s="59">
        <f t="shared" si="94"/>
        <v>0</v>
      </c>
      <c r="BKS27" s="1"/>
      <c r="BKT27" s="89">
        <v>4</v>
      </c>
      <c r="BKU27" s="93" t="s">
        <v>64</v>
      </c>
      <c r="BKV27" s="58" t="s">
        <v>55</v>
      </c>
      <c r="BKW27" s="91" t="s">
        <v>32</v>
      </c>
      <c r="BKX27" s="92">
        <v>1</v>
      </c>
      <c r="BKY27" s="87">
        <v>0</v>
      </c>
      <c r="BKZ27" s="59">
        <f t="shared" si="94"/>
        <v>0</v>
      </c>
      <c r="BLA27" s="1"/>
      <c r="BLB27" s="89">
        <v>4</v>
      </c>
      <c r="BLC27" s="93" t="s">
        <v>64</v>
      </c>
      <c r="BLD27" s="58" t="s">
        <v>55</v>
      </c>
      <c r="BLE27" s="91" t="s">
        <v>32</v>
      </c>
      <c r="BLF27" s="92">
        <v>1</v>
      </c>
      <c r="BLG27" s="87">
        <v>0</v>
      </c>
      <c r="BLH27" s="59">
        <f t="shared" si="95"/>
        <v>0</v>
      </c>
      <c r="BLI27" s="1"/>
      <c r="BLJ27" s="89">
        <v>4</v>
      </c>
      <c r="BLK27" s="93" t="s">
        <v>64</v>
      </c>
      <c r="BLL27" s="58" t="s">
        <v>55</v>
      </c>
      <c r="BLM27" s="91" t="s">
        <v>32</v>
      </c>
      <c r="BLN27" s="92">
        <v>1</v>
      </c>
      <c r="BLO27" s="87">
        <v>0</v>
      </c>
      <c r="BLP27" s="59">
        <f t="shared" si="95"/>
        <v>0</v>
      </c>
      <c r="BLQ27" s="1"/>
      <c r="BLR27" s="89">
        <v>4</v>
      </c>
      <c r="BLS27" s="93" t="s">
        <v>64</v>
      </c>
      <c r="BLT27" s="58" t="s">
        <v>55</v>
      </c>
      <c r="BLU27" s="91" t="s">
        <v>32</v>
      </c>
      <c r="BLV27" s="92">
        <v>1</v>
      </c>
      <c r="BLW27" s="87">
        <v>0</v>
      </c>
      <c r="BLX27" s="59">
        <f t="shared" si="96"/>
        <v>0</v>
      </c>
      <c r="BLY27" s="1"/>
      <c r="BLZ27" s="89">
        <v>4</v>
      </c>
      <c r="BMA27" s="93" t="s">
        <v>64</v>
      </c>
      <c r="BMB27" s="58" t="s">
        <v>55</v>
      </c>
      <c r="BMC27" s="91" t="s">
        <v>32</v>
      </c>
      <c r="BMD27" s="92">
        <v>1</v>
      </c>
      <c r="BME27" s="87">
        <v>0</v>
      </c>
      <c r="BMF27" s="59">
        <f t="shared" si="96"/>
        <v>0</v>
      </c>
      <c r="BMG27" s="1"/>
      <c r="BMH27" s="89">
        <v>4</v>
      </c>
      <c r="BMI27" s="93" t="s">
        <v>64</v>
      </c>
      <c r="BMJ27" s="58" t="s">
        <v>55</v>
      </c>
      <c r="BMK27" s="91" t="s">
        <v>32</v>
      </c>
      <c r="BML27" s="92">
        <v>1</v>
      </c>
      <c r="BMM27" s="87">
        <v>0</v>
      </c>
      <c r="BMN27" s="59">
        <f t="shared" si="97"/>
        <v>0</v>
      </c>
      <c r="BMO27" s="1"/>
      <c r="BMP27" s="89">
        <v>4</v>
      </c>
      <c r="BMQ27" s="93" t="s">
        <v>64</v>
      </c>
      <c r="BMR27" s="58" t="s">
        <v>55</v>
      </c>
      <c r="BMS27" s="91" t="s">
        <v>32</v>
      </c>
      <c r="BMT27" s="92">
        <v>1</v>
      </c>
      <c r="BMU27" s="87">
        <v>0</v>
      </c>
      <c r="BMV27" s="59">
        <f t="shared" si="97"/>
        <v>0</v>
      </c>
      <c r="BMW27" s="1"/>
      <c r="BMX27" s="89">
        <v>4</v>
      </c>
      <c r="BMY27" s="93" t="s">
        <v>64</v>
      </c>
      <c r="BMZ27" s="58" t="s">
        <v>55</v>
      </c>
      <c r="BNA27" s="91" t="s">
        <v>32</v>
      </c>
      <c r="BNB27" s="92">
        <v>1</v>
      </c>
      <c r="BNC27" s="87">
        <v>0</v>
      </c>
      <c r="BND27" s="59">
        <f t="shared" si="98"/>
        <v>0</v>
      </c>
      <c r="BNE27" s="1"/>
      <c r="BNF27" s="89">
        <v>4</v>
      </c>
      <c r="BNG27" s="93" t="s">
        <v>64</v>
      </c>
      <c r="BNH27" s="58" t="s">
        <v>55</v>
      </c>
      <c r="BNI27" s="91" t="s">
        <v>32</v>
      </c>
      <c r="BNJ27" s="92">
        <v>1</v>
      </c>
      <c r="BNK27" s="87">
        <v>0</v>
      </c>
      <c r="BNL27" s="59">
        <f t="shared" si="98"/>
        <v>0</v>
      </c>
      <c r="BNM27" s="1"/>
      <c r="BNN27" s="89">
        <v>4</v>
      </c>
      <c r="BNO27" s="93" t="s">
        <v>64</v>
      </c>
      <c r="BNP27" s="58" t="s">
        <v>55</v>
      </c>
      <c r="BNQ27" s="91" t="s">
        <v>32</v>
      </c>
      <c r="BNR27" s="92">
        <v>1</v>
      </c>
      <c r="BNS27" s="87">
        <v>0</v>
      </c>
      <c r="BNT27" s="59">
        <f t="shared" si="99"/>
        <v>0</v>
      </c>
      <c r="BNU27" s="1"/>
      <c r="BNV27" s="89">
        <v>4</v>
      </c>
      <c r="BNW27" s="93" t="s">
        <v>64</v>
      </c>
      <c r="BNX27" s="58" t="s">
        <v>55</v>
      </c>
      <c r="BNY27" s="91" t="s">
        <v>32</v>
      </c>
      <c r="BNZ27" s="92">
        <v>1</v>
      </c>
      <c r="BOA27" s="87">
        <v>0</v>
      </c>
      <c r="BOB27" s="59">
        <f t="shared" si="99"/>
        <v>0</v>
      </c>
      <c r="BOC27" s="1"/>
      <c r="BOD27" s="89">
        <v>4</v>
      </c>
      <c r="BOE27" s="93" t="s">
        <v>64</v>
      </c>
      <c r="BOF27" s="58" t="s">
        <v>55</v>
      </c>
      <c r="BOG27" s="91" t="s">
        <v>32</v>
      </c>
      <c r="BOH27" s="92">
        <v>1</v>
      </c>
      <c r="BOI27" s="87">
        <v>0</v>
      </c>
      <c r="BOJ27" s="59">
        <f t="shared" si="100"/>
        <v>0</v>
      </c>
      <c r="BOK27" s="1"/>
      <c r="BOL27" s="89">
        <v>4</v>
      </c>
      <c r="BOM27" s="93" t="s">
        <v>64</v>
      </c>
      <c r="BON27" s="58" t="s">
        <v>55</v>
      </c>
      <c r="BOO27" s="91" t="s">
        <v>32</v>
      </c>
      <c r="BOP27" s="92">
        <v>1</v>
      </c>
      <c r="BOQ27" s="87">
        <v>0</v>
      </c>
      <c r="BOR27" s="59">
        <f t="shared" si="100"/>
        <v>0</v>
      </c>
      <c r="BOS27" s="1"/>
      <c r="BOT27" s="89">
        <v>4</v>
      </c>
      <c r="BOU27" s="93" t="s">
        <v>64</v>
      </c>
      <c r="BOV27" s="58" t="s">
        <v>55</v>
      </c>
      <c r="BOW27" s="91" t="s">
        <v>32</v>
      </c>
      <c r="BOX27" s="92">
        <v>1</v>
      </c>
      <c r="BOY27" s="87">
        <v>0</v>
      </c>
      <c r="BOZ27" s="59">
        <f t="shared" si="101"/>
        <v>0</v>
      </c>
      <c r="BPA27" s="1"/>
      <c r="BPB27" s="89">
        <v>4</v>
      </c>
      <c r="BPC27" s="93" t="s">
        <v>64</v>
      </c>
      <c r="BPD27" s="58" t="s">
        <v>55</v>
      </c>
      <c r="BPE27" s="91" t="s">
        <v>32</v>
      </c>
      <c r="BPF27" s="92">
        <v>1</v>
      </c>
      <c r="BPG27" s="87">
        <v>0</v>
      </c>
      <c r="BPH27" s="59">
        <f t="shared" si="101"/>
        <v>0</v>
      </c>
      <c r="BPI27" s="1"/>
      <c r="BPJ27" s="89">
        <v>4</v>
      </c>
      <c r="BPK27" s="93" t="s">
        <v>64</v>
      </c>
      <c r="BPL27" s="58" t="s">
        <v>55</v>
      </c>
      <c r="BPM27" s="91" t="s">
        <v>32</v>
      </c>
      <c r="BPN27" s="92">
        <v>1</v>
      </c>
      <c r="BPO27" s="87">
        <v>0</v>
      </c>
      <c r="BPP27" s="59">
        <f t="shared" si="102"/>
        <v>0</v>
      </c>
      <c r="BPQ27" s="1"/>
      <c r="BPR27" s="89">
        <v>4</v>
      </c>
      <c r="BPS27" s="93" t="s">
        <v>64</v>
      </c>
      <c r="BPT27" s="58" t="s">
        <v>55</v>
      </c>
      <c r="BPU27" s="91" t="s">
        <v>32</v>
      </c>
      <c r="BPV27" s="92">
        <v>1</v>
      </c>
      <c r="BPW27" s="87">
        <v>0</v>
      </c>
      <c r="BPX27" s="59">
        <f t="shared" si="102"/>
        <v>0</v>
      </c>
      <c r="BPY27" s="1"/>
      <c r="BPZ27" s="89">
        <v>4</v>
      </c>
      <c r="BQA27" s="93" t="s">
        <v>64</v>
      </c>
      <c r="BQB27" s="58" t="s">
        <v>55</v>
      </c>
      <c r="BQC27" s="91" t="s">
        <v>32</v>
      </c>
      <c r="BQD27" s="92">
        <v>1</v>
      </c>
      <c r="BQE27" s="87">
        <v>0</v>
      </c>
      <c r="BQF27" s="59">
        <f t="shared" si="103"/>
        <v>0</v>
      </c>
      <c r="BQG27" s="1"/>
      <c r="BQH27" s="89">
        <v>4</v>
      </c>
      <c r="BQI27" s="93" t="s">
        <v>64</v>
      </c>
      <c r="BQJ27" s="58" t="s">
        <v>55</v>
      </c>
      <c r="BQK27" s="91" t="s">
        <v>32</v>
      </c>
      <c r="BQL27" s="92">
        <v>1</v>
      </c>
      <c r="BQM27" s="87">
        <v>0</v>
      </c>
      <c r="BQN27" s="59">
        <f t="shared" si="103"/>
        <v>0</v>
      </c>
      <c r="BQO27" s="1"/>
      <c r="BQP27" s="89">
        <v>4</v>
      </c>
      <c r="BQQ27" s="93" t="s">
        <v>64</v>
      </c>
      <c r="BQR27" s="58" t="s">
        <v>55</v>
      </c>
      <c r="BQS27" s="91" t="s">
        <v>32</v>
      </c>
      <c r="BQT27" s="92">
        <v>1</v>
      </c>
      <c r="BQU27" s="87">
        <v>0</v>
      </c>
      <c r="BQV27" s="59">
        <f t="shared" si="104"/>
        <v>0</v>
      </c>
      <c r="BQW27" s="1"/>
      <c r="BQX27" s="89">
        <v>4</v>
      </c>
      <c r="BQY27" s="93" t="s">
        <v>64</v>
      </c>
      <c r="BQZ27" s="58" t="s">
        <v>55</v>
      </c>
      <c r="BRA27" s="91" t="s">
        <v>32</v>
      </c>
      <c r="BRB27" s="92">
        <v>1</v>
      </c>
      <c r="BRC27" s="87">
        <v>0</v>
      </c>
      <c r="BRD27" s="59">
        <f t="shared" si="104"/>
        <v>0</v>
      </c>
      <c r="BRE27" s="1"/>
      <c r="BRF27" s="89">
        <v>4</v>
      </c>
      <c r="BRG27" s="93" t="s">
        <v>64</v>
      </c>
      <c r="BRH27" s="58" t="s">
        <v>55</v>
      </c>
      <c r="BRI27" s="91" t="s">
        <v>32</v>
      </c>
      <c r="BRJ27" s="92">
        <v>1</v>
      </c>
      <c r="BRK27" s="87">
        <v>0</v>
      </c>
      <c r="BRL27" s="59">
        <f t="shared" si="105"/>
        <v>0</v>
      </c>
      <c r="BRM27" s="1"/>
      <c r="BRN27" s="89">
        <v>4</v>
      </c>
      <c r="BRO27" s="93" t="s">
        <v>64</v>
      </c>
      <c r="BRP27" s="58" t="s">
        <v>55</v>
      </c>
      <c r="BRQ27" s="91" t="s">
        <v>32</v>
      </c>
      <c r="BRR27" s="92">
        <v>1</v>
      </c>
      <c r="BRS27" s="87">
        <v>0</v>
      </c>
      <c r="BRT27" s="59">
        <f t="shared" si="105"/>
        <v>0</v>
      </c>
      <c r="BRU27" s="1"/>
      <c r="BRV27" s="89">
        <v>4</v>
      </c>
      <c r="BRW27" s="93" t="s">
        <v>64</v>
      </c>
      <c r="BRX27" s="58" t="s">
        <v>55</v>
      </c>
      <c r="BRY27" s="91" t="s">
        <v>32</v>
      </c>
      <c r="BRZ27" s="92">
        <v>1</v>
      </c>
      <c r="BSA27" s="87">
        <v>0</v>
      </c>
      <c r="BSB27" s="59">
        <f t="shared" si="106"/>
        <v>0</v>
      </c>
      <c r="BSC27" s="1"/>
      <c r="BSD27" s="89">
        <v>4</v>
      </c>
      <c r="BSE27" s="93" t="s">
        <v>64</v>
      </c>
      <c r="BSF27" s="58" t="s">
        <v>55</v>
      </c>
      <c r="BSG27" s="91" t="s">
        <v>32</v>
      </c>
      <c r="BSH27" s="92">
        <v>1</v>
      </c>
      <c r="BSI27" s="87">
        <v>0</v>
      </c>
      <c r="BSJ27" s="59">
        <f t="shared" si="106"/>
        <v>0</v>
      </c>
      <c r="BSK27" s="1"/>
      <c r="BSL27" s="89">
        <v>4</v>
      </c>
      <c r="BSM27" s="93" t="s">
        <v>64</v>
      </c>
      <c r="BSN27" s="58" t="s">
        <v>55</v>
      </c>
      <c r="BSO27" s="91" t="s">
        <v>32</v>
      </c>
      <c r="BSP27" s="92">
        <v>1</v>
      </c>
      <c r="BSQ27" s="87">
        <v>0</v>
      </c>
      <c r="BSR27" s="59">
        <f t="shared" si="107"/>
        <v>0</v>
      </c>
      <c r="BSS27" s="1"/>
      <c r="BST27" s="89">
        <v>4</v>
      </c>
      <c r="BSU27" s="93" t="s">
        <v>64</v>
      </c>
      <c r="BSV27" s="58" t="s">
        <v>55</v>
      </c>
      <c r="BSW27" s="91" t="s">
        <v>32</v>
      </c>
      <c r="BSX27" s="92">
        <v>1</v>
      </c>
      <c r="BSY27" s="87">
        <v>0</v>
      </c>
      <c r="BSZ27" s="59">
        <f t="shared" si="107"/>
        <v>0</v>
      </c>
      <c r="BTA27" s="1"/>
      <c r="BTB27" s="89">
        <v>4</v>
      </c>
      <c r="BTC27" s="93" t="s">
        <v>64</v>
      </c>
      <c r="BTD27" s="58" t="s">
        <v>55</v>
      </c>
      <c r="BTE27" s="91" t="s">
        <v>32</v>
      </c>
      <c r="BTF27" s="92">
        <v>1</v>
      </c>
      <c r="BTG27" s="87">
        <v>0</v>
      </c>
      <c r="BTH27" s="59">
        <f t="shared" si="108"/>
        <v>0</v>
      </c>
      <c r="BTI27" s="1"/>
      <c r="BTJ27" s="89">
        <v>4</v>
      </c>
      <c r="BTK27" s="93" t="s">
        <v>64</v>
      </c>
      <c r="BTL27" s="58" t="s">
        <v>55</v>
      </c>
      <c r="BTM27" s="91" t="s">
        <v>32</v>
      </c>
      <c r="BTN27" s="92">
        <v>1</v>
      </c>
      <c r="BTO27" s="87">
        <v>0</v>
      </c>
      <c r="BTP27" s="59">
        <f t="shared" si="108"/>
        <v>0</v>
      </c>
      <c r="BTQ27" s="1"/>
      <c r="BTR27" s="89">
        <v>4</v>
      </c>
      <c r="BTS27" s="93" t="s">
        <v>64</v>
      </c>
      <c r="BTT27" s="58" t="s">
        <v>55</v>
      </c>
      <c r="BTU27" s="91" t="s">
        <v>32</v>
      </c>
      <c r="BTV27" s="92">
        <v>1</v>
      </c>
      <c r="BTW27" s="87">
        <v>0</v>
      </c>
      <c r="BTX27" s="59">
        <f t="shared" si="109"/>
        <v>0</v>
      </c>
      <c r="BTY27" s="1"/>
      <c r="BTZ27" s="89">
        <v>4</v>
      </c>
      <c r="BUA27" s="93" t="s">
        <v>64</v>
      </c>
      <c r="BUB27" s="58" t="s">
        <v>55</v>
      </c>
      <c r="BUC27" s="91" t="s">
        <v>32</v>
      </c>
      <c r="BUD27" s="92">
        <v>1</v>
      </c>
      <c r="BUE27" s="87">
        <v>0</v>
      </c>
      <c r="BUF27" s="59">
        <f t="shared" si="109"/>
        <v>0</v>
      </c>
      <c r="BUG27" s="1"/>
      <c r="BUH27" s="89">
        <v>4</v>
      </c>
      <c r="BUI27" s="93" t="s">
        <v>64</v>
      </c>
      <c r="BUJ27" s="58" t="s">
        <v>55</v>
      </c>
      <c r="BUK27" s="91" t="s">
        <v>32</v>
      </c>
      <c r="BUL27" s="92">
        <v>1</v>
      </c>
      <c r="BUM27" s="87">
        <v>0</v>
      </c>
      <c r="BUN27" s="59">
        <f t="shared" si="110"/>
        <v>0</v>
      </c>
      <c r="BUO27" s="1"/>
      <c r="BUP27" s="89">
        <v>4</v>
      </c>
      <c r="BUQ27" s="93" t="s">
        <v>64</v>
      </c>
      <c r="BUR27" s="58" t="s">
        <v>55</v>
      </c>
      <c r="BUS27" s="91" t="s">
        <v>32</v>
      </c>
      <c r="BUT27" s="92">
        <v>1</v>
      </c>
      <c r="BUU27" s="87">
        <v>0</v>
      </c>
      <c r="BUV27" s="59">
        <f t="shared" si="110"/>
        <v>0</v>
      </c>
      <c r="BUW27" s="1"/>
      <c r="BUX27" s="89">
        <v>4</v>
      </c>
      <c r="BUY27" s="93" t="s">
        <v>64</v>
      </c>
      <c r="BUZ27" s="58" t="s">
        <v>55</v>
      </c>
      <c r="BVA27" s="91" t="s">
        <v>32</v>
      </c>
      <c r="BVB27" s="92">
        <v>1</v>
      </c>
      <c r="BVC27" s="87">
        <v>0</v>
      </c>
      <c r="BVD27" s="59">
        <f t="shared" si="111"/>
        <v>0</v>
      </c>
      <c r="BVE27" s="1"/>
      <c r="BVF27" s="89">
        <v>4</v>
      </c>
      <c r="BVG27" s="93" t="s">
        <v>64</v>
      </c>
      <c r="BVH27" s="58" t="s">
        <v>55</v>
      </c>
      <c r="BVI27" s="91" t="s">
        <v>32</v>
      </c>
      <c r="BVJ27" s="92">
        <v>1</v>
      </c>
      <c r="BVK27" s="87">
        <v>0</v>
      </c>
      <c r="BVL27" s="59">
        <f t="shared" si="111"/>
        <v>0</v>
      </c>
      <c r="BVM27" s="1"/>
      <c r="BVN27" s="89">
        <v>4</v>
      </c>
      <c r="BVO27" s="93" t="s">
        <v>64</v>
      </c>
      <c r="BVP27" s="58" t="s">
        <v>55</v>
      </c>
      <c r="BVQ27" s="91" t="s">
        <v>32</v>
      </c>
      <c r="BVR27" s="92">
        <v>1</v>
      </c>
      <c r="BVS27" s="87">
        <v>0</v>
      </c>
      <c r="BVT27" s="59">
        <f t="shared" si="112"/>
        <v>0</v>
      </c>
      <c r="BVU27" s="1"/>
      <c r="BVV27" s="89">
        <v>4</v>
      </c>
      <c r="BVW27" s="93" t="s">
        <v>64</v>
      </c>
      <c r="BVX27" s="58" t="s">
        <v>55</v>
      </c>
      <c r="BVY27" s="91" t="s">
        <v>32</v>
      </c>
      <c r="BVZ27" s="92">
        <v>1</v>
      </c>
      <c r="BWA27" s="87">
        <v>0</v>
      </c>
      <c r="BWB27" s="59">
        <f t="shared" si="112"/>
        <v>0</v>
      </c>
      <c r="BWC27" s="1"/>
      <c r="BWD27" s="89">
        <v>4</v>
      </c>
      <c r="BWE27" s="93" t="s">
        <v>64</v>
      </c>
      <c r="BWF27" s="58" t="s">
        <v>55</v>
      </c>
      <c r="BWG27" s="91" t="s">
        <v>32</v>
      </c>
      <c r="BWH27" s="92">
        <v>1</v>
      </c>
      <c r="BWI27" s="87">
        <v>0</v>
      </c>
      <c r="BWJ27" s="59">
        <f t="shared" si="113"/>
        <v>0</v>
      </c>
      <c r="BWK27" s="1"/>
      <c r="BWL27" s="89">
        <v>4</v>
      </c>
      <c r="BWM27" s="93" t="s">
        <v>64</v>
      </c>
      <c r="BWN27" s="58" t="s">
        <v>55</v>
      </c>
      <c r="BWO27" s="91" t="s">
        <v>32</v>
      </c>
      <c r="BWP27" s="92">
        <v>1</v>
      </c>
      <c r="BWQ27" s="87">
        <v>0</v>
      </c>
      <c r="BWR27" s="59">
        <f t="shared" si="113"/>
        <v>0</v>
      </c>
      <c r="BWS27" s="1"/>
      <c r="BWT27" s="89">
        <v>4</v>
      </c>
      <c r="BWU27" s="93" t="s">
        <v>64</v>
      </c>
      <c r="BWV27" s="58" t="s">
        <v>55</v>
      </c>
      <c r="BWW27" s="91" t="s">
        <v>32</v>
      </c>
      <c r="BWX27" s="92">
        <v>1</v>
      </c>
      <c r="BWY27" s="87">
        <v>0</v>
      </c>
      <c r="BWZ27" s="59">
        <f t="shared" si="114"/>
        <v>0</v>
      </c>
      <c r="BXA27" s="1"/>
      <c r="BXB27" s="89">
        <v>4</v>
      </c>
      <c r="BXC27" s="93" t="s">
        <v>64</v>
      </c>
      <c r="BXD27" s="58" t="s">
        <v>55</v>
      </c>
      <c r="BXE27" s="91" t="s">
        <v>32</v>
      </c>
      <c r="BXF27" s="92">
        <v>1</v>
      </c>
      <c r="BXG27" s="87">
        <v>0</v>
      </c>
      <c r="BXH27" s="59">
        <f t="shared" si="114"/>
        <v>0</v>
      </c>
      <c r="BXI27" s="1"/>
      <c r="BXJ27" s="89">
        <v>4</v>
      </c>
      <c r="BXK27" s="93" t="s">
        <v>64</v>
      </c>
      <c r="BXL27" s="58" t="s">
        <v>55</v>
      </c>
      <c r="BXM27" s="91" t="s">
        <v>32</v>
      </c>
      <c r="BXN27" s="92">
        <v>1</v>
      </c>
      <c r="BXO27" s="87">
        <v>0</v>
      </c>
      <c r="BXP27" s="59">
        <f t="shared" si="115"/>
        <v>0</v>
      </c>
      <c r="BXQ27" s="1"/>
      <c r="BXR27" s="89">
        <v>4</v>
      </c>
      <c r="BXS27" s="93" t="s">
        <v>64</v>
      </c>
      <c r="BXT27" s="58" t="s">
        <v>55</v>
      </c>
      <c r="BXU27" s="91" t="s">
        <v>32</v>
      </c>
      <c r="BXV27" s="92">
        <v>1</v>
      </c>
      <c r="BXW27" s="87">
        <v>0</v>
      </c>
      <c r="BXX27" s="59">
        <f t="shared" si="115"/>
        <v>0</v>
      </c>
      <c r="BXY27" s="1"/>
      <c r="BXZ27" s="89">
        <v>4</v>
      </c>
      <c r="BYA27" s="93" t="s">
        <v>64</v>
      </c>
      <c r="BYB27" s="58" t="s">
        <v>55</v>
      </c>
      <c r="BYC27" s="91" t="s">
        <v>32</v>
      </c>
      <c r="BYD27" s="92">
        <v>1</v>
      </c>
      <c r="BYE27" s="87">
        <v>0</v>
      </c>
      <c r="BYF27" s="59">
        <f t="shared" si="116"/>
        <v>0</v>
      </c>
      <c r="BYG27" s="1"/>
      <c r="BYH27" s="89">
        <v>4</v>
      </c>
      <c r="BYI27" s="93" t="s">
        <v>64</v>
      </c>
      <c r="BYJ27" s="58" t="s">
        <v>55</v>
      </c>
      <c r="BYK27" s="91" t="s">
        <v>32</v>
      </c>
      <c r="BYL27" s="92">
        <v>1</v>
      </c>
      <c r="BYM27" s="87">
        <v>0</v>
      </c>
      <c r="BYN27" s="59">
        <f t="shared" si="116"/>
        <v>0</v>
      </c>
      <c r="BYO27" s="1"/>
      <c r="BYP27" s="89">
        <v>4</v>
      </c>
      <c r="BYQ27" s="93" t="s">
        <v>64</v>
      </c>
      <c r="BYR27" s="58" t="s">
        <v>55</v>
      </c>
      <c r="BYS27" s="91" t="s">
        <v>32</v>
      </c>
      <c r="BYT27" s="92">
        <v>1</v>
      </c>
      <c r="BYU27" s="87">
        <v>0</v>
      </c>
      <c r="BYV27" s="59">
        <f t="shared" si="117"/>
        <v>0</v>
      </c>
      <c r="BYW27" s="1"/>
      <c r="BYX27" s="89">
        <v>4</v>
      </c>
      <c r="BYY27" s="93" t="s">
        <v>64</v>
      </c>
      <c r="BYZ27" s="58" t="s">
        <v>55</v>
      </c>
      <c r="BZA27" s="91" t="s">
        <v>32</v>
      </c>
      <c r="BZB27" s="92">
        <v>1</v>
      </c>
      <c r="BZC27" s="87">
        <v>0</v>
      </c>
      <c r="BZD27" s="59">
        <f t="shared" si="117"/>
        <v>0</v>
      </c>
      <c r="BZE27" s="1"/>
      <c r="BZF27" s="89">
        <v>4</v>
      </c>
      <c r="BZG27" s="93" t="s">
        <v>64</v>
      </c>
      <c r="BZH27" s="58" t="s">
        <v>55</v>
      </c>
      <c r="BZI27" s="91" t="s">
        <v>32</v>
      </c>
      <c r="BZJ27" s="92">
        <v>1</v>
      </c>
      <c r="BZK27" s="87">
        <v>0</v>
      </c>
      <c r="BZL27" s="59">
        <f t="shared" si="118"/>
        <v>0</v>
      </c>
      <c r="BZM27" s="1"/>
      <c r="BZN27" s="89">
        <v>4</v>
      </c>
      <c r="BZO27" s="93" t="s">
        <v>64</v>
      </c>
      <c r="BZP27" s="58" t="s">
        <v>55</v>
      </c>
      <c r="BZQ27" s="91" t="s">
        <v>32</v>
      </c>
      <c r="BZR27" s="92">
        <v>1</v>
      </c>
      <c r="BZS27" s="87">
        <v>0</v>
      </c>
      <c r="BZT27" s="59">
        <f t="shared" si="118"/>
        <v>0</v>
      </c>
      <c r="BZU27" s="1"/>
      <c r="BZV27" s="89">
        <v>4</v>
      </c>
      <c r="BZW27" s="93" t="s">
        <v>64</v>
      </c>
      <c r="BZX27" s="58" t="s">
        <v>55</v>
      </c>
      <c r="BZY27" s="91" t="s">
        <v>32</v>
      </c>
      <c r="BZZ27" s="92">
        <v>1</v>
      </c>
      <c r="CAA27" s="87">
        <v>0</v>
      </c>
      <c r="CAB27" s="59">
        <f t="shared" si="119"/>
        <v>0</v>
      </c>
      <c r="CAC27" s="1"/>
      <c r="CAD27" s="89">
        <v>4</v>
      </c>
      <c r="CAE27" s="93" t="s">
        <v>64</v>
      </c>
      <c r="CAF27" s="58" t="s">
        <v>55</v>
      </c>
      <c r="CAG27" s="91" t="s">
        <v>32</v>
      </c>
      <c r="CAH27" s="92">
        <v>1</v>
      </c>
      <c r="CAI27" s="87">
        <v>0</v>
      </c>
      <c r="CAJ27" s="59">
        <f t="shared" si="119"/>
        <v>0</v>
      </c>
      <c r="CAK27" s="1"/>
      <c r="CAL27" s="89">
        <v>4</v>
      </c>
      <c r="CAM27" s="93" t="s">
        <v>64</v>
      </c>
      <c r="CAN27" s="58" t="s">
        <v>55</v>
      </c>
      <c r="CAO27" s="91" t="s">
        <v>32</v>
      </c>
      <c r="CAP27" s="92">
        <v>1</v>
      </c>
      <c r="CAQ27" s="87">
        <v>0</v>
      </c>
      <c r="CAR27" s="59">
        <f t="shared" si="120"/>
        <v>0</v>
      </c>
      <c r="CAS27" s="1"/>
      <c r="CAT27" s="89">
        <v>4</v>
      </c>
      <c r="CAU27" s="93" t="s">
        <v>64</v>
      </c>
      <c r="CAV27" s="58" t="s">
        <v>55</v>
      </c>
      <c r="CAW27" s="91" t="s">
        <v>32</v>
      </c>
      <c r="CAX27" s="92">
        <v>1</v>
      </c>
      <c r="CAY27" s="87">
        <v>0</v>
      </c>
      <c r="CAZ27" s="59">
        <f t="shared" si="120"/>
        <v>0</v>
      </c>
      <c r="CBA27" s="1"/>
      <c r="CBB27" s="89">
        <v>4</v>
      </c>
      <c r="CBC27" s="93" t="s">
        <v>64</v>
      </c>
      <c r="CBD27" s="58" t="s">
        <v>55</v>
      </c>
      <c r="CBE27" s="91" t="s">
        <v>32</v>
      </c>
      <c r="CBF27" s="92">
        <v>1</v>
      </c>
      <c r="CBG27" s="87">
        <v>0</v>
      </c>
      <c r="CBH27" s="59">
        <f t="shared" si="121"/>
        <v>0</v>
      </c>
      <c r="CBI27" s="1"/>
      <c r="CBJ27" s="89">
        <v>4</v>
      </c>
      <c r="CBK27" s="93" t="s">
        <v>64</v>
      </c>
      <c r="CBL27" s="58" t="s">
        <v>55</v>
      </c>
      <c r="CBM27" s="91" t="s">
        <v>32</v>
      </c>
      <c r="CBN27" s="92">
        <v>1</v>
      </c>
      <c r="CBO27" s="87">
        <v>0</v>
      </c>
      <c r="CBP27" s="59">
        <f t="shared" si="121"/>
        <v>0</v>
      </c>
      <c r="CBQ27" s="1"/>
      <c r="CBR27" s="89">
        <v>4</v>
      </c>
      <c r="CBS27" s="93" t="s">
        <v>64</v>
      </c>
      <c r="CBT27" s="58" t="s">
        <v>55</v>
      </c>
      <c r="CBU27" s="91" t="s">
        <v>32</v>
      </c>
      <c r="CBV27" s="92">
        <v>1</v>
      </c>
      <c r="CBW27" s="87">
        <v>0</v>
      </c>
      <c r="CBX27" s="59">
        <f t="shared" si="122"/>
        <v>0</v>
      </c>
      <c r="CBY27" s="1"/>
      <c r="CBZ27" s="89">
        <v>4</v>
      </c>
      <c r="CCA27" s="93" t="s">
        <v>64</v>
      </c>
      <c r="CCB27" s="58" t="s">
        <v>55</v>
      </c>
      <c r="CCC27" s="91" t="s">
        <v>32</v>
      </c>
      <c r="CCD27" s="92">
        <v>1</v>
      </c>
      <c r="CCE27" s="87">
        <v>0</v>
      </c>
      <c r="CCF27" s="59">
        <f t="shared" si="122"/>
        <v>0</v>
      </c>
      <c r="CCG27" s="1"/>
      <c r="CCH27" s="89">
        <v>4</v>
      </c>
      <c r="CCI27" s="93" t="s">
        <v>64</v>
      </c>
      <c r="CCJ27" s="58" t="s">
        <v>55</v>
      </c>
      <c r="CCK27" s="91" t="s">
        <v>32</v>
      </c>
      <c r="CCL27" s="92">
        <v>1</v>
      </c>
      <c r="CCM27" s="87">
        <v>0</v>
      </c>
      <c r="CCN27" s="59">
        <f t="shared" si="123"/>
        <v>0</v>
      </c>
      <c r="CCO27" s="1"/>
      <c r="CCP27" s="89">
        <v>4</v>
      </c>
      <c r="CCQ27" s="93" t="s">
        <v>64</v>
      </c>
      <c r="CCR27" s="58" t="s">
        <v>55</v>
      </c>
      <c r="CCS27" s="91" t="s">
        <v>32</v>
      </c>
      <c r="CCT27" s="92">
        <v>1</v>
      </c>
      <c r="CCU27" s="87">
        <v>0</v>
      </c>
      <c r="CCV27" s="59">
        <f t="shared" si="123"/>
        <v>0</v>
      </c>
      <c r="CCW27" s="1"/>
      <c r="CCX27" s="89">
        <v>4</v>
      </c>
      <c r="CCY27" s="93" t="s">
        <v>64</v>
      </c>
      <c r="CCZ27" s="58" t="s">
        <v>55</v>
      </c>
      <c r="CDA27" s="91" t="s">
        <v>32</v>
      </c>
      <c r="CDB27" s="92">
        <v>1</v>
      </c>
      <c r="CDC27" s="87">
        <v>0</v>
      </c>
      <c r="CDD27" s="59">
        <f t="shared" si="124"/>
        <v>0</v>
      </c>
      <c r="CDE27" s="1"/>
      <c r="CDF27" s="89">
        <v>4</v>
      </c>
      <c r="CDG27" s="93" t="s">
        <v>64</v>
      </c>
      <c r="CDH27" s="58" t="s">
        <v>55</v>
      </c>
      <c r="CDI27" s="91" t="s">
        <v>32</v>
      </c>
      <c r="CDJ27" s="92">
        <v>1</v>
      </c>
      <c r="CDK27" s="87">
        <v>0</v>
      </c>
      <c r="CDL27" s="59">
        <f t="shared" si="124"/>
        <v>0</v>
      </c>
      <c r="CDM27" s="1"/>
      <c r="CDN27" s="89">
        <v>4</v>
      </c>
      <c r="CDO27" s="93" t="s">
        <v>64</v>
      </c>
      <c r="CDP27" s="58" t="s">
        <v>55</v>
      </c>
      <c r="CDQ27" s="91" t="s">
        <v>32</v>
      </c>
      <c r="CDR27" s="92">
        <v>1</v>
      </c>
      <c r="CDS27" s="87">
        <v>0</v>
      </c>
      <c r="CDT27" s="59">
        <f t="shared" si="125"/>
        <v>0</v>
      </c>
      <c r="CDU27" s="1"/>
      <c r="CDV27" s="89">
        <v>4</v>
      </c>
      <c r="CDW27" s="93" t="s">
        <v>64</v>
      </c>
      <c r="CDX27" s="58" t="s">
        <v>55</v>
      </c>
      <c r="CDY27" s="91" t="s">
        <v>32</v>
      </c>
      <c r="CDZ27" s="92">
        <v>1</v>
      </c>
      <c r="CEA27" s="87">
        <v>0</v>
      </c>
      <c r="CEB27" s="59">
        <f t="shared" si="125"/>
        <v>0</v>
      </c>
      <c r="CEC27" s="1"/>
      <c r="CED27" s="89">
        <v>4</v>
      </c>
      <c r="CEE27" s="93" t="s">
        <v>64</v>
      </c>
      <c r="CEF27" s="58" t="s">
        <v>55</v>
      </c>
      <c r="CEG27" s="91" t="s">
        <v>32</v>
      </c>
      <c r="CEH27" s="92">
        <v>1</v>
      </c>
      <c r="CEI27" s="87">
        <v>0</v>
      </c>
      <c r="CEJ27" s="59">
        <f t="shared" si="126"/>
        <v>0</v>
      </c>
      <c r="CEK27" s="1"/>
      <c r="CEL27" s="89">
        <v>4</v>
      </c>
      <c r="CEM27" s="93" t="s">
        <v>64</v>
      </c>
      <c r="CEN27" s="58" t="s">
        <v>55</v>
      </c>
      <c r="CEO27" s="91" t="s">
        <v>32</v>
      </c>
      <c r="CEP27" s="92">
        <v>1</v>
      </c>
      <c r="CEQ27" s="87">
        <v>0</v>
      </c>
      <c r="CER27" s="59">
        <f t="shared" si="126"/>
        <v>0</v>
      </c>
      <c r="CES27" s="1"/>
      <c r="CET27" s="89">
        <v>4</v>
      </c>
      <c r="CEU27" s="93" t="s">
        <v>64</v>
      </c>
      <c r="CEV27" s="58" t="s">
        <v>55</v>
      </c>
      <c r="CEW27" s="91" t="s">
        <v>32</v>
      </c>
      <c r="CEX27" s="92">
        <v>1</v>
      </c>
      <c r="CEY27" s="87">
        <v>0</v>
      </c>
      <c r="CEZ27" s="59">
        <f t="shared" si="127"/>
        <v>0</v>
      </c>
      <c r="CFA27" s="1"/>
      <c r="CFB27" s="89">
        <v>4</v>
      </c>
      <c r="CFC27" s="93" t="s">
        <v>64</v>
      </c>
      <c r="CFD27" s="58" t="s">
        <v>55</v>
      </c>
      <c r="CFE27" s="91" t="s">
        <v>32</v>
      </c>
      <c r="CFF27" s="92">
        <v>1</v>
      </c>
      <c r="CFG27" s="87">
        <v>0</v>
      </c>
      <c r="CFH27" s="59">
        <f t="shared" si="127"/>
        <v>0</v>
      </c>
      <c r="CFI27" s="1"/>
      <c r="CFJ27" s="89">
        <v>4</v>
      </c>
      <c r="CFK27" s="93" t="s">
        <v>64</v>
      </c>
      <c r="CFL27" s="58" t="s">
        <v>55</v>
      </c>
      <c r="CFM27" s="91" t="s">
        <v>32</v>
      </c>
      <c r="CFN27" s="92">
        <v>1</v>
      </c>
      <c r="CFO27" s="87">
        <v>0</v>
      </c>
      <c r="CFP27" s="59">
        <f t="shared" si="128"/>
        <v>0</v>
      </c>
      <c r="CFQ27" s="1"/>
      <c r="CFR27" s="89">
        <v>4</v>
      </c>
      <c r="CFS27" s="93" t="s">
        <v>64</v>
      </c>
      <c r="CFT27" s="58" t="s">
        <v>55</v>
      </c>
      <c r="CFU27" s="91" t="s">
        <v>32</v>
      </c>
      <c r="CFV27" s="92">
        <v>1</v>
      </c>
      <c r="CFW27" s="87">
        <v>0</v>
      </c>
      <c r="CFX27" s="59">
        <f t="shared" si="128"/>
        <v>0</v>
      </c>
      <c r="CFY27" s="1"/>
      <c r="CFZ27" s="89">
        <v>4</v>
      </c>
      <c r="CGA27" s="93" t="s">
        <v>64</v>
      </c>
      <c r="CGB27" s="58" t="s">
        <v>55</v>
      </c>
      <c r="CGC27" s="91" t="s">
        <v>32</v>
      </c>
      <c r="CGD27" s="92">
        <v>1</v>
      </c>
      <c r="CGE27" s="87">
        <v>0</v>
      </c>
      <c r="CGF27" s="59">
        <f t="shared" si="129"/>
        <v>0</v>
      </c>
      <c r="CGG27" s="1"/>
      <c r="CGH27" s="89">
        <v>4</v>
      </c>
      <c r="CGI27" s="93" t="s">
        <v>64</v>
      </c>
      <c r="CGJ27" s="58" t="s">
        <v>55</v>
      </c>
      <c r="CGK27" s="91" t="s">
        <v>32</v>
      </c>
      <c r="CGL27" s="92">
        <v>1</v>
      </c>
      <c r="CGM27" s="87">
        <v>0</v>
      </c>
      <c r="CGN27" s="59">
        <f t="shared" si="129"/>
        <v>0</v>
      </c>
      <c r="CGO27" s="1"/>
      <c r="CGP27" s="89">
        <v>4</v>
      </c>
      <c r="CGQ27" s="93" t="s">
        <v>64</v>
      </c>
      <c r="CGR27" s="58" t="s">
        <v>55</v>
      </c>
      <c r="CGS27" s="91" t="s">
        <v>32</v>
      </c>
      <c r="CGT27" s="92">
        <v>1</v>
      </c>
      <c r="CGU27" s="87">
        <v>0</v>
      </c>
      <c r="CGV27" s="59">
        <f t="shared" si="130"/>
        <v>0</v>
      </c>
      <c r="CGW27" s="1"/>
      <c r="CGX27" s="89">
        <v>4</v>
      </c>
      <c r="CGY27" s="93" t="s">
        <v>64</v>
      </c>
      <c r="CGZ27" s="58" t="s">
        <v>55</v>
      </c>
      <c r="CHA27" s="91" t="s">
        <v>32</v>
      </c>
      <c r="CHB27" s="92">
        <v>1</v>
      </c>
      <c r="CHC27" s="87">
        <v>0</v>
      </c>
      <c r="CHD27" s="59">
        <f t="shared" si="130"/>
        <v>0</v>
      </c>
      <c r="CHE27" s="1"/>
      <c r="CHF27" s="89">
        <v>4</v>
      </c>
      <c r="CHG27" s="93" t="s">
        <v>64</v>
      </c>
      <c r="CHH27" s="58" t="s">
        <v>55</v>
      </c>
      <c r="CHI27" s="91" t="s">
        <v>32</v>
      </c>
      <c r="CHJ27" s="92">
        <v>1</v>
      </c>
      <c r="CHK27" s="87">
        <v>0</v>
      </c>
      <c r="CHL27" s="59">
        <f t="shared" si="131"/>
        <v>0</v>
      </c>
      <c r="CHM27" s="1"/>
      <c r="CHN27" s="89">
        <v>4</v>
      </c>
      <c r="CHO27" s="93" t="s">
        <v>64</v>
      </c>
      <c r="CHP27" s="58" t="s">
        <v>55</v>
      </c>
      <c r="CHQ27" s="91" t="s">
        <v>32</v>
      </c>
      <c r="CHR27" s="92">
        <v>1</v>
      </c>
      <c r="CHS27" s="87">
        <v>0</v>
      </c>
      <c r="CHT27" s="59">
        <f t="shared" si="131"/>
        <v>0</v>
      </c>
      <c r="CHU27" s="1"/>
      <c r="CHV27" s="89">
        <v>4</v>
      </c>
      <c r="CHW27" s="93" t="s">
        <v>64</v>
      </c>
      <c r="CHX27" s="58" t="s">
        <v>55</v>
      </c>
      <c r="CHY27" s="91" t="s">
        <v>32</v>
      </c>
      <c r="CHZ27" s="92">
        <v>1</v>
      </c>
      <c r="CIA27" s="87">
        <v>0</v>
      </c>
      <c r="CIB27" s="59">
        <f t="shared" si="132"/>
        <v>0</v>
      </c>
      <c r="CIC27" s="1"/>
      <c r="CID27" s="89">
        <v>4</v>
      </c>
      <c r="CIE27" s="93" t="s">
        <v>64</v>
      </c>
      <c r="CIF27" s="58" t="s">
        <v>55</v>
      </c>
      <c r="CIG27" s="91" t="s">
        <v>32</v>
      </c>
      <c r="CIH27" s="92">
        <v>1</v>
      </c>
      <c r="CII27" s="87">
        <v>0</v>
      </c>
      <c r="CIJ27" s="59">
        <f t="shared" si="132"/>
        <v>0</v>
      </c>
      <c r="CIK27" s="1"/>
      <c r="CIL27" s="89">
        <v>4</v>
      </c>
      <c r="CIM27" s="93" t="s">
        <v>64</v>
      </c>
      <c r="CIN27" s="58" t="s">
        <v>55</v>
      </c>
      <c r="CIO27" s="91" t="s">
        <v>32</v>
      </c>
      <c r="CIP27" s="92">
        <v>1</v>
      </c>
      <c r="CIQ27" s="87">
        <v>0</v>
      </c>
      <c r="CIR27" s="59">
        <f t="shared" si="133"/>
        <v>0</v>
      </c>
      <c r="CIS27" s="1"/>
      <c r="CIT27" s="89">
        <v>4</v>
      </c>
      <c r="CIU27" s="93" t="s">
        <v>64</v>
      </c>
      <c r="CIV27" s="58" t="s">
        <v>55</v>
      </c>
      <c r="CIW27" s="91" t="s">
        <v>32</v>
      </c>
      <c r="CIX27" s="92">
        <v>1</v>
      </c>
      <c r="CIY27" s="87">
        <v>0</v>
      </c>
      <c r="CIZ27" s="59">
        <f t="shared" si="133"/>
        <v>0</v>
      </c>
      <c r="CJA27" s="1"/>
      <c r="CJB27" s="89">
        <v>4</v>
      </c>
      <c r="CJC27" s="93" t="s">
        <v>64</v>
      </c>
      <c r="CJD27" s="58" t="s">
        <v>55</v>
      </c>
      <c r="CJE27" s="91" t="s">
        <v>32</v>
      </c>
      <c r="CJF27" s="92">
        <v>1</v>
      </c>
      <c r="CJG27" s="87">
        <v>0</v>
      </c>
      <c r="CJH27" s="59">
        <f t="shared" si="134"/>
        <v>0</v>
      </c>
      <c r="CJI27" s="1"/>
      <c r="CJJ27" s="89">
        <v>4</v>
      </c>
      <c r="CJK27" s="93" t="s">
        <v>64</v>
      </c>
      <c r="CJL27" s="58" t="s">
        <v>55</v>
      </c>
      <c r="CJM27" s="91" t="s">
        <v>32</v>
      </c>
      <c r="CJN27" s="92">
        <v>1</v>
      </c>
      <c r="CJO27" s="87">
        <v>0</v>
      </c>
      <c r="CJP27" s="59">
        <f t="shared" si="134"/>
        <v>0</v>
      </c>
      <c r="CJQ27" s="1"/>
      <c r="CJR27" s="89">
        <v>4</v>
      </c>
      <c r="CJS27" s="93" t="s">
        <v>64</v>
      </c>
      <c r="CJT27" s="58" t="s">
        <v>55</v>
      </c>
      <c r="CJU27" s="91" t="s">
        <v>32</v>
      </c>
      <c r="CJV27" s="92">
        <v>1</v>
      </c>
      <c r="CJW27" s="87">
        <v>0</v>
      </c>
      <c r="CJX27" s="59">
        <f t="shared" si="135"/>
        <v>0</v>
      </c>
      <c r="CJY27" s="1"/>
      <c r="CJZ27" s="89">
        <v>4</v>
      </c>
      <c r="CKA27" s="93" t="s">
        <v>64</v>
      </c>
      <c r="CKB27" s="58" t="s">
        <v>55</v>
      </c>
      <c r="CKC27" s="91" t="s">
        <v>32</v>
      </c>
      <c r="CKD27" s="92">
        <v>1</v>
      </c>
      <c r="CKE27" s="87">
        <v>0</v>
      </c>
      <c r="CKF27" s="59">
        <f t="shared" si="135"/>
        <v>0</v>
      </c>
      <c r="CKG27" s="1"/>
      <c r="CKH27" s="89">
        <v>4</v>
      </c>
      <c r="CKI27" s="93" t="s">
        <v>64</v>
      </c>
      <c r="CKJ27" s="58" t="s">
        <v>55</v>
      </c>
      <c r="CKK27" s="91" t="s">
        <v>32</v>
      </c>
      <c r="CKL27" s="92">
        <v>1</v>
      </c>
      <c r="CKM27" s="87">
        <v>0</v>
      </c>
      <c r="CKN27" s="59">
        <f t="shared" si="136"/>
        <v>0</v>
      </c>
      <c r="CKO27" s="1"/>
      <c r="CKP27" s="89">
        <v>4</v>
      </c>
      <c r="CKQ27" s="93" t="s">
        <v>64</v>
      </c>
      <c r="CKR27" s="58" t="s">
        <v>55</v>
      </c>
      <c r="CKS27" s="91" t="s">
        <v>32</v>
      </c>
      <c r="CKT27" s="92">
        <v>1</v>
      </c>
      <c r="CKU27" s="87">
        <v>0</v>
      </c>
      <c r="CKV27" s="59">
        <f t="shared" si="136"/>
        <v>0</v>
      </c>
      <c r="CKW27" s="1"/>
      <c r="CKX27" s="89">
        <v>4</v>
      </c>
      <c r="CKY27" s="93" t="s">
        <v>64</v>
      </c>
      <c r="CKZ27" s="58" t="s">
        <v>55</v>
      </c>
      <c r="CLA27" s="91" t="s">
        <v>32</v>
      </c>
      <c r="CLB27" s="92">
        <v>1</v>
      </c>
      <c r="CLC27" s="87">
        <v>0</v>
      </c>
      <c r="CLD27" s="59">
        <f t="shared" si="137"/>
        <v>0</v>
      </c>
      <c r="CLE27" s="1"/>
      <c r="CLF27" s="89">
        <v>4</v>
      </c>
      <c r="CLG27" s="93" t="s">
        <v>64</v>
      </c>
      <c r="CLH27" s="58" t="s">
        <v>55</v>
      </c>
      <c r="CLI27" s="91" t="s">
        <v>32</v>
      </c>
      <c r="CLJ27" s="92">
        <v>1</v>
      </c>
      <c r="CLK27" s="87">
        <v>0</v>
      </c>
      <c r="CLL27" s="59">
        <f t="shared" si="137"/>
        <v>0</v>
      </c>
      <c r="CLM27" s="1"/>
      <c r="CLN27" s="89">
        <v>4</v>
      </c>
      <c r="CLO27" s="93" t="s">
        <v>64</v>
      </c>
      <c r="CLP27" s="58" t="s">
        <v>55</v>
      </c>
      <c r="CLQ27" s="91" t="s">
        <v>32</v>
      </c>
      <c r="CLR27" s="92">
        <v>1</v>
      </c>
      <c r="CLS27" s="87">
        <v>0</v>
      </c>
      <c r="CLT27" s="59">
        <f t="shared" si="138"/>
        <v>0</v>
      </c>
      <c r="CLU27" s="1"/>
      <c r="CLV27" s="89">
        <v>4</v>
      </c>
      <c r="CLW27" s="93" t="s">
        <v>64</v>
      </c>
      <c r="CLX27" s="58" t="s">
        <v>55</v>
      </c>
      <c r="CLY27" s="91" t="s">
        <v>32</v>
      </c>
      <c r="CLZ27" s="92">
        <v>1</v>
      </c>
      <c r="CMA27" s="87">
        <v>0</v>
      </c>
      <c r="CMB27" s="59">
        <f t="shared" si="138"/>
        <v>0</v>
      </c>
      <c r="CMC27" s="1"/>
      <c r="CMD27" s="89">
        <v>4</v>
      </c>
      <c r="CME27" s="93" t="s">
        <v>64</v>
      </c>
      <c r="CMF27" s="58" t="s">
        <v>55</v>
      </c>
      <c r="CMG27" s="91" t="s">
        <v>32</v>
      </c>
      <c r="CMH27" s="92">
        <v>1</v>
      </c>
      <c r="CMI27" s="87">
        <v>0</v>
      </c>
      <c r="CMJ27" s="59">
        <f t="shared" si="139"/>
        <v>0</v>
      </c>
      <c r="CMK27" s="1"/>
      <c r="CML27" s="89">
        <v>4</v>
      </c>
      <c r="CMM27" s="93" t="s">
        <v>64</v>
      </c>
      <c r="CMN27" s="58" t="s">
        <v>55</v>
      </c>
      <c r="CMO27" s="91" t="s">
        <v>32</v>
      </c>
      <c r="CMP27" s="92">
        <v>1</v>
      </c>
      <c r="CMQ27" s="87">
        <v>0</v>
      </c>
      <c r="CMR27" s="59">
        <f t="shared" si="139"/>
        <v>0</v>
      </c>
      <c r="CMS27" s="1"/>
      <c r="CMT27" s="89">
        <v>4</v>
      </c>
      <c r="CMU27" s="93" t="s">
        <v>64</v>
      </c>
      <c r="CMV27" s="58" t="s">
        <v>55</v>
      </c>
      <c r="CMW27" s="91" t="s">
        <v>32</v>
      </c>
      <c r="CMX27" s="92">
        <v>1</v>
      </c>
      <c r="CMY27" s="87">
        <v>0</v>
      </c>
      <c r="CMZ27" s="59">
        <f t="shared" si="140"/>
        <v>0</v>
      </c>
      <c r="CNA27" s="1"/>
      <c r="CNB27" s="89">
        <v>4</v>
      </c>
      <c r="CNC27" s="93" t="s">
        <v>64</v>
      </c>
      <c r="CND27" s="58" t="s">
        <v>55</v>
      </c>
      <c r="CNE27" s="91" t="s">
        <v>32</v>
      </c>
      <c r="CNF27" s="92">
        <v>1</v>
      </c>
      <c r="CNG27" s="87">
        <v>0</v>
      </c>
      <c r="CNH27" s="59">
        <f t="shared" si="140"/>
        <v>0</v>
      </c>
      <c r="CNI27" s="1"/>
      <c r="CNJ27" s="89">
        <v>4</v>
      </c>
      <c r="CNK27" s="93" t="s">
        <v>64</v>
      </c>
      <c r="CNL27" s="58" t="s">
        <v>55</v>
      </c>
      <c r="CNM27" s="91" t="s">
        <v>32</v>
      </c>
      <c r="CNN27" s="92">
        <v>1</v>
      </c>
      <c r="CNO27" s="87">
        <v>0</v>
      </c>
      <c r="CNP27" s="59">
        <f t="shared" si="141"/>
        <v>0</v>
      </c>
      <c r="CNQ27" s="1"/>
      <c r="CNR27" s="89">
        <v>4</v>
      </c>
      <c r="CNS27" s="93" t="s">
        <v>64</v>
      </c>
      <c r="CNT27" s="58" t="s">
        <v>55</v>
      </c>
      <c r="CNU27" s="91" t="s">
        <v>32</v>
      </c>
      <c r="CNV27" s="92">
        <v>1</v>
      </c>
      <c r="CNW27" s="87">
        <v>0</v>
      </c>
      <c r="CNX27" s="59">
        <f t="shared" si="141"/>
        <v>0</v>
      </c>
      <c r="CNY27" s="1"/>
      <c r="CNZ27" s="89">
        <v>4</v>
      </c>
      <c r="COA27" s="93" t="s">
        <v>64</v>
      </c>
      <c r="COB27" s="58" t="s">
        <v>55</v>
      </c>
      <c r="COC27" s="91" t="s">
        <v>32</v>
      </c>
      <c r="COD27" s="92">
        <v>1</v>
      </c>
      <c r="COE27" s="87">
        <v>0</v>
      </c>
      <c r="COF27" s="59">
        <f t="shared" si="142"/>
        <v>0</v>
      </c>
      <c r="COG27" s="1"/>
      <c r="COH27" s="89">
        <v>4</v>
      </c>
      <c r="COI27" s="93" t="s">
        <v>64</v>
      </c>
      <c r="COJ27" s="58" t="s">
        <v>55</v>
      </c>
      <c r="COK27" s="91" t="s">
        <v>32</v>
      </c>
      <c r="COL27" s="92">
        <v>1</v>
      </c>
      <c r="COM27" s="87">
        <v>0</v>
      </c>
      <c r="CON27" s="59">
        <f t="shared" si="142"/>
        <v>0</v>
      </c>
      <c r="COO27" s="1"/>
      <c r="COP27" s="89">
        <v>4</v>
      </c>
      <c r="COQ27" s="93" t="s">
        <v>64</v>
      </c>
      <c r="COR27" s="58" t="s">
        <v>55</v>
      </c>
      <c r="COS27" s="91" t="s">
        <v>32</v>
      </c>
      <c r="COT27" s="92">
        <v>1</v>
      </c>
      <c r="COU27" s="87">
        <v>0</v>
      </c>
      <c r="COV27" s="59">
        <f t="shared" si="143"/>
        <v>0</v>
      </c>
      <c r="COW27" s="1"/>
      <c r="COX27" s="89">
        <v>4</v>
      </c>
      <c r="COY27" s="93" t="s">
        <v>64</v>
      </c>
      <c r="COZ27" s="58" t="s">
        <v>55</v>
      </c>
      <c r="CPA27" s="91" t="s">
        <v>32</v>
      </c>
      <c r="CPB27" s="92">
        <v>1</v>
      </c>
      <c r="CPC27" s="87">
        <v>0</v>
      </c>
      <c r="CPD27" s="59">
        <f t="shared" si="143"/>
        <v>0</v>
      </c>
      <c r="CPE27" s="1"/>
      <c r="CPF27" s="89">
        <v>4</v>
      </c>
      <c r="CPG27" s="93" t="s">
        <v>64</v>
      </c>
      <c r="CPH27" s="58" t="s">
        <v>55</v>
      </c>
      <c r="CPI27" s="91" t="s">
        <v>32</v>
      </c>
      <c r="CPJ27" s="92">
        <v>1</v>
      </c>
      <c r="CPK27" s="87">
        <v>0</v>
      </c>
      <c r="CPL27" s="59">
        <f t="shared" si="144"/>
        <v>0</v>
      </c>
      <c r="CPM27" s="1"/>
      <c r="CPN27" s="89">
        <v>4</v>
      </c>
      <c r="CPO27" s="93" t="s">
        <v>64</v>
      </c>
      <c r="CPP27" s="58" t="s">
        <v>55</v>
      </c>
      <c r="CPQ27" s="91" t="s">
        <v>32</v>
      </c>
      <c r="CPR27" s="92">
        <v>1</v>
      </c>
      <c r="CPS27" s="87">
        <v>0</v>
      </c>
      <c r="CPT27" s="59">
        <f t="shared" si="144"/>
        <v>0</v>
      </c>
      <c r="CPU27" s="1"/>
      <c r="CPV27" s="89">
        <v>4</v>
      </c>
      <c r="CPW27" s="93" t="s">
        <v>64</v>
      </c>
      <c r="CPX27" s="58" t="s">
        <v>55</v>
      </c>
      <c r="CPY27" s="91" t="s">
        <v>32</v>
      </c>
      <c r="CPZ27" s="92">
        <v>1</v>
      </c>
      <c r="CQA27" s="87">
        <v>0</v>
      </c>
      <c r="CQB27" s="59">
        <f t="shared" si="145"/>
        <v>0</v>
      </c>
      <c r="CQC27" s="1"/>
      <c r="CQD27" s="89">
        <v>4</v>
      </c>
      <c r="CQE27" s="93" t="s">
        <v>64</v>
      </c>
      <c r="CQF27" s="58" t="s">
        <v>55</v>
      </c>
      <c r="CQG27" s="91" t="s">
        <v>32</v>
      </c>
      <c r="CQH27" s="92">
        <v>1</v>
      </c>
      <c r="CQI27" s="87">
        <v>0</v>
      </c>
      <c r="CQJ27" s="59">
        <f t="shared" si="145"/>
        <v>0</v>
      </c>
      <c r="CQK27" s="1"/>
      <c r="CQL27" s="89">
        <v>4</v>
      </c>
      <c r="CQM27" s="93" t="s">
        <v>64</v>
      </c>
      <c r="CQN27" s="58" t="s">
        <v>55</v>
      </c>
      <c r="CQO27" s="91" t="s">
        <v>32</v>
      </c>
      <c r="CQP27" s="92">
        <v>1</v>
      </c>
      <c r="CQQ27" s="87">
        <v>0</v>
      </c>
      <c r="CQR27" s="59">
        <f t="shared" si="146"/>
        <v>0</v>
      </c>
      <c r="CQS27" s="1"/>
      <c r="CQT27" s="89">
        <v>4</v>
      </c>
      <c r="CQU27" s="93" t="s">
        <v>64</v>
      </c>
      <c r="CQV27" s="58" t="s">
        <v>55</v>
      </c>
      <c r="CQW27" s="91" t="s">
        <v>32</v>
      </c>
      <c r="CQX27" s="92">
        <v>1</v>
      </c>
      <c r="CQY27" s="87">
        <v>0</v>
      </c>
      <c r="CQZ27" s="59">
        <f t="shared" si="146"/>
        <v>0</v>
      </c>
      <c r="CRA27" s="1"/>
      <c r="CRB27" s="89">
        <v>4</v>
      </c>
      <c r="CRC27" s="93" t="s">
        <v>64</v>
      </c>
      <c r="CRD27" s="58" t="s">
        <v>55</v>
      </c>
      <c r="CRE27" s="91" t="s">
        <v>32</v>
      </c>
      <c r="CRF27" s="92">
        <v>1</v>
      </c>
      <c r="CRG27" s="87">
        <v>0</v>
      </c>
      <c r="CRH27" s="59">
        <f t="shared" si="147"/>
        <v>0</v>
      </c>
      <c r="CRI27" s="1"/>
      <c r="CRJ27" s="89">
        <v>4</v>
      </c>
      <c r="CRK27" s="93" t="s">
        <v>64</v>
      </c>
      <c r="CRL27" s="58" t="s">
        <v>55</v>
      </c>
      <c r="CRM27" s="91" t="s">
        <v>32</v>
      </c>
      <c r="CRN27" s="92">
        <v>1</v>
      </c>
      <c r="CRO27" s="87">
        <v>0</v>
      </c>
      <c r="CRP27" s="59">
        <f t="shared" si="147"/>
        <v>0</v>
      </c>
      <c r="CRQ27" s="1"/>
      <c r="CRR27" s="89">
        <v>4</v>
      </c>
      <c r="CRS27" s="93" t="s">
        <v>64</v>
      </c>
      <c r="CRT27" s="58" t="s">
        <v>55</v>
      </c>
      <c r="CRU27" s="91" t="s">
        <v>32</v>
      </c>
      <c r="CRV27" s="92">
        <v>1</v>
      </c>
      <c r="CRW27" s="87">
        <v>0</v>
      </c>
      <c r="CRX27" s="59">
        <f t="shared" si="148"/>
        <v>0</v>
      </c>
      <c r="CRY27" s="1"/>
      <c r="CRZ27" s="89">
        <v>4</v>
      </c>
      <c r="CSA27" s="93" t="s">
        <v>64</v>
      </c>
      <c r="CSB27" s="58" t="s">
        <v>55</v>
      </c>
      <c r="CSC27" s="91" t="s">
        <v>32</v>
      </c>
      <c r="CSD27" s="92">
        <v>1</v>
      </c>
      <c r="CSE27" s="87">
        <v>0</v>
      </c>
      <c r="CSF27" s="59">
        <f t="shared" si="148"/>
        <v>0</v>
      </c>
      <c r="CSG27" s="1"/>
      <c r="CSH27" s="89">
        <v>4</v>
      </c>
      <c r="CSI27" s="93" t="s">
        <v>64</v>
      </c>
      <c r="CSJ27" s="58" t="s">
        <v>55</v>
      </c>
      <c r="CSK27" s="91" t="s">
        <v>32</v>
      </c>
      <c r="CSL27" s="92">
        <v>1</v>
      </c>
      <c r="CSM27" s="87">
        <v>0</v>
      </c>
      <c r="CSN27" s="59">
        <f t="shared" si="149"/>
        <v>0</v>
      </c>
      <c r="CSO27" s="1"/>
      <c r="CSP27" s="89">
        <v>4</v>
      </c>
      <c r="CSQ27" s="93" t="s">
        <v>64</v>
      </c>
      <c r="CSR27" s="58" t="s">
        <v>55</v>
      </c>
      <c r="CSS27" s="91" t="s">
        <v>32</v>
      </c>
      <c r="CST27" s="92">
        <v>1</v>
      </c>
      <c r="CSU27" s="87">
        <v>0</v>
      </c>
      <c r="CSV27" s="59">
        <f t="shared" si="149"/>
        <v>0</v>
      </c>
      <c r="CSW27" s="1"/>
      <c r="CSX27" s="89">
        <v>4</v>
      </c>
      <c r="CSY27" s="93" t="s">
        <v>64</v>
      </c>
      <c r="CSZ27" s="58" t="s">
        <v>55</v>
      </c>
      <c r="CTA27" s="91" t="s">
        <v>32</v>
      </c>
      <c r="CTB27" s="92">
        <v>1</v>
      </c>
      <c r="CTC27" s="87">
        <v>0</v>
      </c>
      <c r="CTD27" s="59">
        <f t="shared" si="150"/>
        <v>0</v>
      </c>
      <c r="CTE27" s="1"/>
      <c r="CTF27" s="89">
        <v>4</v>
      </c>
      <c r="CTG27" s="93" t="s">
        <v>64</v>
      </c>
      <c r="CTH27" s="58" t="s">
        <v>55</v>
      </c>
      <c r="CTI27" s="91" t="s">
        <v>32</v>
      </c>
      <c r="CTJ27" s="92">
        <v>1</v>
      </c>
      <c r="CTK27" s="87">
        <v>0</v>
      </c>
      <c r="CTL27" s="59">
        <f t="shared" si="150"/>
        <v>0</v>
      </c>
      <c r="CTM27" s="1"/>
      <c r="CTN27" s="89">
        <v>4</v>
      </c>
      <c r="CTO27" s="93" t="s">
        <v>64</v>
      </c>
      <c r="CTP27" s="58" t="s">
        <v>55</v>
      </c>
      <c r="CTQ27" s="91" t="s">
        <v>32</v>
      </c>
      <c r="CTR27" s="92">
        <v>1</v>
      </c>
      <c r="CTS27" s="87">
        <v>0</v>
      </c>
      <c r="CTT27" s="59">
        <f t="shared" si="151"/>
        <v>0</v>
      </c>
      <c r="CTU27" s="1"/>
      <c r="CTV27" s="89">
        <v>4</v>
      </c>
      <c r="CTW27" s="93" t="s">
        <v>64</v>
      </c>
      <c r="CTX27" s="58" t="s">
        <v>55</v>
      </c>
      <c r="CTY27" s="91" t="s">
        <v>32</v>
      </c>
      <c r="CTZ27" s="92">
        <v>1</v>
      </c>
      <c r="CUA27" s="87">
        <v>0</v>
      </c>
      <c r="CUB27" s="59">
        <f t="shared" si="151"/>
        <v>0</v>
      </c>
      <c r="CUC27" s="1"/>
      <c r="CUD27" s="89">
        <v>4</v>
      </c>
      <c r="CUE27" s="93" t="s">
        <v>64</v>
      </c>
      <c r="CUF27" s="58" t="s">
        <v>55</v>
      </c>
      <c r="CUG27" s="91" t="s">
        <v>32</v>
      </c>
      <c r="CUH27" s="92">
        <v>1</v>
      </c>
      <c r="CUI27" s="87">
        <v>0</v>
      </c>
      <c r="CUJ27" s="59">
        <f t="shared" si="152"/>
        <v>0</v>
      </c>
      <c r="CUK27" s="1"/>
      <c r="CUL27" s="89">
        <v>4</v>
      </c>
      <c r="CUM27" s="93" t="s">
        <v>64</v>
      </c>
      <c r="CUN27" s="58" t="s">
        <v>55</v>
      </c>
      <c r="CUO27" s="91" t="s">
        <v>32</v>
      </c>
      <c r="CUP27" s="92">
        <v>1</v>
      </c>
      <c r="CUQ27" s="87">
        <v>0</v>
      </c>
      <c r="CUR27" s="59">
        <f t="shared" si="152"/>
        <v>0</v>
      </c>
      <c r="CUS27" s="1"/>
      <c r="CUT27" s="89">
        <v>4</v>
      </c>
      <c r="CUU27" s="93" t="s">
        <v>64</v>
      </c>
      <c r="CUV27" s="58" t="s">
        <v>55</v>
      </c>
      <c r="CUW27" s="91" t="s">
        <v>32</v>
      </c>
      <c r="CUX27" s="92">
        <v>1</v>
      </c>
      <c r="CUY27" s="87">
        <v>0</v>
      </c>
      <c r="CUZ27" s="59">
        <f t="shared" si="153"/>
        <v>0</v>
      </c>
      <c r="CVA27" s="1"/>
      <c r="CVB27" s="89">
        <v>4</v>
      </c>
      <c r="CVC27" s="93" t="s">
        <v>64</v>
      </c>
      <c r="CVD27" s="58" t="s">
        <v>55</v>
      </c>
      <c r="CVE27" s="91" t="s">
        <v>32</v>
      </c>
      <c r="CVF27" s="92">
        <v>1</v>
      </c>
      <c r="CVG27" s="87">
        <v>0</v>
      </c>
      <c r="CVH27" s="59">
        <f t="shared" si="153"/>
        <v>0</v>
      </c>
      <c r="CVI27" s="1"/>
      <c r="CVJ27" s="89">
        <v>4</v>
      </c>
      <c r="CVK27" s="93" t="s">
        <v>64</v>
      </c>
      <c r="CVL27" s="58" t="s">
        <v>55</v>
      </c>
      <c r="CVM27" s="91" t="s">
        <v>32</v>
      </c>
      <c r="CVN27" s="92">
        <v>1</v>
      </c>
      <c r="CVO27" s="87">
        <v>0</v>
      </c>
      <c r="CVP27" s="59">
        <f t="shared" si="154"/>
        <v>0</v>
      </c>
      <c r="CVQ27" s="1"/>
      <c r="CVR27" s="89">
        <v>4</v>
      </c>
      <c r="CVS27" s="93" t="s">
        <v>64</v>
      </c>
      <c r="CVT27" s="58" t="s">
        <v>55</v>
      </c>
      <c r="CVU27" s="91" t="s">
        <v>32</v>
      </c>
      <c r="CVV27" s="92">
        <v>1</v>
      </c>
      <c r="CVW27" s="87">
        <v>0</v>
      </c>
      <c r="CVX27" s="59">
        <f t="shared" si="154"/>
        <v>0</v>
      </c>
      <c r="CVY27" s="1"/>
      <c r="CVZ27" s="89">
        <v>4</v>
      </c>
      <c r="CWA27" s="93" t="s">
        <v>64</v>
      </c>
      <c r="CWB27" s="58" t="s">
        <v>55</v>
      </c>
      <c r="CWC27" s="91" t="s">
        <v>32</v>
      </c>
      <c r="CWD27" s="92">
        <v>1</v>
      </c>
      <c r="CWE27" s="87">
        <v>0</v>
      </c>
      <c r="CWF27" s="59">
        <f t="shared" si="155"/>
        <v>0</v>
      </c>
      <c r="CWG27" s="1"/>
      <c r="CWH27" s="89">
        <v>4</v>
      </c>
      <c r="CWI27" s="93" t="s">
        <v>64</v>
      </c>
      <c r="CWJ27" s="58" t="s">
        <v>55</v>
      </c>
      <c r="CWK27" s="91" t="s">
        <v>32</v>
      </c>
      <c r="CWL27" s="92">
        <v>1</v>
      </c>
      <c r="CWM27" s="87">
        <v>0</v>
      </c>
      <c r="CWN27" s="59">
        <f t="shared" si="155"/>
        <v>0</v>
      </c>
      <c r="CWO27" s="1"/>
      <c r="CWP27" s="89">
        <v>4</v>
      </c>
      <c r="CWQ27" s="93" t="s">
        <v>64</v>
      </c>
      <c r="CWR27" s="58" t="s">
        <v>55</v>
      </c>
      <c r="CWS27" s="91" t="s">
        <v>32</v>
      </c>
      <c r="CWT27" s="92">
        <v>1</v>
      </c>
      <c r="CWU27" s="87">
        <v>0</v>
      </c>
      <c r="CWV27" s="59">
        <f t="shared" si="156"/>
        <v>0</v>
      </c>
      <c r="CWW27" s="1"/>
      <c r="CWX27" s="89">
        <v>4</v>
      </c>
      <c r="CWY27" s="93" t="s">
        <v>64</v>
      </c>
      <c r="CWZ27" s="58" t="s">
        <v>55</v>
      </c>
      <c r="CXA27" s="91" t="s">
        <v>32</v>
      </c>
      <c r="CXB27" s="92">
        <v>1</v>
      </c>
      <c r="CXC27" s="87">
        <v>0</v>
      </c>
      <c r="CXD27" s="59">
        <f t="shared" si="156"/>
        <v>0</v>
      </c>
      <c r="CXE27" s="1"/>
      <c r="CXF27" s="89">
        <v>4</v>
      </c>
      <c r="CXG27" s="93" t="s">
        <v>64</v>
      </c>
      <c r="CXH27" s="58" t="s">
        <v>55</v>
      </c>
      <c r="CXI27" s="91" t="s">
        <v>32</v>
      </c>
      <c r="CXJ27" s="92">
        <v>1</v>
      </c>
      <c r="CXK27" s="87">
        <v>0</v>
      </c>
      <c r="CXL27" s="59">
        <f t="shared" si="157"/>
        <v>0</v>
      </c>
      <c r="CXM27" s="1"/>
      <c r="CXN27" s="89">
        <v>4</v>
      </c>
      <c r="CXO27" s="93" t="s">
        <v>64</v>
      </c>
      <c r="CXP27" s="58" t="s">
        <v>55</v>
      </c>
      <c r="CXQ27" s="91" t="s">
        <v>32</v>
      </c>
      <c r="CXR27" s="92">
        <v>1</v>
      </c>
      <c r="CXS27" s="87">
        <v>0</v>
      </c>
      <c r="CXT27" s="59">
        <f t="shared" si="157"/>
        <v>0</v>
      </c>
      <c r="CXU27" s="1"/>
      <c r="CXV27" s="89">
        <v>4</v>
      </c>
      <c r="CXW27" s="93" t="s">
        <v>64</v>
      </c>
      <c r="CXX27" s="58" t="s">
        <v>55</v>
      </c>
      <c r="CXY27" s="91" t="s">
        <v>32</v>
      </c>
      <c r="CXZ27" s="92">
        <v>1</v>
      </c>
      <c r="CYA27" s="87">
        <v>0</v>
      </c>
      <c r="CYB27" s="59">
        <f t="shared" si="158"/>
        <v>0</v>
      </c>
      <c r="CYC27" s="1"/>
      <c r="CYD27" s="89">
        <v>4</v>
      </c>
      <c r="CYE27" s="93" t="s">
        <v>64</v>
      </c>
      <c r="CYF27" s="58" t="s">
        <v>55</v>
      </c>
      <c r="CYG27" s="91" t="s">
        <v>32</v>
      </c>
      <c r="CYH27" s="92">
        <v>1</v>
      </c>
      <c r="CYI27" s="87">
        <v>0</v>
      </c>
      <c r="CYJ27" s="59">
        <f t="shared" si="158"/>
        <v>0</v>
      </c>
      <c r="CYK27" s="1"/>
      <c r="CYL27" s="89">
        <v>4</v>
      </c>
      <c r="CYM27" s="93" t="s">
        <v>64</v>
      </c>
      <c r="CYN27" s="58" t="s">
        <v>55</v>
      </c>
      <c r="CYO27" s="91" t="s">
        <v>32</v>
      </c>
      <c r="CYP27" s="92">
        <v>1</v>
      </c>
      <c r="CYQ27" s="87">
        <v>0</v>
      </c>
      <c r="CYR27" s="59">
        <f t="shared" si="159"/>
        <v>0</v>
      </c>
      <c r="CYS27" s="1"/>
      <c r="CYT27" s="89">
        <v>4</v>
      </c>
      <c r="CYU27" s="93" t="s">
        <v>64</v>
      </c>
      <c r="CYV27" s="58" t="s">
        <v>55</v>
      </c>
      <c r="CYW27" s="91" t="s">
        <v>32</v>
      </c>
      <c r="CYX27" s="92">
        <v>1</v>
      </c>
      <c r="CYY27" s="87">
        <v>0</v>
      </c>
      <c r="CYZ27" s="59">
        <f t="shared" si="159"/>
        <v>0</v>
      </c>
      <c r="CZA27" s="1"/>
      <c r="CZB27" s="89">
        <v>4</v>
      </c>
      <c r="CZC27" s="93" t="s">
        <v>64</v>
      </c>
      <c r="CZD27" s="58" t="s">
        <v>55</v>
      </c>
      <c r="CZE27" s="91" t="s">
        <v>32</v>
      </c>
      <c r="CZF27" s="92">
        <v>1</v>
      </c>
      <c r="CZG27" s="87">
        <v>0</v>
      </c>
      <c r="CZH27" s="59">
        <f t="shared" si="160"/>
        <v>0</v>
      </c>
      <c r="CZI27" s="1"/>
      <c r="CZJ27" s="89">
        <v>4</v>
      </c>
      <c r="CZK27" s="93" t="s">
        <v>64</v>
      </c>
      <c r="CZL27" s="58" t="s">
        <v>55</v>
      </c>
      <c r="CZM27" s="91" t="s">
        <v>32</v>
      </c>
      <c r="CZN27" s="92">
        <v>1</v>
      </c>
      <c r="CZO27" s="87">
        <v>0</v>
      </c>
      <c r="CZP27" s="59">
        <f t="shared" si="160"/>
        <v>0</v>
      </c>
      <c r="CZQ27" s="1"/>
      <c r="CZR27" s="89">
        <v>4</v>
      </c>
      <c r="CZS27" s="93" t="s">
        <v>64</v>
      </c>
      <c r="CZT27" s="58" t="s">
        <v>55</v>
      </c>
      <c r="CZU27" s="91" t="s">
        <v>32</v>
      </c>
      <c r="CZV27" s="92">
        <v>1</v>
      </c>
      <c r="CZW27" s="87">
        <v>0</v>
      </c>
      <c r="CZX27" s="59">
        <f t="shared" si="161"/>
        <v>0</v>
      </c>
      <c r="CZY27" s="1"/>
      <c r="CZZ27" s="89">
        <v>4</v>
      </c>
      <c r="DAA27" s="93" t="s">
        <v>64</v>
      </c>
      <c r="DAB27" s="58" t="s">
        <v>55</v>
      </c>
      <c r="DAC27" s="91" t="s">
        <v>32</v>
      </c>
      <c r="DAD27" s="92">
        <v>1</v>
      </c>
      <c r="DAE27" s="87">
        <v>0</v>
      </c>
      <c r="DAF27" s="59">
        <f t="shared" si="161"/>
        <v>0</v>
      </c>
      <c r="DAG27" s="1"/>
      <c r="DAH27" s="89">
        <v>4</v>
      </c>
      <c r="DAI27" s="93" t="s">
        <v>64</v>
      </c>
      <c r="DAJ27" s="58" t="s">
        <v>55</v>
      </c>
      <c r="DAK27" s="91" t="s">
        <v>32</v>
      </c>
      <c r="DAL27" s="92">
        <v>1</v>
      </c>
      <c r="DAM27" s="87">
        <v>0</v>
      </c>
      <c r="DAN27" s="59">
        <f t="shared" si="162"/>
        <v>0</v>
      </c>
      <c r="DAO27" s="1"/>
      <c r="DAP27" s="89">
        <v>4</v>
      </c>
      <c r="DAQ27" s="93" t="s">
        <v>64</v>
      </c>
      <c r="DAR27" s="58" t="s">
        <v>55</v>
      </c>
      <c r="DAS27" s="91" t="s">
        <v>32</v>
      </c>
      <c r="DAT27" s="92">
        <v>1</v>
      </c>
      <c r="DAU27" s="87">
        <v>0</v>
      </c>
      <c r="DAV27" s="59">
        <f t="shared" si="162"/>
        <v>0</v>
      </c>
      <c r="DAW27" s="1"/>
      <c r="DAX27" s="89">
        <v>4</v>
      </c>
      <c r="DAY27" s="93" t="s">
        <v>64</v>
      </c>
      <c r="DAZ27" s="58" t="s">
        <v>55</v>
      </c>
      <c r="DBA27" s="91" t="s">
        <v>32</v>
      </c>
      <c r="DBB27" s="92">
        <v>1</v>
      </c>
      <c r="DBC27" s="87">
        <v>0</v>
      </c>
      <c r="DBD27" s="59">
        <f t="shared" si="163"/>
        <v>0</v>
      </c>
      <c r="DBE27" s="1"/>
      <c r="DBF27" s="89">
        <v>4</v>
      </c>
      <c r="DBG27" s="93" t="s">
        <v>64</v>
      </c>
      <c r="DBH27" s="58" t="s">
        <v>55</v>
      </c>
      <c r="DBI27" s="91" t="s">
        <v>32</v>
      </c>
      <c r="DBJ27" s="92">
        <v>1</v>
      </c>
      <c r="DBK27" s="87">
        <v>0</v>
      </c>
      <c r="DBL27" s="59">
        <f t="shared" si="163"/>
        <v>0</v>
      </c>
      <c r="DBM27" s="1"/>
      <c r="DBN27" s="89">
        <v>4</v>
      </c>
      <c r="DBO27" s="93" t="s">
        <v>64</v>
      </c>
      <c r="DBP27" s="58" t="s">
        <v>55</v>
      </c>
      <c r="DBQ27" s="91" t="s">
        <v>32</v>
      </c>
      <c r="DBR27" s="92">
        <v>1</v>
      </c>
      <c r="DBS27" s="87">
        <v>0</v>
      </c>
      <c r="DBT27" s="59">
        <f t="shared" si="164"/>
        <v>0</v>
      </c>
      <c r="DBU27" s="1"/>
      <c r="DBV27" s="89">
        <v>4</v>
      </c>
      <c r="DBW27" s="93" t="s">
        <v>64</v>
      </c>
      <c r="DBX27" s="58" t="s">
        <v>55</v>
      </c>
      <c r="DBY27" s="91" t="s">
        <v>32</v>
      </c>
      <c r="DBZ27" s="92">
        <v>1</v>
      </c>
      <c r="DCA27" s="87">
        <v>0</v>
      </c>
      <c r="DCB27" s="59">
        <f t="shared" si="164"/>
        <v>0</v>
      </c>
      <c r="DCC27" s="1"/>
      <c r="DCD27" s="89">
        <v>4</v>
      </c>
      <c r="DCE27" s="93" t="s">
        <v>64</v>
      </c>
      <c r="DCF27" s="58" t="s">
        <v>55</v>
      </c>
      <c r="DCG27" s="91" t="s">
        <v>32</v>
      </c>
      <c r="DCH27" s="92">
        <v>1</v>
      </c>
      <c r="DCI27" s="87">
        <v>0</v>
      </c>
      <c r="DCJ27" s="59">
        <f t="shared" si="165"/>
        <v>0</v>
      </c>
      <c r="DCK27" s="1"/>
      <c r="DCL27" s="89">
        <v>4</v>
      </c>
      <c r="DCM27" s="93" t="s">
        <v>64</v>
      </c>
      <c r="DCN27" s="58" t="s">
        <v>55</v>
      </c>
      <c r="DCO27" s="91" t="s">
        <v>32</v>
      </c>
      <c r="DCP27" s="92">
        <v>1</v>
      </c>
      <c r="DCQ27" s="87">
        <v>0</v>
      </c>
      <c r="DCR27" s="59">
        <f t="shared" si="165"/>
        <v>0</v>
      </c>
      <c r="DCS27" s="1"/>
      <c r="DCT27" s="89">
        <v>4</v>
      </c>
      <c r="DCU27" s="93" t="s">
        <v>64</v>
      </c>
      <c r="DCV27" s="58" t="s">
        <v>55</v>
      </c>
      <c r="DCW27" s="91" t="s">
        <v>32</v>
      </c>
      <c r="DCX27" s="92">
        <v>1</v>
      </c>
      <c r="DCY27" s="87">
        <v>0</v>
      </c>
      <c r="DCZ27" s="59">
        <f t="shared" si="166"/>
        <v>0</v>
      </c>
      <c r="DDA27" s="1"/>
      <c r="DDB27" s="89">
        <v>4</v>
      </c>
      <c r="DDC27" s="93" t="s">
        <v>64</v>
      </c>
      <c r="DDD27" s="58" t="s">
        <v>55</v>
      </c>
      <c r="DDE27" s="91" t="s">
        <v>32</v>
      </c>
      <c r="DDF27" s="92">
        <v>1</v>
      </c>
      <c r="DDG27" s="87">
        <v>0</v>
      </c>
      <c r="DDH27" s="59">
        <f t="shared" si="166"/>
        <v>0</v>
      </c>
      <c r="DDI27" s="1"/>
      <c r="DDJ27" s="89">
        <v>4</v>
      </c>
      <c r="DDK27" s="93" t="s">
        <v>64</v>
      </c>
      <c r="DDL27" s="58" t="s">
        <v>55</v>
      </c>
      <c r="DDM27" s="91" t="s">
        <v>32</v>
      </c>
      <c r="DDN27" s="92">
        <v>1</v>
      </c>
      <c r="DDO27" s="87">
        <v>0</v>
      </c>
      <c r="DDP27" s="59">
        <f t="shared" si="167"/>
        <v>0</v>
      </c>
      <c r="DDQ27" s="1"/>
      <c r="DDR27" s="89">
        <v>4</v>
      </c>
      <c r="DDS27" s="93" t="s">
        <v>64</v>
      </c>
      <c r="DDT27" s="58" t="s">
        <v>55</v>
      </c>
      <c r="DDU27" s="91" t="s">
        <v>32</v>
      </c>
      <c r="DDV27" s="92">
        <v>1</v>
      </c>
      <c r="DDW27" s="87">
        <v>0</v>
      </c>
      <c r="DDX27" s="59">
        <f t="shared" si="167"/>
        <v>0</v>
      </c>
      <c r="DDY27" s="1"/>
      <c r="DDZ27" s="89">
        <v>4</v>
      </c>
      <c r="DEA27" s="93" t="s">
        <v>64</v>
      </c>
      <c r="DEB27" s="58" t="s">
        <v>55</v>
      </c>
      <c r="DEC27" s="91" t="s">
        <v>32</v>
      </c>
      <c r="DED27" s="92">
        <v>1</v>
      </c>
      <c r="DEE27" s="87">
        <v>0</v>
      </c>
      <c r="DEF27" s="59">
        <f t="shared" si="168"/>
        <v>0</v>
      </c>
      <c r="DEG27" s="1"/>
      <c r="DEH27" s="89">
        <v>4</v>
      </c>
      <c r="DEI27" s="93" t="s">
        <v>64</v>
      </c>
      <c r="DEJ27" s="58" t="s">
        <v>55</v>
      </c>
      <c r="DEK27" s="91" t="s">
        <v>32</v>
      </c>
      <c r="DEL27" s="92">
        <v>1</v>
      </c>
      <c r="DEM27" s="87">
        <v>0</v>
      </c>
      <c r="DEN27" s="59">
        <f t="shared" si="168"/>
        <v>0</v>
      </c>
      <c r="DEO27" s="1"/>
      <c r="DEP27" s="89">
        <v>4</v>
      </c>
      <c r="DEQ27" s="93" t="s">
        <v>64</v>
      </c>
      <c r="DER27" s="58" t="s">
        <v>55</v>
      </c>
      <c r="DES27" s="91" t="s">
        <v>32</v>
      </c>
      <c r="DET27" s="92">
        <v>1</v>
      </c>
      <c r="DEU27" s="87">
        <v>0</v>
      </c>
      <c r="DEV27" s="59">
        <f t="shared" si="169"/>
        <v>0</v>
      </c>
      <c r="DEW27" s="1"/>
      <c r="DEX27" s="89">
        <v>4</v>
      </c>
      <c r="DEY27" s="93" t="s">
        <v>64</v>
      </c>
      <c r="DEZ27" s="58" t="s">
        <v>55</v>
      </c>
      <c r="DFA27" s="91" t="s">
        <v>32</v>
      </c>
      <c r="DFB27" s="92">
        <v>1</v>
      </c>
      <c r="DFC27" s="87">
        <v>0</v>
      </c>
      <c r="DFD27" s="59">
        <f t="shared" si="169"/>
        <v>0</v>
      </c>
      <c r="DFE27" s="1"/>
      <c r="DFF27" s="89">
        <v>4</v>
      </c>
      <c r="DFG27" s="93" t="s">
        <v>64</v>
      </c>
      <c r="DFH27" s="58" t="s">
        <v>55</v>
      </c>
      <c r="DFI27" s="91" t="s">
        <v>32</v>
      </c>
      <c r="DFJ27" s="92">
        <v>1</v>
      </c>
      <c r="DFK27" s="87">
        <v>0</v>
      </c>
      <c r="DFL27" s="59">
        <f t="shared" si="170"/>
        <v>0</v>
      </c>
      <c r="DFM27" s="1"/>
      <c r="DFN27" s="89">
        <v>4</v>
      </c>
      <c r="DFO27" s="93" t="s">
        <v>64</v>
      </c>
      <c r="DFP27" s="58" t="s">
        <v>55</v>
      </c>
      <c r="DFQ27" s="91" t="s">
        <v>32</v>
      </c>
      <c r="DFR27" s="92">
        <v>1</v>
      </c>
      <c r="DFS27" s="87">
        <v>0</v>
      </c>
      <c r="DFT27" s="59">
        <f t="shared" si="170"/>
        <v>0</v>
      </c>
      <c r="DFU27" s="1"/>
      <c r="DFV27" s="89">
        <v>4</v>
      </c>
      <c r="DFW27" s="93" t="s">
        <v>64</v>
      </c>
      <c r="DFX27" s="58" t="s">
        <v>55</v>
      </c>
      <c r="DFY27" s="91" t="s">
        <v>32</v>
      </c>
      <c r="DFZ27" s="92">
        <v>1</v>
      </c>
      <c r="DGA27" s="87">
        <v>0</v>
      </c>
      <c r="DGB27" s="59">
        <f t="shared" si="171"/>
        <v>0</v>
      </c>
      <c r="DGC27" s="1"/>
      <c r="DGD27" s="89">
        <v>4</v>
      </c>
      <c r="DGE27" s="93" t="s">
        <v>64</v>
      </c>
      <c r="DGF27" s="58" t="s">
        <v>55</v>
      </c>
      <c r="DGG27" s="91" t="s">
        <v>32</v>
      </c>
      <c r="DGH27" s="92">
        <v>1</v>
      </c>
      <c r="DGI27" s="87">
        <v>0</v>
      </c>
      <c r="DGJ27" s="59">
        <f t="shared" si="171"/>
        <v>0</v>
      </c>
      <c r="DGK27" s="1"/>
      <c r="DGL27" s="89">
        <v>4</v>
      </c>
      <c r="DGM27" s="93" t="s">
        <v>64</v>
      </c>
      <c r="DGN27" s="58" t="s">
        <v>55</v>
      </c>
      <c r="DGO27" s="91" t="s">
        <v>32</v>
      </c>
      <c r="DGP27" s="92">
        <v>1</v>
      </c>
      <c r="DGQ27" s="87">
        <v>0</v>
      </c>
      <c r="DGR27" s="59">
        <f t="shared" si="172"/>
        <v>0</v>
      </c>
      <c r="DGS27" s="1"/>
      <c r="DGT27" s="89">
        <v>4</v>
      </c>
      <c r="DGU27" s="93" t="s">
        <v>64</v>
      </c>
      <c r="DGV27" s="58" t="s">
        <v>55</v>
      </c>
      <c r="DGW27" s="91" t="s">
        <v>32</v>
      </c>
      <c r="DGX27" s="92">
        <v>1</v>
      </c>
      <c r="DGY27" s="87">
        <v>0</v>
      </c>
      <c r="DGZ27" s="59">
        <f t="shared" si="172"/>
        <v>0</v>
      </c>
      <c r="DHA27" s="1"/>
      <c r="DHB27" s="89">
        <v>4</v>
      </c>
      <c r="DHC27" s="93" t="s">
        <v>64</v>
      </c>
      <c r="DHD27" s="58" t="s">
        <v>55</v>
      </c>
      <c r="DHE27" s="91" t="s">
        <v>32</v>
      </c>
      <c r="DHF27" s="92">
        <v>1</v>
      </c>
      <c r="DHG27" s="87">
        <v>0</v>
      </c>
      <c r="DHH27" s="59">
        <f t="shared" si="173"/>
        <v>0</v>
      </c>
      <c r="DHI27" s="1"/>
      <c r="DHJ27" s="89">
        <v>4</v>
      </c>
      <c r="DHK27" s="93" t="s">
        <v>64</v>
      </c>
      <c r="DHL27" s="58" t="s">
        <v>55</v>
      </c>
      <c r="DHM27" s="91" t="s">
        <v>32</v>
      </c>
      <c r="DHN27" s="92">
        <v>1</v>
      </c>
      <c r="DHO27" s="87">
        <v>0</v>
      </c>
      <c r="DHP27" s="59">
        <f t="shared" si="173"/>
        <v>0</v>
      </c>
      <c r="DHQ27" s="1"/>
      <c r="DHR27" s="89">
        <v>4</v>
      </c>
      <c r="DHS27" s="93" t="s">
        <v>64</v>
      </c>
      <c r="DHT27" s="58" t="s">
        <v>55</v>
      </c>
      <c r="DHU27" s="91" t="s">
        <v>32</v>
      </c>
      <c r="DHV27" s="92">
        <v>1</v>
      </c>
      <c r="DHW27" s="87">
        <v>0</v>
      </c>
      <c r="DHX27" s="59">
        <f t="shared" si="174"/>
        <v>0</v>
      </c>
      <c r="DHY27" s="1"/>
      <c r="DHZ27" s="89">
        <v>4</v>
      </c>
      <c r="DIA27" s="93" t="s">
        <v>64</v>
      </c>
      <c r="DIB27" s="58" t="s">
        <v>55</v>
      </c>
      <c r="DIC27" s="91" t="s">
        <v>32</v>
      </c>
      <c r="DID27" s="92">
        <v>1</v>
      </c>
      <c r="DIE27" s="87">
        <v>0</v>
      </c>
      <c r="DIF27" s="59">
        <f t="shared" si="174"/>
        <v>0</v>
      </c>
      <c r="DIG27" s="1"/>
      <c r="DIH27" s="89">
        <v>4</v>
      </c>
      <c r="DII27" s="93" t="s">
        <v>64</v>
      </c>
      <c r="DIJ27" s="58" t="s">
        <v>55</v>
      </c>
      <c r="DIK27" s="91" t="s">
        <v>32</v>
      </c>
      <c r="DIL27" s="92">
        <v>1</v>
      </c>
      <c r="DIM27" s="87">
        <v>0</v>
      </c>
      <c r="DIN27" s="59">
        <f t="shared" si="175"/>
        <v>0</v>
      </c>
      <c r="DIO27" s="1"/>
      <c r="DIP27" s="89">
        <v>4</v>
      </c>
      <c r="DIQ27" s="93" t="s">
        <v>64</v>
      </c>
      <c r="DIR27" s="58" t="s">
        <v>55</v>
      </c>
      <c r="DIS27" s="91" t="s">
        <v>32</v>
      </c>
      <c r="DIT27" s="92">
        <v>1</v>
      </c>
      <c r="DIU27" s="87">
        <v>0</v>
      </c>
      <c r="DIV27" s="59">
        <f t="shared" si="175"/>
        <v>0</v>
      </c>
      <c r="DIW27" s="1"/>
      <c r="DIX27" s="89">
        <v>4</v>
      </c>
      <c r="DIY27" s="93" t="s">
        <v>64</v>
      </c>
      <c r="DIZ27" s="58" t="s">
        <v>55</v>
      </c>
      <c r="DJA27" s="91" t="s">
        <v>32</v>
      </c>
      <c r="DJB27" s="92">
        <v>1</v>
      </c>
      <c r="DJC27" s="87">
        <v>0</v>
      </c>
      <c r="DJD27" s="59">
        <f t="shared" si="176"/>
        <v>0</v>
      </c>
      <c r="DJE27" s="1"/>
      <c r="DJF27" s="89">
        <v>4</v>
      </c>
      <c r="DJG27" s="93" t="s">
        <v>64</v>
      </c>
      <c r="DJH27" s="58" t="s">
        <v>55</v>
      </c>
      <c r="DJI27" s="91" t="s">
        <v>32</v>
      </c>
      <c r="DJJ27" s="92">
        <v>1</v>
      </c>
      <c r="DJK27" s="87">
        <v>0</v>
      </c>
      <c r="DJL27" s="59">
        <f t="shared" si="176"/>
        <v>0</v>
      </c>
      <c r="DJM27" s="1"/>
      <c r="DJN27" s="89">
        <v>4</v>
      </c>
      <c r="DJO27" s="93" t="s">
        <v>64</v>
      </c>
      <c r="DJP27" s="58" t="s">
        <v>55</v>
      </c>
      <c r="DJQ27" s="91" t="s">
        <v>32</v>
      </c>
      <c r="DJR27" s="92">
        <v>1</v>
      </c>
      <c r="DJS27" s="87">
        <v>0</v>
      </c>
      <c r="DJT27" s="59">
        <f t="shared" si="177"/>
        <v>0</v>
      </c>
      <c r="DJU27" s="1"/>
      <c r="DJV27" s="89">
        <v>4</v>
      </c>
      <c r="DJW27" s="93" t="s">
        <v>64</v>
      </c>
      <c r="DJX27" s="58" t="s">
        <v>55</v>
      </c>
      <c r="DJY27" s="91" t="s">
        <v>32</v>
      </c>
      <c r="DJZ27" s="92">
        <v>1</v>
      </c>
      <c r="DKA27" s="87">
        <v>0</v>
      </c>
      <c r="DKB27" s="59">
        <f t="shared" si="177"/>
        <v>0</v>
      </c>
      <c r="DKC27" s="1"/>
      <c r="DKD27" s="89">
        <v>4</v>
      </c>
      <c r="DKE27" s="93" t="s">
        <v>64</v>
      </c>
      <c r="DKF27" s="58" t="s">
        <v>55</v>
      </c>
      <c r="DKG27" s="91" t="s">
        <v>32</v>
      </c>
      <c r="DKH27" s="92">
        <v>1</v>
      </c>
      <c r="DKI27" s="87">
        <v>0</v>
      </c>
      <c r="DKJ27" s="59">
        <f t="shared" si="178"/>
        <v>0</v>
      </c>
      <c r="DKK27" s="1"/>
      <c r="DKL27" s="89">
        <v>4</v>
      </c>
      <c r="DKM27" s="93" t="s">
        <v>64</v>
      </c>
      <c r="DKN27" s="58" t="s">
        <v>55</v>
      </c>
      <c r="DKO27" s="91" t="s">
        <v>32</v>
      </c>
      <c r="DKP27" s="92">
        <v>1</v>
      </c>
      <c r="DKQ27" s="87">
        <v>0</v>
      </c>
      <c r="DKR27" s="59">
        <f t="shared" si="178"/>
        <v>0</v>
      </c>
      <c r="DKS27" s="1"/>
      <c r="DKT27" s="89">
        <v>4</v>
      </c>
      <c r="DKU27" s="93" t="s">
        <v>64</v>
      </c>
      <c r="DKV27" s="58" t="s">
        <v>55</v>
      </c>
      <c r="DKW27" s="91" t="s">
        <v>32</v>
      </c>
      <c r="DKX27" s="92">
        <v>1</v>
      </c>
      <c r="DKY27" s="87">
        <v>0</v>
      </c>
      <c r="DKZ27" s="59">
        <f t="shared" si="179"/>
        <v>0</v>
      </c>
      <c r="DLA27" s="1"/>
      <c r="DLB27" s="89">
        <v>4</v>
      </c>
      <c r="DLC27" s="93" t="s">
        <v>64</v>
      </c>
      <c r="DLD27" s="58" t="s">
        <v>55</v>
      </c>
      <c r="DLE27" s="91" t="s">
        <v>32</v>
      </c>
      <c r="DLF27" s="92">
        <v>1</v>
      </c>
      <c r="DLG27" s="87">
        <v>0</v>
      </c>
      <c r="DLH27" s="59">
        <f t="shared" si="179"/>
        <v>0</v>
      </c>
      <c r="DLI27" s="1"/>
      <c r="DLJ27" s="89">
        <v>4</v>
      </c>
      <c r="DLK27" s="93" t="s">
        <v>64</v>
      </c>
      <c r="DLL27" s="58" t="s">
        <v>55</v>
      </c>
      <c r="DLM27" s="91" t="s">
        <v>32</v>
      </c>
      <c r="DLN27" s="92">
        <v>1</v>
      </c>
      <c r="DLO27" s="87">
        <v>0</v>
      </c>
      <c r="DLP27" s="59">
        <f t="shared" si="180"/>
        <v>0</v>
      </c>
      <c r="DLQ27" s="1"/>
      <c r="DLR27" s="89">
        <v>4</v>
      </c>
      <c r="DLS27" s="93" t="s">
        <v>64</v>
      </c>
      <c r="DLT27" s="58" t="s">
        <v>55</v>
      </c>
      <c r="DLU27" s="91" t="s">
        <v>32</v>
      </c>
      <c r="DLV27" s="92">
        <v>1</v>
      </c>
      <c r="DLW27" s="87">
        <v>0</v>
      </c>
      <c r="DLX27" s="59">
        <f t="shared" si="180"/>
        <v>0</v>
      </c>
      <c r="DLY27" s="1"/>
      <c r="DLZ27" s="89">
        <v>4</v>
      </c>
      <c r="DMA27" s="93" t="s">
        <v>64</v>
      </c>
      <c r="DMB27" s="58" t="s">
        <v>55</v>
      </c>
      <c r="DMC27" s="91" t="s">
        <v>32</v>
      </c>
      <c r="DMD27" s="92">
        <v>1</v>
      </c>
      <c r="DME27" s="87">
        <v>0</v>
      </c>
      <c r="DMF27" s="59">
        <f t="shared" si="181"/>
        <v>0</v>
      </c>
      <c r="DMG27" s="1"/>
      <c r="DMH27" s="89">
        <v>4</v>
      </c>
      <c r="DMI27" s="93" t="s">
        <v>64</v>
      </c>
      <c r="DMJ27" s="58" t="s">
        <v>55</v>
      </c>
      <c r="DMK27" s="91" t="s">
        <v>32</v>
      </c>
      <c r="DML27" s="92">
        <v>1</v>
      </c>
      <c r="DMM27" s="87">
        <v>0</v>
      </c>
      <c r="DMN27" s="59">
        <f t="shared" si="181"/>
        <v>0</v>
      </c>
      <c r="DMO27" s="1"/>
      <c r="DMP27" s="89">
        <v>4</v>
      </c>
      <c r="DMQ27" s="93" t="s">
        <v>64</v>
      </c>
      <c r="DMR27" s="58" t="s">
        <v>55</v>
      </c>
      <c r="DMS27" s="91" t="s">
        <v>32</v>
      </c>
      <c r="DMT27" s="92">
        <v>1</v>
      </c>
      <c r="DMU27" s="87">
        <v>0</v>
      </c>
      <c r="DMV27" s="59">
        <f t="shared" si="182"/>
        <v>0</v>
      </c>
      <c r="DMW27" s="1"/>
      <c r="DMX27" s="89">
        <v>4</v>
      </c>
      <c r="DMY27" s="93" t="s">
        <v>64</v>
      </c>
      <c r="DMZ27" s="58" t="s">
        <v>55</v>
      </c>
      <c r="DNA27" s="91" t="s">
        <v>32</v>
      </c>
      <c r="DNB27" s="92">
        <v>1</v>
      </c>
      <c r="DNC27" s="87">
        <v>0</v>
      </c>
      <c r="DND27" s="59">
        <f t="shared" si="182"/>
        <v>0</v>
      </c>
      <c r="DNE27" s="1"/>
      <c r="DNF27" s="89">
        <v>4</v>
      </c>
      <c r="DNG27" s="93" t="s">
        <v>64</v>
      </c>
      <c r="DNH27" s="58" t="s">
        <v>55</v>
      </c>
      <c r="DNI27" s="91" t="s">
        <v>32</v>
      </c>
      <c r="DNJ27" s="92">
        <v>1</v>
      </c>
      <c r="DNK27" s="87">
        <v>0</v>
      </c>
      <c r="DNL27" s="59">
        <f t="shared" si="183"/>
        <v>0</v>
      </c>
      <c r="DNM27" s="1"/>
      <c r="DNN27" s="89">
        <v>4</v>
      </c>
      <c r="DNO27" s="93" t="s">
        <v>64</v>
      </c>
      <c r="DNP27" s="58" t="s">
        <v>55</v>
      </c>
      <c r="DNQ27" s="91" t="s">
        <v>32</v>
      </c>
      <c r="DNR27" s="92">
        <v>1</v>
      </c>
      <c r="DNS27" s="87">
        <v>0</v>
      </c>
      <c r="DNT27" s="59">
        <f t="shared" si="183"/>
        <v>0</v>
      </c>
      <c r="DNU27" s="1"/>
      <c r="DNV27" s="89">
        <v>4</v>
      </c>
      <c r="DNW27" s="93" t="s">
        <v>64</v>
      </c>
      <c r="DNX27" s="58" t="s">
        <v>55</v>
      </c>
      <c r="DNY27" s="91" t="s">
        <v>32</v>
      </c>
      <c r="DNZ27" s="92">
        <v>1</v>
      </c>
      <c r="DOA27" s="87">
        <v>0</v>
      </c>
      <c r="DOB27" s="59">
        <f t="shared" si="184"/>
        <v>0</v>
      </c>
      <c r="DOC27" s="1"/>
      <c r="DOD27" s="89">
        <v>4</v>
      </c>
      <c r="DOE27" s="93" t="s">
        <v>64</v>
      </c>
      <c r="DOF27" s="58" t="s">
        <v>55</v>
      </c>
      <c r="DOG27" s="91" t="s">
        <v>32</v>
      </c>
      <c r="DOH27" s="92">
        <v>1</v>
      </c>
      <c r="DOI27" s="87">
        <v>0</v>
      </c>
      <c r="DOJ27" s="59">
        <f t="shared" si="184"/>
        <v>0</v>
      </c>
      <c r="DOK27" s="1"/>
      <c r="DOL27" s="89">
        <v>4</v>
      </c>
      <c r="DOM27" s="93" t="s">
        <v>64</v>
      </c>
      <c r="DON27" s="58" t="s">
        <v>55</v>
      </c>
      <c r="DOO27" s="91" t="s">
        <v>32</v>
      </c>
      <c r="DOP27" s="92">
        <v>1</v>
      </c>
      <c r="DOQ27" s="87">
        <v>0</v>
      </c>
      <c r="DOR27" s="59">
        <f t="shared" si="185"/>
        <v>0</v>
      </c>
      <c r="DOS27" s="1"/>
      <c r="DOT27" s="89">
        <v>4</v>
      </c>
      <c r="DOU27" s="93" t="s">
        <v>64</v>
      </c>
      <c r="DOV27" s="58" t="s">
        <v>55</v>
      </c>
      <c r="DOW27" s="91" t="s">
        <v>32</v>
      </c>
      <c r="DOX27" s="92">
        <v>1</v>
      </c>
      <c r="DOY27" s="87">
        <v>0</v>
      </c>
      <c r="DOZ27" s="59">
        <f t="shared" si="185"/>
        <v>0</v>
      </c>
      <c r="DPA27" s="1"/>
      <c r="DPB27" s="89">
        <v>4</v>
      </c>
      <c r="DPC27" s="93" t="s">
        <v>64</v>
      </c>
      <c r="DPD27" s="58" t="s">
        <v>55</v>
      </c>
      <c r="DPE27" s="91" t="s">
        <v>32</v>
      </c>
      <c r="DPF27" s="92">
        <v>1</v>
      </c>
      <c r="DPG27" s="87">
        <v>0</v>
      </c>
      <c r="DPH27" s="59">
        <f t="shared" si="186"/>
        <v>0</v>
      </c>
      <c r="DPI27" s="1"/>
      <c r="DPJ27" s="89">
        <v>4</v>
      </c>
      <c r="DPK27" s="93" t="s">
        <v>64</v>
      </c>
      <c r="DPL27" s="58" t="s">
        <v>55</v>
      </c>
      <c r="DPM27" s="91" t="s">
        <v>32</v>
      </c>
      <c r="DPN27" s="92">
        <v>1</v>
      </c>
      <c r="DPO27" s="87">
        <v>0</v>
      </c>
      <c r="DPP27" s="59">
        <f t="shared" si="186"/>
        <v>0</v>
      </c>
      <c r="DPQ27" s="1"/>
      <c r="DPR27" s="89">
        <v>4</v>
      </c>
      <c r="DPS27" s="93" t="s">
        <v>64</v>
      </c>
      <c r="DPT27" s="58" t="s">
        <v>55</v>
      </c>
      <c r="DPU27" s="91" t="s">
        <v>32</v>
      </c>
      <c r="DPV27" s="92">
        <v>1</v>
      </c>
      <c r="DPW27" s="87">
        <v>0</v>
      </c>
      <c r="DPX27" s="59">
        <f t="shared" si="187"/>
        <v>0</v>
      </c>
      <c r="DPY27" s="1"/>
      <c r="DPZ27" s="89">
        <v>4</v>
      </c>
      <c r="DQA27" s="93" t="s">
        <v>64</v>
      </c>
      <c r="DQB27" s="58" t="s">
        <v>55</v>
      </c>
      <c r="DQC27" s="91" t="s">
        <v>32</v>
      </c>
      <c r="DQD27" s="92">
        <v>1</v>
      </c>
      <c r="DQE27" s="87">
        <v>0</v>
      </c>
      <c r="DQF27" s="59">
        <f t="shared" si="187"/>
        <v>0</v>
      </c>
      <c r="DQG27" s="1"/>
      <c r="DQH27" s="89">
        <v>4</v>
      </c>
      <c r="DQI27" s="93" t="s">
        <v>64</v>
      </c>
      <c r="DQJ27" s="58" t="s">
        <v>55</v>
      </c>
      <c r="DQK27" s="91" t="s">
        <v>32</v>
      </c>
      <c r="DQL27" s="92">
        <v>1</v>
      </c>
      <c r="DQM27" s="87">
        <v>0</v>
      </c>
      <c r="DQN27" s="59">
        <f t="shared" si="188"/>
        <v>0</v>
      </c>
      <c r="DQO27" s="1"/>
      <c r="DQP27" s="89">
        <v>4</v>
      </c>
      <c r="DQQ27" s="93" t="s">
        <v>64</v>
      </c>
      <c r="DQR27" s="58" t="s">
        <v>55</v>
      </c>
      <c r="DQS27" s="91" t="s">
        <v>32</v>
      </c>
      <c r="DQT27" s="92">
        <v>1</v>
      </c>
      <c r="DQU27" s="87">
        <v>0</v>
      </c>
      <c r="DQV27" s="59">
        <f t="shared" si="188"/>
        <v>0</v>
      </c>
      <c r="DQW27" s="1"/>
      <c r="DQX27" s="89">
        <v>4</v>
      </c>
      <c r="DQY27" s="93" t="s">
        <v>64</v>
      </c>
      <c r="DQZ27" s="58" t="s">
        <v>55</v>
      </c>
      <c r="DRA27" s="91" t="s">
        <v>32</v>
      </c>
      <c r="DRB27" s="92">
        <v>1</v>
      </c>
      <c r="DRC27" s="87">
        <v>0</v>
      </c>
      <c r="DRD27" s="59">
        <f t="shared" si="189"/>
        <v>0</v>
      </c>
      <c r="DRE27" s="1"/>
      <c r="DRF27" s="89">
        <v>4</v>
      </c>
      <c r="DRG27" s="93" t="s">
        <v>64</v>
      </c>
      <c r="DRH27" s="58" t="s">
        <v>55</v>
      </c>
      <c r="DRI27" s="91" t="s">
        <v>32</v>
      </c>
      <c r="DRJ27" s="92">
        <v>1</v>
      </c>
      <c r="DRK27" s="87">
        <v>0</v>
      </c>
      <c r="DRL27" s="59">
        <f t="shared" si="189"/>
        <v>0</v>
      </c>
      <c r="DRM27" s="1"/>
      <c r="DRN27" s="89">
        <v>4</v>
      </c>
      <c r="DRO27" s="93" t="s">
        <v>64</v>
      </c>
      <c r="DRP27" s="58" t="s">
        <v>55</v>
      </c>
      <c r="DRQ27" s="91" t="s">
        <v>32</v>
      </c>
      <c r="DRR27" s="92">
        <v>1</v>
      </c>
      <c r="DRS27" s="87">
        <v>0</v>
      </c>
      <c r="DRT27" s="59">
        <f t="shared" si="190"/>
        <v>0</v>
      </c>
      <c r="DRU27" s="1"/>
      <c r="DRV27" s="89">
        <v>4</v>
      </c>
      <c r="DRW27" s="93" t="s">
        <v>64</v>
      </c>
      <c r="DRX27" s="58" t="s">
        <v>55</v>
      </c>
      <c r="DRY27" s="91" t="s">
        <v>32</v>
      </c>
      <c r="DRZ27" s="92">
        <v>1</v>
      </c>
      <c r="DSA27" s="87">
        <v>0</v>
      </c>
      <c r="DSB27" s="59">
        <f t="shared" si="190"/>
        <v>0</v>
      </c>
      <c r="DSC27" s="1"/>
      <c r="DSD27" s="89">
        <v>4</v>
      </c>
      <c r="DSE27" s="93" t="s">
        <v>64</v>
      </c>
      <c r="DSF27" s="58" t="s">
        <v>55</v>
      </c>
      <c r="DSG27" s="91" t="s">
        <v>32</v>
      </c>
      <c r="DSH27" s="92">
        <v>1</v>
      </c>
      <c r="DSI27" s="87">
        <v>0</v>
      </c>
      <c r="DSJ27" s="59">
        <f t="shared" si="191"/>
        <v>0</v>
      </c>
      <c r="DSK27" s="1"/>
      <c r="DSL27" s="89">
        <v>4</v>
      </c>
      <c r="DSM27" s="93" t="s">
        <v>64</v>
      </c>
      <c r="DSN27" s="58" t="s">
        <v>55</v>
      </c>
      <c r="DSO27" s="91" t="s">
        <v>32</v>
      </c>
      <c r="DSP27" s="92">
        <v>1</v>
      </c>
      <c r="DSQ27" s="87">
        <v>0</v>
      </c>
      <c r="DSR27" s="59">
        <f t="shared" si="191"/>
        <v>0</v>
      </c>
      <c r="DSS27" s="1"/>
      <c r="DST27" s="89">
        <v>4</v>
      </c>
      <c r="DSU27" s="93" t="s">
        <v>64</v>
      </c>
      <c r="DSV27" s="58" t="s">
        <v>55</v>
      </c>
      <c r="DSW27" s="91" t="s">
        <v>32</v>
      </c>
      <c r="DSX27" s="92">
        <v>1</v>
      </c>
      <c r="DSY27" s="87">
        <v>0</v>
      </c>
      <c r="DSZ27" s="59">
        <f t="shared" si="192"/>
        <v>0</v>
      </c>
      <c r="DTA27" s="1"/>
      <c r="DTB27" s="89">
        <v>4</v>
      </c>
      <c r="DTC27" s="93" t="s">
        <v>64</v>
      </c>
      <c r="DTD27" s="58" t="s">
        <v>55</v>
      </c>
      <c r="DTE27" s="91" t="s">
        <v>32</v>
      </c>
      <c r="DTF27" s="92">
        <v>1</v>
      </c>
      <c r="DTG27" s="87">
        <v>0</v>
      </c>
      <c r="DTH27" s="59">
        <f t="shared" si="192"/>
        <v>0</v>
      </c>
      <c r="DTI27" s="1"/>
      <c r="DTJ27" s="89">
        <v>4</v>
      </c>
      <c r="DTK27" s="93" t="s">
        <v>64</v>
      </c>
      <c r="DTL27" s="58" t="s">
        <v>55</v>
      </c>
      <c r="DTM27" s="91" t="s">
        <v>32</v>
      </c>
      <c r="DTN27" s="92">
        <v>1</v>
      </c>
      <c r="DTO27" s="87">
        <v>0</v>
      </c>
      <c r="DTP27" s="59">
        <f t="shared" si="193"/>
        <v>0</v>
      </c>
      <c r="DTQ27" s="1"/>
      <c r="DTR27" s="89">
        <v>4</v>
      </c>
      <c r="DTS27" s="93" t="s">
        <v>64</v>
      </c>
      <c r="DTT27" s="58" t="s">
        <v>55</v>
      </c>
      <c r="DTU27" s="91" t="s">
        <v>32</v>
      </c>
      <c r="DTV27" s="92">
        <v>1</v>
      </c>
      <c r="DTW27" s="87">
        <v>0</v>
      </c>
      <c r="DTX27" s="59">
        <f t="shared" si="193"/>
        <v>0</v>
      </c>
      <c r="DTY27" s="1"/>
      <c r="DTZ27" s="89">
        <v>4</v>
      </c>
      <c r="DUA27" s="93" t="s">
        <v>64</v>
      </c>
      <c r="DUB27" s="58" t="s">
        <v>55</v>
      </c>
      <c r="DUC27" s="91" t="s">
        <v>32</v>
      </c>
      <c r="DUD27" s="92">
        <v>1</v>
      </c>
      <c r="DUE27" s="87">
        <v>0</v>
      </c>
      <c r="DUF27" s="59">
        <f t="shared" si="194"/>
        <v>0</v>
      </c>
      <c r="DUG27" s="1"/>
      <c r="DUH27" s="89">
        <v>4</v>
      </c>
      <c r="DUI27" s="93" t="s">
        <v>64</v>
      </c>
      <c r="DUJ27" s="58" t="s">
        <v>55</v>
      </c>
      <c r="DUK27" s="91" t="s">
        <v>32</v>
      </c>
      <c r="DUL27" s="92">
        <v>1</v>
      </c>
      <c r="DUM27" s="87">
        <v>0</v>
      </c>
      <c r="DUN27" s="59">
        <f t="shared" si="194"/>
        <v>0</v>
      </c>
      <c r="DUO27" s="1"/>
      <c r="DUP27" s="89">
        <v>4</v>
      </c>
      <c r="DUQ27" s="93" t="s">
        <v>64</v>
      </c>
      <c r="DUR27" s="58" t="s">
        <v>55</v>
      </c>
      <c r="DUS27" s="91" t="s">
        <v>32</v>
      </c>
      <c r="DUT27" s="92">
        <v>1</v>
      </c>
      <c r="DUU27" s="87">
        <v>0</v>
      </c>
      <c r="DUV27" s="59">
        <f t="shared" si="195"/>
        <v>0</v>
      </c>
      <c r="DUW27" s="1"/>
      <c r="DUX27" s="89">
        <v>4</v>
      </c>
      <c r="DUY27" s="93" t="s">
        <v>64</v>
      </c>
      <c r="DUZ27" s="58" t="s">
        <v>55</v>
      </c>
      <c r="DVA27" s="91" t="s">
        <v>32</v>
      </c>
      <c r="DVB27" s="92">
        <v>1</v>
      </c>
      <c r="DVC27" s="87">
        <v>0</v>
      </c>
      <c r="DVD27" s="59">
        <f t="shared" si="195"/>
        <v>0</v>
      </c>
      <c r="DVE27" s="1"/>
      <c r="DVF27" s="89">
        <v>4</v>
      </c>
      <c r="DVG27" s="93" t="s">
        <v>64</v>
      </c>
      <c r="DVH27" s="58" t="s">
        <v>55</v>
      </c>
      <c r="DVI27" s="91" t="s">
        <v>32</v>
      </c>
      <c r="DVJ27" s="92">
        <v>1</v>
      </c>
      <c r="DVK27" s="87">
        <v>0</v>
      </c>
      <c r="DVL27" s="59">
        <f t="shared" si="196"/>
        <v>0</v>
      </c>
      <c r="DVM27" s="1"/>
      <c r="DVN27" s="89">
        <v>4</v>
      </c>
      <c r="DVO27" s="93" t="s">
        <v>64</v>
      </c>
      <c r="DVP27" s="58" t="s">
        <v>55</v>
      </c>
      <c r="DVQ27" s="91" t="s">
        <v>32</v>
      </c>
      <c r="DVR27" s="92">
        <v>1</v>
      </c>
      <c r="DVS27" s="87">
        <v>0</v>
      </c>
      <c r="DVT27" s="59">
        <f t="shared" si="196"/>
        <v>0</v>
      </c>
      <c r="DVU27" s="1"/>
      <c r="DVV27" s="89">
        <v>4</v>
      </c>
      <c r="DVW27" s="93" t="s">
        <v>64</v>
      </c>
      <c r="DVX27" s="58" t="s">
        <v>55</v>
      </c>
      <c r="DVY27" s="91" t="s">
        <v>32</v>
      </c>
      <c r="DVZ27" s="92">
        <v>1</v>
      </c>
      <c r="DWA27" s="87">
        <v>0</v>
      </c>
      <c r="DWB27" s="59">
        <f t="shared" si="197"/>
        <v>0</v>
      </c>
      <c r="DWC27" s="1"/>
      <c r="DWD27" s="89">
        <v>4</v>
      </c>
      <c r="DWE27" s="93" t="s">
        <v>64</v>
      </c>
      <c r="DWF27" s="58" t="s">
        <v>55</v>
      </c>
      <c r="DWG27" s="91" t="s">
        <v>32</v>
      </c>
      <c r="DWH27" s="92">
        <v>1</v>
      </c>
      <c r="DWI27" s="87">
        <v>0</v>
      </c>
      <c r="DWJ27" s="59">
        <f t="shared" si="197"/>
        <v>0</v>
      </c>
      <c r="DWK27" s="1"/>
      <c r="DWL27" s="89">
        <v>4</v>
      </c>
      <c r="DWM27" s="93" t="s">
        <v>64</v>
      </c>
      <c r="DWN27" s="58" t="s">
        <v>55</v>
      </c>
      <c r="DWO27" s="91" t="s">
        <v>32</v>
      </c>
      <c r="DWP27" s="92">
        <v>1</v>
      </c>
      <c r="DWQ27" s="87">
        <v>0</v>
      </c>
      <c r="DWR27" s="59">
        <f t="shared" si="198"/>
        <v>0</v>
      </c>
      <c r="DWS27" s="1"/>
      <c r="DWT27" s="89">
        <v>4</v>
      </c>
      <c r="DWU27" s="93" t="s">
        <v>64</v>
      </c>
      <c r="DWV27" s="58" t="s">
        <v>55</v>
      </c>
      <c r="DWW27" s="91" t="s">
        <v>32</v>
      </c>
      <c r="DWX27" s="92">
        <v>1</v>
      </c>
      <c r="DWY27" s="87">
        <v>0</v>
      </c>
      <c r="DWZ27" s="59">
        <f t="shared" si="198"/>
        <v>0</v>
      </c>
      <c r="DXA27" s="1"/>
      <c r="DXB27" s="89">
        <v>4</v>
      </c>
      <c r="DXC27" s="93" t="s">
        <v>64</v>
      </c>
      <c r="DXD27" s="58" t="s">
        <v>55</v>
      </c>
      <c r="DXE27" s="91" t="s">
        <v>32</v>
      </c>
      <c r="DXF27" s="92">
        <v>1</v>
      </c>
      <c r="DXG27" s="87">
        <v>0</v>
      </c>
      <c r="DXH27" s="59">
        <f t="shared" si="199"/>
        <v>0</v>
      </c>
      <c r="DXI27" s="1"/>
      <c r="DXJ27" s="89">
        <v>4</v>
      </c>
      <c r="DXK27" s="93" t="s">
        <v>64</v>
      </c>
      <c r="DXL27" s="58" t="s">
        <v>55</v>
      </c>
      <c r="DXM27" s="91" t="s">
        <v>32</v>
      </c>
      <c r="DXN27" s="92">
        <v>1</v>
      </c>
      <c r="DXO27" s="87">
        <v>0</v>
      </c>
      <c r="DXP27" s="59">
        <f t="shared" si="199"/>
        <v>0</v>
      </c>
      <c r="DXQ27" s="1"/>
      <c r="DXR27" s="89">
        <v>4</v>
      </c>
      <c r="DXS27" s="93" t="s">
        <v>64</v>
      </c>
      <c r="DXT27" s="58" t="s">
        <v>55</v>
      </c>
      <c r="DXU27" s="91" t="s">
        <v>32</v>
      </c>
      <c r="DXV27" s="92">
        <v>1</v>
      </c>
      <c r="DXW27" s="87">
        <v>0</v>
      </c>
      <c r="DXX27" s="59">
        <f t="shared" si="200"/>
        <v>0</v>
      </c>
      <c r="DXY27" s="1"/>
      <c r="DXZ27" s="89">
        <v>4</v>
      </c>
      <c r="DYA27" s="93" t="s">
        <v>64</v>
      </c>
      <c r="DYB27" s="58" t="s">
        <v>55</v>
      </c>
      <c r="DYC27" s="91" t="s">
        <v>32</v>
      </c>
      <c r="DYD27" s="92">
        <v>1</v>
      </c>
      <c r="DYE27" s="87">
        <v>0</v>
      </c>
      <c r="DYF27" s="59">
        <f t="shared" si="200"/>
        <v>0</v>
      </c>
      <c r="DYG27" s="1"/>
      <c r="DYH27" s="89">
        <v>4</v>
      </c>
      <c r="DYI27" s="93" t="s">
        <v>64</v>
      </c>
      <c r="DYJ27" s="58" t="s">
        <v>55</v>
      </c>
      <c r="DYK27" s="91" t="s">
        <v>32</v>
      </c>
      <c r="DYL27" s="92">
        <v>1</v>
      </c>
      <c r="DYM27" s="87">
        <v>0</v>
      </c>
      <c r="DYN27" s="59">
        <f t="shared" si="201"/>
        <v>0</v>
      </c>
      <c r="DYO27" s="1"/>
      <c r="DYP27" s="89">
        <v>4</v>
      </c>
      <c r="DYQ27" s="93" t="s">
        <v>64</v>
      </c>
      <c r="DYR27" s="58" t="s">
        <v>55</v>
      </c>
      <c r="DYS27" s="91" t="s">
        <v>32</v>
      </c>
      <c r="DYT27" s="92">
        <v>1</v>
      </c>
      <c r="DYU27" s="87">
        <v>0</v>
      </c>
      <c r="DYV27" s="59">
        <f t="shared" si="201"/>
        <v>0</v>
      </c>
      <c r="DYW27" s="1"/>
      <c r="DYX27" s="89">
        <v>4</v>
      </c>
      <c r="DYY27" s="93" t="s">
        <v>64</v>
      </c>
      <c r="DYZ27" s="58" t="s">
        <v>55</v>
      </c>
      <c r="DZA27" s="91" t="s">
        <v>32</v>
      </c>
      <c r="DZB27" s="92">
        <v>1</v>
      </c>
      <c r="DZC27" s="87">
        <v>0</v>
      </c>
      <c r="DZD27" s="59">
        <f t="shared" si="202"/>
        <v>0</v>
      </c>
      <c r="DZE27" s="1"/>
      <c r="DZF27" s="89">
        <v>4</v>
      </c>
      <c r="DZG27" s="93" t="s">
        <v>64</v>
      </c>
      <c r="DZH27" s="58" t="s">
        <v>55</v>
      </c>
      <c r="DZI27" s="91" t="s">
        <v>32</v>
      </c>
      <c r="DZJ27" s="92">
        <v>1</v>
      </c>
      <c r="DZK27" s="87">
        <v>0</v>
      </c>
      <c r="DZL27" s="59">
        <f t="shared" si="202"/>
        <v>0</v>
      </c>
      <c r="DZM27" s="1"/>
      <c r="DZN27" s="89">
        <v>4</v>
      </c>
      <c r="DZO27" s="93" t="s">
        <v>64</v>
      </c>
      <c r="DZP27" s="58" t="s">
        <v>55</v>
      </c>
      <c r="DZQ27" s="91" t="s">
        <v>32</v>
      </c>
      <c r="DZR27" s="92">
        <v>1</v>
      </c>
      <c r="DZS27" s="87">
        <v>0</v>
      </c>
      <c r="DZT27" s="59">
        <f t="shared" si="203"/>
        <v>0</v>
      </c>
      <c r="DZU27" s="1"/>
      <c r="DZV27" s="89">
        <v>4</v>
      </c>
      <c r="DZW27" s="93" t="s">
        <v>64</v>
      </c>
      <c r="DZX27" s="58" t="s">
        <v>55</v>
      </c>
      <c r="DZY27" s="91" t="s">
        <v>32</v>
      </c>
      <c r="DZZ27" s="92">
        <v>1</v>
      </c>
      <c r="EAA27" s="87">
        <v>0</v>
      </c>
      <c r="EAB27" s="59">
        <f t="shared" si="203"/>
        <v>0</v>
      </c>
      <c r="EAC27" s="1"/>
      <c r="EAD27" s="89">
        <v>4</v>
      </c>
      <c r="EAE27" s="93" t="s">
        <v>64</v>
      </c>
      <c r="EAF27" s="58" t="s">
        <v>55</v>
      </c>
      <c r="EAG27" s="91" t="s">
        <v>32</v>
      </c>
      <c r="EAH27" s="92">
        <v>1</v>
      </c>
      <c r="EAI27" s="87">
        <v>0</v>
      </c>
      <c r="EAJ27" s="59">
        <f t="shared" si="204"/>
        <v>0</v>
      </c>
      <c r="EAK27" s="1"/>
      <c r="EAL27" s="89">
        <v>4</v>
      </c>
      <c r="EAM27" s="93" t="s">
        <v>64</v>
      </c>
      <c r="EAN27" s="58" t="s">
        <v>55</v>
      </c>
      <c r="EAO27" s="91" t="s">
        <v>32</v>
      </c>
      <c r="EAP27" s="92">
        <v>1</v>
      </c>
      <c r="EAQ27" s="87">
        <v>0</v>
      </c>
      <c r="EAR27" s="59">
        <f t="shared" si="204"/>
        <v>0</v>
      </c>
      <c r="EAS27" s="1"/>
      <c r="EAT27" s="89">
        <v>4</v>
      </c>
      <c r="EAU27" s="93" t="s">
        <v>64</v>
      </c>
      <c r="EAV27" s="58" t="s">
        <v>55</v>
      </c>
      <c r="EAW27" s="91" t="s">
        <v>32</v>
      </c>
      <c r="EAX27" s="92">
        <v>1</v>
      </c>
      <c r="EAY27" s="87">
        <v>0</v>
      </c>
      <c r="EAZ27" s="59">
        <f t="shared" si="205"/>
        <v>0</v>
      </c>
      <c r="EBA27" s="1"/>
      <c r="EBB27" s="89">
        <v>4</v>
      </c>
      <c r="EBC27" s="93" t="s">
        <v>64</v>
      </c>
      <c r="EBD27" s="58" t="s">
        <v>55</v>
      </c>
      <c r="EBE27" s="91" t="s">
        <v>32</v>
      </c>
      <c r="EBF27" s="92">
        <v>1</v>
      </c>
      <c r="EBG27" s="87">
        <v>0</v>
      </c>
      <c r="EBH27" s="59">
        <f t="shared" si="205"/>
        <v>0</v>
      </c>
      <c r="EBI27" s="1"/>
      <c r="EBJ27" s="89">
        <v>4</v>
      </c>
      <c r="EBK27" s="93" t="s">
        <v>64</v>
      </c>
      <c r="EBL27" s="58" t="s">
        <v>55</v>
      </c>
      <c r="EBM27" s="91" t="s">
        <v>32</v>
      </c>
      <c r="EBN27" s="92">
        <v>1</v>
      </c>
      <c r="EBO27" s="87">
        <v>0</v>
      </c>
      <c r="EBP27" s="59">
        <f t="shared" si="206"/>
        <v>0</v>
      </c>
      <c r="EBQ27" s="1"/>
      <c r="EBR27" s="89">
        <v>4</v>
      </c>
      <c r="EBS27" s="93" t="s">
        <v>64</v>
      </c>
      <c r="EBT27" s="58" t="s">
        <v>55</v>
      </c>
      <c r="EBU27" s="91" t="s">
        <v>32</v>
      </c>
      <c r="EBV27" s="92">
        <v>1</v>
      </c>
      <c r="EBW27" s="87">
        <v>0</v>
      </c>
      <c r="EBX27" s="59">
        <f t="shared" si="206"/>
        <v>0</v>
      </c>
      <c r="EBY27" s="1"/>
      <c r="EBZ27" s="89">
        <v>4</v>
      </c>
      <c r="ECA27" s="93" t="s">
        <v>64</v>
      </c>
      <c r="ECB27" s="58" t="s">
        <v>55</v>
      </c>
      <c r="ECC27" s="91" t="s">
        <v>32</v>
      </c>
      <c r="ECD27" s="92">
        <v>1</v>
      </c>
      <c r="ECE27" s="87">
        <v>0</v>
      </c>
      <c r="ECF27" s="59">
        <f t="shared" si="207"/>
        <v>0</v>
      </c>
      <c r="ECG27" s="1"/>
      <c r="ECH27" s="89">
        <v>4</v>
      </c>
      <c r="ECI27" s="93" t="s">
        <v>64</v>
      </c>
      <c r="ECJ27" s="58" t="s">
        <v>55</v>
      </c>
      <c r="ECK27" s="91" t="s">
        <v>32</v>
      </c>
      <c r="ECL27" s="92">
        <v>1</v>
      </c>
      <c r="ECM27" s="87">
        <v>0</v>
      </c>
      <c r="ECN27" s="59">
        <f t="shared" si="207"/>
        <v>0</v>
      </c>
      <c r="ECO27" s="1"/>
      <c r="ECP27" s="89">
        <v>4</v>
      </c>
      <c r="ECQ27" s="93" t="s">
        <v>64</v>
      </c>
      <c r="ECR27" s="58" t="s">
        <v>55</v>
      </c>
      <c r="ECS27" s="91" t="s">
        <v>32</v>
      </c>
      <c r="ECT27" s="92">
        <v>1</v>
      </c>
      <c r="ECU27" s="87">
        <v>0</v>
      </c>
      <c r="ECV27" s="59">
        <f t="shared" si="208"/>
        <v>0</v>
      </c>
      <c r="ECW27" s="1"/>
      <c r="ECX27" s="89">
        <v>4</v>
      </c>
      <c r="ECY27" s="93" t="s">
        <v>64</v>
      </c>
      <c r="ECZ27" s="58" t="s">
        <v>55</v>
      </c>
      <c r="EDA27" s="91" t="s">
        <v>32</v>
      </c>
      <c r="EDB27" s="92">
        <v>1</v>
      </c>
      <c r="EDC27" s="87">
        <v>0</v>
      </c>
      <c r="EDD27" s="59">
        <f t="shared" si="208"/>
        <v>0</v>
      </c>
      <c r="EDE27" s="1"/>
      <c r="EDF27" s="89">
        <v>4</v>
      </c>
      <c r="EDG27" s="93" t="s">
        <v>64</v>
      </c>
      <c r="EDH27" s="58" t="s">
        <v>55</v>
      </c>
      <c r="EDI27" s="91" t="s">
        <v>32</v>
      </c>
      <c r="EDJ27" s="92">
        <v>1</v>
      </c>
      <c r="EDK27" s="87">
        <v>0</v>
      </c>
      <c r="EDL27" s="59">
        <f t="shared" si="209"/>
        <v>0</v>
      </c>
      <c r="EDM27" s="1"/>
      <c r="EDN27" s="89">
        <v>4</v>
      </c>
      <c r="EDO27" s="93" t="s">
        <v>64</v>
      </c>
      <c r="EDP27" s="58" t="s">
        <v>55</v>
      </c>
      <c r="EDQ27" s="91" t="s">
        <v>32</v>
      </c>
      <c r="EDR27" s="92">
        <v>1</v>
      </c>
      <c r="EDS27" s="87">
        <v>0</v>
      </c>
      <c r="EDT27" s="59">
        <f t="shared" si="209"/>
        <v>0</v>
      </c>
      <c r="EDU27" s="1"/>
      <c r="EDV27" s="89">
        <v>4</v>
      </c>
      <c r="EDW27" s="93" t="s">
        <v>64</v>
      </c>
      <c r="EDX27" s="58" t="s">
        <v>55</v>
      </c>
      <c r="EDY27" s="91" t="s">
        <v>32</v>
      </c>
      <c r="EDZ27" s="92">
        <v>1</v>
      </c>
      <c r="EEA27" s="87">
        <v>0</v>
      </c>
      <c r="EEB27" s="59">
        <f t="shared" si="210"/>
        <v>0</v>
      </c>
      <c r="EEC27" s="1"/>
      <c r="EED27" s="89">
        <v>4</v>
      </c>
      <c r="EEE27" s="93" t="s">
        <v>64</v>
      </c>
      <c r="EEF27" s="58" t="s">
        <v>55</v>
      </c>
      <c r="EEG27" s="91" t="s">
        <v>32</v>
      </c>
      <c r="EEH27" s="92">
        <v>1</v>
      </c>
      <c r="EEI27" s="87">
        <v>0</v>
      </c>
      <c r="EEJ27" s="59">
        <f t="shared" si="210"/>
        <v>0</v>
      </c>
      <c r="EEK27" s="1"/>
      <c r="EEL27" s="89">
        <v>4</v>
      </c>
      <c r="EEM27" s="93" t="s">
        <v>64</v>
      </c>
      <c r="EEN27" s="58" t="s">
        <v>55</v>
      </c>
      <c r="EEO27" s="91" t="s">
        <v>32</v>
      </c>
      <c r="EEP27" s="92">
        <v>1</v>
      </c>
      <c r="EEQ27" s="87">
        <v>0</v>
      </c>
      <c r="EER27" s="59">
        <f t="shared" si="211"/>
        <v>0</v>
      </c>
      <c r="EES27" s="1"/>
      <c r="EET27" s="89">
        <v>4</v>
      </c>
      <c r="EEU27" s="93" t="s">
        <v>64</v>
      </c>
      <c r="EEV27" s="58" t="s">
        <v>55</v>
      </c>
      <c r="EEW27" s="91" t="s">
        <v>32</v>
      </c>
      <c r="EEX27" s="92">
        <v>1</v>
      </c>
      <c r="EEY27" s="87">
        <v>0</v>
      </c>
      <c r="EEZ27" s="59">
        <f t="shared" si="211"/>
        <v>0</v>
      </c>
      <c r="EFA27" s="1"/>
      <c r="EFB27" s="89">
        <v>4</v>
      </c>
      <c r="EFC27" s="93" t="s">
        <v>64</v>
      </c>
      <c r="EFD27" s="58" t="s">
        <v>55</v>
      </c>
      <c r="EFE27" s="91" t="s">
        <v>32</v>
      </c>
      <c r="EFF27" s="92">
        <v>1</v>
      </c>
      <c r="EFG27" s="87">
        <v>0</v>
      </c>
      <c r="EFH27" s="59">
        <f t="shared" si="212"/>
        <v>0</v>
      </c>
      <c r="EFI27" s="1"/>
      <c r="EFJ27" s="89">
        <v>4</v>
      </c>
      <c r="EFK27" s="93" t="s">
        <v>64</v>
      </c>
      <c r="EFL27" s="58" t="s">
        <v>55</v>
      </c>
      <c r="EFM27" s="91" t="s">
        <v>32</v>
      </c>
      <c r="EFN27" s="92">
        <v>1</v>
      </c>
      <c r="EFO27" s="87">
        <v>0</v>
      </c>
      <c r="EFP27" s="59">
        <f t="shared" si="212"/>
        <v>0</v>
      </c>
      <c r="EFQ27" s="1"/>
      <c r="EFR27" s="89">
        <v>4</v>
      </c>
      <c r="EFS27" s="93" t="s">
        <v>64</v>
      </c>
      <c r="EFT27" s="58" t="s">
        <v>55</v>
      </c>
      <c r="EFU27" s="91" t="s">
        <v>32</v>
      </c>
      <c r="EFV27" s="92">
        <v>1</v>
      </c>
      <c r="EFW27" s="87">
        <v>0</v>
      </c>
      <c r="EFX27" s="59">
        <f t="shared" si="213"/>
        <v>0</v>
      </c>
      <c r="EFY27" s="1"/>
      <c r="EFZ27" s="89">
        <v>4</v>
      </c>
      <c r="EGA27" s="93" t="s">
        <v>64</v>
      </c>
      <c r="EGB27" s="58" t="s">
        <v>55</v>
      </c>
      <c r="EGC27" s="91" t="s">
        <v>32</v>
      </c>
      <c r="EGD27" s="92">
        <v>1</v>
      </c>
      <c r="EGE27" s="87">
        <v>0</v>
      </c>
      <c r="EGF27" s="59">
        <f t="shared" si="213"/>
        <v>0</v>
      </c>
      <c r="EGG27" s="1"/>
      <c r="EGH27" s="89">
        <v>4</v>
      </c>
      <c r="EGI27" s="93" t="s">
        <v>64</v>
      </c>
      <c r="EGJ27" s="58" t="s">
        <v>55</v>
      </c>
      <c r="EGK27" s="91" t="s">
        <v>32</v>
      </c>
      <c r="EGL27" s="92">
        <v>1</v>
      </c>
      <c r="EGM27" s="87">
        <v>0</v>
      </c>
      <c r="EGN27" s="59">
        <f t="shared" si="214"/>
        <v>0</v>
      </c>
      <c r="EGO27" s="1"/>
      <c r="EGP27" s="89">
        <v>4</v>
      </c>
      <c r="EGQ27" s="93" t="s">
        <v>64</v>
      </c>
      <c r="EGR27" s="58" t="s">
        <v>55</v>
      </c>
      <c r="EGS27" s="91" t="s">
        <v>32</v>
      </c>
      <c r="EGT27" s="92">
        <v>1</v>
      </c>
      <c r="EGU27" s="87">
        <v>0</v>
      </c>
      <c r="EGV27" s="59">
        <f t="shared" si="214"/>
        <v>0</v>
      </c>
      <c r="EGW27" s="1"/>
      <c r="EGX27" s="89">
        <v>4</v>
      </c>
      <c r="EGY27" s="93" t="s">
        <v>64</v>
      </c>
      <c r="EGZ27" s="58" t="s">
        <v>55</v>
      </c>
      <c r="EHA27" s="91" t="s">
        <v>32</v>
      </c>
      <c r="EHB27" s="92">
        <v>1</v>
      </c>
      <c r="EHC27" s="87">
        <v>0</v>
      </c>
      <c r="EHD27" s="59">
        <f t="shared" si="215"/>
        <v>0</v>
      </c>
      <c r="EHE27" s="1"/>
      <c r="EHF27" s="89">
        <v>4</v>
      </c>
      <c r="EHG27" s="93" t="s">
        <v>64</v>
      </c>
      <c r="EHH27" s="58" t="s">
        <v>55</v>
      </c>
      <c r="EHI27" s="91" t="s">
        <v>32</v>
      </c>
      <c r="EHJ27" s="92">
        <v>1</v>
      </c>
      <c r="EHK27" s="87">
        <v>0</v>
      </c>
      <c r="EHL27" s="59">
        <f t="shared" si="215"/>
        <v>0</v>
      </c>
      <c r="EHM27" s="1"/>
      <c r="EHN27" s="89">
        <v>4</v>
      </c>
      <c r="EHO27" s="93" t="s">
        <v>64</v>
      </c>
      <c r="EHP27" s="58" t="s">
        <v>55</v>
      </c>
      <c r="EHQ27" s="91" t="s">
        <v>32</v>
      </c>
      <c r="EHR27" s="92">
        <v>1</v>
      </c>
      <c r="EHS27" s="87">
        <v>0</v>
      </c>
      <c r="EHT27" s="59">
        <f t="shared" si="216"/>
        <v>0</v>
      </c>
      <c r="EHU27" s="1"/>
      <c r="EHV27" s="89">
        <v>4</v>
      </c>
      <c r="EHW27" s="93" t="s">
        <v>64</v>
      </c>
      <c r="EHX27" s="58" t="s">
        <v>55</v>
      </c>
      <c r="EHY27" s="91" t="s">
        <v>32</v>
      </c>
      <c r="EHZ27" s="92">
        <v>1</v>
      </c>
      <c r="EIA27" s="87">
        <v>0</v>
      </c>
      <c r="EIB27" s="59">
        <f t="shared" si="216"/>
        <v>0</v>
      </c>
      <c r="EIC27" s="1"/>
      <c r="EID27" s="89">
        <v>4</v>
      </c>
      <c r="EIE27" s="93" t="s">
        <v>64</v>
      </c>
      <c r="EIF27" s="58" t="s">
        <v>55</v>
      </c>
      <c r="EIG27" s="91" t="s">
        <v>32</v>
      </c>
      <c r="EIH27" s="92">
        <v>1</v>
      </c>
      <c r="EII27" s="87">
        <v>0</v>
      </c>
      <c r="EIJ27" s="59">
        <f t="shared" si="217"/>
        <v>0</v>
      </c>
      <c r="EIK27" s="1"/>
      <c r="EIL27" s="89">
        <v>4</v>
      </c>
      <c r="EIM27" s="93" t="s">
        <v>64</v>
      </c>
      <c r="EIN27" s="58" t="s">
        <v>55</v>
      </c>
      <c r="EIO27" s="91" t="s">
        <v>32</v>
      </c>
      <c r="EIP27" s="92">
        <v>1</v>
      </c>
      <c r="EIQ27" s="87">
        <v>0</v>
      </c>
      <c r="EIR27" s="59">
        <f t="shared" si="217"/>
        <v>0</v>
      </c>
      <c r="EIS27" s="1"/>
      <c r="EIT27" s="89">
        <v>4</v>
      </c>
      <c r="EIU27" s="93" t="s">
        <v>64</v>
      </c>
      <c r="EIV27" s="58" t="s">
        <v>55</v>
      </c>
      <c r="EIW27" s="91" t="s">
        <v>32</v>
      </c>
      <c r="EIX27" s="92">
        <v>1</v>
      </c>
      <c r="EIY27" s="87">
        <v>0</v>
      </c>
      <c r="EIZ27" s="59">
        <f t="shared" si="218"/>
        <v>0</v>
      </c>
      <c r="EJA27" s="1"/>
      <c r="EJB27" s="89">
        <v>4</v>
      </c>
      <c r="EJC27" s="93" t="s">
        <v>64</v>
      </c>
      <c r="EJD27" s="58" t="s">
        <v>55</v>
      </c>
      <c r="EJE27" s="91" t="s">
        <v>32</v>
      </c>
      <c r="EJF27" s="92">
        <v>1</v>
      </c>
      <c r="EJG27" s="87">
        <v>0</v>
      </c>
      <c r="EJH27" s="59">
        <f t="shared" si="218"/>
        <v>0</v>
      </c>
      <c r="EJI27" s="1"/>
      <c r="EJJ27" s="89">
        <v>4</v>
      </c>
      <c r="EJK27" s="93" t="s">
        <v>64</v>
      </c>
      <c r="EJL27" s="58" t="s">
        <v>55</v>
      </c>
      <c r="EJM27" s="91" t="s">
        <v>32</v>
      </c>
      <c r="EJN27" s="92">
        <v>1</v>
      </c>
      <c r="EJO27" s="87">
        <v>0</v>
      </c>
      <c r="EJP27" s="59">
        <f t="shared" si="219"/>
        <v>0</v>
      </c>
      <c r="EJQ27" s="1"/>
      <c r="EJR27" s="89">
        <v>4</v>
      </c>
      <c r="EJS27" s="93" t="s">
        <v>64</v>
      </c>
      <c r="EJT27" s="58" t="s">
        <v>55</v>
      </c>
      <c r="EJU27" s="91" t="s">
        <v>32</v>
      </c>
      <c r="EJV27" s="92">
        <v>1</v>
      </c>
      <c r="EJW27" s="87">
        <v>0</v>
      </c>
      <c r="EJX27" s="59">
        <f t="shared" si="219"/>
        <v>0</v>
      </c>
      <c r="EJY27" s="1"/>
      <c r="EJZ27" s="89">
        <v>4</v>
      </c>
      <c r="EKA27" s="93" t="s">
        <v>64</v>
      </c>
      <c r="EKB27" s="58" t="s">
        <v>55</v>
      </c>
      <c r="EKC27" s="91" t="s">
        <v>32</v>
      </c>
      <c r="EKD27" s="92">
        <v>1</v>
      </c>
      <c r="EKE27" s="87">
        <v>0</v>
      </c>
      <c r="EKF27" s="59">
        <f t="shared" si="220"/>
        <v>0</v>
      </c>
      <c r="EKG27" s="1"/>
      <c r="EKH27" s="89">
        <v>4</v>
      </c>
      <c r="EKI27" s="93" t="s">
        <v>64</v>
      </c>
      <c r="EKJ27" s="58" t="s">
        <v>55</v>
      </c>
      <c r="EKK27" s="91" t="s">
        <v>32</v>
      </c>
      <c r="EKL27" s="92">
        <v>1</v>
      </c>
      <c r="EKM27" s="87">
        <v>0</v>
      </c>
      <c r="EKN27" s="59">
        <f t="shared" si="220"/>
        <v>0</v>
      </c>
      <c r="EKO27" s="1"/>
      <c r="EKP27" s="89">
        <v>4</v>
      </c>
      <c r="EKQ27" s="93" t="s">
        <v>64</v>
      </c>
      <c r="EKR27" s="58" t="s">
        <v>55</v>
      </c>
      <c r="EKS27" s="91" t="s">
        <v>32</v>
      </c>
      <c r="EKT27" s="92">
        <v>1</v>
      </c>
      <c r="EKU27" s="87">
        <v>0</v>
      </c>
      <c r="EKV27" s="59">
        <f t="shared" si="221"/>
        <v>0</v>
      </c>
      <c r="EKW27" s="1"/>
      <c r="EKX27" s="89">
        <v>4</v>
      </c>
      <c r="EKY27" s="93" t="s">
        <v>64</v>
      </c>
      <c r="EKZ27" s="58" t="s">
        <v>55</v>
      </c>
      <c r="ELA27" s="91" t="s">
        <v>32</v>
      </c>
      <c r="ELB27" s="92">
        <v>1</v>
      </c>
      <c r="ELC27" s="87">
        <v>0</v>
      </c>
      <c r="ELD27" s="59">
        <f t="shared" si="221"/>
        <v>0</v>
      </c>
      <c r="ELE27" s="1"/>
      <c r="ELF27" s="89">
        <v>4</v>
      </c>
      <c r="ELG27" s="93" t="s">
        <v>64</v>
      </c>
      <c r="ELH27" s="58" t="s">
        <v>55</v>
      </c>
      <c r="ELI27" s="91" t="s">
        <v>32</v>
      </c>
      <c r="ELJ27" s="92">
        <v>1</v>
      </c>
      <c r="ELK27" s="87">
        <v>0</v>
      </c>
      <c r="ELL27" s="59">
        <f t="shared" si="222"/>
        <v>0</v>
      </c>
      <c r="ELM27" s="1"/>
      <c r="ELN27" s="89">
        <v>4</v>
      </c>
      <c r="ELO27" s="93" t="s">
        <v>64</v>
      </c>
      <c r="ELP27" s="58" t="s">
        <v>55</v>
      </c>
      <c r="ELQ27" s="91" t="s">
        <v>32</v>
      </c>
      <c r="ELR27" s="92">
        <v>1</v>
      </c>
      <c r="ELS27" s="87">
        <v>0</v>
      </c>
      <c r="ELT27" s="59">
        <f t="shared" si="222"/>
        <v>0</v>
      </c>
      <c r="ELU27" s="1"/>
      <c r="ELV27" s="89">
        <v>4</v>
      </c>
      <c r="ELW27" s="93" t="s">
        <v>64</v>
      </c>
      <c r="ELX27" s="58" t="s">
        <v>55</v>
      </c>
      <c r="ELY27" s="91" t="s">
        <v>32</v>
      </c>
      <c r="ELZ27" s="92">
        <v>1</v>
      </c>
      <c r="EMA27" s="87">
        <v>0</v>
      </c>
      <c r="EMB27" s="59">
        <f t="shared" si="223"/>
        <v>0</v>
      </c>
      <c r="EMC27" s="1"/>
      <c r="EMD27" s="89">
        <v>4</v>
      </c>
      <c r="EME27" s="93" t="s">
        <v>64</v>
      </c>
      <c r="EMF27" s="58" t="s">
        <v>55</v>
      </c>
      <c r="EMG27" s="91" t="s">
        <v>32</v>
      </c>
      <c r="EMH27" s="92">
        <v>1</v>
      </c>
      <c r="EMI27" s="87">
        <v>0</v>
      </c>
      <c r="EMJ27" s="59">
        <f t="shared" si="223"/>
        <v>0</v>
      </c>
      <c r="EMK27" s="1"/>
      <c r="EML27" s="89">
        <v>4</v>
      </c>
      <c r="EMM27" s="93" t="s">
        <v>64</v>
      </c>
      <c r="EMN27" s="58" t="s">
        <v>55</v>
      </c>
      <c r="EMO27" s="91" t="s">
        <v>32</v>
      </c>
      <c r="EMP27" s="92">
        <v>1</v>
      </c>
      <c r="EMQ27" s="87">
        <v>0</v>
      </c>
      <c r="EMR27" s="59">
        <f t="shared" si="224"/>
        <v>0</v>
      </c>
      <c r="EMS27" s="1"/>
      <c r="EMT27" s="89">
        <v>4</v>
      </c>
      <c r="EMU27" s="93" t="s">
        <v>64</v>
      </c>
      <c r="EMV27" s="58" t="s">
        <v>55</v>
      </c>
      <c r="EMW27" s="91" t="s">
        <v>32</v>
      </c>
      <c r="EMX27" s="92">
        <v>1</v>
      </c>
      <c r="EMY27" s="87">
        <v>0</v>
      </c>
      <c r="EMZ27" s="59">
        <f t="shared" si="224"/>
        <v>0</v>
      </c>
      <c r="ENA27" s="1"/>
      <c r="ENB27" s="89">
        <v>4</v>
      </c>
      <c r="ENC27" s="93" t="s">
        <v>64</v>
      </c>
      <c r="END27" s="58" t="s">
        <v>55</v>
      </c>
      <c r="ENE27" s="91" t="s">
        <v>32</v>
      </c>
      <c r="ENF27" s="92">
        <v>1</v>
      </c>
      <c r="ENG27" s="87">
        <v>0</v>
      </c>
      <c r="ENH27" s="59">
        <f t="shared" si="225"/>
        <v>0</v>
      </c>
      <c r="ENI27" s="1"/>
      <c r="ENJ27" s="89">
        <v>4</v>
      </c>
      <c r="ENK27" s="93" t="s">
        <v>64</v>
      </c>
      <c r="ENL27" s="58" t="s">
        <v>55</v>
      </c>
      <c r="ENM27" s="91" t="s">
        <v>32</v>
      </c>
      <c r="ENN27" s="92">
        <v>1</v>
      </c>
      <c r="ENO27" s="87">
        <v>0</v>
      </c>
      <c r="ENP27" s="59">
        <f t="shared" si="225"/>
        <v>0</v>
      </c>
      <c r="ENQ27" s="1"/>
      <c r="ENR27" s="89">
        <v>4</v>
      </c>
      <c r="ENS27" s="93" t="s">
        <v>64</v>
      </c>
      <c r="ENT27" s="58" t="s">
        <v>55</v>
      </c>
      <c r="ENU27" s="91" t="s">
        <v>32</v>
      </c>
      <c r="ENV27" s="92">
        <v>1</v>
      </c>
      <c r="ENW27" s="87">
        <v>0</v>
      </c>
      <c r="ENX27" s="59">
        <f t="shared" si="226"/>
        <v>0</v>
      </c>
      <c r="ENY27" s="1"/>
      <c r="ENZ27" s="89">
        <v>4</v>
      </c>
      <c r="EOA27" s="93" t="s">
        <v>64</v>
      </c>
      <c r="EOB27" s="58" t="s">
        <v>55</v>
      </c>
      <c r="EOC27" s="91" t="s">
        <v>32</v>
      </c>
      <c r="EOD27" s="92">
        <v>1</v>
      </c>
      <c r="EOE27" s="87">
        <v>0</v>
      </c>
      <c r="EOF27" s="59">
        <f t="shared" si="226"/>
        <v>0</v>
      </c>
      <c r="EOG27" s="1"/>
      <c r="EOH27" s="89">
        <v>4</v>
      </c>
      <c r="EOI27" s="93" t="s">
        <v>64</v>
      </c>
      <c r="EOJ27" s="58" t="s">
        <v>55</v>
      </c>
      <c r="EOK27" s="91" t="s">
        <v>32</v>
      </c>
      <c r="EOL27" s="92">
        <v>1</v>
      </c>
      <c r="EOM27" s="87">
        <v>0</v>
      </c>
      <c r="EON27" s="59">
        <f t="shared" si="227"/>
        <v>0</v>
      </c>
      <c r="EOO27" s="1"/>
      <c r="EOP27" s="89">
        <v>4</v>
      </c>
      <c r="EOQ27" s="93" t="s">
        <v>64</v>
      </c>
      <c r="EOR27" s="58" t="s">
        <v>55</v>
      </c>
      <c r="EOS27" s="91" t="s">
        <v>32</v>
      </c>
      <c r="EOT27" s="92">
        <v>1</v>
      </c>
      <c r="EOU27" s="87">
        <v>0</v>
      </c>
      <c r="EOV27" s="59">
        <f t="shared" si="227"/>
        <v>0</v>
      </c>
      <c r="EOW27" s="1"/>
      <c r="EOX27" s="89">
        <v>4</v>
      </c>
      <c r="EOY27" s="93" t="s">
        <v>64</v>
      </c>
      <c r="EOZ27" s="58" t="s">
        <v>55</v>
      </c>
      <c r="EPA27" s="91" t="s">
        <v>32</v>
      </c>
      <c r="EPB27" s="92">
        <v>1</v>
      </c>
      <c r="EPC27" s="87">
        <v>0</v>
      </c>
      <c r="EPD27" s="59">
        <f t="shared" si="228"/>
        <v>0</v>
      </c>
      <c r="EPE27" s="1"/>
      <c r="EPF27" s="89">
        <v>4</v>
      </c>
      <c r="EPG27" s="93" t="s">
        <v>64</v>
      </c>
      <c r="EPH27" s="58" t="s">
        <v>55</v>
      </c>
      <c r="EPI27" s="91" t="s">
        <v>32</v>
      </c>
      <c r="EPJ27" s="92">
        <v>1</v>
      </c>
      <c r="EPK27" s="87">
        <v>0</v>
      </c>
      <c r="EPL27" s="59">
        <f t="shared" si="228"/>
        <v>0</v>
      </c>
      <c r="EPM27" s="1"/>
      <c r="EPN27" s="89">
        <v>4</v>
      </c>
      <c r="EPO27" s="93" t="s">
        <v>64</v>
      </c>
      <c r="EPP27" s="58" t="s">
        <v>55</v>
      </c>
      <c r="EPQ27" s="91" t="s">
        <v>32</v>
      </c>
      <c r="EPR27" s="92">
        <v>1</v>
      </c>
      <c r="EPS27" s="87">
        <v>0</v>
      </c>
      <c r="EPT27" s="59">
        <f t="shared" si="229"/>
        <v>0</v>
      </c>
      <c r="EPU27" s="1"/>
      <c r="EPV27" s="89">
        <v>4</v>
      </c>
      <c r="EPW27" s="93" t="s">
        <v>64</v>
      </c>
      <c r="EPX27" s="58" t="s">
        <v>55</v>
      </c>
      <c r="EPY27" s="91" t="s">
        <v>32</v>
      </c>
      <c r="EPZ27" s="92">
        <v>1</v>
      </c>
      <c r="EQA27" s="87">
        <v>0</v>
      </c>
      <c r="EQB27" s="59">
        <f t="shared" si="229"/>
        <v>0</v>
      </c>
      <c r="EQC27" s="1"/>
      <c r="EQD27" s="89">
        <v>4</v>
      </c>
      <c r="EQE27" s="93" t="s">
        <v>64</v>
      </c>
      <c r="EQF27" s="58" t="s">
        <v>55</v>
      </c>
      <c r="EQG27" s="91" t="s">
        <v>32</v>
      </c>
      <c r="EQH27" s="92">
        <v>1</v>
      </c>
      <c r="EQI27" s="87">
        <v>0</v>
      </c>
      <c r="EQJ27" s="59">
        <f t="shared" si="230"/>
        <v>0</v>
      </c>
      <c r="EQK27" s="1"/>
      <c r="EQL27" s="89">
        <v>4</v>
      </c>
      <c r="EQM27" s="93" t="s">
        <v>64</v>
      </c>
      <c r="EQN27" s="58" t="s">
        <v>55</v>
      </c>
      <c r="EQO27" s="91" t="s">
        <v>32</v>
      </c>
      <c r="EQP27" s="92">
        <v>1</v>
      </c>
      <c r="EQQ27" s="87">
        <v>0</v>
      </c>
      <c r="EQR27" s="59">
        <f t="shared" si="230"/>
        <v>0</v>
      </c>
      <c r="EQS27" s="1"/>
      <c r="EQT27" s="89">
        <v>4</v>
      </c>
      <c r="EQU27" s="93" t="s">
        <v>64</v>
      </c>
      <c r="EQV27" s="58" t="s">
        <v>55</v>
      </c>
      <c r="EQW27" s="91" t="s">
        <v>32</v>
      </c>
      <c r="EQX27" s="92">
        <v>1</v>
      </c>
      <c r="EQY27" s="87">
        <v>0</v>
      </c>
      <c r="EQZ27" s="59">
        <f t="shared" si="231"/>
        <v>0</v>
      </c>
      <c r="ERA27" s="1"/>
      <c r="ERB27" s="89">
        <v>4</v>
      </c>
      <c r="ERC27" s="93" t="s">
        <v>64</v>
      </c>
      <c r="ERD27" s="58" t="s">
        <v>55</v>
      </c>
      <c r="ERE27" s="91" t="s">
        <v>32</v>
      </c>
      <c r="ERF27" s="92">
        <v>1</v>
      </c>
      <c r="ERG27" s="87">
        <v>0</v>
      </c>
      <c r="ERH27" s="59">
        <f t="shared" si="231"/>
        <v>0</v>
      </c>
      <c r="ERI27" s="1"/>
      <c r="ERJ27" s="89">
        <v>4</v>
      </c>
      <c r="ERK27" s="93" t="s">
        <v>64</v>
      </c>
      <c r="ERL27" s="58" t="s">
        <v>55</v>
      </c>
      <c r="ERM27" s="91" t="s">
        <v>32</v>
      </c>
      <c r="ERN27" s="92">
        <v>1</v>
      </c>
      <c r="ERO27" s="87">
        <v>0</v>
      </c>
      <c r="ERP27" s="59">
        <f t="shared" si="232"/>
        <v>0</v>
      </c>
      <c r="ERQ27" s="1"/>
      <c r="ERR27" s="89">
        <v>4</v>
      </c>
      <c r="ERS27" s="93" t="s">
        <v>64</v>
      </c>
      <c r="ERT27" s="58" t="s">
        <v>55</v>
      </c>
      <c r="ERU27" s="91" t="s">
        <v>32</v>
      </c>
      <c r="ERV27" s="92">
        <v>1</v>
      </c>
      <c r="ERW27" s="87">
        <v>0</v>
      </c>
      <c r="ERX27" s="59">
        <f t="shared" si="232"/>
        <v>0</v>
      </c>
      <c r="ERY27" s="1"/>
      <c r="ERZ27" s="89">
        <v>4</v>
      </c>
      <c r="ESA27" s="93" t="s">
        <v>64</v>
      </c>
      <c r="ESB27" s="58" t="s">
        <v>55</v>
      </c>
      <c r="ESC27" s="91" t="s">
        <v>32</v>
      </c>
      <c r="ESD27" s="92">
        <v>1</v>
      </c>
      <c r="ESE27" s="87">
        <v>0</v>
      </c>
      <c r="ESF27" s="59">
        <f t="shared" si="233"/>
        <v>0</v>
      </c>
      <c r="ESG27" s="1"/>
      <c r="ESH27" s="89">
        <v>4</v>
      </c>
      <c r="ESI27" s="93" t="s">
        <v>64</v>
      </c>
      <c r="ESJ27" s="58" t="s">
        <v>55</v>
      </c>
      <c r="ESK27" s="91" t="s">
        <v>32</v>
      </c>
      <c r="ESL27" s="92">
        <v>1</v>
      </c>
      <c r="ESM27" s="87">
        <v>0</v>
      </c>
      <c r="ESN27" s="59">
        <f t="shared" si="233"/>
        <v>0</v>
      </c>
      <c r="ESO27" s="1"/>
      <c r="ESP27" s="89">
        <v>4</v>
      </c>
      <c r="ESQ27" s="93" t="s">
        <v>64</v>
      </c>
      <c r="ESR27" s="58" t="s">
        <v>55</v>
      </c>
      <c r="ESS27" s="91" t="s">
        <v>32</v>
      </c>
      <c r="EST27" s="92">
        <v>1</v>
      </c>
      <c r="ESU27" s="87">
        <v>0</v>
      </c>
      <c r="ESV27" s="59">
        <f t="shared" si="234"/>
        <v>0</v>
      </c>
      <c r="ESW27" s="1"/>
      <c r="ESX27" s="89">
        <v>4</v>
      </c>
      <c r="ESY27" s="93" t="s">
        <v>64</v>
      </c>
      <c r="ESZ27" s="58" t="s">
        <v>55</v>
      </c>
      <c r="ETA27" s="91" t="s">
        <v>32</v>
      </c>
      <c r="ETB27" s="92">
        <v>1</v>
      </c>
      <c r="ETC27" s="87">
        <v>0</v>
      </c>
      <c r="ETD27" s="59">
        <f t="shared" si="234"/>
        <v>0</v>
      </c>
      <c r="ETE27" s="1"/>
      <c r="ETF27" s="89">
        <v>4</v>
      </c>
      <c r="ETG27" s="93" t="s">
        <v>64</v>
      </c>
      <c r="ETH27" s="58" t="s">
        <v>55</v>
      </c>
      <c r="ETI27" s="91" t="s">
        <v>32</v>
      </c>
      <c r="ETJ27" s="92">
        <v>1</v>
      </c>
      <c r="ETK27" s="87">
        <v>0</v>
      </c>
      <c r="ETL27" s="59">
        <f t="shared" si="235"/>
        <v>0</v>
      </c>
      <c r="ETM27" s="1"/>
      <c r="ETN27" s="89">
        <v>4</v>
      </c>
      <c r="ETO27" s="93" t="s">
        <v>64</v>
      </c>
      <c r="ETP27" s="58" t="s">
        <v>55</v>
      </c>
      <c r="ETQ27" s="91" t="s">
        <v>32</v>
      </c>
      <c r="ETR27" s="92">
        <v>1</v>
      </c>
      <c r="ETS27" s="87">
        <v>0</v>
      </c>
      <c r="ETT27" s="59">
        <f t="shared" si="235"/>
        <v>0</v>
      </c>
      <c r="ETU27" s="1"/>
      <c r="ETV27" s="89">
        <v>4</v>
      </c>
      <c r="ETW27" s="93" t="s">
        <v>64</v>
      </c>
      <c r="ETX27" s="58" t="s">
        <v>55</v>
      </c>
      <c r="ETY27" s="91" t="s">
        <v>32</v>
      </c>
      <c r="ETZ27" s="92">
        <v>1</v>
      </c>
      <c r="EUA27" s="87">
        <v>0</v>
      </c>
      <c r="EUB27" s="59">
        <f t="shared" si="236"/>
        <v>0</v>
      </c>
      <c r="EUC27" s="1"/>
      <c r="EUD27" s="89">
        <v>4</v>
      </c>
      <c r="EUE27" s="93" t="s">
        <v>64</v>
      </c>
      <c r="EUF27" s="58" t="s">
        <v>55</v>
      </c>
      <c r="EUG27" s="91" t="s">
        <v>32</v>
      </c>
      <c r="EUH27" s="92">
        <v>1</v>
      </c>
      <c r="EUI27" s="87">
        <v>0</v>
      </c>
      <c r="EUJ27" s="59">
        <f t="shared" si="236"/>
        <v>0</v>
      </c>
      <c r="EUK27" s="1"/>
      <c r="EUL27" s="89">
        <v>4</v>
      </c>
      <c r="EUM27" s="93" t="s">
        <v>64</v>
      </c>
      <c r="EUN27" s="58" t="s">
        <v>55</v>
      </c>
      <c r="EUO27" s="91" t="s">
        <v>32</v>
      </c>
      <c r="EUP27" s="92">
        <v>1</v>
      </c>
      <c r="EUQ27" s="87">
        <v>0</v>
      </c>
      <c r="EUR27" s="59">
        <f t="shared" si="237"/>
        <v>0</v>
      </c>
      <c r="EUS27" s="1"/>
      <c r="EUT27" s="89">
        <v>4</v>
      </c>
      <c r="EUU27" s="93" t="s">
        <v>64</v>
      </c>
      <c r="EUV27" s="58" t="s">
        <v>55</v>
      </c>
      <c r="EUW27" s="91" t="s">
        <v>32</v>
      </c>
      <c r="EUX27" s="92">
        <v>1</v>
      </c>
      <c r="EUY27" s="87">
        <v>0</v>
      </c>
      <c r="EUZ27" s="59">
        <f t="shared" si="237"/>
        <v>0</v>
      </c>
      <c r="EVA27" s="1"/>
      <c r="EVB27" s="89">
        <v>4</v>
      </c>
      <c r="EVC27" s="93" t="s">
        <v>64</v>
      </c>
      <c r="EVD27" s="58" t="s">
        <v>55</v>
      </c>
      <c r="EVE27" s="91" t="s">
        <v>32</v>
      </c>
      <c r="EVF27" s="92">
        <v>1</v>
      </c>
      <c r="EVG27" s="87">
        <v>0</v>
      </c>
      <c r="EVH27" s="59">
        <f t="shared" si="238"/>
        <v>0</v>
      </c>
      <c r="EVI27" s="1"/>
      <c r="EVJ27" s="89">
        <v>4</v>
      </c>
      <c r="EVK27" s="93" t="s">
        <v>64</v>
      </c>
      <c r="EVL27" s="58" t="s">
        <v>55</v>
      </c>
      <c r="EVM27" s="91" t="s">
        <v>32</v>
      </c>
      <c r="EVN27" s="92">
        <v>1</v>
      </c>
      <c r="EVO27" s="87">
        <v>0</v>
      </c>
      <c r="EVP27" s="59">
        <f t="shared" si="238"/>
        <v>0</v>
      </c>
      <c r="EVQ27" s="1"/>
      <c r="EVR27" s="89">
        <v>4</v>
      </c>
      <c r="EVS27" s="93" t="s">
        <v>64</v>
      </c>
      <c r="EVT27" s="58" t="s">
        <v>55</v>
      </c>
      <c r="EVU27" s="91" t="s">
        <v>32</v>
      </c>
      <c r="EVV27" s="92">
        <v>1</v>
      </c>
      <c r="EVW27" s="87">
        <v>0</v>
      </c>
      <c r="EVX27" s="59">
        <f t="shared" si="239"/>
        <v>0</v>
      </c>
      <c r="EVY27" s="1"/>
      <c r="EVZ27" s="89">
        <v>4</v>
      </c>
      <c r="EWA27" s="93" t="s">
        <v>64</v>
      </c>
      <c r="EWB27" s="58" t="s">
        <v>55</v>
      </c>
      <c r="EWC27" s="91" t="s">
        <v>32</v>
      </c>
      <c r="EWD27" s="92">
        <v>1</v>
      </c>
      <c r="EWE27" s="87">
        <v>0</v>
      </c>
      <c r="EWF27" s="59">
        <f t="shared" si="239"/>
        <v>0</v>
      </c>
      <c r="EWG27" s="1"/>
      <c r="EWH27" s="89">
        <v>4</v>
      </c>
      <c r="EWI27" s="93" t="s">
        <v>64</v>
      </c>
      <c r="EWJ27" s="58" t="s">
        <v>55</v>
      </c>
      <c r="EWK27" s="91" t="s">
        <v>32</v>
      </c>
      <c r="EWL27" s="92">
        <v>1</v>
      </c>
      <c r="EWM27" s="87">
        <v>0</v>
      </c>
      <c r="EWN27" s="59">
        <f t="shared" si="240"/>
        <v>0</v>
      </c>
      <c r="EWO27" s="1"/>
      <c r="EWP27" s="89">
        <v>4</v>
      </c>
      <c r="EWQ27" s="93" t="s">
        <v>64</v>
      </c>
      <c r="EWR27" s="58" t="s">
        <v>55</v>
      </c>
      <c r="EWS27" s="91" t="s">
        <v>32</v>
      </c>
      <c r="EWT27" s="92">
        <v>1</v>
      </c>
      <c r="EWU27" s="87">
        <v>0</v>
      </c>
      <c r="EWV27" s="59">
        <f t="shared" si="240"/>
        <v>0</v>
      </c>
      <c r="EWW27" s="1"/>
      <c r="EWX27" s="89">
        <v>4</v>
      </c>
      <c r="EWY27" s="93" t="s">
        <v>64</v>
      </c>
      <c r="EWZ27" s="58" t="s">
        <v>55</v>
      </c>
      <c r="EXA27" s="91" t="s">
        <v>32</v>
      </c>
      <c r="EXB27" s="92">
        <v>1</v>
      </c>
      <c r="EXC27" s="87">
        <v>0</v>
      </c>
      <c r="EXD27" s="59">
        <f t="shared" si="241"/>
        <v>0</v>
      </c>
      <c r="EXE27" s="1"/>
      <c r="EXF27" s="89">
        <v>4</v>
      </c>
      <c r="EXG27" s="93" t="s">
        <v>64</v>
      </c>
      <c r="EXH27" s="58" t="s">
        <v>55</v>
      </c>
      <c r="EXI27" s="91" t="s">
        <v>32</v>
      </c>
      <c r="EXJ27" s="92">
        <v>1</v>
      </c>
      <c r="EXK27" s="87">
        <v>0</v>
      </c>
      <c r="EXL27" s="59">
        <f t="shared" si="241"/>
        <v>0</v>
      </c>
      <c r="EXM27" s="1"/>
      <c r="EXN27" s="89">
        <v>4</v>
      </c>
      <c r="EXO27" s="93" t="s">
        <v>64</v>
      </c>
      <c r="EXP27" s="58" t="s">
        <v>55</v>
      </c>
      <c r="EXQ27" s="91" t="s">
        <v>32</v>
      </c>
      <c r="EXR27" s="92">
        <v>1</v>
      </c>
      <c r="EXS27" s="87">
        <v>0</v>
      </c>
      <c r="EXT27" s="59">
        <f t="shared" si="242"/>
        <v>0</v>
      </c>
      <c r="EXU27" s="1"/>
      <c r="EXV27" s="89">
        <v>4</v>
      </c>
      <c r="EXW27" s="93" t="s">
        <v>64</v>
      </c>
      <c r="EXX27" s="58" t="s">
        <v>55</v>
      </c>
      <c r="EXY27" s="91" t="s">
        <v>32</v>
      </c>
      <c r="EXZ27" s="92">
        <v>1</v>
      </c>
      <c r="EYA27" s="87">
        <v>0</v>
      </c>
      <c r="EYB27" s="59">
        <f t="shared" si="242"/>
        <v>0</v>
      </c>
      <c r="EYC27" s="1"/>
      <c r="EYD27" s="89">
        <v>4</v>
      </c>
      <c r="EYE27" s="93" t="s">
        <v>64</v>
      </c>
      <c r="EYF27" s="58" t="s">
        <v>55</v>
      </c>
      <c r="EYG27" s="91" t="s">
        <v>32</v>
      </c>
      <c r="EYH27" s="92">
        <v>1</v>
      </c>
      <c r="EYI27" s="87">
        <v>0</v>
      </c>
      <c r="EYJ27" s="59">
        <f t="shared" si="243"/>
        <v>0</v>
      </c>
      <c r="EYK27" s="1"/>
      <c r="EYL27" s="89">
        <v>4</v>
      </c>
      <c r="EYM27" s="93" t="s">
        <v>64</v>
      </c>
      <c r="EYN27" s="58" t="s">
        <v>55</v>
      </c>
      <c r="EYO27" s="91" t="s">
        <v>32</v>
      </c>
      <c r="EYP27" s="92">
        <v>1</v>
      </c>
      <c r="EYQ27" s="87">
        <v>0</v>
      </c>
      <c r="EYR27" s="59">
        <f t="shared" si="243"/>
        <v>0</v>
      </c>
      <c r="EYS27" s="1"/>
      <c r="EYT27" s="89">
        <v>4</v>
      </c>
      <c r="EYU27" s="93" t="s">
        <v>64</v>
      </c>
      <c r="EYV27" s="58" t="s">
        <v>55</v>
      </c>
      <c r="EYW27" s="91" t="s">
        <v>32</v>
      </c>
      <c r="EYX27" s="92">
        <v>1</v>
      </c>
      <c r="EYY27" s="87">
        <v>0</v>
      </c>
      <c r="EYZ27" s="59">
        <f t="shared" si="244"/>
        <v>0</v>
      </c>
      <c r="EZA27" s="1"/>
      <c r="EZB27" s="89">
        <v>4</v>
      </c>
      <c r="EZC27" s="93" t="s">
        <v>64</v>
      </c>
      <c r="EZD27" s="58" t="s">
        <v>55</v>
      </c>
      <c r="EZE27" s="91" t="s">
        <v>32</v>
      </c>
      <c r="EZF27" s="92">
        <v>1</v>
      </c>
      <c r="EZG27" s="87">
        <v>0</v>
      </c>
      <c r="EZH27" s="59">
        <f t="shared" si="244"/>
        <v>0</v>
      </c>
      <c r="EZI27" s="1"/>
      <c r="EZJ27" s="89">
        <v>4</v>
      </c>
      <c r="EZK27" s="93" t="s">
        <v>64</v>
      </c>
      <c r="EZL27" s="58" t="s">
        <v>55</v>
      </c>
      <c r="EZM27" s="91" t="s">
        <v>32</v>
      </c>
      <c r="EZN27" s="92">
        <v>1</v>
      </c>
      <c r="EZO27" s="87">
        <v>0</v>
      </c>
      <c r="EZP27" s="59">
        <f t="shared" si="245"/>
        <v>0</v>
      </c>
      <c r="EZQ27" s="1"/>
      <c r="EZR27" s="89">
        <v>4</v>
      </c>
      <c r="EZS27" s="93" t="s">
        <v>64</v>
      </c>
      <c r="EZT27" s="58" t="s">
        <v>55</v>
      </c>
      <c r="EZU27" s="91" t="s">
        <v>32</v>
      </c>
      <c r="EZV27" s="92">
        <v>1</v>
      </c>
      <c r="EZW27" s="87">
        <v>0</v>
      </c>
      <c r="EZX27" s="59">
        <f t="shared" si="245"/>
        <v>0</v>
      </c>
      <c r="EZY27" s="1"/>
      <c r="EZZ27" s="89">
        <v>4</v>
      </c>
      <c r="FAA27" s="93" t="s">
        <v>64</v>
      </c>
      <c r="FAB27" s="58" t="s">
        <v>55</v>
      </c>
      <c r="FAC27" s="91" t="s">
        <v>32</v>
      </c>
      <c r="FAD27" s="92">
        <v>1</v>
      </c>
      <c r="FAE27" s="87">
        <v>0</v>
      </c>
      <c r="FAF27" s="59">
        <f t="shared" si="246"/>
        <v>0</v>
      </c>
      <c r="FAG27" s="1"/>
      <c r="FAH27" s="89">
        <v>4</v>
      </c>
      <c r="FAI27" s="93" t="s">
        <v>64</v>
      </c>
      <c r="FAJ27" s="58" t="s">
        <v>55</v>
      </c>
      <c r="FAK27" s="91" t="s">
        <v>32</v>
      </c>
      <c r="FAL27" s="92">
        <v>1</v>
      </c>
      <c r="FAM27" s="87">
        <v>0</v>
      </c>
      <c r="FAN27" s="59">
        <f t="shared" si="246"/>
        <v>0</v>
      </c>
      <c r="FAO27" s="1"/>
      <c r="FAP27" s="89">
        <v>4</v>
      </c>
      <c r="FAQ27" s="93" t="s">
        <v>64</v>
      </c>
      <c r="FAR27" s="58" t="s">
        <v>55</v>
      </c>
      <c r="FAS27" s="91" t="s">
        <v>32</v>
      </c>
      <c r="FAT27" s="92">
        <v>1</v>
      </c>
      <c r="FAU27" s="87">
        <v>0</v>
      </c>
      <c r="FAV27" s="59">
        <f t="shared" si="247"/>
        <v>0</v>
      </c>
      <c r="FAW27" s="1"/>
      <c r="FAX27" s="89">
        <v>4</v>
      </c>
      <c r="FAY27" s="93" t="s">
        <v>64</v>
      </c>
      <c r="FAZ27" s="58" t="s">
        <v>55</v>
      </c>
      <c r="FBA27" s="91" t="s">
        <v>32</v>
      </c>
      <c r="FBB27" s="92">
        <v>1</v>
      </c>
      <c r="FBC27" s="87">
        <v>0</v>
      </c>
      <c r="FBD27" s="59">
        <f t="shared" si="247"/>
        <v>0</v>
      </c>
      <c r="FBE27" s="1"/>
      <c r="FBF27" s="89">
        <v>4</v>
      </c>
      <c r="FBG27" s="93" t="s">
        <v>64</v>
      </c>
      <c r="FBH27" s="58" t="s">
        <v>55</v>
      </c>
      <c r="FBI27" s="91" t="s">
        <v>32</v>
      </c>
      <c r="FBJ27" s="92">
        <v>1</v>
      </c>
      <c r="FBK27" s="87">
        <v>0</v>
      </c>
      <c r="FBL27" s="59">
        <f t="shared" si="248"/>
        <v>0</v>
      </c>
      <c r="FBM27" s="1"/>
      <c r="FBN27" s="89">
        <v>4</v>
      </c>
      <c r="FBO27" s="93" t="s">
        <v>64</v>
      </c>
      <c r="FBP27" s="58" t="s">
        <v>55</v>
      </c>
      <c r="FBQ27" s="91" t="s">
        <v>32</v>
      </c>
      <c r="FBR27" s="92">
        <v>1</v>
      </c>
      <c r="FBS27" s="87">
        <v>0</v>
      </c>
      <c r="FBT27" s="59">
        <f t="shared" si="248"/>
        <v>0</v>
      </c>
      <c r="FBU27" s="1"/>
      <c r="FBV27" s="89">
        <v>4</v>
      </c>
      <c r="FBW27" s="93" t="s">
        <v>64</v>
      </c>
      <c r="FBX27" s="58" t="s">
        <v>55</v>
      </c>
      <c r="FBY27" s="91" t="s">
        <v>32</v>
      </c>
      <c r="FBZ27" s="92">
        <v>1</v>
      </c>
      <c r="FCA27" s="87">
        <v>0</v>
      </c>
      <c r="FCB27" s="59">
        <f t="shared" si="249"/>
        <v>0</v>
      </c>
      <c r="FCC27" s="1"/>
      <c r="FCD27" s="89">
        <v>4</v>
      </c>
      <c r="FCE27" s="93" t="s">
        <v>64</v>
      </c>
      <c r="FCF27" s="58" t="s">
        <v>55</v>
      </c>
      <c r="FCG27" s="91" t="s">
        <v>32</v>
      </c>
      <c r="FCH27" s="92">
        <v>1</v>
      </c>
      <c r="FCI27" s="87">
        <v>0</v>
      </c>
      <c r="FCJ27" s="59">
        <f t="shared" si="249"/>
        <v>0</v>
      </c>
      <c r="FCK27" s="1"/>
      <c r="FCL27" s="89">
        <v>4</v>
      </c>
      <c r="FCM27" s="93" t="s">
        <v>64</v>
      </c>
      <c r="FCN27" s="58" t="s">
        <v>55</v>
      </c>
      <c r="FCO27" s="91" t="s">
        <v>32</v>
      </c>
      <c r="FCP27" s="92">
        <v>1</v>
      </c>
      <c r="FCQ27" s="87">
        <v>0</v>
      </c>
      <c r="FCR27" s="59">
        <f t="shared" si="250"/>
        <v>0</v>
      </c>
      <c r="FCS27" s="1"/>
      <c r="FCT27" s="89">
        <v>4</v>
      </c>
      <c r="FCU27" s="93" t="s">
        <v>64</v>
      </c>
      <c r="FCV27" s="58" t="s">
        <v>55</v>
      </c>
      <c r="FCW27" s="91" t="s">
        <v>32</v>
      </c>
      <c r="FCX27" s="92">
        <v>1</v>
      </c>
      <c r="FCY27" s="87">
        <v>0</v>
      </c>
      <c r="FCZ27" s="59">
        <f t="shared" si="250"/>
        <v>0</v>
      </c>
      <c r="FDA27" s="1"/>
      <c r="FDB27" s="89">
        <v>4</v>
      </c>
      <c r="FDC27" s="93" t="s">
        <v>64</v>
      </c>
      <c r="FDD27" s="58" t="s">
        <v>55</v>
      </c>
      <c r="FDE27" s="91" t="s">
        <v>32</v>
      </c>
      <c r="FDF27" s="92">
        <v>1</v>
      </c>
      <c r="FDG27" s="87">
        <v>0</v>
      </c>
      <c r="FDH27" s="59">
        <f t="shared" si="251"/>
        <v>0</v>
      </c>
      <c r="FDI27" s="1"/>
      <c r="FDJ27" s="89">
        <v>4</v>
      </c>
      <c r="FDK27" s="93" t="s">
        <v>64</v>
      </c>
      <c r="FDL27" s="58" t="s">
        <v>55</v>
      </c>
      <c r="FDM27" s="91" t="s">
        <v>32</v>
      </c>
      <c r="FDN27" s="92">
        <v>1</v>
      </c>
      <c r="FDO27" s="87">
        <v>0</v>
      </c>
      <c r="FDP27" s="59">
        <f t="shared" si="251"/>
        <v>0</v>
      </c>
      <c r="FDQ27" s="1"/>
      <c r="FDR27" s="89">
        <v>4</v>
      </c>
      <c r="FDS27" s="93" t="s">
        <v>64</v>
      </c>
      <c r="FDT27" s="58" t="s">
        <v>55</v>
      </c>
      <c r="FDU27" s="91" t="s">
        <v>32</v>
      </c>
      <c r="FDV27" s="92">
        <v>1</v>
      </c>
      <c r="FDW27" s="87">
        <v>0</v>
      </c>
      <c r="FDX27" s="59">
        <f t="shared" si="252"/>
        <v>0</v>
      </c>
      <c r="FDY27" s="1"/>
      <c r="FDZ27" s="89">
        <v>4</v>
      </c>
      <c r="FEA27" s="93" t="s">
        <v>64</v>
      </c>
      <c r="FEB27" s="58" t="s">
        <v>55</v>
      </c>
      <c r="FEC27" s="91" t="s">
        <v>32</v>
      </c>
      <c r="FED27" s="92">
        <v>1</v>
      </c>
      <c r="FEE27" s="87">
        <v>0</v>
      </c>
      <c r="FEF27" s="59">
        <f t="shared" si="252"/>
        <v>0</v>
      </c>
      <c r="FEG27" s="1"/>
      <c r="FEH27" s="89">
        <v>4</v>
      </c>
      <c r="FEI27" s="93" t="s">
        <v>64</v>
      </c>
      <c r="FEJ27" s="58" t="s">
        <v>55</v>
      </c>
      <c r="FEK27" s="91" t="s">
        <v>32</v>
      </c>
      <c r="FEL27" s="92">
        <v>1</v>
      </c>
      <c r="FEM27" s="87">
        <v>0</v>
      </c>
      <c r="FEN27" s="59">
        <f t="shared" si="253"/>
        <v>0</v>
      </c>
      <c r="FEO27" s="1"/>
      <c r="FEP27" s="89">
        <v>4</v>
      </c>
      <c r="FEQ27" s="93" t="s">
        <v>64</v>
      </c>
      <c r="FER27" s="58" t="s">
        <v>55</v>
      </c>
      <c r="FES27" s="91" t="s">
        <v>32</v>
      </c>
      <c r="FET27" s="92">
        <v>1</v>
      </c>
      <c r="FEU27" s="87">
        <v>0</v>
      </c>
      <c r="FEV27" s="59">
        <f t="shared" si="253"/>
        <v>0</v>
      </c>
      <c r="FEW27" s="1"/>
      <c r="FEX27" s="89">
        <v>4</v>
      </c>
      <c r="FEY27" s="93" t="s">
        <v>64</v>
      </c>
      <c r="FEZ27" s="58" t="s">
        <v>55</v>
      </c>
      <c r="FFA27" s="91" t="s">
        <v>32</v>
      </c>
      <c r="FFB27" s="92">
        <v>1</v>
      </c>
      <c r="FFC27" s="87">
        <v>0</v>
      </c>
      <c r="FFD27" s="59">
        <f t="shared" si="254"/>
        <v>0</v>
      </c>
      <c r="FFE27" s="1"/>
      <c r="FFF27" s="89">
        <v>4</v>
      </c>
      <c r="FFG27" s="93" t="s">
        <v>64</v>
      </c>
      <c r="FFH27" s="58" t="s">
        <v>55</v>
      </c>
      <c r="FFI27" s="91" t="s">
        <v>32</v>
      </c>
      <c r="FFJ27" s="92">
        <v>1</v>
      </c>
      <c r="FFK27" s="87">
        <v>0</v>
      </c>
      <c r="FFL27" s="59">
        <f t="shared" si="254"/>
        <v>0</v>
      </c>
      <c r="FFM27" s="1"/>
      <c r="FFN27" s="89">
        <v>4</v>
      </c>
      <c r="FFO27" s="93" t="s">
        <v>64</v>
      </c>
      <c r="FFP27" s="58" t="s">
        <v>55</v>
      </c>
      <c r="FFQ27" s="91" t="s">
        <v>32</v>
      </c>
      <c r="FFR27" s="92">
        <v>1</v>
      </c>
      <c r="FFS27" s="87">
        <v>0</v>
      </c>
      <c r="FFT27" s="59">
        <f t="shared" si="255"/>
        <v>0</v>
      </c>
      <c r="FFU27" s="1"/>
      <c r="FFV27" s="89">
        <v>4</v>
      </c>
      <c r="FFW27" s="93" t="s">
        <v>64</v>
      </c>
      <c r="FFX27" s="58" t="s">
        <v>55</v>
      </c>
      <c r="FFY27" s="91" t="s">
        <v>32</v>
      </c>
      <c r="FFZ27" s="92">
        <v>1</v>
      </c>
      <c r="FGA27" s="87">
        <v>0</v>
      </c>
      <c r="FGB27" s="59">
        <f t="shared" si="255"/>
        <v>0</v>
      </c>
      <c r="FGC27" s="1"/>
      <c r="FGD27" s="89">
        <v>4</v>
      </c>
      <c r="FGE27" s="93" t="s">
        <v>64</v>
      </c>
      <c r="FGF27" s="58" t="s">
        <v>55</v>
      </c>
      <c r="FGG27" s="91" t="s">
        <v>32</v>
      </c>
      <c r="FGH27" s="92">
        <v>1</v>
      </c>
      <c r="FGI27" s="87">
        <v>0</v>
      </c>
      <c r="FGJ27" s="59">
        <f t="shared" si="256"/>
        <v>0</v>
      </c>
      <c r="FGK27" s="1"/>
      <c r="FGL27" s="89">
        <v>4</v>
      </c>
      <c r="FGM27" s="93" t="s">
        <v>64</v>
      </c>
      <c r="FGN27" s="58" t="s">
        <v>55</v>
      </c>
      <c r="FGO27" s="91" t="s">
        <v>32</v>
      </c>
      <c r="FGP27" s="92">
        <v>1</v>
      </c>
      <c r="FGQ27" s="87">
        <v>0</v>
      </c>
      <c r="FGR27" s="59">
        <f t="shared" si="256"/>
        <v>0</v>
      </c>
      <c r="FGS27" s="1"/>
      <c r="FGT27" s="89">
        <v>4</v>
      </c>
      <c r="FGU27" s="93" t="s">
        <v>64</v>
      </c>
      <c r="FGV27" s="58" t="s">
        <v>55</v>
      </c>
      <c r="FGW27" s="91" t="s">
        <v>32</v>
      </c>
      <c r="FGX27" s="92">
        <v>1</v>
      </c>
      <c r="FGY27" s="87">
        <v>0</v>
      </c>
      <c r="FGZ27" s="59">
        <f t="shared" si="257"/>
        <v>0</v>
      </c>
      <c r="FHA27" s="1"/>
      <c r="FHB27" s="89">
        <v>4</v>
      </c>
      <c r="FHC27" s="93" t="s">
        <v>64</v>
      </c>
      <c r="FHD27" s="58" t="s">
        <v>55</v>
      </c>
      <c r="FHE27" s="91" t="s">
        <v>32</v>
      </c>
      <c r="FHF27" s="92">
        <v>1</v>
      </c>
      <c r="FHG27" s="87">
        <v>0</v>
      </c>
      <c r="FHH27" s="59">
        <f t="shared" si="257"/>
        <v>0</v>
      </c>
      <c r="FHI27" s="1"/>
      <c r="FHJ27" s="89">
        <v>4</v>
      </c>
      <c r="FHK27" s="93" t="s">
        <v>64</v>
      </c>
      <c r="FHL27" s="58" t="s">
        <v>55</v>
      </c>
      <c r="FHM27" s="91" t="s">
        <v>32</v>
      </c>
      <c r="FHN27" s="92">
        <v>1</v>
      </c>
      <c r="FHO27" s="87">
        <v>0</v>
      </c>
      <c r="FHP27" s="59">
        <f t="shared" si="258"/>
        <v>0</v>
      </c>
      <c r="FHQ27" s="1"/>
      <c r="FHR27" s="89">
        <v>4</v>
      </c>
      <c r="FHS27" s="93" t="s">
        <v>64</v>
      </c>
      <c r="FHT27" s="58" t="s">
        <v>55</v>
      </c>
      <c r="FHU27" s="91" t="s">
        <v>32</v>
      </c>
      <c r="FHV27" s="92">
        <v>1</v>
      </c>
      <c r="FHW27" s="87">
        <v>0</v>
      </c>
      <c r="FHX27" s="59">
        <f t="shared" si="258"/>
        <v>0</v>
      </c>
      <c r="FHY27" s="1"/>
      <c r="FHZ27" s="89">
        <v>4</v>
      </c>
      <c r="FIA27" s="93" t="s">
        <v>64</v>
      </c>
      <c r="FIB27" s="58" t="s">
        <v>55</v>
      </c>
      <c r="FIC27" s="91" t="s">
        <v>32</v>
      </c>
      <c r="FID27" s="92">
        <v>1</v>
      </c>
      <c r="FIE27" s="87">
        <v>0</v>
      </c>
      <c r="FIF27" s="59">
        <f t="shared" si="259"/>
        <v>0</v>
      </c>
      <c r="FIG27" s="1"/>
      <c r="FIH27" s="89">
        <v>4</v>
      </c>
      <c r="FII27" s="93" t="s">
        <v>64</v>
      </c>
      <c r="FIJ27" s="58" t="s">
        <v>55</v>
      </c>
      <c r="FIK27" s="91" t="s">
        <v>32</v>
      </c>
      <c r="FIL27" s="92">
        <v>1</v>
      </c>
      <c r="FIM27" s="87">
        <v>0</v>
      </c>
      <c r="FIN27" s="59">
        <f t="shared" si="259"/>
        <v>0</v>
      </c>
      <c r="FIO27" s="1"/>
      <c r="FIP27" s="89">
        <v>4</v>
      </c>
      <c r="FIQ27" s="93" t="s">
        <v>64</v>
      </c>
      <c r="FIR27" s="58" t="s">
        <v>55</v>
      </c>
      <c r="FIS27" s="91" t="s">
        <v>32</v>
      </c>
      <c r="FIT27" s="92">
        <v>1</v>
      </c>
      <c r="FIU27" s="87">
        <v>0</v>
      </c>
      <c r="FIV27" s="59">
        <f t="shared" si="260"/>
        <v>0</v>
      </c>
      <c r="FIW27" s="1"/>
      <c r="FIX27" s="89">
        <v>4</v>
      </c>
      <c r="FIY27" s="93" t="s">
        <v>64</v>
      </c>
      <c r="FIZ27" s="58" t="s">
        <v>55</v>
      </c>
      <c r="FJA27" s="91" t="s">
        <v>32</v>
      </c>
      <c r="FJB27" s="92">
        <v>1</v>
      </c>
      <c r="FJC27" s="87">
        <v>0</v>
      </c>
      <c r="FJD27" s="59">
        <f t="shared" si="260"/>
        <v>0</v>
      </c>
      <c r="FJE27" s="1"/>
      <c r="FJF27" s="89">
        <v>4</v>
      </c>
      <c r="FJG27" s="93" t="s">
        <v>64</v>
      </c>
      <c r="FJH27" s="58" t="s">
        <v>55</v>
      </c>
      <c r="FJI27" s="91" t="s">
        <v>32</v>
      </c>
      <c r="FJJ27" s="92">
        <v>1</v>
      </c>
      <c r="FJK27" s="87">
        <v>0</v>
      </c>
      <c r="FJL27" s="59">
        <f t="shared" si="261"/>
        <v>0</v>
      </c>
      <c r="FJM27" s="1"/>
      <c r="FJN27" s="89">
        <v>4</v>
      </c>
      <c r="FJO27" s="93" t="s">
        <v>64</v>
      </c>
      <c r="FJP27" s="58" t="s">
        <v>55</v>
      </c>
      <c r="FJQ27" s="91" t="s">
        <v>32</v>
      </c>
      <c r="FJR27" s="92">
        <v>1</v>
      </c>
      <c r="FJS27" s="87">
        <v>0</v>
      </c>
      <c r="FJT27" s="59">
        <f t="shared" si="261"/>
        <v>0</v>
      </c>
      <c r="FJU27" s="1"/>
      <c r="FJV27" s="89">
        <v>4</v>
      </c>
      <c r="FJW27" s="93" t="s">
        <v>64</v>
      </c>
      <c r="FJX27" s="58" t="s">
        <v>55</v>
      </c>
      <c r="FJY27" s="91" t="s">
        <v>32</v>
      </c>
      <c r="FJZ27" s="92">
        <v>1</v>
      </c>
      <c r="FKA27" s="87">
        <v>0</v>
      </c>
      <c r="FKB27" s="59">
        <f t="shared" si="262"/>
        <v>0</v>
      </c>
      <c r="FKC27" s="1"/>
      <c r="FKD27" s="89">
        <v>4</v>
      </c>
      <c r="FKE27" s="93" t="s">
        <v>64</v>
      </c>
      <c r="FKF27" s="58" t="s">
        <v>55</v>
      </c>
      <c r="FKG27" s="91" t="s">
        <v>32</v>
      </c>
      <c r="FKH27" s="92">
        <v>1</v>
      </c>
      <c r="FKI27" s="87">
        <v>0</v>
      </c>
      <c r="FKJ27" s="59">
        <f t="shared" si="262"/>
        <v>0</v>
      </c>
      <c r="FKK27" s="1"/>
      <c r="FKL27" s="89">
        <v>4</v>
      </c>
      <c r="FKM27" s="93" t="s">
        <v>64</v>
      </c>
      <c r="FKN27" s="58" t="s">
        <v>55</v>
      </c>
      <c r="FKO27" s="91" t="s">
        <v>32</v>
      </c>
      <c r="FKP27" s="92">
        <v>1</v>
      </c>
      <c r="FKQ27" s="87">
        <v>0</v>
      </c>
      <c r="FKR27" s="59">
        <f t="shared" si="263"/>
        <v>0</v>
      </c>
      <c r="FKS27" s="1"/>
      <c r="FKT27" s="89">
        <v>4</v>
      </c>
      <c r="FKU27" s="93" t="s">
        <v>64</v>
      </c>
      <c r="FKV27" s="58" t="s">
        <v>55</v>
      </c>
      <c r="FKW27" s="91" t="s">
        <v>32</v>
      </c>
      <c r="FKX27" s="92">
        <v>1</v>
      </c>
      <c r="FKY27" s="87">
        <v>0</v>
      </c>
      <c r="FKZ27" s="59">
        <f t="shared" si="263"/>
        <v>0</v>
      </c>
      <c r="FLA27" s="1"/>
      <c r="FLB27" s="89">
        <v>4</v>
      </c>
      <c r="FLC27" s="93" t="s">
        <v>64</v>
      </c>
      <c r="FLD27" s="58" t="s">
        <v>55</v>
      </c>
      <c r="FLE27" s="91" t="s">
        <v>32</v>
      </c>
      <c r="FLF27" s="92">
        <v>1</v>
      </c>
      <c r="FLG27" s="87">
        <v>0</v>
      </c>
      <c r="FLH27" s="59">
        <f t="shared" si="264"/>
        <v>0</v>
      </c>
      <c r="FLI27" s="1"/>
      <c r="FLJ27" s="89">
        <v>4</v>
      </c>
      <c r="FLK27" s="93" t="s">
        <v>64</v>
      </c>
      <c r="FLL27" s="58" t="s">
        <v>55</v>
      </c>
      <c r="FLM27" s="91" t="s">
        <v>32</v>
      </c>
      <c r="FLN27" s="92">
        <v>1</v>
      </c>
      <c r="FLO27" s="87">
        <v>0</v>
      </c>
      <c r="FLP27" s="59">
        <f t="shared" si="264"/>
        <v>0</v>
      </c>
      <c r="FLQ27" s="1"/>
      <c r="FLR27" s="89">
        <v>4</v>
      </c>
      <c r="FLS27" s="93" t="s">
        <v>64</v>
      </c>
      <c r="FLT27" s="58" t="s">
        <v>55</v>
      </c>
      <c r="FLU27" s="91" t="s">
        <v>32</v>
      </c>
      <c r="FLV27" s="92">
        <v>1</v>
      </c>
      <c r="FLW27" s="87">
        <v>0</v>
      </c>
      <c r="FLX27" s="59">
        <f t="shared" si="265"/>
        <v>0</v>
      </c>
      <c r="FLY27" s="1"/>
      <c r="FLZ27" s="89">
        <v>4</v>
      </c>
      <c r="FMA27" s="93" t="s">
        <v>64</v>
      </c>
      <c r="FMB27" s="58" t="s">
        <v>55</v>
      </c>
      <c r="FMC27" s="91" t="s">
        <v>32</v>
      </c>
      <c r="FMD27" s="92">
        <v>1</v>
      </c>
      <c r="FME27" s="87">
        <v>0</v>
      </c>
      <c r="FMF27" s="59">
        <f t="shared" si="265"/>
        <v>0</v>
      </c>
      <c r="FMG27" s="1"/>
      <c r="FMH27" s="89">
        <v>4</v>
      </c>
      <c r="FMI27" s="93" t="s">
        <v>64</v>
      </c>
      <c r="FMJ27" s="58" t="s">
        <v>55</v>
      </c>
      <c r="FMK27" s="91" t="s">
        <v>32</v>
      </c>
      <c r="FML27" s="92">
        <v>1</v>
      </c>
      <c r="FMM27" s="87">
        <v>0</v>
      </c>
      <c r="FMN27" s="59">
        <f t="shared" si="266"/>
        <v>0</v>
      </c>
      <c r="FMO27" s="1"/>
      <c r="FMP27" s="89">
        <v>4</v>
      </c>
      <c r="FMQ27" s="93" t="s">
        <v>64</v>
      </c>
      <c r="FMR27" s="58" t="s">
        <v>55</v>
      </c>
      <c r="FMS27" s="91" t="s">
        <v>32</v>
      </c>
      <c r="FMT27" s="92">
        <v>1</v>
      </c>
      <c r="FMU27" s="87">
        <v>0</v>
      </c>
      <c r="FMV27" s="59">
        <f t="shared" si="266"/>
        <v>0</v>
      </c>
      <c r="FMW27" s="1"/>
      <c r="FMX27" s="89">
        <v>4</v>
      </c>
      <c r="FMY27" s="93" t="s">
        <v>64</v>
      </c>
      <c r="FMZ27" s="58" t="s">
        <v>55</v>
      </c>
      <c r="FNA27" s="91" t="s">
        <v>32</v>
      </c>
      <c r="FNB27" s="92">
        <v>1</v>
      </c>
      <c r="FNC27" s="87">
        <v>0</v>
      </c>
      <c r="FND27" s="59">
        <f t="shared" si="267"/>
        <v>0</v>
      </c>
      <c r="FNE27" s="1"/>
      <c r="FNF27" s="89">
        <v>4</v>
      </c>
      <c r="FNG27" s="93" t="s">
        <v>64</v>
      </c>
      <c r="FNH27" s="58" t="s">
        <v>55</v>
      </c>
      <c r="FNI27" s="91" t="s">
        <v>32</v>
      </c>
      <c r="FNJ27" s="92">
        <v>1</v>
      </c>
      <c r="FNK27" s="87">
        <v>0</v>
      </c>
      <c r="FNL27" s="59">
        <f t="shared" si="267"/>
        <v>0</v>
      </c>
      <c r="FNM27" s="1"/>
      <c r="FNN27" s="89">
        <v>4</v>
      </c>
      <c r="FNO27" s="93" t="s">
        <v>64</v>
      </c>
      <c r="FNP27" s="58" t="s">
        <v>55</v>
      </c>
      <c r="FNQ27" s="91" t="s">
        <v>32</v>
      </c>
      <c r="FNR27" s="92">
        <v>1</v>
      </c>
      <c r="FNS27" s="87">
        <v>0</v>
      </c>
      <c r="FNT27" s="59">
        <f t="shared" si="268"/>
        <v>0</v>
      </c>
      <c r="FNU27" s="1"/>
      <c r="FNV27" s="89">
        <v>4</v>
      </c>
      <c r="FNW27" s="93" t="s">
        <v>64</v>
      </c>
      <c r="FNX27" s="58" t="s">
        <v>55</v>
      </c>
      <c r="FNY27" s="91" t="s">
        <v>32</v>
      </c>
      <c r="FNZ27" s="92">
        <v>1</v>
      </c>
      <c r="FOA27" s="87">
        <v>0</v>
      </c>
      <c r="FOB27" s="59">
        <f t="shared" si="268"/>
        <v>0</v>
      </c>
      <c r="FOC27" s="1"/>
      <c r="FOD27" s="89">
        <v>4</v>
      </c>
      <c r="FOE27" s="93" t="s">
        <v>64</v>
      </c>
      <c r="FOF27" s="58" t="s">
        <v>55</v>
      </c>
      <c r="FOG27" s="91" t="s">
        <v>32</v>
      </c>
      <c r="FOH27" s="92">
        <v>1</v>
      </c>
      <c r="FOI27" s="87">
        <v>0</v>
      </c>
      <c r="FOJ27" s="59">
        <f t="shared" si="269"/>
        <v>0</v>
      </c>
      <c r="FOK27" s="1"/>
      <c r="FOL27" s="89">
        <v>4</v>
      </c>
      <c r="FOM27" s="93" t="s">
        <v>64</v>
      </c>
      <c r="FON27" s="58" t="s">
        <v>55</v>
      </c>
      <c r="FOO27" s="91" t="s">
        <v>32</v>
      </c>
      <c r="FOP27" s="92">
        <v>1</v>
      </c>
      <c r="FOQ27" s="87">
        <v>0</v>
      </c>
      <c r="FOR27" s="59">
        <f t="shared" si="269"/>
        <v>0</v>
      </c>
      <c r="FOS27" s="1"/>
      <c r="FOT27" s="89">
        <v>4</v>
      </c>
      <c r="FOU27" s="93" t="s">
        <v>64</v>
      </c>
      <c r="FOV27" s="58" t="s">
        <v>55</v>
      </c>
      <c r="FOW27" s="91" t="s">
        <v>32</v>
      </c>
      <c r="FOX27" s="92">
        <v>1</v>
      </c>
      <c r="FOY27" s="87">
        <v>0</v>
      </c>
      <c r="FOZ27" s="59">
        <f t="shared" si="270"/>
        <v>0</v>
      </c>
      <c r="FPA27" s="1"/>
      <c r="FPB27" s="89">
        <v>4</v>
      </c>
      <c r="FPC27" s="93" t="s">
        <v>64</v>
      </c>
      <c r="FPD27" s="58" t="s">
        <v>55</v>
      </c>
      <c r="FPE27" s="91" t="s">
        <v>32</v>
      </c>
      <c r="FPF27" s="92">
        <v>1</v>
      </c>
      <c r="FPG27" s="87">
        <v>0</v>
      </c>
      <c r="FPH27" s="59">
        <f t="shared" si="270"/>
        <v>0</v>
      </c>
      <c r="FPI27" s="1"/>
      <c r="FPJ27" s="89">
        <v>4</v>
      </c>
      <c r="FPK27" s="93" t="s">
        <v>64</v>
      </c>
      <c r="FPL27" s="58" t="s">
        <v>55</v>
      </c>
      <c r="FPM27" s="91" t="s">
        <v>32</v>
      </c>
      <c r="FPN27" s="92">
        <v>1</v>
      </c>
      <c r="FPO27" s="87">
        <v>0</v>
      </c>
      <c r="FPP27" s="59">
        <f t="shared" si="271"/>
        <v>0</v>
      </c>
      <c r="FPQ27" s="1"/>
      <c r="FPR27" s="89">
        <v>4</v>
      </c>
      <c r="FPS27" s="93" t="s">
        <v>64</v>
      </c>
      <c r="FPT27" s="58" t="s">
        <v>55</v>
      </c>
      <c r="FPU27" s="91" t="s">
        <v>32</v>
      </c>
      <c r="FPV27" s="92">
        <v>1</v>
      </c>
      <c r="FPW27" s="87">
        <v>0</v>
      </c>
      <c r="FPX27" s="59">
        <f t="shared" si="271"/>
        <v>0</v>
      </c>
      <c r="FPY27" s="1"/>
      <c r="FPZ27" s="89">
        <v>4</v>
      </c>
      <c r="FQA27" s="93" t="s">
        <v>64</v>
      </c>
      <c r="FQB27" s="58" t="s">
        <v>55</v>
      </c>
      <c r="FQC27" s="91" t="s">
        <v>32</v>
      </c>
      <c r="FQD27" s="92">
        <v>1</v>
      </c>
      <c r="FQE27" s="87">
        <v>0</v>
      </c>
      <c r="FQF27" s="59">
        <f t="shared" si="272"/>
        <v>0</v>
      </c>
      <c r="FQG27" s="1"/>
      <c r="FQH27" s="89">
        <v>4</v>
      </c>
      <c r="FQI27" s="93" t="s">
        <v>64</v>
      </c>
      <c r="FQJ27" s="58" t="s">
        <v>55</v>
      </c>
      <c r="FQK27" s="91" t="s">
        <v>32</v>
      </c>
      <c r="FQL27" s="92">
        <v>1</v>
      </c>
      <c r="FQM27" s="87">
        <v>0</v>
      </c>
      <c r="FQN27" s="59">
        <f t="shared" si="272"/>
        <v>0</v>
      </c>
      <c r="FQO27" s="1"/>
      <c r="FQP27" s="89">
        <v>4</v>
      </c>
      <c r="FQQ27" s="93" t="s">
        <v>64</v>
      </c>
      <c r="FQR27" s="58" t="s">
        <v>55</v>
      </c>
      <c r="FQS27" s="91" t="s">
        <v>32</v>
      </c>
      <c r="FQT27" s="92">
        <v>1</v>
      </c>
      <c r="FQU27" s="87">
        <v>0</v>
      </c>
      <c r="FQV27" s="59">
        <f t="shared" si="273"/>
        <v>0</v>
      </c>
      <c r="FQW27" s="1"/>
      <c r="FQX27" s="89">
        <v>4</v>
      </c>
      <c r="FQY27" s="93" t="s">
        <v>64</v>
      </c>
      <c r="FQZ27" s="58" t="s">
        <v>55</v>
      </c>
      <c r="FRA27" s="91" t="s">
        <v>32</v>
      </c>
      <c r="FRB27" s="92">
        <v>1</v>
      </c>
      <c r="FRC27" s="87">
        <v>0</v>
      </c>
      <c r="FRD27" s="59">
        <f t="shared" si="273"/>
        <v>0</v>
      </c>
      <c r="FRE27" s="1"/>
      <c r="FRF27" s="89">
        <v>4</v>
      </c>
      <c r="FRG27" s="93" t="s">
        <v>64</v>
      </c>
      <c r="FRH27" s="58" t="s">
        <v>55</v>
      </c>
      <c r="FRI27" s="91" t="s">
        <v>32</v>
      </c>
      <c r="FRJ27" s="92">
        <v>1</v>
      </c>
      <c r="FRK27" s="87">
        <v>0</v>
      </c>
      <c r="FRL27" s="59">
        <f t="shared" si="274"/>
        <v>0</v>
      </c>
      <c r="FRM27" s="1"/>
      <c r="FRN27" s="89">
        <v>4</v>
      </c>
      <c r="FRO27" s="93" t="s">
        <v>64</v>
      </c>
      <c r="FRP27" s="58" t="s">
        <v>55</v>
      </c>
      <c r="FRQ27" s="91" t="s">
        <v>32</v>
      </c>
      <c r="FRR27" s="92">
        <v>1</v>
      </c>
      <c r="FRS27" s="87">
        <v>0</v>
      </c>
      <c r="FRT27" s="59">
        <f t="shared" si="274"/>
        <v>0</v>
      </c>
      <c r="FRU27" s="1"/>
      <c r="FRV27" s="89">
        <v>4</v>
      </c>
      <c r="FRW27" s="93" t="s">
        <v>64</v>
      </c>
      <c r="FRX27" s="58" t="s">
        <v>55</v>
      </c>
      <c r="FRY27" s="91" t="s">
        <v>32</v>
      </c>
      <c r="FRZ27" s="92">
        <v>1</v>
      </c>
      <c r="FSA27" s="87">
        <v>0</v>
      </c>
      <c r="FSB27" s="59">
        <f t="shared" si="275"/>
        <v>0</v>
      </c>
      <c r="FSC27" s="1"/>
      <c r="FSD27" s="89">
        <v>4</v>
      </c>
      <c r="FSE27" s="93" t="s">
        <v>64</v>
      </c>
      <c r="FSF27" s="58" t="s">
        <v>55</v>
      </c>
      <c r="FSG27" s="91" t="s">
        <v>32</v>
      </c>
      <c r="FSH27" s="92">
        <v>1</v>
      </c>
      <c r="FSI27" s="87">
        <v>0</v>
      </c>
      <c r="FSJ27" s="59">
        <f t="shared" si="275"/>
        <v>0</v>
      </c>
      <c r="FSK27" s="1"/>
      <c r="FSL27" s="89">
        <v>4</v>
      </c>
      <c r="FSM27" s="93" t="s">
        <v>64</v>
      </c>
      <c r="FSN27" s="58" t="s">
        <v>55</v>
      </c>
      <c r="FSO27" s="91" t="s">
        <v>32</v>
      </c>
      <c r="FSP27" s="92">
        <v>1</v>
      </c>
      <c r="FSQ27" s="87">
        <v>0</v>
      </c>
      <c r="FSR27" s="59">
        <f t="shared" si="276"/>
        <v>0</v>
      </c>
      <c r="FSS27" s="1"/>
      <c r="FST27" s="89">
        <v>4</v>
      </c>
      <c r="FSU27" s="93" t="s">
        <v>64</v>
      </c>
      <c r="FSV27" s="58" t="s">
        <v>55</v>
      </c>
      <c r="FSW27" s="91" t="s">
        <v>32</v>
      </c>
      <c r="FSX27" s="92">
        <v>1</v>
      </c>
      <c r="FSY27" s="87">
        <v>0</v>
      </c>
      <c r="FSZ27" s="59">
        <f t="shared" si="276"/>
        <v>0</v>
      </c>
      <c r="FTA27" s="1"/>
      <c r="FTB27" s="89">
        <v>4</v>
      </c>
      <c r="FTC27" s="93" t="s">
        <v>64</v>
      </c>
      <c r="FTD27" s="58" t="s">
        <v>55</v>
      </c>
      <c r="FTE27" s="91" t="s">
        <v>32</v>
      </c>
      <c r="FTF27" s="92">
        <v>1</v>
      </c>
      <c r="FTG27" s="87">
        <v>0</v>
      </c>
      <c r="FTH27" s="59">
        <f t="shared" si="277"/>
        <v>0</v>
      </c>
      <c r="FTI27" s="1"/>
      <c r="FTJ27" s="89">
        <v>4</v>
      </c>
      <c r="FTK27" s="93" t="s">
        <v>64</v>
      </c>
      <c r="FTL27" s="58" t="s">
        <v>55</v>
      </c>
      <c r="FTM27" s="91" t="s">
        <v>32</v>
      </c>
      <c r="FTN27" s="92">
        <v>1</v>
      </c>
      <c r="FTO27" s="87">
        <v>0</v>
      </c>
      <c r="FTP27" s="59">
        <f t="shared" si="277"/>
        <v>0</v>
      </c>
      <c r="FTQ27" s="1"/>
      <c r="FTR27" s="89">
        <v>4</v>
      </c>
      <c r="FTS27" s="93" t="s">
        <v>64</v>
      </c>
      <c r="FTT27" s="58" t="s">
        <v>55</v>
      </c>
      <c r="FTU27" s="91" t="s">
        <v>32</v>
      </c>
      <c r="FTV27" s="92">
        <v>1</v>
      </c>
      <c r="FTW27" s="87">
        <v>0</v>
      </c>
      <c r="FTX27" s="59">
        <f t="shared" si="278"/>
        <v>0</v>
      </c>
      <c r="FTY27" s="1"/>
      <c r="FTZ27" s="89">
        <v>4</v>
      </c>
      <c r="FUA27" s="93" t="s">
        <v>64</v>
      </c>
      <c r="FUB27" s="58" t="s">
        <v>55</v>
      </c>
      <c r="FUC27" s="91" t="s">
        <v>32</v>
      </c>
      <c r="FUD27" s="92">
        <v>1</v>
      </c>
      <c r="FUE27" s="87">
        <v>0</v>
      </c>
      <c r="FUF27" s="59">
        <f t="shared" si="278"/>
        <v>0</v>
      </c>
      <c r="FUG27" s="1"/>
      <c r="FUH27" s="89">
        <v>4</v>
      </c>
      <c r="FUI27" s="93" t="s">
        <v>64</v>
      </c>
      <c r="FUJ27" s="58" t="s">
        <v>55</v>
      </c>
      <c r="FUK27" s="91" t="s">
        <v>32</v>
      </c>
      <c r="FUL27" s="92">
        <v>1</v>
      </c>
      <c r="FUM27" s="87">
        <v>0</v>
      </c>
      <c r="FUN27" s="59">
        <f t="shared" si="279"/>
        <v>0</v>
      </c>
      <c r="FUO27" s="1"/>
      <c r="FUP27" s="89">
        <v>4</v>
      </c>
      <c r="FUQ27" s="93" t="s">
        <v>64</v>
      </c>
      <c r="FUR27" s="58" t="s">
        <v>55</v>
      </c>
      <c r="FUS27" s="91" t="s">
        <v>32</v>
      </c>
      <c r="FUT27" s="92">
        <v>1</v>
      </c>
      <c r="FUU27" s="87">
        <v>0</v>
      </c>
      <c r="FUV27" s="59">
        <f t="shared" si="279"/>
        <v>0</v>
      </c>
      <c r="FUW27" s="1"/>
      <c r="FUX27" s="89">
        <v>4</v>
      </c>
      <c r="FUY27" s="93" t="s">
        <v>64</v>
      </c>
      <c r="FUZ27" s="58" t="s">
        <v>55</v>
      </c>
      <c r="FVA27" s="91" t="s">
        <v>32</v>
      </c>
      <c r="FVB27" s="92">
        <v>1</v>
      </c>
      <c r="FVC27" s="87">
        <v>0</v>
      </c>
      <c r="FVD27" s="59">
        <f t="shared" si="280"/>
        <v>0</v>
      </c>
      <c r="FVE27" s="1"/>
      <c r="FVF27" s="89">
        <v>4</v>
      </c>
      <c r="FVG27" s="93" t="s">
        <v>64</v>
      </c>
      <c r="FVH27" s="58" t="s">
        <v>55</v>
      </c>
      <c r="FVI27" s="91" t="s">
        <v>32</v>
      </c>
      <c r="FVJ27" s="92">
        <v>1</v>
      </c>
      <c r="FVK27" s="87">
        <v>0</v>
      </c>
      <c r="FVL27" s="59">
        <f t="shared" si="280"/>
        <v>0</v>
      </c>
      <c r="FVM27" s="1"/>
      <c r="FVN27" s="89">
        <v>4</v>
      </c>
      <c r="FVO27" s="93" t="s">
        <v>64</v>
      </c>
      <c r="FVP27" s="58" t="s">
        <v>55</v>
      </c>
      <c r="FVQ27" s="91" t="s">
        <v>32</v>
      </c>
      <c r="FVR27" s="92">
        <v>1</v>
      </c>
      <c r="FVS27" s="87">
        <v>0</v>
      </c>
      <c r="FVT27" s="59">
        <f t="shared" si="281"/>
        <v>0</v>
      </c>
      <c r="FVU27" s="1"/>
      <c r="FVV27" s="89">
        <v>4</v>
      </c>
      <c r="FVW27" s="93" t="s">
        <v>64</v>
      </c>
      <c r="FVX27" s="58" t="s">
        <v>55</v>
      </c>
      <c r="FVY27" s="91" t="s">
        <v>32</v>
      </c>
      <c r="FVZ27" s="92">
        <v>1</v>
      </c>
      <c r="FWA27" s="87">
        <v>0</v>
      </c>
      <c r="FWB27" s="59">
        <f t="shared" si="281"/>
        <v>0</v>
      </c>
      <c r="FWC27" s="1"/>
      <c r="FWD27" s="89">
        <v>4</v>
      </c>
      <c r="FWE27" s="93" t="s">
        <v>64</v>
      </c>
      <c r="FWF27" s="58" t="s">
        <v>55</v>
      </c>
      <c r="FWG27" s="91" t="s">
        <v>32</v>
      </c>
      <c r="FWH27" s="92">
        <v>1</v>
      </c>
      <c r="FWI27" s="87">
        <v>0</v>
      </c>
      <c r="FWJ27" s="59">
        <f t="shared" si="282"/>
        <v>0</v>
      </c>
      <c r="FWK27" s="1"/>
      <c r="FWL27" s="89">
        <v>4</v>
      </c>
      <c r="FWM27" s="93" t="s">
        <v>64</v>
      </c>
      <c r="FWN27" s="58" t="s">
        <v>55</v>
      </c>
      <c r="FWO27" s="91" t="s">
        <v>32</v>
      </c>
      <c r="FWP27" s="92">
        <v>1</v>
      </c>
      <c r="FWQ27" s="87">
        <v>0</v>
      </c>
      <c r="FWR27" s="59">
        <f t="shared" si="282"/>
        <v>0</v>
      </c>
      <c r="FWS27" s="1"/>
      <c r="FWT27" s="89">
        <v>4</v>
      </c>
      <c r="FWU27" s="93" t="s">
        <v>64</v>
      </c>
      <c r="FWV27" s="58" t="s">
        <v>55</v>
      </c>
      <c r="FWW27" s="91" t="s">
        <v>32</v>
      </c>
      <c r="FWX27" s="92">
        <v>1</v>
      </c>
      <c r="FWY27" s="87">
        <v>0</v>
      </c>
      <c r="FWZ27" s="59">
        <f t="shared" si="283"/>
        <v>0</v>
      </c>
      <c r="FXA27" s="1"/>
      <c r="FXB27" s="89">
        <v>4</v>
      </c>
      <c r="FXC27" s="93" t="s">
        <v>64</v>
      </c>
      <c r="FXD27" s="58" t="s">
        <v>55</v>
      </c>
      <c r="FXE27" s="91" t="s">
        <v>32</v>
      </c>
      <c r="FXF27" s="92">
        <v>1</v>
      </c>
      <c r="FXG27" s="87">
        <v>0</v>
      </c>
      <c r="FXH27" s="59">
        <f t="shared" si="283"/>
        <v>0</v>
      </c>
      <c r="FXI27" s="1"/>
      <c r="FXJ27" s="89">
        <v>4</v>
      </c>
      <c r="FXK27" s="93" t="s">
        <v>64</v>
      </c>
      <c r="FXL27" s="58" t="s">
        <v>55</v>
      </c>
      <c r="FXM27" s="91" t="s">
        <v>32</v>
      </c>
      <c r="FXN27" s="92">
        <v>1</v>
      </c>
      <c r="FXO27" s="87">
        <v>0</v>
      </c>
      <c r="FXP27" s="59">
        <f t="shared" si="284"/>
        <v>0</v>
      </c>
      <c r="FXQ27" s="1"/>
      <c r="FXR27" s="89">
        <v>4</v>
      </c>
      <c r="FXS27" s="93" t="s">
        <v>64</v>
      </c>
      <c r="FXT27" s="58" t="s">
        <v>55</v>
      </c>
      <c r="FXU27" s="91" t="s">
        <v>32</v>
      </c>
      <c r="FXV27" s="92">
        <v>1</v>
      </c>
      <c r="FXW27" s="87">
        <v>0</v>
      </c>
      <c r="FXX27" s="59">
        <f t="shared" si="284"/>
        <v>0</v>
      </c>
      <c r="FXY27" s="1"/>
      <c r="FXZ27" s="89">
        <v>4</v>
      </c>
      <c r="FYA27" s="93" t="s">
        <v>64</v>
      </c>
      <c r="FYB27" s="58" t="s">
        <v>55</v>
      </c>
      <c r="FYC27" s="91" t="s">
        <v>32</v>
      </c>
      <c r="FYD27" s="92">
        <v>1</v>
      </c>
      <c r="FYE27" s="87">
        <v>0</v>
      </c>
      <c r="FYF27" s="59">
        <f t="shared" si="285"/>
        <v>0</v>
      </c>
      <c r="FYG27" s="1"/>
      <c r="FYH27" s="89">
        <v>4</v>
      </c>
      <c r="FYI27" s="93" t="s">
        <v>64</v>
      </c>
      <c r="FYJ27" s="58" t="s">
        <v>55</v>
      </c>
      <c r="FYK27" s="91" t="s">
        <v>32</v>
      </c>
      <c r="FYL27" s="92">
        <v>1</v>
      </c>
      <c r="FYM27" s="87">
        <v>0</v>
      </c>
      <c r="FYN27" s="59">
        <f t="shared" si="285"/>
        <v>0</v>
      </c>
      <c r="FYO27" s="1"/>
      <c r="FYP27" s="89">
        <v>4</v>
      </c>
      <c r="FYQ27" s="93" t="s">
        <v>64</v>
      </c>
      <c r="FYR27" s="58" t="s">
        <v>55</v>
      </c>
      <c r="FYS27" s="91" t="s">
        <v>32</v>
      </c>
      <c r="FYT27" s="92">
        <v>1</v>
      </c>
      <c r="FYU27" s="87">
        <v>0</v>
      </c>
      <c r="FYV27" s="59">
        <f t="shared" si="286"/>
        <v>0</v>
      </c>
      <c r="FYW27" s="1"/>
      <c r="FYX27" s="89">
        <v>4</v>
      </c>
      <c r="FYY27" s="93" t="s">
        <v>64</v>
      </c>
      <c r="FYZ27" s="58" t="s">
        <v>55</v>
      </c>
      <c r="FZA27" s="91" t="s">
        <v>32</v>
      </c>
      <c r="FZB27" s="92">
        <v>1</v>
      </c>
      <c r="FZC27" s="87">
        <v>0</v>
      </c>
      <c r="FZD27" s="59">
        <f t="shared" si="286"/>
        <v>0</v>
      </c>
      <c r="FZE27" s="1"/>
      <c r="FZF27" s="89">
        <v>4</v>
      </c>
      <c r="FZG27" s="93" t="s">
        <v>64</v>
      </c>
      <c r="FZH27" s="58" t="s">
        <v>55</v>
      </c>
      <c r="FZI27" s="91" t="s">
        <v>32</v>
      </c>
      <c r="FZJ27" s="92">
        <v>1</v>
      </c>
      <c r="FZK27" s="87">
        <v>0</v>
      </c>
      <c r="FZL27" s="59">
        <f t="shared" si="287"/>
        <v>0</v>
      </c>
      <c r="FZM27" s="1"/>
      <c r="FZN27" s="89">
        <v>4</v>
      </c>
      <c r="FZO27" s="93" t="s">
        <v>64</v>
      </c>
      <c r="FZP27" s="58" t="s">
        <v>55</v>
      </c>
      <c r="FZQ27" s="91" t="s">
        <v>32</v>
      </c>
      <c r="FZR27" s="92">
        <v>1</v>
      </c>
      <c r="FZS27" s="87">
        <v>0</v>
      </c>
      <c r="FZT27" s="59">
        <f t="shared" si="287"/>
        <v>0</v>
      </c>
      <c r="FZU27" s="1"/>
      <c r="FZV27" s="89">
        <v>4</v>
      </c>
      <c r="FZW27" s="93" t="s">
        <v>64</v>
      </c>
      <c r="FZX27" s="58" t="s">
        <v>55</v>
      </c>
      <c r="FZY27" s="91" t="s">
        <v>32</v>
      </c>
      <c r="FZZ27" s="92">
        <v>1</v>
      </c>
      <c r="GAA27" s="87">
        <v>0</v>
      </c>
      <c r="GAB27" s="59">
        <f t="shared" si="288"/>
        <v>0</v>
      </c>
      <c r="GAC27" s="1"/>
      <c r="GAD27" s="89">
        <v>4</v>
      </c>
      <c r="GAE27" s="93" t="s">
        <v>64</v>
      </c>
      <c r="GAF27" s="58" t="s">
        <v>55</v>
      </c>
      <c r="GAG27" s="91" t="s">
        <v>32</v>
      </c>
      <c r="GAH27" s="92">
        <v>1</v>
      </c>
      <c r="GAI27" s="87">
        <v>0</v>
      </c>
      <c r="GAJ27" s="59">
        <f t="shared" si="288"/>
        <v>0</v>
      </c>
      <c r="GAK27" s="1"/>
      <c r="GAL27" s="89">
        <v>4</v>
      </c>
      <c r="GAM27" s="93" t="s">
        <v>64</v>
      </c>
      <c r="GAN27" s="58" t="s">
        <v>55</v>
      </c>
      <c r="GAO27" s="91" t="s">
        <v>32</v>
      </c>
      <c r="GAP27" s="92">
        <v>1</v>
      </c>
      <c r="GAQ27" s="87">
        <v>0</v>
      </c>
      <c r="GAR27" s="59">
        <f t="shared" si="289"/>
        <v>0</v>
      </c>
      <c r="GAS27" s="1"/>
      <c r="GAT27" s="89">
        <v>4</v>
      </c>
      <c r="GAU27" s="93" t="s">
        <v>64</v>
      </c>
      <c r="GAV27" s="58" t="s">
        <v>55</v>
      </c>
      <c r="GAW27" s="91" t="s">
        <v>32</v>
      </c>
      <c r="GAX27" s="92">
        <v>1</v>
      </c>
      <c r="GAY27" s="87">
        <v>0</v>
      </c>
      <c r="GAZ27" s="59">
        <f t="shared" si="289"/>
        <v>0</v>
      </c>
      <c r="GBA27" s="1"/>
      <c r="GBB27" s="89">
        <v>4</v>
      </c>
      <c r="GBC27" s="93" t="s">
        <v>64</v>
      </c>
      <c r="GBD27" s="58" t="s">
        <v>55</v>
      </c>
      <c r="GBE27" s="91" t="s">
        <v>32</v>
      </c>
      <c r="GBF27" s="92">
        <v>1</v>
      </c>
      <c r="GBG27" s="87">
        <v>0</v>
      </c>
      <c r="GBH27" s="59">
        <f t="shared" si="290"/>
        <v>0</v>
      </c>
      <c r="GBI27" s="1"/>
      <c r="GBJ27" s="89">
        <v>4</v>
      </c>
      <c r="GBK27" s="93" t="s">
        <v>64</v>
      </c>
      <c r="GBL27" s="58" t="s">
        <v>55</v>
      </c>
      <c r="GBM27" s="91" t="s">
        <v>32</v>
      </c>
      <c r="GBN27" s="92">
        <v>1</v>
      </c>
      <c r="GBO27" s="87">
        <v>0</v>
      </c>
      <c r="GBP27" s="59">
        <f t="shared" si="290"/>
        <v>0</v>
      </c>
      <c r="GBQ27" s="1"/>
      <c r="GBR27" s="89">
        <v>4</v>
      </c>
      <c r="GBS27" s="93" t="s">
        <v>64</v>
      </c>
      <c r="GBT27" s="58" t="s">
        <v>55</v>
      </c>
      <c r="GBU27" s="91" t="s">
        <v>32</v>
      </c>
      <c r="GBV27" s="92">
        <v>1</v>
      </c>
      <c r="GBW27" s="87">
        <v>0</v>
      </c>
      <c r="GBX27" s="59">
        <f t="shared" si="291"/>
        <v>0</v>
      </c>
      <c r="GBY27" s="1"/>
      <c r="GBZ27" s="89">
        <v>4</v>
      </c>
      <c r="GCA27" s="93" t="s">
        <v>64</v>
      </c>
      <c r="GCB27" s="58" t="s">
        <v>55</v>
      </c>
      <c r="GCC27" s="91" t="s">
        <v>32</v>
      </c>
      <c r="GCD27" s="92">
        <v>1</v>
      </c>
      <c r="GCE27" s="87">
        <v>0</v>
      </c>
      <c r="GCF27" s="59">
        <f t="shared" si="291"/>
        <v>0</v>
      </c>
      <c r="GCG27" s="1"/>
      <c r="GCH27" s="89">
        <v>4</v>
      </c>
      <c r="GCI27" s="93" t="s">
        <v>64</v>
      </c>
      <c r="GCJ27" s="58" t="s">
        <v>55</v>
      </c>
      <c r="GCK27" s="91" t="s">
        <v>32</v>
      </c>
      <c r="GCL27" s="92">
        <v>1</v>
      </c>
      <c r="GCM27" s="87">
        <v>0</v>
      </c>
      <c r="GCN27" s="59">
        <f t="shared" si="292"/>
        <v>0</v>
      </c>
      <c r="GCO27" s="1"/>
      <c r="GCP27" s="89">
        <v>4</v>
      </c>
      <c r="GCQ27" s="93" t="s">
        <v>64</v>
      </c>
      <c r="GCR27" s="58" t="s">
        <v>55</v>
      </c>
      <c r="GCS27" s="91" t="s">
        <v>32</v>
      </c>
      <c r="GCT27" s="92">
        <v>1</v>
      </c>
      <c r="GCU27" s="87">
        <v>0</v>
      </c>
      <c r="GCV27" s="59">
        <f t="shared" si="292"/>
        <v>0</v>
      </c>
      <c r="GCW27" s="1"/>
      <c r="GCX27" s="89">
        <v>4</v>
      </c>
      <c r="GCY27" s="93" t="s">
        <v>64</v>
      </c>
      <c r="GCZ27" s="58" t="s">
        <v>55</v>
      </c>
      <c r="GDA27" s="91" t="s">
        <v>32</v>
      </c>
      <c r="GDB27" s="92">
        <v>1</v>
      </c>
      <c r="GDC27" s="87">
        <v>0</v>
      </c>
      <c r="GDD27" s="59">
        <f t="shared" si="293"/>
        <v>0</v>
      </c>
      <c r="GDE27" s="1"/>
      <c r="GDF27" s="89">
        <v>4</v>
      </c>
      <c r="GDG27" s="93" t="s">
        <v>64</v>
      </c>
      <c r="GDH27" s="58" t="s">
        <v>55</v>
      </c>
      <c r="GDI27" s="91" t="s">
        <v>32</v>
      </c>
      <c r="GDJ27" s="92">
        <v>1</v>
      </c>
      <c r="GDK27" s="87">
        <v>0</v>
      </c>
      <c r="GDL27" s="59">
        <f t="shared" si="293"/>
        <v>0</v>
      </c>
      <c r="GDM27" s="1"/>
      <c r="GDN27" s="89">
        <v>4</v>
      </c>
      <c r="GDO27" s="93" t="s">
        <v>64</v>
      </c>
      <c r="GDP27" s="58" t="s">
        <v>55</v>
      </c>
      <c r="GDQ27" s="91" t="s">
        <v>32</v>
      </c>
      <c r="GDR27" s="92">
        <v>1</v>
      </c>
      <c r="GDS27" s="87">
        <v>0</v>
      </c>
      <c r="GDT27" s="59">
        <f t="shared" si="294"/>
        <v>0</v>
      </c>
      <c r="GDU27" s="1"/>
      <c r="GDV27" s="89">
        <v>4</v>
      </c>
      <c r="GDW27" s="93" t="s">
        <v>64</v>
      </c>
      <c r="GDX27" s="58" t="s">
        <v>55</v>
      </c>
      <c r="GDY27" s="91" t="s">
        <v>32</v>
      </c>
      <c r="GDZ27" s="92">
        <v>1</v>
      </c>
      <c r="GEA27" s="87">
        <v>0</v>
      </c>
      <c r="GEB27" s="59">
        <f t="shared" si="294"/>
        <v>0</v>
      </c>
      <c r="GEC27" s="1"/>
      <c r="GED27" s="89">
        <v>4</v>
      </c>
      <c r="GEE27" s="93" t="s">
        <v>64</v>
      </c>
      <c r="GEF27" s="58" t="s">
        <v>55</v>
      </c>
      <c r="GEG27" s="91" t="s">
        <v>32</v>
      </c>
      <c r="GEH27" s="92">
        <v>1</v>
      </c>
      <c r="GEI27" s="87">
        <v>0</v>
      </c>
      <c r="GEJ27" s="59">
        <f t="shared" si="295"/>
        <v>0</v>
      </c>
      <c r="GEK27" s="1"/>
      <c r="GEL27" s="89">
        <v>4</v>
      </c>
      <c r="GEM27" s="93" t="s">
        <v>64</v>
      </c>
      <c r="GEN27" s="58" t="s">
        <v>55</v>
      </c>
      <c r="GEO27" s="91" t="s">
        <v>32</v>
      </c>
      <c r="GEP27" s="92">
        <v>1</v>
      </c>
      <c r="GEQ27" s="87">
        <v>0</v>
      </c>
      <c r="GER27" s="59">
        <f t="shared" si="295"/>
        <v>0</v>
      </c>
      <c r="GES27" s="1"/>
      <c r="GET27" s="89">
        <v>4</v>
      </c>
      <c r="GEU27" s="93" t="s">
        <v>64</v>
      </c>
      <c r="GEV27" s="58" t="s">
        <v>55</v>
      </c>
      <c r="GEW27" s="91" t="s">
        <v>32</v>
      </c>
      <c r="GEX27" s="92">
        <v>1</v>
      </c>
      <c r="GEY27" s="87">
        <v>0</v>
      </c>
      <c r="GEZ27" s="59">
        <f t="shared" si="296"/>
        <v>0</v>
      </c>
      <c r="GFA27" s="1"/>
      <c r="GFB27" s="89">
        <v>4</v>
      </c>
      <c r="GFC27" s="93" t="s">
        <v>64</v>
      </c>
      <c r="GFD27" s="58" t="s">
        <v>55</v>
      </c>
      <c r="GFE27" s="91" t="s">
        <v>32</v>
      </c>
      <c r="GFF27" s="92">
        <v>1</v>
      </c>
      <c r="GFG27" s="87">
        <v>0</v>
      </c>
      <c r="GFH27" s="59">
        <f t="shared" si="296"/>
        <v>0</v>
      </c>
      <c r="GFI27" s="1"/>
      <c r="GFJ27" s="89">
        <v>4</v>
      </c>
      <c r="GFK27" s="93" t="s">
        <v>64</v>
      </c>
      <c r="GFL27" s="58" t="s">
        <v>55</v>
      </c>
      <c r="GFM27" s="91" t="s">
        <v>32</v>
      </c>
      <c r="GFN27" s="92">
        <v>1</v>
      </c>
      <c r="GFO27" s="87">
        <v>0</v>
      </c>
      <c r="GFP27" s="59">
        <f t="shared" si="297"/>
        <v>0</v>
      </c>
      <c r="GFQ27" s="1"/>
      <c r="GFR27" s="89">
        <v>4</v>
      </c>
      <c r="GFS27" s="93" t="s">
        <v>64</v>
      </c>
      <c r="GFT27" s="58" t="s">
        <v>55</v>
      </c>
      <c r="GFU27" s="91" t="s">
        <v>32</v>
      </c>
      <c r="GFV27" s="92">
        <v>1</v>
      </c>
      <c r="GFW27" s="87">
        <v>0</v>
      </c>
      <c r="GFX27" s="59">
        <f t="shared" si="297"/>
        <v>0</v>
      </c>
      <c r="GFY27" s="1"/>
      <c r="GFZ27" s="89">
        <v>4</v>
      </c>
      <c r="GGA27" s="93" t="s">
        <v>64</v>
      </c>
      <c r="GGB27" s="58" t="s">
        <v>55</v>
      </c>
      <c r="GGC27" s="91" t="s">
        <v>32</v>
      </c>
      <c r="GGD27" s="92">
        <v>1</v>
      </c>
      <c r="GGE27" s="87">
        <v>0</v>
      </c>
      <c r="GGF27" s="59">
        <f t="shared" si="298"/>
        <v>0</v>
      </c>
      <c r="GGG27" s="1"/>
      <c r="GGH27" s="89">
        <v>4</v>
      </c>
      <c r="GGI27" s="93" t="s">
        <v>64</v>
      </c>
      <c r="GGJ27" s="58" t="s">
        <v>55</v>
      </c>
      <c r="GGK27" s="91" t="s">
        <v>32</v>
      </c>
      <c r="GGL27" s="92">
        <v>1</v>
      </c>
      <c r="GGM27" s="87">
        <v>0</v>
      </c>
      <c r="GGN27" s="59">
        <f t="shared" si="298"/>
        <v>0</v>
      </c>
      <c r="GGO27" s="1"/>
      <c r="GGP27" s="89">
        <v>4</v>
      </c>
      <c r="GGQ27" s="93" t="s">
        <v>64</v>
      </c>
      <c r="GGR27" s="58" t="s">
        <v>55</v>
      </c>
      <c r="GGS27" s="91" t="s">
        <v>32</v>
      </c>
      <c r="GGT27" s="92">
        <v>1</v>
      </c>
      <c r="GGU27" s="87">
        <v>0</v>
      </c>
      <c r="GGV27" s="59">
        <f t="shared" si="299"/>
        <v>0</v>
      </c>
      <c r="GGW27" s="1"/>
      <c r="GGX27" s="89">
        <v>4</v>
      </c>
      <c r="GGY27" s="93" t="s">
        <v>64</v>
      </c>
      <c r="GGZ27" s="58" t="s">
        <v>55</v>
      </c>
      <c r="GHA27" s="91" t="s">
        <v>32</v>
      </c>
      <c r="GHB27" s="92">
        <v>1</v>
      </c>
      <c r="GHC27" s="87">
        <v>0</v>
      </c>
      <c r="GHD27" s="59">
        <f t="shared" si="299"/>
        <v>0</v>
      </c>
      <c r="GHE27" s="1"/>
      <c r="GHF27" s="89">
        <v>4</v>
      </c>
      <c r="GHG27" s="93" t="s">
        <v>64</v>
      </c>
      <c r="GHH27" s="58" t="s">
        <v>55</v>
      </c>
      <c r="GHI27" s="91" t="s">
        <v>32</v>
      </c>
      <c r="GHJ27" s="92">
        <v>1</v>
      </c>
      <c r="GHK27" s="87">
        <v>0</v>
      </c>
      <c r="GHL27" s="59">
        <f t="shared" si="300"/>
        <v>0</v>
      </c>
      <c r="GHM27" s="1"/>
      <c r="GHN27" s="89">
        <v>4</v>
      </c>
      <c r="GHO27" s="93" t="s">
        <v>64</v>
      </c>
      <c r="GHP27" s="58" t="s">
        <v>55</v>
      </c>
      <c r="GHQ27" s="91" t="s">
        <v>32</v>
      </c>
      <c r="GHR27" s="92">
        <v>1</v>
      </c>
      <c r="GHS27" s="87">
        <v>0</v>
      </c>
      <c r="GHT27" s="59">
        <f t="shared" si="300"/>
        <v>0</v>
      </c>
      <c r="GHU27" s="1"/>
      <c r="GHV27" s="89">
        <v>4</v>
      </c>
      <c r="GHW27" s="93" t="s">
        <v>64</v>
      </c>
      <c r="GHX27" s="58" t="s">
        <v>55</v>
      </c>
      <c r="GHY27" s="91" t="s">
        <v>32</v>
      </c>
      <c r="GHZ27" s="92">
        <v>1</v>
      </c>
      <c r="GIA27" s="87">
        <v>0</v>
      </c>
      <c r="GIB27" s="59">
        <f t="shared" si="301"/>
        <v>0</v>
      </c>
      <c r="GIC27" s="1"/>
      <c r="GID27" s="89">
        <v>4</v>
      </c>
      <c r="GIE27" s="93" t="s">
        <v>64</v>
      </c>
      <c r="GIF27" s="58" t="s">
        <v>55</v>
      </c>
      <c r="GIG27" s="91" t="s">
        <v>32</v>
      </c>
      <c r="GIH27" s="92">
        <v>1</v>
      </c>
      <c r="GII27" s="87">
        <v>0</v>
      </c>
      <c r="GIJ27" s="59">
        <f t="shared" si="301"/>
        <v>0</v>
      </c>
      <c r="GIK27" s="1"/>
      <c r="GIL27" s="89">
        <v>4</v>
      </c>
      <c r="GIM27" s="93" t="s">
        <v>64</v>
      </c>
      <c r="GIN27" s="58" t="s">
        <v>55</v>
      </c>
      <c r="GIO27" s="91" t="s">
        <v>32</v>
      </c>
      <c r="GIP27" s="92">
        <v>1</v>
      </c>
      <c r="GIQ27" s="87">
        <v>0</v>
      </c>
      <c r="GIR27" s="59">
        <f t="shared" si="302"/>
        <v>0</v>
      </c>
      <c r="GIS27" s="1"/>
      <c r="GIT27" s="89">
        <v>4</v>
      </c>
      <c r="GIU27" s="93" t="s">
        <v>64</v>
      </c>
      <c r="GIV27" s="58" t="s">
        <v>55</v>
      </c>
      <c r="GIW27" s="91" t="s">
        <v>32</v>
      </c>
      <c r="GIX27" s="92">
        <v>1</v>
      </c>
      <c r="GIY27" s="87">
        <v>0</v>
      </c>
      <c r="GIZ27" s="59">
        <f t="shared" si="302"/>
        <v>0</v>
      </c>
      <c r="GJA27" s="1"/>
      <c r="GJB27" s="89">
        <v>4</v>
      </c>
      <c r="GJC27" s="93" t="s">
        <v>64</v>
      </c>
      <c r="GJD27" s="58" t="s">
        <v>55</v>
      </c>
      <c r="GJE27" s="91" t="s">
        <v>32</v>
      </c>
      <c r="GJF27" s="92">
        <v>1</v>
      </c>
      <c r="GJG27" s="87">
        <v>0</v>
      </c>
      <c r="GJH27" s="59">
        <f t="shared" si="303"/>
        <v>0</v>
      </c>
      <c r="GJI27" s="1"/>
      <c r="GJJ27" s="89">
        <v>4</v>
      </c>
      <c r="GJK27" s="93" t="s">
        <v>64</v>
      </c>
      <c r="GJL27" s="58" t="s">
        <v>55</v>
      </c>
      <c r="GJM27" s="91" t="s">
        <v>32</v>
      </c>
      <c r="GJN27" s="92">
        <v>1</v>
      </c>
      <c r="GJO27" s="87">
        <v>0</v>
      </c>
      <c r="GJP27" s="59">
        <f t="shared" si="303"/>
        <v>0</v>
      </c>
      <c r="GJQ27" s="1"/>
      <c r="GJR27" s="89">
        <v>4</v>
      </c>
      <c r="GJS27" s="93" t="s">
        <v>64</v>
      </c>
      <c r="GJT27" s="58" t="s">
        <v>55</v>
      </c>
      <c r="GJU27" s="91" t="s">
        <v>32</v>
      </c>
      <c r="GJV27" s="92">
        <v>1</v>
      </c>
      <c r="GJW27" s="87">
        <v>0</v>
      </c>
      <c r="GJX27" s="59">
        <f t="shared" si="304"/>
        <v>0</v>
      </c>
      <c r="GJY27" s="1"/>
      <c r="GJZ27" s="89">
        <v>4</v>
      </c>
      <c r="GKA27" s="93" t="s">
        <v>64</v>
      </c>
      <c r="GKB27" s="58" t="s">
        <v>55</v>
      </c>
      <c r="GKC27" s="91" t="s">
        <v>32</v>
      </c>
      <c r="GKD27" s="92">
        <v>1</v>
      </c>
      <c r="GKE27" s="87">
        <v>0</v>
      </c>
      <c r="GKF27" s="59">
        <f t="shared" si="304"/>
        <v>0</v>
      </c>
      <c r="GKG27" s="1"/>
      <c r="GKH27" s="89">
        <v>4</v>
      </c>
      <c r="GKI27" s="93" t="s">
        <v>64</v>
      </c>
      <c r="GKJ27" s="58" t="s">
        <v>55</v>
      </c>
      <c r="GKK27" s="91" t="s">
        <v>32</v>
      </c>
      <c r="GKL27" s="92">
        <v>1</v>
      </c>
      <c r="GKM27" s="87">
        <v>0</v>
      </c>
      <c r="GKN27" s="59">
        <f t="shared" si="305"/>
        <v>0</v>
      </c>
      <c r="GKO27" s="1"/>
      <c r="GKP27" s="89">
        <v>4</v>
      </c>
      <c r="GKQ27" s="93" t="s">
        <v>64</v>
      </c>
      <c r="GKR27" s="58" t="s">
        <v>55</v>
      </c>
      <c r="GKS27" s="91" t="s">
        <v>32</v>
      </c>
      <c r="GKT27" s="92">
        <v>1</v>
      </c>
      <c r="GKU27" s="87">
        <v>0</v>
      </c>
      <c r="GKV27" s="59">
        <f t="shared" si="305"/>
        <v>0</v>
      </c>
      <c r="GKW27" s="1"/>
      <c r="GKX27" s="89">
        <v>4</v>
      </c>
      <c r="GKY27" s="93" t="s">
        <v>64</v>
      </c>
      <c r="GKZ27" s="58" t="s">
        <v>55</v>
      </c>
      <c r="GLA27" s="91" t="s">
        <v>32</v>
      </c>
      <c r="GLB27" s="92">
        <v>1</v>
      </c>
      <c r="GLC27" s="87">
        <v>0</v>
      </c>
      <c r="GLD27" s="59">
        <f t="shared" si="306"/>
        <v>0</v>
      </c>
      <c r="GLE27" s="1"/>
      <c r="GLF27" s="89">
        <v>4</v>
      </c>
      <c r="GLG27" s="93" t="s">
        <v>64</v>
      </c>
      <c r="GLH27" s="58" t="s">
        <v>55</v>
      </c>
      <c r="GLI27" s="91" t="s">
        <v>32</v>
      </c>
      <c r="GLJ27" s="92">
        <v>1</v>
      </c>
      <c r="GLK27" s="87">
        <v>0</v>
      </c>
      <c r="GLL27" s="59">
        <f t="shared" si="306"/>
        <v>0</v>
      </c>
      <c r="GLM27" s="1"/>
      <c r="GLN27" s="89">
        <v>4</v>
      </c>
      <c r="GLO27" s="93" t="s">
        <v>64</v>
      </c>
      <c r="GLP27" s="58" t="s">
        <v>55</v>
      </c>
      <c r="GLQ27" s="91" t="s">
        <v>32</v>
      </c>
      <c r="GLR27" s="92">
        <v>1</v>
      </c>
      <c r="GLS27" s="87">
        <v>0</v>
      </c>
      <c r="GLT27" s="59">
        <f t="shared" si="307"/>
        <v>0</v>
      </c>
      <c r="GLU27" s="1"/>
      <c r="GLV27" s="89">
        <v>4</v>
      </c>
      <c r="GLW27" s="93" t="s">
        <v>64</v>
      </c>
      <c r="GLX27" s="58" t="s">
        <v>55</v>
      </c>
      <c r="GLY27" s="91" t="s">
        <v>32</v>
      </c>
      <c r="GLZ27" s="92">
        <v>1</v>
      </c>
      <c r="GMA27" s="87">
        <v>0</v>
      </c>
      <c r="GMB27" s="59">
        <f t="shared" si="307"/>
        <v>0</v>
      </c>
      <c r="GMC27" s="1"/>
      <c r="GMD27" s="89">
        <v>4</v>
      </c>
      <c r="GME27" s="93" t="s">
        <v>64</v>
      </c>
      <c r="GMF27" s="58" t="s">
        <v>55</v>
      </c>
      <c r="GMG27" s="91" t="s">
        <v>32</v>
      </c>
      <c r="GMH27" s="92">
        <v>1</v>
      </c>
      <c r="GMI27" s="87">
        <v>0</v>
      </c>
      <c r="GMJ27" s="59">
        <f t="shared" si="308"/>
        <v>0</v>
      </c>
      <c r="GMK27" s="1"/>
      <c r="GML27" s="89">
        <v>4</v>
      </c>
      <c r="GMM27" s="93" t="s">
        <v>64</v>
      </c>
      <c r="GMN27" s="58" t="s">
        <v>55</v>
      </c>
      <c r="GMO27" s="91" t="s">
        <v>32</v>
      </c>
      <c r="GMP27" s="92">
        <v>1</v>
      </c>
      <c r="GMQ27" s="87">
        <v>0</v>
      </c>
      <c r="GMR27" s="59">
        <f t="shared" si="308"/>
        <v>0</v>
      </c>
      <c r="GMS27" s="1"/>
      <c r="GMT27" s="89">
        <v>4</v>
      </c>
      <c r="GMU27" s="93" t="s">
        <v>64</v>
      </c>
      <c r="GMV27" s="58" t="s">
        <v>55</v>
      </c>
      <c r="GMW27" s="91" t="s">
        <v>32</v>
      </c>
      <c r="GMX27" s="92">
        <v>1</v>
      </c>
      <c r="GMY27" s="87">
        <v>0</v>
      </c>
      <c r="GMZ27" s="59">
        <f t="shared" si="309"/>
        <v>0</v>
      </c>
      <c r="GNA27" s="1"/>
      <c r="GNB27" s="89">
        <v>4</v>
      </c>
      <c r="GNC27" s="93" t="s">
        <v>64</v>
      </c>
      <c r="GND27" s="58" t="s">
        <v>55</v>
      </c>
      <c r="GNE27" s="91" t="s">
        <v>32</v>
      </c>
      <c r="GNF27" s="92">
        <v>1</v>
      </c>
      <c r="GNG27" s="87">
        <v>0</v>
      </c>
      <c r="GNH27" s="59">
        <f t="shared" si="309"/>
        <v>0</v>
      </c>
      <c r="GNI27" s="1"/>
      <c r="GNJ27" s="89">
        <v>4</v>
      </c>
      <c r="GNK27" s="93" t="s">
        <v>64</v>
      </c>
      <c r="GNL27" s="58" t="s">
        <v>55</v>
      </c>
      <c r="GNM27" s="91" t="s">
        <v>32</v>
      </c>
      <c r="GNN27" s="92">
        <v>1</v>
      </c>
      <c r="GNO27" s="87">
        <v>0</v>
      </c>
      <c r="GNP27" s="59">
        <f t="shared" si="310"/>
        <v>0</v>
      </c>
      <c r="GNQ27" s="1"/>
      <c r="GNR27" s="89">
        <v>4</v>
      </c>
      <c r="GNS27" s="93" t="s">
        <v>64</v>
      </c>
      <c r="GNT27" s="58" t="s">
        <v>55</v>
      </c>
      <c r="GNU27" s="91" t="s">
        <v>32</v>
      </c>
      <c r="GNV27" s="92">
        <v>1</v>
      </c>
      <c r="GNW27" s="87">
        <v>0</v>
      </c>
      <c r="GNX27" s="59">
        <f t="shared" si="310"/>
        <v>0</v>
      </c>
      <c r="GNY27" s="1"/>
      <c r="GNZ27" s="89">
        <v>4</v>
      </c>
      <c r="GOA27" s="93" t="s">
        <v>64</v>
      </c>
      <c r="GOB27" s="58" t="s">
        <v>55</v>
      </c>
      <c r="GOC27" s="91" t="s">
        <v>32</v>
      </c>
      <c r="GOD27" s="92">
        <v>1</v>
      </c>
      <c r="GOE27" s="87">
        <v>0</v>
      </c>
      <c r="GOF27" s="59">
        <f t="shared" si="311"/>
        <v>0</v>
      </c>
      <c r="GOG27" s="1"/>
      <c r="GOH27" s="89">
        <v>4</v>
      </c>
      <c r="GOI27" s="93" t="s">
        <v>64</v>
      </c>
      <c r="GOJ27" s="58" t="s">
        <v>55</v>
      </c>
      <c r="GOK27" s="91" t="s">
        <v>32</v>
      </c>
      <c r="GOL27" s="92">
        <v>1</v>
      </c>
      <c r="GOM27" s="87">
        <v>0</v>
      </c>
      <c r="GON27" s="59">
        <f t="shared" si="311"/>
        <v>0</v>
      </c>
      <c r="GOO27" s="1"/>
      <c r="GOP27" s="89">
        <v>4</v>
      </c>
      <c r="GOQ27" s="93" t="s">
        <v>64</v>
      </c>
      <c r="GOR27" s="58" t="s">
        <v>55</v>
      </c>
      <c r="GOS27" s="91" t="s">
        <v>32</v>
      </c>
      <c r="GOT27" s="92">
        <v>1</v>
      </c>
      <c r="GOU27" s="87">
        <v>0</v>
      </c>
      <c r="GOV27" s="59">
        <f t="shared" si="312"/>
        <v>0</v>
      </c>
      <c r="GOW27" s="1"/>
      <c r="GOX27" s="89">
        <v>4</v>
      </c>
      <c r="GOY27" s="93" t="s">
        <v>64</v>
      </c>
      <c r="GOZ27" s="58" t="s">
        <v>55</v>
      </c>
      <c r="GPA27" s="91" t="s">
        <v>32</v>
      </c>
      <c r="GPB27" s="92">
        <v>1</v>
      </c>
      <c r="GPC27" s="87">
        <v>0</v>
      </c>
      <c r="GPD27" s="59">
        <f t="shared" si="312"/>
        <v>0</v>
      </c>
      <c r="GPE27" s="1"/>
      <c r="GPF27" s="89">
        <v>4</v>
      </c>
      <c r="GPG27" s="93" t="s">
        <v>64</v>
      </c>
      <c r="GPH27" s="58" t="s">
        <v>55</v>
      </c>
      <c r="GPI27" s="91" t="s">
        <v>32</v>
      </c>
      <c r="GPJ27" s="92">
        <v>1</v>
      </c>
      <c r="GPK27" s="87">
        <v>0</v>
      </c>
      <c r="GPL27" s="59">
        <f t="shared" si="313"/>
        <v>0</v>
      </c>
      <c r="GPM27" s="1"/>
      <c r="GPN27" s="89">
        <v>4</v>
      </c>
      <c r="GPO27" s="93" t="s">
        <v>64</v>
      </c>
      <c r="GPP27" s="58" t="s">
        <v>55</v>
      </c>
      <c r="GPQ27" s="91" t="s">
        <v>32</v>
      </c>
      <c r="GPR27" s="92">
        <v>1</v>
      </c>
      <c r="GPS27" s="87">
        <v>0</v>
      </c>
      <c r="GPT27" s="59">
        <f t="shared" si="313"/>
        <v>0</v>
      </c>
      <c r="GPU27" s="1"/>
      <c r="GPV27" s="89">
        <v>4</v>
      </c>
      <c r="GPW27" s="93" t="s">
        <v>64</v>
      </c>
      <c r="GPX27" s="58" t="s">
        <v>55</v>
      </c>
      <c r="GPY27" s="91" t="s">
        <v>32</v>
      </c>
      <c r="GPZ27" s="92">
        <v>1</v>
      </c>
      <c r="GQA27" s="87">
        <v>0</v>
      </c>
      <c r="GQB27" s="59">
        <f t="shared" si="314"/>
        <v>0</v>
      </c>
      <c r="GQC27" s="1"/>
      <c r="GQD27" s="89">
        <v>4</v>
      </c>
      <c r="GQE27" s="93" t="s">
        <v>64</v>
      </c>
      <c r="GQF27" s="58" t="s">
        <v>55</v>
      </c>
      <c r="GQG27" s="91" t="s">
        <v>32</v>
      </c>
      <c r="GQH27" s="92">
        <v>1</v>
      </c>
      <c r="GQI27" s="87">
        <v>0</v>
      </c>
      <c r="GQJ27" s="59">
        <f t="shared" si="314"/>
        <v>0</v>
      </c>
      <c r="GQK27" s="1"/>
      <c r="GQL27" s="89">
        <v>4</v>
      </c>
      <c r="GQM27" s="93" t="s">
        <v>64</v>
      </c>
      <c r="GQN27" s="58" t="s">
        <v>55</v>
      </c>
      <c r="GQO27" s="91" t="s">
        <v>32</v>
      </c>
      <c r="GQP27" s="92">
        <v>1</v>
      </c>
      <c r="GQQ27" s="87">
        <v>0</v>
      </c>
      <c r="GQR27" s="59">
        <f t="shared" si="315"/>
        <v>0</v>
      </c>
      <c r="GQS27" s="1"/>
      <c r="GQT27" s="89">
        <v>4</v>
      </c>
      <c r="GQU27" s="93" t="s">
        <v>64</v>
      </c>
      <c r="GQV27" s="58" t="s">
        <v>55</v>
      </c>
      <c r="GQW27" s="91" t="s">
        <v>32</v>
      </c>
      <c r="GQX27" s="92">
        <v>1</v>
      </c>
      <c r="GQY27" s="87">
        <v>0</v>
      </c>
      <c r="GQZ27" s="59">
        <f t="shared" si="315"/>
        <v>0</v>
      </c>
      <c r="GRA27" s="1"/>
      <c r="GRB27" s="89">
        <v>4</v>
      </c>
      <c r="GRC27" s="93" t="s">
        <v>64</v>
      </c>
      <c r="GRD27" s="58" t="s">
        <v>55</v>
      </c>
      <c r="GRE27" s="91" t="s">
        <v>32</v>
      </c>
      <c r="GRF27" s="92">
        <v>1</v>
      </c>
      <c r="GRG27" s="87">
        <v>0</v>
      </c>
      <c r="GRH27" s="59">
        <f t="shared" si="316"/>
        <v>0</v>
      </c>
      <c r="GRI27" s="1"/>
      <c r="GRJ27" s="89">
        <v>4</v>
      </c>
      <c r="GRK27" s="93" t="s">
        <v>64</v>
      </c>
      <c r="GRL27" s="58" t="s">
        <v>55</v>
      </c>
      <c r="GRM27" s="91" t="s">
        <v>32</v>
      </c>
      <c r="GRN27" s="92">
        <v>1</v>
      </c>
      <c r="GRO27" s="87">
        <v>0</v>
      </c>
      <c r="GRP27" s="59">
        <f t="shared" si="316"/>
        <v>0</v>
      </c>
      <c r="GRQ27" s="1"/>
      <c r="GRR27" s="89">
        <v>4</v>
      </c>
      <c r="GRS27" s="93" t="s">
        <v>64</v>
      </c>
      <c r="GRT27" s="58" t="s">
        <v>55</v>
      </c>
      <c r="GRU27" s="91" t="s">
        <v>32</v>
      </c>
      <c r="GRV27" s="92">
        <v>1</v>
      </c>
      <c r="GRW27" s="87">
        <v>0</v>
      </c>
      <c r="GRX27" s="59">
        <f t="shared" si="317"/>
        <v>0</v>
      </c>
      <c r="GRY27" s="1"/>
      <c r="GRZ27" s="89">
        <v>4</v>
      </c>
      <c r="GSA27" s="93" t="s">
        <v>64</v>
      </c>
      <c r="GSB27" s="58" t="s">
        <v>55</v>
      </c>
      <c r="GSC27" s="91" t="s">
        <v>32</v>
      </c>
      <c r="GSD27" s="92">
        <v>1</v>
      </c>
      <c r="GSE27" s="87">
        <v>0</v>
      </c>
      <c r="GSF27" s="59">
        <f t="shared" si="317"/>
        <v>0</v>
      </c>
      <c r="GSG27" s="1"/>
      <c r="GSH27" s="89">
        <v>4</v>
      </c>
      <c r="GSI27" s="93" t="s">
        <v>64</v>
      </c>
      <c r="GSJ27" s="58" t="s">
        <v>55</v>
      </c>
      <c r="GSK27" s="91" t="s">
        <v>32</v>
      </c>
      <c r="GSL27" s="92">
        <v>1</v>
      </c>
      <c r="GSM27" s="87">
        <v>0</v>
      </c>
      <c r="GSN27" s="59">
        <f t="shared" si="318"/>
        <v>0</v>
      </c>
      <c r="GSO27" s="1"/>
      <c r="GSP27" s="89">
        <v>4</v>
      </c>
      <c r="GSQ27" s="93" t="s">
        <v>64</v>
      </c>
      <c r="GSR27" s="58" t="s">
        <v>55</v>
      </c>
      <c r="GSS27" s="91" t="s">
        <v>32</v>
      </c>
      <c r="GST27" s="92">
        <v>1</v>
      </c>
      <c r="GSU27" s="87">
        <v>0</v>
      </c>
      <c r="GSV27" s="59">
        <f t="shared" si="318"/>
        <v>0</v>
      </c>
      <c r="GSW27" s="1"/>
      <c r="GSX27" s="89">
        <v>4</v>
      </c>
      <c r="GSY27" s="93" t="s">
        <v>64</v>
      </c>
      <c r="GSZ27" s="58" t="s">
        <v>55</v>
      </c>
      <c r="GTA27" s="91" t="s">
        <v>32</v>
      </c>
      <c r="GTB27" s="92">
        <v>1</v>
      </c>
      <c r="GTC27" s="87">
        <v>0</v>
      </c>
      <c r="GTD27" s="59">
        <f t="shared" si="319"/>
        <v>0</v>
      </c>
      <c r="GTE27" s="1"/>
      <c r="GTF27" s="89">
        <v>4</v>
      </c>
      <c r="GTG27" s="93" t="s">
        <v>64</v>
      </c>
      <c r="GTH27" s="58" t="s">
        <v>55</v>
      </c>
      <c r="GTI27" s="91" t="s">
        <v>32</v>
      </c>
      <c r="GTJ27" s="92">
        <v>1</v>
      </c>
      <c r="GTK27" s="87">
        <v>0</v>
      </c>
      <c r="GTL27" s="59">
        <f t="shared" si="319"/>
        <v>0</v>
      </c>
      <c r="GTM27" s="1"/>
      <c r="GTN27" s="89">
        <v>4</v>
      </c>
      <c r="GTO27" s="93" t="s">
        <v>64</v>
      </c>
      <c r="GTP27" s="58" t="s">
        <v>55</v>
      </c>
      <c r="GTQ27" s="91" t="s">
        <v>32</v>
      </c>
      <c r="GTR27" s="92">
        <v>1</v>
      </c>
      <c r="GTS27" s="87">
        <v>0</v>
      </c>
      <c r="GTT27" s="59">
        <f t="shared" si="320"/>
        <v>0</v>
      </c>
      <c r="GTU27" s="1"/>
      <c r="GTV27" s="89">
        <v>4</v>
      </c>
      <c r="GTW27" s="93" t="s">
        <v>64</v>
      </c>
      <c r="GTX27" s="58" t="s">
        <v>55</v>
      </c>
      <c r="GTY27" s="91" t="s">
        <v>32</v>
      </c>
      <c r="GTZ27" s="92">
        <v>1</v>
      </c>
      <c r="GUA27" s="87">
        <v>0</v>
      </c>
      <c r="GUB27" s="59">
        <f t="shared" si="320"/>
        <v>0</v>
      </c>
      <c r="GUC27" s="1"/>
      <c r="GUD27" s="89">
        <v>4</v>
      </c>
      <c r="GUE27" s="93" t="s">
        <v>64</v>
      </c>
      <c r="GUF27" s="58" t="s">
        <v>55</v>
      </c>
      <c r="GUG27" s="91" t="s">
        <v>32</v>
      </c>
      <c r="GUH27" s="92">
        <v>1</v>
      </c>
      <c r="GUI27" s="87">
        <v>0</v>
      </c>
      <c r="GUJ27" s="59">
        <f t="shared" si="321"/>
        <v>0</v>
      </c>
      <c r="GUK27" s="1"/>
      <c r="GUL27" s="89">
        <v>4</v>
      </c>
      <c r="GUM27" s="93" t="s">
        <v>64</v>
      </c>
      <c r="GUN27" s="58" t="s">
        <v>55</v>
      </c>
      <c r="GUO27" s="91" t="s">
        <v>32</v>
      </c>
      <c r="GUP27" s="92">
        <v>1</v>
      </c>
      <c r="GUQ27" s="87">
        <v>0</v>
      </c>
      <c r="GUR27" s="59">
        <f t="shared" si="321"/>
        <v>0</v>
      </c>
      <c r="GUS27" s="1"/>
      <c r="GUT27" s="89">
        <v>4</v>
      </c>
      <c r="GUU27" s="93" t="s">
        <v>64</v>
      </c>
      <c r="GUV27" s="58" t="s">
        <v>55</v>
      </c>
      <c r="GUW27" s="91" t="s">
        <v>32</v>
      </c>
      <c r="GUX27" s="92">
        <v>1</v>
      </c>
      <c r="GUY27" s="87">
        <v>0</v>
      </c>
      <c r="GUZ27" s="59">
        <f t="shared" si="322"/>
        <v>0</v>
      </c>
      <c r="GVA27" s="1"/>
      <c r="GVB27" s="89">
        <v>4</v>
      </c>
      <c r="GVC27" s="93" t="s">
        <v>64</v>
      </c>
      <c r="GVD27" s="58" t="s">
        <v>55</v>
      </c>
      <c r="GVE27" s="91" t="s">
        <v>32</v>
      </c>
      <c r="GVF27" s="92">
        <v>1</v>
      </c>
      <c r="GVG27" s="87">
        <v>0</v>
      </c>
      <c r="GVH27" s="59">
        <f t="shared" si="322"/>
        <v>0</v>
      </c>
      <c r="GVI27" s="1"/>
      <c r="GVJ27" s="89">
        <v>4</v>
      </c>
      <c r="GVK27" s="93" t="s">
        <v>64</v>
      </c>
      <c r="GVL27" s="58" t="s">
        <v>55</v>
      </c>
      <c r="GVM27" s="91" t="s">
        <v>32</v>
      </c>
      <c r="GVN27" s="92">
        <v>1</v>
      </c>
      <c r="GVO27" s="87">
        <v>0</v>
      </c>
      <c r="GVP27" s="59">
        <f t="shared" si="323"/>
        <v>0</v>
      </c>
      <c r="GVQ27" s="1"/>
      <c r="GVR27" s="89">
        <v>4</v>
      </c>
      <c r="GVS27" s="93" t="s">
        <v>64</v>
      </c>
      <c r="GVT27" s="58" t="s">
        <v>55</v>
      </c>
      <c r="GVU27" s="91" t="s">
        <v>32</v>
      </c>
      <c r="GVV27" s="92">
        <v>1</v>
      </c>
      <c r="GVW27" s="87">
        <v>0</v>
      </c>
      <c r="GVX27" s="59">
        <f t="shared" si="323"/>
        <v>0</v>
      </c>
      <c r="GVY27" s="1"/>
      <c r="GVZ27" s="89">
        <v>4</v>
      </c>
      <c r="GWA27" s="93" t="s">
        <v>64</v>
      </c>
      <c r="GWB27" s="58" t="s">
        <v>55</v>
      </c>
      <c r="GWC27" s="91" t="s">
        <v>32</v>
      </c>
      <c r="GWD27" s="92">
        <v>1</v>
      </c>
      <c r="GWE27" s="87">
        <v>0</v>
      </c>
      <c r="GWF27" s="59">
        <f t="shared" si="324"/>
        <v>0</v>
      </c>
      <c r="GWG27" s="1"/>
      <c r="GWH27" s="89">
        <v>4</v>
      </c>
      <c r="GWI27" s="93" t="s">
        <v>64</v>
      </c>
      <c r="GWJ27" s="58" t="s">
        <v>55</v>
      </c>
      <c r="GWK27" s="91" t="s">
        <v>32</v>
      </c>
      <c r="GWL27" s="92">
        <v>1</v>
      </c>
      <c r="GWM27" s="87">
        <v>0</v>
      </c>
      <c r="GWN27" s="59">
        <f t="shared" si="324"/>
        <v>0</v>
      </c>
      <c r="GWO27" s="1"/>
      <c r="GWP27" s="89">
        <v>4</v>
      </c>
      <c r="GWQ27" s="93" t="s">
        <v>64</v>
      </c>
      <c r="GWR27" s="58" t="s">
        <v>55</v>
      </c>
      <c r="GWS27" s="91" t="s">
        <v>32</v>
      </c>
      <c r="GWT27" s="92">
        <v>1</v>
      </c>
      <c r="GWU27" s="87">
        <v>0</v>
      </c>
      <c r="GWV27" s="59">
        <f t="shared" si="325"/>
        <v>0</v>
      </c>
      <c r="GWW27" s="1"/>
      <c r="GWX27" s="89">
        <v>4</v>
      </c>
      <c r="GWY27" s="93" t="s">
        <v>64</v>
      </c>
      <c r="GWZ27" s="58" t="s">
        <v>55</v>
      </c>
      <c r="GXA27" s="91" t="s">
        <v>32</v>
      </c>
      <c r="GXB27" s="92">
        <v>1</v>
      </c>
      <c r="GXC27" s="87">
        <v>0</v>
      </c>
      <c r="GXD27" s="59">
        <f t="shared" si="325"/>
        <v>0</v>
      </c>
      <c r="GXE27" s="1"/>
      <c r="GXF27" s="89">
        <v>4</v>
      </c>
      <c r="GXG27" s="93" t="s">
        <v>64</v>
      </c>
      <c r="GXH27" s="58" t="s">
        <v>55</v>
      </c>
      <c r="GXI27" s="91" t="s">
        <v>32</v>
      </c>
      <c r="GXJ27" s="92">
        <v>1</v>
      </c>
      <c r="GXK27" s="87">
        <v>0</v>
      </c>
      <c r="GXL27" s="59">
        <f t="shared" si="326"/>
        <v>0</v>
      </c>
      <c r="GXM27" s="1"/>
      <c r="GXN27" s="89">
        <v>4</v>
      </c>
      <c r="GXO27" s="93" t="s">
        <v>64</v>
      </c>
      <c r="GXP27" s="58" t="s">
        <v>55</v>
      </c>
      <c r="GXQ27" s="91" t="s">
        <v>32</v>
      </c>
      <c r="GXR27" s="92">
        <v>1</v>
      </c>
      <c r="GXS27" s="87">
        <v>0</v>
      </c>
      <c r="GXT27" s="59">
        <f t="shared" si="326"/>
        <v>0</v>
      </c>
      <c r="GXU27" s="1"/>
      <c r="GXV27" s="89">
        <v>4</v>
      </c>
      <c r="GXW27" s="93" t="s">
        <v>64</v>
      </c>
      <c r="GXX27" s="58" t="s">
        <v>55</v>
      </c>
      <c r="GXY27" s="91" t="s">
        <v>32</v>
      </c>
      <c r="GXZ27" s="92">
        <v>1</v>
      </c>
      <c r="GYA27" s="87">
        <v>0</v>
      </c>
      <c r="GYB27" s="59">
        <f t="shared" si="327"/>
        <v>0</v>
      </c>
      <c r="GYC27" s="1"/>
      <c r="GYD27" s="89">
        <v>4</v>
      </c>
      <c r="GYE27" s="93" t="s">
        <v>64</v>
      </c>
      <c r="GYF27" s="58" t="s">
        <v>55</v>
      </c>
      <c r="GYG27" s="91" t="s">
        <v>32</v>
      </c>
      <c r="GYH27" s="92">
        <v>1</v>
      </c>
      <c r="GYI27" s="87">
        <v>0</v>
      </c>
      <c r="GYJ27" s="59">
        <f t="shared" si="327"/>
        <v>0</v>
      </c>
      <c r="GYK27" s="1"/>
      <c r="GYL27" s="89">
        <v>4</v>
      </c>
      <c r="GYM27" s="93" t="s">
        <v>64</v>
      </c>
      <c r="GYN27" s="58" t="s">
        <v>55</v>
      </c>
      <c r="GYO27" s="91" t="s">
        <v>32</v>
      </c>
      <c r="GYP27" s="92">
        <v>1</v>
      </c>
      <c r="GYQ27" s="87">
        <v>0</v>
      </c>
      <c r="GYR27" s="59">
        <f t="shared" si="328"/>
        <v>0</v>
      </c>
      <c r="GYS27" s="1"/>
      <c r="GYT27" s="89">
        <v>4</v>
      </c>
      <c r="GYU27" s="93" t="s">
        <v>64</v>
      </c>
      <c r="GYV27" s="58" t="s">
        <v>55</v>
      </c>
      <c r="GYW27" s="91" t="s">
        <v>32</v>
      </c>
      <c r="GYX27" s="92">
        <v>1</v>
      </c>
      <c r="GYY27" s="87">
        <v>0</v>
      </c>
      <c r="GYZ27" s="59">
        <f t="shared" si="328"/>
        <v>0</v>
      </c>
      <c r="GZA27" s="1"/>
      <c r="GZB27" s="89">
        <v>4</v>
      </c>
      <c r="GZC27" s="93" t="s">
        <v>64</v>
      </c>
      <c r="GZD27" s="58" t="s">
        <v>55</v>
      </c>
      <c r="GZE27" s="91" t="s">
        <v>32</v>
      </c>
      <c r="GZF27" s="92">
        <v>1</v>
      </c>
      <c r="GZG27" s="87">
        <v>0</v>
      </c>
      <c r="GZH27" s="59">
        <f t="shared" si="329"/>
        <v>0</v>
      </c>
      <c r="GZI27" s="1"/>
      <c r="GZJ27" s="89">
        <v>4</v>
      </c>
      <c r="GZK27" s="93" t="s">
        <v>64</v>
      </c>
      <c r="GZL27" s="58" t="s">
        <v>55</v>
      </c>
      <c r="GZM27" s="91" t="s">
        <v>32</v>
      </c>
      <c r="GZN27" s="92">
        <v>1</v>
      </c>
      <c r="GZO27" s="87">
        <v>0</v>
      </c>
      <c r="GZP27" s="59">
        <f t="shared" si="329"/>
        <v>0</v>
      </c>
      <c r="GZQ27" s="1"/>
      <c r="GZR27" s="89">
        <v>4</v>
      </c>
      <c r="GZS27" s="93" t="s">
        <v>64</v>
      </c>
      <c r="GZT27" s="58" t="s">
        <v>55</v>
      </c>
      <c r="GZU27" s="91" t="s">
        <v>32</v>
      </c>
      <c r="GZV27" s="92">
        <v>1</v>
      </c>
      <c r="GZW27" s="87">
        <v>0</v>
      </c>
      <c r="GZX27" s="59">
        <f t="shared" si="330"/>
        <v>0</v>
      </c>
      <c r="GZY27" s="1"/>
      <c r="GZZ27" s="89">
        <v>4</v>
      </c>
      <c r="HAA27" s="93" t="s">
        <v>64</v>
      </c>
      <c r="HAB27" s="58" t="s">
        <v>55</v>
      </c>
      <c r="HAC27" s="91" t="s">
        <v>32</v>
      </c>
      <c r="HAD27" s="92">
        <v>1</v>
      </c>
      <c r="HAE27" s="87">
        <v>0</v>
      </c>
      <c r="HAF27" s="59">
        <f t="shared" si="330"/>
        <v>0</v>
      </c>
      <c r="HAG27" s="1"/>
      <c r="HAH27" s="89">
        <v>4</v>
      </c>
      <c r="HAI27" s="93" t="s">
        <v>64</v>
      </c>
      <c r="HAJ27" s="58" t="s">
        <v>55</v>
      </c>
      <c r="HAK27" s="91" t="s">
        <v>32</v>
      </c>
      <c r="HAL27" s="92">
        <v>1</v>
      </c>
      <c r="HAM27" s="87">
        <v>0</v>
      </c>
      <c r="HAN27" s="59">
        <f t="shared" si="331"/>
        <v>0</v>
      </c>
      <c r="HAO27" s="1"/>
      <c r="HAP27" s="89">
        <v>4</v>
      </c>
      <c r="HAQ27" s="93" t="s">
        <v>64</v>
      </c>
      <c r="HAR27" s="58" t="s">
        <v>55</v>
      </c>
      <c r="HAS27" s="91" t="s">
        <v>32</v>
      </c>
      <c r="HAT27" s="92">
        <v>1</v>
      </c>
      <c r="HAU27" s="87">
        <v>0</v>
      </c>
      <c r="HAV27" s="59">
        <f t="shared" si="331"/>
        <v>0</v>
      </c>
      <c r="HAW27" s="1"/>
      <c r="HAX27" s="89">
        <v>4</v>
      </c>
      <c r="HAY27" s="93" t="s">
        <v>64</v>
      </c>
      <c r="HAZ27" s="58" t="s">
        <v>55</v>
      </c>
      <c r="HBA27" s="91" t="s">
        <v>32</v>
      </c>
      <c r="HBB27" s="92">
        <v>1</v>
      </c>
      <c r="HBC27" s="87">
        <v>0</v>
      </c>
      <c r="HBD27" s="59">
        <f t="shared" si="332"/>
        <v>0</v>
      </c>
      <c r="HBE27" s="1"/>
      <c r="HBF27" s="89">
        <v>4</v>
      </c>
      <c r="HBG27" s="93" t="s">
        <v>64</v>
      </c>
      <c r="HBH27" s="58" t="s">
        <v>55</v>
      </c>
      <c r="HBI27" s="91" t="s">
        <v>32</v>
      </c>
      <c r="HBJ27" s="92">
        <v>1</v>
      </c>
      <c r="HBK27" s="87">
        <v>0</v>
      </c>
      <c r="HBL27" s="59">
        <f t="shared" si="332"/>
        <v>0</v>
      </c>
      <c r="HBM27" s="1"/>
      <c r="HBN27" s="89">
        <v>4</v>
      </c>
      <c r="HBO27" s="93" t="s">
        <v>64</v>
      </c>
      <c r="HBP27" s="58" t="s">
        <v>55</v>
      </c>
      <c r="HBQ27" s="91" t="s">
        <v>32</v>
      </c>
      <c r="HBR27" s="92">
        <v>1</v>
      </c>
      <c r="HBS27" s="87">
        <v>0</v>
      </c>
      <c r="HBT27" s="59">
        <f t="shared" si="333"/>
        <v>0</v>
      </c>
      <c r="HBU27" s="1"/>
      <c r="HBV27" s="89">
        <v>4</v>
      </c>
      <c r="HBW27" s="93" t="s">
        <v>64</v>
      </c>
      <c r="HBX27" s="58" t="s">
        <v>55</v>
      </c>
      <c r="HBY27" s="91" t="s">
        <v>32</v>
      </c>
      <c r="HBZ27" s="92">
        <v>1</v>
      </c>
      <c r="HCA27" s="87">
        <v>0</v>
      </c>
      <c r="HCB27" s="59">
        <f t="shared" si="333"/>
        <v>0</v>
      </c>
      <c r="HCC27" s="1"/>
      <c r="HCD27" s="89">
        <v>4</v>
      </c>
      <c r="HCE27" s="93" t="s">
        <v>64</v>
      </c>
      <c r="HCF27" s="58" t="s">
        <v>55</v>
      </c>
      <c r="HCG27" s="91" t="s">
        <v>32</v>
      </c>
      <c r="HCH27" s="92">
        <v>1</v>
      </c>
      <c r="HCI27" s="87">
        <v>0</v>
      </c>
      <c r="HCJ27" s="59">
        <f t="shared" si="334"/>
        <v>0</v>
      </c>
      <c r="HCK27" s="1"/>
      <c r="HCL27" s="89">
        <v>4</v>
      </c>
      <c r="HCM27" s="93" t="s">
        <v>64</v>
      </c>
      <c r="HCN27" s="58" t="s">
        <v>55</v>
      </c>
      <c r="HCO27" s="91" t="s">
        <v>32</v>
      </c>
      <c r="HCP27" s="92">
        <v>1</v>
      </c>
      <c r="HCQ27" s="87">
        <v>0</v>
      </c>
      <c r="HCR27" s="59">
        <f t="shared" si="334"/>
        <v>0</v>
      </c>
      <c r="HCS27" s="1"/>
      <c r="HCT27" s="89">
        <v>4</v>
      </c>
      <c r="HCU27" s="93" t="s">
        <v>64</v>
      </c>
      <c r="HCV27" s="58" t="s">
        <v>55</v>
      </c>
      <c r="HCW27" s="91" t="s">
        <v>32</v>
      </c>
      <c r="HCX27" s="92">
        <v>1</v>
      </c>
      <c r="HCY27" s="87">
        <v>0</v>
      </c>
      <c r="HCZ27" s="59">
        <f t="shared" si="335"/>
        <v>0</v>
      </c>
      <c r="HDA27" s="1"/>
      <c r="HDB27" s="89">
        <v>4</v>
      </c>
      <c r="HDC27" s="93" t="s">
        <v>64</v>
      </c>
      <c r="HDD27" s="58" t="s">
        <v>55</v>
      </c>
      <c r="HDE27" s="91" t="s">
        <v>32</v>
      </c>
      <c r="HDF27" s="92">
        <v>1</v>
      </c>
      <c r="HDG27" s="87">
        <v>0</v>
      </c>
      <c r="HDH27" s="59">
        <f t="shared" si="335"/>
        <v>0</v>
      </c>
      <c r="HDI27" s="1"/>
      <c r="HDJ27" s="89">
        <v>4</v>
      </c>
      <c r="HDK27" s="93" t="s">
        <v>64</v>
      </c>
      <c r="HDL27" s="58" t="s">
        <v>55</v>
      </c>
      <c r="HDM27" s="91" t="s">
        <v>32</v>
      </c>
      <c r="HDN27" s="92">
        <v>1</v>
      </c>
      <c r="HDO27" s="87">
        <v>0</v>
      </c>
      <c r="HDP27" s="59">
        <f t="shared" si="336"/>
        <v>0</v>
      </c>
      <c r="HDQ27" s="1"/>
      <c r="HDR27" s="89">
        <v>4</v>
      </c>
      <c r="HDS27" s="93" t="s">
        <v>64</v>
      </c>
      <c r="HDT27" s="58" t="s">
        <v>55</v>
      </c>
      <c r="HDU27" s="91" t="s">
        <v>32</v>
      </c>
      <c r="HDV27" s="92">
        <v>1</v>
      </c>
      <c r="HDW27" s="87">
        <v>0</v>
      </c>
      <c r="HDX27" s="59">
        <f t="shared" si="336"/>
        <v>0</v>
      </c>
      <c r="HDY27" s="1"/>
      <c r="HDZ27" s="89">
        <v>4</v>
      </c>
      <c r="HEA27" s="93" t="s">
        <v>64</v>
      </c>
      <c r="HEB27" s="58" t="s">
        <v>55</v>
      </c>
      <c r="HEC27" s="91" t="s">
        <v>32</v>
      </c>
      <c r="HED27" s="92">
        <v>1</v>
      </c>
      <c r="HEE27" s="87">
        <v>0</v>
      </c>
      <c r="HEF27" s="59">
        <f t="shared" si="337"/>
        <v>0</v>
      </c>
      <c r="HEG27" s="1"/>
      <c r="HEH27" s="89">
        <v>4</v>
      </c>
      <c r="HEI27" s="93" t="s">
        <v>64</v>
      </c>
      <c r="HEJ27" s="58" t="s">
        <v>55</v>
      </c>
      <c r="HEK27" s="91" t="s">
        <v>32</v>
      </c>
      <c r="HEL27" s="92">
        <v>1</v>
      </c>
      <c r="HEM27" s="87">
        <v>0</v>
      </c>
      <c r="HEN27" s="59">
        <f t="shared" si="337"/>
        <v>0</v>
      </c>
      <c r="HEO27" s="1"/>
      <c r="HEP27" s="89">
        <v>4</v>
      </c>
      <c r="HEQ27" s="93" t="s">
        <v>64</v>
      </c>
      <c r="HER27" s="58" t="s">
        <v>55</v>
      </c>
      <c r="HES27" s="91" t="s">
        <v>32</v>
      </c>
      <c r="HET27" s="92">
        <v>1</v>
      </c>
      <c r="HEU27" s="87">
        <v>0</v>
      </c>
      <c r="HEV27" s="59">
        <f t="shared" si="338"/>
        <v>0</v>
      </c>
      <c r="HEW27" s="1"/>
      <c r="HEX27" s="89">
        <v>4</v>
      </c>
      <c r="HEY27" s="93" t="s">
        <v>64</v>
      </c>
      <c r="HEZ27" s="58" t="s">
        <v>55</v>
      </c>
      <c r="HFA27" s="91" t="s">
        <v>32</v>
      </c>
      <c r="HFB27" s="92">
        <v>1</v>
      </c>
      <c r="HFC27" s="87">
        <v>0</v>
      </c>
      <c r="HFD27" s="59">
        <f t="shared" si="338"/>
        <v>0</v>
      </c>
      <c r="HFE27" s="1"/>
      <c r="HFF27" s="89">
        <v>4</v>
      </c>
      <c r="HFG27" s="93" t="s">
        <v>64</v>
      </c>
      <c r="HFH27" s="58" t="s">
        <v>55</v>
      </c>
      <c r="HFI27" s="91" t="s">
        <v>32</v>
      </c>
      <c r="HFJ27" s="92">
        <v>1</v>
      </c>
      <c r="HFK27" s="87">
        <v>0</v>
      </c>
      <c r="HFL27" s="59">
        <f t="shared" si="339"/>
        <v>0</v>
      </c>
      <c r="HFM27" s="1"/>
      <c r="HFN27" s="89">
        <v>4</v>
      </c>
      <c r="HFO27" s="93" t="s">
        <v>64</v>
      </c>
      <c r="HFP27" s="58" t="s">
        <v>55</v>
      </c>
      <c r="HFQ27" s="91" t="s">
        <v>32</v>
      </c>
      <c r="HFR27" s="92">
        <v>1</v>
      </c>
      <c r="HFS27" s="87">
        <v>0</v>
      </c>
      <c r="HFT27" s="59">
        <f t="shared" si="339"/>
        <v>0</v>
      </c>
      <c r="HFU27" s="1"/>
      <c r="HFV27" s="89">
        <v>4</v>
      </c>
      <c r="HFW27" s="93" t="s">
        <v>64</v>
      </c>
      <c r="HFX27" s="58" t="s">
        <v>55</v>
      </c>
      <c r="HFY27" s="91" t="s">
        <v>32</v>
      </c>
      <c r="HFZ27" s="92">
        <v>1</v>
      </c>
      <c r="HGA27" s="87">
        <v>0</v>
      </c>
      <c r="HGB27" s="59">
        <f t="shared" si="340"/>
        <v>0</v>
      </c>
      <c r="HGC27" s="1"/>
      <c r="HGD27" s="89">
        <v>4</v>
      </c>
      <c r="HGE27" s="93" t="s">
        <v>64</v>
      </c>
      <c r="HGF27" s="58" t="s">
        <v>55</v>
      </c>
      <c r="HGG27" s="91" t="s">
        <v>32</v>
      </c>
      <c r="HGH27" s="92">
        <v>1</v>
      </c>
      <c r="HGI27" s="87">
        <v>0</v>
      </c>
      <c r="HGJ27" s="59">
        <f t="shared" si="340"/>
        <v>0</v>
      </c>
      <c r="HGK27" s="1"/>
      <c r="HGL27" s="89">
        <v>4</v>
      </c>
      <c r="HGM27" s="93" t="s">
        <v>64</v>
      </c>
      <c r="HGN27" s="58" t="s">
        <v>55</v>
      </c>
      <c r="HGO27" s="91" t="s">
        <v>32</v>
      </c>
      <c r="HGP27" s="92">
        <v>1</v>
      </c>
      <c r="HGQ27" s="87">
        <v>0</v>
      </c>
      <c r="HGR27" s="59">
        <f t="shared" si="341"/>
        <v>0</v>
      </c>
      <c r="HGS27" s="1"/>
      <c r="HGT27" s="89">
        <v>4</v>
      </c>
      <c r="HGU27" s="93" t="s">
        <v>64</v>
      </c>
      <c r="HGV27" s="58" t="s">
        <v>55</v>
      </c>
      <c r="HGW27" s="91" t="s">
        <v>32</v>
      </c>
      <c r="HGX27" s="92">
        <v>1</v>
      </c>
      <c r="HGY27" s="87">
        <v>0</v>
      </c>
      <c r="HGZ27" s="59">
        <f t="shared" si="341"/>
        <v>0</v>
      </c>
      <c r="HHA27" s="1"/>
      <c r="HHB27" s="89">
        <v>4</v>
      </c>
      <c r="HHC27" s="93" t="s">
        <v>64</v>
      </c>
      <c r="HHD27" s="58" t="s">
        <v>55</v>
      </c>
      <c r="HHE27" s="91" t="s">
        <v>32</v>
      </c>
      <c r="HHF27" s="92">
        <v>1</v>
      </c>
      <c r="HHG27" s="87">
        <v>0</v>
      </c>
      <c r="HHH27" s="59">
        <f t="shared" si="342"/>
        <v>0</v>
      </c>
      <c r="HHI27" s="1"/>
      <c r="HHJ27" s="89">
        <v>4</v>
      </c>
      <c r="HHK27" s="93" t="s">
        <v>64</v>
      </c>
      <c r="HHL27" s="58" t="s">
        <v>55</v>
      </c>
      <c r="HHM27" s="91" t="s">
        <v>32</v>
      </c>
      <c r="HHN27" s="92">
        <v>1</v>
      </c>
      <c r="HHO27" s="87">
        <v>0</v>
      </c>
      <c r="HHP27" s="59">
        <f t="shared" si="342"/>
        <v>0</v>
      </c>
      <c r="HHQ27" s="1"/>
      <c r="HHR27" s="89">
        <v>4</v>
      </c>
      <c r="HHS27" s="93" t="s">
        <v>64</v>
      </c>
      <c r="HHT27" s="58" t="s">
        <v>55</v>
      </c>
      <c r="HHU27" s="91" t="s">
        <v>32</v>
      </c>
      <c r="HHV27" s="92">
        <v>1</v>
      </c>
      <c r="HHW27" s="87">
        <v>0</v>
      </c>
      <c r="HHX27" s="59">
        <f t="shared" si="343"/>
        <v>0</v>
      </c>
      <c r="HHY27" s="1"/>
      <c r="HHZ27" s="89">
        <v>4</v>
      </c>
      <c r="HIA27" s="93" t="s">
        <v>64</v>
      </c>
      <c r="HIB27" s="58" t="s">
        <v>55</v>
      </c>
      <c r="HIC27" s="91" t="s">
        <v>32</v>
      </c>
      <c r="HID27" s="92">
        <v>1</v>
      </c>
      <c r="HIE27" s="87">
        <v>0</v>
      </c>
      <c r="HIF27" s="59">
        <f t="shared" si="343"/>
        <v>0</v>
      </c>
      <c r="HIG27" s="1"/>
      <c r="HIH27" s="89">
        <v>4</v>
      </c>
      <c r="HII27" s="93" t="s">
        <v>64</v>
      </c>
      <c r="HIJ27" s="58" t="s">
        <v>55</v>
      </c>
      <c r="HIK27" s="91" t="s">
        <v>32</v>
      </c>
      <c r="HIL27" s="92">
        <v>1</v>
      </c>
      <c r="HIM27" s="87">
        <v>0</v>
      </c>
      <c r="HIN27" s="59">
        <f t="shared" si="344"/>
        <v>0</v>
      </c>
      <c r="HIO27" s="1"/>
      <c r="HIP27" s="89">
        <v>4</v>
      </c>
      <c r="HIQ27" s="93" t="s">
        <v>64</v>
      </c>
      <c r="HIR27" s="58" t="s">
        <v>55</v>
      </c>
      <c r="HIS27" s="91" t="s">
        <v>32</v>
      </c>
      <c r="HIT27" s="92">
        <v>1</v>
      </c>
      <c r="HIU27" s="87">
        <v>0</v>
      </c>
      <c r="HIV27" s="59">
        <f t="shared" si="344"/>
        <v>0</v>
      </c>
      <c r="HIW27" s="1"/>
      <c r="HIX27" s="89">
        <v>4</v>
      </c>
      <c r="HIY27" s="93" t="s">
        <v>64</v>
      </c>
      <c r="HIZ27" s="58" t="s">
        <v>55</v>
      </c>
      <c r="HJA27" s="91" t="s">
        <v>32</v>
      </c>
      <c r="HJB27" s="92">
        <v>1</v>
      </c>
      <c r="HJC27" s="87">
        <v>0</v>
      </c>
      <c r="HJD27" s="59">
        <f t="shared" si="345"/>
        <v>0</v>
      </c>
      <c r="HJE27" s="1"/>
      <c r="HJF27" s="89">
        <v>4</v>
      </c>
      <c r="HJG27" s="93" t="s">
        <v>64</v>
      </c>
      <c r="HJH27" s="58" t="s">
        <v>55</v>
      </c>
      <c r="HJI27" s="91" t="s">
        <v>32</v>
      </c>
      <c r="HJJ27" s="92">
        <v>1</v>
      </c>
      <c r="HJK27" s="87">
        <v>0</v>
      </c>
      <c r="HJL27" s="59">
        <f t="shared" si="345"/>
        <v>0</v>
      </c>
      <c r="HJM27" s="1"/>
      <c r="HJN27" s="89">
        <v>4</v>
      </c>
      <c r="HJO27" s="93" t="s">
        <v>64</v>
      </c>
      <c r="HJP27" s="58" t="s">
        <v>55</v>
      </c>
      <c r="HJQ27" s="91" t="s">
        <v>32</v>
      </c>
      <c r="HJR27" s="92">
        <v>1</v>
      </c>
      <c r="HJS27" s="87">
        <v>0</v>
      </c>
      <c r="HJT27" s="59">
        <f t="shared" si="346"/>
        <v>0</v>
      </c>
      <c r="HJU27" s="1"/>
      <c r="HJV27" s="89">
        <v>4</v>
      </c>
      <c r="HJW27" s="93" t="s">
        <v>64</v>
      </c>
      <c r="HJX27" s="58" t="s">
        <v>55</v>
      </c>
      <c r="HJY27" s="91" t="s">
        <v>32</v>
      </c>
      <c r="HJZ27" s="92">
        <v>1</v>
      </c>
      <c r="HKA27" s="87">
        <v>0</v>
      </c>
      <c r="HKB27" s="59">
        <f t="shared" si="346"/>
        <v>0</v>
      </c>
      <c r="HKC27" s="1"/>
      <c r="HKD27" s="89">
        <v>4</v>
      </c>
      <c r="HKE27" s="93" t="s">
        <v>64</v>
      </c>
      <c r="HKF27" s="58" t="s">
        <v>55</v>
      </c>
      <c r="HKG27" s="91" t="s">
        <v>32</v>
      </c>
      <c r="HKH27" s="92">
        <v>1</v>
      </c>
      <c r="HKI27" s="87">
        <v>0</v>
      </c>
      <c r="HKJ27" s="59">
        <f t="shared" si="347"/>
        <v>0</v>
      </c>
      <c r="HKK27" s="1"/>
      <c r="HKL27" s="89">
        <v>4</v>
      </c>
      <c r="HKM27" s="93" t="s">
        <v>64</v>
      </c>
      <c r="HKN27" s="58" t="s">
        <v>55</v>
      </c>
      <c r="HKO27" s="91" t="s">
        <v>32</v>
      </c>
      <c r="HKP27" s="92">
        <v>1</v>
      </c>
      <c r="HKQ27" s="87">
        <v>0</v>
      </c>
      <c r="HKR27" s="59">
        <f t="shared" si="347"/>
        <v>0</v>
      </c>
      <c r="HKS27" s="1"/>
      <c r="HKT27" s="89">
        <v>4</v>
      </c>
      <c r="HKU27" s="93" t="s">
        <v>64</v>
      </c>
      <c r="HKV27" s="58" t="s">
        <v>55</v>
      </c>
      <c r="HKW27" s="91" t="s">
        <v>32</v>
      </c>
      <c r="HKX27" s="92">
        <v>1</v>
      </c>
      <c r="HKY27" s="87">
        <v>0</v>
      </c>
      <c r="HKZ27" s="59">
        <f t="shared" si="348"/>
        <v>0</v>
      </c>
      <c r="HLA27" s="1"/>
      <c r="HLB27" s="89">
        <v>4</v>
      </c>
      <c r="HLC27" s="93" t="s">
        <v>64</v>
      </c>
      <c r="HLD27" s="58" t="s">
        <v>55</v>
      </c>
      <c r="HLE27" s="91" t="s">
        <v>32</v>
      </c>
      <c r="HLF27" s="92">
        <v>1</v>
      </c>
      <c r="HLG27" s="87">
        <v>0</v>
      </c>
      <c r="HLH27" s="59">
        <f t="shared" si="348"/>
        <v>0</v>
      </c>
      <c r="HLI27" s="1"/>
      <c r="HLJ27" s="89">
        <v>4</v>
      </c>
      <c r="HLK27" s="93" t="s">
        <v>64</v>
      </c>
      <c r="HLL27" s="58" t="s">
        <v>55</v>
      </c>
      <c r="HLM27" s="91" t="s">
        <v>32</v>
      </c>
      <c r="HLN27" s="92">
        <v>1</v>
      </c>
      <c r="HLO27" s="87">
        <v>0</v>
      </c>
      <c r="HLP27" s="59">
        <f t="shared" si="349"/>
        <v>0</v>
      </c>
      <c r="HLQ27" s="1"/>
      <c r="HLR27" s="89">
        <v>4</v>
      </c>
      <c r="HLS27" s="93" t="s">
        <v>64</v>
      </c>
      <c r="HLT27" s="58" t="s">
        <v>55</v>
      </c>
      <c r="HLU27" s="91" t="s">
        <v>32</v>
      </c>
      <c r="HLV27" s="92">
        <v>1</v>
      </c>
      <c r="HLW27" s="87">
        <v>0</v>
      </c>
      <c r="HLX27" s="59">
        <f t="shared" si="349"/>
        <v>0</v>
      </c>
      <c r="HLY27" s="1"/>
      <c r="HLZ27" s="89">
        <v>4</v>
      </c>
      <c r="HMA27" s="93" t="s">
        <v>64</v>
      </c>
      <c r="HMB27" s="58" t="s">
        <v>55</v>
      </c>
      <c r="HMC27" s="91" t="s">
        <v>32</v>
      </c>
      <c r="HMD27" s="92">
        <v>1</v>
      </c>
      <c r="HME27" s="87">
        <v>0</v>
      </c>
      <c r="HMF27" s="59">
        <f t="shared" si="350"/>
        <v>0</v>
      </c>
      <c r="HMG27" s="1"/>
      <c r="HMH27" s="89">
        <v>4</v>
      </c>
      <c r="HMI27" s="93" t="s">
        <v>64</v>
      </c>
      <c r="HMJ27" s="58" t="s">
        <v>55</v>
      </c>
      <c r="HMK27" s="91" t="s">
        <v>32</v>
      </c>
      <c r="HML27" s="92">
        <v>1</v>
      </c>
      <c r="HMM27" s="87">
        <v>0</v>
      </c>
      <c r="HMN27" s="59">
        <f t="shared" si="350"/>
        <v>0</v>
      </c>
      <c r="HMO27" s="1"/>
      <c r="HMP27" s="89">
        <v>4</v>
      </c>
      <c r="HMQ27" s="93" t="s">
        <v>64</v>
      </c>
      <c r="HMR27" s="58" t="s">
        <v>55</v>
      </c>
      <c r="HMS27" s="91" t="s">
        <v>32</v>
      </c>
      <c r="HMT27" s="92">
        <v>1</v>
      </c>
      <c r="HMU27" s="87">
        <v>0</v>
      </c>
      <c r="HMV27" s="59">
        <f t="shared" si="351"/>
        <v>0</v>
      </c>
      <c r="HMW27" s="1"/>
      <c r="HMX27" s="89">
        <v>4</v>
      </c>
      <c r="HMY27" s="93" t="s">
        <v>64</v>
      </c>
      <c r="HMZ27" s="58" t="s">
        <v>55</v>
      </c>
      <c r="HNA27" s="91" t="s">
        <v>32</v>
      </c>
      <c r="HNB27" s="92">
        <v>1</v>
      </c>
      <c r="HNC27" s="87">
        <v>0</v>
      </c>
      <c r="HND27" s="59">
        <f t="shared" si="351"/>
        <v>0</v>
      </c>
      <c r="HNE27" s="1"/>
      <c r="HNF27" s="89">
        <v>4</v>
      </c>
      <c r="HNG27" s="93" t="s">
        <v>64</v>
      </c>
      <c r="HNH27" s="58" t="s">
        <v>55</v>
      </c>
      <c r="HNI27" s="91" t="s">
        <v>32</v>
      </c>
      <c r="HNJ27" s="92">
        <v>1</v>
      </c>
      <c r="HNK27" s="87">
        <v>0</v>
      </c>
      <c r="HNL27" s="59">
        <f t="shared" si="352"/>
        <v>0</v>
      </c>
      <c r="HNM27" s="1"/>
      <c r="HNN27" s="89">
        <v>4</v>
      </c>
      <c r="HNO27" s="93" t="s">
        <v>64</v>
      </c>
      <c r="HNP27" s="58" t="s">
        <v>55</v>
      </c>
      <c r="HNQ27" s="91" t="s">
        <v>32</v>
      </c>
      <c r="HNR27" s="92">
        <v>1</v>
      </c>
      <c r="HNS27" s="87">
        <v>0</v>
      </c>
      <c r="HNT27" s="59">
        <f t="shared" si="352"/>
        <v>0</v>
      </c>
      <c r="HNU27" s="1"/>
      <c r="HNV27" s="89">
        <v>4</v>
      </c>
      <c r="HNW27" s="93" t="s">
        <v>64</v>
      </c>
      <c r="HNX27" s="58" t="s">
        <v>55</v>
      </c>
      <c r="HNY27" s="91" t="s">
        <v>32</v>
      </c>
      <c r="HNZ27" s="92">
        <v>1</v>
      </c>
      <c r="HOA27" s="87">
        <v>0</v>
      </c>
      <c r="HOB27" s="59">
        <f t="shared" si="353"/>
        <v>0</v>
      </c>
      <c r="HOC27" s="1"/>
      <c r="HOD27" s="89">
        <v>4</v>
      </c>
      <c r="HOE27" s="93" t="s">
        <v>64</v>
      </c>
      <c r="HOF27" s="58" t="s">
        <v>55</v>
      </c>
      <c r="HOG27" s="91" t="s">
        <v>32</v>
      </c>
      <c r="HOH27" s="92">
        <v>1</v>
      </c>
      <c r="HOI27" s="87">
        <v>0</v>
      </c>
      <c r="HOJ27" s="59">
        <f t="shared" si="353"/>
        <v>0</v>
      </c>
      <c r="HOK27" s="1"/>
      <c r="HOL27" s="89">
        <v>4</v>
      </c>
      <c r="HOM27" s="93" t="s">
        <v>64</v>
      </c>
      <c r="HON27" s="58" t="s">
        <v>55</v>
      </c>
      <c r="HOO27" s="91" t="s">
        <v>32</v>
      </c>
      <c r="HOP27" s="92">
        <v>1</v>
      </c>
      <c r="HOQ27" s="87">
        <v>0</v>
      </c>
      <c r="HOR27" s="59">
        <f t="shared" si="354"/>
        <v>0</v>
      </c>
      <c r="HOS27" s="1"/>
      <c r="HOT27" s="89">
        <v>4</v>
      </c>
      <c r="HOU27" s="93" t="s">
        <v>64</v>
      </c>
      <c r="HOV27" s="58" t="s">
        <v>55</v>
      </c>
      <c r="HOW27" s="91" t="s">
        <v>32</v>
      </c>
      <c r="HOX27" s="92">
        <v>1</v>
      </c>
      <c r="HOY27" s="87">
        <v>0</v>
      </c>
      <c r="HOZ27" s="59">
        <f t="shared" si="354"/>
        <v>0</v>
      </c>
      <c r="HPA27" s="1"/>
      <c r="HPB27" s="89">
        <v>4</v>
      </c>
      <c r="HPC27" s="93" t="s">
        <v>64</v>
      </c>
      <c r="HPD27" s="58" t="s">
        <v>55</v>
      </c>
      <c r="HPE27" s="91" t="s">
        <v>32</v>
      </c>
      <c r="HPF27" s="92">
        <v>1</v>
      </c>
      <c r="HPG27" s="87">
        <v>0</v>
      </c>
      <c r="HPH27" s="59">
        <f t="shared" si="355"/>
        <v>0</v>
      </c>
      <c r="HPI27" s="1"/>
      <c r="HPJ27" s="89">
        <v>4</v>
      </c>
      <c r="HPK27" s="93" t="s">
        <v>64</v>
      </c>
      <c r="HPL27" s="58" t="s">
        <v>55</v>
      </c>
      <c r="HPM27" s="91" t="s">
        <v>32</v>
      </c>
      <c r="HPN27" s="92">
        <v>1</v>
      </c>
      <c r="HPO27" s="87">
        <v>0</v>
      </c>
      <c r="HPP27" s="59">
        <f t="shared" si="355"/>
        <v>0</v>
      </c>
      <c r="HPQ27" s="1"/>
      <c r="HPR27" s="89">
        <v>4</v>
      </c>
      <c r="HPS27" s="93" t="s">
        <v>64</v>
      </c>
      <c r="HPT27" s="58" t="s">
        <v>55</v>
      </c>
      <c r="HPU27" s="91" t="s">
        <v>32</v>
      </c>
      <c r="HPV27" s="92">
        <v>1</v>
      </c>
      <c r="HPW27" s="87">
        <v>0</v>
      </c>
      <c r="HPX27" s="59">
        <f t="shared" si="356"/>
        <v>0</v>
      </c>
      <c r="HPY27" s="1"/>
      <c r="HPZ27" s="89">
        <v>4</v>
      </c>
      <c r="HQA27" s="93" t="s">
        <v>64</v>
      </c>
      <c r="HQB27" s="58" t="s">
        <v>55</v>
      </c>
      <c r="HQC27" s="91" t="s">
        <v>32</v>
      </c>
      <c r="HQD27" s="92">
        <v>1</v>
      </c>
      <c r="HQE27" s="87">
        <v>0</v>
      </c>
      <c r="HQF27" s="59">
        <f t="shared" si="356"/>
        <v>0</v>
      </c>
      <c r="HQG27" s="1"/>
      <c r="HQH27" s="89">
        <v>4</v>
      </c>
      <c r="HQI27" s="93" t="s">
        <v>64</v>
      </c>
      <c r="HQJ27" s="58" t="s">
        <v>55</v>
      </c>
      <c r="HQK27" s="91" t="s">
        <v>32</v>
      </c>
      <c r="HQL27" s="92">
        <v>1</v>
      </c>
      <c r="HQM27" s="87">
        <v>0</v>
      </c>
      <c r="HQN27" s="59">
        <f t="shared" si="357"/>
        <v>0</v>
      </c>
      <c r="HQO27" s="1"/>
      <c r="HQP27" s="89">
        <v>4</v>
      </c>
      <c r="HQQ27" s="93" t="s">
        <v>64</v>
      </c>
      <c r="HQR27" s="58" t="s">
        <v>55</v>
      </c>
      <c r="HQS27" s="91" t="s">
        <v>32</v>
      </c>
      <c r="HQT27" s="92">
        <v>1</v>
      </c>
      <c r="HQU27" s="87">
        <v>0</v>
      </c>
      <c r="HQV27" s="59">
        <f t="shared" si="357"/>
        <v>0</v>
      </c>
      <c r="HQW27" s="1"/>
      <c r="HQX27" s="89">
        <v>4</v>
      </c>
      <c r="HQY27" s="93" t="s">
        <v>64</v>
      </c>
      <c r="HQZ27" s="58" t="s">
        <v>55</v>
      </c>
      <c r="HRA27" s="91" t="s">
        <v>32</v>
      </c>
      <c r="HRB27" s="92">
        <v>1</v>
      </c>
      <c r="HRC27" s="87">
        <v>0</v>
      </c>
      <c r="HRD27" s="59">
        <f t="shared" si="358"/>
        <v>0</v>
      </c>
      <c r="HRE27" s="1"/>
      <c r="HRF27" s="89">
        <v>4</v>
      </c>
      <c r="HRG27" s="93" t="s">
        <v>64</v>
      </c>
      <c r="HRH27" s="58" t="s">
        <v>55</v>
      </c>
      <c r="HRI27" s="91" t="s">
        <v>32</v>
      </c>
      <c r="HRJ27" s="92">
        <v>1</v>
      </c>
      <c r="HRK27" s="87">
        <v>0</v>
      </c>
      <c r="HRL27" s="59">
        <f t="shared" si="358"/>
        <v>0</v>
      </c>
      <c r="HRM27" s="1"/>
      <c r="HRN27" s="89">
        <v>4</v>
      </c>
      <c r="HRO27" s="93" t="s">
        <v>64</v>
      </c>
      <c r="HRP27" s="58" t="s">
        <v>55</v>
      </c>
      <c r="HRQ27" s="91" t="s">
        <v>32</v>
      </c>
      <c r="HRR27" s="92">
        <v>1</v>
      </c>
      <c r="HRS27" s="87">
        <v>0</v>
      </c>
      <c r="HRT27" s="59">
        <f t="shared" si="359"/>
        <v>0</v>
      </c>
      <c r="HRU27" s="1"/>
      <c r="HRV27" s="89">
        <v>4</v>
      </c>
      <c r="HRW27" s="93" t="s">
        <v>64</v>
      </c>
      <c r="HRX27" s="58" t="s">
        <v>55</v>
      </c>
      <c r="HRY27" s="91" t="s">
        <v>32</v>
      </c>
      <c r="HRZ27" s="92">
        <v>1</v>
      </c>
      <c r="HSA27" s="87">
        <v>0</v>
      </c>
      <c r="HSB27" s="59">
        <f t="shared" si="359"/>
        <v>0</v>
      </c>
      <c r="HSC27" s="1"/>
      <c r="HSD27" s="89">
        <v>4</v>
      </c>
      <c r="HSE27" s="93" t="s">
        <v>64</v>
      </c>
      <c r="HSF27" s="58" t="s">
        <v>55</v>
      </c>
      <c r="HSG27" s="91" t="s">
        <v>32</v>
      </c>
      <c r="HSH27" s="92">
        <v>1</v>
      </c>
      <c r="HSI27" s="87">
        <v>0</v>
      </c>
      <c r="HSJ27" s="59">
        <f t="shared" si="360"/>
        <v>0</v>
      </c>
      <c r="HSK27" s="1"/>
      <c r="HSL27" s="89">
        <v>4</v>
      </c>
      <c r="HSM27" s="93" t="s">
        <v>64</v>
      </c>
      <c r="HSN27" s="58" t="s">
        <v>55</v>
      </c>
      <c r="HSO27" s="91" t="s">
        <v>32</v>
      </c>
      <c r="HSP27" s="92">
        <v>1</v>
      </c>
      <c r="HSQ27" s="87">
        <v>0</v>
      </c>
      <c r="HSR27" s="59">
        <f t="shared" si="360"/>
        <v>0</v>
      </c>
      <c r="HSS27" s="1"/>
      <c r="HST27" s="89">
        <v>4</v>
      </c>
      <c r="HSU27" s="93" t="s">
        <v>64</v>
      </c>
      <c r="HSV27" s="58" t="s">
        <v>55</v>
      </c>
      <c r="HSW27" s="91" t="s">
        <v>32</v>
      </c>
      <c r="HSX27" s="92">
        <v>1</v>
      </c>
      <c r="HSY27" s="87">
        <v>0</v>
      </c>
      <c r="HSZ27" s="59">
        <f t="shared" si="361"/>
        <v>0</v>
      </c>
      <c r="HTA27" s="1"/>
      <c r="HTB27" s="89">
        <v>4</v>
      </c>
      <c r="HTC27" s="93" t="s">
        <v>64</v>
      </c>
      <c r="HTD27" s="58" t="s">
        <v>55</v>
      </c>
      <c r="HTE27" s="91" t="s">
        <v>32</v>
      </c>
      <c r="HTF27" s="92">
        <v>1</v>
      </c>
      <c r="HTG27" s="87">
        <v>0</v>
      </c>
      <c r="HTH27" s="59">
        <f t="shared" si="361"/>
        <v>0</v>
      </c>
      <c r="HTI27" s="1"/>
      <c r="HTJ27" s="89">
        <v>4</v>
      </c>
      <c r="HTK27" s="93" t="s">
        <v>64</v>
      </c>
      <c r="HTL27" s="58" t="s">
        <v>55</v>
      </c>
      <c r="HTM27" s="91" t="s">
        <v>32</v>
      </c>
      <c r="HTN27" s="92">
        <v>1</v>
      </c>
      <c r="HTO27" s="87">
        <v>0</v>
      </c>
      <c r="HTP27" s="59">
        <f t="shared" si="362"/>
        <v>0</v>
      </c>
      <c r="HTQ27" s="1"/>
      <c r="HTR27" s="89">
        <v>4</v>
      </c>
      <c r="HTS27" s="93" t="s">
        <v>64</v>
      </c>
      <c r="HTT27" s="58" t="s">
        <v>55</v>
      </c>
      <c r="HTU27" s="91" t="s">
        <v>32</v>
      </c>
      <c r="HTV27" s="92">
        <v>1</v>
      </c>
      <c r="HTW27" s="87">
        <v>0</v>
      </c>
      <c r="HTX27" s="59">
        <f t="shared" si="362"/>
        <v>0</v>
      </c>
      <c r="HTY27" s="1"/>
      <c r="HTZ27" s="89">
        <v>4</v>
      </c>
      <c r="HUA27" s="93" t="s">
        <v>64</v>
      </c>
      <c r="HUB27" s="58" t="s">
        <v>55</v>
      </c>
      <c r="HUC27" s="91" t="s">
        <v>32</v>
      </c>
      <c r="HUD27" s="92">
        <v>1</v>
      </c>
      <c r="HUE27" s="87">
        <v>0</v>
      </c>
      <c r="HUF27" s="59">
        <f t="shared" si="363"/>
        <v>0</v>
      </c>
      <c r="HUG27" s="1"/>
      <c r="HUH27" s="89">
        <v>4</v>
      </c>
      <c r="HUI27" s="93" t="s">
        <v>64</v>
      </c>
      <c r="HUJ27" s="58" t="s">
        <v>55</v>
      </c>
      <c r="HUK27" s="91" t="s">
        <v>32</v>
      </c>
      <c r="HUL27" s="92">
        <v>1</v>
      </c>
      <c r="HUM27" s="87">
        <v>0</v>
      </c>
      <c r="HUN27" s="59">
        <f t="shared" si="363"/>
        <v>0</v>
      </c>
      <c r="HUO27" s="1"/>
      <c r="HUP27" s="89">
        <v>4</v>
      </c>
      <c r="HUQ27" s="93" t="s">
        <v>64</v>
      </c>
      <c r="HUR27" s="58" t="s">
        <v>55</v>
      </c>
      <c r="HUS27" s="91" t="s">
        <v>32</v>
      </c>
      <c r="HUT27" s="92">
        <v>1</v>
      </c>
      <c r="HUU27" s="87">
        <v>0</v>
      </c>
      <c r="HUV27" s="59">
        <f t="shared" si="364"/>
        <v>0</v>
      </c>
      <c r="HUW27" s="1"/>
      <c r="HUX27" s="89">
        <v>4</v>
      </c>
      <c r="HUY27" s="93" t="s">
        <v>64</v>
      </c>
      <c r="HUZ27" s="58" t="s">
        <v>55</v>
      </c>
      <c r="HVA27" s="91" t="s">
        <v>32</v>
      </c>
      <c r="HVB27" s="92">
        <v>1</v>
      </c>
      <c r="HVC27" s="87">
        <v>0</v>
      </c>
      <c r="HVD27" s="59">
        <f t="shared" si="364"/>
        <v>0</v>
      </c>
      <c r="HVE27" s="1"/>
      <c r="HVF27" s="89">
        <v>4</v>
      </c>
      <c r="HVG27" s="93" t="s">
        <v>64</v>
      </c>
      <c r="HVH27" s="58" t="s">
        <v>55</v>
      </c>
      <c r="HVI27" s="91" t="s">
        <v>32</v>
      </c>
      <c r="HVJ27" s="92">
        <v>1</v>
      </c>
      <c r="HVK27" s="87">
        <v>0</v>
      </c>
      <c r="HVL27" s="59">
        <f t="shared" si="365"/>
        <v>0</v>
      </c>
      <c r="HVM27" s="1"/>
      <c r="HVN27" s="89">
        <v>4</v>
      </c>
      <c r="HVO27" s="93" t="s">
        <v>64</v>
      </c>
      <c r="HVP27" s="58" t="s">
        <v>55</v>
      </c>
      <c r="HVQ27" s="91" t="s">
        <v>32</v>
      </c>
      <c r="HVR27" s="92">
        <v>1</v>
      </c>
      <c r="HVS27" s="87">
        <v>0</v>
      </c>
      <c r="HVT27" s="59">
        <f t="shared" si="365"/>
        <v>0</v>
      </c>
      <c r="HVU27" s="1"/>
      <c r="HVV27" s="89">
        <v>4</v>
      </c>
      <c r="HVW27" s="93" t="s">
        <v>64</v>
      </c>
      <c r="HVX27" s="58" t="s">
        <v>55</v>
      </c>
      <c r="HVY27" s="91" t="s">
        <v>32</v>
      </c>
      <c r="HVZ27" s="92">
        <v>1</v>
      </c>
      <c r="HWA27" s="87">
        <v>0</v>
      </c>
      <c r="HWB27" s="59">
        <f t="shared" si="366"/>
        <v>0</v>
      </c>
      <c r="HWC27" s="1"/>
      <c r="HWD27" s="89">
        <v>4</v>
      </c>
      <c r="HWE27" s="93" t="s">
        <v>64</v>
      </c>
      <c r="HWF27" s="58" t="s">
        <v>55</v>
      </c>
      <c r="HWG27" s="91" t="s">
        <v>32</v>
      </c>
      <c r="HWH27" s="92">
        <v>1</v>
      </c>
      <c r="HWI27" s="87">
        <v>0</v>
      </c>
      <c r="HWJ27" s="59">
        <f t="shared" si="366"/>
        <v>0</v>
      </c>
      <c r="HWK27" s="1"/>
      <c r="HWL27" s="89">
        <v>4</v>
      </c>
      <c r="HWM27" s="93" t="s">
        <v>64</v>
      </c>
      <c r="HWN27" s="58" t="s">
        <v>55</v>
      </c>
      <c r="HWO27" s="91" t="s">
        <v>32</v>
      </c>
      <c r="HWP27" s="92">
        <v>1</v>
      </c>
      <c r="HWQ27" s="87">
        <v>0</v>
      </c>
      <c r="HWR27" s="59">
        <f t="shared" si="367"/>
        <v>0</v>
      </c>
      <c r="HWS27" s="1"/>
      <c r="HWT27" s="89">
        <v>4</v>
      </c>
      <c r="HWU27" s="93" t="s">
        <v>64</v>
      </c>
      <c r="HWV27" s="58" t="s">
        <v>55</v>
      </c>
      <c r="HWW27" s="91" t="s">
        <v>32</v>
      </c>
      <c r="HWX27" s="92">
        <v>1</v>
      </c>
      <c r="HWY27" s="87">
        <v>0</v>
      </c>
      <c r="HWZ27" s="59">
        <f t="shared" si="367"/>
        <v>0</v>
      </c>
      <c r="HXA27" s="1"/>
      <c r="HXB27" s="89">
        <v>4</v>
      </c>
      <c r="HXC27" s="93" t="s">
        <v>64</v>
      </c>
      <c r="HXD27" s="58" t="s">
        <v>55</v>
      </c>
      <c r="HXE27" s="91" t="s">
        <v>32</v>
      </c>
      <c r="HXF27" s="92">
        <v>1</v>
      </c>
      <c r="HXG27" s="87">
        <v>0</v>
      </c>
      <c r="HXH27" s="59">
        <f t="shared" si="368"/>
        <v>0</v>
      </c>
      <c r="HXI27" s="1"/>
      <c r="HXJ27" s="89">
        <v>4</v>
      </c>
      <c r="HXK27" s="93" t="s">
        <v>64</v>
      </c>
      <c r="HXL27" s="58" t="s">
        <v>55</v>
      </c>
      <c r="HXM27" s="91" t="s">
        <v>32</v>
      </c>
      <c r="HXN27" s="92">
        <v>1</v>
      </c>
      <c r="HXO27" s="87">
        <v>0</v>
      </c>
      <c r="HXP27" s="59">
        <f t="shared" si="368"/>
        <v>0</v>
      </c>
      <c r="HXQ27" s="1"/>
      <c r="HXR27" s="89">
        <v>4</v>
      </c>
      <c r="HXS27" s="93" t="s">
        <v>64</v>
      </c>
      <c r="HXT27" s="58" t="s">
        <v>55</v>
      </c>
      <c r="HXU27" s="91" t="s">
        <v>32</v>
      </c>
      <c r="HXV27" s="92">
        <v>1</v>
      </c>
      <c r="HXW27" s="87">
        <v>0</v>
      </c>
      <c r="HXX27" s="59">
        <f t="shared" si="369"/>
        <v>0</v>
      </c>
      <c r="HXY27" s="1"/>
      <c r="HXZ27" s="89">
        <v>4</v>
      </c>
      <c r="HYA27" s="93" t="s">
        <v>64</v>
      </c>
      <c r="HYB27" s="58" t="s">
        <v>55</v>
      </c>
      <c r="HYC27" s="91" t="s">
        <v>32</v>
      </c>
      <c r="HYD27" s="92">
        <v>1</v>
      </c>
      <c r="HYE27" s="87">
        <v>0</v>
      </c>
      <c r="HYF27" s="59">
        <f t="shared" si="369"/>
        <v>0</v>
      </c>
      <c r="HYG27" s="1"/>
      <c r="HYH27" s="89">
        <v>4</v>
      </c>
      <c r="HYI27" s="93" t="s">
        <v>64</v>
      </c>
      <c r="HYJ27" s="58" t="s">
        <v>55</v>
      </c>
      <c r="HYK27" s="91" t="s">
        <v>32</v>
      </c>
      <c r="HYL27" s="92">
        <v>1</v>
      </c>
      <c r="HYM27" s="87">
        <v>0</v>
      </c>
      <c r="HYN27" s="59">
        <f t="shared" si="370"/>
        <v>0</v>
      </c>
      <c r="HYO27" s="1"/>
      <c r="HYP27" s="89">
        <v>4</v>
      </c>
      <c r="HYQ27" s="93" t="s">
        <v>64</v>
      </c>
      <c r="HYR27" s="58" t="s">
        <v>55</v>
      </c>
      <c r="HYS27" s="91" t="s">
        <v>32</v>
      </c>
      <c r="HYT27" s="92">
        <v>1</v>
      </c>
      <c r="HYU27" s="87">
        <v>0</v>
      </c>
      <c r="HYV27" s="59">
        <f t="shared" si="370"/>
        <v>0</v>
      </c>
      <c r="HYW27" s="1"/>
      <c r="HYX27" s="89">
        <v>4</v>
      </c>
      <c r="HYY27" s="93" t="s">
        <v>64</v>
      </c>
      <c r="HYZ27" s="58" t="s">
        <v>55</v>
      </c>
      <c r="HZA27" s="91" t="s">
        <v>32</v>
      </c>
      <c r="HZB27" s="92">
        <v>1</v>
      </c>
      <c r="HZC27" s="87">
        <v>0</v>
      </c>
      <c r="HZD27" s="59">
        <f t="shared" si="371"/>
        <v>0</v>
      </c>
      <c r="HZE27" s="1"/>
      <c r="HZF27" s="89">
        <v>4</v>
      </c>
      <c r="HZG27" s="93" t="s">
        <v>64</v>
      </c>
      <c r="HZH27" s="58" t="s">
        <v>55</v>
      </c>
      <c r="HZI27" s="91" t="s">
        <v>32</v>
      </c>
      <c r="HZJ27" s="92">
        <v>1</v>
      </c>
      <c r="HZK27" s="87">
        <v>0</v>
      </c>
      <c r="HZL27" s="59">
        <f t="shared" si="371"/>
        <v>0</v>
      </c>
      <c r="HZM27" s="1"/>
      <c r="HZN27" s="89">
        <v>4</v>
      </c>
      <c r="HZO27" s="93" t="s">
        <v>64</v>
      </c>
      <c r="HZP27" s="58" t="s">
        <v>55</v>
      </c>
      <c r="HZQ27" s="91" t="s">
        <v>32</v>
      </c>
      <c r="HZR27" s="92">
        <v>1</v>
      </c>
      <c r="HZS27" s="87">
        <v>0</v>
      </c>
      <c r="HZT27" s="59">
        <f t="shared" si="372"/>
        <v>0</v>
      </c>
      <c r="HZU27" s="1"/>
      <c r="HZV27" s="89">
        <v>4</v>
      </c>
      <c r="HZW27" s="93" t="s">
        <v>64</v>
      </c>
      <c r="HZX27" s="58" t="s">
        <v>55</v>
      </c>
      <c r="HZY27" s="91" t="s">
        <v>32</v>
      </c>
      <c r="HZZ27" s="92">
        <v>1</v>
      </c>
      <c r="IAA27" s="87">
        <v>0</v>
      </c>
      <c r="IAB27" s="59">
        <f t="shared" si="372"/>
        <v>0</v>
      </c>
      <c r="IAC27" s="1"/>
      <c r="IAD27" s="89">
        <v>4</v>
      </c>
      <c r="IAE27" s="93" t="s">
        <v>64</v>
      </c>
      <c r="IAF27" s="58" t="s">
        <v>55</v>
      </c>
      <c r="IAG27" s="91" t="s">
        <v>32</v>
      </c>
      <c r="IAH27" s="92">
        <v>1</v>
      </c>
      <c r="IAI27" s="87">
        <v>0</v>
      </c>
      <c r="IAJ27" s="59">
        <f t="shared" si="373"/>
        <v>0</v>
      </c>
      <c r="IAK27" s="1"/>
      <c r="IAL27" s="89">
        <v>4</v>
      </c>
      <c r="IAM27" s="93" t="s">
        <v>64</v>
      </c>
      <c r="IAN27" s="58" t="s">
        <v>55</v>
      </c>
      <c r="IAO27" s="91" t="s">
        <v>32</v>
      </c>
      <c r="IAP27" s="92">
        <v>1</v>
      </c>
      <c r="IAQ27" s="87">
        <v>0</v>
      </c>
      <c r="IAR27" s="59">
        <f t="shared" si="373"/>
        <v>0</v>
      </c>
      <c r="IAS27" s="1"/>
      <c r="IAT27" s="89">
        <v>4</v>
      </c>
      <c r="IAU27" s="93" t="s">
        <v>64</v>
      </c>
      <c r="IAV27" s="58" t="s">
        <v>55</v>
      </c>
      <c r="IAW27" s="91" t="s">
        <v>32</v>
      </c>
      <c r="IAX27" s="92">
        <v>1</v>
      </c>
      <c r="IAY27" s="87">
        <v>0</v>
      </c>
      <c r="IAZ27" s="59">
        <f t="shared" si="374"/>
        <v>0</v>
      </c>
      <c r="IBA27" s="1"/>
      <c r="IBB27" s="89">
        <v>4</v>
      </c>
      <c r="IBC27" s="93" t="s">
        <v>64</v>
      </c>
      <c r="IBD27" s="58" t="s">
        <v>55</v>
      </c>
      <c r="IBE27" s="91" t="s">
        <v>32</v>
      </c>
      <c r="IBF27" s="92">
        <v>1</v>
      </c>
      <c r="IBG27" s="87">
        <v>0</v>
      </c>
      <c r="IBH27" s="59">
        <f t="shared" si="374"/>
        <v>0</v>
      </c>
      <c r="IBI27" s="1"/>
      <c r="IBJ27" s="89">
        <v>4</v>
      </c>
      <c r="IBK27" s="93" t="s">
        <v>64</v>
      </c>
      <c r="IBL27" s="58" t="s">
        <v>55</v>
      </c>
      <c r="IBM27" s="91" t="s">
        <v>32</v>
      </c>
      <c r="IBN27" s="92">
        <v>1</v>
      </c>
      <c r="IBO27" s="87">
        <v>0</v>
      </c>
      <c r="IBP27" s="59">
        <f t="shared" si="375"/>
        <v>0</v>
      </c>
      <c r="IBQ27" s="1"/>
      <c r="IBR27" s="89">
        <v>4</v>
      </c>
      <c r="IBS27" s="93" t="s">
        <v>64</v>
      </c>
      <c r="IBT27" s="58" t="s">
        <v>55</v>
      </c>
      <c r="IBU27" s="91" t="s">
        <v>32</v>
      </c>
      <c r="IBV27" s="92">
        <v>1</v>
      </c>
      <c r="IBW27" s="87">
        <v>0</v>
      </c>
      <c r="IBX27" s="59">
        <f t="shared" si="375"/>
        <v>0</v>
      </c>
      <c r="IBY27" s="1"/>
      <c r="IBZ27" s="89">
        <v>4</v>
      </c>
      <c r="ICA27" s="93" t="s">
        <v>64</v>
      </c>
      <c r="ICB27" s="58" t="s">
        <v>55</v>
      </c>
      <c r="ICC27" s="91" t="s">
        <v>32</v>
      </c>
      <c r="ICD27" s="92">
        <v>1</v>
      </c>
      <c r="ICE27" s="87">
        <v>0</v>
      </c>
      <c r="ICF27" s="59">
        <f t="shared" si="376"/>
        <v>0</v>
      </c>
      <c r="ICG27" s="1"/>
      <c r="ICH27" s="89">
        <v>4</v>
      </c>
      <c r="ICI27" s="93" t="s">
        <v>64</v>
      </c>
      <c r="ICJ27" s="58" t="s">
        <v>55</v>
      </c>
      <c r="ICK27" s="91" t="s">
        <v>32</v>
      </c>
      <c r="ICL27" s="92">
        <v>1</v>
      </c>
      <c r="ICM27" s="87">
        <v>0</v>
      </c>
      <c r="ICN27" s="59">
        <f t="shared" si="376"/>
        <v>0</v>
      </c>
      <c r="ICO27" s="1"/>
      <c r="ICP27" s="89">
        <v>4</v>
      </c>
      <c r="ICQ27" s="93" t="s">
        <v>64</v>
      </c>
      <c r="ICR27" s="58" t="s">
        <v>55</v>
      </c>
      <c r="ICS27" s="91" t="s">
        <v>32</v>
      </c>
      <c r="ICT27" s="92">
        <v>1</v>
      </c>
      <c r="ICU27" s="87">
        <v>0</v>
      </c>
      <c r="ICV27" s="59">
        <f t="shared" si="377"/>
        <v>0</v>
      </c>
      <c r="ICW27" s="1"/>
      <c r="ICX27" s="89">
        <v>4</v>
      </c>
      <c r="ICY27" s="93" t="s">
        <v>64</v>
      </c>
      <c r="ICZ27" s="58" t="s">
        <v>55</v>
      </c>
      <c r="IDA27" s="91" t="s">
        <v>32</v>
      </c>
      <c r="IDB27" s="92">
        <v>1</v>
      </c>
      <c r="IDC27" s="87">
        <v>0</v>
      </c>
      <c r="IDD27" s="59">
        <f t="shared" si="377"/>
        <v>0</v>
      </c>
      <c r="IDE27" s="1"/>
      <c r="IDF27" s="89">
        <v>4</v>
      </c>
      <c r="IDG27" s="93" t="s">
        <v>64</v>
      </c>
      <c r="IDH27" s="58" t="s">
        <v>55</v>
      </c>
      <c r="IDI27" s="91" t="s">
        <v>32</v>
      </c>
      <c r="IDJ27" s="92">
        <v>1</v>
      </c>
      <c r="IDK27" s="87">
        <v>0</v>
      </c>
      <c r="IDL27" s="59">
        <f t="shared" si="378"/>
        <v>0</v>
      </c>
      <c r="IDM27" s="1"/>
      <c r="IDN27" s="89">
        <v>4</v>
      </c>
      <c r="IDO27" s="93" t="s">
        <v>64</v>
      </c>
      <c r="IDP27" s="58" t="s">
        <v>55</v>
      </c>
      <c r="IDQ27" s="91" t="s">
        <v>32</v>
      </c>
      <c r="IDR27" s="92">
        <v>1</v>
      </c>
      <c r="IDS27" s="87">
        <v>0</v>
      </c>
      <c r="IDT27" s="59">
        <f t="shared" si="378"/>
        <v>0</v>
      </c>
      <c r="IDU27" s="1"/>
      <c r="IDV27" s="89">
        <v>4</v>
      </c>
      <c r="IDW27" s="93" t="s">
        <v>64</v>
      </c>
      <c r="IDX27" s="58" t="s">
        <v>55</v>
      </c>
      <c r="IDY27" s="91" t="s">
        <v>32</v>
      </c>
      <c r="IDZ27" s="92">
        <v>1</v>
      </c>
      <c r="IEA27" s="87">
        <v>0</v>
      </c>
      <c r="IEB27" s="59">
        <f t="shared" si="379"/>
        <v>0</v>
      </c>
      <c r="IEC27" s="1"/>
      <c r="IED27" s="89">
        <v>4</v>
      </c>
      <c r="IEE27" s="93" t="s">
        <v>64</v>
      </c>
      <c r="IEF27" s="58" t="s">
        <v>55</v>
      </c>
      <c r="IEG27" s="91" t="s">
        <v>32</v>
      </c>
      <c r="IEH27" s="92">
        <v>1</v>
      </c>
      <c r="IEI27" s="87">
        <v>0</v>
      </c>
      <c r="IEJ27" s="59">
        <f t="shared" si="379"/>
        <v>0</v>
      </c>
      <c r="IEK27" s="1"/>
      <c r="IEL27" s="89">
        <v>4</v>
      </c>
      <c r="IEM27" s="93" t="s">
        <v>64</v>
      </c>
      <c r="IEN27" s="58" t="s">
        <v>55</v>
      </c>
      <c r="IEO27" s="91" t="s">
        <v>32</v>
      </c>
      <c r="IEP27" s="92">
        <v>1</v>
      </c>
      <c r="IEQ27" s="87">
        <v>0</v>
      </c>
      <c r="IER27" s="59">
        <f t="shared" si="380"/>
        <v>0</v>
      </c>
      <c r="IES27" s="1"/>
      <c r="IET27" s="89">
        <v>4</v>
      </c>
      <c r="IEU27" s="93" t="s">
        <v>64</v>
      </c>
      <c r="IEV27" s="58" t="s">
        <v>55</v>
      </c>
      <c r="IEW27" s="91" t="s">
        <v>32</v>
      </c>
      <c r="IEX27" s="92">
        <v>1</v>
      </c>
      <c r="IEY27" s="87">
        <v>0</v>
      </c>
      <c r="IEZ27" s="59">
        <f t="shared" si="380"/>
        <v>0</v>
      </c>
      <c r="IFA27" s="1"/>
      <c r="IFB27" s="89">
        <v>4</v>
      </c>
      <c r="IFC27" s="93" t="s">
        <v>64</v>
      </c>
      <c r="IFD27" s="58" t="s">
        <v>55</v>
      </c>
      <c r="IFE27" s="91" t="s">
        <v>32</v>
      </c>
      <c r="IFF27" s="92">
        <v>1</v>
      </c>
      <c r="IFG27" s="87">
        <v>0</v>
      </c>
      <c r="IFH27" s="59">
        <f t="shared" si="381"/>
        <v>0</v>
      </c>
      <c r="IFI27" s="1"/>
      <c r="IFJ27" s="89">
        <v>4</v>
      </c>
      <c r="IFK27" s="93" t="s">
        <v>64</v>
      </c>
      <c r="IFL27" s="58" t="s">
        <v>55</v>
      </c>
      <c r="IFM27" s="91" t="s">
        <v>32</v>
      </c>
      <c r="IFN27" s="92">
        <v>1</v>
      </c>
      <c r="IFO27" s="87">
        <v>0</v>
      </c>
      <c r="IFP27" s="59">
        <f t="shared" si="381"/>
        <v>0</v>
      </c>
      <c r="IFQ27" s="1"/>
      <c r="IFR27" s="89">
        <v>4</v>
      </c>
      <c r="IFS27" s="93" t="s">
        <v>64</v>
      </c>
      <c r="IFT27" s="58" t="s">
        <v>55</v>
      </c>
      <c r="IFU27" s="91" t="s">
        <v>32</v>
      </c>
      <c r="IFV27" s="92">
        <v>1</v>
      </c>
      <c r="IFW27" s="87">
        <v>0</v>
      </c>
      <c r="IFX27" s="59">
        <f t="shared" si="382"/>
        <v>0</v>
      </c>
      <c r="IFY27" s="1"/>
      <c r="IFZ27" s="89">
        <v>4</v>
      </c>
      <c r="IGA27" s="93" t="s">
        <v>64</v>
      </c>
      <c r="IGB27" s="58" t="s">
        <v>55</v>
      </c>
      <c r="IGC27" s="91" t="s">
        <v>32</v>
      </c>
      <c r="IGD27" s="92">
        <v>1</v>
      </c>
      <c r="IGE27" s="87">
        <v>0</v>
      </c>
      <c r="IGF27" s="59">
        <f t="shared" si="382"/>
        <v>0</v>
      </c>
      <c r="IGG27" s="1"/>
      <c r="IGH27" s="89">
        <v>4</v>
      </c>
      <c r="IGI27" s="93" t="s">
        <v>64</v>
      </c>
      <c r="IGJ27" s="58" t="s">
        <v>55</v>
      </c>
      <c r="IGK27" s="91" t="s">
        <v>32</v>
      </c>
      <c r="IGL27" s="92">
        <v>1</v>
      </c>
      <c r="IGM27" s="87">
        <v>0</v>
      </c>
      <c r="IGN27" s="59">
        <f t="shared" si="383"/>
        <v>0</v>
      </c>
      <c r="IGO27" s="1"/>
      <c r="IGP27" s="89">
        <v>4</v>
      </c>
      <c r="IGQ27" s="93" t="s">
        <v>64</v>
      </c>
      <c r="IGR27" s="58" t="s">
        <v>55</v>
      </c>
      <c r="IGS27" s="91" t="s">
        <v>32</v>
      </c>
      <c r="IGT27" s="92">
        <v>1</v>
      </c>
      <c r="IGU27" s="87">
        <v>0</v>
      </c>
      <c r="IGV27" s="59">
        <f t="shared" si="383"/>
        <v>0</v>
      </c>
      <c r="IGW27" s="1"/>
      <c r="IGX27" s="89">
        <v>4</v>
      </c>
      <c r="IGY27" s="93" t="s">
        <v>64</v>
      </c>
      <c r="IGZ27" s="58" t="s">
        <v>55</v>
      </c>
      <c r="IHA27" s="91" t="s">
        <v>32</v>
      </c>
      <c r="IHB27" s="92">
        <v>1</v>
      </c>
      <c r="IHC27" s="87">
        <v>0</v>
      </c>
      <c r="IHD27" s="59">
        <f t="shared" si="384"/>
        <v>0</v>
      </c>
      <c r="IHE27" s="1"/>
      <c r="IHF27" s="89">
        <v>4</v>
      </c>
      <c r="IHG27" s="93" t="s">
        <v>64</v>
      </c>
      <c r="IHH27" s="58" t="s">
        <v>55</v>
      </c>
      <c r="IHI27" s="91" t="s">
        <v>32</v>
      </c>
      <c r="IHJ27" s="92">
        <v>1</v>
      </c>
      <c r="IHK27" s="87">
        <v>0</v>
      </c>
      <c r="IHL27" s="59">
        <f t="shared" si="384"/>
        <v>0</v>
      </c>
      <c r="IHM27" s="1"/>
      <c r="IHN27" s="89">
        <v>4</v>
      </c>
      <c r="IHO27" s="93" t="s">
        <v>64</v>
      </c>
      <c r="IHP27" s="58" t="s">
        <v>55</v>
      </c>
      <c r="IHQ27" s="91" t="s">
        <v>32</v>
      </c>
      <c r="IHR27" s="92">
        <v>1</v>
      </c>
      <c r="IHS27" s="87">
        <v>0</v>
      </c>
      <c r="IHT27" s="59">
        <f t="shared" si="385"/>
        <v>0</v>
      </c>
      <c r="IHU27" s="1"/>
      <c r="IHV27" s="89">
        <v>4</v>
      </c>
      <c r="IHW27" s="93" t="s">
        <v>64</v>
      </c>
      <c r="IHX27" s="58" t="s">
        <v>55</v>
      </c>
      <c r="IHY27" s="91" t="s">
        <v>32</v>
      </c>
      <c r="IHZ27" s="92">
        <v>1</v>
      </c>
      <c r="IIA27" s="87">
        <v>0</v>
      </c>
      <c r="IIB27" s="59">
        <f t="shared" si="385"/>
        <v>0</v>
      </c>
      <c r="IIC27" s="1"/>
      <c r="IID27" s="89">
        <v>4</v>
      </c>
      <c r="IIE27" s="93" t="s">
        <v>64</v>
      </c>
      <c r="IIF27" s="58" t="s">
        <v>55</v>
      </c>
      <c r="IIG27" s="91" t="s">
        <v>32</v>
      </c>
      <c r="IIH27" s="92">
        <v>1</v>
      </c>
      <c r="III27" s="87">
        <v>0</v>
      </c>
      <c r="IIJ27" s="59">
        <f t="shared" si="386"/>
        <v>0</v>
      </c>
      <c r="IIK27" s="1"/>
      <c r="IIL27" s="89">
        <v>4</v>
      </c>
      <c r="IIM27" s="93" t="s">
        <v>64</v>
      </c>
      <c r="IIN27" s="58" t="s">
        <v>55</v>
      </c>
      <c r="IIO27" s="91" t="s">
        <v>32</v>
      </c>
      <c r="IIP27" s="92">
        <v>1</v>
      </c>
      <c r="IIQ27" s="87">
        <v>0</v>
      </c>
      <c r="IIR27" s="59">
        <f t="shared" si="386"/>
        <v>0</v>
      </c>
      <c r="IIS27" s="1"/>
      <c r="IIT27" s="89">
        <v>4</v>
      </c>
      <c r="IIU27" s="93" t="s">
        <v>64</v>
      </c>
      <c r="IIV27" s="58" t="s">
        <v>55</v>
      </c>
      <c r="IIW27" s="91" t="s">
        <v>32</v>
      </c>
      <c r="IIX27" s="92">
        <v>1</v>
      </c>
      <c r="IIY27" s="87">
        <v>0</v>
      </c>
      <c r="IIZ27" s="59">
        <f t="shared" si="387"/>
        <v>0</v>
      </c>
      <c r="IJA27" s="1"/>
      <c r="IJB27" s="89">
        <v>4</v>
      </c>
      <c r="IJC27" s="93" t="s">
        <v>64</v>
      </c>
      <c r="IJD27" s="58" t="s">
        <v>55</v>
      </c>
      <c r="IJE27" s="91" t="s">
        <v>32</v>
      </c>
      <c r="IJF27" s="92">
        <v>1</v>
      </c>
      <c r="IJG27" s="87">
        <v>0</v>
      </c>
      <c r="IJH27" s="59">
        <f t="shared" si="387"/>
        <v>0</v>
      </c>
      <c r="IJI27" s="1"/>
      <c r="IJJ27" s="89">
        <v>4</v>
      </c>
      <c r="IJK27" s="93" t="s">
        <v>64</v>
      </c>
      <c r="IJL27" s="58" t="s">
        <v>55</v>
      </c>
      <c r="IJM27" s="91" t="s">
        <v>32</v>
      </c>
      <c r="IJN27" s="92">
        <v>1</v>
      </c>
      <c r="IJO27" s="87">
        <v>0</v>
      </c>
      <c r="IJP27" s="59">
        <f t="shared" si="388"/>
        <v>0</v>
      </c>
      <c r="IJQ27" s="1"/>
      <c r="IJR27" s="89">
        <v>4</v>
      </c>
      <c r="IJS27" s="93" t="s">
        <v>64</v>
      </c>
      <c r="IJT27" s="58" t="s">
        <v>55</v>
      </c>
      <c r="IJU27" s="91" t="s">
        <v>32</v>
      </c>
      <c r="IJV27" s="92">
        <v>1</v>
      </c>
      <c r="IJW27" s="87">
        <v>0</v>
      </c>
      <c r="IJX27" s="59">
        <f t="shared" si="388"/>
        <v>0</v>
      </c>
      <c r="IJY27" s="1"/>
      <c r="IJZ27" s="89">
        <v>4</v>
      </c>
      <c r="IKA27" s="93" t="s">
        <v>64</v>
      </c>
      <c r="IKB27" s="58" t="s">
        <v>55</v>
      </c>
      <c r="IKC27" s="91" t="s">
        <v>32</v>
      </c>
      <c r="IKD27" s="92">
        <v>1</v>
      </c>
      <c r="IKE27" s="87">
        <v>0</v>
      </c>
      <c r="IKF27" s="59">
        <f t="shared" si="389"/>
        <v>0</v>
      </c>
      <c r="IKG27" s="1"/>
      <c r="IKH27" s="89">
        <v>4</v>
      </c>
      <c r="IKI27" s="93" t="s">
        <v>64</v>
      </c>
      <c r="IKJ27" s="58" t="s">
        <v>55</v>
      </c>
      <c r="IKK27" s="91" t="s">
        <v>32</v>
      </c>
      <c r="IKL27" s="92">
        <v>1</v>
      </c>
      <c r="IKM27" s="87">
        <v>0</v>
      </c>
      <c r="IKN27" s="59">
        <f t="shared" si="389"/>
        <v>0</v>
      </c>
      <c r="IKO27" s="1"/>
      <c r="IKP27" s="89">
        <v>4</v>
      </c>
      <c r="IKQ27" s="93" t="s">
        <v>64</v>
      </c>
      <c r="IKR27" s="58" t="s">
        <v>55</v>
      </c>
      <c r="IKS27" s="91" t="s">
        <v>32</v>
      </c>
      <c r="IKT27" s="92">
        <v>1</v>
      </c>
      <c r="IKU27" s="87">
        <v>0</v>
      </c>
      <c r="IKV27" s="59">
        <f t="shared" si="390"/>
        <v>0</v>
      </c>
      <c r="IKW27" s="1"/>
      <c r="IKX27" s="89">
        <v>4</v>
      </c>
      <c r="IKY27" s="93" t="s">
        <v>64</v>
      </c>
      <c r="IKZ27" s="58" t="s">
        <v>55</v>
      </c>
      <c r="ILA27" s="91" t="s">
        <v>32</v>
      </c>
      <c r="ILB27" s="92">
        <v>1</v>
      </c>
      <c r="ILC27" s="87">
        <v>0</v>
      </c>
      <c r="ILD27" s="59">
        <f t="shared" si="390"/>
        <v>0</v>
      </c>
      <c r="ILE27" s="1"/>
      <c r="ILF27" s="89">
        <v>4</v>
      </c>
      <c r="ILG27" s="93" t="s">
        <v>64</v>
      </c>
      <c r="ILH27" s="58" t="s">
        <v>55</v>
      </c>
      <c r="ILI27" s="91" t="s">
        <v>32</v>
      </c>
      <c r="ILJ27" s="92">
        <v>1</v>
      </c>
      <c r="ILK27" s="87">
        <v>0</v>
      </c>
      <c r="ILL27" s="59">
        <f t="shared" si="391"/>
        <v>0</v>
      </c>
      <c r="ILM27" s="1"/>
      <c r="ILN27" s="89">
        <v>4</v>
      </c>
      <c r="ILO27" s="93" t="s">
        <v>64</v>
      </c>
      <c r="ILP27" s="58" t="s">
        <v>55</v>
      </c>
      <c r="ILQ27" s="91" t="s">
        <v>32</v>
      </c>
      <c r="ILR27" s="92">
        <v>1</v>
      </c>
      <c r="ILS27" s="87">
        <v>0</v>
      </c>
      <c r="ILT27" s="59">
        <f t="shared" si="391"/>
        <v>0</v>
      </c>
      <c r="ILU27" s="1"/>
      <c r="ILV27" s="89">
        <v>4</v>
      </c>
      <c r="ILW27" s="93" t="s">
        <v>64</v>
      </c>
      <c r="ILX27" s="58" t="s">
        <v>55</v>
      </c>
      <c r="ILY27" s="91" t="s">
        <v>32</v>
      </c>
      <c r="ILZ27" s="92">
        <v>1</v>
      </c>
      <c r="IMA27" s="87">
        <v>0</v>
      </c>
      <c r="IMB27" s="59">
        <f t="shared" si="392"/>
        <v>0</v>
      </c>
      <c r="IMC27" s="1"/>
      <c r="IMD27" s="89">
        <v>4</v>
      </c>
      <c r="IME27" s="93" t="s">
        <v>64</v>
      </c>
      <c r="IMF27" s="58" t="s">
        <v>55</v>
      </c>
      <c r="IMG27" s="91" t="s">
        <v>32</v>
      </c>
      <c r="IMH27" s="92">
        <v>1</v>
      </c>
      <c r="IMI27" s="87">
        <v>0</v>
      </c>
      <c r="IMJ27" s="59">
        <f t="shared" si="392"/>
        <v>0</v>
      </c>
      <c r="IMK27" s="1"/>
      <c r="IML27" s="89">
        <v>4</v>
      </c>
      <c r="IMM27" s="93" t="s">
        <v>64</v>
      </c>
      <c r="IMN27" s="58" t="s">
        <v>55</v>
      </c>
      <c r="IMO27" s="91" t="s">
        <v>32</v>
      </c>
      <c r="IMP27" s="92">
        <v>1</v>
      </c>
      <c r="IMQ27" s="87">
        <v>0</v>
      </c>
      <c r="IMR27" s="59">
        <f t="shared" si="393"/>
        <v>0</v>
      </c>
      <c r="IMS27" s="1"/>
      <c r="IMT27" s="89">
        <v>4</v>
      </c>
      <c r="IMU27" s="93" t="s">
        <v>64</v>
      </c>
      <c r="IMV27" s="58" t="s">
        <v>55</v>
      </c>
      <c r="IMW27" s="91" t="s">
        <v>32</v>
      </c>
      <c r="IMX27" s="92">
        <v>1</v>
      </c>
      <c r="IMY27" s="87">
        <v>0</v>
      </c>
      <c r="IMZ27" s="59">
        <f t="shared" si="393"/>
        <v>0</v>
      </c>
      <c r="INA27" s="1"/>
      <c r="INB27" s="89">
        <v>4</v>
      </c>
      <c r="INC27" s="93" t="s">
        <v>64</v>
      </c>
      <c r="IND27" s="58" t="s">
        <v>55</v>
      </c>
      <c r="INE27" s="91" t="s">
        <v>32</v>
      </c>
      <c r="INF27" s="92">
        <v>1</v>
      </c>
      <c r="ING27" s="87">
        <v>0</v>
      </c>
      <c r="INH27" s="59">
        <f t="shared" si="394"/>
        <v>0</v>
      </c>
      <c r="INI27" s="1"/>
      <c r="INJ27" s="89">
        <v>4</v>
      </c>
      <c r="INK27" s="93" t="s">
        <v>64</v>
      </c>
      <c r="INL27" s="58" t="s">
        <v>55</v>
      </c>
      <c r="INM27" s="91" t="s">
        <v>32</v>
      </c>
      <c r="INN27" s="92">
        <v>1</v>
      </c>
      <c r="INO27" s="87">
        <v>0</v>
      </c>
      <c r="INP27" s="59">
        <f t="shared" si="394"/>
        <v>0</v>
      </c>
      <c r="INQ27" s="1"/>
      <c r="INR27" s="89">
        <v>4</v>
      </c>
      <c r="INS27" s="93" t="s">
        <v>64</v>
      </c>
      <c r="INT27" s="58" t="s">
        <v>55</v>
      </c>
      <c r="INU27" s="91" t="s">
        <v>32</v>
      </c>
      <c r="INV27" s="92">
        <v>1</v>
      </c>
      <c r="INW27" s="87">
        <v>0</v>
      </c>
      <c r="INX27" s="59">
        <f t="shared" si="395"/>
        <v>0</v>
      </c>
      <c r="INY27" s="1"/>
      <c r="INZ27" s="89">
        <v>4</v>
      </c>
      <c r="IOA27" s="93" t="s">
        <v>64</v>
      </c>
      <c r="IOB27" s="58" t="s">
        <v>55</v>
      </c>
      <c r="IOC27" s="91" t="s">
        <v>32</v>
      </c>
      <c r="IOD27" s="92">
        <v>1</v>
      </c>
      <c r="IOE27" s="87">
        <v>0</v>
      </c>
      <c r="IOF27" s="59">
        <f t="shared" si="395"/>
        <v>0</v>
      </c>
      <c r="IOG27" s="1"/>
      <c r="IOH27" s="89">
        <v>4</v>
      </c>
      <c r="IOI27" s="93" t="s">
        <v>64</v>
      </c>
      <c r="IOJ27" s="58" t="s">
        <v>55</v>
      </c>
      <c r="IOK27" s="91" t="s">
        <v>32</v>
      </c>
      <c r="IOL27" s="92">
        <v>1</v>
      </c>
      <c r="IOM27" s="87">
        <v>0</v>
      </c>
      <c r="ION27" s="59">
        <f t="shared" si="396"/>
        <v>0</v>
      </c>
      <c r="IOO27" s="1"/>
      <c r="IOP27" s="89">
        <v>4</v>
      </c>
      <c r="IOQ27" s="93" t="s">
        <v>64</v>
      </c>
      <c r="IOR27" s="58" t="s">
        <v>55</v>
      </c>
      <c r="IOS27" s="91" t="s">
        <v>32</v>
      </c>
      <c r="IOT27" s="92">
        <v>1</v>
      </c>
      <c r="IOU27" s="87">
        <v>0</v>
      </c>
      <c r="IOV27" s="59">
        <f t="shared" si="396"/>
        <v>0</v>
      </c>
      <c r="IOW27" s="1"/>
      <c r="IOX27" s="89">
        <v>4</v>
      </c>
      <c r="IOY27" s="93" t="s">
        <v>64</v>
      </c>
      <c r="IOZ27" s="58" t="s">
        <v>55</v>
      </c>
      <c r="IPA27" s="91" t="s">
        <v>32</v>
      </c>
      <c r="IPB27" s="92">
        <v>1</v>
      </c>
      <c r="IPC27" s="87">
        <v>0</v>
      </c>
      <c r="IPD27" s="59">
        <f t="shared" si="397"/>
        <v>0</v>
      </c>
      <c r="IPE27" s="1"/>
      <c r="IPF27" s="89">
        <v>4</v>
      </c>
      <c r="IPG27" s="93" t="s">
        <v>64</v>
      </c>
      <c r="IPH27" s="58" t="s">
        <v>55</v>
      </c>
      <c r="IPI27" s="91" t="s">
        <v>32</v>
      </c>
      <c r="IPJ27" s="92">
        <v>1</v>
      </c>
      <c r="IPK27" s="87">
        <v>0</v>
      </c>
      <c r="IPL27" s="59">
        <f t="shared" si="397"/>
        <v>0</v>
      </c>
      <c r="IPM27" s="1"/>
      <c r="IPN27" s="89">
        <v>4</v>
      </c>
      <c r="IPO27" s="93" t="s">
        <v>64</v>
      </c>
      <c r="IPP27" s="58" t="s">
        <v>55</v>
      </c>
      <c r="IPQ27" s="91" t="s">
        <v>32</v>
      </c>
      <c r="IPR27" s="92">
        <v>1</v>
      </c>
      <c r="IPS27" s="87">
        <v>0</v>
      </c>
      <c r="IPT27" s="59">
        <f t="shared" si="398"/>
        <v>0</v>
      </c>
      <c r="IPU27" s="1"/>
      <c r="IPV27" s="89">
        <v>4</v>
      </c>
      <c r="IPW27" s="93" t="s">
        <v>64</v>
      </c>
      <c r="IPX27" s="58" t="s">
        <v>55</v>
      </c>
      <c r="IPY27" s="91" t="s">
        <v>32</v>
      </c>
      <c r="IPZ27" s="92">
        <v>1</v>
      </c>
      <c r="IQA27" s="87">
        <v>0</v>
      </c>
      <c r="IQB27" s="59">
        <f t="shared" si="398"/>
        <v>0</v>
      </c>
      <c r="IQC27" s="1"/>
      <c r="IQD27" s="89">
        <v>4</v>
      </c>
      <c r="IQE27" s="93" t="s">
        <v>64</v>
      </c>
      <c r="IQF27" s="58" t="s">
        <v>55</v>
      </c>
      <c r="IQG27" s="91" t="s">
        <v>32</v>
      </c>
      <c r="IQH27" s="92">
        <v>1</v>
      </c>
      <c r="IQI27" s="87">
        <v>0</v>
      </c>
      <c r="IQJ27" s="59">
        <f t="shared" si="399"/>
        <v>0</v>
      </c>
      <c r="IQK27" s="1"/>
      <c r="IQL27" s="89">
        <v>4</v>
      </c>
      <c r="IQM27" s="93" t="s">
        <v>64</v>
      </c>
      <c r="IQN27" s="58" t="s">
        <v>55</v>
      </c>
      <c r="IQO27" s="91" t="s">
        <v>32</v>
      </c>
      <c r="IQP27" s="92">
        <v>1</v>
      </c>
      <c r="IQQ27" s="87">
        <v>0</v>
      </c>
      <c r="IQR27" s="59">
        <f t="shared" si="399"/>
        <v>0</v>
      </c>
      <c r="IQS27" s="1"/>
      <c r="IQT27" s="89">
        <v>4</v>
      </c>
      <c r="IQU27" s="93" t="s">
        <v>64</v>
      </c>
      <c r="IQV27" s="58" t="s">
        <v>55</v>
      </c>
      <c r="IQW27" s="91" t="s">
        <v>32</v>
      </c>
      <c r="IQX27" s="92">
        <v>1</v>
      </c>
      <c r="IQY27" s="87">
        <v>0</v>
      </c>
      <c r="IQZ27" s="59">
        <f t="shared" si="400"/>
        <v>0</v>
      </c>
      <c r="IRA27" s="1"/>
      <c r="IRB27" s="89">
        <v>4</v>
      </c>
      <c r="IRC27" s="93" t="s">
        <v>64</v>
      </c>
      <c r="IRD27" s="58" t="s">
        <v>55</v>
      </c>
      <c r="IRE27" s="91" t="s">
        <v>32</v>
      </c>
      <c r="IRF27" s="92">
        <v>1</v>
      </c>
      <c r="IRG27" s="87">
        <v>0</v>
      </c>
      <c r="IRH27" s="59">
        <f t="shared" si="400"/>
        <v>0</v>
      </c>
      <c r="IRI27" s="1"/>
      <c r="IRJ27" s="89">
        <v>4</v>
      </c>
      <c r="IRK27" s="93" t="s">
        <v>64</v>
      </c>
      <c r="IRL27" s="58" t="s">
        <v>55</v>
      </c>
      <c r="IRM27" s="91" t="s">
        <v>32</v>
      </c>
      <c r="IRN27" s="92">
        <v>1</v>
      </c>
      <c r="IRO27" s="87">
        <v>0</v>
      </c>
      <c r="IRP27" s="59">
        <f t="shared" si="401"/>
        <v>0</v>
      </c>
      <c r="IRQ27" s="1"/>
      <c r="IRR27" s="89">
        <v>4</v>
      </c>
      <c r="IRS27" s="93" t="s">
        <v>64</v>
      </c>
      <c r="IRT27" s="58" t="s">
        <v>55</v>
      </c>
      <c r="IRU27" s="91" t="s">
        <v>32</v>
      </c>
      <c r="IRV27" s="92">
        <v>1</v>
      </c>
      <c r="IRW27" s="87">
        <v>0</v>
      </c>
      <c r="IRX27" s="59">
        <f t="shared" si="401"/>
        <v>0</v>
      </c>
      <c r="IRY27" s="1"/>
      <c r="IRZ27" s="89">
        <v>4</v>
      </c>
      <c r="ISA27" s="93" t="s">
        <v>64</v>
      </c>
      <c r="ISB27" s="58" t="s">
        <v>55</v>
      </c>
      <c r="ISC27" s="91" t="s">
        <v>32</v>
      </c>
      <c r="ISD27" s="92">
        <v>1</v>
      </c>
      <c r="ISE27" s="87">
        <v>0</v>
      </c>
      <c r="ISF27" s="59">
        <f t="shared" si="402"/>
        <v>0</v>
      </c>
      <c r="ISG27" s="1"/>
      <c r="ISH27" s="89">
        <v>4</v>
      </c>
      <c r="ISI27" s="93" t="s">
        <v>64</v>
      </c>
      <c r="ISJ27" s="58" t="s">
        <v>55</v>
      </c>
      <c r="ISK27" s="91" t="s">
        <v>32</v>
      </c>
      <c r="ISL27" s="92">
        <v>1</v>
      </c>
      <c r="ISM27" s="87">
        <v>0</v>
      </c>
      <c r="ISN27" s="59">
        <f t="shared" si="402"/>
        <v>0</v>
      </c>
      <c r="ISO27" s="1"/>
      <c r="ISP27" s="89">
        <v>4</v>
      </c>
      <c r="ISQ27" s="93" t="s">
        <v>64</v>
      </c>
      <c r="ISR27" s="58" t="s">
        <v>55</v>
      </c>
      <c r="ISS27" s="91" t="s">
        <v>32</v>
      </c>
      <c r="IST27" s="92">
        <v>1</v>
      </c>
      <c r="ISU27" s="87">
        <v>0</v>
      </c>
      <c r="ISV27" s="59">
        <f t="shared" si="403"/>
        <v>0</v>
      </c>
      <c r="ISW27" s="1"/>
      <c r="ISX27" s="89">
        <v>4</v>
      </c>
      <c r="ISY27" s="93" t="s">
        <v>64</v>
      </c>
      <c r="ISZ27" s="58" t="s">
        <v>55</v>
      </c>
      <c r="ITA27" s="91" t="s">
        <v>32</v>
      </c>
      <c r="ITB27" s="92">
        <v>1</v>
      </c>
      <c r="ITC27" s="87">
        <v>0</v>
      </c>
      <c r="ITD27" s="59">
        <f t="shared" si="403"/>
        <v>0</v>
      </c>
      <c r="ITE27" s="1"/>
      <c r="ITF27" s="89">
        <v>4</v>
      </c>
      <c r="ITG27" s="93" t="s">
        <v>64</v>
      </c>
      <c r="ITH27" s="58" t="s">
        <v>55</v>
      </c>
      <c r="ITI27" s="91" t="s">
        <v>32</v>
      </c>
      <c r="ITJ27" s="92">
        <v>1</v>
      </c>
      <c r="ITK27" s="87">
        <v>0</v>
      </c>
      <c r="ITL27" s="59">
        <f t="shared" si="404"/>
        <v>0</v>
      </c>
      <c r="ITM27" s="1"/>
      <c r="ITN27" s="89">
        <v>4</v>
      </c>
      <c r="ITO27" s="93" t="s">
        <v>64</v>
      </c>
      <c r="ITP27" s="58" t="s">
        <v>55</v>
      </c>
      <c r="ITQ27" s="91" t="s">
        <v>32</v>
      </c>
      <c r="ITR27" s="92">
        <v>1</v>
      </c>
      <c r="ITS27" s="87">
        <v>0</v>
      </c>
      <c r="ITT27" s="59">
        <f t="shared" si="404"/>
        <v>0</v>
      </c>
      <c r="ITU27" s="1"/>
      <c r="ITV27" s="89">
        <v>4</v>
      </c>
      <c r="ITW27" s="93" t="s">
        <v>64</v>
      </c>
      <c r="ITX27" s="58" t="s">
        <v>55</v>
      </c>
      <c r="ITY27" s="91" t="s">
        <v>32</v>
      </c>
      <c r="ITZ27" s="92">
        <v>1</v>
      </c>
      <c r="IUA27" s="87">
        <v>0</v>
      </c>
      <c r="IUB27" s="59">
        <f t="shared" si="405"/>
        <v>0</v>
      </c>
      <c r="IUC27" s="1"/>
      <c r="IUD27" s="89">
        <v>4</v>
      </c>
      <c r="IUE27" s="93" t="s">
        <v>64</v>
      </c>
      <c r="IUF27" s="58" t="s">
        <v>55</v>
      </c>
      <c r="IUG27" s="91" t="s">
        <v>32</v>
      </c>
      <c r="IUH27" s="92">
        <v>1</v>
      </c>
      <c r="IUI27" s="87">
        <v>0</v>
      </c>
      <c r="IUJ27" s="59">
        <f t="shared" si="405"/>
        <v>0</v>
      </c>
      <c r="IUK27" s="1"/>
      <c r="IUL27" s="89">
        <v>4</v>
      </c>
      <c r="IUM27" s="93" t="s">
        <v>64</v>
      </c>
      <c r="IUN27" s="58" t="s">
        <v>55</v>
      </c>
      <c r="IUO27" s="91" t="s">
        <v>32</v>
      </c>
      <c r="IUP27" s="92">
        <v>1</v>
      </c>
      <c r="IUQ27" s="87">
        <v>0</v>
      </c>
      <c r="IUR27" s="59">
        <f t="shared" si="406"/>
        <v>0</v>
      </c>
      <c r="IUS27" s="1"/>
      <c r="IUT27" s="89">
        <v>4</v>
      </c>
      <c r="IUU27" s="93" t="s">
        <v>64</v>
      </c>
      <c r="IUV27" s="58" t="s">
        <v>55</v>
      </c>
      <c r="IUW27" s="91" t="s">
        <v>32</v>
      </c>
      <c r="IUX27" s="92">
        <v>1</v>
      </c>
      <c r="IUY27" s="87">
        <v>0</v>
      </c>
      <c r="IUZ27" s="59">
        <f t="shared" si="406"/>
        <v>0</v>
      </c>
      <c r="IVA27" s="1"/>
      <c r="IVB27" s="89">
        <v>4</v>
      </c>
      <c r="IVC27" s="93" t="s">
        <v>64</v>
      </c>
      <c r="IVD27" s="58" t="s">
        <v>55</v>
      </c>
      <c r="IVE27" s="91" t="s">
        <v>32</v>
      </c>
      <c r="IVF27" s="92">
        <v>1</v>
      </c>
      <c r="IVG27" s="87">
        <v>0</v>
      </c>
      <c r="IVH27" s="59">
        <f t="shared" si="407"/>
        <v>0</v>
      </c>
      <c r="IVI27" s="1"/>
      <c r="IVJ27" s="89">
        <v>4</v>
      </c>
      <c r="IVK27" s="93" t="s">
        <v>64</v>
      </c>
      <c r="IVL27" s="58" t="s">
        <v>55</v>
      </c>
      <c r="IVM27" s="91" t="s">
        <v>32</v>
      </c>
      <c r="IVN27" s="92">
        <v>1</v>
      </c>
      <c r="IVO27" s="87">
        <v>0</v>
      </c>
      <c r="IVP27" s="59">
        <f t="shared" si="407"/>
        <v>0</v>
      </c>
      <c r="IVQ27" s="1"/>
      <c r="IVR27" s="89">
        <v>4</v>
      </c>
      <c r="IVS27" s="93" t="s">
        <v>64</v>
      </c>
      <c r="IVT27" s="58" t="s">
        <v>55</v>
      </c>
      <c r="IVU27" s="91" t="s">
        <v>32</v>
      </c>
      <c r="IVV27" s="92">
        <v>1</v>
      </c>
      <c r="IVW27" s="87">
        <v>0</v>
      </c>
      <c r="IVX27" s="59">
        <f t="shared" si="408"/>
        <v>0</v>
      </c>
      <c r="IVY27" s="1"/>
      <c r="IVZ27" s="89">
        <v>4</v>
      </c>
      <c r="IWA27" s="93" t="s">
        <v>64</v>
      </c>
      <c r="IWB27" s="58" t="s">
        <v>55</v>
      </c>
      <c r="IWC27" s="91" t="s">
        <v>32</v>
      </c>
      <c r="IWD27" s="92">
        <v>1</v>
      </c>
      <c r="IWE27" s="87">
        <v>0</v>
      </c>
      <c r="IWF27" s="59">
        <f t="shared" si="408"/>
        <v>0</v>
      </c>
      <c r="IWG27" s="1"/>
      <c r="IWH27" s="89">
        <v>4</v>
      </c>
      <c r="IWI27" s="93" t="s">
        <v>64</v>
      </c>
      <c r="IWJ27" s="58" t="s">
        <v>55</v>
      </c>
      <c r="IWK27" s="91" t="s">
        <v>32</v>
      </c>
      <c r="IWL27" s="92">
        <v>1</v>
      </c>
      <c r="IWM27" s="87">
        <v>0</v>
      </c>
      <c r="IWN27" s="59">
        <f t="shared" si="409"/>
        <v>0</v>
      </c>
      <c r="IWO27" s="1"/>
      <c r="IWP27" s="89">
        <v>4</v>
      </c>
      <c r="IWQ27" s="93" t="s">
        <v>64</v>
      </c>
      <c r="IWR27" s="58" t="s">
        <v>55</v>
      </c>
      <c r="IWS27" s="91" t="s">
        <v>32</v>
      </c>
      <c r="IWT27" s="92">
        <v>1</v>
      </c>
      <c r="IWU27" s="87">
        <v>0</v>
      </c>
      <c r="IWV27" s="59">
        <f t="shared" si="409"/>
        <v>0</v>
      </c>
      <c r="IWW27" s="1"/>
      <c r="IWX27" s="89">
        <v>4</v>
      </c>
      <c r="IWY27" s="93" t="s">
        <v>64</v>
      </c>
      <c r="IWZ27" s="58" t="s">
        <v>55</v>
      </c>
      <c r="IXA27" s="91" t="s">
        <v>32</v>
      </c>
      <c r="IXB27" s="92">
        <v>1</v>
      </c>
      <c r="IXC27" s="87">
        <v>0</v>
      </c>
      <c r="IXD27" s="59">
        <f t="shared" si="410"/>
        <v>0</v>
      </c>
      <c r="IXE27" s="1"/>
      <c r="IXF27" s="89">
        <v>4</v>
      </c>
      <c r="IXG27" s="93" t="s">
        <v>64</v>
      </c>
      <c r="IXH27" s="58" t="s">
        <v>55</v>
      </c>
      <c r="IXI27" s="91" t="s">
        <v>32</v>
      </c>
      <c r="IXJ27" s="92">
        <v>1</v>
      </c>
      <c r="IXK27" s="87">
        <v>0</v>
      </c>
      <c r="IXL27" s="59">
        <f t="shared" si="410"/>
        <v>0</v>
      </c>
      <c r="IXM27" s="1"/>
      <c r="IXN27" s="89">
        <v>4</v>
      </c>
      <c r="IXO27" s="93" t="s">
        <v>64</v>
      </c>
      <c r="IXP27" s="58" t="s">
        <v>55</v>
      </c>
      <c r="IXQ27" s="91" t="s">
        <v>32</v>
      </c>
      <c r="IXR27" s="92">
        <v>1</v>
      </c>
      <c r="IXS27" s="87">
        <v>0</v>
      </c>
      <c r="IXT27" s="59">
        <f t="shared" si="411"/>
        <v>0</v>
      </c>
      <c r="IXU27" s="1"/>
      <c r="IXV27" s="89">
        <v>4</v>
      </c>
      <c r="IXW27" s="93" t="s">
        <v>64</v>
      </c>
      <c r="IXX27" s="58" t="s">
        <v>55</v>
      </c>
      <c r="IXY27" s="91" t="s">
        <v>32</v>
      </c>
      <c r="IXZ27" s="92">
        <v>1</v>
      </c>
      <c r="IYA27" s="87">
        <v>0</v>
      </c>
      <c r="IYB27" s="59">
        <f t="shared" si="411"/>
        <v>0</v>
      </c>
      <c r="IYC27" s="1"/>
      <c r="IYD27" s="89">
        <v>4</v>
      </c>
      <c r="IYE27" s="93" t="s">
        <v>64</v>
      </c>
      <c r="IYF27" s="58" t="s">
        <v>55</v>
      </c>
      <c r="IYG27" s="91" t="s">
        <v>32</v>
      </c>
      <c r="IYH27" s="92">
        <v>1</v>
      </c>
      <c r="IYI27" s="87">
        <v>0</v>
      </c>
      <c r="IYJ27" s="59">
        <f t="shared" si="412"/>
        <v>0</v>
      </c>
      <c r="IYK27" s="1"/>
      <c r="IYL27" s="89">
        <v>4</v>
      </c>
      <c r="IYM27" s="93" t="s">
        <v>64</v>
      </c>
      <c r="IYN27" s="58" t="s">
        <v>55</v>
      </c>
      <c r="IYO27" s="91" t="s">
        <v>32</v>
      </c>
      <c r="IYP27" s="92">
        <v>1</v>
      </c>
      <c r="IYQ27" s="87">
        <v>0</v>
      </c>
      <c r="IYR27" s="59">
        <f t="shared" si="412"/>
        <v>0</v>
      </c>
      <c r="IYS27" s="1"/>
      <c r="IYT27" s="89">
        <v>4</v>
      </c>
      <c r="IYU27" s="93" t="s">
        <v>64</v>
      </c>
      <c r="IYV27" s="58" t="s">
        <v>55</v>
      </c>
      <c r="IYW27" s="91" t="s">
        <v>32</v>
      </c>
      <c r="IYX27" s="92">
        <v>1</v>
      </c>
      <c r="IYY27" s="87">
        <v>0</v>
      </c>
      <c r="IYZ27" s="59">
        <f t="shared" si="413"/>
        <v>0</v>
      </c>
      <c r="IZA27" s="1"/>
      <c r="IZB27" s="89">
        <v>4</v>
      </c>
      <c r="IZC27" s="93" t="s">
        <v>64</v>
      </c>
      <c r="IZD27" s="58" t="s">
        <v>55</v>
      </c>
      <c r="IZE27" s="91" t="s">
        <v>32</v>
      </c>
      <c r="IZF27" s="92">
        <v>1</v>
      </c>
      <c r="IZG27" s="87">
        <v>0</v>
      </c>
      <c r="IZH27" s="59">
        <f t="shared" si="413"/>
        <v>0</v>
      </c>
      <c r="IZI27" s="1"/>
      <c r="IZJ27" s="89">
        <v>4</v>
      </c>
      <c r="IZK27" s="93" t="s">
        <v>64</v>
      </c>
      <c r="IZL27" s="58" t="s">
        <v>55</v>
      </c>
      <c r="IZM27" s="91" t="s">
        <v>32</v>
      </c>
      <c r="IZN27" s="92">
        <v>1</v>
      </c>
      <c r="IZO27" s="87">
        <v>0</v>
      </c>
      <c r="IZP27" s="59">
        <f t="shared" si="414"/>
        <v>0</v>
      </c>
      <c r="IZQ27" s="1"/>
      <c r="IZR27" s="89">
        <v>4</v>
      </c>
      <c r="IZS27" s="93" t="s">
        <v>64</v>
      </c>
      <c r="IZT27" s="58" t="s">
        <v>55</v>
      </c>
      <c r="IZU27" s="91" t="s">
        <v>32</v>
      </c>
      <c r="IZV27" s="92">
        <v>1</v>
      </c>
      <c r="IZW27" s="87">
        <v>0</v>
      </c>
      <c r="IZX27" s="59">
        <f t="shared" si="414"/>
        <v>0</v>
      </c>
      <c r="IZY27" s="1"/>
      <c r="IZZ27" s="89">
        <v>4</v>
      </c>
      <c r="JAA27" s="93" t="s">
        <v>64</v>
      </c>
      <c r="JAB27" s="58" t="s">
        <v>55</v>
      </c>
      <c r="JAC27" s="91" t="s">
        <v>32</v>
      </c>
      <c r="JAD27" s="92">
        <v>1</v>
      </c>
      <c r="JAE27" s="87">
        <v>0</v>
      </c>
      <c r="JAF27" s="59">
        <f t="shared" si="415"/>
        <v>0</v>
      </c>
      <c r="JAG27" s="1"/>
      <c r="JAH27" s="89">
        <v>4</v>
      </c>
      <c r="JAI27" s="93" t="s">
        <v>64</v>
      </c>
      <c r="JAJ27" s="58" t="s">
        <v>55</v>
      </c>
      <c r="JAK27" s="91" t="s">
        <v>32</v>
      </c>
      <c r="JAL27" s="92">
        <v>1</v>
      </c>
      <c r="JAM27" s="87">
        <v>0</v>
      </c>
      <c r="JAN27" s="59">
        <f t="shared" si="415"/>
        <v>0</v>
      </c>
      <c r="JAO27" s="1"/>
      <c r="JAP27" s="89">
        <v>4</v>
      </c>
      <c r="JAQ27" s="93" t="s">
        <v>64</v>
      </c>
      <c r="JAR27" s="58" t="s">
        <v>55</v>
      </c>
      <c r="JAS27" s="91" t="s">
        <v>32</v>
      </c>
      <c r="JAT27" s="92">
        <v>1</v>
      </c>
      <c r="JAU27" s="87">
        <v>0</v>
      </c>
      <c r="JAV27" s="59">
        <f t="shared" si="416"/>
        <v>0</v>
      </c>
      <c r="JAW27" s="1"/>
      <c r="JAX27" s="89">
        <v>4</v>
      </c>
      <c r="JAY27" s="93" t="s">
        <v>64</v>
      </c>
      <c r="JAZ27" s="58" t="s">
        <v>55</v>
      </c>
      <c r="JBA27" s="91" t="s">
        <v>32</v>
      </c>
      <c r="JBB27" s="92">
        <v>1</v>
      </c>
      <c r="JBC27" s="87">
        <v>0</v>
      </c>
      <c r="JBD27" s="59">
        <f t="shared" si="416"/>
        <v>0</v>
      </c>
      <c r="JBE27" s="1"/>
      <c r="JBF27" s="89">
        <v>4</v>
      </c>
      <c r="JBG27" s="93" t="s">
        <v>64</v>
      </c>
      <c r="JBH27" s="58" t="s">
        <v>55</v>
      </c>
      <c r="JBI27" s="91" t="s">
        <v>32</v>
      </c>
      <c r="JBJ27" s="92">
        <v>1</v>
      </c>
      <c r="JBK27" s="87">
        <v>0</v>
      </c>
      <c r="JBL27" s="59">
        <f t="shared" si="417"/>
        <v>0</v>
      </c>
      <c r="JBM27" s="1"/>
      <c r="JBN27" s="89">
        <v>4</v>
      </c>
      <c r="JBO27" s="93" t="s">
        <v>64</v>
      </c>
      <c r="JBP27" s="58" t="s">
        <v>55</v>
      </c>
      <c r="JBQ27" s="91" t="s">
        <v>32</v>
      </c>
      <c r="JBR27" s="92">
        <v>1</v>
      </c>
      <c r="JBS27" s="87">
        <v>0</v>
      </c>
      <c r="JBT27" s="59">
        <f t="shared" si="417"/>
        <v>0</v>
      </c>
      <c r="JBU27" s="1"/>
      <c r="JBV27" s="89">
        <v>4</v>
      </c>
      <c r="JBW27" s="93" t="s">
        <v>64</v>
      </c>
      <c r="JBX27" s="58" t="s">
        <v>55</v>
      </c>
      <c r="JBY27" s="91" t="s">
        <v>32</v>
      </c>
      <c r="JBZ27" s="92">
        <v>1</v>
      </c>
      <c r="JCA27" s="87">
        <v>0</v>
      </c>
      <c r="JCB27" s="59">
        <f t="shared" si="418"/>
        <v>0</v>
      </c>
      <c r="JCC27" s="1"/>
      <c r="JCD27" s="89">
        <v>4</v>
      </c>
      <c r="JCE27" s="93" t="s">
        <v>64</v>
      </c>
      <c r="JCF27" s="58" t="s">
        <v>55</v>
      </c>
      <c r="JCG27" s="91" t="s">
        <v>32</v>
      </c>
      <c r="JCH27" s="92">
        <v>1</v>
      </c>
      <c r="JCI27" s="87">
        <v>0</v>
      </c>
      <c r="JCJ27" s="59">
        <f t="shared" si="418"/>
        <v>0</v>
      </c>
      <c r="JCK27" s="1"/>
      <c r="JCL27" s="89">
        <v>4</v>
      </c>
      <c r="JCM27" s="93" t="s">
        <v>64</v>
      </c>
      <c r="JCN27" s="58" t="s">
        <v>55</v>
      </c>
      <c r="JCO27" s="91" t="s">
        <v>32</v>
      </c>
      <c r="JCP27" s="92">
        <v>1</v>
      </c>
      <c r="JCQ27" s="87">
        <v>0</v>
      </c>
      <c r="JCR27" s="59">
        <f t="shared" si="419"/>
        <v>0</v>
      </c>
      <c r="JCS27" s="1"/>
      <c r="JCT27" s="89">
        <v>4</v>
      </c>
      <c r="JCU27" s="93" t="s">
        <v>64</v>
      </c>
      <c r="JCV27" s="58" t="s">
        <v>55</v>
      </c>
      <c r="JCW27" s="91" t="s">
        <v>32</v>
      </c>
      <c r="JCX27" s="92">
        <v>1</v>
      </c>
      <c r="JCY27" s="87">
        <v>0</v>
      </c>
      <c r="JCZ27" s="59">
        <f t="shared" si="419"/>
        <v>0</v>
      </c>
      <c r="JDA27" s="1"/>
      <c r="JDB27" s="89">
        <v>4</v>
      </c>
      <c r="JDC27" s="93" t="s">
        <v>64</v>
      </c>
      <c r="JDD27" s="58" t="s">
        <v>55</v>
      </c>
      <c r="JDE27" s="91" t="s">
        <v>32</v>
      </c>
      <c r="JDF27" s="92">
        <v>1</v>
      </c>
      <c r="JDG27" s="87">
        <v>0</v>
      </c>
      <c r="JDH27" s="59">
        <f t="shared" si="420"/>
        <v>0</v>
      </c>
      <c r="JDI27" s="1"/>
      <c r="JDJ27" s="89">
        <v>4</v>
      </c>
      <c r="JDK27" s="93" t="s">
        <v>64</v>
      </c>
      <c r="JDL27" s="58" t="s">
        <v>55</v>
      </c>
      <c r="JDM27" s="91" t="s">
        <v>32</v>
      </c>
      <c r="JDN27" s="92">
        <v>1</v>
      </c>
      <c r="JDO27" s="87">
        <v>0</v>
      </c>
      <c r="JDP27" s="59">
        <f t="shared" si="420"/>
        <v>0</v>
      </c>
      <c r="JDQ27" s="1"/>
      <c r="JDR27" s="89">
        <v>4</v>
      </c>
      <c r="JDS27" s="93" t="s">
        <v>64</v>
      </c>
      <c r="JDT27" s="58" t="s">
        <v>55</v>
      </c>
      <c r="JDU27" s="91" t="s">
        <v>32</v>
      </c>
      <c r="JDV27" s="92">
        <v>1</v>
      </c>
      <c r="JDW27" s="87">
        <v>0</v>
      </c>
      <c r="JDX27" s="59">
        <f t="shared" si="421"/>
        <v>0</v>
      </c>
      <c r="JDY27" s="1"/>
      <c r="JDZ27" s="89">
        <v>4</v>
      </c>
      <c r="JEA27" s="93" t="s">
        <v>64</v>
      </c>
      <c r="JEB27" s="58" t="s">
        <v>55</v>
      </c>
      <c r="JEC27" s="91" t="s">
        <v>32</v>
      </c>
      <c r="JED27" s="92">
        <v>1</v>
      </c>
      <c r="JEE27" s="87">
        <v>0</v>
      </c>
      <c r="JEF27" s="59">
        <f t="shared" si="421"/>
        <v>0</v>
      </c>
      <c r="JEG27" s="1"/>
      <c r="JEH27" s="89">
        <v>4</v>
      </c>
      <c r="JEI27" s="93" t="s">
        <v>64</v>
      </c>
      <c r="JEJ27" s="58" t="s">
        <v>55</v>
      </c>
      <c r="JEK27" s="91" t="s">
        <v>32</v>
      </c>
      <c r="JEL27" s="92">
        <v>1</v>
      </c>
      <c r="JEM27" s="87">
        <v>0</v>
      </c>
      <c r="JEN27" s="59">
        <f t="shared" si="422"/>
        <v>0</v>
      </c>
      <c r="JEO27" s="1"/>
      <c r="JEP27" s="89">
        <v>4</v>
      </c>
      <c r="JEQ27" s="93" t="s">
        <v>64</v>
      </c>
      <c r="JER27" s="58" t="s">
        <v>55</v>
      </c>
      <c r="JES27" s="91" t="s">
        <v>32</v>
      </c>
      <c r="JET27" s="92">
        <v>1</v>
      </c>
      <c r="JEU27" s="87">
        <v>0</v>
      </c>
      <c r="JEV27" s="59">
        <f t="shared" si="422"/>
        <v>0</v>
      </c>
      <c r="JEW27" s="1"/>
      <c r="JEX27" s="89">
        <v>4</v>
      </c>
      <c r="JEY27" s="93" t="s">
        <v>64</v>
      </c>
      <c r="JEZ27" s="58" t="s">
        <v>55</v>
      </c>
      <c r="JFA27" s="91" t="s">
        <v>32</v>
      </c>
      <c r="JFB27" s="92">
        <v>1</v>
      </c>
      <c r="JFC27" s="87">
        <v>0</v>
      </c>
      <c r="JFD27" s="59">
        <f t="shared" si="423"/>
        <v>0</v>
      </c>
      <c r="JFE27" s="1"/>
      <c r="JFF27" s="89">
        <v>4</v>
      </c>
      <c r="JFG27" s="93" t="s">
        <v>64</v>
      </c>
      <c r="JFH27" s="58" t="s">
        <v>55</v>
      </c>
      <c r="JFI27" s="91" t="s">
        <v>32</v>
      </c>
      <c r="JFJ27" s="92">
        <v>1</v>
      </c>
      <c r="JFK27" s="87">
        <v>0</v>
      </c>
      <c r="JFL27" s="59">
        <f t="shared" si="423"/>
        <v>0</v>
      </c>
      <c r="JFM27" s="1"/>
      <c r="JFN27" s="89">
        <v>4</v>
      </c>
      <c r="JFO27" s="93" t="s">
        <v>64</v>
      </c>
      <c r="JFP27" s="58" t="s">
        <v>55</v>
      </c>
      <c r="JFQ27" s="91" t="s">
        <v>32</v>
      </c>
      <c r="JFR27" s="92">
        <v>1</v>
      </c>
      <c r="JFS27" s="87">
        <v>0</v>
      </c>
      <c r="JFT27" s="59">
        <f t="shared" si="424"/>
        <v>0</v>
      </c>
      <c r="JFU27" s="1"/>
      <c r="JFV27" s="89">
        <v>4</v>
      </c>
      <c r="JFW27" s="93" t="s">
        <v>64</v>
      </c>
      <c r="JFX27" s="58" t="s">
        <v>55</v>
      </c>
      <c r="JFY27" s="91" t="s">
        <v>32</v>
      </c>
      <c r="JFZ27" s="92">
        <v>1</v>
      </c>
      <c r="JGA27" s="87">
        <v>0</v>
      </c>
      <c r="JGB27" s="59">
        <f t="shared" si="424"/>
        <v>0</v>
      </c>
      <c r="JGC27" s="1"/>
      <c r="JGD27" s="89">
        <v>4</v>
      </c>
      <c r="JGE27" s="93" t="s">
        <v>64</v>
      </c>
      <c r="JGF27" s="58" t="s">
        <v>55</v>
      </c>
      <c r="JGG27" s="91" t="s">
        <v>32</v>
      </c>
      <c r="JGH27" s="92">
        <v>1</v>
      </c>
      <c r="JGI27" s="87">
        <v>0</v>
      </c>
      <c r="JGJ27" s="59">
        <f t="shared" si="425"/>
        <v>0</v>
      </c>
      <c r="JGK27" s="1"/>
      <c r="JGL27" s="89">
        <v>4</v>
      </c>
      <c r="JGM27" s="93" t="s">
        <v>64</v>
      </c>
      <c r="JGN27" s="58" t="s">
        <v>55</v>
      </c>
      <c r="JGO27" s="91" t="s">
        <v>32</v>
      </c>
      <c r="JGP27" s="92">
        <v>1</v>
      </c>
      <c r="JGQ27" s="87">
        <v>0</v>
      </c>
      <c r="JGR27" s="59">
        <f t="shared" si="425"/>
        <v>0</v>
      </c>
      <c r="JGS27" s="1"/>
      <c r="JGT27" s="89">
        <v>4</v>
      </c>
      <c r="JGU27" s="93" t="s">
        <v>64</v>
      </c>
      <c r="JGV27" s="58" t="s">
        <v>55</v>
      </c>
      <c r="JGW27" s="91" t="s">
        <v>32</v>
      </c>
      <c r="JGX27" s="92">
        <v>1</v>
      </c>
      <c r="JGY27" s="87">
        <v>0</v>
      </c>
      <c r="JGZ27" s="59">
        <f t="shared" si="426"/>
        <v>0</v>
      </c>
      <c r="JHA27" s="1"/>
      <c r="JHB27" s="89">
        <v>4</v>
      </c>
      <c r="JHC27" s="93" t="s">
        <v>64</v>
      </c>
      <c r="JHD27" s="58" t="s">
        <v>55</v>
      </c>
      <c r="JHE27" s="91" t="s">
        <v>32</v>
      </c>
      <c r="JHF27" s="92">
        <v>1</v>
      </c>
      <c r="JHG27" s="87">
        <v>0</v>
      </c>
      <c r="JHH27" s="59">
        <f t="shared" si="426"/>
        <v>0</v>
      </c>
      <c r="JHI27" s="1"/>
      <c r="JHJ27" s="89">
        <v>4</v>
      </c>
      <c r="JHK27" s="93" t="s">
        <v>64</v>
      </c>
      <c r="JHL27" s="58" t="s">
        <v>55</v>
      </c>
      <c r="JHM27" s="91" t="s">
        <v>32</v>
      </c>
      <c r="JHN27" s="92">
        <v>1</v>
      </c>
      <c r="JHO27" s="87">
        <v>0</v>
      </c>
      <c r="JHP27" s="59">
        <f t="shared" si="427"/>
        <v>0</v>
      </c>
      <c r="JHQ27" s="1"/>
      <c r="JHR27" s="89">
        <v>4</v>
      </c>
      <c r="JHS27" s="93" t="s">
        <v>64</v>
      </c>
      <c r="JHT27" s="58" t="s">
        <v>55</v>
      </c>
      <c r="JHU27" s="91" t="s">
        <v>32</v>
      </c>
      <c r="JHV27" s="92">
        <v>1</v>
      </c>
      <c r="JHW27" s="87">
        <v>0</v>
      </c>
      <c r="JHX27" s="59">
        <f t="shared" si="427"/>
        <v>0</v>
      </c>
      <c r="JHY27" s="1"/>
      <c r="JHZ27" s="89">
        <v>4</v>
      </c>
      <c r="JIA27" s="93" t="s">
        <v>64</v>
      </c>
      <c r="JIB27" s="58" t="s">
        <v>55</v>
      </c>
      <c r="JIC27" s="91" t="s">
        <v>32</v>
      </c>
      <c r="JID27" s="92">
        <v>1</v>
      </c>
      <c r="JIE27" s="87">
        <v>0</v>
      </c>
      <c r="JIF27" s="59">
        <f t="shared" si="428"/>
        <v>0</v>
      </c>
      <c r="JIG27" s="1"/>
      <c r="JIH27" s="89">
        <v>4</v>
      </c>
      <c r="JII27" s="93" t="s">
        <v>64</v>
      </c>
      <c r="JIJ27" s="58" t="s">
        <v>55</v>
      </c>
      <c r="JIK27" s="91" t="s">
        <v>32</v>
      </c>
      <c r="JIL27" s="92">
        <v>1</v>
      </c>
      <c r="JIM27" s="87">
        <v>0</v>
      </c>
      <c r="JIN27" s="59">
        <f t="shared" si="428"/>
        <v>0</v>
      </c>
      <c r="JIO27" s="1"/>
      <c r="JIP27" s="89">
        <v>4</v>
      </c>
      <c r="JIQ27" s="93" t="s">
        <v>64</v>
      </c>
      <c r="JIR27" s="58" t="s">
        <v>55</v>
      </c>
      <c r="JIS27" s="91" t="s">
        <v>32</v>
      </c>
      <c r="JIT27" s="92">
        <v>1</v>
      </c>
      <c r="JIU27" s="87">
        <v>0</v>
      </c>
      <c r="JIV27" s="59">
        <f t="shared" si="429"/>
        <v>0</v>
      </c>
      <c r="JIW27" s="1"/>
      <c r="JIX27" s="89">
        <v>4</v>
      </c>
      <c r="JIY27" s="93" t="s">
        <v>64</v>
      </c>
      <c r="JIZ27" s="58" t="s">
        <v>55</v>
      </c>
      <c r="JJA27" s="91" t="s">
        <v>32</v>
      </c>
      <c r="JJB27" s="92">
        <v>1</v>
      </c>
      <c r="JJC27" s="87">
        <v>0</v>
      </c>
      <c r="JJD27" s="59">
        <f t="shared" si="429"/>
        <v>0</v>
      </c>
      <c r="JJE27" s="1"/>
      <c r="JJF27" s="89">
        <v>4</v>
      </c>
      <c r="JJG27" s="93" t="s">
        <v>64</v>
      </c>
      <c r="JJH27" s="58" t="s">
        <v>55</v>
      </c>
      <c r="JJI27" s="91" t="s">
        <v>32</v>
      </c>
      <c r="JJJ27" s="92">
        <v>1</v>
      </c>
      <c r="JJK27" s="87">
        <v>0</v>
      </c>
      <c r="JJL27" s="59">
        <f t="shared" si="430"/>
        <v>0</v>
      </c>
      <c r="JJM27" s="1"/>
      <c r="JJN27" s="89">
        <v>4</v>
      </c>
      <c r="JJO27" s="93" t="s">
        <v>64</v>
      </c>
      <c r="JJP27" s="58" t="s">
        <v>55</v>
      </c>
      <c r="JJQ27" s="91" t="s">
        <v>32</v>
      </c>
      <c r="JJR27" s="92">
        <v>1</v>
      </c>
      <c r="JJS27" s="87">
        <v>0</v>
      </c>
      <c r="JJT27" s="59">
        <f t="shared" si="430"/>
        <v>0</v>
      </c>
      <c r="JJU27" s="1"/>
      <c r="JJV27" s="89">
        <v>4</v>
      </c>
      <c r="JJW27" s="93" t="s">
        <v>64</v>
      </c>
      <c r="JJX27" s="58" t="s">
        <v>55</v>
      </c>
      <c r="JJY27" s="91" t="s">
        <v>32</v>
      </c>
      <c r="JJZ27" s="92">
        <v>1</v>
      </c>
      <c r="JKA27" s="87">
        <v>0</v>
      </c>
      <c r="JKB27" s="59">
        <f t="shared" si="431"/>
        <v>0</v>
      </c>
      <c r="JKC27" s="1"/>
      <c r="JKD27" s="89">
        <v>4</v>
      </c>
      <c r="JKE27" s="93" t="s">
        <v>64</v>
      </c>
      <c r="JKF27" s="58" t="s">
        <v>55</v>
      </c>
      <c r="JKG27" s="91" t="s">
        <v>32</v>
      </c>
      <c r="JKH27" s="92">
        <v>1</v>
      </c>
      <c r="JKI27" s="87">
        <v>0</v>
      </c>
      <c r="JKJ27" s="59">
        <f t="shared" si="431"/>
        <v>0</v>
      </c>
      <c r="JKK27" s="1"/>
      <c r="JKL27" s="89">
        <v>4</v>
      </c>
      <c r="JKM27" s="93" t="s">
        <v>64</v>
      </c>
      <c r="JKN27" s="58" t="s">
        <v>55</v>
      </c>
      <c r="JKO27" s="91" t="s">
        <v>32</v>
      </c>
      <c r="JKP27" s="92">
        <v>1</v>
      </c>
      <c r="JKQ27" s="87">
        <v>0</v>
      </c>
      <c r="JKR27" s="59">
        <f t="shared" si="432"/>
        <v>0</v>
      </c>
      <c r="JKS27" s="1"/>
      <c r="JKT27" s="89">
        <v>4</v>
      </c>
      <c r="JKU27" s="93" t="s">
        <v>64</v>
      </c>
      <c r="JKV27" s="58" t="s">
        <v>55</v>
      </c>
      <c r="JKW27" s="91" t="s">
        <v>32</v>
      </c>
      <c r="JKX27" s="92">
        <v>1</v>
      </c>
      <c r="JKY27" s="87">
        <v>0</v>
      </c>
      <c r="JKZ27" s="59">
        <f t="shared" si="432"/>
        <v>0</v>
      </c>
      <c r="JLA27" s="1"/>
      <c r="JLB27" s="89">
        <v>4</v>
      </c>
      <c r="JLC27" s="93" t="s">
        <v>64</v>
      </c>
      <c r="JLD27" s="58" t="s">
        <v>55</v>
      </c>
      <c r="JLE27" s="91" t="s">
        <v>32</v>
      </c>
      <c r="JLF27" s="92">
        <v>1</v>
      </c>
      <c r="JLG27" s="87">
        <v>0</v>
      </c>
      <c r="JLH27" s="59">
        <f t="shared" si="433"/>
        <v>0</v>
      </c>
      <c r="JLI27" s="1"/>
      <c r="JLJ27" s="89">
        <v>4</v>
      </c>
      <c r="JLK27" s="93" t="s">
        <v>64</v>
      </c>
      <c r="JLL27" s="58" t="s">
        <v>55</v>
      </c>
      <c r="JLM27" s="91" t="s">
        <v>32</v>
      </c>
      <c r="JLN27" s="92">
        <v>1</v>
      </c>
      <c r="JLO27" s="87">
        <v>0</v>
      </c>
      <c r="JLP27" s="59">
        <f t="shared" si="433"/>
        <v>0</v>
      </c>
      <c r="JLQ27" s="1"/>
      <c r="JLR27" s="89">
        <v>4</v>
      </c>
      <c r="JLS27" s="93" t="s">
        <v>64</v>
      </c>
      <c r="JLT27" s="58" t="s">
        <v>55</v>
      </c>
      <c r="JLU27" s="91" t="s">
        <v>32</v>
      </c>
      <c r="JLV27" s="92">
        <v>1</v>
      </c>
      <c r="JLW27" s="87">
        <v>0</v>
      </c>
      <c r="JLX27" s="59">
        <f t="shared" si="434"/>
        <v>0</v>
      </c>
      <c r="JLY27" s="1"/>
      <c r="JLZ27" s="89">
        <v>4</v>
      </c>
      <c r="JMA27" s="93" t="s">
        <v>64</v>
      </c>
      <c r="JMB27" s="58" t="s">
        <v>55</v>
      </c>
      <c r="JMC27" s="91" t="s">
        <v>32</v>
      </c>
      <c r="JMD27" s="92">
        <v>1</v>
      </c>
      <c r="JME27" s="87">
        <v>0</v>
      </c>
      <c r="JMF27" s="59">
        <f t="shared" si="434"/>
        <v>0</v>
      </c>
      <c r="JMG27" s="1"/>
      <c r="JMH27" s="89">
        <v>4</v>
      </c>
      <c r="JMI27" s="93" t="s">
        <v>64</v>
      </c>
      <c r="JMJ27" s="58" t="s">
        <v>55</v>
      </c>
      <c r="JMK27" s="91" t="s">
        <v>32</v>
      </c>
      <c r="JML27" s="92">
        <v>1</v>
      </c>
      <c r="JMM27" s="87">
        <v>0</v>
      </c>
      <c r="JMN27" s="59">
        <f t="shared" si="435"/>
        <v>0</v>
      </c>
      <c r="JMO27" s="1"/>
      <c r="JMP27" s="89">
        <v>4</v>
      </c>
      <c r="JMQ27" s="93" t="s">
        <v>64</v>
      </c>
      <c r="JMR27" s="58" t="s">
        <v>55</v>
      </c>
      <c r="JMS27" s="91" t="s">
        <v>32</v>
      </c>
      <c r="JMT27" s="92">
        <v>1</v>
      </c>
      <c r="JMU27" s="87">
        <v>0</v>
      </c>
      <c r="JMV27" s="59">
        <f t="shared" si="435"/>
        <v>0</v>
      </c>
      <c r="JMW27" s="1"/>
      <c r="JMX27" s="89">
        <v>4</v>
      </c>
      <c r="JMY27" s="93" t="s">
        <v>64</v>
      </c>
      <c r="JMZ27" s="58" t="s">
        <v>55</v>
      </c>
      <c r="JNA27" s="91" t="s">
        <v>32</v>
      </c>
      <c r="JNB27" s="92">
        <v>1</v>
      </c>
      <c r="JNC27" s="87">
        <v>0</v>
      </c>
      <c r="JND27" s="59">
        <f t="shared" si="436"/>
        <v>0</v>
      </c>
      <c r="JNE27" s="1"/>
      <c r="JNF27" s="89">
        <v>4</v>
      </c>
      <c r="JNG27" s="93" t="s">
        <v>64</v>
      </c>
      <c r="JNH27" s="58" t="s">
        <v>55</v>
      </c>
      <c r="JNI27" s="91" t="s">
        <v>32</v>
      </c>
      <c r="JNJ27" s="92">
        <v>1</v>
      </c>
      <c r="JNK27" s="87">
        <v>0</v>
      </c>
      <c r="JNL27" s="59">
        <f t="shared" si="436"/>
        <v>0</v>
      </c>
      <c r="JNM27" s="1"/>
      <c r="JNN27" s="89">
        <v>4</v>
      </c>
      <c r="JNO27" s="93" t="s">
        <v>64</v>
      </c>
      <c r="JNP27" s="58" t="s">
        <v>55</v>
      </c>
      <c r="JNQ27" s="91" t="s">
        <v>32</v>
      </c>
      <c r="JNR27" s="92">
        <v>1</v>
      </c>
      <c r="JNS27" s="87">
        <v>0</v>
      </c>
      <c r="JNT27" s="59">
        <f t="shared" si="437"/>
        <v>0</v>
      </c>
      <c r="JNU27" s="1"/>
      <c r="JNV27" s="89">
        <v>4</v>
      </c>
      <c r="JNW27" s="93" t="s">
        <v>64</v>
      </c>
      <c r="JNX27" s="58" t="s">
        <v>55</v>
      </c>
      <c r="JNY27" s="91" t="s">
        <v>32</v>
      </c>
      <c r="JNZ27" s="92">
        <v>1</v>
      </c>
      <c r="JOA27" s="87">
        <v>0</v>
      </c>
      <c r="JOB27" s="59">
        <f t="shared" si="437"/>
        <v>0</v>
      </c>
      <c r="JOC27" s="1"/>
      <c r="JOD27" s="89">
        <v>4</v>
      </c>
      <c r="JOE27" s="93" t="s">
        <v>64</v>
      </c>
      <c r="JOF27" s="58" t="s">
        <v>55</v>
      </c>
      <c r="JOG27" s="91" t="s">
        <v>32</v>
      </c>
      <c r="JOH27" s="92">
        <v>1</v>
      </c>
      <c r="JOI27" s="87">
        <v>0</v>
      </c>
      <c r="JOJ27" s="59">
        <f t="shared" si="438"/>
        <v>0</v>
      </c>
      <c r="JOK27" s="1"/>
      <c r="JOL27" s="89">
        <v>4</v>
      </c>
      <c r="JOM27" s="93" t="s">
        <v>64</v>
      </c>
      <c r="JON27" s="58" t="s">
        <v>55</v>
      </c>
      <c r="JOO27" s="91" t="s">
        <v>32</v>
      </c>
      <c r="JOP27" s="92">
        <v>1</v>
      </c>
      <c r="JOQ27" s="87">
        <v>0</v>
      </c>
      <c r="JOR27" s="59">
        <f t="shared" si="438"/>
        <v>0</v>
      </c>
      <c r="JOS27" s="1"/>
      <c r="JOT27" s="89">
        <v>4</v>
      </c>
      <c r="JOU27" s="93" t="s">
        <v>64</v>
      </c>
      <c r="JOV27" s="58" t="s">
        <v>55</v>
      </c>
      <c r="JOW27" s="91" t="s">
        <v>32</v>
      </c>
      <c r="JOX27" s="92">
        <v>1</v>
      </c>
      <c r="JOY27" s="87">
        <v>0</v>
      </c>
      <c r="JOZ27" s="59">
        <f t="shared" si="439"/>
        <v>0</v>
      </c>
      <c r="JPA27" s="1"/>
      <c r="JPB27" s="89">
        <v>4</v>
      </c>
      <c r="JPC27" s="93" t="s">
        <v>64</v>
      </c>
      <c r="JPD27" s="58" t="s">
        <v>55</v>
      </c>
      <c r="JPE27" s="91" t="s">
        <v>32</v>
      </c>
      <c r="JPF27" s="92">
        <v>1</v>
      </c>
      <c r="JPG27" s="87">
        <v>0</v>
      </c>
      <c r="JPH27" s="59">
        <f t="shared" si="439"/>
        <v>0</v>
      </c>
      <c r="JPI27" s="1"/>
      <c r="JPJ27" s="89">
        <v>4</v>
      </c>
      <c r="JPK27" s="93" t="s">
        <v>64</v>
      </c>
      <c r="JPL27" s="58" t="s">
        <v>55</v>
      </c>
      <c r="JPM27" s="91" t="s">
        <v>32</v>
      </c>
      <c r="JPN27" s="92">
        <v>1</v>
      </c>
      <c r="JPO27" s="87">
        <v>0</v>
      </c>
      <c r="JPP27" s="59">
        <f t="shared" si="440"/>
        <v>0</v>
      </c>
      <c r="JPQ27" s="1"/>
      <c r="JPR27" s="89">
        <v>4</v>
      </c>
      <c r="JPS27" s="93" t="s">
        <v>64</v>
      </c>
      <c r="JPT27" s="58" t="s">
        <v>55</v>
      </c>
      <c r="JPU27" s="91" t="s">
        <v>32</v>
      </c>
      <c r="JPV27" s="92">
        <v>1</v>
      </c>
      <c r="JPW27" s="87">
        <v>0</v>
      </c>
      <c r="JPX27" s="59">
        <f t="shared" si="440"/>
        <v>0</v>
      </c>
      <c r="JPY27" s="1"/>
      <c r="JPZ27" s="89">
        <v>4</v>
      </c>
      <c r="JQA27" s="93" t="s">
        <v>64</v>
      </c>
      <c r="JQB27" s="58" t="s">
        <v>55</v>
      </c>
      <c r="JQC27" s="91" t="s">
        <v>32</v>
      </c>
      <c r="JQD27" s="92">
        <v>1</v>
      </c>
      <c r="JQE27" s="87">
        <v>0</v>
      </c>
      <c r="JQF27" s="59">
        <f t="shared" si="441"/>
        <v>0</v>
      </c>
      <c r="JQG27" s="1"/>
      <c r="JQH27" s="89">
        <v>4</v>
      </c>
      <c r="JQI27" s="93" t="s">
        <v>64</v>
      </c>
      <c r="JQJ27" s="58" t="s">
        <v>55</v>
      </c>
      <c r="JQK27" s="91" t="s">
        <v>32</v>
      </c>
      <c r="JQL27" s="92">
        <v>1</v>
      </c>
      <c r="JQM27" s="87">
        <v>0</v>
      </c>
      <c r="JQN27" s="59">
        <f t="shared" si="441"/>
        <v>0</v>
      </c>
      <c r="JQO27" s="1"/>
      <c r="JQP27" s="89">
        <v>4</v>
      </c>
      <c r="JQQ27" s="93" t="s">
        <v>64</v>
      </c>
      <c r="JQR27" s="58" t="s">
        <v>55</v>
      </c>
      <c r="JQS27" s="91" t="s">
        <v>32</v>
      </c>
      <c r="JQT27" s="92">
        <v>1</v>
      </c>
      <c r="JQU27" s="87">
        <v>0</v>
      </c>
      <c r="JQV27" s="59">
        <f t="shared" si="442"/>
        <v>0</v>
      </c>
      <c r="JQW27" s="1"/>
      <c r="JQX27" s="89">
        <v>4</v>
      </c>
      <c r="JQY27" s="93" t="s">
        <v>64</v>
      </c>
      <c r="JQZ27" s="58" t="s">
        <v>55</v>
      </c>
      <c r="JRA27" s="91" t="s">
        <v>32</v>
      </c>
      <c r="JRB27" s="92">
        <v>1</v>
      </c>
      <c r="JRC27" s="87">
        <v>0</v>
      </c>
      <c r="JRD27" s="59">
        <f t="shared" si="442"/>
        <v>0</v>
      </c>
      <c r="JRE27" s="1"/>
      <c r="JRF27" s="89">
        <v>4</v>
      </c>
      <c r="JRG27" s="93" t="s">
        <v>64</v>
      </c>
      <c r="JRH27" s="58" t="s">
        <v>55</v>
      </c>
      <c r="JRI27" s="91" t="s">
        <v>32</v>
      </c>
      <c r="JRJ27" s="92">
        <v>1</v>
      </c>
      <c r="JRK27" s="87">
        <v>0</v>
      </c>
      <c r="JRL27" s="59">
        <f t="shared" si="443"/>
        <v>0</v>
      </c>
      <c r="JRM27" s="1"/>
      <c r="JRN27" s="89">
        <v>4</v>
      </c>
      <c r="JRO27" s="93" t="s">
        <v>64</v>
      </c>
      <c r="JRP27" s="58" t="s">
        <v>55</v>
      </c>
      <c r="JRQ27" s="91" t="s">
        <v>32</v>
      </c>
      <c r="JRR27" s="92">
        <v>1</v>
      </c>
      <c r="JRS27" s="87">
        <v>0</v>
      </c>
      <c r="JRT27" s="59">
        <f t="shared" si="443"/>
        <v>0</v>
      </c>
      <c r="JRU27" s="1"/>
      <c r="JRV27" s="89">
        <v>4</v>
      </c>
      <c r="JRW27" s="93" t="s">
        <v>64</v>
      </c>
      <c r="JRX27" s="58" t="s">
        <v>55</v>
      </c>
      <c r="JRY27" s="91" t="s">
        <v>32</v>
      </c>
      <c r="JRZ27" s="92">
        <v>1</v>
      </c>
      <c r="JSA27" s="87">
        <v>0</v>
      </c>
      <c r="JSB27" s="59">
        <f t="shared" si="444"/>
        <v>0</v>
      </c>
      <c r="JSC27" s="1"/>
      <c r="JSD27" s="89">
        <v>4</v>
      </c>
      <c r="JSE27" s="93" t="s">
        <v>64</v>
      </c>
      <c r="JSF27" s="58" t="s">
        <v>55</v>
      </c>
      <c r="JSG27" s="91" t="s">
        <v>32</v>
      </c>
      <c r="JSH27" s="92">
        <v>1</v>
      </c>
      <c r="JSI27" s="87">
        <v>0</v>
      </c>
      <c r="JSJ27" s="59">
        <f t="shared" si="444"/>
        <v>0</v>
      </c>
      <c r="JSK27" s="1"/>
      <c r="JSL27" s="89">
        <v>4</v>
      </c>
      <c r="JSM27" s="93" t="s">
        <v>64</v>
      </c>
      <c r="JSN27" s="58" t="s">
        <v>55</v>
      </c>
      <c r="JSO27" s="91" t="s">
        <v>32</v>
      </c>
      <c r="JSP27" s="92">
        <v>1</v>
      </c>
      <c r="JSQ27" s="87">
        <v>0</v>
      </c>
      <c r="JSR27" s="59">
        <f t="shared" si="445"/>
        <v>0</v>
      </c>
      <c r="JSS27" s="1"/>
      <c r="JST27" s="89">
        <v>4</v>
      </c>
      <c r="JSU27" s="93" t="s">
        <v>64</v>
      </c>
      <c r="JSV27" s="58" t="s">
        <v>55</v>
      </c>
      <c r="JSW27" s="91" t="s">
        <v>32</v>
      </c>
      <c r="JSX27" s="92">
        <v>1</v>
      </c>
      <c r="JSY27" s="87">
        <v>0</v>
      </c>
      <c r="JSZ27" s="59">
        <f t="shared" si="445"/>
        <v>0</v>
      </c>
      <c r="JTA27" s="1"/>
      <c r="JTB27" s="89">
        <v>4</v>
      </c>
      <c r="JTC27" s="93" t="s">
        <v>64</v>
      </c>
      <c r="JTD27" s="58" t="s">
        <v>55</v>
      </c>
      <c r="JTE27" s="91" t="s">
        <v>32</v>
      </c>
      <c r="JTF27" s="92">
        <v>1</v>
      </c>
      <c r="JTG27" s="87">
        <v>0</v>
      </c>
      <c r="JTH27" s="59">
        <f t="shared" si="446"/>
        <v>0</v>
      </c>
      <c r="JTI27" s="1"/>
      <c r="JTJ27" s="89">
        <v>4</v>
      </c>
      <c r="JTK27" s="93" t="s">
        <v>64</v>
      </c>
      <c r="JTL27" s="58" t="s">
        <v>55</v>
      </c>
      <c r="JTM27" s="91" t="s">
        <v>32</v>
      </c>
      <c r="JTN27" s="92">
        <v>1</v>
      </c>
      <c r="JTO27" s="87">
        <v>0</v>
      </c>
      <c r="JTP27" s="59">
        <f t="shared" si="446"/>
        <v>0</v>
      </c>
      <c r="JTQ27" s="1"/>
      <c r="JTR27" s="89">
        <v>4</v>
      </c>
      <c r="JTS27" s="93" t="s">
        <v>64</v>
      </c>
      <c r="JTT27" s="58" t="s">
        <v>55</v>
      </c>
      <c r="JTU27" s="91" t="s">
        <v>32</v>
      </c>
      <c r="JTV27" s="92">
        <v>1</v>
      </c>
      <c r="JTW27" s="87">
        <v>0</v>
      </c>
      <c r="JTX27" s="59">
        <f t="shared" si="447"/>
        <v>0</v>
      </c>
      <c r="JTY27" s="1"/>
      <c r="JTZ27" s="89">
        <v>4</v>
      </c>
      <c r="JUA27" s="93" t="s">
        <v>64</v>
      </c>
      <c r="JUB27" s="58" t="s">
        <v>55</v>
      </c>
      <c r="JUC27" s="91" t="s">
        <v>32</v>
      </c>
      <c r="JUD27" s="92">
        <v>1</v>
      </c>
      <c r="JUE27" s="87">
        <v>0</v>
      </c>
      <c r="JUF27" s="59">
        <f t="shared" si="447"/>
        <v>0</v>
      </c>
      <c r="JUG27" s="1"/>
      <c r="JUH27" s="89">
        <v>4</v>
      </c>
      <c r="JUI27" s="93" t="s">
        <v>64</v>
      </c>
      <c r="JUJ27" s="58" t="s">
        <v>55</v>
      </c>
      <c r="JUK27" s="91" t="s">
        <v>32</v>
      </c>
      <c r="JUL27" s="92">
        <v>1</v>
      </c>
      <c r="JUM27" s="87">
        <v>0</v>
      </c>
      <c r="JUN27" s="59">
        <f t="shared" si="448"/>
        <v>0</v>
      </c>
      <c r="JUO27" s="1"/>
      <c r="JUP27" s="89">
        <v>4</v>
      </c>
      <c r="JUQ27" s="93" t="s">
        <v>64</v>
      </c>
      <c r="JUR27" s="58" t="s">
        <v>55</v>
      </c>
      <c r="JUS27" s="91" t="s">
        <v>32</v>
      </c>
      <c r="JUT27" s="92">
        <v>1</v>
      </c>
      <c r="JUU27" s="87">
        <v>0</v>
      </c>
      <c r="JUV27" s="59">
        <f t="shared" si="448"/>
        <v>0</v>
      </c>
      <c r="JUW27" s="1"/>
      <c r="JUX27" s="89">
        <v>4</v>
      </c>
      <c r="JUY27" s="93" t="s">
        <v>64</v>
      </c>
      <c r="JUZ27" s="58" t="s">
        <v>55</v>
      </c>
      <c r="JVA27" s="91" t="s">
        <v>32</v>
      </c>
      <c r="JVB27" s="92">
        <v>1</v>
      </c>
      <c r="JVC27" s="87">
        <v>0</v>
      </c>
      <c r="JVD27" s="59">
        <f t="shared" si="449"/>
        <v>0</v>
      </c>
      <c r="JVE27" s="1"/>
      <c r="JVF27" s="89">
        <v>4</v>
      </c>
      <c r="JVG27" s="93" t="s">
        <v>64</v>
      </c>
      <c r="JVH27" s="58" t="s">
        <v>55</v>
      </c>
      <c r="JVI27" s="91" t="s">
        <v>32</v>
      </c>
      <c r="JVJ27" s="92">
        <v>1</v>
      </c>
      <c r="JVK27" s="87">
        <v>0</v>
      </c>
      <c r="JVL27" s="59">
        <f t="shared" si="449"/>
        <v>0</v>
      </c>
      <c r="JVM27" s="1"/>
      <c r="JVN27" s="89">
        <v>4</v>
      </c>
      <c r="JVO27" s="93" t="s">
        <v>64</v>
      </c>
      <c r="JVP27" s="58" t="s">
        <v>55</v>
      </c>
      <c r="JVQ27" s="91" t="s">
        <v>32</v>
      </c>
      <c r="JVR27" s="92">
        <v>1</v>
      </c>
      <c r="JVS27" s="87">
        <v>0</v>
      </c>
      <c r="JVT27" s="59">
        <f t="shared" si="450"/>
        <v>0</v>
      </c>
      <c r="JVU27" s="1"/>
      <c r="JVV27" s="89">
        <v>4</v>
      </c>
      <c r="JVW27" s="93" t="s">
        <v>64</v>
      </c>
      <c r="JVX27" s="58" t="s">
        <v>55</v>
      </c>
      <c r="JVY27" s="91" t="s">
        <v>32</v>
      </c>
      <c r="JVZ27" s="92">
        <v>1</v>
      </c>
      <c r="JWA27" s="87">
        <v>0</v>
      </c>
      <c r="JWB27" s="59">
        <f t="shared" si="450"/>
        <v>0</v>
      </c>
      <c r="JWC27" s="1"/>
      <c r="JWD27" s="89">
        <v>4</v>
      </c>
      <c r="JWE27" s="93" t="s">
        <v>64</v>
      </c>
      <c r="JWF27" s="58" t="s">
        <v>55</v>
      </c>
      <c r="JWG27" s="91" t="s">
        <v>32</v>
      </c>
      <c r="JWH27" s="92">
        <v>1</v>
      </c>
      <c r="JWI27" s="87">
        <v>0</v>
      </c>
      <c r="JWJ27" s="59">
        <f t="shared" si="451"/>
        <v>0</v>
      </c>
      <c r="JWK27" s="1"/>
      <c r="JWL27" s="89">
        <v>4</v>
      </c>
      <c r="JWM27" s="93" t="s">
        <v>64</v>
      </c>
      <c r="JWN27" s="58" t="s">
        <v>55</v>
      </c>
      <c r="JWO27" s="91" t="s">
        <v>32</v>
      </c>
      <c r="JWP27" s="92">
        <v>1</v>
      </c>
      <c r="JWQ27" s="87">
        <v>0</v>
      </c>
      <c r="JWR27" s="59">
        <f t="shared" si="451"/>
        <v>0</v>
      </c>
      <c r="JWS27" s="1"/>
      <c r="JWT27" s="89">
        <v>4</v>
      </c>
      <c r="JWU27" s="93" t="s">
        <v>64</v>
      </c>
      <c r="JWV27" s="58" t="s">
        <v>55</v>
      </c>
      <c r="JWW27" s="91" t="s">
        <v>32</v>
      </c>
      <c r="JWX27" s="92">
        <v>1</v>
      </c>
      <c r="JWY27" s="87">
        <v>0</v>
      </c>
      <c r="JWZ27" s="59">
        <f t="shared" si="452"/>
        <v>0</v>
      </c>
      <c r="JXA27" s="1"/>
      <c r="JXB27" s="89">
        <v>4</v>
      </c>
      <c r="JXC27" s="93" t="s">
        <v>64</v>
      </c>
      <c r="JXD27" s="58" t="s">
        <v>55</v>
      </c>
      <c r="JXE27" s="91" t="s">
        <v>32</v>
      </c>
      <c r="JXF27" s="92">
        <v>1</v>
      </c>
      <c r="JXG27" s="87">
        <v>0</v>
      </c>
      <c r="JXH27" s="59">
        <f t="shared" si="452"/>
        <v>0</v>
      </c>
      <c r="JXI27" s="1"/>
      <c r="JXJ27" s="89">
        <v>4</v>
      </c>
      <c r="JXK27" s="93" t="s">
        <v>64</v>
      </c>
      <c r="JXL27" s="58" t="s">
        <v>55</v>
      </c>
      <c r="JXM27" s="91" t="s">
        <v>32</v>
      </c>
      <c r="JXN27" s="92">
        <v>1</v>
      </c>
      <c r="JXO27" s="87">
        <v>0</v>
      </c>
      <c r="JXP27" s="59">
        <f t="shared" si="453"/>
        <v>0</v>
      </c>
      <c r="JXQ27" s="1"/>
      <c r="JXR27" s="89">
        <v>4</v>
      </c>
      <c r="JXS27" s="93" t="s">
        <v>64</v>
      </c>
      <c r="JXT27" s="58" t="s">
        <v>55</v>
      </c>
      <c r="JXU27" s="91" t="s">
        <v>32</v>
      </c>
      <c r="JXV27" s="92">
        <v>1</v>
      </c>
      <c r="JXW27" s="87">
        <v>0</v>
      </c>
      <c r="JXX27" s="59">
        <f t="shared" si="453"/>
        <v>0</v>
      </c>
      <c r="JXY27" s="1"/>
      <c r="JXZ27" s="89">
        <v>4</v>
      </c>
      <c r="JYA27" s="93" t="s">
        <v>64</v>
      </c>
      <c r="JYB27" s="58" t="s">
        <v>55</v>
      </c>
      <c r="JYC27" s="91" t="s">
        <v>32</v>
      </c>
      <c r="JYD27" s="92">
        <v>1</v>
      </c>
      <c r="JYE27" s="87">
        <v>0</v>
      </c>
      <c r="JYF27" s="59">
        <f t="shared" si="454"/>
        <v>0</v>
      </c>
      <c r="JYG27" s="1"/>
      <c r="JYH27" s="89">
        <v>4</v>
      </c>
      <c r="JYI27" s="93" t="s">
        <v>64</v>
      </c>
      <c r="JYJ27" s="58" t="s">
        <v>55</v>
      </c>
      <c r="JYK27" s="91" t="s">
        <v>32</v>
      </c>
      <c r="JYL27" s="92">
        <v>1</v>
      </c>
      <c r="JYM27" s="87">
        <v>0</v>
      </c>
      <c r="JYN27" s="59">
        <f t="shared" si="454"/>
        <v>0</v>
      </c>
      <c r="JYO27" s="1"/>
      <c r="JYP27" s="89">
        <v>4</v>
      </c>
      <c r="JYQ27" s="93" t="s">
        <v>64</v>
      </c>
      <c r="JYR27" s="58" t="s">
        <v>55</v>
      </c>
      <c r="JYS27" s="91" t="s">
        <v>32</v>
      </c>
      <c r="JYT27" s="92">
        <v>1</v>
      </c>
      <c r="JYU27" s="87">
        <v>0</v>
      </c>
      <c r="JYV27" s="59">
        <f t="shared" si="455"/>
        <v>0</v>
      </c>
      <c r="JYW27" s="1"/>
      <c r="JYX27" s="89">
        <v>4</v>
      </c>
      <c r="JYY27" s="93" t="s">
        <v>64</v>
      </c>
      <c r="JYZ27" s="58" t="s">
        <v>55</v>
      </c>
      <c r="JZA27" s="91" t="s">
        <v>32</v>
      </c>
      <c r="JZB27" s="92">
        <v>1</v>
      </c>
      <c r="JZC27" s="87">
        <v>0</v>
      </c>
      <c r="JZD27" s="59">
        <f t="shared" si="455"/>
        <v>0</v>
      </c>
      <c r="JZE27" s="1"/>
      <c r="JZF27" s="89">
        <v>4</v>
      </c>
      <c r="JZG27" s="93" t="s">
        <v>64</v>
      </c>
      <c r="JZH27" s="58" t="s">
        <v>55</v>
      </c>
      <c r="JZI27" s="91" t="s">
        <v>32</v>
      </c>
      <c r="JZJ27" s="92">
        <v>1</v>
      </c>
      <c r="JZK27" s="87">
        <v>0</v>
      </c>
      <c r="JZL27" s="59">
        <f t="shared" si="456"/>
        <v>0</v>
      </c>
      <c r="JZM27" s="1"/>
      <c r="JZN27" s="89">
        <v>4</v>
      </c>
      <c r="JZO27" s="93" t="s">
        <v>64</v>
      </c>
      <c r="JZP27" s="58" t="s">
        <v>55</v>
      </c>
      <c r="JZQ27" s="91" t="s">
        <v>32</v>
      </c>
      <c r="JZR27" s="92">
        <v>1</v>
      </c>
      <c r="JZS27" s="87">
        <v>0</v>
      </c>
      <c r="JZT27" s="59">
        <f t="shared" si="456"/>
        <v>0</v>
      </c>
      <c r="JZU27" s="1"/>
      <c r="JZV27" s="89">
        <v>4</v>
      </c>
      <c r="JZW27" s="93" t="s">
        <v>64</v>
      </c>
      <c r="JZX27" s="58" t="s">
        <v>55</v>
      </c>
      <c r="JZY27" s="91" t="s">
        <v>32</v>
      </c>
      <c r="JZZ27" s="92">
        <v>1</v>
      </c>
      <c r="KAA27" s="87">
        <v>0</v>
      </c>
      <c r="KAB27" s="59">
        <f t="shared" si="457"/>
        <v>0</v>
      </c>
      <c r="KAC27" s="1"/>
      <c r="KAD27" s="89">
        <v>4</v>
      </c>
      <c r="KAE27" s="93" t="s">
        <v>64</v>
      </c>
      <c r="KAF27" s="58" t="s">
        <v>55</v>
      </c>
      <c r="KAG27" s="91" t="s">
        <v>32</v>
      </c>
      <c r="KAH27" s="92">
        <v>1</v>
      </c>
      <c r="KAI27" s="87">
        <v>0</v>
      </c>
      <c r="KAJ27" s="59">
        <f t="shared" si="457"/>
        <v>0</v>
      </c>
      <c r="KAK27" s="1"/>
      <c r="KAL27" s="89">
        <v>4</v>
      </c>
      <c r="KAM27" s="93" t="s">
        <v>64</v>
      </c>
      <c r="KAN27" s="58" t="s">
        <v>55</v>
      </c>
      <c r="KAO27" s="91" t="s">
        <v>32</v>
      </c>
      <c r="KAP27" s="92">
        <v>1</v>
      </c>
      <c r="KAQ27" s="87">
        <v>0</v>
      </c>
      <c r="KAR27" s="59">
        <f t="shared" si="458"/>
        <v>0</v>
      </c>
      <c r="KAS27" s="1"/>
      <c r="KAT27" s="89">
        <v>4</v>
      </c>
      <c r="KAU27" s="93" t="s">
        <v>64</v>
      </c>
      <c r="KAV27" s="58" t="s">
        <v>55</v>
      </c>
      <c r="KAW27" s="91" t="s">
        <v>32</v>
      </c>
      <c r="KAX27" s="92">
        <v>1</v>
      </c>
      <c r="KAY27" s="87">
        <v>0</v>
      </c>
      <c r="KAZ27" s="59">
        <f t="shared" si="458"/>
        <v>0</v>
      </c>
      <c r="KBA27" s="1"/>
      <c r="KBB27" s="89">
        <v>4</v>
      </c>
      <c r="KBC27" s="93" t="s">
        <v>64</v>
      </c>
      <c r="KBD27" s="58" t="s">
        <v>55</v>
      </c>
      <c r="KBE27" s="91" t="s">
        <v>32</v>
      </c>
      <c r="KBF27" s="92">
        <v>1</v>
      </c>
      <c r="KBG27" s="87">
        <v>0</v>
      </c>
      <c r="KBH27" s="59">
        <f t="shared" si="459"/>
        <v>0</v>
      </c>
      <c r="KBI27" s="1"/>
      <c r="KBJ27" s="89">
        <v>4</v>
      </c>
      <c r="KBK27" s="93" t="s">
        <v>64</v>
      </c>
      <c r="KBL27" s="58" t="s">
        <v>55</v>
      </c>
      <c r="KBM27" s="91" t="s">
        <v>32</v>
      </c>
      <c r="KBN27" s="92">
        <v>1</v>
      </c>
      <c r="KBO27" s="87">
        <v>0</v>
      </c>
      <c r="KBP27" s="59">
        <f t="shared" si="459"/>
        <v>0</v>
      </c>
      <c r="KBQ27" s="1"/>
      <c r="KBR27" s="89">
        <v>4</v>
      </c>
      <c r="KBS27" s="93" t="s">
        <v>64</v>
      </c>
      <c r="KBT27" s="58" t="s">
        <v>55</v>
      </c>
      <c r="KBU27" s="91" t="s">
        <v>32</v>
      </c>
      <c r="KBV27" s="92">
        <v>1</v>
      </c>
      <c r="KBW27" s="87">
        <v>0</v>
      </c>
      <c r="KBX27" s="59">
        <f t="shared" si="460"/>
        <v>0</v>
      </c>
      <c r="KBY27" s="1"/>
      <c r="KBZ27" s="89">
        <v>4</v>
      </c>
      <c r="KCA27" s="93" t="s">
        <v>64</v>
      </c>
      <c r="KCB27" s="58" t="s">
        <v>55</v>
      </c>
      <c r="KCC27" s="91" t="s">
        <v>32</v>
      </c>
      <c r="KCD27" s="92">
        <v>1</v>
      </c>
      <c r="KCE27" s="87">
        <v>0</v>
      </c>
      <c r="KCF27" s="59">
        <f t="shared" si="460"/>
        <v>0</v>
      </c>
      <c r="KCG27" s="1"/>
      <c r="KCH27" s="89">
        <v>4</v>
      </c>
      <c r="KCI27" s="93" t="s">
        <v>64</v>
      </c>
      <c r="KCJ27" s="58" t="s">
        <v>55</v>
      </c>
      <c r="KCK27" s="91" t="s">
        <v>32</v>
      </c>
      <c r="KCL27" s="92">
        <v>1</v>
      </c>
      <c r="KCM27" s="87">
        <v>0</v>
      </c>
      <c r="KCN27" s="59">
        <f t="shared" si="461"/>
        <v>0</v>
      </c>
      <c r="KCO27" s="1"/>
      <c r="KCP27" s="89">
        <v>4</v>
      </c>
      <c r="KCQ27" s="93" t="s">
        <v>64</v>
      </c>
      <c r="KCR27" s="58" t="s">
        <v>55</v>
      </c>
      <c r="KCS27" s="91" t="s">
        <v>32</v>
      </c>
      <c r="KCT27" s="92">
        <v>1</v>
      </c>
      <c r="KCU27" s="87">
        <v>0</v>
      </c>
      <c r="KCV27" s="59">
        <f t="shared" si="461"/>
        <v>0</v>
      </c>
      <c r="KCW27" s="1"/>
      <c r="KCX27" s="89">
        <v>4</v>
      </c>
      <c r="KCY27" s="93" t="s">
        <v>64</v>
      </c>
      <c r="KCZ27" s="58" t="s">
        <v>55</v>
      </c>
      <c r="KDA27" s="91" t="s">
        <v>32</v>
      </c>
      <c r="KDB27" s="92">
        <v>1</v>
      </c>
      <c r="KDC27" s="87">
        <v>0</v>
      </c>
      <c r="KDD27" s="59">
        <f t="shared" si="462"/>
        <v>0</v>
      </c>
      <c r="KDE27" s="1"/>
      <c r="KDF27" s="89">
        <v>4</v>
      </c>
      <c r="KDG27" s="93" t="s">
        <v>64</v>
      </c>
      <c r="KDH27" s="58" t="s">
        <v>55</v>
      </c>
      <c r="KDI27" s="91" t="s">
        <v>32</v>
      </c>
      <c r="KDJ27" s="92">
        <v>1</v>
      </c>
      <c r="KDK27" s="87">
        <v>0</v>
      </c>
      <c r="KDL27" s="59">
        <f t="shared" si="462"/>
        <v>0</v>
      </c>
      <c r="KDM27" s="1"/>
      <c r="KDN27" s="89">
        <v>4</v>
      </c>
      <c r="KDO27" s="93" t="s">
        <v>64</v>
      </c>
      <c r="KDP27" s="58" t="s">
        <v>55</v>
      </c>
      <c r="KDQ27" s="91" t="s">
        <v>32</v>
      </c>
      <c r="KDR27" s="92">
        <v>1</v>
      </c>
      <c r="KDS27" s="87">
        <v>0</v>
      </c>
      <c r="KDT27" s="59">
        <f t="shared" si="463"/>
        <v>0</v>
      </c>
      <c r="KDU27" s="1"/>
      <c r="KDV27" s="89">
        <v>4</v>
      </c>
      <c r="KDW27" s="93" t="s">
        <v>64</v>
      </c>
      <c r="KDX27" s="58" t="s">
        <v>55</v>
      </c>
      <c r="KDY27" s="91" t="s">
        <v>32</v>
      </c>
      <c r="KDZ27" s="92">
        <v>1</v>
      </c>
      <c r="KEA27" s="87">
        <v>0</v>
      </c>
      <c r="KEB27" s="59">
        <f t="shared" si="463"/>
        <v>0</v>
      </c>
      <c r="KEC27" s="1"/>
      <c r="KED27" s="89">
        <v>4</v>
      </c>
      <c r="KEE27" s="93" t="s">
        <v>64</v>
      </c>
      <c r="KEF27" s="58" t="s">
        <v>55</v>
      </c>
      <c r="KEG27" s="91" t="s">
        <v>32</v>
      </c>
      <c r="KEH27" s="92">
        <v>1</v>
      </c>
      <c r="KEI27" s="87">
        <v>0</v>
      </c>
      <c r="KEJ27" s="59">
        <f t="shared" si="464"/>
        <v>0</v>
      </c>
      <c r="KEK27" s="1"/>
      <c r="KEL27" s="89">
        <v>4</v>
      </c>
      <c r="KEM27" s="93" t="s">
        <v>64</v>
      </c>
      <c r="KEN27" s="58" t="s">
        <v>55</v>
      </c>
      <c r="KEO27" s="91" t="s">
        <v>32</v>
      </c>
      <c r="KEP27" s="92">
        <v>1</v>
      </c>
      <c r="KEQ27" s="87">
        <v>0</v>
      </c>
      <c r="KER27" s="59">
        <f t="shared" si="464"/>
        <v>0</v>
      </c>
      <c r="KES27" s="1"/>
      <c r="KET27" s="89">
        <v>4</v>
      </c>
      <c r="KEU27" s="93" t="s">
        <v>64</v>
      </c>
      <c r="KEV27" s="58" t="s">
        <v>55</v>
      </c>
      <c r="KEW27" s="91" t="s">
        <v>32</v>
      </c>
      <c r="KEX27" s="92">
        <v>1</v>
      </c>
      <c r="KEY27" s="87">
        <v>0</v>
      </c>
      <c r="KEZ27" s="59">
        <f t="shared" si="465"/>
        <v>0</v>
      </c>
      <c r="KFA27" s="1"/>
      <c r="KFB27" s="89">
        <v>4</v>
      </c>
      <c r="KFC27" s="93" t="s">
        <v>64</v>
      </c>
      <c r="KFD27" s="58" t="s">
        <v>55</v>
      </c>
      <c r="KFE27" s="91" t="s">
        <v>32</v>
      </c>
      <c r="KFF27" s="92">
        <v>1</v>
      </c>
      <c r="KFG27" s="87">
        <v>0</v>
      </c>
      <c r="KFH27" s="59">
        <f t="shared" si="465"/>
        <v>0</v>
      </c>
      <c r="KFI27" s="1"/>
      <c r="KFJ27" s="89">
        <v>4</v>
      </c>
      <c r="KFK27" s="93" t="s">
        <v>64</v>
      </c>
      <c r="KFL27" s="58" t="s">
        <v>55</v>
      </c>
      <c r="KFM27" s="91" t="s">
        <v>32</v>
      </c>
      <c r="KFN27" s="92">
        <v>1</v>
      </c>
      <c r="KFO27" s="87">
        <v>0</v>
      </c>
      <c r="KFP27" s="59">
        <f t="shared" si="466"/>
        <v>0</v>
      </c>
      <c r="KFQ27" s="1"/>
      <c r="KFR27" s="89">
        <v>4</v>
      </c>
      <c r="KFS27" s="93" t="s">
        <v>64</v>
      </c>
      <c r="KFT27" s="58" t="s">
        <v>55</v>
      </c>
      <c r="KFU27" s="91" t="s">
        <v>32</v>
      </c>
      <c r="KFV27" s="92">
        <v>1</v>
      </c>
      <c r="KFW27" s="87">
        <v>0</v>
      </c>
      <c r="KFX27" s="59">
        <f t="shared" si="466"/>
        <v>0</v>
      </c>
      <c r="KFY27" s="1"/>
      <c r="KFZ27" s="89">
        <v>4</v>
      </c>
      <c r="KGA27" s="93" t="s">
        <v>64</v>
      </c>
      <c r="KGB27" s="58" t="s">
        <v>55</v>
      </c>
      <c r="KGC27" s="91" t="s">
        <v>32</v>
      </c>
      <c r="KGD27" s="92">
        <v>1</v>
      </c>
      <c r="KGE27" s="87">
        <v>0</v>
      </c>
      <c r="KGF27" s="59">
        <f t="shared" si="467"/>
        <v>0</v>
      </c>
      <c r="KGG27" s="1"/>
      <c r="KGH27" s="89">
        <v>4</v>
      </c>
      <c r="KGI27" s="93" t="s">
        <v>64</v>
      </c>
      <c r="KGJ27" s="58" t="s">
        <v>55</v>
      </c>
      <c r="KGK27" s="91" t="s">
        <v>32</v>
      </c>
      <c r="KGL27" s="92">
        <v>1</v>
      </c>
      <c r="KGM27" s="87">
        <v>0</v>
      </c>
      <c r="KGN27" s="59">
        <f t="shared" si="467"/>
        <v>0</v>
      </c>
      <c r="KGO27" s="1"/>
      <c r="KGP27" s="89">
        <v>4</v>
      </c>
      <c r="KGQ27" s="93" t="s">
        <v>64</v>
      </c>
      <c r="KGR27" s="58" t="s">
        <v>55</v>
      </c>
      <c r="KGS27" s="91" t="s">
        <v>32</v>
      </c>
      <c r="KGT27" s="92">
        <v>1</v>
      </c>
      <c r="KGU27" s="87">
        <v>0</v>
      </c>
      <c r="KGV27" s="59">
        <f t="shared" si="468"/>
        <v>0</v>
      </c>
      <c r="KGW27" s="1"/>
      <c r="KGX27" s="89">
        <v>4</v>
      </c>
      <c r="KGY27" s="93" t="s">
        <v>64</v>
      </c>
      <c r="KGZ27" s="58" t="s">
        <v>55</v>
      </c>
      <c r="KHA27" s="91" t="s">
        <v>32</v>
      </c>
      <c r="KHB27" s="92">
        <v>1</v>
      </c>
      <c r="KHC27" s="87">
        <v>0</v>
      </c>
      <c r="KHD27" s="59">
        <f t="shared" si="468"/>
        <v>0</v>
      </c>
      <c r="KHE27" s="1"/>
      <c r="KHF27" s="89">
        <v>4</v>
      </c>
      <c r="KHG27" s="93" t="s">
        <v>64</v>
      </c>
      <c r="KHH27" s="58" t="s">
        <v>55</v>
      </c>
      <c r="KHI27" s="91" t="s">
        <v>32</v>
      </c>
      <c r="KHJ27" s="92">
        <v>1</v>
      </c>
      <c r="KHK27" s="87">
        <v>0</v>
      </c>
      <c r="KHL27" s="59">
        <f t="shared" si="469"/>
        <v>0</v>
      </c>
      <c r="KHM27" s="1"/>
      <c r="KHN27" s="89">
        <v>4</v>
      </c>
      <c r="KHO27" s="93" t="s">
        <v>64</v>
      </c>
      <c r="KHP27" s="58" t="s">
        <v>55</v>
      </c>
      <c r="KHQ27" s="91" t="s">
        <v>32</v>
      </c>
      <c r="KHR27" s="92">
        <v>1</v>
      </c>
      <c r="KHS27" s="87">
        <v>0</v>
      </c>
      <c r="KHT27" s="59">
        <f t="shared" si="469"/>
        <v>0</v>
      </c>
      <c r="KHU27" s="1"/>
      <c r="KHV27" s="89">
        <v>4</v>
      </c>
      <c r="KHW27" s="93" t="s">
        <v>64</v>
      </c>
      <c r="KHX27" s="58" t="s">
        <v>55</v>
      </c>
      <c r="KHY27" s="91" t="s">
        <v>32</v>
      </c>
      <c r="KHZ27" s="92">
        <v>1</v>
      </c>
      <c r="KIA27" s="87">
        <v>0</v>
      </c>
      <c r="KIB27" s="59">
        <f t="shared" si="470"/>
        <v>0</v>
      </c>
      <c r="KIC27" s="1"/>
      <c r="KID27" s="89">
        <v>4</v>
      </c>
      <c r="KIE27" s="93" t="s">
        <v>64</v>
      </c>
      <c r="KIF27" s="58" t="s">
        <v>55</v>
      </c>
      <c r="KIG27" s="91" t="s">
        <v>32</v>
      </c>
      <c r="KIH27" s="92">
        <v>1</v>
      </c>
      <c r="KII27" s="87">
        <v>0</v>
      </c>
      <c r="KIJ27" s="59">
        <f t="shared" si="470"/>
        <v>0</v>
      </c>
      <c r="KIK27" s="1"/>
      <c r="KIL27" s="89">
        <v>4</v>
      </c>
      <c r="KIM27" s="93" t="s">
        <v>64</v>
      </c>
      <c r="KIN27" s="58" t="s">
        <v>55</v>
      </c>
      <c r="KIO27" s="91" t="s">
        <v>32</v>
      </c>
      <c r="KIP27" s="92">
        <v>1</v>
      </c>
      <c r="KIQ27" s="87">
        <v>0</v>
      </c>
      <c r="KIR27" s="59">
        <f t="shared" si="471"/>
        <v>0</v>
      </c>
      <c r="KIS27" s="1"/>
      <c r="KIT27" s="89">
        <v>4</v>
      </c>
      <c r="KIU27" s="93" t="s">
        <v>64</v>
      </c>
      <c r="KIV27" s="58" t="s">
        <v>55</v>
      </c>
      <c r="KIW27" s="91" t="s">
        <v>32</v>
      </c>
      <c r="KIX27" s="92">
        <v>1</v>
      </c>
      <c r="KIY27" s="87">
        <v>0</v>
      </c>
      <c r="KIZ27" s="59">
        <f t="shared" si="471"/>
        <v>0</v>
      </c>
      <c r="KJA27" s="1"/>
      <c r="KJB27" s="89">
        <v>4</v>
      </c>
      <c r="KJC27" s="93" t="s">
        <v>64</v>
      </c>
      <c r="KJD27" s="58" t="s">
        <v>55</v>
      </c>
      <c r="KJE27" s="91" t="s">
        <v>32</v>
      </c>
      <c r="KJF27" s="92">
        <v>1</v>
      </c>
      <c r="KJG27" s="87">
        <v>0</v>
      </c>
      <c r="KJH27" s="59">
        <f t="shared" si="472"/>
        <v>0</v>
      </c>
      <c r="KJI27" s="1"/>
      <c r="KJJ27" s="89">
        <v>4</v>
      </c>
      <c r="KJK27" s="93" t="s">
        <v>64</v>
      </c>
      <c r="KJL27" s="58" t="s">
        <v>55</v>
      </c>
      <c r="KJM27" s="91" t="s">
        <v>32</v>
      </c>
      <c r="KJN27" s="92">
        <v>1</v>
      </c>
      <c r="KJO27" s="87">
        <v>0</v>
      </c>
      <c r="KJP27" s="59">
        <f t="shared" si="472"/>
        <v>0</v>
      </c>
      <c r="KJQ27" s="1"/>
      <c r="KJR27" s="89">
        <v>4</v>
      </c>
      <c r="KJS27" s="93" t="s">
        <v>64</v>
      </c>
      <c r="KJT27" s="58" t="s">
        <v>55</v>
      </c>
      <c r="KJU27" s="91" t="s">
        <v>32</v>
      </c>
      <c r="KJV27" s="92">
        <v>1</v>
      </c>
      <c r="KJW27" s="87">
        <v>0</v>
      </c>
      <c r="KJX27" s="59">
        <f t="shared" si="473"/>
        <v>0</v>
      </c>
      <c r="KJY27" s="1"/>
      <c r="KJZ27" s="89">
        <v>4</v>
      </c>
      <c r="KKA27" s="93" t="s">
        <v>64</v>
      </c>
      <c r="KKB27" s="58" t="s">
        <v>55</v>
      </c>
      <c r="KKC27" s="91" t="s">
        <v>32</v>
      </c>
      <c r="KKD27" s="92">
        <v>1</v>
      </c>
      <c r="KKE27" s="87">
        <v>0</v>
      </c>
      <c r="KKF27" s="59">
        <f t="shared" si="473"/>
        <v>0</v>
      </c>
      <c r="KKG27" s="1"/>
      <c r="KKH27" s="89">
        <v>4</v>
      </c>
      <c r="KKI27" s="93" t="s">
        <v>64</v>
      </c>
      <c r="KKJ27" s="58" t="s">
        <v>55</v>
      </c>
      <c r="KKK27" s="91" t="s">
        <v>32</v>
      </c>
      <c r="KKL27" s="92">
        <v>1</v>
      </c>
      <c r="KKM27" s="87">
        <v>0</v>
      </c>
      <c r="KKN27" s="59">
        <f t="shared" si="474"/>
        <v>0</v>
      </c>
      <c r="KKO27" s="1"/>
      <c r="KKP27" s="89">
        <v>4</v>
      </c>
      <c r="KKQ27" s="93" t="s">
        <v>64</v>
      </c>
      <c r="KKR27" s="58" t="s">
        <v>55</v>
      </c>
      <c r="KKS27" s="91" t="s">
        <v>32</v>
      </c>
      <c r="KKT27" s="92">
        <v>1</v>
      </c>
      <c r="KKU27" s="87">
        <v>0</v>
      </c>
      <c r="KKV27" s="59">
        <f t="shared" si="474"/>
        <v>0</v>
      </c>
      <c r="KKW27" s="1"/>
      <c r="KKX27" s="89">
        <v>4</v>
      </c>
      <c r="KKY27" s="93" t="s">
        <v>64</v>
      </c>
      <c r="KKZ27" s="58" t="s">
        <v>55</v>
      </c>
      <c r="KLA27" s="91" t="s">
        <v>32</v>
      </c>
      <c r="KLB27" s="92">
        <v>1</v>
      </c>
      <c r="KLC27" s="87">
        <v>0</v>
      </c>
      <c r="KLD27" s="59">
        <f t="shared" si="475"/>
        <v>0</v>
      </c>
      <c r="KLE27" s="1"/>
      <c r="KLF27" s="89">
        <v>4</v>
      </c>
      <c r="KLG27" s="93" t="s">
        <v>64</v>
      </c>
      <c r="KLH27" s="58" t="s">
        <v>55</v>
      </c>
      <c r="KLI27" s="91" t="s">
        <v>32</v>
      </c>
      <c r="KLJ27" s="92">
        <v>1</v>
      </c>
      <c r="KLK27" s="87">
        <v>0</v>
      </c>
      <c r="KLL27" s="59">
        <f t="shared" si="475"/>
        <v>0</v>
      </c>
      <c r="KLM27" s="1"/>
      <c r="KLN27" s="89">
        <v>4</v>
      </c>
      <c r="KLO27" s="93" t="s">
        <v>64</v>
      </c>
      <c r="KLP27" s="58" t="s">
        <v>55</v>
      </c>
      <c r="KLQ27" s="91" t="s">
        <v>32</v>
      </c>
      <c r="KLR27" s="92">
        <v>1</v>
      </c>
      <c r="KLS27" s="87">
        <v>0</v>
      </c>
      <c r="KLT27" s="59">
        <f t="shared" si="476"/>
        <v>0</v>
      </c>
      <c r="KLU27" s="1"/>
      <c r="KLV27" s="89">
        <v>4</v>
      </c>
      <c r="KLW27" s="93" t="s">
        <v>64</v>
      </c>
      <c r="KLX27" s="58" t="s">
        <v>55</v>
      </c>
      <c r="KLY27" s="91" t="s">
        <v>32</v>
      </c>
      <c r="KLZ27" s="92">
        <v>1</v>
      </c>
      <c r="KMA27" s="87">
        <v>0</v>
      </c>
      <c r="KMB27" s="59">
        <f t="shared" si="476"/>
        <v>0</v>
      </c>
      <c r="KMC27" s="1"/>
      <c r="KMD27" s="89">
        <v>4</v>
      </c>
      <c r="KME27" s="93" t="s">
        <v>64</v>
      </c>
      <c r="KMF27" s="58" t="s">
        <v>55</v>
      </c>
      <c r="KMG27" s="91" t="s">
        <v>32</v>
      </c>
      <c r="KMH27" s="92">
        <v>1</v>
      </c>
      <c r="KMI27" s="87">
        <v>0</v>
      </c>
      <c r="KMJ27" s="59">
        <f t="shared" si="477"/>
        <v>0</v>
      </c>
      <c r="KMK27" s="1"/>
      <c r="KML27" s="89">
        <v>4</v>
      </c>
      <c r="KMM27" s="93" t="s">
        <v>64</v>
      </c>
      <c r="KMN27" s="58" t="s">
        <v>55</v>
      </c>
      <c r="KMO27" s="91" t="s">
        <v>32</v>
      </c>
      <c r="KMP27" s="92">
        <v>1</v>
      </c>
      <c r="KMQ27" s="87">
        <v>0</v>
      </c>
      <c r="KMR27" s="59">
        <f t="shared" si="477"/>
        <v>0</v>
      </c>
      <c r="KMS27" s="1"/>
      <c r="KMT27" s="89">
        <v>4</v>
      </c>
      <c r="KMU27" s="93" t="s">
        <v>64</v>
      </c>
      <c r="KMV27" s="58" t="s">
        <v>55</v>
      </c>
      <c r="KMW27" s="91" t="s">
        <v>32</v>
      </c>
      <c r="KMX27" s="92">
        <v>1</v>
      </c>
      <c r="KMY27" s="87">
        <v>0</v>
      </c>
      <c r="KMZ27" s="59">
        <f t="shared" si="478"/>
        <v>0</v>
      </c>
      <c r="KNA27" s="1"/>
      <c r="KNB27" s="89">
        <v>4</v>
      </c>
      <c r="KNC27" s="93" t="s">
        <v>64</v>
      </c>
      <c r="KND27" s="58" t="s">
        <v>55</v>
      </c>
      <c r="KNE27" s="91" t="s">
        <v>32</v>
      </c>
      <c r="KNF27" s="92">
        <v>1</v>
      </c>
      <c r="KNG27" s="87">
        <v>0</v>
      </c>
      <c r="KNH27" s="59">
        <f t="shared" si="478"/>
        <v>0</v>
      </c>
      <c r="KNI27" s="1"/>
      <c r="KNJ27" s="89">
        <v>4</v>
      </c>
      <c r="KNK27" s="93" t="s">
        <v>64</v>
      </c>
      <c r="KNL27" s="58" t="s">
        <v>55</v>
      </c>
      <c r="KNM27" s="91" t="s">
        <v>32</v>
      </c>
      <c r="KNN27" s="92">
        <v>1</v>
      </c>
      <c r="KNO27" s="87">
        <v>0</v>
      </c>
      <c r="KNP27" s="59">
        <f t="shared" si="479"/>
        <v>0</v>
      </c>
      <c r="KNQ27" s="1"/>
      <c r="KNR27" s="89">
        <v>4</v>
      </c>
      <c r="KNS27" s="93" t="s">
        <v>64</v>
      </c>
      <c r="KNT27" s="58" t="s">
        <v>55</v>
      </c>
      <c r="KNU27" s="91" t="s">
        <v>32</v>
      </c>
      <c r="KNV27" s="92">
        <v>1</v>
      </c>
      <c r="KNW27" s="87">
        <v>0</v>
      </c>
      <c r="KNX27" s="59">
        <f t="shared" si="479"/>
        <v>0</v>
      </c>
      <c r="KNY27" s="1"/>
      <c r="KNZ27" s="89">
        <v>4</v>
      </c>
      <c r="KOA27" s="93" t="s">
        <v>64</v>
      </c>
      <c r="KOB27" s="58" t="s">
        <v>55</v>
      </c>
      <c r="KOC27" s="91" t="s">
        <v>32</v>
      </c>
      <c r="KOD27" s="92">
        <v>1</v>
      </c>
      <c r="KOE27" s="87">
        <v>0</v>
      </c>
      <c r="KOF27" s="59">
        <f t="shared" si="480"/>
        <v>0</v>
      </c>
      <c r="KOG27" s="1"/>
      <c r="KOH27" s="89">
        <v>4</v>
      </c>
      <c r="KOI27" s="93" t="s">
        <v>64</v>
      </c>
      <c r="KOJ27" s="58" t="s">
        <v>55</v>
      </c>
      <c r="KOK27" s="91" t="s">
        <v>32</v>
      </c>
      <c r="KOL27" s="92">
        <v>1</v>
      </c>
      <c r="KOM27" s="87">
        <v>0</v>
      </c>
      <c r="KON27" s="59">
        <f t="shared" si="480"/>
        <v>0</v>
      </c>
      <c r="KOO27" s="1"/>
      <c r="KOP27" s="89">
        <v>4</v>
      </c>
      <c r="KOQ27" s="93" t="s">
        <v>64</v>
      </c>
      <c r="KOR27" s="58" t="s">
        <v>55</v>
      </c>
      <c r="KOS27" s="91" t="s">
        <v>32</v>
      </c>
      <c r="KOT27" s="92">
        <v>1</v>
      </c>
      <c r="KOU27" s="87">
        <v>0</v>
      </c>
      <c r="KOV27" s="59">
        <f t="shared" si="481"/>
        <v>0</v>
      </c>
      <c r="KOW27" s="1"/>
      <c r="KOX27" s="89">
        <v>4</v>
      </c>
      <c r="KOY27" s="93" t="s">
        <v>64</v>
      </c>
      <c r="KOZ27" s="58" t="s">
        <v>55</v>
      </c>
      <c r="KPA27" s="91" t="s">
        <v>32</v>
      </c>
      <c r="KPB27" s="92">
        <v>1</v>
      </c>
      <c r="KPC27" s="87">
        <v>0</v>
      </c>
      <c r="KPD27" s="59">
        <f t="shared" si="481"/>
        <v>0</v>
      </c>
      <c r="KPE27" s="1"/>
      <c r="KPF27" s="89">
        <v>4</v>
      </c>
      <c r="KPG27" s="93" t="s">
        <v>64</v>
      </c>
      <c r="KPH27" s="58" t="s">
        <v>55</v>
      </c>
      <c r="KPI27" s="91" t="s">
        <v>32</v>
      </c>
      <c r="KPJ27" s="92">
        <v>1</v>
      </c>
      <c r="KPK27" s="87">
        <v>0</v>
      </c>
      <c r="KPL27" s="59">
        <f t="shared" si="482"/>
        <v>0</v>
      </c>
      <c r="KPM27" s="1"/>
      <c r="KPN27" s="89">
        <v>4</v>
      </c>
      <c r="KPO27" s="93" t="s">
        <v>64</v>
      </c>
      <c r="KPP27" s="58" t="s">
        <v>55</v>
      </c>
      <c r="KPQ27" s="91" t="s">
        <v>32</v>
      </c>
      <c r="KPR27" s="92">
        <v>1</v>
      </c>
      <c r="KPS27" s="87">
        <v>0</v>
      </c>
      <c r="KPT27" s="59">
        <f t="shared" si="482"/>
        <v>0</v>
      </c>
      <c r="KPU27" s="1"/>
      <c r="KPV27" s="89">
        <v>4</v>
      </c>
      <c r="KPW27" s="93" t="s">
        <v>64</v>
      </c>
      <c r="KPX27" s="58" t="s">
        <v>55</v>
      </c>
      <c r="KPY27" s="91" t="s">
        <v>32</v>
      </c>
      <c r="KPZ27" s="92">
        <v>1</v>
      </c>
      <c r="KQA27" s="87">
        <v>0</v>
      </c>
      <c r="KQB27" s="59">
        <f t="shared" si="483"/>
        <v>0</v>
      </c>
      <c r="KQC27" s="1"/>
      <c r="KQD27" s="89">
        <v>4</v>
      </c>
      <c r="KQE27" s="93" t="s">
        <v>64</v>
      </c>
      <c r="KQF27" s="58" t="s">
        <v>55</v>
      </c>
      <c r="KQG27" s="91" t="s">
        <v>32</v>
      </c>
      <c r="KQH27" s="92">
        <v>1</v>
      </c>
      <c r="KQI27" s="87">
        <v>0</v>
      </c>
      <c r="KQJ27" s="59">
        <f t="shared" si="483"/>
        <v>0</v>
      </c>
      <c r="KQK27" s="1"/>
      <c r="KQL27" s="89">
        <v>4</v>
      </c>
      <c r="KQM27" s="93" t="s">
        <v>64</v>
      </c>
      <c r="KQN27" s="58" t="s">
        <v>55</v>
      </c>
      <c r="KQO27" s="91" t="s">
        <v>32</v>
      </c>
      <c r="KQP27" s="92">
        <v>1</v>
      </c>
      <c r="KQQ27" s="87">
        <v>0</v>
      </c>
      <c r="KQR27" s="59">
        <f t="shared" si="484"/>
        <v>0</v>
      </c>
      <c r="KQS27" s="1"/>
      <c r="KQT27" s="89">
        <v>4</v>
      </c>
      <c r="KQU27" s="93" t="s">
        <v>64</v>
      </c>
      <c r="KQV27" s="58" t="s">
        <v>55</v>
      </c>
      <c r="KQW27" s="91" t="s">
        <v>32</v>
      </c>
      <c r="KQX27" s="92">
        <v>1</v>
      </c>
      <c r="KQY27" s="87">
        <v>0</v>
      </c>
      <c r="KQZ27" s="59">
        <f t="shared" si="484"/>
        <v>0</v>
      </c>
      <c r="KRA27" s="1"/>
      <c r="KRB27" s="89">
        <v>4</v>
      </c>
      <c r="KRC27" s="93" t="s">
        <v>64</v>
      </c>
      <c r="KRD27" s="58" t="s">
        <v>55</v>
      </c>
      <c r="KRE27" s="91" t="s">
        <v>32</v>
      </c>
      <c r="KRF27" s="92">
        <v>1</v>
      </c>
      <c r="KRG27" s="87">
        <v>0</v>
      </c>
      <c r="KRH27" s="59">
        <f t="shared" si="485"/>
        <v>0</v>
      </c>
      <c r="KRI27" s="1"/>
      <c r="KRJ27" s="89">
        <v>4</v>
      </c>
      <c r="KRK27" s="93" t="s">
        <v>64</v>
      </c>
      <c r="KRL27" s="58" t="s">
        <v>55</v>
      </c>
      <c r="KRM27" s="91" t="s">
        <v>32</v>
      </c>
      <c r="KRN27" s="92">
        <v>1</v>
      </c>
      <c r="KRO27" s="87">
        <v>0</v>
      </c>
      <c r="KRP27" s="59">
        <f t="shared" si="485"/>
        <v>0</v>
      </c>
      <c r="KRQ27" s="1"/>
      <c r="KRR27" s="89">
        <v>4</v>
      </c>
      <c r="KRS27" s="93" t="s">
        <v>64</v>
      </c>
      <c r="KRT27" s="58" t="s">
        <v>55</v>
      </c>
      <c r="KRU27" s="91" t="s">
        <v>32</v>
      </c>
      <c r="KRV27" s="92">
        <v>1</v>
      </c>
      <c r="KRW27" s="87">
        <v>0</v>
      </c>
      <c r="KRX27" s="59">
        <f t="shared" si="486"/>
        <v>0</v>
      </c>
      <c r="KRY27" s="1"/>
      <c r="KRZ27" s="89">
        <v>4</v>
      </c>
      <c r="KSA27" s="93" t="s">
        <v>64</v>
      </c>
      <c r="KSB27" s="58" t="s">
        <v>55</v>
      </c>
      <c r="KSC27" s="91" t="s">
        <v>32</v>
      </c>
      <c r="KSD27" s="92">
        <v>1</v>
      </c>
      <c r="KSE27" s="87">
        <v>0</v>
      </c>
      <c r="KSF27" s="59">
        <f t="shared" si="486"/>
        <v>0</v>
      </c>
      <c r="KSG27" s="1"/>
      <c r="KSH27" s="89">
        <v>4</v>
      </c>
      <c r="KSI27" s="93" t="s">
        <v>64</v>
      </c>
      <c r="KSJ27" s="58" t="s">
        <v>55</v>
      </c>
      <c r="KSK27" s="91" t="s">
        <v>32</v>
      </c>
      <c r="KSL27" s="92">
        <v>1</v>
      </c>
      <c r="KSM27" s="87">
        <v>0</v>
      </c>
      <c r="KSN27" s="59">
        <f t="shared" si="487"/>
        <v>0</v>
      </c>
      <c r="KSO27" s="1"/>
      <c r="KSP27" s="89">
        <v>4</v>
      </c>
      <c r="KSQ27" s="93" t="s">
        <v>64</v>
      </c>
      <c r="KSR27" s="58" t="s">
        <v>55</v>
      </c>
      <c r="KSS27" s="91" t="s">
        <v>32</v>
      </c>
      <c r="KST27" s="92">
        <v>1</v>
      </c>
      <c r="KSU27" s="87">
        <v>0</v>
      </c>
      <c r="KSV27" s="59">
        <f t="shared" si="487"/>
        <v>0</v>
      </c>
      <c r="KSW27" s="1"/>
      <c r="KSX27" s="89">
        <v>4</v>
      </c>
      <c r="KSY27" s="93" t="s">
        <v>64</v>
      </c>
      <c r="KSZ27" s="58" t="s">
        <v>55</v>
      </c>
      <c r="KTA27" s="91" t="s">
        <v>32</v>
      </c>
      <c r="KTB27" s="92">
        <v>1</v>
      </c>
      <c r="KTC27" s="87">
        <v>0</v>
      </c>
      <c r="KTD27" s="59">
        <f t="shared" si="488"/>
        <v>0</v>
      </c>
      <c r="KTE27" s="1"/>
      <c r="KTF27" s="89">
        <v>4</v>
      </c>
      <c r="KTG27" s="93" t="s">
        <v>64</v>
      </c>
      <c r="KTH27" s="58" t="s">
        <v>55</v>
      </c>
      <c r="KTI27" s="91" t="s">
        <v>32</v>
      </c>
      <c r="KTJ27" s="92">
        <v>1</v>
      </c>
      <c r="KTK27" s="87">
        <v>0</v>
      </c>
      <c r="KTL27" s="59">
        <f t="shared" si="488"/>
        <v>0</v>
      </c>
      <c r="KTM27" s="1"/>
      <c r="KTN27" s="89">
        <v>4</v>
      </c>
      <c r="KTO27" s="93" t="s">
        <v>64</v>
      </c>
      <c r="KTP27" s="58" t="s">
        <v>55</v>
      </c>
      <c r="KTQ27" s="91" t="s">
        <v>32</v>
      </c>
      <c r="KTR27" s="92">
        <v>1</v>
      </c>
      <c r="KTS27" s="87">
        <v>0</v>
      </c>
      <c r="KTT27" s="59">
        <f t="shared" si="489"/>
        <v>0</v>
      </c>
      <c r="KTU27" s="1"/>
      <c r="KTV27" s="89">
        <v>4</v>
      </c>
      <c r="KTW27" s="93" t="s">
        <v>64</v>
      </c>
      <c r="KTX27" s="58" t="s">
        <v>55</v>
      </c>
      <c r="KTY27" s="91" t="s">
        <v>32</v>
      </c>
      <c r="KTZ27" s="92">
        <v>1</v>
      </c>
      <c r="KUA27" s="87">
        <v>0</v>
      </c>
      <c r="KUB27" s="59">
        <f t="shared" si="489"/>
        <v>0</v>
      </c>
      <c r="KUC27" s="1"/>
      <c r="KUD27" s="89">
        <v>4</v>
      </c>
      <c r="KUE27" s="93" t="s">
        <v>64</v>
      </c>
      <c r="KUF27" s="58" t="s">
        <v>55</v>
      </c>
      <c r="KUG27" s="91" t="s">
        <v>32</v>
      </c>
      <c r="KUH27" s="92">
        <v>1</v>
      </c>
      <c r="KUI27" s="87">
        <v>0</v>
      </c>
      <c r="KUJ27" s="59">
        <f t="shared" si="490"/>
        <v>0</v>
      </c>
      <c r="KUK27" s="1"/>
      <c r="KUL27" s="89">
        <v>4</v>
      </c>
      <c r="KUM27" s="93" t="s">
        <v>64</v>
      </c>
      <c r="KUN27" s="58" t="s">
        <v>55</v>
      </c>
      <c r="KUO27" s="91" t="s">
        <v>32</v>
      </c>
      <c r="KUP27" s="92">
        <v>1</v>
      </c>
      <c r="KUQ27" s="87">
        <v>0</v>
      </c>
      <c r="KUR27" s="59">
        <f t="shared" si="490"/>
        <v>0</v>
      </c>
      <c r="KUS27" s="1"/>
      <c r="KUT27" s="89">
        <v>4</v>
      </c>
      <c r="KUU27" s="93" t="s">
        <v>64</v>
      </c>
      <c r="KUV27" s="58" t="s">
        <v>55</v>
      </c>
      <c r="KUW27" s="91" t="s">
        <v>32</v>
      </c>
      <c r="KUX27" s="92">
        <v>1</v>
      </c>
      <c r="KUY27" s="87">
        <v>0</v>
      </c>
      <c r="KUZ27" s="59">
        <f t="shared" si="491"/>
        <v>0</v>
      </c>
      <c r="KVA27" s="1"/>
      <c r="KVB27" s="89">
        <v>4</v>
      </c>
      <c r="KVC27" s="93" t="s">
        <v>64</v>
      </c>
      <c r="KVD27" s="58" t="s">
        <v>55</v>
      </c>
      <c r="KVE27" s="91" t="s">
        <v>32</v>
      </c>
      <c r="KVF27" s="92">
        <v>1</v>
      </c>
      <c r="KVG27" s="87">
        <v>0</v>
      </c>
      <c r="KVH27" s="59">
        <f t="shared" si="491"/>
        <v>0</v>
      </c>
      <c r="KVI27" s="1"/>
      <c r="KVJ27" s="89">
        <v>4</v>
      </c>
      <c r="KVK27" s="93" t="s">
        <v>64</v>
      </c>
      <c r="KVL27" s="58" t="s">
        <v>55</v>
      </c>
      <c r="KVM27" s="91" t="s">
        <v>32</v>
      </c>
      <c r="KVN27" s="92">
        <v>1</v>
      </c>
      <c r="KVO27" s="87">
        <v>0</v>
      </c>
      <c r="KVP27" s="59">
        <f t="shared" si="492"/>
        <v>0</v>
      </c>
      <c r="KVQ27" s="1"/>
      <c r="KVR27" s="89">
        <v>4</v>
      </c>
      <c r="KVS27" s="93" t="s">
        <v>64</v>
      </c>
      <c r="KVT27" s="58" t="s">
        <v>55</v>
      </c>
      <c r="KVU27" s="91" t="s">
        <v>32</v>
      </c>
      <c r="KVV27" s="92">
        <v>1</v>
      </c>
      <c r="KVW27" s="87">
        <v>0</v>
      </c>
      <c r="KVX27" s="59">
        <f t="shared" si="492"/>
        <v>0</v>
      </c>
      <c r="KVY27" s="1"/>
      <c r="KVZ27" s="89">
        <v>4</v>
      </c>
      <c r="KWA27" s="93" t="s">
        <v>64</v>
      </c>
      <c r="KWB27" s="58" t="s">
        <v>55</v>
      </c>
      <c r="KWC27" s="91" t="s">
        <v>32</v>
      </c>
      <c r="KWD27" s="92">
        <v>1</v>
      </c>
      <c r="KWE27" s="87">
        <v>0</v>
      </c>
      <c r="KWF27" s="59">
        <f t="shared" si="493"/>
        <v>0</v>
      </c>
      <c r="KWG27" s="1"/>
      <c r="KWH27" s="89">
        <v>4</v>
      </c>
      <c r="KWI27" s="93" t="s">
        <v>64</v>
      </c>
      <c r="KWJ27" s="58" t="s">
        <v>55</v>
      </c>
      <c r="KWK27" s="91" t="s">
        <v>32</v>
      </c>
      <c r="KWL27" s="92">
        <v>1</v>
      </c>
      <c r="KWM27" s="87">
        <v>0</v>
      </c>
      <c r="KWN27" s="59">
        <f t="shared" si="493"/>
        <v>0</v>
      </c>
      <c r="KWO27" s="1"/>
      <c r="KWP27" s="89">
        <v>4</v>
      </c>
      <c r="KWQ27" s="93" t="s">
        <v>64</v>
      </c>
      <c r="KWR27" s="58" t="s">
        <v>55</v>
      </c>
      <c r="KWS27" s="91" t="s">
        <v>32</v>
      </c>
      <c r="KWT27" s="92">
        <v>1</v>
      </c>
      <c r="KWU27" s="87">
        <v>0</v>
      </c>
      <c r="KWV27" s="59">
        <f t="shared" si="494"/>
        <v>0</v>
      </c>
      <c r="KWW27" s="1"/>
      <c r="KWX27" s="89">
        <v>4</v>
      </c>
      <c r="KWY27" s="93" t="s">
        <v>64</v>
      </c>
      <c r="KWZ27" s="58" t="s">
        <v>55</v>
      </c>
      <c r="KXA27" s="91" t="s">
        <v>32</v>
      </c>
      <c r="KXB27" s="92">
        <v>1</v>
      </c>
      <c r="KXC27" s="87">
        <v>0</v>
      </c>
      <c r="KXD27" s="59">
        <f t="shared" si="494"/>
        <v>0</v>
      </c>
      <c r="KXE27" s="1"/>
      <c r="KXF27" s="89">
        <v>4</v>
      </c>
      <c r="KXG27" s="93" t="s">
        <v>64</v>
      </c>
      <c r="KXH27" s="58" t="s">
        <v>55</v>
      </c>
      <c r="KXI27" s="91" t="s">
        <v>32</v>
      </c>
      <c r="KXJ27" s="92">
        <v>1</v>
      </c>
      <c r="KXK27" s="87">
        <v>0</v>
      </c>
      <c r="KXL27" s="59">
        <f t="shared" si="495"/>
        <v>0</v>
      </c>
      <c r="KXM27" s="1"/>
      <c r="KXN27" s="89">
        <v>4</v>
      </c>
      <c r="KXO27" s="93" t="s">
        <v>64</v>
      </c>
      <c r="KXP27" s="58" t="s">
        <v>55</v>
      </c>
      <c r="KXQ27" s="91" t="s">
        <v>32</v>
      </c>
      <c r="KXR27" s="92">
        <v>1</v>
      </c>
      <c r="KXS27" s="87">
        <v>0</v>
      </c>
      <c r="KXT27" s="59">
        <f t="shared" si="495"/>
        <v>0</v>
      </c>
      <c r="KXU27" s="1"/>
      <c r="KXV27" s="89">
        <v>4</v>
      </c>
      <c r="KXW27" s="93" t="s">
        <v>64</v>
      </c>
      <c r="KXX27" s="58" t="s">
        <v>55</v>
      </c>
      <c r="KXY27" s="91" t="s">
        <v>32</v>
      </c>
      <c r="KXZ27" s="92">
        <v>1</v>
      </c>
      <c r="KYA27" s="87">
        <v>0</v>
      </c>
      <c r="KYB27" s="59">
        <f t="shared" si="496"/>
        <v>0</v>
      </c>
      <c r="KYC27" s="1"/>
      <c r="KYD27" s="89">
        <v>4</v>
      </c>
      <c r="KYE27" s="93" t="s">
        <v>64</v>
      </c>
      <c r="KYF27" s="58" t="s">
        <v>55</v>
      </c>
      <c r="KYG27" s="91" t="s">
        <v>32</v>
      </c>
      <c r="KYH27" s="92">
        <v>1</v>
      </c>
      <c r="KYI27" s="87">
        <v>0</v>
      </c>
      <c r="KYJ27" s="59">
        <f t="shared" si="496"/>
        <v>0</v>
      </c>
      <c r="KYK27" s="1"/>
      <c r="KYL27" s="89">
        <v>4</v>
      </c>
      <c r="KYM27" s="93" t="s">
        <v>64</v>
      </c>
      <c r="KYN27" s="58" t="s">
        <v>55</v>
      </c>
      <c r="KYO27" s="91" t="s">
        <v>32</v>
      </c>
      <c r="KYP27" s="92">
        <v>1</v>
      </c>
      <c r="KYQ27" s="87">
        <v>0</v>
      </c>
      <c r="KYR27" s="59">
        <f t="shared" si="497"/>
        <v>0</v>
      </c>
      <c r="KYS27" s="1"/>
      <c r="KYT27" s="89">
        <v>4</v>
      </c>
      <c r="KYU27" s="93" t="s">
        <v>64</v>
      </c>
      <c r="KYV27" s="58" t="s">
        <v>55</v>
      </c>
      <c r="KYW27" s="91" t="s">
        <v>32</v>
      </c>
      <c r="KYX27" s="92">
        <v>1</v>
      </c>
      <c r="KYY27" s="87">
        <v>0</v>
      </c>
      <c r="KYZ27" s="59">
        <f t="shared" si="497"/>
        <v>0</v>
      </c>
      <c r="KZA27" s="1"/>
      <c r="KZB27" s="89">
        <v>4</v>
      </c>
      <c r="KZC27" s="93" t="s">
        <v>64</v>
      </c>
      <c r="KZD27" s="58" t="s">
        <v>55</v>
      </c>
      <c r="KZE27" s="91" t="s">
        <v>32</v>
      </c>
      <c r="KZF27" s="92">
        <v>1</v>
      </c>
      <c r="KZG27" s="87">
        <v>0</v>
      </c>
      <c r="KZH27" s="59">
        <f t="shared" si="498"/>
        <v>0</v>
      </c>
      <c r="KZI27" s="1"/>
      <c r="KZJ27" s="89">
        <v>4</v>
      </c>
      <c r="KZK27" s="93" t="s">
        <v>64</v>
      </c>
      <c r="KZL27" s="58" t="s">
        <v>55</v>
      </c>
      <c r="KZM27" s="91" t="s">
        <v>32</v>
      </c>
      <c r="KZN27" s="92">
        <v>1</v>
      </c>
      <c r="KZO27" s="87">
        <v>0</v>
      </c>
      <c r="KZP27" s="59">
        <f t="shared" si="498"/>
        <v>0</v>
      </c>
      <c r="KZQ27" s="1"/>
      <c r="KZR27" s="89">
        <v>4</v>
      </c>
      <c r="KZS27" s="93" t="s">
        <v>64</v>
      </c>
      <c r="KZT27" s="58" t="s">
        <v>55</v>
      </c>
      <c r="KZU27" s="91" t="s">
        <v>32</v>
      </c>
      <c r="KZV27" s="92">
        <v>1</v>
      </c>
      <c r="KZW27" s="87">
        <v>0</v>
      </c>
      <c r="KZX27" s="59">
        <f t="shared" si="499"/>
        <v>0</v>
      </c>
      <c r="KZY27" s="1"/>
      <c r="KZZ27" s="89">
        <v>4</v>
      </c>
      <c r="LAA27" s="93" t="s">
        <v>64</v>
      </c>
      <c r="LAB27" s="58" t="s">
        <v>55</v>
      </c>
      <c r="LAC27" s="91" t="s">
        <v>32</v>
      </c>
      <c r="LAD27" s="92">
        <v>1</v>
      </c>
      <c r="LAE27" s="87">
        <v>0</v>
      </c>
      <c r="LAF27" s="59">
        <f t="shared" si="499"/>
        <v>0</v>
      </c>
      <c r="LAG27" s="1"/>
      <c r="LAH27" s="89">
        <v>4</v>
      </c>
      <c r="LAI27" s="93" t="s">
        <v>64</v>
      </c>
      <c r="LAJ27" s="58" t="s">
        <v>55</v>
      </c>
      <c r="LAK27" s="91" t="s">
        <v>32</v>
      </c>
      <c r="LAL27" s="92">
        <v>1</v>
      </c>
      <c r="LAM27" s="87">
        <v>0</v>
      </c>
      <c r="LAN27" s="59">
        <f t="shared" si="500"/>
        <v>0</v>
      </c>
      <c r="LAO27" s="1"/>
      <c r="LAP27" s="89">
        <v>4</v>
      </c>
      <c r="LAQ27" s="93" t="s">
        <v>64</v>
      </c>
      <c r="LAR27" s="58" t="s">
        <v>55</v>
      </c>
      <c r="LAS27" s="91" t="s">
        <v>32</v>
      </c>
      <c r="LAT27" s="92">
        <v>1</v>
      </c>
      <c r="LAU27" s="87">
        <v>0</v>
      </c>
      <c r="LAV27" s="59">
        <f t="shared" si="500"/>
        <v>0</v>
      </c>
      <c r="LAW27" s="1"/>
      <c r="LAX27" s="89">
        <v>4</v>
      </c>
      <c r="LAY27" s="93" t="s">
        <v>64</v>
      </c>
      <c r="LAZ27" s="58" t="s">
        <v>55</v>
      </c>
      <c r="LBA27" s="91" t="s">
        <v>32</v>
      </c>
      <c r="LBB27" s="92">
        <v>1</v>
      </c>
      <c r="LBC27" s="87">
        <v>0</v>
      </c>
      <c r="LBD27" s="59">
        <f t="shared" si="501"/>
        <v>0</v>
      </c>
      <c r="LBE27" s="1"/>
      <c r="LBF27" s="89">
        <v>4</v>
      </c>
      <c r="LBG27" s="93" t="s">
        <v>64</v>
      </c>
      <c r="LBH27" s="58" t="s">
        <v>55</v>
      </c>
      <c r="LBI27" s="91" t="s">
        <v>32</v>
      </c>
      <c r="LBJ27" s="92">
        <v>1</v>
      </c>
      <c r="LBK27" s="87">
        <v>0</v>
      </c>
      <c r="LBL27" s="59">
        <f t="shared" si="501"/>
        <v>0</v>
      </c>
      <c r="LBM27" s="1"/>
      <c r="LBN27" s="89">
        <v>4</v>
      </c>
      <c r="LBO27" s="93" t="s">
        <v>64</v>
      </c>
      <c r="LBP27" s="58" t="s">
        <v>55</v>
      </c>
      <c r="LBQ27" s="91" t="s">
        <v>32</v>
      </c>
      <c r="LBR27" s="92">
        <v>1</v>
      </c>
      <c r="LBS27" s="87">
        <v>0</v>
      </c>
      <c r="LBT27" s="59">
        <f t="shared" si="502"/>
        <v>0</v>
      </c>
      <c r="LBU27" s="1"/>
      <c r="LBV27" s="89">
        <v>4</v>
      </c>
      <c r="LBW27" s="93" t="s">
        <v>64</v>
      </c>
      <c r="LBX27" s="58" t="s">
        <v>55</v>
      </c>
      <c r="LBY27" s="91" t="s">
        <v>32</v>
      </c>
      <c r="LBZ27" s="92">
        <v>1</v>
      </c>
      <c r="LCA27" s="87">
        <v>0</v>
      </c>
      <c r="LCB27" s="59">
        <f t="shared" si="502"/>
        <v>0</v>
      </c>
      <c r="LCC27" s="1"/>
      <c r="LCD27" s="89">
        <v>4</v>
      </c>
      <c r="LCE27" s="93" t="s">
        <v>64</v>
      </c>
      <c r="LCF27" s="58" t="s">
        <v>55</v>
      </c>
      <c r="LCG27" s="91" t="s">
        <v>32</v>
      </c>
      <c r="LCH27" s="92">
        <v>1</v>
      </c>
      <c r="LCI27" s="87">
        <v>0</v>
      </c>
      <c r="LCJ27" s="59">
        <f t="shared" si="503"/>
        <v>0</v>
      </c>
      <c r="LCK27" s="1"/>
      <c r="LCL27" s="89">
        <v>4</v>
      </c>
      <c r="LCM27" s="93" t="s">
        <v>64</v>
      </c>
      <c r="LCN27" s="58" t="s">
        <v>55</v>
      </c>
      <c r="LCO27" s="91" t="s">
        <v>32</v>
      </c>
      <c r="LCP27" s="92">
        <v>1</v>
      </c>
      <c r="LCQ27" s="87">
        <v>0</v>
      </c>
      <c r="LCR27" s="59">
        <f t="shared" si="503"/>
        <v>0</v>
      </c>
      <c r="LCS27" s="1"/>
      <c r="LCT27" s="89">
        <v>4</v>
      </c>
      <c r="LCU27" s="93" t="s">
        <v>64</v>
      </c>
      <c r="LCV27" s="58" t="s">
        <v>55</v>
      </c>
      <c r="LCW27" s="91" t="s">
        <v>32</v>
      </c>
      <c r="LCX27" s="92">
        <v>1</v>
      </c>
      <c r="LCY27" s="87">
        <v>0</v>
      </c>
      <c r="LCZ27" s="59">
        <f t="shared" si="504"/>
        <v>0</v>
      </c>
      <c r="LDA27" s="1"/>
      <c r="LDB27" s="89">
        <v>4</v>
      </c>
      <c r="LDC27" s="93" t="s">
        <v>64</v>
      </c>
      <c r="LDD27" s="58" t="s">
        <v>55</v>
      </c>
      <c r="LDE27" s="91" t="s">
        <v>32</v>
      </c>
      <c r="LDF27" s="92">
        <v>1</v>
      </c>
      <c r="LDG27" s="87">
        <v>0</v>
      </c>
      <c r="LDH27" s="59">
        <f t="shared" si="504"/>
        <v>0</v>
      </c>
      <c r="LDI27" s="1"/>
      <c r="LDJ27" s="89">
        <v>4</v>
      </c>
      <c r="LDK27" s="93" t="s">
        <v>64</v>
      </c>
      <c r="LDL27" s="58" t="s">
        <v>55</v>
      </c>
      <c r="LDM27" s="91" t="s">
        <v>32</v>
      </c>
      <c r="LDN27" s="92">
        <v>1</v>
      </c>
      <c r="LDO27" s="87">
        <v>0</v>
      </c>
      <c r="LDP27" s="59">
        <f t="shared" si="505"/>
        <v>0</v>
      </c>
      <c r="LDQ27" s="1"/>
      <c r="LDR27" s="89">
        <v>4</v>
      </c>
      <c r="LDS27" s="93" t="s">
        <v>64</v>
      </c>
      <c r="LDT27" s="58" t="s">
        <v>55</v>
      </c>
      <c r="LDU27" s="91" t="s">
        <v>32</v>
      </c>
      <c r="LDV27" s="92">
        <v>1</v>
      </c>
      <c r="LDW27" s="87">
        <v>0</v>
      </c>
      <c r="LDX27" s="59">
        <f t="shared" si="505"/>
        <v>0</v>
      </c>
      <c r="LDY27" s="1"/>
      <c r="LDZ27" s="89">
        <v>4</v>
      </c>
      <c r="LEA27" s="93" t="s">
        <v>64</v>
      </c>
      <c r="LEB27" s="58" t="s">
        <v>55</v>
      </c>
      <c r="LEC27" s="91" t="s">
        <v>32</v>
      </c>
      <c r="LED27" s="92">
        <v>1</v>
      </c>
      <c r="LEE27" s="87">
        <v>0</v>
      </c>
      <c r="LEF27" s="59">
        <f t="shared" si="506"/>
        <v>0</v>
      </c>
      <c r="LEG27" s="1"/>
      <c r="LEH27" s="89">
        <v>4</v>
      </c>
      <c r="LEI27" s="93" t="s">
        <v>64</v>
      </c>
      <c r="LEJ27" s="58" t="s">
        <v>55</v>
      </c>
      <c r="LEK27" s="91" t="s">
        <v>32</v>
      </c>
      <c r="LEL27" s="92">
        <v>1</v>
      </c>
      <c r="LEM27" s="87">
        <v>0</v>
      </c>
      <c r="LEN27" s="59">
        <f t="shared" si="506"/>
        <v>0</v>
      </c>
      <c r="LEO27" s="1"/>
      <c r="LEP27" s="89">
        <v>4</v>
      </c>
      <c r="LEQ27" s="93" t="s">
        <v>64</v>
      </c>
      <c r="LER27" s="58" t="s">
        <v>55</v>
      </c>
      <c r="LES27" s="91" t="s">
        <v>32</v>
      </c>
      <c r="LET27" s="92">
        <v>1</v>
      </c>
      <c r="LEU27" s="87">
        <v>0</v>
      </c>
      <c r="LEV27" s="59">
        <f t="shared" si="507"/>
        <v>0</v>
      </c>
      <c r="LEW27" s="1"/>
      <c r="LEX27" s="89">
        <v>4</v>
      </c>
      <c r="LEY27" s="93" t="s">
        <v>64</v>
      </c>
      <c r="LEZ27" s="58" t="s">
        <v>55</v>
      </c>
      <c r="LFA27" s="91" t="s">
        <v>32</v>
      </c>
      <c r="LFB27" s="92">
        <v>1</v>
      </c>
      <c r="LFC27" s="87">
        <v>0</v>
      </c>
      <c r="LFD27" s="59">
        <f t="shared" si="507"/>
        <v>0</v>
      </c>
      <c r="LFE27" s="1"/>
      <c r="LFF27" s="89">
        <v>4</v>
      </c>
      <c r="LFG27" s="93" t="s">
        <v>64</v>
      </c>
      <c r="LFH27" s="58" t="s">
        <v>55</v>
      </c>
      <c r="LFI27" s="91" t="s">
        <v>32</v>
      </c>
      <c r="LFJ27" s="92">
        <v>1</v>
      </c>
      <c r="LFK27" s="87">
        <v>0</v>
      </c>
      <c r="LFL27" s="59">
        <f t="shared" si="508"/>
        <v>0</v>
      </c>
      <c r="LFM27" s="1"/>
      <c r="LFN27" s="89">
        <v>4</v>
      </c>
      <c r="LFO27" s="93" t="s">
        <v>64</v>
      </c>
      <c r="LFP27" s="58" t="s">
        <v>55</v>
      </c>
      <c r="LFQ27" s="91" t="s">
        <v>32</v>
      </c>
      <c r="LFR27" s="92">
        <v>1</v>
      </c>
      <c r="LFS27" s="87">
        <v>0</v>
      </c>
      <c r="LFT27" s="59">
        <f t="shared" si="508"/>
        <v>0</v>
      </c>
      <c r="LFU27" s="1"/>
      <c r="LFV27" s="89">
        <v>4</v>
      </c>
      <c r="LFW27" s="93" t="s">
        <v>64</v>
      </c>
      <c r="LFX27" s="58" t="s">
        <v>55</v>
      </c>
      <c r="LFY27" s="91" t="s">
        <v>32</v>
      </c>
      <c r="LFZ27" s="92">
        <v>1</v>
      </c>
      <c r="LGA27" s="87">
        <v>0</v>
      </c>
      <c r="LGB27" s="59">
        <f t="shared" si="509"/>
        <v>0</v>
      </c>
      <c r="LGC27" s="1"/>
      <c r="LGD27" s="89">
        <v>4</v>
      </c>
      <c r="LGE27" s="93" t="s">
        <v>64</v>
      </c>
      <c r="LGF27" s="58" t="s">
        <v>55</v>
      </c>
      <c r="LGG27" s="91" t="s">
        <v>32</v>
      </c>
      <c r="LGH27" s="92">
        <v>1</v>
      </c>
      <c r="LGI27" s="87">
        <v>0</v>
      </c>
      <c r="LGJ27" s="59">
        <f t="shared" si="509"/>
        <v>0</v>
      </c>
      <c r="LGK27" s="1"/>
      <c r="LGL27" s="89">
        <v>4</v>
      </c>
      <c r="LGM27" s="93" t="s">
        <v>64</v>
      </c>
      <c r="LGN27" s="58" t="s">
        <v>55</v>
      </c>
      <c r="LGO27" s="91" t="s">
        <v>32</v>
      </c>
      <c r="LGP27" s="92">
        <v>1</v>
      </c>
      <c r="LGQ27" s="87">
        <v>0</v>
      </c>
      <c r="LGR27" s="59">
        <f t="shared" si="510"/>
        <v>0</v>
      </c>
      <c r="LGS27" s="1"/>
      <c r="LGT27" s="89">
        <v>4</v>
      </c>
      <c r="LGU27" s="93" t="s">
        <v>64</v>
      </c>
      <c r="LGV27" s="58" t="s">
        <v>55</v>
      </c>
      <c r="LGW27" s="91" t="s">
        <v>32</v>
      </c>
      <c r="LGX27" s="92">
        <v>1</v>
      </c>
      <c r="LGY27" s="87">
        <v>0</v>
      </c>
      <c r="LGZ27" s="59">
        <f t="shared" si="510"/>
        <v>0</v>
      </c>
      <c r="LHA27" s="1"/>
      <c r="LHB27" s="89">
        <v>4</v>
      </c>
      <c r="LHC27" s="93" t="s">
        <v>64</v>
      </c>
      <c r="LHD27" s="58" t="s">
        <v>55</v>
      </c>
      <c r="LHE27" s="91" t="s">
        <v>32</v>
      </c>
      <c r="LHF27" s="92">
        <v>1</v>
      </c>
      <c r="LHG27" s="87">
        <v>0</v>
      </c>
      <c r="LHH27" s="59">
        <f t="shared" si="511"/>
        <v>0</v>
      </c>
      <c r="LHI27" s="1"/>
      <c r="LHJ27" s="89">
        <v>4</v>
      </c>
      <c r="LHK27" s="93" t="s">
        <v>64</v>
      </c>
      <c r="LHL27" s="58" t="s">
        <v>55</v>
      </c>
      <c r="LHM27" s="91" t="s">
        <v>32</v>
      </c>
      <c r="LHN27" s="92">
        <v>1</v>
      </c>
      <c r="LHO27" s="87">
        <v>0</v>
      </c>
      <c r="LHP27" s="59">
        <f t="shared" si="511"/>
        <v>0</v>
      </c>
      <c r="LHQ27" s="1"/>
      <c r="LHR27" s="89">
        <v>4</v>
      </c>
      <c r="LHS27" s="93" t="s">
        <v>64</v>
      </c>
      <c r="LHT27" s="58" t="s">
        <v>55</v>
      </c>
      <c r="LHU27" s="91" t="s">
        <v>32</v>
      </c>
      <c r="LHV27" s="92">
        <v>1</v>
      </c>
      <c r="LHW27" s="87">
        <v>0</v>
      </c>
      <c r="LHX27" s="59">
        <f t="shared" si="512"/>
        <v>0</v>
      </c>
      <c r="LHY27" s="1"/>
      <c r="LHZ27" s="89">
        <v>4</v>
      </c>
      <c r="LIA27" s="93" t="s">
        <v>64</v>
      </c>
      <c r="LIB27" s="58" t="s">
        <v>55</v>
      </c>
      <c r="LIC27" s="91" t="s">
        <v>32</v>
      </c>
      <c r="LID27" s="92">
        <v>1</v>
      </c>
      <c r="LIE27" s="87">
        <v>0</v>
      </c>
      <c r="LIF27" s="59">
        <f t="shared" si="512"/>
        <v>0</v>
      </c>
      <c r="LIG27" s="1"/>
      <c r="LIH27" s="89">
        <v>4</v>
      </c>
      <c r="LII27" s="93" t="s">
        <v>64</v>
      </c>
      <c r="LIJ27" s="58" t="s">
        <v>55</v>
      </c>
      <c r="LIK27" s="91" t="s">
        <v>32</v>
      </c>
      <c r="LIL27" s="92">
        <v>1</v>
      </c>
      <c r="LIM27" s="87">
        <v>0</v>
      </c>
      <c r="LIN27" s="59">
        <f t="shared" si="513"/>
        <v>0</v>
      </c>
      <c r="LIO27" s="1"/>
      <c r="LIP27" s="89">
        <v>4</v>
      </c>
      <c r="LIQ27" s="93" t="s">
        <v>64</v>
      </c>
      <c r="LIR27" s="58" t="s">
        <v>55</v>
      </c>
      <c r="LIS27" s="91" t="s">
        <v>32</v>
      </c>
      <c r="LIT27" s="92">
        <v>1</v>
      </c>
      <c r="LIU27" s="87">
        <v>0</v>
      </c>
      <c r="LIV27" s="59">
        <f t="shared" si="513"/>
        <v>0</v>
      </c>
      <c r="LIW27" s="1"/>
      <c r="LIX27" s="89">
        <v>4</v>
      </c>
      <c r="LIY27" s="93" t="s">
        <v>64</v>
      </c>
      <c r="LIZ27" s="58" t="s">
        <v>55</v>
      </c>
      <c r="LJA27" s="91" t="s">
        <v>32</v>
      </c>
      <c r="LJB27" s="92">
        <v>1</v>
      </c>
      <c r="LJC27" s="87">
        <v>0</v>
      </c>
      <c r="LJD27" s="59">
        <f t="shared" si="514"/>
        <v>0</v>
      </c>
      <c r="LJE27" s="1"/>
      <c r="LJF27" s="89">
        <v>4</v>
      </c>
      <c r="LJG27" s="93" t="s">
        <v>64</v>
      </c>
      <c r="LJH27" s="58" t="s">
        <v>55</v>
      </c>
      <c r="LJI27" s="91" t="s">
        <v>32</v>
      </c>
      <c r="LJJ27" s="92">
        <v>1</v>
      </c>
      <c r="LJK27" s="87">
        <v>0</v>
      </c>
      <c r="LJL27" s="59">
        <f t="shared" si="514"/>
        <v>0</v>
      </c>
      <c r="LJM27" s="1"/>
      <c r="LJN27" s="89">
        <v>4</v>
      </c>
      <c r="LJO27" s="93" t="s">
        <v>64</v>
      </c>
      <c r="LJP27" s="58" t="s">
        <v>55</v>
      </c>
      <c r="LJQ27" s="91" t="s">
        <v>32</v>
      </c>
      <c r="LJR27" s="92">
        <v>1</v>
      </c>
      <c r="LJS27" s="87">
        <v>0</v>
      </c>
      <c r="LJT27" s="59">
        <f t="shared" si="515"/>
        <v>0</v>
      </c>
      <c r="LJU27" s="1"/>
      <c r="LJV27" s="89">
        <v>4</v>
      </c>
      <c r="LJW27" s="93" t="s">
        <v>64</v>
      </c>
      <c r="LJX27" s="58" t="s">
        <v>55</v>
      </c>
      <c r="LJY27" s="91" t="s">
        <v>32</v>
      </c>
      <c r="LJZ27" s="92">
        <v>1</v>
      </c>
      <c r="LKA27" s="87">
        <v>0</v>
      </c>
      <c r="LKB27" s="59">
        <f t="shared" si="515"/>
        <v>0</v>
      </c>
      <c r="LKC27" s="1"/>
      <c r="LKD27" s="89">
        <v>4</v>
      </c>
      <c r="LKE27" s="93" t="s">
        <v>64</v>
      </c>
      <c r="LKF27" s="58" t="s">
        <v>55</v>
      </c>
      <c r="LKG27" s="91" t="s">
        <v>32</v>
      </c>
      <c r="LKH27" s="92">
        <v>1</v>
      </c>
      <c r="LKI27" s="87">
        <v>0</v>
      </c>
      <c r="LKJ27" s="59">
        <f t="shared" si="516"/>
        <v>0</v>
      </c>
      <c r="LKK27" s="1"/>
      <c r="LKL27" s="89">
        <v>4</v>
      </c>
      <c r="LKM27" s="93" t="s">
        <v>64</v>
      </c>
      <c r="LKN27" s="58" t="s">
        <v>55</v>
      </c>
      <c r="LKO27" s="91" t="s">
        <v>32</v>
      </c>
      <c r="LKP27" s="92">
        <v>1</v>
      </c>
      <c r="LKQ27" s="87">
        <v>0</v>
      </c>
      <c r="LKR27" s="59">
        <f t="shared" si="516"/>
        <v>0</v>
      </c>
      <c r="LKS27" s="1"/>
      <c r="LKT27" s="89">
        <v>4</v>
      </c>
      <c r="LKU27" s="93" t="s">
        <v>64</v>
      </c>
      <c r="LKV27" s="58" t="s">
        <v>55</v>
      </c>
      <c r="LKW27" s="91" t="s">
        <v>32</v>
      </c>
      <c r="LKX27" s="92">
        <v>1</v>
      </c>
      <c r="LKY27" s="87">
        <v>0</v>
      </c>
      <c r="LKZ27" s="59">
        <f t="shared" si="517"/>
        <v>0</v>
      </c>
      <c r="LLA27" s="1"/>
      <c r="LLB27" s="89">
        <v>4</v>
      </c>
      <c r="LLC27" s="93" t="s">
        <v>64</v>
      </c>
      <c r="LLD27" s="58" t="s">
        <v>55</v>
      </c>
      <c r="LLE27" s="91" t="s">
        <v>32</v>
      </c>
      <c r="LLF27" s="92">
        <v>1</v>
      </c>
      <c r="LLG27" s="87">
        <v>0</v>
      </c>
      <c r="LLH27" s="59">
        <f t="shared" si="517"/>
        <v>0</v>
      </c>
      <c r="LLI27" s="1"/>
      <c r="LLJ27" s="89">
        <v>4</v>
      </c>
      <c r="LLK27" s="93" t="s">
        <v>64</v>
      </c>
      <c r="LLL27" s="58" t="s">
        <v>55</v>
      </c>
      <c r="LLM27" s="91" t="s">
        <v>32</v>
      </c>
      <c r="LLN27" s="92">
        <v>1</v>
      </c>
      <c r="LLO27" s="87">
        <v>0</v>
      </c>
      <c r="LLP27" s="59">
        <f t="shared" si="518"/>
        <v>0</v>
      </c>
      <c r="LLQ27" s="1"/>
      <c r="LLR27" s="89">
        <v>4</v>
      </c>
      <c r="LLS27" s="93" t="s">
        <v>64</v>
      </c>
      <c r="LLT27" s="58" t="s">
        <v>55</v>
      </c>
      <c r="LLU27" s="91" t="s">
        <v>32</v>
      </c>
      <c r="LLV27" s="92">
        <v>1</v>
      </c>
      <c r="LLW27" s="87">
        <v>0</v>
      </c>
      <c r="LLX27" s="59">
        <f t="shared" si="518"/>
        <v>0</v>
      </c>
      <c r="LLY27" s="1"/>
      <c r="LLZ27" s="89">
        <v>4</v>
      </c>
      <c r="LMA27" s="93" t="s">
        <v>64</v>
      </c>
      <c r="LMB27" s="58" t="s">
        <v>55</v>
      </c>
      <c r="LMC27" s="91" t="s">
        <v>32</v>
      </c>
      <c r="LMD27" s="92">
        <v>1</v>
      </c>
      <c r="LME27" s="87">
        <v>0</v>
      </c>
      <c r="LMF27" s="59">
        <f t="shared" si="519"/>
        <v>0</v>
      </c>
      <c r="LMG27" s="1"/>
      <c r="LMH27" s="89">
        <v>4</v>
      </c>
      <c r="LMI27" s="93" t="s">
        <v>64</v>
      </c>
      <c r="LMJ27" s="58" t="s">
        <v>55</v>
      </c>
      <c r="LMK27" s="91" t="s">
        <v>32</v>
      </c>
      <c r="LML27" s="92">
        <v>1</v>
      </c>
      <c r="LMM27" s="87">
        <v>0</v>
      </c>
      <c r="LMN27" s="59">
        <f t="shared" si="519"/>
        <v>0</v>
      </c>
      <c r="LMO27" s="1"/>
      <c r="LMP27" s="89">
        <v>4</v>
      </c>
      <c r="LMQ27" s="93" t="s">
        <v>64</v>
      </c>
      <c r="LMR27" s="58" t="s">
        <v>55</v>
      </c>
      <c r="LMS27" s="91" t="s">
        <v>32</v>
      </c>
      <c r="LMT27" s="92">
        <v>1</v>
      </c>
      <c r="LMU27" s="87">
        <v>0</v>
      </c>
      <c r="LMV27" s="59">
        <f t="shared" si="520"/>
        <v>0</v>
      </c>
      <c r="LMW27" s="1"/>
      <c r="LMX27" s="89">
        <v>4</v>
      </c>
      <c r="LMY27" s="93" t="s">
        <v>64</v>
      </c>
      <c r="LMZ27" s="58" t="s">
        <v>55</v>
      </c>
      <c r="LNA27" s="91" t="s">
        <v>32</v>
      </c>
      <c r="LNB27" s="92">
        <v>1</v>
      </c>
      <c r="LNC27" s="87">
        <v>0</v>
      </c>
      <c r="LND27" s="59">
        <f t="shared" si="520"/>
        <v>0</v>
      </c>
      <c r="LNE27" s="1"/>
      <c r="LNF27" s="89">
        <v>4</v>
      </c>
      <c r="LNG27" s="93" t="s">
        <v>64</v>
      </c>
      <c r="LNH27" s="58" t="s">
        <v>55</v>
      </c>
      <c r="LNI27" s="91" t="s">
        <v>32</v>
      </c>
      <c r="LNJ27" s="92">
        <v>1</v>
      </c>
      <c r="LNK27" s="87">
        <v>0</v>
      </c>
      <c r="LNL27" s="59">
        <f t="shared" si="521"/>
        <v>0</v>
      </c>
      <c r="LNM27" s="1"/>
      <c r="LNN27" s="89">
        <v>4</v>
      </c>
      <c r="LNO27" s="93" t="s">
        <v>64</v>
      </c>
      <c r="LNP27" s="58" t="s">
        <v>55</v>
      </c>
      <c r="LNQ27" s="91" t="s">
        <v>32</v>
      </c>
      <c r="LNR27" s="92">
        <v>1</v>
      </c>
      <c r="LNS27" s="87">
        <v>0</v>
      </c>
      <c r="LNT27" s="59">
        <f t="shared" si="521"/>
        <v>0</v>
      </c>
      <c r="LNU27" s="1"/>
      <c r="LNV27" s="89">
        <v>4</v>
      </c>
      <c r="LNW27" s="93" t="s">
        <v>64</v>
      </c>
      <c r="LNX27" s="58" t="s">
        <v>55</v>
      </c>
      <c r="LNY27" s="91" t="s">
        <v>32</v>
      </c>
      <c r="LNZ27" s="92">
        <v>1</v>
      </c>
      <c r="LOA27" s="87">
        <v>0</v>
      </c>
      <c r="LOB27" s="59">
        <f t="shared" si="522"/>
        <v>0</v>
      </c>
      <c r="LOC27" s="1"/>
      <c r="LOD27" s="89">
        <v>4</v>
      </c>
      <c r="LOE27" s="93" t="s">
        <v>64</v>
      </c>
      <c r="LOF27" s="58" t="s">
        <v>55</v>
      </c>
      <c r="LOG27" s="91" t="s">
        <v>32</v>
      </c>
      <c r="LOH27" s="92">
        <v>1</v>
      </c>
      <c r="LOI27" s="87">
        <v>0</v>
      </c>
      <c r="LOJ27" s="59">
        <f t="shared" si="522"/>
        <v>0</v>
      </c>
      <c r="LOK27" s="1"/>
      <c r="LOL27" s="89">
        <v>4</v>
      </c>
      <c r="LOM27" s="93" t="s">
        <v>64</v>
      </c>
      <c r="LON27" s="58" t="s">
        <v>55</v>
      </c>
      <c r="LOO27" s="91" t="s">
        <v>32</v>
      </c>
      <c r="LOP27" s="92">
        <v>1</v>
      </c>
      <c r="LOQ27" s="87">
        <v>0</v>
      </c>
      <c r="LOR27" s="59">
        <f t="shared" si="523"/>
        <v>0</v>
      </c>
      <c r="LOS27" s="1"/>
      <c r="LOT27" s="89">
        <v>4</v>
      </c>
      <c r="LOU27" s="93" t="s">
        <v>64</v>
      </c>
      <c r="LOV27" s="58" t="s">
        <v>55</v>
      </c>
      <c r="LOW27" s="91" t="s">
        <v>32</v>
      </c>
      <c r="LOX27" s="92">
        <v>1</v>
      </c>
      <c r="LOY27" s="87">
        <v>0</v>
      </c>
      <c r="LOZ27" s="59">
        <f t="shared" si="523"/>
        <v>0</v>
      </c>
      <c r="LPA27" s="1"/>
      <c r="LPB27" s="89">
        <v>4</v>
      </c>
      <c r="LPC27" s="93" t="s">
        <v>64</v>
      </c>
      <c r="LPD27" s="58" t="s">
        <v>55</v>
      </c>
      <c r="LPE27" s="91" t="s">
        <v>32</v>
      </c>
      <c r="LPF27" s="92">
        <v>1</v>
      </c>
      <c r="LPG27" s="87">
        <v>0</v>
      </c>
      <c r="LPH27" s="59">
        <f t="shared" si="524"/>
        <v>0</v>
      </c>
      <c r="LPI27" s="1"/>
      <c r="LPJ27" s="89">
        <v>4</v>
      </c>
      <c r="LPK27" s="93" t="s">
        <v>64</v>
      </c>
      <c r="LPL27" s="58" t="s">
        <v>55</v>
      </c>
      <c r="LPM27" s="91" t="s">
        <v>32</v>
      </c>
      <c r="LPN27" s="92">
        <v>1</v>
      </c>
      <c r="LPO27" s="87">
        <v>0</v>
      </c>
      <c r="LPP27" s="59">
        <f t="shared" si="524"/>
        <v>0</v>
      </c>
      <c r="LPQ27" s="1"/>
      <c r="LPR27" s="89">
        <v>4</v>
      </c>
      <c r="LPS27" s="93" t="s">
        <v>64</v>
      </c>
      <c r="LPT27" s="58" t="s">
        <v>55</v>
      </c>
      <c r="LPU27" s="91" t="s">
        <v>32</v>
      </c>
      <c r="LPV27" s="92">
        <v>1</v>
      </c>
      <c r="LPW27" s="87">
        <v>0</v>
      </c>
      <c r="LPX27" s="59">
        <f t="shared" si="525"/>
        <v>0</v>
      </c>
      <c r="LPY27" s="1"/>
      <c r="LPZ27" s="89">
        <v>4</v>
      </c>
      <c r="LQA27" s="93" t="s">
        <v>64</v>
      </c>
      <c r="LQB27" s="58" t="s">
        <v>55</v>
      </c>
      <c r="LQC27" s="91" t="s">
        <v>32</v>
      </c>
      <c r="LQD27" s="92">
        <v>1</v>
      </c>
      <c r="LQE27" s="87">
        <v>0</v>
      </c>
      <c r="LQF27" s="59">
        <f t="shared" si="525"/>
        <v>0</v>
      </c>
      <c r="LQG27" s="1"/>
      <c r="LQH27" s="89">
        <v>4</v>
      </c>
      <c r="LQI27" s="93" t="s">
        <v>64</v>
      </c>
      <c r="LQJ27" s="58" t="s">
        <v>55</v>
      </c>
      <c r="LQK27" s="91" t="s">
        <v>32</v>
      </c>
      <c r="LQL27" s="92">
        <v>1</v>
      </c>
      <c r="LQM27" s="87">
        <v>0</v>
      </c>
      <c r="LQN27" s="59">
        <f t="shared" si="526"/>
        <v>0</v>
      </c>
      <c r="LQO27" s="1"/>
      <c r="LQP27" s="89">
        <v>4</v>
      </c>
      <c r="LQQ27" s="93" t="s">
        <v>64</v>
      </c>
      <c r="LQR27" s="58" t="s">
        <v>55</v>
      </c>
      <c r="LQS27" s="91" t="s">
        <v>32</v>
      </c>
      <c r="LQT27" s="92">
        <v>1</v>
      </c>
      <c r="LQU27" s="87">
        <v>0</v>
      </c>
      <c r="LQV27" s="59">
        <f t="shared" si="526"/>
        <v>0</v>
      </c>
      <c r="LQW27" s="1"/>
      <c r="LQX27" s="89">
        <v>4</v>
      </c>
      <c r="LQY27" s="93" t="s">
        <v>64</v>
      </c>
      <c r="LQZ27" s="58" t="s">
        <v>55</v>
      </c>
      <c r="LRA27" s="91" t="s">
        <v>32</v>
      </c>
      <c r="LRB27" s="92">
        <v>1</v>
      </c>
      <c r="LRC27" s="87">
        <v>0</v>
      </c>
      <c r="LRD27" s="59">
        <f t="shared" si="527"/>
        <v>0</v>
      </c>
      <c r="LRE27" s="1"/>
      <c r="LRF27" s="89">
        <v>4</v>
      </c>
      <c r="LRG27" s="93" t="s">
        <v>64</v>
      </c>
      <c r="LRH27" s="58" t="s">
        <v>55</v>
      </c>
      <c r="LRI27" s="91" t="s">
        <v>32</v>
      </c>
      <c r="LRJ27" s="92">
        <v>1</v>
      </c>
      <c r="LRK27" s="87">
        <v>0</v>
      </c>
      <c r="LRL27" s="59">
        <f t="shared" si="527"/>
        <v>0</v>
      </c>
      <c r="LRM27" s="1"/>
      <c r="LRN27" s="89">
        <v>4</v>
      </c>
      <c r="LRO27" s="93" t="s">
        <v>64</v>
      </c>
      <c r="LRP27" s="58" t="s">
        <v>55</v>
      </c>
      <c r="LRQ27" s="91" t="s">
        <v>32</v>
      </c>
      <c r="LRR27" s="92">
        <v>1</v>
      </c>
      <c r="LRS27" s="87">
        <v>0</v>
      </c>
      <c r="LRT27" s="59">
        <f t="shared" si="528"/>
        <v>0</v>
      </c>
      <c r="LRU27" s="1"/>
      <c r="LRV27" s="89">
        <v>4</v>
      </c>
      <c r="LRW27" s="93" t="s">
        <v>64</v>
      </c>
      <c r="LRX27" s="58" t="s">
        <v>55</v>
      </c>
      <c r="LRY27" s="91" t="s">
        <v>32</v>
      </c>
      <c r="LRZ27" s="92">
        <v>1</v>
      </c>
      <c r="LSA27" s="87">
        <v>0</v>
      </c>
      <c r="LSB27" s="59">
        <f t="shared" si="528"/>
        <v>0</v>
      </c>
      <c r="LSC27" s="1"/>
      <c r="LSD27" s="89">
        <v>4</v>
      </c>
      <c r="LSE27" s="93" t="s">
        <v>64</v>
      </c>
      <c r="LSF27" s="58" t="s">
        <v>55</v>
      </c>
      <c r="LSG27" s="91" t="s">
        <v>32</v>
      </c>
      <c r="LSH27" s="92">
        <v>1</v>
      </c>
      <c r="LSI27" s="87">
        <v>0</v>
      </c>
      <c r="LSJ27" s="59">
        <f t="shared" si="529"/>
        <v>0</v>
      </c>
      <c r="LSK27" s="1"/>
      <c r="LSL27" s="89">
        <v>4</v>
      </c>
      <c r="LSM27" s="93" t="s">
        <v>64</v>
      </c>
      <c r="LSN27" s="58" t="s">
        <v>55</v>
      </c>
      <c r="LSO27" s="91" t="s">
        <v>32</v>
      </c>
      <c r="LSP27" s="92">
        <v>1</v>
      </c>
      <c r="LSQ27" s="87">
        <v>0</v>
      </c>
      <c r="LSR27" s="59">
        <f t="shared" si="529"/>
        <v>0</v>
      </c>
      <c r="LSS27" s="1"/>
      <c r="LST27" s="89">
        <v>4</v>
      </c>
      <c r="LSU27" s="93" t="s">
        <v>64</v>
      </c>
      <c r="LSV27" s="58" t="s">
        <v>55</v>
      </c>
      <c r="LSW27" s="91" t="s">
        <v>32</v>
      </c>
      <c r="LSX27" s="92">
        <v>1</v>
      </c>
      <c r="LSY27" s="87">
        <v>0</v>
      </c>
      <c r="LSZ27" s="59">
        <f t="shared" si="530"/>
        <v>0</v>
      </c>
      <c r="LTA27" s="1"/>
      <c r="LTB27" s="89">
        <v>4</v>
      </c>
      <c r="LTC27" s="93" t="s">
        <v>64</v>
      </c>
      <c r="LTD27" s="58" t="s">
        <v>55</v>
      </c>
      <c r="LTE27" s="91" t="s">
        <v>32</v>
      </c>
      <c r="LTF27" s="92">
        <v>1</v>
      </c>
      <c r="LTG27" s="87">
        <v>0</v>
      </c>
      <c r="LTH27" s="59">
        <f t="shared" si="530"/>
        <v>0</v>
      </c>
      <c r="LTI27" s="1"/>
      <c r="LTJ27" s="89">
        <v>4</v>
      </c>
      <c r="LTK27" s="93" t="s">
        <v>64</v>
      </c>
      <c r="LTL27" s="58" t="s">
        <v>55</v>
      </c>
      <c r="LTM27" s="91" t="s">
        <v>32</v>
      </c>
      <c r="LTN27" s="92">
        <v>1</v>
      </c>
      <c r="LTO27" s="87">
        <v>0</v>
      </c>
      <c r="LTP27" s="59">
        <f t="shared" si="531"/>
        <v>0</v>
      </c>
      <c r="LTQ27" s="1"/>
      <c r="LTR27" s="89">
        <v>4</v>
      </c>
      <c r="LTS27" s="93" t="s">
        <v>64</v>
      </c>
      <c r="LTT27" s="58" t="s">
        <v>55</v>
      </c>
      <c r="LTU27" s="91" t="s">
        <v>32</v>
      </c>
      <c r="LTV27" s="92">
        <v>1</v>
      </c>
      <c r="LTW27" s="87">
        <v>0</v>
      </c>
      <c r="LTX27" s="59">
        <f t="shared" si="531"/>
        <v>0</v>
      </c>
      <c r="LTY27" s="1"/>
      <c r="LTZ27" s="89">
        <v>4</v>
      </c>
      <c r="LUA27" s="93" t="s">
        <v>64</v>
      </c>
      <c r="LUB27" s="58" t="s">
        <v>55</v>
      </c>
      <c r="LUC27" s="91" t="s">
        <v>32</v>
      </c>
      <c r="LUD27" s="92">
        <v>1</v>
      </c>
      <c r="LUE27" s="87">
        <v>0</v>
      </c>
      <c r="LUF27" s="59">
        <f t="shared" si="532"/>
        <v>0</v>
      </c>
      <c r="LUG27" s="1"/>
      <c r="LUH27" s="89">
        <v>4</v>
      </c>
      <c r="LUI27" s="93" t="s">
        <v>64</v>
      </c>
      <c r="LUJ27" s="58" t="s">
        <v>55</v>
      </c>
      <c r="LUK27" s="91" t="s">
        <v>32</v>
      </c>
      <c r="LUL27" s="92">
        <v>1</v>
      </c>
      <c r="LUM27" s="87">
        <v>0</v>
      </c>
      <c r="LUN27" s="59">
        <f t="shared" si="532"/>
        <v>0</v>
      </c>
      <c r="LUO27" s="1"/>
      <c r="LUP27" s="89">
        <v>4</v>
      </c>
      <c r="LUQ27" s="93" t="s">
        <v>64</v>
      </c>
      <c r="LUR27" s="58" t="s">
        <v>55</v>
      </c>
      <c r="LUS27" s="91" t="s">
        <v>32</v>
      </c>
      <c r="LUT27" s="92">
        <v>1</v>
      </c>
      <c r="LUU27" s="87">
        <v>0</v>
      </c>
      <c r="LUV27" s="59">
        <f t="shared" si="533"/>
        <v>0</v>
      </c>
      <c r="LUW27" s="1"/>
      <c r="LUX27" s="89">
        <v>4</v>
      </c>
      <c r="LUY27" s="93" t="s">
        <v>64</v>
      </c>
      <c r="LUZ27" s="58" t="s">
        <v>55</v>
      </c>
      <c r="LVA27" s="91" t="s">
        <v>32</v>
      </c>
      <c r="LVB27" s="92">
        <v>1</v>
      </c>
      <c r="LVC27" s="87">
        <v>0</v>
      </c>
      <c r="LVD27" s="59">
        <f t="shared" si="533"/>
        <v>0</v>
      </c>
      <c r="LVE27" s="1"/>
      <c r="LVF27" s="89">
        <v>4</v>
      </c>
      <c r="LVG27" s="93" t="s">
        <v>64</v>
      </c>
      <c r="LVH27" s="58" t="s">
        <v>55</v>
      </c>
      <c r="LVI27" s="91" t="s">
        <v>32</v>
      </c>
      <c r="LVJ27" s="92">
        <v>1</v>
      </c>
      <c r="LVK27" s="87">
        <v>0</v>
      </c>
      <c r="LVL27" s="59">
        <f t="shared" si="534"/>
        <v>0</v>
      </c>
      <c r="LVM27" s="1"/>
      <c r="LVN27" s="89">
        <v>4</v>
      </c>
      <c r="LVO27" s="93" t="s">
        <v>64</v>
      </c>
      <c r="LVP27" s="58" t="s">
        <v>55</v>
      </c>
      <c r="LVQ27" s="91" t="s">
        <v>32</v>
      </c>
      <c r="LVR27" s="92">
        <v>1</v>
      </c>
      <c r="LVS27" s="87">
        <v>0</v>
      </c>
      <c r="LVT27" s="59">
        <f t="shared" si="534"/>
        <v>0</v>
      </c>
      <c r="LVU27" s="1"/>
      <c r="LVV27" s="89">
        <v>4</v>
      </c>
      <c r="LVW27" s="93" t="s">
        <v>64</v>
      </c>
      <c r="LVX27" s="58" t="s">
        <v>55</v>
      </c>
      <c r="LVY27" s="91" t="s">
        <v>32</v>
      </c>
      <c r="LVZ27" s="92">
        <v>1</v>
      </c>
      <c r="LWA27" s="87">
        <v>0</v>
      </c>
      <c r="LWB27" s="59">
        <f t="shared" si="535"/>
        <v>0</v>
      </c>
      <c r="LWC27" s="1"/>
      <c r="LWD27" s="89">
        <v>4</v>
      </c>
      <c r="LWE27" s="93" t="s">
        <v>64</v>
      </c>
      <c r="LWF27" s="58" t="s">
        <v>55</v>
      </c>
      <c r="LWG27" s="91" t="s">
        <v>32</v>
      </c>
      <c r="LWH27" s="92">
        <v>1</v>
      </c>
      <c r="LWI27" s="87">
        <v>0</v>
      </c>
      <c r="LWJ27" s="59">
        <f t="shared" si="535"/>
        <v>0</v>
      </c>
      <c r="LWK27" s="1"/>
      <c r="LWL27" s="89">
        <v>4</v>
      </c>
      <c r="LWM27" s="93" t="s">
        <v>64</v>
      </c>
      <c r="LWN27" s="58" t="s">
        <v>55</v>
      </c>
      <c r="LWO27" s="91" t="s">
        <v>32</v>
      </c>
      <c r="LWP27" s="92">
        <v>1</v>
      </c>
      <c r="LWQ27" s="87">
        <v>0</v>
      </c>
      <c r="LWR27" s="59">
        <f t="shared" si="536"/>
        <v>0</v>
      </c>
      <c r="LWS27" s="1"/>
      <c r="LWT27" s="89">
        <v>4</v>
      </c>
      <c r="LWU27" s="93" t="s">
        <v>64</v>
      </c>
      <c r="LWV27" s="58" t="s">
        <v>55</v>
      </c>
      <c r="LWW27" s="91" t="s">
        <v>32</v>
      </c>
      <c r="LWX27" s="92">
        <v>1</v>
      </c>
      <c r="LWY27" s="87">
        <v>0</v>
      </c>
      <c r="LWZ27" s="59">
        <f t="shared" si="536"/>
        <v>0</v>
      </c>
      <c r="LXA27" s="1"/>
      <c r="LXB27" s="89">
        <v>4</v>
      </c>
      <c r="LXC27" s="93" t="s">
        <v>64</v>
      </c>
      <c r="LXD27" s="58" t="s">
        <v>55</v>
      </c>
      <c r="LXE27" s="91" t="s">
        <v>32</v>
      </c>
      <c r="LXF27" s="92">
        <v>1</v>
      </c>
      <c r="LXG27" s="87">
        <v>0</v>
      </c>
      <c r="LXH27" s="59">
        <f t="shared" si="537"/>
        <v>0</v>
      </c>
      <c r="LXI27" s="1"/>
      <c r="LXJ27" s="89">
        <v>4</v>
      </c>
      <c r="LXK27" s="93" t="s">
        <v>64</v>
      </c>
      <c r="LXL27" s="58" t="s">
        <v>55</v>
      </c>
      <c r="LXM27" s="91" t="s">
        <v>32</v>
      </c>
      <c r="LXN27" s="92">
        <v>1</v>
      </c>
      <c r="LXO27" s="87">
        <v>0</v>
      </c>
      <c r="LXP27" s="59">
        <f t="shared" si="537"/>
        <v>0</v>
      </c>
      <c r="LXQ27" s="1"/>
      <c r="LXR27" s="89">
        <v>4</v>
      </c>
      <c r="LXS27" s="93" t="s">
        <v>64</v>
      </c>
      <c r="LXT27" s="58" t="s">
        <v>55</v>
      </c>
      <c r="LXU27" s="91" t="s">
        <v>32</v>
      </c>
      <c r="LXV27" s="92">
        <v>1</v>
      </c>
      <c r="LXW27" s="87">
        <v>0</v>
      </c>
      <c r="LXX27" s="59">
        <f t="shared" si="538"/>
        <v>0</v>
      </c>
      <c r="LXY27" s="1"/>
      <c r="LXZ27" s="89">
        <v>4</v>
      </c>
      <c r="LYA27" s="93" t="s">
        <v>64</v>
      </c>
      <c r="LYB27" s="58" t="s">
        <v>55</v>
      </c>
      <c r="LYC27" s="91" t="s">
        <v>32</v>
      </c>
      <c r="LYD27" s="92">
        <v>1</v>
      </c>
      <c r="LYE27" s="87">
        <v>0</v>
      </c>
      <c r="LYF27" s="59">
        <f t="shared" si="538"/>
        <v>0</v>
      </c>
      <c r="LYG27" s="1"/>
      <c r="LYH27" s="89">
        <v>4</v>
      </c>
      <c r="LYI27" s="93" t="s">
        <v>64</v>
      </c>
      <c r="LYJ27" s="58" t="s">
        <v>55</v>
      </c>
      <c r="LYK27" s="91" t="s">
        <v>32</v>
      </c>
      <c r="LYL27" s="92">
        <v>1</v>
      </c>
      <c r="LYM27" s="87">
        <v>0</v>
      </c>
      <c r="LYN27" s="59">
        <f t="shared" si="539"/>
        <v>0</v>
      </c>
      <c r="LYO27" s="1"/>
      <c r="LYP27" s="89">
        <v>4</v>
      </c>
      <c r="LYQ27" s="93" t="s">
        <v>64</v>
      </c>
      <c r="LYR27" s="58" t="s">
        <v>55</v>
      </c>
      <c r="LYS27" s="91" t="s">
        <v>32</v>
      </c>
      <c r="LYT27" s="92">
        <v>1</v>
      </c>
      <c r="LYU27" s="87">
        <v>0</v>
      </c>
      <c r="LYV27" s="59">
        <f t="shared" si="539"/>
        <v>0</v>
      </c>
      <c r="LYW27" s="1"/>
      <c r="LYX27" s="89">
        <v>4</v>
      </c>
      <c r="LYY27" s="93" t="s">
        <v>64</v>
      </c>
      <c r="LYZ27" s="58" t="s">
        <v>55</v>
      </c>
      <c r="LZA27" s="91" t="s">
        <v>32</v>
      </c>
      <c r="LZB27" s="92">
        <v>1</v>
      </c>
      <c r="LZC27" s="87">
        <v>0</v>
      </c>
      <c r="LZD27" s="59">
        <f t="shared" si="540"/>
        <v>0</v>
      </c>
      <c r="LZE27" s="1"/>
      <c r="LZF27" s="89">
        <v>4</v>
      </c>
      <c r="LZG27" s="93" t="s">
        <v>64</v>
      </c>
      <c r="LZH27" s="58" t="s">
        <v>55</v>
      </c>
      <c r="LZI27" s="91" t="s">
        <v>32</v>
      </c>
      <c r="LZJ27" s="92">
        <v>1</v>
      </c>
      <c r="LZK27" s="87">
        <v>0</v>
      </c>
      <c r="LZL27" s="59">
        <f t="shared" si="540"/>
        <v>0</v>
      </c>
      <c r="LZM27" s="1"/>
      <c r="LZN27" s="89">
        <v>4</v>
      </c>
      <c r="LZO27" s="93" t="s">
        <v>64</v>
      </c>
      <c r="LZP27" s="58" t="s">
        <v>55</v>
      </c>
      <c r="LZQ27" s="91" t="s">
        <v>32</v>
      </c>
      <c r="LZR27" s="92">
        <v>1</v>
      </c>
      <c r="LZS27" s="87">
        <v>0</v>
      </c>
      <c r="LZT27" s="59">
        <f t="shared" si="541"/>
        <v>0</v>
      </c>
      <c r="LZU27" s="1"/>
      <c r="LZV27" s="89">
        <v>4</v>
      </c>
      <c r="LZW27" s="93" t="s">
        <v>64</v>
      </c>
      <c r="LZX27" s="58" t="s">
        <v>55</v>
      </c>
      <c r="LZY27" s="91" t="s">
        <v>32</v>
      </c>
      <c r="LZZ27" s="92">
        <v>1</v>
      </c>
      <c r="MAA27" s="87">
        <v>0</v>
      </c>
      <c r="MAB27" s="59">
        <f t="shared" si="541"/>
        <v>0</v>
      </c>
      <c r="MAC27" s="1"/>
      <c r="MAD27" s="89">
        <v>4</v>
      </c>
      <c r="MAE27" s="93" t="s">
        <v>64</v>
      </c>
      <c r="MAF27" s="58" t="s">
        <v>55</v>
      </c>
      <c r="MAG27" s="91" t="s">
        <v>32</v>
      </c>
      <c r="MAH27" s="92">
        <v>1</v>
      </c>
      <c r="MAI27" s="87">
        <v>0</v>
      </c>
      <c r="MAJ27" s="59">
        <f t="shared" si="542"/>
        <v>0</v>
      </c>
      <c r="MAK27" s="1"/>
      <c r="MAL27" s="89">
        <v>4</v>
      </c>
      <c r="MAM27" s="93" t="s">
        <v>64</v>
      </c>
      <c r="MAN27" s="58" t="s">
        <v>55</v>
      </c>
      <c r="MAO27" s="91" t="s">
        <v>32</v>
      </c>
      <c r="MAP27" s="92">
        <v>1</v>
      </c>
      <c r="MAQ27" s="87">
        <v>0</v>
      </c>
      <c r="MAR27" s="59">
        <f t="shared" si="542"/>
        <v>0</v>
      </c>
      <c r="MAS27" s="1"/>
      <c r="MAT27" s="89">
        <v>4</v>
      </c>
      <c r="MAU27" s="93" t="s">
        <v>64</v>
      </c>
      <c r="MAV27" s="58" t="s">
        <v>55</v>
      </c>
      <c r="MAW27" s="91" t="s">
        <v>32</v>
      </c>
      <c r="MAX27" s="92">
        <v>1</v>
      </c>
      <c r="MAY27" s="87">
        <v>0</v>
      </c>
      <c r="MAZ27" s="59">
        <f t="shared" si="543"/>
        <v>0</v>
      </c>
      <c r="MBA27" s="1"/>
      <c r="MBB27" s="89">
        <v>4</v>
      </c>
      <c r="MBC27" s="93" t="s">
        <v>64</v>
      </c>
      <c r="MBD27" s="58" t="s">
        <v>55</v>
      </c>
      <c r="MBE27" s="91" t="s">
        <v>32</v>
      </c>
      <c r="MBF27" s="92">
        <v>1</v>
      </c>
      <c r="MBG27" s="87">
        <v>0</v>
      </c>
      <c r="MBH27" s="59">
        <f t="shared" si="543"/>
        <v>0</v>
      </c>
      <c r="MBI27" s="1"/>
      <c r="MBJ27" s="89">
        <v>4</v>
      </c>
      <c r="MBK27" s="93" t="s">
        <v>64</v>
      </c>
      <c r="MBL27" s="58" t="s">
        <v>55</v>
      </c>
      <c r="MBM27" s="91" t="s">
        <v>32</v>
      </c>
      <c r="MBN27" s="92">
        <v>1</v>
      </c>
      <c r="MBO27" s="87">
        <v>0</v>
      </c>
      <c r="MBP27" s="59">
        <f t="shared" si="544"/>
        <v>0</v>
      </c>
      <c r="MBQ27" s="1"/>
      <c r="MBR27" s="89">
        <v>4</v>
      </c>
      <c r="MBS27" s="93" t="s">
        <v>64</v>
      </c>
      <c r="MBT27" s="58" t="s">
        <v>55</v>
      </c>
      <c r="MBU27" s="91" t="s">
        <v>32</v>
      </c>
      <c r="MBV27" s="92">
        <v>1</v>
      </c>
      <c r="MBW27" s="87">
        <v>0</v>
      </c>
      <c r="MBX27" s="59">
        <f t="shared" si="544"/>
        <v>0</v>
      </c>
      <c r="MBY27" s="1"/>
      <c r="MBZ27" s="89">
        <v>4</v>
      </c>
      <c r="MCA27" s="93" t="s">
        <v>64</v>
      </c>
      <c r="MCB27" s="58" t="s">
        <v>55</v>
      </c>
      <c r="MCC27" s="91" t="s">
        <v>32</v>
      </c>
      <c r="MCD27" s="92">
        <v>1</v>
      </c>
      <c r="MCE27" s="87">
        <v>0</v>
      </c>
      <c r="MCF27" s="59">
        <f t="shared" si="545"/>
        <v>0</v>
      </c>
      <c r="MCG27" s="1"/>
      <c r="MCH27" s="89">
        <v>4</v>
      </c>
      <c r="MCI27" s="93" t="s">
        <v>64</v>
      </c>
      <c r="MCJ27" s="58" t="s">
        <v>55</v>
      </c>
      <c r="MCK27" s="91" t="s">
        <v>32</v>
      </c>
      <c r="MCL27" s="92">
        <v>1</v>
      </c>
      <c r="MCM27" s="87">
        <v>0</v>
      </c>
      <c r="MCN27" s="59">
        <f t="shared" si="545"/>
        <v>0</v>
      </c>
      <c r="MCO27" s="1"/>
      <c r="MCP27" s="89">
        <v>4</v>
      </c>
      <c r="MCQ27" s="93" t="s">
        <v>64</v>
      </c>
      <c r="MCR27" s="58" t="s">
        <v>55</v>
      </c>
      <c r="MCS27" s="91" t="s">
        <v>32</v>
      </c>
      <c r="MCT27" s="92">
        <v>1</v>
      </c>
      <c r="MCU27" s="87">
        <v>0</v>
      </c>
      <c r="MCV27" s="59">
        <f t="shared" si="546"/>
        <v>0</v>
      </c>
      <c r="MCW27" s="1"/>
      <c r="MCX27" s="89">
        <v>4</v>
      </c>
      <c r="MCY27" s="93" t="s">
        <v>64</v>
      </c>
      <c r="MCZ27" s="58" t="s">
        <v>55</v>
      </c>
      <c r="MDA27" s="91" t="s">
        <v>32</v>
      </c>
      <c r="MDB27" s="92">
        <v>1</v>
      </c>
      <c r="MDC27" s="87">
        <v>0</v>
      </c>
      <c r="MDD27" s="59">
        <f t="shared" si="546"/>
        <v>0</v>
      </c>
      <c r="MDE27" s="1"/>
      <c r="MDF27" s="89">
        <v>4</v>
      </c>
      <c r="MDG27" s="93" t="s">
        <v>64</v>
      </c>
      <c r="MDH27" s="58" t="s">
        <v>55</v>
      </c>
      <c r="MDI27" s="91" t="s">
        <v>32</v>
      </c>
      <c r="MDJ27" s="92">
        <v>1</v>
      </c>
      <c r="MDK27" s="87">
        <v>0</v>
      </c>
      <c r="MDL27" s="59">
        <f t="shared" si="547"/>
        <v>0</v>
      </c>
      <c r="MDM27" s="1"/>
      <c r="MDN27" s="89">
        <v>4</v>
      </c>
      <c r="MDO27" s="93" t="s">
        <v>64</v>
      </c>
      <c r="MDP27" s="58" t="s">
        <v>55</v>
      </c>
      <c r="MDQ27" s="91" t="s">
        <v>32</v>
      </c>
      <c r="MDR27" s="92">
        <v>1</v>
      </c>
      <c r="MDS27" s="87">
        <v>0</v>
      </c>
      <c r="MDT27" s="59">
        <f t="shared" si="547"/>
        <v>0</v>
      </c>
      <c r="MDU27" s="1"/>
      <c r="MDV27" s="89">
        <v>4</v>
      </c>
      <c r="MDW27" s="93" t="s">
        <v>64</v>
      </c>
      <c r="MDX27" s="58" t="s">
        <v>55</v>
      </c>
      <c r="MDY27" s="91" t="s">
        <v>32</v>
      </c>
      <c r="MDZ27" s="92">
        <v>1</v>
      </c>
      <c r="MEA27" s="87">
        <v>0</v>
      </c>
      <c r="MEB27" s="59">
        <f t="shared" si="548"/>
        <v>0</v>
      </c>
      <c r="MEC27" s="1"/>
      <c r="MED27" s="89">
        <v>4</v>
      </c>
      <c r="MEE27" s="93" t="s">
        <v>64</v>
      </c>
      <c r="MEF27" s="58" t="s">
        <v>55</v>
      </c>
      <c r="MEG27" s="91" t="s">
        <v>32</v>
      </c>
      <c r="MEH27" s="92">
        <v>1</v>
      </c>
      <c r="MEI27" s="87">
        <v>0</v>
      </c>
      <c r="MEJ27" s="59">
        <f t="shared" si="548"/>
        <v>0</v>
      </c>
      <c r="MEK27" s="1"/>
      <c r="MEL27" s="89">
        <v>4</v>
      </c>
      <c r="MEM27" s="93" t="s">
        <v>64</v>
      </c>
      <c r="MEN27" s="58" t="s">
        <v>55</v>
      </c>
      <c r="MEO27" s="91" t="s">
        <v>32</v>
      </c>
      <c r="MEP27" s="92">
        <v>1</v>
      </c>
      <c r="MEQ27" s="87">
        <v>0</v>
      </c>
      <c r="MER27" s="59">
        <f t="shared" si="549"/>
        <v>0</v>
      </c>
      <c r="MES27" s="1"/>
      <c r="MET27" s="89">
        <v>4</v>
      </c>
      <c r="MEU27" s="93" t="s">
        <v>64</v>
      </c>
      <c r="MEV27" s="58" t="s">
        <v>55</v>
      </c>
      <c r="MEW27" s="91" t="s">
        <v>32</v>
      </c>
      <c r="MEX27" s="92">
        <v>1</v>
      </c>
      <c r="MEY27" s="87">
        <v>0</v>
      </c>
      <c r="MEZ27" s="59">
        <f t="shared" si="549"/>
        <v>0</v>
      </c>
      <c r="MFA27" s="1"/>
      <c r="MFB27" s="89">
        <v>4</v>
      </c>
      <c r="MFC27" s="93" t="s">
        <v>64</v>
      </c>
      <c r="MFD27" s="58" t="s">
        <v>55</v>
      </c>
      <c r="MFE27" s="91" t="s">
        <v>32</v>
      </c>
      <c r="MFF27" s="92">
        <v>1</v>
      </c>
      <c r="MFG27" s="87">
        <v>0</v>
      </c>
      <c r="MFH27" s="59">
        <f t="shared" si="550"/>
        <v>0</v>
      </c>
      <c r="MFI27" s="1"/>
      <c r="MFJ27" s="89">
        <v>4</v>
      </c>
      <c r="MFK27" s="93" t="s">
        <v>64</v>
      </c>
      <c r="MFL27" s="58" t="s">
        <v>55</v>
      </c>
      <c r="MFM27" s="91" t="s">
        <v>32</v>
      </c>
      <c r="MFN27" s="92">
        <v>1</v>
      </c>
      <c r="MFO27" s="87">
        <v>0</v>
      </c>
      <c r="MFP27" s="59">
        <f t="shared" si="550"/>
        <v>0</v>
      </c>
      <c r="MFQ27" s="1"/>
      <c r="MFR27" s="89">
        <v>4</v>
      </c>
      <c r="MFS27" s="93" t="s">
        <v>64</v>
      </c>
      <c r="MFT27" s="58" t="s">
        <v>55</v>
      </c>
      <c r="MFU27" s="91" t="s">
        <v>32</v>
      </c>
      <c r="MFV27" s="92">
        <v>1</v>
      </c>
      <c r="MFW27" s="87">
        <v>0</v>
      </c>
      <c r="MFX27" s="59">
        <f t="shared" si="551"/>
        <v>0</v>
      </c>
      <c r="MFY27" s="1"/>
      <c r="MFZ27" s="89">
        <v>4</v>
      </c>
      <c r="MGA27" s="93" t="s">
        <v>64</v>
      </c>
      <c r="MGB27" s="58" t="s">
        <v>55</v>
      </c>
      <c r="MGC27" s="91" t="s">
        <v>32</v>
      </c>
      <c r="MGD27" s="92">
        <v>1</v>
      </c>
      <c r="MGE27" s="87">
        <v>0</v>
      </c>
      <c r="MGF27" s="59">
        <f t="shared" si="551"/>
        <v>0</v>
      </c>
      <c r="MGG27" s="1"/>
      <c r="MGH27" s="89">
        <v>4</v>
      </c>
      <c r="MGI27" s="93" t="s">
        <v>64</v>
      </c>
      <c r="MGJ27" s="58" t="s">
        <v>55</v>
      </c>
      <c r="MGK27" s="91" t="s">
        <v>32</v>
      </c>
      <c r="MGL27" s="92">
        <v>1</v>
      </c>
      <c r="MGM27" s="87">
        <v>0</v>
      </c>
      <c r="MGN27" s="59">
        <f t="shared" si="552"/>
        <v>0</v>
      </c>
      <c r="MGO27" s="1"/>
      <c r="MGP27" s="89">
        <v>4</v>
      </c>
      <c r="MGQ27" s="93" t="s">
        <v>64</v>
      </c>
      <c r="MGR27" s="58" t="s">
        <v>55</v>
      </c>
      <c r="MGS27" s="91" t="s">
        <v>32</v>
      </c>
      <c r="MGT27" s="92">
        <v>1</v>
      </c>
      <c r="MGU27" s="87">
        <v>0</v>
      </c>
      <c r="MGV27" s="59">
        <f t="shared" si="552"/>
        <v>0</v>
      </c>
      <c r="MGW27" s="1"/>
      <c r="MGX27" s="89">
        <v>4</v>
      </c>
      <c r="MGY27" s="93" t="s">
        <v>64</v>
      </c>
      <c r="MGZ27" s="58" t="s">
        <v>55</v>
      </c>
      <c r="MHA27" s="91" t="s">
        <v>32</v>
      </c>
      <c r="MHB27" s="92">
        <v>1</v>
      </c>
      <c r="MHC27" s="87">
        <v>0</v>
      </c>
      <c r="MHD27" s="59">
        <f t="shared" si="553"/>
        <v>0</v>
      </c>
      <c r="MHE27" s="1"/>
      <c r="MHF27" s="89">
        <v>4</v>
      </c>
      <c r="MHG27" s="93" t="s">
        <v>64</v>
      </c>
      <c r="MHH27" s="58" t="s">
        <v>55</v>
      </c>
      <c r="MHI27" s="91" t="s">
        <v>32</v>
      </c>
      <c r="MHJ27" s="92">
        <v>1</v>
      </c>
      <c r="MHK27" s="87">
        <v>0</v>
      </c>
      <c r="MHL27" s="59">
        <f t="shared" si="553"/>
        <v>0</v>
      </c>
      <c r="MHM27" s="1"/>
      <c r="MHN27" s="89">
        <v>4</v>
      </c>
      <c r="MHO27" s="93" t="s">
        <v>64</v>
      </c>
      <c r="MHP27" s="58" t="s">
        <v>55</v>
      </c>
      <c r="MHQ27" s="91" t="s">
        <v>32</v>
      </c>
      <c r="MHR27" s="92">
        <v>1</v>
      </c>
      <c r="MHS27" s="87">
        <v>0</v>
      </c>
      <c r="MHT27" s="59">
        <f t="shared" si="554"/>
        <v>0</v>
      </c>
      <c r="MHU27" s="1"/>
      <c r="MHV27" s="89">
        <v>4</v>
      </c>
      <c r="MHW27" s="93" t="s">
        <v>64</v>
      </c>
      <c r="MHX27" s="58" t="s">
        <v>55</v>
      </c>
      <c r="MHY27" s="91" t="s">
        <v>32</v>
      </c>
      <c r="MHZ27" s="92">
        <v>1</v>
      </c>
      <c r="MIA27" s="87">
        <v>0</v>
      </c>
      <c r="MIB27" s="59">
        <f t="shared" si="554"/>
        <v>0</v>
      </c>
      <c r="MIC27" s="1"/>
      <c r="MID27" s="89">
        <v>4</v>
      </c>
      <c r="MIE27" s="93" t="s">
        <v>64</v>
      </c>
      <c r="MIF27" s="58" t="s">
        <v>55</v>
      </c>
      <c r="MIG27" s="91" t="s">
        <v>32</v>
      </c>
      <c r="MIH27" s="92">
        <v>1</v>
      </c>
      <c r="MII27" s="87">
        <v>0</v>
      </c>
      <c r="MIJ27" s="59">
        <f t="shared" si="555"/>
        <v>0</v>
      </c>
      <c r="MIK27" s="1"/>
      <c r="MIL27" s="89">
        <v>4</v>
      </c>
      <c r="MIM27" s="93" t="s">
        <v>64</v>
      </c>
      <c r="MIN27" s="58" t="s">
        <v>55</v>
      </c>
      <c r="MIO27" s="91" t="s">
        <v>32</v>
      </c>
      <c r="MIP27" s="92">
        <v>1</v>
      </c>
      <c r="MIQ27" s="87">
        <v>0</v>
      </c>
      <c r="MIR27" s="59">
        <f t="shared" si="555"/>
        <v>0</v>
      </c>
      <c r="MIS27" s="1"/>
      <c r="MIT27" s="89">
        <v>4</v>
      </c>
      <c r="MIU27" s="93" t="s">
        <v>64</v>
      </c>
      <c r="MIV27" s="58" t="s">
        <v>55</v>
      </c>
      <c r="MIW27" s="91" t="s">
        <v>32</v>
      </c>
      <c r="MIX27" s="92">
        <v>1</v>
      </c>
      <c r="MIY27" s="87">
        <v>0</v>
      </c>
      <c r="MIZ27" s="59">
        <f t="shared" si="556"/>
        <v>0</v>
      </c>
      <c r="MJA27" s="1"/>
      <c r="MJB27" s="89">
        <v>4</v>
      </c>
      <c r="MJC27" s="93" t="s">
        <v>64</v>
      </c>
      <c r="MJD27" s="58" t="s">
        <v>55</v>
      </c>
      <c r="MJE27" s="91" t="s">
        <v>32</v>
      </c>
      <c r="MJF27" s="92">
        <v>1</v>
      </c>
      <c r="MJG27" s="87">
        <v>0</v>
      </c>
      <c r="MJH27" s="59">
        <f t="shared" si="556"/>
        <v>0</v>
      </c>
      <c r="MJI27" s="1"/>
      <c r="MJJ27" s="89">
        <v>4</v>
      </c>
      <c r="MJK27" s="93" t="s">
        <v>64</v>
      </c>
      <c r="MJL27" s="58" t="s">
        <v>55</v>
      </c>
      <c r="MJM27" s="91" t="s">
        <v>32</v>
      </c>
      <c r="MJN27" s="92">
        <v>1</v>
      </c>
      <c r="MJO27" s="87">
        <v>0</v>
      </c>
      <c r="MJP27" s="59">
        <f t="shared" si="557"/>
        <v>0</v>
      </c>
      <c r="MJQ27" s="1"/>
      <c r="MJR27" s="89">
        <v>4</v>
      </c>
      <c r="MJS27" s="93" t="s">
        <v>64</v>
      </c>
      <c r="MJT27" s="58" t="s">
        <v>55</v>
      </c>
      <c r="MJU27" s="91" t="s">
        <v>32</v>
      </c>
      <c r="MJV27" s="92">
        <v>1</v>
      </c>
      <c r="MJW27" s="87">
        <v>0</v>
      </c>
      <c r="MJX27" s="59">
        <f t="shared" si="557"/>
        <v>0</v>
      </c>
      <c r="MJY27" s="1"/>
      <c r="MJZ27" s="89">
        <v>4</v>
      </c>
      <c r="MKA27" s="93" t="s">
        <v>64</v>
      </c>
      <c r="MKB27" s="58" t="s">
        <v>55</v>
      </c>
      <c r="MKC27" s="91" t="s">
        <v>32</v>
      </c>
      <c r="MKD27" s="92">
        <v>1</v>
      </c>
      <c r="MKE27" s="87">
        <v>0</v>
      </c>
      <c r="MKF27" s="59">
        <f t="shared" si="558"/>
        <v>0</v>
      </c>
      <c r="MKG27" s="1"/>
      <c r="MKH27" s="89">
        <v>4</v>
      </c>
      <c r="MKI27" s="93" t="s">
        <v>64</v>
      </c>
      <c r="MKJ27" s="58" t="s">
        <v>55</v>
      </c>
      <c r="MKK27" s="91" t="s">
        <v>32</v>
      </c>
      <c r="MKL27" s="92">
        <v>1</v>
      </c>
      <c r="MKM27" s="87">
        <v>0</v>
      </c>
      <c r="MKN27" s="59">
        <f t="shared" si="558"/>
        <v>0</v>
      </c>
      <c r="MKO27" s="1"/>
      <c r="MKP27" s="89">
        <v>4</v>
      </c>
      <c r="MKQ27" s="93" t="s">
        <v>64</v>
      </c>
      <c r="MKR27" s="58" t="s">
        <v>55</v>
      </c>
      <c r="MKS27" s="91" t="s">
        <v>32</v>
      </c>
      <c r="MKT27" s="92">
        <v>1</v>
      </c>
      <c r="MKU27" s="87">
        <v>0</v>
      </c>
      <c r="MKV27" s="59">
        <f t="shared" si="559"/>
        <v>0</v>
      </c>
      <c r="MKW27" s="1"/>
      <c r="MKX27" s="89">
        <v>4</v>
      </c>
      <c r="MKY27" s="93" t="s">
        <v>64</v>
      </c>
      <c r="MKZ27" s="58" t="s">
        <v>55</v>
      </c>
      <c r="MLA27" s="91" t="s">
        <v>32</v>
      </c>
      <c r="MLB27" s="92">
        <v>1</v>
      </c>
      <c r="MLC27" s="87">
        <v>0</v>
      </c>
      <c r="MLD27" s="59">
        <f t="shared" si="559"/>
        <v>0</v>
      </c>
      <c r="MLE27" s="1"/>
      <c r="MLF27" s="89">
        <v>4</v>
      </c>
      <c r="MLG27" s="93" t="s">
        <v>64</v>
      </c>
      <c r="MLH27" s="58" t="s">
        <v>55</v>
      </c>
      <c r="MLI27" s="91" t="s">
        <v>32</v>
      </c>
      <c r="MLJ27" s="92">
        <v>1</v>
      </c>
      <c r="MLK27" s="87">
        <v>0</v>
      </c>
      <c r="MLL27" s="59">
        <f t="shared" si="560"/>
        <v>0</v>
      </c>
      <c r="MLM27" s="1"/>
      <c r="MLN27" s="89">
        <v>4</v>
      </c>
      <c r="MLO27" s="93" t="s">
        <v>64</v>
      </c>
      <c r="MLP27" s="58" t="s">
        <v>55</v>
      </c>
      <c r="MLQ27" s="91" t="s">
        <v>32</v>
      </c>
      <c r="MLR27" s="92">
        <v>1</v>
      </c>
      <c r="MLS27" s="87">
        <v>0</v>
      </c>
      <c r="MLT27" s="59">
        <f t="shared" si="560"/>
        <v>0</v>
      </c>
      <c r="MLU27" s="1"/>
      <c r="MLV27" s="89">
        <v>4</v>
      </c>
      <c r="MLW27" s="93" t="s">
        <v>64</v>
      </c>
      <c r="MLX27" s="58" t="s">
        <v>55</v>
      </c>
      <c r="MLY27" s="91" t="s">
        <v>32</v>
      </c>
      <c r="MLZ27" s="92">
        <v>1</v>
      </c>
      <c r="MMA27" s="87">
        <v>0</v>
      </c>
      <c r="MMB27" s="59">
        <f t="shared" si="561"/>
        <v>0</v>
      </c>
      <c r="MMC27" s="1"/>
      <c r="MMD27" s="89">
        <v>4</v>
      </c>
      <c r="MME27" s="93" t="s">
        <v>64</v>
      </c>
      <c r="MMF27" s="58" t="s">
        <v>55</v>
      </c>
      <c r="MMG27" s="91" t="s">
        <v>32</v>
      </c>
      <c r="MMH27" s="92">
        <v>1</v>
      </c>
      <c r="MMI27" s="87">
        <v>0</v>
      </c>
      <c r="MMJ27" s="59">
        <f t="shared" si="561"/>
        <v>0</v>
      </c>
      <c r="MMK27" s="1"/>
      <c r="MML27" s="89">
        <v>4</v>
      </c>
      <c r="MMM27" s="93" t="s">
        <v>64</v>
      </c>
      <c r="MMN27" s="58" t="s">
        <v>55</v>
      </c>
      <c r="MMO27" s="91" t="s">
        <v>32</v>
      </c>
      <c r="MMP27" s="92">
        <v>1</v>
      </c>
      <c r="MMQ27" s="87">
        <v>0</v>
      </c>
      <c r="MMR27" s="59">
        <f t="shared" si="562"/>
        <v>0</v>
      </c>
      <c r="MMS27" s="1"/>
      <c r="MMT27" s="89">
        <v>4</v>
      </c>
      <c r="MMU27" s="93" t="s">
        <v>64</v>
      </c>
      <c r="MMV27" s="58" t="s">
        <v>55</v>
      </c>
      <c r="MMW27" s="91" t="s">
        <v>32</v>
      </c>
      <c r="MMX27" s="92">
        <v>1</v>
      </c>
      <c r="MMY27" s="87">
        <v>0</v>
      </c>
      <c r="MMZ27" s="59">
        <f t="shared" si="562"/>
        <v>0</v>
      </c>
      <c r="MNA27" s="1"/>
      <c r="MNB27" s="89">
        <v>4</v>
      </c>
      <c r="MNC27" s="93" t="s">
        <v>64</v>
      </c>
      <c r="MND27" s="58" t="s">
        <v>55</v>
      </c>
      <c r="MNE27" s="91" t="s">
        <v>32</v>
      </c>
      <c r="MNF27" s="92">
        <v>1</v>
      </c>
      <c r="MNG27" s="87">
        <v>0</v>
      </c>
      <c r="MNH27" s="59">
        <f t="shared" si="563"/>
        <v>0</v>
      </c>
      <c r="MNI27" s="1"/>
      <c r="MNJ27" s="89">
        <v>4</v>
      </c>
      <c r="MNK27" s="93" t="s">
        <v>64</v>
      </c>
      <c r="MNL27" s="58" t="s">
        <v>55</v>
      </c>
      <c r="MNM27" s="91" t="s">
        <v>32</v>
      </c>
      <c r="MNN27" s="92">
        <v>1</v>
      </c>
      <c r="MNO27" s="87">
        <v>0</v>
      </c>
      <c r="MNP27" s="59">
        <f t="shared" si="563"/>
        <v>0</v>
      </c>
      <c r="MNQ27" s="1"/>
      <c r="MNR27" s="89">
        <v>4</v>
      </c>
      <c r="MNS27" s="93" t="s">
        <v>64</v>
      </c>
      <c r="MNT27" s="58" t="s">
        <v>55</v>
      </c>
      <c r="MNU27" s="91" t="s">
        <v>32</v>
      </c>
      <c r="MNV27" s="92">
        <v>1</v>
      </c>
      <c r="MNW27" s="87">
        <v>0</v>
      </c>
      <c r="MNX27" s="59">
        <f t="shared" si="564"/>
        <v>0</v>
      </c>
      <c r="MNY27" s="1"/>
      <c r="MNZ27" s="89">
        <v>4</v>
      </c>
      <c r="MOA27" s="93" t="s">
        <v>64</v>
      </c>
      <c r="MOB27" s="58" t="s">
        <v>55</v>
      </c>
      <c r="MOC27" s="91" t="s">
        <v>32</v>
      </c>
      <c r="MOD27" s="92">
        <v>1</v>
      </c>
      <c r="MOE27" s="87">
        <v>0</v>
      </c>
      <c r="MOF27" s="59">
        <f t="shared" si="564"/>
        <v>0</v>
      </c>
      <c r="MOG27" s="1"/>
      <c r="MOH27" s="89">
        <v>4</v>
      </c>
      <c r="MOI27" s="93" t="s">
        <v>64</v>
      </c>
      <c r="MOJ27" s="58" t="s">
        <v>55</v>
      </c>
      <c r="MOK27" s="91" t="s">
        <v>32</v>
      </c>
      <c r="MOL27" s="92">
        <v>1</v>
      </c>
      <c r="MOM27" s="87">
        <v>0</v>
      </c>
      <c r="MON27" s="59">
        <f t="shared" si="565"/>
        <v>0</v>
      </c>
      <c r="MOO27" s="1"/>
      <c r="MOP27" s="89">
        <v>4</v>
      </c>
      <c r="MOQ27" s="93" t="s">
        <v>64</v>
      </c>
      <c r="MOR27" s="58" t="s">
        <v>55</v>
      </c>
      <c r="MOS27" s="91" t="s">
        <v>32</v>
      </c>
      <c r="MOT27" s="92">
        <v>1</v>
      </c>
      <c r="MOU27" s="87">
        <v>0</v>
      </c>
      <c r="MOV27" s="59">
        <f t="shared" si="565"/>
        <v>0</v>
      </c>
      <c r="MOW27" s="1"/>
      <c r="MOX27" s="89">
        <v>4</v>
      </c>
      <c r="MOY27" s="93" t="s">
        <v>64</v>
      </c>
      <c r="MOZ27" s="58" t="s">
        <v>55</v>
      </c>
      <c r="MPA27" s="91" t="s">
        <v>32</v>
      </c>
      <c r="MPB27" s="92">
        <v>1</v>
      </c>
      <c r="MPC27" s="87">
        <v>0</v>
      </c>
      <c r="MPD27" s="59">
        <f t="shared" si="566"/>
        <v>0</v>
      </c>
      <c r="MPE27" s="1"/>
      <c r="MPF27" s="89">
        <v>4</v>
      </c>
      <c r="MPG27" s="93" t="s">
        <v>64</v>
      </c>
      <c r="MPH27" s="58" t="s">
        <v>55</v>
      </c>
      <c r="MPI27" s="91" t="s">
        <v>32</v>
      </c>
      <c r="MPJ27" s="92">
        <v>1</v>
      </c>
      <c r="MPK27" s="87">
        <v>0</v>
      </c>
      <c r="MPL27" s="59">
        <f t="shared" si="566"/>
        <v>0</v>
      </c>
      <c r="MPM27" s="1"/>
      <c r="MPN27" s="89">
        <v>4</v>
      </c>
      <c r="MPO27" s="93" t="s">
        <v>64</v>
      </c>
      <c r="MPP27" s="58" t="s">
        <v>55</v>
      </c>
      <c r="MPQ27" s="91" t="s">
        <v>32</v>
      </c>
      <c r="MPR27" s="92">
        <v>1</v>
      </c>
      <c r="MPS27" s="87">
        <v>0</v>
      </c>
      <c r="MPT27" s="59">
        <f t="shared" si="567"/>
        <v>0</v>
      </c>
      <c r="MPU27" s="1"/>
      <c r="MPV27" s="89">
        <v>4</v>
      </c>
      <c r="MPW27" s="93" t="s">
        <v>64</v>
      </c>
      <c r="MPX27" s="58" t="s">
        <v>55</v>
      </c>
      <c r="MPY27" s="91" t="s">
        <v>32</v>
      </c>
      <c r="MPZ27" s="92">
        <v>1</v>
      </c>
      <c r="MQA27" s="87">
        <v>0</v>
      </c>
      <c r="MQB27" s="59">
        <f t="shared" si="567"/>
        <v>0</v>
      </c>
      <c r="MQC27" s="1"/>
      <c r="MQD27" s="89">
        <v>4</v>
      </c>
      <c r="MQE27" s="93" t="s">
        <v>64</v>
      </c>
      <c r="MQF27" s="58" t="s">
        <v>55</v>
      </c>
      <c r="MQG27" s="91" t="s">
        <v>32</v>
      </c>
      <c r="MQH27" s="92">
        <v>1</v>
      </c>
      <c r="MQI27" s="87">
        <v>0</v>
      </c>
      <c r="MQJ27" s="59">
        <f t="shared" si="568"/>
        <v>0</v>
      </c>
      <c r="MQK27" s="1"/>
      <c r="MQL27" s="89">
        <v>4</v>
      </c>
      <c r="MQM27" s="93" t="s">
        <v>64</v>
      </c>
      <c r="MQN27" s="58" t="s">
        <v>55</v>
      </c>
      <c r="MQO27" s="91" t="s">
        <v>32</v>
      </c>
      <c r="MQP27" s="92">
        <v>1</v>
      </c>
      <c r="MQQ27" s="87">
        <v>0</v>
      </c>
      <c r="MQR27" s="59">
        <f t="shared" si="568"/>
        <v>0</v>
      </c>
      <c r="MQS27" s="1"/>
      <c r="MQT27" s="89">
        <v>4</v>
      </c>
      <c r="MQU27" s="93" t="s">
        <v>64</v>
      </c>
      <c r="MQV27" s="58" t="s">
        <v>55</v>
      </c>
      <c r="MQW27" s="91" t="s">
        <v>32</v>
      </c>
      <c r="MQX27" s="92">
        <v>1</v>
      </c>
      <c r="MQY27" s="87">
        <v>0</v>
      </c>
      <c r="MQZ27" s="59">
        <f t="shared" si="569"/>
        <v>0</v>
      </c>
      <c r="MRA27" s="1"/>
      <c r="MRB27" s="89">
        <v>4</v>
      </c>
      <c r="MRC27" s="93" t="s">
        <v>64</v>
      </c>
      <c r="MRD27" s="58" t="s">
        <v>55</v>
      </c>
      <c r="MRE27" s="91" t="s">
        <v>32</v>
      </c>
      <c r="MRF27" s="92">
        <v>1</v>
      </c>
      <c r="MRG27" s="87">
        <v>0</v>
      </c>
      <c r="MRH27" s="59">
        <f t="shared" si="569"/>
        <v>0</v>
      </c>
      <c r="MRI27" s="1"/>
      <c r="MRJ27" s="89">
        <v>4</v>
      </c>
      <c r="MRK27" s="93" t="s">
        <v>64</v>
      </c>
      <c r="MRL27" s="58" t="s">
        <v>55</v>
      </c>
      <c r="MRM27" s="91" t="s">
        <v>32</v>
      </c>
      <c r="MRN27" s="92">
        <v>1</v>
      </c>
      <c r="MRO27" s="87">
        <v>0</v>
      </c>
      <c r="MRP27" s="59">
        <f t="shared" si="570"/>
        <v>0</v>
      </c>
      <c r="MRQ27" s="1"/>
      <c r="MRR27" s="89">
        <v>4</v>
      </c>
      <c r="MRS27" s="93" t="s">
        <v>64</v>
      </c>
      <c r="MRT27" s="58" t="s">
        <v>55</v>
      </c>
      <c r="MRU27" s="91" t="s">
        <v>32</v>
      </c>
      <c r="MRV27" s="92">
        <v>1</v>
      </c>
      <c r="MRW27" s="87">
        <v>0</v>
      </c>
      <c r="MRX27" s="59">
        <f t="shared" si="570"/>
        <v>0</v>
      </c>
      <c r="MRY27" s="1"/>
      <c r="MRZ27" s="89">
        <v>4</v>
      </c>
      <c r="MSA27" s="93" t="s">
        <v>64</v>
      </c>
      <c r="MSB27" s="58" t="s">
        <v>55</v>
      </c>
      <c r="MSC27" s="91" t="s">
        <v>32</v>
      </c>
      <c r="MSD27" s="92">
        <v>1</v>
      </c>
      <c r="MSE27" s="87">
        <v>0</v>
      </c>
      <c r="MSF27" s="59">
        <f t="shared" si="571"/>
        <v>0</v>
      </c>
      <c r="MSG27" s="1"/>
      <c r="MSH27" s="89">
        <v>4</v>
      </c>
      <c r="MSI27" s="93" t="s">
        <v>64</v>
      </c>
      <c r="MSJ27" s="58" t="s">
        <v>55</v>
      </c>
      <c r="MSK27" s="91" t="s">
        <v>32</v>
      </c>
      <c r="MSL27" s="92">
        <v>1</v>
      </c>
      <c r="MSM27" s="87">
        <v>0</v>
      </c>
      <c r="MSN27" s="59">
        <f t="shared" si="571"/>
        <v>0</v>
      </c>
      <c r="MSO27" s="1"/>
      <c r="MSP27" s="89">
        <v>4</v>
      </c>
      <c r="MSQ27" s="93" t="s">
        <v>64</v>
      </c>
      <c r="MSR27" s="58" t="s">
        <v>55</v>
      </c>
      <c r="MSS27" s="91" t="s">
        <v>32</v>
      </c>
      <c r="MST27" s="92">
        <v>1</v>
      </c>
      <c r="MSU27" s="87">
        <v>0</v>
      </c>
      <c r="MSV27" s="59">
        <f t="shared" si="572"/>
        <v>0</v>
      </c>
      <c r="MSW27" s="1"/>
      <c r="MSX27" s="89">
        <v>4</v>
      </c>
      <c r="MSY27" s="93" t="s">
        <v>64</v>
      </c>
      <c r="MSZ27" s="58" t="s">
        <v>55</v>
      </c>
      <c r="MTA27" s="91" t="s">
        <v>32</v>
      </c>
      <c r="MTB27" s="92">
        <v>1</v>
      </c>
      <c r="MTC27" s="87">
        <v>0</v>
      </c>
      <c r="MTD27" s="59">
        <f t="shared" si="572"/>
        <v>0</v>
      </c>
      <c r="MTE27" s="1"/>
      <c r="MTF27" s="89">
        <v>4</v>
      </c>
      <c r="MTG27" s="93" t="s">
        <v>64</v>
      </c>
      <c r="MTH27" s="58" t="s">
        <v>55</v>
      </c>
      <c r="MTI27" s="91" t="s">
        <v>32</v>
      </c>
      <c r="MTJ27" s="92">
        <v>1</v>
      </c>
      <c r="MTK27" s="87">
        <v>0</v>
      </c>
      <c r="MTL27" s="59">
        <f t="shared" si="573"/>
        <v>0</v>
      </c>
      <c r="MTM27" s="1"/>
      <c r="MTN27" s="89">
        <v>4</v>
      </c>
      <c r="MTO27" s="93" t="s">
        <v>64</v>
      </c>
      <c r="MTP27" s="58" t="s">
        <v>55</v>
      </c>
      <c r="MTQ27" s="91" t="s">
        <v>32</v>
      </c>
      <c r="MTR27" s="92">
        <v>1</v>
      </c>
      <c r="MTS27" s="87">
        <v>0</v>
      </c>
      <c r="MTT27" s="59">
        <f t="shared" si="573"/>
        <v>0</v>
      </c>
      <c r="MTU27" s="1"/>
      <c r="MTV27" s="89">
        <v>4</v>
      </c>
      <c r="MTW27" s="93" t="s">
        <v>64</v>
      </c>
      <c r="MTX27" s="58" t="s">
        <v>55</v>
      </c>
      <c r="MTY27" s="91" t="s">
        <v>32</v>
      </c>
      <c r="MTZ27" s="92">
        <v>1</v>
      </c>
      <c r="MUA27" s="87">
        <v>0</v>
      </c>
      <c r="MUB27" s="59">
        <f t="shared" si="574"/>
        <v>0</v>
      </c>
      <c r="MUC27" s="1"/>
      <c r="MUD27" s="89">
        <v>4</v>
      </c>
      <c r="MUE27" s="93" t="s">
        <v>64</v>
      </c>
      <c r="MUF27" s="58" t="s">
        <v>55</v>
      </c>
      <c r="MUG27" s="91" t="s">
        <v>32</v>
      </c>
      <c r="MUH27" s="92">
        <v>1</v>
      </c>
      <c r="MUI27" s="87">
        <v>0</v>
      </c>
      <c r="MUJ27" s="59">
        <f t="shared" si="574"/>
        <v>0</v>
      </c>
      <c r="MUK27" s="1"/>
      <c r="MUL27" s="89">
        <v>4</v>
      </c>
      <c r="MUM27" s="93" t="s">
        <v>64</v>
      </c>
      <c r="MUN27" s="58" t="s">
        <v>55</v>
      </c>
      <c r="MUO27" s="91" t="s">
        <v>32</v>
      </c>
      <c r="MUP27" s="92">
        <v>1</v>
      </c>
      <c r="MUQ27" s="87">
        <v>0</v>
      </c>
      <c r="MUR27" s="59">
        <f t="shared" si="575"/>
        <v>0</v>
      </c>
      <c r="MUS27" s="1"/>
      <c r="MUT27" s="89">
        <v>4</v>
      </c>
      <c r="MUU27" s="93" t="s">
        <v>64</v>
      </c>
      <c r="MUV27" s="58" t="s">
        <v>55</v>
      </c>
      <c r="MUW27" s="91" t="s">
        <v>32</v>
      </c>
      <c r="MUX27" s="92">
        <v>1</v>
      </c>
      <c r="MUY27" s="87">
        <v>0</v>
      </c>
      <c r="MUZ27" s="59">
        <f t="shared" si="575"/>
        <v>0</v>
      </c>
      <c r="MVA27" s="1"/>
      <c r="MVB27" s="89">
        <v>4</v>
      </c>
      <c r="MVC27" s="93" t="s">
        <v>64</v>
      </c>
      <c r="MVD27" s="58" t="s">
        <v>55</v>
      </c>
      <c r="MVE27" s="91" t="s">
        <v>32</v>
      </c>
      <c r="MVF27" s="92">
        <v>1</v>
      </c>
      <c r="MVG27" s="87">
        <v>0</v>
      </c>
      <c r="MVH27" s="59">
        <f t="shared" si="576"/>
        <v>0</v>
      </c>
      <c r="MVI27" s="1"/>
      <c r="MVJ27" s="89">
        <v>4</v>
      </c>
      <c r="MVK27" s="93" t="s">
        <v>64</v>
      </c>
      <c r="MVL27" s="58" t="s">
        <v>55</v>
      </c>
      <c r="MVM27" s="91" t="s">
        <v>32</v>
      </c>
      <c r="MVN27" s="92">
        <v>1</v>
      </c>
      <c r="MVO27" s="87">
        <v>0</v>
      </c>
      <c r="MVP27" s="59">
        <f t="shared" si="576"/>
        <v>0</v>
      </c>
      <c r="MVQ27" s="1"/>
      <c r="MVR27" s="89">
        <v>4</v>
      </c>
      <c r="MVS27" s="93" t="s">
        <v>64</v>
      </c>
      <c r="MVT27" s="58" t="s">
        <v>55</v>
      </c>
      <c r="MVU27" s="91" t="s">
        <v>32</v>
      </c>
      <c r="MVV27" s="92">
        <v>1</v>
      </c>
      <c r="MVW27" s="87">
        <v>0</v>
      </c>
      <c r="MVX27" s="59">
        <f t="shared" si="577"/>
        <v>0</v>
      </c>
      <c r="MVY27" s="1"/>
      <c r="MVZ27" s="89">
        <v>4</v>
      </c>
      <c r="MWA27" s="93" t="s">
        <v>64</v>
      </c>
      <c r="MWB27" s="58" t="s">
        <v>55</v>
      </c>
      <c r="MWC27" s="91" t="s">
        <v>32</v>
      </c>
      <c r="MWD27" s="92">
        <v>1</v>
      </c>
      <c r="MWE27" s="87">
        <v>0</v>
      </c>
      <c r="MWF27" s="59">
        <f t="shared" si="577"/>
        <v>0</v>
      </c>
      <c r="MWG27" s="1"/>
      <c r="MWH27" s="89">
        <v>4</v>
      </c>
      <c r="MWI27" s="93" t="s">
        <v>64</v>
      </c>
      <c r="MWJ27" s="58" t="s">
        <v>55</v>
      </c>
      <c r="MWK27" s="91" t="s">
        <v>32</v>
      </c>
      <c r="MWL27" s="92">
        <v>1</v>
      </c>
      <c r="MWM27" s="87">
        <v>0</v>
      </c>
      <c r="MWN27" s="59">
        <f t="shared" si="578"/>
        <v>0</v>
      </c>
      <c r="MWO27" s="1"/>
      <c r="MWP27" s="89">
        <v>4</v>
      </c>
      <c r="MWQ27" s="93" t="s">
        <v>64</v>
      </c>
      <c r="MWR27" s="58" t="s">
        <v>55</v>
      </c>
      <c r="MWS27" s="91" t="s">
        <v>32</v>
      </c>
      <c r="MWT27" s="92">
        <v>1</v>
      </c>
      <c r="MWU27" s="87">
        <v>0</v>
      </c>
      <c r="MWV27" s="59">
        <f t="shared" si="578"/>
        <v>0</v>
      </c>
      <c r="MWW27" s="1"/>
      <c r="MWX27" s="89">
        <v>4</v>
      </c>
      <c r="MWY27" s="93" t="s">
        <v>64</v>
      </c>
      <c r="MWZ27" s="58" t="s">
        <v>55</v>
      </c>
      <c r="MXA27" s="91" t="s">
        <v>32</v>
      </c>
      <c r="MXB27" s="92">
        <v>1</v>
      </c>
      <c r="MXC27" s="87">
        <v>0</v>
      </c>
      <c r="MXD27" s="59">
        <f t="shared" si="579"/>
        <v>0</v>
      </c>
      <c r="MXE27" s="1"/>
      <c r="MXF27" s="89">
        <v>4</v>
      </c>
      <c r="MXG27" s="93" t="s">
        <v>64</v>
      </c>
      <c r="MXH27" s="58" t="s">
        <v>55</v>
      </c>
      <c r="MXI27" s="91" t="s">
        <v>32</v>
      </c>
      <c r="MXJ27" s="92">
        <v>1</v>
      </c>
      <c r="MXK27" s="87">
        <v>0</v>
      </c>
      <c r="MXL27" s="59">
        <f t="shared" si="579"/>
        <v>0</v>
      </c>
      <c r="MXM27" s="1"/>
      <c r="MXN27" s="89">
        <v>4</v>
      </c>
      <c r="MXO27" s="93" t="s">
        <v>64</v>
      </c>
      <c r="MXP27" s="58" t="s">
        <v>55</v>
      </c>
      <c r="MXQ27" s="91" t="s">
        <v>32</v>
      </c>
      <c r="MXR27" s="92">
        <v>1</v>
      </c>
      <c r="MXS27" s="87">
        <v>0</v>
      </c>
      <c r="MXT27" s="59">
        <f t="shared" si="580"/>
        <v>0</v>
      </c>
      <c r="MXU27" s="1"/>
      <c r="MXV27" s="89">
        <v>4</v>
      </c>
      <c r="MXW27" s="93" t="s">
        <v>64</v>
      </c>
      <c r="MXX27" s="58" t="s">
        <v>55</v>
      </c>
      <c r="MXY27" s="91" t="s">
        <v>32</v>
      </c>
      <c r="MXZ27" s="92">
        <v>1</v>
      </c>
      <c r="MYA27" s="87">
        <v>0</v>
      </c>
      <c r="MYB27" s="59">
        <f t="shared" si="580"/>
        <v>0</v>
      </c>
      <c r="MYC27" s="1"/>
      <c r="MYD27" s="89">
        <v>4</v>
      </c>
      <c r="MYE27" s="93" t="s">
        <v>64</v>
      </c>
      <c r="MYF27" s="58" t="s">
        <v>55</v>
      </c>
      <c r="MYG27" s="91" t="s">
        <v>32</v>
      </c>
      <c r="MYH27" s="92">
        <v>1</v>
      </c>
      <c r="MYI27" s="87">
        <v>0</v>
      </c>
      <c r="MYJ27" s="59">
        <f t="shared" si="581"/>
        <v>0</v>
      </c>
      <c r="MYK27" s="1"/>
      <c r="MYL27" s="89">
        <v>4</v>
      </c>
      <c r="MYM27" s="93" t="s">
        <v>64</v>
      </c>
      <c r="MYN27" s="58" t="s">
        <v>55</v>
      </c>
      <c r="MYO27" s="91" t="s">
        <v>32</v>
      </c>
      <c r="MYP27" s="92">
        <v>1</v>
      </c>
      <c r="MYQ27" s="87">
        <v>0</v>
      </c>
      <c r="MYR27" s="59">
        <f t="shared" si="581"/>
        <v>0</v>
      </c>
      <c r="MYS27" s="1"/>
      <c r="MYT27" s="89">
        <v>4</v>
      </c>
      <c r="MYU27" s="93" t="s">
        <v>64</v>
      </c>
      <c r="MYV27" s="58" t="s">
        <v>55</v>
      </c>
      <c r="MYW27" s="91" t="s">
        <v>32</v>
      </c>
      <c r="MYX27" s="92">
        <v>1</v>
      </c>
      <c r="MYY27" s="87">
        <v>0</v>
      </c>
      <c r="MYZ27" s="59">
        <f t="shared" si="582"/>
        <v>0</v>
      </c>
      <c r="MZA27" s="1"/>
      <c r="MZB27" s="89">
        <v>4</v>
      </c>
      <c r="MZC27" s="93" t="s">
        <v>64</v>
      </c>
      <c r="MZD27" s="58" t="s">
        <v>55</v>
      </c>
      <c r="MZE27" s="91" t="s">
        <v>32</v>
      </c>
      <c r="MZF27" s="92">
        <v>1</v>
      </c>
      <c r="MZG27" s="87">
        <v>0</v>
      </c>
      <c r="MZH27" s="59">
        <f t="shared" si="582"/>
        <v>0</v>
      </c>
      <c r="MZI27" s="1"/>
      <c r="MZJ27" s="89">
        <v>4</v>
      </c>
      <c r="MZK27" s="93" t="s">
        <v>64</v>
      </c>
      <c r="MZL27" s="58" t="s">
        <v>55</v>
      </c>
      <c r="MZM27" s="91" t="s">
        <v>32</v>
      </c>
      <c r="MZN27" s="92">
        <v>1</v>
      </c>
      <c r="MZO27" s="87">
        <v>0</v>
      </c>
      <c r="MZP27" s="59">
        <f t="shared" si="583"/>
        <v>0</v>
      </c>
      <c r="MZQ27" s="1"/>
      <c r="MZR27" s="89">
        <v>4</v>
      </c>
      <c r="MZS27" s="93" t="s">
        <v>64</v>
      </c>
      <c r="MZT27" s="58" t="s">
        <v>55</v>
      </c>
      <c r="MZU27" s="91" t="s">
        <v>32</v>
      </c>
      <c r="MZV27" s="92">
        <v>1</v>
      </c>
      <c r="MZW27" s="87">
        <v>0</v>
      </c>
      <c r="MZX27" s="59">
        <f t="shared" si="583"/>
        <v>0</v>
      </c>
      <c r="MZY27" s="1"/>
      <c r="MZZ27" s="89">
        <v>4</v>
      </c>
      <c r="NAA27" s="93" t="s">
        <v>64</v>
      </c>
      <c r="NAB27" s="58" t="s">
        <v>55</v>
      </c>
      <c r="NAC27" s="91" t="s">
        <v>32</v>
      </c>
      <c r="NAD27" s="92">
        <v>1</v>
      </c>
      <c r="NAE27" s="87">
        <v>0</v>
      </c>
      <c r="NAF27" s="59">
        <f t="shared" si="584"/>
        <v>0</v>
      </c>
      <c r="NAG27" s="1"/>
      <c r="NAH27" s="89">
        <v>4</v>
      </c>
      <c r="NAI27" s="93" t="s">
        <v>64</v>
      </c>
      <c r="NAJ27" s="58" t="s">
        <v>55</v>
      </c>
      <c r="NAK27" s="91" t="s">
        <v>32</v>
      </c>
      <c r="NAL27" s="92">
        <v>1</v>
      </c>
      <c r="NAM27" s="87">
        <v>0</v>
      </c>
      <c r="NAN27" s="59">
        <f t="shared" si="584"/>
        <v>0</v>
      </c>
      <c r="NAO27" s="1"/>
      <c r="NAP27" s="89">
        <v>4</v>
      </c>
      <c r="NAQ27" s="93" t="s">
        <v>64</v>
      </c>
      <c r="NAR27" s="58" t="s">
        <v>55</v>
      </c>
      <c r="NAS27" s="91" t="s">
        <v>32</v>
      </c>
      <c r="NAT27" s="92">
        <v>1</v>
      </c>
      <c r="NAU27" s="87">
        <v>0</v>
      </c>
      <c r="NAV27" s="59">
        <f t="shared" si="585"/>
        <v>0</v>
      </c>
      <c r="NAW27" s="1"/>
      <c r="NAX27" s="89">
        <v>4</v>
      </c>
      <c r="NAY27" s="93" t="s">
        <v>64</v>
      </c>
      <c r="NAZ27" s="58" t="s">
        <v>55</v>
      </c>
      <c r="NBA27" s="91" t="s">
        <v>32</v>
      </c>
      <c r="NBB27" s="92">
        <v>1</v>
      </c>
      <c r="NBC27" s="87">
        <v>0</v>
      </c>
      <c r="NBD27" s="59">
        <f t="shared" si="585"/>
        <v>0</v>
      </c>
      <c r="NBE27" s="1"/>
      <c r="NBF27" s="89">
        <v>4</v>
      </c>
      <c r="NBG27" s="93" t="s">
        <v>64</v>
      </c>
      <c r="NBH27" s="58" t="s">
        <v>55</v>
      </c>
      <c r="NBI27" s="91" t="s">
        <v>32</v>
      </c>
      <c r="NBJ27" s="92">
        <v>1</v>
      </c>
      <c r="NBK27" s="87">
        <v>0</v>
      </c>
      <c r="NBL27" s="59">
        <f t="shared" si="586"/>
        <v>0</v>
      </c>
      <c r="NBM27" s="1"/>
      <c r="NBN27" s="89">
        <v>4</v>
      </c>
      <c r="NBO27" s="93" t="s">
        <v>64</v>
      </c>
      <c r="NBP27" s="58" t="s">
        <v>55</v>
      </c>
      <c r="NBQ27" s="91" t="s">
        <v>32</v>
      </c>
      <c r="NBR27" s="92">
        <v>1</v>
      </c>
      <c r="NBS27" s="87">
        <v>0</v>
      </c>
      <c r="NBT27" s="59">
        <f t="shared" si="586"/>
        <v>0</v>
      </c>
      <c r="NBU27" s="1"/>
      <c r="NBV27" s="89">
        <v>4</v>
      </c>
      <c r="NBW27" s="93" t="s">
        <v>64</v>
      </c>
      <c r="NBX27" s="58" t="s">
        <v>55</v>
      </c>
      <c r="NBY27" s="91" t="s">
        <v>32</v>
      </c>
      <c r="NBZ27" s="92">
        <v>1</v>
      </c>
      <c r="NCA27" s="87">
        <v>0</v>
      </c>
      <c r="NCB27" s="59">
        <f t="shared" si="587"/>
        <v>0</v>
      </c>
      <c r="NCC27" s="1"/>
      <c r="NCD27" s="89">
        <v>4</v>
      </c>
      <c r="NCE27" s="93" t="s">
        <v>64</v>
      </c>
      <c r="NCF27" s="58" t="s">
        <v>55</v>
      </c>
      <c r="NCG27" s="91" t="s">
        <v>32</v>
      </c>
      <c r="NCH27" s="92">
        <v>1</v>
      </c>
      <c r="NCI27" s="87">
        <v>0</v>
      </c>
      <c r="NCJ27" s="59">
        <f t="shared" si="587"/>
        <v>0</v>
      </c>
      <c r="NCK27" s="1"/>
      <c r="NCL27" s="89">
        <v>4</v>
      </c>
      <c r="NCM27" s="93" t="s">
        <v>64</v>
      </c>
      <c r="NCN27" s="58" t="s">
        <v>55</v>
      </c>
      <c r="NCO27" s="91" t="s">
        <v>32</v>
      </c>
      <c r="NCP27" s="92">
        <v>1</v>
      </c>
      <c r="NCQ27" s="87">
        <v>0</v>
      </c>
      <c r="NCR27" s="59">
        <f t="shared" si="588"/>
        <v>0</v>
      </c>
      <c r="NCS27" s="1"/>
      <c r="NCT27" s="89">
        <v>4</v>
      </c>
      <c r="NCU27" s="93" t="s">
        <v>64</v>
      </c>
      <c r="NCV27" s="58" t="s">
        <v>55</v>
      </c>
      <c r="NCW27" s="91" t="s">
        <v>32</v>
      </c>
      <c r="NCX27" s="92">
        <v>1</v>
      </c>
      <c r="NCY27" s="87">
        <v>0</v>
      </c>
      <c r="NCZ27" s="59">
        <f t="shared" si="588"/>
        <v>0</v>
      </c>
      <c r="NDA27" s="1"/>
      <c r="NDB27" s="89">
        <v>4</v>
      </c>
      <c r="NDC27" s="93" t="s">
        <v>64</v>
      </c>
      <c r="NDD27" s="58" t="s">
        <v>55</v>
      </c>
      <c r="NDE27" s="91" t="s">
        <v>32</v>
      </c>
      <c r="NDF27" s="92">
        <v>1</v>
      </c>
      <c r="NDG27" s="87">
        <v>0</v>
      </c>
      <c r="NDH27" s="59">
        <f t="shared" si="589"/>
        <v>0</v>
      </c>
      <c r="NDI27" s="1"/>
      <c r="NDJ27" s="89">
        <v>4</v>
      </c>
      <c r="NDK27" s="93" t="s">
        <v>64</v>
      </c>
      <c r="NDL27" s="58" t="s">
        <v>55</v>
      </c>
      <c r="NDM27" s="91" t="s">
        <v>32</v>
      </c>
      <c r="NDN27" s="92">
        <v>1</v>
      </c>
      <c r="NDO27" s="87">
        <v>0</v>
      </c>
      <c r="NDP27" s="59">
        <f t="shared" si="589"/>
        <v>0</v>
      </c>
      <c r="NDQ27" s="1"/>
      <c r="NDR27" s="89">
        <v>4</v>
      </c>
      <c r="NDS27" s="93" t="s">
        <v>64</v>
      </c>
      <c r="NDT27" s="58" t="s">
        <v>55</v>
      </c>
      <c r="NDU27" s="91" t="s">
        <v>32</v>
      </c>
      <c r="NDV27" s="92">
        <v>1</v>
      </c>
      <c r="NDW27" s="87">
        <v>0</v>
      </c>
      <c r="NDX27" s="59">
        <f t="shared" si="590"/>
        <v>0</v>
      </c>
      <c r="NDY27" s="1"/>
      <c r="NDZ27" s="89">
        <v>4</v>
      </c>
      <c r="NEA27" s="93" t="s">
        <v>64</v>
      </c>
      <c r="NEB27" s="58" t="s">
        <v>55</v>
      </c>
      <c r="NEC27" s="91" t="s">
        <v>32</v>
      </c>
      <c r="NED27" s="92">
        <v>1</v>
      </c>
      <c r="NEE27" s="87">
        <v>0</v>
      </c>
      <c r="NEF27" s="59">
        <f t="shared" si="590"/>
        <v>0</v>
      </c>
      <c r="NEG27" s="1"/>
      <c r="NEH27" s="89">
        <v>4</v>
      </c>
      <c r="NEI27" s="93" t="s">
        <v>64</v>
      </c>
      <c r="NEJ27" s="58" t="s">
        <v>55</v>
      </c>
      <c r="NEK27" s="91" t="s">
        <v>32</v>
      </c>
      <c r="NEL27" s="92">
        <v>1</v>
      </c>
      <c r="NEM27" s="87">
        <v>0</v>
      </c>
      <c r="NEN27" s="59">
        <f t="shared" si="591"/>
        <v>0</v>
      </c>
      <c r="NEO27" s="1"/>
      <c r="NEP27" s="89">
        <v>4</v>
      </c>
      <c r="NEQ27" s="93" t="s">
        <v>64</v>
      </c>
      <c r="NER27" s="58" t="s">
        <v>55</v>
      </c>
      <c r="NES27" s="91" t="s">
        <v>32</v>
      </c>
      <c r="NET27" s="92">
        <v>1</v>
      </c>
      <c r="NEU27" s="87">
        <v>0</v>
      </c>
      <c r="NEV27" s="59">
        <f t="shared" si="591"/>
        <v>0</v>
      </c>
      <c r="NEW27" s="1"/>
      <c r="NEX27" s="89">
        <v>4</v>
      </c>
      <c r="NEY27" s="93" t="s">
        <v>64</v>
      </c>
      <c r="NEZ27" s="58" t="s">
        <v>55</v>
      </c>
      <c r="NFA27" s="91" t="s">
        <v>32</v>
      </c>
      <c r="NFB27" s="92">
        <v>1</v>
      </c>
      <c r="NFC27" s="87">
        <v>0</v>
      </c>
      <c r="NFD27" s="59">
        <f t="shared" si="592"/>
        <v>0</v>
      </c>
      <c r="NFE27" s="1"/>
      <c r="NFF27" s="89">
        <v>4</v>
      </c>
      <c r="NFG27" s="93" t="s">
        <v>64</v>
      </c>
      <c r="NFH27" s="58" t="s">
        <v>55</v>
      </c>
      <c r="NFI27" s="91" t="s">
        <v>32</v>
      </c>
      <c r="NFJ27" s="92">
        <v>1</v>
      </c>
      <c r="NFK27" s="87">
        <v>0</v>
      </c>
      <c r="NFL27" s="59">
        <f t="shared" si="592"/>
        <v>0</v>
      </c>
      <c r="NFM27" s="1"/>
      <c r="NFN27" s="89">
        <v>4</v>
      </c>
      <c r="NFO27" s="93" t="s">
        <v>64</v>
      </c>
      <c r="NFP27" s="58" t="s">
        <v>55</v>
      </c>
      <c r="NFQ27" s="91" t="s">
        <v>32</v>
      </c>
      <c r="NFR27" s="92">
        <v>1</v>
      </c>
      <c r="NFS27" s="87">
        <v>0</v>
      </c>
      <c r="NFT27" s="59">
        <f t="shared" si="593"/>
        <v>0</v>
      </c>
      <c r="NFU27" s="1"/>
      <c r="NFV27" s="89">
        <v>4</v>
      </c>
      <c r="NFW27" s="93" t="s">
        <v>64</v>
      </c>
      <c r="NFX27" s="58" t="s">
        <v>55</v>
      </c>
      <c r="NFY27" s="91" t="s">
        <v>32</v>
      </c>
      <c r="NFZ27" s="92">
        <v>1</v>
      </c>
      <c r="NGA27" s="87">
        <v>0</v>
      </c>
      <c r="NGB27" s="59">
        <f t="shared" si="593"/>
        <v>0</v>
      </c>
      <c r="NGC27" s="1"/>
      <c r="NGD27" s="89">
        <v>4</v>
      </c>
      <c r="NGE27" s="93" t="s">
        <v>64</v>
      </c>
      <c r="NGF27" s="58" t="s">
        <v>55</v>
      </c>
      <c r="NGG27" s="91" t="s">
        <v>32</v>
      </c>
      <c r="NGH27" s="92">
        <v>1</v>
      </c>
      <c r="NGI27" s="87">
        <v>0</v>
      </c>
      <c r="NGJ27" s="59">
        <f t="shared" si="594"/>
        <v>0</v>
      </c>
      <c r="NGK27" s="1"/>
      <c r="NGL27" s="89">
        <v>4</v>
      </c>
      <c r="NGM27" s="93" t="s">
        <v>64</v>
      </c>
      <c r="NGN27" s="58" t="s">
        <v>55</v>
      </c>
      <c r="NGO27" s="91" t="s">
        <v>32</v>
      </c>
      <c r="NGP27" s="92">
        <v>1</v>
      </c>
      <c r="NGQ27" s="87">
        <v>0</v>
      </c>
      <c r="NGR27" s="59">
        <f t="shared" si="594"/>
        <v>0</v>
      </c>
      <c r="NGS27" s="1"/>
      <c r="NGT27" s="89">
        <v>4</v>
      </c>
      <c r="NGU27" s="93" t="s">
        <v>64</v>
      </c>
      <c r="NGV27" s="58" t="s">
        <v>55</v>
      </c>
      <c r="NGW27" s="91" t="s">
        <v>32</v>
      </c>
      <c r="NGX27" s="92">
        <v>1</v>
      </c>
      <c r="NGY27" s="87">
        <v>0</v>
      </c>
      <c r="NGZ27" s="59">
        <f t="shared" si="595"/>
        <v>0</v>
      </c>
      <c r="NHA27" s="1"/>
      <c r="NHB27" s="89">
        <v>4</v>
      </c>
      <c r="NHC27" s="93" t="s">
        <v>64</v>
      </c>
      <c r="NHD27" s="58" t="s">
        <v>55</v>
      </c>
      <c r="NHE27" s="91" t="s">
        <v>32</v>
      </c>
      <c r="NHF27" s="92">
        <v>1</v>
      </c>
      <c r="NHG27" s="87">
        <v>0</v>
      </c>
      <c r="NHH27" s="59">
        <f t="shared" si="595"/>
        <v>0</v>
      </c>
      <c r="NHI27" s="1"/>
      <c r="NHJ27" s="89">
        <v>4</v>
      </c>
      <c r="NHK27" s="93" t="s">
        <v>64</v>
      </c>
      <c r="NHL27" s="58" t="s">
        <v>55</v>
      </c>
      <c r="NHM27" s="91" t="s">
        <v>32</v>
      </c>
      <c r="NHN27" s="92">
        <v>1</v>
      </c>
      <c r="NHO27" s="87">
        <v>0</v>
      </c>
      <c r="NHP27" s="59">
        <f t="shared" si="596"/>
        <v>0</v>
      </c>
      <c r="NHQ27" s="1"/>
      <c r="NHR27" s="89">
        <v>4</v>
      </c>
      <c r="NHS27" s="93" t="s">
        <v>64</v>
      </c>
      <c r="NHT27" s="58" t="s">
        <v>55</v>
      </c>
      <c r="NHU27" s="91" t="s">
        <v>32</v>
      </c>
      <c r="NHV27" s="92">
        <v>1</v>
      </c>
      <c r="NHW27" s="87">
        <v>0</v>
      </c>
      <c r="NHX27" s="59">
        <f t="shared" si="596"/>
        <v>0</v>
      </c>
      <c r="NHY27" s="1"/>
      <c r="NHZ27" s="89">
        <v>4</v>
      </c>
      <c r="NIA27" s="93" t="s">
        <v>64</v>
      </c>
      <c r="NIB27" s="58" t="s">
        <v>55</v>
      </c>
      <c r="NIC27" s="91" t="s">
        <v>32</v>
      </c>
      <c r="NID27" s="92">
        <v>1</v>
      </c>
      <c r="NIE27" s="87">
        <v>0</v>
      </c>
      <c r="NIF27" s="59">
        <f t="shared" si="597"/>
        <v>0</v>
      </c>
      <c r="NIG27" s="1"/>
      <c r="NIH27" s="89">
        <v>4</v>
      </c>
      <c r="NII27" s="93" t="s">
        <v>64</v>
      </c>
      <c r="NIJ27" s="58" t="s">
        <v>55</v>
      </c>
      <c r="NIK27" s="91" t="s">
        <v>32</v>
      </c>
      <c r="NIL27" s="92">
        <v>1</v>
      </c>
      <c r="NIM27" s="87">
        <v>0</v>
      </c>
      <c r="NIN27" s="59">
        <f t="shared" si="597"/>
        <v>0</v>
      </c>
      <c r="NIO27" s="1"/>
      <c r="NIP27" s="89">
        <v>4</v>
      </c>
      <c r="NIQ27" s="93" t="s">
        <v>64</v>
      </c>
      <c r="NIR27" s="58" t="s">
        <v>55</v>
      </c>
      <c r="NIS27" s="91" t="s">
        <v>32</v>
      </c>
      <c r="NIT27" s="92">
        <v>1</v>
      </c>
      <c r="NIU27" s="87">
        <v>0</v>
      </c>
      <c r="NIV27" s="59">
        <f t="shared" si="598"/>
        <v>0</v>
      </c>
      <c r="NIW27" s="1"/>
      <c r="NIX27" s="89">
        <v>4</v>
      </c>
      <c r="NIY27" s="93" t="s">
        <v>64</v>
      </c>
      <c r="NIZ27" s="58" t="s">
        <v>55</v>
      </c>
      <c r="NJA27" s="91" t="s">
        <v>32</v>
      </c>
      <c r="NJB27" s="92">
        <v>1</v>
      </c>
      <c r="NJC27" s="87">
        <v>0</v>
      </c>
      <c r="NJD27" s="59">
        <f t="shared" si="598"/>
        <v>0</v>
      </c>
      <c r="NJE27" s="1"/>
      <c r="NJF27" s="89">
        <v>4</v>
      </c>
      <c r="NJG27" s="93" t="s">
        <v>64</v>
      </c>
      <c r="NJH27" s="58" t="s">
        <v>55</v>
      </c>
      <c r="NJI27" s="91" t="s">
        <v>32</v>
      </c>
      <c r="NJJ27" s="92">
        <v>1</v>
      </c>
      <c r="NJK27" s="87">
        <v>0</v>
      </c>
      <c r="NJL27" s="59">
        <f t="shared" si="599"/>
        <v>0</v>
      </c>
      <c r="NJM27" s="1"/>
      <c r="NJN27" s="89">
        <v>4</v>
      </c>
      <c r="NJO27" s="93" t="s">
        <v>64</v>
      </c>
      <c r="NJP27" s="58" t="s">
        <v>55</v>
      </c>
      <c r="NJQ27" s="91" t="s">
        <v>32</v>
      </c>
      <c r="NJR27" s="92">
        <v>1</v>
      </c>
      <c r="NJS27" s="87">
        <v>0</v>
      </c>
      <c r="NJT27" s="59">
        <f t="shared" si="599"/>
        <v>0</v>
      </c>
      <c r="NJU27" s="1"/>
      <c r="NJV27" s="89">
        <v>4</v>
      </c>
      <c r="NJW27" s="93" t="s">
        <v>64</v>
      </c>
      <c r="NJX27" s="58" t="s">
        <v>55</v>
      </c>
      <c r="NJY27" s="91" t="s">
        <v>32</v>
      </c>
      <c r="NJZ27" s="92">
        <v>1</v>
      </c>
      <c r="NKA27" s="87">
        <v>0</v>
      </c>
      <c r="NKB27" s="59">
        <f t="shared" si="600"/>
        <v>0</v>
      </c>
      <c r="NKC27" s="1"/>
      <c r="NKD27" s="89">
        <v>4</v>
      </c>
      <c r="NKE27" s="93" t="s">
        <v>64</v>
      </c>
      <c r="NKF27" s="58" t="s">
        <v>55</v>
      </c>
      <c r="NKG27" s="91" t="s">
        <v>32</v>
      </c>
      <c r="NKH27" s="92">
        <v>1</v>
      </c>
      <c r="NKI27" s="87">
        <v>0</v>
      </c>
      <c r="NKJ27" s="59">
        <f t="shared" si="600"/>
        <v>0</v>
      </c>
      <c r="NKK27" s="1"/>
      <c r="NKL27" s="89">
        <v>4</v>
      </c>
      <c r="NKM27" s="93" t="s">
        <v>64</v>
      </c>
      <c r="NKN27" s="58" t="s">
        <v>55</v>
      </c>
      <c r="NKO27" s="91" t="s">
        <v>32</v>
      </c>
      <c r="NKP27" s="92">
        <v>1</v>
      </c>
      <c r="NKQ27" s="87">
        <v>0</v>
      </c>
      <c r="NKR27" s="59">
        <f t="shared" si="601"/>
        <v>0</v>
      </c>
      <c r="NKS27" s="1"/>
      <c r="NKT27" s="89">
        <v>4</v>
      </c>
      <c r="NKU27" s="93" t="s">
        <v>64</v>
      </c>
      <c r="NKV27" s="58" t="s">
        <v>55</v>
      </c>
      <c r="NKW27" s="91" t="s">
        <v>32</v>
      </c>
      <c r="NKX27" s="92">
        <v>1</v>
      </c>
      <c r="NKY27" s="87">
        <v>0</v>
      </c>
      <c r="NKZ27" s="59">
        <f t="shared" si="601"/>
        <v>0</v>
      </c>
      <c r="NLA27" s="1"/>
      <c r="NLB27" s="89">
        <v>4</v>
      </c>
      <c r="NLC27" s="93" t="s">
        <v>64</v>
      </c>
      <c r="NLD27" s="58" t="s">
        <v>55</v>
      </c>
      <c r="NLE27" s="91" t="s">
        <v>32</v>
      </c>
      <c r="NLF27" s="92">
        <v>1</v>
      </c>
      <c r="NLG27" s="87">
        <v>0</v>
      </c>
      <c r="NLH27" s="59">
        <f t="shared" si="602"/>
        <v>0</v>
      </c>
      <c r="NLI27" s="1"/>
      <c r="NLJ27" s="89">
        <v>4</v>
      </c>
      <c r="NLK27" s="93" t="s">
        <v>64</v>
      </c>
      <c r="NLL27" s="58" t="s">
        <v>55</v>
      </c>
      <c r="NLM27" s="91" t="s">
        <v>32</v>
      </c>
      <c r="NLN27" s="92">
        <v>1</v>
      </c>
      <c r="NLO27" s="87">
        <v>0</v>
      </c>
      <c r="NLP27" s="59">
        <f t="shared" si="602"/>
        <v>0</v>
      </c>
      <c r="NLQ27" s="1"/>
      <c r="NLR27" s="89">
        <v>4</v>
      </c>
      <c r="NLS27" s="93" t="s">
        <v>64</v>
      </c>
      <c r="NLT27" s="58" t="s">
        <v>55</v>
      </c>
      <c r="NLU27" s="91" t="s">
        <v>32</v>
      </c>
      <c r="NLV27" s="92">
        <v>1</v>
      </c>
      <c r="NLW27" s="87">
        <v>0</v>
      </c>
      <c r="NLX27" s="59">
        <f t="shared" si="603"/>
        <v>0</v>
      </c>
      <c r="NLY27" s="1"/>
      <c r="NLZ27" s="89">
        <v>4</v>
      </c>
      <c r="NMA27" s="93" t="s">
        <v>64</v>
      </c>
      <c r="NMB27" s="58" t="s">
        <v>55</v>
      </c>
      <c r="NMC27" s="91" t="s">
        <v>32</v>
      </c>
      <c r="NMD27" s="92">
        <v>1</v>
      </c>
      <c r="NME27" s="87">
        <v>0</v>
      </c>
      <c r="NMF27" s="59">
        <f t="shared" si="603"/>
        <v>0</v>
      </c>
      <c r="NMG27" s="1"/>
      <c r="NMH27" s="89">
        <v>4</v>
      </c>
      <c r="NMI27" s="93" t="s">
        <v>64</v>
      </c>
      <c r="NMJ27" s="58" t="s">
        <v>55</v>
      </c>
      <c r="NMK27" s="91" t="s">
        <v>32</v>
      </c>
      <c r="NML27" s="92">
        <v>1</v>
      </c>
      <c r="NMM27" s="87">
        <v>0</v>
      </c>
      <c r="NMN27" s="59">
        <f t="shared" si="604"/>
        <v>0</v>
      </c>
      <c r="NMO27" s="1"/>
      <c r="NMP27" s="89">
        <v>4</v>
      </c>
      <c r="NMQ27" s="93" t="s">
        <v>64</v>
      </c>
      <c r="NMR27" s="58" t="s">
        <v>55</v>
      </c>
      <c r="NMS27" s="91" t="s">
        <v>32</v>
      </c>
      <c r="NMT27" s="92">
        <v>1</v>
      </c>
      <c r="NMU27" s="87">
        <v>0</v>
      </c>
      <c r="NMV27" s="59">
        <f t="shared" si="604"/>
        <v>0</v>
      </c>
      <c r="NMW27" s="1"/>
      <c r="NMX27" s="89">
        <v>4</v>
      </c>
      <c r="NMY27" s="93" t="s">
        <v>64</v>
      </c>
      <c r="NMZ27" s="58" t="s">
        <v>55</v>
      </c>
      <c r="NNA27" s="91" t="s">
        <v>32</v>
      </c>
      <c r="NNB27" s="92">
        <v>1</v>
      </c>
      <c r="NNC27" s="87">
        <v>0</v>
      </c>
      <c r="NND27" s="59">
        <f t="shared" si="605"/>
        <v>0</v>
      </c>
      <c r="NNE27" s="1"/>
      <c r="NNF27" s="89">
        <v>4</v>
      </c>
      <c r="NNG27" s="93" t="s">
        <v>64</v>
      </c>
      <c r="NNH27" s="58" t="s">
        <v>55</v>
      </c>
      <c r="NNI27" s="91" t="s">
        <v>32</v>
      </c>
      <c r="NNJ27" s="92">
        <v>1</v>
      </c>
      <c r="NNK27" s="87">
        <v>0</v>
      </c>
      <c r="NNL27" s="59">
        <f t="shared" si="605"/>
        <v>0</v>
      </c>
      <c r="NNM27" s="1"/>
      <c r="NNN27" s="89">
        <v>4</v>
      </c>
      <c r="NNO27" s="93" t="s">
        <v>64</v>
      </c>
      <c r="NNP27" s="58" t="s">
        <v>55</v>
      </c>
      <c r="NNQ27" s="91" t="s">
        <v>32</v>
      </c>
      <c r="NNR27" s="92">
        <v>1</v>
      </c>
      <c r="NNS27" s="87">
        <v>0</v>
      </c>
      <c r="NNT27" s="59">
        <f t="shared" si="606"/>
        <v>0</v>
      </c>
      <c r="NNU27" s="1"/>
      <c r="NNV27" s="89">
        <v>4</v>
      </c>
      <c r="NNW27" s="93" t="s">
        <v>64</v>
      </c>
      <c r="NNX27" s="58" t="s">
        <v>55</v>
      </c>
      <c r="NNY27" s="91" t="s">
        <v>32</v>
      </c>
      <c r="NNZ27" s="92">
        <v>1</v>
      </c>
      <c r="NOA27" s="87">
        <v>0</v>
      </c>
      <c r="NOB27" s="59">
        <f t="shared" si="606"/>
        <v>0</v>
      </c>
      <c r="NOC27" s="1"/>
      <c r="NOD27" s="89">
        <v>4</v>
      </c>
      <c r="NOE27" s="93" t="s">
        <v>64</v>
      </c>
      <c r="NOF27" s="58" t="s">
        <v>55</v>
      </c>
      <c r="NOG27" s="91" t="s">
        <v>32</v>
      </c>
      <c r="NOH27" s="92">
        <v>1</v>
      </c>
      <c r="NOI27" s="87">
        <v>0</v>
      </c>
      <c r="NOJ27" s="59">
        <f t="shared" si="607"/>
        <v>0</v>
      </c>
      <c r="NOK27" s="1"/>
      <c r="NOL27" s="89">
        <v>4</v>
      </c>
      <c r="NOM27" s="93" t="s">
        <v>64</v>
      </c>
      <c r="NON27" s="58" t="s">
        <v>55</v>
      </c>
      <c r="NOO27" s="91" t="s">
        <v>32</v>
      </c>
      <c r="NOP27" s="92">
        <v>1</v>
      </c>
      <c r="NOQ27" s="87">
        <v>0</v>
      </c>
      <c r="NOR27" s="59">
        <f t="shared" si="607"/>
        <v>0</v>
      </c>
      <c r="NOS27" s="1"/>
      <c r="NOT27" s="89">
        <v>4</v>
      </c>
      <c r="NOU27" s="93" t="s">
        <v>64</v>
      </c>
      <c r="NOV27" s="58" t="s">
        <v>55</v>
      </c>
      <c r="NOW27" s="91" t="s">
        <v>32</v>
      </c>
      <c r="NOX27" s="92">
        <v>1</v>
      </c>
      <c r="NOY27" s="87">
        <v>0</v>
      </c>
      <c r="NOZ27" s="59">
        <f t="shared" si="608"/>
        <v>0</v>
      </c>
      <c r="NPA27" s="1"/>
      <c r="NPB27" s="89">
        <v>4</v>
      </c>
      <c r="NPC27" s="93" t="s">
        <v>64</v>
      </c>
      <c r="NPD27" s="58" t="s">
        <v>55</v>
      </c>
      <c r="NPE27" s="91" t="s">
        <v>32</v>
      </c>
      <c r="NPF27" s="92">
        <v>1</v>
      </c>
      <c r="NPG27" s="87">
        <v>0</v>
      </c>
      <c r="NPH27" s="59">
        <f t="shared" si="608"/>
        <v>0</v>
      </c>
      <c r="NPI27" s="1"/>
      <c r="NPJ27" s="89">
        <v>4</v>
      </c>
      <c r="NPK27" s="93" t="s">
        <v>64</v>
      </c>
      <c r="NPL27" s="58" t="s">
        <v>55</v>
      </c>
      <c r="NPM27" s="91" t="s">
        <v>32</v>
      </c>
      <c r="NPN27" s="92">
        <v>1</v>
      </c>
      <c r="NPO27" s="87">
        <v>0</v>
      </c>
      <c r="NPP27" s="59">
        <f t="shared" si="609"/>
        <v>0</v>
      </c>
      <c r="NPQ27" s="1"/>
      <c r="NPR27" s="89">
        <v>4</v>
      </c>
      <c r="NPS27" s="93" t="s">
        <v>64</v>
      </c>
      <c r="NPT27" s="58" t="s">
        <v>55</v>
      </c>
      <c r="NPU27" s="91" t="s">
        <v>32</v>
      </c>
      <c r="NPV27" s="92">
        <v>1</v>
      </c>
      <c r="NPW27" s="87">
        <v>0</v>
      </c>
      <c r="NPX27" s="59">
        <f t="shared" si="609"/>
        <v>0</v>
      </c>
      <c r="NPY27" s="1"/>
      <c r="NPZ27" s="89">
        <v>4</v>
      </c>
      <c r="NQA27" s="93" t="s">
        <v>64</v>
      </c>
      <c r="NQB27" s="58" t="s">
        <v>55</v>
      </c>
      <c r="NQC27" s="91" t="s">
        <v>32</v>
      </c>
      <c r="NQD27" s="92">
        <v>1</v>
      </c>
      <c r="NQE27" s="87">
        <v>0</v>
      </c>
      <c r="NQF27" s="59">
        <f t="shared" si="610"/>
        <v>0</v>
      </c>
      <c r="NQG27" s="1"/>
      <c r="NQH27" s="89">
        <v>4</v>
      </c>
      <c r="NQI27" s="93" t="s">
        <v>64</v>
      </c>
      <c r="NQJ27" s="58" t="s">
        <v>55</v>
      </c>
      <c r="NQK27" s="91" t="s">
        <v>32</v>
      </c>
      <c r="NQL27" s="92">
        <v>1</v>
      </c>
      <c r="NQM27" s="87">
        <v>0</v>
      </c>
      <c r="NQN27" s="59">
        <f t="shared" si="610"/>
        <v>0</v>
      </c>
      <c r="NQO27" s="1"/>
      <c r="NQP27" s="89">
        <v>4</v>
      </c>
      <c r="NQQ27" s="93" t="s">
        <v>64</v>
      </c>
      <c r="NQR27" s="58" t="s">
        <v>55</v>
      </c>
      <c r="NQS27" s="91" t="s">
        <v>32</v>
      </c>
      <c r="NQT27" s="92">
        <v>1</v>
      </c>
      <c r="NQU27" s="87">
        <v>0</v>
      </c>
      <c r="NQV27" s="59">
        <f t="shared" si="611"/>
        <v>0</v>
      </c>
      <c r="NQW27" s="1"/>
      <c r="NQX27" s="89">
        <v>4</v>
      </c>
      <c r="NQY27" s="93" t="s">
        <v>64</v>
      </c>
      <c r="NQZ27" s="58" t="s">
        <v>55</v>
      </c>
      <c r="NRA27" s="91" t="s">
        <v>32</v>
      </c>
      <c r="NRB27" s="92">
        <v>1</v>
      </c>
      <c r="NRC27" s="87">
        <v>0</v>
      </c>
      <c r="NRD27" s="59">
        <f t="shared" si="611"/>
        <v>0</v>
      </c>
      <c r="NRE27" s="1"/>
      <c r="NRF27" s="89">
        <v>4</v>
      </c>
      <c r="NRG27" s="93" t="s">
        <v>64</v>
      </c>
      <c r="NRH27" s="58" t="s">
        <v>55</v>
      </c>
      <c r="NRI27" s="91" t="s">
        <v>32</v>
      </c>
      <c r="NRJ27" s="92">
        <v>1</v>
      </c>
      <c r="NRK27" s="87">
        <v>0</v>
      </c>
      <c r="NRL27" s="59">
        <f t="shared" si="612"/>
        <v>0</v>
      </c>
      <c r="NRM27" s="1"/>
      <c r="NRN27" s="89">
        <v>4</v>
      </c>
      <c r="NRO27" s="93" t="s">
        <v>64</v>
      </c>
      <c r="NRP27" s="58" t="s">
        <v>55</v>
      </c>
      <c r="NRQ27" s="91" t="s">
        <v>32</v>
      </c>
      <c r="NRR27" s="92">
        <v>1</v>
      </c>
      <c r="NRS27" s="87">
        <v>0</v>
      </c>
      <c r="NRT27" s="59">
        <f t="shared" si="612"/>
        <v>0</v>
      </c>
      <c r="NRU27" s="1"/>
      <c r="NRV27" s="89">
        <v>4</v>
      </c>
      <c r="NRW27" s="93" t="s">
        <v>64</v>
      </c>
      <c r="NRX27" s="58" t="s">
        <v>55</v>
      </c>
      <c r="NRY27" s="91" t="s">
        <v>32</v>
      </c>
      <c r="NRZ27" s="92">
        <v>1</v>
      </c>
      <c r="NSA27" s="87">
        <v>0</v>
      </c>
      <c r="NSB27" s="59">
        <f t="shared" si="613"/>
        <v>0</v>
      </c>
      <c r="NSC27" s="1"/>
      <c r="NSD27" s="89">
        <v>4</v>
      </c>
      <c r="NSE27" s="93" t="s">
        <v>64</v>
      </c>
      <c r="NSF27" s="58" t="s">
        <v>55</v>
      </c>
      <c r="NSG27" s="91" t="s">
        <v>32</v>
      </c>
      <c r="NSH27" s="92">
        <v>1</v>
      </c>
      <c r="NSI27" s="87">
        <v>0</v>
      </c>
      <c r="NSJ27" s="59">
        <f t="shared" si="613"/>
        <v>0</v>
      </c>
      <c r="NSK27" s="1"/>
      <c r="NSL27" s="89">
        <v>4</v>
      </c>
      <c r="NSM27" s="93" t="s">
        <v>64</v>
      </c>
      <c r="NSN27" s="58" t="s">
        <v>55</v>
      </c>
      <c r="NSO27" s="91" t="s">
        <v>32</v>
      </c>
      <c r="NSP27" s="92">
        <v>1</v>
      </c>
      <c r="NSQ27" s="87">
        <v>0</v>
      </c>
      <c r="NSR27" s="59">
        <f t="shared" si="614"/>
        <v>0</v>
      </c>
      <c r="NSS27" s="1"/>
      <c r="NST27" s="89">
        <v>4</v>
      </c>
      <c r="NSU27" s="93" t="s">
        <v>64</v>
      </c>
      <c r="NSV27" s="58" t="s">
        <v>55</v>
      </c>
      <c r="NSW27" s="91" t="s">
        <v>32</v>
      </c>
      <c r="NSX27" s="92">
        <v>1</v>
      </c>
      <c r="NSY27" s="87">
        <v>0</v>
      </c>
      <c r="NSZ27" s="59">
        <f t="shared" si="614"/>
        <v>0</v>
      </c>
      <c r="NTA27" s="1"/>
      <c r="NTB27" s="89">
        <v>4</v>
      </c>
      <c r="NTC27" s="93" t="s">
        <v>64</v>
      </c>
      <c r="NTD27" s="58" t="s">
        <v>55</v>
      </c>
      <c r="NTE27" s="91" t="s">
        <v>32</v>
      </c>
      <c r="NTF27" s="92">
        <v>1</v>
      </c>
      <c r="NTG27" s="87">
        <v>0</v>
      </c>
      <c r="NTH27" s="59">
        <f t="shared" si="615"/>
        <v>0</v>
      </c>
      <c r="NTI27" s="1"/>
      <c r="NTJ27" s="89">
        <v>4</v>
      </c>
      <c r="NTK27" s="93" t="s">
        <v>64</v>
      </c>
      <c r="NTL27" s="58" t="s">
        <v>55</v>
      </c>
      <c r="NTM27" s="91" t="s">
        <v>32</v>
      </c>
      <c r="NTN27" s="92">
        <v>1</v>
      </c>
      <c r="NTO27" s="87">
        <v>0</v>
      </c>
      <c r="NTP27" s="59">
        <f t="shared" si="615"/>
        <v>0</v>
      </c>
      <c r="NTQ27" s="1"/>
      <c r="NTR27" s="89">
        <v>4</v>
      </c>
      <c r="NTS27" s="93" t="s">
        <v>64</v>
      </c>
      <c r="NTT27" s="58" t="s">
        <v>55</v>
      </c>
      <c r="NTU27" s="91" t="s">
        <v>32</v>
      </c>
      <c r="NTV27" s="92">
        <v>1</v>
      </c>
      <c r="NTW27" s="87">
        <v>0</v>
      </c>
      <c r="NTX27" s="59">
        <f t="shared" si="616"/>
        <v>0</v>
      </c>
      <c r="NTY27" s="1"/>
      <c r="NTZ27" s="89">
        <v>4</v>
      </c>
      <c r="NUA27" s="93" t="s">
        <v>64</v>
      </c>
      <c r="NUB27" s="58" t="s">
        <v>55</v>
      </c>
      <c r="NUC27" s="91" t="s">
        <v>32</v>
      </c>
      <c r="NUD27" s="92">
        <v>1</v>
      </c>
      <c r="NUE27" s="87">
        <v>0</v>
      </c>
      <c r="NUF27" s="59">
        <f t="shared" si="616"/>
        <v>0</v>
      </c>
      <c r="NUG27" s="1"/>
      <c r="NUH27" s="89">
        <v>4</v>
      </c>
      <c r="NUI27" s="93" t="s">
        <v>64</v>
      </c>
      <c r="NUJ27" s="58" t="s">
        <v>55</v>
      </c>
      <c r="NUK27" s="91" t="s">
        <v>32</v>
      </c>
      <c r="NUL27" s="92">
        <v>1</v>
      </c>
      <c r="NUM27" s="87">
        <v>0</v>
      </c>
      <c r="NUN27" s="59">
        <f t="shared" si="617"/>
        <v>0</v>
      </c>
      <c r="NUO27" s="1"/>
      <c r="NUP27" s="89">
        <v>4</v>
      </c>
      <c r="NUQ27" s="93" t="s">
        <v>64</v>
      </c>
      <c r="NUR27" s="58" t="s">
        <v>55</v>
      </c>
      <c r="NUS27" s="91" t="s">
        <v>32</v>
      </c>
      <c r="NUT27" s="92">
        <v>1</v>
      </c>
      <c r="NUU27" s="87">
        <v>0</v>
      </c>
      <c r="NUV27" s="59">
        <f t="shared" si="617"/>
        <v>0</v>
      </c>
      <c r="NUW27" s="1"/>
      <c r="NUX27" s="89">
        <v>4</v>
      </c>
      <c r="NUY27" s="93" t="s">
        <v>64</v>
      </c>
      <c r="NUZ27" s="58" t="s">
        <v>55</v>
      </c>
      <c r="NVA27" s="91" t="s">
        <v>32</v>
      </c>
      <c r="NVB27" s="92">
        <v>1</v>
      </c>
      <c r="NVC27" s="87">
        <v>0</v>
      </c>
      <c r="NVD27" s="59">
        <f t="shared" si="618"/>
        <v>0</v>
      </c>
      <c r="NVE27" s="1"/>
      <c r="NVF27" s="89">
        <v>4</v>
      </c>
      <c r="NVG27" s="93" t="s">
        <v>64</v>
      </c>
      <c r="NVH27" s="58" t="s">
        <v>55</v>
      </c>
      <c r="NVI27" s="91" t="s">
        <v>32</v>
      </c>
      <c r="NVJ27" s="92">
        <v>1</v>
      </c>
      <c r="NVK27" s="87">
        <v>0</v>
      </c>
      <c r="NVL27" s="59">
        <f t="shared" si="618"/>
        <v>0</v>
      </c>
      <c r="NVM27" s="1"/>
      <c r="NVN27" s="89">
        <v>4</v>
      </c>
      <c r="NVO27" s="93" t="s">
        <v>64</v>
      </c>
      <c r="NVP27" s="58" t="s">
        <v>55</v>
      </c>
      <c r="NVQ27" s="91" t="s">
        <v>32</v>
      </c>
      <c r="NVR27" s="92">
        <v>1</v>
      </c>
      <c r="NVS27" s="87">
        <v>0</v>
      </c>
      <c r="NVT27" s="59">
        <f t="shared" si="619"/>
        <v>0</v>
      </c>
      <c r="NVU27" s="1"/>
      <c r="NVV27" s="89">
        <v>4</v>
      </c>
      <c r="NVW27" s="93" t="s">
        <v>64</v>
      </c>
      <c r="NVX27" s="58" t="s">
        <v>55</v>
      </c>
      <c r="NVY27" s="91" t="s">
        <v>32</v>
      </c>
      <c r="NVZ27" s="92">
        <v>1</v>
      </c>
      <c r="NWA27" s="87">
        <v>0</v>
      </c>
      <c r="NWB27" s="59">
        <f t="shared" si="619"/>
        <v>0</v>
      </c>
      <c r="NWC27" s="1"/>
      <c r="NWD27" s="89">
        <v>4</v>
      </c>
      <c r="NWE27" s="93" t="s">
        <v>64</v>
      </c>
      <c r="NWF27" s="58" t="s">
        <v>55</v>
      </c>
      <c r="NWG27" s="91" t="s">
        <v>32</v>
      </c>
      <c r="NWH27" s="92">
        <v>1</v>
      </c>
      <c r="NWI27" s="87">
        <v>0</v>
      </c>
      <c r="NWJ27" s="59">
        <f t="shared" si="620"/>
        <v>0</v>
      </c>
      <c r="NWK27" s="1"/>
      <c r="NWL27" s="89">
        <v>4</v>
      </c>
      <c r="NWM27" s="93" t="s">
        <v>64</v>
      </c>
      <c r="NWN27" s="58" t="s">
        <v>55</v>
      </c>
      <c r="NWO27" s="91" t="s">
        <v>32</v>
      </c>
      <c r="NWP27" s="92">
        <v>1</v>
      </c>
      <c r="NWQ27" s="87">
        <v>0</v>
      </c>
      <c r="NWR27" s="59">
        <f t="shared" si="620"/>
        <v>0</v>
      </c>
      <c r="NWS27" s="1"/>
      <c r="NWT27" s="89">
        <v>4</v>
      </c>
      <c r="NWU27" s="93" t="s">
        <v>64</v>
      </c>
      <c r="NWV27" s="58" t="s">
        <v>55</v>
      </c>
      <c r="NWW27" s="91" t="s">
        <v>32</v>
      </c>
      <c r="NWX27" s="92">
        <v>1</v>
      </c>
      <c r="NWY27" s="87">
        <v>0</v>
      </c>
      <c r="NWZ27" s="59">
        <f t="shared" si="621"/>
        <v>0</v>
      </c>
      <c r="NXA27" s="1"/>
      <c r="NXB27" s="89">
        <v>4</v>
      </c>
      <c r="NXC27" s="93" t="s">
        <v>64</v>
      </c>
      <c r="NXD27" s="58" t="s">
        <v>55</v>
      </c>
      <c r="NXE27" s="91" t="s">
        <v>32</v>
      </c>
      <c r="NXF27" s="92">
        <v>1</v>
      </c>
      <c r="NXG27" s="87">
        <v>0</v>
      </c>
      <c r="NXH27" s="59">
        <f t="shared" si="621"/>
        <v>0</v>
      </c>
      <c r="NXI27" s="1"/>
      <c r="NXJ27" s="89">
        <v>4</v>
      </c>
      <c r="NXK27" s="93" t="s">
        <v>64</v>
      </c>
      <c r="NXL27" s="58" t="s">
        <v>55</v>
      </c>
      <c r="NXM27" s="91" t="s">
        <v>32</v>
      </c>
      <c r="NXN27" s="92">
        <v>1</v>
      </c>
      <c r="NXO27" s="87">
        <v>0</v>
      </c>
      <c r="NXP27" s="59">
        <f t="shared" si="622"/>
        <v>0</v>
      </c>
      <c r="NXQ27" s="1"/>
      <c r="NXR27" s="89">
        <v>4</v>
      </c>
      <c r="NXS27" s="93" t="s">
        <v>64</v>
      </c>
      <c r="NXT27" s="58" t="s">
        <v>55</v>
      </c>
      <c r="NXU27" s="91" t="s">
        <v>32</v>
      </c>
      <c r="NXV27" s="92">
        <v>1</v>
      </c>
      <c r="NXW27" s="87">
        <v>0</v>
      </c>
      <c r="NXX27" s="59">
        <f t="shared" si="622"/>
        <v>0</v>
      </c>
      <c r="NXY27" s="1"/>
      <c r="NXZ27" s="89">
        <v>4</v>
      </c>
      <c r="NYA27" s="93" t="s">
        <v>64</v>
      </c>
      <c r="NYB27" s="58" t="s">
        <v>55</v>
      </c>
      <c r="NYC27" s="91" t="s">
        <v>32</v>
      </c>
      <c r="NYD27" s="92">
        <v>1</v>
      </c>
      <c r="NYE27" s="87">
        <v>0</v>
      </c>
      <c r="NYF27" s="59">
        <f t="shared" si="623"/>
        <v>0</v>
      </c>
      <c r="NYG27" s="1"/>
      <c r="NYH27" s="89">
        <v>4</v>
      </c>
      <c r="NYI27" s="93" t="s">
        <v>64</v>
      </c>
      <c r="NYJ27" s="58" t="s">
        <v>55</v>
      </c>
      <c r="NYK27" s="91" t="s">
        <v>32</v>
      </c>
      <c r="NYL27" s="92">
        <v>1</v>
      </c>
      <c r="NYM27" s="87">
        <v>0</v>
      </c>
      <c r="NYN27" s="59">
        <f t="shared" si="623"/>
        <v>0</v>
      </c>
      <c r="NYO27" s="1"/>
      <c r="NYP27" s="89">
        <v>4</v>
      </c>
      <c r="NYQ27" s="93" t="s">
        <v>64</v>
      </c>
      <c r="NYR27" s="58" t="s">
        <v>55</v>
      </c>
      <c r="NYS27" s="91" t="s">
        <v>32</v>
      </c>
      <c r="NYT27" s="92">
        <v>1</v>
      </c>
      <c r="NYU27" s="87">
        <v>0</v>
      </c>
      <c r="NYV27" s="59">
        <f t="shared" si="624"/>
        <v>0</v>
      </c>
      <c r="NYW27" s="1"/>
      <c r="NYX27" s="89">
        <v>4</v>
      </c>
      <c r="NYY27" s="93" t="s">
        <v>64</v>
      </c>
      <c r="NYZ27" s="58" t="s">
        <v>55</v>
      </c>
      <c r="NZA27" s="91" t="s">
        <v>32</v>
      </c>
      <c r="NZB27" s="92">
        <v>1</v>
      </c>
      <c r="NZC27" s="87">
        <v>0</v>
      </c>
      <c r="NZD27" s="59">
        <f t="shared" si="624"/>
        <v>0</v>
      </c>
      <c r="NZE27" s="1"/>
      <c r="NZF27" s="89">
        <v>4</v>
      </c>
      <c r="NZG27" s="93" t="s">
        <v>64</v>
      </c>
      <c r="NZH27" s="58" t="s">
        <v>55</v>
      </c>
      <c r="NZI27" s="91" t="s">
        <v>32</v>
      </c>
      <c r="NZJ27" s="92">
        <v>1</v>
      </c>
      <c r="NZK27" s="87">
        <v>0</v>
      </c>
      <c r="NZL27" s="59">
        <f t="shared" si="625"/>
        <v>0</v>
      </c>
      <c r="NZM27" s="1"/>
      <c r="NZN27" s="89">
        <v>4</v>
      </c>
      <c r="NZO27" s="93" t="s">
        <v>64</v>
      </c>
      <c r="NZP27" s="58" t="s">
        <v>55</v>
      </c>
      <c r="NZQ27" s="91" t="s">
        <v>32</v>
      </c>
      <c r="NZR27" s="92">
        <v>1</v>
      </c>
      <c r="NZS27" s="87">
        <v>0</v>
      </c>
      <c r="NZT27" s="59">
        <f t="shared" si="625"/>
        <v>0</v>
      </c>
      <c r="NZU27" s="1"/>
      <c r="NZV27" s="89">
        <v>4</v>
      </c>
      <c r="NZW27" s="93" t="s">
        <v>64</v>
      </c>
      <c r="NZX27" s="58" t="s">
        <v>55</v>
      </c>
      <c r="NZY27" s="91" t="s">
        <v>32</v>
      </c>
      <c r="NZZ27" s="92">
        <v>1</v>
      </c>
      <c r="OAA27" s="87">
        <v>0</v>
      </c>
      <c r="OAB27" s="59">
        <f t="shared" si="626"/>
        <v>0</v>
      </c>
      <c r="OAC27" s="1"/>
      <c r="OAD27" s="89">
        <v>4</v>
      </c>
      <c r="OAE27" s="93" t="s">
        <v>64</v>
      </c>
      <c r="OAF27" s="58" t="s">
        <v>55</v>
      </c>
      <c r="OAG27" s="91" t="s">
        <v>32</v>
      </c>
      <c r="OAH27" s="92">
        <v>1</v>
      </c>
      <c r="OAI27" s="87">
        <v>0</v>
      </c>
      <c r="OAJ27" s="59">
        <f t="shared" si="626"/>
        <v>0</v>
      </c>
      <c r="OAK27" s="1"/>
      <c r="OAL27" s="89">
        <v>4</v>
      </c>
      <c r="OAM27" s="93" t="s">
        <v>64</v>
      </c>
      <c r="OAN27" s="58" t="s">
        <v>55</v>
      </c>
      <c r="OAO27" s="91" t="s">
        <v>32</v>
      </c>
      <c r="OAP27" s="92">
        <v>1</v>
      </c>
      <c r="OAQ27" s="87">
        <v>0</v>
      </c>
      <c r="OAR27" s="59">
        <f t="shared" si="627"/>
        <v>0</v>
      </c>
      <c r="OAS27" s="1"/>
      <c r="OAT27" s="89">
        <v>4</v>
      </c>
      <c r="OAU27" s="93" t="s">
        <v>64</v>
      </c>
      <c r="OAV27" s="58" t="s">
        <v>55</v>
      </c>
      <c r="OAW27" s="91" t="s">
        <v>32</v>
      </c>
      <c r="OAX27" s="92">
        <v>1</v>
      </c>
      <c r="OAY27" s="87">
        <v>0</v>
      </c>
      <c r="OAZ27" s="59">
        <f t="shared" si="627"/>
        <v>0</v>
      </c>
      <c r="OBA27" s="1"/>
      <c r="OBB27" s="89">
        <v>4</v>
      </c>
      <c r="OBC27" s="93" t="s">
        <v>64</v>
      </c>
      <c r="OBD27" s="58" t="s">
        <v>55</v>
      </c>
      <c r="OBE27" s="91" t="s">
        <v>32</v>
      </c>
      <c r="OBF27" s="92">
        <v>1</v>
      </c>
      <c r="OBG27" s="87">
        <v>0</v>
      </c>
      <c r="OBH27" s="59">
        <f t="shared" si="628"/>
        <v>0</v>
      </c>
      <c r="OBI27" s="1"/>
      <c r="OBJ27" s="89">
        <v>4</v>
      </c>
      <c r="OBK27" s="93" t="s">
        <v>64</v>
      </c>
      <c r="OBL27" s="58" t="s">
        <v>55</v>
      </c>
      <c r="OBM27" s="91" t="s">
        <v>32</v>
      </c>
      <c r="OBN27" s="92">
        <v>1</v>
      </c>
      <c r="OBO27" s="87">
        <v>0</v>
      </c>
      <c r="OBP27" s="59">
        <f t="shared" si="628"/>
        <v>0</v>
      </c>
      <c r="OBQ27" s="1"/>
      <c r="OBR27" s="89">
        <v>4</v>
      </c>
      <c r="OBS27" s="93" t="s">
        <v>64</v>
      </c>
      <c r="OBT27" s="58" t="s">
        <v>55</v>
      </c>
      <c r="OBU27" s="91" t="s">
        <v>32</v>
      </c>
      <c r="OBV27" s="92">
        <v>1</v>
      </c>
      <c r="OBW27" s="87">
        <v>0</v>
      </c>
      <c r="OBX27" s="59">
        <f t="shared" si="629"/>
        <v>0</v>
      </c>
      <c r="OBY27" s="1"/>
      <c r="OBZ27" s="89">
        <v>4</v>
      </c>
      <c r="OCA27" s="93" t="s">
        <v>64</v>
      </c>
      <c r="OCB27" s="58" t="s">
        <v>55</v>
      </c>
      <c r="OCC27" s="91" t="s">
        <v>32</v>
      </c>
      <c r="OCD27" s="92">
        <v>1</v>
      </c>
      <c r="OCE27" s="87">
        <v>0</v>
      </c>
      <c r="OCF27" s="59">
        <f t="shared" si="629"/>
        <v>0</v>
      </c>
      <c r="OCG27" s="1"/>
      <c r="OCH27" s="89">
        <v>4</v>
      </c>
      <c r="OCI27" s="93" t="s">
        <v>64</v>
      </c>
      <c r="OCJ27" s="58" t="s">
        <v>55</v>
      </c>
      <c r="OCK27" s="91" t="s">
        <v>32</v>
      </c>
      <c r="OCL27" s="92">
        <v>1</v>
      </c>
      <c r="OCM27" s="87">
        <v>0</v>
      </c>
      <c r="OCN27" s="59">
        <f t="shared" si="630"/>
        <v>0</v>
      </c>
      <c r="OCO27" s="1"/>
      <c r="OCP27" s="89">
        <v>4</v>
      </c>
      <c r="OCQ27" s="93" t="s">
        <v>64</v>
      </c>
      <c r="OCR27" s="58" t="s">
        <v>55</v>
      </c>
      <c r="OCS27" s="91" t="s">
        <v>32</v>
      </c>
      <c r="OCT27" s="92">
        <v>1</v>
      </c>
      <c r="OCU27" s="87">
        <v>0</v>
      </c>
      <c r="OCV27" s="59">
        <f t="shared" si="630"/>
        <v>0</v>
      </c>
      <c r="OCW27" s="1"/>
      <c r="OCX27" s="89">
        <v>4</v>
      </c>
      <c r="OCY27" s="93" t="s">
        <v>64</v>
      </c>
      <c r="OCZ27" s="58" t="s">
        <v>55</v>
      </c>
      <c r="ODA27" s="91" t="s">
        <v>32</v>
      </c>
      <c r="ODB27" s="92">
        <v>1</v>
      </c>
      <c r="ODC27" s="87">
        <v>0</v>
      </c>
      <c r="ODD27" s="59">
        <f t="shared" si="631"/>
        <v>0</v>
      </c>
      <c r="ODE27" s="1"/>
      <c r="ODF27" s="89">
        <v>4</v>
      </c>
      <c r="ODG27" s="93" t="s">
        <v>64</v>
      </c>
      <c r="ODH27" s="58" t="s">
        <v>55</v>
      </c>
      <c r="ODI27" s="91" t="s">
        <v>32</v>
      </c>
      <c r="ODJ27" s="92">
        <v>1</v>
      </c>
      <c r="ODK27" s="87">
        <v>0</v>
      </c>
      <c r="ODL27" s="59">
        <f t="shared" si="631"/>
        <v>0</v>
      </c>
      <c r="ODM27" s="1"/>
      <c r="ODN27" s="89">
        <v>4</v>
      </c>
      <c r="ODO27" s="93" t="s">
        <v>64</v>
      </c>
      <c r="ODP27" s="58" t="s">
        <v>55</v>
      </c>
      <c r="ODQ27" s="91" t="s">
        <v>32</v>
      </c>
      <c r="ODR27" s="92">
        <v>1</v>
      </c>
      <c r="ODS27" s="87">
        <v>0</v>
      </c>
      <c r="ODT27" s="59">
        <f t="shared" si="632"/>
        <v>0</v>
      </c>
      <c r="ODU27" s="1"/>
      <c r="ODV27" s="89">
        <v>4</v>
      </c>
      <c r="ODW27" s="93" t="s">
        <v>64</v>
      </c>
      <c r="ODX27" s="58" t="s">
        <v>55</v>
      </c>
      <c r="ODY27" s="91" t="s">
        <v>32</v>
      </c>
      <c r="ODZ27" s="92">
        <v>1</v>
      </c>
      <c r="OEA27" s="87">
        <v>0</v>
      </c>
      <c r="OEB27" s="59">
        <f t="shared" si="632"/>
        <v>0</v>
      </c>
      <c r="OEC27" s="1"/>
      <c r="OED27" s="89">
        <v>4</v>
      </c>
      <c r="OEE27" s="93" t="s">
        <v>64</v>
      </c>
      <c r="OEF27" s="58" t="s">
        <v>55</v>
      </c>
      <c r="OEG27" s="91" t="s">
        <v>32</v>
      </c>
      <c r="OEH27" s="92">
        <v>1</v>
      </c>
      <c r="OEI27" s="87">
        <v>0</v>
      </c>
      <c r="OEJ27" s="59">
        <f t="shared" si="633"/>
        <v>0</v>
      </c>
      <c r="OEK27" s="1"/>
      <c r="OEL27" s="89">
        <v>4</v>
      </c>
      <c r="OEM27" s="93" t="s">
        <v>64</v>
      </c>
      <c r="OEN27" s="58" t="s">
        <v>55</v>
      </c>
      <c r="OEO27" s="91" t="s">
        <v>32</v>
      </c>
      <c r="OEP27" s="92">
        <v>1</v>
      </c>
      <c r="OEQ27" s="87">
        <v>0</v>
      </c>
      <c r="OER27" s="59">
        <f t="shared" si="633"/>
        <v>0</v>
      </c>
      <c r="OES27" s="1"/>
      <c r="OET27" s="89">
        <v>4</v>
      </c>
      <c r="OEU27" s="93" t="s">
        <v>64</v>
      </c>
      <c r="OEV27" s="58" t="s">
        <v>55</v>
      </c>
      <c r="OEW27" s="91" t="s">
        <v>32</v>
      </c>
      <c r="OEX27" s="92">
        <v>1</v>
      </c>
      <c r="OEY27" s="87">
        <v>0</v>
      </c>
      <c r="OEZ27" s="59">
        <f t="shared" si="634"/>
        <v>0</v>
      </c>
      <c r="OFA27" s="1"/>
      <c r="OFB27" s="89">
        <v>4</v>
      </c>
      <c r="OFC27" s="93" t="s">
        <v>64</v>
      </c>
      <c r="OFD27" s="58" t="s">
        <v>55</v>
      </c>
      <c r="OFE27" s="91" t="s">
        <v>32</v>
      </c>
      <c r="OFF27" s="92">
        <v>1</v>
      </c>
      <c r="OFG27" s="87">
        <v>0</v>
      </c>
      <c r="OFH27" s="59">
        <f t="shared" si="634"/>
        <v>0</v>
      </c>
      <c r="OFI27" s="1"/>
      <c r="OFJ27" s="89">
        <v>4</v>
      </c>
      <c r="OFK27" s="93" t="s">
        <v>64</v>
      </c>
      <c r="OFL27" s="58" t="s">
        <v>55</v>
      </c>
      <c r="OFM27" s="91" t="s">
        <v>32</v>
      </c>
      <c r="OFN27" s="92">
        <v>1</v>
      </c>
      <c r="OFO27" s="87">
        <v>0</v>
      </c>
      <c r="OFP27" s="59">
        <f t="shared" si="635"/>
        <v>0</v>
      </c>
      <c r="OFQ27" s="1"/>
      <c r="OFR27" s="89">
        <v>4</v>
      </c>
      <c r="OFS27" s="93" t="s">
        <v>64</v>
      </c>
      <c r="OFT27" s="58" t="s">
        <v>55</v>
      </c>
      <c r="OFU27" s="91" t="s">
        <v>32</v>
      </c>
      <c r="OFV27" s="92">
        <v>1</v>
      </c>
      <c r="OFW27" s="87">
        <v>0</v>
      </c>
      <c r="OFX27" s="59">
        <f t="shared" si="635"/>
        <v>0</v>
      </c>
      <c r="OFY27" s="1"/>
      <c r="OFZ27" s="89">
        <v>4</v>
      </c>
      <c r="OGA27" s="93" t="s">
        <v>64</v>
      </c>
      <c r="OGB27" s="58" t="s">
        <v>55</v>
      </c>
      <c r="OGC27" s="91" t="s">
        <v>32</v>
      </c>
      <c r="OGD27" s="92">
        <v>1</v>
      </c>
      <c r="OGE27" s="87">
        <v>0</v>
      </c>
      <c r="OGF27" s="59">
        <f t="shared" si="636"/>
        <v>0</v>
      </c>
      <c r="OGG27" s="1"/>
      <c r="OGH27" s="89">
        <v>4</v>
      </c>
      <c r="OGI27" s="93" t="s">
        <v>64</v>
      </c>
      <c r="OGJ27" s="58" t="s">
        <v>55</v>
      </c>
      <c r="OGK27" s="91" t="s">
        <v>32</v>
      </c>
      <c r="OGL27" s="92">
        <v>1</v>
      </c>
      <c r="OGM27" s="87">
        <v>0</v>
      </c>
      <c r="OGN27" s="59">
        <f t="shared" si="636"/>
        <v>0</v>
      </c>
      <c r="OGO27" s="1"/>
      <c r="OGP27" s="89">
        <v>4</v>
      </c>
      <c r="OGQ27" s="93" t="s">
        <v>64</v>
      </c>
      <c r="OGR27" s="58" t="s">
        <v>55</v>
      </c>
      <c r="OGS27" s="91" t="s">
        <v>32</v>
      </c>
      <c r="OGT27" s="92">
        <v>1</v>
      </c>
      <c r="OGU27" s="87">
        <v>0</v>
      </c>
      <c r="OGV27" s="59">
        <f t="shared" si="637"/>
        <v>0</v>
      </c>
      <c r="OGW27" s="1"/>
      <c r="OGX27" s="89">
        <v>4</v>
      </c>
      <c r="OGY27" s="93" t="s">
        <v>64</v>
      </c>
      <c r="OGZ27" s="58" t="s">
        <v>55</v>
      </c>
      <c r="OHA27" s="91" t="s">
        <v>32</v>
      </c>
      <c r="OHB27" s="92">
        <v>1</v>
      </c>
      <c r="OHC27" s="87">
        <v>0</v>
      </c>
      <c r="OHD27" s="59">
        <f t="shared" si="637"/>
        <v>0</v>
      </c>
      <c r="OHE27" s="1"/>
      <c r="OHF27" s="89">
        <v>4</v>
      </c>
      <c r="OHG27" s="93" t="s">
        <v>64</v>
      </c>
      <c r="OHH27" s="58" t="s">
        <v>55</v>
      </c>
      <c r="OHI27" s="91" t="s">
        <v>32</v>
      </c>
      <c r="OHJ27" s="92">
        <v>1</v>
      </c>
      <c r="OHK27" s="87">
        <v>0</v>
      </c>
      <c r="OHL27" s="59">
        <f t="shared" si="638"/>
        <v>0</v>
      </c>
      <c r="OHM27" s="1"/>
      <c r="OHN27" s="89">
        <v>4</v>
      </c>
      <c r="OHO27" s="93" t="s">
        <v>64</v>
      </c>
      <c r="OHP27" s="58" t="s">
        <v>55</v>
      </c>
      <c r="OHQ27" s="91" t="s">
        <v>32</v>
      </c>
      <c r="OHR27" s="92">
        <v>1</v>
      </c>
      <c r="OHS27" s="87">
        <v>0</v>
      </c>
      <c r="OHT27" s="59">
        <f t="shared" si="638"/>
        <v>0</v>
      </c>
      <c r="OHU27" s="1"/>
      <c r="OHV27" s="89">
        <v>4</v>
      </c>
      <c r="OHW27" s="93" t="s">
        <v>64</v>
      </c>
      <c r="OHX27" s="58" t="s">
        <v>55</v>
      </c>
      <c r="OHY27" s="91" t="s">
        <v>32</v>
      </c>
      <c r="OHZ27" s="92">
        <v>1</v>
      </c>
      <c r="OIA27" s="87">
        <v>0</v>
      </c>
      <c r="OIB27" s="59">
        <f t="shared" si="639"/>
        <v>0</v>
      </c>
      <c r="OIC27" s="1"/>
      <c r="OID27" s="89">
        <v>4</v>
      </c>
      <c r="OIE27" s="93" t="s">
        <v>64</v>
      </c>
      <c r="OIF27" s="58" t="s">
        <v>55</v>
      </c>
      <c r="OIG27" s="91" t="s">
        <v>32</v>
      </c>
      <c r="OIH27" s="92">
        <v>1</v>
      </c>
      <c r="OII27" s="87">
        <v>0</v>
      </c>
      <c r="OIJ27" s="59">
        <f t="shared" si="639"/>
        <v>0</v>
      </c>
      <c r="OIK27" s="1"/>
      <c r="OIL27" s="89">
        <v>4</v>
      </c>
      <c r="OIM27" s="93" t="s">
        <v>64</v>
      </c>
      <c r="OIN27" s="58" t="s">
        <v>55</v>
      </c>
      <c r="OIO27" s="91" t="s">
        <v>32</v>
      </c>
      <c r="OIP27" s="92">
        <v>1</v>
      </c>
      <c r="OIQ27" s="87">
        <v>0</v>
      </c>
      <c r="OIR27" s="59">
        <f t="shared" si="640"/>
        <v>0</v>
      </c>
      <c r="OIS27" s="1"/>
      <c r="OIT27" s="89">
        <v>4</v>
      </c>
      <c r="OIU27" s="93" t="s">
        <v>64</v>
      </c>
      <c r="OIV27" s="58" t="s">
        <v>55</v>
      </c>
      <c r="OIW27" s="91" t="s">
        <v>32</v>
      </c>
      <c r="OIX27" s="92">
        <v>1</v>
      </c>
      <c r="OIY27" s="87">
        <v>0</v>
      </c>
      <c r="OIZ27" s="59">
        <f t="shared" si="640"/>
        <v>0</v>
      </c>
      <c r="OJA27" s="1"/>
      <c r="OJB27" s="89">
        <v>4</v>
      </c>
      <c r="OJC27" s="93" t="s">
        <v>64</v>
      </c>
      <c r="OJD27" s="58" t="s">
        <v>55</v>
      </c>
      <c r="OJE27" s="91" t="s">
        <v>32</v>
      </c>
      <c r="OJF27" s="92">
        <v>1</v>
      </c>
      <c r="OJG27" s="87">
        <v>0</v>
      </c>
      <c r="OJH27" s="59">
        <f t="shared" si="641"/>
        <v>0</v>
      </c>
      <c r="OJI27" s="1"/>
      <c r="OJJ27" s="89">
        <v>4</v>
      </c>
      <c r="OJK27" s="93" t="s">
        <v>64</v>
      </c>
      <c r="OJL27" s="58" t="s">
        <v>55</v>
      </c>
      <c r="OJM27" s="91" t="s">
        <v>32</v>
      </c>
      <c r="OJN27" s="92">
        <v>1</v>
      </c>
      <c r="OJO27" s="87">
        <v>0</v>
      </c>
      <c r="OJP27" s="59">
        <f t="shared" si="641"/>
        <v>0</v>
      </c>
      <c r="OJQ27" s="1"/>
      <c r="OJR27" s="89">
        <v>4</v>
      </c>
      <c r="OJS27" s="93" t="s">
        <v>64</v>
      </c>
      <c r="OJT27" s="58" t="s">
        <v>55</v>
      </c>
      <c r="OJU27" s="91" t="s">
        <v>32</v>
      </c>
      <c r="OJV27" s="92">
        <v>1</v>
      </c>
      <c r="OJW27" s="87">
        <v>0</v>
      </c>
      <c r="OJX27" s="59">
        <f t="shared" si="642"/>
        <v>0</v>
      </c>
      <c r="OJY27" s="1"/>
      <c r="OJZ27" s="89">
        <v>4</v>
      </c>
      <c r="OKA27" s="93" t="s">
        <v>64</v>
      </c>
      <c r="OKB27" s="58" t="s">
        <v>55</v>
      </c>
      <c r="OKC27" s="91" t="s">
        <v>32</v>
      </c>
      <c r="OKD27" s="92">
        <v>1</v>
      </c>
      <c r="OKE27" s="87">
        <v>0</v>
      </c>
      <c r="OKF27" s="59">
        <f t="shared" si="642"/>
        <v>0</v>
      </c>
      <c r="OKG27" s="1"/>
      <c r="OKH27" s="89">
        <v>4</v>
      </c>
      <c r="OKI27" s="93" t="s">
        <v>64</v>
      </c>
      <c r="OKJ27" s="58" t="s">
        <v>55</v>
      </c>
      <c r="OKK27" s="91" t="s">
        <v>32</v>
      </c>
      <c r="OKL27" s="92">
        <v>1</v>
      </c>
      <c r="OKM27" s="87">
        <v>0</v>
      </c>
      <c r="OKN27" s="59">
        <f t="shared" si="643"/>
        <v>0</v>
      </c>
      <c r="OKO27" s="1"/>
      <c r="OKP27" s="89">
        <v>4</v>
      </c>
      <c r="OKQ27" s="93" t="s">
        <v>64</v>
      </c>
      <c r="OKR27" s="58" t="s">
        <v>55</v>
      </c>
      <c r="OKS27" s="91" t="s">
        <v>32</v>
      </c>
      <c r="OKT27" s="92">
        <v>1</v>
      </c>
      <c r="OKU27" s="87">
        <v>0</v>
      </c>
      <c r="OKV27" s="59">
        <f t="shared" si="643"/>
        <v>0</v>
      </c>
      <c r="OKW27" s="1"/>
      <c r="OKX27" s="89">
        <v>4</v>
      </c>
      <c r="OKY27" s="93" t="s">
        <v>64</v>
      </c>
      <c r="OKZ27" s="58" t="s">
        <v>55</v>
      </c>
      <c r="OLA27" s="91" t="s">
        <v>32</v>
      </c>
      <c r="OLB27" s="92">
        <v>1</v>
      </c>
      <c r="OLC27" s="87">
        <v>0</v>
      </c>
      <c r="OLD27" s="59">
        <f t="shared" si="644"/>
        <v>0</v>
      </c>
      <c r="OLE27" s="1"/>
      <c r="OLF27" s="89">
        <v>4</v>
      </c>
      <c r="OLG27" s="93" t="s">
        <v>64</v>
      </c>
      <c r="OLH27" s="58" t="s">
        <v>55</v>
      </c>
      <c r="OLI27" s="91" t="s">
        <v>32</v>
      </c>
      <c r="OLJ27" s="92">
        <v>1</v>
      </c>
      <c r="OLK27" s="87">
        <v>0</v>
      </c>
      <c r="OLL27" s="59">
        <f t="shared" si="644"/>
        <v>0</v>
      </c>
      <c r="OLM27" s="1"/>
      <c r="OLN27" s="89">
        <v>4</v>
      </c>
      <c r="OLO27" s="93" t="s">
        <v>64</v>
      </c>
      <c r="OLP27" s="58" t="s">
        <v>55</v>
      </c>
      <c r="OLQ27" s="91" t="s">
        <v>32</v>
      </c>
      <c r="OLR27" s="92">
        <v>1</v>
      </c>
      <c r="OLS27" s="87">
        <v>0</v>
      </c>
      <c r="OLT27" s="59">
        <f t="shared" si="645"/>
        <v>0</v>
      </c>
      <c r="OLU27" s="1"/>
      <c r="OLV27" s="89">
        <v>4</v>
      </c>
      <c r="OLW27" s="93" t="s">
        <v>64</v>
      </c>
      <c r="OLX27" s="58" t="s">
        <v>55</v>
      </c>
      <c r="OLY27" s="91" t="s">
        <v>32</v>
      </c>
      <c r="OLZ27" s="92">
        <v>1</v>
      </c>
      <c r="OMA27" s="87">
        <v>0</v>
      </c>
      <c r="OMB27" s="59">
        <f t="shared" si="645"/>
        <v>0</v>
      </c>
      <c r="OMC27" s="1"/>
      <c r="OMD27" s="89">
        <v>4</v>
      </c>
      <c r="OME27" s="93" t="s">
        <v>64</v>
      </c>
      <c r="OMF27" s="58" t="s">
        <v>55</v>
      </c>
      <c r="OMG27" s="91" t="s">
        <v>32</v>
      </c>
      <c r="OMH27" s="92">
        <v>1</v>
      </c>
      <c r="OMI27" s="87">
        <v>0</v>
      </c>
      <c r="OMJ27" s="59">
        <f t="shared" si="646"/>
        <v>0</v>
      </c>
      <c r="OMK27" s="1"/>
      <c r="OML27" s="89">
        <v>4</v>
      </c>
      <c r="OMM27" s="93" t="s">
        <v>64</v>
      </c>
      <c r="OMN27" s="58" t="s">
        <v>55</v>
      </c>
      <c r="OMO27" s="91" t="s">
        <v>32</v>
      </c>
      <c r="OMP27" s="92">
        <v>1</v>
      </c>
      <c r="OMQ27" s="87">
        <v>0</v>
      </c>
      <c r="OMR27" s="59">
        <f t="shared" si="646"/>
        <v>0</v>
      </c>
      <c r="OMS27" s="1"/>
      <c r="OMT27" s="89">
        <v>4</v>
      </c>
      <c r="OMU27" s="93" t="s">
        <v>64</v>
      </c>
      <c r="OMV27" s="58" t="s">
        <v>55</v>
      </c>
      <c r="OMW27" s="91" t="s">
        <v>32</v>
      </c>
      <c r="OMX27" s="92">
        <v>1</v>
      </c>
      <c r="OMY27" s="87">
        <v>0</v>
      </c>
      <c r="OMZ27" s="59">
        <f t="shared" si="647"/>
        <v>0</v>
      </c>
      <c r="ONA27" s="1"/>
      <c r="ONB27" s="89">
        <v>4</v>
      </c>
      <c r="ONC27" s="93" t="s">
        <v>64</v>
      </c>
      <c r="OND27" s="58" t="s">
        <v>55</v>
      </c>
      <c r="ONE27" s="91" t="s">
        <v>32</v>
      </c>
      <c r="ONF27" s="92">
        <v>1</v>
      </c>
      <c r="ONG27" s="87">
        <v>0</v>
      </c>
      <c r="ONH27" s="59">
        <f t="shared" si="647"/>
        <v>0</v>
      </c>
      <c r="ONI27" s="1"/>
      <c r="ONJ27" s="89">
        <v>4</v>
      </c>
      <c r="ONK27" s="93" t="s">
        <v>64</v>
      </c>
      <c r="ONL27" s="58" t="s">
        <v>55</v>
      </c>
      <c r="ONM27" s="91" t="s">
        <v>32</v>
      </c>
      <c r="ONN27" s="92">
        <v>1</v>
      </c>
      <c r="ONO27" s="87">
        <v>0</v>
      </c>
      <c r="ONP27" s="59">
        <f t="shared" si="648"/>
        <v>0</v>
      </c>
      <c r="ONQ27" s="1"/>
      <c r="ONR27" s="89">
        <v>4</v>
      </c>
      <c r="ONS27" s="93" t="s">
        <v>64</v>
      </c>
      <c r="ONT27" s="58" t="s">
        <v>55</v>
      </c>
      <c r="ONU27" s="91" t="s">
        <v>32</v>
      </c>
      <c r="ONV27" s="92">
        <v>1</v>
      </c>
      <c r="ONW27" s="87">
        <v>0</v>
      </c>
      <c r="ONX27" s="59">
        <f t="shared" si="648"/>
        <v>0</v>
      </c>
      <c r="ONY27" s="1"/>
      <c r="ONZ27" s="89">
        <v>4</v>
      </c>
      <c r="OOA27" s="93" t="s">
        <v>64</v>
      </c>
      <c r="OOB27" s="58" t="s">
        <v>55</v>
      </c>
      <c r="OOC27" s="91" t="s">
        <v>32</v>
      </c>
      <c r="OOD27" s="92">
        <v>1</v>
      </c>
      <c r="OOE27" s="87">
        <v>0</v>
      </c>
      <c r="OOF27" s="59">
        <f t="shared" si="649"/>
        <v>0</v>
      </c>
      <c r="OOG27" s="1"/>
      <c r="OOH27" s="89">
        <v>4</v>
      </c>
      <c r="OOI27" s="93" t="s">
        <v>64</v>
      </c>
      <c r="OOJ27" s="58" t="s">
        <v>55</v>
      </c>
      <c r="OOK27" s="91" t="s">
        <v>32</v>
      </c>
      <c r="OOL27" s="92">
        <v>1</v>
      </c>
      <c r="OOM27" s="87">
        <v>0</v>
      </c>
      <c r="OON27" s="59">
        <f t="shared" si="649"/>
        <v>0</v>
      </c>
      <c r="OOO27" s="1"/>
      <c r="OOP27" s="89">
        <v>4</v>
      </c>
      <c r="OOQ27" s="93" t="s">
        <v>64</v>
      </c>
      <c r="OOR27" s="58" t="s">
        <v>55</v>
      </c>
      <c r="OOS27" s="91" t="s">
        <v>32</v>
      </c>
      <c r="OOT27" s="92">
        <v>1</v>
      </c>
      <c r="OOU27" s="87">
        <v>0</v>
      </c>
      <c r="OOV27" s="59">
        <f t="shared" si="650"/>
        <v>0</v>
      </c>
      <c r="OOW27" s="1"/>
      <c r="OOX27" s="89">
        <v>4</v>
      </c>
      <c r="OOY27" s="93" t="s">
        <v>64</v>
      </c>
      <c r="OOZ27" s="58" t="s">
        <v>55</v>
      </c>
      <c r="OPA27" s="91" t="s">
        <v>32</v>
      </c>
      <c r="OPB27" s="92">
        <v>1</v>
      </c>
      <c r="OPC27" s="87">
        <v>0</v>
      </c>
      <c r="OPD27" s="59">
        <f t="shared" si="650"/>
        <v>0</v>
      </c>
      <c r="OPE27" s="1"/>
      <c r="OPF27" s="89">
        <v>4</v>
      </c>
      <c r="OPG27" s="93" t="s">
        <v>64</v>
      </c>
      <c r="OPH27" s="58" t="s">
        <v>55</v>
      </c>
      <c r="OPI27" s="91" t="s">
        <v>32</v>
      </c>
      <c r="OPJ27" s="92">
        <v>1</v>
      </c>
      <c r="OPK27" s="87">
        <v>0</v>
      </c>
      <c r="OPL27" s="59">
        <f t="shared" si="651"/>
        <v>0</v>
      </c>
      <c r="OPM27" s="1"/>
      <c r="OPN27" s="89">
        <v>4</v>
      </c>
      <c r="OPO27" s="93" t="s">
        <v>64</v>
      </c>
      <c r="OPP27" s="58" t="s">
        <v>55</v>
      </c>
      <c r="OPQ27" s="91" t="s">
        <v>32</v>
      </c>
      <c r="OPR27" s="92">
        <v>1</v>
      </c>
      <c r="OPS27" s="87">
        <v>0</v>
      </c>
      <c r="OPT27" s="59">
        <f t="shared" si="651"/>
        <v>0</v>
      </c>
      <c r="OPU27" s="1"/>
      <c r="OPV27" s="89">
        <v>4</v>
      </c>
      <c r="OPW27" s="93" t="s">
        <v>64</v>
      </c>
      <c r="OPX27" s="58" t="s">
        <v>55</v>
      </c>
      <c r="OPY27" s="91" t="s">
        <v>32</v>
      </c>
      <c r="OPZ27" s="92">
        <v>1</v>
      </c>
      <c r="OQA27" s="87">
        <v>0</v>
      </c>
      <c r="OQB27" s="59">
        <f t="shared" si="652"/>
        <v>0</v>
      </c>
      <c r="OQC27" s="1"/>
      <c r="OQD27" s="89">
        <v>4</v>
      </c>
      <c r="OQE27" s="93" t="s">
        <v>64</v>
      </c>
      <c r="OQF27" s="58" t="s">
        <v>55</v>
      </c>
      <c r="OQG27" s="91" t="s">
        <v>32</v>
      </c>
      <c r="OQH27" s="92">
        <v>1</v>
      </c>
      <c r="OQI27" s="87">
        <v>0</v>
      </c>
      <c r="OQJ27" s="59">
        <f t="shared" si="652"/>
        <v>0</v>
      </c>
      <c r="OQK27" s="1"/>
      <c r="OQL27" s="89">
        <v>4</v>
      </c>
      <c r="OQM27" s="93" t="s">
        <v>64</v>
      </c>
      <c r="OQN27" s="58" t="s">
        <v>55</v>
      </c>
      <c r="OQO27" s="91" t="s">
        <v>32</v>
      </c>
      <c r="OQP27" s="92">
        <v>1</v>
      </c>
      <c r="OQQ27" s="87">
        <v>0</v>
      </c>
      <c r="OQR27" s="59">
        <f t="shared" si="653"/>
        <v>0</v>
      </c>
      <c r="OQS27" s="1"/>
      <c r="OQT27" s="89">
        <v>4</v>
      </c>
      <c r="OQU27" s="93" t="s">
        <v>64</v>
      </c>
      <c r="OQV27" s="58" t="s">
        <v>55</v>
      </c>
      <c r="OQW27" s="91" t="s">
        <v>32</v>
      </c>
      <c r="OQX27" s="92">
        <v>1</v>
      </c>
      <c r="OQY27" s="87">
        <v>0</v>
      </c>
      <c r="OQZ27" s="59">
        <f t="shared" si="653"/>
        <v>0</v>
      </c>
      <c r="ORA27" s="1"/>
      <c r="ORB27" s="89">
        <v>4</v>
      </c>
      <c r="ORC27" s="93" t="s">
        <v>64</v>
      </c>
      <c r="ORD27" s="58" t="s">
        <v>55</v>
      </c>
      <c r="ORE27" s="91" t="s">
        <v>32</v>
      </c>
      <c r="ORF27" s="92">
        <v>1</v>
      </c>
      <c r="ORG27" s="87">
        <v>0</v>
      </c>
      <c r="ORH27" s="59">
        <f t="shared" si="654"/>
        <v>0</v>
      </c>
      <c r="ORI27" s="1"/>
      <c r="ORJ27" s="89">
        <v>4</v>
      </c>
      <c r="ORK27" s="93" t="s">
        <v>64</v>
      </c>
      <c r="ORL27" s="58" t="s">
        <v>55</v>
      </c>
      <c r="ORM27" s="91" t="s">
        <v>32</v>
      </c>
      <c r="ORN27" s="92">
        <v>1</v>
      </c>
      <c r="ORO27" s="87">
        <v>0</v>
      </c>
      <c r="ORP27" s="59">
        <f t="shared" si="654"/>
        <v>0</v>
      </c>
      <c r="ORQ27" s="1"/>
      <c r="ORR27" s="89">
        <v>4</v>
      </c>
      <c r="ORS27" s="93" t="s">
        <v>64</v>
      </c>
      <c r="ORT27" s="58" t="s">
        <v>55</v>
      </c>
      <c r="ORU27" s="91" t="s">
        <v>32</v>
      </c>
      <c r="ORV27" s="92">
        <v>1</v>
      </c>
      <c r="ORW27" s="87">
        <v>0</v>
      </c>
      <c r="ORX27" s="59">
        <f t="shared" si="655"/>
        <v>0</v>
      </c>
      <c r="ORY27" s="1"/>
      <c r="ORZ27" s="89">
        <v>4</v>
      </c>
      <c r="OSA27" s="93" t="s">
        <v>64</v>
      </c>
      <c r="OSB27" s="58" t="s">
        <v>55</v>
      </c>
      <c r="OSC27" s="91" t="s">
        <v>32</v>
      </c>
      <c r="OSD27" s="92">
        <v>1</v>
      </c>
      <c r="OSE27" s="87">
        <v>0</v>
      </c>
      <c r="OSF27" s="59">
        <f t="shared" si="655"/>
        <v>0</v>
      </c>
      <c r="OSG27" s="1"/>
      <c r="OSH27" s="89">
        <v>4</v>
      </c>
      <c r="OSI27" s="93" t="s">
        <v>64</v>
      </c>
      <c r="OSJ27" s="58" t="s">
        <v>55</v>
      </c>
      <c r="OSK27" s="91" t="s">
        <v>32</v>
      </c>
      <c r="OSL27" s="92">
        <v>1</v>
      </c>
      <c r="OSM27" s="87">
        <v>0</v>
      </c>
      <c r="OSN27" s="59">
        <f t="shared" si="656"/>
        <v>0</v>
      </c>
      <c r="OSO27" s="1"/>
      <c r="OSP27" s="89">
        <v>4</v>
      </c>
      <c r="OSQ27" s="93" t="s">
        <v>64</v>
      </c>
      <c r="OSR27" s="58" t="s">
        <v>55</v>
      </c>
      <c r="OSS27" s="91" t="s">
        <v>32</v>
      </c>
      <c r="OST27" s="92">
        <v>1</v>
      </c>
      <c r="OSU27" s="87">
        <v>0</v>
      </c>
      <c r="OSV27" s="59">
        <f t="shared" si="656"/>
        <v>0</v>
      </c>
      <c r="OSW27" s="1"/>
      <c r="OSX27" s="89">
        <v>4</v>
      </c>
      <c r="OSY27" s="93" t="s">
        <v>64</v>
      </c>
      <c r="OSZ27" s="58" t="s">
        <v>55</v>
      </c>
      <c r="OTA27" s="91" t="s">
        <v>32</v>
      </c>
      <c r="OTB27" s="92">
        <v>1</v>
      </c>
      <c r="OTC27" s="87">
        <v>0</v>
      </c>
      <c r="OTD27" s="59">
        <f t="shared" si="657"/>
        <v>0</v>
      </c>
      <c r="OTE27" s="1"/>
      <c r="OTF27" s="89">
        <v>4</v>
      </c>
      <c r="OTG27" s="93" t="s">
        <v>64</v>
      </c>
      <c r="OTH27" s="58" t="s">
        <v>55</v>
      </c>
      <c r="OTI27" s="91" t="s">
        <v>32</v>
      </c>
      <c r="OTJ27" s="92">
        <v>1</v>
      </c>
      <c r="OTK27" s="87">
        <v>0</v>
      </c>
      <c r="OTL27" s="59">
        <f t="shared" si="657"/>
        <v>0</v>
      </c>
      <c r="OTM27" s="1"/>
      <c r="OTN27" s="89">
        <v>4</v>
      </c>
      <c r="OTO27" s="93" t="s">
        <v>64</v>
      </c>
      <c r="OTP27" s="58" t="s">
        <v>55</v>
      </c>
      <c r="OTQ27" s="91" t="s">
        <v>32</v>
      </c>
      <c r="OTR27" s="92">
        <v>1</v>
      </c>
      <c r="OTS27" s="87">
        <v>0</v>
      </c>
      <c r="OTT27" s="59">
        <f t="shared" si="658"/>
        <v>0</v>
      </c>
      <c r="OTU27" s="1"/>
      <c r="OTV27" s="89">
        <v>4</v>
      </c>
      <c r="OTW27" s="93" t="s">
        <v>64</v>
      </c>
      <c r="OTX27" s="58" t="s">
        <v>55</v>
      </c>
      <c r="OTY27" s="91" t="s">
        <v>32</v>
      </c>
      <c r="OTZ27" s="92">
        <v>1</v>
      </c>
      <c r="OUA27" s="87">
        <v>0</v>
      </c>
      <c r="OUB27" s="59">
        <f t="shared" si="658"/>
        <v>0</v>
      </c>
      <c r="OUC27" s="1"/>
      <c r="OUD27" s="89">
        <v>4</v>
      </c>
      <c r="OUE27" s="93" t="s">
        <v>64</v>
      </c>
      <c r="OUF27" s="58" t="s">
        <v>55</v>
      </c>
      <c r="OUG27" s="91" t="s">
        <v>32</v>
      </c>
      <c r="OUH27" s="92">
        <v>1</v>
      </c>
      <c r="OUI27" s="87">
        <v>0</v>
      </c>
      <c r="OUJ27" s="59">
        <f t="shared" si="659"/>
        <v>0</v>
      </c>
      <c r="OUK27" s="1"/>
      <c r="OUL27" s="89">
        <v>4</v>
      </c>
      <c r="OUM27" s="93" t="s">
        <v>64</v>
      </c>
      <c r="OUN27" s="58" t="s">
        <v>55</v>
      </c>
      <c r="OUO27" s="91" t="s">
        <v>32</v>
      </c>
      <c r="OUP27" s="92">
        <v>1</v>
      </c>
      <c r="OUQ27" s="87">
        <v>0</v>
      </c>
      <c r="OUR27" s="59">
        <f t="shared" si="659"/>
        <v>0</v>
      </c>
      <c r="OUS27" s="1"/>
      <c r="OUT27" s="89">
        <v>4</v>
      </c>
      <c r="OUU27" s="93" t="s">
        <v>64</v>
      </c>
      <c r="OUV27" s="58" t="s">
        <v>55</v>
      </c>
      <c r="OUW27" s="91" t="s">
        <v>32</v>
      </c>
      <c r="OUX27" s="92">
        <v>1</v>
      </c>
      <c r="OUY27" s="87">
        <v>0</v>
      </c>
      <c r="OUZ27" s="59">
        <f t="shared" si="660"/>
        <v>0</v>
      </c>
      <c r="OVA27" s="1"/>
      <c r="OVB27" s="89">
        <v>4</v>
      </c>
      <c r="OVC27" s="93" t="s">
        <v>64</v>
      </c>
      <c r="OVD27" s="58" t="s">
        <v>55</v>
      </c>
      <c r="OVE27" s="91" t="s">
        <v>32</v>
      </c>
      <c r="OVF27" s="92">
        <v>1</v>
      </c>
      <c r="OVG27" s="87">
        <v>0</v>
      </c>
      <c r="OVH27" s="59">
        <f t="shared" si="660"/>
        <v>0</v>
      </c>
      <c r="OVI27" s="1"/>
      <c r="OVJ27" s="89">
        <v>4</v>
      </c>
      <c r="OVK27" s="93" t="s">
        <v>64</v>
      </c>
      <c r="OVL27" s="58" t="s">
        <v>55</v>
      </c>
      <c r="OVM27" s="91" t="s">
        <v>32</v>
      </c>
      <c r="OVN27" s="92">
        <v>1</v>
      </c>
      <c r="OVO27" s="87">
        <v>0</v>
      </c>
      <c r="OVP27" s="59">
        <f t="shared" si="661"/>
        <v>0</v>
      </c>
      <c r="OVQ27" s="1"/>
      <c r="OVR27" s="89">
        <v>4</v>
      </c>
      <c r="OVS27" s="93" t="s">
        <v>64</v>
      </c>
      <c r="OVT27" s="58" t="s">
        <v>55</v>
      </c>
      <c r="OVU27" s="91" t="s">
        <v>32</v>
      </c>
      <c r="OVV27" s="92">
        <v>1</v>
      </c>
      <c r="OVW27" s="87">
        <v>0</v>
      </c>
      <c r="OVX27" s="59">
        <f t="shared" si="661"/>
        <v>0</v>
      </c>
      <c r="OVY27" s="1"/>
      <c r="OVZ27" s="89">
        <v>4</v>
      </c>
      <c r="OWA27" s="93" t="s">
        <v>64</v>
      </c>
      <c r="OWB27" s="58" t="s">
        <v>55</v>
      </c>
      <c r="OWC27" s="91" t="s">
        <v>32</v>
      </c>
      <c r="OWD27" s="92">
        <v>1</v>
      </c>
      <c r="OWE27" s="87">
        <v>0</v>
      </c>
      <c r="OWF27" s="59">
        <f t="shared" si="662"/>
        <v>0</v>
      </c>
      <c r="OWG27" s="1"/>
      <c r="OWH27" s="89">
        <v>4</v>
      </c>
      <c r="OWI27" s="93" t="s">
        <v>64</v>
      </c>
      <c r="OWJ27" s="58" t="s">
        <v>55</v>
      </c>
      <c r="OWK27" s="91" t="s">
        <v>32</v>
      </c>
      <c r="OWL27" s="92">
        <v>1</v>
      </c>
      <c r="OWM27" s="87">
        <v>0</v>
      </c>
      <c r="OWN27" s="59">
        <f t="shared" si="662"/>
        <v>0</v>
      </c>
      <c r="OWO27" s="1"/>
      <c r="OWP27" s="89">
        <v>4</v>
      </c>
      <c r="OWQ27" s="93" t="s">
        <v>64</v>
      </c>
      <c r="OWR27" s="58" t="s">
        <v>55</v>
      </c>
      <c r="OWS27" s="91" t="s">
        <v>32</v>
      </c>
      <c r="OWT27" s="92">
        <v>1</v>
      </c>
      <c r="OWU27" s="87">
        <v>0</v>
      </c>
      <c r="OWV27" s="59">
        <f t="shared" si="663"/>
        <v>0</v>
      </c>
      <c r="OWW27" s="1"/>
      <c r="OWX27" s="89">
        <v>4</v>
      </c>
      <c r="OWY27" s="93" t="s">
        <v>64</v>
      </c>
      <c r="OWZ27" s="58" t="s">
        <v>55</v>
      </c>
      <c r="OXA27" s="91" t="s">
        <v>32</v>
      </c>
      <c r="OXB27" s="92">
        <v>1</v>
      </c>
      <c r="OXC27" s="87">
        <v>0</v>
      </c>
      <c r="OXD27" s="59">
        <f t="shared" si="663"/>
        <v>0</v>
      </c>
      <c r="OXE27" s="1"/>
      <c r="OXF27" s="89">
        <v>4</v>
      </c>
      <c r="OXG27" s="93" t="s">
        <v>64</v>
      </c>
      <c r="OXH27" s="58" t="s">
        <v>55</v>
      </c>
      <c r="OXI27" s="91" t="s">
        <v>32</v>
      </c>
      <c r="OXJ27" s="92">
        <v>1</v>
      </c>
      <c r="OXK27" s="87">
        <v>0</v>
      </c>
      <c r="OXL27" s="59">
        <f t="shared" si="664"/>
        <v>0</v>
      </c>
      <c r="OXM27" s="1"/>
      <c r="OXN27" s="89">
        <v>4</v>
      </c>
      <c r="OXO27" s="93" t="s">
        <v>64</v>
      </c>
      <c r="OXP27" s="58" t="s">
        <v>55</v>
      </c>
      <c r="OXQ27" s="91" t="s">
        <v>32</v>
      </c>
      <c r="OXR27" s="92">
        <v>1</v>
      </c>
      <c r="OXS27" s="87">
        <v>0</v>
      </c>
      <c r="OXT27" s="59">
        <f t="shared" si="664"/>
        <v>0</v>
      </c>
      <c r="OXU27" s="1"/>
      <c r="OXV27" s="89">
        <v>4</v>
      </c>
      <c r="OXW27" s="93" t="s">
        <v>64</v>
      </c>
      <c r="OXX27" s="58" t="s">
        <v>55</v>
      </c>
      <c r="OXY27" s="91" t="s">
        <v>32</v>
      </c>
      <c r="OXZ27" s="92">
        <v>1</v>
      </c>
      <c r="OYA27" s="87">
        <v>0</v>
      </c>
      <c r="OYB27" s="59">
        <f t="shared" si="665"/>
        <v>0</v>
      </c>
      <c r="OYC27" s="1"/>
      <c r="OYD27" s="89">
        <v>4</v>
      </c>
      <c r="OYE27" s="93" t="s">
        <v>64</v>
      </c>
      <c r="OYF27" s="58" t="s">
        <v>55</v>
      </c>
      <c r="OYG27" s="91" t="s">
        <v>32</v>
      </c>
      <c r="OYH27" s="92">
        <v>1</v>
      </c>
      <c r="OYI27" s="87">
        <v>0</v>
      </c>
      <c r="OYJ27" s="59">
        <f t="shared" si="665"/>
        <v>0</v>
      </c>
      <c r="OYK27" s="1"/>
      <c r="OYL27" s="89">
        <v>4</v>
      </c>
      <c r="OYM27" s="93" t="s">
        <v>64</v>
      </c>
      <c r="OYN27" s="58" t="s">
        <v>55</v>
      </c>
      <c r="OYO27" s="91" t="s">
        <v>32</v>
      </c>
      <c r="OYP27" s="92">
        <v>1</v>
      </c>
      <c r="OYQ27" s="87">
        <v>0</v>
      </c>
      <c r="OYR27" s="59">
        <f t="shared" si="666"/>
        <v>0</v>
      </c>
      <c r="OYS27" s="1"/>
      <c r="OYT27" s="89">
        <v>4</v>
      </c>
      <c r="OYU27" s="93" t="s">
        <v>64</v>
      </c>
      <c r="OYV27" s="58" t="s">
        <v>55</v>
      </c>
      <c r="OYW27" s="91" t="s">
        <v>32</v>
      </c>
      <c r="OYX27" s="92">
        <v>1</v>
      </c>
      <c r="OYY27" s="87">
        <v>0</v>
      </c>
      <c r="OYZ27" s="59">
        <f t="shared" si="666"/>
        <v>0</v>
      </c>
      <c r="OZA27" s="1"/>
      <c r="OZB27" s="89">
        <v>4</v>
      </c>
      <c r="OZC27" s="93" t="s">
        <v>64</v>
      </c>
      <c r="OZD27" s="58" t="s">
        <v>55</v>
      </c>
      <c r="OZE27" s="91" t="s">
        <v>32</v>
      </c>
      <c r="OZF27" s="92">
        <v>1</v>
      </c>
      <c r="OZG27" s="87">
        <v>0</v>
      </c>
      <c r="OZH27" s="59">
        <f t="shared" si="667"/>
        <v>0</v>
      </c>
      <c r="OZI27" s="1"/>
      <c r="OZJ27" s="89">
        <v>4</v>
      </c>
      <c r="OZK27" s="93" t="s">
        <v>64</v>
      </c>
      <c r="OZL27" s="58" t="s">
        <v>55</v>
      </c>
      <c r="OZM27" s="91" t="s">
        <v>32</v>
      </c>
      <c r="OZN27" s="92">
        <v>1</v>
      </c>
      <c r="OZO27" s="87">
        <v>0</v>
      </c>
      <c r="OZP27" s="59">
        <f t="shared" si="667"/>
        <v>0</v>
      </c>
      <c r="OZQ27" s="1"/>
      <c r="OZR27" s="89">
        <v>4</v>
      </c>
      <c r="OZS27" s="93" t="s">
        <v>64</v>
      </c>
      <c r="OZT27" s="58" t="s">
        <v>55</v>
      </c>
      <c r="OZU27" s="91" t="s">
        <v>32</v>
      </c>
      <c r="OZV27" s="92">
        <v>1</v>
      </c>
      <c r="OZW27" s="87">
        <v>0</v>
      </c>
      <c r="OZX27" s="59">
        <f t="shared" si="668"/>
        <v>0</v>
      </c>
      <c r="OZY27" s="1"/>
      <c r="OZZ27" s="89">
        <v>4</v>
      </c>
      <c r="PAA27" s="93" t="s">
        <v>64</v>
      </c>
      <c r="PAB27" s="58" t="s">
        <v>55</v>
      </c>
      <c r="PAC27" s="91" t="s">
        <v>32</v>
      </c>
      <c r="PAD27" s="92">
        <v>1</v>
      </c>
      <c r="PAE27" s="87">
        <v>0</v>
      </c>
      <c r="PAF27" s="59">
        <f t="shared" si="668"/>
        <v>0</v>
      </c>
      <c r="PAG27" s="1"/>
      <c r="PAH27" s="89">
        <v>4</v>
      </c>
      <c r="PAI27" s="93" t="s">
        <v>64</v>
      </c>
      <c r="PAJ27" s="58" t="s">
        <v>55</v>
      </c>
      <c r="PAK27" s="91" t="s">
        <v>32</v>
      </c>
      <c r="PAL27" s="92">
        <v>1</v>
      </c>
      <c r="PAM27" s="87">
        <v>0</v>
      </c>
      <c r="PAN27" s="59">
        <f t="shared" si="669"/>
        <v>0</v>
      </c>
      <c r="PAO27" s="1"/>
      <c r="PAP27" s="89">
        <v>4</v>
      </c>
      <c r="PAQ27" s="93" t="s">
        <v>64</v>
      </c>
      <c r="PAR27" s="58" t="s">
        <v>55</v>
      </c>
      <c r="PAS27" s="91" t="s">
        <v>32</v>
      </c>
      <c r="PAT27" s="92">
        <v>1</v>
      </c>
      <c r="PAU27" s="87">
        <v>0</v>
      </c>
      <c r="PAV27" s="59">
        <f t="shared" si="669"/>
        <v>0</v>
      </c>
      <c r="PAW27" s="1"/>
      <c r="PAX27" s="89">
        <v>4</v>
      </c>
      <c r="PAY27" s="93" t="s">
        <v>64</v>
      </c>
      <c r="PAZ27" s="58" t="s">
        <v>55</v>
      </c>
      <c r="PBA27" s="91" t="s">
        <v>32</v>
      </c>
      <c r="PBB27" s="92">
        <v>1</v>
      </c>
      <c r="PBC27" s="87">
        <v>0</v>
      </c>
      <c r="PBD27" s="59">
        <f t="shared" si="670"/>
        <v>0</v>
      </c>
      <c r="PBE27" s="1"/>
      <c r="PBF27" s="89">
        <v>4</v>
      </c>
      <c r="PBG27" s="93" t="s">
        <v>64</v>
      </c>
      <c r="PBH27" s="58" t="s">
        <v>55</v>
      </c>
      <c r="PBI27" s="91" t="s">
        <v>32</v>
      </c>
      <c r="PBJ27" s="92">
        <v>1</v>
      </c>
      <c r="PBK27" s="87">
        <v>0</v>
      </c>
      <c r="PBL27" s="59">
        <f t="shared" si="670"/>
        <v>0</v>
      </c>
      <c r="PBM27" s="1"/>
      <c r="PBN27" s="89">
        <v>4</v>
      </c>
      <c r="PBO27" s="93" t="s">
        <v>64</v>
      </c>
      <c r="PBP27" s="58" t="s">
        <v>55</v>
      </c>
      <c r="PBQ27" s="91" t="s">
        <v>32</v>
      </c>
      <c r="PBR27" s="92">
        <v>1</v>
      </c>
      <c r="PBS27" s="87">
        <v>0</v>
      </c>
      <c r="PBT27" s="59">
        <f t="shared" si="671"/>
        <v>0</v>
      </c>
      <c r="PBU27" s="1"/>
      <c r="PBV27" s="89">
        <v>4</v>
      </c>
      <c r="PBW27" s="93" t="s">
        <v>64</v>
      </c>
      <c r="PBX27" s="58" t="s">
        <v>55</v>
      </c>
      <c r="PBY27" s="91" t="s">
        <v>32</v>
      </c>
      <c r="PBZ27" s="92">
        <v>1</v>
      </c>
      <c r="PCA27" s="87">
        <v>0</v>
      </c>
      <c r="PCB27" s="59">
        <f t="shared" si="671"/>
        <v>0</v>
      </c>
      <c r="PCC27" s="1"/>
      <c r="PCD27" s="89">
        <v>4</v>
      </c>
      <c r="PCE27" s="93" t="s">
        <v>64</v>
      </c>
      <c r="PCF27" s="58" t="s">
        <v>55</v>
      </c>
      <c r="PCG27" s="91" t="s">
        <v>32</v>
      </c>
      <c r="PCH27" s="92">
        <v>1</v>
      </c>
      <c r="PCI27" s="87">
        <v>0</v>
      </c>
      <c r="PCJ27" s="59">
        <f t="shared" si="672"/>
        <v>0</v>
      </c>
      <c r="PCK27" s="1"/>
      <c r="PCL27" s="89">
        <v>4</v>
      </c>
      <c r="PCM27" s="93" t="s">
        <v>64</v>
      </c>
      <c r="PCN27" s="58" t="s">
        <v>55</v>
      </c>
      <c r="PCO27" s="91" t="s">
        <v>32</v>
      </c>
      <c r="PCP27" s="92">
        <v>1</v>
      </c>
      <c r="PCQ27" s="87">
        <v>0</v>
      </c>
      <c r="PCR27" s="59">
        <f t="shared" si="672"/>
        <v>0</v>
      </c>
      <c r="PCS27" s="1"/>
      <c r="PCT27" s="89">
        <v>4</v>
      </c>
      <c r="PCU27" s="93" t="s">
        <v>64</v>
      </c>
      <c r="PCV27" s="58" t="s">
        <v>55</v>
      </c>
      <c r="PCW27" s="91" t="s">
        <v>32</v>
      </c>
      <c r="PCX27" s="92">
        <v>1</v>
      </c>
      <c r="PCY27" s="87">
        <v>0</v>
      </c>
      <c r="PCZ27" s="59">
        <f t="shared" si="673"/>
        <v>0</v>
      </c>
      <c r="PDA27" s="1"/>
      <c r="PDB27" s="89">
        <v>4</v>
      </c>
      <c r="PDC27" s="93" t="s">
        <v>64</v>
      </c>
      <c r="PDD27" s="58" t="s">
        <v>55</v>
      </c>
      <c r="PDE27" s="91" t="s">
        <v>32</v>
      </c>
      <c r="PDF27" s="92">
        <v>1</v>
      </c>
      <c r="PDG27" s="87">
        <v>0</v>
      </c>
      <c r="PDH27" s="59">
        <f t="shared" si="673"/>
        <v>0</v>
      </c>
      <c r="PDI27" s="1"/>
      <c r="PDJ27" s="89">
        <v>4</v>
      </c>
      <c r="PDK27" s="93" t="s">
        <v>64</v>
      </c>
      <c r="PDL27" s="58" t="s">
        <v>55</v>
      </c>
      <c r="PDM27" s="91" t="s">
        <v>32</v>
      </c>
      <c r="PDN27" s="92">
        <v>1</v>
      </c>
      <c r="PDO27" s="87">
        <v>0</v>
      </c>
      <c r="PDP27" s="59">
        <f t="shared" si="674"/>
        <v>0</v>
      </c>
      <c r="PDQ27" s="1"/>
      <c r="PDR27" s="89">
        <v>4</v>
      </c>
      <c r="PDS27" s="93" t="s">
        <v>64</v>
      </c>
      <c r="PDT27" s="58" t="s">
        <v>55</v>
      </c>
      <c r="PDU27" s="91" t="s">
        <v>32</v>
      </c>
      <c r="PDV27" s="92">
        <v>1</v>
      </c>
      <c r="PDW27" s="87">
        <v>0</v>
      </c>
      <c r="PDX27" s="59">
        <f t="shared" si="674"/>
        <v>0</v>
      </c>
      <c r="PDY27" s="1"/>
      <c r="PDZ27" s="89">
        <v>4</v>
      </c>
      <c r="PEA27" s="93" t="s">
        <v>64</v>
      </c>
      <c r="PEB27" s="58" t="s">
        <v>55</v>
      </c>
      <c r="PEC27" s="91" t="s">
        <v>32</v>
      </c>
      <c r="PED27" s="92">
        <v>1</v>
      </c>
      <c r="PEE27" s="87">
        <v>0</v>
      </c>
      <c r="PEF27" s="59">
        <f t="shared" si="675"/>
        <v>0</v>
      </c>
      <c r="PEG27" s="1"/>
      <c r="PEH27" s="89">
        <v>4</v>
      </c>
      <c r="PEI27" s="93" t="s">
        <v>64</v>
      </c>
      <c r="PEJ27" s="58" t="s">
        <v>55</v>
      </c>
      <c r="PEK27" s="91" t="s">
        <v>32</v>
      </c>
      <c r="PEL27" s="92">
        <v>1</v>
      </c>
      <c r="PEM27" s="87">
        <v>0</v>
      </c>
      <c r="PEN27" s="59">
        <f t="shared" si="675"/>
        <v>0</v>
      </c>
      <c r="PEO27" s="1"/>
      <c r="PEP27" s="89">
        <v>4</v>
      </c>
      <c r="PEQ27" s="93" t="s">
        <v>64</v>
      </c>
      <c r="PER27" s="58" t="s">
        <v>55</v>
      </c>
      <c r="PES27" s="91" t="s">
        <v>32</v>
      </c>
      <c r="PET27" s="92">
        <v>1</v>
      </c>
      <c r="PEU27" s="87">
        <v>0</v>
      </c>
      <c r="PEV27" s="59">
        <f t="shared" si="676"/>
        <v>0</v>
      </c>
      <c r="PEW27" s="1"/>
      <c r="PEX27" s="89">
        <v>4</v>
      </c>
      <c r="PEY27" s="93" t="s">
        <v>64</v>
      </c>
      <c r="PEZ27" s="58" t="s">
        <v>55</v>
      </c>
      <c r="PFA27" s="91" t="s">
        <v>32</v>
      </c>
      <c r="PFB27" s="92">
        <v>1</v>
      </c>
      <c r="PFC27" s="87">
        <v>0</v>
      </c>
      <c r="PFD27" s="59">
        <f t="shared" si="676"/>
        <v>0</v>
      </c>
      <c r="PFE27" s="1"/>
      <c r="PFF27" s="89">
        <v>4</v>
      </c>
      <c r="PFG27" s="93" t="s">
        <v>64</v>
      </c>
      <c r="PFH27" s="58" t="s">
        <v>55</v>
      </c>
      <c r="PFI27" s="91" t="s">
        <v>32</v>
      </c>
      <c r="PFJ27" s="92">
        <v>1</v>
      </c>
      <c r="PFK27" s="87">
        <v>0</v>
      </c>
      <c r="PFL27" s="59">
        <f t="shared" si="677"/>
        <v>0</v>
      </c>
      <c r="PFM27" s="1"/>
      <c r="PFN27" s="89">
        <v>4</v>
      </c>
      <c r="PFO27" s="93" t="s">
        <v>64</v>
      </c>
      <c r="PFP27" s="58" t="s">
        <v>55</v>
      </c>
      <c r="PFQ27" s="91" t="s">
        <v>32</v>
      </c>
      <c r="PFR27" s="92">
        <v>1</v>
      </c>
      <c r="PFS27" s="87">
        <v>0</v>
      </c>
      <c r="PFT27" s="59">
        <f t="shared" si="677"/>
        <v>0</v>
      </c>
      <c r="PFU27" s="1"/>
      <c r="PFV27" s="89">
        <v>4</v>
      </c>
      <c r="PFW27" s="93" t="s">
        <v>64</v>
      </c>
      <c r="PFX27" s="58" t="s">
        <v>55</v>
      </c>
      <c r="PFY27" s="91" t="s">
        <v>32</v>
      </c>
      <c r="PFZ27" s="92">
        <v>1</v>
      </c>
      <c r="PGA27" s="87">
        <v>0</v>
      </c>
      <c r="PGB27" s="59">
        <f t="shared" si="678"/>
        <v>0</v>
      </c>
      <c r="PGC27" s="1"/>
      <c r="PGD27" s="89">
        <v>4</v>
      </c>
      <c r="PGE27" s="93" t="s">
        <v>64</v>
      </c>
      <c r="PGF27" s="58" t="s">
        <v>55</v>
      </c>
      <c r="PGG27" s="91" t="s">
        <v>32</v>
      </c>
      <c r="PGH27" s="92">
        <v>1</v>
      </c>
      <c r="PGI27" s="87">
        <v>0</v>
      </c>
      <c r="PGJ27" s="59">
        <f t="shared" si="678"/>
        <v>0</v>
      </c>
      <c r="PGK27" s="1"/>
      <c r="PGL27" s="89">
        <v>4</v>
      </c>
      <c r="PGM27" s="93" t="s">
        <v>64</v>
      </c>
      <c r="PGN27" s="58" t="s">
        <v>55</v>
      </c>
      <c r="PGO27" s="91" t="s">
        <v>32</v>
      </c>
      <c r="PGP27" s="92">
        <v>1</v>
      </c>
      <c r="PGQ27" s="87">
        <v>0</v>
      </c>
      <c r="PGR27" s="59">
        <f t="shared" si="679"/>
        <v>0</v>
      </c>
      <c r="PGS27" s="1"/>
      <c r="PGT27" s="89">
        <v>4</v>
      </c>
      <c r="PGU27" s="93" t="s">
        <v>64</v>
      </c>
      <c r="PGV27" s="58" t="s">
        <v>55</v>
      </c>
      <c r="PGW27" s="91" t="s">
        <v>32</v>
      </c>
      <c r="PGX27" s="92">
        <v>1</v>
      </c>
      <c r="PGY27" s="87">
        <v>0</v>
      </c>
      <c r="PGZ27" s="59">
        <f t="shared" si="679"/>
        <v>0</v>
      </c>
      <c r="PHA27" s="1"/>
      <c r="PHB27" s="89">
        <v>4</v>
      </c>
      <c r="PHC27" s="93" t="s">
        <v>64</v>
      </c>
      <c r="PHD27" s="58" t="s">
        <v>55</v>
      </c>
      <c r="PHE27" s="91" t="s">
        <v>32</v>
      </c>
      <c r="PHF27" s="92">
        <v>1</v>
      </c>
      <c r="PHG27" s="87">
        <v>0</v>
      </c>
      <c r="PHH27" s="59">
        <f t="shared" si="680"/>
        <v>0</v>
      </c>
      <c r="PHI27" s="1"/>
      <c r="PHJ27" s="89">
        <v>4</v>
      </c>
      <c r="PHK27" s="93" t="s">
        <v>64</v>
      </c>
      <c r="PHL27" s="58" t="s">
        <v>55</v>
      </c>
      <c r="PHM27" s="91" t="s">
        <v>32</v>
      </c>
      <c r="PHN27" s="92">
        <v>1</v>
      </c>
      <c r="PHO27" s="87">
        <v>0</v>
      </c>
      <c r="PHP27" s="59">
        <f t="shared" si="680"/>
        <v>0</v>
      </c>
      <c r="PHQ27" s="1"/>
      <c r="PHR27" s="89">
        <v>4</v>
      </c>
      <c r="PHS27" s="93" t="s">
        <v>64</v>
      </c>
      <c r="PHT27" s="58" t="s">
        <v>55</v>
      </c>
      <c r="PHU27" s="91" t="s">
        <v>32</v>
      </c>
      <c r="PHV27" s="92">
        <v>1</v>
      </c>
      <c r="PHW27" s="87">
        <v>0</v>
      </c>
      <c r="PHX27" s="59">
        <f t="shared" si="681"/>
        <v>0</v>
      </c>
      <c r="PHY27" s="1"/>
      <c r="PHZ27" s="89">
        <v>4</v>
      </c>
      <c r="PIA27" s="93" t="s">
        <v>64</v>
      </c>
      <c r="PIB27" s="58" t="s">
        <v>55</v>
      </c>
      <c r="PIC27" s="91" t="s">
        <v>32</v>
      </c>
      <c r="PID27" s="92">
        <v>1</v>
      </c>
      <c r="PIE27" s="87">
        <v>0</v>
      </c>
      <c r="PIF27" s="59">
        <f t="shared" si="681"/>
        <v>0</v>
      </c>
      <c r="PIG27" s="1"/>
      <c r="PIH27" s="89">
        <v>4</v>
      </c>
      <c r="PII27" s="93" t="s">
        <v>64</v>
      </c>
      <c r="PIJ27" s="58" t="s">
        <v>55</v>
      </c>
      <c r="PIK27" s="91" t="s">
        <v>32</v>
      </c>
      <c r="PIL27" s="92">
        <v>1</v>
      </c>
      <c r="PIM27" s="87">
        <v>0</v>
      </c>
      <c r="PIN27" s="59">
        <f t="shared" si="682"/>
        <v>0</v>
      </c>
      <c r="PIO27" s="1"/>
      <c r="PIP27" s="89">
        <v>4</v>
      </c>
      <c r="PIQ27" s="93" t="s">
        <v>64</v>
      </c>
      <c r="PIR27" s="58" t="s">
        <v>55</v>
      </c>
      <c r="PIS27" s="91" t="s">
        <v>32</v>
      </c>
      <c r="PIT27" s="92">
        <v>1</v>
      </c>
      <c r="PIU27" s="87">
        <v>0</v>
      </c>
      <c r="PIV27" s="59">
        <f t="shared" si="682"/>
        <v>0</v>
      </c>
      <c r="PIW27" s="1"/>
      <c r="PIX27" s="89">
        <v>4</v>
      </c>
      <c r="PIY27" s="93" t="s">
        <v>64</v>
      </c>
      <c r="PIZ27" s="58" t="s">
        <v>55</v>
      </c>
      <c r="PJA27" s="91" t="s">
        <v>32</v>
      </c>
      <c r="PJB27" s="92">
        <v>1</v>
      </c>
      <c r="PJC27" s="87">
        <v>0</v>
      </c>
      <c r="PJD27" s="59">
        <f t="shared" si="683"/>
        <v>0</v>
      </c>
      <c r="PJE27" s="1"/>
      <c r="PJF27" s="89">
        <v>4</v>
      </c>
      <c r="PJG27" s="93" t="s">
        <v>64</v>
      </c>
      <c r="PJH27" s="58" t="s">
        <v>55</v>
      </c>
      <c r="PJI27" s="91" t="s">
        <v>32</v>
      </c>
      <c r="PJJ27" s="92">
        <v>1</v>
      </c>
      <c r="PJK27" s="87">
        <v>0</v>
      </c>
      <c r="PJL27" s="59">
        <f t="shared" si="683"/>
        <v>0</v>
      </c>
      <c r="PJM27" s="1"/>
      <c r="PJN27" s="89">
        <v>4</v>
      </c>
      <c r="PJO27" s="93" t="s">
        <v>64</v>
      </c>
      <c r="PJP27" s="58" t="s">
        <v>55</v>
      </c>
      <c r="PJQ27" s="91" t="s">
        <v>32</v>
      </c>
      <c r="PJR27" s="92">
        <v>1</v>
      </c>
      <c r="PJS27" s="87">
        <v>0</v>
      </c>
      <c r="PJT27" s="59">
        <f t="shared" si="684"/>
        <v>0</v>
      </c>
      <c r="PJU27" s="1"/>
      <c r="PJV27" s="89">
        <v>4</v>
      </c>
      <c r="PJW27" s="93" t="s">
        <v>64</v>
      </c>
      <c r="PJX27" s="58" t="s">
        <v>55</v>
      </c>
      <c r="PJY27" s="91" t="s">
        <v>32</v>
      </c>
      <c r="PJZ27" s="92">
        <v>1</v>
      </c>
      <c r="PKA27" s="87">
        <v>0</v>
      </c>
      <c r="PKB27" s="59">
        <f t="shared" si="684"/>
        <v>0</v>
      </c>
      <c r="PKC27" s="1"/>
      <c r="PKD27" s="89">
        <v>4</v>
      </c>
      <c r="PKE27" s="93" t="s">
        <v>64</v>
      </c>
      <c r="PKF27" s="58" t="s">
        <v>55</v>
      </c>
      <c r="PKG27" s="91" t="s">
        <v>32</v>
      </c>
      <c r="PKH27" s="92">
        <v>1</v>
      </c>
      <c r="PKI27" s="87">
        <v>0</v>
      </c>
      <c r="PKJ27" s="59">
        <f t="shared" si="685"/>
        <v>0</v>
      </c>
      <c r="PKK27" s="1"/>
      <c r="PKL27" s="89">
        <v>4</v>
      </c>
      <c r="PKM27" s="93" t="s">
        <v>64</v>
      </c>
      <c r="PKN27" s="58" t="s">
        <v>55</v>
      </c>
      <c r="PKO27" s="91" t="s">
        <v>32</v>
      </c>
      <c r="PKP27" s="92">
        <v>1</v>
      </c>
      <c r="PKQ27" s="87">
        <v>0</v>
      </c>
      <c r="PKR27" s="59">
        <f t="shared" si="685"/>
        <v>0</v>
      </c>
      <c r="PKS27" s="1"/>
      <c r="PKT27" s="89">
        <v>4</v>
      </c>
      <c r="PKU27" s="93" t="s">
        <v>64</v>
      </c>
      <c r="PKV27" s="58" t="s">
        <v>55</v>
      </c>
      <c r="PKW27" s="91" t="s">
        <v>32</v>
      </c>
      <c r="PKX27" s="92">
        <v>1</v>
      </c>
      <c r="PKY27" s="87">
        <v>0</v>
      </c>
      <c r="PKZ27" s="59">
        <f t="shared" si="686"/>
        <v>0</v>
      </c>
      <c r="PLA27" s="1"/>
      <c r="PLB27" s="89">
        <v>4</v>
      </c>
      <c r="PLC27" s="93" t="s">
        <v>64</v>
      </c>
      <c r="PLD27" s="58" t="s">
        <v>55</v>
      </c>
      <c r="PLE27" s="91" t="s">
        <v>32</v>
      </c>
      <c r="PLF27" s="92">
        <v>1</v>
      </c>
      <c r="PLG27" s="87">
        <v>0</v>
      </c>
      <c r="PLH27" s="59">
        <f t="shared" si="686"/>
        <v>0</v>
      </c>
      <c r="PLI27" s="1"/>
      <c r="PLJ27" s="89">
        <v>4</v>
      </c>
      <c r="PLK27" s="93" t="s">
        <v>64</v>
      </c>
      <c r="PLL27" s="58" t="s">
        <v>55</v>
      </c>
      <c r="PLM27" s="91" t="s">
        <v>32</v>
      </c>
      <c r="PLN27" s="92">
        <v>1</v>
      </c>
      <c r="PLO27" s="87">
        <v>0</v>
      </c>
      <c r="PLP27" s="59">
        <f t="shared" si="687"/>
        <v>0</v>
      </c>
      <c r="PLQ27" s="1"/>
      <c r="PLR27" s="89">
        <v>4</v>
      </c>
      <c r="PLS27" s="93" t="s">
        <v>64</v>
      </c>
      <c r="PLT27" s="58" t="s">
        <v>55</v>
      </c>
      <c r="PLU27" s="91" t="s">
        <v>32</v>
      </c>
      <c r="PLV27" s="92">
        <v>1</v>
      </c>
      <c r="PLW27" s="87">
        <v>0</v>
      </c>
      <c r="PLX27" s="59">
        <f t="shared" si="687"/>
        <v>0</v>
      </c>
      <c r="PLY27" s="1"/>
      <c r="PLZ27" s="89">
        <v>4</v>
      </c>
      <c r="PMA27" s="93" t="s">
        <v>64</v>
      </c>
      <c r="PMB27" s="58" t="s">
        <v>55</v>
      </c>
      <c r="PMC27" s="91" t="s">
        <v>32</v>
      </c>
      <c r="PMD27" s="92">
        <v>1</v>
      </c>
      <c r="PME27" s="87">
        <v>0</v>
      </c>
      <c r="PMF27" s="59">
        <f t="shared" si="688"/>
        <v>0</v>
      </c>
      <c r="PMG27" s="1"/>
      <c r="PMH27" s="89">
        <v>4</v>
      </c>
      <c r="PMI27" s="93" t="s">
        <v>64</v>
      </c>
      <c r="PMJ27" s="58" t="s">
        <v>55</v>
      </c>
      <c r="PMK27" s="91" t="s">
        <v>32</v>
      </c>
      <c r="PML27" s="92">
        <v>1</v>
      </c>
      <c r="PMM27" s="87">
        <v>0</v>
      </c>
      <c r="PMN27" s="59">
        <f t="shared" si="688"/>
        <v>0</v>
      </c>
      <c r="PMO27" s="1"/>
      <c r="PMP27" s="89">
        <v>4</v>
      </c>
      <c r="PMQ27" s="93" t="s">
        <v>64</v>
      </c>
      <c r="PMR27" s="58" t="s">
        <v>55</v>
      </c>
      <c r="PMS27" s="91" t="s">
        <v>32</v>
      </c>
      <c r="PMT27" s="92">
        <v>1</v>
      </c>
      <c r="PMU27" s="87">
        <v>0</v>
      </c>
      <c r="PMV27" s="59">
        <f t="shared" si="689"/>
        <v>0</v>
      </c>
      <c r="PMW27" s="1"/>
      <c r="PMX27" s="89">
        <v>4</v>
      </c>
      <c r="PMY27" s="93" t="s">
        <v>64</v>
      </c>
      <c r="PMZ27" s="58" t="s">
        <v>55</v>
      </c>
      <c r="PNA27" s="91" t="s">
        <v>32</v>
      </c>
      <c r="PNB27" s="92">
        <v>1</v>
      </c>
      <c r="PNC27" s="87">
        <v>0</v>
      </c>
      <c r="PND27" s="59">
        <f t="shared" si="689"/>
        <v>0</v>
      </c>
      <c r="PNE27" s="1"/>
      <c r="PNF27" s="89">
        <v>4</v>
      </c>
      <c r="PNG27" s="93" t="s">
        <v>64</v>
      </c>
      <c r="PNH27" s="58" t="s">
        <v>55</v>
      </c>
      <c r="PNI27" s="91" t="s">
        <v>32</v>
      </c>
      <c r="PNJ27" s="92">
        <v>1</v>
      </c>
      <c r="PNK27" s="87">
        <v>0</v>
      </c>
      <c r="PNL27" s="59">
        <f t="shared" si="690"/>
        <v>0</v>
      </c>
      <c r="PNM27" s="1"/>
      <c r="PNN27" s="89">
        <v>4</v>
      </c>
      <c r="PNO27" s="93" t="s">
        <v>64</v>
      </c>
      <c r="PNP27" s="58" t="s">
        <v>55</v>
      </c>
      <c r="PNQ27" s="91" t="s">
        <v>32</v>
      </c>
      <c r="PNR27" s="92">
        <v>1</v>
      </c>
      <c r="PNS27" s="87">
        <v>0</v>
      </c>
      <c r="PNT27" s="59">
        <f t="shared" si="690"/>
        <v>0</v>
      </c>
      <c r="PNU27" s="1"/>
      <c r="PNV27" s="89">
        <v>4</v>
      </c>
      <c r="PNW27" s="93" t="s">
        <v>64</v>
      </c>
      <c r="PNX27" s="58" t="s">
        <v>55</v>
      </c>
      <c r="PNY27" s="91" t="s">
        <v>32</v>
      </c>
      <c r="PNZ27" s="92">
        <v>1</v>
      </c>
      <c r="POA27" s="87">
        <v>0</v>
      </c>
      <c r="POB27" s="59">
        <f t="shared" si="691"/>
        <v>0</v>
      </c>
      <c r="POC27" s="1"/>
      <c r="POD27" s="89">
        <v>4</v>
      </c>
      <c r="POE27" s="93" t="s">
        <v>64</v>
      </c>
      <c r="POF27" s="58" t="s">
        <v>55</v>
      </c>
      <c r="POG27" s="91" t="s">
        <v>32</v>
      </c>
      <c r="POH27" s="92">
        <v>1</v>
      </c>
      <c r="POI27" s="87">
        <v>0</v>
      </c>
      <c r="POJ27" s="59">
        <f t="shared" si="691"/>
        <v>0</v>
      </c>
      <c r="POK27" s="1"/>
      <c r="POL27" s="89">
        <v>4</v>
      </c>
      <c r="POM27" s="93" t="s">
        <v>64</v>
      </c>
      <c r="PON27" s="58" t="s">
        <v>55</v>
      </c>
      <c r="POO27" s="91" t="s">
        <v>32</v>
      </c>
      <c r="POP27" s="92">
        <v>1</v>
      </c>
      <c r="POQ27" s="87">
        <v>0</v>
      </c>
      <c r="POR27" s="59">
        <f t="shared" si="692"/>
        <v>0</v>
      </c>
      <c r="POS27" s="1"/>
      <c r="POT27" s="89">
        <v>4</v>
      </c>
      <c r="POU27" s="93" t="s">
        <v>64</v>
      </c>
      <c r="POV27" s="58" t="s">
        <v>55</v>
      </c>
      <c r="POW27" s="91" t="s">
        <v>32</v>
      </c>
      <c r="POX27" s="92">
        <v>1</v>
      </c>
      <c r="POY27" s="87">
        <v>0</v>
      </c>
      <c r="POZ27" s="59">
        <f t="shared" si="692"/>
        <v>0</v>
      </c>
      <c r="PPA27" s="1"/>
      <c r="PPB27" s="89">
        <v>4</v>
      </c>
      <c r="PPC27" s="93" t="s">
        <v>64</v>
      </c>
      <c r="PPD27" s="58" t="s">
        <v>55</v>
      </c>
      <c r="PPE27" s="91" t="s">
        <v>32</v>
      </c>
      <c r="PPF27" s="92">
        <v>1</v>
      </c>
      <c r="PPG27" s="87">
        <v>0</v>
      </c>
      <c r="PPH27" s="59">
        <f t="shared" si="693"/>
        <v>0</v>
      </c>
      <c r="PPI27" s="1"/>
      <c r="PPJ27" s="89">
        <v>4</v>
      </c>
      <c r="PPK27" s="93" t="s">
        <v>64</v>
      </c>
      <c r="PPL27" s="58" t="s">
        <v>55</v>
      </c>
      <c r="PPM27" s="91" t="s">
        <v>32</v>
      </c>
      <c r="PPN27" s="92">
        <v>1</v>
      </c>
      <c r="PPO27" s="87">
        <v>0</v>
      </c>
      <c r="PPP27" s="59">
        <f t="shared" si="693"/>
        <v>0</v>
      </c>
      <c r="PPQ27" s="1"/>
      <c r="PPR27" s="89">
        <v>4</v>
      </c>
      <c r="PPS27" s="93" t="s">
        <v>64</v>
      </c>
      <c r="PPT27" s="58" t="s">
        <v>55</v>
      </c>
      <c r="PPU27" s="91" t="s">
        <v>32</v>
      </c>
      <c r="PPV27" s="92">
        <v>1</v>
      </c>
      <c r="PPW27" s="87">
        <v>0</v>
      </c>
      <c r="PPX27" s="59">
        <f t="shared" si="694"/>
        <v>0</v>
      </c>
      <c r="PPY27" s="1"/>
      <c r="PPZ27" s="89">
        <v>4</v>
      </c>
      <c r="PQA27" s="93" t="s">
        <v>64</v>
      </c>
      <c r="PQB27" s="58" t="s">
        <v>55</v>
      </c>
      <c r="PQC27" s="91" t="s">
        <v>32</v>
      </c>
      <c r="PQD27" s="92">
        <v>1</v>
      </c>
      <c r="PQE27" s="87">
        <v>0</v>
      </c>
      <c r="PQF27" s="59">
        <f t="shared" si="694"/>
        <v>0</v>
      </c>
      <c r="PQG27" s="1"/>
      <c r="PQH27" s="89">
        <v>4</v>
      </c>
      <c r="PQI27" s="93" t="s">
        <v>64</v>
      </c>
      <c r="PQJ27" s="58" t="s">
        <v>55</v>
      </c>
      <c r="PQK27" s="91" t="s">
        <v>32</v>
      </c>
      <c r="PQL27" s="92">
        <v>1</v>
      </c>
      <c r="PQM27" s="87">
        <v>0</v>
      </c>
      <c r="PQN27" s="59">
        <f t="shared" si="695"/>
        <v>0</v>
      </c>
      <c r="PQO27" s="1"/>
      <c r="PQP27" s="89">
        <v>4</v>
      </c>
      <c r="PQQ27" s="93" t="s">
        <v>64</v>
      </c>
      <c r="PQR27" s="58" t="s">
        <v>55</v>
      </c>
      <c r="PQS27" s="91" t="s">
        <v>32</v>
      </c>
      <c r="PQT27" s="92">
        <v>1</v>
      </c>
      <c r="PQU27" s="87">
        <v>0</v>
      </c>
      <c r="PQV27" s="59">
        <f t="shared" si="695"/>
        <v>0</v>
      </c>
      <c r="PQW27" s="1"/>
      <c r="PQX27" s="89">
        <v>4</v>
      </c>
      <c r="PQY27" s="93" t="s">
        <v>64</v>
      </c>
      <c r="PQZ27" s="58" t="s">
        <v>55</v>
      </c>
      <c r="PRA27" s="91" t="s">
        <v>32</v>
      </c>
      <c r="PRB27" s="92">
        <v>1</v>
      </c>
      <c r="PRC27" s="87">
        <v>0</v>
      </c>
      <c r="PRD27" s="59">
        <f t="shared" si="696"/>
        <v>0</v>
      </c>
      <c r="PRE27" s="1"/>
      <c r="PRF27" s="89">
        <v>4</v>
      </c>
      <c r="PRG27" s="93" t="s">
        <v>64</v>
      </c>
      <c r="PRH27" s="58" t="s">
        <v>55</v>
      </c>
      <c r="PRI27" s="91" t="s">
        <v>32</v>
      </c>
      <c r="PRJ27" s="92">
        <v>1</v>
      </c>
      <c r="PRK27" s="87">
        <v>0</v>
      </c>
      <c r="PRL27" s="59">
        <f t="shared" si="696"/>
        <v>0</v>
      </c>
      <c r="PRM27" s="1"/>
      <c r="PRN27" s="89">
        <v>4</v>
      </c>
      <c r="PRO27" s="93" t="s">
        <v>64</v>
      </c>
      <c r="PRP27" s="58" t="s">
        <v>55</v>
      </c>
      <c r="PRQ27" s="91" t="s">
        <v>32</v>
      </c>
      <c r="PRR27" s="92">
        <v>1</v>
      </c>
      <c r="PRS27" s="87">
        <v>0</v>
      </c>
      <c r="PRT27" s="59">
        <f t="shared" si="697"/>
        <v>0</v>
      </c>
      <c r="PRU27" s="1"/>
      <c r="PRV27" s="89">
        <v>4</v>
      </c>
      <c r="PRW27" s="93" t="s">
        <v>64</v>
      </c>
      <c r="PRX27" s="58" t="s">
        <v>55</v>
      </c>
      <c r="PRY27" s="91" t="s">
        <v>32</v>
      </c>
      <c r="PRZ27" s="92">
        <v>1</v>
      </c>
      <c r="PSA27" s="87">
        <v>0</v>
      </c>
      <c r="PSB27" s="59">
        <f t="shared" si="697"/>
        <v>0</v>
      </c>
      <c r="PSC27" s="1"/>
      <c r="PSD27" s="89">
        <v>4</v>
      </c>
      <c r="PSE27" s="93" t="s">
        <v>64</v>
      </c>
      <c r="PSF27" s="58" t="s">
        <v>55</v>
      </c>
      <c r="PSG27" s="91" t="s">
        <v>32</v>
      </c>
      <c r="PSH27" s="92">
        <v>1</v>
      </c>
      <c r="PSI27" s="87">
        <v>0</v>
      </c>
      <c r="PSJ27" s="59">
        <f t="shared" si="698"/>
        <v>0</v>
      </c>
      <c r="PSK27" s="1"/>
      <c r="PSL27" s="89">
        <v>4</v>
      </c>
      <c r="PSM27" s="93" t="s">
        <v>64</v>
      </c>
      <c r="PSN27" s="58" t="s">
        <v>55</v>
      </c>
      <c r="PSO27" s="91" t="s">
        <v>32</v>
      </c>
      <c r="PSP27" s="92">
        <v>1</v>
      </c>
      <c r="PSQ27" s="87">
        <v>0</v>
      </c>
      <c r="PSR27" s="59">
        <f t="shared" si="698"/>
        <v>0</v>
      </c>
      <c r="PSS27" s="1"/>
      <c r="PST27" s="89">
        <v>4</v>
      </c>
      <c r="PSU27" s="93" t="s">
        <v>64</v>
      </c>
      <c r="PSV27" s="58" t="s">
        <v>55</v>
      </c>
      <c r="PSW27" s="91" t="s">
        <v>32</v>
      </c>
      <c r="PSX27" s="92">
        <v>1</v>
      </c>
      <c r="PSY27" s="87">
        <v>0</v>
      </c>
      <c r="PSZ27" s="59">
        <f t="shared" si="699"/>
        <v>0</v>
      </c>
      <c r="PTA27" s="1"/>
      <c r="PTB27" s="89">
        <v>4</v>
      </c>
      <c r="PTC27" s="93" t="s">
        <v>64</v>
      </c>
      <c r="PTD27" s="58" t="s">
        <v>55</v>
      </c>
      <c r="PTE27" s="91" t="s">
        <v>32</v>
      </c>
      <c r="PTF27" s="92">
        <v>1</v>
      </c>
      <c r="PTG27" s="87">
        <v>0</v>
      </c>
      <c r="PTH27" s="59">
        <f t="shared" si="699"/>
        <v>0</v>
      </c>
      <c r="PTI27" s="1"/>
      <c r="PTJ27" s="89">
        <v>4</v>
      </c>
      <c r="PTK27" s="93" t="s">
        <v>64</v>
      </c>
      <c r="PTL27" s="58" t="s">
        <v>55</v>
      </c>
      <c r="PTM27" s="91" t="s">
        <v>32</v>
      </c>
      <c r="PTN27" s="92">
        <v>1</v>
      </c>
      <c r="PTO27" s="87">
        <v>0</v>
      </c>
      <c r="PTP27" s="59">
        <f t="shared" si="700"/>
        <v>0</v>
      </c>
      <c r="PTQ27" s="1"/>
      <c r="PTR27" s="89">
        <v>4</v>
      </c>
      <c r="PTS27" s="93" t="s">
        <v>64</v>
      </c>
      <c r="PTT27" s="58" t="s">
        <v>55</v>
      </c>
      <c r="PTU27" s="91" t="s">
        <v>32</v>
      </c>
      <c r="PTV27" s="92">
        <v>1</v>
      </c>
      <c r="PTW27" s="87">
        <v>0</v>
      </c>
      <c r="PTX27" s="59">
        <f t="shared" si="700"/>
        <v>0</v>
      </c>
      <c r="PTY27" s="1"/>
      <c r="PTZ27" s="89">
        <v>4</v>
      </c>
      <c r="PUA27" s="93" t="s">
        <v>64</v>
      </c>
      <c r="PUB27" s="58" t="s">
        <v>55</v>
      </c>
      <c r="PUC27" s="91" t="s">
        <v>32</v>
      </c>
      <c r="PUD27" s="92">
        <v>1</v>
      </c>
      <c r="PUE27" s="87">
        <v>0</v>
      </c>
      <c r="PUF27" s="59">
        <f t="shared" si="701"/>
        <v>0</v>
      </c>
      <c r="PUG27" s="1"/>
      <c r="PUH27" s="89">
        <v>4</v>
      </c>
      <c r="PUI27" s="93" t="s">
        <v>64</v>
      </c>
      <c r="PUJ27" s="58" t="s">
        <v>55</v>
      </c>
      <c r="PUK27" s="91" t="s">
        <v>32</v>
      </c>
      <c r="PUL27" s="92">
        <v>1</v>
      </c>
      <c r="PUM27" s="87">
        <v>0</v>
      </c>
      <c r="PUN27" s="59">
        <f t="shared" si="701"/>
        <v>0</v>
      </c>
      <c r="PUO27" s="1"/>
      <c r="PUP27" s="89">
        <v>4</v>
      </c>
      <c r="PUQ27" s="93" t="s">
        <v>64</v>
      </c>
      <c r="PUR27" s="58" t="s">
        <v>55</v>
      </c>
      <c r="PUS27" s="91" t="s">
        <v>32</v>
      </c>
      <c r="PUT27" s="92">
        <v>1</v>
      </c>
      <c r="PUU27" s="87">
        <v>0</v>
      </c>
      <c r="PUV27" s="59">
        <f t="shared" si="702"/>
        <v>0</v>
      </c>
      <c r="PUW27" s="1"/>
      <c r="PUX27" s="89">
        <v>4</v>
      </c>
      <c r="PUY27" s="93" t="s">
        <v>64</v>
      </c>
      <c r="PUZ27" s="58" t="s">
        <v>55</v>
      </c>
      <c r="PVA27" s="91" t="s">
        <v>32</v>
      </c>
      <c r="PVB27" s="92">
        <v>1</v>
      </c>
      <c r="PVC27" s="87">
        <v>0</v>
      </c>
      <c r="PVD27" s="59">
        <f t="shared" si="702"/>
        <v>0</v>
      </c>
      <c r="PVE27" s="1"/>
      <c r="PVF27" s="89">
        <v>4</v>
      </c>
      <c r="PVG27" s="93" t="s">
        <v>64</v>
      </c>
      <c r="PVH27" s="58" t="s">
        <v>55</v>
      </c>
      <c r="PVI27" s="91" t="s">
        <v>32</v>
      </c>
      <c r="PVJ27" s="92">
        <v>1</v>
      </c>
      <c r="PVK27" s="87">
        <v>0</v>
      </c>
      <c r="PVL27" s="59">
        <f t="shared" si="703"/>
        <v>0</v>
      </c>
      <c r="PVM27" s="1"/>
      <c r="PVN27" s="89">
        <v>4</v>
      </c>
      <c r="PVO27" s="93" t="s">
        <v>64</v>
      </c>
      <c r="PVP27" s="58" t="s">
        <v>55</v>
      </c>
      <c r="PVQ27" s="91" t="s">
        <v>32</v>
      </c>
      <c r="PVR27" s="92">
        <v>1</v>
      </c>
      <c r="PVS27" s="87">
        <v>0</v>
      </c>
      <c r="PVT27" s="59">
        <f t="shared" si="703"/>
        <v>0</v>
      </c>
      <c r="PVU27" s="1"/>
      <c r="PVV27" s="89">
        <v>4</v>
      </c>
      <c r="PVW27" s="93" t="s">
        <v>64</v>
      </c>
      <c r="PVX27" s="58" t="s">
        <v>55</v>
      </c>
      <c r="PVY27" s="91" t="s">
        <v>32</v>
      </c>
      <c r="PVZ27" s="92">
        <v>1</v>
      </c>
      <c r="PWA27" s="87">
        <v>0</v>
      </c>
      <c r="PWB27" s="59">
        <f t="shared" si="704"/>
        <v>0</v>
      </c>
      <c r="PWC27" s="1"/>
      <c r="PWD27" s="89">
        <v>4</v>
      </c>
      <c r="PWE27" s="93" t="s">
        <v>64</v>
      </c>
      <c r="PWF27" s="58" t="s">
        <v>55</v>
      </c>
      <c r="PWG27" s="91" t="s">
        <v>32</v>
      </c>
      <c r="PWH27" s="92">
        <v>1</v>
      </c>
      <c r="PWI27" s="87">
        <v>0</v>
      </c>
      <c r="PWJ27" s="59">
        <f t="shared" si="704"/>
        <v>0</v>
      </c>
      <c r="PWK27" s="1"/>
      <c r="PWL27" s="89">
        <v>4</v>
      </c>
      <c r="PWM27" s="93" t="s">
        <v>64</v>
      </c>
      <c r="PWN27" s="58" t="s">
        <v>55</v>
      </c>
      <c r="PWO27" s="91" t="s">
        <v>32</v>
      </c>
      <c r="PWP27" s="92">
        <v>1</v>
      </c>
      <c r="PWQ27" s="87">
        <v>0</v>
      </c>
      <c r="PWR27" s="59">
        <f t="shared" si="705"/>
        <v>0</v>
      </c>
      <c r="PWS27" s="1"/>
      <c r="PWT27" s="89">
        <v>4</v>
      </c>
      <c r="PWU27" s="93" t="s">
        <v>64</v>
      </c>
      <c r="PWV27" s="58" t="s">
        <v>55</v>
      </c>
      <c r="PWW27" s="91" t="s">
        <v>32</v>
      </c>
      <c r="PWX27" s="92">
        <v>1</v>
      </c>
      <c r="PWY27" s="87">
        <v>0</v>
      </c>
      <c r="PWZ27" s="59">
        <f t="shared" si="705"/>
        <v>0</v>
      </c>
      <c r="PXA27" s="1"/>
      <c r="PXB27" s="89">
        <v>4</v>
      </c>
      <c r="PXC27" s="93" t="s">
        <v>64</v>
      </c>
      <c r="PXD27" s="58" t="s">
        <v>55</v>
      </c>
      <c r="PXE27" s="91" t="s">
        <v>32</v>
      </c>
      <c r="PXF27" s="92">
        <v>1</v>
      </c>
      <c r="PXG27" s="87">
        <v>0</v>
      </c>
      <c r="PXH27" s="59">
        <f t="shared" si="706"/>
        <v>0</v>
      </c>
      <c r="PXI27" s="1"/>
      <c r="PXJ27" s="89">
        <v>4</v>
      </c>
      <c r="PXK27" s="93" t="s">
        <v>64</v>
      </c>
      <c r="PXL27" s="58" t="s">
        <v>55</v>
      </c>
      <c r="PXM27" s="91" t="s">
        <v>32</v>
      </c>
      <c r="PXN27" s="92">
        <v>1</v>
      </c>
      <c r="PXO27" s="87">
        <v>0</v>
      </c>
      <c r="PXP27" s="59">
        <f t="shared" si="706"/>
        <v>0</v>
      </c>
      <c r="PXQ27" s="1"/>
      <c r="PXR27" s="89">
        <v>4</v>
      </c>
      <c r="PXS27" s="93" t="s">
        <v>64</v>
      </c>
      <c r="PXT27" s="58" t="s">
        <v>55</v>
      </c>
      <c r="PXU27" s="91" t="s">
        <v>32</v>
      </c>
      <c r="PXV27" s="92">
        <v>1</v>
      </c>
      <c r="PXW27" s="87">
        <v>0</v>
      </c>
      <c r="PXX27" s="59">
        <f t="shared" si="707"/>
        <v>0</v>
      </c>
      <c r="PXY27" s="1"/>
      <c r="PXZ27" s="89">
        <v>4</v>
      </c>
      <c r="PYA27" s="93" t="s">
        <v>64</v>
      </c>
      <c r="PYB27" s="58" t="s">
        <v>55</v>
      </c>
      <c r="PYC27" s="91" t="s">
        <v>32</v>
      </c>
      <c r="PYD27" s="92">
        <v>1</v>
      </c>
      <c r="PYE27" s="87">
        <v>0</v>
      </c>
      <c r="PYF27" s="59">
        <f t="shared" si="707"/>
        <v>0</v>
      </c>
      <c r="PYG27" s="1"/>
      <c r="PYH27" s="89">
        <v>4</v>
      </c>
      <c r="PYI27" s="93" t="s">
        <v>64</v>
      </c>
      <c r="PYJ27" s="58" t="s">
        <v>55</v>
      </c>
      <c r="PYK27" s="91" t="s">
        <v>32</v>
      </c>
      <c r="PYL27" s="92">
        <v>1</v>
      </c>
      <c r="PYM27" s="87">
        <v>0</v>
      </c>
      <c r="PYN27" s="59">
        <f t="shared" si="708"/>
        <v>0</v>
      </c>
      <c r="PYO27" s="1"/>
      <c r="PYP27" s="89">
        <v>4</v>
      </c>
      <c r="PYQ27" s="93" t="s">
        <v>64</v>
      </c>
      <c r="PYR27" s="58" t="s">
        <v>55</v>
      </c>
      <c r="PYS27" s="91" t="s">
        <v>32</v>
      </c>
      <c r="PYT27" s="92">
        <v>1</v>
      </c>
      <c r="PYU27" s="87">
        <v>0</v>
      </c>
      <c r="PYV27" s="59">
        <f t="shared" si="708"/>
        <v>0</v>
      </c>
      <c r="PYW27" s="1"/>
      <c r="PYX27" s="89">
        <v>4</v>
      </c>
      <c r="PYY27" s="93" t="s">
        <v>64</v>
      </c>
      <c r="PYZ27" s="58" t="s">
        <v>55</v>
      </c>
      <c r="PZA27" s="91" t="s">
        <v>32</v>
      </c>
      <c r="PZB27" s="92">
        <v>1</v>
      </c>
      <c r="PZC27" s="87">
        <v>0</v>
      </c>
      <c r="PZD27" s="59">
        <f t="shared" si="709"/>
        <v>0</v>
      </c>
      <c r="PZE27" s="1"/>
      <c r="PZF27" s="89">
        <v>4</v>
      </c>
      <c r="PZG27" s="93" t="s">
        <v>64</v>
      </c>
      <c r="PZH27" s="58" t="s">
        <v>55</v>
      </c>
      <c r="PZI27" s="91" t="s">
        <v>32</v>
      </c>
      <c r="PZJ27" s="92">
        <v>1</v>
      </c>
      <c r="PZK27" s="87">
        <v>0</v>
      </c>
      <c r="PZL27" s="59">
        <f t="shared" si="709"/>
        <v>0</v>
      </c>
      <c r="PZM27" s="1"/>
      <c r="PZN27" s="89">
        <v>4</v>
      </c>
      <c r="PZO27" s="93" t="s">
        <v>64</v>
      </c>
      <c r="PZP27" s="58" t="s">
        <v>55</v>
      </c>
      <c r="PZQ27" s="91" t="s">
        <v>32</v>
      </c>
      <c r="PZR27" s="92">
        <v>1</v>
      </c>
      <c r="PZS27" s="87">
        <v>0</v>
      </c>
      <c r="PZT27" s="59">
        <f t="shared" si="710"/>
        <v>0</v>
      </c>
      <c r="PZU27" s="1"/>
      <c r="PZV27" s="89">
        <v>4</v>
      </c>
      <c r="PZW27" s="93" t="s">
        <v>64</v>
      </c>
      <c r="PZX27" s="58" t="s">
        <v>55</v>
      </c>
      <c r="PZY27" s="91" t="s">
        <v>32</v>
      </c>
      <c r="PZZ27" s="92">
        <v>1</v>
      </c>
      <c r="QAA27" s="87">
        <v>0</v>
      </c>
      <c r="QAB27" s="59">
        <f t="shared" si="710"/>
        <v>0</v>
      </c>
      <c r="QAC27" s="1"/>
      <c r="QAD27" s="89">
        <v>4</v>
      </c>
      <c r="QAE27" s="93" t="s">
        <v>64</v>
      </c>
      <c r="QAF27" s="58" t="s">
        <v>55</v>
      </c>
      <c r="QAG27" s="91" t="s">
        <v>32</v>
      </c>
      <c r="QAH27" s="92">
        <v>1</v>
      </c>
      <c r="QAI27" s="87">
        <v>0</v>
      </c>
      <c r="QAJ27" s="59">
        <f t="shared" si="711"/>
        <v>0</v>
      </c>
      <c r="QAK27" s="1"/>
      <c r="QAL27" s="89">
        <v>4</v>
      </c>
      <c r="QAM27" s="93" t="s">
        <v>64</v>
      </c>
      <c r="QAN27" s="58" t="s">
        <v>55</v>
      </c>
      <c r="QAO27" s="91" t="s">
        <v>32</v>
      </c>
      <c r="QAP27" s="92">
        <v>1</v>
      </c>
      <c r="QAQ27" s="87">
        <v>0</v>
      </c>
      <c r="QAR27" s="59">
        <f t="shared" si="711"/>
        <v>0</v>
      </c>
      <c r="QAS27" s="1"/>
      <c r="QAT27" s="89">
        <v>4</v>
      </c>
      <c r="QAU27" s="93" t="s">
        <v>64</v>
      </c>
      <c r="QAV27" s="58" t="s">
        <v>55</v>
      </c>
      <c r="QAW27" s="91" t="s">
        <v>32</v>
      </c>
      <c r="QAX27" s="92">
        <v>1</v>
      </c>
      <c r="QAY27" s="87">
        <v>0</v>
      </c>
      <c r="QAZ27" s="59">
        <f t="shared" si="712"/>
        <v>0</v>
      </c>
      <c r="QBA27" s="1"/>
      <c r="QBB27" s="89">
        <v>4</v>
      </c>
      <c r="QBC27" s="93" t="s">
        <v>64</v>
      </c>
      <c r="QBD27" s="58" t="s">
        <v>55</v>
      </c>
      <c r="QBE27" s="91" t="s">
        <v>32</v>
      </c>
      <c r="QBF27" s="92">
        <v>1</v>
      </c>
      <c r="QBG27" s="87">
        <v>0</v>
      </c>
      <c r="QBH27" s="59">
        <f t="shared" si="712"/>
        <v>0</v>
      </c>
      <c r="QBI27" s="1"/>
      <c r="QBJ27" s="89">
        <v>4</v>
      </c>
      <c r="QBK27" s="93" t="s">
        <v>64</v>
      </c>
      <c r="QBL27" s="58" t="s">
        <v>55</v>
      </c>
      <c r="QBM27" s="91" t="s">
        <v>32</v>
      </c>
      <c r="QBN27" s="92">
        <v>1</v>
      </c>
      <c r="QBO27" s="87">
        <v>0</v>
      </c>
      <c r="QBP27" s="59">
        <f t="shared" si="713"/>
        <v>0</v>
      </c>
      <c r="QBQ27" s="1"/>
      <c r="QBR27" s="89">
        <v>4</v>
      </c>
      <c r="QBS27" s="93" t="s">
        <v>64</v>
      </c>
      <c r="QBT27" s="58" t="s">
        <v>55</v>
      </c>
      <c r="QBU27" s="91" t="s">
        <v>32</v>
      </c>
      <c r="QBV27" s="92">
        <v>1</v>
      </c>
      <c r="QBW27" s="87">
        <v>0</v>
      </c>
      <c r="QBX27" s="59">
        <f t="shared" si="713"/>
        <v>0</v>
      </c>
      <c r="QBY27" s="1"/>
      <c r="QBZ27" s="89">
        <v>4</v>
      </c>
      <c r="QCA27" s="93" t="s">
        <v>64</v>
      </c>
      <c r="QCB27" s="58" t="s">
        <v>55</v>
      </c>
      <c r="QCC27" s="91" t="s">
        <v>32</v>
      </c>
      <c r="QCD27" s="92">
        <v>1</v>
      </c>
      <c r="QCE27" s="87">
        <v>0</v>
      </c>
      <c r="QCF27" s="59">
        <f t="shared" si="714"/>
        <v>0</v>
      </c>
      <c r="QCG27" s="1"/>
      <c r="QCH27" s="89">
        <v>4</v>
      </c>
      <c r="QCI27" s="93" t="s">
        <v>64</v>
      </c>
      <c r="QCJ27" s="58" t="s">
        <v>55</v>
      </c>
      <c r="QCK27" s="91" t="s">
        <v>32</v>
      </c>
      <c r="QCL27" s="92">
        <v>1</v>
      </c>
      <c r="QCM27" s="87">
        <v>0</v>
      </c>
      <c r="QCN27" s="59">
        <f t="shared" si="714"/>
        <v>0</v>
      </c>
      <c r="QCO27" s="1"/>
      <c r="QCP27" s="89">
        <v>4</v>
      </c>
      <c r="QCQ27" s="93" t="s">
        <v>64</v>
      </c>
      <c r="QCR27" s="58" t="s">
        <v>55</v>
      </c>
      <c r="QCS27" s="91" t="s">
        <v>32</v>
      </c>
      <c r="QCT27" s="92">
        <v>1</v>
      </c>
      <c r="QCU27" s="87">
        <v>0</v>
      </c>
      <c r="QCV27" s="59">
        <f t="shared" si="715"/>
        <v>0</v>
      </c>
      <c r="QCW27" s="1"/>
      <c r="QCX27" s="89">
        <v>4</v>
      </c>
      <c r="QCY27" s="93" t="s">
        <v>64</v>
      </c>
      <c r="QCZ27" s="58" t="s">
        <v>55</v>
      </c>
      <c r="QDA27" s="91" t="s">
        <v>32</v>
      </c>
      <c r="QDB27" s="92">
        <v>1</v>
      </c>
      <c r="QDC27" s="87">
        <v>0</v>
      </c>
      <c r="QDD27" s="59">
        <f t="shared" si="715"/>
        <v>0</v>
      </c>
      <c r="QDE27" s="1"/>
      <c r="QDF27" s="89">
        <v>4</v>
      </c>
      <c r="QDG27" s="93" t="s">
        <v>64</v>
      </c>
      <c r="QDH27" s="58" t="s">
        <v>55</v>
      </c>
      <c r="QDI27" s="91" t="s">
        <v>32</v>
      </c>
      <c r="QDJ27" s="92">
        <v>1</v>
      </c>
      <c r="QDK27" s="87">
        <v>0</v>
      </c>
      <c r="QDL27" s="59">
        <f t="shared" si="716"/>
        <v>0</v>
      </c>
      <c r="QDM27" s="1"/>
      <c r="QDN27" s="89">
        <v>4</v>
      </c>
      <c r="QDO27" s="93" t="s">
        <v>64</v>
      </c>
      <c r="QDP27" s="58" t="s">
        <v>55</v>
      </c>
      <c r="QDQ27" s="91" t="s">
        <v>32</v>
      </c>
      <c r="QDR27" s="92">
        <v>1</v>
      </c>
      <c r="QDS27" s="87">
        <v>0</v>
      </c>
      <c r="QDT27" s="59">
        <f t="shared" si="716"/>
        <v>0</v>
      </c>
      <c r="QDU27" s="1"/>
      <c r="QDV27" s="89">
        <v>4</v>
      </c>
      <c r="QDW27" s="93" t="s">
        <v>64</v>
      </c>
      <c r="QDX27" s="58" t="s">
        <v>55</v>
      </c>
      <c r="QDY27" s="91" t="s">
        <v>32</v>
      </c>
      <c r="QDZ27" s="92">
        <v>1</v>
      </c>
      <c r="QEA27" s="87">
        <v>0</v>
      </c>
      <c r="QEB27" s="59">
        <f t="shared" si="717"/>
        <v>0</v>
      </c>
      <c r="QEC27" s="1"/>
      <c r="QED27" s="89">
        <v>4</v>
      </c>
      <c r="QEE27" s="93" t="s">
        <v>64</v>
      </c>
      <c r="QEF27" s="58" t="s">
        <v>55</v>
      </c>
      <c r="QEG27" s="91" t="s">
        <v>32</v>
      </c>
      <c r="QEH27" s="92">
        <v>1</v>
      </c>
      <c r="QEI27" s="87">
        <v>0</v>
      </c>
      <c r="QEJ27" s="59">
        <f t="shared" si="717"/>
        <v>0</v>
      </c>
      <c r="QEK27" s="1"/>
      <c r="QEL27" s="89">
        <v>4</v>
      </c>
      <c r="QEM27" s="93" t="s">
        <v>64</v>
      </c>
      <c r="QEN27" s="58" t="s">
        <v>55</v>
      </c>
      <c r="QEO27" s="91" t="s">
        <v>32</v>
      </c>
      <c r="QEP27" s="92">
        <v>1</v>
      </c>
      <c r="QEQ27" s="87">
        <v>0</v>
      </c>
      <c r="QER27" s="59">
        <f t="shared" si="718"/>
        <v>0</v>
      </c>
      <c r="QES27" s="1"/>
      <c r="QET27" s="89">
        <v>4</v>
      </c>
      <c r="QEU27" s="93" t="s">
        <v>64</v>
      </c>
      <c r="QEV27" s="58" t="s">
        <v>55</v>
      </c>
      <c r="QEW27" s="91" t="s">
        <v>32</v>
      </c>
      <c r="QEX27" s="92">
        <v>1</v>
      </c>
      <c r="QEY27" s="87">
        <v>0</v>
      </c>
      <c r="QEZ27" s="59">
        <f t="shared" si="718"/>
        <v>0</v>
      </c>
      <c r="QFA27" s="1"/>
      <c r="QFB27" s="89">
        <v>4</v>
      </c>
      <c r="QFC27" s="93" t="s">
        <v>64</v>
      </c>
      <c r="QFD27" s="58" t="s">
        <v>55</v>
      </c>
      <c r="QFE27" s="91" t="s">
        <v>32</v>
      </c>
      <c r="QFF27" s="92">
        <v>1</v>
      </c>
      <c r="QFG27" s="87">
        <v>0</v>
      </c>
      <c r="QFH27" s="59">
        <f t="shared" si="719"/>
        <v>0</v>
      </c>
      <c r="QFI27" s="1"/>
      <c r="QFJ27" s="89">
        <v>4</v>
      </c>
      <c r="QFK27" s="93" t="s">
        <v>64</v>
      </c>
      <c r="QFL27" s="58" t="s">
        <v>55</v>
      </c>
      <c r="QFM27" s="91" t="s">
        <v>32</v>
      </c>
      <c r="QFN27" s="92">
        <v>1</v>
      </c>
      <c r="QFO27" s="87">
        <v>0</v>
      </c>
      <c r="QFP27" s="59">
        <f t="shared" si="719"/>
        <v>0</v>
      </c>
      <c r="QFQ27" s="1"/>
      <c r="QFR27" s="89">
        <v>4</v>
      </c>
      <c r="QFS27" s="93" t="s">
        <v>64</v>
      </c>
      <c r="QFT27" s="58" t="s">
        <v>55</v>
      </c>
      <c r="QFU27" s="91" t="s">
        <v>32</v>
      </c>
      <c r="QFV27" s="92">
        <v>1</v>
      </c>
      <c r="QFW27" s="87">
        <v>0</v>
      </c>
      <c r="QFX27" s="59">
        <f t="shared" si="720"/>
        <v>0</v>
      </c>
      <c r="QFY27" s="1"/>
      <c r="QFZ27" s="89">
        <v>4</v>
      </c>
      <c r="QGA27" s="93" t="s">
        <v>64</v>
      </c>
      <c r="QGB27" s="58" t="s">
        <v>55</v>
      </c>
      <c r="QGC27" s="91" t="s">
        <v>32</v>
      </c>
      <c r="QGD27" s="92">
        <v>1</v>
      </c>
      <c r="QGE27" s="87">
        <v>0</v>
      </c>
      <c r="QGF27" s="59">
        <f t="shared" si="720"/>
        <v>0</v>
      </c>
      <c r="QGG27" s="1"/>
      <c r="QGH27" s="89">
        <v>4</v>
      </c>
      <c r="QGI27" s="93" t="s">
        <v>64</v>
      </c>
      <c r="QGJ27" s="58" t="s">
        <v>55</v>
      </c>
      <c r="QGK27" s="91" t="s">
        <v>32</v>
      </c>
      <c r="QGL27" s="92">
        <v>1</v>
      </c>
      <c r="QGM27" s="87">
        <v>0</v>
      </c>
      <c r="QGN27" s="59">
        <f t="shared" si="721"/>
        <v>0</v>
      </c>
      <c r="QGO27" s="1"/>
      <c r="QGP27" s="89">
        <v>4</v>
      </c>
      <c r="QGQ27" s="93" t="s">
        <v>64</v>
      </c>
      <c r="QGR27" s="58" t="s">
        <v>55</v>
      </c>
      <c r="QGS27" s="91" t="s">
        <v>32</v>
      </c>
      <c r="QGT27" s="92">
        <v>1</v>
      </c>
      <c r="QGU27" s="87">
        <v>0</v>
      </c>
      <c r="QGV27" s="59">
        <f t="shared" si="721"/>
        <v>0</v>
      </c>
      <c r="QGW27" s="1"/>
      <c r="QGX27" s="89">
        <v>4</v>
      </c>
      <c r="QGY27" s="93" t="s">
        <v>64</v>
      </c>
      <c r="QGZ27" s="58" t="s">
        <v>55</v>
      </c>
      <c r="QHA27" s="91" t="s">
        <v>32</v>
      </c>
      <c r="QHB27" s="92">
        <v>1</v>
      </c>
      <c r="QHC27" s="87">
        <v>0</v>
      </c>
      <c r="QHD27" s="59">
        <f t="shared" si="722"/>
        <v>0</v>
      </c>
      <c r="QHE27" s="1"/>
      <c r="QHF27" s="89">
        <v>4</v>
      </c>
      <c r="QHG27" s="93" t="s">
        <v>64</v>
      </c>
      <c r="QHH27" s="58" t="s">
        <v>55</v>
      </c>
      <c r="QHI27" s="91" t="s">
        <v>32</v>
      </c>
      <c r="QHJ27" s="92">
        <v>1</v>
      </c>
      <c r="QHK27" s="87">
        <v>0</v>
      </c>
      <c r="QHL27" s="59">
        <f t="shared" si="722"/>
        <v>0</v>
      </c>
      <c r="QHM27" s="1"/>
      <c r="QHN27" s="89">
        <v>4</v>
      </c>
      <c r="QHO27" s="93" t="s">
        <v>64</v>
      </c>
      <c r="QHP27" s="58" t="s">
        <v>55</v>
      </c>
      <c r="QHQ27" s="91" t="s">
        <v>32</v>
      </c>
      <c r="QHR27" s="92">
        <v>1</v>
      </c>
      <c r="QHS27" s="87">
        <v>0</v>
      </c>
      <c r="QHT27" s="59">
        <f t="shared" si="723"/>
        <v>0</v>
      </c>
      <c r="QHU27" s="1"/>
      <c r="QHV27" s="89">
        <v>4</v>
      </c>
      <c r="QHW27" s="93" t="s">
        <v>64</v>
      </c>
      <c r="QHX27" s="58" t="s">
        <v>55</v>
      </c>
      <c r="QHY27" s="91" t="s">
        <v>32</v>
      </c>
      <c r="QHZ27" s="92">
        <v>1</v>
      </c>
      <c r="QIA27" s="87">
        <v>0</v>
      </c>
      <c r="QIB27" s="59">
        <f t="shared" si="723"/>
        <v>0</v>
      </c>
      <c r="QIC27" s="1"/>
      <c r="QID27" s="89">
        <v>4</v>
      </c>
      <c r="QIE27" s="93" t="s">
        <v>64</v>
      </c>
      <c r="QIF27" s="58" t="s">
        <v>55</v>
      </c>
      <c r="QIG27" s="91" t="s">
        <v>32</v>
      </c>
      <c r="QIH27" s="92">
        <v>1</v>
      </c>
      <c r="QII27" s="87">
        <v>0</v>
      </c>
      <c r="QIJ27" s="59">
        <f t="shared" si="724"/>
        <v>0</v>
      </c>
      <c r="QIK27" s="1"/>
      <c r="QIL27" s="89">
        <v>4</v>
      </c>
      <c r="QIM27" s="93" t="s">
        <v>64</v>
      </c>
      <c r="QIN27" s="58" t="s">
        <v>55</v>
      </c>
      <c r="QIO27" s="91" t="s">
        <v>32</v>
      </c>
      <c r="QIP27" s="92">
        <v>1</v>
      </c>
      <c r="QIQ27" s="87">
        <v>0</v>
      </c>
      <c r="QIR27" s="59">
        <f t="shared" si="724"/>
        <v>0</v>
      </c>
      <c r="QIS27" s="1"/>
      <c r="QIT27" s="89">
        <v>4</v>
      </c>
      <c r="QIU27" s="93" t="s">
        <v>64</v>
      </c>
      <c r="QIV27" s="58" t="s">
        <v>55</v>
      </c>
      <c r="QIW27" s="91" t="s">
        <v>32</v>
      </c>
      <c r="QIX27" s="92">
        <v>1</v>
      </c>
      <c r="QIY27" s="87">
        <v>0</v>
      </c>
      <c r="QIZ27" s="59">
        <f t="shared" si="725"/>
        <v>0</v>
      </c>
      <c r="QJA27" s="1"/>
      <c r="QJB27" s="89">
        <v>4</v>
      </c>
      <c r="QJC27" s="93" t="s">
        <v>64</v>
      </c>
      <c r="QJD27" s="58" t="s">
        <v>55</v>
      </c>
      <c r="QJE27" s="91" t="s">
        <v>32</v>
      </c>
      <c r="QJF27" s="92">
        <v>1</v>
      </c>
      <c r="QJG27" s="87">
        <v>0</v>
      </c>
      <c r="QJH27" s="59">
        <f t="shared" si="725"/>
        <v>0</v>
      </c>
      <c r="QJI27" s="1"/>
      <c r="QJJ27" s="89">
        <v>4</v>
      </c>
      <c r="QJK27" s="93" t="s">
        <v>64</v>
      </c>
      <c r="QJL27" s="58" t="s">
        <v>55</v>
      </c>
      <c r="QJM27" s="91" t="s">
        <v>32</v>
      </c>
      <c r="QJN27" s="92">
        <v>1</v>
      </c>
      <c r="QJO27" s="87">
        <v>0</v>
      </c>
      <c r="QJP27" s="59">
        <f t="shared" si="726"/>
        <v>0</v>
      </c>
      <c r="QJQ27" s="1"/>
      <c r="QJR27" s="89">
        <v>4</v>
      </c>
      <c r="QJS27" s="93" t="s">
        <v>64</v>
      </c>
      <c r="QJT27" s="58" t="s">
        <v>55</v>
      </c>
      <c r="QJU27" s="91" t="s">
        <v>32</v>
      </c>
      <c r="QJV27" s="92">
        <v>1</v>
      </c>
      <c r="QJW27" s="87">
        <v>0</v>
      </c>
      <c r="QJX27" s="59">
        <f t="shared" si="726"/>
        <v>0</v>
      </c>
      <c r="QJY27" s="1"/>
      <c r="QJZ27" s="89">
        <v>4</v>
      </c>
      <c r="QKA27" s="93" t="s">
        <v>64</v>
      </c>
      <c r="QKB27" s="58" t="s">
        <v>55</v>
      </c>
      <c r="QKC27" s="91" t="s">
        <v>32</v>
      </c>
      <c r="QKD27" s="92">
        <v>1</v>
      </c>
      <c r="QKE27" s="87">
        <v>0</v>
      </c>
      <c r="QKF27" s="59">
        <f t="shared" si="727"/>
        <v>0</v>
      </c>
      <c r="QKG27" s="1"/>
      <c r="QKH27" s="89">
        <v>4</v>
      </c>
      <c r="QKI27" s="93" t="s">
        <v>64</v>
      </c>
      <c r="QKJ27" s="58" t="s">
        <v>55</v>
      </c>
      <c r="QKK27" s="91" t="s">
        <v>32</v>
      </c>
      <c r="QKL27" s="92">
        <v>1</v>
      </c>
      <c r="QKM27" s="87">
        <v>0</v>
      </c>
      <c r="QKN27" s="59">
        <f t="shared" si="727"/>
        <v>0</v>
      </c>
      <c r="QKO27" s="1"/>
      <c r="QKP27" s="89">
        <v>4</v>
      </c>
      <c r="QKQ27" s="93" t="s">
        <v>64</v>
      </c>
      <c r="QKR27" s="58" t="s">
        <v>55</v>
      </c>
      <c r="QKS27" s="91" t="s">
        <v>32</v>
      </c>
      <c r="QKT27" s="92">
        <v>1</v>
      </c>
      <c r="QKU27" s="87">
        <v>0</v>
      </c>
      <c r="QKV27" s="59">
        <f t="shared" si="728"/>
        <v>0</v>
      </c>
      <c r="QKW27" s="1"/>
      <c r="QKX27" s="89">
        <v>4</v>
      </c>
      <c r="QKY27" s="93" t="s">
        <v>64</v>
      </c>
      <c r="QKZ27" s="58" t="s">
        <v>55</v>
      </c>
      <c r="QLA27" s="91" t="s">
        <v>32</v>
      </c>
      <c r="QLB27" s="92">
        <v>1</v>
      </c>
      <c r="QLC27" s="87">
        <v>0</v>
      </c>
      <c r="QLD27" s="59">
        <f t="shared" si="728"/>
        <v>0</v>
      </c>
      <c r="QLE27" s="1"/>
      <c r="QLF27" s="89">
        <v>4</v>
      </c>
      <c r="QLG27" s="93" t="s">
        <v>64</v>
      </c>
      <c r="QLH27" s="58" t="s">
        <v>55</v>
      </c>
      <c r="QLI27" s="91" t="s">
        <v>32</v>
      </c>
      <c r="QLJ27" s="92">
        <v>1</v>
      </c>
      <c r="QLK27" s="87">
        <v>0</v>
      </c>
      <c r="QLL27" s="59">
        <f t="shared" si="729"/>
        <v>0</v>
      </c>
      <c r="QLM27" s="1"/>
      <c r="QLN27" s="89">
        <v>4</v>
      </c>
      <c r="QLO27" s="93" t="s">
        <v>64</v>
      </c>
      <c r="QLP27" s="58" t="s">
        <v>55</v>
      </c>
      <c r="QLQ27" s="91" t="s">
        <v>32</v>
      </c>
      <c r="QLR27" s="92">
        <v>1</v>
      </c>
      <c r="QLS27" s="87">
        <v>0</v>
      </c>
      <c r="QLT27" s="59">
        <f t="shared" si="729"/>
        <v>0</v>
      </c>
      <c r="QLU27" s="1"/>
      <c r="QLV27" s="89">
        <v>4</v>
      </c>
      <c r="QLW27" s="93" t="s">
        <v>64</v>
      </c>
      <c r="QLX27" s="58" t="s">
        <v>55</v>
      </c>
      <c r="QLY27" s="91" t="s">
        <v>32</v>
      </c>
      <c r="QLZ27" s="92">
        <v>1</v>
      </c>
      <c r="QMA27" s="87">
        <v>0</v>
      </c>
      <c r="QMB27" s="59">
        <f t="shared" si="730"/>
        <v>0</v>
      </c>
      <c r="QMC27" s="1"/>
      <c r="QMD27" s="89">
        <v>4</v>
      </c>
      <c r="QME27" s="93" t="s">
        <v>64</v>
      </c>
      <c r="QMF27" s="58" t="s">
        <v>55</v>
      </c>
      <c r="QMG27" s="91" t="s">
        <v>32</v>
      </c>
      <c r="QMH27" s="92">
        <v>1</v>
      </c>
      <c r="QMI27" s="87">
        <v>0</v>
      </c>
      <c r="QMJ27" s="59">
        <f t="shared" si="730"/>
        <v>0</v>
      </c>
      <c r="QMK27" s="1"/>
      <c r="QML27" s="89">
        <v>4</v>
      </c>
      <c r="QMM27" s="93" t="s">
        <v>64</v>
      </c>
      <c r="QMN27" s="58" t="s">
        <v>55</v>
      </c>
      <c r="QMO27" s="91" t="s">
        <v>32</v>
      </c>
      <c r="QMP27" s="92">
        <v>1</v>
      </c>
      <c r="QMQ27" s="87">
        <v>0</v>
      </c>
      <c r="QMR27" s="59">
        <f t="shared" si="731"/>
        <v>0</v>
      </c>
      <c r="QMS27" s="1"/>
      <c r="QMT27" s="89">
        <v>4</v>
      </c>
      <c r="QMU27" s="93" t="s">
        <v>64</v>
      </c>
      <c r="QMV27" s="58" t="s">
        <v>55</v>
      </c>
      <c r="QMW27" s="91" t="s">
        <v>32</v>
      </c>
      <c r="QMX27" s="92">
        <v>1</v>
      </c>
      <c r="QMY27" s="87">
        <v>0</v>
      </c>
      <c r="QMZ27" s="59">
        <f t="shared" si="731"/>
        <v>0</v>
      </c>
      <c r="QNA27" s="1"/>
      <c r="QNB27" s="89">
        <v>4</v>
      </c>
      <c r="QNC27" s="93" t="s">
        <v>64</v>
      </c>
      <c r="QND27" s="58" t="s">
        <v>55</v>
      </c>
      <c r="QNE27" s="91" t="s">
        <v>32</v>
      </c>
      <c r="QNF27" s="92">
        <v>1</v>
      </c>
      <c r="QNG27" s="87">
        <v>0</v>
      </c>
      <c r="QNH27" s="59">
        <f t="shared" si="732"/>
        <v>0</v>
      </c>
      <c r="QNI27" s="1"/>
      <c r="QNJ27" s="89">
        <v>4</v>
      </c>
      <c r="QNK27" s="93" t="s">
        <v>64</v>
      </c>
      <c r="QNL27" s="58" t="s">
        <v>55</v>
      </c>
      <c r="QNM27" s="91" t="s">
        <v>32</v>
      </c>
      <c r="QNN27" s="92">
        <v>1</v>
      </c>
      <c r="QNO27" s="87">
        <v>0</v>
      </c>
      <c r="QNP27" s="59">
        <f t="shared" si="732"/>
        <v>0</v>
      </c>
      <c r="QNQ27" s="1"/>
      <c r="QNR27" s="89">
        <v>4</v>
      </c>
      <c r="QNS27" s="93" t="s">
        <v>64</v>
      </c>
      <c r="QNT27" s="58" t="s">
        <v>55</v>
      </c>
      <c r="QNU27" s="91" t="s">
        <v>32</v>
      </c>
      <c r="QNV27" s="92">
        <v>1</v>
      </c>
      <c r="QNW27" s="87">
        <v>0</v>
      </c>
      <c r="QNX27" s="59">
        <f t="shared" si="733"/>
        <v>0</v>
      </c>
      <c r="QNY27" s="1"/>
      <c r="QNZ27" s="89">
        <v>4</v>
      </c>
      <c r="QOA27" s="93" t="s">
        <v>64</v>
      </c>
      <c r="QOB27" s="58" t="s">
        <v>55</v>
      </c>
      <c r="QOC27" s="91" t="s">
        <v>32</v>
      </c>
      <c r="QOD27" s="92">
        <v>1</v>
      </c>
      <c r="QOE27" s="87">
        <v>0</v>
      </c>
      <c r="QOF27" s="59">
        <f t="shared" si="733"/>
        <v>0</v>
      </c>
      <c r="QOG27" s="1"/>
      <c r="QOH27" s="89">
        <v>4</v>
      </c>
      <c r="QOI27" s="93" t="s">
        <v>64</v>
      </c>
      <c r="QOJ27" s="58" t="s">
        <v>55</v>
      </c>
      <c r="QOK27" s="91" t="s">
        <v>32</v>
      </c>
      <c r="QOL27" s="92">
        <v>1</v>
      </c>
      <c r="QOM27" s="87">
        <v>0</v>
      </c>
      <c r="QON27" s="59">
        <f t="shared" si="734"/>
        <v>0</v>
      </c>
      <c r="QOO27" s="1"/>
      <c r="QOP27" s="89">
        <v>4</v>
      </c>
      <c r="QOQ27" s="93" t="s">
        <v>64</v>
      </c>
      <c r="QOR27" s="58" t="s">
        <v>55</v>
      </c>
      <c r="QOS27" s="91" t="s">
        <v>32</v>
      </c>
      <c r="QOT27" s="92">
        <v>1</v>
      </c>
      <c r="QOU27" s="87">
        <v>0</v>
      </c>
      <c r="QOV27" s="59">
        <f t="shared" si="734"/>
        <v>0</v>
      </c>
      <c r="QOW27" s="1"/>
      <c r="QOX27" s="89">
        <v>4</v>
      </c>
      <c r="QOY27" s="93" t="s">
        <v>64</v>
      </c>
      <c r="QOZ27" s="58" t="s">
        <v>55</v>
      </c>
      <c r="QPA27" s="91" t="s">
        <v>32</v>
      </c>
      <c r="QPB27" s="92">
        <v>1</v>
      </c>
      <c r="QPC27" s="87">
        <v>0</v>
      </c>
      <c r="QPD27" s="59">
        <f t="shared" si="735"/>
        <v>0</v>
      </c>
      <c r="QPE27" s="1"/>
      <c r="QPF27" s="89">
        <v>4</v>
      </c>
      <c r="QPG27" s="93" t="s">
        <v>64</v>
      </c>
      <c r="QPH27" s="58" t="s">
        <v>55</v>
      </c>
      <c r="QPI27" s="91" t="s">
        <v>32</v>
      </c>
      <c r="QPJ27" s="92">
        <v>1</v>
      </c>
      <c r="QPK27" s="87">
        <v>0</v>
      </c>
      <c r="QPL27" s="59">
        <f t="shared" si="735"/>
        <v>0</v>
      </c>
      <c r="QPM27" s="1"/>
      <c r="QPN27" s="89">
        <v>4</v>
      </c>
      <c r="QPO27" s="93" t="s">
        <v>64</v>
      </c>
      <c r="QPP27" s="58" t="s">
        <v>55</v>
      </c>
      <c r="QPQ27" s="91" t="s">
        <v>32</v>
      </c>
      <c r="QPR27" s="92">
        <v>1</v>
      </c>
      <c r="QPS27" s="87">
        <v>0</v>
      </c>
      <c r="QPT27" s="59">
        <f t="shared" si="736"/>
        <v>0</v>
      </c>
      <c r="QPU27" s="1"/>
      <c r="QPV27" s="89">
        <v>4</v>
      </c>
      <c r="QPW27" s="93" t="s">
        <v>64</v>
      </c>
      <c r="QPX27" s="58" t="s">
        <v>55</v>
      </c>
      <c r="QPY27" s="91" t="s">
        <v>32</v>
      </c>
      <c r="QPZ27" s="92">
        <v>1</v>
      </c>
      <c r="QQA27" s="87">
        <v>0</v>
      </c>
      <c r="QQB27" s="59">
        <f t="shared" si="736"/>
        <v>0</v>
      </c>
      <c r="QQC27" s="1"/>
      <c r="QQD27" s="89">
        <v>4</v>
      </c>
      <c r="QQE27" s="93" t="s">
        <v>64</v>
      </c>
      <c r="QQF27" s="58" t="s">
        <v>55</v>
      </c>
      <c r="QQG27" s="91" t="s">
        <v>32</v>
      </c>
      <c r="QQH27" s="92">
        <v>1</v>
      </c>
      <c r="QQI27" s="87">
        <v>0</v>
      </c>
      <c r="QQJ27" s="59">
        <f t="shared" si="737"/>
        <v>0</v>
      </c>
      <c r="QQK27" s="1"/>
      <c r="QQL27" s="89">
        <v>4</v>
      </c>
      <c r="QQM27" s="93" t="s">
        <v>64</v>
      </c>
      <c r="QQN27" s="58" t="s">
        <v>55</v>
      </c>
      <c r="QQO27" s="91" t="s">
        <v>32</v>
      </c>
      <c r="QQP27" s="92">
        <v>1</v>
      </c>
      <c r="QQQ27" s="87">
        <v>0</v>
      </c>
      <c r="QQR27" s="59">
        <f t="shared" si="737"/>
        <v>0</v>
      </c>
      <c r="QQS27" s="1"/>
      <c r="QQT27" s="89">
        <v>4</v>
      </c>
      <c r="QQU27" s="93" t="s">
        <v>64</v>
      </c>
      <c r="QQV27" s="58" t="s">
        <v>55</v>
      </c>
      <c r="QQW27" s="91" t="s">
        <v>32</v>
      </c>
      <c r="QQX27" s="92">
        <v>1</v>
      </c>
      <c r="QQY27" s="87">
        <v>0</v>
      </c>
      <c r="QQZ27" s="59">
        <f t="shared" si="738"/>
        <v>0</v>
      </c>
      <c r="QRA27" s="1"/>
      <c r="QRB27" s="89">
        <v>4</v>
      </c>
      <c r="QRC27" s="93" t="s">
        <v>64</v>
      </c>
      <c r="QRD27" s="58" t="s">
        <v>55</v>
      </c>
      <c r="QRE27" s="91" t="s">
        <v>32</v>
      </c>
      <c r="QRF27" s="92">
        <v>1</v>
      </c>
      <c r="QRG27" s="87">
        <v>0</v>
      </c>
      <c r="QRH27" s="59">
        <f t="shared" si="738"/>
        <v>0</v>
      </c>
      <c r="QRI27" s="1"/>
      <c r="QRJ27" s="89">
        <v>4</v>
      </c>
      <c r="QRK27" s="93" t="s">
        <v>64</v>
      </c>
      <c r="QRL27" s="58" t="s">
        <v>55</v>
      </c>
      <c r="QRM27" s="91" t="s">
        <v>32</v>
      </c>
      <c r="QRN27" s="92">
        <v>1</v>
      </c>
      <c r="QRO27" s="87">
        <v>0</v>
      </c>
      <c r="QRP27" s="59">
        <f t="shared" si="739"/>
        <v>0</v>
      </c>
      <c r="QRQ27" s="1"/>
      <c r="QRR27" s="89">
        <v>4</v>
      </c>
      <c r="QRS27" s="93" t="s">
        <v>64</v>
      </c>
      <c r="QRT27" s="58" t="s">
        <v>55</v>
      </c>
      <c r="QRU27" s="91" t="s">
        <v>32</v>
      </c>
      <c r="QRV27" s="92">
        <v>1</v>
      </c>
      <c r="QRW27" s="87">
        <v>0</v>
      </c>
      <c r="QRX27" s="59">
        <f t="shared" si="739"/>
        <v>0</v>
      </c>
      <c r="QRY27" s="1"/>
      <c r="QRZ27" s="89">
        <v>4</v>
      </c>
      <c r="QSA27" s="93" t="s">
        <v>64</v>
      </c>
      <c r="QSB27" s="58" t="s">
        <v>55</v>
      </c>
      <c r="QSC27" s="91" t="s">
        <v>32</v>
      </c>
      <c r="QSD27" s="92">
        <v>1</v>
      </c>
      <c r="QSE27" s="87">
        <v>0</v>
      </c>
      <c r="QSF27" s="59">
        <f t="shared" si="740"/>
        <v>0</v>
      </c>
      <c r="QSG27" s="1"/>
      <c r="QSH27" s="89">
        <v>4</v>
      </c>
      <c r="QSI27" s="93" t="s">
        <v>64</v>
      </c>
      <c r="QSJ27" s="58" t="s">
        <v>55</v>
      </c>
      <c r="QSK27" s="91" t="s">
        <v>32</v>
      </c>
      <c r="QSL27" s="92">
        <v>1</v>
      </c>
      <c r="QSM27" s="87">
        <v>0</v>
      </c>
      <c r="QSN27" s="59">
        <f t="shared" si="740"/>
        <v>0</v>
      </c>
      <c r="QSO27" s="1"/>
      <c r="QSP27" s="89">
        <v>4</v>
      </c>
      <c r="QSQ27" s="93" t="s">
        <v>64</v>
      </c>
      <c r="QSR27" s="58" t="s">
        <v>55</v>
      </c>
      <c r="QSS27" s="91" t="s">
        <v>32</v>
      </c>
      <c r="QST27" s="92">
        <v>1</v>
      </c>
      <c r="QSU27" s="87">
        <v>0</v>
      </c>
      <c r="QSV27" s="59">
        <f t="shared" si="741"/>
        <v>0</v>
      </c>
      <c r="QSW27" s="1"/>
      <c r="QSX27" s="89">
        <v>4</v>
      </c>
      <c r="QSY27" s="93" t="s">
        <v>64</v>
      </c>
      <c r="QSZ27" s="58" t="s">
        <v>55</v>
      </c>
      <c r="QTA27" s="91" t="s">
        <v>32</v>
      </c>
      <c r="QTB27" s="92">
        <v>1</v>
      </c>
      <c r="QTC27" s="87">
        <v>0</v>
      </c>
      <c r="QTD27" s="59">
        <f t="shared" si="741"/>
        <v>0</v>
      </c>
      <c r="QTE27" s="1"/>
      <c r="QTF27" s="89">
        <v>4</v>
      </c>
      <c r="QTG27" s="93" t="s">
        <v>64</v>
      </c>
      <c r="QTH27" s="58" t="s">
        <v>55</v>
      </c>
      <c r="QTI27" s="91" t="s">
        <v>32</v>
      </c>
      <c r="QTJ27" s="92">
        <v>1</v>
      </c>
      <c r="QTK27" s="87">
        <v>0</v>
      </c>
      <c r="QTL27" s="59">
        <f t="shared" si="742"/>
        <v>0</v>
      </c>
      <c r="QTM27" s="1"/>
      <c r="QTN27" s="89">
        <v>4</v>
      </c>
      <c r="QTO27" s="93" t="s">
        <v>64</v>
      </c>
      <c r="QTP27" s="58" t="s">
        <v>55</v>
      </c>
      <c r="QTQ27" s="91" t="s">
        <v>32</v>
      </c>
      <c r="QTR27" s="92">
        <v>1</v>
      </c>
      <c r="QTS27" s="87">
        <v>0</v>
      </c>
      <c r="QTT27" s="59">
        <f t="shared" si="742"/>
        <v>0</v>
      </c>
      <c r="QTU27" s="1"/>
      <c r="QTV27" s="89">
        <v>4</v>
      </c>
      <c r="QTW27" s="93" t="s">
        <v>64</v>
      </c>
      <c r="QTX27" s="58" t="s">
        <v>55</v>
      </c>
      <c r="QTY27" s="91" t="s">
        <v>32</v>
      </c>
      <c r="QTZ27" s="92">
        <v>1</v>
      </c>
      <c r="QUA27" s="87">
        <v>0</v>
      </c>
      <c r="QUB27" s="59">
        <f t="shared" si="743"/>
        <v>0</v>
      </c>
      <c r="QUC27" s="1"/>
      <c r="QUD27" s="89">
        <v>4</v>
      </c>
      <c r="QUE27" s="93" t="s">
        <v>64</v>
      </c>
      <c r="QUF27" s="58" t="s">
        <v>55</v>
      </c>
      <c r="QUG27" s="91" t="s">
        <v>32</v>
      </c>
      <c r="QUH27" s="92">
        <v>1</v>
      </c>
      <c r="QUI27" s="87">
        <v>0</v>
      </c>
      <c r="QUJ27" s="59">
        <f t="shared" si="743"/>
        <v>0</v>
      </c>
      <c r="QUK27" s="1"/>
      <c r="QUL27" s="89">
        <v>4</v>
      </c>
      <c r="QUM27" s="93" t="s">
        <v>64</v>
      </c>
      <c r="QUN27" s="58" t="s">
        <v>55</v>
      </c>
      <c r="QUO27" s="91" t="s">
        <v>32</v>
      </c>
      <c r="QUP27" s="92">
        <v>1</v>
      </c>
      <c r="QUQ27" s="87">
        <v>0</v>
      </c>
      <c r="QUR27" s="59">
        <f t="shared" si="744"/>
        <v>0</v>
      </c>
      <c r="QUS27" s="1"/>
      <c r="QUT27" s="89">
        <v>4</v>
      </c>
      <c r="QUU27" s="93" t="s">
        <v>64</v>
      </c>
      <c r="QUV27" s="58" t="s">
        <v>55</v>
      </c>
      <c r="QUW27" s="91" t="s">
        <v>32</v>
      </c>
      <c r="QUX27" s="92">
        <v>1</v>
      </c>
      <c r="QUY27" s="87">
        <v>0</v>
      </c>
      <c r="QUZ27" s="59">
        <f t="shared" si="744"/>
        <v>0</v>
      </c>
      <c r="QVA27" s="1"/>
      <c r="QVB27" s="89">
        <v>4</v>
      </c>
      <c r="QVC27" s="93" t="s">
        <v>64</v>
      </c>
      <c r="QVD27" s="58" t="s">
        <v>55</v>
      </c>
      <c r="QVE27" s="91" t="s">
        <v>32</v>
      </c>
      <c r="QVF27" s="92">
        <v>1</v>
      </c>
      <c r="QVG27" s="87">
        <v>0</v>
      </c>
      <c r="QVH27" s="59">
        <f t="shared" si="745"/>
        <v>0</v>
      </c>
      <c r="QVI27" s="1"/>
      <c r="QVJ27" s="89">
        <v>4</v>
      </c>
      <c r="QVK27" s="93" t="s">
        <v>64</v>
      </c>
      <c r="QVL27" s="58" t="s">
        <v>55</v>
      </c>
      <c r="QVM27" s="91" t="s">
        <v>32</v>
      </c>
      <c r="QVN27" s="92">
        <v>1</v>
      </c>
      <c r="QVO27" s="87">
        <v>0</v>
      </c>
      <c r="QVP27" s="59">
        <f t="shared" si="745"/>
        <v>0</v>
      </c>
      <c r="QVQ27" s="1"/>
      <c r="QVR27" s="89">
        <v>4</v>
      </c>
      <c r="QVS27" s="93" t="s">
        <v>64</v>
      </c>
      <c r="QVT27" s="58" t="s">
        <v>55</v>
      </c>
      <c r="QVU27" s="91" t="s">
        <v>32</v>
      </c>
      <c r="QVV27" s="92">
        <v>1</v>
      </c>
      <c r="QVW27" s="87">
        <v>0</v>
      </c>
      <c r="QVX27" s="59">
        <f t="shared" si="746"/>
        <v>0</v>
      </c>
      <c r="QVY27" s="1"/>
      <c r="QVZ27" s="89">
        <v>4</v>
      </c>
      <c r="QWA27" s="93" t="s">
        <v>64</v>
      </c>
      <c r="QWB27" s="58" t="s">
        <v>55</v>
      </c>
      <c r="QWC27" s="91" t="s">
        <v>32</v>
      </c>
      <c r="QWD27" s="92">
        <v>1</v>
      </c>
      <c r="QWE27" s="87">
        <v>0</v>
      </c>
      <c r="QWF27" s="59">
        <f t="shared" si="746"/>
        <v>0</v>
      </c>
      <c r="QWG27" s="1"/>
      <c r="QWH27" s="89">
        <v>4</v>
      </c>
      <c r="QWI27" s="93" t="s">
        <v>64</v>
      </c>
      <c r="QWJ27" s="58" t="s">
        <v>55</v>
      </c>
      <c r="QWK27" s="91" t="s">
        <v>32</v>
      </c>
      <c r="QWL27" s="92">
        <v>1</v>
      </c>
      <c r="QWM27" s="87">
        <v>0</v>
      </c>
      <c r="QWN27" s="59">
        <f t="shared" si="747"/>
        <v>0</v>
      </c>
      <c r="QWO27" s="1"/>
      <c r="QWP27" s="89">
        <v>4</v>
      </c>
      <c r="QWQ27" s="93" t="s">
        <v>64</v>
      </c>
      <c r="QWR27" s="58" t="s">
        <v>55</v>
      </c>
      <c r="QWS27" s="91" t="s">
        <v>32</v>
      </c>
      <c r="QWT27" s="92">
        <v>1</v>
      </c>
      <c r="QWU27" s="87">
        <v>0</v>
      </c>
      <c r="QWV27" s="59">
        <f t="shared" si="747"/>
        <v>0</v>
      </c>
      <c r="QWW27" s="1"/>
      <c r="QWX27" s="89">
        <v>4</v>
      </c>
      <c r="QWY27" s="93" t="s">
        <v>64</v>
      </c>
      <c r="QWZ27" s="58" t="s">
        <v>55</v>
      </c>
      <c r="QXA27" s="91" t="s">
        <v>32</v>
      </c>
      <c r="QXB27" s="92">
        <v>1</v>
      </c>
      <c r="QXC27" s="87">
        <v>0</v>
      </c>
      <c r="QXD27" s="59">
        <f t="shared" si="748"/>
        <v>0</v>
      </c>
      <c r="QXE27" s="1"/>
      <c r="QXF27" s="89">
        <v>4</v>
      </c>
      <c r="QXG27" s="93" t="s">
        <v>64</v>
      </c>
      <c r="QXH27" s="58" t="s">
        <v>55</v>
      </c>
      <c r="QXI27" s="91" t="s">
        <v>32</v>
      </c>
      <c r="QXJ27" s="92">
        <v>1</v>
      </c>
      <c r="QXK27" s="87">
        <v>0</v>
      </c>
      <c r="QXL27" s="59">
        <f t="shared" si="748"/>
        <v>0</v>
      </c>
      <c r="QXM27" s="1"/>
      <c r="QXN27" s="89">
        <v>4</v>
      </c>
      <c r="QXO27" s="93" t="s">
        <v>64</v>
      </c>
      <c r="QXP27" s="58" t="s">
        <v>55</v>
      </c>
      <c r="QXQ27" s="91" t="s">
        <v>32</v>
      </c>
      <c r="QXR27" s="92">
        <v>1</v>
      </c>
      <c r="QXS27" s="87">
        <v>0</v>
      </c>
      <c r="QXT27" s="59">
        <f t="shared" si="749"/>
        <v>0</v>
      </c>
      <c r="QXU27" s="1"/>
      <c r="QXV27" s="89">
        <v>4</v>
      </c>
      <c r="QXW27" s="93" t="s">
        <v>64</v>
      </c>
      <c r="QXX27" s="58" t="s">
        <v>55</v>
      </c>
      <c r="QXY27" s="91" t="s">
        <v>32</v>
      </c>
      <c r="QXZ27" s="92">
        <v>1</v>
      </c>
      <c r="QYA27" s="87">
        <v>0</v>
      </c>
      <c r="QYB27" s="59">
        <f t="shared" si="749"/>
        <v>0</v>
      </c>
      <c r="QYC27" s="1"/>
      <c r="QYD27" s="89">
        <v>4</v>
      </c>
      <c r="QYE27" s="93" t="s">
        <v>64</v>
      </c>
      <c r="QYF27" s="58" t="s">
        <v>55</v>
      </c>
      <c r="QYG27" s="91" t="s">
        <v>32</v>
      </c>
      <c r="QYH27" s="92">
        <v>1</v>
      </c>
      <c r="QYI27" s="87">
        <v>0</v>
      </c>
      <c r="QYJ27" s="59">
        <f t="shared" si="750"/>
        <v>0</v>
      </c>
      <c r="QYK27" s="1"/>
      <c r="QYL27" s="89">
        <v>4</v>
      </c>
      <c r="QYM27" s="93" t="s">
        <v>64</v>
      </c>
      <c r="QYN27" s="58" t="s">
        <v>55</v>
      </c>
      <c r="QYO27" s="91" t="s">
        <v>32</v>
      </c>
      <c r="QYP27" s="92">
        <v>1</v>
      </c>
      <c r="QYQ27" s="87">
        <v>0</v>
      </c>
      <c r="QYR27" s="59">
        <f t="shared" si="750"/>
        <v>0</v>
      </c>
      <c r="QYS27" s="1"/>
      <c r="QYT27" s="89">
        <v>4</v>
      </c>
      <c r="QYU27" s="93" t="s">
        <v>64</v>
      </c>
      <c r="QYV27" s="58" t="s">
        <v>55</v>
      </c>
      <c r="QYW27" s="91" t="s">
        <v>32</v>
      </c>
      <c r="QYX27" s="92">
        <v>1</v>
      </c>
      <c r="QYY27" s="87">
        <v>0</v>
      </c>
      <c r="QYZ27" s="59">
        <f t="shared" si="751"/>
        <v>0</v>
      </c>
      <c r="QZA27" s="1"/>
      <c r="QZB27" s="89">
        <v>4</v>
      </c>
      <c r="QZC27" s="93" t="s">
        <v>64</v>
      </c>
      <c r="QZD27" s="58" t="s">
        <v>55</v>
      </c>
      <c r="QZE27" s="91" t="s">
        <v>32</v>
      </c>
      <c r="QZF27" s="92">
        <v>1</v>
      </c>
      <c r="QZG27" s="87">
        <v>0</v>
      </c>
      <c r="QZH27" s="59">
        <f t="shared" si="751"/>
        <v>0</v>
      </c>
      <c r="QZI27" s="1"/>
      <c r="QZJ27" s="89">
        <v>4</v>
      </c>
      <c r="QZK27" s="93" t="s">
        <v>64</v>
      </c>
      <c r="QZL27" s="58" t="s">
        <v>55</v>
      </c>
      <c r="QZM27" s="91" t="s">
        <v>32</v>
      </c>
      <c r="QZN27" s="92">
        <v>1</v>
      </c>
      <c r="QZO27" s="87">
        <v>0</v>
      </c>
      <c r="QZP27" s="59">
        <f t="shared" si="752"/>
        <v>0</v>
      </c>
      <c r="QZQ27" s="1"/>
      <c r="QZR27" s="89">
        <v>4</v>
      </c>
      <c r="QZS27" s="93" t="s">
        <v>64</v>
      </c>
      <c r="QZT27" s="58" t="s">
        <v>55</v>
      </c>
      <c r="QZU27" s="91" t="s">
        <v>32</v>
      </c>
      <c r="QZV27" s="92">
        <v>1</v>
      </c>
      <c r="QZW27" s="87">
        <v>0</v>
      </c>
      <c r="QZX27" s="59">
        <f t="shared" si="752"/>
        <v>0</v>
      </c>
      <c r="QZY27" s="1"/>
      <c r="QZZ27" s="89">
        <v>4</v>
      </c>
      <c r="RAA27" s="93" t="s">
        <v>64</v>
      </c>
      <c r="RAB27" s="58" t="s">
        <v>55</v>
      </c>
      <c r="RAC27" s="91" t="s">
        <v>32</v>
      </c>
      <c r="RAD27" s="92">
        <v>1</v>
      </c>
      <c r="RAE27" s="87">
        <v>0</v>
      </c>
      <c r="RAF27" s="59">
        <f t="shared" si="753"/>
        <v>0</v>
      </c>
      <c r="RAG27" s="1"/>
      <c r="RAH27" s="89">
        <v>4</v>
      </c>
      <c r="RAI27" s="93" t="s">
        <v>64</v>
      </c>
      <c r="RAJ27" s="58" t="s">
        <v>55</v>
      </c>
      <c r="RAK27" s="91" t="s">
        <v>32</v>
      </c>
      <c r="RAL27" s="92">
        <v>1</v>
      </c>
      <c r="RAM27" s="87">
        <v>0</v>
      </c>
      <c r="RAN27" s="59">
        <f t="shared" si="753"/>
        <v>0</v>
      </c>
      <c r="RAO27" s="1"/>
      <c r="RAP27" s="89">
        <v>4</v>
      </c>
      <c r="RAQ27" s="93" t="s">
        <v>64</v>
      </c>
      <c r="RAR27" s="58" t="s">
        <v>55</v>
      </c>
      <c r="RAS27" s="91" t="s">
        <v>32</v>
      </c>
      <c r="RAT27" s="92">
        <v>1</v>
      </c>
      <c r="RAU27" s="87">
        <v>0</v>
      </c>
      <c r="RAV27" s="59">
        <f t="shared" si="754"/>
        <v>0</v>
      </c>
      <c r="RAW27" s="1"/>
      <c r="RAX27" s="89">
        <v>4</v>
      </c>
      <c r="RAY27" s="93" t="s">
        <v>64</v>
      </c>
      <c r="RAZ27" s="58" t="s">
        <v>55</v>
      </c>
      <c r="RBA27" s="91" t="s">
        <v>32</v>
      </c>
      <c r="RBB27" s="92">
        <v>1</v>
      </c>
      <c r="RBC27" s="87">
        <v>0</v>
      </c>
      <c r="RBD27" s="59">
        <f t="shared" si="754"/>
        <v>0</v>
      </c>
      <c r="RBE27" s="1"/>
      <c r="RBF27" s="89">
        <v>4</v>
      </c>
      <c r="RBG27" s="93" t="s">
        <v>64</v>
      </c>
      <c r="RBH27" s="58" t="s">
        <v>55</v>
      </c>
      <c r="RBI27" s="91" t="s">
        <v>32</v>
      </c>
      <c r="RBJ27" s="92">
        <v>1</v>
      </c>
      <c r="RBK27" s="87">
        <v>0</v>
      </c>
      <c r="RBL27" s="59">
        <f t="shared" si="755"/>
        <v>0</v>
      </c>
      <c r="RBM27" s="1"/>
      <c r="RBN27" s="89">
        <v>4</v>
      </c>
      <c r="RBO27" s="93" t="s">
        <v>64</v>
      </c>
      <c r="RBP27" s="58" t="s">
        <v>55</v>
      </c>
      <c r="RBQ27" s="91" t="s">
        <v>32</v>
      </c>
      <c r="RBR27" s="92">
        <v>1</v>
      </c>
      <c r="RBS27" s="87">
        <v>0</v>
      </c>
      <c r="RBT27" s="59">
        <f t="shared" si="755"/>
        <v>0</v>
      </c>
      <c r="RBU27" s="1"/>
      <c r="RBV27" s="89">
        <v>4</v>
      </c>
      <c r="RBW27" s="93" t="s">
        <v>64</v>
      </c>
      <c r="RBX27" s="58" t="s">
        <v>55</v>
      </c>
      <c r="RBY27" s="91" t="s">
        <v>32</v>
      </c>
      <c r="RBZ27" s="92">
        <v>1</v>
      </c>
      <c r="RCA27" s="87">
        <v>0</v>
      </c>
      <c r="RCB27" s="59">
        <f t="shared" si="756"/>
        <v>0</v>
      </c>
      <c r="RCC27" s="1"/>
      <c r="RCD27" s="89">
        <v>4</v>
      </c>
      <c r="RCE27" s="93" t="s">
        <v>64</v>
      </c>
      <c r="RCF27" s="58" t="s">
        <v>55</v>
      </c>
      <c r="RCG27" s="91" t="s">
        <v>32</v>
      </c>
      <c r="RCH27" s="92">
        <v>1</v>
      </c>
      <c r="RCI27" s="87">
        <v>0</v>
      </c>
      <c r="RCJ27" s="59">
        <f t="shared" si="756"/>
        <v>0</v>
      </c>
      <c r="RCK27" s="1"/>
      <c r="RCL27" s="89">
        <v>4</v>
      </c>
      <c r="RCM27" s="93" t="s">
        <v>64</v>
      </c>
      <c r="RCN27" s="58" t="s">
        <v>55</v>
      </c>
      <c r="RCO27" s="91" t="s">
        <v>32</v>
      </c>
      <c r="RCP27" s="92">
        <v>1</v>
      </c>
      <c r="RCQ27" s="87">
        <v>0</v>
      </c>
      <c r="RCR27" s="59">
        <f t="shared" si="757"/>
        <v>0</v>
      </c>
      <c r="RCS27" s="1"/>
      <c r="RCT27" s="89">
        <v>4</v>
      </c>
      <c r="RCU27" s="93" t="s">
        <v>64</v>
      </c>
      <c r="RCV27" s="58" t="s">
        <v>55</v>
      </c>
      <c r="RCW27" s="91" t="s">
        <v>32</v>
      </c>
      <c r="RCX27" s="92">
        <v>1</v>
      </c>
      <c r="RCY27" s="87">
        <v>0</v>
      </c>
      <c r="RCZ27" s="59">
        <f t="shared" si="757"/>
        <v>0</v>
      </c>
      <c r="RDA27" s="1"/>
      <c r="RDB27" s="89">
        <v>4</v>
      </c>
      <c r="RDC27" s="93" t="s">
        <v>64</v>
      </c>
      <c r="RDD27" s="58" t="s">
        <v>55</v>
      </c>
      <c r="RDE27" s="91" t="s">
        <v>32</v>
      </c>
      <c r="RDF27" s="92">
        <v>1</v>
      </c>
      <c r="RDG27" s="87">
        <v>0</v>
      </c>
      <c r="RDH27" s="59">
        <f t="shared" si="758"/>
        <v>0</v>
      </c>
      <c r="RDI27" s="1"/>
      <c r="RDJ27" s="89">
        <v>4</v>
      </c>
      <c r="RDK27" s="93" t="s">
        <v>64</v>
      </c>
      <c r="RDL27" s="58" t="s">
        <v>55</v>
      </c>
      <c r="RDM27" s="91" t="s">
        <v>32</v>
      </c>
      <c r="RDN27" s="92">
        <v>1</v>
      </c>
      <c r="RDO27" s="87">
        <v>0</v>
      </c>
      <c r="RDP27" s="59">
        <f t="shared" si="758"/>
        <v>0</v>
      </c>
      <c r="RDQ27" s="1"/>
      <c r="RDR27" s="89">
        <v>4</v>
      </c>
      <c r="RDS27" s="93" t="s">
        <v>64</v>
      </c>
      <c r="RDT27" s="58" t="s">
        <v>55</v>
      </c>
      <c r="RDU27" s="91" t="s">
        <v>32</v>
      </c>
      <c r="RDV27" s="92">
        <v>1</v>
      </c>
      <c r="RDW27" s="87">
        <v>0</v>
      </c>
      <c r="RDX27" s="59">
        <f t="shared" si="759"/>
        <v>0</v>
      </c>
      <c r="RDY27" s="1"/>
      <c r="RDZ27" s="89">
        <v>4</v>
      </c>
      <c r="REA27" s="93" t="s">
        <v>64</v>
      </c>
      <c r="REB27" s="58" t="s">
        <v>55</v>
      </c>
      <c r="REC27" s="91" t="s">
        <v>32</v>
      </c>
      <c r="RED27" s="92">
        <v>1</v>
      </c>
      <c r="REE27" s="87">
        <v>0</v>
      </c>
      <c r="REF27" s="59">
        <f t="shared" si="759"/>
        <v>0</v>
      </c>
      <c r="REG27" s="1"/>
      <c r="REH27" s="89">
        <v>4</v>
      </c>
      <c r="REI27" s="93" t="s">
        <v>64</v>
      </c>
      <c r="REJ27" s="58" t="s">
        <v>55</v>
      </c>
      <c r="REK27" s="91" t="s">
        <v>32</v>
      </c>
      <c r="REL27" s="92">
        <v>1</v>
      </c>
      <c r="REM27" s="87">
        <v>0</v>
      </c>
      <c r="REN27" s="59">
        <f t="shared" si="760"/>
        <v>0</v>
      </c>
      <c r="REO27" s="1"/>
      <c r="REP27" s="89">
        <v>4</v>
      </c>
      <c r="REQ27" s="93" t="s">
        <v>64</v>
      </c>
      <c r="RER27" s="58" t="s">
        <v>55</v>
      </c>
      <c r="RES27" s="91" t="s">
        <v>32</v>
      </c>
      <c r="RET27" s="92">
        <v>1</v>
      </c>
      <c r="REU27" s="87">
        <v>0</v>
      </c>
      <c r="REV27" s="59">
        <f t="shared" si="760"/>
        <v>0</v>
      </c>
      <c r="REW27" s="1"/>
      <c r="REX27" s="89">
        <v>4</v>
      </c>
      <c r="REY27" s="93" t="s">
        <v>64</v>
      </c>
      <c r="REZ27" s="58" t="s">
        <v>55</v>
      </c>
      <c r="RFA27" s="91" t="s">
        <v>32</v>
      </c>
      <c r="RFB27" s="92">
        <v>1</v>
      </c>
      <c r="RFC27" s="87">
        <v>0</v>
      </c>
      <c r="RFD27" s="59">
        <f t="shared" si="761"/>
        <v>0</v>
      </c>
      <c r="RFE27" s="1"/>
      <c r="RFF27" s="89">
        <v>4</v>
      </c>
      <c r="RFG27" s="93" t="s">
        <v>64</v>
      </c>
      <c r="RFH27" s="58" t="s">
        <v>55</v>
      </c>
      <c r="RFI27" s="91" t="s">
        <v>32</v>
      </c>
      <c r="RFJ27" s="92">
        <v>1</v>
      </c>
      <c r="RFK27" s="87">
        <v>0</v>
      </c>
      <c r="RFL27" s="59">
        <f t="shared" si="761"/>
        <v>0</v>
      </c>
      <c r="RFM27" s="1"/>
      <c r="RFN27" s="89">
        <v>4</v>
      </c>
      <c r="RFO27" s="93" t="s">
        <v>64</v>
      </c>
      <c r="RFP27" s="58" t="s">
        <v>55</v>
      </c>
      <c r="RFQ27" s="91" t="s">
        <v>32</v>
      </c>
      <c r="RFR27" s="92">
        <v>1</v>
      </c>
      <c r="RFS27" s="87">
        <v>0</v>
      </c>
      <c r="RFT27" s="59">
        <f t="shared" si="762"/>
        <v>0</v>
      </c>
      <c r="RFU27" s="1"/>
      <c r="RFV27" s="89">
        <v>4</v>
      </c>
      <c r="RFW27" s="93" t="s">
        <v>64</v>
      </c>
      <c r="RFX27" s="58" t="s">
        <v>55</v>
      </c>
      <c r="RFY27" s="91" t="s">
        <v>32</v>
      </c>
      <c r="RFZ27" s="92">
        <v>1</v>
      </c>
      <c r="RGA27" s="87">
        <v>0</v>
      </c>
      <c r="RGB27" s="59">
        <f t="shared" si="762"/>
        <v>0</v>
      </c>
      <c r="RGC27" s="1"/>
      <c r="RGD27" s="89">
        <v>4</v>
      </c>
      <c r="RGE27" s="93" t="s">
        <v>64</v>
      </c>
      <c r="RGF27" s="58" t="s">
        <v>55</v>
      </c>
      <c r="RGG27" s="91" t="s">
        <v>32</v>
      </c>
      <c r="RGH27" s="92">
        <v>1</v>
      </c>
      <c r="RGI27" s="87">
        <v>0</v>
      </c>
      <c r="RGJ27" s="59">
        <f t="shared" si="763"/>
        <v>0</v>
      </c>
      <c r="RGK27" s="1"/>
      <c r="RGL27" s="89">
        <v>4</v>
      </c>
      <c r="RGM27" s="93" t="s">
        <v>64</v>
      </c>
      <c r="RGN27" s="58" t="s">
        <v>55</v>
      </c>
      <c r="RGO27" s="91" t="s">
        <v>32</v>
      </c>
      <c r="RGP27" s="92">
        <v>1</v>
      </c>
      <c r="RGQ27" s="87">
        <v>0</v>
      </c>
      <c r="RGR27" s="59">
        <f t="shared" si="763"/>
        <v>0</v>
      </c>
      <c r="RGS27" s="1"/>
      <c r="RGT27" s="89">
        <v>4</v>
      </c>
      <c r="RGU27" s="93" t="s">
        <v>64</v>
      </c>
      <c r="RGV27" s="58" t="s">
        <v>55</v>
      </c>
      <c r="RGW27" s="91" t="s">
        <v>32</v>
      </c>
      <c r="RGX27" s="92">
        <v>1</v>
      </c>
      <c r="RGY27" s="87">
        <v>0</v>
      </c>
      <c r="RGZ27" s="59">
        <f t="shared" si="764"/>
        <v>0</v>
      </c>
      <c r="RHA27" s="1"/>
      <c r="RHB27" s="89">
        <v>4</v>
      </c>
      <c r="RHC27" s="93" t="s">
        <v>64</v>
      </c>
      <c r="RHD27" s="58" t="s">
        <v>55</v>
      </c>
      <c r="RHE27" s="91" t="s">
        <v>32</v>
      </c>
      <c r="RHF27" s="92">
        <v>1</v>
      </c>
      <c r="RHG27" s="87">
        <v>0</v>
      </c>
      <c r="RHH27" s="59">
        <f t="shared" si="764"/>
        <v>0</v>
      </c>
      <c r="RHI27" s="1"/>
      <c r="RHJ27" s="89">
        <v>4</v>
      </c>
      <c r="RHK27" s="93" t="s">
        <v>64</v>
      </c>
      <c r="RHL27" s="58" t="s">
        <v>55</v>
      </c>
      <c r="RHM27" s="91" t="s">
        <v>32</v>
      </c>
      <c r="RHN27" s="92">
        <v>1</v>
      </c>
      <c r="RHO27" s="87">
        <v>0</v>
      </c>
      <c r="RHP27" s="59">
        <f t="shared" si="765"/>
        <v>0</v>
      </c>
      <c r="RHQ27" s="1"/>
      <c r="RHR27" s="89">
        <v>4</v>
      </c>
      <c r="RHS27" s="93" t="s">
        <v>64</v>
      </c>
      <c r="RHT27" s="58" t="s">
        <v>55</v>
      </c>
      <c r="RHU27" s="91" t="s">
        <v>32</v>
      </c>
      <c r="RHV27" s="92">
        <v>1</v>
      </c>
      <c r="RHW27" s="87">
        <v>0</v>
      </c>
      <c r="RHX27" s="59">
        <f t="shared" si="765"/>
        <v>0</v>
      </c>
      <c r="RHY27" s="1"/>
      <c r="RHZ27" s="89">
        <v>4</v>
      </c>
      <c r="RIA27" s="93" t="s">
        <v>64</v>
      </c>
      <c r="RIB27" s="58" t="s">
        <v>55</v>
      </c>
      <c r="RIC27" s="91" t="s">
        <v>32</v>
      </c>
      <c r="RID27" s="92">
        <v>1</v>
      </c>
      <c r="RIE27" s="87">
        <v>0</v>
      </c>
      <c r="RIF27" s="59">
        <f t="shared" si="766"/>
        <v>0</v>
      </c>
      <c r="RIG27" s="1"/>
      <c r="RIH27" s="89">
        <v>4</v>
      </c>
      <c r="RII27" s="93" t="s">
        <v>64</v>
      </c>
      <c r="RIJ27" s="58" t="s">
        <v>55</v>
      </c>
      <c r="RIK27" s="91" t="s">
        <v>32</v>
      </c>
      <c r="RIL27" s="92">
        <v>1</v>
      </c>
      <c r="RIM27" s="87">
        <v>0</v>
      </c>
      <c r="RIN27" s="59">
        <f t="shared" si="766"/>
        <v>0</v>
      </c>
      <c r="RIO27" s="1"/>
      <c r="RIP27" s="89">
        <v>4</v>
      </c>
      <c r="RIQ27" s="93" t="s">
        <v>64</v>
      </c>
      <c r="RIR27" s="58" t="s">
        <v>55</v>
      </c>
      <c r="RIS27" s="91" t="s">
        <v>32</v>
      </c>
      <c r="RIT27" s="92">
        <v>1</v>
      </c>
      <c r="RIU27" s="87">
        <v>0</v>
      </c>
      <c r="RIV27" s="59">
        <f t="shared" si="767"/>
        <v>0</v>
      </c>
      <c r="RIW27" s="1"/>
      <c r="RIX27" s="89">
        <v>4</v>
      </c>
      <c r="RIY27" s="93" t="s">
        <v>64</v>
      </c>
      <c r="RIZ27" s="58" t="s">
        <v>55</v>
      </c>
      <c r="RJA27" s="91" t="s">
        <v>32</v>
      </c>
      <c r="RJB27" s="92">
        <v>1</v>
      </c>
      <c r="RJC27" s="87">
        <v>0</v>
      </c>
      <c r="RJD27" s="59">
        <f t="shared" si="767"/>
        <v>0</v>
      </c>
      <c r="RJE27" s="1"/>
      <c r="RJF27" s="89">
        <v>4</v>
      </c>
      <c r="RJG27" s="93" t="s">
        <v>64</v>
      </c>
      <c r="RJH27" s="58" t="s">
        <v>55</v>
      </c>
      <c r="RJI27" s="91" t="s">
        <v>32</v>
      </c>
      <c r="RJJ27" s="92">
        <v>1</v>
      </c>
      <c r="RJK27" s="87">
        <v>0</v>
      </c>
      <c r="RJL27" s="59">
        <f t="shared" si="768"/>
        <v>0</v>
      </c>
      <c r="RJM27" s="1"/>
      <c r="RJN27" s="89">
        <v>4</v>
      </c>
      <c r="RJO27" s="93" t="s">
        <v>64</v>
      </c>
      <c r="RJP27" s="58" t="s">
        <v>55</v>
      </c>
      <c r="RJQ27" s="91" t="s">
        <v>32</v>
      </c>
      <c r="RJR27" s="92">
        <v>1</v>
      </c>
      <c r="RJS27" s="87">
        <v>0</v>
      </c>
      <c r="RJT27" s="59">
        <f t="shared" si="768"/>
        <v>0</v>
      </c>
      <c r="RJU27" s="1"/>
      <c r="RJV27" s="89">
        <v>4</v>
      </c>
      <c r="RJW27" s="93" t="s">
        <v>64</v>
      </c>
      <c r="RJX27" s="58" t="s">
        <v>55</v>
      </c>
      <c r="RJY27" s="91" t="s">
        <v>32</v>
      </c>
      <c r="RJZ27" s="92">
        <v>1</v>
      </c>
      <c r="RKA27" s="87">
        <v>0</v>
      </c>
      <c r="RKB27" s="59">
        <f t="shared" si="769"/>
        <v>0</v>
      </c>
      <c r="RKC27" s="1"/>
      <c r="RKD27" s="89">
        <v>4</v>
      </c>
      <c r="RKE27" s="93" t="s">
        <v>64</v>
      </c>
      <c r="RKF27" s="58" t="s">
        <v>55</v>
      </c>
      <c r="RKG27" s="91" t="s">
        <v>32</v>
      </c>
      <c r="RKH27" s="92">
        <v>1</v>
      </c>
      <c r="RKI27" s="87">
        <v>0</v>
      </c>
      <c r="RKJ27" s="59">
        <f t="shared" si="769"/>
        <v>0</v>
      </c>
      <c r="RKK27" s="1"/>
      <c r="RKL27" s="89">
        <v>4</v>
      </c>
      <c r="RKM27" s="93" t="s">
        <v>64</v>
      </c>
      <c r="RKN27" s="58" t="s">
        <v>55</v>
      </c>
      <c r="RKO27" s="91" t="s">
        <v>32</v>
      </c>
      <c r="RKP27" s="92">
        <v>1</v>
      </c>
      <c r="RKQ27" s="87">
        <v>0</v>
      </c>
      <c r="RKR27" s="59">
        <f t="shared" si="770"/>
        <v>0</v>
      </c>
      <c r="RKS27" s="1"/>
      <c r="RKT27" s="89">
        <v>4</v>
      </c>
      <c r="RKU27" s="93" t="s">
        <v>64</v>
      </c>
      <c r="RKV27" s="58" t="s">
        <v>55</v>
      </c>
      <c r="RKW27" s="91" t="s">
        <v>32</v>
      </c>
      <c r="RKX27" s="92">
        <v>1</v>
      </c>
      <c r="RKY27" s="87">
        <v>0</v>
      </c>
      <c r="RKZ27" s="59">
        <f t="shared" si="770"/>
        <v>0</v>
      </c>
      <c r="RLA27" s="1"/>
      <c r="RLB27" s="89">
        <v>4</v>
      </c>
      <c r="RLC27" s="93" t="s">
        <v>64</v>
      </c>
      <c r="RLD27" s="58" t="s">
        <v>55</v>
      </c>
      <c r="RLE27" s="91" t="s">
        <v>32</v>
      </c>
      <c r="RLF27" s="92">
        <v>1</v>
      </c>
      <c r="RLG27" s="87">
        <v>0</v>
      </c>
      <c r="RLH27" s="59">
        <f t="shared" si="771"/>
        <v>0</v>
      </c>
      <c r="RLI27" s="1"/>
      <c r="RLJ27" s="89">
        <v>4</v>
      </c>
      <c r="RLK27" s="93" t="s">
        <v>64</v>
      </c>
      <c r="RLL27" s="58" t="s">
        <v>55</v>
      </c>
      <c r="RLM27" s="91" t="s">
        <v>32</v>
      </c>
      <c r="RLN27" s="92">
        <v>1</v>
      </c>
      <c r="RLO27" s="87">
        <v>0</v>
      </c>
      <c r="RLP27" s="59">
        <f t="shared" si="771"/>
        <v>0</v>
      </c>
      <c r="RLQ27" s="1"/>
      <c r="RLR27" s="89">
        <v>4</v>
      </c>
      <c r="RLS27" s="93" t="s">
        <v>64</v>
      </c>
      <c r="RLT27" s="58" t="s">
        <v>55</v>
      </c>
      <c r="RLU27" s="91" t="s">
        <v>32</v>
      </c>
      <c r="RLV27" s="92">
        <v>1</v>
      </c>
      <c r="RLW27" s="87">
        <v>0</v>
      </c>
      <c r="RLX27" s="59">
        <f t="shared" si="772"/>
        <v>0</v>
      </c>
      <c r="RLY27" s="1"/>
      <c r="RLZ27" s="89">
        <v>4</v>
      </c>
      <c r="RMA27" s="93" t="s">
        <v>64</v>
      </c>
      <c r="RMB27" s="58" t="s">
        <v>55</v>
      </c>
      <c r="RMC27" s="91" t="s">
        <v>32</v>
      </c>
      <c r="RMD27" s="92">
        <v>1</v>
      </c>
      <c r="RME27" s="87">
        <v>0</v>
      </c>
      <c r="RMF27" s="59">
        <f t="shared" si="772"/>
        <v>0</v>
      </c>
      <c r="RMG27" s="1"/>
      <c r="RMH27" s="89">
        <v>4</v>
      </c>
      <c r="RMI27" s="93" t="s">
        <v>64</v>
      </c>
      <c r="RMJ27" s="58" t="s">
        <v>55</v>
      </c>
      <c r="RMK27" s="91" t="s">
        <v>32</v>
      </c>
      <c r="RML27" s="92">
        <v>1</v>
      </c>
      <c r="RMM27" s="87">
        <v>0</v>
      </c>
      <c r="RMN27" s="59">
        <f t="shared" si="773"/>
        <v>0</v>
      </c>
      <c r="RMO27" s="1"/>
      <c r="RMP27" s="89">
        <v>4</v>
      </c>
      <c r="RMQ27" s="93" t="s">
        <v>64</v>
      </c>
      <c r="RMR27" s="58" t="s">
        <v>55</v>
      </c>
      <c r="RMS27" s="91" t="s">
        <v>32</v>
      </c>
      <c r="RMT27" s="92">
        <v>1</v>
      </c>
      <c r="RMU27" s="87">
        <v>0</v>
      </c>
      <c r="RMV27" s="59">
        <f t="shared" si="773"/>
        <v>0</v>
      </c>
      <c r="RMW27" s="1"/>
      <c r="RMX27" s="89">
        <v>4</v>
      </c>
      <c r="RMY27" s="93" t="s">
        <v>64</v>
      </c>
      <c r="RMZ27" s="58" t="s">
        <v>55</v>
      </c>
      <c r="RNA27" s="91" t="s">
        <v>32</v>
      </c>
      <c r="RNB27" s="92">
        <v>1</v>
      </c>
      <c r="RNC27" s="87">
        <v>0</v>
      </c>
      <c r="RND27" s="59">
        <f t="shared" si="774"/>
        <v>0</v>
      </c>
      <c r="RNE27" s="1"/>
      <c r="RNF27" s="89">
        <v>4</v>
      </c>
      <c r="RNG27" s="93" t="s">
        <v>64</v>
      </c>
      <c r="RNH27" s="58" t="s">
        <v>55</v>
      </c>
      <c r="RNI27" s="91" t="s">
        <v>32</v>
      </c>
      <c r="RNJ27" s="92">
        <v>1</v>
      </c>
      <c r="RNK27" s="87">
        <v>0</v>
      </c>
      <c r="RNL27" s="59">
        <f t="shared" si="774"/>
        <v>0</v>
      </c>
      <c r="RNM27" s="1"/>
      <c r="RNN27" s="89">
        <v>4</v>
      </c>
      <c r="RNO27" s="93" t="s">
        <v>64</v>
      </c>
      <c r="RNP27" s="58" t="s">
        <v>55</v>
      </c>
      <c r="RNQ27" s="91" t="s">
        <v>32</v>
      </c>
      <c r="RNR27" s="92">
        <v>1</v>
      </c>
      <c r="RNS27" s="87">
        <v>0</v>
      </c>
      <c r="RNT27" s="59">
        <f t="shared" si="775"/>
        <v>0</v>
      </c>
      <c r="RNU27" s="1"/>
      <c r="RNV27" s="89">
        <v>4</v>
      </c>
      <c r="RNW27" s="93" t="s">
        <v>64</v>
      </c>
      <c r="RNX27" s="58" t="s">
        <v>55</v>
      </c>
      <c r="RNY27" s="91" t="s">
        <v>32</v>
      </c>
      <c r="RNZ27" s="92">
        <v>1</v>
      </c>
      <c r="ROA27" s="87">
        <v>0</v>
      </c>
      <c r="ROB27" s="59">
        <f t="shared" si="775"/>
        <v>0</v>
      </c>
      <c r="ROC27" s="1"/>
      <c r="ROD27" s="89">
        <v>4</v>
      </c>
      <c r="ROE27" s="93" t="s">
        <v>64</v>
      </c>
      <c r="ROF27" s="58" t="s">
        <v>55</v>
      </c>
      <c r="ROG27" s="91" t="s">
        <v>32</v>
      </c>
      <c r="ROH27" s="92">
        <v>1</v>
      </c>
      <c r="ROI27" s="87">
        <v>0</v>
      </c>
      <c r="ROJ27" s="59">
        <f t="shared" si="776"/>
        <v>0</v>
      </c>
      <c r="ROK27" s="1"/>
      <c r="ROL27" s="89">
        <v>4</v>
      </c>
      <c r="ROM27" s="93" t="s">
        <v>64</v>
      </c>
      <c r="RON27" s="58" t="s">
        <v>55</v>
      </c>
      <c r="ROO27" s="91" t="s">
        <v>32</v>
      </c>
      <c r="ROP27" s="92">
        <v>1</v>
      </c>
      <c r="ROQ27" s="87">
        <v>0</v>
      </c>
      <c r="ROR27" s="59">
        <f t="shared" si="776"/>
        <v>0</v>
      </c>
      <c r="ROS27" s="1"/>
      <c r="ROT27" s="89">
        <v>4</v>
      </c>
      <c r="ROU27" s="93" t="s">
        <v>64</v>
      </c>
      <c r="ROV27" s="58" t="s">
        <v>55</v>
      </c>
      <c r="ROW27" s="91" t="s">
        <v>32</v>
      </c>
      <c r="ROX27" s="92">
        <v>1</v>
      </c>
      <c r="ROY27" s="87">
        <v>0</v>
      </c>
      <c r="ROZ27" s="59">
        <f t="shared" si="777"/>
        <v>0</v>
      </c>
      <c r="RPA27" s="1"/>
      <c r="RPB27" s="89">
        <v>4</v>
      </c>
      <c r="RPC27" s="93" t="s">
        <v>64</v>
      </c>
      <c r="RPD27" s="58" t="s">
        <v>55</v>
      </c>
      <c r="RPE27" s="91" t="s">
        <v>32</v>
      </c>
      <c r="RPF27" s="92">
        <v>1</v>
      </c>
      <c r="RPG27" s="87">
        <v>0</v>
      </c>
      <c r="RPH27" s="59">
        <f t="shared" si="777"/>
        <v>0</v>
      </c>
      <c r="RPI27" s="1"/>
      <c r="RPJ27" s="89">
        <v>4</v>
      </c>
      <c r="RPK27" s="93" t="s">
        <v>64</v>
      </c>
      <c r="RPL27" s="58" t="s">
        <v>55</v>
      </c>
      <c r="RPM27" s="91" t="s">
        <v>32</v>
      </c>
      <c r="RPN27" s="92">
        <v>1</v>
      </c>
      <c r="RPO27" s="87">
        <v>0</v>
      </c>
      <c r="RPP27" s="59">
        <f t="shared" si="778"/>
        <v>0</v>
      </c>
      <c r="RPQ27" s="1"/>
      <c r="RPR27" s="89">
        <v>4</v>
      </c>
      <c r="RPS27" s="93" t="s">
        <v>64</v>
      </c>
      <c r="RPT27" s="58" t="s">
        <v>55</v>
      </c>
      <c r="RPU27" s="91" t="s">
        <v>32</v>
      </c>
      <c r="RPV27" s="92">
        <v>1</v>
      </c>
      <c r="RPW27" s="87">
        <v>0</v>
      </c>
      <c r="RPX27" s="59">
        <f t="shared" si="778"/>
        <v>0</v>
      </c>
      <c r="RPY27" s="1"/>
      <c r="RPZ27" s="89">
        <v>4</v>
      </c>
      <c r="RQA27" s="93" t="s">
        <v>64</v>
      </c>
      <c r="RQB27" s="58" t="s">
        <v>55</v>
      </c>
      <c r="RQC27" s="91" t="s">
        <v>32</v>
      </c>
      <c r="RQD27" s="92">
        <v>1</v>
      </c>
      <c r="RQE27" s="87">
        <v>0</v>
      </c>
      <c r="RQF27" s="59">
        <f t="shared" si="779"/>
        <v>0</v>
      </c>
      <c r="RQG27" s="1"/>
      <c r="RQH27" s="89">
        <v>4</v>
      </c>
      <c r="RQI27" s="93" t="s">
        <v>64</v>
      </c>
      <c r="RQJ27" s="58" t="s">
        <v>55</v>
      </c>
      <c r="RQK27" s="91" t="s">
        <v>32</v>
      </c>
      <c r="RQL27" s="92">
        <v>1</v>
      </c>
      <c r="RQM27" s="87">
        <v>0</v>
      </c>
      <c r="RQN27" s="59">
        <f t="shared" si="779"/>
        <v>0</v>
      </c>
      <c r="RQO27" s="1"/>
      <c r="RQP27" s="89">
        <v>4</v>
      </c>
      <c r="RQQ27" s="93" t="s">
        <v>64</v>
      </c>
      <c r="RQR27" s="58" t="s">
        <v>55</v>
      </c>
      <c r="RQS27" s="91" t="s">
        <v>32</v>
      </c>
      <c r="RQT27" s="92">
        <v>1</v>
      </c>
      <c r="RQU27" s="87">
        <v>0</v>
      </c>
      <c r="RQV27" s="59">
        <f t="shared" si="780"/>
        <v>0</v>
      </c>
      <c r="RQW27" s="1"/>
      <c r="RQX27" s="89">
        <v>4</v>
      </c>
      <c r="RQY27" s="93" t="s">
        <v>64</v>
      </c>
      <c r="RQZ27" s="58" t="s">
        <v>55</v>
      </c>
      <c r="RRA27" s="91" t="s">
        <v>32</v>
      </c>
      <c r="RRB27" s="92">
        <v>1</v>
      </c>
      <c r="RRC27" s="87">
        <v>0</v>
      </c>
      <c r="RRD27" s="59">
        <f t="shared" si="780"/>
        <v>0</v>
      </c>
      <c r="RRE27" s="1"/>
      <c r="RRF27" s="89">
        <v>4</v>
      </c>
      <c r="RRG27" s="93" t="s">
        <v>64</v>
      </c>
      <c r="RRH27" s="58" t="s">
        <v>55</v>
      </c>
      <c r="RRI27" s="91" t="s">
        <v>32</v>
      </c>
      <c r="RRJ27" s="92">
        <v>1</v>
      </c>
      <c r="RRK27" s="87">
        <v>0</v>
      </c>
      <c r="RRL27" s="59">
        <f t="shared" si="781"/>
        <v>0</v>
      </c>
      <c r="RRM27" s="1"/>
      <c r="RRN27" s="89">
        <v>4</v>
      </c>
      <c r="RRO27" s="93" t="s">
        <v>64</v>
      </c>
      <c r="RRP27" s="58" t="s">
        <v>55</v>
      </c>
      <c r="RRQ27" s="91" t="s">
        <v>32</v>
      </c>
      <c r="RRR27" s="92">
        <v>1</v>
      </c>
      <c r="RRS27" s="87">
        <v>0</v>
      </c>
      <c r="RRT27" s="59">
        <f t="shared" si="781"/>
        <v>0</v>
      </c>
      <c r="RRU27" s="1"/>
      <c r="RRV27" s="89">
        <v>4</v>
      </c>
      <c r="RRW27" s="93" t="s">
        <v>64</v>
      </c>
      <c r="RRX27" s="58" t="s">
        <v>55</v>
      </c>
      <c r="RRY27" s="91" t="s">
        <v>32</v>
      </c>
      <c r="RRZ27" s="92">
        <v>1</v>
      </c>
      <c r="RSA27" s="87">
        <v>0</v>
      </c>
      <c r="RSB27" s="59">
        <f t="shared" si="782"/>
        <v>0</v>
      </c>
      <c r="RSC27" s="1"/>
      <c r="RSD27" s="89">
        <v>4</v>
      </c>
      <c r="RSE27" s="93" t="s">
        <v>64</v>
      </c>
      <c r="RSF27" s="58" t="s">
        <v>55</v>
      </c>
      <c r="RSG27" s="91" t="s">
        <v>32</v>
      </c>
      <c r="RSH27" s="92">
        <v>1</v>
      </c>
      <c r="RSI27" s="87">
        <v>0</v>
      </c>
      <c r="RSJ27" s="59">
        <f t="shared" si="782"/>
        <v>0</v>
      </c>
      <c r="RSK27" s="1"/>
      <c r="RSL27" s="89">
        <v>4</v>
      </c>
      <c r="RSM27" s="93" t="s">
        <v>64</v>
      </c>
      <c r="RSN27" s="58" t="s">
        <v>55</v>
      </c>
      <c r="RSO27" s="91" t="s">
        <v>32</v>
      </c>
      <c r="RSP27" s="92">
        <v>1</v>
      </c>
      <c r="RSQ27" s="87">
        <v>0</v>
      </c>
      <c r="RSR27" s="59">
        <f t="shared" si="783"/>
        <v>0</v>
      </c>
      <c r="RSS27" s="1"/>
      <c r="RST27" s="89">
        <v>4</v>
      </c>
      <c r="RSU27" s="93" t="s">
        <v>64</v>
      </c>
      <c r="RSV27" s="58" t="s">
        <v>55</v>
      </c>
      <c r="RSW27" s="91" t="s">
        <v>32</v>
      </c>
      <c r="RSX27" s="92">
        <v>1</v>
      </c>
      <c r="RSY27" s="87">
        <v>0</v>
      </c>
      <c r="RSZ27" s="59">
        <f t="shared" si="783"/>
        <v>0</v>
      </c>
      <c r="RTA27" s="1"/>
      <c r="RTB27" s="89">
        <v>4</v>
      </c>
      <c r="RTC27" s="93" t="s">
        <v>64</v>
      </c>
      <c r="RTD27" s="58" t="s">
        <v>55</v>
      </c>
      <c r="RTE27" s="91" t="s">
        <v>32</v>
      </c>
      <c r="RTF27" s="92">
        <v>1</v>
      </c>
      <c r="RTG27" s="87">
        <v>0</v>
      </c>
      <c r="RTH27" s="59">
        <f t="shared" si="784"/>
        <v>0</v>
      </c>
      <c r="RTI27" s="1"/>
      <c r="RTJ27" s="89">
        <v>4</v>
      </c>
      <c r="RTK27" s="93" t="s">
        <v>64</v>
      </c>
      <c r="RTL27" s="58" t="s">
        <v>55</v>
      </c>
      <c r="RTM27" s="91" t="s">
        <v>32</v>
      </c>
      <c r="RTN27" s="92">
        <v>1</v>
      </c>
      <c r="RTO27" s="87">
        <v>0</v>
      </c>
      <c r="RTP27" s="59">
        <f t="shared" si="784"/>
        <v>0</v>
      </c>
      <c r="RTQ27" s="1"/>
      <c r="RTR27" s="89">
        <v>4</v>
      </c>
      <c r="RTS27" s="93" t="s">
        <v>64</v>
      </c>
      <c r="RTT27" s="58" t="s">
        <v>55</v>
      </c>
      <c r="RTU27" s="91" t="s">
        <v>32</v>
      </c>
      <c r="RTV27" s="92">
        <v>1</v>
      </c>
      <c r="RTW27" s="87">
        <v>0</v>
      </c>
      <c r="RTX27" s="59">
        <f t="shared" si="785"/>
        <v>0</v>
      </c>
      <c r="RTY27" s="1"/>
      <c r="RTZ27" s="89">
        <v>4</v>
      </c>
      <c r="RUA27" s="93" t="s">
        <v>64</v>
      </c>
      <c r="RUB27" s="58" t="s">
        <v>55</v>
      </c>
      <c r="RUC27" s="91" t="s">
        <v>32</v>
      </c>
      <c r="RUD27" s="92">
        <v>1</v>
      </c>
      <c r="RUE27" s="87">
        <v>0</v>
      </c>
      <c r="RUF27" s="59">
        <f t="shared" si="785"/>
        <v>0</v>
      </c>
      <c r="RUG27" s="1"/>
      <c r="RUH27" s="89">
        <v>4</v>
      </c>
      <c r="RUI27" s="93" t="s">
        <v>64</v>
      </c>
      <c r="RUJ27" s="58" t="s">
        <v>55</v>
      </c>
      <c r="RUK27" s="91" t="s">
        <v>32</v>
      </c>
      <c r="RUL27" s="92">
        <v>1</v>
      </c>
      <c r="RUM27" s="87">
        <v>0</v>
      </c>
      <c r="RUN27" s="59">
        <f t="shared" si="786"/>
        <v>0</v>
      </c>
      <c r="RUO27" s="1"/>
      <c r="RUP27" s="89">
        <v>4</v>
      </c>
      <c r="RUQ27" s="93" t="s">
        <v>64</v>
      </c>
      <c r="RUR27" s="58" t="s">
        <v>55</v>
      </c>
      <c r="RUS27" s="91" t="s">
        <v>32</v>
      </c>
      <c r="RUT27" s="92">
        <v>1</v>
      </c>
      <c r="RUU27" s="87">
        <v>0</v>
      </c>
      <c r="RUV27" s="59">
        <f t="shared" si="786"/>
        <v>0</v>
      </c>
      <c r="RUW27" s="1"/>
      <c r="RUX27" s="89">
        <v>4</v>
      </c>
      <c r="RUY27" s="93" t="s">
        <v>64</v>
      </c>
      <c r="RUZ27" s="58" t="s">
        <v>55</v>
      </c>
      <c r="RVA27" s="91" t="s">
        <v>32</v>
      </c>
      <c r="RVB27" s="92">
        <v>1</v>
      </c>
      <c r="RVC27" s="87">
        <v>0</v>
      </c>
      <c r="RVD27" s="59">
        <f t="shared" si="787"/>
        <v>0</v>
      </c>
      <c r="RVE27" s="1"/>
      <c r="RVF27" s="89">
        <v>4</v>
      </c>
      <c r="RVG27" s="93" t="s">
        <v>64</v>
      </c>
      <c r="RVH27" s="58" t="s">
        <v>55</v>
      </c>
      <c r="RVI27" s="91" t="s">
        <v>32</v>
      </c>
      <c r="RVJ27" s="92">
        <v>1</v>
      </c>
      <c r="RVK27" s="87">
        <v>0</v>
      </c>
      <c r="RVL27" s="59">
        <f t="shared" si="787"/>
        <v>0</v>
      </c>
      <c r="RVM27" s="1"/>
      <c r="RVN27" s="89">
        <v>4</v>
      </c>
      <c r="RVO27" s="93" t="s">
        <v>64</v>
      </c>
      <c r="RVP27" s="58" t="s">
        <v>55</v>
      </c>
      <c r="RVQ27" s="91" t="s">
        <v>32</v>
      </c>
      <c r="RVR27" s="92">
        <v>1</v>
      </c>
      <c r="RVS27" s="87">
        <v>0</v>
      </c>
      <c r="RVT27" s="59">
        <f t="shared" si="788"/>
        <v>0</v>
      </c>
      <c r="RVU27" s="1"/>
      <c r="RVV27" s="89">
        <v>4</v>
      </c>
      <c r="RVW27" s="93" t="s">
        <v>64</v>
      </c>
      <c r="RVX27" s="58" t="s">
        <v>55</v>
      </c>
      <c r="RVY27" s="91" t="s">
        <v>32</v>
      </c>
      <c r="RVZ27" s="92">
        <v>1</v>
      </c>
      <c r="RWA27" s="87">
        <v>0</v>
      </c>
      <c r="RWB27" s="59">
        <f t="shared" si="788"/>
        <v>0</v>
      </c>
      <c r="RWC27" s="1"/>
      <c r="RWD27" s="89">
        <v>4</v>
      </c>
      <c r="RWE27" s="93" t="s">
        <v>64</v>
      </c>
      <c r="RWF27" s="58" t="s">
        <v>55</v>
      </c>
      <c r="RWG27" s="91" t="s">
        <v>32</v>
      </c>
      <c r="RWH27" s="92">
        <v>1</v>
      </c>
      <c r="RWI27" s="87">
        <v>0</v>
      </c>
      <c r="RWJ27" s="59">
        <f t="shared" si="789"/>
        <v>0</v>
      </c>
      <c r="RWK27" s="1"/>
      <c r="RWL27" s="89">
        <v>4</v>
      </c>
      <c r="RWM27" s="93" t="s">
        <v>64</v>
      </c>
      <c r="RWN27" s="58" t="s">
        <v>55</v>
      </c>
      <c r="RWO27" s="91" t="s">
        <v>32</v>
      </c>
      <c r="RWP27" s="92">
        <v>1</v>
      </c>
      <c r="RWQ27" s="87">
        <v>0</v>
      </c>
      <c r="RWR27" s="59">
        <f t="shared" si="789"/>
        <v>0</v>
      </c>
      <c r="RWS27" s="1"/>
      <c r="RWT27" s="89">
        <v>4</v>
      </c>
      <c r="RWU27" s="93" t="s">
        <v>64</v>
      </c>
      <c r="RWV27" s="58" t="s">
        <v>55</v>
      </c>
      <c r="RWW27" s="91" t="s">
        <v>32</v>
      </c>
      <c r="RWX27" s="92">
        <v>1</v>
      </c>
      <c r="RWY27" s="87">
        <v>0</v>
      </c>
      <c r="RWZ27" s="59">
        <f t="shared" si="790"/>
        <v>0</v>
      </c>
      <c r="RXA27" s="1"/>
      <c r="RXB27" s="89">
        <v>4</v>
      </c>
      <c r="RXC27" s="93" t="s">
        <v>64</v>
      </c>
      <c r="RXD27" s="58" t="s">
        <v>55</v>
      </c>
      <c r="RXE27" s="91" t="s">
        <v>32</v>
      </c>
      <c r="RXF27" s="92">
        <v>1</v>
      </c>
      <c r="RXG27" s="87">
        <v>0</v>
      </c>
      <c r="RXH27" s="59">
        <f t="shared" si="790"/>
        <v>0</v>
      </c>
      <c r="RXI27" s="1"/>
      <c r="RXJ27" s="89">
        <v>4</v>
      </c>
      <c r="RXK27" s="93" t="s">
        <v>64</v>
      </c>
      <c r="RXL27" s="58" t="s">
        <v>55</v>
      </c>
      <c r="RXM27" s="91" t="s">
        <v>32</v>
      </c>
      <c r="RXN27" s="92">
        <v>1</v>
      </c>
      <c r="RXO27" s="87">
        <v>0</v>
      </c>
      <c r="RXP27" s="59">
        <f t="shared" si="791"/>
        <v>0</v>
      </c>
      <c r="RXQ27" s="1"/>
      <c r="RXR27" s="89">
        <v>4</v>
      </c>
      <c r="RXS27" s="93" t="s">
        <v>64</v>
      </c>
      <c r="RXT27" s="58" t="s">
        <v>55</v>
      </c>
      <c r="RXU27" s="91" t="s">
        <v>32</v>
      </c>
      <c r="RXV27" s="92">
        <v>1</v>
      </c>
      <c r="RXW27" s="87">
        <v>0</v>
      </c>
      <c r="RXX27" s="59">
        <f t="shared" si="791"/>
        <v>0</v>
      </c>
      <c r="RXY27" s="1"/>
      <c r="RXZ27" s="89">
        <v>4</v>
      </c>
      <c r="RYA27" s="93" t="s">
        <v>64</v>
      </c>
      <c r="RYB27" s="58" t="s">
        <v>55</v>
      </c>
      <c r="RYC27" s="91" t="s">
        <v>32</v>
      </c>
      <c r="RYD27" s="92">
        <v>1</v>
      </c>
      <c r="RYE27" s="87">
        <v>0</v>
      </c>
      <c r="RYF27" s="59">
        <f t="shared" si="792"/>
        <v>0</v>
      </c>
      <c r="RYG27" s="1"/>
      <c r="RYH27" s="89">
        <v>4</v>
      </c>
      <c r="RYI27" s="93" t="s">
        <v>64</v>
      </c>
      <c r="RYJ27" s="58" t="s">
        <v>55</v>
      </c>
      <c r="RYK27" s="91" t="s">
        <v>32</v>
      </c>
      <c r="RYL27" s="92">
        <v>1</v>
      </c>
      <c r="RYM27" s="87">
        <v>0</v>
      </c>
      <c r="RYN27" s="59">
        <f t="shared" si="792"/>
        <v>0</v>
      </c>
      <c r="RYO27" s="1"/>
      <c r="RYP27" s="89">
        <v>4</v>
      </c>
      <c r="RYQ27" s="93" t="s">
        <v>64</v>
      </c>
      <c r="RYR27" s="58" t="s">
        <v>55</v>
      </c>
      <c r="RYS27" s="91" t="s">
        <v>32</v>
      </c>
      <c r="RYT27" s="92">
        <v>1</v>
      </c>
      <c r="RYU27" s="87">
        <v>0</v>
      </c>
      <c r="RYV27" s="59">
        <f t="shared" si="793"/>
        <v>0</v>
      </c>
      <c r="RYW27" s="1"/>
      <c r="RYX27" s="89">
        <v>4</v>
      </c>
      <c r="RYY27" s="93" t="s">
        <v>64</v>
      </c>
      <c r="RYZ27" s="58" t="s">
        <v>55</v>
      </c>
      <c r="RZA27" s="91" t="s">
        <v>32</v>
      </c>
      <c r="RZB27" s="92">
        <v>1</v>
      </c>
      <c r="RZC27" s="87">
        <v>0</v>
      </c>
      <c r="RZD27" s="59">
        <f t="shared" si="793"/>
        <v>0</v>
      </c>
      <c r="RZE27" s="1"/>
      <c r="RZF27" s="89">
        <v>4</v>
      </c>
      <c r="RZG27" s="93" t="s">
        <v>64</v>
      </c>
      <c r="RZH27" s="58" t="s">
        <v>55</v>
      </c>
      <c r="RZI27" s="91" t="s">
        <v>32</v>
      </c>
      <c r="RZJ27" s="92">
        <v>1</v>
      </c>
      <c r="RZK27" s="87">
        <v>0</v>
      </c>
      <c r="RZL27" s="59">
        <f t="shared" si="794"/>
        <v>0</v>
      </c>
      <c r="RZM27" s="1"/>
      <c r="RZN27" s="89">
        <v>4</v>
      </c>
      <c r="RZO27" s="93" t="s">
        <v>64</v>
      </c>
      <c r="RZP27" s="58" t="s">
        <v>55</v>
      </c>
      <c r="RZQ27" s="91" t="s">
        <v>32</v>
      </c>
      <c r="RZR27" s="92">
        <v>1</v>
      </c>
      <c r="RZS27" s="87">
        <v>0</v>
      </c>
      <c r="RZT27" s="59">
        <f t="shared" si="794"/>
        <v>0</v>
      </c>
      <c r="RZU27" s="1"/>
      <c r="RZV27" s="89">
        <v>4</v>
      </c>
      <c r="RZW27" s="93" t="s">
        <v>64</v>
      </c>
      <c r="RZX27" s="58" t="s">
        <v>55</v>
      </c>
      <c r="RZY27" s="91" t="s">
        <v>32</v>
      </c>
      <c r="RZZ27" s="92">
        <v>1</v>
      </c>
      <c r="SAA27" s="87">
        <v>0</v>
      </c>
      <c r="SAB27" s="59">
        <f t="shared" si="795"/>
        <v>0</v>
      </c>
      <c r="SAC27" s="1"/>
      <c r="SAD27" s="89">
        <v>4</v>
      </c>
      <c r="SAE27" s="93" t="s">
        <v>64</v>
      </c>
      <c r="SAF27" s="58" t="s">
        <v>55</v>
      </c>
      <c r="SAG27" s="91" t="s">
        <v>32</v>
      </c>
      <c r="SAH27" s="92">
        <v>1</v>
      </c>
      <c r="SAI27" s="87">
        <v>0</v>
      </c>
      <c r="SAJ27" s="59">
        <f t="shared" si="795"/>
        <v>0</v>
      </c>
      <c r="SAK27" s="1"/>
      <c r="SAL27" s="89">
        <v>4</v>
      </c>
      <c r="SAM27" s="93" t="s">
        <v>64</v>
      </c>
      <c r="SAN27" s="58" t="s">
        <v>55</v>
      </c>
      <c r="SAO27" s="91" t="s">
        <v>32</v>
      </c>
      <c r="SAP27" s="92">
        <v>1</v>
      </c>
      <c r="SAQ27" s="87">
        <v>0</v>
      </c>
      <c r="SAR27" s="59">
        <f t="shared" si="796"/>
        <v>0</v>
      </c>
      <c r="SAS27" s="1"/>
      <c r="SAT27" s="89">
        <v>4</v>
      </c>
      <c r="SAU27" s="93" t="s">
        <v>64</v>
      </c>
      <c r="SAV27" s="58" t="s">
        <v>55</v>
      </c>
      <c r="SAW27" s="91" t="s">
        <v>32</v>
      </c>
      <c r="SAX27" s="92">
        <v>1</v>
      </c>
      <c r="SAY27" s="87">
        <v>0</v>
      </c>
      <c r="SAZ27" s="59">
        <f t="shared" si="796"/>
        <v>0</v>
      </c>
      <c r="SBA27" s="1"/>
      <c r="SBB27" s="89">
        <v>4</v>
      </c>
      <c r="SBC27" s="93" t="s">
        <v>64</v>
      </c>
      <c r="SBD27" s="58" t="s">
        <v>55</v>
      </c>
      <c r="SBE27" s="91" t="s">
        <v>32</v>
      </c>
      <c r="SBF27" s="92">
        <v>1</v>
      </c>
      <c r="SBG27" s="87">
        <v>0</v>
      </c>
      <c r="SBH27" s="59">
        <f t="shared" si="797"/>
        <v>0</v>
      </c>
      <c r="SBI27" s="1"/>
      <c r="SBJ27" s="89">
        <v>4</v>
      </c>
      <c r="SBK27" s="93" t="s">
        <v>64</v>
      </c>
      <c r="SBL27" s="58" t="s">
        <v>55</v>
      </c>
      <c r="SBM27" s="91" t="s">
        <v>32</v>
      </c>
      <c r="SBN27" s="92">
        <v>1</v>
      </c>
      <c r="SBO27" s="87">
        <v>0</v>
      </c>
      <c r="SBP27" s="59">
        <f t="shared" si="797"/>
        <v>0</v>
      </c>
      <c r="SBQ27" s="1"/>
      <c r="SBR27" s="89">
        <v>4</v>
      </c>
      <c r="SBS27" s="93" t="s">
        <v>64</v>
      </c>
      <c r="SBT27" s="58" t="s">
        <v>55</v>
      </c>
      <c r="SBU27" s="91" t="s">
        <v>32</v>
      </c>
      <c r="SBV27" s="92">
        <v>1</v>
      </c>
      <c r="SBW27" s="87">
        <v>0</v>
      </c>
      <c r="SBX27" s="59">
        <f t="shared" si="798"/>
        <v>0</v>
      </c>
      <c r="SBY27" s="1"/>
      <c r="SBZ27" s="89">
        <v>4</v>
      </c>
      <c r="SCA27" s="93" t="s">
        <v>64</v>
      </c>
      <c r="SCB27" s="58" t="s">
        <v>55</v>
      </c>
      <c r="SCC27" s="91" t="s">
        <v>32</v>
      </c>
      <c r="SCD27" s="92">
        <v>1</v>
      </c>
      <c r="SCE27" s="87">
        <v>0</v>
      </c>
      <c r="SCF27" s="59">
        <f t="shared" si="798"/>
        <v>0</v>
      </c>
      <c r="SCG27" s="1"/>
      <c r="SCH27" s="89">
        <v>4</v>
      </c>
      <c r="SCI27" s="93" t="s">
        <v>64</v>
      </c>
      <c r="SCJ27" s="58" t="s">
        <v>55</v>
      </c>
      <c r="SCK27" s="91" t="s">
        <v>32</v>
      </c>
      <c r="SCL27" s="92">
        <v>1</v>
      </c>
      <c r="SCM27" s="87">
        <v>0</v>
      </c>
      <c r="SCN27" s="59">
        <f t="shared" si="799"/>
        <v>0</v>
      </c>
      <c r="SCO27" s="1"/>
      <c r="SCP27" s="89">
        <v>4</v>
      </c>
      <c r="SCQ27" s="93" t="s">
        <v>64</v>
      </c>
      <c r="SCR27" s="58" t="s">
        <v>55</v>
      </c>
      <c r="SCS27" s="91" t="s">
        <v>32</v>
      </c>
      <c r="SCT27" s="92">
        <v>1</v>
      </c>
      <c r="SCU27" s="87">
        <v>0</v>
      </c>
      <c r="SCV27" s="59">
        <f t="shared" si="799"/>
        <v>0</v>
      </c>
      <c r="SCW27" s="1"/>
      <c r="SCX27" s="89">
        <v>4</v>
      </c>
      <c r="SCY27" s="93" t="s">
        <v>64</v>
      </c>
      <c r="SCZ27" s="58" t="s">
        <v>55</v>
      </c>
      <c r="SDA27" s="91" t="s">
        <v>32</v>
      </c>
      <c r="SDB27" s="92">
        <v>1</v>
      </c>
      <c r="SDC27" s="87">
        <v>0</v>
      </c>
      <c r="SDD27" s="59">
        <f t="shared" si="800"/>
        <v>0</v>
      </c>
      <c r="SDE27" s="1"/>
      <c r="SDF27" s="89">
        <v>4</v>
      </c>
      <c r="SDG27" s="93" t="s">
        <v>64</v>
      </c>
      <c r="SDH27" s="58" t="s">
        <v>55</v>
      </c>
      <c r="SDI27" s="91" t="s">
        <v>32</v>
      </c>
      <c r="SDJ27" s="92">
        <v>1</v>
      </c>
      <c r="SDK27" s="87">
        <v>0</v>
      </c>
      <c r="SDL27" s="59">
        <f t="shared" si="800"/>
        <v>0</v>
      </c>
      <c r="SDM27" s="1"/>
      <c r="SDN27" s="89">
        <v>4</v>
      </c>
      <c r="SDO27" s="93" t="s">
        <v>64</v>
      </c>
      <c r="SDP27" s="58" t="s">
        <v>55</v>
      </c>
      <c r="SDQ27" s="91" t="s">
        <v>32</v>
      </c>
      <c r="SDR27" s="92">
        <v>1</v>
      </c>
      <c r="SDS27" s="87">
        <v>0</v>
      </c>
      <c r="SDT27" s="59">
        <f t="shared" si="801"/>
        <v>0</v>
      </c>
      <c r="SDU27" s="1"/>
      <c r="SDV27" s="89">
        <v>4</v>
      </c>
      <c r="SDW27" s="93" t="s">
        <v>64</v>
      </c>
      <c r="SDX27" s="58" t="s">
        <v>55</v>
      </c>
      <c r="SDY27" s="91" t="s">
        <v>32</v>
      </c>
      <c r="SDZ27" s="92">
        <v>1</v>
      </c>
      <c r="SEA27" s="87">
        <v>0</v>
      </c>
      <c r="SEB27" s="59">
        <f t="shared" si="801"/>
        <v>0</v>
      </c>
      <c r="SEC27" s="1"/>
      <c r="SED27" s="89">
        <v>4</v>
      </c>
      <c r="SEE27" s="93" t="s">
        <v>64</v>
      </c>
      <c r="SEF27" s="58" t="s">
        <v>55</v>
      </c>
      <c r="SEG27" s="91" t="s">
        <v>32</v>
      </c>
      <c r="SEH27" s="92">
        <v>1</v>
      </c>
      <c r="SEI27" s="87">
        <v>0</v>
      </c>
      <c r="SEJ27" s="59">
        <f t="shared" si="802"/>
        <v>0</v>
      </c>
      <c r="SEK27" s="1"/>
      <c r="SEL27" s="89">
        <v>4</v>
      </c>
      <c r="SEM27" s="93" t="s">
        <v>64</v>
      </c>
      <c r="SEN27" s="58" t="s">
        <v>55</v>
      </c>
      <c r="SEO27" s="91" t="s">
        <v>32</v>
      </c>
      <c r="SEP27" s="92">
        <v>1</v>
      </c>
      <c r="SEQ27" s="87">
        <v>0</v>
      </c>
      <c r="SER27" s="59">
        <f t="shared" si="802"/>
        <v>0</v>
      </c>
      <c r="SES27" s="1"/>
      <c r="SET27" s="89">
        <v>4</v>
      </c>
      <c r="SEU27" s="93" t="s">
        <v>64</v>
      </c>
      <c r="SEV27" s="58" t="s">
        <v>55</v>
      </c>
      <c r="SEW27" s="91" t="s">
        <v>32</v>
      </c>
      <c r="SEX27" s="92">
        <v>1</v>
      </c>
      <c r="SEY27" s="87">
        <v>0</v>
      </c>
      <c r="SEZ27" s="59">
        <f t="shared" si="803"/>
        <v>0</v>
      </c>
      <c r="SFA27" s="1"/>
      <c r="SFB27" s="89">
        <v>4</v>
      </c>
      <c r="SFC27" s="93" t="s">
        <v>64</v>
      </c>
      <c r="SFD27" s="58" t="s">
        <v>55</v>
      </c>
      <c r="SFE27" s="91" t="s">
        <v>32</v>
      </c>
      <c r="SFF27" s="92">
        <v>1</v>
      </c>
      <c r="SFG27" s="87">
        <v>0</v>
      </c>
      <c r="SFH27" s="59">
        <f t="shared" si="803"/>
        <v>0</v>
      </c>
      <c r="SFI27" s="1"/>
      <c r="SFJ27" s="89">
        <v>4</v>
      </c>
      <c r="SFK27" s="93" t="s">
        <v>64</v>
      </c>
      <c r="SFL27" s="58" t="s">
        <v>55</v>
      </c>
      <c r="SFM27" s="91" t="s">
        <v>32</v>
      </c>
      <c r="SFN27" s="92">
        <v>1</v>
      </c>
      <c r="SFO27" s="87">
        <v>0</v>
      </c>
      <c r="SFP27" s="59">
        <f t="shared" si="804"/>
        <v>0</v>
      </c>
      <c r="SFQ27" s="1"/>
      <c r="SFR27" s="89">
        <v>4</v>
      </c>
      <c r="SFS27" s="93" t="s">
        <v>64</v>
      </c>
      <c r="SFT27" s="58" t="s">
        <v>55</v>
      </c>
      <c r="SFU27" s="91" t="s">
        <v>32</v>
      </c>
      <c r="SFV27" s="92">
        <v>1</v>
      </c>
      <c r="SFW27" s="87">
        <v>0</v>
      </c>
      <c r="SFX27" s="59">
        <f t="shared" si="804"/>
        <v>0</v>
      </c>
      <c r="SFY27" s="1"/>
      <c r="SFZ27" s="89">
        <v>4</v>
      </c>
      <c r="SGA27" s="93" t="s">
        <v>64</v>
      </c>
      <c r="SGB27" s="58" t="s">
        <v>55</v>
      </c>
      <c r="SGC27" s="91" t="s">
        <v>32</v>
      </c>
      <c r="SGD27" s="92">
        <v>1</v>
      </c>
      <c r="SGE27" s="87">
        <v>0</v>
      </c>
      <c r="SGF27" s="59">
        <f t="shared" si="805"/>
        <v>0</v>
      </c>
      <c r="SGG27" s="1"/>
      <c r="SGH27" s="89">
        <v>4</v>
      </c>
      <c r="SGI27" s="93" t="s">
        <v>64</v>
      </c>
      <c r="SGJ27" s="58" t="s">
        <v>55</v>
      </c>
      <c r="SGK27" s="91" t="s">
        <v>32</v>
      </c>
      <c r="SGL27" s="92">
        <v>1</v>
      </c>
      <c r="SGM27" s="87">
        <v>0</v>
      </c>
      <c r="SGN27" s="59">
        <f t="shared" si="805"/>
        <v>0</v>
      </c>
      <c r="SGO27" s="1"/>
      <c r="SGP27" s="89">
        <v>4</v>
      </c>
      <c r="SGQ27" s="93" t="s">
        <v>64</v>
      </c>
      <c r="SGR27" s="58" t="s">
        <v>55</v>
      </c>
      <c r="SGS27" s="91" t="s">
        <v>32</v>
      </c>
      <c r="SGT27" s="92">
        <v>1</v>
      </c>
      <c r="SGU27" s="87">
        <v>0</v>
      </c>
      <c r="SGV27" s="59">
        <f t="shared" si="806"/>
        <v>0</v>
      </c>
      <c r="SGW27" s="1"/>
      <c r="SGX27" s="89">
        <v>4</v>
      </c>
      <c r="SGY27" s="93" t="s">
        <v>64</v>
      </c>
      <c r="SGZ27" s="58" t="s">
        <v>55</v>
      </c>
      <c r="SHA27" s="91" t="s">
        <v>32</v>
      </c>
      <c r="SHB27" s="92">
        <v>1</v>
      </c>
      <c r="SHC27" s="87">
        <v>0</v>
      </c>
      <c r="SHD27" s="59">
        <f t="shared" si="806"/>
        <v>0</v>
      </c>
      <c r="SHE27" s="1"/>
      <c r="SHF27" s="89">
        <v>4</v>
      </c>
      <c r="SHG27" s="93" t="s">
        <v>64</v>
      </c>
      <c r="SHH27" s="58" t="s">
        <v>55</v>
      </c>
      <c r="SHI27" s="91" t="s">
        <v>32</v>
      </c>
      <c r="SHJ27" s="92">
        <v>1</v>
      </c>
      <c r="SHK27" s="87">
        <v>0</v>
      </c>
      <c r="SHL27" s="59">
        <f t="shared" si="807"/>
        <v>0</v>
      </c>
      <c r="SHM27" s="1"/>
      <c r="SHN27" s="89">
        <v>4</v>
      </c>
      <c r="SHO27" s="93" t="s">
        <v>64</v>
      </c>
      <c r="SHP27" s="58" t="s">
        <v>55</v>
      </c>
      <c r="SHQ27" s="91" t="s">
        <v>32</v>
      </c>
      <c r="SHR27" s="92">
        <v>1</v>
      </c>
      <c r="SHS27" s="87">
        <v>0</v>
      </c>
      <c r="SHT27" s="59">
        <f t="shared" si="807"/>
        <v>0</v>
      </c>
      <c r="SHU27" s="1"/>
      <c r="SHV27" s="89">
        <v>4</v>
      </c>
      <c r="SHW27" s="93" t="s">
        <v>64</v>
      </c>
      <c r="SHX27" s="58" t="s">
        <v>55</v>
      </c>
      <c r="SHY27" s="91" t="s">
        <v>32</v>
      </c>
      <c r="SHZ27" s="92">
        <v>1</v>
      </c>
      <c r="SIA27" s="87">
        <v>0</v>
      </c>
      <c r="SIB27" s="59">
        <f t="shared" si="808"/>
        <v>0</v>
      </c>
      <c r="SIC27" s="1"/>
      <c r="SID27" s="89">
        <v>4</v>
      </c>
      <c r="SIE27" s="93" t="s">
        <v>64</v>
      </c>
      <c r="SIF27" s="58" t="s">
        <v>55</v>
      </c>
      <c r="SIG27" s="91" t="s">
        <v>32</v>
      </c>
      <c r="SIH27" s="92">
        <v>1</v>
      </c>
      <c r="SII27" s="87">
        <v>0</v>
      </c>
      <c r="SIJ27" s="59">
        <f t="shared" si="808"/>
        <v>0</v>
      </c>
      <c r="SIK27" s="1"/>
      <c r="SIL27" s="89">
        <v>4</v>
      </c>
      <c r="SIM27" s="93" t="s">
        <v>64</v>
      </c>
      <c r="SIN27" s="58" t="s">
        <v>55</v>
      </c>
      <c r="SIO27" s="91" t="s">
        <v>32</v>
      </c>
      <c r="SIP27" s="92">
        <v>1</v>
      </c>
      <c r="SIQ27" s="87">
        <v>0</v>
      </c>
      <c r="SIR27" s="59">
        <f t="shared" si="809"/>
        <v>0</v>
      </c>
      <c r="SIS27" s="1"/>
      <c r="SIT27" s="89">
        <v>4</v>
      </c>
      <c r="SIU27" s="93" t="s">
        <v>64</v>
      </c>
      <c r="SIV27" s="58" t="s">
        <v>55</v>
      </c>
      <c r="SIW27" s="91" t="s">
        <v>32</v>
      </c>
      <c r="SIX27" s="92">
        <v>1</v>
      </c>
      <c r="SIY27" s="87">
        <v>0</v>
      </c>
      <c r="SIZ27" s="59">
        <f t="shared" si="809"/>
        <v>0</v>
      </c>
      <c r="SJA27" s="1"/>
      <c r="SJB27" s="89">
        <v>4</v>
      </c>
      <c r="SJC27" s="93" t="s">
        <v>64</v>
      </c>
      <c r="SJD27" s="58" t="s">
        <v>55</v>
      </c>
      <c r="SJE27" s="91" t="s">
        <v>32</v>
      </c>
      <c r="SJF27" s="92">
        <v>1</v>
      </c>
      <c r="SJG27" s="87">
        <v>0</v>
      </c>
      <c r="SJH27" s="59">
        <f t="shared" si="810"/>
        <v>0</v>
      </c>
      <c r="SJI27" s="1"/>
      <c r="SJJ27" s="89">
        <v>4</v>
      </c>
      <c r="SJK27" s="93" t="s">
        <v>64</v>
      </c>
      <c r="SJL27" s="58" t="s">
        <v>55</v>
      </c>
      <c r="SJM27" s="91" t="s">
        <v>32</v>
      </c>
      <c r="SJN27" s="92">
        <v>1</v>
      </c>
      <c r="SJO27" s="87">
        <v>0</v>
      </c>
      <c r="SJP27" s="59">
        <f t="shared" si="810"/>
        <v>0</v>
      </c>
      <c r="SJQ27" s="1"/>
      <c r="SJR27" s="89">
        <v>4</v>
      </c>
      <c r="SJS27" s="93" t="s">
        <v>64</v>
      </c>
      <c r="SJT27" s="58" t="s">
        <v>55</v>
      </c>
      <c r="SJU27" s="91" t="s">
        <v>32</v>
      </c>
      <c r="SJV27" s="92">
        <v>1</v>
      </c>
      <c r="SJW27" s="87">
        <v>0</v>
      </c>
      <c r="SJX27" s="59">
        <f t="shared" si="811"/>
        <v>0</v>
      </c>
      <c r="SJY27" s="1"/>
      <c r="SJZ27" s="89">
        <v>4</v>
      </c>
      <c r="SKA27" s="93" t="s">
        <v>64</v>
      </c>
      <c r="SKB27" s="58" t="s">
        <v>55</v>
      </c>
      <c r="SKC27" s="91" t="s">
        <v>32</v>
      </c>
      <c r="SKD27" s="92">
        <v>1</v>
      </c>
      <c r="SKE27" s="87">
        <v>0</v>
      </c>
      <c r="SKF27" s="59">
        <f t="shared" si="811"/>
        <v>0</v>
      </c>
    </row>
    <row r="28" spans="1:13136" ht="52.5" customHeight="1" x14ac:dyDescent="0.35">
      <c r="B28" s="89">
        <v>5</v>
      </c>
      <c r="C28" s="93" t="s">
        <v>65</v>
      </c>
      <c r="D28" s="58" t="s">
        <v>58</v>
      </c>
      <c r="E28" s="91" t="s">
        <v>32</v>
      </c>
      <c r="F28" s="92">
        <v>1</v>
      </c>
      <c r="G28" s="912"/>
      <c r="H28" s="59">
        <f t="shared" si="0"/>
        <v>0</v>
      </c>
      <c r="I28" s="1"/>
      <c r="J28" s="164"/>
      <c r="K28" s="906"/>
      <c r="L28" s="907"/>
      <c r="M28" s="908"/>
      <c r="N28" s="909"/>
      <c r="O28" s="910"/>
      <c r="P28" s="910"/>
      <c r="Q28" s="1"/>
      <c r="R28" s="164"/>
      <c r="S28" s="906"/>
      <c r="T28" s="907"/>
      <c r="U28" s="908"/>
      <c r="V28" s="909"/>
      <c r="W28" s="910"/>
      <c r="X28" s="910"/>
      <c r="Y28" s="1"/>
      <c r="Z28" s="164"/>
      <c r="AA28" s="906"/>
      <c r="AB28" s="907"/>
      <c r="AC28" s="908"/>
      <c r="AD28" s="909"/>
      <c r="AE28" s="910"/>
      <c r="AF28" s="910"/>
      <c r="AG28" s="1"/>
      <c r="AH28" s="164"/>
      <c r="AI28" s="906"/>
      <c r="AJ28" s="907"/>
      <c r="AK28" s="908"/>
      <c r="AL28" s="909"/>
      <c r="AM28" s="910"/>
      <c r="AN28" s="910"/>
      <c r="AO28" s="1"/>
      <c r="AP28" s="164"/>
      <c r="AQ28" s="906"/>
      <c r="AR28" s="907"/>
      <c r="AS28" s="908"/>
      <c r="AT28" s="909"/>
      <c r="AU28" s="910"/>
      <c r="AV28" s="910"/>
      <c r="AW28" s="1"/>
      <c r="AX28" s="164"/>
      <c r="AY28" s="906"/>
      <c r="AZ28" s="907"/>
      <c r="BA28" s="908"/>
      <c r="BB28" s="909"/>
      <c r="BC28" s="910"/>
      <c r="BD28" s="910"/>
      <c r="BE28" s="1"/>
      <c r="BF28" s="164"/>
      <c r="BG28" s="906"/>
      <c r="BH28" s="907"/>
      <c r="BI28" s="908"/>
      <c r="BJ28" s="909"/>
      <c r="BK28" s="910"/>
      <c r="BL28" s="910"/>
      <c r="BM28" s="1"/>
      <c r="BN28" s="164"/>
      <c r="BO28" s="906"/>
      <c r="BP28" s="907"/>
      <c r="BQ28" s="908"/>
      <c r="BR28" s="909"/>
      <c r="BS28" s="910"/>
      <c r="BT28" s="910"/>
      <c r="BU28" s="1"/>
      <c r="BV28" s="164"/>
      <c r="BW28" s="906"/>
      <c r="BX28" s="907"/>
      <c r="BY28" s="908"/>
      <c r="BZ28" s="909"/>
      <c r="CA28" s="910"/>
      <c r="CB28" s="910"/>
      <c r="CC28" s="1"/>
      <c r="CD28" s="164"/>
      <c r="CE28" s="906"/>
      <c r="CF28" s="907"/>
      <c r="CG28" s="908"/>
      <c r="CH28" s="909"/>
      <c r="CI28" s="910"/>
      <c r="CJ28" s="910"/>
      <c r="CK28" s="1"/>
      <c r="CL28" s="164"/>
      <c r="CM28" s="906"/>
      <c r="CN28" s="907"/>
      <c r="CO28" s="908"/>
      <c r="CP28" s="909"/>
      <c r="CQ28" s="910"/>
      <c r="CR28" s="910"/>
      <c r="CS28" s="1"/>
      <c r="CT28" s="164"/>
      <c r="CU28" s="906"/>
      <c r="CV28" s="907"/>
      <c r="CW28" s="908"/>
      <c r="CX28" s="909"/>
      <c r="CY28" s="910"/>
      <c r="CZ28" s="910"/>
      <c r="DA28" s="1"/>
      <c r="DB28" s="164"/>
      <c r="DC28" s="906"/>
      <c r="DD28" s="907"/>
      <c r="DE28" s="908"/>
      <c r="DF28" s="909"/>
      <c r="DG28" s="910"/>
      <c r="DH28" s="910"/>
      <c r="DI28" s="1"/>
      <c r="DJ28" s="164"/>
      <c r="DK28" s="906"/>
      <c r="DL28" s="907"/>
      <c r="DM28" s="908"/>
      <c r="DN28" s="909"/>
      <c r="DO28" s="910"/>
      <c r="DP28" s="910"/>
      <c r="DQ28" s="1"/>
      <c r="DR28" s="164"/>
      <c r="DS28" s="906"/>
      <c r="DT28" s="907"/>
      <c r="DU28" s="908"/>
      <c r="DV28" s="909"/>
      <c r="DW28" s="910"/>
      <c r="DX28" s="910"/>
      <c r="DY28" s="1"/>
      <c r="DZ28" s="164"/>
      <c r="EA28" s="906"/>
      <c r="EB28" s="907"/>
      <c r="EC28" s="908"/>
      <c r="ED28" s="909"/>
      <c r="EE28" s="910"/>
      <c r="EF28" s="910"/>
      <c r="EG28" s="1"/>
      <c r="EH28" s="164"/>
      <c r="EI28" s="906"/>
      <c r="EJ28" s="907"/>
      <c r="EK28" s="908"/>
      <c r="EL28" s="909"/>
      <c r="EM28" s="910"/>
      <c r="EN28" s="910"/>
      <c r="EO28" s="1"/>
      <c r="EP28" s="164"/>
      <c r="EQ28" s="906"/>
      <c r="ER28" s="907"/>
      <c r="ES28" s="908"/>
      <c r="ET28" s="909"/>
      <c r="EU28" s="910"/>
      <c r="EV28" s="910"/>
      <c r="EW28" s="1"/>
      <c r="EX28" s="164"/>
      <c r="EY28" s="906"/>
      <c r="EZ28" s="907"/>
      <c r="FA28" s="908"/>
      <c r="FB28" s="909"/>
      <c r="FC28" s="910"/>
      <c r="FD28" s="910"/>
      <c r="FE28" s="1"/>
      <c r="FF28" s="164"/>
      <c r="FG28" s="906"/>
      <c r="FH28" s="907"/>
      <c r="FI28" s="908"/>
      <c r="FJ28" s="909"/>
      <c r="FK28" s="910"/>
      <c r="FL28" s="910"/>
      <c r="FM28" s="1"/>
      <c r="FN28" s="164"/>
      <c r="FO28" s="916" t="s">
        <v>65</v>
      </c>
      <c r="FP28" s="58" t="s">
        <v>58</v>
      </c>
      <c r="FQ28" s="91" t="s">
        <v>32</v>
      </c>
      <c r="FR28" s="92">
        <v>1</v>
      </c>
      <c r="FS28" s="87">
        <v>0</v>
      </c>
      <c r="FT28" s="59">
        <f t="shared" si="1"/>
        <v>0</v>
      </c>
      <c r="FU28" s="1"/>
      <c r="FV28" s="89">
        <v>5</v>
      </c>
      <c r="FW28" s="93" t="s">
        <v>65</v>
      </c>
      <c r="FX28" s="58" t="s">
        <v>58</v>
      </c>
      <c r="FY28" s="91" t="s">
        <v>32</v>
      </c>
      <c r="FZ28" s="92">
        <v>1</v>
      </c>
      <c r="GA28" s="87">
        <v>0</v>
      </c>
      <c r="GB28" s="59">
        <f t="shared" si="2"/>
        <v>0</v>
      </c>
      <c r="GC28" s="1"/>
      <c r="GD28" s="89">
        <v>5</v>
      </c>
      <c r="GE28" s="93" t="s">
        <v>65</v>
      </c>
      <c r="GF28" s="58" t="s">
        <v>58</v>
      </c>
      <c r="GG28" s="91" t="s">
        <v>32</v>
      </c>
      <c r="GH28" s="92">
        <v>1</v>
      </c>
      <c r="GI28" s="87">
        <v>0</v>
      </c>
      <c r="GJ28" s="59">
        <f t="shared" si="2"/>
        <v>0</v>
      </c>
      <c r="GK28" s="1"/>
      <c r="GL28" s="89">
        <v>5</v>
      </c>
      <c r="GM28" s="93" t="s">
        <v>65</v>
      </c>
      <c r="GN28" s="58" t="s">
        <v>58</v>
      </c>
      <c r="GO28" s="91" t="s">
        <v>32</v>
      </c>
      <c r="GP28" s="92">
        <v>1</v>
      </c>
      <c r="GQ28" s="87">
        <v>0</v>
      </c>
      <c r="GR28" s="59">
        <f t="shared" si="3"/>
        <v>0</v>
      </c>
      <c r="GS28" s="1"/>
      <c r="GT28" s="89">
        <v>5</v>
      </c>
      <c r="GU28" s="93" t="s">
        <v>65</v>
      </c>
      <c r="GV28" s="58" t="s">
        <v>58</v>
      </c>
      <c r="GW28" s="91" t="s">
        <v>32</v>
      </c>
      <c r="GX28" s="92">
        <v>1</v>
      </c>
      <c r="GY28" s="87">
        <v>0</v>
      </c>
      <c r="GZ28" s="59">
        <f t="shared" si="3"/>
        <v>0</v>
      </c>
      <c r="HA28" s="1"/>
      <c r="HB28" s="89">
        <v>5</v>
      </c>
      <c r="HC28" s="93" t="s">
        <v>65</v>
      </c>
      <c r="HD28" s="58" t="s">
        <v>58</v>
      </c>
      <c r="HE28" s="91" t="s">
        <v>32</v>
      </c>
      <c r="HF28" s="92">
        <v>1</v>
      </c>
      <c r="HG28" s="87">
        <v>0</v>
      </c>
      <c r="HH28" s="59">
        <f t="shared" si="4"/>
        <v>0</v>
      </c>
      <c r="HI28" s="1"/>
      <c r="HJ28" s="89">
        <v>5</v>
      </c>
      <c r="HK28" s="93" t="s">
        <v>65</v>
      </c>
      <c r="HL28" s="58" t="s">
        <v>58</v>
      </c>
      <c r="HM28" s="91" t="s">
        <v>32</v>
      </c>
      <c r="HN28" s="92">
        <v>1</v>
      </c>
      <c r="HO28" s="87">
        <v>0</v>
      </c>
      <c r="HP28" s="59">
        <f t="shared" si="4"/>
        <v>0</v>
      </c>
      <c r="HQ28" s="1"/>
      <c r="HR28" s="89">
        <v>5</v>
      </c>
      <c r="HS28" s="93" t="s">
        <v>65</v>
      </c>
      <c r="HT28" s="58" t="s">
        <v>58</v>
      </c>
      <c r="HU28" s="91" t="s">
        <v>32</v>
      </c>
      <c r="HV28" s="92">
        <v>1</v>
      </c>
      <c r="HW28" s="87">
        <v>0</v>
      </c>
      <c r="HX28" s="59">
        <f t="shared" si="5"/>
        <v>0</v>
      </c>
      <c r="HY28" s="1"/>
      <c r="HZ28" s="89">
        <v>5</v>
      </c>
      <c r="IA28" s="93" t="s">
        <v>65</v>
      </c>
      <c r="IB28" s="58" t="s">
        <v>58</v>
      </c>
      <c r="IC28" s="91" t="s">
        <v>32</v>
      </c>
      <c r="ID28" s="92">
        <v>1</v>
      </c>
      <c r="IE28" s="87">
        <v>0</v>
      </c>
      <c r="IF28" s="59">
        <f t="shared" si="5"/>
        <v>0</v>
      </c>
      <c r="IG28" s="1"/>
      <c r="IH28" s="89">
        <v>5</v>
      </c>
      <c r="II28" s="93" t="s">
        <v>65</v>
      </c>
      <c r="IJ28" s="58" t="s">
        <v>58</v>
      </c>
      <c r="IK28" s="91" t="s">
        <v>32</v>
      </c>
      <c r="IL28" s="92">
        <v>1</v>
      </c>
      <c r="IM28" s="87">
        <v>0</v>
      </c>
      <c r="IN28" s="59">
        <f t="shared" si="6"/>
        <v>0</v>
      </c>
      <c r="IO28" s="1"/>
      <c r="IP28" s="89">
        <v>5</v>
      </c>
      <c r="IQ28" s="93" t="s">
        <v>65</v>
      </c>
      <c r="IR28" s="58" t="s">
        <v>58</v>
      </c>
      <c r="IS28" s="91" t="s">
        <v>32</v>
      </c>
      <c r="IT28" s="92">
        <v>1</v>
      </c>
      <c r="IU28" s="87">
        <v>0</v>
      </c>
      <c r="IV28" s="59">
        <f t="shared" si="6"/>
        <v>0</v>
      </c>
      <c r="IW28" s="1"/>
      <c r="IX28" s="89">
        <v>5</v>
      </c>
      <c r="IY28" s="93" t="s">
        <v>65</v>
      </c>
      <c r="IZ28" s="58" t="s">
        <v>58</v>
      </c>
      <c r="JA28" s="91" t="s">
        <v>32</v>
      </c>
      <c r="JB28" s="92">
        <v>1</v>
      </c>
      <c r="JC28" s="87">
        <v>0</v>
      </c>
      <c r="JD28" s="59">
        <f t="shared" si="7"/>
        <v>0</v>
      </c>
      <c r="JE28" s="1"/>
      <c r="JF28" s="89">
        <v>5</v>
      </c>
      <c r="JG28" s="93" t="s">
        <v>65</v>
      </c>
      <c r="JH28" s="58" t="s">
        <v>58</v>
      </c>
      <c r="JI28" s="91" t="s">
        <v>32</v>
      </c>
      <c r="JJ28" s="92">
        <v>1</v>
      </c>
      <c r="JK28" s="87">
        <v>0</v>
      </c>
      <c r="JL28" s="59">
        <f t="shared" si="7"/>
        <v>0</v>
      </c>
      <c r="JM28" s="1"/>
      <c r="JN28" s="89">
        <v>5</v>
      </c>
      <c r="JO28" s="93" t="s">
        <v>65</v>
      </c>
      <c r="JP28" s="58" t="s">
        <v>58</v>
      </c>
      <c r="JQ28" s="91" t="s">
        <v>32</v>
      </c>
      <c r="JR28" s="92">
        <v>1</v>
      </c>
      <c r="JS28" s="87">
        <v>0</v>
      </c>
      <c r="JT28" s="59">
        <f t="shared" si="8"/>
        <v>0</v>
      </c>
      <c r="JU28" s="1"/>
      <c r="JV28" s="89">
        <v>5</v>
      </c>
      <c r="JW28" s="93" t="s">
        <v>65</v>
      </c>
      <c r="JX28" s="58" t="s">
        <v>58</v>
      </c>
      <c r="JY28" s="91" t="s">
        <v>32</v>
      </c>
      <c r="JZ28" s="92">
        <v>1</v>
      </c>
      <c r="KA28" s="87">
        <v>0</v>
      </c>
      <c r="KB28" s="59">
        <f t="shared" si="8"/>
        <v>0</v>
      </c>
      <c r="KC28" s="1"/>
      <c r="KD28" s="89">
        <v>5</v>
      </c>
      <c r="KE28" s="93" t="s">
        <v>65</v>
      </c>
      <c r="KF28" s="58" t="s">
        <v>58</v>
      </c>
      <c r="KG28" s="91" t="s">
        <v>32</v>
      </c>
      <c r="KH28" s="92">
        <v>1</v>
      </c>
      <c r="KI28" s="87">
        <v>0</v>
      </c>
      <c r="KJ28" s="59">
        <f t="shared" si="9"/>
        <v>0</v>
      </c>
      <c r="KK28" s="1"/>
      <c r="KL28" s="89">
        <v>5</v>
      </c>
      <c r="KM28" s="93" t="s">
        <v>65</v>
      </c>
      <c r="KN28" s="58" t="s">
        <v>58</v>
      </c>
      <c r="KO28" s="91" t="s">
        <v>32</v>
      </c>
      <c r="KP28" s="92">
        <v>1</v>
      </c>
      <c r="KQ28" s="87">
        <v>0</v>
      </c>
      <c r="KR28" s="59">
        <f t="shared" si="9"/>
        <v>0</v>
      </c>
      <c r="KS28" s="1"/>
      <c r="KT28" s="89">
        <v>5</v>
      </c>
      <c r="KU28" s="93" t="s">
        <v>65</v>
      </c>
      <c r="KV28" s="58" t="s">
        <v>58</v>
      </c>
      <c r="KW28" s="91" t="s">
        <v>32</v>
      </c>
      <c r="KX28" s="92">
        <v>1</v>
      </c>
      <c r="KY28" s="87">
        <v>0</v>
      </c>
      <c r="KZ28" s="59">
        <f t="shared" si="10"/>
        <v>0</v>
      </c>
      <c r="LA28" s="1"/>
      <c r="LB28" s="89">
        <v>5</v>
      </c>
      <c r="LC28" s="93" t="s">
        <v>65</v>
      </c>
      <c r="LD28" s="58" t="s">
        <v>58</v>
      </c>
      <c r="LE28" s="91" t="s">
        <v>32</v>
      </c>
      <c r="LF28" s="92">
        <v>1</v>
      </c>
      <c r="LG28" s="87">
        <v>0</v>
      </c>
      <c r="LH28" s="59">
        <f t="shared" si="10"/>
        <v>0</v>
      </c>
      <c r="LI28" s="1"/>
      <c r="LJ28" s="89">
        <v>5</v>
      </c>
      <c r="LK28" s="93" t="s">
        <v>65</v>
      </c>
      <c r="LL28" s="58" t="s">
        <v>58</v>
      </c>
      <c r="LM28" s="91" t="s">
        <v>32</v>
      </c>
      <c r="LN28" s="92">
        <v>1</v>
      </c>
      <c r="LO28" s="87">
        <v>0</v>
      </c>
      <c r="LP28" s="59">
        <f t="shared" si="11"/>
        <v>0</v>
      </c>
      <c r="LQ28" s="1"/>
      <c r="LR28" s="89">
        <v>5</v>
      </c>
      <c r="LS28" s="93" t="s">
        <v>65</v>
      </c>
      <c r="LT28" s="58" t="s">
        <v>58</v>
      </c>
      <c r="LU28" s="91" t="s">
        <v>32</v>
      </c>
      <c r="LV28" s="92">
        <v>1</v>
      </c>
      <c r="LW28" s="87">
        <v>0</v>
      </c>
      <c r="LX28" s="59">
        <f t="shared" si="11"/>
        <v>0</v>
      </c>
      <c r="LY28" s="1"/>
      <c r="LZ28" s="89">
        <v>5</v>
      </c>
      <c r="MA28" s="93" t="s">
        <v>65</v>
      </c>
      <c r="MB28" s="58" t="s">
        <v>58</v>
      </c>
      <c r="MC28" s="91" t="s">
        <v>32</v>
      </c>
      <c r="MD28" s="92">
        <v>1</v>
      </c>
      <c r="ME28" s="87">
        <v>0</v>
      </c>
      <c r="MF28" s="59">
        <f t="shared" si="12"/>
        <v>0</v>
      </c>
      <c r="MG28" s="1"/>
      <c r="MH28" s="89">
        <v>5</v>
      </c>
      <c r="MI28" s="93" t="s">
        <v>65</v>
      </c>
      <c r="MJ28" s="58" t="s">
        <v>58</v>
      </c>
      <c r="MK28" s="91" t="s">
        <v>32</v>
      </c>
      <c r="ML28" s="92">
        <v>1</v>
      </c>
      <c r="MM28" s="87">
        <v>0</v>
      </c>
      <c r="MN28" s="59">
        <f t="shared" si="12"/>
        <v>0</v>
      </c>
      <c r="MO28" s="1"/>
      <c r="MP28" s="89">
        <v>5</v>
      </c>
      <c r="MQ28" s="93" t="s">
        <v>65</v>
      </c>
      <c r="MR28" s="58" t="s">
        <v>58</v>
      </c>
      <c r="MS28" s="91" t="s">
        <v>32</v>
      </c>
      <c r="MT28" s="92">
        <v>1</v>
      </c>
      <c r="MU28" s="87">
        <v>0</v>
      </c>
      <c r="MV28" s="59">
        <f t="shared" si="13"/>
        <v>0</v>
      </c>
      <c r="MW28" s="1"/>
      <c r="MX28" s="89">
        <v>5</v>
      </c>
      <c r="MY28" s="93" t="s">
        <v>65</v>
      </c>
      <c r="MZ28" s="58" t="s">
        <v>58</v>
      </c>
      <c r="NA28" s="91" t="s">
        <v>32</v>
      </c>
      <c r="NB28" s="92">
        <v>1</v>
      </c>
      <c r="NC28" s="87">
        <v>0</v>
      </c>
      <c r="ND28" s="59">
        <f t="shared" si="13"/>
        <v>0</v>
      </c>
      <c r="NE28" s="1"/>
      <c r="NF28" s="89">
        <v>5</v>
      </c>
      <c r="NG28" s="93" t="s">
        <v>65</v>
      </c>
      <c r="NH28" s="58" t="s">
        <v>58</v>
      </c>
      <c r="NI28" s="91" t="s">
        <v>32</v>
      </c>
      <c r="NJ28" s="92">
        <v>1</v>
      </c>
      <c r="NK28" s="87">
        <v>0</v>
      </c>
      <c r="NL28" s="59">
        <f t="shared" si="14"/>
        <v>0</v>
      </c>
      <c r="NM28" s="1"/>
      <c r="NN28" s="89">
        <v>5</v>
      </c>
      <c r="NO28" s="93" t="s">
        <v>65</v>
      </c>
      <c r="NP28" s="58" t="s">
        <v>58</v>
      </c>
      <c r="NQ28" s="91" t="s">
        <v>32</v>
      </c>
      <c r="NR28" s="92">
        <v>1</v>
      </c>
      <c r="NS28" s="87">
        <v>0</v>
      </c>
      <c r="NT28" s="59">
        <f t="shared" si="14"/>
        <v>0</v>
      </c>
      <c r="NU28" s="1"/>
      <c r="NV28" s="89">
        <v>5</v>
      </c>
      <c r="NW28" s="93" t="s">
        <v>65</v>
      </c>
      <c r="NX28" s="58" t="s">
        <v>58</v>
      </c>
      <c r="NY28" s="91" t="s">
        <v>32</v>
      </c>
      <c r="NZ28" s="92">
        <v>1</v>
      </c>
      <c r="OA28" s="87">
        <v>0</v>
      </c>
      <c r="OB28" s="59">
        <f t="shared" si="15"/>
        <v>0</v>
      </c>
      <c r="OC28" s="1"/>
      <c r="OD28" s="89">
        <v>5</v>
      </c>
      <c r="OE28" s="93" t="s">
        <v>65</v>
      </c>
      <c r="OF28" s="58" t="s">
        <v>58</v>
      </c>
      <c r="OG28" s="91" t="s">
        <v>32</v>
      </c>
      <c r="OH28" s="92">
        <v>1</v>
      </c>
      <c r="OI28" s="87">
        <v>0</v>
      </c>
      <c r="OJ28" s="59">
        <f t="shared" si="15"/>
        <v>0</v>
      </c>
      <c r="OK28" s="1"/>
      <c r="OL28" s="89">
        <v>5</v>
      </c>
      <c r="OM28" s="93" t="s">
        <v>65</v>
      </c>
      <c r="ON28" s="58" t="s">
        <v>58</v>
      </c>
      <c r="OO28" s="91" t="s">
        <v>32</v>
      </c>
      <c r="OP28" s="92">
        <v>1</v>
      </c>
      <c r="OQ28" s="87">
        <v>0</v>
      </c>
      <c r="OR28" s="59">
        <f t="shared" si="16"/>
        <v>0</v>
      </c>
      <c r="OS28" s="1"/>
      <c r="OT28" s="89">
        <v>5</v>
      </c>
      <c r="OU28" s="93" t="s">
        <v>65</v>
      </c>
      <c r="OV28" s="58" t="s">
        <v>58</v>
      </c>
      <c r="OW28" s="91" t="s">
        <v>32</v>
      </c>
      <c r="OX28" s="92">
        <v>1</v>
      </c>
      <c r="OY28" s="87">
        <v>0</v>
      </c>
      <c r="OZ28" s="59">
        <f t="shared" si="16"/>
        <v>0</v>
      </c>
      <c r="PA28" s="1"/>
      <c r="PB28" s="89">
        <v>5</v>
      </c>
      <c r="PC28" s="93" t="s">
        <v>65</v>
      </c>
      <c r="PD28" s="58" t="s">
        <v>58</v>
      </c>
      <c r="PE28" s="91" t="s">
        <v>32</v>
      </c>
      <c r="PF28" s="92">
        <v>1</v>
      </c>
      <c r="PG28" s="87">
        <v>0</v>
      </c>
      <c r="PH28" s="59">
        <f t="shared" si="17"/>
        <v>0</v>
      </c>
      <c r="PI28" s="1"/>
      <c r="PJ28" s="89">
        <v>5</v>
      </c>
      <c r="PK28" s="93" t="s">
        <v>65</v>
      </c>
      <c r="PL28" s="58" t="s">
        <v>58</v>
      </c>
      <c r="PM28" s="91" t="s">
        <v>32</v>
      </c>
      <c r="PN28" s="92">
        <v>1</v>
      </c>
      <c r="PO28" s="87">
        <v>0</v>
      </c>
      <c r="PP28" s="59">
        <f t="shared" si="17"/>
        <v>0</v>
      </c>
      <c r="PQ28" s="1"/>
      <c r="PR28" s="89">
        <v>5</v>
      </c>
      <c r="PS28" s="93" t="s">
        <v>65</v>
      </c>
      <c r="PT28" s="58" t="s">
        <v>58</v>
      </c>
      <c r="PU28" s="91" t="s">
        <v>32</v>
      </c>
      <c r="PV28" s="92">
        <v>1</v>
      </c>
      <c r="PW28" s="87">
        <v>0</v>
      </c>
      <c r="PX28" s="59">
        <f t="shared" si="18"/>
        <v>0</v>
      </c>
      <c r="PY28" s="1"/>
      <c r="PZ28" s="89">
        <v>5</v>
      </c>
      <c r="QA28" s="93" t="s">
        <v>65</v>
      </c>
      <c r="QB28" s="58" t="s">
        <v>58</v>
      </c>
      <c r="QC28" s="91" t="s">
        <v>32</v>
      </c>
      <c r="QD28" s="92">
        <v>1</v>
      </c>
      <c r="QE28" s="87">
        <v>0</v>
      </c>
      <c r="QF28" s="59">
        <f t="shared" si="18"/>
        <v>0</v>
      </c>
      <c r="QG28" s="1"/>
      <c r="QH28" s="89">
        <v>5</v>
      </c>
      <c r="QI28" s="93" t="s">
        <v>65</v>
      </c>
      <c r="QJ28" s="58" t="s">
        <v>58</v>
      </c>
      <c r="QK28" s="91" t="s">
        <v>32</v>
      </c>
      <c r="QL28" s="92">
        <v>1</v>
      </c>
      <c r="QM28" s="87">
        <v>0</v>
      </c>
      <c r="QN28" s="59">
        <f t="shared" si="19"/>
        <v>0</v>
      </c>
      <c r="QO28" s="1"/>
      <c r="QP28" s="89">
        <v>5</v>
      </c>
      <c r="QQ28" s="93" t="s">
        <v>65</v>
      </c>
      <c r="QR28" s="58" t="s">
        <v>58</v>
      </c>
      <c r="QS28" s="91" t="s">
        <v>32</v>
      </c>
      <c r="QT28" s="92">
        <v>1</v>
      </c>
      <c r="QU28" s="87">
        <v>0</v>
      </c>
      <c r="QV28" s="59">
        <f t="shared" si="19"/>
        <v>0</v>
      </c>
      <c r="QW28" s="1"/>
      <c r="QX28" s="89">
        <v>5</v>
      </c>
      <c r="QY28" s="93" t="s">
        <v>65</v>
      </c>
      <c r="QZ28" s="58" t="s">
        <v>58</v>
      </c>
      <c r="RA28" s="91" t="s">
        <v>32</v>
      </c>
      <c r="RB28" s="92">
        <v>1</v>
      </c>
      <c r="RC28" s="87">
        <v>0</v>
      </c>
      <c r="RD28" s="59">
        <f t="shared" si="20"/>
        <v>0</v>
      </c>
      <c r="RE28" s="1"/>
      <c r="RF28" s="89">
        <v>5</v>
      </c>
      <c r="RG28" s="93" t="s">
        <v>65</v>
      </c>
      <c r="RH28" s="58" t="s">
        <v>58</v>
      </c>
      <c r="RI28" s="91" t="s">
        <v>32</v>
      </c>
      <c r="RJ28" s="92">
        <v>1</v>
      </c>
      <c r="RK28" s="87">
        <v>0</v>
      </c>
      <c r="RL28" s="59">
        <f t="shared" si="20"/>
        <v>0</v>
      </c>
      <c r="RM28" s="1"/>
      <c r="RN28" s="89">
        <v>5</v>
      </c>
      <c r="RO28" s="93" t="s">
        <v>65</v>
      </c>
      <c r="RP28" s="58" t="s">
        <v>58</v>
      </c>
      <c r="RQ28" s="91" t="s">
        <v>32</v>
      </c>
      <c r="RR28" s="92">
        <v>1</v>
      </c>
      <c r="RS28" s="87">
        <v>0</v>
      </c>
      <c r="RT28" s="59">
        <f t="shared" si="21"/>
        <v>0</v>
      </c>
      <c r="RU28" s="1"/>
      <c r="RV28" s="89">
        <v>5</v>
      </c>
      <c r="RW28" s="93" t="s">
        <v>65</v>
      </c>
      <c r="RX28" s="58" t="s">
        <v>58</v>
      </c>
      <c r="RY28" s="91" t="s">
        <v>32</v>
      </c>
      <c r="RZ28" s="92">
        <v>1</v>
      </c>
      <c r="SA28" s="87">
        <v>0</v>
      </c>
      <c r="SB28" s="59">
        <f t="shared" si="21"/>
        <v>0</v>
      </c>
      <c r="SC28" s="1"/>
      <c r="SD28" s="89">
        <v>5</v>
      </c>
      <c r="SE28" s="93" t="s">
        <v>65</v>
      </c>
      <c r="SF28" s="58" t="s">
        <v>58</v>
      </c>
      <c r="SG28" s="91" t="s">
        <v>32</v>
      </c>
      <c r="SH28" s="92">
        <v>1</v>
      </c>
      <c r="SI28" s="87">
        <v>0</v>
      </c>
      <c r="SJ28" s="59">
        <f t="shared" si="22"/>
        <v>0</v>
      </c>
      <c r="SK28" s="1"/>
      <c r="SL28" s="89">
        <v>5</v>
      </c>
      <c r="SM28" s="93" t="s">
        <v>65</v>
      </c>
      <c r="SN28" s="58" t="s">
        <v>58</v>
      </c>
      <c r="SO28" s="91" t="s">
        <v>32</v>
      </c>
      <c r="SP28" s="92">
        <v>1</v>
      </c>
      <c r="SQ28" s="87">
        <v>0</v>
      </c>
      <c r="SR28" s="59">
        <f t="shared" si="22"/>
        <v>0</v>
      </c>
      <c r="SS28" s="1"/>
      <c r="ST28" s="89">
        <v>5</v>
      </c>
      <c r="SU28" s="93" t="s">
        <v>65</v>
      </c>
      <c r="SV28" s="58" t="s">
        <v>58</v>
      </c>
      <c r="SW28" s="91" t="s">
        <v>32</v>
      </c>
      <c r="SX28" s="92">
        <v>1</v>
      </c>
      <c r="SY28" s="87">
        <v>0</v>
      </c>
      <c r="SZ28" s="59">
        <f t="shared" si="23"/>
        <v>0</v>
      </c>
      <c r="TA28" s="1"/>
      <c r="TB28" s="89">
        <v>5</v>
      </c>
      <c r="TC28" s="93" t="s">
        <v>65</v>
      </c>
      <c r="TD28" s="58" t="s">
        <v>58</v>
      </c>
      <c r="TE28" s="91" t="s">
        <v>32</v>
      </c>
      <c r="TF28" s="92">
        <v>1</v>
      </c>
      <c r="TG28" s="87">
        <v>0</v>
      </c>
      <c r="TH28" s="59">
        <f t="shared" si="23"/>
        <v>0</v>
      </c>
      <c r="TI28" s="1"/>
      <c r="TJ28" s="89">
        <v>5</v>
      </c>
      <c r="TK28" s="93" t="s">
        <v>65</v>
      </c>
      <c r="TL28" s="58" t="s">
        <v>58</v>
      </c>
      <c r="TM28" s="91" t="s">
        <v>32</v>
      </c>
      <c r="TN28" s="92">
        <v>1</v>
      </c>
      <c r="TO28" s="87">
        <v>0</v>
      </c>
      <c r="TP28" s="59">
        <f t="shared" si="24"/>
        <v>0</v>
      </c>
      <c r="TQ28" s="1"/>
      <c r="TR28" s="89">
        <v>5</v>
      </c>
      <c r="TS28" s="93" t="s">
        <v>65</v>
      </c>
      <c r="TT28" s="58" t="s">
        <v>58</v>
      </c>
      <c r="TU28" s="91" t="s">
        <v>32</v>
      </c>
      <c r="TV28" s="92">
        <v>1</v>
      </c>
      <c r="TW28" s="87">
        <v>0</v>
      </c>
      <c r="TX28" s="59">
        <f t="shared" si="24"/>
        <v>0</v>
      </c>
      <c r="TY28" s="1"/>
      <c r="TZ28" s="89">
        <v>5</v>
      </c>
      <c r="UA28" s="93" t="s">
        <v>65</v>
      </c>
      <c r="UB28" s="58" t="s">
        <v>58</v>
      </c>
      <c r="UC28" s="91" t="s">
        <v>32</v>
      </c>
      <c r="UD28" s="92">
        <v>1</v>
      </c>
      <c r="UE28" s="87">
        <v>0</v>
      </c>
      <c r="UF28" s="59">
        <f t="shared" si="25"/>
        <v>0</v>
      </c>
      <c r="UG28" s="1"/>
      <c r="UH28" s="89">
        <v>5</v>
      </c>
      <c r="UI28" s="93" t="s">
        <v>65</v>
      </c>
      <c r="UJ28" s="58" t="s">
        <v>58</v>
      </c>
      <c r="UK28" s="91" t="s">
        <v>32</v>
      </c>
      <c r="UL28" s="92">
        <v>1</v>
      </c>
      <c r="UM28" s="87">
        <v>0</v>
      </c>
      <c r="UN28" s="59">
        <f t="shared" si="25"/>
        <v>0</v>
      </c>
      <c r="UO28" s="1"/>
      <c r="UP28" s="89">
        <v>5</v>
      </c>
      <c r="UQ28" s="93" t="s">
        <v>65</v>
      </c>
      <c r="UR28" s="58" t="s">
        <v>58</v>
      </c>
      <c r="US28" s="91" t="s">
        <v>32</v>
      </c>
      <c r="UT28" s="92">
        <v>1</v>
      </c>
      <c r="UU28" s="87">
        <v>0</v>
      </c>
      <c r="UV28" s="59">
        <f t="shared" si="26"/>
        <v>0</v>
      </c>
      <c r="UW28" s="1"/>
      <c r="UX28" s="89">
        <v>5</v>
      </c>
      <c r="UY28" s="93" t="s">
        <v>65</v>
      </c>
      <c r="UZ28" s="58" t="s">
        <v>58</v>
      </c>
      <c r="VA28" s="91" t="s">
        <v>32</v>
      </c>
      <c r="VB28" s="92">
        <v>1</v>
      </c>
      <c r="VC28" s="87">
        <v>0</v>
      </c>
      <c r="VD28" s="59">
        <f t="shared" si="26"/>
        <v>0</v>
      </c>
      <c r="VE28" s="1"/>
      <c r="VF28" s="89">
        <v>5</v>
      </c>
      <c r="VG28" s="93" t="s">
        <v>65</v>
      </c>
      <c r="VH28" s="58" t="s">
        <v>58</v>
      </c>
      <c r="VI28" s="91" t="s">
        <v>32</v>
      </c>
      <c r="VJ28" s="92">
        <v>1</v>
      </c>
      <c r="VK28" s="87">
        <v>0</v>
      </c>
      <c r="VL28" s="59">
        <f t="shared" si="27"/>
        <v>0</v>
      </c>
      <c r="VM28" s="1"/>
      <c r="VN28" s="89">
        <v>5</v>
      </c>
      <c r="VO28" s="93" t="s">
        <v>65</v>
      </c>
      <c r="VP28" s="58" t="s">
        <v>58</v>
      </c>
      <c r="VQ28" s="91" t="s">
        <v>32</v>
      </c>
      <c r="VR28" s="92">
        <v>1</v>
      </c>
      <c r="VS28" s="87">
        <v>0</v>
      </c>
      <c r="VT28" s="59">
        <f t="shared" si="27"/>
        <v>0</v>
      </c>
      <c r="VU28" s="1"/>
      <c r="VV28" s="89">
        <v>5</v>
      </c>
      <c r="VW28" s="93" t="s">
        <v>65</v>
      </c>
      <c r="VX28" s="58" t="s">
        <v>58</v>
      </c>
      <c r="VY28" s="91" t="s">
        <v>32</v>
      </c>
      <c r="VZ28" s="92">
        <v>1</v>
      </c>
      <c r="WA28" s="87">
        <v>0</v>
      </c>
      <c r="WB28" s="59">
        <f t="shared" si="28"/>
        <v>0</v>
      </c>
      <c r="WC28" s="1"/>
      <c r="WD28" s="89">
        <v>5</v>
      </c>
      <c r="WE28" s="93" t="s">
        <v>65</v>
      </c>
      <c r="WF28" s="58" t="s">
        <v>58</v>
      </c>
      <c r="WG28" s="91" t="s">
        <v>32</v>
      </c>
      <c r="WH28" s="92">
        <v>1</v>
      </c>
      <c r="WI28" s="87">
        <v>0</v>
      </c>
      <c r="WJ28" s="59">
        <f t="shared" si="28"/>
        <v>0</v>
      </c>
      <c r="WK28" s="1"/>
      <c r="WL28" s="89">
        <v>5</v>
      </c>
      <c r="WM28" s="93" t="s">
        <v>65</v>
      </c>
      <c r="WN28" s="58" t="s">
        <v>58</v>
      </c>
      <c r="WO28" s="91" t="s">
        <v>32</v>
      </c>
      <c r="WP28" s="92">
        <v>1</v>
      </c>
      <c r="WQ28" s="87">
        <v>0</v>
      </c>
      <c r="WR28" s="59">
        <f t="shared" si="29"/>
        <v>0</v>
      </c>
      <c r="WS28" s="1"/>
      <c r="WT28" s="89">
        <v>5</v>
      </c>
      <c r="WU28" s="93" t="s">
        <v>65</v>
      </c>
      <c r="WV28" s="58" t="s">
        <v>58</v>
      </c>
      <c r="WW28" s="91" t="s">
        <v>32</v>
      </c>
      <c r="WX28" s="92">
        <v>1</v>
      </c>
      <c r="WY28" s="87">
        <v>0</v>
      </c>
      <c r="WZ28" s="59">
        <f t="shared" si="29"/>
        <v>0</v>
      </c>
      <c r="XA28" s="1"/>
      <c r="XB28" s="89">
        <v>5</v>
      </c>
      <c r="XC28" s="93" t="s">
        <v>65</v>
      </c>
      <c r="XD28" s="58" t="s">
        <v>58</v>
      </c>
      <c r="XE28" s="91" t="s">
        <v>32</v>
      </c>
      <c r="XF28" s="92">
        <v>1</v>
      </c>
      <c r="XG28" s="87">
        <v>0</v>
      </c>
      <c r="XH28" s="59">
        <f t="shared" si="30"/>
        <v>0</v>
      </c>
      <c r="XI28" s="1"/>
      <c r="XJ28" s="89">
        <v>5</v>
      </c>
      <c r="XK28" s="93" t="s">
        <v>65</v>
      </c>
      <c r="XL28" s="58" t="s">
        <v>58</v>
      </c>
      <c r="XM28" s="91" t="s">
        <v>32</v>
      </c>
      <c r="XN28" s="92">
        <v>1</v>
      </c>
      <c r="XO28" s="87">
        <v>0</v>
      </c>
      <c r="XP28" s="59">
        <f t="shared" si="30"/>
        <v>0</v>
      </c>
      <c r="XQ28" s="1"/>
      <c r="XR28" s="89">
        <v>5</v>
      </c>
      <c r="XS28" s="93" t="s">
        <v>65</v>
      </c>
      <c r="XT28" s="58" t="s">
        <v>58</v>
      </c>
      <c r="XU28" s="91" t="s">
        <v>32</v>
      </c>
      <c r="XV28" s="92">
        <v>1</v>
      </c>
      <c r="XW28" s="87">
        <v>0</v>
      </c>
      <c r="XX28" s="59">
        <f t="shared" si="31"/>
        <v>0</v>
      </c>
      <c r="XY28" s="1"/>
      <c r="XZ28" s="89">
        <v>5</v>
      </c>
      <c r="YA28" s="93" t="s">
        <v>65</v>
      </c>
      <c r="YB28" s="58" t="s">
        <v>58</v>
      </c>
      <c r="YC28" s="91" t="s">
        <v>32</v>
      </c>
      <c r="YD28" s="92">
        <v>1</v>
      </c>
      <c r="YE28" s="87">
        <v>0</v>
      </c>
      <c r="YF28" s="59">
        <f t="shared" si="31"/>
        <v>0</v>
      </c>
      <c r="YG28" s="1"/>
      <c r="YH28" s="89">
        <v>5</v>
      </c>
      <c r="YI28" s="93" t="s">
        <v>65</v>
      </c>
      <c r="YJ28" s="58" t="s">
        <v>58</v>
      </c>
      <c r="YK28" s="91" t="s">
        <v>32</v>
      </c>
      <c r="YL28" s="92">
        <v>1</v>
      </c>
      <c r="YM28" s="87">
        <v>0</v>
      </c>
      <c r="YN28" s="59">
        <f t="shared" si="32"/>
        <v>0</v>
      </c>
      <c r="YO28" s="1"/>
      <c r="YP28" s="89">
        <v>5</v>
      </c>
      <c r="YQ28" s="93" t="s">
        <v>65</v>
      </c>
      <c r="YR28" s="58" t="s">
        <v>58</v>
      </c>
      <c r="YS28" s="91" t="s">
        <v>32</v>
      </c>
      <c r="YT28" s="92">
        <v>1</v>
      </c>
      <c r="YU28" s="87">
        <v>0</v>
      </c>
      <c r="YV28" s="59">
        <f t="shared" si="32"/>
        <v>0</v>
      </c>
      <c r="YW28" s="1"/>
      <c r="YX28" s="89">
        <v>5</v>
      </c>
      <c r="YY28" s="93" t="s">
        <v>65</v>
      </c>
      <c r="YZ28" s="58" t="s">
        <v>58</v>
      </c>
      <c r="ZA28" s="91" t="s">
        <v>32</v>
      </c>
      <c r="ZB28" s="92">
        <v>1</v>
      </c>
      <c r="ZC28" s="87">
        <v>0</v>
      </c>
      <c r="ZD28" s="59">
        <f t="shared" si="33"/>
        <v>0</v>
      </c>
      <c r="ZE28" s="1"/>
      <c r="ZF28" s="89">
        <v>5</v>
      </c>
      <c r="ZG28" s="93" t="s">
        <v>65</v>
      </c>
      <c r="ZH28" s="58" t="s">
        <v>58</v>
      </c>
      <c r="ZI28" s="91" t="s">
        <v>32</v>
      </c>
      <c r="ZJ28" s="92">
        <v>1</v>
      </c>
      <c r="ZK28" s="87">
        <v>0</v>
      </c>
      <c r="ZL28" s="59">
        <f t="shared" si="33"/>
        <v>0</v>
      </c>
      <c r="ZM28" s="1"/>
      <c r="ZN28" s="89">
        <v>5</v>
      </c>
      <c r="ZO28" s="93" t="s">
        <v>65</v>
      </c>
      <c r="ZP28" s="58" t="s">
        <v>58</v>
      </c>
      <c r="ZQ28" s="91" t="s">
        <v>32</v>
      </c>
      <c r="ZR28" s="92">
        <v>1</v>
      </c>
      <c r="ZS28" s="87">
        <v>0</v>
      </c>
      <c r="ZT28" s="59">
        <f t="shared" si="34"/>
        <v>0</v>
      </c>
      <c r="ZU28" s="1"/>
      <c r="ZV28" s="89">
        <v>5</v>
      </c>
      <c r="ZW28" s="93" t="s">
        <v>65</v>
      </c>
      <c r="ZX28" s="58" t="s">
        <v>58</v>
      </c>
      <c r="ZY28" s="91" t="s">
        <v>32</v>
      </c>
      <c r="ZZ28" s="92">
        <v>1</v>
      </c>
      <c r="AAA28" s="87">
        <v>0</v>
      </c>
      <c r="AAB28" s="59">
        <f t="shared" si="34"/>
        <v>0</v>
      </c>
      <c r="AAC28" s="1"/>
      <c r="AAD28" s="89">
        <v>5</v>
      </c>
      <c r="AAE28" s="93" t="s">
        <v>65</v>
      </c>
      <c r="AAF28" s="58" t="s">
        <v>58</v>
      </c>
      <c r="AAG28" s="91" t="s">
        <v>32</v>
      </c>
      <c r="AAH28" s="92">
        <v>1</v>
      </c>
      <c r="AAI28" s="87">
        <v>0</v>
      </c>
      <c r="AAJ28" s="59">
        <f t="shared" si="35"/>
        <v>0</v>
      </c>
      <c r="AAK28" s="1"/>
      <c r="AAL28" s="89">
        <v>5</v>
      </c>
      <c r="AAM28" s="93" t="s">
        <v>65</v>
      </c>
      <c r="AAN28" s="58" t="s">
        <v>58</v>
      </c>
      <c r="AAO28" s="91" t="s">
        <v>32</v>
      </c>
      <c r="AAP28" s="92">
        <v>1</v>
      </c>
      <c r="AAQ28" s="87">
        <v>0</v>
      </c>
      <c r="AAR28" s="59">
        <f t="shared" si="35"/>
        <v>0</v>
      </c>
      <c r="AAS28" s="1"/>
      <c r="AAT28" s="89">
        <v>5</v>
      </c>
      <c r="AAU28" s="93" t="s">
        <v>65</v>
      </c>
      <c r="AAV28" s="58" t="s">
        <v>58</v>
      </c>
      <c r="AAW28" s="91" t="s">
        <v>32</v>
      </c>
      <c r="AAX28" s="92">
        <v>1</v>
      </c>
      <c r="AAY28" s="87">
        <v>0</v>
      </c>
      <c r="AAZ28" s="59">
        <f t="shared" si="36"/>
        <v>0</v>
      </c>
      <c r="ABA28" s="1"/>
      <c r="ABB28" s="89">
        <v>5</v>
      </c>
      <c r="ABC28" s="93" t="s">
        <v>65</v>
      </c>
      <c r="ABD28" s="58" t="s">
        <v>58</v>
      </c>
      <c r="ABE28" s="91" t="s">
        <v>32</v>
      </c>
      <c r="ABF28" s="92">
        <v>1</v>
      </c>
      <c r="ABG28" s="87">
        <v>0</v>
      </c>
      <c r="ABH28" s="59">
        <f t="shared" si="36"/>
        <v>0</v>
      </c>
      <c r="ABI28" s="1"/>
      <c r="ABJ28" s="89">
        <v>5</v>
      </c>
      <c r="ABK28" s="93" t="s">
        <v>65</v>
      </c>
      <c r="ABL28" s="58" t="s">
        <v>58</v>
      </c>
      <c r="ABM28" s="91" t="s">
        <v>32</v>
      </c>
      <c r="ABN28" s="92">
        <v>1</v>
      </c>
      <c r="ABO28" s="87">
        <v>0</v>
      </c>
      <c r="ABP28" s="59">
        <f t="shared" si="37"/>
        <v>0</v>
      </c>
      <c r="ABQ28" s="1"/>
      <c r="ABR28" s="89">
        <v>5</v>
      </c>
      <c r="ABS28" s="93" t="s">
        <v>65</v>
      </c>
      <c r="ABT28" s="58" t="s">
        <v>58</v>
      </c>
      <c r="ABU28" s="91" t="s">
        <v>32</v>
      </c>
      <c r="ABV28" s="92">
        <v>1</v>
      </c>
      <c r="ABW28" s="87">
        <v>0</v>
      </c>
      <c r="ABX28" s="59">
        <f t="shared" si="37"/>
        <v>0</v>
      </c>
      <c r="ABY28" s="1"/>
      <c r="ABZ28" s="89">
        <v>5</v>
      </c>
      <c r="ACA28" s="93" t="s">
        <v>65</v>
      </c>
      <c r="ACB28" s="58" t="s">
        <v>58</v>
      </c>
      <c r="ACC28" s="91" t="s">
        <v>32</v>
      </c>
      <c r="ACD28" s="92">
        <v>1</v>
      </c>
      <c r="ACE28" s="87">
        <v>0</v>
      </c>
      <c r="ACF28" s="59">
        <f t="shared" si="38"/>
        <v>0</v>
      </c>
      <c r="ACG28" s="1"/>
      <c r="ACH28" s="89">
        <v>5</v>
      </c>
      <c r="ACI28" s="93" t="s">
        <v>65</v>
      </c>
      <c r="ACJ28" s="58" t="s">
        <v>58</v>
      </c>
      <c r="ACK28" s="91" t="s">
        <v>32</v>
      </c>
      <c r="ACL28" s="92">
        <v>1</v>
      </c>
      <c r="ACM28" s="87">
        <v>0</v>
      </c>
      <c r="ACN28" s="59">
        <f t="shared" si="38"/>
        <v>0</v>
      </c>
      <c r="ACO28" s="1"/>
      <c r="ACP28" s="89">
        <v>5</v>
      </c>
      <c r="ACQ28" s="93" t="s">
        <v>65</v>
      </c>
      <c r="ACR28" s="58" t="s">
        <v>58</v>
      </c>
      <c r="ACS28" s="91" t="s">
        <v>32</v>
      </c>
      <c r="ACT28" s="92">
        <v>1</v>
      </c>
      <c r="ACU28" s="87">
        <v>0</v>
      </c>
      <c r="ACV28" s="59">
        <f t="shared" si="39"/>
        <v>0</v>
      </c>
      <c r="ACW28" s="1"/>
      <c r="ACX28" s="89">
        <v>5</v>
      </c>
      <c r="ACY28" s="93" t="s">
        <v>65</v>
      </c>
      <c r="ACZ28" s="58" t="s">
        <v>58</v>
      </c>
      <c r="ADA28" s="91" t="s">
        <v>32</v>
      </c>
      <c r="ADB28" s="92">
        <v>1</v>
      </c>
      <c r="ADC28" s="87">
        <v>0</v>
      </c>
      <c r="ADD28" s="59">
        <f t="shared" si="39"/>
        <v>0</v>
      </c>
      <c r="ADE28" s="1"/>
      <c r="ADF28" s="89">
        <v>5</v>
      </c>
      <c r="ADG28" s="93" t="s">
        <v>65</v>
      </c>
      <c r="ADH28" s="58" t="s">
        <v>58</v>
      </c>
      <c r="ADI28" s="91" t="s">
        <v>32</v>
      </c>
      <c r="ADJ28" s="92">
        <v>1</v>
      </c>
      <c r="ADK28" s="87">
        <v>0</v>
      </c>
      <c r="ADL28" s="59">
        <f t="shared" si="40"/>
        <v>0</v>
      </c>
      <c r="ADM28" s="1"/>
      <c r="ADN28" s="89">
        <v>5</v>
      </c>
      <c r="ADO28" s="93" t="s">
        <v>65</v>
      </c>
      <c r="ADP28" s="58" t="s">
        <v>58</v>
      </c>
      <c r="ADQ28" s="91" t="s">
        <v>32</v>
      </c>
      <c r="ADR28" s="92">
        <v>1</v>
      </c>
      <c r="ADS28" s="87">
        <v>0</v>
      </c>
      <c r="ADT28" s="59">
        <f t="shared" si="40"/>
        <v>0</v>
      </c>
      <c r="ADU28" s="1"/>
      <c r="ADV28" s="89">
        <v>5</v>
      </c>
      <c r="ADW28" s="93" t="s">
        <v>65</v>
      </c>
      <c r="ADX28" s="58" t="s">
        <v>58</v>
      </c>
      <c r="ADY28" s="91" t="s">
        <v>32</v>
      </c>
      <c r="ADZ28" s="92">
        <v>1</v>
      </c>
      <c r="AEA28" s="87">
        <v>0</v>
      </c>
      <c r="AEB28" s="59">
        <f t="shared" si="41"/>
        <v>0</v>
      </c>
      <c r="AEC28" s="1"/>
      <c r="AED28" s="89">
        <v>5</v>
      </c>
      <c r="AEE28" s="93" t="s">
        <v>65</v>
      </c>
      <c r="AEF28" s="58" t="s">
        <v>58</v>
      </c>
      <c r="AEG28" s="91" t="s">
        <v>32</v>
      </c>
      <c r="AEH28" s="92">
        <v>1</v>
      </c>
      <c r="AEI28" s="87">
        <v>0</v>
      </c>
      <c r="AEJ28" s="59">
        <f t="shared" si="41"/>
        <v>0</v>
      </c>
      <c r="AEK28" s="1"/>
      <c r="AEL28" s="89">
        <v>5</v>
      </c>
      <c r="AEM28" s="93" t="s">
        <v>65</v>
      </c>
      <c r="AEN28" s="58" t="s">
        <v>58</v>
      </c>
      <c r="AEO28" s="91" t="s">
        <v>32</v>
      </c>
      <c r="AEP28" s="92">
        <v>1</v>
      </c>
      <c r="AEQ28" s="87">
        <v>0</v>
      </c>
      <c r="AER28" s="59">
        <f t="shared" si="42"/>
        <v>0</v>
      </c>
      <c r="AES28" s="1"/>
      <c r="AET28" s="89">
        <v>5</v>
      </c>
      <c r="AEU28" s="93" t="s">
        <v>65</v>
      </c>
      <c r="AEV28" s="58" t="s">
        <v>58</v>
      </c>
      <c r="AEW28" s="91" t="s">
        <v>32</v>
      </c>
      <c r="AEX28" s="92">
        <v>1</v>
      </c>
      <c r="AEY28" s="87">
        <v>0</v>
      </c>
      <c r="AEZ28" s="59">
        <f t="shared" si="42"/>
        <v>0</v>
      </c>
      <c r="AFA28" s="1"/>
      <c r="AFB28" s="89">
        <v>5</v>
      </c>
      <c r="AFC28" s="93" t="s">
        <v>65</v>
      </c>
      <c r="AFD28" s="58" t="s">
        <v>58</v>
      </c>
      <c r="AFE28" s="91" t="s">
        <v>32</v>
      </c>
      <c r="AFF28" s="92">
        <v>1</v>
      </c>
      <c r="AFG28" s="87">
        <v>0</v>
      </c>
      <c r="AFH28" s="59">
        <f t="shared" si="43"/>
        <v>0</v>
      </c>
      <c r="AFI28" s="1"/>
      <c r="AFJ28" s="89">
        <v>5</v>
      </c>
      <c r="AFK28" s="93" t="s">
        <v>65</v>
      </c>
      <c r="AFL28" s="58" t="s">
        <v>58</v>
      </c>
      <c r="AFM28" s="91" t="s">
        <v>32</v>
      </c>
      <c r="AFN28" s="92">
        <v>1</v>
      </c>
      <c r="AFO28" s="87">
        <v>0</v>
      </c>
      <c r="AFP28" s="59">
        <f t="shared" si="43"/>
        <v>0</v>
      </c>
      <c r="AFQ28" s="1"/>
      <c r="AFR28" s="89">
        <v>5</v>
      </c>
      <c r="AFS28" s="93" t="s">
        <v>65</v>
      </c>
      <c r="AFT28" s="58" t="s">
        <v>58</v>
      </c>
      <c r="AFU28" s="91" t="s">
        <v>32</v>
      </c>
      <c r="AFV28" s="92">
        <v>1</v>
      </c>
      <c r="AFW28" s="87">
        <v>0</v>
      </c>
      <c r="AFX28" s="59">
        <f t="shared" si="44"/>
        <v>0</v>
      </c>
      <c r="AFY28" s="1"/>
      <c r="AFZ28" s="89">
        <v>5</v>
      </c>
      <c r="AGA28" s="93" t="s">
        <v>65</v>
      </c>
      <c r="AGB28" s="58" t="s">
        <v>58</v>
      </c>
      <c r="AGC28" s="91" t="s">
        <v>32</v>
      </c>
      <c r="AGD28" s="92">
        <v>1</v>
      </c>
      <c r="AGE28" s="87">
        <v>0</v>
      </c>
      <c r="AGF28" s="59">
        <f t="shared" si="44"/>
        <v>0</v>
      </c>
      <c r="AGG28" s="1"/>
      <c r="AGH28" s="89">
        <v>5</v>
      </c>
      <c r="AGI28" s="93" t="s">
        <v>65</v>
      </c>
      <c r="AGJ28" s="58" t="s">
        <v>58</v>
      </c>
      <c r="AGK28" s="91" t="s">
        <v>32</v>
      </c>
      <c r="AGL28" s="92">
        <v>1</v>
      </c>
      <c r="AGM28" s="87">
        <v>0</v>
      </c>
      <c r="AGN28" s="59">
        <f t="shared" si="45"/>
        <v>0</v>
      </c>
      <c r="AGO28" s="1"/>
      <c r="AGP28" s="89">
        <v>5</v>
      </c>
      <c r="AGQ28" s="93" t="s">
        <v>65</v>
      </c>
      <c r="AGR28" s="58" t="s">
        <v>58</v>
      </c>
      <c r="AGS28" s="91" t="s">
        <v>32</v>
      </c>
      <c r="AGT28" s="92">
        <v>1</v>
      </c>
      <c r="AGU28" s="87">
        <v>0</v>
      </c>
      <c r="AGV28" s="59">
        <f t="shared" si="45"/>
        <v>0</v>
      </c>
      <c r="AGW28" s="1"/>
      <c r="AGX28" s="89">
        <v>5</v>
      </c>
      <c r="AGY28" s="93" t="s">
        <v>65</v>
      </c>
      <c r="AGZ28" s="58" t="s">
        <v>58</v>
      </c>
      <c r="AHA28" s="91" t="s">
        <v>32</v>
      </c>
      <c r="AHB28" s="92">
        <v>1</v>
      </c>
      <c r="AHC28" s="87">
        <v>0</v>
      </c>
      <c r="AHD28" s="59">
        <f t="shared" si="46"/>
        <v>0</v>
      </c>
      <c r="AHE28" s="1"/>
      <c r="AHF28" s="89">
        <v>5</v>
      </c>
      <c r="AHG28" s="93" t="s">
        <v>65</v>
      </c>
      <c r="AHH28" s="58" t="s">
        <v>58</v>
      </c>
      <c r="AHI28" s="91" t="s">
        <v>32</v>
      </c>
      <c r="AHJ28" s="92">
        <v>1</v>
      </c>
      <c r="AHK28" s="87">
        <v>0</v>
      </c>
      <c r="AHL28" s="59">
        <f t="shared" si="46"/>
        <v>0</v>
      </c>
      <c r="AHM28" s="1"/>
      <c r="AHN28" s="89">
        <v>5</v>
      </c>
      <c r="AHO28" s="93" t="s">
        <v>65</v>
      </c>
      <c r="AHP28" s="58" t="s">
        <v>58</v>
      </c>
      <c r="AHQ28" s="91" t="s">
        <v>32</v>
      </c>
      <c r="AHR28" s="92">
        <v>1</v>
      </c>
      <c r="AHS28" s="87">
        <v>0</v>
      </c>
      <c r="AHT28" s="59">
        <f t="shared" si="47"/>
        <v>0</v>
      </c>
      <c r="AHU28" s="1"/>
      <c r="AHV28" s="89">
        <v>5</v>
      </c>
      <c r="AHW28" s="93" t="s">
        <v>65</v>
      </c>
      <c r="AHX28" s="58" t="s">
        <v>58</v>
      </c>
      <c r="AHY28" s="91" t="s">
        <v>32</v>
      </c>
      <c r="AHZ28" s="92">
        <v>1</v>
      </c>
      <c r="AIA28" s="87">
        <v>0</v>
      </c>
      <c r="AIB28" s="59">
        <f t="shared" si="47"/>
        <v>0</v>
      </c>
      <c r="AIC28" s="1"/>
      <c r="AID28" s="89">
        <v>5</v>
      </c>
      <c r="AIE28" s="93" t="s">
        <v>65</v>
      </c>
      <c r="AIF28" s="58" t="s">
        <v>58</v>
      </c>
      <c r="AIG28" s="91" t="s">
        <v>32</v>
      </c>
      <c r="AIH28" s="92">
        <v>1</v>
      </c>
      <c r="AII28" s="87">
        <v>0</v>
      </c>
      <c r="AIJ28" s="59">
        <f t="shared" si="48"/>
        <v>0</v>
      </c>
      <c r="AIK28" s="1"/>
      <c r="AIL28" s="89">
        <v>5</v>
      </c>
      <c r="AIM28" s="93" t="s">
        <v>65</v>
      </c>
      <c r="AIN28" s="58" t="s">
        <v>58</v>
      </c>
      <c r="AIO28" s="91" t="s">
        <v>32</v>
      </c>
      <c r="AIP28" s="92">
        <v>1</v>
      </c>
      <c r="AIQ28" s="87">
        <v>0</v>
      </c>
      <c r="AIR28" s="59">
        <f t="shared" si="48"/>
        <v>0</v>
      </c>
      <c r="AIS28" s="1"/>
      <c r="AIT28" s="89">
        <v>5</v>
      </c>
      <c r="AIU28" s="93" t="s">
        <v>65</v>
      </c>
      <c r="AIV28" s="58" t="s">
        <v>58</v>
      </c>
      <c r="AIW28" s="91" t="s">
        <v>32</v>
      </c>
      <c r="AIX28" s="92">
        <v>1</v>
      </c>
      <c r="AIY28" s="87">
        <v>0</v>
      </c>
      <c r="AIZ28" s="59">
        <f t="shared" si="49"/>
        <v>0</v>
      </c>
      <c r="AJA28" s="1"/>
      <c r="AJB28" s="89">
        <v>5</v>
      </c>
      <c r="AJC28" s="93" t="s">
        <v>65</v>
      </c>
      <c r="AJD28" s="58" t="s">
        <v>58</v>
      </c>
      <c r="AJE28" s="91" t="s">
        <v>32</v>
      </c>
      <c r="AJF28" s="92">
        <v>1</v>
      </c>
      <c r="AJG28" s="87">
        <v>0</v>
      </c>
      <c r="AJH28" s="59">
        <f t="shared" si="49"/>
        <v>0</v>
      </c>
      <c r="AJI28" s="1"/>
      <c r="AJJ28" s="89">
        <v>5</v>
      </c>
      <c r="AJK28" s="93" t="s">
        <v>65</v>
      </c>
      <c r="AJL28" s="58" t="s">
        <v>58</v>
      </c>
      <c r="AJM28" s="91" t="s">
        <v>32</v>
      </c>
      <c r="AJN28" s="92">
        <v>1</v>
      </c>
      <c r="AJO28" s="87">
        <v>0</v>
      </c>
      <c r="AJP28" s="59">
        <f t="shared" si="50"/>
        <v>0</v>
      </c>
      <c r="AJQ28" s="1"/>
      <c r="AJR28" s="89">
        <v>5</v>
      </c>
      <c r="AJS28" s="93" t="s">
        <v>65</v>
      </c>
      <c r="AJT28" s="58" t="s">
        <v>58</v>
      </c>
      <c r="AJU28" s="91" t="s">
        <v>32</v>
      </c>
      <c r="AJV28" s="92">
        <v>1</v>
      </c>
      <c r="AJW28" s="87">
        <v>0</v>
      </c>
      <c r="AJX28" s="59">
        <f t="shared" si="50"/>
        <v>0</v>
      </c>
      <c r="AJY28" s="1"/>
      <c r="AJZ28" s="89">
        <v>5</v>
      </c>
      <c r="AKA28" s="93" t="s">
        <v>65</v>
      </c>
      <c r="AKB28" s="58" t="s">
        <v>58</v>
      </c>
      <c r="AKC28" s="91" t="s">
        <v>32</v>
      </c>
      <c r="AKD28" s="92">
        <v>1</v>
      </c>
      <c r="AKE28" s="87">
        <v>0</v>
      </c>
      <c r="AKF28" s="59">
        <f t="shared" si="51"/>
        <v>0</v>
      </c>
      <c r="AKG28" s="1"/>
      <c r="AKH28" s="89">
        <v>5</v>
      </c>
      <c r="AKI28" s="93" t="s">
        <v>65</v>
      </c>
      <c r="AKJ28" s="58" t="s">
        <v>58</v>
      </c>
      <c r="AKK28" s="91" t="s">
        <v>32</v>
      </c>
      <c r="AKL28" s="92">
        <v>1</v>
      </c>
      <c r="AKM28" s="87">
        <v>0</v>
      </c>
      <c r="AKN28" s="59">
        <f t="shared" si="51"/>
        <v>0</v>
      </c>
      <c r="AKO28" s="1"/>
      <c r="AKP28" s="89">
        <v>5</v>
      </c>
      <c r="AKQ28" s="93" t="s">
        <v>65</v>
      </c>
      <c r="AKR28" s="58" t="s">
        <v>58</v>
      </c>
      <c r="AKS28" s="91" t="s">
        <v>32</v>
      </c>
      <c r="AKT28" s="92">
        <v>1</v>
      </c>
      <c r="AKU28" s="87">
        <v>0</v>
      </c>
      <c r="AKV28" s="59">
        <f t="shared" si="52"/>
        <v>0</v>
      </c>
      <c r="AKW28" s="1"/>
      <c r="AKX28" s="89">
        <v>5</v>
      </c>
      <c r="AKY28" s="93" t="s">
        <v>65</v>
      </c>
      <c r="AKZ28" s="58" t="s">
        <v>58</v>
      </c>
      <c r="ALA28" s="91" t="s">
        <v>32</v>
      </c>
      <c r="ALB28" s="92">
        <v>1</v>
      </c>
      <c r="ALC28" s="87">
        <v>0</v>
      </c>
      <c r="ALD28" s="59">
        <f t="shared" si="52"/>
        <v>0</v>
      </c>
      <c r="ALE28" s="1"/>
      <c r="ALF28" s="89">
        <v>5</v>
      </c>
      <c r="ALG28" s="93" t="s">
        <v>65</v>
      </c>
      <c r="ALH28" s="58" t="s">
        <v>58</v>
      </c>
      <c r="ALI28" s="91" t="s">
        <v>32</v>
      </c>
      <c r="ALJ28" s="92">
        <v>1</v>
      </c>
      <c r="ALK28" s="87">
        <v>0</v>
      </c>
      <c r="ALL28" s="59">
        <f t="shared" si="53"/>
        <v>0</v>
      </c>
      <c r="ALM28" s="1"/>
      <c r="ALN28" s="89">
        <v>5</v>
      </c>
      <c r="ALO28" s="93" t="s">
        <v>65</v>
      </c>
      <c r="ALP28" s="58" t="s">
        <v>58</v>
      </c>
      <c r="ALQ28" s="91" t="s">
        <v>32</v>
      </c>
      <c r="ALR28" s="92">
        <v>1</v>
      </c>
      <c r="ALS28" s="87">
        <v>0</v>
      </c>
      <c r="ALT28" s="59">
        <f t="shared" si="53"/>
        <v>0</v>
      </c>
      <c r="ALU28" s="1"/>
      <c r="ALV28" s="89">
        <v>5</v>
      </c>
      <c r="ALW28" s="93" t="s">
        <v>65</v>
      </c>
      <c r="ALX28" s="58" t="s">
        <v>58</v>
      </c>
      <c r="ALY28" s="91" t="s">
        <v>32</v>
      </c>
      <c r="ALZ28" s="92">
        <v>1</v>
      </c>
      <c r="AMA28" s="87">
        <v>0</v>
      </c>
      <c r="AMB28" s="59">
        <f t="shared" si="54"/>
        <v>0</v>
      </c>
      <c r="AMC28" s="1"/>
      <c r="AMD28" s="89">
        <v>5</v>
      </c>
      <c r="AME28" s="93" t="s">
        <v>65</v>
      </c>
      <c r="AMF28" s="58" t="s">
        <v>58</v>
      </c>
      <c r="AMG28" s="91" t="s">
        <v>32</v>
      </c>
      <c r="AMH28" s="92">
        <v>1</v>
      </c>
      <c r="AMI28" s="87">
        <v>0</v>
      </c>
      <c r="AMJ28" s="59">
        <f t="shared" si="54"/>
        <v>0</v>
      </c>
      <c r="AMK28" s="1"/>
      <c r="AML28" s="89">
        <v>5</v>
      </c>
      <c r="AMM28" s="93" t="s">
        <v>65</v>
      </c>
      <c r="AMN28" s="58" t="s">
        <v>58</v>
      </c>
      <c r="AMO28" s="91" t="s">
        <v>32</v>
      </c>
      <c r="AMP28" s="92">
        <v>1</v>
      </c>
      <c r="AMQ28" s="87">
        <v>0</v>
      </c>
      <c r="AMR28" s="59">
        <f t="shared" si="55"/>
        <v>0</v>
      </c>
      <c r="AMS28" s="1"/>
      <c r="AMT28" s="89">
        <v>5</v>
      </c>
      <c r="AMU28" s="93" t="s">
        <v>65</v>
      </c>
      <c r="AMV28" s="58" t="s">
        <v>58</v>
      </c>
      <c r="AMW28" s="91" t="s">
        <v>32</v>
      </c>
      <c r="AMX28" s="92">
        <v>1</v>
      </c>
      <c r="AMY28" s="87">
        <v>0</v>
      </c>
      <c r="AMZ28" s="59">
        <f t="shared" si="55"/>
        <v>0</v>
      </c>
      <c r="ANA28" s="1"/>
      <c r="ANB28" s="89">
        <v>5</v>
      </c>
      <c r="ANC28" s="93" t="s">
        <v>65</v>
      </c>
      <c r="AND28" s="58" t="s">
        <v>58</v>
      </c>
      <c r="ANE28" s="91" t="s">
        <v>32</v>
      </c>
      <c r="ANF28" s="92">
        <v>1</v>
      </c>
      <c r="ANG28" s="87">
        <v>0</v>
      </c>
      <c r="ANH28" s="59">
        <f t="shared" si="56"/>
        <v>0</v>
      </c>
      <c r="ANI28" s="1"/>
      <c r="ANJ28" s="89">
        <v>5</v>
      </c>
      <c r="ANK28" s="93" t="s">
        <v>65</v>
      </c>
      <c r="ANL28" s="58" t="s">
        <v>58</v>
      </c>
      <c r="ANM28" s="91" t="s">
        <v>32</v>
      </c>
      <c r="ANN28" s="92">
        <v>1</v>
      </c>
      <c r="ANO28" s="87">
        <v>0</v>
      </c>
      <c r="ANP28" s="59">
        <f t="shared" si="56"/>
        <v>0</v>
      </c>
      <c r="ANQ28" s="1"/>
      <c r="ANR28" s="89">
        <v>5</v>
      </c>
      <c r="ANS28" s="93" t="s">
        <v>65</v>
      </c>
      <c r="ANT28" s="58" t="s">
        <v>58</v>
      </c>
      <c r="ANU28" s="91" t="s">
        <v>32</v>
      </c>
      <c r="ANV28" s="92">
        <v>1</v>
      </c>
      <c r="ANW28" s="87">
        <v>0</v>
      </c>
      <c r="ANX28" s="59">
        <f t="shared" si="57"/>
        <v>0</v>
      </c>
      <c r="ANY28" s="1"/>
      <c r="ANZ28" s="89">
        <v>5</v>
      </c>
      <c r="AOA28" s="93" t="s">
        <v>65</v>
      </c>
      <c r="AOB28" s="58" t="s">
        <v>58</v>
      </c>
      <c r="AOC28" s="91" t="s">
        <v>32</v>
      </c>
      <c r="AOD28" s="92">
        <v>1</v>
      </c>
      <c r="AOE28" s="87">
        <v>0</v>
      </c>
      <c r="AOF28" s="59">
        <f t="shared" si="57"/>
        <v>0</v>
      </c>
      <c r="AOG28" s="1"/>
      <c r="AOH28" s="89">
        <v>5</v>
      </c>
      <c r="AOI28" s="93" t="s">
        <v>65</v>
      </c>
      <c r="AOJ28" s="58" t="s">
        <v>58</v>
      </c>
      <c r="AOK28" s="91" t="s">
        <v>32</v>
      </c>
      <c r="AOL28" s="92">
        <v>1</v>
      </c>
      <c r="AOM28" s="87">
        <v>0</v>
      </c>
      <c r="AON28" s="59">
        <f t="shared" si="58"/>
        <v>0</v>
      </c>
      <c r="AOO28" s="1"/>
      <c r="AOP28" s="89">
        <v>5</v>
      </c>
      <c r="AOQ28" s="93" t="s">
        <v>65</v>
      </c>
      <c r="AOR28" s="58" t="s">
        <v>58</v>
      </c>
      <c r="AOS28" s="91" t="s">
        <v>32</v>
      </c>
      <c r="AOT28" s="92">
        <v>1</v>
      </c>
      <c r="AOU28" s="87">
        <v>0</v>
      </c>
      <c r="AOV28" s="59">
        <f t="shared" si="58"/>
        <v>0</v>
      </c>
      <c r="AOW28" s="1"/>
      <c r="AOX28" s="89">
        <v>5</v>
      </c>
      <c r="AOY28" s="93" t="s">
        <v>65</v>
      </c>
      <c r="AOZ28" s="58" t="s">
        <v>58</v>
      </c>
      <c r="APA28" s="91" t="s">
        <v>32</v>
      </c>
      <c r="APB28" s="92">
        <v>1</v>
      </c>
      <c r="APC28" s="87">
        <v>0</v>
      </c>
      <c r="APD28" s="59">
        <f t="shared" si="59"/>
        <v>0</v>
      </c>
      <c r="APE28" s="1"/>
      <c r="APF28" s="89">
        <v>5</v>
      </c>
      <c r="APG28" s="93" t="s">
        <v>65</v>
      </c>
      <c r="APH28" s="58" t="s">
        <v>58</v>
      </c>
      <c r="API28" s="91" t="s">
        <v>32</v>
      </c>
      <c r="APJ28" s="92">
        <v>1</v>
      </c>
      <c r="APK28" s="87">
        <v>0</v>
      </c>
      <c r="APL28" s="59">
        <f t="shared" si="59"/>
        <v>0</v>
      </c>
      <c r="APM28" s="1"/>
      <c r="APN28" s="89">
        <v>5</v>
      </c>
      <c r="APO28" s="93" t="s">
        <v>65</v>
      </c>
      <c r="APP28" s="58" t="s">
        <v>58</v>
      </c>
      <c r="APQ28" s="91" t="s">
        <v>32</v>
      </c>
      <c r="APR28" s="92">
        <v>1</v>
      </c>
      <c r="APS28" s="87">
        <v>0</v>
      </c>
      <c r="APT28" s="59">
        <f t="shared" si="60"/>
        <v>0</v>
      </c>
      <c r="APU28" s="1"/>
      <c r="APV28" s="89">
        <v>5</v>
      </c>
      <c r="APW28" s="93" t="s">
        <v>65</v>
      </c>
      <c r="APX28" s="58" t="s">
        <v>58</v>
      </c>
      <c r="APY28" s="91" t="s">
        <v>32</v>
      </c>
      <c r="APZ28" s="92">
        <v>1</v>
      </c>
      <c r="AQA28" s="87">
        <v>0</v>
      </c>
      <c r="AQB28" s="59">
        <f t="shared" si="60"/>
        <v>0</v>
      </c>
      <c r="AQC28" s="1"/>
      <c r="AQD28" s="89">
        <v>5</v>
      </c>
      <c r="AQE28" s="93" t="s">
        <v>65</v>
      </c>
      <c r="AQF28" s="58" t="s">
        <v>58</v>
      </c>
      <c r="AQG28" s="91" t="s">
        <v>32</v>
      </c>
      <c r="AQH28" s="92">
        <v>1</v>
      </c>
      <c r="AQI28" s="87">
        <v>0</v>
      </c>
      <c r="AQJ28" s="59">
        <f t="shared" si="61"/>
        <v>0</v>
      </c>
      <c r="AQK28" s="1"/>
      <c r="AQL28" s="89">
        <v>5</v>
      </c>
      <c r="AQM28" s="93" t="s">
        <v>65</v>
      </c>
      <c r="AQN28" s="58" t="s">
        <v>58</v>
      </c>
      <c r="AQO28" s="91" t="s">
        <v>32</v>
      </c>
      <c r="AQP28" s="92">
        <v>1</v>
      </c>
      <c r="AQQ28" s="87">
        <v>0</v>
      </c>
      <c r="AQR28" s="59">
        <f t="shared" si="61"/>
        <v>0</v>
      </c>
      <c r="AQS28" s="1"/>
      <c r="AQT28" s="89">
        <v>5</v>
      </c>
      <c r="AQU28" s="93" t="s">
        <v>65</v>
      </c>
      <c r="AQV28" s="58" t="s">
        <v>58</v>
      </c>
      <c r="AQW28" s="91" t="s">
        <v>32</v>
      </c>
      <c r="AQX28" s="92">
        <v>1</v>
      </c>
      <c r="AQY28" s="87">
        <v>0</v>
      </c>
      <c r="AQZ28" s="59">
        <f t="shared" si="62"/>
        <v>0</v>
      </c>
      <c r="ARA28" s="1"/>
      <c r="ARB28" s="89">
        <v>5</v>
      </c>
      <c r="ARC28" s="93" t="s">
        <v>65</v>
      </c>
      <c r="ARD28" s="58" t="s">
        <v>58</v>
      </c>
      <c r="ARE28" s="91" t="s">
        <v>32</v>
      </c>
      <c r="ARF28" s="92">
        <v>1</v>
      </c>
      <c r="ARG28" s="87">
        <v>0</v>
      </c>
      <c r="ARH28" s="59">
        <f t="shared" si="62"/>
        <v>0</v>
      </c>
      <c r="ARI28" s="1"/>
      <c r="ARJ28" s="89">
        <v>5</v>
      </c>
      <c r="ARK28" s="93" t="s">
        <v>65</v>
      </c>
      <c r="ARL28" s="58" t="s">
        <v>58</v>
      </c>
      <c r="ARM28" s="91" t="s">
        <v>32</v>
      </c>
      <c r="ARN28" s="92">
        <v>1</v>
      </c>
      <c r="ARO28" s="87">
        <v>0</v>
      </c>
      <c r="ARP28" s="59">
        <f t="shared" si="63"/>
        <v>0</v>
      </c>
      <c r="ARQ28" s="1"/>
      <c r="ARR28" s="89">
        <v>5</v>
      </c>
      <c r="ARS28" s="93" t="s">
        <v>65</v>
      </c>
      <c r="ART28" s="58" t="s">
        <v>58</v>
      </c>
      <c r="ARU28" s="91" t="s">
        <v>32</v>
      </c>
      <c r="ARV28" s="92">
        <v>1</v>
      </c>
      <c r="ARW28" s="87">
        <v>0</v>
      </c>
      <c r="ARX28" s="59">
        <f t="shared" si="63"/>
        <v>0</v>
      </c>
      <c r="ARY28" s="1"/>
      <c r="ARZ28" s="89">
        <v>5</v>
      </c>
      <c r="ASA28" s="93" t="s">
        <v>65</v>
      </c>
      <c r="ASB28" s="58" t="s">
        <v>58</v>
      </c>
      <c r="ASC28" s="91" t="s">
        <v>32</v>
      </c>
      <c r="ASD28" s="92">
        <v>1</v>
      </c>
      <c r="ASE28" s="87">
        <v>0</v>
      </c>
      <c r="ASF28" s="59">
        <f t="shared" si="64"/>
        <v>0</v>
      </c>
      <c r="ASG28" s="1"/>
      <c r="ASH28" s="89">
        <v>5</v>
      </c>
      <c r="ASI28" s="93" t="s">
        <v>65</v>
      </c>
      <c r="ASJ28" s="58" t="s">
        <v>58</v>
      </c>
      <c r="ASK28" s="91" t="s">
        <v>32</v>
      </c>
      <c r="ASL28" s="92">
        <v>1</v>
      </c>
      <c r="ASM28" s="87">
        <v>0</v>
      </c>
      <c r="ASN28" s="59">
        <f t="shared" si="64"/>
        <v>0</v>
      </c>
      <c r="ASO28" s="1"/>
      <c r="ASP28" s="89">
        <v>5</v>
      </c>
      <c r="ASQ28" s="93" t="s">
        <v>65</v>
      </c>
      <c r="ASR28" s="58" t="s">
        <v>58</v>
      </c>
      <c r="ASS28" s="91" t="s">
        <v>32</v>
      </c>
      <c r="AST28" s="92">
        <v>1</v>
      </c>
      <c r="ASU28" s="87">
        <v>0</v>
      </c>
      <c r="ASV28" s="59">
        <f t="shared" si="65"/>
        <v>0</v>
      </c>
      <c r="ASW28" s="1"/>
      <c r="ASX28" s="89">
        <v>5</v>
      </c>
      <c r="ASY28" s="93" t="s">
        <v>65</v>
      </c>
      <c r="ASZ28" s="58" t="s">
        <v>58</v>
      </c>
      <c r="ATA28" s="91" t="s">
        <v>32</v>
      </c>
      <c r="ATB28" s="92">
        <v>1</v>
      </c>
      <c r="ATC28" s="87">
        <v>0</v>
      </c>
      <c r="ATD28" s="59">
        <f t="shared" si="65"/>
        <v>0</v>
      </c>
      <c r="ATE28" s="1"/>
      <c r="ATF28" s="89">
        <v>5</v>
      </c>
      <c r="ATG28" s="93" t="s">
        <v>65</v>
      </c>
      <c r="ATH28" s="58" t="s">
        <v>58</v>
      </c>
      <c r="ATI28" s="91" t="s">
        <v>32</v>
      </c>
      <c r="ATJ28" s="92">
        <v>1</v>
      </c>
      <c r="ATK28" s="87">
        <v>0</v>
      </c>
      <c r="ATL28" s="59">
        <f t="shared" si="66"/>
        <v>0</v>
      </c>
      <c r="ATM28" s="1"/>
      <c r="ATN28" s="89">
        <v>5</v>
      </c>
      <c r="ATO28" s="93" t="s">
        <v>65</v>
      </c>
      <c r="ATP28" s="58" t="s">
        <v>58</v>
      </c>
      <c r="ATQ28" s="91" t="s">
        <v>32</v>
      </c>
      <c r="ATR28" s="92">
        <v>1</v>
      </c>
      <c r="ATS28" s="87">
        <v>0</v>
      </c>
      <c r="ATT28" s="59">
        <f t="shared" si="66"/>
        <v>0</v>
      </c>
      <c r="ATU28" s="1"/>
      <c r="ATV28" s="89">
        <v>5</v>
      </c>
      <c r="ATW28" s="93" t="s">
        <v>65</v>
      </c>
      <c r="ATX28" s="58" t="s">
        <v>58</v>
      </c>
      <c r="ATY28" s="91" t="s">
        <v>32</v>
      </c>
      <c r="ATZ28" s="92">
        <v>1</v>
      </c>
      <c r="AUA28" s="87">
        <v>0</v>
      </c>
      <c r="AUB28" s="59">
        <f t="shared" si="67"/>
        <v>0</v>
      </c>
      <c r="AUC28" s="1"/>
      <c r="AUD28" s="89">
        <v>5</v>
      </c>
      <c r="AUE28" s="93" t="s">
        <v>65</v>
      </c>
      <c r="AUF28" s="58" t="s">
        <v>58</v>
      </c>
      <c r="AUG28" s="91" t="s">
        <v>32</v>
      </c>
      <c r="AUH28" s="92">
        <v>1</v>
      </c>
      <c r="AUI28" s="87">
        <v>0</v>
      </c>
      <c r="AUJ28" s="59">
        <f t="shared" si="67"/>
        <v>0</v>
      </c>
      <c r="AUK28" s="1"/>
      <c r="AUL28" s="89">
        <v>5</v>
      </c>
      <c r="AUM28" s="93" t="s">
        <v>65</v>
      </c>
      <c r="AUN28" s="58" t="s">
        <v>58</v>
      </c>
      <c r="AUO28" s="91" t="s">
        <v>32</v>
      </c>
      <c r="AUP28" s="92">
        <v>1</v>
      </c>
      <c r="AUQ28" s="87">
        <v>0</v>
      </c>
      <c r="AUR28" s="59">
        <f t="shared" si="68"/>
        <v>0</v>
      </c>
      <c r="AUS28" s="1"/>
      <c r="AUT28" s="89">
        <v>5</v>
      </c>
      <c r="AUU28" s="93" t="s">
        <v>65</v>
      </c>
      <c r="AUV28" s="58" t="s">
        <v>58</v>
      </c>
      <c r="AUW28" s="91" t="s">
        <v>32</v>
      </c>
      <c r="AUX28" s="92">
        <v>1</v>
      </c>
      <c r="AUY28" s="87">
        <v>0</v>
      </c>
      <c r="AUZ28" s="59">
        <f t="shared" si="68"/>
        <v>0</v>
      </c>
      <c r="AVA28" s="1"/>
      <c r="AVB28" s="89">
        <v>5</v>
      </c>
      <c r="AVC28" s="93" t="s">
        <v>65</v>
      </c>
      <c r="AVD28" s="58" t="s">
        <v>58</v>
      </c>
      <c r="AVE28" s="91" t="s">
        <v>32</v>
      </c>
      <c r="AVF28" s="92">
        <v>1</v>
      </c>
      <c r="AVG28" s="87">
        <v>0</v>
      </c>
      <c r="AVH28" s="59">
        <f t="shared" si="69"/>
        <v>0</v>
      </c>
      <c r="AVI28" s="1"/>
      <c r="AVJ28" s="89">
        <v>5</v>
      </c>
      <c r="AVK28" s="93" t="s">
        <v>65</v>
      </c>
      <c r="AVL28" s="58" t="s">
        <v>58</v>
      </c>
      <c r="AVM28" s="91" t="s">
        <v>32</v>
      </c>
      <c r="AVN28" s="92">
        <v>1</v>
      </c>
      <c r="AVO28" s="87">
        <v>0</v>
      </c>
      <c r="AVP28" s="59">
        <f t="shared" si="69"/>
        <v>0</v>
      </c>
      <c r="AVQ28" s="1"/>
      <c r="AVR28" s="89">
        <v>5</v>
      </c>
      <c r="AVS28" s="93" t="s">
        <v>65</v>
      </c>
      <c r="AVT28" s="58" t="s">
        <v>58</v>
      </c>
      <c r="AVU28" s="91" t="s">
        <v>32</v>
      </c>
      <c r="AVV28" s="92">
        <v>1</v>
      </c>
      <c r="AVW28" s="87">
        <v>0</v>
      </c>
      <c r="AVX28" s="59">
        <f t="shared" si="70"/>
        <v>0</v>
      </c>
      <c r="AVY28" s="1"/>
      <c r="AVZ28" s="89">
        <v>5</v>
      </c>
      <c r="AWA28" s="93" t="s">
        <v>65</v>
      </c>
      <c r="AWB28" s="58" t="s">
        <v>58</v>
      </c>
      <c r="AWC28" s="91" t="s">
        <v>32</v>
      </c>
      <c r="AWD28" s="92">
        <v>1</v>
      </c>
      <c r="AWE28" s="87">
        <v>0</v>
      </c>
      <c r="AWF28" s="59">
        <f t="shared" si="70"/>
        <v>0</v>
      </c>
      <c r="AWG28" s="1"/>
      <c r="AWH28" s="89">
        <v>5</v>
      </c>
      <c r="AWI28" s="93" t="s">
        <v>65</v>
      </c>
      <c r="AWJ28" s="58" t="s">
        <v>58</v>
      </c>
      <c r="AWK28" s="91" t="s">
        <v>32</v>
      </c>
      <c r="AWL28" s="92">
        <v>1</v>
      </c>
      <c r="AWM28" s="87">
        <v>0</v>
      </c>
      <c r="AWN28" s="59">
        <f t="shared" si="71"/>
        <v>0</v>
      </c>
      <c r="AWO28" s="1"/>
      <c r="AWP28" s="89">
        <v>5</v>
      </c>
      <c r="AWQ28" s="93" t="s">
        <v>65</v>
      </c>
      <c r="AWR28" s="58" t="s">
        <v>58</v>
      </c>
      <c r="AWS28" s="91" t="s">
        <v>32</v>
      </c>
      <c r="AWT28" s="92">
        <v>1</v>
      </c>
      <c r="AWU28" s="87">
        <v>0</v>
      </c>
      <c r="AWV28" s="59">
        <f t="shared" si="71"/>
        <v>0</v>
      </c>
      <c r="AWW28" s="1"/>
      <c r="AWX28" s="89">
        <v>5</v>
      </c>
      <c r="AWY28" s="93" t="s">
        <v>65</v>
      </c>
      <c r="AWZ28" s="58" t="s">
        <v>58</v>
      </c>
      <c r="AXA28" s="91" t="s">
        <v>32</v>
      </c>
      <c r="AXB28" s="92">
        <v>1</v>
      </c>
      <c r="AXC28" s="87">
        <v>0</v>
      </c>
      <c r="AXD28" s="59">
        <f t="shared" si="72"/>
        <v>0</v>
      </c>
      <c r="AXE28" s="1"/>
      <c r="AXF28" s="89">
        <v>5</v>
      </c>
      <c r="AXG28" s="93" t="s">
        <v>65</v>
      </c>
      <c r="AXH28" s="58" t="s">
        <v>58</v>
      </c>
      <c r="AXI28" s="91" t="s">
        <v>32</v>
      </c>
      <c r="AXJ28" s="92">
        <v>1</v>
      </c>
      <c r="AXK28" s="87">
        <v>0</v>
      </c>
      <c r="AXL28" s="59">
        <f t="shared" si="72"/>
        <v>0</v>
      </c>
      <c r="AXM28" s="1"/>
      <c r="AXN28" s="89">
        <v>5</v>
      </c>
      <c r="AXO28" s="93" t="s">
        <v>65</v>
      </c>
      <c r="AXP28" s="58" t="s">
        <v>58</v>
      </c>
      <c r="AXQ28" s="91" t="s">
        <v>32</v>
      </c>
      <c r="AXR28" s="92">
        <v>1</v>
      </c>
      <c r="AXS28" s="87">
        <v>0</v>
      </c>
      <c r="AXT28" s="59">
        <f t="shared" si="73"/>
        <v>0</v>
      </c>
      <c r="AXU28" s="1"/>
      <c r="AXV28" s="89">
        <v>5</v>
      </c>
      <c r="AXW28" s="93" t="s">
        <v>65</v>
      </c>
      <c r="AXX28" s="58" t="s">
        <v>58</v>
      </c>
      <c r="AXY28" s="91" t="s">
        <v>32</v>
      </c>
      <c r="AXZ28" s="92">
        <v>1</v>
      </c>
      <c r="AYA28" s="87">
        <v>0</v>
      </c>
      <c r="AYB28" s="59">
        <f t="shared" si="73"/>
        <v>0</v>
      </c>
      <c r="AYC28" s="1"/>
      <c r="AYD28" s="89">
        <v>5</v>
      </c>
      <c r="AYE28" s="93" t="s">
        <v>65</v>
      </c>
      <c r="AYF28" s="58" t="s">
        <v>58</v>
      </c>
      <c r="AYG28" s="91" t="s">
        <v>32</v>
      </c>
      <c r="AYH28" s="92">
        <v>1</v>
      </c>
      <c r="AYI28" s="87">
        <v>0</v>
      </c>
      <c r="AYJ28" s="59">
        <f t="shared" si="74"/>
        <v>0</v>
      </c>
      <c r="AYK28" s="1"/>
      <c r="AYL28" s="89">
        <v>5</v>
      </c>
      <c r="AYM28" s="93" t="s">
        <v>65</v>
      </c>
      <c r="AYN28" s="58" t="s">
        <v>58</v>
      </c>
      <c r="AYO28" s="91" t="s">
        <v>32</v>
      </c>
      <c r="AYP28" s="92">
        <v>1</v>
      </c>
      <c r="AYQ28" s="87">
        <v>0</v>
      </c>
      <c r="AYR28" s="59">
        <f t="shared" si="74"/>
        <v>0</v>
      </c>
      <c r="AYS28" s="1"/>
      <c r="AYT28" s="89">
        <v>5</v>
      </c>
      <c r="AYU28" s="93" t="s">
        <v>65</v>
      </c>
      <c r="AYV28" s="58" t="s">
        <v>58</v>
      </c>
      <c r="AYW28" s="91" t="s">
        <v>32</v>
      </c>
      <c r="AYX28" s="92">
        <v>1</v>
      </c>
      <c r="AYY28" s="87">
        <v>0</v>
      </c>
      <c r="AYZ28" s="59">
        <f t="shared" si="75"/>
        <v>0</v>
      </c>
      <c r="AZA28" s="1"/>
      <c r="AZB28" s="89">
        <v>5</v>
      </c>
      <c r="AZC28" s="93" t="s">
        <v>65</v>
      </c>
      <c r="AZD28" s="58" t="s">
        <v>58</v>
      </c>
      <c r="AZE28" s="91" t="s">
        <v>32</v>
      </c>
      <c r="AZF28" s="92">
        <v>1</v>
      </c>
      <c r="AZG28" s="87">
        <v>0</v>
      </c>
      <c r="AZH28" s="59">
        <f t="shared" si="75"/>
        <v>0</v>
      </c>
      <c r="AZI28" s="1"/>
      <c r="AZJ28" s="89">
        <v>5</v>
      </c>
      <c r="AZK28" s="93" t="s">
        <v>65</v>
      </c>
      <c r="AZL28" s="58" t="s">
        <v>58</v>
      </c>
      <c r="AZM28" s="91" t="s">
        <v>32</v>
      </c>
      <c r="AZN28" s="92">
        <v>1</v>
      </c>
      <c r="AZO28" s="87">
        <v>0</v>
      </c>
      <c r="AZP28" s="59">
        <f t="shared" si="76"/>
        <v>0</v>
      </c>
      <c r="AZQ28" s="1"/>
      <c r="AZR28" s="89">
        <v>5</v>
      </c>
      <c r="AZS28" s="93" t="s">
        <v>65</v>
      </c>
      <c r="AZT28" s="58" t="s">
        <v>58</v>
      </c>
      <c r="AZU28" s="91" t="s">
        <v>32</v>
      </c>
      <c r="AZV28" s="92">
        <v>1</v>
      </c>
      <c r="AZW28" s="87">
        <v>0</v>
      </c>
      <c r="AZX28" s="59">
        <f t="shared" si="76"/>
        <v>0</v>
      </c>
      <c r="AZY28" s="1"/>
      <c r="AZZ28" s="89">
        <v>5</v>
      </c>
      <c r="BAA28" s="93" t="s">
        <v>65</v>
      </c>
      <c r="BAB28" s="58" t="s">
        <v>58</v>
      </c>
      <c r="BAC28" s="91" t="s">
        <v>32</v>
      </c>
      <c r="BAD28" s="92">
        <v>1</v>
      </c>
      <c r="BAE28" s="87">
        <v>0</v>
      </c>
      <c r="BAF28" s="59">
        <f t="shared" si="77"/>
        <v>0</v>
      </c>
      <c r="BAG28" s="1"/>
      <c r="BAH28" s="89">
        <v>5</v>
      </c>
      <c r="BAI28" s="93" t="s">
        <v>65</v>
      </c>
      <c r="BAJ28" s="58" t="s">
        <v>58</v>
      </c>
      <c r="BAK28" s="91" t="s">
        <v>32</v>
      </c>
      <c r="BAL28" s="92">
        <v>1</v>
      </c>
      <c r="BAM28" s="87">
        <v>0</v>
      </c>
      <c r="BAN28" s="59">
        <f t="shared" si="77"/>
        <v>0</v>
      </c>
      <c r="BAO28" s="1"/>
      <c r="BAP28" s="89">
        <v>5</v>
      </c>
      <c r="BAQ28" s="93" t="s">
        <v>65</v>
      </c>
      <c r="BAR28" s="58" t="s">
        <v>58</v>
      </c>
      <c r="BAS28" s="91" t="s">
        <v>32</v>
      </c>
      <c r="BAT28" s="92">
        <v>1</v>
      </c>
      <c r="BAU28" s="87">
        <v>0</v>
      </c>
      <c r="BAV28" s="59">
        <f t="shared" si="78"/>
        <v>0</v>
      </c>
      <c r="BAW28" s="1"/>
      <c r="BAX28" s="89">
        <v>5</v>
      </c>
      <c r="BAY28" s="93" t="s">
        <v>65</v>
      </c>
      <c r="BAZ28" s="58" t="s">
        <v>58</v>
      </c>
      <c r="BBA28" s="91" t="s">
        <v>32</v>
      </c>
      <c r="BBB28" s="92">
        <v>1</v>
      </c>
      <c r="BBC28" s="87">
        <v>0</v>
      </c>
      <c r="BBD28" s="59">
        <f t="shared" si="78"/>
        <v>0</v>
      </c>
      <c r="BBE28" s="1"/>
      <c r="BBF28" s="89">
        <v>5</v>
      </c>
      <c r="BBG28" s="93" t="s">
        <v>65</v>
      </c>
      <c r="BBH28" s="58" t="s">
        <v>58</v>
      </c>
      <c r="BBI28" s="91" t="s">
        <v>32</v>
      </c>
      <c r="BBJ28" s="92">
        <v>1</v>
      </c>
      <c r="BBK28" s="87">
        <v>0</v>
      </c>
      <c r="BBL28" s="59">
        <f t="shared" si="79"/>
        <v>0</v>
      </c>
      <c r="BBM28" s="1"/>
      <c r="BBN28" s="89">
        <v>5</v>
      </c>
      <c r="BBO28" s="93" t="s">
        <v>65</v>
      </c>
      <c r="BBP28" s="58" t="s">
        <v>58</v>
      </c>
      <c r="BBQ28" s="91" t="s">
        <v>32</v>
      </c>
      <c r="BBR28" s="92">
        <v>1</v>
      </c>
      <c r="BBS28" s="87">
        <v>0</v>
      </c>
      <c r="BBT28" s="59">
        <f t="shared" si="79"/>
        <v>0</v>
      </c>
      <c r="BBU28" s="1"/>
      <c r="BBV28" s="89">
        <v>5</v>
      </c>
      <c r="BBW28" s="93" t="s">
        <v>65</v>
      </c>
      <c r="BBX28" s="58" t="s">
        <v>58</v>
      </c>
      <c r="BBY28" s="91" t="s">
        <v>32</v>
      </c>
      <c r="BBZ28" s="92">
        <v>1</v>
      </c>
      <c r="BCA28" s="87">
        <v>0</v>
      </c>
      <c r="BCB28" s="59">
        <f t="shared" si="80"/>
        <v>0</v>
      </c>
      <c r="BCC28" s="1"/>
      <c r="BCD28" s="89">
        <v>5</v>
      </c>
      <c r="BCE28" s="93" t="s">
        <v>65</v>
      </c>
      <c r="BCF28" s="58" t="s">
        <v>58</v>
      </c>
      <c r="BCG28" s="91" t="s">
        <v>32</v>
      </c>
      <c r="BCH28" s="92">
        <v>1</v>
      </c>
      <c r="BCI28" s="87">
        <v>0</v>
      </c>
      <c r="BCJ28" s="59">
        <f t="shared" si="80"/>
        <v>0</v>
      </c>
      <c r="BCK28" s="1"/>
      <c r="BCL28" s="89">
        <v>5</v>
      </c>
      <c r="BCM28" s="93" t="s">
        <v>65</v>
      </c>
      <c r="BCN28" s="58" t="s">
        <v>58</v>
      </c>
      <c r="BCO28" s="91" t="s">
        <v>32</v>
      </c>
      <c r="BCP28" s="92">
        <v>1</v>
      </c>
      <c r="BCQ28" s="87">
        <v>0</v>
      </c>
      <c r="BCR28" s="59">
        <f t="shared" si="81"/>
        <v>0</v>
      </c>
      <c r="BCS28" s="1"/>
      <c r="BCT28" s="89">
        <v>5</v>
      </c>
      <c r="BCU28" s="93" t="s">
        <v>65</v>
      </c>
      <c r="BCV28" s="58" t="s">
        <v>58</v>
      </c>
      <c r="BCW28" s="91" t="s">
        <v>32</v>
      </c>
      <c r="BCX28" s="92">
        <v>1</v>
      </c>
      <c r="BCY28" s="87">
        <v>0</v>
      </c>
      <c r="BCZ28" s="59">
        <f t="shared" si="81"/>
        <v>0</v>
      </c>
      <c r="BDA28" s="1"/>
      <c r="BDB28" s="89">
        <v>5</v>
      </c>
      <c r="BDC28" s="93" t="s">
        <v>65</v>
      </c>
      <c r="BDD28" s="58" t="s">
        <v>58</v>
      </c>
      <c r="BDE28" s="91" t="s">
        <v>32</v>
      </c>
      <c r="BDF28" s="92">
        <v>1</v>
      </c>
      <c r="BDG28" s="87">
        <v>0</v>
      </c>
      <c r="BDH28" s="59">
        <f t="shared" si="82"/>
        <v>0</v>
      </c>
      <c r="BDI28" s="1"/>
      <c r="BDJ28" s="89">
        <v>5</v>
      </c>
      <c r="BDK28" s="93" t="s">
        <v>65</v>
      </c>
      <c r="BDL28" s="58" t="s">
        <v>58</v>
      </c>
      <c r="BDM28" s="91" t="s">
        <v>32</v>
      </c>
      <c r="BDN28" s="92">
        <v>1</v>
      </c>
      <c r="BDO28" s="87">
        <v>0</v>
      </c>
      <c r="BDP28" s="59">
        <f t="shared" si="82"/>
        <v>0</v>
      </c>
      <c r="BDQ28" s="1"/>
      <c r="BDR28" s="89">
        <v>5</v>
      </c>
      <c r="BDS28" s="93" t="s">
        <v>65</v>
      </c>
      <c r="BDT28" s="58" t="s">
        <v>58</v>
      </c>
      <c r="BDU28" s="91" t="s">
        <v>32</v>
      </c>
      <c r="BDV28" s="92">
        <v>1</v>
      </c>
      <c r="BDW28" s="87">
        <v>0</v>
      </c>
      <c r="BDX28" s="59">
        <f t="shared" si="83"/>
        <v>0</v>
      </c>
      <c r="BDY28" s="1"/>
      <c r="BDZ28" s="89">
        <v>5</v>
      </c>
      <c r="BEA28" s="93" t="s">
        <v>65</v>
      </c>
      <c r="BEB28" s="58" t="s">
        <v>58</v>
      </c>
      <c r="BEC28" s="91" t="s">
        <v>32</v>
      </c>
      <c r="BED28" s="92">
        <v>1</v>
      </c>
      <c r="BEE28" s="87">
        <v>0</v>
      </c>
      <c r="BEF28" s="59">
        <f t="shared" si="83"/>
        <v>0</v>
      </c>
      <c r="BEG28" s="1"/>
      <c r="BEH28" s="89">
        <v>5</v>
      </c>
      <c r="BEI28" s="93" t="s">
        <v>65</v>
      </c>
      <c r="BEJ28" s="58" t="s">
        <v>58</v>
      </c>
      <c r="BEK28" s="91" t="s">
        <v>32</v>
      </c>
      <c r="BEL28" s="92">
        <v>1</v>
      </c>
      <c r="BEM28" s="87">
        <v>0</v>
      </c>
      <c r="BEN28" s="59">
        <f t="shared" si="84"/>
        <v>0</v>
      </c>
      <c r="BEO28" s="1"/>
      <c r="BEP28" s="89">
        <v>5</v>
      </c>
      <c r="BEQ28" s="93" t="s">
        <v>65</v>
      </c>
      <c r="BER28" s="58" t="s">
        <v>58</v>
      </c>
      <c r="BES28" s="91" t="s">
        <v>32</v>
      </c>
      <c r="BET28" s="92">
        <v>1</v>
      </c>
      <c r="BEU28" s="87">
        <v>0</v>
      </c>
      <c r="BEV28" s="59">
        <f t="shared" si="84"/>
        <v>0</v>
      </c>
      <c r="BEW28" s="1"/>
      <c r="BEX28" s="89">
        <v>5</v>
      </c>
      <c r="BEY28" s="93" t="s">
        <v>65</v>
      </c>
      <c r="BEZ28" s="58" t="s">
        <v>58</v>
      </c>
      <c r="BFA28" s="91" t="s">
        <v>32</v>
      </c>
      <c r="BFB28" s="92">
        <v>1</v>
      </c>
      <c r="BFC28" s="87">
        <v>0</v>
      </c>
      <c r="BFD28" s="59">
        <f t="shared" si="85"/>
        <v>0</v>
      </c>
      <c r="BFE28" s="1"/>
      <c r="BFF28" s="89">
        <v>5</v>
      </c>
      <c r="BFG28" s="93" t="s">
        <v>65</v>
      </c>
      <c r="BFH28" s="58" t="s">
        <v>58</v>
      </c>
      <c r="BFI28" s="91" t="s">
        <v>32</v>
      </c>
      <c r="BFJ28" s="92">
        <v>1</v>
      </c>
      <c r="BFK28" s="87">
        <v>0</v>
      </c>
      <c r="BFL28" s="59">
        <f t="shared" si="85"/>
        <v>0</v>
      </c>
      <c r="BFM28" s="1"/>
      <c r="BFN28" s="89">
        <v>5</v>
      </c>
      <c r="BFO28" s="93" t="s">
        <v>65</v>
      </c>
      <c r="BFP28" s="58" t="s">
        <v>58</v>
      </c>
      <c r="BFQ28" s="91" t="s">
        <v>32</v>
      </c>
      <c r="BFR28" s="92">
        <v>1</v>
      </c>
      <c r="BFS28" s="87">
        <v>0</v>
      </c>
      <c r="BFT28" s="59">
        <f t="shared" si="86"/>
        <v>0</v>
      </c>
      <c r="BFU28" s="1"/>
      <c r="BFV28" s="89">
        <v>5</v>
      </c>
      <c r="BFW28" s="93" t="s">
        <v>65</v>
      </c>
      <c r="BFX28" s="58" t="s">
        <v>58</v>
      </c>
      <c r="BFY28" s="91" t="s">
        <v>32</v>
      </c>
      <c r="BFZ28" s="92">
        <v>1</v>
      </c>
      <c r="BGA28" s="87">
        <v>0</v>
      </c>
      <c r="BGB28" s="59">
        <f t="shared" si="86"/>
        <v>0</v>
      </c>
      <c r="BGC28" s="1"/>
      <c r="BGD28" s="89">
        <v>5</v>
      </c>
      <c r="BGE28" s="93" t="s">
        <v>65</v>
      </c>
      <c r="BGF28" s="58" t="s">
        <v>58</v>
      </c>
      <c r="BGG28" s="91" t="s">
        <v>32</v>
      </c>
      <c r="BGH28" s="92">
        <v>1</v>
      </c>
      <c r="BGI28" s="87">
        <v>0</v>
      </c>
      <c r="BGJ28" s="59">
        <f t="shared" si="87"/>
        <v>0</v>
      </c>
      <c r="BGK28" s="1"/>
      <c r="BGL28" s="89">
        <v>5</v>
      </c>
      <c r="BGM28" s="93" t="s">
        <v>65</v>
      </c>
      <c r="BGN28" s="58" t="s">
        <v>58</v>
      </c>
      <c r="BGO28" s="91" t="s">
        <v>32</v>
      </c>
      <c r="BGP28" s="92">
        <v>1</v>
      </c>
      <c r="BGQ28" s="87">
        <v>0</v>
      </c>
      <c r="BGR28" s="59">
        <f t="shared" si="87"/>
        <v>0</v>
      </c>
      <c r="BGS28" s="1"/>
      <c r="BGT28" s="89">
        <v>5</v>
      </c>
      <c r="BGU28" s="93" t="s">
        <v>65</v>
      </c>
      <c r="BGV28" s="58" t="s">
        <v>58</v>
      </c>
      <c r="BGW28" s="91" t="s">
        <v>32</v>
      </c>
      <c r="BGX28" s="92">
        <v>1</v>
      </c>
      <c r="BGY28" s="87">
        <v>0</v>
      </c>
      <c r="BGZ28" s="59">
        <f t="shared" si="88"/>
        <v>0</v>
      </c>
      <c r="BHA28" s="1"/>
      <c r="BHB28" s="89">
        <v>5</v>
      </c>
      <c r="BHC28" s="93" t="s">
        <v>65</v>
      </c>
      <c r="BHD28" s="58" t="s">
        <v>58</v>
      </c>
      <c r="BHE28" s="91" t="s">
        <v>32</v>
      </c>
      <c r="BHF28" s="92">
        <v>1</v>
      </c>
      <c r="BHG28" s="87">
        <v>0</v>
      </c>
      <c r="BHH28" s="59">
        <f t="shared" si="88"/>
        <v>0</v>
      </c>
      <c r="BHI28" s="1"/>
      <c r="BHJ28" s="89">
        <v>5</v>
      </c>
      <c r="BHK28" s="93" t="s">
        <v>65</v>
      </c>
      <c r="BHL28" s="58" t="s">
        <v>58</v>
      </c>
      <c r="BHM28" s="91" t="s">
        <v>32</v>
      </c>
      <c r="BHN28" s="92">
        <v>1</v>
      </c>
      <c r="BHO28" s="87">
        <v>0</v>
      </c>
      <c r="BHP28" s="59">
        <f t="shared" si="89"/>
        <v>0</v>
      </c>
      <c r="BHQ28" s="1"/>
      <c r="BHR28" s="89">
        <v>5</v>
      </c>
      <c r="BHS28" s="93" t="s">
        <v>65</v>
      </c>
      <c r="BHT28" s="58" t="s">
        <v>58</v>
      </c>
      <c r="BHU28" s="91" t="s">
        <v>32</v>
      </c>
      <c r="BHV28" s="92">
        <v>1</v>
      </c>
      <c r="BHW28" s="87">
        <v>0</v>
      </c>
      <c r="BHX28" s="59">
        <f t="shared" si="89"/>
        <v>0</v>
      </c>
      <c r="BHY28" s="1"/>
      <c r="BHZ28" s="89">
        <v>5</v>
      </c>
      <c r="BIA28" s="93" t="s">
        <v>65</v>
      </c>
      <c r="BIB28" s="58" t="s">
        <v>58</v>
      </c>
      <c r="BIC28" s="91" t="s">
        <v>32</v>
      </c>
      <c r="BID28" s="92">
        <v>1</v>
      </c>
      <c r="BIE28" s="87">
        <v>0</v>
      </c>
      <c r="BIF28" s="59">
        <f t="shared" si="90"/>
        <v>0</v>
      </c>
      <c r="BIG28" s="1"/>
      <c r="BIH28" s="89">
        <v>5</v>
      </c>
      <c r="BII28" s="93" t="s">
        <v>65</v>
      </c>
      <c r="BIJ28" s="58" t="s">
        <v>58</v>
      </c>
      <c r="BIK28" s="91" t="s">
        <v>32</v>
      </c>
      <c r="BIL28" s="92">
        <v>1</v>
      </c>
      <c r="BIM28" s="87">
        <v>0</v>
      </c>
      <c r="BIN28" s="59">
        <f t="shared" si="90"/>
        <v>0</v>
      </c>
      <c r="BIO28" s="1"/>
      <c r="BIP28" s="89">
        <v>5</v>
      </c>
      <c r="BIQ28" s="93" t="s">
        <v>65</v>
      </c>
      <c r="BIR28" s="58" t="s">
        <v>58</v>
      </c>
      <c r="BIS28" s="91" t="s">
        <v>32</v>
      </c>
      <c r="BIT28" s="92">
        <v>1</v>
      </c>
      <c r="BIU28" s="87">
        <v>0</v>
      </c>
      <c r="BIV28" s="59">
        <f t="shared" si="91"/>
        <v>0</v>
      </c>
      <c r="BIW28" s="1"/>
      <c r="BIX28" s="89">
        <v>5</v>
      </c>
      <c r="BIY28" s="93" t="s">
        <v>65</v>
      </c>
      <c r="BIZ28" s="58" t="s">
        <v>58</v>
      </c>
      <c r="BJA28" s="91" t="s">
        <v>32</v>
      </c>
      <c r="BJB28" s="92">
        <v>1</v>
      </c>
      <c r="BJC28" s="87">
        <v>0</v>
      </c>
      <c r="BJD28" s="59">
        <f t="shared" si="91"/>
        <v>0</v>
      </c>
      <c r="BJE28" s="1"/>
      <c r="BJF28" s="89">
        <v>5</v>
      </c>
      <c r="BJG28" s="93" t="s">
        <v>65</v>
      </c>
      <c r="BJH28" s="58" t="s">
        <v>58</v>
      </c>
      <c r="BJI28" s="91" t="s">
        <v>32</v>
      </c>
      <c r="BJJ28" s="92">
        <v>1</v>
      </c>
      <c r="BJK28" s="87">
        <v>0</v>
      </c>
      <c r="BJL28" s="59">
        <f t="shared" si="92"/>
        <v>0</v>
      </c>
      <c r="BJM28" s="1"/>
      <c r="BJN28" s="89">
        <v>5</v>
      </c>
      <c r="BJO28" s="93" t="s">
        <v>65</v>
      </c>
      <c r="BJP28" s="58" t="s">
        <v>58</v>
      </c>
      <c r="BJQ28" s="91" t="s">
        <v>32</v>
      </c>
      <c r="BJR28" s="92">
        <v>1</v>
      </c>
      <c r="BJS28" s="87">
        <v>0</v>
      </c>
      <c r="BJT28" s="59">
        <f t="shared" si="92"/>
        <v>0</v>
      </c>
      <c r="BJU28" s="1"/>
      <c r="BJV28" s="89">
        <v>5</v>
      </c>
      <c r="BJW28" s="93" t="s">
        <v>65</v>
      </c>
      <c r="BJX28" s="58" t="s">
        <v>58</v>
      </c>
      <c r="BJY28" s="91" t="s">
        <v>32</v>
      </c>
      <c r="BJZ28" s="92">
        <v>1</v>
      </c>
      <c r="BKA28" s="87">
        <v>0</v>
      </c>
      <c r="BKB28" s="59">
        <f t="shared" si="93"/>
        <v>0</v>
      </c>
      <c r="BKC28" s="1"/>
      <c r="BKD28" s="89">
        <v>5</v>
      </c>
      <c r="BKE28" s="93" t="s">
        <v>65</v>
      </c>
      <c r="BKF28" s="58" t="s">
        <v>58</v>
      </c>
      <c r="BKG28" s="91" t="s">
        <v>32</v>
      </c>
      <c r="BKH28" s="92">
        <v>1</v>
      </c>
      <c r="BKI28" s="87">
        <v>0</v>
      </c>
      <c r="BKJ28" s="59">
        <f t="shared" si="93"/>
        <v>0</v>
      </c>
      <c r="BKK28" s="1"/>
      <c r="BKL28" s="89">
        <v>5</v>
      </c>
      <c r="BKM28" s="93" t="s">
        <v>65</v>
      </c>
      <c r="BKN28" s="58" t="s">
        <v>58</v>
      </c>
      <c r="BKO28" s="91" t="s">
        <v>32</v>
      </c>
      <c r="BKP28" s="92">
        <v>1</v>
      </c>
      <c r="BKQ28" s="87">
        <v>0</v>
      </c>
      <c r="BKR28" s="59">
        <f t="shared" si="94"/>
        <v>0</v>
      </c>
      <c r="BKS28" s="1"/>
      <c r="BKT28" s="89">
        <v>5</v>
      </c>
      <c r="BKU28" s="93" t="s">
        <v>65</v>
      </c>
      <c r="BKV28" s="58" t="s">
        <v>58</v>
      </c>
      <c r="BKW28" s="91" t="s">
        <v>32</v>
      </c>
      <c r="BKX28" s="92">
        <v>1</v>
      </c>
      <c r="BKY28" s="87">
        <v>0</v>
      </c>
      <c r="BKZ28" s="59">
        <f t="shared" si="94"/>
        <v>0</v>
      </c>
      <c r="BLA28" s="1"/>
      <c r="BLB28" s="89">
        <v>5</v>
      </c>
      <c r="BLC28" s="93" t="s">
        <v>65</v>
      </c>
      <c r="BLD28" s="58" t="s">
        <v>58</v>
      </c>
      <c r="BLE28" s="91" t="s">
        <v>32</v>
      </c>
      <c r="BLF28" s="92">
        <v>1</v>
      </c>
      <c r="BLG28" s="87">
        <v>0</v>
      </c>
      <c r="BLH28" s="59">
        <f t="shared" si="95"/>
        <v>0</v>
      </c>
      <c r="BLI28" s="1"/>
      <c r="BLJ28" s="89">
        <v>5</v>
      </c>
      <c r="BLK28" s="93" t="s">
        <v>65</v>
      </c>
      <c r="BLL28" s="58" t="s">
        <v>58</v>
      </c>
      <c r="BLM28" s="91" t="s">
        <v>32</v>
      </c>
      <c r="BLN28" s="92">
        <v>1</v>
      </c>
      <c r="BLO28" s="87">
        <v>0</v>
      </c>
      <c r="BLP28" s="59">
        <f t="shared" si="95"/>
        <v>0</v>
      </c>
      <c r="BLQ28" s="1"/>
      <c r="BLR28" s="89">
        <v>5</v>
      </c>
      <c r="BLS28" s="93" t="s">
        <v>65</v>
      </c>
      <c r="BLT28" s="58" t="s">
        <v>58</v>
      </c>
      <c r="BLU28" s="91" t="s">
        <v>32</v>
      </c>
      <c r="BLV28" s="92">
        <v>1</v>
      </c>
      <c r="BLW28" s="87">
        <v>0</v>
      </c>
      <c r="BLX28" s="59">
        <f t="shared" si="96"/>
        <v>0</v>
      </c>
      <c r="BLY28" s="1"/>
      <c r="BLZ28" s="89">
        <v>5</v>
      </c>
      <c r="BMA28" s="93" t="s">
        <v>65</v>
      </c>
      <c r="BMB28" s="58" t="s">
        <v>58</v>
      </c>
      <c r="BMC28" s="91" t="s">
        <v>32</v>
      </c>
      <c r="BMD28" s="92">
        <v>1</v>
      </c>
      <c r="BME28" s="87">
        <v>0</v>
      </c>
      <c r="BMF28" s="59">
        <f t="shared" si="96"/>
        <v>0</v>
      </c>
      <c r="BMG28" s="1"/>
      <c r="BMH28" s="89">
        <v>5</v>
      </c>
      <c r="BMI28" s="93" t="s">
        <v>65</v>
      </c>
      <c r="BMJ28" s="58" t="s">
        <v>58</v>
      </c>
      <c r="BMK28" s="91" t="s">
        <v>32</v>
      </c>
      <c r="BML28" s="92">
        <v>1</v>
      </c>
      <c r="BMM28" s="87">
        <v>0</v>
      </c>
      <c r="BMN28" s="59">
        <f t="shared" si="97"/>
        <v>0</v>
      </c>
      <c r="BMO28" s="1"/>
      <c r="BMP28" s="89">
        <v>5</v>
      </c>
      <c r="BMQ28" s="93" t="s">
        <v>65</v>
      </c>
      <c r="BMR28" s="58" t="s">
        <v>58</v>
      </c>
      <c r="BMS28" s="91" t="s">
        <v>32</v>
      </c>
      <c r="BMT28" s="92">
        <v>1</v>
      </c>
      <c r="BMU28" s="87">
        <v>0</v>
      </c>
      <c r="BMV28" s="59">
        <f t="shared" si="97"/>
        <v>0</v>
      </c>
      <c r="BMW28" s="1"/>
      <c r="BMX28" s="89">
        <v>5</v>
      </c>
      <c r="BMY28" s="93" t="s">
        <v>65</v>
      </c>
      <c r="BMZ28" s="58" t="s">
        <v>58</v>
      </c>
      <c r="BNA28" s="91" t="s">
        <v>32</v>
      </c>
      <c r="BNB28" s="92">
        <v>1</v>
      </c>
      <c r="BNC28" s="87">
        <v>0</v>
      </c>
      <c r="BND28" s="59">
        <f t="shared" si="98"/>
        <v>0</v>
      </c>
      <c r="BNE28" s="1"/>
      <c r="BNF28" s="89">
        <v>5</v>
      </c>
      <c r="BNG28" s="93" t="s">
        <v>65</v>
      </c>
      <c r="BNH28" s="58" t="s">
        <v>58</v>
      </c>
      <c r="BNI28" s="91" t="s">
        <v>32</v>
      </c>
      <c r="BNJ28" s="92">
        <v>1</v>
      </c>
      <c r="BNK28" s="87">
        <v>0</v>
      </c>
      <c r="BNL28" s="59">
        <f t="shared" si="98"/>
        <v>0</v>
      </c>
      <c r="BNM28" s="1"/>
      <c r="BNN28" s="89">
        <v>5</v>
      </c>
      <c r="BNO28" s="93" t="s">
        <v>65</v>
      </c>
      <c r="BNP28" s="58" t="s">
        <v>58</v>
      </c>
      <c r="BNQ28" s="91" t="s">
        <v>32</v>
      </c>
      <c r="BNR28" s="92">
        <v>1</v>
      </c>
      <c r="BNS28" s="87">
        <v>0</v>
      </c>
      <c r="BNT28" s="59">
        <f t="shared" si="99"/>
        <v>0</v>
      </c>
      <c r="BNU28" s="1"/>
      <c r="BNV28" s="89">
        <v>5</v>
      </c>
      <c r="BNW28" s="93" t="s">
        <v>65</v>
      </c>
      <c r="BNX28" s="58" t="s">
        <v>58</v>
      </c>
      <c r="BNY28" s="91" t="s">
        <v>32</v>
      </c>
      <c r="BNZ28" s="92">
        <v>1</v>
      </c>
      <c r="BOA28" s="87">
        <v>0</v>
      </c>
      <c r="BOB28" s="59">
        <f t="shared" si="99"/>
        <v>0</v>
      </c>
      <c r="BOC28" s="1"/>
      <c r="BOD28" s="89">
        <v>5</v>
      </c>
      <c r="BOE28" s="93" t="s">
        <v>65</v>
      </c>
      <c r="BOF28" s="58" t="s">
        <v>58</v>
      </c>
      <c r="BOG28" s="91" t="s">
        <v>32</v>
      </c>
      <c r="BOH28" s="92">
        <v>1</v>
      </c>
      <c r="BOI28" s="87">
        <v>0</v>
      </c>
      <c r="BOJ28" s="59">
        <f t="shared" si="100"/>
        <v>0</v>
      </c>
      <c r="BOK28" s="1"/>
      <c r="BOL28" s="89">
        <v>5</v>
      </c>
      <c r="BOM28" s="93" t="s">
        <v>65</v>
      </c>
      <c r="BON28" s="58" t="s">
        <v>58</v>
      </c>
      <c r="BOO28" s="91" t="s">
        <v>32</v>
      </c>
      <c r="BOP28" s="92">
        <v>1</v>
      </c>
      <c r="BOQ28" s="87">
        <v>0</v>
      </c>
      <c r="BOR28" s="59">
        <f t="shared" si="100"/>
        <v>0</v>
      </c>
      <c r="BOS28" s="1"/>
      <c r="BOT28" s="89">
        <v>5</v>
      </c>
      <c r="BOU28" s="93" t="s">
        <v>65</v>
      </c>
      <c r="BOV28" s="58" t="s">
        <v>58</v>
      </c>
      <c r="BOW28" s="91" t="s">
        <v>32</v>
      </c>
      <c r="BOX28" s="92">
        <v>1</v>
      </c>
      <c r="BOY28" s="87">
        <v>0</v>
      </c>
      <c r="BOZ28" s="59">
        <f t="shared" si="101"/>
        <v>0</v>
      </c>
      <c r="BPA28" s="1"/>
      <c r="BPB28" s="89">
        <v>5</v>
      </c>
      <c r="BPC28" s="93" t="s">
        <v>65</v>
      </c>
      <c r="BPD28" s="58" t="s">
        <v>58</v>
      </c>
      <c r="BPE28" s="91" t="s">
        <v>32</v>
      </c>
      <c r="BPF28" s="92">
        <v>1</v>
      </c>
      <c r="BPG28" s="87">
        <v>0</v>
      </c>
      <c r="BPH28" s="59">
        <f t="shared" si="101"/>
        <v>0</v>
      </c>
      <c r="BPI28" s="1"/>
      <c r="BPJ28" s="89">
        <v>5</v>
      </c>
      <c r="BPK28" s="93" t="s">
        <v>65</v>
      </c>
      <c r="BPL28" s="58" t="s">
        <v>58</v>
      </c>
      <c r="BPM28" s="91" t="s">
        <v>32</v>
      </c>
      <c r="BPN28" s="92">
        <v>1</v>
      </c>
      <c r="BPO28" s="87">
        <v>0</v>
      </c>
      <c r="BPP28" s="59">
        <f t="shared" si="102"/>
        <v>0</v>
      </c>
      <c r="BPQ28" s="1"/>
      <c r="BPR28" s="89">
        <v>5</v>
      </c>
      <c r="BPS28" s="93" t="s">
        <v>65</v>
      </c>
      <c r="BPT28" s="58" t="s">
        <v>58</v>
      </c>
      <c r="BPU28" s="91" t="s">
        <v>32</v>
      </c>
      <c r="BPV28" s="92">
        <v>1</v>
      </c>
      <c r="BPW28" s="87">
        <v>0</v>
      </c>
      <c r="BPX28" s="59">
        <f t="shared" si="102"/>
        <v>0</v>
      </c>
      <c r="BPY28" s="1"/>
      <c r="BPZ28" s="89">
        <v>5</v>
      </c>
      <c r="BQA28" s="93" t="s">
        <v>65</v>
      </c>
      <c r="BQB28" s="58" t="s">
        <v>58</v>
      </c>
      <c r="BQC28" s="91" t="s">
        <v>32</v>
      </c>
      <c r="BQD28" s="92">
        <v>1</v>
      </c>
      <c r="BQE28" s="87">
        <v>0</v>
      </c>
      <c r="BQF28" s="59">
        <f t="shared" si="103"/>
        <v>0</v>
      </c>
      <c r="BQG28" s="1"/>
      <c r="BQH28" s="89">
        <v>5</v>
      </c>
      <c r="BQI28" s="93" t="s">
        <v>65</v>
      </c>
      <c r="BQJ28" s="58" t="s">
        <v>58</v>
      </c>
      <c r="BQK28" s="91" t="s">
        <v>32</v>
      </c>
      <c r="BQL28" s="92">
        <v>1</v>
      </c>
      <c r="BQM28" s="87">
        <v>0</v>
      </c>
      <c r="BQN28" s="59">
        <f t="shared" si="103"/>
        <v>0</v>
      </c>
      <c r="BQO28" s="1"/>
      <c r="BQP28" s="89">
        <v>5</v>
      </c>
      <c r="BQQ28" s="93" t="s">
        <v>65</v>
      </c>
      <c r="BQR28" s="58" t="s">
        <v>58</v>
      </c>
      <c r="BQS28" s="91" t="s">
        <v>32</v>
      </c>
      <c r="BQT28" s="92">
        <v>1</v>
      </c>
      <c r="BQU28" s="87">
        <v>0</v>
      </c>
      <c r="BQV28" s="59">
        <f t="shared" si="104"/>
        <v>0</v>
      </c>
      <c r="BQW28" s="1"/>
      <c r="BQX28" s="89">
        <v>5</v>
      </c>
      <c r="BQY28" s="93" t="s">
        <v>65</v>
      </c>
      <c r="BQZ28" s="58" t="s">
        <v>58</v>
      </c>
      <c r="BRA28" s="91" t="s">
        <v>32</v>
      </c>
      <c r="BRB28" s="92">
        <v>1</v>
      </c>
      <c r="BRC28" s="87">
        <v>0</v>
      </c>
      <c r="BRD28" s="59">
        <f t="shared" si="104"/>
        <v>0</v>
      </c>
      <c r="BRE28" s="1"/>
      <c r="BRF28" s="89">
        <v>5</v>
      </c>
      <c r="BRG28" s="93" t="s">
        <v>65</v>
      </c>
      <c r="BRH28" s="58" t="s">
        <v>58</v>
      </c>
      <c r="BRI28" s="91" t="s">
        <v>32</v>
      </c>
      <c r="BRJ28" s="92">
        <v>1</v>
      </c>
      <c r="BRK28" s="87">
        <v>0</v>
      </c>
      <c r="BRL28" s="59">
        <f t="shared" si="105"/>
        <v>0</v>
      </c>
      <c r="BRM28" s="1"/>
      <c r="BRN28" s="89">
        <v>5</v>
      </c>
      <c r="BRO28" s="93" t="s">
        <v>65</v>
      </c>
      <c r="BRP28" s="58" t="s">
        <v>58</v>
      </c>
      <c r="BRQ28" s="91" t="s">
        <v>32</v>
      </c>
      <c r="BRR28" s="92">
        <v>1</v>
      </c>
      <c r="BRS28" s="87">
        <v>0</v>
      </c>
      <c r="BRT28" s="59">
        <f t="shared" si="105"/>
        <v>0</v>
      </c>
      <c r="BRU28" s="1"/>
      <c r="BRV28" s="89">
        <v>5</v>
      </c>
      <c r="BRW28" s="93" t="s">
        <v>65</v>
      </c>
      <c r="BRX28" s="58" t="s">
        <v>58</v>
      </c>
      <c r="BRY28" s="91" t="s">
        <v>32</v>
      </c>
      <c r="BRZ28" s="92">
        <v>1</v>
      </c>
      <c r="BSA28" s="87">
        <v>0</v>
      </c>
      <c r="BSB28" s="59">
        <f t="shared" si="106"/>
        <v>0</v>
      </c>
      <c r="BSC28" s="1"/>
      <c r="BSD28" s="89">
        <v>5</v>
      </c>
      <c r="BSE28" s="93" t="s">
        <v>65</v>
      </c>
      <c r="BSF28" s="58" t="s">
        <v>58</v>
      </c>
      <c r="BSG28" s="91" t="s">
        <v>32</v>
      </c>
      <c r="BSH28" s="92">
        <v>1</v>
      </c>
      <c r="BSI28" s="87">
        <v>0</v>
      </c>
      <c r="BSJ28" s="59">
        <f t="shared" si="106"/>
        <v>0</v>
      </c>
      <c r="BSK28" s="1"/>
      <c r="BSL28" s="89">
        <v>5</v>
      </c>
      <c r="BSM28" s="93" t="s">
        <v>65</v>
      </c>
      <c r="BSN28" s="58" t="s">
        <v>58</v>
      </c>
      <c r="BSO28" s="91" t="s">
        <v>32</v>
      </c>
      <c r="BSP28" s="92">
        <v>1</v>
      </c>
      <c r="BSQ28" s="87">
        <v>0</v>
      </c>
      <c r="BSR28" s="59">
        <f t="shared" si="107"/>
        <v>0</v>
      </c>
      <c r="BSS28" s="1"/>
      <c r="BST28" s="89">
        <v>5</v>
      </c>
      <c r="BSU28" s="93" t="s">
        <v>65</v>
      </c>
      <c r="BSV28" s="58" t="s">
        <v>58</v>
      </c>
      <c r="BSW28" s="91" t="s">
        <v>32</v>
      </c>
      <c r="BSX28" s="92">
        <v>1</v>
      </c>
      <c r="BSY28" s="87">
        <v>0</v>
      </c>
      <c r="BSZ28" s="59">
        <f t="shared" si="107"/>
        <v>0</v>
      </c>
      <c r="BTA28" s="1"/>
      <c r="BTB28" s="89">
        <v>5</v>
      </c>
      <c r="BTC28" s="93" t="s">
        <v>65</v>
      </c>
      <c r="BTD28" s="58" t="s">
        <v>58</v>
      </c>
      <c r="BTE28" s="91" t="s">
        <v>32</v>
      </c>
      <c r="BTF28" s="92">
        <v>1</v>
      </c>
      <c r="BTG28" s="87">
        <v>0</v>
      </c>
      <c r="BTH28" s="59">
        <f t="shared" si="108"/>
        <v>0</v>
      </c>
      <c r="BTI28" s="1"/>
      <c r="BTJ28" s="89">
        <v>5</v>
      </c>
      <c r="BTK28" s="93" t="s">
        <v>65</v>
      </c>
      <c r="BTL28" s="58" t="s">
        <v>58</v>
      </c>
      <c r="BTM28" s="91" t="s">
        <v>32</v>
      </c>
      <c r="BTN28" s="92">
        <v>1</v>
      </c>
      <c r="BTO28" s="87">
        <v>0</v>
      </c>
      <c r="BTP28" s="59">
        <f t="shared" si="108"/>
        <v>0</v>
      </c>
      <c r="BTQ28" s="1"/>
      <c r="BTR28" s="89">
        <v>5</v>
      </c>
      <c r="BTS28" s="93" t="s">
        <v>65</v>
      </c>
      <c r="BTT28" s="58" t="s">
        <v>58</v>
      </c>
      <c r="BTU28" s="91" t="s">
        <v>32</v>
      </c>
      <c r="BTV28" s="92">
        <v>1</v>
      </c>
      <c r="BTW28" s="87">
        <v>0</v>
      </c>
      <c r="BTX28" s="59">
        <f t="shared" si="109"/>
        <v>0</v>
      </c>
      <c r="BTY28" s="1"/>
      <c r="BTZ28" s="89">
        <v>5</v>
      </c>
      <c r="BUA28" s="93" t="s">
        <v>65</v>
      </c>
      <c r="BUB28" s="58" t="s">
        <v>58</v>
      </c>
      <c r="BUC28" s="91" t="s">
        <v>32</v>
      </c>
      <c r="BUD28" s="92">
        <v>1</v>
      </c>
      <c r="BUE28" s="87">
        <v>0</v>
      </c>
      <c r="BUF28" s="59">
        <f t="shared" si="109"/>
        <v>0</v>
      </c>
      <c r="BUG28" s="1"/>
      <c r="BUH28" s="89">
        <v>5</v>
      </c>
      <c r="BUI28" s="93" t="s">
        <v>65</v>
      </c>
      <c r="BUJ28" s="58" t="s">
        <v>58</v>
      </c>
      <c r="BUK28" s="91" t="s">
        <v>32</v>
      </c>
      <c r="BUL28" s="92">
        <v>1</v>
      </c>
      <c r="BUM28" s="87">
        <v>0</v>
      </c>
      <c r="BUN28" s="59">
        <f t="shared" si="110"/>
        <v>0</v>
      </c>
      <c r="BUO28" s="1"/>
      <c r="BUP28" s="89">
        <v>5</v>
      </c>
      <c r="BUQ28" s="93" t="s">
        <v>65</v>
      </c>
      <c r="BUR28" s="58" t="s">
        <v>58</v>
      </c>
      <c r="BUS28" s="91" t="s">
        <v>32</v>
      </c>
      <c r="BUT28" s="92">
        <v>1</v>
      </c>
      <c r="BUU28" s="87">
        <v>0</v>
      </c>
      <c r="BUV28" s="59">
        <f t="shared" si="110"/>
        <v>0</v>
      </c>
      <c r="BUW28" s="1"/>
      <c r="BUX28" s="89">
        <v>5</v>
      </c>
      <c r="BUY28" s="93" t="s">
        <v>65</v>
      </c>
      <c r="BUZ28" s="58" t="s">
        <v>58</v>
      </c>
      <c r="BVA28" s="91" t="s">
        <v>32</v>
      </c>
      <c r="BVB28" s="92">
        <v>1</v>
      </c>
      <c r="BVC28" s="87">
        <v>0</v>
      </c>
      <c r="BVD28" s="59">
        <f t="shared" si="111"/>
        <v>0</v>
      </c>
      <c r="BVE28" s="1"/>
      <c r="BVF28" s="89">
        <v>5</v>
      </c>
      <c r="BVG28" s="93" t="s">
        <v>65</v>
      </c>
      <c r="BVH28" s="58" t="s">
        <v>58</v>
      </c>
      <c r="BVI28" s="91" t="s">
        <v>32</v>
      </c>
      <c r="BVJ28" s="92">
        <v>1</v>
      </c>
      <c r="BVK28" s="87">
        <v>0</v>
      </c>
      <c r="BVL28" s="59">
        <f t="shared" si="111"/>
        <v>0</v>
      </c>
      <c r="BVM28" s="1"/>
      <c r="BVN28" s="89">
        <v>5</v>
      </c>
      <c r="BVO28" s="93" t="s">
        <v>65</v>
      </c>
      <c r="BVP28" s="58" t="s">
        <v>58</v>
      </c>
      <c r="BVQ28" s="91" t="s">
        <v>32</v>
      </c>
      <c r="BVR28" s="92">
        <v>1</v>
      </c>
      <c r="BVS28" s="87">
        <v>0</v>
      </c>
      <c r="BVT28" s="59">
        <f t="shared" si="112"/>
        <v>0</v>
      </c>
      <c r="BVU28" s="1"/>
      <c r="BVV28" s="89">
        <v>5</v>
      </c>
      <c r="BVW28" s="93" t="s">
        <v>65</v>
      </c>
      <c r="BVX28" s="58" t="s">
        <v>58</v>
      </c>
      <c r="BVY28" s="91" t="s">
        <v>32</v>
      </c>
      <c r="BVZ28" s="92">
        <v>1</v>
      </c>
      <c r="BWA28" s="87">
        <v>0</v>
      </c>
      <c r="BWB28" s="59">
        <f t="shared" si="112"/>
        <v>0</v>
      </c>
      <c r="BWC28" s="1"/>
      <c r="BWD28" s="89">
        <v>5</v>
      </c>
      <c r="BWE28" s="93" t="s">
        <v>65</v>
      </c>
      <c r="BWF28" s="58" t="s">
        <v>58</v>
      </c>
      <c r="BWG28" s="91" t="s">
        <v>32</v>
      </c>
      <c r="BWH28" s="92">
        <v>1</v>
      </c>
      <c r="BWI28" s="87">
        <v>0</v>
      </c>
      <c r="BWJ28" s="59">
        <f t="shared" si="113"/>
        <v>0</v>
      </c>
      <c r="BWK28" s="1"/>
      <c r="BWL28" s="89">
        <v>5</v>
      </c>
      <c r="BWM28" s="93" t="s">
        <v>65</v>
      </c>
      <c r="BWN28" s="58" t="s">
        <v>58</v>
      </c>
      <c r="BWO28" s="91" t="s">
        <v>32</v>
      </c>
      <c r="BWP28" s="92">
        <v>1</v>
      </c>
      <c r="BWQ28" s="87">
        <v>0</v>
      </c>
      <c r="BWR28" s="59">
        <f t="shared" si="113"/>
        <v>0</v>
      </c>
      <c r="BWS28" s="1"/>
      <c r="BWT28" s="89">
        <v>5</v>
      </c>
      <c r="BWU28" s="93" t="s">
        <v>65</v>
      </c>
      <c r="BWV28" s="58" t="s">
        <v>58</v>
      </c>
      <c r="BWW28" s="91" t="s">
        <v>32</v>
      </c>
      <c r="BWX28" s="92">
        <v>1</v>
      </c>
      <c r="BWY28" s="87">
        <v>0</v>
      </c>
      <c r="BWZ28" s="59">
        <f t="shared" si="114"/>
        <v>0</v>
      </c>
      <c r="BXA28" s="1"/>
      <c r="BXB28" s="89">
        <v>5</v>
      </c>
      <c r="BXC28" s="93" t="s">
        <v>65</v>
      </c>
      <c r="BXD28" s="58" t="s">
        <v>58</v>
      </c>
      <c r="BXE28" s="91" t="s">
        <v>32</v>
      </c>
      <c r="BXF28" s="92">
        <v>1</v>
      </c>
      <c r="BXG28" s="87">
        <v>0</v>
      </c>
      <c r="BXH28" s="59">
        <f t="shared" si="114"/>
        <v>0</v>
      </c>
      <c r="BXI28" s="1"/>
      <c r="BXJ28" s="89">
        <v>5</v>
      </c>
      <c r="BXK28" s="93" t="s">
        <v>65</v>
      </c>
      <c r="BXL28" s="58" t="s">
        <v>58</v>
      </c>
      <c r="BXM28" s="91" t="s">
        <v>32</v>
      </c>
      <c r="BXN28" s="92">
        <v>1</v>
      </c>
      <c r="BXO28" s="87">
        <v>0</v>
      </c>
      <c r="BXP28" s="59">
        <f t="shared" si="115"/>
        <v>0</v>
      </c>
      <c r="BXQ28" s="1"/>
      <c r="BXR28" s="89">
        <v>5</v>
      </c>
      <c r="BXS28" s="93" t="s">
        <v>65</v>
      </c>
      <c r="BXT28" s="58" t="s">
        <v>58</v>
      </c>
      <c r="BXU28" s="91" t="s">
        <v>32</v>
      </c>
      <c r="BXV28" s="92">
        <v>1</v>
      </c>
      <c r="BXW28" s="87">
        <v>0</v>
      </c>
      <c r="BXX28" s="59">
        <f t="shared" si="115"/>
        <v>0</v>
      </c>
      <c r="BXY28" s="1"/>
      <c r="BXZ28" s="89">
        <v>5</v>
      </c>
      <c r="BYA28" s="93" t="s">
        <v>65</v>
      </c>
      <c r="BYB28" s="58" t="s">
        <v>58</v>
      </c>
      <c r="BYC28" s="91" t="s">
        <v>32</v>
      </c>
      <c r="BYD28" s="92">
        <v>1</v>
      </c>
      <c r="BYE28" s="87">
        <v>0</v>
      </c>
      <c r="BYF28" s="59">
        <f t="shared" si="116"/>
        <v>0</v>
      </c>
      <c r="BYG28" s="1"/>
      <c r="BYH28" s="89">
        <v>5</v>
      </c>
      <c r="BYI28" s="93" t="s">
        <v>65</v>
      </c>
      <c r="BYJ28" s="58" t="s">
        <v>58</v>
      </c>
      <c r="BYK28" s="91" t="s">
        <v>32</v>
      </c>
      <c r="BYL28" s="92">
        <v>1</v>
      </c>
      <c r="BYM28" s="87">
        <v>0</v>
      </c>
      <c r="BYN28" s="59">
        <f t="shared" si="116"/>
        <v>0</v>
      </c>
      <c r="BYO28" s="1"/>
      <c r="BYP28" s="89">
        <v>5</v>
      </c>
      <c r="BYQ28" s="93" t="s">
        <v>65</v>
      </c>
      <c r="BYR28" s="58" t="s">
        <v>58</v>
      </c>
      <c r="BYS28" s="91" t="s">
        <v>32</v>
      </c>
      <c r="BYT28" s="92">
        <v>1</v>
      </c>
      <c r="BYU28" s="87">
        <v>0</v>
      </c>
      <c r="BYV28" s="59">
        <f t="shared" si="117"/>
        <v>0</v>
      </c>
      <c r="BYW28" s="1"/>
      <c r="BYX28" s="89">
        <v>5</v>
      </c>
      <c r="BYY28" s="93" t="s">
        <v>65</v>
      </c>
      <c r="BYZ28" s="58" t="s">
        <v>58</v>
      </c>
      <c r="BZA28" s="91" t="s">
        <v>32</v>
      </c>
      <c r="BZB28" s="92">
        <v>1</v>
      </c>
      <c r="BZC28" s="87">
        <v>0</v>
      </c>
      <c r="BZD28" s="59">
        <f t="shared" si="117"/>
        <v>0</v>
      </c>
      <c r="BZE28" s="1"/>
      <c r="BZF28" s="89">
        <v>5</v>
      </c>
      <c r="BZG28" s="93" t="s">
        <v>65</v>
      </c>
      <c r="BZH28" s="58" t="s">
        <v>58</v>
      </c>
      <c r="BZI28" s="91" t="s">
        <v>32</v>
      </c>
      <c r="BZJ28" s="92">
        <v>1</v>
      </c>
      <c r="BZK28" s="87">
        <v>0</v>
      </c>
      <c r="BZL28" s="59">
        <f t="shared" si="118"/>
        <v>0</v>
      </c>
      <c r="BZM28" s="1"/>
      <c r="BZN28" s="89">
        <v>5</v>
      </c>
      <c r="BZO28" s="93" t="s">
        <v>65</v>
      </c>
      <c r="BZP28" s="58" t="s">
        <v>58</v>
      </c>
      <c r="BZQ28" s="91" t="s">
        <v>32</v>
      </c>
      <c r="BZR28" s="92">
        <v>1</v>
      </c>
      <c r="BZS28" s="87">
        <v>0</v>
      </c>
      <c r="BZT28" s="59">
        <f t="shared" si="118"/>
        <v>0</v>
      </c>
      <c r="BZU28" s="1"/>
      <c r="BZV28" s="89">
        <v>5</v>
      </c>
      <c r="BZW28" s="93" t="s">
        <v>65</v>
      </c>
      <c r="BZX28" s="58" t="s">
        <v>58</v>
      </c>
      <c r="BZY28" s="91" t="s">
        <v>32</v>
      </c>
      <c r="BZZ28" s="92">
        <v>1</v>
      </c>
      <c r="CAA28" s="87">
        <v>0</v>
      </c>
      <c r="CAB28" s="59">
        <f t="shared" si="119"/>
        <v>0</v>
      </c>
      <c r="CAC28" s="1"/>
      <c r="CAD28" s="89">
        <v>5</v>
      </c>
      <c r="CAE28" s="93" t="s">
        <v>65</v>
      </c>
      <c r="CAF28" s="58" t="s">
        <v>58</v>
      </c>
      <c r="CAG28" s="91" t="s">
        <v>32</v>
      </c>
      <c r="CAH28" s="92">
        <v>1</v>
      </c>
      <c r="CAI28" s="87">
        <v>0</v>
      </c>
      <c r="CAJ28" s="59">
        <f t="shared" si="119"/>
        <v>0</v>
      </c>
      <c r="CAK28" s="1"/>
      <c r="CAL28" s="89">
        <v>5</v>
      </c>
      <c r="CAM28" s="93" t="s">
        <v>65</v>
      </c>
      <c r="CAN28" s="58" t="s">
        <v>58</v>
      </c>
      <c r="CAO28" s="91" t="s">
        <v>32</v>
      </c>
      <c r="CAP28" s="92">
        <v>1</v>
      </c>
      <c r="CAQ28" s="87">
        <v>0</v>
      </c>
      <c r="CAR28" s="59">
        <f t="shared" si="120"/>
        <v>0</v>
      </c>
      <c r="CAS28" s="1"/>
      <c r="CAT28" s="89">
        <v>5</v>
      </c>
      <c r="CAU28" s="93" t="s">
        <v>65</v>
      </c>
      <c r="CAV28" s="58" t="s">
        <v>58</v>
      </c>
      <c r="CAW28" s="91" t="s">
        <v>32</v>
      </c>
      <c r="CAX28" s="92">
        <v>1</v>
      </c>
      <c r="CAY28" s="87">
        <v>0</v>
      </c>
      <c r="CAZ28" s="59">
        <f t="shared" si="120"/>
        <v>0</v>
      </c>
      <c r="CBA28" s="1"/>
      <c r="CBB28" s="89">
        <v>5</v>
      </c>
      <c r="CBC28" s="93" t="s">
        <v>65</v>
      </c>
      <c r="CBD28" s="58" t="s">
        <v>58</v>
      </c>
      <c r="CBE28" s="91" t="s">
        <v>32</v>
      </c>
      <c r="CBF28" s="92">
        <v>1</v>
      </c>
      <c r="CBG28" s="87">
        <v>0</v>
      </c>
      <c r="CBH28" s="59">
        <f t="shared" si="121"/>
        <v>0</v>
      </c>
      <c r="CBI28" s="1"/>
      <c r="CBJ28" s="89">
        <v>5</v>
      </c>
      <c r="CBK28" s="93" t="s">
        <v>65</v>
      </c>
      <c r="CBL28" s="58" t="s">
        <v>58</v>
      </c>
      <c r="CBM28" s="91" t="s">
        <v>32</v>
      </c>
      <c r="CBN28" s="92">
        <v>1</v>
      </c>
      <c r="CBO28" s="87">
        <v>0</v>
      </c>
      <c r="CBP28" s="59">
        <f t="shared" si="121"/>
        <v>0</v>
      </c>
      <c r="CBQ28" s="1"/>
      <c r="CBR28" s="89">
        <v>5</v>
      </c>
      <c r="CBS28" s="93" t="s">
        <v>65</v>
      </c>
      <c r="CBT28" s="58" t="s">
        <v>58</v>
      </c>
      <c r="CBU28" s="91" t="s">
        <v>32</v>
      </c>
      <c r="CBV28" s="92">
        <v>1</v>
      </c>
      <c r="CBW28" s="87">
        <v>0</v>
      </c>
      <c r="CBX28" s="59">
        <f t="shared" si="122"/>
        <v>0</v>
      </c>
      <c r="CBY28" s="1"/>
      <c r="CBZ28" s="89">
        <v>5</v>
      </c>
      <c r="CCA28" s="93" t="s">
        <v>65</v>
      </c>
      <c r="CCB28" s="58" t="s">
        <v>58</v>
      </c>
      <c r="CCC28" s="91" t="s">
        <v>32</v>
      </c>
      <c r="CCD28" s="92">
        <v>1</v>
      </c>
      <c r="CCE28" s="87">
        <v>0</v>
      </c>
      <c r="CCF28" s="59">
        <f t="shared" si="122"/>
        <v>0</v>
      </c>
      <c r="CCG28" s="1"/>
      <c r="CCH28" s="89">
        <v>5</v>
      </c>
      <c r="CCI28" s="93" t="s">
        <v>65</v>
      </c>
      <c r="CCJ28" s="58" t="s">
        <v>58</v>
      </c>
      <c r="CCK28" s="91" t="s">
        <v>32</v>
      </c>
      <c r="CCL28" s="92">
        <v>1</v>
      </c>
      <c r="CCM28" s="87">
        <v>0</v>
      </c>
      <c r="CCN28" s="59">
        <f t="shared" si="123"/>
        <v>0</v>
      </c>
      <c r="CCO28" s="1"/>
      <c r="CCP28" s="89">
        <v>5</v>
      </c>
      <c r="CCQ28" s="93" t="s">
        <v>65</v>
      </c>
      <c r="CCR28" s="58" t="s">
        <v>58</v>
      </c>
      <c r="CCS28" s="91" t="s">
        <v>32</v>
      </c>
      <c r="CCT28" s="92">
        <v>1</v>
      </c>
      <c r="CCU28" s="87">
        <v>0</v>
      </c>
      <c r="CCV28" s="59">
        <f t="shared" si="123"/>
        <v>0</v>
      </c>
      <c r="CCW28" s="1"/>
      <c r="CCX28" s="89">
        <v>5</v>
      </c>
      <c r="CCY28" s="93" t="s">
        <v>65</v>
      </c>
      <c r="CCZ28" s="58" t="s">
        <v>58</v>
      </c>
      <c r="CDA28" s="91" t="s">
        <v>32</v>
      </c>
      <c r="CDB28" s="92">
        <v>1</v>
      </c>
      <c r="CDC28" s="87">
        <v>0</v>
      </c>
      <c r="CDD28" s="59">
        <f t="shared" si="124"/>
        <v>0</v>
      </c>
      <c r="CDE28" s="1"/>
      <c r="CDF28" s="89">
        <v>5</v>
      </c>
      <c r="CDG28" s="93" t="s">
        <v>65</v>
      </c>
      <c r="CDH28" s="58" t="s">
        <v>58</v>
      </c>
      <c r="CDI28" s="91" t="s">
        <v>32</v>
      </c>
      <c r="CDJ28" s="92">
        <v>1</v>
      </c>
      <c r="CDK28" s="87">
        <v>0</v>
      </c>
      <c r="CDL28" s="59">
        <f t="shared" si="124"/>
        <v>0</v>
      </c>
      <c r="CDM28" s="1"/>
      <c r="CDN28" s="89">
        <v>5</v>
      </c>
      <c r="CDO28" s="93" t="s">
        <v>65</v>
      </c>
      <c r="CDP28" s="58" t="s">
        <v>58</v>
      </c>
      <c r="CDQ28" s="91" t="s">
        <v>32</v>
      </c>
      <c r="CDR28" s="92">
        <v>1</v>
      </c>
      <c r="CDS28" s="87">
        <v>0</v>
      </c>
      <c r="CDT28" s="59">
        <f t="shared" si="125"/>
        <v>0</v>
      </c>
      <c r="CDU28" s="1"/>
      <c r="CDV28" s="89">
        <v>5</v>
      </c>
      <c r="CDW28" s="93" t="s">
        <v>65</v>
      </c>
      <c r="CDX28" s="58" t="s">
        <v>58</v>
      </c>
      <c r="CDY28" s="91" t="s">
        <v>32</v>
      </c>
      <c r="CDZ28" s="92">
        <v>1</v>
      </c>
      <c r="CEA28" s="87">
        <v>0</v>
      </c>
      <c r="CEB28" s="59">
        <f t="shared" si="125"/>
        <v>0</v>
      </c>
      <c r="CEC28" s="1"/>
      <c r="CED28" s="89">
        <v>5</v>
      </c>
      <c r="CEE28" s="93" t="s">
        <v>65</v>
      </c>
      <c r="CEF28" s="58" t="s">
        <v>58</v>
      </c>
      <c r="CEG28" s="91" t="s">
        <v>32</v>
      </c>
      <c r="CEH28" s="92">
        <v>1</v>
      </c>
      <c r="CEI28" s="87">
        <v>0</v>
      </c>
      <c r="CEJ28" s="59">
        <f t="shared" si="126"/>
        <v>0</v>
      </c>
      <c r="CEK28" s="1"/>
      <c r="CEL28" s="89">
        <v>5</v>
      </c>
      <c r="CEM28" s="93" t="s">
        <v>65</v>
      </c>
      <c r="CEN28" s="58" t="s">
        <v>58</v>
      </c>
      <c r="CEO28" s="91" t="s">
        <v>32</v>
      </c>
      <c r="CEP28" s="92">
        <v>1</v>
      </c>
      <c r="CEQ28" s="87">
        <v>0</v>
      </c>
      <c r="CER28" s="59">
        <f t="shared" si="126"/>
        <v>0</v>
      </c>
      <c r="CES28" s="1"/>
      <c r="CET28" s="89">
        <v>5</v>
      </c>
      <c r="CEU28" s="93" t="s">
        <v>65</v>
      </c>
      <c r="CEV28" s="58" t="s">
        <v>58</v>
      </c>
      <c r="CEW28" s="91" t="s">
        <v>32</v>
      </c>
      <c r="CEX28" s="92">
        <v>1</v>
      </c>
      <c r="CEY28" s="87">
        <v>0</v>
      </c>
      <c r="CEZ28" s="59">
        <f t="shared" si="127"/>
        <v>0</v>
      </c>
      <c r="CFA28" s="1"/>
      <c r="CFB28" s="89">
        <v>5</v>
      </c>
      <c r="CFC28" s="93" t="s">
        <v>65</v>
      </c>
      <c r="CFD28" s="58" t="s">
        <v>58</v>
      </c>
      <c r="CFE28" s="91" t="s">
        <v>32</v>
      </c>
      <c r="CFF28" s="92">
        <v>1</v>
      </c>
      <c r="CFG28" s="87">
        <v>0</v>
      </c>
      <c r="CFH28" s="59">
        <f t="shared" si="127"/>
        <v>0</v>
      </c>
      <c r="CFI28" s="1"/>
      <c r="CFJ28" s="89">
        <v>5</v>
      </c>
      <c r="CFK28" s="93" t="s">
        <v>65</v>
      </c>
      <c r="CFL28" s="58" t="s">
        <v>58</v>
      </c>
      <c r="CFM28" s="91" t="s">
        <v>32</v>
      </c>
      <c r="CFN28" s="92">
        <v>1</v>
      </c>
      <c r="CFO28" s="87">
        <v>0</v>
      </c>
      <c r="CFP28" s="59">
        <f t="shared" si="128"/>
        <v>0</v>
      </c>
      <c r="CFQ28" s="1"/>
      <c r="CFR28" s="89">
        <v>5</v>
      </c>
      <c r="CFS28" s="93" t="s">
        <v>65</v>
      </c>
      <c r="CFT28" s="58" t="s">
        <v>58</v>
      </c>
      <c r="CFU28" s="91" t="s">
        <v>32</v>
      </c>
      <c r="CFV28" s="92">
        <v>1</v>
      </c>
      <c r="CFW28" s="87">
        <v>0</v>
      </c>
      <c r="CFX28" s="59">
        <f t="shared" si="128"/>
        <v>0</v>
      </c>
      <c r="CFY28" s="1"/>
      <c r="CFZ28" s="89">
        <v>5</v>
      </c>
      <c r="CGA28" s="93" t="s">
        <v>65</v>
      </c>
      <c r="CGB28" s="58" t="s">
        <v>58</v>
      </c>
      <c r="CGC28" s="91" t="s">
        <v>32</v>
      </c>
      <c r="CGD28" s="92">
        <v>1</v>
      </c>
      <c r="CGE28" s="87">
        <v>0</v>
      </c>
      <c r="CGF28" s="59">
        <f t="shared" si="129"/>
        <v>0</v>
      </c>
      <c r="CGG28" s="1"/>
      <c r="CGH28" s="89">
        <v>5</v>
      </c>
      <c r="CGI28" s="93" t="s">
        <v>65</v>
      </c>
      <c r="CGJ28" s="58" t="s">
        <v>58</v>
      </c>
      <c r="CGK28" s="91" t="s">
        <v>32</v>
      </c>
      <c r="CGL28" s="92">
        <v>1</v>
      </c>
      <c r="CGM28" s="87">
        <v>0</v>
      </c>
      <c r="CGN28" s="59">
        <f t="shared" si="129"/>
        <v>0</v>
      </c>
      <c r="CGO28" s="1"/>
      <c r="CGP28" s="89">
        <v>5</v>
      </c>
      <c r="CGQ28" s="93" t="s">
        <v>65</v>
      </c>
      <c r="CGR28" s="58" t="s">
        <v>58</v>
      </c>
      <c r="CGS28" s="91" t="s">
        <v>32</v>
      </c>
      <c r="CGT28" s="92">
        <v>1</v>
      </c>
      <c r="CGU28" s="87">
        <v>0</v>
      </c>
      <c r="CGV28" s="59">
        <f t="shared" si="130"/>
        <v>0</v>
      </c>
      <c r="CGW28" s="1"/>
      <c r="CGX28" s="89">
        <v>5</v>
      </c>
      <c r="CGY28" s="93" t="s">
        <v>65</v>
      </c>
      <c r="CGZ28" s="58" t="s">
        <v>58</v>
      </c>
      <c r="CHA28" s="91" t="s">
        <v>32</v>
      </c>
      <c r="CHB28" s="92">
        <v>1</v>
      </c>
      <c r="CHC28" s="87">
        <v>0</v>
      </c>
      <c r="CHD28" s="59">
        <f t="shared" si="130"/>
        <v>0</v>
      </c>
      <c r="CHE28" s="1"/>
      <c r="CHF28" s="89">
        <v>5</v>
      </c>
      <c r="CHG28" s="93" t="s">
        <v>65</v>
      </c>
      <c r="CHH28" s="58" t="s">
        <v>58</v>
      </c>
      <c r="CHI28" s="91" t="s">
        <v>32</v>
      </c>
      <c r="CHJ28" s="92">
        <v>1</v>
      </c>
      <c r="CHK28" s="87">
        <v>0</v>
      </c>
      <c r="CHL28" s="59">
        <f t="shared" si="131"/>
        <v>0</v>
      </c>
      <c r="CHM28" s="1"/>
      <c r="CHN28" s="89">
        <v>5</v>
      </c>
      <c r="CHO28" s="93" t="s">
        <v>65</v>
      </c>
      <c r="CHP28" s="58" t="s">
        <v>58</v>
      </c>
      <c r="CHQ28" s="91" t="s">
        <v>32</v>
      </c>
      <c r="CHR28" s="92">
        <v>1</v>
      </c>
      <c r="CHS28" s="87">
        <v>0</v>
      </c>
      <c r="CHT28" s="59">
        <f t="shared" si="131"/>
        <v>0</v>
      </c>
      <c r="CHU28" s="1"/>
      <c r="CHV28" s="89">
        <v>5</v>
      </c>
      <c r="CHW28" s="93" t="s">
        <v>65</v>
      </c>
      <c r="CHX28" s="58" t="s">
        <v>58</v>
      </c>
      <c r="CHY28" s="91" t="s">
        <v>32</v>
      </c>
      <c r="CHZ28" s="92">
        <v>1</v>
      </c>
      <c r="CIA28" s="87">
        <v>0</v>
      </c>
      <c r="CIB28" s="59">
        <f t="shared" si="132"/>
        <v>0</v>
      </c>
      <c r="CIC28" s="1"/>
      <c r="CID28" s="89">
        <v>5</v>
      </c>
      <c r="CIE28" s="93" t="s">
        <v>65</v>
      </c>
      <c r="CIF28" s="58" t="s">
        <v>58</v>
      </c>
      <c r="CIG28" s="91" t="s">
        <v>32</v>
      </c>
      <c r="CIH28" s="92">
        <v>1</v>
      </c>
      <c r="CII28" s="87">
        <v>0</v>
      </c>
      <c r="CIJ28" s="59">
        <f t="shared" si="132"/>
        <v>0</v>
      </c>
      <c r="CIK28" s="1"/>
      <c r="CIL28" s="89">
        <v>5</v>
      </c>
      <c r="CIM28" s="93" t="s">
        <v>65</v>
      </c>
      <c r="CIN28" s="58" t="s">
        <v>58</v>
      </c>
      <c r="CIO28" s="91" t="s">
        <v>32</v>
      </c>
      <c r="CIP28" s="92">
        <v>1</v>
      </c>
      <c r="CIQ28" s="87">
        <v>0</v>
      </c>
      <c r="CIR28" s="59">
        <f t="shared" si="133"/>
        <v>0</v>
      </c>
      <c r="CIS28" s="1"/>
      <c r="CIT28" s="89">
        <v>5</v>
      </c>
      <c r="CIU28" s="93" t="s">
        <v>65</v>
      </c>
      <c r="CIV28" s="58" t="s">
        <v>58</v>
      </c>
      <c r="CIW28" s="91" t="s">
        <v>32</v>
      </c>
      <c r="CIX28" s="92">
        <v>1</v>
      </c>
      <c r="CIY28" s="87">
        <v>0</v>
      </c>
      <c r="CIZ28" s="59">
        <f t="shared" si="133"/>
        <v>0</v>
      </c>
      <c r="CJA28" s="1"/>
      <c r="CJB28" s="89">
        <v>5</v>
      </c>
      <c r="CJC28" s="93" t="s">
        <v>65</v>
      </c>
      <c r="CJD28" s="58" t="s">
        <v>58</v>
      </c>
      <c r="CJE28" s="91" t="s">
        <v>32</v>
      </c>
      <c r="CJF28" s="92">
        <v>1</v>
      </c>
      <c r="CJG28" s="87">
        <v>0</v>
      </c>
      <c r="CJH28" s="59">
        <f t="shared" si="134"/>
        <v>0</v>
      </c>
      <c r="CJI28" s="1"/>
      <c r="CJJ28" s="89">
        <v>5</v>
      </c>
      <c r="CJK28" s="93" t="s">
        <v>65</v>
      </c>
      <c r="CJL28" s="58" t="s">
        <v>58</v>
      </c>
      <c r="CJM28" s="91" t="s">
        <v>32</v>
      </c>
      <c r="CJN28" s="92">
        <v>1</v>
      </c>
      <c r="CJO28" s="87">
        <v>0</v>
      </c>
      <c r="CJP28" s="59">
        <f t="shared" si="134"/>
        <v>0</v>
      </c>
      <c r="CJQ28" s="1"/>
      <c r="CJR28" s="89">
        <v>5</v>
      </c>
      <c r="CJS28" s="93" t="s">
        <v>65</v>
      </c>
      <c r="CJT28" s="58" t="s">
        <v>58</v>
      </c>
      <c r="CJU28" s="91" t="s">
        <v>32</v>
      </c>
      <c r="CJV28" s="92">
        <v>1</v>
      </c>
      <c r="CJW28" s="87">
        <v>0</v>
      </c>
      <c r="CJX28" s="59">
        <f t="shared" si="135"/>
        <v>0</v>
      </c>
      <c r="CJY28" s="1"/>
      <c r="CJZ28" s="89">
        <v>5</v>
      </c>
      <c r="CKA28" s="93" t="s">
        <v>65</v>
      </c>
      <c r="CKB28" s="58" t="s">
        <v>58</v>
      </c>
      <c r="CKC28" s="91" t="s">
        <v>32</v>
      </c>
      <c r="CKD28" s="92">
        <v>1</v>
      </c>
      <c r="CKE28" s="87">
        <v>0</v>
      </c>
      <c r="CKF28" s="59">
        <f t="shared" si="135"/>
        <v>0</v>
      </c>
      <c r="CKG28" s="1"/>
      <c r="CKH28" s="89">
        <v>5</v>
      </c>
      <c r="CKI28" s="93" t="s">
        <v>65</v>
      </c>
      <c r="CKJ28" s="58" t="s">
        <v>58</v>
      </c>
      <c r="CKK28" s="91" t="s">
        <v>32</v>
      </c>
      <c r="CKL28" s="92">
        <v>1</v>
      </c>
      <c r="CKM28" s="87">
        <v>0</v>
      </c>
      <c r="CKN28" s="59">
        <f t="shared" si="136"/>
        <v>0</v>
      </c>
      <c r="CKO28" s="1"/>
      <c r="CKP28" s="89">
        <v>5</v>
      </c>
      <c r="CKQ28" s="93" t="s">
        <v>65</v>
      </c>
      <c r="CKR28" s="58" t="s">
        <v>58</v>
      </c>
      <c r="CKS28" s="91" t="s">
        <v>32</v>
      </c>
      <c r="CKT28" s="92">
        <v>1</v>
      </c>
      <c r="CKU28" s="87">
        <v>0</v>
      </c>
      <c r="CKV28" s="59">
        <f t="shared" si="136"/>
        <v>0</v>
      </c>
      <c r="CKW28" s="1"/>
      <c r="CKX28" s="89">
        <v>5</v>
      </c>
      <c r="CKY28" s="93" t="s">
        <v>65</v>
      </c>
      <c r="CKZ28" s="58" t="s">
        <v>58</v>
      </c>
      <c r="CLA28" s="91" t="s">
        <v>32</v>
      </c>
      <c r="CLB28" s="92">
        <v>1</v>
      </c>
      <c r="CLC28" s="87">
        <v>0</v>
      </c>
      <c r="CLD28" s="59">
        <f t="shared" si="137"/>
        <v>0</v>
      </c>
      <c r="CLE28" s="1"/>
      <c r="CLF28" s="89">
        <v>5</v>
      </c>
      <c r="CLG28" s="93" t="s">
        <v>65</v>
      </c>
      <c r="CLH28" s="58" t="s">
        <v>58</v>
      </c>
      <c r="CLI28" s="91" t="s">
        <v>32</v>
      </c>
      <c r="CLJ28" s="92">
        <v>1</v>
      </c>
      <c r="CLK28" s="87">
        <v>0</v>
      </c>
      <c r="CLL28" s="59">
        <f t="shared" si="137"/>
        <v>0</v>
      </c>
      <c r="CLM28" s="1"/>
      <c r="CLN28" s="89">
        <v>5</v>
      </c>
      <c r="CLO28" s="93" t="s">
        <v>65</v>
      </c>
      <c r="CLP28" s="58" t="s">
        <v>58</v>
      </c>
      <c r="CLQ28" s="91" t="s">
        <v>32</v>
      </c>
      <c r="CLR28" s="92">
        <v>1</v>
      </c>
      <c r="CLS28" s="87">
        <v>0</v>
      </c>
      <c r="CLT28" s="59">
        <f t="shared" si="138"/>
        <v>0</v>
      </c>
      <c r="CLU28" s="1"/>
      <c r="CLV28" s="89">
        <v>5</v>
      </c>
      <c r="CLW28" s="93" t="s">
        <v>65</v>
      </c>
      <c r="CLX28" s="58" t="s">
        <v>58</v>
      </c>
      <c r="CLY28" s="91" t="s">
        <v>32</v>
      </c>
      <c r="CLZ28" s="92">
        <v>1</v>
      </c>
      <c r="CMA28" s="87">
        <v>0</v>
      </c>
      <c r="CMB28" s="59">
        <f t="shared" si="138"/>
        <v>0</v>
      </c>
      <c r="CMC28" s="1"/>
      <c r="CMD28" s="89">
        <v>5</v>
      </c>
      <c r="CME28" s="93" t="s">
        <v>65</v>
      </c>
      <c r="CMF28" s="58" t="s">
        <v>58</v>
      </c>
      <c r="CMG28" s="91" t="s">
        <v>32</v>
      </c>
      <c r="CMH28" s="92">
        <v>1</v>
      </c>
      <c r="CMI28" s="87">
        <v>0</v>
      </c>
      <c r="CMJ28" s="59">
        <f t="shared" si="139"/>
        <v>0</v>
      </c>
      <c r="CMK28" s="1"/>
      <c r="CML28" s="89">
        <v>5</v>
      </c>
      <c r="CMM28" s="93" t="s">
        <v>65</v>
      </c>
      <c r="CMN28" s="58" t="s">
        <v>58</v>
      </c>
      <c r="CMO28" s="91" t="s">
        <v>32</v>
      </c>
      <c r="CMP28" s="92">
        <v>1</v>
      </c>
      <c r="CMQ28" s="87">
        <v>0</v>
      </c>
      <c r="CMR28" s="59">
        <f t="shared" si="139"/>
        <v>0</v>
      </c>
      <c r="CMS28" s="1"/>
      <c r="CMT28" s="89">
        <v>5</v>
      </c>
      <c r="CMU28" s="93" t="s">
        <v>65</v>
      </c>
      <c r="CMV28" s="58" t="s">
        <v>58</v>
      </c>
      <c r="CMW28" s="91" t="s">
        <v>32</v>
      </c>
      <c r="CMX28" s="92">
        <v>1</v>
      </c>
      <c r="CMY28" s="87">
        <v>0</v>
      </c>
      <c r="CMZ28" s="59">
        <f t="shared" si="140"/>
        <v>0</v>
      </c>
      <c r="CNA28" s="1"/>
      <c r="CNB28" s="89">
        <v>5</v>
      </c>
      <c r="CNC28" s="93" t="s">
        <v>65</v>
      </c>
      <c r="CND28" s="58" t="s">
        <v>58</v>
      </c>
      <c r="CNE28" s="91" t="s">
        <v>32</v>
      </c>
      <c r="CNF28" s="92">
        <v>1</v>
      </c>
      <c r="CNG28" s="87">
        <v>0</v>
      </c>
      <c r="CNH28" s="59">
        <f t="shared" si="140"/>
        <v>0</v>
      </c>
      <c r="CNI28" s="1"/>
      <c r="CNJ28" s="89">
        <v>5</v>
      </c>
      <c r="CNK28" s="93" t="s">
        <v>65</v>
      </c>
      <c r="CNL28" s="58" t="s">
        <v>58</v>
      </c>
      <c r="CNM28" s="91" t="s">
        <v>32</v>
      </c>
      <c r="CNN28" s="92">
        <v>1</v>
      </c>
      <c r="CNO28" s="87">
        <v>0</v>
      </c>
      <c r="CNP28" s="59">
        <f t="shared" si="141"/>
        <v>0</v>
      </c>
      <c r="CNQ28" s="1"/>
      <c r="CNR28" s="89">
        <v>5</v>
      </c>
      <c r="CNS28" s="93" t="s">
        <v>65</v>
      </c>
      <c r="CNT28" s="58" t="s">
        <v>58</v>
      </c>
      <c r="CNU28" s="91" t="s">
        <v>32</v>
      </c>
      <c r="CNV28" s="92">
        <v>1</v>
      </c>
      <c r="CNW28" s="87">
        <v>0</v>
      </c>
      <c r="CNX28" s="59">
        <f t="shared" si="141"/>
        <v>0</v>
      </c>
      <c r="CNY28" s="1"/>
      <c r="CNZ28" s="89">
        <v>5</v>
      </c>
      <c r="COA28" s="93" t="s">
        <v>65</v>
      </c>
      <c r="COB28" s="58" t="s">
        <v>58</v>
      </c>
      <c r="COC28" s="91" t="s">
        <v>32</v>
      </c>
      <c r="COD28" s="92">
        <v>1</v>
      </c>
      <c r="COE28" s="87">
        <v>0</v>
      </c>
      <c r="COF28" s="59">
        <f t="shared" si="142"/>
        <v>0</v>
      </c>
      <c r="COG28" s="1"/>
      <c r="COH28" s="89">
        <v>5</v>
      </c>
      <c r="COI28" s="93" t="s">
        <v>65</v>
      </c>
      <c r="COJ28" s="58" t="s">
        <v>58</v>
      </c>
      <c r="COK28" s="91" t="s">
        <v>32</v>
      </c>
      <c r="COL28" s="92">
        <v>1</v>
      </c>
      <c r="COM28" s="87">
        <v>0</v>
      </c>
      <c r="CON28" s="59">
        <f t="shared" si="142"/>
        <v>0</v>
      </c>
      <c r="COO28" s="1"/>
      <c r="COP28" s="89">
        <v>5</v>
      </c>
      <c r="COQ28" s="93" t="s">
        <v>65</v>
      </c>
      <c r="COR28" s="58" t="s">
        <v>58</v>
      </c>
      <c r="COS28" s="91" t="s">
        <v>32</v>
      </c>
      <c r="COT28" s="92">
        <v>1</v>
      </c>
      <c r="COU28" s="87">
        <v>0</v>
      </c>
      <c r="COV28" s="59">
        <f t="shared" si="143"/>
        <v>0</v>
      </c>
      <c r="COW28" s="1"/>
      <c r="COX28" s="89">
        <v>5</v>
      </c>
      <c r="COY28" s="93" t="s">
        <v>65</v>
      </c>
      <c r="COZ28" s="58" t="s">
        <v>58</v>
      </c>
      <c r="CPA28" s="91" t="s">
        <v>32</v>
      </c>
      <c r="CPB28" s="92">
        <v>1</v>
      </c>
      <c r="CPC28" s="87">
        <v>0</v>
      </c>
      <c r="CPD28" s="59">
        <f t="shared" si="143"/>
        <v>0</v>
      </c>
      <c r="CPE28" s="1"/>
      <c r="CPF28" s="89">
        <v>5</v>
      </c>
      <c r="CPG28" s="93" t="s">
        <v>65</v>
      </c>
      <c r="CPH28" s="58" t="s">
        <v>58</v>
      </c>
      <c r="CPI28" s="91" t="s">
        <v>32</v>
      </c>
      <c r="CPJ28" s="92">
        <v>1</v>
      </c>
      <c r="CPK28" s="87">
        <v>0</v>
      </c>
      <c r="CPL28" s="59">
        <f t="shared" si="144"/>
        <v>0</v>
      </c>
      <c r="CPM28" s="1"/>
      <c r="CPN28" s="89">
        <v>5</v>
      </c>
      <c r="CPO28" s="93" t="s">
        <v>65</v>
      </c>
      <c r="CPP28" s="58" t="s">
        <v>58</v>
      </c>
      <c r="CPQ28" s="91" t="s">
        <v>32</v>
      </c>
      <c r="CPR28" s="92">
        <v>1</v>
      </c>
      <c r="CPS28" s="87">
        <v>0</v>
      </c>
      <c r="CPT28" s="59">
        <f t="shared" si="144"/>
        <v>0</v>
      </c>
      <c r="CPU28" s="1"/>
      <c r="CPV28" s="89">
        <v>5</v>
      </c>
      <c r="CPW28" s="93" t="s">
        <v>65</v>
      </c>
      <c r="CPX28" s="58" t="s">
        <v>58</v>
      </c>
      <c r="CPY28" s="91" t="s">
        <v>32</v>
      </c>
      <c r="CPZ28" s="92">
        <v>1</v>
      </c>
      <c r="CQA28" s="87">
        <v>0</v>
      </c>
      <c r="CQB28" s="59">
        <f t="shared" si="145"/>
        <v>0</v>
      </c>
      <c r="CQC28" s="1"/>
      <c r="CQD28" s="89">
        <v>5</v>
      </c>
      <c r="CQE28" s="93" t="s">
        <v>65</v>
      </c>
      <c r="CQF28" s="58" t="s">
        <v>58</v>
      </c>
      <c r="CQG28" s="91" t="s">
        <v>32</v>
      </c>
      <c r="CQH28" s="92">
        <v>1</v>
      </c>
      <c r="CQI28" s="87">
        <v>0</v>
      </c>
      <c r="CQJ28" s="59">
        <f t="shared" si="145"/>
        <v>0</v>
      </c>
      <c r="CQK28" s="1"/>
      <c r="CQL28" s="89">
        <v>5</v>
      </c>
      <c r="CQM28" s="93" t="s">
        <v>65</v>
      </c>
      <c r="CQN28" s="58" t="s">
        <v>58</v>
      </c>
      <c r="CQO28" s="91" t="s">
        <v>32</v>
      </c>
      <c r="CQP28" s="92">
        <v>1</v>
      </c>
      <c r="CQQ28" s="87">
        <v>0</v>
      </c>
      <c r="CQR28" s="59">
        <f t="shared" si="146"/>
        <v>0</v>
      </c>
      <c r="CQS28" s="1"/>
      <c r="CQT28" s="89">
        <v>5</v>
      </c>
      <c r="CQU28" s="93" t="s">
        <v>65</v>
      </c>
      <c r="CQV28" s="58" t="s">
        <v>58</v>
      </c>
      <c r="CQW28" s="91" t="s">
        <v>32</v>
      </c>
      <c r="CQX28" s="92">
        <v>1</v>
      </c>
      <c r="CQY28" s="87">
        <v>0</v>
      </c>
      <c r="CQZ28" s="59">
        <f t="shared" si="146"/>
        <v>0</v>
      </c>
      <c r="CRA28" s="1"/>
      <c r="CRB28" s="89">
        <v>5</v>
      </c>
      <c r="CRC28" s="93" t="s">
        <v>65</v>
      </c>
      <c r="CRD28" s="58" t="s">
        <v>58</v>
      </c>
      <c r="CRE28" s="91" t="s">
        <v>32</v>
      </c>
      <c r="CRF28" s="92">
        <v>1</v>
      </c>
      <c r="CRG28" s="87">
        <v>0</v>
      </c>
      <c r="CRH28" s="59">
        <f t="shared" si="147"/>
        <v>0</v>
      </c>
      <c r="CRI28" s="1"/>
      <c r="CRJ28" s="89">
        <v>5</v>
      </c>
      <c r="CRK28" s="93" t="s">
        <v>65</v>
      </c>
      <c r="CRL28" s="58" t="s">
        <v>58</v>
      </c>
      <c r="CRM28" s="91" t="s">
        <v>32</v>
      </c>
      <c r="CRN28" s="92">
        <v>1</v>
      </c>
      <c r="CRO28" s="87">
        <v>0</v>
      </c>
      <c r="CRP28" s="59">
        <f t="shared" si="147"/>
        <v>0</v>
      </c>
      <c r="CRQ28" s="1"/>
      <c r="CRR28" s="89">
        <v>5</v>
      </c>
      <c r="CRS28" s="93" t="s">
        <v>65</v>
      </c>
      <c r="CRT28" s="58" t="s">
        <v>58</v>
      </c>
      <c r="CRU28" s="91" t="s">
        <v>32</v>
      </c>
      <c r="CRV28" s="92">
        <v>1</v>
      </c>
      <c r="CRW28" s="87">
        <v>0</v>
      </c>
      <c r="CRX28" s="59">
        <f t="shared" si="148"/>
        <v>0</v>
      </c>
      <c r="CRY28" s="1"/>
      <c r="CRZ28" s="89">
        <v>5</v>
      </c>
      <c r="CSA28" s="93" t="s">
        <v>65</v>
      </c>
      <c r="CSB28" s="58" t="s">
        <v>58</v>
      </c>
      <c r="CSC28" s="91" t="s">
        <v>32</v>
      </c>
      <c r="CSD28" s="92">
        <v>1</v>
      </c>
      <c r="CSE28" s="87">
        <v>0</v>
      </c>
      <c r="CSF28" s="59">
        <f t="shared" si="148"/>
        <v>0</v>
      </c>
      <c r="CSG28" s="1"/>
      <c r="CSH28" s="89">
        <v>5</v>
      </c>
      <c r="CSI28" s="93" t="s">
        <v>65</v>
      </c>
      <c r="CSJ28" s="58" t="s">
        <v>58</v>
      </c>
      <c r="CSK28" s="91" t="s">
        <v>32</v>
      </c>
      <c r="CSL28" s="92">
        <v>1</v>
      </c>
      <c r="CSM28" s="87">
        <v>0</v>
      </c>
      <c r="CSN28" s="59">
        <f t="shared" si="149"/>
        <v>0</v>
      </c>
      <c r="CSO28" s="1"/>
      <c r="CSP28" s="89">
        <v>5</v>
      </c>
      <c r="CSQ28" s="93" t="s">
        <v>65</v>
      </c>
      <c r="CSR28" s="58" t="s">
        <v>58</v>
      </c>
      <c r="CSS28" s="91" t="s">
        <v>32</v>
      </c>
      <c r="CST28" s="92">
        <v>1</v>
      </c>
      <c r="CSU28" s="87">
        <v>0</v>
      </c>
      <c r="CSV28" s="59">
        <f t="shared" si="149"/>
        <v>0</v>
      </c>
      <c r="CSW28" s="1"/>
      <c r="CSX28" s="89">
        <v>5</v>
      </c>
      <c r="CSY28" s="93" t="s">
        <v>65</v>
      </c>
      <c r="CSZ28" s="58" t="s">
        <v>58</v>
      </c>
      <c r="CTA28" s="91" t="s">
        <v>32</v>
      </c>
      <c r="CTB28" s="92">
        <v>1</v>
      </c>
      <c r="CTC28" s="87">
        <v>0</v>
      </c>
      <c r="CTD28" s="59">
        <f t="shared" si="150"/>
        <v>0</v>
      </c>
      <c r="CTE28" s="1"/>
      <c r="CTF28" s="89">
        <v>5</v>
      </c>
      <c r="CTG28" s="93" t="s">
        <v>65</v>
      </c>
      <c r="CTH28" s="58" t="s">
        <v>58</v>
      </c>
      <c r="CTI28" s="91" t="s">
        <v>32</v>
      </c>
      <c r="CTJ28" s="92">
        <v>1</v>
      </c>
      <c r="CTK28" s="87">
        <v>0</v>
      </c>
      <c r="CTL28" s="59">
        <f t="shared" si="150"/>
        <v>0</v>
      </c>
      <c r="CTM28" s="1"/>
      <c r="CTN28" s="89">
        <v>5</v>
      </c>
      <c r="CTO28" s="93" t="s">
        <v>65</v>
      </c>
      <c r="CTP28" s="58" t="s">
        <v>58</v>
      </c>
      <c r="CTQ28" s="91" t="s">
        <v>32</v>
      </c>
      <c r="CTR28" s="92">
        <v>1</v>
      </c>
      <c r="CTS28" s="87">
        <v>0</v>
      </c>
      <c r="CTT28" s="59">
        <f t="shared" si="151"/>
        <v>0</v>
      </c>
      <c r="CTU28" s="1"/>
      <c r="CTV28" s="89">
        <v>5</v>
      </c>
      <c r="CTW28" s="93" t="s">
        <v>65</v>
      </c>
      <c r="CTX28" s="58" t="s">
        <v>58</v>
      </c>
      <c r="CTY28" s="91" t="s">
        <v>32</v>
      </c>
      <c r="CTZ28" s="92">
        <v>1</v>
      </c>
      <c r="CUA28" s="87">
        <v>0</v>
      </c>
      <c r="CUB28" s="59">
        <f t="shared" si="151"/>
        <v>0</v>
      </c>
      <c r="CUC28" s="1"/>
      <c r="CUD28" s="89">
        <v>5</v>
      </c>
      <c r="CUE28" s="93" t="s">
        <v>65</v>
      </c>
      <c r="CUF28" s="58" t="s">
        <v>58</v>
      </c>
      <c r="CUG28" s="91" t="s">
        <v>32</v>
      </c>
      <c r="CUH28" s="92">
        <v>1</v>
      </c>
      <c r="CUI28" s="87">
        <v>0</v>
      </c>
      <c r="CUJ28" s="59">
        <f t="shared" si="152"/>
        <v>0</v>
      </c>
      <c r="CUK28" s="1"/>
      <c r="CUL28" s="89">
        <v>5</v>
      </c>
      <c r="CUM28" s="93" t="s">
        <v>65</v>
      </c>
      <c r="CUN28" s="58" t="s">
        <v>58</v>
      </c>
      <c r="CUO28" s="91" t="s">
        <v>32</v>
      </c>
      <c r="CUP28" s="92">
        <v>1</v>
      </c>
      <c r="CUQ28" s="87">
        <v>0</v>
      </c>
      <c r="CUR28" s="59">
        <f t="shared" si="152"/>
        <v>0</v>
      </c>
      <c r="CUS28" s="1"/>
      <c r="CUT28" s="89">
        <v>5</v>
      </c>
      <c r="CUU28" s="93" t="s">
        <v>65</v>
      </c>
      <c r="CUV28" s="58" t="s">
        <v>58</v>
      </c>
      <c r="CUW28" s="91" t="s">
        <v>32</v>
      </c>
      <c r="CUX28" s="92">
        <v>1</v>
      </c>
      <c r="CUY28" s="87">
        <v>0</v>
      </c>
      <c r="CUZ28" s="59">
        <f t="shared" si="153"/>
        <v>0</v>
      </c>
      <c r="CVA28" s="1"/>
      <c r="CVB28" s="89">
        <v>5</v>
      </c>
      <c r="CVC28" s="93" t="s">
        <v>65</v>
      </c>
      <c r="CVD28" s="58" t="s">
        <v>58</v>
      </c>
      <c r="CVE28" s="91" t="s">
        <v>32</v>
      </c>
      <c r="CVF28" s="92">
        <v>1</v>
      </c>
      <c r="CVG28" s="87">
        <v>0</v>
      </c>
      <c r="CVH28" s="59">
        <f t="shared" si="153"/>
        <v>0</v>
      </c>
      <c r="CVI28" s="1"/>
      <c r="CVJ28" s="89">
        <v>5</v>
      </c>
      <c r="CVK28" s="93" t="s">
        <v>65</v>
      </c>
      <c r="CVL28" s="58" t="s">
        <v>58</v>
      </c>
      <c r="CVM28" s="91" t="s">
        <v>32</v>
      </c>
      <c r="CVN28" s="92">
        <v>1</v>
      </c>
      <c r="CVO28" s="87">
        <v>0</v>
      </c>
      <c r="CVP28" s="59">
        <f t="shared" si="154"/>
        <v>0</v>
      </c>
      <c r="CVQ28" s="1"/>
      <c r="CVR28" s="89">
        <v>5</v>
      </c>
      <c r="CVS28" s="93" t="s">
        <v>65</v>
      </c>
      <c r="CVT28" s="58" t="s">
        <v>58</v>
      </c>
      <c r="CVU28" s="91" t="s">
        <v>32</v>
      </c>
      <c r="CVV28" s="92">
        <v>1</v>
      </c>
      <c r="CVW28" s="87">
        <v>0</v>
      </c>
      <c r="CVX28" s="59">
        <f t="shared" si="154"/>
        <v>0</v>
      </c>
      <c r="CVY28" s="1"/>
      <c r="CVZ28" s="89">
        <v>5</v>
      </c>
      <c r="CWA28" s="93" t="s">
        <v>65</v>
      </c>
      <c r="CWB28" s="58" t="s">
        <v>58</v>
      </c>
      <c r="CWC28" s="91" t="s">
        <v>32</v>
      </c>
      <c r="CWD28" s="92">
        <v>1</v>
      </c>
      <c r="CWE28" s="87">
        <v>0</v>
      </c>
      <c r="CWF28" s="59">
        <f t="shared" si="155"/>
        <v>0</v>
      </c>
      <c r="CWG28" s="1"/>
      <c r="CWH28" s="89">
        <v>5</v>
      </c>
      <c r="CWI28" s="93" t="s">
        <v>65</v>
      </c>
      <c r="CWJ28" s="58" t="s">
        <v>58</v>
      </c>
      <c r="CWK28" s="91" t="s">
        <v>32</v>
      </c>
      <c r="CWL28" s="92">
        <v>1</v>
      </c>
      <c r="CWM28" s="87">
        <v>0</v>
      </c>
      <c r="CWN28" s="59">
        <f t="shared" si="155"/>
        <v>0</v>
      </c>
      <c r="CWO28" s="1"/>
      <c r="CWP28" s="89">
        <v>5</v>
      </c>
      <c r="CWQ28" s="93" t="s">
        <v>65</v>
      </c>
      <c r="CWR28" s="58" t="s">
        <v>58</v>
      </c>
      <c r="CWS28" s="91" t="s">
        <v>32</v>
      </c>
      <c r="CWT28" s="92">
        <v>1</v>
      </c>
      <c r="CWU28" s="87">
        <v>0</v>
      </c>
      <c r="CWV28" s="59">
        <f t="shared" si="156"/>
        <v>0</v>
      </c>
      <c r="CWW28" s="1"/>
      <c r="CWX28" s="89">
        <v>5</v>
      </c>
      <c r="CWY28" s="93" t="s">
        <v>65</v>
      </c>
      <c r="CWZ28" s="58" t="s">
        <v>58</v>
      </c>
      <c r="CXA28" s="91" t="s">
        <v>32</v>
      </c>
      <c r="CXB28" s="92">
        <v>1</v>
      </c>
      <c r="CXC28" s="87">
        <v>0</v>
      </c>
      <c r="CXD28" s="59">
        <f t="shared" si="156"/>
        <v>0</v>
      </c>
      <c r="CXE28" s="1"/>
      <c r="CXF28" s="89">
        <v>5</v>
      </c>
      <c r="CXG28" s="93" t="s">
        <v>65</v>
      </c>
      <c r="CXH28" s="58" t="s">
        <v>58</v>
      </c>
      <c r="CXI28" s="91" t="s">
        <v>32</v>
      </c>
      <c r="CXJ28" s="92">
        <v>1</v>
      </c>
      <c r="CXK28" s="87">
        <v>0</v>
      </c>
      <c r="CXL28" s="59">
        <f t="shared" si="157"/>
        <v>0</v>
      </c>
      <c r="CXM28" s="1"/>
      <c r="CXN28" s="89">
        <v>5</v>
      </c>
      <c r="CXO28" s="93" t="s">
        <v>65</v>
      </c>
      <c r="CXP28" s="58" t="s">
        <v>58</v>
      </c>
      <c r="CXQ28" s="91" t="s">
        <v>32</v>
      </c>
      <c r="CXR28" s="92">
        <v>1</v>
      </c>
      <c r="CXS28" s="87">
        <v>0</v>
      </c>
      <c r="CXT28" s="59">
        <f t="shared" si="157"/>
        <v>0</v>
      </c>
      <c r="CXU28" s="1"/>
      <c r="CXV28" s="89">
        <v>5</v>
      </c>
      <c r="CXW28" s="93" t="s">
        <v>65</v>
      </c>
      <c r="CXX28" s="58" t="s">
        <v>58</v>
      </c>
      <c r="CXY28" s="91" t="s">
        <v>32</v>
      </c>
      <c r="CXZ28" s="92">
        <v>1</v>
      </c>
      <c r="CYA28" s="87">
        <v>0</v>
      </c>
      <c r="CYB28" s="59">
        <f t="shared" si="158"/>
        <v>0</v>
      </c>
      <c r="CYC28" s="1"/>
      <c r="CYD28" s="89">
        <v>5</v>
      </c>
      <c r="CYE28" s="93" t="s">
        <v>65</v>
      </c>
      <c r="CYF28" s="58" t="s">
        <v>58</v>
      </c>
      <c r="CYG28" s="91" t="s">
        <v>32</v>
      </c>
      <c r="CYH28" s="92">
        <v>1</v>
      </c>
      <c r="CYI28" s="87">
        <v>0</v>
      </c>
      <c r="CYJ28" s="59">
        <f t="shared" si="158"/>
        <v>0</v>
      </c>
      <c r="CYK28" s="1"/>
      <c r="CYL28" s="89">
        <v>5</v>
      </c>
      <c r="CYM28" s="93" t="s">
        <v>65</v>
      </c>
      <c r="CYN28" s="58" t="s">
        <v>58</v>
      </c>
      <c r="CYO28" s="91" t="s">
        <v>32</v>
      </c>
      <c r="CYP28" s="92">
        <v>1</v>
      </c>
      <c r="CYQ28" s="87">
        <v>0</v>
      </c>
      <c r="CYR28" s="59">
        <f t="shared" si="159"/>
        <v>0</v>
      </c>
      <c r="CYS28" s="1"/>
      <c r="CYT28" s="89">
        <v>5</v>
      </c>
      <c r="CYU28" s="93" t="s">
        <v>65</v>
      </c>
      <c r="CYV28" s="58" t="s">
        <v>58</v>
      </c>
      <c r="CYW28" s="91" t="s">
        <v>32</v>
      </c>
      <c r="CYX28" s="92">
        <v>1</v>
      </c>
      <c r="CYY28" s="87">
        <v>0</v>
      </c>
      <c r="CYZ28" s="59">
        <f t="shared" si="159"/>
        <v>0</v>
      </c>
      <c r="CZA28" s="1"/>
      <c r="CZB28" s="89">
        <v>5</v>
      </c>
      <c r="CZC28" s="93" t="s">
        <v>65</v>
      </c>
      <c r="CZD28" s="58" t="s">
        <v>58</v>
      </c>
      <c r="CZE28" s="91" t="s">
        <v>32</v>
      </c>
      <c r="CZF28" s="92">
        <v>1</v>
      </c>
      <c r="CZG28" s="87">
        <v>0</v>
      </c>
      <c r="CZH28" s="59">
        <f t="shared" si="160"/>
        <v>0</v>
      </c>
      <c r="CZI28" s="1"/>
      <c r="CZJ28" s="89">
        <v>5</v>
      </c>
      <c r="CZK28" s="93" t="s">
        <v>65</v>
      </c>
      <c r="CZL28" s="58" t="s">
        <v>58</v>
      </c>
      <c r="CZM28" s="91" t="s">
        <v>32</v>
      </c>
      <c r="CZN28" s="92">
        <v>1</v>
      </c>
      <c r="CZO28" s="87">
        <v>0</v>
      </c>
      <c r="CZP28" s="59">
        <f t="shared" si="160"/>
        <v>0</v>
      </c>
      <c r="CZQ28" s="1"/>
      <c r="CZR28" s="89">
        <v>5</v>
      </c>
      <c r="CZS28" s="93" t="s">
        <v>65</v>
      </c>
      <c r="CZT28" s="58" t="s">
        <v>58</v>
      </c>
      <c r="CZU28" s="91" t="s">
        <v>32</v>
      </c>
      <c r="CZV28" s="92">
        <v>1</v>
      </c>
      <c r="CZW28" s="87">
        <v>0</v>
      </c>
      <c r="CZX28" s="59">
        <f t="shared" si="161"/>
        <v>0</v>
      </c>
      <c r="CZY28" s="1"/>
      <c r="CZZ28" s="89">
        <v>5</v>
      </c>
      <c r="DAA28" s="93" t="s">
        <v>65</v>
      </c>
      <c r="DAB28" s="58" t="s">
        <v>58</v>
      </c>
      <c r="DAC28" s="91" t="s">
        <v>32</v>
      </c>
      <c r="DAD28" s="92">
        <v>1</v>
      </c>
      <c r="DAE28" s="87">
        <v>0</v>
      </c>
      <c r="DAF28" s="59">
        <f t="shared" si="161"/>
        <v>0</v>
      </c>
      <c r="DAG28" s="1"/>
      <c r="DAH28" s="89">
        <v>5</v>
      </c>
      <c r="DAI28" s="93" t="s">
        <v>65</v>
      </c>
      <c r="DAJ28" s="58" t="s">
        <v>58</v>
      </c>
      <c r="DAK28" s="91" t="s">
        <v>32</v>
      </c>
      <c r="DAL28" s="92">
        <v>1</v>
      </c>
      <c r="DAM28" s="87">
        <v>0</v>
      </c>
      <c r="DAN28" s="59">
        <f t="shared" si="162"/>
        <v>0</v>
      </c>
      <c r="DAO28" s="1"/>
      <c r="DAP28" s="89">
        <v>5</v>
      </c>
      <c r="DAQ28" s="93" t="s">
        <v>65</v>
      </c>
      <c r="DAR28" s="58" t="s">
        <v>58</v>
      </c>
      <c r="DAS28" s="91" t="s">
        <v>32</v>
      </c>
      <c r="DAT28" s="92">
        <v>1</v>
      </c>
      <c r="DAU28" s="87">
        <v>0</v>
      </c>
      <c r="DAV28" s="59">
        <f t="shared" si="162"/>
        <v>0</v>
      </c>
      <c r="DAW28" s="1"/>
      <c r="DAX28" s="89">
        <v>5</v>
      </c>
      <c r="DAY28" s="93" t="s">
        <v>65</v>
      </c>
      <c r="DAZ28" s="58" t="s">
        <v>58</v>
      </c>
      <c r="DBA28" s="91" t="s">
        <v>32</v>
      </c>
      <c r="DBB28" s="92">
        <v>1</v>
      </c>
      <c r="DBC28" s="87">
        <v>0</v>
      </c>
      <c r="DBD28" s="59">
        <f t="shared" si="163"/>
        <v>0</v>
      </c>
      <c r="DBE28" s="1"/>
      <c r="DBF28" s="89">
        <v>5</v>
      </c>
      <c r="DBG28" s="93" t="s">
        <v>65</v>
      </c>
      <c r="DBH28" s="58" t="s">
        <v>58</v>
      </c>
      <c r="DBI28" s="91" t="s">
        <v>32</v>
      </c>
      <c r="DBJ28" s="92">
        <v>1</v>
      </c>
      <c r="DBK28" s="87">
        <v>0</v>
      </c>
      <c r="DBL28" s="59">
        <f t="shared" si="163"/>
        <v>0</v>
      </c>
      <c r="DBM28" s="1"/>
      <c r="DBN28" s="89">
        <v>5</v>
      </c>
      <c r="DBO28" s="93" t="s">
        <v>65</v>
      </c>
      <c r="DBP28" s="58" t="s">
        <v>58</v>
      </c>
      <c r="DBQ28" s="91" t="s">
        <v>32</v>
      </c>
      <c r="DBR28" s="92">
        <v>1</v>
      </c>
      <c r="DBS28" s="87">
        <v>0</v>
      </c>
      <c r="DBT28" s="59">
        <f t="shared" si="164"/>
        <v>0</v>
      </c>
      <c r="DBU28" s="1"/>
      <c r="DBV28" s="89">
        <v>5</v>
      </c>
      <c r="DBW28" s="93" t="s">
        <v>65</v>
      </c>
      <c r="DBX28" s="58" t="s">
        <v>58</v>
      </c>
      <c r="DBY28" s="91" t="s">
        <v>32</v>
      </c>
      <c r="DBZ28" s="92">
        <v>1</v>
      </c>
      <c r="DCA28" s="87">
        <v>0</v>
      </c>
      <c r="DCB28" s="59">
        <f t="shared" si="164"/>
        <v>0</v>
      </c>
      <c r="DCC28" s="1"/>
      <c r="DCD28" s="89">
        <v>5</v>
      </c>
      <c r="DCE28" s="93" t="s">
        <v>65</v>
      </c>
      <c r="DCF28" s="58" t="s">
        <v>58</v>
      </c>
      <c r="DCG28" s="91" t="s">
        <v>32</v>
      </c>
      <c r="DCH28" s="92">
        <v>1</v>
      </c>
      <c r="DCI28" s="87">
        <v>0</v>
      </c>
      <c r="DCJ28" s="59">
        <f t="shared" si="165"/>
        <v>0</v>
      </c>
      <c r="DCK28" s="1"/>
      <c r="DCL28" s="89">
        <v>5</v>
      </c>
      <c r="DCM28" s="93" t="s">
        <v>65</v>
      </c>
      <c r="DCN28" s="58" t="s">
        <v>58</v>
      </c>
      <c r="DCO28" s="91" t="s">
        <v>32</v>
      </c>
      <c r="DCP28" s="92">
        <v>1</v>
      </c>
      <c r="DCQ28" s="87">
        <v>0</v>
      </c>
      <c r="DCR28" s="59">
        <f t="shared" si="165"/>
        <v>0</v>
      </c>
      <c r="DCS28" s="1"/>
      <c r="DCT28" s="89">
        <v>5</v>
      </c>
      <c r="DCU28" s="93" t="s">
        <v>65</v>
      </c>
      <c r="DCV28" s="58" t="s">
        <v>58</v>
      </c>
      <c r="DCW28" s="91" t="s">
        <v>32</v>
      </c>
      <c r="DCX28" s="92">
        <v>1</v>
      </c>
      <c r="DCY28" s="87">
        <v>0</v>
      </c>
      <c r="DCZ28" s="59">
        <f t="shared" si="166"/>
        <v>0</v>
      </c>
      <c r="DDA28" s="1"/>
      <c r="DDB28" s="89">
        <v>5</v>
      </c>
      <c r="DDC28" s="93" t="s">
        <v>65</v>
      </c>
      <c r="DDD28" s="58" t="s">
        <v>58</v>
      </c>
      <c r="DDE28" s="91" t="s">
        <v>32</v>
      </c>
      <c r="DDF28" s="92">
        <v>1</v>
      </c>
      <c r="DDG28" s="87">
        <v>0</v>
      </c>
      <c r="DDH28" s="59">
        <f t="shared" si="166"/>
        <v>0</v>
      </c>
      <c r="DDI28" s="1"/>
      <c r="DDJ28" s="89">
        <v>5</v>
      </c>
      <c r="DDK28" s="93" t="s">
        <v>65</v>
      </c>
      <c r="DDL28" s="58" t="s">
        <v>58</v>
      </c>
      <c r="DDM28" s="91" t="s">
        <v>32</v>
      </c>
      <c r="DDN28" s="92">
        <v>1</v>
      </c>
      <c r="DDO28" s="87">
        <v>0</v>
      </c>
      <c r="DDP28" s="59">
        <f t="shared" si="167"/>
        <v>0</v>
      </c>
      <c r="DDQ28" s="1"/>
      <c r="DDR28" s="89">
        <v>5</v>
      </c>
      <c r="DDS28" s="93" t="s">
        <v>65</v>
      </c>
      <c r="DDT28" s="58" t="s">
        <v>58</v>
      </c>
      <c r="DDU28" s="91" t="s">
        <v>32</v>
      </c>
      <c r="DDV28" s="92">
        <v>1</v>
      </c>
      <c r="DDW28" s="87">
        <v>0</v>
      </c>
      <c r="DDX28" s="59">
        <f t="shared" si="167"/>
        <v>0</v>
      </c>
      <c r="DDY28" s="1"/>
      <c r="DDZ28" s="89">
        <v>5</v>
      </c>
      <c r="DEA28" s="93" t="s">
        <v>65</v>
      </c>
      <c r="DEB28" s="58" t="s">
        <v>58</v>
      </c>
      <c r="DEC28" s="91" t="s">
        <v>32</v>
      </c>
      <c r="DED28" s="92">
        <v>1</v>
      </c>
      <c r="DEE28" s="87">
        <v>0</v>
      </c>
      <c r="DEF28" s="59">
        <f t="shared" si="168"/>
        <v>0</v>
      </c>
      <c r="DEG28" s="1"/>
      <c r="DEH28" s="89">
        <v>5</v>
      </c>
      <c r="DEI28" s="93" t="s">
        <v>65</v>
      </c>
      <c r="DEJ28" s="58" t="s">
        <v>58</v>
      </c>
      <c r="DEK28" s="91" t="s">
        <v>32</v>
      </c>
      <c r="DEL28" s="92">
        <v>1</v>
      </c>
      <c r="DEM28" s="87">
        <v>0</v>
      </c>
      <c r="DEN28" s="59">
        <f t="shared" si="168"/>
        <v>0</v>
      </c>
      <c r="DEO28" s="1"/>
      <c r="DEP28" s="89">
        <v>5</v>
      </c>
      <c r="DEQ28" s="93" t="s">
        <v>65</v>
      </c>
      <c r="DER28" s="58" t="s">
        <v>58</v>
      </c>
      <c r="DES28" s="91" t="s">
        <v>32</v>
      </c>
      <c r="DET28" s="92">
        <v>1</v>
      </c>
      <c r="DEU28" s="87">
        <v>0</v>
      </c>
      <c r="DEV28" s="59">
        <f t="shared" si="169"/>
        <v>0</v>
      </c>
      <c r="DEW28" s="1"/>
      <c r="DEX28" s="89">
        <v>5</v>
      </c>
      <c r="DEY28" s="93" t="s">
        <v>65</v>
      </c>
      <c r="DEZ28" s="58" t="s">
        <v>58</v>
      </c>
      <c r="DFA28" s="91" t="s">
        <v>32</v>
      </c>
      <c r="DFB28" s="92">
        <v>1</v>
      </c>
      <c r="DFC28" s="87">
        <v>0</v>
      </c>
      <c r="DFD28" s="59">
        <f t="shared" si="169"/>
        <v>0</v>
      </c>
      <c r="DFE28" s="1"/>
      <c r="DFF28" s="89">
        <v>5</v>
      </c>
      <c r="DFG28" s="93" t="s">
        <v>65</v>
      </c>
      <c r="DFH28" s="58" t="s">
        <v>58</v>
      </c>
      <c r="DFI28" s="91" t="s">
        <v>32</v>
      </c>
      <c r="DFJ28" s="92">
        <v>1</v>
      </c>
      <c r="DFK28" s="87">
        <v>0</v>
      </c>
      <c r="DFL28" s="59">
        <f t="shared" si="170"/>
        <v>0</v>
      </c>
      <c r="DFM28" s="1"/>
      <c r="DFN28" s="89">
        <v>5</v>
      </c>
      <c r="DFO28" s="93" t="s">
        <v>65</v>
      </c>
      <c r="DFP28" s="58" t="s">
        <v>58</v>
      </c>
      <c r="DFQ28" s="91" t="s">
        <v>32</v>
      </c>
      <c r="DFR28" s="92">
        <v>1</v>
      </c>
      <c r="DFS28" s="87">
        <v>0</v>
      </c>
      <c r="DFT28" s="59">
        <f t="shared" si="170"/>
        <v>0</v>
      </c>
      <c r="DFU28" s="1"/>
      <c r="DFV28" s="89">
        <v>5</v>
      </c>
      <c r="DFW28" s="93" t="s">
        <v>65</v>
      </c>
      <c r="DFX28" s="58" t="s">
        <v>58</v>
      </c>
      <c r="DFY28" s="91" t="s">
        <v>32</v>
      </c>
      <c r="DFZ28" s="92">
        <v>1</v>
      </c>
      <c r="DGA28" s="87">
        <v>0</v>
      </c>
      <c r="DGB28" s="59">
        <f t="shared" si="171"/>
        <v>0</v>
      </c>
      <c r="DGC28" s="1"/>
      <c r="DGD28" s="89">
        <v>5</v>
      </c>
      <c r="DGE28" s="93" t="s">
        <v>65</v>
      </c>
      <c r="DGF28" s="58" t="s">
        <v>58</v>
      </c>
      <c r="DGG28" s="91" t="s">
        <v>32</v>
      </c>
      <c r="DGH28" s="92">
        <v>1</v>
      </c>
      <c r="DGI28" s="87">
        <v>0</v>
      </c>
      <c r="DGJ28" s="59">
        <f t="shared" si="171"/>
        <v>0</v>
      </c>
      <c r="DGK28" s="1"/>
      <c r="DGL28" s="89">
        <v>5</v>
      </c>
      <c r="DGM28" s="93" t="s">
        <v>65</v>
      </c>
      <c r="DGN28" s="58" t="s">
        <v>58</v>
      </c>
      <c r="DGO28" s="91" t="s">
        <v>32</v>
      </c>
      <c r="DGP28" s="92">
        <v>1</v>
      </c>
      <c r="DGQ28" s="87">
        <v>0</v>
      </c>
      <c r="DGR28" s="59">
        <f t="shared" si="172"/>
        <v>0</v>
      </c>
      <c r="DGS28" s="1"/>
      <c r="DGT28" s="89">
        <v>5</v>
      </c>
      <c r="DGU28" s="93" t="s">
        <v>65</v>
      </c>
      <c r="DGV28" s="58" t="s">
        <v>58</v>
      </c>
      <c r="DGW28" s="91" t="s">
        <v>32</v>
      </c>
      <c r="DGX28" s="92">
        <v>1</v>
      </c>
      <c r="DGY28" s="87">
        <v>0</v>
      </c>
      <c r="DGZ28" s="59">
        <f t="shared" si="172"/>
        <v>0</v>
      </c>
      <c r="DHA28" s="1"/>
      <c r="DHB28" s="89">
        <v>5</v>
      </c>
      <c r="DHC28" s="93" t="s">
        <v>65</v>
      </c>
      <c r="DHD28" s="58" t="s">
        <v>58</v>
      </c>
      <c r="DHE28" s="91" t="s">
        <v>32</v>
      </c>
      <c r="DHF28" s="92">
        <v>1</v>
      </c>
      <c r="DHG28" s="87">
        <v>0</v>
      </c>
      <c r="DHH28" s="59">
        <f t="shared" si="173"/>
        <v>0</v>
      </c>
      <c r="DHI28" s="1"/>
      <c r="DHJ28" s="89">
        <v>5</v>
      </c>
      <c r="DHK28" s="93" t="s">
        <v>65</v>
      </c>
      <c r="DHL28" s="58" t="s">
        <v>58</v>
      </c>
      <c r="DHM28" s="91" t="s">
        <v>32</v>
      </c>
      <c r="DHN28" s="92">
        <v>1</v>
      </c>
      <c r="DHO28" s="87">
        <v>0</v>
      </c>
      <c r="DHP28" s="59">
        <f t="shared" si="173"/>
        <v>0</v>
      </c>
      <c r="DHQ28" s="1"/>
      <c r="DHR28" s="89">
        <v>5</v>
      </c>
      <c r="DHS28" s="93" t="s">
        <v>65</v>
      </c>
      <c r="DHT28" s="58" t="s">
        <v>58</v>
      </c>
      <c r="DHU28" s="91" t="s">
        <v>32</v>
      </c>
      <c r="DHV28" s="92">
        <v>1</v>
      </c>
      <c r="DHW28" s="87">
        <v>0</v>
      </c>
      <c r="DHX28" s="59">
        <f t="shared" si="174"/>
        <v>0</v>
      </c>
      <c r="DHY28" s="1"/>
      <c r="DHZ28" s="89">
        <v>5</v>
      </c>
      <c r="DIA28" s="93" t="s">
        <v>65</v>
      </c>
      <c r="DIB28" s="58" t="s">
        <v>58</v>
      </c>
      <c r="DIC28" s="91" t="s">
        <v>32</v>
      </c>
      <c r="DID28" s="92">
        <v>1</v>
      </c>
      <c r="DIE28" s="87">
        <v>0</v>
      </c>
      <c r="DIF28" s="59">
        <f t="shared" si="174"/>
        <v>0</v>
      </c>
      <c r="DIG28" s="1"/>
      <c r="DIH28" s="89">
        <v>5</v>
      </c>
      <c r="DII28" s="93" t="s">
        <v>65</v>
      </c>
      <c r="DIJ28" s="58" t="s">
        <v>58</v>
      </c>
      <c r="DIK28" s="91" t="s">
        <v>32</v>
      </c>
      <c r="DIL28" s="92">
        <v>1</v>
      </c>
      <c r="DIM28" s="87">
        <v>0</v>
      </c>
      <c r="DIN28" s="59">
        <f t="shared" si="175"/>
        <v>0</v>
      </c>
      <c r="DIO28" s="1"/>
      <c r="DIP28" s="89">
        <v>5</v>
      </c>
      <c r="DIQ28" s="93" t="s">
        <v>65</v>
      </c>
      <c r="DIR28" s="58" t="s">
        <v>58</v>
      </c>
      <c r="DIS28" s="91" t="s">
        <v>32</v>
      </c>
      <c r="DIT28" s="92">
        <v>1</v>
      </c>
      <c r="DIU28" s="87">
        <v>0</v>
      </c>
      <c r="DIV28" s="59">
        <f t="shared" si="175"/>
        <v>0</v>
      </c>
      <c r="DIW28" s="1"/>
      <c r="DIX28" s="89">
        <v>5</v>
      </c>
      <c r="DIY28" s="93" t="s">
        <v>65</v>
      </c>
      <c r="DIZ28" s="58" t="s">
        <v>58</v>
      </c>
      <c r="DJA28" s="91" t="s">
        <v>32</v>
      </c>
      <c r="DJB28" s="92">
        <v>1</v>
      </c>
      <c r="DJC28" s="87">
        <v>0</v>
      </c>
      <c r="DJD28" s="59">
        <f t="shared" si="176"/>
        <v>0</v>
      </c>
      <c r="DJE28" s="1"/>
      <c r="DJF28" s="89">
        <v>5</v>
      </c>
      <c r="DJG28" s="93" t="s">
        <v>65</v>
      </c>
      <c r="DJH28" s="58" t="s">
        <v>58</v>
      </c>
      <c r="DJI28" s="91" t="s">
        <v>32</v>
      </c>
      <c r="DJJ28" s="92">
        <v>1</v>
      </c>
      <c r="DJK28" s="87">
        <v>0</v>
      </c>
      <c r="DJL28" s="59">
        <f t="shared" si="176"/>
        <v>0</v>
      </c>
      <c r="DJM28" s="1"/>
      <c r="DJN28" s="89">
        <v>5</v>
      </c>
      <c r="DJO28" s="93" t="s">
        <v>65</v>
      </c>
      <c r="DJP28" s="58" t="s">
        <v>58</v>
      </c>
      <c r="DJQ28" s="91" t="s">
        <v>32</v>
      </c>
      <c r="DJR28" s="92">
        <v>1</v>
      </c>
      <c r="DJS28" s="87">
        <v>0</v>
      </c>
      <c r="DJT28" s="59">
        <f t="shared" si="177"/>
        <v>0</v>
      </c>
      <c r="DJU28" s="1"/>
      <c r="DJV28" s="89">
        <v>5</v>
      </c>
      <c r="DJW28" s="93" t="s">
        <v>65</v>
      </c>
      <c r="DJX28" s="58" t="s">
        <v>58</v>
      </c>
      <c r="DJY28" s="91" t="s">
        <v>32</v>
      </c>
      <c r="DJZ28" s="92">
        <v>1</v>
      </c>
      <c r="DKA28" s="87">
        <v>0</v>
      </c>
      <c r="DKB28" s="59">
        <f t="shared" si="177"/>
        <v>0</v>
      </c>
      <c r="DKC28" s="1"/>
      <c r="DKD28" s="89">
        <v>5</v>
      </c>
      <c r="DKE28" s="93" t="s">
        <v>65</v>
      </c>
      <c r="DKF28" s="58" t="s">
        <v>58</v>
      </c>
      <c r="DKG28" s="91" t="s">
        <v>32</v>
      </c>
      <c r="DKH28" s="92">
        <v>1</v>
      </c>
      <c r="DKI28" s="87">
        <v>0</v>
      </c>
      <c r="DKJ28" s="59">
        <f t="shared" si="178"/>
        <v>0</v>
      </c>
      <c r="DKK28" s="1"/>
      <c r="DKL28" s="89">
        <v>5</v>
      </c>
      <c r="DKM28" s="93" t="s">
        <v>65</v>
      </c>
      <c r="DKN28" s="58" t="s">
        <v>58</v>
      </c>
      <c r="DKO28" s="91" t="s">
        <v>32</v>
      </c>
      <c r="DKP28" s="92">
        <v>1</v>
      </c>
      <c r="DKQ28" s="87">
        <v>0</v>
      </c>
      <c r="DKR28" s="59">
        <f t="shared" si="178"/>
        <v>0</v>
      </c>
      <c r="DKS28" s="1"/>
      <c r="DKT28" s="89">
        <v>5</v>
      </c>
      <c r="DKU28" s="93" t="s">
        <v>65</v>
      </c>
      <c r="DKV28" s="58" t="s">
        <v>58</v>
      </c>
      <c r="DKW28" s="91" t="s">
        <v>32</v>
      </c>
      <c r="DKX28" s="92">
        <v>1</v>
      </c>
      <c r="DKY28" s="87">
        <v>0</v>
      </c>
      <c r="DKZ28" s="59">
        <f t="shared" si="179"/>
        <v>0</v>
      </c>
      <c r="DLA28" s="1"/>
      <c r="DLB28" s="89">
        <v>5</v>
      </c>
      <c r="DLC28" s="93" t="s">
        <v>65</v>
      </c>
      <c r="DLD28" s="58" t="s">
        <v>58</v>
      </c>
      <c r="DLE28" s="91" t="s">
        <v>32</v>
      </c>
      <c r="DLF28" s="92">
        <v>1</v>
      </c>
      <c r="DLG28" s="87">
        <v>0</v>
      </c>
      <c r="DLH28" s="59">
        <f t="shared" si="179"/>
        <v>0</v>
      </c>
      <c r="DLI28" s="1"/>
      <c r="DLJ28" s="89">
        <v>5</v>
      </c>
      <c r="DLK28" s="93" t="s">
        <v>65</v>
      </c>
      <c r="DLL28" s="58" t="s">
        <v>58</v>
      </c>
      <c r="DLM28" s="91" t="s">
        <v>32</v>
      </c>
      <c r="DLN28" s="92">
        <v>1</v>
      </c>
      <c r="DLO28" s="87">
        <v>0</v>
      </c>
      <c r="DLP28" s="59">
        <f t="shared" si="180"/>
        <v>0</v>
      </c>
      <c r="DLQ28" s="1"/>
      <c r="DLR28" s="89">
        <v>5</v>
      </c>
      <c r="DLS28" s="93" t="s">
        <v>65</v>
      </c>
      <c r="DLT28" s="58" t="s">
        <v>58</v>
      </c>
      <c r="DLU28" s="91" t="s">
        <v>32</v>
      </c>
      <c r="DLV28" s="92">
        <v>1</v>
      </c>
      <c r="DLW28" s="87">
        <v>0</v>
      </c>
      <c r="DLX28" s="59">
        <f t="shared" si="180"/>
        <v>0</v>
      </c>
      <c r="DLY28" s="1"/>
      <c r="DLZ28" s="89">
        <v>5</v>
      </c>
      <c r="DMA28" s="93" t="s">
        <v>65</v>
      </c>
      <c r="DMB28" s="58" t="s">
        <v>58</v>
      </c>
      <c r="DMC28" s="91" t="s">
        <v>32</v>
      </c>
      <c r="DMD28" s="92">
        <v>1</v>
      </c>
      <c r="DME28" s="87">
        <v>0</v>
      </c>
      <c r="DMF28" s="59">
        <f t="shared" si="181"/>
        <v>0</v>
      </c>
      <c r="DMG28" s="1"/>
      <c r="DMH28" s="89">
        <v>5</v>
      </c>
      <c r="DMI28" s="93" t="s">
        <v>65</v>
      </c>
      <c r="DMJ28" s="58" t="s">
        <v>58</v>
      </c>
      <c r="DMK28" s="91" t="s">
        <v>32</v>
      </c>
      <c r="DML28" s="92">
        <v>1</v>
      </c>
      <c r="DMM28" s="87">
        <v>0</v>
      </c>
      <c r="DMN28" s="59">
        <f t="shared" si="181"/>
        <v>0</v>
      </c>
      <c r="DMO28" s="1"/>
      <c r="DMP28" s="89">
        <v>5</v>
      </c>
      <c r="DMQ28" s="93" t="s">
        <v>65</v>
      </c>
      <c r="DMR28" s="58" t="s">
        <v>58</v>
      </c>
      <c r="DMS28" s="91" t="s">
        <v>32</v>
      </c>
      <c r="DMT28" s="92">
        <v>1</v>
      </c>
      <c r="DMU28" s="87">
        <v>0</v>
      </c>
      <c r="DMV28" s="59">
        <f t="shared" si="182"/>
        <v>0</v>
      </c>
      <c r="DMW28" s="1"/>
      <c r="DMX28" s="89">
        <v>5</v>
      </c>
      <c r="DMY28" s="93" t="s">
        <v>65</v>
      </c>
      <c r="DMZ28" s="58" t="s">
        <v>58</v>
      </c>
      <c r="DNA28" s="91" t="s">
        <v>32</v>
      </c>
      <c r="DNB28" s="92">
        <v>1</v>
      </c>
      <c r="DNC28" s="87">
        <v>0</v>
      </c>
      <c r="DND28" s="59">
        <f t="shared" si="182"/>
        <v>0</v>
      </c>
      <c r="DNE28" s="1"/>
      <c r="DNF28" s="89">
        <v>5</v>
      </c>
      <c r="DNG28" s="93" t="s">
        <v>65</v>
      </c>
      <c r="DNH28" s="58" t="s">
        <v>58</v>
      </c>
      <c r="DNI28" s="91" t="s">
        <v>32</v>
      </c>
      <c r="DNJ28" s="92">
        <v>1</v>
      </c>
      <c r="DNK28" s="87">
        <v>0</v>
      </c>
      <c r="DNL28" s="59">
        <f t="shared" si="183"/>
        <v>0</v>
      </c>
      <c r="DNM28" s="1"/>
      <c r="DNN28" s="89">
        <v>5</v>
      </c>
      <c r="DNO28" s="93" t="s">
        <v>65</v>
      </c>
      <c r="DNP28" s="58" t="s">
        <v>58</v>
      </c>
      <c r="DNQ28" s="91" t="s">
        <v>32</v>
      </c>
      <c r="DNR28" s="92">
        <v>1</v>
      </c>
      <c r="DNS28" s="87">
        <v>0</v>
      </c>
      <c r="DNT28" s="59">
        <f t="shared" si="183"/>
        <v>0</v>
      </c>
      <c r="DNU28" s="1"/>
      <c r="DNV28" s="89">
        <v>5</v>
      </c>
      <c r="DNW28" s="93" t="s">
        <v>65</v>
      </c>
      <c r="DNX28" s="58" t="s">
        <v>58</v>
      </c>
      <c r="DNY28" s="91" t="s">
        <v>32</v>
      </c>
      <c r="DNZ28" s="92">
        <v>1</v>
      </c>
      <c r="DOA28" s="87">
        <v>0</v>
      </c>
      <c r="DOB28" s="59">
        <f t="shared" si="184"/>
        <v>0</v>
      </c>
      <c r="DOC28" s="1"/>
      <c r="DOD28" s="89">
        <v>5</v>
      </c>
      <c r="DOE28" s="93" t="s">
        <v>65</v>
      </c>
      <c r="DOF28" s="58" t="s">
        <v>58</v>
      </c>
      <c r="DOG28" s="91" t="s">
        <v>32</v>
      </c>
      <c r="DOH28" s="92">
        <v>1</v>
      </c>
      <c r="DOI28" s="87">
        <v>0</v>
      </c>
      <c r="DOJ28" s="59">
        <f t="shared" si="184"/>
        <v>0</v>
      </c>
      <c r="DOK28" s="1"/>
      <c r="DOL28" s="89">
        <v>5</v>
      </c>
      <c r="DOM28" s="93" t="s">
        <v>65</v>
      </c>
      <c r="DON28" s="58" t="s">
        <v>58</v>
      </c>
      <c r="DOO28" s="91" t="s">
        <v>32</v>
      </c>
      <c r="DOP28" s="92">
        <v>1</v>
      </c>
      <c r="DOQ28" s="87">
        <v>0</v>
      </c>
      <c r="DOR28" s="59">
        <f t="shared" si="185"/>
        <v>0</v>
      </c>
      <c r="DOS28" s="1"/>
      <c r="DOT28" s="89">
        <v>5</v>
      </c>
      <c r="DOU28" s="93" t="s">
        <v>65</v>
      </c>
      <c r="DOV28" s="58" t="s">
        <v>58</v>
      </c>
      <c r="DOW28" s="91" t="s">
        <v>32</v>
      </c>
      <c r="DOX28" s="92">
        <v>1</v>
      </c>
      <c r="DOY28" s="87">
        <v>0</v>
      </c>
      <c r="DOZ28" s="59">
        <f t="shared" si="185"/>
        <v>0</v>
      </c>
      <c r="DPA28" s="1"/>
      <c r="DPB28" s="89">
        <v>5</v>
      </c>
      <c r="DPC28" s="93" t="s">
        <v>65</v>
      </c>
      <c r="DPD28" s="58" t="s">
        <v>58</v>
      </c>
      <c r="DPE28" s="91" t="s">
        <v>32</v>
      </c>
      <c r="DPF28" s="92">
        <v>1</v>
      </c>
      <c r="DPG28" s="87">
        <v>0</v>
      </c>
      <c r="DPH28" s="59">
        <f t="shared" si="186"/>
        <v>0</v>
      </c>
      <c r="DPI28" s="1"/>
      <c r="DPJ28" s="89">
        <v>5</v>
      </c>
      <c r="DPK28" s="93" t="s">
        <v>65</v>
      </c>
      <c r="DPL28" s="58" t="s">
        <v>58</v>
      </c>
      <c r="DPM28" s="91" t="s">
        <v>32</v>
      </c>
      <c r="DPN28" s="92">
        <v>1</v>
      </c>
      <c r="DPO28" s="87">
        <v>0</v>
      </c>
      <c r="DPP28" s="59">
        <f t="shared" si="186"/>
        <v>0</v>
      </c>
      <c r="DPQ28" s="1"/>
      <c r="DPR28" s="89">
        <v>5</v>
      </c>
      <c r="DPS28" s="93" t="s">
        <v>65</v>
      </c>
      <c r="DPT28" s="58" t="s">
        <v>58</v>
      </c>
      <c r="DPU28" s="91" t="s">
        <v>32</v>
      </c>
      <c r="DPV28" s="92">
        <v>1</v>
      </c>
      <c r="DPW28" s="87">
        <v>0</v>
      </c>
      <c r="DPX28" s="59">
        <f t="shared" si="187"/>
        <v>0</v>
      </c>
      <c r="DPY28" s="1"/>
      <c r="DPZ28" s="89">
        <v>5</v>
      </c>
      <c r="DQA28" s="93" t="s">
        <v>65</v>
      </c>
      <c r="DQB28" s="58" t="s">
        <v>58</v>
      </c>
      <c r="DQC28" s="91" t="s">
        <v>32</v>
      </c>
      <c r="DQD28" s="92">
        <v>1</v>
      </c>
      <c r="DQE28" s="87">
        <v>0</v>
      </c>
      <c r="DQF28" s="59">
        <f t="shared" si="187"/>
        <v>0</v>
      </c>
      <c r="DQG28" s="1"/>
      <c r="DQH28" s="89">
        <v>5</v>
      </c>
      <c r="DQI28" s="93" t="s">
        <v>65</v>
      </c>
      <c r="DQJ28" s="58" t="s">
        <v>58</v>
      </c>
      <c r="DQK28" s="91" t="s">
        <v>32</v>
      </c>
      <c r="DQL28" s="92">
        <v>1</v>
      </c>
      <c r="DQM28" s="87">
        <v>0</v>
      </c>
      <c r="DQN28" s="59">
        <f t="shared" si="188"/>
        <v>0</v>
      </c>
      <c r="DQO28" s="1"/>
      <c r="DQP28" s="89">
        <v>5</v>
      </c>
      <c r="DQQ28" s="93" t="s">
        <v>65</v>
      </c>
      <c r="DQR28" s="58" t="s">
        <v>58</v>
      </c>
      <c r="DQS28" s="91" t="s">
        <v>32</v>
      </c>
      <c r="DQT28" s="92">
        <v>1</v>
      </c>
      <c r="DQU28" s="87">
        <v>0</v>
      </c>
      <c r="DQV28" s="59">
        <f t="shared" si="188"/>
        <v>0</v>
      </c>
      <c r="DQW28" s="1"/>
      <c r="DQX28" s="89">
        <v>5</v>
      </c>
      <c r="DQY28" s="93" t="s">
        <v>65</v>
      </c>
      <c r="DQZ28" s="58" t="s">
        <v>58</v>
      </c>
      <c r="DRA28" s="91" t="s">
        <v>32</v>
      </c>
      <c r="DRB28" s="92">
        <v>1</v>
      </c>
      <c r="DRC28" s="87">
        <v>0</v>
      </c>
      <c r="DRD28" s="59">
        <f t="shared" si="189"/>
        <v>0</v>
      </c>
      <c r="DRE28" s="1"/>
      <c r="DRF28" s="89">
        <v>5</v>
      </c>
      <c r="DRG28" s="93" t="s">
        <v>65</v>
      </c>
      <c r="DRH28" s="58" t="s">
        <v>58</v>
      </c>
      <c r="DRI28" s="91" t="s">
        <v>32</v>
      </c>
      <c r="DRJ28" s="92">
        <v>1</v>
      </c>
      <c r="DRK28" s="87">
        <v>0</v>
      </c>
      <c r="DRL28" s="59">
        <f t="shared" si="189"/>
        <v>0</v>
      </c>
      <c r="DRM28" s="1"/>
      <c r="DRN28" s="89">
        <v>5</v>
      </c>
      <c r="DRO28" s="93" t="s">
        <v>65</v>
      </c>
      <c r="DRP28" s="58" t="s">
        <v>58</v>
      </c>
      <c r="DRQ28" s="91" t="s">
        <v>32</v>
      </c>
      <c r="DRR28" s="92">
        <v>1</v>
      </c>
      <c r="DRS28" s="87">
        <v>0</v>
      </c>
      <c r="DRT28" s="59">
        <f t="shared" si="190"/>
        <v>0</v>
      </c>
      <c r="DRU28" s="1"/>
      <c r="DRV28" s="89">
        <v>5</v>
      </c>
      <c r="DRW28" s="93" t="s">
        <v>65</v>
      </c>
      <c r="DRX28" s="58" t="s">
        <v>58</v>
      </c>
      <c r="DRY28" s="91" t="s">
        <v>32</v>
      </c>
      <c r="DRZ28" s="92">
        <v>1</v>
      </c>
      <c r="DSA28" s="87">
        <v>0</v>
      </c>
      <c r="DSB28" s="59">
        <f t="shared" si="190"/>
        <v>0</v>
      </c>
      <c r="DSC28" s="1"/>
      <c r="DSD28" s="89">
        <v>5</v>
      </c>
      <c r="DSE28" s="93" t="s">
        <v>65</v>
      </c>
      <c r="DSF28" s="58" t="s">
        <v>58</v>
      </c>
      <c r="DSG28" s="91" t="s">
        <v>32</v>
      </c>
      <c r="DSH28" s="92">
        <v>1</v>
      </c>
      <c r="DSI28" s="87">
        <v>0</v>
      </c>
      <c r="DSJ28" s="59">
        <f t="shared" si="191"/>
        <v>0</v>
      </c>
      <c r="DSK28" s="1"/>
      <c r="DSL28" s="89">
        <v>5</v>
      </c>
      <c r="DSM28" s="93" t="s">
        <v>65</v>
      </c>
      <c r="DSN28" s="58" t="s">
        <v>58</v>
      </c>
      <c r="DSO28" s="91" t="s">
        <v>32</v>
      </c>
      <c r="DSP28" s="92">
        <v>1</v>
      </c>
      <c r="DSQ28" s="87">
        <v>0</v>
      </c>
      <c r="DSR28" s="59">
        <f t="shared" si="191"/>
        <v>0</v>
      </c>
      <c r="DSS28" s="1"/>
      <c r="DST28" s="89">
        <v>5</v>
      </c>
      <c r="DSU28" s="93" t="s">
        <v>65</v>
      </c>
      <c r="DSV28" s="58" t="s">
        <v>58</v>
      </c>
      <c r="DSW28" s="91" t="s">
        <v>32</v>
      </c>
      <c r="DSX28" s="92">
        <v>1</v>
      </c>
      <c r="DSY28" s="87">
        <v>0</v>
      </c>
      <c r="DSZ28" s="59">
        <f t="shared" si="192"/>
        <v>0</v>
      </c>
      <c r="DTA28" s="1"/>
      <c r="DTB28" s="89">
        <v>5</v>
      </c>
      <c r="DTC28" s="93" t="s">
        <v>65</v>
      </c>
      <c r="DTD28" s="58" t="s">
        <v>58</v>
      </c>
      <c r="DTE28" s="91" t="s">
        <v>32</v>
      </c>
      <c r="DTF28" s="92">
        <v>1</v>
      </c>
      <c r="DTG28" s="87">
        <v>0</v>
      </c>
      <c r="DTH28" s="59">
        <f t="shared" si="192"/>
        <v>0</v>
      </c>
      <c r="DTI28" s="1"/>
      <c r="DTJ28" s="89">
        <v>5</v>
      </c>
      <c r="DTK28" s="93" t="s">
        <v>65</v>
      </c>
      <c r="DTL28" s="58" t="s">
        <v>58</v>
      </c>
      <c r="DTM28" s="91" t="s">
        <v>32</v>
      </c>
      <c r="DTN28" s="92">
        <v>1</v>
      </c>
      <c r="DTO28" s="87">
        <v>0</v>
      </c>
      <c r="DTP28" s="59">
        <f t="shared" si="193"/>
        <v>0</v>
      </c>
      <c r="DTQ28" s="1"/>
      <c r="DTR28" s="89">
        <v>5</v>
      </c>
      <c r="DTS28" s="93" t="s">
        <v>65</v>
      </c>
      <c r="DTT28" s="58" t="s">
        <v>58</v>
      </c>
      <c r="DTU28" s="91" t="s">
        <v>32</v>
      </c>
      <c r="DTV28" s="92">
        <v>1</v>
      </c>
      <c r="DTW28" s="87">
        <v>0</v>
      </c>
      <c r="DTX28" s="59">
        <f t="shared" si="193"/>
        <v>0</v>
      </c>
      <c r="DTY28" s="1"/>
      <c r="DTZ28" s="89">
        <v>5</v>
      </c>
      <c r="DUA28" s="93" t="s">
        <v>65</v>
      </c>
      <c r="DUB28" s="58" t="s">
        <v>58</v>
      </c>
      <c r="DUC28" s="91" t="s">
        <v>32</v>
      </c>
      <c r="DUD28" s="92">
        <v>1</v>
      </c>
      <c r="DUE28" s="87">
        <v>0</v>
      </c>
      <c r="DUF28" s="59">
        <f t="shared" si="194"/>
        <v>0</v>
      </c>
      <c r="DUG28" s="1"/>
      <c r="DUH28" s="89">
        <v>5</v>
      </c>
      <c r="DUI28" s="93" t="s">
        <v>65</v>
      </c>
      <c r="DUJ28" s="58" t="s">
        <v>58</v>
      </c>
      <c r="DUK28" s="91" t="s">
        <v>32</v>
      </c>
      <c r="DUL28" s="92">
        <v>1</v>
      </c>
      <c r="DUM28" s="87">
        <v>0</v>
      </c>
      <c r="DUN28" s="59">
        <f t="shared" si="194"/>
        <v>0</v>
      </c>
      <c r="DUO28" s="1"/>
      <c r="DUP28" s="89">
        <v>5</v>
      </c>
      <c r="DUQ28" s="93" t="s">
        <v>65</v>
      </c>
      <c r="DUR28" s="58" t="s">
        <v>58</v>
      </c>
      <c r="DUS28" s="91" t="s">
        <v>32</v>
      </c>
      <c r="DUT28" s="92">
        <v>1</v>
      </c>
      <c r="DUU28" s="87">
        <v>0</v>
      </c>
      <c r="DUV28" s="59">
        <f t="shared" si="195"/>
        <v>0</v>
      </c>
      <c r="DUW28" s="1"/>
      <c r="DUX28" s="89">
        <v>5</v>
      </c>
      <c r="DUY28" s="93" t="s">
        <v>65</v>
      </c>
      <c r="DUZ28" s="58" t="s">
        <v>58</v>
      </c>
      <c r="DVA28" s="91" t="s">
        <v>32</v>
      </c>
      <c r="DVB28" s="92">
        <v>1</v>
      </c>
      <c r="DVC28" s="87">
        <v>0</v>
      </c>
      <c r="DVD28" s="59">
        <f t="shared" si="195"/>
        <v>0</v>
      </c>
      <c r="DVE28" s="1"/>
      <c r="DVF28" s="89">
        <v>5</v>
      </c>
      <c r="DVG28" s="93" t="s">
        <v>65</v>
      </c>
      <c r="DVH28" s="58" t="s">
        <v>58</v>
      </c>
      <c r="DVI28" s="91" t="s">
        <v>32</v>
      </c>
      <c r="DVJ28" s="92">
        <v>1</v>
      </c>
      <c r="DVK28" s="87">
        <v>0</v>
      </c>
      <c r="DVL28" s="59">
        <f t="shared" si="196"/>
        <v>0</v>
      </c>
      <c r="DVM28" s="1"/>
      <c r="DVN28" s="89">
        <v>5</v>
      </c>
      <c r="DVO28" s="93" t="s">
        <v>65</v>
      </c>
      <c r="DVP28" s="58" t="s">
        <v>58</v>
      </c>
      <c r="DVQ28" s="91" t="s">
        <v>32</v>
      </c>
      <c r="DVR28" s="92">
        <v>1</v>
      </c>
      <c r="DVS28" s="87">
        <v>0</v>
      </c>
      <c r="DVT28" s="59">
        <f t="shared" si="196"/>
        <v>0</v>
      </c>
      <c r="DVU28" s="1"/>
      <c r="DVV28" s="89">
        <v>5</v>
      </c>
      <c r="DVW28" s="93" t="s">
        <v>65</v>
      </c>
      <c r="DVX28" s="58" t="s">
        <v>58</v>
      </c>
      <c r="DVY28" s="91" t="s">
        <v>32</v>
      </c>
      <c r="DVZ28" s="92">
        <v>1</v>
      </c>
      <c r="DWA28" s="87">
        <v>0</v>
      </c>
      <c r="DWB28" s="59">
        <f t="shared" si="197"/>
        <v>0</v>
      </c>
      <c r="DWC28" s="1"/>
      <c r="DWD28" s="89">
        <v>5</v>
      </c>
      <c r="DWE28" s="93" t="s">
        <v>65</v>
      </c>
      <c r="DWF28" s="58" t="s">
        <v>58</v>
      </c>
      <c r="DWG28" s="91" t="s">
        <v>32</v>
      </c>
      <c r="DWH28" s="92">
        <v>1</v>
      </c>
      <c r="DWI28" s="87">
        <v>0</v>
      </c>
      <c r="DWJ28" s="59">
        <f t="shared" si="197"/>
        <v>0</v>
      </c>
      <c r="DWK28" s="1"/>
      <c r="DWL28" s="89">
        <v>5</v>
      </c>
      <c r="DWM28" s="93" t="s">
        <v>65</v>
      </c>
      <c r="DWN28" s="58" t="s">
        <v>58</v>
      </c>
      <c r="DWO28" s="91" t="s">
        <v>32</v>
      </c>
      <c r="DWP28" s="92">
        <v>1</v>
      </c>
      <c r="DWQ28" s="87">
        <v>0</v>
      </c>
      <c r="DWR28" s="59">
        <f t="shared" si="198"/>
        <v>0</v>
      </c>
      <c r="DWS28" s="1"/>
      <c r="DWT28" s="89">
        <v>5</v>
      </c>
      <c r="DWU28" s="93" t="s">
        <v>65</v>
      </c>
      <c r="DWV28" s="58" t="s">
        <v>58</v>
      </c>
      <c r="DWW28" s="91" t="s">
        <v>32</v>
      </c>
      <c r="DWX28" s="92">
        <v>1</v>
      </c>
      <c r="DWY28" s="87">
        <v>0</v>
      </c>
      <c r="DWZ28" s="59">
        <f t="shared" si="198"/>
        <v>0</v>
      </c>
      <c r="DXA28" s="1"/>
      <c r="DXB28" s="89">
        <v>5</v>
      </c>
      <c r="DXC28" s="93" t="s">
        <v>65</v>
      </c>
      <c r="DXD28" s="58" t="s">
        <v>58</v>
      </c>
      <c r="DXE28" s="91" t="s">
        <v>32</v>
      </c>
      <c r="DXF28" s="92">
        <v>1</v>
      </c>
      <c r="DXG28" s="87">
        <v>0</v>
      </c>
      <c r="DXH28" s="59">
        <f t="shared" si="199"/>
        <v>0</v>
      </c>
      <c r="DXI28" s="1"/>
      <c r="DXJ28" s="89">
        <v>5</v>
      </c>
      <c r="DXK28" s="93" t="s">
        <v>65</v>
      </c>
      <c r="DXL28" s="58" t="s">
        <v>58</v>
      </c>
      <c r="DXM28" s="91" t="s">
        <v>32</v>
      </c>
      <c r="DXN28" s="92">
        <v>1</v>
      </c>
      <c r="DXO28" s="87">
        <v>0</v>
      </c>
      <c r="DXP28" s="59">
        <f t="shared" si="199"/>
        <v>0</v>
      </c>
      <c r="DXQ28" s="1"/>
      <c r="DXR28" s="89">
        <v>5</v>
      </c>
      <c r="DXS28" s="93" t="s">
        <v>65</v>
      </c>
      <c r="DXT28" s="58" t="s">
        <v>58</v>
      </c>
      <c r="DXU28" s="91" t="s">
        <v>32</v>
      </c>
      <c r="DXV28" s="92">
        <v>1</v>
      </c>
      <c r="DXW28" s="87">
        <v>0</v>
      </c>
      <c r="DXX28" s="59">
        <f t="shared" si="200"/>
        <v>0</v>
      </c>
      <c r="DXY28" s="1"/>
      <c r="DXZ28" s="89">
        <v>5</v>
      </c>
      <c r="DYA28" s="93" t="s">
        <v>65</v>
      </c>
      <c r="DYB28" s="58" t="s">
        <v>58</v>
      </c>
      <c r="DYC28" s="91" t="s">
        <v>32</v>
      </c>
      <c r="DYD28" s="92">
        <v>1</v>
      </c>
      <c r="DYE28" s="87">
        <v>0</v>
      </c>
      <c r="DYF28" s="59">
        <f t="shared" si="200"/>
        <v>0</v>
      </c>
      <c r="DYG28" s="1"/>
      <c r="DYH28" s="89">
        <v>5</v>
      </c>
      <c r="DYI28" s="93" t="s">
        <v>65</v>
      </c>
      <c r="DYJ28" s="58" t="s">
        <v>58</v>
      </c>
      <c r="DYK28" s="91" t="s">
        <v>32</v>
      </c>
      <c r="DYL28" s="92">
        <v>1</v>
      </c>
      <c r="DYM28" s="87">
        <v>0</v>
      </c>
      <c r="DYN28" s="59">
        <f t="shared" si="201"/>
        <v>0</v>
      </c>
      <c r="DYO28" s="1"/>
      <c r="DYP28" s="89">
        <v>5</v>
      </c>
      <c r="DYQ28" s="93" t="s">
        <v>65</v>
      </c>
      <c r="DYR28" s="58" t="s">
        <v>58</v>
      </c>
      <c r="DYS28" s="91" t="s">
        <v>32</v>
      </c>
      <c r="DYT28" s="92">
        <v>1</v>
      </c>
      <c r="DYU28" s="87">
        <v>0</v>
      </c>
      <c r="DYV28" s="59">
        <f t="shared" si="201"/>
        <v>0</v>
      </c>
      <c r="DYW28" s="1"/>
      <c r="DYX28" s="89">
        <v>5</v>
      </c>
      <c r="DYY28" s="93" t="s">
        <v>65</v>
      </c>
      <c r="DYZ28" s="58" t="s">
        <v>58</v>
      </c>
      <c r="DZA28" s="91" t="s">
        <v>32</v>
      </c>
      <c r="DZB28" s="92">
        <v>1</v>
      </c>
      <c r="DZC28" s="87">
        <v>0</v>
      </c>
      <c r="DZD28" s="59">
        <f t="shared" si="202"/>
        <v>0</v>
      </c>
      <c r="DZE28" s="1"/>
      <c r="DZF28" s="89">
        <v>5</v>
      </c>
      <c r="DZG28" s="93" t="s">
        <v>65</v>
      </c>
      <c r="DZH28" s="58" t="s">
        <v>58</v>
      </c>
      <c r="DZI28" s="91" t="s">
        <v>32</v>
      </c>
      <c r="DZJ28" s="92">
        <v>1</v>
      </c>
      <c r="DZK28" s="87">
        <v>0</v>
      </c>
      <c r="DZL28" s="59">
        <f t="shared" si="202"/>
        <v>0</v>
      </c>
      <c r="DZM28" s="1"/>
      <c r="DZN28" s="89">
        <v>5</v>
      </c>
      <c r="DZO28" s="93" t="s">
        <v>65</v>
      </c>
      <c r="DZP28" s="58" t="s">
        <v>58</v>
      </c>
      <c r="DZQ28" s="91" t="s">
        <v>32</v>
      </c>
      <c r="DZR28" s="92">
        <v>1</v>
      </c>
      <c r="DZS28" s="87">
        <v>0</v>
      </c>
      <c r="DZT28" s="59">
        <f t="shared" si="203"/>
        <v>0</v>
      </c>
      <c r="DZU28" s="1"/>
      <c r="DZV28" s="89">
        <v>5</v>
      </c>
      <c r="DZW28" s="93" t="s">
        <v>65</v>
      </c>
      <c r="DZX28" s="58" t="s">
        <v>58</v>
      </c>
      <c r="DZY28" s="91" t="s">
        <v>32</v>
      </c>
      <c r="DZZ28" s="92">
        <v>1</v>
      </c>
      <c r="EAA28" s="87">
        <v>0</v>
      </c>
      <c r="EAB28" s="59">
        <f t="shared" si="203"/>
        <v>0</v>
      </c>
      <c r="EAC28" s="1"/>
      <c r="EAD28" s="89">
        <v>5</v>
      </c>
      <c r="EAE28" s="93" t="s">
        <v>65</v>
      </c>
      <c r="EAF28" s="58" t="s">
        <v>58</v>
      </c>
      <c r="EAG28" s="91" t="s">
        <v>32</v>
      </c>
      <c r="EAH28" s="92">
        <v>1</v>
      </c>
      <c r="EAI28" s="87">
        <v>0</v>
      </c>
      <c r="EAJ28" s="59">
        <f t="shared" si="204"/>
        <v>0</v>
      </c>
      <c r="EAK28" s="1"/>
      <c r="EAL28" s="89">
        <v>5</v>
      </c>
      <c r="EAM28" s="93" t="s">
        <v>65</v>
      </c>
      <c r="EAN28" s="58" t="s">
        <v>58</v>
      </c>
      <c r="EAO28" s="91" t="s">
        <v>32</v>
      </c>
      <c r="EAP28" s="92">
        <v>1</v>
      </c>
      <c r="EAQ28" s="87">
        <v>0</v>
      </c>
      <c r="EAR28" s="59">
        <f t="shared" si="204"/>
        <v>0</v>
      </c>
      <c r="EAS28" s="1"/>
      <c r="EAT28" s="89">
        <v>5</v>
      </c>
      <c r="EAU28" s="93" t="s">
        <v>65</v>
      </c>
      <c r="EAV28" s="58" t="s">
        <v>58</v>
      </c>
      <c r="EAW28" s="91" t="s">
        <v>32</v>
      </c>
      <c r="EAX28" s="92">
        <v>1</v>
      </c>
      <c r="EAY28" s="87">
        <v>0</v>
      </c>
      <c r="EAZ28" s="59">
        <f t="shared" si="205"/>
        <v>0</v>
      </c>
      <c r="EBA28" s="1"/>
      <c r="EBB28" s="89">
        <v>5</v>
      </c>
      <c r="EBC28" s="93" t="s">
        <v>65</v>
      </c>
      <c r="EBD28" s="58" t="s">
        <v>58</v>
      </c>
      <c r="EBE28" s="91" t="s">
        <v>32</v>
      </c>
      <c r="EBF28" s="92">
        <v>1</v>
      </c>
      <c r="EBG28" s="87">
        <v>0</v>
      </c>
      <c r="EBH28" s="59">
        <f t="shared" si="205"/>
        <v>0</v>
      </c>
      <c r="EBI28" s="1"/>
      <c r="EBJ28" s="89">
        <v>5</v>
      </c>
      <c r="EBK28" s="93" t="s">
        <v>65</v>
      </c>
      <c r="EBL28" s="58" t="s">
        <v>58</v>
      </c>
      <c r="EBM28" s="91" t="s">
        <v>32</v>
      </c>
      <c r="EBN28" s="92">
        <v>1</v>
      </c>
      <c r="EBO28" s="87">
        <v>0</v>
      </c>
      <c r="EBP28" s="59">
        <f t="shared" si="206"/>
        <v>0</v>
      </c>
      <c r="EBQ28" s="1"/>
      <c r="EBR28" s="89">
        <v>5</v>
      </c>
      <c r="EBS28" s="93" t="s">
        <v>65</v>
      </c>
      <c r="EBT28" s="58" t="s">
        <v>58</v>
      </c>
      <c r="EBU28" s="91" t="s">
        <v>32</v>
      </c>
      <c r="EBV28" s="92">
        <v>1</v>
      </c>
      <c r="EBW28" s="87">
        <v>0</v>
      </c>
      <c r="EBX28" s="59">
        <f t="shared" si="206"/>
        <v>0</v>
      </c>
      <c r="EBY28" s="1"/>
      <c r="EBZ28" s="89">
        <v>5</v>
      </c>
      <c r="ECA28" s="93" t="s">
        <v>65</v>
      </c>
      <c r="ECB28" s="58" t="s">
        <v>58</v>
      </c>
      <c r="ECC28" s="91" t="s">
        <v>32</v>
      </c>
      <c r="ECD28" s="92">
        <v>1</v>
      </c>
      <c r="ECE28" s="87">
        <v>0</v>
      </c>
      <c r="ECF28" s="59">
        <f t="shared" si="207"/>
        <v>0</v>
      </c>
      <c r="ECG28" s="1"/>
      <c r="ECH28" s="89">
        <v>5</v>
      </c>
      <c r="ECI28" s="93" t="s">
        <v>65</v>
      </c>
      <c r="ECJ28" s="58" t="s">
        <v>58</v>
      </c>
      <c r="ECK28" s="91" t="s">
        <v>32</v>
      </c>
      <c r="ECL28" s="92">
        <v>1</v>
      </c>
      <c r="ECM28" s="87">
        <v>0</v>
      </c>
      <c r="ECN28" s="59">
        <f t="shared" si="207"/>
        <v>0</v>
      </c>
      <c r="ECO28" s="1"/>
      <c r="ECP28" s="89">
        <v>5</v>
      </c>
      <c r="ECQ28" s="93" t="s">
        <v>65</v>
      </c>
      <c r="ECR28" s="58" t="s">
        <v>58</v>
      </c>
      <c r="ECS28" s="91" t="s">
        <v>32</v>
      </c>
      <c r="ECT28" s="92">
        <v>1</v>
      </c>
      <c r="ECU28" s="87">
        <v>0</v>
      </c>
      <c r="ECV28" s="59">
        <f t="shared" si="208"/>
        <v>0</v>
      </c>
      <c r="ECW28" s="1"/>
      <c r="ECX28" s="89">
        <v>5</v>
      </c>
      <c r="ECY28" s="93" t="s">
        <v>65</v>
      </c>
      <c r="ECZ28" s="58" t="s">
        <v>58</v>
      </c>
      <c r="EDA28" s="91" t="s">
        <v>32</v>
      </c>
      <c r="EDB28" s="92">
        <v>1</v>
      </c>
      <c r="EDC28" s="87">
        <v>0</v>
      </c>
      <c r="EDD28" s="59">
        <f t="shared" si="208"/>
        <v>0</v>
      </c>
      <c r="EDE28" s="1"/>
      <c r="EDF28" s="89">
        <v>5</v>
      </c>
      <c r="EDG28" s="93" t="s">
        <v>65</v>
      </c>
      <c r="EDH28" s="58" t="s">
        <v>58</v>
      </c>
      <c r="EDI28" s="91" t="s">
        <v>32</v>
      </c>
      <c r="EDJ28" s="92">
        <v>1</v>
      </c>
      <c r="EDK28" s="87">
        <v>0</v>
      </c>
      <c r="EDL28" s="59">
        <f t="shared" si="209"/>
        <v>0</v>
      </c>
      <c r="EDM28" s="1"/>
      <c r="EDN28" s="89">
        <v>5</v>
      </c>
      <c r="EDO28" s="93" t="s">
        <v>65</v>
      </c>
      <c r="EDP28" s="58" t="s">
        <v>58</v>
      </c>
      <c r="EDQ28" s="91" t="s">
        <v>32</v>
      </c>
      <c r="EDR28" s="92">
        <v>1</v>
      </c>
      <c r="EDS28" s="87">
        <v>0</v>
      </c>
      <c r="EDT28" s="59">
        <f t="shared" si="209"/>
        <v>0</v>
      </c>
      <c r="EDU28" s="1"/>
      <c r="EDV28" s="89">
        <v>5</v>
      </c>
      <c r="EDW28" s="93" t="s">
        <v>65</v>
      </c>
      <c r="EDX28" s="58" t="s">
        <v>58</v>
      </c>
      <c r="EDY28" s="91" t="s">
        <v>32</v>
      </c>
      <c r="EDZ28" s="92">
        <v>1</v>
      </c>
      <c r="EEA28" s="87">
        <v>0</v>
      </c>
      <c r="EEB28" s="59">
        <f t="shared" si="210"/>
        <v>0</v>
      </c>
      <c r="EEC28" s="1"/>
      <c r="EED28" s="89">
        <v>5</v>
      </c>
      <c r="EEE28" s="93" t="s">
        <v>65</v>
      </c>
      <c r="EEF28" s="58" t="s">
        <v>58</v>
      </c>
      <c r="EEG28" s="91" t="s">
        <v>32</v>
      </c>
      <c r="EEH28" s="92">
        <v>1</v>
      </c>
      <c r="EEI28" s="87">
        <v>0</v>
      </c>
      <c r="EEJ28" s="59">
        <f t="shared" si="210"/>
        <v>0</v>
      </c>
      <c r="EEK28" s="1"/>
      <c r="EEL28" s="89">
        <v>5</v>
      </c>
      <c r="EEM28" s="93" t="s">
        <v>65</v>
      </c>
      <c r="EEN28" s="58" t="s">
        <v>58</v>
      </c>
      <c r="EEO28" s="91" t="s">
        <v>32</v>
      </c>
      <c r="EEP28" s="92">
        <v>1</v>
      </c>
      <c r="EEQ28" s="87">
        <v>0</v>
      </c>
      <c r="EER28" s="59">
        <f t="shared" si="211"/>
        <v>0</v>
      </c>
      <c r="EES28" s="1"/>
      <c r="EET28" s="89">
        <v>5</v>
      </c>
      <c r="EEU28" s="93" t="s">
        <v>65</v>
      </c>
      <c r="EEV28" s="58" t="s">
        <v>58</v>
      </c>
      <c r="EEW28" s="91" t="s">
        <v>32</v>
      </c>
      <c r="EEX28" s="92">
        <v>1</v>
      </c>
      <c r="EEY28" s="87">
        <v>0</v>
      </c>
      <c r="EEZ28" s="59">
        <f t="shared" si="211"/>
        <v>0</v>
      </c>
      <c r="EFA28" s="1"/>
      <c r="EFB28" s="89">
        <v>5</v>
      </c>
      <c r="EFC28" s="93" t="s">
        <v>65</v>
      </c>
      <c r="EFD28" s="58" t="s">
        <v>58</v>
      </c>
      <c r="EFE28" s="91" t="s">
        <v>32</v>
      </c>
      <c r="EFF28" s="92">
        <v>1</v>
      </c>
      <c r="EFG28" s="87">
        <v>0</v>
      </c>
      <c r="EFH28" s="59">
        <f t="shared" si="212"/>
        <v>0</v>
      </c>
      <c r="EFI28" s="1"/>
      <c r="EFJ28" s="89">
        <v>5</v>
      </c>
      <c r="EFK28" s="93" t="s">
        <v>65</v>
      </c>
      <c r="EFL28" s="58" t="s">
        <v>58</v>
      </c>
      <c r="EFM28" s="91" t="s">
        <v>32</v>
      </c>
      <c r="EFN28" s="92">
        <v>1</v>
      </c>
      <c r="EFO28" s="87">
        <v>0</v>
      </c>
      <c r="EFP28" s="59">
        <f t="shared" si="212"/>
        <v>0</v>
      </c>
      <c r="EFQ28" s="1"/>
      <c r="EFR28" s="89">
        <v>5</v>
      </c>
      <c r="EFS28" s="93" t="s">
        <v>65</v>
      </c>
      <c r="EFT28" s="58" t="s">
        <v>58</v>
      </c>
      <c r="EFU28" s="91" t="s">
        <v>32</v>
      </c>
      <c r="EFV28" s="92">
        <v>1</v>
      </c>
      <c r="EFW28" s="87">
        <v>0</v>
      </c>
      <c r="EFX28" s="59">
        <f t="shared" si="213"/>
        <v>0</v>
      </c>
      <c r="EFY28" s="1"/>
      <c r="EFZ28" s="89">
        <v>5</v>
      </c>
      <c r="EGA28" s="93" t="s">
        <v>65</v>
      </c>
      <c r="EGB28" s="58" t="s">
        <v>58</v>
      </c>
      <c r="EGC28" s="91" t="s">
        <v>32</v>
      </c>
      <c r="EGD28" s="92">
        <v>1</v>
      </c>
      <c r="EGE28" s="87">
        <v>0</v>
      </c>
      <c r="EGF28" s="59">
        <f t="shared" si="213"/>
        <v>0</v>
      </c>
      <c r="EGG28" s="1"/>
      <c r="EGH28" s="89">
        <v>5</v>
      </c>
      <c r="EGI28" s="93" t="s">
        <v>65</v>
      </c>
      <c r="EGJ28" s="58" t="s">
        <v>58</v>
      </c>
      <c r="EGK28" s="91" t="s">
        <v>32</v>
      </c>
      <c r="EGL28" s="92">
        <v>1</v>
      </c>
      <c r="EGM28" s="87">
        <v>0</v>
      </c>
      <c r="EGN28" s="59">
        <f t="shared" si="214"/>
        <v>0</v>
      </c>
      <c r="EGO28" s="1"/>
      <c r="EGP28" s="89">
        <v>5</v>
      </c>
      <c r="EGQ28" s="93" t="s">
        <v>65</v>
      </c>
      <c r="EGR28" s="58" t="s">
        <v>58</v>
      </c>
      <c r="EGS28" s="91" t="s">
        <v>32</v>
      </c>
      <c r="EGT28" s="92">
        <v>1</v>
      </c>
      <c r="EGU28" s="87">
        <v>0</v>
      </c>
      <c r="EGV28" s="59">
        <f t="shared" si="214"/>
        <v>0</v>
      </c>
      <c r="EGW28" s="1"/>
      <c r="EGX28" s="89">
        <v>5</v>
      </c>
      <c r="EGY28" s="93" t="s">
        <v>65</v>
      </c>
      <c r="EGZ28" s="58" t="s">
        <v>58</v>
      </c>
      <c r="EHA28" s="91" t="s">
        <v>32</v>
      </c>
      <c r="EHB28" s="92">
        <v>1</v>
      </c>
      <c r="EHC28" s="87">
        <v>0</v>
      </c>
      <c r="EHD28" s="59">
        <f t="shared" si="215"/>
        <v>0</v>
      </c>
      <c r="EHE28" s="1"/>
      <c r="EHF28" s="89">
        <v>5</v>
      </c>
      <c r="EHG28" s="93" t="s">
        <v>65</v>
      </c>
      <c r="EHH28" s="58" t="s">
        <v>58</v>
      </c>
      <c r="EHI28" s="91" t="s">
        <v>32</v>
      </c>
      <c r="EHJ28" s="92">
        <v>1</v>
      </c>
      <c r="EHK28" s="87">
        <v>0</v>
      </c>
      <c r="EHL28" s="59">
        <f t="shared" si="215"/>
        <v>0</v>
      </c>
      <c r="EHM28" s="1"/>
      <c r="EHN28" s="89">
        <v>5</v>
      </c>
      <c r="EHO28" s="93" t="s">
        <v>65</v>
      </c>
      <c r="EHP28" s="58" t="s">
        <v>58</v>
      </c>
      <c r="EHQ28" s="91" t="s">
        <v>32</v>
      </c>
      <c r="EHR28" s="92">
        <v>1</v>
      </c>
      <c r="EHS28" s="87">
        <v>0</v>
      </c>
      <c r="EHT28" s="59">
        <f t="shared" si="216"/>
        <v>0</v>
      </c>
      <c r="EHU28" s="1"/>
      <c r="EHV28" s="89">
        <v>5</v>
      </c>
      <c r="EHW28" s="93" t="s">
        <v>65</v>
      </c>
      <c r="EHX28" s="58" t="s">
        <v>58</v>
      </c>
      <c r="EHY28" s="91" t="s">
        <v>32</v>
      </c>
      <c r="EHZ28" s="92">
        <v>1</v>
      </c>
      <c r="EIA28" s="87">
        <v>0</v>
      </c>
      <c r="EIB28" s="59">
        <f t="shared" si="216"/>
        <v>0</v>
      </c>
      <c r="EIC28" s="1"/>
      <c r="EID28" s="89">
        <v>5</v>
      </c>
      <c r="EIE28" s="93" t="s">
        <v>65</v>
      </c>
      <c r="EIF28" s="58" t="s">
        <v>58</v>
      </c>
      <c r="EIG28" s="91" t="s">
        <v>32</v>
      </c>
      <c r="EIH28" s="92">
        <v>1</v>
      </c>
      <c r="EII28" s="87">
        <v>0</v>
      </c>
      <c r="EIJ28" s="59">
        <f t="shared" si="217"/>
        <v>0</v>
      </c>
      <c r="EIK28" s="1"/>
      <c r="EIL28" s="89">
        <v>5</v>
      </c>
      <c r="EIM28" s="93" t="s">
        <v>65</v>
      </c>
      <c r="EIN28" s="58" t="s">
        <v>58</v>
      </c>
      <c r="EIO28" s="91" t="s">
        <v>32</v>
      </c>
      <c r="EIP28" s="92">
        <v>1</v>
      </c>
      <c r="EIQ28" s="87">
        <v>0</v>
      </c>
      <c r="EIR28" s="59">
        <f t="shared" si="217"/>
        <v>0</v>
      </c>
      <c r="EIS28" s="1"/>
      <c r="EIT28" s="89">
        <v>5</v>
      </c>
      <c r="EIU28" s="93" t="s">
        <v>65</v>
      </c>
      <c r="EIV28" s="58" t="s">
        <v>58</v>
      </c>
      <c r="EIW28" s="91" t="s">
        <v>32</v>
      </c>
      <c r="EIX28" s="92">
        <v>1</v>
      </c>
      <c r="EIY28" s="87">
        <v>0</v>
      </c>
      <c r="EIZ28" s="59">
        <f t="shared" si="218"/>
        <v>0</v>
      </c>
      <c r="EJA28" s="1"/>
      <c r="EJB28" s="89">
        <v>5</v>
      </c>
      <c r="EJC28" s="93" t="s">
        <v>65</v>
      </c>
      <c r="EJD28" s="58" t="s">
        <v>58</v>
      </c>
      <c r="EJE28" s="91" t="s">
        <v>32</v>
      </c>
      <c r="EJF28" s="92">
        <v>1</v>
      </c>
      <c r="EJG28" s="87">
        <v>0</v>
      </c>
      <c r="EJH28" s="59">
        <f t="shared" si="218"/>
        <v>0</v>
      </c>
      <c r="EJI28" s="1"/>
      <c r="EJJ28" s="89">
        <v>5</v>
      </c>
      <c r="EJK28" s="93" t="s">
        <v>65</v>
      </c>
      <c r="EJL28" s="58" t="s">
        <v>58</v>
      </c>
      <c r="EJM28" s="91" t="s">
        <v>32</v>
      </c>
      <c r="EJN28" s="92">
        <v>1</v>
      </c>
      <c r="EJO28" s="87">
        <v>0</v>
      </c>
      <c r="EJP28" s="59">
        <f t="shared" si="219"/>
        <v>0</v>
      </c>
      <c r="EJQ28" s="1"/>
      <c r="EJR28" s="89">
        <v>5</v>
      </c>
      <c r="EJS28" s="93" t="s">
        <v>65</v>
      </c>
      <c r="EJT28" s="58" t="s">
        <v>58</v>
      </c>
      <c r="EJU28" s="91" t="s">
        <v>32</v>
      </c>
      <c r="EJV28" s="92">
        <v>1</v>
      </c>
      <c r="EJW28" s="87">
        <v>0</v>
      </c>
      <c r="EJX28" s="59">
        <f t="shared" si="219"/>
        <v>0</v>
      </c>
      <c r="EJY28" s="1"/>
      <c r="EJZ28" s="89">
        <v>5</v>
      </c>
      <c r="EKA28" s="93" t="s">
        <v>65</v>
      </c>
      <c r="EKB28" s="58" t="s">
        <v>58</v>
      </c>
      <c r="EKC28" s="91" t="s">
        <v>32</v>
      </c>
      <c r="EKD28" s="92">
        <v>1</v>
      </c>
      <c r="EKE28" s="87">
        <v>0</v>
      </c>
      <c r="EKF28" s="59">
        <f t="shared" si="220"/>
        <v>0</v>
      </c>
      <c r="EKG28" s="1"/>
      <c r="EKH28" s="89">
        <v>5</v>
      </c>
      <c r="EKI28" s="93" t="s">
        <v>65</v>
      </c>
      <c r="EKJ28" s="58" t="s">
        <v>58</v>
      </c>
      <c r="EKK28" s="91" t="s">
        <v>32</v>
      </c>
      <c r="EKL28" s="92">
        <v>1</v>
      </c>
      <c r="EKM28" s="87">
        <v>0</v>
      </c>
      <c r="EKN28" s="59">
        <f t="shared" si="220"/>
        <v>0</v>
      </c>
      <c r="EKO28" s="1"/>
      <c r="EKP28" s="89">
        <v>5</v>
      </c>
      <c r="EKQ28" s="93" t="s">
        <v>65</v>
      </c>
      <c r="EKR28" s="58" t="s">
        <v>58</v>
      </c>
      <c r="EKS28" s="91" t="s">
        <v>32</v>
      </c>
      <c r="EKT28" s="92">
        <v>1</v>
      </c>
      <c r="EKU28" s="87">
        <v>0</v>
      </c>
      <c r="EKV28" s="59">
        <f t="shared" si="221"/>
        <v>0</v>
      </c>
      <c r="EKW28" s="1"/>
      <c r="EKX28" s="89">
        <v>5</v>
      </c>
      <c r="EKY28" s="93" t="s">
        <v>65</v>
      </c>
      <c r="EKZ28" s="58" t="s">
        <v>58</v>
      </c>
      <c r="ELA28" s="91" t="s">
        <v>32</v>
      </c>
      <c r="ELB28" s="92">
        <v>1</v>
      </c>
      <c r="ELC28" s="87">
        <v>0</v>
      </c>
      <c r="ELD28" s="59">
        <f t="shared" si="221"/>
        <v>0</v>
      </c>
      <c r="ELE28" s="1"/>
      <c r="ELF28" s="89">
        <v>5</v>
      </c>
      <c r="ELG28" s="93" t="s">
        <v>65</v>
      </c>
      <c r="ELH28" s="58" t="s">
        <v>58</v>
      </c>
      <c r="ELI28" s="91" t="s">
        <v>32</v>
      </c>
      <c r="ELJ28" s="92">
        <v>1</v>
      </c>
      <c r="ELK28" s="87">
        <v>0</v>
      </c>
      <c r="ELL28" s="59">
        <f t="shared" si="222"/>
        <v>0</v>
      </c>
      <c r="ELM28" s="1"/>
      <c r="ELN28" s="89">
        <v>5</v>
      </c>
      <c r="ELO28" s="93" t="s">
        <v>65</v>
      </c>
      <c r="ELP28" s="58" t="s">
        <v>58</v>
      </c>
      <c r="ELQ28" s="91" t="s">
        <v>32</v>
      </c>
      <c r="ELR28" s="92">
        <v>1</v>
      </c>
      <c r="ELS28" s="87">
        <v>0</v>
      </c>
      <c r="ELT28" s="59">
        <f t="shared" si="222"/>
        <v>0</v>
      </c>
      <c r="ELU28" s="1"/>
      <c r="ELV28" s="89">
        <v>5</v>
      </c>
      <c r="ELW28" s="93" t="s">
        <v>65</v>
      </c>
      <c r="ELX28" s="58" t="s">
        <v>58</v>
      </c>
      <c r="ELY28" s="91" t="s">
        <v>32</v>
      </c>
      <c r="ELZ28" s="92">
        <v>1</v>
      </c>
      <c r="EMA28" s="87">
        <v>0</v>
      </c>
      <c r="EMB28" s="59">
        <f t="shared" si="223"/>
        <v>0</v>
      </c>
      <c r="EMC28" s="1"/>
      <c r="EMD28" s="89">
        <v>5</v>
      </c>
      <c r="EME28" s="93" t="s">
        <v>65</v>
      </c>
      <c r="EMF28" s="58" t="s">
        <v>58</v>
      </c>
      <c r="EMG28" s="91" t="s">
        <v>32</v>
      </c>
      <c r="EMH28" s="92">
        <v>1</v>
      </c>
      <c r="EMI28" s="87">
        <v>0</v>
      </c>
      <c r="EMJ28" s="59">
        <f t="shared" si="223"/>
        <v>0</v>
      </c>
      <c r="EMK28" s="1"/>
      <c r="EML28" s="89">
        <v>5</v>
      </c>
      <c r="EMM28" s="93" t="s">
        <v>65</v>
      </c>
      <c r="EMN28" s="58" t="s">
        <v>58</v>
      </c>
      <c r="EMO28" s="91" t="s">
        <v>32</v>
      </c>
      <c r="EMP28" s="92">
        <v>1</v>
      </c>
      <c r="EMQ28" s="87">
        <v>0</v>
      </c>
      <c r="EMR28" s="59">
        <f t="shared" si="224"/>
        <v>0</v>
      </c>
      <c r="EMS28" s="1"/>
      <c r="EMT28" s="89">
        <v>5</v>
      </c>
      <c r="EMU28" s="93" t="s">
        <v>65</v>
      </c>
      <c r="EMV28" s="58" t="s">
        <v>58</v>
      </c>
      <c r="EMW28" s="91" t="s">
        <v>32</v>
      </c>
      <c r="EMX28" s="92">
        <v>1</v>
      </c>
      <c r="EMY28" s="87">
        <v>0</v>
      </c>
      <c r="EMZ28" s="59">
        <f t="shared" si="224"/>
        <v>0</v>
      </c>
      <c r="ENA28" s="1"/>
      <c r="ENB28" s="89">
        <v>5</v>
      </c>
      <c r="ENC28" s="93" t="s">
        <v>65</v>
      </c>
      <c r="END28" s="58" t="s">
        <v>58</v>
      </c>
      <c r="ENE28" s="91" t="s">
        <v>32</v>
      </c>
      <c r="ENF28" s="92">
        <v>1</v>
      </c>
      <c r="ENG28" s="87">
        <v>0</v>
      </c>
      <c r="ENH28" s="59">
        <f t="shared" si="225"/>
        <v>0</v>
      </c>
      <c r="ENI28" s="1"/>
      <c r="ENJ28" s="89">
        <v>5</v>
      </c>
      <c r="ENK28" s="93" t="s">
        <v>65</v>
      </c>
      <c r="ENL28" s="58" t="s">
        <v>58</v>
      </c>
      <c r="ENM28" s="91" t="s">
        <v>32</v>
      </c>
      <c r="ENN28" s="92">
        <v>1</v>
      </c>
      <c r="ENO28" s="87">
        <v>0</v>
      </c>
      <c r="ENP28" s="59">
        <f t="shared" si="225"/>
        <v>0</v>
      </c>
      <c r="ENQ28" s="1"/>
      <c r="ENR28" s="89">
        <v>5</v>
      </c>
      <c r="ENS28" s="93" t="s">
        <v>65</v>
      </c>
      <c r="ENT28" s="58" t="s">
        <v>58</v>
      </c>
      <c r="ENU28" s="91" t="s">
        <v>32</v>
      </c>
      <c r="ENV28" s="92">
        <v>1</v>
      </c>
      <c r="ENW28" s="87">
        <v>0</v>
      </c>
      <c r="ENX28" s="59">
        <f t="shared" si="226"/>
        <v>0</v>
      </c>
      <c r="ENY28" s="1"/>
      <c r="ENZ28" s="89">
        <v>5</v>
      </c>
      <c r="EOA28" s="93" t="s">
        <v>65</v>
      </c>
      <c r="EOB28" s="58" t="s">
        <v>58</v>
      </c>
      <c r="EOC28" s="91" t="s">
        <v>32</v>
      </c>
      <c r="EOD28" s="92">
        <v>1</v>
      </c>
      <c r="EOE28" s="87">
        <v>0</v>
      </c>
      <c r="EOF28" s="59">
        <f t="shared" si="226"/>
        <v>0</v>
      </c>
      <c r="EOG28" s="1"/>
      <c r="EOH28" s="89">
        <v>5</v>
      </c>
      <c r="EOI28" s="93" t="s">
        <v>65</v>
      </c>
      <c r="EOJ28" s="58" t="s">
        <v>58</v>
      </c>
      <c r="EOK28" s="91" t="s">
        <v>32</v>
      </c>
      <c r="EOL28" s="92">
        <v>1</v>
      </c>
      <c r="EOM28" s="87">
        <v>0</v>
      </c>
      <c r="EON28" s="59">
        <f t="shared" si="227"/>
        <v>0</v>
      </c>
      <c r="EOO28" s="1"/>
      <c r="EOP28" s="89">
        <v>5</v>
      </c>
      <c r="EOQ28" s="93" t="s">
        <v>65</v>
      </c>
      <c r="EOR28" s="58" t="s">
        <v>58</v>
      </c>
      <c r="EOS28" s="91" t="s">
        <v>32</v>
      </c>
      <c r="EOT28" s="92">
        <v>1</v>
      </c>
      <c r="EOU28" s="87">
        <v>0</v>
      </c>
      <c r="EOV28" s="59">
        <f t="shared" si="227"/>
        <v>0</v>
      </c>
      <c r="EOW28" s="1"/>
      <c r="EOX28" s="89">
        <v>5</v>
      </c>
      <c r="EOY28" s="93" t="s">
        <v>65</v>
      </c>
      <c r="EOZ28" s="58" t="s">
        <v>58</v>
      </c>
      <c r="EPA28" s="91" t="s">
        <v>32</v>
      </c>
      <c r="EPB28" s="92">
        <v>1</v>
      </c>
      <c r="EPC28" s="87">
        <v>0</v>
      </c>
      <c r="EPD28" s="59">
        <f t="shared" si="228"/>
        <v>0</v>
      </c>
      <c r="EPE28" s="1"/>
      <c r="EPF28" s="89">
        <v>5</v>
      </c>
      <c r="EPG28" s="93" t="s">
        <v>65</v>
      </c>
      <c r="EPH28" s="58" t="s">
        <v>58</v>
      </c>
      <c r="EPI28" s="91" t="s">
        <v>32</v>
      </c>
      <c r="EPJ28" s="92">
        <v>1</v>
      </c>
      <c r="EPK28" s="87">
        <v>0</v>
      </c>
      <c r="EPL28" s="59">
        <f t="shared" si="228"/>
        <v>0</v>
      </c>
      <c r="EPM28" s="1"/>
      <c r="EPN28" s="89">
        <v>5</v>
      </c>
      <c r="EPO28" s="93" t="s">
        <v>65</v>
      </c>
      <c r="EPP28" s="58" t="s">
        <v>58</v>
      </c>
      <c r="EPQ28" s="91" t="s">
        <v>32</v>
      </c>
      <c r="EPR28" s="92">
        <v>1</v>
      </c>
      <c r="EPS28" s="87">
        <v>0</v>
      </c>
      <c r="EPT28" s="59">
        <f t="shared" si="229"/>
        <v>0</v>
      </c>
      <c r="EPU28" s="1"/>
      <c r="EPV28" s="89">
        <v>5</v>
      </c>
      <c r="EPW28" s="93" t="s">
        <v>65</v>
      </c>
      <c r="EPX28" s="58" t="s">
        <v>58</v>
      </c>
      <c r="EPY28" s="91" t="s">
        <v>32</v>
      </c>
      <c r="EPZ28" s="92">
        <v>1</v>
      </c>
      <c r="EQA28" s="87">
        <v>0</v>
      </c>
      <c r="EQB28" s="59">
        <f t="shared" si="229"/>
        <v>0</v>
      </c>
      <c r="EQC28" s="1"/>
      <c r="EQD28" s="89">
        <v>5</v>
      </c>
      <c r="EQE28" s="93" t="s">
        <v>65</v>
      </c>
      <c r="EQF28" s="58" t="s">
        <v>58</v>
      </c>
      <c r="EQG28" s="91" t="s">
        <v>32</v>
      </c>
      <c r="EQH28" s="92">
        <v>1</v>
      </c>
      <c r="EQI28" s="87">
        <v>0</v>
      </c>
      <c r="EQJ28" s="59">
        <f t="shared" si="230"/>
        <v>0</v>
      </c>
      <c r="EQK28" s="1"/>
      <c r="EQL28" s="89">
        <v>5</v>
      </c>
      <c r="EQM28" s="93" t="s">
        <v>65</v>
      </c>
      <c r="EQN28" s="58" t="s">
        <v>58</v>
      </c>
      <c r="EQO28" s="91" t="s">
        <v>32</v>
      </c>
      <c r="EQP28" s="92">
        <v>1</v>
      </c>
      <c r="EQQ28" s="87">
        <v>0</v>
      </c>
      <c r="EQR28" s="59">
        <f t="shared" si="230"/>
        <v>0</v>
      </c>
      <c r="EQS28" s="1"/>
      <c r="EQT28" s="89">
        <v>5</v>
      </c>
      <c r="EQU28" s="93" t="s">
        <v>65</v>
      </c>
      <c r="EQV28" s="58" t="s">
        <v>58</v>
      </c>
      <c r="EQW28" s="91" t="s">
        <v>32</v>
      </c>
      <c r="EQX28" s="92">
        <v>1</v>
      </c>
      <c r="EQY28" s="87">
        <v>0</v>
      </c>
      <c r="EQZ28" s="59">
        <f t="shared" si="231"/>
        <v>0</v>
      </c>
      <c r="ERA28" s="1"/>
      <c r="ERB28" s="89">
        <v>5</v>
      </c>
      <c r="ERC28" s="93" t="s">
        <v>65</v>
      </c>
      <c r="ERD28" s="58" t="s">
        <v>58</v>
      </c>
      <c r="ERE28" s="91" t="s">
        <v>32</v>
      </c>
      <c r="ERF28" s="92">
        <v>1</v>
      </c>
      <c r="ERG28" s="87">
        <v>0</v>
      </c>
      <c r="ERH28" s="59">
        <f t="shared" si="231"/>
        <v>0</v>
      </c>
      <c r="ERI28" s="1"/>
      <c r="ERJ28" s="89">
        <v>5</v>
      </c>
      <c r="ERK28" s="93" t="s">
        <v>65</v>
      </c>
      <c r="ERL28" s="58" t="s">
        <v>58</v>
      </c>
      <c r="ERM28" s="91" t="s">
        <v>32</v>
      </c>
      <c r="ERN28" s="92">
        <v>1</v>
      </c>
      <c r="ERO28" s="87">
        <v>0</v>
      </c>
      <c r="ERP28" s="59">
        <f t="shared" si="232"/>
        <v>0</v>
      </c>
      <c r="ERQ28" s="1"/>
      <c r="ERR28" s="89">
        <v>5</v>
      </c>
      <c r="ERS28" s="93" t="s">
        <v>65</v>
      </c>
      <c r="ERT28" s="58" t="s">
        <v>58</v>
      </c>
      <c r="ERU28" s="91" t="s">
        <v>32</v>
      </c>
      <c r="ERV28" s="92">
        <v>1</v>
      </c>
      <c r="ERW28" s="87">
        <v>0</v>
      </c>
      <c r="ERX28" s="59">
        <f t="shared" si="232"/>
        <v>0</v>
      </c>
      <c r="ERY28" s="1"/>
      <c r="ERZ28" s="89">
        <v>5</v>
      </c>
      <c r="ESA28" s="93" t="s">
        <v>65</v>
      </c>
      <c r="ESB28" s="58" t="s">
        <v>58</v>
      </c>
      <c r="ESC28" s="91" t="s">
        <v>32</v>
      </c>
      <c r="ESD28" s="92">
        <v>1</v>
      </c>
      <c r="ESE28" s="87">
        <v>0</v>
      </c>
      <c r="ESF28" s="59">
        <f t="shared" si="233"/>
        <v>0</v>
      </c>
      <c r="ESG28" s="1"/>
      <c r="ESH28" s="89">
        <v>5</v>
      </c>
      <c r="ESI28" s="93" t="s">
        <v>65</v>
      </c>
      <c r="ESJ28" s="58" t="s">
        <v>58</v>
      </c>
      <c r="ESK28" s="91" t="s">
        <v>32</v>
      </c>
      <c r="ESL28" s="92">
        <v>1</v>
      </c>
      <c r="ESM28" s="87">
        <v>0</v>
      </c>
      <c r="ESN28" s="59">
        <f t="shared" si="233"/>
        <v>0</v>
      </c>
      <c r="ESO28" s="1"/>
      <c r="ESP28" s="89">
        <v>5</v>
      </c>
      <c r="ESQ28" s="93" t="s">
        <v>65</v>
      </c>
      <c r="ESR28" s="58" t="s">
        <v>58</v>
      </c>
      <c r="ESS28" s="91" t="s">
        <v>32</v>
      </c>
      <c r="EST28" s="92">
        <v>1</v>
      </c>
      <c r="ESU28" s="87">
        <v>0</v>
      </c>
      <c r="ESV28" s="59">
        <f t="shared" si="234"/>
        <v>0</v>
      </c>
      <c r="ESW28" s="1"/>
      <c r="ESX28" s="89">
        <v>5</v>
      </c>
      <c r="ESY28" s="93" t="s">
        <v>65</v>
      </c>
      <c r="ESZ28" s="58" t="s">
        <v>58</v>
      </c>
      <c r="ETA28" s="91" t="s">
        <v>32</v>
      </c>
      <c r="ETB28" s="92">
        <v>1</v>
      </c>
      <c r="ETC28" s="87">
        <v>0</v>
      </c>
      <c r="ETD28" s="59">
        <f t="shared" si="234"/>
        <v>0</v>
      </c>
      <c r="ETE28" s="1"/>
      <c r="ETF28" s="89">
        <v>5</v>
      </c>
      <c r="ETG28" s="93" t="s">
        <v>65</v>
      </c>
      <c r="ETH28" s="58" t="s">
        <v>58</v>
      </c>
      <c r="ETI28" s="91" t="s">
        <v>32</v>
      </c>
      <c r="ETJ28" s="92">
        <v>1</v>
      </c>
      <c r="ETK28" s="87">
        <v>0</v>
      </c>
      <c r="ETL28" s="59">
        <f t="shared" si="235"/>
        <v>0</v>
      </c>
      <c r="ETM28" s="1"/>
      <c r="ETN28" s="89">
        <v>5</v>
      </c>
      <c r="ETO28" s="93" t="s">
        <v>65</v>
      </c>
      <c r="ETP28" s="58" t="s">
        <v>58</v>
      </c>
      <c r="ETQ28" s="91" t="s">
        <v>32</v>
      </c>
      <c r="ETR28" s="92">
        <v>1</v>
      </c>
      <c r="ETS28" s="87">
        <v>0</v>
      </c>
      <c r="ETT28" s="59">
        <f t="shared" si="235"/>
        <v>0</v>
      </c>
      <c r="ETU28" s="1"/>
      <c r="ETV28" s="89">
        <v>5</v>
      </c>
      <c r="ETW28" s="93" t="s">
        <v>65</v>
      </c>
      <c r="ETX28" s="58" t="s">
        <v>58</v>
      </c>
      <c r="ETY28" s="91" t="s">
        <v>32</v>
      </c>
      <c r="ETZ28" s="92">
        <v>1</v>
      </c>
      <c r="EUA28" s="87">
        <v>0</v>
      </c>
      <c r="EUB28" s="59">
        <f t="shared" si="236"/>
        <v>0</v>
      </c>
      <c r="EUC28" s="1"/>
      <c r="EUD28" s="89">
        <v>5</v>
      </c>
      <c r="EUE28" s="93" t="s">
        <v>65</v>
      </c>
      <c r="EUF28" s="58" t="s">
        <v>58</v>
      </c>
      <c r="EUG28" s="91" t="s">
        <v>32</v>
      </c>
      <c r="EUH28" s="92">
        <v>1</v>
      </c>
      <c r="EUI28" s="87">
        <v>0</v>
      </c>
      <c r="EUJ28" s="59">
        <f t="shared" si="236"/>
        <v>0</v>
      </c>
      <c r="EUK28" s="1"/>
      <c r="EUL28" s="89">
        <v>5</v>
      </c>
      <c r="EUM28" s="93" t="s">
        <v>65</v>
      </c>
      <c r="EUN28" s="58" t="s">
        <v>58</v>
      </c>
      <c r="EUO28" s="91" t="s">
        <v>32</v>
      </c>
      <c r="EUP28" s="92">
        <v>1</v>
      </c>
      <c r="EUQ28" s="87">
        <v>0</v>
      </c>
      <c r="EUR28" s="59">
        <f t="shared" si="237"/>
        <v>0</v>
      </c>
      <c r="EUS28" s="1"/>
      <c r="EUT28" s="89">
        <v>5</v>
      </c>
      <c r="EUU28" s="93" t="s">
        <v>65</v>
      </c>
      <c r="EUV28" s="58" t="s">
        <v>58</v>
      </c>
      <c r="EUW28" s="91" t="s">
        <v>32</v>
      </c>
      <c r="EUX28" s="92">
        <v>1</v>
      </c>
      <c r="EUY28" s="87">
        <v>0</v>
      </c>
      <c r="EUZ28" s="59">
        <f t="shared" si="237"/>
        <v>0</v>
      </c>
      <c r="EVA28" s="1"/>
      <c r="EVB28" s="89">
        <v>5</v>
      </c>
      <c r="EVC28" s="93" t="s">
        <v>65</v>
      </c>
      <c r="EVD28" s="58" t="s">
        <v>58</v>
      </c>
      <c r="EVE28" s="91" t="s">
        <v>32</v>
      </c>
      <c r="EVF28" s="92">
        <v>1</v>
      </c>
      <c r="EVG28" s="87">
        <v>0</v>
      </c>
      <c r="EVH28" s="59">
        <f t="shared" si="238"/>
        <v>0</v>
      </c>
      <c r="EVI28" s="1"/>
      <c r="EVJ28" s="89">
        <v>5</v>
      </c>
      <c r="EVK28" s="93" t="s">
        <v>65</v>
      </c>
      <c r="EVL28" s="58" t="s">
        <v>58</v>
      </c>
      <c r="EVM28" s="91" t="s">
        <v>32</v>
      </c>
      <c r="EVN28" s="92">
        <v>1</v>
      </c>
      <c r="EVO28" s="87">
        <v>0</v>
      </c>
      <c r="EVP28" s="59">
        <f t="shared" si="238"/>
        <v>0</v>
      </c>
      <c r="EVQ28" s="1"/>
      <c r="EVR28" s="89">
        <v>5</v>
      </c>
      <c r="EVS28" s="93" t="s">
        <v>65</v>
      </c>
      <c r="EVT28" s="58" t="s">
        <v>58</v>
      </c>
      <c r="EVU28" s="91" t="s">
        <v>32</v>
      </c>
      <c r="EVV28" s="92">
        <v>1</v>
      </c>
      <c r="EVW28" s="87">
        <v>0</v>
      </c>
      <c r="EVX28" s="59">
        <f t="shared" si="239"/>
        <v>0</v>
      </c>
      <c r="EVY28" s="1"/>
      <c r="EVZ28" s="89">
        <v>5</v>
      </c>
      <c r="EWA28" s="93" t="s">
        <v>65</v>
      </c>
      <c r="EWB28" s="58" t="s">
        <v>58</v>
      </c>
      <c r="EWC28" s="91" t="s">
        <v>32</v>
      </c>
      <c r="EWD28" s="92">
        <v>1</v>
      </c>
      <c r="EWE28" s="87">
        <v>0</v>
      </c>
      <c r="EWF28" s="59">
        <f t="shared" si="239"/>
        <v>0</v>
      </c>
      <c r="EWG28" s="1"/>
      <c r="EWH28" s="89">
        <v>5</v>
      </c>
      <c r="EWI28" s="93" t="s">
        <v>65</v>
      </c>
      <c r="EWJ28" s="58" t="s">
        <v>58</v>
      </c>
      <c r="EWK28" s="91" t="s">
        <v>32</v>
      </c>
      <c r="EWL28" s="92">
        <v>1</v>
      </c>
      <c r="EWM28" s="87">
        <v>0</v>
      </c>
      <c r="EWN28" s="59">
        <f t="shared" si="240"/>
        <v>0</v>
      </c>
      <c r="EWO28" s="1"/>
      <c r="EWP28" s="89">
        <v>5</v>
      </c>
      <c r="EWQ28" s="93" t="s">
        <v>65</v>
      </c>
      <c r="EWR28" s="58" t="s">
        <v>58</v>
      </c>
      <c r="EWS28" s="91" t="s">
        <v>32</v>
      </c>
      <c r="EWT28" s="92">
        <v>1</v>
      </c>
      <c r="EWU28" s="87">
        <v>0</v>
      </c>
      <c r="EWV28" s="59">
        <f t="shared" si="240"/>
        <v>0</v>
      </c>
      <c r="EWW28" s="1"/>
      <c r="EWX28" s="89">
        <v>5</v>
      </c>
      <c r="EWY28" s="93" t="s">
        <v>65</v>
      </c>
      <c r="EWZ28" s="58" t="s">
        <v>58</v>
      </c>
      <c r="EXA28" s="91" t="s">
        <v>32</v>
      </c>
      <c r="EXB28" s="92">
        <v>1</v>
      </c>
      <c r="EXC28" s="87">
        <v>0</v>
      </c>
      <c r="EXD28" s="59">
        <f t="shared" si="241"/>
        <v>0</v>
      </c>
      <c r="EXE28" s="1"/>
      <c r="EXF28" s="89">
        <v>5</v>
      </c>
      <c r="EXG28" s="93" t="s">
        <v>65</v>
      </c>
      <c r="EXH28" s="58" t="s">
        <v>58</v>
      </c>
      <c r="EXI28" s="91" t="s">
        <v>32</v>
      </c>
      <c r="EXJ28" s="92">
        <v>1</v>
      </c>
      <c r="EXK28" s="87">
        <v>0</v>
      </c>
      <c r="EXL28" s="59">
        <f t="shared" si="241"/>
        <v>0</v>
      </c>
      <c r="EXM28" s="1"/>
      <c r="EXN28" s="89">
        <v>5</v>
      </c>
      <c r="EXO28" s="93" t="s">
        <v>65</v>
      </c>
      <c r="EXP28" s="58" t="s">
        <v>58</v>
      </c>
      <c r="EXQ28" s="91" t="s">
        <v>32</v>
      </c>
      <c r="EXR28" s="92">
        <v>1</v>
      </c>
      <c r="EXS28" s="87">
        <v>0</v>
      </c>
      <c r="EXT28" s="59">
        <f t="shared" si="242"/>
        <v>0</v>
      </c>
      <c r="EXU28" s="1"/>
      <c r="EXV28" s="89">
        <v>5</v>
      </c>
      <c r="EXW28" s="93" t="s">
        <v>65</v>
      </c>
      <c r="EXX28" s="58" t="s">
        <v>58</v>
      </c>
      <c r="EXY28" s="91" t="s">
        <v>32</v>
      </c>
      <c r="EXZ28" s="92">
        <v>1</v>
      </c>
      <c r="EYA28" s="87">
        <v>0</v>
      </c>
      <c r="EYB28" s="59">
        <f t="shared" si="242"/>
        <v>0</v>
      </c>
      <c r="EYC28" s="1"/>
      <c r="EYD28" s="89">
        <v>5</v>
      </c>
      <c r="EYE28" s="93" t="s">
        <v>65</v>
      </c>
      <c r="EYF28" s="58" t="s">
        <v>58</v>
      </c>
      <c r="EYG28" s="91" t="s">
        <v>32</v>
      </c>
      <c r="EYH28" s="92">
        <v>1</v>
      </c>
      <c r="EYI28" s="87">
        <v>0</v>
      </c>
      <c r="EYJ28" s="59">
        <f t="shared" si="243"/>
        <v>0</v>
      </c>
      <c r="EYK28" s="1"/>
      <c r="EYL28" s="89">
        <v>5</v>
      </c>
      <c r="EYM28" s="93" t="s">
        <v>65</v>
      </c>
      <c r="EYN28" s="58" t="s">
        <v>58</v>
      </c>
      <c r="EYO28" s="91" t="s">
        <v>32</v>
      </c>
      <c r="EYP28" s="92">
        <v>1</v>
      </c>
      <c r="EYQ28" s="87">
        <v>0</v>
      </c>
      <c r="EYR28" s="59">
        <f t="shared" si="243"/>
        <v>0</v>
      </c>
      <c r="EYS28" s="1"/>
      <c r="EYT28" s="89">
        <v>5</v>
      </c>
      <c r="EYU28" s="93" t="s">
        <v>65</v>
      </c>
      <c r="EYV28" s="58" t="s">
        <v>58</v>
      </c>
      <c r="EYW28" s="91" t="s">
        <v>32</v>
      </c>
      <c r="EYX28" s="92">
        <v>1</v>
      </c>
      <c r="EYY28" s="87">
        <v>0</v>
      </c>
      <c r="EYZ28" s="59">
        <f t="shared" si="244"/>
        <v>0</v>
      </c>
      <c r="EZA28" s="1"/>
      <c r="EZB28" s="89">
        <v>5</v>
      </c>
      <c r="EZC28" s="93" t="s">
        <v>65</v>
      </c>
      <c r="EZD28" s="58" t="s">
        <v>58</v>
      </c>
      <c r="EZE28" s="91" t="s">
        <v>32</v>
      </c>
      <c r="EZF28" s="92">
        <v>1</v>
      </c>
      <c r="EZG28" s="87">
        <v>0</v>
      </c>
      <c r="EZH28" s="59">
        <f t="shared" si="244"/>
        <v>0</v>
      </c>
      <c r="EZI28" s="1"/>
      <c r="EZJ28" s="89">
        <v>5</v>
      </c>
      <c r="EZK28" s="93" t="s">
        <v>65</v>
      </c>
      <c r="EZL28" s="58" t="s">
        <v>58</v>
      </c>
      <c r="EZM28" s="91" t="s">
        <v>32</v>
      </c>
      <c r="EZN28" s="92">
        <v>1</v>
      </c>
      <c r="EZO28" s="87">
        <v>0</v>
      </c>
      <c r="EZP28" s="59">
        <f t="shared" si="245"/>
        <v>0</v>
      </c>
      <c r="EZQ28" s="1"/>
      <c r="EZR28" s="89">
        <v>5</v>
      </c>
      <c r="EZS28" s="93" t="s">
        <v>65</v>
      </c>
      <c r="EZT28" s="58" t="s">
        <v>58</v>
      </c>
      <c r="EZU28" s="91" t="s">
        <v>32</v>
      </c>
      <c r="EZV28" s="92">
        <v>1</v>
      </c>
      <c r="EZW28" s="87">
        <v>0</v>
      </c>
      <c r="EZX28" s="59">
        <f t="shared" si="245"/>
        <v>0</v>
      </c>
      <c r="EZY28" s="1"/>
      <c r="EZZ28" s="89">
        <v>5</v>
      </c>
      <c r="FAA28" s="93" t="s">
        <v>65</v>
      </c>
      <c r="FAB28" s="58" t="s">
        <v>58</v>
      </c>
      <c r="FAC28" s="91" t="s">
        <v>32</v>
      </c>
      <c r="FAD28" s="92">
        <v>1</v>
      </c>
      <c r="FAE28" s="87">
        <v>0</v>
      </c>
      <c r="FAF28" s="59">
        <f t="shared" si="246"/>
        <v>0</v>
      </c>
      <c r="FAG28" s="1"/>
      <c r="FAH28" s="89">
        <v>5</v>
      </c>
      <c r="FAI28" s="93" t="s">
        <v>65</v>
      </c>
      <c r="FAJ28" s="58" t="s">
        <v>58</v>
      </c>
      <c r="FAK28" s="91" t="s">
        <v>32</v>
      </c>
      <c r="FAL28" s="92">
        <v>1</v>
      </c>
      <c r="FAM28" s="87">
        <v>0</v>
      </c>
      <c r="FAN28" s="59">
        <f t="shared" si="246"/>
        <v>0</v>
      </c>
      <c r="FAO28" s="1"/>
      <c r="FAP28" s="89">
        <v>5</v>
      </c>
      <c r="FAQ28" s="93" t="s">
        <v>65</v>
      </c>
      <c r="FAR28" s="58" t="s">
        <v>58</v>
      </c>
      <c r="FAS28" s="91" t="s">
        <v>32</v>
      </c>
      <c r="FAT28" s="92">
        <v>1</v>
      </c>
      <c r="FAU28" s="87">
        <v>0</v>
      </c>
      <c r="FAV28" s="59">
        <f t="shared" si="247"/>
        <v>0</v>
      </c>
      <c r="FAW28" s="1"/>
      <c r="FAX28" s="89">
        <v>5</v>
      </c>
      <c r="FAY28" s="93" t="s">
        <v>65</v>
      </c>
      <c r="FAZ28" s="58" t="s">
        <v>58</v>
      </c>
      <c r="FBA28" s="91" t="s">
        <v>32</v>
      </c>
      <c r="FBB28" s="92">
        <v>1</v>
      </c>
      <c r="FBC28" s="87">
        <v>0</v>
      </c>
      <c r="FBD28" s="59">
        <f t="shared" si="247"/>
        <v>0</v>
      </c>
      <c r="FBE28" s="1"/>
      <c r="FBF28" s="89">
        <v>5</v>
      </c>
      <c r="FBG28" s="93" t="s">
        <v>65</v>
      </c>
      <c r="FBH28" s="58" t="s">
        <v>58</v>
      </c>
      <c r="FBI28" s="91" t="s">
        <v>32</v>
      </c>
      <c r="FBJ28" s="92">
        <v>1</v>
      </c>
      <c r="FBK28" s="87">
        <v>0</v>
      </c>
      <c r="FBL28" s="59">
        <f t="shared" si="248"/>
        <v>0</v>
      </c>
      <c r="FBM28" s="1"/>
      <c r="FBN28" s="89">
        <v>5</v>
      </c>
      <c r="FBO28" s="93" t="s">
        <v>65</v>
      </c>
      <c r="FBP28" s="58" t="s">
        <v>58</v>
      </c>
      <c r="FBQ28" s="91" t="s">
        <v>32</v>
      </c>
      <c r="FBR28" s="92">
        <v>1</v>
      </c>
      <c r="FBS28" s="87">
        <v>0</v>
      </c>
      <c r="FBT28" s="59">
        <f t="shared" si="248"/>
        <v>0</v>
      </c>
      <c r="FBU28" s="1"/>
      <c r="FBV28" s="89">
        <v>5</v>
      </c>
      <c r="FBW28" s="93" t="s">
        <v>65</v>
      </c>
      <c r="FBX28" s="58" t="s">
        <v>58</v>
      </c>
      <c r="FBY28" s="91" t="s">
        <v>32</v>
      </c>
      <c r="FBZ28" s="92">
        <v>1</v>
      </c>
      <c r="FCA28" s="87">
        <v>0</v>
      </c>
      <c r="FCB28" s="59">
        <f t="shared" si="249"/>
        <v>0</v>
      </c>
      <c r="FCC28" s="1"/>
      <c r="FCD28" s="89">
        <v>5</v>
      </c>
      <c r="FCE28" s="93" t="s">
        <v>65</v>
      </c>
      <c r="FCF28" s="58" t="s">
        <v>58</v>
      </c>
      <c r="FCG28" s="91" t="s">
        <v>32</v>
      </c>
      <c r="FCH28" s="92">
        <v>1</v>
      </c>
      <c r="FCI28" s="87">
        <v>0</v>
      </c>
      <c r="FCJ28" s="59">
        <f t="shared" si="249"/>
        <v>0</v>
      </c>
      <c r="FCK28" s="1"/>
      <c r="FCL28" s="89">
        <v>5</v>
      </c>
      <c r="FCM28" s="93" t="s">
        <v>65</v>
      </c>
      <c r="FCN28" s="58" t="s">
        <v>58</v>
      </c>
      <c r="FCO28" s="91" t="s">
        <v>32</v>
      </c>
      <c r="FCP28" s="92">
        <v>1</v>
      </c>
      <c r="FCQ28" s="87">
        <v>0</v>
      </c>
      <c r="FCR28" s="59">
        <f t="shared" si="250"/>
        <v>0</v>
      </c>
      <c r="FCS28" s="1"/>
      <c r="FCT28" s="89">
        <v>5</v>
      </c>
      <c r="FCU28" s="93" t="s">
        <v>65</v>
      </c>
      <c r="FCV28" s="58" t="s">
        <v>58</v>
      </c>
      <c r="FCW28" s="91" t="s">
        <v>32</v>
      </c>
      <c r="FCX28" s="92">
        <v>1</v>
      </c>
      <c r="FCY28" s="87">
        <v>0</v>
      </c>
      <c r="FCZ28" s="59">
        <f t="shared" si="250"/>
        <v>0</v>
      </c>
      <c r="FDA28" s="1"/>
      <c r="FDB28" s="89">
        <v>5</v>
      </c>
      <c r="FDC28" s="93" t="s">
        <v>65</v>
      </c>
      <c r="FDD28" s="58" t="s">
        <v>58</v>
      </c>
      <c r="FDE28" s="91" t="s">
        <v>32</v>
      </c>
      <c r="FDF28" s="92">
        <v>1</v>
      </c>
      <c r="FDG28" s="87">
        <v>0</v>
      </c>
      <c r="FDH28" s="59">
        <f t="shared" si="251"/>
        <v>0</v>
      </c>
      <c r="FDI28" s="1"/>
      <c r="FDJ28" s="89">
        <v>5</v>
      </c>
      <c r="FDK28" s="93" t="s">
        <v>65</v>
      </c>
      <c r="FDL28" s="58" t="s">
        <v>58</v>
      </c>
      <c r="FDM28" s="91" t="s">
        <v>32</v>
      </c>
      <c r="FDN28" s="92">
        <v>1</v>
      </c>
      <c r="FDO28" s="87">
        <v>0</v>
      </c>
      <c r="FDP28" s="59">
        <f t="shared" si="251"/>
        <v>0</v>
      </c>
      <c r="FDQ28" s="1"/>
      <c r="FDR28" s="89">
        <v>5</v>
      </c>
      <c r="FDS28" s="93" t="s">
        <v>65</v>
      </c>
      <c r="FDT28" s="58" t="s">
        <v>58</v>
      </c>
      <c r="FDU28" s="91" t="s">
        <v>32</v>
      </c>
      <c r="FDV28" s="92">
        <v>1</v>
      </c>
      <c r="FDW28" s="87">
        <v>0</v>
      </c>
      <c r="FDX28" s="59">
        <f t="shared" si="252"/>
        <v>0</v>
      </c>
      <c r="FDY28" s="1"/>
      <c r="FDZ28" s="89">
        <v>5</v>
      </c>
      <c r="FEA28" s="93" t="s">
        <v>65</v>
      </c>
      <c r="FEB28" s="58" t="s">
        <v>58</v>
      </c>
      <c r="FEC28" s="91" t="s">
        <v>32</v>
      </c>
      <c r="FED28" s="92">
        <v>1</v>
      </c>
      <c r="FEE28" s="87">
        <v>0</v>
      </c>
      <c r="FEF28" s="59">
        <f t="shared" si="252"/>
        <v>0</v>
      </c>
      <c r="FEG28" s="1"/>
      <c r="FEH28" s="89">
        <v>5</v>
      </c>
      <c r="FEI28" s="93" t="s">
        <v>65</v>
      </c>
      <c r="FEJ28" s="58" t="s">
        <v>58</v>
      </c>
      <c r="FEK28" s="91" t="s">
        <v>32</v>
      </c>
      <c r="FEL28" s="92">
        <v>1</v>
      </c>
      <c r="FEM28" s="87">
        <v>0</v>
      </c>
      <c r="FEN28" s="59">
        <f t="shared" si="253"/>
        <v>0</v>
      </c>
      <c r="FEO28" s="1"/>
      <c r="FEP28" s="89">
        <v>5</v>
      </c>
      <c r="FEQ28" s="93" t="s">
        <v>65</v>
      </c>
      <c r="FER28" s="58" t="s">
        <v>58</v>
      </c>
      <c r="FES28" s="91" t="s">
        <v>32</v>
      </c>
      <c r="FET28" s="92">
        <v>1</v>
      </c>
      <c r="FEU28" s="87">
        <v>0</v>
      </c>
      <c r="FEV28" s="59">
        <f t="shared" si="253"/>
        <v>0</v>
      </c>
      <c r="FEW28" s="1"/>
      <c r="FEX28" s="89">
        <v>5</v>
      </c>
      <c r="FEY28" s="93" t="s">
        <v>65</v>
      </c>
      <c r="FEZ28" s="58" t="s">
        <v>58</v>
      </c>
      <c r="FFA28" s="91" t="s">
        <v>32</v>
      </c>
      <c r="FFB28" s="92">
        <v>1</v>
      </c>
      <c r="FFC28" s="87">
        <v>0</v>
      </c>
      <c r="FFD28" s="59">
        <f t="shared" si="254"/>
        <v>0</v>
      </c>
      <c r="FFE28" s="1"/>
      <c r="FFF28" s="89">
        <v>5</v>
      </c>
      <c r="FFG28" s="93" t="s">
        <v>65</v>
      </c>
      <c r="FFH28" s="58" t="s">
        <v>58</v>
      </c>
      <c r="FFI28" s="91" t="s">
        <v>32</v>
      </c>
      <c r="FFJ28" s="92">
        <v>1</v>
      </c>
      <c r="FFK28" s="87">
        <v>0</v>
      </c>
      <c r="FFL28" s="59">
        <f t="shared" si="254"/>
        <v>0</v>
      </c>
      <c r="FFM28" s="1"/>
      <c r="FFN28" s="89">
        <v>5</v>
      </c>
      <c r="FFO28" s="93" t="s">
        <v>65</v>
      </c>
      <c r="FFP28" s="58" t="s">
        <v>58</v>
      </c>
      <c r="FFQ28" s="91" t="s">
        <v>32</v>
      </c>
      <c r="FFR28" s="92">
        <v>1</v>
      </c>
      <c r="FFS28" s="87">
        <v>0</v>
      </c>
      <c r="FFT28" s="59">
        <f t="shared" si="255"/>
        <v>0</v>
      </c>
      <c r="FFU28" s="1"/>
      <c r="FFV28" s="89">
        <v>5</v>
      </c>
      <c r="FFW28" s="93" t="s">
        <v>65</v>
      </c>
      <c r="FFX28" s="58" t="s">
        <v>58</v>
      </c>
      <c r="FFY28" s="91" t="s">
        <v>32</v>
      </c>
      <c r="FFZ28" s="92">
        <v>1</v>
      </c>
      <c r="FGA28" s="87">
        <v>0</v>
      </c>
      <c r="FGB28" s="59">
        <f t="shared" si="255"/>
        <v>0</v>
      </c>
      <c r="FGC28" s="1"/>
      <c r="FGD28" s="89">
        <v>5</v>
      </c>
      <c r="FGE28" s="93" t="s">
        <v>65</v>
      </c>
      <c r="FGF28" s="58" t="s">
        <v>58</v>
      </c>
      <c r="FGG28" s="91" t="s">
        <v>32</v>
      </c>
      <c r="FGH28" s="92">
        <v>1</v>
      </c>
      <c r="FGI28" s="87">
        <v>0</v>
      </c>
      <c r="FGJ28" s="59">
        <f t="shared" si="256"/>
        <v>0</v>
      </c>
      <c r="FGK28" s="1"/>
      <c r="FGL28" s="89">
        <v>5</v>
      </c>
      <c r="FGM28" s="93" t="s">
        <v>65</v>
      </c>
      <c r="FGN28" s="58" t="s">
        <v>58</v>
      </c>
      <c r="FGO28" s="91" t="s">
        <v>32</v>
      </c>
      <c r="FGP28" s="92">
        <v>1</v>
      </c>
      <c r="FGQ28" s="87">
        <v>0</v>
      </c>
      <c r="FGR28" s="59">
        <f t="shared" si="256"/>
        <v>0</v>
      </c>
      <c r="FGS28" s="1"/>
      <c r="FGT28" s="89">
        <v>5</v>
      </c>
      <c r="FGU28" s="93" t="s">
        <v>65</v>
      </c>
      <c r="FGV28" s="58" t="s">
        <v>58</v>
      </c>
      <c r="FGW28" s="91" t="s">
        <v>32</v>
      </c>
      <c r="FGX28" s="92">
        <v>1</v>
      </c>
      <c r="FGY28" s="87">
        <v>0</v>
      </c>
      <c r="FGZ28" s="59">
        <f t="shared" si="257"/>
        <v>0</v>
      </c>
      <c r="FHA28" s="1"/>
      <c r="FHB28" s="89">
        <v>5</v>
      </c>
      <c r="FHC28" s="93" t="s">
        <v>65</v>
      </c>
      <c r="FHD28" s="58" t="s">
        <v>58</v>
      </c>
      <c r="FHE28" s="91" t="s">
        <v>32</v>
      </c>
      <c r="FHF28" s="92">
        <v>1</v>
      </c>
      <c r="FHG28" s="87">
        <v>0</v>
      </c>
      <c r="FHH28" s="59">
        <f t="shared" si="257"/>
        <v>0</v>
      </c>
      <c r="FHI28" s="1"/>
      <c r="FHJ28" s="89">
        <v>5</v>
      </c>
      <c r="FHK28" s="93" t="s">
        <v>65</v>
      </c>
      <c r="FHL28" s="58" t="s">
        <v>58</v>
      </c>
      <c r="FHM28" s="91" t="s">
        <v>32</v>
      </c>
      <c r="FHN28" s="92">
        <v>1</v>
      </c>
      <c r="FHO28" s="87">
        <v>0</v>
      </c>
      <c r="FHP28" s="59">
        <f t="shared" si="258"/>
        <v>0</v>
      </c>
      <c r="FHQ28" s="1"/>
      <c r="FHR28" s="89">
        <v>5</v>
      </c>
      <c r="FHS28" s="93" t="s">
        <v>65</v>
      </c>
      <c r="FHT28" s="58" t="s">
        <v>58</v>
      </c>
      <c r="FHU28" s="91" t="s">
        <v>32</v>
      </c>
      <c r="FHV28" s="92">
        <v>1</v>
      </c>
      <c r="FHW28" s="87">
        <v>0</v>
      </c>
      <c r="FHX28" s="59">
        <f t="shared" si="258"/>
        <v>0</v>
      </c>
      <c r="FHY28" s="1"/>
      <c r="FHZ28" s="89">
        <v>5</v>
      </c>
      <c r="FIA28" s="93" t="s">
        <v>65</v>
      </c>
      <c r="FIB28" s="58" t="s">
        <v>58</v>
      </c>
      <c r="FIC28" s="91" t="s">
        <v>32</v>
      </c>
      <c r="FID28" s="92">
        <v>1</v>
      </c>
      <c r="FIE28" s="87">
        <v>0</v>
      </c>
      <c r="FIF28" s="59">
        <f t="shared" si="259"/>
        <v>0</v>
      </c>
      <c r="FIG28" s="1"/>
      <c r="FIH28" s="89">
        <v>5</v>
      </c>
      <c r="FII28" s="93" t="s">
        <v>65</v>
      </c>
      <c r="FIJ28" s="58" t="s">
        <v>58</v>
      </c>
      <c r="FIK28" s="91" t="s">
        <v>32</v>
      </c>
      <c r="FIL28" s="92">
        <v>1</v>
      </c>
      <c r="FIM28" s="87">
        <v>0</v>
      </c>
      <c r="FIN28" s="59">
        <f t="shared" si="259"/>
        <v>0</v>
      </c>
      <c r="FIO28" s="1"/>
      <c r="FIP28" s="89">
        <v>5</v>
      </c>
      <c r="FIQ28" s="93" t="s">
        <v>65</v>
      </c>
      <c r="FIR28" s="58" t="s">
        <v>58</v>
      </c>
      <c r="FIS28" s="91" t="s">
        <v>32</v>
      </c>
      <c r="FIT28" s="92">
        <v>1</v>
      </c>
      <c r="FIU28" s="87">
        <v>0</v>
      </c>
      <c r="FIV28" s="59">
        <f t="shared" si="260"/>
        <v>0</v>
      </c>
      <c r="FIW28" s="1"/>
      <c r="FIX28" s="89">
        <v>5</v>
      </c>
      <c r="FIY28" s="93" t="s">
        <v>65</v>
      </c>
      <c r="FIZ28" s="58" t="s">
        <v>58</v>
      </c>
      <c r="FJA28" s="91" t="s">
        <v>32</v>
      </c>
      <c r="FJB28" s="92">
        <v>1</v>
      </c>
      <c r="FJC28" s="87">
        <v>0</v>
      </c>
      <c r="FJD28" s="59">
        <f t="shared" si="260"/>
        <v>0</v>
      </c>
      <c r="FJE28" s="1"/>
      <c r="FJF28" s="89">
        <v>5</v>
      </c>
      <c r="FJG28" s="93" t="s">
        <v>65</v>
      </c>
      <c r="FJH28" s="58" t="s">
        <v>58</v>
      </c>
      <c r="FJI28" s="91" t="s">
        <v>32</v>
      </c>
      <c r="FJJ28" s="92">
        <v>1</v>
      </c>
      <c r="FJK28" s="87">
        <v>0</v>
      </c>
      <c r="FJL28" s="59">
        <f t="shared" si="261"/>
        <v>0</v>
      </c>
      <c r="FJM28" s="1"/>
      <c r="FJN28" s="89">
        <v>5</v>
      </c>
      <c r="FJO28" s="93" t="s">
        <v>65</v>
      </c>
      <c r="FJP28" s="58" t="s">
        <v>58</v>
      </c>
      <c r="FJQ28" s="91" t="s">
        <v>32</v>
      </c>
      <c r="FJR28" s="92">
        <v>1</v>
      </c>
      <c r="FJS28" s="87">
        <v>0</v>
      </c>
      <c r="FJT28" s="59">
        <f t="shared" si="261"/>
        <v>0</v>
      </c>
      <c r="FJU28" s="1"/>
      <c r="FJV28" s="89">
        <v>5</v>
      </c>
      <c r="FJW28" s="93" t="s">
        <v>65</v>
      </c>
      <c r="FJX28" s="58" t="s">
        <v>58</v>
      </c>
      <c r="FJY28" s="91" t="s">
        <v>32</v>
      </c>
      <c r="FJZ28" s="92">
        <v>1</v>
      </c>
      <c r="FKA28" s="87">
        <v>0</v>
      </c>
      <c r="FKB28" s="59">
        <f t="shared" si="262"/>
        <v>0</v>
      </c>
      <c r="FKC28" s="1"/>
      <c r="FKD28" s="89">
        <v>5</v>
      </c>
      <c r="FKE28" s="93" t="s">
        <v>65</v>
      </c>
      <c r="FKF28" s="58" t="s">
        <v>58</v>
      </c>
      <c r="FKG28" s="91" t="s">
        <v>32</v>
      </c>
      <c r="FKH28" s="92">
        <v>1</v>
      </c>
      <c r="FKI28" s="87">
        <v>0</v>
      </c>
      <c r="FKJ28" s="59">
        <f t="shared" si="262"/>
        <v>0</v>
      </c>
      <c r="FKK28" s="1"/>
      <c r="FKL28" s="89">
        <v>5</v>
      </c>
      <c r="FKM28" s="93" t="s">
        <v>65</v>
      </c>
      <c r="FKN28" s="58" t="s">
        <v>58</v>
      </c>
      <c r="FKO28" s="91" t="s">
        <v>32</v>
      </c>
      <c r="FKP28" s="92">
        <v>1</v>
      </c>
      <c r="FKQ28" s="87">
        <v>0</v>
      </c>
      <c r="FKR28" s="59">
        <f t="shared" si="263"/>
        <v>0</v>
      </c>
      <c r="FKS28" s="1"/>
      <c r="FKT28" s="89">
        <v>5</v>
      </c>
      <c r="FKU28" s="93" t="s">
        <v>65</v>
      </c>
      <c r="FKV28" s="58" t="s">
        <v>58</v>
      </c>
      <c r="FKW28" s="91" t="s">
        <v>32</v>
      </c>
      <c r="FKX28" s="92">
        <v>1</v>
      </c>
      <c r="FKY28" s="87">
        <v>0</v>
      </c>
      <c r="FKZ28" s="59">
        <f t="shared" si="263"/>
        <v>0</v>
      </c>
      <c r="FLA28" s="1"/>
      <c r="FLB28" s="89">
        <v>5</v>
      </c>
      <c r="FLC28" s="93" t="s">
        <v>65</v>
      </c>
      <c r="FLD28" s="58" t="s">
        <v>58</v>
      </c>
      <c r="FLE28" s="91" t="s">
        <v>32</v>
      </c>
      <c r="FLF28" s="92">
        <v>1</v>
      </c>
      <c r="FLG28" s="87">
        <v>0</v>
      </c>
      <c r="FLH28" s="59">
        <f t="shared" si="264"/>
        <v>0</v>
      </c>
      <c r="FLI28" s="1"/>
      <c r="FLJ28" s="89">
        <v>5</v>
      </c>
      <c r="FLK28" s="93" t="s">
        <v>65</v>
      </c>
      <c r="FLL28" s="58" t="s">
        <v>58</v>
      </c>
      <c r="FLM28" s="91" t="s">
        <v>32</v>
      </c>
      <c r="FLN28" s="92">
        <v>1</v>
      </c>
      <c r="FLO28" s="87">
        <v>0</v>
      </c>
      <c r="FLP28" s="59">
        <f t="shared" si="264"/>
        <v>0</v>
      </c>
      <c r="FLQ28" s="1"/>
      <c r="FLR28" s="89">
        <v>5</v>
      </c>
      <c r="FLS28" s="93" t="s">
        <v>65</v>
      </c>
      <c r="FLT28" s="58" t="s">
        <v>58</v>
      </c>
      <c r="FLU28" s="91" t="s">
        <v>32</v>
      </c>
      <c r="FLV28" s="92">
        <v>1</v>
      </c>
      <c r="FLW28" s="87">
        <v>0</v>
      </c>
      <c r="FLX28" s="59">
        <f t="shared" si="265"/>
        <v>0</v>
      </c>
      <c r="FLY28" s="1"/>
      <c r="FLZ28" s="89">
        <v>5</v>
      </c>
      <c r="FMA28" s="93" t="s">
        <v>65</v>
      </c>
      <c r="FMB28" s="58" t="s">
        <v>58</v>
      </c>
      <c r="FMC28" s="91" t="s">
        <v>32</v>
      </c>
      <c r="FMD28" s="92">
        <v>1</v>
      </c>
      <c r="FME28" s="87">
        <v>0</v>
      </c>
      <c r="FMF28" s="59">
        <f t="shared" si="265"/>
        <v>0</v>
      </c>
      <c r="FMG28" s="1"/>
      <c r="FMH28" s="89">
        <v>5</v>
      </c>
      <c r="FMI28" s="93" t="s">
        <v>65</v>
      </c>
      <c r="FMJ28" s="58" t="s">
        <v>58</v>
      </c>
      <c r="FMK28" s="91" t="s">
        <v>32</v>
      </c>
      <c r="FML28" s="92">
        <v>1</v>
      </c>
      <c r="FMM28" s="87">
        <v>0</v>
      </c>
      <c r="FMN28" s="59">
        <f t="shared" si="266"/>
        <v>0</v>
      </c>
      <c r="FMO28" s="1"/>
      <c r="FMP28" s="89">
        <v>5</v>
      </c>
      <c r="FMQ28" s="93" t="s">
        <v>65</v>
      </c>
      <c r="FMR28" s="58" t="s">
        <v>58</v>
      </c>
      <c r="FMS28" s="91" t="s">
        <v>32</v>
      </c>
      <c r="FMT28" s="92">
        <v>1</v>
      </c>
      <c r="FMU28" s="87">
        <v>0</v>
      </c>
      <c r="FMV28" s="59">
        <f t="shared" si="266"/>
        <v>0</v>
      </c>
      <c r="FMW28" s="1"/>
      <c r="FMX28" s="89">
        <v>5</v>
      </c>
      <c r="FMY28" s="93" t="s">
        <v>65</v>
      </c>
      <c r="FMZ28" s="58" t="s">
        <v>58</v>
      </c>
      <c r="FNA28" s="91" t="s">
        <v>32</v>
      </c>
      <c r="FNB28" s="92">
        <v>1</v>
      </c>
      <c r="FNC28" s="87">
        <v>0</v>
      </c>
      <c r="FND28" s="59">
        <f t="shared" si="267"/>
        <v>0</v>
      </c>
      <c r="FNE28" s="1"/>
      <c r="FNF28" s="89">
        <v>5</v>
      </c>
      <c r="FNG28" s="93" t="s">
        <v>65</v>
      </c>
      <c r="FNH28" s="58" t="s">
        <v>58</v>
      </c>
      <c r="FNI28" s="91" t="s">
        <v>32</v>
      </c>
      <c r="FNJ28" s="92">
        <v>1</v>
      </c>
      <c r="FNK28" s="87">
        <v>0</v>
      </c>
      <c r="FNL28" s="59">
        <f t="shared" si="267"/>
        <v>0</v>
      </c>
      <c r="FNM28" s="1"/>
      <c r="FNN28" s="89">
        <v>5</v>
      </c>
      <c r="FNO28" s="93" t="s">
        <v>65</v>
      </c>
      <c r="FNP28" s="58" t="s">
        <v>58</v>
      </c>
      <c r="FNQ28" s="91" t="s">
        <v>32</v>
      </c>
      <c r="FNR28" s="92">
        <v>1</v>
      </c>
      <c r="FNS28" s="87">
        <v>0</v>
      </c>
      <c r="FNT28" s="59">
        <f t="shared" si="268"/>
        <v>0</v>
      </c>
      <c r="FNU28" s="1"/>
      <c r="FNV28" s="89">
        <v>5</v>
      </c>
      <c r="FNW28" s="93" t="s">
        <v>65</v>
      </c>
      <c r="FNX28" s="58" t="s">
        <v>58</v>
      </c>
      <c r="FNY28" s="91" t="s">
        <v>32</v>
      </c>
      <c r="FNZ28" s="92">
        <v>1</v>
      </c>
      <c r="FOA28" s="87">
        <v>0</v>
      </c>
      <c r="FOB28" s="59">
        <f t="shared" si="268"/>
        <v>0</v>
      </c>
      <c r="FOC28" s="1"/>
      <c r="FOD28" s="89">
        <v>5</v>
      </c>
      <c r="FOE28" s="93" t="s">
        <v>65</v>
      </c>
      <c r="FOF28" s="58" t="s">
        <v>58</v>
      </c>
      <c r="FOG28" s="91" t="s">
        <v>32</v>
      </c>
      <c r="FOH28" s="92">
        <v>1</v>
      </c>
      <c r="FOI28" s="87">
        <v>0</v>
      </c>
      <c r="FOJ28" s="59">
        <f t="shared" si="269"/>
        <v>0</v>
      </c>
      <c r="FOK28" s="1"/>
      <c r="FOL28" s="89">
        <v>5</v>
      </c>
      <c r="FOM28" s="93" t="s">
        <v>65</v>
      </c>
      <c r="FON28" s="58" t="s">
        <v>58</v>
      </c>
      <c r="FOO28" s="91" t="s">
        <v>32</v>
      </c>
      <c r="FOP28" s="92">
        <v>1</v>
      </c>
      <c r="FOQ28" s="87">
        <v>0</v>
      </c>
      <c r="FOR28" s="59">
        <f t="shared" si="269"/>
        <v>0</v>
      </c>
      <c r="FOS28" s="1"/>
      <c r="FOT28" s="89">
        <v>5</v>
      </c>
      <c r="FOU28" s="93" t="s">
        <v>65</v>
      </c>
      <c r="FOV28" s="58" t="s">
        <v>58</v>
      </c>
      <c r="FOW28" s="91" t="s">
        <v>32</v>
      </c>
      <c r="FOX28" s="92">
        <v>1</v>
      </c>
      <c r="FOY28" s="87">
        <v>0</v>
      </c>
      <c r="FOZ28" s="59">
        <f t="shared" si="270"/>
        <v>0</v>
      </c>
      <c r="FPA28" s="1"/>
      <c r="FPB28" s="89">
        <v>5</v>
      </c>
      <c r="FPC28" s="93" t="s">
        <v>65</v>
      </c>
      <c r="FPD28" s="58" t="s">
        <v>58</v>
      </c>
      <c r="FPE28" s="91" t="s">
        <v>32</v>
      </c>
      <c r="FPF28" s="92">
        <v>1</v>
      </c>
      <c r="FPG28" s="87">
        <v>0</v>
      </c>
      <c r="FPH28" s="59">
        <f t="shared" si="270"/>
        <v>0</v>
      </c>
      <c r="FPI28" s="1"/>
      <c r="FPJ28" s="89">
        <v>5</v>
      </c>
      <c r="FPK28" s="93" t="s">
        <v>65</v>
      </c>
      <c r="FPL28" s="58" t="s">
        <v>58</v>
      </c>
      <c r="FPM28" s="91" t="s">
        <v>32</v>
      </c>
      <c r="FPN28" s="92">
        <v>1</v>
      </c>
      <c r="FPO28" s="87">
        <v>0</v>
      </c>
      <c r="FPP28" s="59">
        <f t="shared" si="271"/>
        <v>0</v>
      </c>
      <c r="FPQ28" s="1"/>
      <c r="FPR28" s="89">
        <v>5</v>
      </c>
      <c r="FPS28" s="93" t="s">
        <v>65</v>
      </c>
      <c r="FPT28" s="58" t="s">
        <v>58</v>
      </c>
      <c r="FPU28" s="91" t="s">
        <v>32</v>
      </c>
      <c r="FPV28" s="92">
        <v>1</v>
      </c>
      <c r="FPW28" s="87">
        <v>0</v>
      </c>
      <c r="FPX28" s="59">
        <f t="shared" si="271"/>
        <v>0</v>
      </c>
      <c r="FPY28" s="1"/>
      <c r="FPZ28" s="89">
        <v>5</v>
      </c>
      <c r="FQA28" s="93" t="s">
        <v>65</v>
      </c>
      <c r="FQB28" s="58" t="s">
        <v>58</v>
      </c>
      <c r="FQC28" s="91" t="s">
        <v>32</v>
      </c>
      <c r="FQD28" s="92">
        <v>1</v>
      </c>
      <c r="FQE28" s="87">
        <v>0</v>
      </c>
      <c r="FQF28" s="59">
        <f t="shared" si="272"/>
        <v>0</v>
      </c>
      <c r="FQG28" s="1"/>
      <c r="FQH28" s="89">
        <v>5</v>
      </c>
      <c r="FQI28" s="93" t="s">
        <v>65</v>
      </c>
      <c r="FQJ28" s="58" t="s">
        <v>58</v>
      </c>
      <c r="FQK28" s="91" t="s">
        <v>32</v>
      </c>
      <c r="FQL28" s="92">
        <v>1</v>
      </c>
      <c r="FQM28" s="87">
        <v>0</v>
      </c>
      <c r="FQN28" s="59">
        <f t="shared" si="272"/>
        <v>0</v>
      </c>
      <c r="FQO28" s="1"/>
      <c r="FQP28" s="89">
        <v>5</v>
      </c>
      <c r="FQQ28" s="93" t="s">
        <v>65</v>
      </c>
      <c r="FQR28" s="58" t="s">
        <v>58</v>
      </c>
      <c r="FQS28" s="91" t="s">
        <v>32</v>
      </c>
      <c r="FQT28" s="92">
        <v>1</v>
      </c>
      <c r="FQU28" s="87">
        <v>0</v>
      </c>
      <c r="FQV28" s="59">
        <f t="shared" si="273"/>
        <v>0</v>
      </c>
      <c r="FQW28" s="1"/>
      <c r="FQX28" s="89">
        <v>5</v>
      </c>
      <c r="FQY28" s="93" t="s">
        <v>65</v>
      </c>
      <c r="FQZ28" s="58" t="s">
        <v>58</v>
      </c>
      <c r="FRA28" s="91" t="s">
        <v>32</v>
      </c>
      <c r="FRB28" s="92">
        <v>1</v>
      </c>
      <c r="FRC28" s="87">
        <v>0</v>
      </c>
      <c r="FRD28" s="59">
        <f t="shared" si="273"/>
        <v>0</v>
      </c>
      <c r="FRE28" s="1"/>
      <c r="FRF28" s="89">
        <v>5</v>
      </c>
      <c r="FRG28" s="93" t="s">
        <v>65</v>
      </c>
      <c r="FRH28" s="58" t="s">
        <v>58</v>
      </c>
      <c r="FRI28" s="91" t="s">
        <v>32</v>
      </c>
      <c r="FRJ28" s="92">
        <v>1</v>
      </c>
      <c r="FRK28" s="87">
        <v>0</v>
      </c>
      <c r="FRL28" s="59">
        <f t="shared" si="274"/>
        <v>0</v>
      </c>
      <c r="FRM28" s="1"/>
      <c r="FRN28" s="89">
        <v>5</v>
      </c>
      <c r="FRO28" s="93" t="s">
        <v>65</v>
      </c>
      <c r="FRP28" s="58" t="s">
        <v>58</v>
      </c>
      <c r="FRQ28" s="91" t="s">
        <v>32</v>
      </c>
      <c r="FRR28" s="92">
        <v>1</v>
      </c>
      <c r="FRS28" s="87">
        <v>0</v>
      </c>
      <c r="FRT28" s="59">
        <f t="shared" si="274"/>
        <v>0</v>
      </c>
      <c r="FRU28" s="1"/>
      <c r="FRV28" s="89">
        <v>5</v>
      </c>
      <c r="FRW28" s="93" t="s">
        <v>65</v>
      </c>
      <c r="FRX28" s="58" t="s">
        <v>58</v>
      </c>
      <c r="FRY28" s="91" t="s">
        <v>32</v>
      </c>
      <c r="FRZ28" s="92">
        <v>1</v>
      </c>
      <c r="FSA28" s="87">
        <v>0</v>
      </c>
      <c r="FSB28" s="59">
        <f t="shared" si="275"/>
        <v>0</v>
      </c>
      <c r="FSC28" s="1"/>
      <c r="FSD28" s="89">
        <v>5</v>
      </c>
      <c r="FSE28" s="93" t="s">
        <v>65</v>
      </c>
      <c r="FSF28" s="58" t="s">
        <v>58</v>
      </c>
      <c r="FSG28" s="91" t="s">
        <v>32</v>
      </c>
      <c r="FSH28" s="92">
        <v>1</v>
      </c>
      <c r="FSI28" s="87">
        <v>0</v>
      </c>
      <c r="FSJ28" s="59">
        <f t="shared" si="275"/>
        <v>0</v>
      </c>
      <c r="FSK28" s="1"/>
      <c r="FSL28" s="89">
        <v>5</v>
      </c>
      <c r="FSM28" s="93" t="s">
        <v>65</v>
      </c>
      <c r="FSN28" s="58" t="s">
        <v>58</v>
      </c>
      <c r="FSO28" s="91" t="s">
        <v>32</v>
      </c>
      <c r="FSP28" s="92">
        <v>1</v>
      </c>
      <c r="FSQ28" s="87">
        <v>0</v>
      </c>
      <c r="FSR28" s="59">
        <f t="shared" si="276"/>
        <v>0</v>
      </c>
      <c r="FSS28" s="1"/>
      <c r="FST28" s="89">
        <v>5</v>
      </c>
      <c r="FSU28" s="93" t="s">
        <v>65</v>
      </c>
      <c r="FSV28" s="58" t="s">
        <v>58</v>
      </c>
      <c r="FSW28" s="91" t="s">
        <v>32</v>
      </c>
      <c r="FSX28" s="92">
        <v>1</v>
      </c>
      <c r="FSY28" s="87">
        <v>0</v>
      </c>
      <c r="FSZ28" s="59">
        <f t="shared" si="276"/>
        <v>0</v>
      </c>
      <c r="FTA28" s="1"/>
      <c r="FTB28" s="89">
        <v>5</v>
      </c>
      <c r="FTC28" s="93" t="s">
        <v>65</v>
      </c>
      <c r="FTD28" s="58" t="s">
        <v>58</v>
      </c>
      <c r="FTE28" s="91" t="s">
        <v>32</v>
      </c>
      <c r="FTF28" s="92">
        <v>1</v>
      </c>
      <c r="FTG28" s="87">
        <v>0</v>
      </c>
      <c r="FTH28" s="59">
        <f t="shared" si="277"/>
        <v>0</v>
      </c>
      <c r="FTI28" s="1"/>
      <c r="FTJ28" s="89">
        <v>5</v>
      </c>
      <c r="FTK28" s="93" t="s">
        <v>65</v>
      </c>
      <c r="FTL28" s="58" t="s">
        <v>58</v>
      </c>
      <c r="FTM28" s="91" t="s">
        <v>32</v>
      </c>
      <c r="FTN28" s="92">
        <v>1</v>
      </c>
      <c r="FTO28" s="87">
        <v>0</v>
      </c>
      <c r="FTP28" s="59">
        <f t="shared" si="277"/>
        <v>0</v>
      </c>
      <c r="FTQ28" s="1"/>
      <c r="FTR28" s="89">
        <v>5</v>
      </c>
      <c r="FTS28" s="93" t="s">
        <v>65</v>
      </c>
      <c r="FTT28" s="58" t="s">
        <v>58</v>
      </c>
      <c r="FTU28" s="91" t="s">
        <v>32</v>
      </c>
      <c r="FTV28" s="92">
        <v>1</v>
      </c>
      <c r="FTW28" s="87">
        <v>0</v>
      </c>
      <c r="FTX28" s="59">
        <f t="shared" si="278"/>
        <v>0</v>
      </c>
      <c r="FTY28" s="1"/>
      <c r="FTZ28" s="89">
        <v>5</v>
      </c>
      <c r="FUA28" s="93" t="s">
        <v>65</v>
      </c>
      <c r="FUB28" s="58" t="s">
        <v>58</v>
      </c>
      <c r="FUC28" s="91" t="s">
        <v>32</v>
      </c>
      <c r="FUD28" s="92">
        <v>1</v>
      </c>
      <c r="FUE28" s="87">
        <v>0</v>
      </c>
      <c r="FUF28" s="59">
        <f t="shared" si="278"/>
        <v>0</v>
      </c>
      <c r="FUG28" s="1"/>
      <c r="FUH28" s="89">
        <v>5</v>
      </c>
      <c r="FUI28" s="93" t="s">
        <v>65</v>
      </c>
      <c r="FUJ28" s="58" t="s">
        <v>58</v>
      </c>
      <c r="FUK28" s="91" t="s">
        <v>32</v>
      </c>
      <c r="FUL28" s="92">
        <v>1</v>
      </c>
      <c r="FUM28" s="87">
        <v>0</v>
      </c>
      <c r="FUN28" s="59">
        <f t="shared" si="279"/>
        <v>0</v>
      </c>
      <c r="FUO28" s="1"/>
      <c r="FUP28" s="89">
        <v>5</v>
      </c>
      <c r="FUQ28" s="93" t="s">
        <v>65</v>
      </c>
      <c r="FUR28" s="58" t="s">
        <v>58</v>
      </c>
      <c r="FUS28" s="91" t="s">
        <v>32</v>
      </c>
      <c r="FUT28" s="92">
        <v>1</v>
      </c>
      <c r="FUU28" s="87">
        <v>0</v>
      </c>
      <c r="FUV28" s="59">
        <f t="shared" si="279"/>
        <v>0</v>
      </c>
      <c r="FUW28" s="1"/>
      <c r="FUX28" s="89">
        <v>5</v>
      </c>
      <c r="FUY28" s="93" t="s">
        <v>65</v>
      </c>
      <c r="FUZ28" s="58" t="s">
        <v>58</v>
      </c>
      <c r="FVA28" s="91" t="s">
        <v>32</v>
      </c>
      <c r="FVB28" s="92">
        <v>1</v>
      </c>
      <c r="FVC28" s="87">
        <v>0</v>
      </c>
      <c r="FVD28" s="59">
        <f t="shared" si="280"/>
        <v>0</v>
      </c>
      <c r="FVE28" s="1"/>
      <c r="FVF28" s="89">
        <v>5</v>
      </c>
      <c r="FVG28" s="93" t="s">
        <v>65</v>
      </c>
      <c r="FVH28" s="58" t="s">
        <v>58</v>
      </c>
      <c r="FVI28" s="91" t="s">
        <v>32</v>
      </c>
      <c r="FVJ28" s="92">
        <v>1</v>
      </c>
      <c r="FVK28" s="87">
        <v>0</v>
      </c>
      <c r="FVL28" s="59">
        <f t="shared" si="280"/>
        <v>0</v>
      </c>
      <c r="FVM28" s="1"/>
      <c r="FVN28" s="89">
        <v>5</v>
      </c>
      <c r="FVO28" s="93" t="s">
        <v>65</v>
      </c>
      <c r="FVP28" s="58" t="s">
        <v>58</v>
      </c>
      <c r="FVQ28" s="91" t="s">
        <v>32</v>
      </c>
      <c r="FVR28" s="92">
        <v>1</v>
      </c>
      <c r="FVS28" s="87">
        <v>0</v>
      </c>
      <c r="FVT28" s="59">
        <f t="shared" si="281"/>
        <v>0</v>
      </c>
      <c r="FVU28" s="1"/>
      <c r="FVV28" s="89">
        <v>5</v>
      </c>
      <c r="FVW28" s="93" t="s">
        <v>65</v>
      </c>
      <c r="FVX28" s="58" t="s">
        <v>58</v>
      </c>
      <c r="FVY28" s="91" t="s">
        <v>32</v>
      </c>
      <c r="FVZ28" s="92">
        <v>1</v>
      </c>
      <c r="FWA28" s="87">
        <v>0</v>
      </c>
      <c r="FWB28" s="59">
        <f t="shared" si="281"/>
        <v>0</v>
      </c>
      <c r="FWC28" s="1"/>
      <c r="FWD28" s="89">
        <v>5</v>
      </c>
      <c r="FWE28" s="93" t="s">
        <v>65</v>
      </c>
      <c r="FWF28" s="58" t="s">
        <v>58</v>
      </c>
      <c r="FWG28" s="91" t="s">
        <v>32</v>
      </c>
      <c r="FWH28" s="92">
        <v>1</v>
      </c>
      <c r="FWI28" s="87">
        <v>0</v>
      </c>
      <c r="FWJ28" s="59">
        <f t="shared" si="282"/>
        <v>0</v>
      </c>
      <c r="FWK28" s="1"/>
      <c r="FWL28" s="89">
        <v>5</v>
      </c>
      <c r="FWM28" s="93" t="s">
        <v>65</v>
      </c>
      <c r="FWN28" s="58" t="s">
        <v>58</v>
      </c>
      <c r="FWO28" s="91" t="s">
        <v>32</v>
      </c>
      <c r="FWP28" s="92">
        <v>1</v>
      </c>
      <c r="FWQ28" s="87">
        <v>0</v>
      </c>
      <c r="FWR28" s="59">
        <f t="shared" si="282"/>
        <v>0</v>
      </c>
      <c r="FWS28" s="1"/>
      <c r="FWT28" s="89">
        <v>5</v>
      </c>
      <c r="FWU28" s="93" t="s">
        <v>65</v>
      </c>
      <c r="FWV28" s="58" t="s">
        <v>58</v>
      </c>
      <c r="FWW28" s="91" t="s">
        <v>32</v>
      </c>
      <c r="FWX28" s="92">
        <v>1</v>
      </c>
      <c r="FWY28" s="87">
        <v>0</v>
      </c>
      <c r="FWZ28" s="59">
        <f t="shared" si="283"/>
        <v>0</v>
      </c>
      <c r="FXA28" s="1"/>
      <c r="FXB28" s="89">
        <v>5</v>
      </c>
      <c r="FXC28" s="93" t="s">
        <v>65</v>
      </c>
      <c r="FXD28" s="58" t="s">
        <v>58</v>
      </c>
      <c r="FXE28" s="91" t="s">
        <v>32</v>
      </c>
      <c r="FXF28" s="92">
        <v>1</v>
      </c>
      <c r="FXG28" s="87">
        <v>0</v>
      </c>
      <c r="FXH28" s="59">
        <f t="shared" si="283"/>
        <v>0</v>
      </c>
      <c r="FXI28" s="1"/>
      <c r="FXJ28" s="89">
        <v>5</v>
      </c>
      <c r="FXK28" s="93" t="s">
        <v>65</v>
      </c>
      <c r="FXL28" s="58" t="s">
        <v>58</v>
      </c>
      <c r="FXM28" s="91" t="s">
        <v>32</v>
      </c>
      <c r="FXN28" s="92">
        <v>1</v>
      </c>
      <c r="FXO28" s="87">
        <v>0</v>
      </c>
      <c r="FXP28" s="59">
        <f t="shared" si="284"/>
        <v>0</v>
      </c>
      <c r="FXQ28" s="1"/>
      <c r="FXR28" s="89">
        <v>5</v>
      </c>
      <c r="FXS28" s="93" t="s">
        <v>65</v>
      </c>
      <c r="FXT28" s="58" t="s">
        <v>58</v>
      </c>
      <c r="FXU28" s="91" t="s">
        <v>32</v>
      </c>
      <c r="FXV28" s="92">
        <v>1</v>
      </c>
      <c r="FXW28" s="87">
        <v>0</v>
      </c>
      <c r="FXX28" s="59">
        <f t="shared" si="284"/>
        <v>0</v>
      </c>
      <c r="FXY28" s="1"/>
      <c r="FXZ28" s="89">
        <v>5</v>
      </c>
      <c r="FYA28" s="93" t="s">
        <v>65</v>
      </c>
      <c r="FYB28" s="58" t="s">
        <v>58</v>
      </c>
      <c r="FYC28" s="91" t="s">
        <v>32</v>
      </c>
      <c r="FYD28" s="92">
        <v>1</v>
      </c>
      <c r="FYE28" s="87">
        <v>0</v>
      </c>
      <c r="FYF28" s="59">
        <f t="shared" si="285"/>
        <v>0</v>
      </c>
      <c r="FYG28" s="1"/>
      <c r="FYH28" s="89">
        <v>5</v>
      </c>
      <c r="FYI28" s="93" t="s">
        <v>65</v>
      </c>
      <c r="FYJ28" s="58" t="s">
        <v>58</v>
      </c>
      <c r="FYK28" s="91" t="s">
        <v>32</v>
      </c>
      <c r="FYL28" s="92">
        <v>1</v>
      </c>
      <c r="FYM28" s="87">
        <v>0</v>
      </c>
      <c r="FYN28" s="59">
        <f t="shared" si="285"/>
        <v>0</v>
      </c>
      <c r="FYO28" s="1"/>
      <c r="FYP28" s="89">
        <v>5</v>
      </c>
      <c r="FYQ28" s="93" t="s">
        <v>65</v>
      </c>
      <c r="FYR28" s="58" t="s">
        <v>58</v>
      </c>
      <c r="FYS28" s="91" t="s">
        <v>32</v>
      </c>
      <c r="FYT28" s="92">
        <v>1</v>
      </c>
      <c r="FYU28" s="87">
        <v>0</v>
      </c>
      <c r="FYV28" s="59">
        <f t="shared" si="286"/>
        <v>0</v>
      </c>
      <c r="FYW28" s="1"/>
      <c r="FYX28" s="89">
        <v>5</v>
      </c>
      <c r="FYY28" s="93" t="s">
        <v>65</v>
      </c>
      <c r="FYZ28" s="58" t="s">
        <v>58</v>
      </c>
      <c r="FZA28" s="91" t="s">
        <v>32</v>
      </c>
      <c r="FZB28" s="92">
        <v>1</v>
      </c>
      <c r="FZC28" s="87">
        <v>0</v>
      </c>
      <c r="FZD28" s="59">
        <f t="shared" si="286"/>
        <v>0</v>
      </c>
      <c r="FZE28" s="1"/>
      <c r="FZF28" s="89">
        <v>5</v>
      </c>
      <c r="FZG28" s="93" t="s">
        <v>65</v>
      </c>
      <c r="FZH28" s="58" t="s">
        <v>58</v>
      </c>
      <c r="FZI28" s="91" t="s">
        <v>32</v>
      </c>
      <c r="FZJ28" s="92">
        <v>1</v>
      </c>
      <c r="FZK28" s="87">
        <v>0</v>
      </c>
      <c r="FZL28" s="59">
        <f t="shared" si="287"/>
        <v>0</v>
      </c>
      <c r="FZM28" s="1"/>
      <c r="FZN28" s="89">
        <v>5</v>
      </c>
      <c r="FZO28" s="93" t="s">
        <v>65</v>
      </c>
      <c r="FZP28" s="58" t="s">
        <v>58</v>
      </c>
      <c r="FZQ28" s="91" t="s">
        <v>32</v>
      </c>
      <c r="FZR28" s="92">
        <v>1</v>
      </c>
      <c r="FZS28" s="87">
        <v>0</v>
      </c>
      <c r="FZT28" s="59">
        <f t="shared" si="287"/>
        <v>0</v>
      </c>
      <c r="FZU28" s="1"/>
      <c r="FZV28" s="89">
        <v>5</v>
      </c>
      <c r="FZW28" s="93" t="s">
        <v>65</v>
      </c>
      <c r="FZX28" s="58" t="s">
        <v>58</v>
      </c>
      <c r="FZY28" s="91" t="s">
        <v>32</v>
      </c>
      <c r="FZZ28" s="92">
        <v>1</v>
      </c>
      <c r="GAA28" s="87">
        <v>0</v>
      </c>
      <c r="GAB28" s="59">
        <f t="shared" si="288"/>
        <v>0</v>
      </c>
      <c r="GAC28" s="1"/>
      <c r="GAD28" s="89">
        <v>5</v>
      </c>
      <c r="GAE28" s="93" t="s">
        <v>65</v>
      </c>
      <c r="GAF28" s="58" t="s">
        <v>58</v>
      </c>
      <c r="GAG28" s="91" t="s">
        <v>32</v>
      </c>
      <c r="GAH28" s="92">
        <v>1</v>
      </c>
      <c r="GAI28" s="87">
        <v>0</v>
      </c>
      <c r="GAJ28" s="59">
        <f t="shared" si="288"/>
        <v>0</v>
      </c>
      <c r="GAK28" s="1"/>
      <c r="GAL28" s="89">
        <v>5</v>
      </c>
      <c r="GAM28" s="93" t="s">
        <v>65</v>
      </c>
      <c r="GAN28" s="58" t="s">
        <v>58</v>
      </c>
      <c r="GAO28" s="91" t="s">
        <v>32</v>
      </c>
      <c r="GAP28" s="92">
        <v>1</v>
      </c>
      <c r="GAQ28" s="87">
        <v>0</v>
      </c>
      <c r="GAR28" s="59">
        <f t="shared" si="289"/>
        <v>0</v>
      </c>
      <c r="GAS28" s="1"/>
      <c r="GAT28" s="89">
        <v>5</v>
      </c>
      <c r="GAU28" s="93" t="s">
        <v>65</v>
      </c>
      <c r="GAV28" s="58" t="s">
        <v>58</v>
      </c>
      <c r="GAW28" s="91" t="s">
        <v>32</v>
      </c>
      <c r="GAX28" s="92">
        <v>1</v>
      </c>
      <c r="GAY28" s="87">
        <v>0</v>
      </c>
      <c r="GAZ28" s="59">
        <f t="shared" si="289"/>
        <v>0</v>
      </c>
      <c r="GBA28" s="1"/>
      <c r="GBB28" s="89">
        <v>5</v>
      </c>
      <c r="GBC28" s="93" t="s">
        <v>65</v>
      </c>
      <c r="GBD28" s="58" t="s">
        <v>58</v>
      </c>
      <c r="GBE28" s="91" t="s">
        <v>32</v>
      </c>
      <c r="GBF28" s="92">
        <v>1</v>
      </c>
      <c r="GBG28" s="87">
        <v>0</v>
      </c>
      <c r="GBH28" s="59">
        <f t="shared" si="290"/>
        <v>0</v>
      </c>
      <c r="GBI28" s="1"/>
      <c r="GBJ28" s="89">
        <v>5</v>
      </c>
      <c r="GBK28" s="93" t="s">
        <v>65</v>
      </c>
      <c r="GBL28" s="58" t="s">
        <v>58</v>
      </c>
      <c r="GBM28" s="91" t="s">
        <v>32</v>
      </c>
      <c r="GBN28" s="92">
        <v>1</v>
      </c>
      <c r="GBO28" s="87">
        <v>0</v>
      </c>
      <c r="GBP28" s="59">
        <f t="shared" si="290"/>
        <v>0</v>
      </c>
      <c r="GBQ28" s="1"/>
      <c r="GBR28" s="89">
        <v>5</v>
      </c>
      <c r="GBS28" s="93" t="s">
        <v>65</v>
      </c>
      <c r="GBT28" s="58" t="s">
        <v>58</v>
      </c>
      <c r="GBU28" s="91" t="s">
        <v>32</v>
      </c>
      <c r="GBV28" s="92">
        <v>1</v>
      </c>
      <c r="GBW28" s="87">
        <v>0</v>
      </c>
      <c r="GBX28" s="59">
        <f t="shared" si="291"/>
        <v>0</v>
      </c>
      <c r="GBY28" s="1"/>
      <c r="GBZ28" s="89">
        <v>5</v>
      </c>
      <c r="GCA28" s="93" t="s">
        <v>65</v>
      </c>
      <c r="GCB28" s="58" t="s">
        <v>58</v>
      </c>
      <c r="GCC28" s="91" t="s">
        <v>32</v>
      </c>
      <c r="GCD28" s="92">
        <v>1</v>
      </c>
      <c r="GCE28" s="87">
        <v>0</v>
      </c>
      <c r="GCF28" s="59">
        <f t="shared" si="291"/>
        <v>0</v>
      </c>
      <c r="GCG28" s="1"/>
      <c r="GCH28" s="89">
        <v>5</v>
      </c>
      <c r="GCI28" s="93" t="s">
        <v>65</v>
      </c>
      <c r="GCJ28" s="58" t="s">
        <v>58</v>
      </c>
      <c r="GCK28" s="91" t="s">
        <v>32</v>
      </c>
      <c r="GCL28" s="92">
        <v>1</v>
      </c>
      <c r="GCM28" s="87">
        <v>0</v>
      </c>
      <c r="GCN28" s="59">
        <f t="shared" si="292"/>
        <v>0</v>
      </c>
      <c r="GCO28" s="1"/>
      <c r="GCP28" s="89">
        <v>5</v>
      </c>
      <c r="GCQ28" s="93" t="s">
        <v>65</v>
      </c>
      <c r="GCR28" s="58" t="s">
        <v>58</v>
      </c>
      <c r="GCS28" s="91" t="s">
        <v>32</v>
      </c>
      <c r="GCT28" s="92">
        <v>1</v>
      </c>
      <c r="GCU28" s="87">
        <v>0</v>
      </c>
      <c r="GCV28" s="59">
        <f t="shared" si="292"/>
        <v>0</v>
      </c>
      <c r="GCW28" s="1"/>
      <c r="GCX28" s="89">
        <v>5</v>
      </c>
      <c r="GCY28" s="93" t="s">
        <v>65</v>
      </c>
      <c r="GCZ28" s="58" t="s">
        <v>58</v>
      </c>
      <c r="GDA28" s="91" t="s">
        <v>32</v>
      </c>
      <c r="GDB28" s="92">
        <v>1</v>
      </c>
      <c r="GDC28" s="87">
        <v>0</v>
      </c>
      <c r="GDD28" s="59">
        <f t="shared" si="293"/>
        <v>0</v>
      </c>
      <c r="GDE28" s="1"/>
      <c r="GDF28" s="89">
        <v>5</v>
      </c>
      <c r="GDG28" s="93" t="s">
        <v>65</v>
      </c>
      <c r="GDH28" s="58" t="s">
        <v>58</v>
      </c>
      <c r="GDI28" s="91" t="s">
        <v>32</v>
      </c>
      <c r="GDJ28" s="92">
        <v>1</v>
      </c>
      <c r="GDK28" s="87">
        <v>0</v>
      </c>
      <c r="GDL28" s="59">
        <f t="shared" si="293"/>
        <v>0</v>
      </c>
      <c r="GDM28" s="1"/>
      <c r="GDN28" s="89">
        <v>5</v>
      </c>
      <c r="GDO28" s="93" t="s">
        <v>65</v>
      </c>
      <c r="GDP28" s="58" t="s">
        <v>58</v>
      </c>
      <c r="GDQ28" s="91" t="s">
        <v>32</v>
      </c>
      <c r="GDR28" s="92">
        <v>1</v>
      </c>
      <c r="GDS28" s="87">
        <v>0</v>
      </c>
      <c r="GDT28" s="59">
        <f t="shared" si="294"/>
        <v>0</v>
      </c>
      <c r="GDU28" s="1"/>
      <c r="GDV28" s="89">
        <v>5</v>
      </c>
      <c r="GDW28" s="93" t="s">
        <v>65</v>
      </c>
      <c r="GDX28" s="58" t="s">
        <v>58</v>
      </c>
      <c r="GDY28" s="91" t="s">
        <v>32</v>
      </c>
      <c r="GDZ28" s="92">
        <v>1</v>
      </c>
      <c r="GEA28" s="87">
        <v>0</v>
      </c>
      <c r="GEB28" s="59">
        <f t="shared" si="294"/>
        <v>0</v>
      </c>
      <c r="GEC28" s="1"/>
      <c r="GED28" s="89">
        <v>5</v>
      </c>
      <c r="GEE28" s="93" t="s">
        <v>65</v>
      </c>
      <c r="GEF28" s="58" t="s">
        <v>58</v>
      </c>
      <c r="GEG28" s="91" t="s">
        <v>32</v>
      </c>
      <c r="GEH28" s="92">
        <v>1</v>
      </c>
      <c r="GEI28" s="87">
        <v>0</v>
      </c>
      <c r="GEJ28" s="59">
        <f t="shared" si="295"/>
        <v>0</v>
      </c>
      <c r="GEK28" s="1"/>
      <c r="GEL28" s="89">
        <v>5</v>
      </c>
      <c r="GEM28" s="93" t="s">
        <v>65</v>
      </c>
      <c r="GEN28" s="58" t="s">
        <v>58</v>
      </c>
      <c r="GEO28" s="91" t="s">
        <v>32</v>
      </c>
      <c r="GEP28" s="92">
        <v>1</v>
      </c>
      <c r="GEQ28" s="87">
        <v>0</v>
      </c>
      <c r="GER28" s="59">
        <f t="shared" si="295"/>
        <v>0</v>
      </c>
      <c r="GES28" s="1"/>
      <c r="GET28" s="89">
        <v>5</v>
      </c>
      <c r="GEU28" s="93" t="s">
        <v>65</v>
      </c>
      <c r="GEV28" s="58" t="s">
        <v>58</v>
      </c>
      <c r="GEW28" s="91" t="s">
        <v>32</v>
      </c>
      <c r="GEX28" s="92">
        <v>1</v>
      </c>
      <c r="GEY28" s="87">
        <v>0</v>
      </c>
      <c r="GEZ28" s="59">
        <f t="shared" si="296"/>
        <v>0</v>
      </c>
      <c r="GFA28" s="1"/>
      <c r="GFB28" s="89">
        <v>5</v>
      </c>
      <c r="GFC28" s="93" t="s">
        <v>65</v>
      </c>
      <c r="GFD28" s="58" t="s">
        <v>58</v>
      </c>
      <c r="GFE28" s="91" t="s">
        <v>32</v>
      </c>
      <c r="GFF28" s="92">
        <v>1</v>
      </c>
      <c r="GFG28" s="87">
        <v>0</v>
      </c>
      <c r="GFH28" s="59">
        <f t="shared" si="296"/>
        <v>0</v>
      </c>
      <c r="GFI28" s="1"/>
      <c r="GFJ28" s="89">
        <v>5</v>
      </c>
      <c r="GFK28" s="93" t="s">
        <v>65</v>
      </c>
      <c r="GFL28" s="58" t="s">
        <v>58</v>
      </c>
      <c r="GFM28" s="91" t="s">
        <v>32</v>
      </c>
      <c r="GFN28" s="92">
        <v>1</v>
      </c>
      <c r="GFO28" s="87">
        <v>0</v>
      </c>
      <c r="GFP28" s="59">
        <f t="shared" si="297"/>
        <v>0</v>
      </c>
      <c r="GFQ28" s="1"/>
      <c r="GFR28" s="89">
        <v>5</v>
      </c>
      <c r="GFS28" s="93" t="s">
        <v>65</v>
      </c>
      <c r="GFT28" s="58" t="s">
        <v>58</v>
      </c>
      <c r="GFU28" s="91" t="s">
        <v>32</v>
      </c>
      <c r="GFV28" s="92">
        <v>1</v>
      </c>
      <c r="GFW28" s="87">
        <v>0</v>
      </c>
      <c r="GFX28" s="59">
        <f t="shared" si="297"/>
        <v>0</v>
      </c>
      <c r="GFY28" s="1"/>
      <c r="GFZ28" s="89">
        <v>5</v>
      </c>
      <c r="GGA28" s="93" t="s">
        <v>65</v>
      </c>
      <c r="GGB28" s="58" t="s">
        <v>58</v>
      </c>
      <c r="GGC28" s="91" t="s">
        <v>32</v>
      </c>
      <c r="GGD28" s="92">
        <v>1</v>
      </c>
      <c r="GGE28" s="87">
        <v>0</v>
      </c>
      <c r="GGF28" s="59">
        <f t="shared" si="298"/>
        <v>0</v>
      </c>
      <c r="GGG28" s="1"/>
      <c r="GGH28" s="89">
        <v>5</v>
      </c>
      <c r="GGI28" s="93" t="s">
        <v>65</v>
      </c>
      <c r="GGJ28" s="58" t="s">
        <v>58</v>
      </c>
      <c r="GGK28" s="91" t="s">
        <v>32</v>
      </c>
      <c r="GGL28" s="92">
        <v>1</v>
      </c>
      <c r="GGM28" s="87">
        <v>0</v>
      </c>
      <c r="GGN28" s="59">
        <f t="shared" si="298"/>
        <v>0</v>
      </c>
      <c r="GGO28" s="1"/>
      <c r="GGP28" s="89">
        <v>5</v>
      </c>
      <c r="GGQ28" s="93" t="s">
        <v>65</v>
      </c>
      <c r="GGR28" s="58" t="s">
        <v>58</v>
      </c>
      <c r="GGS28" s="91" t="s">
        <v>32</v>
      </c>
      <c r="GGT28" s="92">
        <v>1</v>
      </c>
      <c r="GGU28" s="87">
        <v>0</v>
      </c>
      <c r="GGV28" s="59">
        <f t="shared" si="299"/>
        <v>0</v>
      </c>
      <c r="GGW28" s="1"/>
      <c r="GGX28" s="89">
        <v>5</v>
      </c>
      <c r="GGY28" s="93" t="s">
        <v>65</v>
      </c>
      <c r="GGZ28" s="58" t="s">
        <v>58</v>
      </c>
      <c r="GHA28" s="91" t="s">
        <v>32</v>
      </c>
      <c r="GHB28" s="92">
        <v>1</v>
      </c>
      <c r="GHC28" s="87">
        <v>0</v>
      </c>
      <c r="GHD28" s="59">
        <f t="shared" si="299"/>
        <v>0</v>
      </c>
      <c r="GHE28" s="1"/>
      <c r="GHF28" s="89">
        <v>5</v>
      </c>
      <c r="GHG28" s="93" t="s">
        <v>65</v>
      </c>
      <c r="GHH28" s="58" t="s">
        <v>58</v>
      </c>
      <c r="GHI28" s="91" t="s">
        <v>32</v>
      </c>
      <c r="GHJ28" s="92">
        <v>1</v>
      </c>
      <c r="GHK28" s="87">
        <v>0</v>
      </c>
      <c r="GHL28" s="59">
        <f t="shared" si="300"/>
        <v>0</v>
      </c>
      <c r="GHM28" s="1"/>
      <c r="GHN28" s="89">
        <v>5</v>
      </c>
      <c r="GHO28" s="93" t="s">
        <v>65</v>
      </c>
      <c r="GHP28" s="58" t="s">
        <v>58</v>
      </c>
      <c r="GHQ28" s="91" t="s">
        <v>32</v>
      </c>
      <c r="GHR28" s="92">
        <v>1</v>
      </c>
      <c r="GHS28" s="87">
        <v>0</v>
      </c>
      <c r="GHT28" s="59">
        <f t="shared" si="300"/>
        <v>0</v>
      </c>
      <c r="GHU28" s="1"/>
      <c r="GHV28" s="89">
        <v>5</v>
      </c>
      <c r="GHW28" s="93" t="s">
        <v>65</v>
      </c>
      <c r="GHX28" s="58" t="s">
        <v>58</v>
      </c>
      <c r="GHY28" s="91" t="s">
        <v>32</v>
      </c>
      <c r="GHZ28" s="92">
        <v>1</v>
      </c>
      <c r="GIA28" s="87">
        <v>0</v>
      </c>
      <c r="GIB28" s="59">
        <f t="shared" si="301"/>
        <v>0</v>
      </c>
      <c r="GIC28" s="1"/>
      <c r="GID28" s="89">
        <v>5</v>
      </c>
      <c r="GIE28" s="93" t="s">
        <v>65</v>
      </c>
      <c r="GIF28" s="58" t="s">
        <v>58</v>
      </c>
      <c r="GIG28" s="91" t="s">
        <v>32</v>
      </c>
      <c r="GIH28" s="92">
        <v>1</v>
      </c>
      <c r="GII28" s="87">
        <v>0</v>
      </c>
      <c r="GIJ28" s="59">
        <f t="shared" si="301"/>
        <v>0</v>
      </c>
      <c r="GIK28" s="1"/>
      <c r="GIL28" s="89">
        <v>5</v>
      </c>
      <c r="GIM28" s="93" t="s">
        <v>65</v>
      </c>
      <c r="GIN28" s="58" t="s">
        <v>58</v>
      </c>
      <c r="GIO28" s="91" t="s">
        <v>32</v>
      </c>
      <c r="GIP28" s="92">
        <v>1</v>
      </c>
      <c r="GIQ28" s="87">
        <v>0</v>
      </c>
      <c r="GIR28" s="59">
        <f t="shared" si="302"/>
        <v>0</v>
      </c>
      <c r="GIS28" s="1"/>
      <c r="GIT28" s="89">
        <v>5</v>
      </c>
      <c r="GIU28" s="93" t="s">
        <v>65</v>
      </c>
      <c r="GIV28" s="58" t="s">
        <v>58</v>
      </c>
      <c r="GIW28" s="91" t="s">
        <v>32</v>
      </c>
      <c r="GIX28" s="92">
        <v>1</v>
      </c>
      <c r="GIY28" s="87">
        <v>0</v>
      </c>
      <c r="GIZ28" s="59">
        <f t="shared" si="302"/>
        <v>0</v>
      </c>
      <c r="GJA28" s="1"/>
      <c r="GJB28" s="89">
        <v>5</v>
      </c>
      <c r="GJC28" s="93" t="s">
        <v>65</v>
      </c>
      <c r="GJD28" s="58" t="s">
        <v>58</v>
      </c>
      <c r="GJE28" s="91" t="s">
        <v>32</v>
      </c>
      <c r="GJF28" s="92">
        <v>1</v>
      </c>
      <c r="GJG28" s="87">
        <v>0</v>
      </c>
      <c r="GJH28" s="59">
        <f t="shared" si="303"/>
        <v>0</v>
      </c>
      <c r="GJI28" s="1"/>
      <c r="GJJ28" s="89">
        <v>5</v>
      </c>
      <c r="GJK28" s="93" t="s">
        <v>65</v>
      </c>
      <c r="GJL28" s="58" t="s">
        <v>58</v>
      </c>
      <c r="GJM28" s="91" t="s">
        <v>32</v>
      </c>
      <c r="GJN28" s="92">
        <v>1</v>
      </c>
      <c r="GJO28" s="87">
        <v>0</v>
      </c>
      <c r="GJP28" s="59">
        <f t="shared" si="303"/>
        <v>0</v>
      </c>
      <c r="GJQ28" s="1"/>
      <c r="GJR28" s="89">
        <v>5</v>
      </c>
      <c r="GJS28" s="93" t="s">
        <v>65</v>
      </c>
      <c r="GJT28" s="58" t="s">
        <v>58</v>
      </c>
      <c r="GJU28" s="91" t="s">
        <v>32</v>
      </c>
      <c r="GJV28" s="92">
        <v>1</v>
      </c>
      <c r="GJW28" s="87">
        <v>0</v>
      </c>
      <c r="GJX28" s="59">
        <f t="shared" si="304"/>
        <v>0</v>
      </c>
      <c r="GJY28" s="1"/>
      <c r="GJZ28" s="89">
        <v>5</v>
      </c>
      <c r="GKA28" s="93" t="s">
        <v>65</v>
      </c>
      <c r="GKB28" s="58" t="s">
        <v>58</v>
      </c>
      <c r="GKC28" s="91" t="s">
        <v>32</v>
      </c>
      <c r="GKD28" s="92">
        <v>1</v>
      </c>
      <c r="GKE28" s="87">
        <v>0</v>
      </c>
      <c r="GKF28" s="59">
        <f t="shared" si="304"/>
        <v>0</v>
      </c>
      <c r="GKG28" s="1"/>
      <c r="GKH28" s="89">
        <v>5</v>
      </c>
      <c r="GKI28" s="93" t="s">
        <v>65</v>
      </c>
      <c r="GKJ28" s="58" t="s">
        <v>58</v>
      </c>
      <c r="GKK28" s="91" t="s">
        <v>32</v>
      </c>
      <c r="GKL28" s="92">
        <v>1</v>
      </c>
      <c r="GKM28" s="87">
        <v>0</v>
      </c>
      <c r="GKN28" s="59">
        <f t="shared" si="305"/>
        <v>0</v>
      </c>
      <c r="GKO28" s="1"/>
      <c r="GKP28" s="89">
        <v>5</v>
      </c>
      <c r="GKQ28" s="93" t="s">
        <v>65</v>
      </c>
      <c r="GKR28" s="58" t="s">
        <v>58</v>
      </c>
      <c r="GKS28" s="91" t="s">
        <v>32</v>
      </c>
      <c r="GKT28" s="92">
        <v>1</v>
      </c>
      <c r="GKU28" s="87">
        <v>0</v>
      </c>
      <c r="GKV28" s="59">
        <f t="shared" si="305"/>
        <v>0</v>
      </c>
      <c r="GKW28" s="1"/>
      <c r="GKX28" s="89">
        <v>5</v>
      </c>
      <c r="GKY28" s="93" t="s">
        <v>65</v>
      </c>
      <c r="GKZ28" s="58" t="s">
        <v>58</v>
      </c>
      <c r="GLA28" s="91" t="s">
        <v>32</v>
      </c>
      <c r="GLB28" s="92">
        <v>1</v>
      </c>
      <c r="GLC28" s="87">
        <v>0</v>
      </c>
      <c r="GLD28" s="59">
        <f t="shared" si="306"/>
        <v>0</v>
      </c>
      <c r="GLE28" s="1"/>
      <c r="GLF28" s="89">
        <v>5</v>
      </c>
      <c r="GLG28" s="93" t="s">
        <v>65</v>
      </c>
      <c r="GLH28" s="58" t="s">
        <v>58</v>
      </c>
      <c r="GLI28" s="91" t="s">
        <v>32</v>
      </c>
      <c r="GLJ28" s="92">
        <v>1</v>
      </c>
      <c r="GLK28" s="87">
        <v>0</v>
      </c>
      <c r="GLL28" s="59">
        <f t="shared" si="306"/>
        <v>0</v>
      </c>
      <c r="GLM28" s="1"/>
      <c r="GLN28" s="89">
        <v>5</v>
      </c>
      <c r="GLO28" s="93" t="s">
        <v>65</v>
      </c>
      <c r="GLP28" s="58" t="s">
        <v>58</v>
      </c>
      <c r="GLQ28" s="91" t="s">
        <v>32</v>
      </c>
      <c r="GLR28" s="92">
        <v>1</v>
      </c>
      <c r="GLS28" s="87">
        <v>0</v>
      </c>
      <c r="GLT28" s="59">
        <f t="shared" si="307"/>
        <v>0</v>
      </c>
      <c r="GLU28" s="1"/>
      <c r="GLV28" s="89">
        <v>5</v>
      </c>
      <c r="GLW28" s="93" t="s">
        <v>65</v>
      </c>
      <c r="GLX28" s="58" t="s">
        <v>58</v>
      </c>
      <c r="GLY28" s="91" t="s">
        <v>32</v>
      </c>
      <c r="GLZ28" s="92">
        <v>1</v>
      </c>
      <c r="GMA28" s="87">
        <v>0</v>
      </c>
      <c r="GMB28" s="59">
        <f t="shared" si="307"/>
        <v>0</v>
      </c>
      <c r="GMC28" s="1"/>
      <c r="GMD28" s="89">
        <v>5</v>
      </c>
      <c r="GME28" s="93" t="s">
        <v>65</v>
      </c>
      <c r="GMF28" s="58" t="s">
        <v>58</v>
      </c>
      <c r="GMG28" s="91" t="s">
        <v>32</v>
      </c>
      <c r="GMH28" s="92">
        <v>1</v>
      </c>
      <c r="GMI28" s="87">
        <v>0</v>
      </c>
      <c r="GMJ28" s="59">
        <f t="shared" si="308"/>
        <v>0</v>
      </c>
      <c r="GMK28" s="1"/>
      <c r="GML28" s="89">
        <v>5</v>
      </c>
      <c r="GMM28" s="93" t="s">
        <v>65</v>
      </c>
      <c r="GMN28" s="58" t="s">
        <v>58</v>
      </c>
      <c r="GMO28" s="91" t="s">
        <v>32</v>
      </c>
      <c r="GMP28" s="92">
        <v>1</v>
      </c>
      <c r="GMQ28" s="87">
        <v>0</v>
      </c>
      <c r="GMR28" s="59">
        <f t="shared" si="308"/>
        <v>0</v>
      </c>
      <c r="GMS28" s="1"/>
      <c r="GMT28" s="89">
        <v>5</v>
      </c>
      <c r="GMU28" s="93" t="s">
        <v>65</v>
      </c>
      <c r="GMV28" s="58" t="s">
        <v>58</v>
      </c>
      <c r="GMW28" s="91" t="s">
        <v>32</v>
      </c>
      <c r="GMX28" s="92">
        <v>1</v>
      </c>
      <c r="GMY28" s="87">
        <v>0</v>
      </c>
      <c r="GMZ28" s="59">
        <f t="shared" si="309"/>
        <v>0</v>
      </c>
      <c r="GNA28" s="1"/>
      <c r="GNB28" s="89">
        <v>5</v>
      </c>
      <c r="GNC28" s="93" t="s">
        <v>65</v>
      </c>
      <c r="GND28" s="58" t="s">
        <v>58</v>
      </c>
      <c r="GNE28" s="91" t="s">
        <v>32</v>
      </c>
      <c r="GNF28" s="92">
        <v>1</v>
      </c>
      <c r="GNG28" s="87">
        <v>0</v>
      </c>
      <c r="GNH28" s="59">
        <f t="shared" si="309"/>
        <v>0</v>
      </c>
      <c r="GNI28" s="1"/>
      <c r="GNJ28" s="89">
        <v>5</v>
      </c>
      <c r="GNK28" s="93" t="s">
        <v>65</v>
      </c>
      <c r="GNL28" s="58" t="s">
        <v>58</v>
      </c>
      <c r="GNM28" s="91" t="s">
        <v>32</v>
      </c>
      <c r="GNN28" s="92">
        <v>1</v>
      </c>
      <c r="GNO28" s="87">
        <v>0</v>
      </c>
      <c r="GNP28" s="59">
        <f t="shared" si="310"/>
        <v>0</v>
      </c>
      <c r="GNQ28" s="1"/>
      <c r="GNR28" s="89">
        <v>5</v>
      </c>
      <c r="GNS28" s="93" t="s">
        <v>65</v>
      </c>
      <c r="GNT28" s="58" t="s">
        <v>58</v>
      </c>
      <c r="GNU28" s="91" t="s">
        <v>32</v>
      </c>
      <c r="GNV28" s="92">
        <v>1</v>
      </c>
      <c r="GNW28" s="87">
        <v>0</v>
      </c>
      <c r="GNX28" s="59">
        <f t="shared" si="310"/>
        <v>0</v>
      </c>
      <c r="GNY28" s="1"/>
      <c r="GNZ28" s="89">
        <v>5</v>
      </c>
      <c r="GOA28" s="93" t="s">
        <v>65</v>
      </c>
      <c r="GOB28" s="58" t="s">
        <v>58</v>
      </c>
      <c r="GOC28" s="91" t="s">
        <v>32</v>
      </c>
      <c r="GOD28" s="92">
        <v>1</v>
      </c>
      <c r="GOE28" s="87">
        <v>0</v>
      </c>
      <c r="GOF28" s="59">
        <f t="shared" si="311"/>
        <v>0</v>
      </c>
      <c r="GOG28" s="1"/>
      <c r="GOH28" s="89">
        <v>5</v>
      </c>
      <c r="GOI28" s="93" t="s">
        <v>65</v>
      </c>
      <c r="GOJ28" s="58" t="s">
        <v>58</v>
      </c>
      <c r="GOK28" s="91" t="s">
        <v>32</v>
      </c>
      <c r="GOL28" s="92">
        <v>1</v>
      </c>
      <c r="GOM28" s="87">
        <v>0</v>
      </c>
      <c r="GON28" s="59">
        <f t="shared" si="311"/>
        <v>0</v>
      </c>
      <c r="GOO28" s="1"/>
      <c r="GOP28" s="89">
        <v>5</v>
      </c>
      <c r="GOQ28" s="93" t="s">
        <v>65</v>
      </c>
      <c r="GOR28" s="58" t="s">
        <v>58</v>
      </c>
      <c r="GOS28" s="91" t="s">
        <v>32</v>
      </c>
      <c r="GOT28" s="92">
        <v>1</v>
      </c>
      <c r="GOU28" s="87">
        <v>0</v>
      </c>
      <c r="GOV28" s="59">
        <f t="shared" si="312"/>
        <v>0</v>
      </c>
      <c r="GOW28" s="1"/>
      <c r="GOX28" s="89">
        <v>5</v>
      </c>
      <c r="GOY28" s="93" t="s">
        <v>65</v>
      </c>
      <c r="GOZ28" s="58" t="s">
        <v>58</v>
      </c>
      <c r="GPA28" s="91" t="s">
        <v>32</v>
      </c>
      <c r="GPB28" s="92">
        <v>1</v>
      </c>
      <c r="GPC28" s="87">
        <v>0</v>
      </c>
      <c r="GPD28" s="59">
        <f t="shared" si="312"/>
        <v>0</v>
      </c>
      <c r="GPE28" s="1"/>
      <c r="GPF28" s="89">
        <v>5</v>
      </c>
      <c r="GPG28" s="93" t="s">
        <v>65</v>
      </c>
      <c r="GPH28" s="58" t="s">
        <v>58</v>
      </c>
      <c r="GPI28" s="91" t="s">
        <v>32</v>
      </c>
      <c r="GPJ28" s="92">
        <v>1</v>
      </c>
      <c r="GPK28" s="87">
        <v>0</v>
      </c>
      <c r="GPL28" s="59">
        <f t="shared" si="313"/>
        <v>0</v>
      </c>
      <c r="GPM28" s="1"/>
      <c r="GPN28" s="89">
        <v>5</v>
      </c>
      <c r="GPO28" s="93" t="s">
        <v>65</v>
      </c>
      <c r="GPP28" s="58" t="s">
        <v>58</v>
      </c>
      <c r="GPQ28" s="91" t="s">
        <v>32</v>
      </c>
      <c r="GPR28" s="92">
        <v>1</v>
      </c>
      <c r="GPS28" s="87">
        <v>0</v>
      </c>
      <c r="GPT28" s="59">
        <f t="shared" si="313"/>
        <v>0</v>
      </c>
      <c r="GPU28" s="1"/>
      <c r="GPV28" s="89">
        <v>5</v>
      </c>
      <c r="GPW28" s="93" t="s">
        <v>65</v>
      </c>
      <c r="GPX28" s="58" t="s">
        <v>58</v>
      </c>
      <c r="GPY28" s="91" t="s">
        <v>32</v>
      </c>
      <c r="GPZ28" s="92">
        <v>1</v>
      </c>
      <c r="GQA28" s="87">
        <v>0</v>
      </c>
      <c r="GQB28" s="59">
        <f t="shared" si="314"/>
        <v>0</v>
      </c>
      <c r="GQC28" s="1"/>
      <c r="GQD28" s="89">
        <v>5</v>
      </c>
      <c r="GQE28" s="93" t="s">
        <v>65</v>
      </c>
      <c r="GQF28" s="58" t="s">
        <v>58</v>
      </c>
      <c r="GQG28" s="91" t="s">
        <v>32</v>
      </c>
      <c r="GQH28" s="92">
        <v>1</v>
      </c>
      <c r="GQI28" s="87">
        <v>0</v>
      </c>
      <c r="GQJ28" s="59">
        <f t="shared" si="314"/>
        <v>0</v>
      </c>
      <c r="GQK28" s="1"/>
      <c r="GQL28" s="89">
        <v>5</v>
      </c>
      <c r="GQM28" s="93" t="s">
        <v>65</v>
      </c>
      <c r="GQN28" s="58" t="s">
        <v>58</v>
      </c>
      <c r="GQO28" s="91" t="s">
        <v>32</v>
      </c>
      <c r="GQP28" s="92">
        <v>1</v>
      </c>
      <c r="GQQ28" s="87">
        <v>0</v>
      </c>
      <c r="GQR28" s="59">
        <f t="shared" si="315"/>
        <v>0</v>
      </c>
      <c r="GQS28" s="1"/>
      <c r="GQT28" s="89">
        <v>5</v>
      </c>
      <c r="GQU28" s="93" t="s">
        <v>65</v>
      </c>
      <c r="GQV28" s="58" t="s">
        <v>58</v>
      </c>
      <c r="GQW28" s="91" t="s">
        <v>32</v>
      </c>
      <c r="GQX28" s="92">
        <v>1</v>
      </c>
      <c r="GQY28" s="87">
        <v>0</v>
      </c>
      <c r="GQZ28" s="59">
        <f t="shared" si="315"/>
        <v>0</v>
      </c>
      <c r="GRA28" s="1"/>
      <c r="GRB28" s="89">
        <v>5</v>
      </c>
      <c r="GRC28" s="93" t="s">
        <v>65</v>
      </c>
      <c r="GRD28" s="58" t="s">
        <v>58</v>
      </c>
      <c r="GRE28" s="91" t="s">
        <v>32</v>
      </c>
      <c r="GRF28" s="92">
        <v>1</v>
      </c>
      <c r="GRG28" s="87">
        <v>0</v>
      </c>
      <c r="GRH28" s="59">
        <f t="shared" si="316"/>
        <v>0</v>
      </c>
      <c r="GRI28" s="1"/>
      <c r="GRJ28" s="89">
        <v>5</v>
      </c>
      <c r="GRK28" s="93" t="s">
        <v>65</v>
      </c>
      <c r="GRL28" s="58" t="s">
        <v>58</v>
      </c>
      <c r="GRM28" s="91" t="s">
        <v>32</v>
      </c>
      <c r="GRN28" s="92">
        <v>1</v>
      </c>
      <c r="GRO28" s="87">
        <v>0</v>
      </c>
      <c r="GRP28" s="59">
        <f t="shared" si="316"/>
        <v>0</v>
      </c>
      <c r="GRQ28" s="1"/>
      <c r="GRR28" s="89">
        <v>5</v>
      </c>
      <c r="GRS28" s="93" t="s">
        <v>65</v>
      </c>
      <c r="GRT28" s="58" t="s">
        <v>58</v>
      </c>
      <c r="GRU28" s="91" t="s">
        <v>32</v>
      </c>
      <c r="GRV28" s="92">
        <v>1</v>
      </c>
      <c r="GRW28" s="87">
        <v>0</v>
      </c>
      <c r="GRX28" s="59">
        <f t="shared" si="317"/>
        <v>0</v>
      </c>
      <c r="GRY28" s="1"/>
      <c r="GRZ28" s="89">
        <v>5</v>
      </c>
      <c r="GSA28" s="93" t="s">
        <v>65</v>
      </c>
      <c r="GSB28" s="58" t="s">
        <v>58</v>
      </c>
      <c r="GSC28" s="91" t="s">
        <v>32</v>
      </c>
      <c r="GSD28" s="92">
        <v>1</v>
      </c>
      <c r="GSE28" s="87">
        <v>0</v>
      </c>
      <c r="GSF28" s="59">
        <f t="shared" si="317"/>
        <v>0</v>
      </c>
      <c r="GSG28" s="1"/>
      <c r="GSH28" s="89">
        <v>5</v>
      </c>
      <c r="GSI28" s="93" t="s">
        <v>65</v>
      </c>
      <c r="GSJ28" s="58" t="s">
        <v>58</v>
      </c>
      <c r="GSK28" s="91" t="s">
        <v>32</v>
      </c>
      <c r="GSL28" s="92">
        <v>1</v>
      </c>
      <c r="GSM28" s="87">
        <v>0</v>
      </c>
      <c r="GSN28" s="59">
        <f t="shared" si="318"/>
        <v>0</v>
      </c>
      <c r="GSO28" s="1"/>
      <c r="GSP28" s="89">
        <v>5</v>
      </c>
      <c r="GSQ28" s="93" t="s">
        <v>65</v>
      </c>
      <c r="GSR28" s="58" t="s">
        <v>58</v>
      </c>
      <c r="GSS28" s="91" t="s">
        <v>32</v>
      </c>
      <c r="GST28" s="92">
        <v>1</v>
      </c>
      <c r="GSU28" s="87">
        <v>0</v>
      </c>
      <c r="GSV28" s="59">
        <f t="shared" si="318"/>
        <v>0</v>
      </c>
      <c r="GSW28" s="1"/>
      <c r="GSX28" s="89">
        <v>5</v>
      </c>
      <c r="GSY28" s="93" t="s">
        <v>65</v>
      </c>
      <c r="GSZ28" s="58" t="s">
        <v>58</v>
      </c>
      <c r="GTA28" s="91" t="s">
        <v>32</v>
      </c>
      <c r="GTB28" s="92">
        <v>1</v>
      </c>
      <c r="GTC28" s="87">
        <v>0</v>
      </c>
      <c r="GTD28" s="59">
        <f t="shared" si="319"/>
        <v>0</v>
      </c>
      <c r="GTE28" s="1"/>
      <c r="GTF28" s="89">
        <v>5</v>
      </c>
      <c r="GTG28" s="93" t="s">
        <v>65</v>
      </c>
      <c r="GTH28" s="58" t="s">
        <v>58</v>
      </c>
      <c r="GTI28" s="91" t="s">
        <v>32</v>
      </c>
      <c r="GTJ28" s="92">
        <v>1</v>
      </c>
      <c r="GTK28" s="87">
        <v>0</v>
      </c>
      <c r="GTL28" s="59">
        <f t="shared" si="319"/>
        <v>0</v>
      </c>
      <c r="GTM28" s="1"/>
      <c r="GTN28" s="89">
        <v>5</v>
      </c>
      <c r="GTO28" s="93" t="s">
        <v>65</v>
      </c>
      <c r="GTP28" s="58" t="s">
        <v>58</v>
      </c>
      <c r="GTQ28" s="91" t="s">
        <v>32</v>
      </c>
      <c r="GTR28" s="92">
        <v>1</v>
      </c>
      <c r="GTS28" s="87">
        <v>0</v>
      </c>
      <c r="GTT28" s="59">
        <f t="shared" si="320"/>
        <v>0</v>
      </c>
      <c r="GTU28" s="1"/>
      <c r="GTV28" s="89">
        <v>5</v>
      </c>
      <c r="GTW28" s="93" t="s">
        <v>65</v>
      </c>
      <c r="GTX28" s="58" t="s">
        <v>58</v>
      </c>
      <c r="GTY28" s="91" t="s">
        <v>32</v>
      </c>
      <c r="GTZ28" s="92">
        <v>1</v>
      </c>
      <c r="GUA28" s="87">
        <v>0</v>
      </c>
      <c r="GUB28" s="59">
        <f t="shared" si="320"/>
        <v>0</v>
      </c>
      <c r="GUC28" s="1"/>
      <c r="GUD28" s="89">
        <v>5</v>
      </c>
      <c r="GUE28" s="93" t="s">
        <v>65</v>
      </c>
      <c r="GUF28" s="58" t="s">
        <v>58</v>
      </c>
      <c r="GUG28" s="91" t="s">
        <v>32</v>
      </c>
      <c r="GUH28" s="92">
        <v>1</v>
      </c>
      <c r="GUI28" s="87">
        <v>0</v>
      </c>
      <c r="GUJ28" s="59">
        <f t="shared" si="321"/>
        <v>0</v>
      </c>
      <c r="GUK28" s="1"/>
      <c r="GUL28" s="89">
        <v>5</v>
      </c>
      <c r="GUM28" s="93" t="s">
        <v>65</v>
      </c>
      <c r="GUN28" s="58" t="s">
        <v>58</v>
      </c>
      <c r="GUO28" s="91" t="s">
        <v>32</v>
      </c>
      <c r="GUP28" s="92">
        <v>1</v>
      </c>
      <c r="GUQ28" s="87">
        <v>0</v>
      </c>
      <c r="GUR28" s="59">
        <f t="shared" si="321"/>
        <v>0</v>
      </c>
      <c r="GUS28" s="1"/>
      <c r="GUT28" s="89">
        <v>5</v>
      </c>
      <c r="GUU28" s="93" t="s">
        <v>65</v>
      </c>
      <c r="GUV28" s="58" t="s">
        <v>58</v>
      </c>
      <c r="GUW28" s="91" t="s">
        <v>32</v>
      </c>
      <c r="GUX28" s="92">
        <v>1</v>
      </c>
      <c r="GUY28" s="87">
        <v>0</v>
      </c>
      <c r="GUZ28" s="59">
        <f t="shared" si="322"/>
        <v>0</v>
      </c>
      <c r="GVA28" s="1"/>
      <c r="GVB28" s="89">
        <v>5</v>
      </c>
      <c r="GVC28" s="93" t="s">
        <v>65</v>
      </c>
      <c r="GVD28" s="58" t="s">
        <v>58</v>
      </c>
      <c r="GVE28" s="91" t="s">
        <v>32</v>
      </c>
      <c r="GVF28" s="92">
        <v>1</v>
      </c>
      <c r="GVG28" s="87">
        <v>0</v>
      </c>
      <c r="GVH28" s="59">
        <f t="shared" si="322"/>
        <v>0</v>
      </c>
      <c r="GVI28" s="1"/>
      <c r="GVJ28" s="89">
        <v>5</v>
      </c>
      <c r="GVK28" s="93" t="s">
        <v>65</v>
      </c>
      <c r="GVL28" s="58" t="s">
        <v>58</v>
      </c>
      <c r="GVM28" s="91" t="s">
        <v>32</v>
      </c>
      <c r="GVN28" s="92">
        <v>1</v>
      </c>
      <c r="GVO28" s="87">
        <v>0</v>
      </c>
      <c r="GVP28" s="59">
        <f t="shared" si="323"/>
        <v>0</v>
      </c>
      <c r="GVQ28" s="1"/>
      <c r="GVR28" s="89">
        <v>5</v>
      </c>
      <c r="GVS28" s="93" t="s">
        <v>65</v>
      </c>
      <c r="GVT28" s="58" t="s">
        <v>58</v>
      </c>
      <c r="GVU28" s="91" t="s">
        <v>32</v>
      </c>
      <c r="GVV28" s="92">
        <v>1</v>
      </c>
      <c r="GVW28" s="87">
        <v>0</v>
      </c>
      <c r="GVX28" s="59">
        <f t="shared" si="323"/>
        <v>0</v>
      </c>
      <c r="GVY28" s="1"/>
      <c r="GVZ28" s="89">
        <v>5</v>
      </c>
      <c r="GWA28" s="93" t="s">
        <v>65</v>
      </c>
      <c r="GWB28" s="58" t="s">
        <v>58</v>
      </c>
      <c r="GWC28" s="91" t="s">
        <v>32</v>
      </c>
      <c r="GWD28" s="92">
        <v>1</v>
      </c>
      <c r="GWE28" s="87">
        <v>0</v>
      </c>
      <c r="GWF28" s="59">
        <f t="shared" si="324"/>
        <v>0</v>
      </c>
      <c r="GWG28" s="1"/>
      <c r="GWH28" s="89">
        <v>5</v>
      </c>
      <c r="GWI28" s="93" t="s">
        <v>65</v>
      </c>
      <c r="GWJ28" s="58" t="s">
        <v>58</v>
      </c>
      <c r="GWK28" s="91" t="s">
        <v>32</v>
      </c>
      <c r="GWL28" s="92">
        <v>1</v>
      </c>
      <c r="GWM28" s="87">
        <v>0</v>
      </c>
      <c r="GWN28" s="59">
        <f t="shared" si="324"/>
        <v>0</v>
      </c>
      <c r="GWO28" s="1"/>
      <c r="GWP28" s="89">
        <v>5</v>
      </c>
      <c r="GWQ28" s="93" t="s">
        <v>65</v>
      </c>
      <c r="GWR28" s="58" t="s">
        <v>58</v>
      </c>
      <c r="GWS28" s="91" t="s">
        <v>32</v>
      </c>
      <c r="GWT28" s="92">
        <v>1</v>
      </c>
      <c r="GWU28" s="87">
        <v>0</v>
      </c>
      <c r="GWV28" s="59">
        <f t="shared" si="325"/>
        <v>0</v>
      </c>
      <c r="GWW28" s="1"/>
      <c r="GWX28" s="89">
        <v>5</v>
      </c>
      <c r="GWY28" s="93" t="s">
        <v>65</v>
      </c>
      <c r="GWZ28" s="58" t="s">
        <v>58</v>
      </c>
      <c r="GXA28" s="91" t="s">
        <v>32</v>
      </c>
      <c r="GXB28" s="92">
        <v>1</v>
      </c>
      <c r="GXC28" s="87">
        <v>0</v>
      </c>
      <c r="GXD28" s="59">
        <f t="shared" si="325"/>
        <v>0</v>
      </c>
      <c r="GXE28" s="1"/>
      <c r="GXF28" s="89">
        <v>5</v>
      </c>
      <c r="GXG28" s="93" t="s">
        <v>65</v>
      </c>
      <c r="GXH28" s="58" t="s">
        <v>58</v>
      </c>
      <c r="GXI28" s="91" t="s">
        <v>32</v>
      </c>
      <c r="GXJ28" s="92">
        <v>1</v>
      </c>
      <c r="GXK28" s="87">
        <v>0</v>
      </c>
      <c r="GXL28" s="59">
        <f t="shared" si="326"/>
        <v>0</v>
      </c>
      <c r="GXM28" s="1"/>
      <c r="GXN28" s="89">
        <v>5</v>
      </c>
      <c r="GXO28" s="93" t="s">
        <v>65</v>
      </c>
      <c r="GXP28" s="58" t="s">
        <v>58</v>
      </c>
      <c r="GXQ28" s="91" t="s">
        <v>32</v>
      </c>
      <c r="GXR28" s="92">
        <v>1</v>
      </c>
      <c r="GXS28" s="87">
        <v>0</v>
      </c>
      <c r="GXT28" s="59">
        <f t="shared" si="326"/>
        <v>0</v>
      </c>
      <c r="GXU28" s="1"/>
      <c r="GXV28" s="89">
        <v>5</v>
      </c>
      <c r="GXW28" s="93" t="s">
        <v>65</v>
      </c>
      <c r="GXX28" s="58" t="s">
        <v>58</v>
      </c>
      <c r="GXY28" s="91" t="s">
        <v>32</v>
      </c>
      <c r="GXZ28" s="92">
        <v>1</v>
      </c>
      <c r="GYA28" s="87">
        <v>0</v>
      </c>
      <c r="GYB28" s="59">
        <f t="shared" si="327"/>
        <v>0</v>
      </c>
      <c r="GYC28" s="1"/>
      <c r="GYD28" s="89">
        <v>5</v>
      </c>
      <c r="GYE28" s="93" t="s">
        <v>65</v>
      </c>
      <c r="GYF28" s="58" t="s">
        <v>58</v>
      </c>
      <c r="GYG28" s="91" t="s">
        <v>32</v>
      </c>
      <c r="GYH28" s="92">
        <v>1</v>
      </c>
      <c r="GYI28" s="87">
        <v>0</v>
      </c>
      <c r="GYJ28" s="59">
        <f t="shared" si="327"/>
        <v>0</v>
      </c>
      <c r="GYK28" s="1"/>
      <c r="GYL28" s="89">
        <v>5</v>
      </c>
      <c r="GYM28" s="93" t="s">
        <v>65</v>
      </c>
      <c r="GYN28" s="58" t="s">
        <v>58</v>
      </c>
      <c r="GYO28" s="91" t="s">
        <v>32</v>
      </c>
      <c r="GYP28" s="92">
        <v>1</v>
      </c>
      <c r="GYQ28" s="87">
        <v>0</v>
      </c>
      <c r="GYR28" s="59">
        <f t="shared" si="328"/>
        <v>0</v>
      </c>
      <c r="GYS28" s="1"/>
      <c r="GYT28" s="89">
        <v>5</v>
      </c>
      <c r="GYU28" s="93" t="s">
        <v>65</v>
      </c>
      <c r="GYV28" s="58" t="s">
        <v>58</v>
      </c>
      <c r="GYW28" s="91" t="s">
        <v>32</v>
      </c>
      <c r="GYX28" s="92">
        <v>1</v>
      </c>
      <c r="GYY28" s="87">
        <v>0</v>
      </c>
      <c r="GYZ28" s="59">
        <f t="shared" si="328"/>
        <v>0</v>
      </c>
      <c r="GZA28" s="1"/>
      <c r="GZB28" s="89">
        <v>5</v>
      </c>
      <c r="GZC28" s="93" t="s">
        <v>65</v>
      </c>
      <c r="GZD28" s="58" t="s">
        <v>58</v>
      </c>
      <c r="GZE28" s="91" t="s">
        <v>32</v>
      </c>
      <c r="GZF28" s="92">
        <v>1</v>
      </c>
      <c r="GZG28" s="87">
        <v>0</v>
      </c>
      <c r="GZH28" s="59">
        <f t="shared" si="329"/>
        <v>0</v>
      </c>
      <c r="GZI28" s="1"/>
      <c r="GZJ28" s="89">
        <v>5</v>
      </c>
      <c r="GZK28" s="93" t="s">
        <v>65</v>
      </c>
      <c r="GZL28" s="58" t="s">
        <v>58</v>
      </c>
      <c r="GZM28" s="91" t="s">
        <v>32</v>
      </c>
      <c r="GZN28" s="92">
        <v>1</v>
      </c>
      <c r="GZO28" s="87">
        <v>0</v>
      </c>
      <c r="GZP28" s="59">
        <f t="shared" si="329"/>
        <v>0</v>
      </c>
      <c r="GZQ28" s="1"/>
      <c r="GZR28" s="89">
        <v>5</v>
      </c>
      <c r="GZS28" s="93" t="s">
        <v>65</v>
      </c>
      <c r="GZT28" s="58" t="s">
        <v>58</v>
      </c>
      <c r="GZU28" s="91" t="s">
        <v>32</v>
      </c>
      <c r="GZV28" s="92">
        <v>1</v>
      </c>
      <c r="GZW28" s="87">
        <v>0</v>
      </c>
      <c r="GZX28" s="59">
        <f t="shared" si="330"/>
        <v>0</v>
      </c>
      <c r="GZY28" s="1"/>
      <c r="GZZ28" s="89">
        <v>5</v>
      </c>
      <c r="HAA28" s="93" t="s">
        <v>65</v>
      </c>
      <c r="HAB28" s="58" t="s">
        <v>58</v>
      </c>
      <c r="HAC28" s="91" t="s">
        <v>32</v>
      </c>
      <c r="HAD28" s="92">
        <v>1</v>
      </c>
      <c r="HAE28" s="87">
        <v>0</v>
      </c>
      <c r="HAF28" s="59">
        <f t="shared" si="330"/>
        <v>0</v>
      </c>
      <c r="HAG28" s="1"/>
      <c r="HAH28" s="89">
        <v>5</v>
      </c>
      <c r="HAI28" s="93" t="s">
        <v>65</v>
      </c>
      <c r="HAJ28" s="58" t="s">
        <v>58</v>
      </c>
      <c r="HAK28" s="91" t="s">
        <v>32</v>
      </c>
      <c r="HAL28" s="92">
        <v>1</v>
      </c>
      <c r="HAM28" s="87">
        <v>0</v>
      </c>
      <c r="HAN28" s="59">
        <f t="shared" si="331"/>
        <v>0</v>
      </c>
      <c r="HAO28" s="1"/>
      <c r="HAP28" s="89">
        <v>5</v>
      </c>
      <c r="HAQ28" s="93" t="s">
        <v>65</v>
      </c>
      <c r="HAR28" s="58" t="s">
        <v>58</v>
      </c>
      <c r="HAS28" s="91" t="s">
        <v>32</v>
      </c>
      <c r="HAT28" s="92">
        <v>1</v>
      </c>
      <c r="HAU28" s="87">
        <v>0</v>
      </c>
      <c r="HAV28" s="59">
        <f t="shared" si="331"/>
        <v>0</v>
      </c>
      <c r="HAW28" s="1"/>
      <c r="HAX28" s="89">
        <v>5</v>
      </c>
      <c r="HAY28" s="93" t="s">
        <v>65</v>
      </c>
      <c r="HAZ28" s="58" t="s">
        <v>58</v>
      </c>
      <c r="HBA28" s="91" t="s">
        <v>32</v>
      </c>
      <c r="HBB28" s="92">
        <v>1</v>
      </c>
      <c r="HBC28" s="87">
        <v>0</v>
      </c>
      <c r="HBD28" s="59">
        <f t="shared" si="332"/>
        <v>0</v>
      </c>
      <c r="HBE28" s="1"/>
      <c r="HBF28" s="89">
        <v>5</v>
      </c>
      <c r="HBG28" s="93" t="s">
        <v>65</v>
      </c>
      <c r="HBH28" s="58" t="s">
        <v>58</v>
      </c>
      <c r="HBI28" s="91" t="s">
        <v>32</v>
      </c>
      <c r="HBJ28" s="92">
        <v>1</v>
      </c>
      <c r="HBK28" s="87">
        <v>0</v>
      </c>
      <c r="HBL28" s="59">
        <f t="shared" si="332"/>
        <v>0</v>
      </c>
      <c r="HBM28" s="1"/>
      <c r="HBN28" s="89">
        <v>5</v>
      </c>
      <c r="HBO28" s="93" t="s">
        <v>65</v>
      </c>
      <c r="HBP28" s="58" t="s">
        <v>58</v>
      </c>
      <c r="HBQ28" s="91" t="s">
        <v>32</v>
      </c>
      <c r="HBR28" s="92">
        <v>1</v>
      </c>
      <c r="HBS28" s="87">
        <v>0</v>
      </c>
      <c r="HBT28" s="59">
        <f t="shared" si="333"/>
        <v>0</v>
      </c>
      <c r="HBU28" s="1"/>
      <c r="HBV28" s="89">
        <v>5</v>
      </c>
      <c r="HBW28" s="93" t="s">
        <v>65</v>
      </c>
      <c r="HBX28" s="58" t="s">
        <v>58</v>
      </c>
      <c r="HBY28" s="91" t="s">
        <v>32</v>
      </c>
      <c r="HBZ28" s="92">
        <v>1</v>
      </c>
      <c r="HCA28" s="87">
        <v>0</v>
      </c>
      <c r="HCB28" s="59">
        <f t="shared" si="333"/>
        <v>0</v>
      </c>
      <c r="HCC28" s="1"/>
      <c r="HCD28" s="89">
        <v>5</v>
      </c>
      <c r="HCE28" s="93" t="s">
        <v>65</v>
      </c>
      <c r="HCF28" s="58" t="s">
        <v>58</v>
      </c>
      <c r="HCG28" s="91" t="s">
        <v>32</v>
      </c>
      <c r="HCH28" s="92">
        <v>1</v>
      </c>
      <c r="HCI28" s="87">
        <v>0</v>
      </c>
      <c r="HCJ28" s="59">
        <f t="shared" si="334"/>
        <v>0</v>
      </c>
      <c r="HCK28" s="1"/>
      <c r="HCL28" s="89">
        <v>5</v>
      </c>
      <c r="HCM28" s="93" t="s">
        <v>65</v>
      </c>
      <c r="HCN28" s="58" t="s">
        <v>58</v>
      </c>
      <c r="HCO28" s="91" t="s">
        <v>32</v>
      </c>
      <c r="HCP28" s="92">
        <v>1</v>
      </c>
      <c r="HCQ28" s="87">
        <v>0</v>
      </c>
      <c r="HCR28" s="59">
        <f t="shared" si="334"/>
        <v>0</v>
      </c>
      <c r="HCS28" s="1"/>
      <c r="HCT28" s="89">
        <v>5</v>
      </c>
      <c r="HCU28" s="93" t="s">
        <v>65</v>
      </c>
      <c r="HCV28" s="58" t="s">
        <v>58</v>
      </c>
      <c r="HCW28" s="91" t="s">
        <v>32</v>
      </c>
      <c r="HCX28" s="92">
        <v>1</v>
      </c>
      <c r="HCY28" s="87">
        <v>0</v>
      </c>
      <c r="HCZ28" s="59">
        <f t="shared" si="335"/>
        <v>0</v>
      </c>
      <c r="HDA28" s="1"/>
      <c r="HDB28" s="89">
        <v>5</v>
      </c>
      <c r="HDC28" s="93" t="s">
        <v>65</v>
      </c>
      <c r="HDD28" s="58" t="s">
        <v>58</v>
      </c>
      <c r="HDE28" s="91" t="s">
        <v>32</v>
      </c>
      <c r="HDF28" s="92">
        <v>1</v>
      </c>
      <c r="HDG28" s="87">
        <v>0</v>
      </c>
      <c r="HDH28" s="59">
        <f t="shared" si="335"/>
        <v>0</v>
      </c>
      <c r="HDI28" s="1"/>
      <c r="HDJ28" s="89">
        <v>5</v>
      </c>
      <c r="HDK28" s="93" t="s">
        <v>65</v>
      </c>
      <c r="HDL28" s="58" t="s">
        <v>58</v>
      </c>
      <c r="HDM28" s="91" t="s">
        <v>32</v>
      </c>
      <c r="HDN28" s="92">
        <v>1</v>
      </c>
      <c r="HDO28" s="87">
        <v>0</v>
      </c>
      <c r="HDP28" s="59">
        <f t="shared" si="336"/>
        <v>0</v>
      </c>
      <c r="HDQ28" s="1"/>
      <c r="HDR28" s="89">
        <v>5</v>
      </c>
      <c r="HDS28" s="93" t="s">
        <v>65</v>
      </c>
      <c r="HDT28" s="58" t="s">
        <v>58</v>
      </c>
      <c r="HDU28" s="91" t="s">
        <v>32</v>
      </c>
      <c r="HDV28" s="92">
        <v>1</v>
      </c>
      <c r="HDW28" s="87">
        <v>0</v>
      </c>
      <c r="HDX28" s="59">
        <f t="shared" si="336"/>
        <v>0</v>
      </c>
      <c r="HDY28" s="1"/>
      <c r="HDZ28" s="89">
        <v>5</v>
      </c>
      <c r="HEA28" s="93" t="s">
        <v>65</v>
      </c>
      <c r="HEB28" s="58" t="s">
        <v>58</v>
      </c>
      <c r="HEC28" s="91" t="s">
        <v>32</v>
      </c>
      <c r="HED28" s="92">
        <v>1</v>
      </c>
      <c r="HEE28" s="87">
        <v>0</v>
      </c>
      <c r="HEF28" s="59">
        <f t="shared" si="337"/>
        <v>0</v>
      </c>
      <c r="HEG28" s="1"/>
      <c r="HEH28" s="89">
        <v>5</v>
      </c>
      <c r="HEI28" s="93" t="s">
        <v>65</v>
      </c>
      <c r="HEJ28" s="58" t="s">
        <v>58</v>
      </c>
      <c r="HEK28" s="91" t="s">
        <v>32</v>
      </c>
      <c r="HEL28" s="92">
        <v>1</v>
      </c>
      <c r="HEM28" s="87">
        <v>0</v>
      </c>
      <c r="HEN28" s="59">
        <f t="shared" si="337"/>
        <v>0</v>
      </c>
      <c r="HEO28" s="1"/>
      <c r="HEP28" s="89">
        <v>5</v>
      </c>
      <c r="HEQ28" s="93" t="s">
        <v>65</v>
      </c>
      <c r="HER28" s="58" t="s">
        <v>58</v>
      </c>
      <c r="HES28" s="91" t="s">
        <v>32</v>
      </c>
      <c r="HET28" s="92">
        <v>1</v>
      </c>
      <c r="HEU28" s="87">
        <v>0</v>
      </c>
      <c r="HEV28" s="59">
        <f t="shared" si="338"/>
        <v>0</v>
      </c>
      <c r="HEW28" s="1"/>
      <c r="HEX28" s="89">
        <v>5</v>
      </c>
      <c r="HEY28" s="93" t="s">
        <v>65</v>
      </c>
      <c r="HEZ28" s="58" t="s">
        <v>58</v>
      </c>
      <c r="HFA28" s="91" t="s">
        <v>32</v>
      </c>
      <c r="HFB28" s="92">
        <v>1</v>
      </c>
      <c r="HFC28" s="87">
        <v>0</v>
      </c>
      <c r="HFD28" s="59">
        <f t="shared" si="338"/>
        <v>0</v>
      </c>
      <c r="HFE28" s="1"/>
      <c r="HFF28" s="89">
        <v>5</v>
      </c>
      <c r="HFG28" s="93" t="s">
        <v>65</v>
      </c>
      <c r="HFH28" s="58" t="s">
        <v>58</v>
      </c>
      <c r="HFI28" s="91" t="s">
        <v>32</v>
      </c>
      <c r="HFJ28" s="92">
        <v>1</v>
      </c>
      <c r="HFK28" s="87">
        <v>0</v>
      </c>
      <c r="HFL28" s="59">
        <f t="shared" si="339"/>
        <v>0</v>
      </c>
      <c r="HFM28" s="1"/>
      <c r="HFN28" s="89">
        <v>5</v>
      </c>
      <c r="HFO28" s="93" t="s">
        <v>65</v>
      </c>
      <c r="HFP28" s="58" t="s">
        <v>58</v>
      </c>
      <c r="HFQ28" s="91" t="s">
        <v>32</v>
      </c>
      <c r="HFR28" s="92">
        <v>1</v>
      </c>
      <c r="HFS28" s="87">
        <v>0</v>
      </c>
      <c r="HFT28" s="59">
        <f t="shared" si="339"/>
        <v>0</v>
      </c>
      <c r="HFU28" s="1"/>
      <c r="HFV28" s="89">
        <v>5</v>
      </c>
      <c r="HFW28" s="93" t="s">
        <v>65</v>
      </c>
      <c r="HFX28" s="58" t="s">
        <v>58</v>
      </c>
      <c r="HFY28" s="91" t="s">
        <v>32</v>
      </c>
      <c r="HFZ28" s="92">
        <v>1</v>
      </c>
      <c r="HGA28" s="87">
        <v>0</v>
      </c>
      <c r="HGB28" s="59">
        <f t="shared" si="340"/>
        <v>0</v>
      </c>
      <c r="HGC28" s="1"/>
      <c r="HGD28" s="89">
        <v>5</v>
      </c>
      <c r="HGE28" s="93" t="s">
        <v>65</v>
      </c>
      <c r="HGF28" s="58" t="s">
        <v>58</v>
      </c>
      <c r="HGG28" s="91" t="s">
        <v>32</v>
      </c>
      <c r="HGH28" s="92">
        <v>1</v>
      </c>
      <c r="HGI28" s="87">
        <v>0</v>
      </c>
      <c r="HGJ28" s="59">
        <f t="shared" si="340"/>
        <v>0</v>
      </c>
      <c r="HGK28" s="1"/>
      <c r="HGL28" s="89">
        <v>5</v>
      </c>
      <c r="HGM28" s="93" t="s">
        <v>65</v>
      </c>
      <c r="HGN28" s="58" t="s">
        <v>58</v>
      </c>
      <c r="HGO28" s="91" t="s">
        <v>32</v>
      </c>
      <c r="HGP28" s="92">
        <v>1</v>
      </c>
      <c r="HGQ28" s="87">
        <v>0</v>
      </c>
      <c r="HGR28" s="59">
        <f t="shared" si="341"/>
        <v>0</v>
      </c>
      <c r="HGS28" s="1"/>
      <c r="HGT28" s="89">
        <v>5</v>
      </c>
      <c r="HGU28" s="93" t="s">
        <v>65</v>
      </c>
      <c r="HGV28" s="58" t="s">
        <v>58</v>
      </c>
      <c r="HGW28" s="91" t="s">
        <v>32</v>
      </c>
      <c r="HGX28" s="92">
        <v>1</v>
      </c>
      <c r="HGY28" s="87">
        <v>0</v>
      </c>
      <c r="HGZ28" s="59">
        <f t="shared" si="341"/>
        <v>0</v>
      </c>
      <c r="HHA28" s="1"/>
      <c r="HHB28" s="89">
        <v>5</v>
      </c>
      <c r="HHC28" s="93" t="s">
        <v>65</v>
      </c>
      <c r="HHD28" s="58" t="s">
        <v>58</v>
      </c>
      <c r="HHE28" s="91" t="s">
        <v>32</v>
      </c>
      <c r="HHF28" s="92">
        <v>1</v>
      </c>
      <c r="HHG28" s="87">
        <v>0</v>
      </c>
      <c r="HHH28" s="59">
        <f t="shared" si="342"/>
        <v>0</v>
      </c>
      <c r="HHI28" s="1"/>
      <c r="HHJ28" s="89">
        <v>5</v>
      </c>
      <c r="HHK28" s="93" t="s">
        <v>65</v>
      </c>
      <c r="HHL28" s="58" t="s">
        <v>58</v>
      </c>
      <c r="HHM28" s="91" t="s">
        <v>32</v>
      </c>
      <c r="HHN28" s="92">
        <v>1</v>
      </c>
      <c r="HHO28" s="87">
        <v>0</v>
      </c>
      <c r="HHP28" s="59">
        <f t="shared" si="342"/>
        <v>0</v>
      </c>
      <c r="HHQ28" s="1"/>
      <c r="HHR28" s="89">
        <v>5</v>
      </c>
      <c r="HHS28" s="93" t="s">
        <v>65</v>
      </c>
      <c r="HHT28" s="58" t="s">
        <v>58</v>
      </c>
      <c r="HHU28" s="91" t="s">
        <v>32</v>
      </c>
      <c r="HHV28" s="92">
        <v>1</v>
      </c>
      <c r="HHW28" s="87">
        <v>0</v>
      </c>
      <c r="HHX28" s="59">
        <f t="shared" si="343"/>
        <v>0</v>
      </c>
      <c r="HHY28" s="1"/>
      <c r="HHZ28" s="89">
        <v>5</v>
      </c>
      <c r="HIA28" s="93" t="s">
        <v>65</v>
      </c>
      <c r="HIB28" s="58" t="s">
        <v>58</v>
      </c>
      <c r="HIC28" s="91" t="s">
        <v>32</v>
      </c>
      <c r="HID28" s="92">
        <v>1</v>
      </c>
      <c r="HIE28" s="87">
        <v>0</v>
      </c>
      <c r="HIF28" s="59">
        <f t="shared" si="343"/>
        <v>0</v>
      </c>
      <c r="HIG28" s="1"/>
      <c r="HIH28" s="89">
        <v>5</v>
      </c>
      <c r="HII28" s="93" t="s">
        <v>65</v>
      </c>
      <c r="HIJ28" s="58" t="s">
        <v>58</v>
      </c>
      <c r="HIK28" s="91" t="s">
        <v>32</v>
      </c>
      <c r="HIL28" s="92">
        <v>1</v>
      </c>
      <c r="HIM28" s="87">
        <v>0</v>
      </c>
      <c r="HIN28" s="59">
        <f t="shared" si="344"/>
        <v>0</v>
      </c>
      <c r="HIO28" s="1"/>
      <c r="HIP28" s="89">
        <v>5</v>
      </c>
      <c r="HIQ28" s="93" t="s">
        <v>65</v>
      </c>
      <c r="HIR28" s="58" t="s">
        <v>58</v>
      </c>
      <c r="HIS28" s="91" t="s">
        <v>32</v>
      </c>
      <c r="HIT28" s="92">
        <v>1</v>
      </c>
      <c r="HIU28" s="87">
        <v>0</v>
      </c>
      <c r="HIV28" s="59">
        <f t="shared" si="344"/>
        <v>0</v>
      </c>
      <c r="HIW28" s="1"/>
      <c r="HIX28" s="89">
        <v>5</v>
      </c>
      <c r="HIY28" s="93" t="s">
        <v>65</v>
      </c>
      <c r="HIZ28" s="58" t="s">
        <v>58</v>
      </c>
      <c r="HJA28" s="91" t="s">
        <v>32</v>
      </c>
      <c r="HJB28" s="92">
        <v>1</v>
      </c>
      <c r="HJC28" s="87">
        <v>0</v>
      </c>
      <c r="HJD28" s="59">
        <f t="shared" si="345"/>
        <v>0</v>
      </c>
      <c r="HJE28" s="1"/>
      <c r="HJF28" s="89">
        <v>5</v>
      </c>
      <c r="HJG28" s="93" t="s">
        <v>65</v>
      </c>
      <c r="HJH28" s="58" t="s">
        <v>58</v>
      </c>
      <c r="HJI28" s="91" t="s">
        <v>32</v>
      </c>
      <c r="HJJ28" s="92">
        <v>1</v>
      </c>
      <c r="HJK28" s="87">
        <v>0</v>
      </c>
      <c r="HJL28" s="59">
        <f t="shared" si="345"/>
        <v>0</v>
      </c>
      <c r="HJM28" s="1"/>
      <c r="HJN28" s="89">
        <v>5</v>
      </c>
      <c r="HJO28" s="93" t="s">
        <v>65</v>
      </c>
      <c r="HJP28" s="58" t="s">
        <v>58</v>
      </c>
      <c r="HJQ28" s="91" t="s">
        <v>32</v>
      </c>
      <c r="HJR28" s="92">
        <v>1</v>
      </c>
      <c r="HJS28" s="87">
        <v>0</v>
      </c>
      <c r="HJT28" s="59">
        <f t="shared" si="346"/>
        <v>0</v>
      </c>
      <c r="HJU28" s="1"/>
      <c r="HJV28" s="89">
        <v>5</v>
      </c>
      <c r="HJW28" s="93" t="s">
        <v>65</v>
      </c>
      <c r="HJX28" s="58" t="s">
        <v>58</v>
      </c>
      <c r="HJY28" s="91" t="s">
        <v>32</v>
      </c>
      <c r="HJZ28" s="92">
        <v>1</v>
      </c>
      <c r="HKA28" s="87">
        <v>0</v>
      </c>
      <c r="HKB28" s="59">
        <f t="shared" si="346"/>
        <v>0</v>
      </c>
      <c r="HKC28" s="1"/>
      <c r="HKD28" s="89">
        <v>5</v>
      </c>
      <c r="HKE28" s="93" t="s">
        <v>65</v>
      </c>
      <c r="HKF28" s="58" t="s">
        <v>58</v>
      </c>
      <c r="HKG28" s="91" t="s">
        <v>32</v>
      </c>
      <c r="HKH28" s="92">
        <v>1</v>
      </c>
      <c r="HKI28" s="87">
        <v>0</v>
      </c>
      <c r="HKJ28" s="59">
        <f t="shared" si="347"/>
        <v>0</v>
      </c>
      <c r="HKK28" s="1"/>
      <c r="HKL28" s="89">
        <v>5</v>
      </c>
      <c r="HKM28" s="93" t="s">
        <v>65</v>
      </c>
      <c r="HKN28" s="58" t="s">
        <v>58</v>
      </c>
      <c r="HKO28" s="91" t="s">
        <v>32</v>
      </c>
      <c r="HKP28" s="92">
        <v>1</v>
      </c>
      <c r="HKQ28" s="87">
        <v>0</v>
      </c>
      <c r="HKR28" s="59">
        <f t="shared" si="347"/>
        <v>0</v>
      </c>
      <c r="HKS28" s="1"/>
      <c r="HKT28" s="89">
        <v>5</v>
      </c>
      <c r="HKU28" s="93" t="s">
        <v>65</v>
      </c>
      <c r="HKV28" s="58" t="s">
        <v>58</v>
      </c>
      <c r="HKW28" s="91" t="s">
        <v>32</v>
      </c>
      <c r="HKX28" s="92">
        <v>1</v>
      </c>
      <c r="HKY28" s="87">
        <v>0</v>
      </c>
      <c r="HKZ28" s="59">
        <f t="shared" si="348"/>
        <v>0</v>
      </c>
      <c r="HLA28" s="1"/>
      <c r="HLB28" s="89">
        <v>5</v>
      </c>
      <c r="HLC28" s="93" t="s">
        <v>65</v>
      </c>
      <c r="HLD28" s="58" t="s">
        <v>58</v>
      </c>
      <c r="HLE28" s="91" t="s">
        <v>32</v>
      </c>
      <c r="HLF28" s="92">
        <v>1</v>
      </c>
      <c r="HLG28" s="87">
        <v>0</v>
      </c>
      <c r="HLH28" s="59">
        <f t="shared" si="348"/>
        <v>0</v>
      </c>
      <c r="HLI28" s="1"/>
      <c r="HLJ28" s="89">
        <v>5</v>
      </c>
      <c r="HLK28" s="93" t="s">
        <v>65</v>
      </c>
      <c r="HLL28" s="58" t="s">
        <v>58</v>
      </c>
      <c r="HLM28" s="91" t="s">
        <v>32</v>
      </c>
      <c r="HLN28" s="92">
        <v>1</v>
      </c>
      <c r="HLO28" s="87">
        <v>0</v>
      </c>
      <c r="HLP28" s="59">
        <f t="shared" si="349"/>
        <v>0</v>
      </c>
      <c r="HLQ28" s="1"/>
      <c r="HLR28" s="89">
        <v>5</v>
      </c>
      <c r="HLS28" s="93" t="s">
        <v>65</v>
      </c>
      <c r="HLT28" s="58" t="s">
        <v>58</v>
      </c>
      <c r="HLU28" s="91" t="s">
        <v>32</v>
      </c>
      <c r="HLV28" s="92">
        <v>1</v>
      </c>
      <c r="HLW28" s="87">
        <v>0</v>
      </c>
      <c r="HLX28" s="59">
        <f t="shared" si="349"/>
        <v>0</v>
      </c>
      <c r="HLY28" s="1"/>
      <c r="HLZ28" s="89">
        <v>5</v>
      </c>
      <c r="HMA28" s="93" t="s">
        <v>65</v>
      </c>
      <c r="HMB28" s="58" t="s">
        <v>58</v>
      </c>
      <c r="HMC28" s="91" t="s">
        <v>32</v>
      </c>
      <c r="HMD28" s="92">
        <v>1</v>
      </c>
      <c r="HME28" s="87">
        <v>0</v>
      </c>
      <c r="HMF28" s="59">
        <f t="shared" si="350"/>
        <v>0</v>
      </c>
      <c r="HMG28" s="1"/>
      <c r="HMH28" s="89">
        <v>5</v>
      </c>
      <c r="HMI28" s="93" t="s">
        <v>65</v>
      </c>
      <c r="HMJ28" s="58" t="s">
        <v>58</v>
      </c>
      <c r="HMK28" s="91" t="s">
        <v>32</v>
      </c>
      <c r="HML28" s="92">
        <v>1</v>
      </c>
      <c r="HMM28" s="87">
        <v>0</v>
      </c>
      <c r="HMN28" s="59">
        <f t="shared" si="350"/>
        <v>0</v>
      </c>
      <c r="HMO28" s="1"/>
      <c r="HMP28" s="89">
        <v>5</v>
      </c>
      <c r="HMQ28" s="93" t="s">
        <v>65</v>
      </c>
      <c r="HMR28" s="58" t="s">
        <v>58</v>
      </c>
      <c r="HMS28" s="91" t="s">
        <v>32</v>
      </c>
      <c r="HMT28" s="92">
        <v>1</v>
      </c>
      <c r="HMU28" s="87">
        <v>0</v>
      </c>
      <c r="HMV28" s="59">
        <f t="shared" si="351"/>
        <v>0</v>
      </c>
      <c r="HMW28" s="1"/>
      <c r="HMX28" s="89">
        <v>5</v>
      </c>
      <c r="HMY28" s="93" t="s">
        <v>65</v>
      </c>
      <c r="HMZ28" s="58" t="s">
        <v>58</v>
      </c>
      <c r="HNA28" s="91" t="s">
        <v>32</v>
      </c>
      <c r="HNB28" s="92">
        <v>1</v>
      </c>
      <c r="HNC28" s="87">
        <v>0</v>
      </c>
      <c r="HND28" s="59">
        <f t="shared" si="351"/>
        <v>0</v>
      </c>
      <c r="HNE28" s="1"/>
      <c r="HNF28" s="89">
        <v>5</v>
      </c>
      <c r="HNG28" s="93" t="s">
        <v>65</v>
      </c>
      <c r="HNH28" s="58" t="s">
        <v>58</v>
      </c>
      <c r="HNI28" s="91" t="s">
        <v>32</v>
      </c>
      <c r="HNJ28" s="92">
        <v>1</v>
      </c>
      <c r="HNK28" s="87">
        <v>0</v>
      </c>
      <c r="HNL28" s="59">
        <f t="shared" si="352"/>
        <v>0</v>
      </c>
      <c r="HNM28" s="1"/>
      <c r="HNN28" s="89">
        <v>5</v>
      </c>
      <c r="HNO28" s="93" t="s">
        <v>65</v>
      </c>
      <c r="HNP28" s="58" t="s">
        <v>58</v>
      </c>
      <c r="HNQ28" s="91" t="s">
        <v>32</v>
      </c>
      <c r="HNR28" s="92">
        <v>1</v>
      </c>
      <c r="HNS28" s="87">
        <v>0</v>
      </c>
      <c r="HNT28" s="59">
        <f t="shared" si="352"/>
        <v>0</v>
      </c>
      <c r="HNU28" s="1"/>
      <c r="HNV28" s="89">
        <v>5</v>
      </c>
      <c r="HNW28" s="93" t="s">
        <v>65</v>
      </c>
      <c r="HNX28" s="58" t="s">
        <v>58</v>
      </c>
      <c r="HNY28" s="91" t="s">
        <v>32</v>
      </c>
      <c r="HNZ28" s="92">
        <v>1</v>
      </c>
      <c r="HOA28" s="87">
        <v>0</v>
      </c>
      <c r="HOB28" s="59">
        <f t="shared" si="353"/>
        <v>0</v>
      </c>
      <c r="HOC28" s="1"/>
      <c r="HOD28" s="89">
        <v>5</v>
      </c>
      <c r="HOE28" s="93" t="s">
        <v>65</v>
      </c>
      <c r="HOF28" s="58" t="s">
        <v>58</v>
      </c>
      <c r="HOG28" s="91" t="s">
        <v>32</v>
      </c>
      <c r="HOH28" s="92">
        <v>1</v>
      </c>
      <c r="HOI28" s="87">
        <v>0</v>
      </c>
      <c r="HOJ28" s="59">
        <f t="shared" si="353"/>
        <v>0</v>
      </c>
      <c r="HOK28" s="1"/>
      <c r="HOL28" s="89">
        <v>5</v>
      </c>
      <c r="HOM28" s="93" t="s">
        <v>65</v>
      </c>
      <c r="HON28" s="58" t="s">
        <v>58</v>
      </c>
      <c r="HOO28" s="91" t="s">
        <v>32</v>
      </c>
      <c r="HOP28" s="92">
        <v>1</v>
      </c>
      <c r="HOQ28" s="87">
        <v>0</v>
      </c>
      <c r="HOR28" s="59">
        <f t="shared" si="354"/>
        <v>0</v>
      </c>
      <c r="HOS28" s="1"/>
      <c r="HOT28" s="89">
        <v>5</v>
      </c>
      <c r="HOU28" s="93" t="s">
        <v>65</v>
      </c>
      <c r="HOV28" s="58" t="s">
        <v>58</v>
      </c>
      <c r="HOW28" s="91" t="s">
        <v>32</v>
      </c>
      <c r="HOX28" s="92">
        <v>1</v>
      </c>
      <c r="HOY28" s="87">
        <v>0</v>
      </c>
      <c r="HOZ28" s="59">
        <f t="shared" si="354"/>
        <v>0</v>
      </c>
      <c r="HPA28" s="1"/>
      <c r="HPB28" s="89">
        <v>5</v>
      </c>
      <c r="HPC28" s="93" t="s">
        <v>65</v>
      </c>
      <c r="HPD28" s="58" t="s">
        <v>58</v>
      </c>
      <c r="HPE28" s="91" t="s">
        <v>32</v>
      </c>
      <c r="HPF28" s="92">
        <v>1</v>
      </c>
      <c r="HPG28" s="87">
        <v>0</v>
      </c>
      <c r="HPH28" s="59">
        <f t="shared" si="355"/>
        <v>0</v>
      </c>
      <c r="HPI28" s="1"/>
      <c r="HPJ28" s="89">
        <v>5</v>
      </c>
      <c r="HPK28" s="93" t="s">
        <v>65</v>
      </c>
      <c r="HPL28" s="58" t="s">
        <v>58</v>
      </c>
      <c r="HPM28" s="91" t="s">
        <v>32</v>
      </c>
      <c r="HPN28" s="92">
        <v>1</v>
      </c>
      <c r="HPO28" s="87">
        <v>0</v>
      </c>
      <c r="HPP28" s="59">
        <f t="shared" si="355"/>
        <v>0</v>
      </c>
      <c r="HPQ28" s="1"/>
      <c r="HPR28" s="89">
        <v>5</v>
      </c>
      <c r="HPS28" s="93" t="s">
        <v>65</v>
      </c>
      <c r="HPT28" s="58" t="s">
        <v>58</v>
      </c>
      <c r="HPU28" s="91" t="s">
        <v>32</v>
      </c>
      <c r="HPV28" s="92">
        <v>1</v>
      </c>
      <c r="HPW28" s="87">
        <v>0</v>
      </c>
      <c r="HPX28" s="59">
        <f t="shared" si="356"/>
        <v>0</v>
      </c>
      <c r="HPY28" s="1"/>
      <c r="HPZ28" s="89">
        <v>5</v>
      </c>
      <c r="HQA28" s="93" t="s">
        <v>65</v>
      </c>
      <c r="HQB28" s="58" t="s">
        <v>58</v>
      </c>
      <c r="HQC28" s="91" t="s">
        <v>32</v>
      </c>
      <c r="HQD28" s="92">
        <v>1</v>
      </c>
      <c r="HQE28" s="87">
        <v>0</v>
      </c>
      <c r="HQF28" s="59">
        <f t="shared" si="356"/>
        <v>0</v>
      </c>
      <c r="HQG28" s="1"/>
      <c r="HQH28" s="89">
        <v>5</v>
      </c>
      <c r="HQI28" s="93" t="s">
        <v>65</v>
      </c>
      <c r="HQJ28" s="58" t="s">
        <v>58</v>
      </c>
      <c r="HQK28" s="91" t="s">
        <v>32</v>
      </c>
      <c r="HQL28" s="92">
        <v>1</v>
      </c>
      <c r="HQM28" s="87">
        <v>0</v>
      </c>
      <c r="HQN28" s="59">
        <f t="shared" si="357"/>
        <v>0</v>
      </c>
      <c r="HQO28" s="1"/>
      <c r="HQP28" s="89">
        <v>5</v>
      </c>
      <c r="HQQ28" s="93" t="s">
        <v>65</v>
      </c>
      <c r="HQR28" s="58" t="s">
        <v>58</v>
      </c>
      <c r="HQS28" s="91" t="s">
        <v>32</v>
      </c>
      <c r="HQT28" s="92">
        <v>1</v>
      </c>
      <c r="HQU28" s="87">
        <v>0</v>
      </c>
      <c r="HQV28" s="59">
        <f t="shared" si="357"/>
        <v>0</v>
      </c>
      <c r="HQW28" s="1"/>
      <c r="HQX28" s="89">
        <v>5</v>
      </c>
      <c r="HQY28" s="93" t="s">
        <v>65</v>
      </c>
      <c r="HQZ28" s="58" t="s">
        <v>58</v>
      </c>
      <c r="HRA28" s="91" t="s">
        <v>32</v>
      </c>
      <c r="HRB28" s="92">
        <v>1</v>
      </c>
      <c r="HRC28" s="87">
        <v>0</v>
      </c>
      <c r="HRD28" s="59">
        <f t="shared" si="358"/>
        <v>0</v>
      </c>
      <c r="HRE28" s="1"/>
      <c r="HRF28" s="89">
        <v>5</v>
      </c>
      <c r="HRG28" s="93" t="s">
        <v>65</v>
      </c>
      <c r="HRH28" s="58" t="s">
        <v>58</v>
      </c>
      <c r="HRI28" s="91" t="s">
        <v>32</v>
      </c>
      <c r="HRJ28" s="92">
        <v>1</v>
      </c>
      <c r="HRK28" s="87">
        <v>0</v>
      </c>
      <c r="HRL28" s="59">
        <f t="shared" si="358"/>
        <v>0</v>
      </c>
      <c r="HRM28" s="1"/>
      <c r="HRN28" s="89">
        <v>5</v>
      </c>
      <c r="HRO28" s="93" t="s">
        <v>65</v>
      </c>
      <c r="HRP28" s="58" t="s">
        <v>58</v>
      </c>
      <c r="HRQ28" s="91" t="s">
        <v>32</v>
      </c>
      <c r="HRR28" s="92">
        <v>1</v>
      </c>
      <c r="HRS28" s="87">
        <v>0</v>
      </c>
      <c r="HRT28" s="59">
        <f t="shared" si="359"/>
        <v>0</v>
      </c>
      <c r="HRU28" s="1"/>
      <c r="HRV28" s="89">
        <v>5</v>
      </c>
      <c r="HRW28" s="93" t="s">
        <v>65</v>
      </c>
      <c r="HRX28" s="58" t="s">
        <v>58</v>
      </c>
      <c r="HRY28" s="91" t="s">
        <v>32</v>
      </c>
      <c r="HRZ28" s="92">
        <v>1</v>
      </c>
      <c r="HSA28" s="87">
        <v>0</v>
      </c>
      <c r="HSB28" s="59">
        <f t="shared" si="359"/>
        <v>0</v>
      </c>
      <c r="HSC28" s="1"/>
      <c r="HSD28" s="89">
        <v>5</v>
      </c>
      <c r="HSE28" s="93" t="s">
        <v>65</v>
      </c>
      <c r="HSF28" s="58" t="s">
        <v>58</v>
      </c>
      <c r="HSG28" s="91" t="s">
        <v>32</v>
      </c>
      <c r="HSH28" s="92">
        <v>1</v>
      </c>
      <c r="HSI28" s="87">
        <v>0</v>
      </c>
      <c r="HSJ28" s="59">
        <f t="shared" si="360"/>
        <v>0</v>
      </c>
      <c r="HSK28" s="1"/>
      <c r="HSL28" s="89">
        <v>5</v>
      </c>
      <c r="HSM28" s="93" t="s">
        <v>65</v>
      </c>
      <c r="HSN28" s="58" t="s">
        <v>58</v>
      </c>
      <c r="HSO28" s="91" t="s">
        <v>32</v>
      </c>
      <c r="HSP28" s="92">
        <v>1</v>
      </c>
      <c r="HSQ28" s="87">
        <v>0</v>
      </c>
      <c r="HSR28" s="59">
        <f t="shared" si="360"/>
        <v>0</v>
      </c>
      <c r="HSS28" s="1"/>
      <c r="HST28" s="89">
        <v>5</v>
      </c>
      <c r="HSU28" s="93" t="s">
        <v>65</v>
      </c>
      <c r="HSV28" s="58" t="s">
        <v>58</v>
      </c>
      <c r="HSW28" s="91" t="s">
        <v>32</v>
      </c>
      <c r="HSX28" s="92">
        <v>1</v>
      </c>
      <c r="HSY28" s="87">
        <v>0</v>
      </c>
      <c r="HSZ28" s="59">
        <f t="shared" si="361"/>
        <v>0</v>
      </c>
      <c r="HTA28" s="1"/>
      <c r="HTB28" s="89">
        <v>5</v>
      </c>
      <c r="HTC28" s="93" t="s">
        <v>65</v>
      </c>
      <c r="HTD28" s="58" t="s">
        <v>58</v>
      </c>
      <c r="HTE28" s="91" t="s">
        <v>32</v>
      </c>
      <c r="HTF28" s="92">
        <v>1</v>
      </c>
      <c r="HTG28" s="87">
        <v>0</v>
      </c>
      <c r="HTH28" s="59">
        <f t="shared" si="361"/>
        <v>0</v>
      </c>
      <c r="HTI28" s="1"/>
      <c r="HTJ28" s="89">
        <v>5</v>
      </c>
      <c r="HTK28" s="93" t="s">
        <v>65</v>
      </c>
      <c r="HTL28" s="58" t="s">
        <v>58</v>
      </c>
      <c r="HTM28" s="91" t="s">
        <v>32</v>
      </c>
      <c r="HTN28" s="92">
        <v>1</v>
      </c>
      <c r="HTO28" s="87">
        <v>0</v>
      </c>
      <c r="HTP28" s="59">
        <f t="shared" si="362"/>
        <v>0</v>
      </c>
      <c r="HTQ28" s="1"/>
      <c r="HTR28" s="89">
        <v>5</v>
      </c>
      <c r="HTS28" s="93" t="s">
        <v>65</v>
      </c>
      <c r="HTT28" s="58" t="s">
        <v>58</v>
      </c>
      <c r="HTU28" s="91" t="s">
        <v>32</v>
      </c>
      <c r="HTV28" s="92">
        <v>1</v>
      </c>
      <c r="HTW28" s="87">
        <v>0</v>
      </c>
      <c r="HTX28" s="59">
        <f t="shared" si="362"/>
        <v>0</v>
      </c>
      <c r="HTY28" s="1"/>
      <c r="HTZ28" s="89">
        <v>5</v>
      </c>
      <c r="HUA28" s="93" t="s">
        <v>65</v>
      </c>
      <c r="HUB28" s="58" t="s">
        <v>58</v>
      </c>
      <c r="HUC28" s="91" t="s">
        <v>32</v>
      </c>
      <c r="HUD28" s="92">
        <v>1</v>
      </c>
      <c r="HUE28" s="87">
        <v>0</v>
      </c>
      <c r="HUF28" s="59">
        <f t="shared" si="363"/>
        <v>0</v>
      </c>
      <c r="HUG28" s="1"/>
      <c r="HUH28" s="89">
        <v>5</v>
      </c>
      <c r="HUI28" s="93" t="s">
        <v>65</v>
      </c>
      <c r="HUJ28" s="58" t="s">
        <v>58</v>
      </c>
      <c r="HUK28" s="91" t="s">
        <v>32</v>
      </c>
      <c r="HUL28" s="92">
        <v>1</v>
      </c>
      <c r="HUM28" s="87">
        <v>0</v>
      </c>
      <c r="HUN28" s="59">
        <f t="shared" si="363"/>
        <v>0</v>
      </c>
      <c r="HUO28" s="1"/>
      <c r="HUP28" s="89">
        <v>5</v>
      </c>
      <c r="HUQ28" s="93" t="s">
        <v>65</v>
      </c>
      <c r="HUR28" s="58" t="s">
        <v>58</v>
      </c>
      <c r="HUS28" s="91" t="s">
        <v>32</v>
      </c>
      <c r="HUT28" s="92">
        <v>1</v>
      </c>
      <c r="HUU28" s="87">
        <v>0</v>
      </c>
      <c r="HUV28" s="59">
        <f t="shared" si="364"/>
        <v>0</v>
      </c>
      <c r="HUW28" s="1"/>
      <c r="HUX28" s="89">
        <v>5</v>
      </c>
      <c r="HUY28" s="93" t="s">
        <v>65</v>
      </c>
      <c r="HUZ28" s="58" t="s">
        <v>58</v>
      </c>
      <c r="HVA28" s="91" t="s">
        <v>32</v>
      </c>
      <c r="HVB28" s="92">
        <v>1</v>
      </c>
      <c r="HVC28" s="87">
        <v>0</v>
      </c>
      <c r="HVD28" s="59">
        <f t="shared" si="364"/>
        <v>0</v>
      </c>
      <c r="HVE28" s="1"/>
      <c r="HVF28" s="89">
        <v>5</v>
      </c>
      <c r="HVG28" s="93" t="s">
        <v>65</v>
      </c>
      <c r="HVH28" s="58" t="s">
        <v>58</v>
      </c>
      <c r="HVI28" s="91" t="s">
        <v>32</v>
      </c>
      <c r="HVJ28" s="92">
        <v>1</v>
      </c>
      <c r="HVK28" s="87">
        <v>0</v>
      </c>
      <c r="HVL28" s="59">
        <f t="shared" si="365"/>
        <v>0</v>
      </c>
      <c r="HVM28" s="1"/>
      <c r="HVN28" s="89">
        <v>5</v>
      </c>
      <c r="HVO28" s="93" t="s">
        <v>65</v>
      </c>
      <c r="HVP28" s="58" t="s">
        <v>58</v>
      </c>
      <c r="HVQ28" s="91" t="s">
        <v>32</v>
      </c>
      <c r="HVR28" s="92">
        <v>1</v>
      </c>
      <c r="HVS28" s="87">
        <v>0</v>
      </c>
      <c r="HVT28" s="59">
        <f t="shared" si="365"/>
        <v>0</v>
      </c>
      <c r="HVU28" s="1"/>
      <c r="HVV28" s="89">
        <v>5</v>
      </c>
      <c r="HVW28" s="93" t="s">
        <v>65</v>
      </c>
      <c r="HVX28" s="58" t="s">
        <v>58</v>
      </c>
      <c r="HVY28" s="91" t="s">
        <v>32</v>
      </c>
      <c r="HVZ28" s="92">
        <v>1</v>
      </c>
      <c r="HWA28" s="87">
        <v>0</v>
      </c>
      <c r="HWB28" s="59">
        <f t="shared" si="366"/>
        <v>0</v>
      </c>
      <c r="HWC28" s="1"/>
      <c r="HWD28" s="89">
        <v>5</v>
      </c>
      <c r="HWE28" s="93" t="s">
        <v>65</v>
      </c>
      <c r="HWF28" s="58" t="s">
        <v>58</v>
      </c>
      <c r="HWG28" s="91" t="s">
        <v>32</v>
      </c>
      <c r="HWH28" s="92">
        <v>1</v>
      </c>
      <c r="HWI28" s="87">
        <v>0</v>
      </c>
      <c r="HWJ28" s="59">
        <f t="shared" si="366"/>
        <v>0</v>
      </c>
      <c r="HWK28" s="1"/>
      <c r="HWL28" s="89">
        <v>5</v>
      </c>
      <c r="HWM28" s="93" t="s">
        <v>65</v>
      </c>
      <c r="HWN28" s="58" t="s">
        <v>58</v>
      </c>
      <c r="HWO28" s="91" t="s">
        <v>32</v>
      </c>
      <c r="HWP28" s="92">
        <v>1</v>
      </c>
      <c r="HWQ28" s="87">
        <v>0</v>
      </c>
      <c r="HWR28" s="59">
        <f t="shared" si="367"/>
        <v>0</v>
      </c>
      <c r="HWS28" s="1"/>
      <c r="HWT28" s="89">
        <v>5</v>
      </c>
      <c r="HWU28" s="93" t="s">
        <v>65</v>
      </c>
      <c r="HWV28" s="58" t="s">
        <v>58</v>
      </c>
      <c r="HWW28" s="91" t="s">
        <v>32</v>
      </c>
      <c r="HWX28" s="92">
        <v>1</v>
      </c>
      <c r="HWY28" s="87">
        <v>0</v>
      </c>
      <c r="HWZ28" s="59">
        <f t="shared" si="367"/>
        <v>0</v>
      </c>
      <c r="HXA28" s="1"/>
      <c r="HXB28" s="89">
        <v>5</v>
      </c>
      <c r="HXC28" s="93" t="s">
        <v>65</v>
      </c>
      <c r="HXD28" s="58" t="s">
        <v>58</v>
      </c>
      <c r="HXE28" s="91" t="s">
        <v>32</v>
      </c>
      <c r="HXF28" s="92">
        <v>1</v>
      </c>
      <c r="HXG28" s="87">
        <v>0</v>
      </c>
      <c r="HXH28" s="59">
        <f t="shared" si="368"/>
        <v>0</v>
      </c>
      <c r="HXI28" s="1"/>
      <c r="HXJ28" s="89">
        <v>5</v>
      </c>
      <c r="HXK28" s="93" t="s">
        <v>65</v>
      </c>
      <c r="HXL28" s="58" t="s">
        <v>58</v>
      </c>
      <c r="HXM28" s="91" t="s">
        <v>32</v>
      </c>
      <c r="HXN28" s="92">
        <v>1</v>
      </c>
      <c r="HXO28" s="87">
        <v>0</v>
      </c>
      <c r="HXP28" s="59">
        <f t="shared" si="368"/>
        <v>0</v>
      </c>
      <c r="HXQ28" s="1"/>
      <c r="HXR28" s="89">
        <v>5</v>
      </c>
      <c r="HXS28" s="93" t="s">
        <v>65</v>
      </c>
      <c r="HXT28" s="58" t="s">
        <v>58</v>
      </c>
      <c r="HXU28" s="91" t="s">
        <v>32</v>
      </c>
      <c r="HXV28" s="92">
        <v>1</v>
      </c>
      <c r="HXW28" s="87">
        <v>0</v>
      </c>
      <c r="HXX28" s="59">
        <f t="shared" si="369"/>
        <v>0</v>
      </c>
      <c r="HXY28" s="1"/>
      <c r="HXZ28" s="89">
        <v>5</v>
      </c>
      <c r="HYA28" s="93" t="s">
        <v>65</v>
      </c>
      <c r="HYB28" s="58" t="s">
        <v>58</v>
      </c>
      <c r="HYC28" s="91" t="s">
        <v>32</v>
      </c>
      <c r="HYD28" s="92">
        <v>1</v>
      </c>
      <c r="HYE28" s="87">
        <v>0</v>
      </c>
      <c r="HYF28" s="59">
        <f t="shared" si="369"/>
        <v>0</v>
      </c>
      <c r="HYG28" s="1"/>
      <c r="HYH28" s="89">
        <v>5</v>
      </c>
      <c r="HYI28" s="93" t="s">
        <v>65</v>
      </c>
      <c r="HYJ28" s="58" t="s">
        <v>58</v>
      </c>
      <c r="HYK28" s="91" t="s">
        <v>32</v>
      </c>
      <c r="HYL28" s="92">
        <v>1</v>
      </c>
      <c r="HYM28" s="87">
        <v>0</v>
      </c>
      <c r="HYN28" s="59">
        <f t="shared" si="370"/>
        <v>0</v>
      </c>
      <c r="HYO28" s="1"/>
      <c r="HYP28" s="89">
        <v>5</v>
      </c>
      <c r="HYQ28" s="93" t="s">
        <v>65</v>
      </c>
      <c r="HYR28" s="58" t="s">
        <v>58</v>
      </c>
      <c r="HYS28" s="91" t="s">
        <v>32</v>
      </c>
      <c r="HYT28" s="92">
        <v>1</v>
      </c>
      <c r="HYU28" s="87">
        <v>0</v>
      </c>
      <c r="HYV28" s="59">
        <f t="shared" si="370"/>
        <v>0</v>
      </c>
      <c r="HYW28" s="1"/>
      <c r="HYX28" s="89">
        <v>5</v>
      </c>
      <c r="HYY28" s="93" t="s">
        <v>65</v>
      </c>
      <c r="HYZ28" s="58" t="s">
        <v>58</v>
      </c>
      <c r="HZA28" s="91" t="s">
        <v>32</v>
      </c>
      <c r="HZB28" s="92">
        <v>1</v>
      </c>
      <c r="HZC28" s="87">
        <v>0</v>
      </c>
      <c r="HZD28" s="59">
        <f t="shared" si="371"/>
        <v>0</v>
      </c>
      <c r="HZE28" s="1"/>
      <c r="HZF28" s="89">
        <v>5</v>
      </c>
      <c r="HZG28" s="93" t="s">
        <v>65</v>
      </c>
      <c r="HZH28" s="58" t="s">
        <v>58</v>
      </c>
      <c r="HZI28" s="91" t="s">
        <v>32</v>
      </c>
      <c r="HZJ28" s="92">
        <v>1</v>
      </c>
      <c r="HZK28" s="87">
        <v>0</v>
      </c>
      <c r="HZL28" s="59">
        <f t="shared" si="371"/>
        <v>0</v>
      </c>
      <c r="HZM28" s="1"/>
      <c r="HZN28" s="89">
        <v>5</v>
      </c>
      <c r="HZO28" s="93" t="s">
        <v>65</v>
      </c>
      <c r="HZP28" s="58" t="s">
        <v>58</v>
      </c>
      <c r="HZQ28" s="91" t="s">
        <v>32</v>
      </c>
      <c r="HZR28" s="92">
        <v>1</v>
      </c>
      <c r="HZS28" s="87">
        <v>0</v>
      </c>
      <c r="HZT28" s="59">
        <f t="shared" si="372"/>
        <v>0</v>
      </c>
      <c r="HZU28" s="1"/>
      <c r="HZV28" s="89">
        <v>5</v>
      </c>
      <c r="HZW28" s="93" t="s">
        <v>65</v>
      </c>
      <c r="HZX28" s="58" t="s">
        <v>58</v>
      </c>
      <c r="HZY28" s="91" t="s">
        <v>32</v>
      </c>
      <c r="HZZ28" s="92">
        <v>1</v>
      </c>
      <c r="IAA28" s="87">
        <v>0</v>
      </c>
      <c r="IAB28" s="59">
        <f t="shared" si="372"/>
        <v>0</v>
      </c>
      <c r="IAC28" s="1"/>
      <c r="IAD28" s="89">
        <v>5</v>
      </c>
      <c r="IAE28" s="93" t="s">
        <v>65</v>
      </c>
      <c r="IAF28" s="58" t="s">
        <v>58</v>
      </c>
      <c r="IAG28" s="91" t="s">
        <v>32</v>
      </c>
      <c r="IAH28" s="92">
        <v>1</v>
      </c>
      <c r="IAI28" s="87">
        <v>0</v>
      </c>
      <c r="IAJ28" s="59">
        <f t="shared" si="373"/>
        <v>0</v>
      </c>
      <c r="IAK28" s="1"/>
      <c r="IAL28" s="89">
        <v>5</v>
      </c>
      <c r="IAM28" s="93" t="s">
        <v>65</v>
      </c>
      <c r="IAN28" s="58" t="s">
        <v>58</v>
      </c>
      <c r="IAO28" s="91" t="s">
        <v>32</v>
      </c>
      <c r="IAP28" s="92">
        <v>1</v>
      </c>
      <c r="IAQ28" s="87">
        <v>0</v>
      </c>
      <c r="IAR28" s="59">
        <f t="shared" si="373"/>
        <v>0</v>
      </c>
      <c r="IAS28" s="1"/>
      <c r="IAT28" s="89">
        <v>5</v>
      </c>
      <c r="IAU28" s="93" t="s">
        <v>65</v>
      </c>
      <c r="IAV28" s="58" t="s">
        <v>58</v>
      </c>
      <c r="IAW28" s="91" t="s">
        <v>32</v>
      </c>
      <c r="IAX28" s="92">
        <v>1</v>
      </c>
      <c r="IAY28" s="87">
        <v>0</v>
      </c>
      <c r="IAZ28" s="59">
        <f t="shared" si="374"/>
        <v>0</v>
      </c>
      <c r="IBA28" s="1"/>
      <c r="IBB28" s="89">
        <v>5</v>
      </c>
      <c r="IBC28" s="93" t="s">
        <v>65</v>
      </c>
      <c r="IBD28" s="58" t="s">
        <v>58</v>
      </c>
      <c r="IBE28" s="91" t="s">
        <v>32</v>
      </c>
      <c r="IBF28" s="92">
        <v>1</v>
      </c>
      <c r="IBG28" s="87">
        <v>0</v>
      </c>
      <c r="IBH28" s="59">
        <f t="shared" si="374"/>
        <v>0</v>
      </c>
      <c r="IBI28" s="1"/>
      <c r="IBJ28" s="89">
        <v>5</v>
      </c>
      <c r="IBK28" s="93" t="s">
        <v>65</v>
      </c>
      <c r="IBL28" s="58" t="s">
        <v>58</v>
      </c>
      <c r="IBM28" s="91" t="s">
        <v>32</v>
      </c>
      <c r="IBN28" s="92">
        <v>1</v>
      </c>
      <c r="IBO28" s="87">
        <v>0</v>
      </c>
      <c r="IBP28" s="59">
        <f t="shared" si="375"/>
        <v>0</v>
      </c>
      <c r="IBQ28" s="1"/>
      <c r="IBR28" s="89">
        <v>5</v>
      </c>
      <c r="IBS28" s="93" t="s">
        <v>65</v>
      </c>
      <c r="IBT28" s="58" t="s">
        <v>58</v>
      </c>
      <c r="IBU28" s="91" t="s">
        <v>32</v>
      </c>
      <c r="IBV28" s="92">
        <v>1</v>
      </c>
      <c r="IBW28" s="87">
        <v>0</v>
      </c>
      <c r="IBX28" s="59">
        <f t="shared" si="375"/>
        <v>0</v>
      </c>
      <c r="IBY28" s="1"/>
      <c r="IBZ28" s="89">
        <v>5</v>
      </c>
      <c r="ICA28" s="93" t="s">
        <v>65</v>
      </c>
      <c r="ICB28" s="58" t="s">
        <v>58</v>
      </c>
      <c r="ICC28" s="91" t="s">
        <v>32</v>
      </c>
      <c r="ICD28" s="92">
        <v>1</v>
      </c>
      <c r="ICE28" s="87">
        <v>0</v>
      </c>
      <c r="ICF28" s="59">
        <f t="shared" si="376"/>
        <v>0</v>
      </c>
      <c r="ICG28" s="1"/>
      <c r="ICH28" s="89">
        <v>5</v>
      </c>
      <c r="ICI28" s="93" t="s">
        <v>65</v>
      </c>
      <c r="ICJ28" s="58" t="s">
        <v>58</v>
      </c>
      <c r="ICK28" s="91" t="s">
        <v>32</v>
      </c>
      <c r="ICL28" s="92">
        <v>1</v>
      </c>
      <c r="ICM28" s="87">
        <v>0</v>
      </c>
      <c r="ICN28" s="59">
        <f t="shared" si="376"/>
        <v>0</v>
      </c>
      <c r="ICO28" s="1"/>
      <c r="ICP28" s="89">
        <v>5</v>
      </c>
      <c r="ICQ28" s="93" t="s">
        <v>65</v>
      </c>
      <c r="ICR28" s="58" t="s">
        <v>58</v>
      </c>
      <c r="ICS28" s="91" t="s">
        <v>32</v>
      </c>
      <c r="ICT28" s="92">
        <v>1</v>
      </c>
      <c r="ICU28" s="87">
        <v>0</v>
      </c>
      <c r="ICV28" s="59">
        <f t="shared" si="377"/>
        <v>0</v>
      </c>
      <c r="ICW28" s="1"/>
      <c r="ICX28" s="89">
        <v>5</v>
      </c>
      <c r="ICY28" s="93" t="s">
        <v>65</v>
      </c>
      <c r="ICZ28" s="58" t="s">
        <v>58</v>
      </c>
      <c r="IDA28" s="91" t="s">
        <v>32</v>
      </c>
      <c r="IDB28" s="92">
        <v>1</v>
      </c>
      <c r="IDC28" s="87">
        <v>0</v>
      </c>
      <c r="IDD28" s="59">
        <f t="shared" si="377"/>
        <v>0</v>
      </c>
      <c r="IDE28" s="1"/>
      <c r="IDF28" s="89">
        <v>5</v>
      </c>
      <c r="IDG28" s="93" t="s">
        <v>65</v>
      </c>
      <c r="IDH28" s="58" t="s">
        <v>58</v>
      </c>
      <c r="IDI28" s="91" t="s">
        <v>32</v>
      </c>
      <c r="IDJ28" s="92">
        <v>1</v>
      </c>
      <c r="IDK28" s="87">
        <v>0</v>
      </c>
      <c r="IDL28" s="59">
        <f t="shared" si="378"/>
        <v>0</v>
      </c>
      <c r="IDM28" s="1"/>
      <c r="IDN28" s="89">
        <v>5</v>
      </c>
      <c r="IDO28" s="93" t="s">
        <v>65</v>
      </c>
      <c r="IDP28" s="58" t="s">
        <v>58</v>
      </c>
      <c r="IDQ28" s="91" t="s">
        <v>32</v>
      </c>
      <c r="IDR28" s="92">
        <v>1</v>
      </c>
      <c r="IDS28" s="87">
        <v>0</v>
      </c>
      <c r="IDT28" s="59">
        <f t="shared" si="378"/>
        <v>0</v>
      </c>
      <c r="IDU28" s="1"/>
      <c r="IDV28" s="89">
        <v>5</v>
      </c>
      <c r="IDW28" s="93" t="s">
        <v>65</v>
      </c>
      <c r="IDX28" s="58" t="s">
        <v>58</v>
      </c>
      <c r="IDY28" s="91" t="s">
        <v>32</v>
      </c>
      <c r="IDZ28" s="92">
        <v>1</v>
      </c>
      <c r="IEA28" s="87">
        <v>0</v>
      </c>
      <c r="IEB28" s="59">
        <f t="shared" si="379"/>
        <v>0</v>
      </c>
      <c r="IEC28" s="1"/>
      <c r="IED28" s="89">
        <v>5</v>
      </c>
      <c r="IEE28" s="93" t="s">
        <v>65</v>
      </c>
      <c r="IEF28" s="58" t="s">
        <v>58</v>
      </c>
      <c r="IEG28" s="91" t="s">
        <v>32</v>
      </c>
      <c r="IEH28" s="92">
        <v>1</v>
      </c>
      <c r="IEI28" s="87">
        <v>0</v>
      </c>
      <c r="IEJ28" s="59">
        <f t="shared" si="379"/>
        <v>0</v>
      </c>
      <c r="IEK28" s="1"/>
      <c r="IEL28" s="89">
        <v>5</v>
      </c>
      <c r="IEM28" s="93" t="s">
        <v>65</v>
      </c>
      <c r="IEN28" s="58" t="s">
        <v>58</v>
      </c>
      <c r="IEO28" s="91" t="s">
        <v>32</v>
      </c>
      <c r="IEP28" s="92">
        <v>1</v>
      </c>
      <c r="IEQ28" s="87">
        <v>0</v>
      </c>
      <c r="IER28" s="59">
        <f t="shared" si="380"/>
        <v>0</v>
      </c>
      <c r="IES28" s="1"/>
      <c r="IET28" s="89">
        <v>5</v>
      </c>
      <c r="IEU28" s="93" t="s">
        <v>65</v>
      </c>
      <c r="IEV28" s="58" t="s">
        <v>58</v>
      </c>
      <c r="IEW28" s="91" t="s">
        <v>32</v>
      </c>
      <c r="IEX28" s="92">
        <v>1</v>
      </c>
      <c r="IEY28" s="87">
        <v>0</v>
      </c>
      <c r="IEZ28" s="59">
        <f t="shared" si="380"/>
        <v>0</v>
      </c>
      <c r="IFA28" s="1"/>
      <c r="IFB28" s="89">
        <v>5</v>
      </c>
      <c r="IFC28" s="93" t="s">
        <v>65</v>
      </c>
      <c r="IFD28" s="58" t="s">
        <v>58</v>
      </c>
      <c r="IFE28" s="91" t="s">
        <v>32</v>
      </c>
      <c r="IFF28" s="92">
        <v>1</v>
      </c>
      <c r="IFG28" s="87">
        <v>0</v>
      </c>
      <c r="IFH28" s="59">
        <f t="shared" si="381"/>
        <v>0</v>
      </c>
      <c r="IFI28" s="1"/>
      <c r="IFJ28" s="89">
        <v>5</v>
      </c>
      <c r="IFK28" s="93" t="s">
        <v>65</v>
      </c>
      <c r="IFL28" s="58" t="s">
        <v>58</v>
      </c>
      <c r="IFM28" s="91" t="s">
        <v>32</v>
      </c>
      <c r="IFN28" s="92">
        <v>1</v>
      </c>
      <c r="IFO28" s="87">
        <v>0</v>
      </c>
      <c r="IFP28" s="59">
        <f t="shared" si="381"/>
        <v>0</v>
      </c>
      <c r="IFQ28" s="1"/>
      <c r="IFR28" s="89">
        <v>5</v>
      </c>
      <c r="IFS28" s="93" t="s">
        <v>65</v>
      </c>
      <c r="IFT28" s="58" t="s">
        <v>58</v>
      </c>
      <c r="IFU28" s="91" t="s">
        <v>32</v>
      </c>
      <c r="IFV28" s="92">
        <v>1</v>
      </c>
      <c r="IFW28" s="87">
        <v>0</v>
      </c>
      <c r="IFX28" s="59">
        <f t="shared" si="382"/>
        <v>0</v>
      </c>
      <c r="IFY28" s="1"/>
      <c r="IFZ28" s="89">
        <v>5</v>
      </c>
      <c r="IGA28" s="93" t="s">
        <v>65</v>
      </c>
      <c r="IGB28" s="58" t="s">
        <v>58</v>
      </c>
      <c r="IGC28" s="91" t="s">
        <v>32</v>
      </c>
      <c r="IGD28" s="92">
        <v>1</v>
      </c>
      <c r="IGE28" s="87">
        <v>0</v>
      </c>
      <c r="IGF28" s="59">
        <f t="shared" si="382"/>
        <v>0</v>
      </c>
      <c r="IGG28" s="1"/>
      <c r="IGH28" s="89">
        <v>5</v>
      </c>
      <c r="IGI28" s="93" t="s">
        <v>65</v>
      </c>
      <c r="IGJ28" s="58" t="s">
        <v>58</v>
      </c>
      <c r="IGK28" s="91" t="s">
        <v>32</v>
      </c>
      <c r="IGL28" s="92">
        <v>1</v>
      </c>
      <c r="IGM28" s="87">
        <v>0</v>
      </c>
      <c r="IGN28" s="59">
        <f t="shared" si="383"/>
        <v>0</v>
      </c>
      <c r="IGO28" s="1"/>
      <c r="IGP28" s="89">
        <v>5</v>
      </c>
      <c r="IGQ28" s="93" t="s">
        <v>65</v>
      </c>
      <c r="IGR28" s="58" t="s">
        <v>58</v>
      </c>
      <c r="IGS28" s="91" t="s">
        <v>32</v>
      </c>
      <c r="IGT28" s="92">
        <v>1</v>
      </c>
      <c r="IGU28" s="87">
        <v>0</v>
      </c>
      <c r="IGV28" s="59">
        <f t="shared" si="383"/>
        <v>0</v>
      </c>
      <c r="IGW28" s="1"/>
      <c r="IGX28" s="89">
        <v>5</v>
      </c>
      <c r="IGY28" s="93" t="s">
        <v>65</v>
      </c>
      <c r="IGZ28" s="58" t="s">
        <v>58</v>
      </c>
      <c r="IHA28" s="91" t="s">
        <v>32</v>
      </c>
      <c r="IHB28" s="92">
        <v>1</v>
      </c>
      <c r="IHC28" s="87">
        <v>0</v>
      </c>
      <c r="IHD28" s="59">
        <f t="shared" si="384"/>
        <v>0</v>
      </c>
      <c r="IHE28" s="1"/>
      <c r="IHF28" s="89">
        <v>5</v>
      </c>
      <c r="IHG28" s="93" t="s">
        <v>65</v>
      </c>
      <c r="IHH28" s="58" t="s">
        <v>58</v>
      </c>
      <c r="IHI28" s="91" t="s">
        <v>32</v>
      </c>
      <c r="IHJ28" s="92">
        <v>1</v>
      </c>
      <c r="IHK28" s="87">
        <v>0</v>
      </c>
      <c r="IHL28" s="59">
        <f t="shared" si="384"/>
        <v>0</v>
      </c>
      <c r="IHM28" s="1"/>
      <c r="IHN28" s="89">
        <v>5</v>
      </c>
      <c r="IHO28" s="93" t="s">
        <v>65</v>
      </c>
      <c r="IHP28" s="58" t="s">
        <v>58</v>
      </c>
      <c r="IHQ28" s="91" t="s">
        <v>32</v>
      </c>
      <c r="IHR28" s="92">
        <v>1</v>
      </c>
      <c r="IHS28" s="87">
        <v>0</v>
      </c>
      <c r="IHT28" s="59">
        <f t="shared" si="385"/>
        <v>0</v>
      </c>
      <c r="IHU28" s="1"/>
      <c r="IHV28" s="89">
        <v>5</v>
      </c>
      <c r="IHW28" s="93" t="s">
        <v>65</v>
      </c>
      <c r="IHX28" s="58" t="s">
        <v>58</v>
      </c>
      <c r="IHY28" s="91" t="s">
        <v>32</v>
      </c>
      <c r="IHZ28" s="92">
        <v>1</v>
      </c>
      <c r="IIA28" s="87">
        <v>0</v>
      </c>
      <c r="IIB28" s="59">
        <f t="shared" si="385"/>
        <v>0</v>
      </c>
      <c r="IIC28" s="1"/>
      <c r="IID28" s="89">
        <v>5</v>
      </c>
      <c r="IIE28" s="93" t="s">
        <v>65</v>
      </c>
      <c r="IIF28" s="58" t="s">
        <v>58</v>
      </c>
      <c r="IIG28" s="91" t="s">
        <v>32</v>
      </c>
      <c r="IIH28" s="92">
        <v>1</v>
      </c>
      <c r="III28" s="87">
        <v>0</v>
      </c>
      <c r="IIJ28" s="59">
        <f t="shared" si="386"/>
        <v>0</v>
      </c>
      <c r="IIK28" s="1"/>
      <c r="IIL28" s="89">
        <v>5</v>
      </c>
      <c r="IIM28" s="93" t="s">
        <v>65</v>
      </c>
      <c r="IIN28" s="58" t="s">
        <v>58</v>
      </c>
      <c r="IIO28" s="91" t="s">
        <v>32</v>
      </c>
      <c r="IIP28" s="92">
        <v>1</v>
      </c>
      <c r="IIQ28" s="87">
        <v>0</v>
      </c>
      <c r="IIR28" s="59">
        <f t="shared" si="386"/>
        <v>0</v>
      </c>
      <c r="IIS28" s="1"/>
      <c r="IIT28" s="89">
        <v>5</v>
      </c>
      <c r="IIU28" s="93" t="s">
        <v>65</v>
      </c>
      <c r="IIV28" s="58" t="s">
        <v>58</v>
      </c>
      <c r="IIW28" s="91" t="s">
        <v>32</v>
      </c>
      <c r="IIX28" s="92">
        <v>1</v>
      </c>
      <c r="IIY28" s="87">
        <v>0</v>
      </c>
      <c r="IIZ28" s="59">
        <f t="shared" si="387"/>
        <v>0</v>
      </c>
      <c r="IJA28" s="1"/>
      <c r="IJB28" s="89">
        <v>5</v>
      </c>
      <c r="IJC28" s="93" t="s">
        <v>65</v>
      </c>
      <c r="IJD28" s="58" t="s">
        <v>58</v>
      </c>
      <c r="IJE28" s="91" t="s">
        <v>32</v>
      </c>
      <c r="IJF28" s="92">
        <v>1</v>
      </c>
      <c r="IJG28" s="87">
        <v>0</v>
      </c>
      <c r="IJH28" s="59">
        <f t="shared" si="387"/>
        <v>0</v>
      </c>
      <c r="IJI28" s="1"/>
      <c r="IJJ28" s="89">
        <v>5</v>
      </c>
      <c r="IJK28" s="93" t="s">
        <v>65</v>
      </c>
      <c r="IJL28" s="58" t="s">
        <v>58</v>
      </c>
      <c r="IJM28" s="91" t="s">
        <v>32</v>
      </c>
      <c r="IJN28" s="92">
        <v>1</v>
      </c>
      <c r="IJO28" s="87">
        <v>0</v>
      </c>
      <c r="IJP28" s="59">
        <f t="shared" si="388"/>
        <v>0</v>
      </c>
      <c r="IJQ28" s="1"/>
      <c r="IJR28" s="89">
        <v>5</v>
      </c>
      <c r="IJS28" s="93" t="s">
        <v>65</v>
      </c>
      <c r="IJT28" s="58" t="s">
        <v>58</v>
      </c>
      <c r="IJU28" s="91" t="s">
        <v>32</v>
      </c>
      <c r="IJV28" s="92">
        <v>1</v>
      </c>
      <c r="IJW28" s="87">
        <v>0</v>
      </c>
      <c r="IJX28" s="59">
        <f t="shared" si="388"/>
        <v>0</v>
      </c>
      <c r="IJY28" s="1"/>
      <c r="IJZ28" s="89">
        <v>5</v>
      </c>
      <c r="IKA28" s="93" t="s">
        <v>65</v>
      </c>
      <c r="IKB28" s="58" t="s">
        <v>58</v>
      </c>
      <c r="IKC28" s="91" t="s">
        <v>32</v>
      </c>
      <c r="IKD28" s="92">
        <v>1</v>
      </c>
      <c r="IKE28" s="87">
        <v>0</v>
      </c>
      <c r="IKF28" s="59">
        <f t="shared" si="389"/>
        <v>0</v>
      </c>
      <c r="IKG28" s="1"/>
      <c r="IKH28" s="89">
        <v>5</v>
      </c>
      <c r="IKI28" s="93" t="s">
        <v>65</v>
      </c>
      <c r="IKJ28" s="58" t="s">
        <v>58</v>
      </c>
      <c r="IKK28" s="91" t="s">
        <v>32</v>
      </c>
      <c r="IKL28" s="92">
        <v>1</v>
      </c>
      <c r="IKM28" s="87">
        <v>0</v>
      </c>
      <c r="IKN28" s="59">
        <f t="shared" si="389"/>
        <v>0</v>
      </c>
      <c r="IKO28" s="1"/>
      <c r="IKP28" s="89">
        <v>5</v>
      </c>
      <c r="IKQ28" s="93" t="s">
        <v>65</v>
      </c>
      <c r="IKR28" s="58" t="s">
        <v>58</v>
      </c>
      <c r="IKS28" s="91" t="s">
        <v>32</v>
      </c>
      <c r="IKT28" s="92">
        <v>1</v>
      </c>
      <c r="IKU28" s="87">
        <v>0</v>
      </c>
      <c r="IKV28" s="59">
        <f t="shared" si="390"/>
        <v>0</v>
      </c>
      <c r="IKW28" s="1"/>
      <c r="IKX28" s="89">
        <v>5</v>
      </c>
      <c r="IKY28" s="93" t="s">
        <v>65</v>
      </c>
      <c r="IKZ28" s="58" t="s">
        <v>58</v>
      </c>
      <c r="ILA28" s="91" t="s">
        <v>32</v>
      </c>
      <c r="ILB28" s="92">
        <v>1</v>
      </c>
      <c r="ILC28" s="87">
        <v>0</v>
      </c>
      <c r="ILD28" s="59">
        <f t="shared" si="390"/>
        <v>0</v>
      </c>
      <c r="ILE28" s="1"/>
      <c r="ILF28" s="89">
        <v>5</v>
      </c>
      <c r="ILG28" s="93" t="s">
        <v>65</v>
      </c>
      <c r="ILH28" s="58" t="s">
        <v>58</v>
      </c>
      <c r="ILI28" s="91" t="s">
        <v>32</v>
      </c>
      <c r="ILJ28" s="92">
        <v>1</v>
      </c>
      <c r="ILK28" s="87">
        <v>0</v>
      </c>
      <c r="ILL28" s="59">
        <f t="shared" si="391"/>
        <v>0</v>
      </c>
      <c r="ILM28" s="1"/>
      <c r="ILN28" s="89">
        <v>5</v>
      </c>
      <c r="ILO28" s="93" t="s">
        <v>65</v>
      </c>
      <c r="ILP28" s="58" t="s">
        <v>58</v>
      </c>
      <c r="ILQ28" s="91" t="s">
        <v>32</v>
      </c>
      <c r="ILR28" s="92">
        <v>1</v>
      </c>
      <c r="ILS28" s="87">
        <v>0</v>
      </c>
      <c r="ILT28" s="59">
        <f t="shared" si="391"/>
        <v>0</v>
      </c>
      <c r="ILU28" s="1"/>
      <c r="ILV28" s="89">
        <v>5</v>
      </c>
      <c r="ILW28" s="93" t="s">
        <v>65</v>
      </c>
      <c r="ILX28" s="58" t="s">
        <v>58</v>
      </c>
      <c r="ILY28" s="91" t="s">
        <v>32</v>
      </c>
      <c r="ILZ28" s="92">
        <v>1</v>
      </c>
      <c r="IMA28" s="87">
        <v>0</v>
      </c>
      <c r="IMB28" s="59">
        <f t="shared" si="392"/>
        <v>0</v>
      </c>
      <c r="IMC28" s="1"/>
      <c r="IMD28" s="89">
        <v>5</v>
      </c>
      <c r="IME28" s="93" t="s">
        <v>65</v>
      </c>
      <c r="IMF28" s="58" t="s">
        <v>58</v>
      </c>
      <c r="IMG28" s="91" t="s">
        <v>32</v>
      </c>
      <c r="IMH28" s="92">
        <v>1</v>
      </c>
      <c r="IMI28" s="87">
        <v>0</v>
      </c>
      <c r="IMJ28" s="59">
        <f t="shared" si="392"/>
        <v>0</v>
      </c>
      <c r="IMK28" s="1"/>
      <c r="IML28" s="89">
        <v>5</v>
      </c>
      <c r="IMM28" s="93" t="s">
        <v>65</v>
      </c>
      <c r="IMN28" s="58" t="s">
        <v>58</v>
      </c>
      <c r="IMO28" s="91" t="s">
        <v>32</v>
      </c>
      <c r="IMP28" s="92">
        <v>1</v>
      </c>
      <c r="IMQ28" s="87">
        <v>0</v>
      </c>
      <c r="IMR28" s="59">
        <f t="shared" si="393"/>
        <v>0</v>
      </c>
      <c r="IMS28" s="1"/>
      <c r="IMT28" s="89">
        <v>5</v>
      </c>
      <c r="IMU28" s="93" t="s">
        <v>65</v>
      </c>
      <c r="IMV28" s="58" t="s">
        <v>58</v>
      </c>
      <c r="IMW28" s="91" t="s">
        <v>32</v>
      </c>
      <c r="IMX28" s="92">
        <v>1</v>
      </c>
      <c r="IMY28" s="87">
        <v>0</v>
      </c>
      <c r="IMZ28" s="59">
        <f t="shared" si="393"/>
        <v>0</v>
      </c>
      <c r="INA28" s="1"/>
      <c r="INB28" s="89">
        <v>5</v>
      </c>
      <c r="INC28" s="93" t="s">
        <v>65</v>
      </c>
      <c r="IND28" s="58" t="s">
        <v>58</v>
      </c>
      <c r="INE28" s="91" t="s">
        <v>32</v>
      </c>
      <c r="INF28" s="92">
        <v>1</v>
      </c>
      <c r="ING28" s="87">
        <v>0</v>
      </c>
      <c r="INH28" s="59">
        <f t="shared" si="394"/>
        <v>0</v>
      </c>
      <c r="INI28" s="1"/>
      <c r="INJ28" s="89">
        <v>5</v>
      </c>
      <c r="INK28" s="93" t="s">
        <v>65</v>
      </c>
      <c r="INL28" s="58" t="s">
        <v>58</v>
      </c>
      <c r="INM28" s="91" t="s">
        <v>32</v>
      </c>
      <c r="INN28" s="92">
        <v>1</v>
      </c>
      <c r="INO28" s="87">
        <v>0</v>
      </c>
      <c r="INP28" s="59">
        <f t="shared" si="394"/>
        <v>0</v>
      </c>
      <c r="INQ28" s="1"/>
      <c r="INR28" s="89">
        <v>5</v>
      </c>
      <c r="INS28" s="93" t="s">
        <v>65</v>
      </c>
      <c r="INT28" s="58" t="s">
        <v>58</v>
      </c>
      <c r="INU28" s="91" t="s">
        <v>32</v>
      </c>
      <c r="INV28" s="92">
        <v>1</v>
      </c>
      <c r="INW28" s="87">
        <v>0</v>
      </c>
      <c r="INX28" s="59">
        <f t="shared" si="395"/>
        <v>0</v>
      </c>
      <c r="INY28" s="1"/>
      <c r="INZ28" s="89">
        <v>5</v>
      </c>
      <c r="IOA28" s="93" t="s">
        <v>65</v>
      </c>
      <c r="IOB28" s="58" t="s">
        <v>58</v>
      </c>
      <c r="IOC28" s="91" t="s">
        <v>32</v>
      </c>
      <c r="IOD28" s="92">
        <v>1</v>
      </c>
      <c r="IOE28" s="87">
        <v>0</v>
      </c>
      <c r="IOF28" s="59">
        <f t="shared" si="395"/>
        <v>0</v>
      </c>
      <c r="IOG28" s="1"/>
      <c r="IOH28" s="89">
        <v>5</v>
      </c>
      <c r="IOI28" s="93" t="s">
        <v>65</v>
      </c>
      <c r="IOJ28" s="58" t="s">
        <v>58</v>
      </c>
      <c r="IOK28" s="91" t="s">
        <v>32</v>
      </c>
      <c r="IOL28" s="92">
        <v>1</v>
      </c>
      <c r="IOM28" s="87">
        <v>0</v>
      </c>
      <c r="ION28" s="59">
        <f t="shared" si="396"/>
        <v>0</v>
      </c>
      <c r="IOO28" s="1"/>
      <c r="IOP28" s="89">
        <v>5</v>
      </c>
      <c r="IOQ28" s="93" t="s">
        <v>65</v>
      </c>
      <c r="IOR28" s="58" t="s">
        <v>58</v>
      </c>
      <c r="IOS28" s="91" t="s">
        <v>32</v>
      </c>
      <c r="IOT28" s="92">
        <v>1</v>
      </c>
      <c r="IOU28" s="87">
        <v>0</v>
      </c>
      <c r="IOV28" s="59">
        <f t="shared" si="396"/>
        <v>0</v>
      </c>
      <c r="IOW28" s="1"/>
      <c r="IOX28" s="89">
        <v>5</v>
      </c>
      <c r="IOY28" s="93" t="s">
        <v>65</v>
      </c>
      <c r="IOZ28" s="58" t="s">
        <v>58</v>
      </c>
      <c r="IPA28" s="91" t="s">
        <v>32</v>
      </c>
      <c r="IPB28" s="92">
        <v>1</v>
      </c>
      <c r="IPC28" s="87">
        <v>0</v>
      </c>
      <c r="IPD28" s="59">
        <f t="shared" si="397"/>
        <v>0</v>
      </c>
      <c r="IPE28" s="1"/>
      <c r="IPF28" s="89">
        <v>5</v>
      </c>
      <c r="IPG28" s="93" t="s">
        <v>65</v>
      </c>
      <c r="IPH28" s="58" t="s">
        <v>58</v>
      </c>
      <c r="IPI28" s="91" t="s">
        <v>32</v>
      </c>
      <c r="IPJ28" s="92">
        <v>1</v>
      </c>
      <c r="IPK28" s="87">
        <v>0</v>
      </c>
      <c r="IPL28" s="59">
        <f t="shared" si="397"/>
        <v>0</v>
      </c>
      <c r="IPM28" s="1"/>
      <c r="IPN28" s="89">
        <v>5</v>
      </c>
      <c r="IPO28" s="93" t="s">
        <v>65</v>
      </c>
      <c r="IPP28" s="58" t="s">
        <v>58</v>
      </c>
      <c r="IPQ28" s="91" t="s">
        <v>32</v>
      </c>
      <c r="IPR28" s="92">
        <v>1</v>
      </c>
      <c r="IPS28" s="87">
        <v>0</v>
      </c>
      <c r="IPT28" s="59">
        <f t="shared" si="398"/>
        <v>0</v>
      </c>
      <c r="IPU28" s="1"/>
      <c r="IPV28" s="89">
        <v>5</v>
      </c>
      <c r="IPW28" s="93" t="s">
        <v>65</v>
      </c>
      <c r="IPX28" s="58" t="s">
        <v>58</v>
      </c>
      <c r="IPY28" s="91" t="s">
        <v>32</v>
      </c>
      <c r="IPZ28" s="92">
        <v>1</v>
      </c>
      <c r="IQA28" s="87">
        <v>0</v>
      </c>
      <c r="IQB28" s="59">
        <f t="shared" si="398"/>
        <v>0</v>
      </c>
      <c r="IQC28" s="1"/>
      <c r="IQD28" s="89">
        <v>5</v>
      </c>
      <c r="IQE28" s="93" t="s">
        <v>65</v>
      </c>
      <c r="IQF28" s="58" t="s">
        <v>58</v>
      </c>
      <c r="IQG28" s="91" t="s">
        <v>32</v>
      </c>
      <c r="IQH28" s="92">
        <v>1</v>
      </c>
      <c r="IQI28" s="87">
        <v>0</v>
      </c>
      <c r="IQJ28" s="59">
        <f t="shared" si="399"/>
        <v>0</v>
      </c>
      <c r="IQK28" s="1"/>
      <c r="IQL28" s="89">
        <v>5</v>
      </c>
      <c r="IQM28" s="93" t="s">
        <v>65</v>
      </c>
      <c r="IQN28" s="58" t="s">
        <v>58</v>
      </c>
      <c r="IQO28" s="91" t="s">
        <v>32</v>
      </c>
      <c r="IQP28" s="92">
        <v>1</v>
      </c>
      <c r="IQQ28" s="87">
        <v>0</v>
      </c>
      <c r="IQR28" s="59">
        <f t="shared" si="399"/>
        <v>0</v>
      </c>
      <c r="IQS28" s="1"/>
      <c r="IQT28" s="89">
        <v>5</v>
      </c>
      <c r="IQU28" s="93" t="s">
        <v>65</v>
      </c>
      <c r="IQV28" s="58" t="s">
        <v>58</v>
      </c>
      <c r="IQW28" s="91" t="s">
        <v>32</v>
      </c>
      <c r="IQX28" s="92">
        <v>1</v>
      </c>
      <c r="IQY28" s="87">
        <v>0</v>
      </c>
      <c r="IQZ28" s="59">
        <f t="shared" si="400"/>
        <v>0</v>
      </c>
      <c r="IRA28" s="1"/>
      <c r="IRB28" s="89">
        <v>5</v>
      </c>
      <c r="IRC28" s="93" t="s">
        <v>65</v>
      </c>
      <c r="IRD28" s="58" t="s">
        <v>58</v>
      </c>
      <c r="IRE28" s="91" t="s">
        <v>32</v>
      </c>
      <c r="IRF28" s="92">
        <v>1</v>
      </c>
      <c r="IRG28" s="87">
        <v>0</v>
      </c>
      <c r="IRH28" s="59">
        <f t="shared" si="400"/>
        <v>0</v>
      </c>
      <c r="IRI28" s="1"/>
      <c r="IRJ28" s="89">
        <v>5</v>
      </c>
      <c r="IRK28" s="93" t="s">
        <v>65</v>
      </c>
      <c r="IRL28" s="58" t="s">
        <v>58</v>
      </c>
      <c r="IRM28" s="91" t="s">
        <v>32</v>
      </c>
      <c r="IRN28" s="92">
        <v>1</v>
      </c>
      <c r="IRO28" s="87">
        <v>0</v>
      </c>
      <c r="IRP28" s="59">
        <f t="shared" si="401"/>
        <v>0</v>
      </c>
      <c r="IRQ28" s="1"/>
      <c r="IRR28" s="89">
        <v>5</v>
      </c>
      <c r="IRS28" s="93" t="s">
        <v>65</v>
      </c>
      <c r="IRT28" s="58" t="s">
        <v>58</v>
      </c>
      <c r="IRU28" s="91" t="s">
        <v>32</v>
      </c>
      <c r="IRV28" s="92">
        <v>1</v>
      </c>
      <c r="IRW28" s="87">
        <v>0</v>
      </c>
      <c r="IRX28" s="59">
        <f t="shared" si="401"/>
        <v>0</v>
      </c>
      <c r="IRY28" s="1"/>
      <c r="IRZ28" s="89">
        <v>5</v>
      </c>
      <c r="ISA28" s="93" t="s">
        <v>65</v>
      </c>
      <c r="ISB28" s="58" t="s">
        <v>58</v>
      </c>
      <c r="ISC28" s="91" t="s">
        <v>32</v>
      </c>
      <c r="ISD28" s="92">
        <v>1</v>
      </c>
      <c r="ISE28" s="87">
        <v>0</v>
      </c>
      <c r="ISF28" s="59">
        <f t="shared" si="402"/>
        <v>0</v>
      </c>
      <c r="ISG28" s="1"/>
      <c r="ISH28" s="89">
        <v>5</v>
      </c>
      <c r="ISI28" s="93" t="s">
        <v>65</v>
      </c>
      <c r="ISJ28" s="58" t="s">
        <v>58</v>
      </c>
      <c r="ISK28" s="91" t="s">
        <v>32</v>
      </c>
      <c r="ISL28" s="92">
        <v>1</v>
      </c>
      <c r="ISM28" s="87">
        <v>0</v>
      </c>
      <c r="ISN28" s="59">
        <f t="shared" si="402"/>
        <v>0</v>
      </c>
      <c r="ISO28" s="1"/>
      <c r="ISP28" s="89">
        <v>5</v>
      </c>
      <c r="ISQ28" s="93" t="s">
        <v>65</v>
      </c>
      <c r="ISR28" s="58" t="s">
        <v>58</v>
      </c>
      <c r="ISS28" s="91" t="s">
        <v>32</v>
      </c>
      <c r="IST28" s="92">
        <v>1</v>
      </c>
      <c r="ISU28" s="87">
        <v>0</v>
      </c>
      <c r="ISV28" s="59">
        <f t="shared" si="403"/>
        <v>0</v>
      </c>
      <c r="ISW28" s="1"/>
      <c r="ISX28" s="89">
        <v>5</v>
      </c>
      <c r="ISY28" s="93" t="s">
        <v>65</v>
      </c>
      <c r="ISZ28" s="58" t="s">
        <v>58</v>
      </c>
      <c r="ITA28" s="91" t="s">
        <v>32</v>
      </c>
      <c r="ITB28" s="92">
        <v>1</v>
      </c>
      <c r="ITC28" s="87">
        <v>0</v>
      </c>
      <c r="ITD28" s="59">
        <f t="shared" si="403"/>
        <v>0</v>
      </c>
      <c r="ITE28" s="1"/>
      <c r="ITF28" s="89">
        <v>5</v>
      </c>
      <c r="ITG28" s="93" t="s">
        <v>65</v>
      </c>
      <c r="ITH28" s="58" t="s">
        <v>58</v>
      </c>
      <c r="ITI28" s="91" t="s">
        <v>32</v>
      </c>
      <c r="ITJ28" s="92">
        <v>1</v>
      </c>
      <c r="ITK28" s="87">
        <v>0</v>
      </c>
      <c r="ITL28" s="59">
        <f t="shared" si="404"/>
        <v>0</v>
      </c>
      <c r="ITM28" s="1"/>
      <c r="ITN28" s="89">
        <v>5</v>
      </c>
      <c r="ITO28" s="93" t="s">
        <v>65</v>
      </c>
      <c r="ITP28" s="58" t="s">
        <v>58</v>
      </c>
      <c r="ITQ28" s="91" t="s">
        <v>32</v>
      </c>
      <c r="ITR28" s="92">
        <v>1</v>
      </c>
      <c r="ITS28" s="87">
        <v>0</v>
      </c>
      <c r="ITT28" s="59">
        <f t="shared" si="404"/>
        <v>0</v>
      </c>
      <c r="ITU28" s="1"/>
      <c r="ITV28" s="89">
        <v>5</v>
      </c>
      <c r="ITW28" s="93" t="s">
        <v>65</v>
      </c>
      <c r="ITX28" s="58" t="s">
        <v>58</v>
      </c>
      <c r="ITY28" s="91" t="s">
        <v>32</v>
      </c>
      <c r="ITZ28" s="92">
        <v>1</v>
      </c>
      <c r="IUA28" s="87">
        <v>0</v>
      </c>
      <c r="IUB28" s="59">
        <f t="shared" si="405"/>
        <v>0</v>
      </c>
      <c r="IUC28" s="1"/>
      <c r="IUD28" s="89">
        <v>5</v>
      </c>
      <c r="IUE28" s="93" t="s">
        <v>65</v>
      </c>
      <c r="IUF28" s="58" t="s">
        <v>58</v>
      </c>
      <c r="IUG28" s="91" t="s">
        <v>32</v>
      </c>
      <c r="IUH28" s="92">
        <v>1</v>
      </c>
      <c r="IUI28" s="87">
        <v>0</v>
      </c>
      <c r="IUJ28" s="59">
        <f t="shared" si="405"/>
        <v>0</v>
      </c>
      <c r="IUK28" s="1"/>
      <c r="IUL28" s="89">
        <v>5</v>
      </c>
      <c r="IUM28" s="93" t="s">
        <v>65</v>
      </c>
      <c r="IUN28" s="58" t="s">
        <v>58</v>
      </c>
      <c r="IUO28" s="91" t="s">
        <v>32</v>
      </c>
      <c r="IUP28" s="92">
        <v>1</v>
      </c>
      <c r="IUQ28" s="87">
        <v>0</v>
      </c>
      <c r="IUR28" s="59">
        <f t="shared" si="406"/>
        <v>0</v>
      </c>
      <c r="IUS28" s="1"/>
      <c r="IUT28" s="89">
        <v>5</v>
      </c>
      <c r="IUU28" s="93" t="s">
        <v>65</v>
      </c>
      <c r="IUV28" s="58" t="s">
        <v>58</v>
      </c>
      <c r="IUW28" s="91" t="s">
        <v>32</v>
      </c>
      <c r="IUX28" s="92">
        <v>1</v>
      </c>
      <c r="IUY28" s="87">
        <v>0</v>
      </c>
      <c r="IUZ28" s="59">
        <f t="shared" si="406"/>
        <v>0</v>
      </c>
      <c r="IVA28" s="1"/>
      <c r="IVB28" s="89">
        <v>5</v>
      </c>
      <c r="IVC28" s="93" t="s">
        <v>65</v>
      </c>
      <c r="IVD28" s="58" t="s">
        <v>58</v>
      </c>
      <c r="IVE28" s="91" t="s">
        <v>32</v>
      </c>
      <c r="IVF28" s="92">
        <v>1</v>
      </c>
      <c r="IVG28" s="87">
        <v>0</v>
      </c>
      <c r="IVH28" s="59">
        <f t="shared" si="407"/>
        <v>0</v>
      </c>
      <c r="IVI28" s="1"/>
      <c r="IVJ28" s="89">
        <v>5</v>
      </c>
      <c r="IVK28" s="93" t="s">
        <v>65</v>
      </c>
      <c r="IVL28" s="58" t="s">
        <v>58</v>
      </c>
      <c r="IVM28" s="91" t="s">
        <v>32</v>
      </c>
      <c r="IVN28" s="92">
        <v>1</v>
      </c>
      <c r="IVO28" s="87">
        <v>0</v>
      </c>
      <c r="IVP28" s="59">
        <f t="shared" si="407"/>
        <v>0</v>
      </c>
      <c r="IVQ28" s="1"/>
      <c r="IVR28" s="89">
        <v>5</v>
      </c>
      <c r="IVS28" s="93" t="s">
        <v>65</v>
      </c>
      <c r="IVT28" s="58" t="s">
        <v>58</v>
      </c>
      <c r="IVU28" s="91" t="s">
        <v>32</v>
      </c>
      <c r="IVV28" s="92">
        <v>1</v>
      </c>
      <c r="IVW28" s="87">
        <v>0</v>
      </c>
      <c r="IVX28" s="59">
        <f t="shared" si="408"/>
        <v>0</v>
      </c>
      <c r="IVY28" s="1"/>
      <c r="IVZ28" s="89">
        <v>5</v>
      </c>
      <c r="IWA28" s="93" t="s">
        <v>65</v>
      </c>
      <c r="IWB28" s="58" t="s">
        <v>58</v>
      </c>
      <c r="IWC28" s="91" t="s">
        <v>32</v>
      </c>
      <c r="IWD28" s="92">
        <v>1</v>
      </c>
      <c r="IWE28" s="87">
        <v>0</v>
      </c>
      <c r="IWF28" s="59">
        <f t="shared" si="408"/>
        <v>0</v>
      </c>
      <c r="IWG28" s="1"/>
      <c r="IWH28" s="89">
        <v>5</v>
      </c>
      <c r="IWI28" s="93" t="s">
        <v>65</v>
      </c>
      <c r="IWJ28" s="58" t="s">
        <v>58</v>
      </c>
      <c r="IWK28" s="91" t="s">
        <v>32</v>
      </c>
      <c r="IWL28" s="92">
        <v>1</v>
      </c>
      <c r="IWM28" s="87">
        <v>0</v>
      </c>
      <c r="IWN28" s="59">
        <f t="shared" si="409"/>
        <v>0</v>
      </c>
      <c r="IWO28" s="1"/>
      <c r="IWP28" s="89">
        <v>5</v>
      </c>
      <c r="IWQ28" s="93" t="s">
        <v>65</v>
      </c>
      <c r="IWR28" s="58" t="s">
        <v>58</v>
      </c>
      <c r="IWS28" s="91" t="s">
        <v>32</v>
      </c>
      <c r="IWT28" s="92">
        <v>1</v>
      </c>
      <c r="IWU28" s="87">
        <v>0</v>
      </c>
      <c r="IWV28" s="59">
        <f t="shared" si="409"/>
        <v>0</v>
      </c>
      <c r="IWW28" s="1"/>
      <c r="IWX28" s="89">
        <v>5</v>
      </c>
      <c r="IWY28" s="93" t="s">
        <v>65</v>
      </c>
      <c r="IWZ28" s="58" t="s">
        <v>58</v>
      </c>
      <c r="IXA28" s="91" t="s">
        <v>32</v>
      </c>
      <c r="IXB28" s="92">
        <v>1</v>
      </c>
      <c r="IXC28" s="87">
        <v>0</v>
      </c>
      <c r="IXD28" s="59">
        <f t="shared" si="410"/>
        <v>0</v>
      </c>
      <c r="IXE28" s="1"/>
      <c r="IXF28" s="89">
        <v>5</v>
      </c>
      <c r="IXG28" s="93" t="s">
        <v>65</v>
      </c>
      <c r="IXH28" s="58" t="s">
        <v>58</v>
      </c>
      <c r="IXI28" s="91" t="s">
        <v>32</v>
      </c>
      <c r="IXJ28" s="92">
        <v>1</v>
      </c>
      <c r="IXK28" s="87">
        <v>0</v>
      </c>
      <c r="IXL28" s="59">
        <f t="shared" si="410"/>
        <v>0</v>
      </c>
      <c r="IXM28" s="1"/>
      <c r="IXN28" s="89">
        <v>5</v>
      </c>
      <c r="IXO28" s="93" t="s">
        <v>65</v>
      </c>
      <c r="IXP28" s="58" t="s">
        <v>58</v>
      </c>
      <c r="IXQ28" s="91" t="s">
        <v>32</v>
      </c>
      <c r="IXR28" s="92">
        <v>1</v>
      </c>
      <c r="IXS28" s="87">
        <v>0</v>
      </c>
      <c r="IXT28" s="59">
        <f t="shared" si="411"/>
        <v>0</v>
      </c>
      <c r="IXU28" s="1"/>
      <c r="IXV28" s="89">
        <v>5</v>
      </c>
      <c r="IXW28" s="93" t="s">
        <v>65</v>
      </c>
      <c r="IXX28" s="58" t="s">
        <v>58</v>
      </c>
      <c r="IXY28" s="91" t="s">
        <v>32</v>
      </c>
      <c r="IXZ28" s="92">
        <v>1</v>
      </c>
      <c r="IYA28" s="87">
        <v>0</v>
      </c>
      <c r="IYB28" s="59">
        <f t="shared" si="411"/>
        <v>0</v>
      </c>
      <c r="IYC28" s="1"/>
      <c r="IYD28" s="89">
        <v>5</v>
      </c>
      <c r="IYE28" s="93" t="s">
        <v>65</v>
      </c>
      <c r="IYF28" s="58" t="s">
        <v>58</v>
      </c>
      <c r="IYG28" s="91" t="s">
        <v>32</v>
      </c>
      <c r="IYH28" s="92">
        <v>1</v>
      </c>
      <c r="IYI28" s="87">
        <v>0</v>
      </c>
      <c r="IYJ28" s="59">
        <f t="shared" si="412"/>
        <v>0</v>
      </c>
      <c r="IYK28" s="1"/>
      <c r="IYL28" s="89">
        <v>5</v>
      </c>
      <c r="IYM28" s="93" t="s">
        <v>65</v>
      </c>
      <c r="IYN28" s="58" t="s">
        <v>58</v>
      </c>
      <c r="IYO28" s="91" t="s">
        <v>32</v>
      </c>
      <c r="IYP28" s="92">
        <v>1</v>
      </c>
      <c r="IYQ28" s="87">
        <v>0</v>
      </c>
      <c r="IYR28" s="59">
        <f t="shared" si="412"/>
        <v>0</v>
      </c>
      <c r="IYS28" s="1"/>
      <c r="IYT28" s="89">
        <v>5</v>
      </c>
      <c r="IYU28" s="93" t="s">
        <v>65</v>
      </c>
      <c r="IYV28" s="58" t="s">
        <v>58</v>
      </c>
      <c r="IYW28" s="91" t="s">
        <v>32</v>
      </c>
      <c r="IYX28" s="92">
        <v>1</v>
      </c>
      <c r="IYY28" s="87">
        <v>0</v>
      </c>
      <c r="IYZ28" s="59">
        <f t="shared" si="413"/>
        <v>0</v>
      </c>
      <c r="IZA28" s="1"/>
      <c r="IZB28" s="89">
        <v>5</v>
      </c>
      <c r="IZC28" s="93" t="s">
        <v>65</v>
      </c>
      <c r="IZD28" s="58" t="s">
        <v>58</v>
      </c>
      <c r="IZE28" s="91" t="s">
        <v>32</v>
      </c>
      <c r="IZF28" s="92">
        <v>1</v>
      </c>
      <c r="IZG28" s="87">
        <v>0</v>
      </c>
      <c r="IZH28" s="59">
        <f t="shared" si="413"/>
        <v>0</v>
      </c>
      <c r="IZI28" s="1"/>
      <c r="IZJ28" s="89">
        <v>5</v>
      </c>
      <c r="IZK28" s="93" t="s">
        <v>65</v>
      </c>
      <c r="IZL28" s="58" t="s">
        <v>58</v>
      </c>
      <c r="IZM28" s="91" t="s">
        <v>32</v>
      </c>
      <c r="IZN28" s="92">
        <v>1</v>
      </c>
      <c r="IZO28" s="87">
        <v>0</v>
      </c>
      <c r="IZP28" s="59">
        <f t="shared" si="414"/>
        <v>0</v>
      </c>
      <c r="IZQ28" s="1"/>
      <c r="IZR28" s="89">
        <v>5</v>
      </c>
      <c r="IZS28" s="93" t="s">
        <v>65</v>
      </c>
      <c r="IZT28" s="58" t="s">
        <v>58</v>
      </c>
      <c r="IZU28" s="91" t="s">
        <v>32</v>
      </c>
      <c r="IZV28" s="92">
        <v>1</v>
      </c>
      <c r="IZW28" s="87">
        <v>0</v>
      </c>
      <c r="IZX28" s="59">
        <f t="shared" si="414"/>
        <v>0</v>
      </c>
      <c r="IZY28" s="1"/>
      <c r="IZZ28" s="89">
        <v>5</v>
      </c>
      <c r="JAA28" s="93" t="s">
        <v>65</v>
      </c>
      <c r="JAB28" s="58" t="s">
        <v>58</v>
      </c>
      <c r="JAC28" s="91" t="s">
        <v>32</v>
      </c>
      <c r="JAD28" s="92">
        <v>1</v>
      </c>
      <c r="JAE28" s="87">
        <v>0</v>
      </c>
      <c r="JAF28" s="59">
        <f t="shared" si="415"/>
        <v>0</v>
      </c>
      <c r="JAG28" s="1"/>
      <c r="JAH28" s="89">
        <v>5</v>
      </c>
      <c r="JAI28" s="93" t="s">
        <v>65</v>
      </c>
      <c r="JAJ28" s="58" t="s">
        <v>58</v>
      </c>
      <c r="JAK28" s="91" t="s">
        <v>32</v>
      </c>
      <c r="JAL28" s="92">
        <v>1</v>
      </c>
      <c r="JAM28" s="87">
        <v>0</v>
      </c>
      <c r="JAN28" s="59">
        <f t="shared" si="415"/>
        <v>0</v>
      </c>
      <c r="JAO28" s="1"/>
      <c r="JAP28" s="89">
        <v>5</v>
      </c>
      <c r="JAQ28" s="93" t="s">
        <v>65</v>
      </c>
      <c r="JAR28" s="58" t="s">
        <v>58</v>
      </c>
      <c r="JAS28" s="91" t="s">
        <v>32</v>
      </c>
      <c r="JAT28" s="92">
        <v>1</v>
      </c>
      <c r="JAU28" s="87">
        <v>0</v>
      </c>
      <c r="JAV28" s="59">
        <f t="shared" si="416"/>
        <v>0</v>
      </c>
      <c r="JAW28" s="1"/>
      <c r="JAX28" s="89">
        <v>5</v>
      </c>
      <c r="JAY28" s="93" t="s">
        <v>65</v>
      </c>
      <c r="JAZ28" s="58" t="s">
        <v>58</v>
      </c>
      <c r="JBA28" s="91" t="s">
        <v>32</v>
      </c>
      <c r="JBB28" s="92">
        <v>1</v>
      </c>
      <c r="JBC28" s="87">
        <v>0</v>
      </c>
      <c r="JBD28" s="59">
        <f t="shared" si="416"/>
        <v>0</v>
      </c>
      <c r="JBE28" s="1"/>
      <c r="JBF28" s="89">
        <v>5</v>
      </c>
      <c r="JBG28" s="93" t="s">
        <v>65</v>
      </c>
      <c r="JBH28" s="58" t="s">
        <v>58</v>
      </c>
      <c r="JBI28" s="91" t="s">
        <v>32</v>
      </c>
      <c r="JBJ28" s="92">
        <v>1</v>
      </c>
      <c r="JBK28" s="87">
        <v>0</v>
      </c>
      <c r="JBL28" s="59">
        <f t="shared" si="417"/>
        <v>0</v>
      </c>
      <c r="JBM28" s="1"/>
      <c r="JBN28" s="89">
        <v>5</v>
      </c>
      <c r="JBO28" s="93" t="s">
        <v>65</v>
      </c>
      <c r="JBP28" s="58" t="s">
        <v>58</v>
      </c>
      <c r="JBQ28" s="91" t="s">
        <v>32</v>
      </c>
      <c r="JBR28" s="92">
        <v>1</v>
      </c>
      <c r="JBS28" s="87">
        <v>0</v>
      </c>
      <c r="JBT28" s="59">
        <f t="shared" si="417"/>
        <v>0</v>
      </c>
      <c r="JBU28" s="1"/>
      <c r="JBV28" s="89">
        <v>5</v>
      </c>
      <c r="JBW28" s="93" t="s">
        <v>65</v>
      </c>
      <c r="JBX28" s="58" t="s">
        <v>58</v>
      </c>
      <c r="JBY28" s="91" t="s">
        <v>32</v>
      </c>
      <c r="JBZ28" s="92">
        <v>1</v>
      </c>
      <c r="JCA28" s="87">
        <v>0</v>
      </c>
      <c r="JCB28" s="59">
        <f t="shared" si="418"/>
        <v>0</v>
      </c>
      <c r="JCC28" s="1"/>
      <c r="JCD28" s="89">
        <v>5</v>
      </c>
      <c r="JCE28" s="93" t="s">
        <v>65</v>
      </c>
      <c r="JCF28" s="58" t="s">
        <v>58</v>
      </c>
      <c r="JCG28" s="91" t="s">
        <v>32</v>
      </c>
      <c r="JCH28" s="92">
        <v>1</v>
      </c>
      <c r="JCI28" s="87">
        <v>0</v>
      </c>
      <c r="JCJ28" s="59">
        <f t="shared" si="418"/>
        <v>0</v>
      </c>
      <c r="JCK28" s="1"/>
      <c r="JCL28" s="89">
        <v>5</v>
      </c>
      <c r="JCM28" s="93" t="s">
        <v>65</v>
      </c>
      <c r="JCN28" s="58" t="s">
        <v>58</v>
      </c>
      <c r="JCO28" s="91" t="s">
        <v>32</v>
      </c>
      <c r="JCP28" s="92">
        <v>1</v>
      </c>
      <c r="JCQ28" s="87">
        <v>0</v>
      </c>
      <c r="JCR28" s="59">
        <f t="shared" si="419"/>
        <v>0</v>
      </c>
      <c r="JCS28" s="1"/>
      <c r="JCT28" s="89">
        <v>5</v>
      </c>
      <c r="JCU28" s="93" t="s">
        <v>65</v>
      </c>
      <c r="JCV28" s="58" t="s">
        <v>58</v>
      </c>
      <c r="JCW28" s="91" t="s">
        <v>32</v>
      </c>
      <c r="JCX28" s="92">
        <v>1</v>
      </c>
      <c r="JCY28" s="87">
        <v>0</v>
      </c>
      <c r="JCZ28" s="59">
        <f t="shared" si="419"/>
        <v>0</v>
      </c>
      <c r="JDA28" s="1"/>
      <c r="JDB28" s="89">
        <v>5</v>
      </c>
      <c r="JDC28" s="93" t="s">
        <v>65</v>
      </c>
      <c r="JDD28" s="58" t="s">
        <v>58</v>
      </c>
      <c r="JDE28" s="91" t="s">
        <v>32</v>
      </c>
      <c r="JDF28" s="92">
        <v>1</v>
      </c>
      <c r="JDG28" s="87">
        <v>0</v>
      </c>
      <c r="JDH28" s="59">
        <f t="shared" si="420"/>
        <v>0</v>
      </c>
      <c r="JDI28" s="1"/>
      <c r="JDJ28" s="89">
        <v>5</v>
      </c>
      <c r="JDK28" s="93" t="s">
        <v>65</v>
      </c>
      <c r="JDL28" s="58" t="s">
        <v>58</v>
      </c>
      <c r="JDM28" s="91" t="s">
        <v>32</v>
      </c>
      <c r="JDN28" s="92">
        <v>1</v>
      </c>
      <c r="JDO28" s="87">
        <v>0</v>
      </c>
      <c r="JDP28" s="59">
        <f t="shared" si="420"/>
        <v>0</v>
      </c>
      <c r="JDQ28" s="1"/>
      <c r="JDR28" s="89">
        <v>5</v>
      </c>
      <c r="JDS28" s="93" t="s">
        <v>65</v>
      </c>
      <c r="JDT28" s="58" t="s">
        <v>58</v>
      </c>
      <c r="JDU28" s="91" t="s">
        <v>32</v>
      </c>
      <c r="JDV28" s="92">
        <v>1</v>
      </c>
      <c r="JDW28" s="87">
        <v>0</v>
      </c>
      <c r="JDX28" s="59">
        <f t="shared" si="421"/>
        <v>0</v>
      </c>
      <c r="JDY28" s="1"/>
      <c r="JDZ28" s="89">
        <v>5</v>
      </c>
      <c r="JEA28" s="93" t="s">
        <v>65</v>
      </c>
      <c r="JEB28" s="58" t="s">
        <v>58</v>
      </c>
      <c r="JEC28" s="91" t="s">
        <v>32</v>
      </c>
      <c r="JED28" s="92">
        <v>1</v>
      </c>
      <c r="JEE28" s="87">
        <v>0</v>
      </c>
      <c r="JEF28" s="59">
        <f t="shared" si="421"/>
        <v>0</v>
      </c>
      <c r="JEG28" s="1"/>
      <c r="JEH28" s="89">
        <v>5</v>
      </c>
      <c r="JEI28" s="93" t="s">
        <v>65</v>
      </c>
      <c r="JEJ28" s="58" t="s">
        <v>58</v>
      </c>
      <c r="JEK28" s="91" t="s">
        <v>32</v>
      </c>
      <c r="JEL28" s="92">
        <v>1</v>
      </c>
      <c r="JEM28" s="87">
        <v>0</v>
      </c>
      <c r="JEN28" s="59">
        <f t="shared" si="422"/>
        <v>0</v>
      </c>
      <c r="JEO28" s="1"/>
      <c r="JEP28" s="89">
        <v>5</v>
      </c>
      <c r="JEQ28" s="93" t="s">
        <v>65</v>
      </c>
      <c r="JER28" s="58" t="s">
        <v>58</v>
      </c>
      <c r="JES28" s="91" t="s">
        <v>32</v>
      </c>
      <c r="JET28" s="92">
        <v>1</v>
      </c>
      <c r="JEU28" s="87">
        <v>0</v>
      </c>
      <c r="JEV28" s="59">
        <f t="shared" si="422"/>
        <v>0</v>
      </c>
      <c r="JEW28" s="1"/>
      <c r="JEX28" s="89">
        <v>5</v>
      </c>
      <c r="JEY28" s="93" t="s">
        <v>65</v>
      </c>
      <c r="JEZ28" s="58" t="s">
        <v>58</v>
      </c>
      <c r="JFA28" s="91" t="s">
        <v>32</v>
      </c>
      <c r="JFB28" s="92">
        <v>1</v>
      </c>
      <c r="JFC28" s="87">
        <v>0</v>
      </c>
      <c r="JFD28" s="59">
        <f t="shared" si="423"/>
        <v>0</v>
      </c>
      <c r="JFE28" s="1"/>
      <c r="JFF28" s="89">
        <v>5</v>
      </c>
      <c r="JFG28" s="93" t="s">
        <v>65</v>
      </c>
      <c r="JFH28" s="58" t="s">
        <v>58</v>
      </c>
      <c r="JFI28" s="91" t="s">
        <v>32</v>
      </c>
      <c r="JFJ28" s="92">
        <v>1</v>
      </c>
      <c r="JFK28" s="87">
        <v>0</v>
      </c>
      <c r="JFL28" s="59">
        <f t="shared" si="423"/>
        <v>0</v>
      </c>
      <c r="JFM28" s="1"/>
      <c r="JFN28" s="89">
        <v>5</v>
      </c>
      <c r="JFO28" s="93" t="s">
        <v>65</v>
      </c>
      <c r="JFP28" s="58" t="s">
        <v>58</v>
      </c>
      <c r="JFQ28" s="91" t="s">
        <v>32</v>
      </c>
      <c r="JFR28" s="92">
        <v>1</v>
      </c>
      <c r="JFS28" s="87">
        <v>0</v>
      </c>
      <c r="JFT28" s="59">
        <f t="shared" si="424"/>
        <v>0</v>
      </c>
      <c r="JFU28" s="1"/>
      <c r="JFV28" s="89">
        <v>5</v>
      </c>
      <c r="JFW28" s="93" t="s">
        <v>65</v>
      </c>
      <c r="JFX28" s="58" t="s">
        <v>58</v>
      </c>
      <c r="JFY28" s="91" t="s">
        <v>32</v>
      </c>
      <c r="JFZ28" s="92">
        <v>1</v>
      </c>
      <c r="JGA28" s="87">
        <v>0</v>
      </c>
      <c r="JGB28" s="59">
        <f t="shared" si="424"/>
        <v>0</v>
      </c>
      <c r="JGC28" s="1"/>
      <c r="JGD28" s="89">
        <v>5</v>
      </c>
      <c r="JGE28" s="93" t="s">
        <v>65</v>
      </c>
      <c r="JGF28" s="58" t="s">
        <v>58</v>
      </c>
      <c r="JGG28" s="91" t="s">
        <v>32</v>
      </c>
      <c r="JGH28" s="92">
        <v>1</v>
      </c>
      <c r="JGI28" s="87">
        <v>0</v>
      </c>
      <c r="JGJ28" s="59">
        <f t="shared" si="425"/>
        <v>0</v>
      </c>
      <c r="JGK28" s="1"/>
      <c r="JGL28" s="89">
        <v>5</v>
      </c>
      <c r="JGM28" s="93" t="s">
        <v>65</v>
      </c>
      <c r="JGN28" s="58" t="s">
        <v>58</v>
      </c>
      <c r="JGO28" s="91" t="s">
        <v>32</v>
      </c>
      <c r="JGP28" s="92">
        <v>1</v>
      </c>
      <c r="JGQ28" s="87">
        <v>0</v>
      </c>
      <c r="JGR28" s="59">
        <f t="shared" si="425"/>
        <v>0</v>
      </c>
      <c r="JGS28" s="1"/>
      <c r="JGT28" s="89">
        <v>5</v>
      </c>
      <c r="JGU28" s="93" t="s">
        <v>65</v>
      </c>
      <c r="JGV28" s="58" t="s">
        <v>58</v>
      </c>
      <c r="JGW28" s="91" t="s">
        <v>32</v>
      </c>
      <c r="JGX28" s="92">
        <v>1</v>
      </c>
      <c r="JGY28" s="87">
        <v>0</v>
      </c>
      <c r="JGZ28" s="59">
        <f t="shared" si="426"/>
        <v>0</v>
      </c>
      <c r="JHA28" s="1"/>
      <c r="JHB28" s="89">
        <v>5</v>
      </c>
      <c r="JHC28" s="93" t="s">
        <v>65</v>
      </c>
      <c r="JHD28" s="58" t="s">
        <v>58</v>
      </c>
      <c r="JHE28" s="91" t="s">
        <v>32</v>
      </c>
      <c r="JHF28" s="92">
        <v>1</v>
      </c>
      <c r="JHG28" s="87">
        <v>0</v>
      </c>
      <c r="JHH28" s="59">
        <f t="shared" si="426"/>
        <v>0</v>
      </c>
      <c r="JHI28" s="1"/>
      <c r="JHJ28" s="89">
        <v>5</v>
      </c>
      <c r="JHK28" s="93" t="s">
        <v>65</v>
      </c>
      <c r="JHL28" s="58" t="s">
        <v>58</v>
      </c>
      <c r="JHM28" s="91" t="s">
        <v>32</v>
      </c>
      <c r="JHN28" s="92">
        <v>1</v>
      </c>
      <c r="JHO28" s="87">
        <v>0</v>
      </c>
      <c r="JHP28" s="59">
        <f t="shared" si="427"/>
        <v>0</v>
      </c>
      <c r="JHQ28" s="1"/>
      <c r="JHR28" s="89">
        <v>5</v>
      </c>
      <c r="JHS28" s="93" t="s">
        <v>65</v>
      </c>
      <c r="JHT28" s="58" t="s">
        <v>58</v>
      </c>
      <c r="JHU28" s="91" t="s">
        <v>32</v>
      </c>
      <c r="JHV28" s="92">
        <v>1</v>
      </c>
      <c r="JHW28" s="87">
        <v>0</v>
      </c>
      <c r="JHX28" s="59">
        <f t="shared" si="427"/>
        <v>0</v>
      </c>
      <c r="JHY28" s="1"/>
      <c r="JHZ28" s="89">
        <v>5</v>
      </c>
      <c r="JIA28" s="93" t="s">
        <v>65</v>
      </c>
      <c r="JIB28" s="58" t="s">
        <v>58</v>
      </c>
      <c r="JIC28" s="91" t="s">
        <v>32</v>
      </c>
      <c r="JID28" s="92">
        <v>1</v>
      </c>
      <c r="JIE28" s="87">
        <v>0</v>
      </c>
      <c r="JIF28" s="59">
        <f t="shared" si="428"/>
        <v>0</v>
      </c>
      <c r="JIG28" s="1"/>
      <c r="JIH28" s="89">
        <v>5</v>
      </c>
      <c r="JII28" s="93" t="s">
        <v>65</v>
      </c>
      <c r="JIJ28" s="58" t="s">
        <v>58</v>
      </c>
      <c r="JIK28" s="91" t="s">
        <v>32</v>
      </c>
      <c r="JIL28" s="92">
        <v>1</v>
      </c>
      <c r="JIM28" s="87">
        <v>0</v>
      </c>
      <c r="JIN28" s="59">
        <f t="shared" si="428"/>
        <v>0</v>
      </c>
      <c r="JIO28" s="1"/>
      <c r="JIP28" s="89">
        <v>5</v>
      </c>
      <c r="JIQ28" s="93" t="s">
        <v>65</v>
      </c>
      <c r="JIR28" s="58" t="s">
        <v>58</v>
      </c>
      <c r="JIS28" s="91" t="s">
        <v>32</v>
      </c>
      <c r="JIT28" s="92">
        <v>1</v>
      </c>
      <c r="JIU28" s="87">
        <v>0</v>
      </c>
      <c r="JIV28" s="59">
        <f t="shared" si="429"/>
        <v>0</v>
      </c>
      <c r="JIW28" s="1"/>
      <c r="JIX28" s="89">
        <v>5</v>
      </c>
      <c r="JIY28" s="93" t="s">
        <v>65</v>
      </c>
      <c r="JIZ28" s="58" t="s">
        <v>58</v>
      </c>
      <c r="JJA28" s="91" t="s">
        <v>32</v>
      </c>
      <c r="JJB28" s="92">
        <v>1</v>
      </c>
      <c r="JJC28" s="87">
        <v>0</v>
      </c>
      <c r="JJD28" s="59">
        <f t="shared" si="429"/>
        <v>0</v>
      </c>
      <c r="JJE28" s="1"/>
      <c r="JJF28" s="89">
        <v>5</v>
      </c>
      <c r="JJG28" s="93" t="s">
        <v>65</v>
      </c>
      <c r="JJH28" s="58" t="s">
        <v>58</v>
      </c>
      <c r="JJI28" s="91" t="s">
        <v>32</v>
      </c>
      <c r="JJJ28" s="92">
        <v>1</v>
      </c>
      <c r="JJK28" s="87">
        <v>0</v>
      </c>
      <c r="JJL28" s="59">
        <f t="shared" si="430"/>
        <v>0</v>
      </c>
      <c r="JJM28" s="1"/>
      <c r="JJN28" s="89">
        <v>5</v>
      </c>
      <c r="JJO28" s="93" t="s">
        <v>65</v>
      </c>
      <c r="JJP28" s="58" t="s">
        <v>58</v>
      </c>
      <c r="JJQ28" s="91" t="s">
        <v>32</v>
      </c>
      <c r="JJR28" s="92">
        <v>1</v>
      </c>
      <c r="JJS28" s="87">
        <v>0</v>
      </c>
      <c r="JJT28" s="59">
        <f t="shared" si="430"/>
        <v>0</v>
      </c>
      <c r="JJU28" s="1"/>
      <c r="JJV28" s="89">
        <v>5</v>
      </c>
      <c r="JJW28" s="93" t="s">
        <v>65</v>
      </c>
      <c r="JJX28" s="58" t="s">
        <v>58</v>
      </c>
      <c r="JJY28" s="91" t="s">
        <v>32</v>
      </c>
      <c r="JJZ28" s="92">
        <v>1</v>
      </c>
      <c r="JKA28" s="87">
        <v>0</v>
      </c>
      <c r="JKB28" s="59">
        <f t="shared" si="431"/>
        <v>0</v>
      </c>
      <c r="JKC28" s="1"/>
      <c r="JKD28" s="89">
        <v>5</v>
      </c>
      <c r="JKE28" s="93" t="s">
        <v>65</v>
      </c>
      <c r="JKF28" s="58" t="s">
        <v>58</v>
      </c>
      <c r="JKG28" s="91" t="s">
        <v>32</v>
      </c>
      <c r="JKH28" s="92">
        <v>1</v>
      </c>
      <c r="JKI28" s="87">
        <v>0</v>
      </c>
      <c r="JKJ28" s="59">
        <f t="shared" si="431"/>
        <v>0</v>
      </c>
      <c r="JKK28" s="1"/>
      <c r="JKL28" s="89">
        <v>5</v>
      </c>
      <c r="JKM28" s="93" t="s">
        <v>65</v>
      </c>
      <c r="JKN28" s="58" t="s">
        <v>58</v>
      </c>
      <c r="JKO28" s="91" t="s">
        <v>32</v>
      </c>
      <c r="JKP28" s="92">
        <v>1</v>
      </c>
      <c r="JKQ28" s="87">
        <v>0</v>
      </c>
      <c r="JKR28" s="59">
        <f t="shared" si="432"/>
        <v>0</v>
      </c>
      <c r="JKS28" s="1"/>
      <c r="JKT28" s="89">
        <v>5</v>
      </c>
      <c r="JKU28" s="93" t="s">
        <v>65</v>
      </c>
      <c r="JKV28" s="58" t="s">
        <v>58</v>
      </c>
      <c r="JKW28" s="91" t="s">
        <v>32</v>
      </c>
      <c r="JKX28" s="92">
        <v>1</v>
      </c>
      <c r="JKY28" s="87">
        <v>0</v>
      </c>
      <c r="JKZ28" s="59">
        <f t="shared" si="432"/>
        <v>0</v>
      </c>
      <c r="JLA28" s="1"/>
      <c r="JLB28" s="89">
        <v>5</v>
      </c>
      <c r="JLC28" s="93" t="s">
        <v>65</v>
      </c>
      <c r="JLD28" s="58" t="s">
        <v>58</v>
      </c>
      <c r="JLE28" s="91" t="s">
        <v>32</v>
      </c>
      <c r="JLF28" s="92">
        <v>1</v>
      </c>
      <c r="JLG28" s="87">
        <v>0</v>
      </c>
      <c r="JLH28" s="59">
        <f t="shared" si="433"/>
        <v>0</v>
      </c>
      <c r="JLI28" s="1"/>
      <c r="JLJ28" s="89">
        <v>5</v>
      </c>
      <c r="JLK28" s="93" t="s">
        <v>65</v>
      </c>
      <c r="JLL28" s="58" t="s">
        <v>58</v>
      </c>
      <c r="JLM28" s="91" t="s">
        <v>32</v>
      </c>
      <c r="JLN28" s="92">
        <v>1</v>
      </c>
      <c r="JLO28" s="87">
        <v>0</v>
      </c>
      <c r="JLP28" s="59">
        <f t="shared" si="433"/>
        <v>0</v>
      </c>
      <c r="JLQ28" s="1"/>
      <c r="JLR28" s="89">
        <v>5</v>
      </c>
      <c r="JLS28" s="93" t="s">
        <v>65</v>
      </c>
      <c r="JLT28" s="58" t="s">
        <v>58</v>
      </c>
      <c r="JLU28" s="91" t="s">
        <v>32</v>
      </c>
      <c r="JLV28" s="92">
        <v>1</v>
      </c>
      <c r="JLW28" s="87">
        <v>0</v>
      </c>
      <c r="JLX28" s="59">
        <f t="shared" si="434"/>
        <v>0</v>
      </c>
      <c r="JLY28" s="1"/>
      <c r="JLZ28" s="89">
        <v>5</v>
      </c>
      <c r="JMA28" s="93" t="s">
        <v>65</v>
      </c>
      <c r="JMB28" s="58" t="s">
        <v>58</v>
      </c>
      <c r="JMC28" s="91" t="s">
        <v>32</v>
      </c>
      <c r="JMD28" s="92">
        <v>1</v>
      </c>
      <c r="JME28" s="87">
        <v>0</v>
      </c>
      <c r="JMF28" s="59">
        <f t="shared" si="434"/>
        <v>0</v>
      </c>
      <c r="JMG28" s="1"/>
      <c r="JMH28" s="89">
        <v>5</v>
      </c>
      <c r="JMI28" s="93" t="s">
        <v>65</v>
      </c>
      <c r="JMJ28" s="58" t="s">
        <v>58</v>
      </c>
      <c r="JMK28" s="91" t="s">
        <v>32</v>
      </c>
      <c r="JML28" s="92">
        <v>1</v>
      </c>
      <c r="JMM28" s="87">
        <v>0</v>
      </c>
      <c r="JMN28" s="59">
        <f t="shared" si="435"/>
        <v>0</v>
      </c>
      <c r="JMO28" s="1"/>
      <c r="JMP28" s="89">
        <v>5</v>
      </c>
      <c r="JMQ28" s="93" t="s">
        <v>65</v>
      </c>
      <c r="JMR28" s="58" t="s">
        <v>58</v>
      </c>
      <c r="JMS28" s="91" t="s">
        <v>32</v>
      </c>
      <c r="JMT28" s="92">
        <v>1</v>
      </c>
      <c r="JMU28" s="87">
        <v>0</v>
      </c>
      <c r="JMV28" s="59">
        <f t="shared" si="435"/>
        <v>0</v>
      </c>
      <c r="JMW28" s="1"/>
      <c r="JMX28" s="89">
        <v>5</v>
      </c>
      <c r="JMY28" s="93" t="s">
        <v>65</v>
      </c>
      <c r="JMZ28" s="58" t="s">
        <v>58</v>
      </c>
      <c r="JNA28" s="91" t="s">
        <v>32</v>
      </c>
      <c r="JNB28" s="92">
        <v>1</v>
      </c>
      <c r="JNC28" s="87">
        <v>0</v>
      </c>
      <c r="JND28" s="59">
        <f t="shared" si="436"/>
        <v>0</v>
      </c>
      <c r="JNE28" s="1"/>
      <c r="JNF28" s="89">
        <v>5</v>
      </c>
      <c r="JNG28" s="93" t="s">
        <v>65</v>
      </c>
      <c r="JNH28" s="58" t="s">
        <v>58</v>
      </c>
      <c r="JNI28" s="91" t="s">
        <v>32</v>
      </c>
      <c r="JNJ28" s="92">
        <v>1</v>
      </c>
      <c r="JNK28" s="87">
        <v>0</v>
      </c>
      <c r="JNL28" s="59">
        <f t="shared" si="436"/>
        <v>0</v>
      </c>
      <c r="JNM28" s="1"/>
      <c r="JNN28" s="89">
        <v>5</v>
      </c>
      <c r="JNO28" s="93" t="s">
        <v>65</v>
      </c>
      <c r="JNP28" s="58" t="s">
        <v>58</v>
      </c>
      <c r="JNQ28" s="91" t="s">
        <v>32</v>
      </c>
      <c r="JNR28" s="92">
        <v>1</v>
      </c>
      <c r="JNS28" s="87">
        <v>0</v>
      </c>
      <c r="JNT28" s="59">
        <f t="shared" si="437"/>
        <v>0</v>
      </c>
      <c r="JNU28" s="1"/>
      <c r="JNV28" s="89">
        <v>5</v>
      </c>
      <c r="JNW28" s="93" t="s">
        <v>65</v>
      </c>
      <c r="JNX28" s="58" t="s">
        <v>58</v>
      </c>
      <c r="JNY28" s="91" t="s">
        <v>32</v>
      </c>
      <c r="JNZ28" s="92">
        <v>1</v>
      </c>
      <c r="JOA28" s="87">
        <v>0</v>
      </c>
      <c r="JOB28" s="59">
        <f t="shared" si="437"/>
        <v>0</v>
      </c>
      <c r="JOC28" s="1"/>
      <c r="JOD28" s="89">
        <v>5</v>
      </c>
      <c r="JOE28" s="93" t="s">
        <v>65</v>
      </c>
      <c r="JOF28" s="58" t="s">
        <v>58</v>
      </c>
      <c r="JOG28" s="91" t="s">
        <v>32</v>
      </c>
      <c r="JOH28" s="92">
        <v>1</v>
      </c>
      <c r="JOI28" s="87">
        <v>0</v>
      </c>
      <c r="JOJ28" s="59">
        <f t="shared" si="438"/>
        <v>0</v>
      </c>
      <c r="JOK28" s="1"/>
      <c r="JOL28" s="89">
        <v>5</v>
      </c>
      <c r="JOM28" s="93" t="s">
        <v>65</v>
      </c>
      <c r="JON28" s="58" t="s">
        <v>58</v>
      </c>
      <c r="JOO28" s="91" t="s">
        <v>32</v>
      </c>
      <c r="JOP28" s="92">
        <v>1</v>
      </c>
      <c r="JOQ28" s="87">
        <v>0</v>
      </c>
      <c r="JOR28" s="59">
        <f t="shared" si="438"/>
        <v>0</v>
      </c>
      <c r="JOS28" s="1"/>
      <c r="JOT28" s="89">
        <v>5</v>
      </c>
      <c r="JOU28" s="93" t="s">
        <v>65</v>
      </c>
      <c r="JOV28" s="58" t="s">
        <v>58</v>
      </c>
      <c r="JOW28" s="91" t="s">
        <v>32</v>
      </c>
      <c r="JOX28" s="92">
        <v>1</v>
      </c>
      <c r="JOY28" s="87">
        <v>0</v>
      </c>
      <c r="JOZ28" s="59">
        <f t="shared" si="439"/>
        <v>0</v>
      </c>
      <c r="JPA28" s="1"/>
      <c r="JPB28" s="89">
        <v>5</v>
      </c>
      <c r="JPC28" s="93" t="s">
        <v>65</v>
      </c>
      <c r="JPD28" s="58" t="s">
        <v>58</v>
      </c>
      <c r="JPE28" s="91" t="s">
        <v>32</v>
      </c>
      <c r="JPF28" s="92">
        <v>1</v>
      </c>
      <c r="JPG28" s="87">
        <v>0</v>
      </c>
      <c r="JPH28" s="59">
        <f t="shared" si="439"/>
        <v>0</v>
      </c>
      <c r="JPI28" s="1"/>
      <c r="JPJ28" s="89">
        <v>5</v>
      </c>
      <c r="JPK28" s="93" t="s">
        <v>65</v>
      </c>
      <c r="JPL28" s="58" t="s">
        <v>58</v>
      </c>
      <c r="JPM28" s="91" t="s">
        <v>32</v>
      </c>
      <c r="JPN28" s="92">
        <v>1</v>
      </c>
      <c r="JPO28" s="87">
        <v>0</v>
      </c>
      <c r="JPP28" s="59">
        <f t="shared" si="440"/>
        <v>0</v>
      </c>
      <c r="JPQ28" s="1"/>
      <c r="JPR28" s="89">
        <v>5</v>
      </c>
      <c r="JPS28" s="93" t="s">
        <v>65</v>
      </c>
      <c r="JPT28" s="58" t="s">
        <v>58</v>
      </c>
      <c r="JPU28" s="91" t="s">
        <v>32</v>
      </c>
      <c r="JPV28" s="92">
        <v>1</v>
      </c>
      <c r="JPW28" s="87">
        <v>0</v>
      </c>
      <c r="JPX28" s="59">
        <f t="shared" si="440"/>
        <v>0</v>
      </c>
      <c r="JPY28" s="1"/>
      <c r="JPZ28" s="89">
        <v>5</v>
      </c>
      <c r="JQA28" s="93" t="s">
        <v>65</v>
      </c>
      <c r="JQB28" s="58" t="s">
        <v>58</v>
      </c>
      <c r="JQC28" s="91" t="s">
        <v>32</v>
      </c>
      <c r="JQD28" s="92">
        <v>1</v>
      </c>
      <c r="JQE28" s="87">
        <v>0</v>
      </c>
      <c r="JQF28" s="59">
        <f t="shared" si="441"/>
        <v>0</v>
      </c>
      <c r="JQG28" s="1"/>
      <c r="JQH28" s="89">
        <v>5</v>
      </c>
      <c r="JQI28" s="93" t="s">
        <v>65</v>
      </c>
      <c r="JQJ28" s="58" t="s">
        <v>58</v>
      </c>
      <c r="JQK28" s="91" t="s">
        <v>32</v>
      </c>
      <c r="JQL28" s="92">
        <v>1</v>
      </c>
      <c r="JQM28" s="87">
        <v>0</v>
      </c>
      <c r="JQN28" s="59">
        <f t="shared" si="441"/>
        <v>0</v>
      </c>
      <c r="JQO28" s="1"/>
      <c r="JQP28" s="89">
        <v>5</v>
      </c>
      <c r="JQQ28" s="93" t="s">
        <v>65</v>
      </c>
      <c r="JQR28" s="58" t="s">
        <v>58</v>
      </c>
      <c r="JQS28" s="91" t="s">
        <v>32</v>
      </c>
      <c r="JQT28" s="92">
        <v>1</v>
      </c>
      <c r="JQU28" s="87">
        <v>0</v>
      </c>
      <c r="JQV28" s="59">
        <f t="shared" si="442"/>
        <v>0</v>
      </c>
      <c r="JQW28" s="1"/>
      <c r="JQX28" s="89">
        <v>5</v>
      </c>
      <c r="JQY28" s="93" t="s">
        <v>65</v>
      </c>
      <c r="JQZ28" s="58" t="s">
        <v>58</v>
      </c>
      <c r="JRA28" s="91" t="s">
        <v>32</v>
      </c>
      <c r="JRB28" s="92">
        <v>1</v>
      </c>
      <c r="JRC28" s="87">
        <v>0</v>
      </c>
      <c r="JRD28" s="59">
        <f t="shared" si="442"/>
        <v>0</v>
      </c>
      <c r="JRE28" s="1"/>
      <c r="JRF28" s="89">
        <v>5</v>
      </c>
      <c r="JRG28" s="93" t="s">
        <v>65</v>
      </c>
      <c r="JRH28" s="58" t="s">
        <v>58</v>
      </c>
      <c r="JRI28" s="91" t="s">
        <v>32</v>
      </c>
      <c r="JRJ28" s="92">
        <v>1</v>
      </c>
      <c r="JRK28" s="87">
        <v>0</v>
      </c>
      <c r="JRL28" s="59">
        <f t="shared" si="443"/>
        <v>0</v>
      </c>
      <c r="JRM28" s="1"/>
      <c r="JRN28" s="89">
        <v>5</v>
      </c>
      <c r="JRO28" s="93" t="s">
        <v>65</v>
      </c>
      <c r="JRP28" s="58" t="s">
        <v>58</v>
      </c>
      <c r="JRQ28" s="91" t="s">
        <v>32</v>
      </c>
      <c r="JRR28" s="92">
        <v>1</v>
      </c>
      <c r="JRS28" s="87">
        <v>0</v>
      </c>
      <c r="JRT28" s="59">
        <f t="shared" si="443"/>
        <v>0</v>
      </c>
      <c r="JRU28" s="1"/>
      <c r="JRV28" s="89">
        <v>5</v>
      </c>
      <c r="JRW28" s="93" t="s">
        <v>65</v>
      </c>
      <c r="JRX28" s="58" t="s">
        <v>58</v>
      </c>
      <c r="JRY28" s="91" t="s">
        <v>32</v>
      </c>
      <c r="JRZ28" s="92">
        <v>1</v>
      </c>
      <c r="JSA28" s="87">
        <v>0</v>
      </c>
      <c r="JSB28" s="59">
        <f t="shared" si="444"/>
        <v>0</v>
      </c>
      <c r="JSC28" s="1"/>
      <c r="JSD28" s="89">
        <v>5</v>
      </c>
      <c r="JSE28" s="93" t="s">
        <v>65</v>
      </c>
      <c r="JSF28" s="58" t="s">
        <v>58</v>
      </c>
      <c r="JSG28" s="91" t="s">
        <v>32</v>
      </c>
      <c r="JSH28" s="92">
        <v>1</v>
      </c>
      <c r="JSI28" s="87">
        <v>0</v>
      </c>
      <c r="JSJ28" s="59">
        <f t="shared" si="444"/>
        <v>0</v>
      </c>
      <c r="JSK28" s="1"/>
      <c r="JSL28" s="89">
        <v>5</v>
      </c>
      <c r="JSM28" s="93" t="s">
        <v>65</v>
      </c>
      <c r="JSN28" s="58" t="s">
        <v>58</v>
      </c>
      <c r="JSO28" s="91" t="s">
        <v>32</v>
      </c>
      <c r="JSP28" s="92">
        <v>1</v>
      </c>
      <c r="JSQ28" s="87">
        <v>0</v>
      </c>
      <c r="JSR28" s="59">
        <f t="shared" si="445"/>
        <v>0</v>
      </c>
      <c r="JSS28" s="1"/>
      <c r="JST28" s="89">
        <v>5</v>
      </c>
      <c r="JSU28" s="93" t="s">
        <v>65</v>
      </c>
      <c r="JSV28" s="58" t="s">
        <v>58</v>
      </c>
      <c r="JSW28" s="91" t="s">
        <v>32</v>
      </c>
      <c r="JSX28" s="92">
        <v>1</v>
      </c>
      <c r="JSY28" s="87">
        <v>0</v>
      </c>
      <c r="JSZ28" s="59">
        <f t="shared" si="445"/>
        <v>0</v>
      </c>
      <c r="JTA28" s="1"/>
      <c r="JTB28" s="89">
        <v>5</v>
      </c>
      <c r="JTC28" s="93" t="s">
        <v>65</v>
      </c>
      <c r="JTD28" s="58" t="s">
        <v>58</v>
      </c>
      <c r="JTE28" s="91" t="s">
        <v>32</v>
      </c>
      <c r="JTF28" s="92">
        <v>1</v>
      </c>
      <c r="JTG28" s="87">
        <v>0</v>
      </c>
      <c r="JTH28" s="59">
        <f t="shared" si="446"/>
        <v>0</v>
      </c>
      <c r="JTI28" s="1"/>
      <c r="JTJ28" s="89">
        <v>5</v>
      </c>
      <c r="JTK28" s="93" t="s">
        <v>65</v>
      </c>
      <c r="JTL28" s="58" t="s">
        <v>58</v>
      </c>
      <c r="JTM28" s="91" t="s">
        <v>32</v>
      </c>
      <c r="JTN28" s="92">
        <v>1</v>
      </c>
      <c r="JTO28" s="87">
        <v>0</v>
      </c>
      <c r="JTP28" s="59">
        <f t="shared" si="446"/>
        <v>0</v>
      </c>
      <c r="JTQ28" s="1"/>
      <c r="JTR28" s="89">
        <v>5</v>
      </c>
      <c r="JTS28" s="93" t="s">
        <v>65</v>
      </c>
      <c r="JTT28" s="58" t="s">
        <v>58</v>
      </c>
      <c r="JTU28" s="91" t="s">
        <v>32</v>
      </c>
      <c r="JTV28" s="92">
        <v>1</v>
      </c>
      <c r="JTW28" s="87">
        <v>0</v>
      </c>
      <c r="JTX28" s="59">
        <f t="shared" si="447"/>
        <v>0</v>
      </c>
      <c r="JTY28" s="1"/>
      <c r="JTZ28" s="89">
        <v>5</v>
      </c>
      <c r="JUA28" s="93" t="s">
        <v>65</v>
      </c>
      <c r="JUB28" s="58" t="s">
        <v>58</v>
      </c>
      <c r="JUC28" s="91" t="s">
        <v>32</v>
      </c>
      <c r="JUD28" s="92">
        <v>1</v>
      </c>
      <c r="JUE28" s="87">
        <v>0</v>
      </c>
      <c r="JUF28" s="59">
        <f t="shared" si="447"/>
        <v>0</v>
      </c>
      <c r="JUG28" s="1"/>
      <c r="JUH28" s="89">
        <v>5</v>
      </c>
      <c r="JUI28" s="93" t="s">
        <v>65</v>
      </c>
      <c r="JUJ28" s="58" t="s">
        <v>58</v>
      </c>
      <c r="JUK28" s="91" t="s">
        <v>32</v>
      </c>
      <c r="JUL28" s="92">
        <v>1</v>
      </c>
      <c r="JUM28" s="87">
        <v>0</v>
      </c>
      <c r="JUN28" s="59">
        <f t="shared" si="448"/>
        <v>0</v>
      </c>
      <c r="JUO28" s="1"/>
      <c r="JUP28" s="89">
        <v>5</v>
      </c>
      <c r="JUQ28" s="93" t="s">
        <v>65</v>
      </c>
      <c r="JUR28" s="58" t="s">
        <v>58</v>
      </c>
      <c r="JUS28" s="91" t="s">
        <v>32</v>
      </c>
      <c r="JUT28" s="92">
        <v>1</v>
      </c>
      <c r="JUU28" s="87">
        <v>0</v>
      </c>
      <c r="JUV28" s="59">
        <f t="shared" si="448"/>
        <v>0</v>
      </c>
      <c r="JUW28" s="1"/>
      <c r="JUX28" s="89">
        <v>5</v>
      </c>
      <c r="JUY28" s="93" t="s">
        <v>65</v>
      </c>
      <c r="JUZ28" s="58" t="s">
        <v>58</v>
      </c>
      <c r="JVA28" s="91" t="s">
        <v>32</v>
      </c>
      <c r="JVB28" s="92">
        <v>1</v>
      </c>
      <c r="JVC28" s="87">
        <v>0</v>
      </c>
      <c r="JVD28" s="59">
        <f t="shared" si="449"/>
        <v>0</v>
      </c>
      <c r="JVE28" s="1"/>
      <c r="JVF28" s="89">
        <v>5</v>
      </c>
      <c r="JVG28" s="93" t="s">
        <v>65</v>
      </c>
      <c r="JVH28" s="58" t="s">
        <v>58</v>
      </c>
      <c r="JVI28" s="91" t="s">
        <v>32</v>
      </c>
      <c r="JVJ28" s="92">
        <v>1</v>
      </c>
      <c r="JVK28" s="87">
        <v>0</v>
      </c>
      <c r="JVL28" s="59">
        <f t="shared" si="449"/>
        <v>0</v>
      </c>
      <c r="JVM28" s="1"/>
      <c r="JVN28" s="89">
        <v>5</v>
      </c>
      <c r="JVO28" s="93" t="s">
        <v>65</v>
      </c>
      <c r="JVP28" s="58" t="s">
        <v>58</v>
      </c>
      <c r="JVQ28" s="91" t="s">
        <v>32</v>
      </c>
      <c r="JVR28" s="92">
        <v>1</v>
      </c>
      <c r="JVS28" s="87">
        <v>0</v>
      </c>
      <c r="JVT28" s="59">
        <f t="shared" si="450"/>
        <v>0</v>
      </c>
      <c r="JVU28" s="1"/>
      <c r="JVV28" s="89">
        <v>5</v>
      </c>
      <c r="JVW28" s="93" t="s">
        <v>65</v>
      </c>
      <c r="JVX28" s="58" t="s">
        <v>58</v>
      </c>
      <c r="JVY28" s="91" t="s">
        <v>32</v>
      </c>
      <c r="JVZ28" s="92">
        <v>1</v>
      </c>
      <c r="JWA28" s="87">
        <v>0</v>
      </c>
      <c r="JWB28" s="59">
        <f t="shared" si="450"/>
        <v>0</v>
      </c>
      <c r="JWC28" s="1"/>
      <c r="JWD28" s="89">
        <v>5</v>
      </c>
      <c r="JWE28" s="93" t="s">
        <v>65</v>
      </c>
      <c r="JWF28" s="58" t="s">
        <v>58</v>
      </c>
      <c r="JWG28" s="91" t="s">
        <v>32</v>
      </c>
      <c r="JWH28" s="92">
        <v>1</v>
      </c>
      <c r="JWI28" s="87">
        <v>0</v>
      </c>
      <c r="JWJ28" s="59">
        <f t="shared" si="451"/>
        <v>0</v>
      </c>
      <c r="JWK28" s="1"/>
      <c r="JWL28" s="89">
        <v>5</v>
      </c>
      <c r="JWM28" s="93" t="s">
        <v>65</v>
      </c>
      <c r="JWN28" s="58" t="s">
        <v>58</v>
      </c>
      <c r="JWO28" s="91" t="s">
        <v>32</v>
      </c>
      <c r="JWP28" s="92">
        <v>1</v>
      </c>
      <c r="JWQ28" s="87">
        <v>0</v>
      </c>
      <c r="JWR28" s="59">
        <f t="shared" si="451"/>
        <v>0</v>
      </c>
      <c r="JWS28" s="1"/>
      <c r="JWT28" s="89">
        <v>5</v>
      </c>
      <c r="JWU28" s="93" t="s">
        <v>65</v>
      </c>
      <c r="JWV28" s="58" t="s">
        <v>58</v>
      </c>
      <c r="JWW28" s="91" t="s">
        <v>32</v>
      </c>
      <c r="JWX28" s="92">
        <v>1</v>
      </c>
      <c r="JWY28" s="87">
        <v>0</v>
      </c>
      <c r="JWZ28" s="59">
        <f t="shared" si="452"/>
        <v>0</v>
      </c>
      <c r="JXA28" s="1"/>
      <c r="JXB28" s="89">
        <v>5</v>
      </c>
      <c r="JXC28" s="93" t="s">
        <v>65</v>
      </c>
      <c r="JXD28" s="58" t="s">
        <v>58</v>
      </c>
      <c r="JXE28" s="91" t="s">
        <v>32</v>
      </c>
      <c r="JXF28" s="92">
        <v>1</v>
      </c>
      <c r="JXG28" s="87">
        <v>0</v>
      </c>
      <c r="JXH28" s="59">
        <f t="shared" si="452"/>
        <v>0</v>
      </c>
      <c r="JXI28" s="1"/>
      <c r="JXJ28" s="89">
        <v>5</v>
      </c>
      <c r="JXK28" s="93" t="s">
        <v>65</v>
      </c>
      <c r="JXL28" s="58" t="s">
        <v>58</v>
      </c>
      <c r="JXM28" s="91" t="s">
        <v>32</v>
      </c>
      <c r="JXN28" s="92">
        <v>1</v>
      </c>
      <c r="JXO28" s="87">
        <v>0</v>
      </c>
      <c r="JXP28" s="59">
        <f t="shared" si="453"/>
        <v>0</v>
      </c>
      <c r="JXQ28" s="1"/>
      <c r="JXR28" s="89">
        <v>5</v>
      </c>
      <c r="JXS28" s="93" t="s">
        <v>65</v>
      </c>
      <c r="JXT28" s="58" t="s">
        <v>58</v>
      </c>
      <c r="JXU28" s="91" t="s">
        <v>32</v>
      </c>
      <c r="JXV28" s="92">
        <v>1</v>
      </c>
      <c r="JXW28" s="87">
        <v>0</v>
      </c>
      <c r="JXX28" s="59">
        <f t="shared" si="453"/>
        <v>0</v>
      </c>
      <c r="JXY28" s="1"/>
      <c r="JXZ28" s="89">
        <v>5</v>
      </c>
      <c r="JYA28" s="93" t="s">
        <v>65</v>
      </c>
      <c r="JYB28" s="58" t="s">
        <v>58</v>
      </c>
      <c r="JYC28" s="91" t="s">
        <v>32</v>
      </c>
      <c r="JYD28" s="92">
        <v>1</v>
      </c>
      <c r="JYE28" s="87">
        <v>0</v>
      </c>
      <c r="JYF28" s="59">
        <f t="shared" si="454"/>
        <v>0</v>
      </c>
      <c r="JYG28" s="1"/>
      <c r="JYH28" s="89">
        <v>5</v>
      </c>
      <c r="JYI28" s="93" t="s">
        <v>65</v>
      </c>
      <c r="JYJ28" s="58" t="s">
        <v>58</v>
      </c>
      <c r="JYK28" s="91" t="s">
        <v>32</v>
      </c>
      <c r="JYL28" s="92">
        <v>1</v>
      </c>
      <c r="JYM28" s="87">
        <v>0</v>
      </c>
      <c r="JYN28" s="59">
        <f t="shared" si="454"/>
        <v>0</v>
      </c>
      <c r="JYO28" s="1"/>
      <c r="JYP28" s="89">
        <v>5</v>
      </c>
      <c r="JYQ28" s="93" t="s">
        <v>65</v>
      </c>
      <c r="JYR28" s="58" t="s">
        <v>58</v>
      </c>
      <c r="JYS28" s="91" t="s">
        <v>32</v>
      </c>
      <c r="JYT28" s="92">
        <v>1</v>
      </c>
      <c r="JYU28" s="87">
        <v>0</v>
      </c>
      <c r="JYV28" s="59">
        <f t="shared" si="455"/>
        <v>0</v>
      </c>
      <c r="JYW28" s="1"/>
      <c r="JYX28" s="89">
        <v>5</v>
      </c>
      <c r="JYY28" s="93" t="s">
        <v>65</v>
      </c>
      <c r="JYZ28" s="58" t="s">
        <v>58</v>
      </c>
      <c r="JZA28" s="91" t="s">
        <v>32</v>
      </c>
      <c r="JZB28" s="92">
        <v>1</v>
      </c>
      <c r="JZC28" s="87">
        <v>0</v>
      </c>
      <c r="JZD28" s="59">
        <f t="shared" si="455"/>
        <v>0</v>
      </c>
      <c r="JZE28" s="1"/>
      <c r="JZF28" s="89">
        <v>5</v>
      </c>
      <c r="JZG28" s="93" t="s">
        <v>65</v>
      </c>
      <c r="JZH28" s="58" t="s">
        <v>58</v>
      </c>
      <c r="JZI28" s="91" t="s">
        <v>32</v>
      </c>
      <c r="JZJ28" s="92">
        <v>1</v>
      </c>
      <c r="JZK28" s="87">
        <v>0</v>
      </c>
      <c r="JZL28" s="59">
        <f t="shared" si="456"/>
        <v>0</v>
      </c>
      <c r="JZM28" s="1"/>
      <c r="JZN28" s="89">
        <v>5</v>
      </c>
      <c r="JZO28" s="93" t="s">
        <v>65</v>
      </c>
      <c r="JZP28" s="58" t="s">
        <v>58</v>
      </c>
      <c r="JZQ28" s="91" t="s">
        <v>32</v>
      </c>
      <c r="JZR28" s="92">
        <v>1</v>
      </c>
      <c r="JZS28" s="87">
        <v>0</v>
      </c>
      <c r="JZT28" s="59">
        <f t="shared" si="456"/>
        <v>0</v>
      </c>
      <c r="JZU28" s="1"/>
      <c r="JZV28" s="89">
        <v>5</v>
      </c>
      <c r="JZW28" s="93" t="s">
        <v>65</v>
      </c>
      <c r="JZX28" s="58" t="s">
        <v>58</v>
      </c>
      <c r="JZY28" s="91" t="s">
        <v>32</v>
      </c>
      <c r="JZZ28" s="92">
        <v>1</v>
      </c>
      <c r="KAA28" s="87">
        <v>0</v>
      </c>
      <c r="KAB28" s="59">
        <f t="shared" si="457"/>
        <v>0</v>
      </c>
      <c r="KAC28" s="1"/>
      <c r="KAD28" s="89">
        <v>5</v>
      </c>
      <c r="KAE28" s="93" t="s">
        <v>65</v>
      </c>
      <c r="KAF28" s="58" t="s">
        <v>58</v>
      </c>
      <c r="KAG28" s="91" t="s">
        <v>32</v>
      </c>
      <c r="KAH28" s="92">
        <v>1</v>
      </c>
      <c r="KAI28" s="87">
        <v>0</v>
      </c>
      <c r="KAJ28" s="59">
        <f t="shared" si="457"/>
        <v>0</v>
      </c>
      <c r="KAK28" s="1"/>
      <c r="KAL28" s="89">
        <v>5</v>
      </c>
      <c r="KAM28" s="93" t="s">
        <v>65</v>
      </c>
      <c r="KAN28" s="58" t="s">
        <v>58</v>
      </c>
      <c r="KAO28" s="91" t="s">
        <v>32</v>
      </c>
      <c r="KAP28" s="92">
        <v>1</v>
      </c>
      <c r="KAQ28" s="87">
        <v>0</v>
      </c>
      <c r="KAR28" s="59">
        <f t="shared" si="458"/>
        <v>0</v>
      </c>
      <c r="KAS28" s="1"/>
      <c r="KAT28" s="89">
        <v>5</v>
      </c>
      <c r="KAU28" s="93" t="s">
        <v>65</v>
      </c>
      <c r="KAV28" s="58" t="s">
        <v>58</v>
      </c>
      <c r="KAW28" s="91" t="s">
        <v>32</v>
      </c>
      <c r="KAX28" s="92">
        <v>1</v>
      </c>
      <c r="KAY28" s="87">
        <v>0</v>
      </c>
      <c r="KAZ28" s="59">
        <f t="shared" si="458"/>
        <v>0</v>
      </c>
      <c r="KBA28" s="1"/>
      <c r="KBB28" s="89">
        <v>5</v>
      </c>
      <c r="KBC28" s="93" t="s">
        <v>65</v>
      </c>
      <c r="KBD28" s="58" t="s">
        <v>58</v>
      </c>
      <c r="KBE28" s="91" t="s">
        <v>32</v>
      </c>
      <c r="KBF28" s="92">
        <v>1</v>
      </c>
      <c r="KBG28" s="87">
        <v>0</v>
      </c>
      <c r="KBH28" s="59">
        <f t="shared" si="459"/>
        <v>0</v>
      </c>
      <c r="KBI28" s="1"/>
      <c r="KBJ28" s="89">
        <v>5</v>
      </c>
      <c r="KBK28" s="93" t="s">
        <v>65</v>
      </c>
      <c r="KBL28" s="58" t="s">
        <v>58</v>
      </c>
      <c r="KBM28" s="91" t="s">
        <v>32</v>
      </c>
      <c r="KBN28" s="92">
        <v>1</v>
      </c>
      <c r="KBO28" s="87">
        <v>0</v>
      </c>
      <c r="KBP28" s="59">
        <f t="shared" si="459"/>
        <v>0</v>
      </c>
      <c r="KBQ28" s="1"/>
      <c r="KBR28" s="89">
        <v>5</v>
      </c>
      <c r="KBS28" s="93" t="s">
        <v>65</v>
      </c>
      <c r="KBT28" s="58" t="s">
        <v>58</v>
      </c>
      <c r="KBU28" s="91" t="s">
        <v>32</v>
      </c>
      <c r="KBV28" s="92">
        <v>1</v>
      </c>
      <c r="KBW28" s="87">
        <v>0</v>
      </c>
      <c r="KBX28" s="59">
        <f t="shared" si="460"/>
        <v>0</v>
      </c>
      <c r="KBY28" s="1"/>
      <c r="KBZ28" s="89">
        <v>5</v>
      </c>
      <c r="KCA28" s="93" t="s">
        <v>65</v>
      </c>
      <c r="KCB28" s="58" t="s">
        <v>58</v>
      </c>
      <c r="KCC28" s="91" t="s">
        <v>32</v>
      </c>
      <c r="KCD28" s="92">
        <v>1</v>
      </c>
      <c r="KCE28" s="87">
        <v>0</v>
      </c>
      <c r="KCF28" s="59">
        <f t="shared" si="460"/>
        <v>0</v>
      </c>
      <c r="KCG28" s="1"/>
      <c r="KCH28" s="89">
        <v>5</v>
      </c>
      <c r="KCI28" s="93" t="s">
        <v>65</v>
      </c>
      <c r="KCJ28" s="58" t="s">
        <v>58</v>
      </c>
      <c r="KCK28" s="91" t="s">
        <v>32</v>
      </c>
      <c r="KCL28" s="92">
        <v>1</v>
      </c>
      <c r="KCM28" s="87">
        <v>0</v>
      </c>
      <c r="KCN28" s="59">
        <f t="shared" si="461"/>
        <v>0</v>
      </c>
      <c r="KCO28" s="1"/>
      <c r="KCP28" s="89">
        <v>5</v>
      </c>
      <c r="KCQ28" s="93" t="s">
        <v>65</v>
      </c>
      <c r="KCR28" s="58" t="s">
        <v>58</v>
      </c>
      <c r="KCS28" s="91" t="s">
        <v>32</v>
      </c>
      <c r="KCT28" s="92">
        <v>1</v>
      </c>
      <c r="KCU28" s="87">
        <v>0</v>
      </c>
      <c r="KCV28" s="59">
        <f t="shared" si="461"/>
        <v>0</v>
      </c>
      <c r="KCW28" s="1"/>
      <c r="KCX28" s="89">
        <v>5</v>
      </c>
      <c r="KCY28" s="93" t="s">
        <v>65</v>
      </c>
      <c r="KCZ28" s="58" t="s">
        <v>58</v>
      </c>
      <c r="KDA28" s="91" t="s">
        <v>32</v>
      </c>
      <c r="KDB28" s="92">
        <v>1</v>
      </c>
      <c r="KDC28" s="87">
        <v>0</v>
      </c>
      <c r="KDD28" s="59">
        <f t="shared" si="462"/>
        <v>0</v>
      </c>
      <c r="KDE28" s="1"/>
      <c r="KDF28" s="89">
        <v>5</v>
      </c>
      <c r="KDG28" s="93" t="s">
        <v>65</v>
      </c>
      <c r="KDH28" s="58" t="s">
        <v>58</v>
      </c>
      <c r="KDI28" s="91" t="s">
        <v>32</v>
      </c>
      <c r="KDJ28" s="92">
        <v>1</v>
      </c>
      <c r="KDK28" s="87">
        <v>0</v>
      </c>
      <c r="KDL28" s="59">
        <f t="shared" si="462"/>
        <v>0</v>
      </c>
      <c r="KDM28" s="1"/>
      <c r="KDN28" s="89">
        <v>5</v>
      </c>
      <c r="KDO28" s="93" t="s">
        <v>65</v>
      </c>
      <c r="KDP28" s="58" t="s">
        <v>58</v>
      </c>
      <c r="KDQ28" s="91" t="s">
        <v>32</v>
      </c>
      <c r="KDR28" s="92">
        <v>1</v>
      </c>
      <c r="KDS28" s="87">
        <v>0</v>
      </c>
      <c r="KDT28" s="59">
        <f t="shared" si="463"/>
        <v>0</v>
      </c>
      <c r="KDU28" s="1"/>
      <c r="KDV28" s="89">
        <v>5</v>
      </c>
      <c r="KDW28" s="93" t="s">
        <v>65</v>
      </c>
      <c r="KDX28" s="58" t="s">
        <v>58</v>
      </c>
      <c r="KDY28" s="91" t="s">
        <v>32</v>
      </c>
      <c r="KDZ28" s="92">
        <v>1</v>
      </c>
      <c r="KEA28" s="87">
        <v>0</v>
      </c>
      <c r="KEB28" s="59">
        <f t="shared" si="463"/>
        <v>0</v>
      </c>
      <c r="KEC28" s="1"/>
      <c r="KED28" s="89">
        <v>5</v>
      </c>
      <c r="KEE28" s="93" t="s">
        <v>65</v>
      </c>
      <c r="KEF28" s="58" t="s">
        <v>58</v>
      </c>
      <c r="KEG28" s="91" t="s">
        <v>32</v>
      </c>
      <c r="KEH28" s="92">
        <v>1</v>
      </c>
      <c r="KEI28" s="87">
        <v>0</v>
      </c>
      <c r="KEJ28" s="59">
        <f t="shared" si="464"/>
        <v>0</v>
      </c>
      <c r="KEK28" s="1"/>
      <c r="KEL28" s="89">
        <v>5</v>
      </c>
      <c r="KEM28" s="93" t="s">
        <v>65</v>
      </c>
      <c r="KEN28" s="58" t="s">
        <v>58</v>
      </c>
      <c r="KEO28" s="91" t="s">
        <v>32</v>
      </c>
      <c r="KEP28" s="92">
        <v>1</v>
      </c>
      <c r="KEQ28" s="87">
        <v>0</v>
      </c>
      <c r="KER28" s="59">
        <f t="shared" si="464"/>
        <v>0</v>
      </c>
      <c r="KES28" s="1"/>
      <c r="KET28" s="89">
        <v>5</v>
      </c>
      <c r="KEU28" s="93" t="s">
        <v>65</v>
      </c>
      <c r="KEV28" s="58" t="s">
        <v>58</v>
      </c>
      <c r="KEW28" s="91" t="s">
        <v>32</v>
      </c>
      <c r="KEX28" s="92">
        <v>1</v>
      </c>
      <c r="KEY28" s="87">
        <v>0</v>
      </c>
      <c r="KEZ28" s="59">
        <f t="shared" si="465"/>
        <v>0</v>
      </c>
      <c r="KFA28" s="1"/>
      <c r="KFB28" s="89">
        <v>5</v>
      </c>
      <c r="KFC28" s="93" t="s">
        <v>65</v>
      </c>
      <c r="KFD28" s="58" t="s">
        <v>58</v>
      </c>
      <c r="KFE28" s="91" t="s">
        <v>32</v>
      </c>
      <c r="KFF28" s="92">
        <v>1</v>
      </c>
      <c r="KFG28" s="87">
        <v>0</v>
      </c>
      <c r="KFH28" s="59">
        <f t="shared" si="465"/>
        <v>0</v>
      </c>
      <c r="KFI28" s="1"/>
      <c r="KFJ28" s="89">
        <v>5</v>
      </c>
      <c r="KFK28" s="93" t="s">
        <v>65</v>
      </c>
      <c r="KFL28" s="58" t="s">
        <v>58</v>
      </c>
      <c r="KFM28" s="91" t="s">
        <v>32</v>
      </c>
      <c r="KFN28" s="92">
        <v>1</v>
      </c>
      <c r="KFO28" s="87">
        <v>0</v>
      </c>
      <c r="KFP28" s="59">
        <f t="shared" si="466"/>
        <v>0</v>
      </c>
      <c r="KFQ28" s="1"/>
      <c r="KFR28" s="89">
        <v>5</v>
      </c>
      <c r="KFS28" s="93" t="s">
        <v>65</v>
      </c>
      <c r="KFT28" s="58" t="s">
        <v>58</v>
      </c>
      <c r="KFU28" s="91" t="s">
        <v>32</v>
      </c>
      <c r="KFV28" s="92">
        <v>1</v>
      </c>
      <c r="KFW28" s="87">
        <v>0</v>
      </c>
      <c r="KFX28" s="59">
        <f t="shared" si="466"/>
        <v>0</v>
      </c>
      <c r="KFY28" s="1"/>
      <c r="KFZ28" s="89">
        <v>5</v>
      </c>
      <c r="KGA28" s="93" t="s">
        <v>65</v>
      </c>
      <c r="KGB28" s="58" t="s">
        <v>58</v>
      </c>
      <c r="KGC28" s="91" t="s">
        <v>32</v>
      </c>
      <c r="KGD28" s="92">
        <v>1</v>
      </c>
      <c r="KGE28" s="87">
        <v>0</v>
      </c>
      <c r="KGF28" s="59">
        <f t="shared" si="467"/>
        <v>0</v>
      </c>
      <c r="KGG28" s="1"/>
      <c r="KGH28" s="89">
        <v>5</v>
      </c>
      <c r="KGI28" s="93" t="s">
        <v>65</v>
      </c>
      <c r="KGJ28" s="58" t="s">
        <v>58</v>
      </c>
      <c r="KGK28" s="91" t="s">
        <v>32</v>
      </c>
      <c r="KGL28" s="92">
        <v>1</v>
      </c>
      <c r="KGM28" s="87">
        <v>0</v>
      </c>
      <c r="KGN28" s="59">
        <f t="shared" si="467"/>
        <v>0</v>
      </c>
      <c r="KGO28" s="1"/>
      <c r="KGP28" s="89">
        <v>5</v>
      </c>
      <c r="KGQ28" s="93" t="s">
        <v>65</v>
      </c>
      <c r="KGR28" s="58" t="s">
        <v>58</v>
      </c>
      <c r="KGS28" s="91" t="s">
        <v>32</v>
      </c>
      <c r="KGT28" s="92">
        <v>1</v>
      </c>
      <c r="KGU28" s="87">
        <v>0</v>
      </c>
      <c r="KGV28" s="59">
        <f t="shared" si="468"/>
        <v>0</v>
      </c>
      <c r="KGW28" s="1"/>
      <c r="KGX28" s="89">
        <v>5</v>
      </c>
      <c r="KGY28" s="93" t="s">
        <v>65</v>
      </c>
      <c r="KGZ28" s="58" t="s">
        <v>58</v>
      </c>
      <c r="KHA28" s="91" t="s">
        <v>32</v>
      </c>
      <c r="KHB28" s="92">
        <v>1</v>
      </c>
      <c r="KHC28" s="87">
        <v>0</v>
      </c>
      <c r="KHD28" s="59">
        <f t="shared" si="468"/>
        <v>0</v>
      </c>
      <c r="KHE28" s="1"/>
      <c r="KHF28" s="89">
        <v>5</v>
      </c>
      <c r="KHG28" s="93" t="s">
        <v>65</v>
      </c>
      <c r="KHH28" s="58" t="s">
        <v>58</v>
      </c>
      <c r="KHI28" s="91" t="s">
        <v>32</v>
      </c>
      <c r="KHJ28" s="92">
        <v>1</v>
      </c>
      <c r="KHK28" s="87">
        <v>0</v>
      </c>
      <c r="KHL28" s="59">
        <f t="shared" si="469"/>
        <v>0</v>
      </c>
      <c r="KHM28" s="1"/>
      <c r="KHN28" s="89">
        <v>5</v>
      </c>
      <c r="KHO28" s="93" t="s">
        <v>65</v>
      </c>
      <c r="KHP28" s="58" t="s">
        <v>58</v>
      </c>
      <c r="KHQ28" s="91" t="s">
        <v>32</v>
      </c>
      <c r="KHR28" s="92">
        <v>1</v>
      </c>
      <c r="KHS28" s="87">
        <v>0</v>
      </c>
      <c r="KHT28" s="59">
        <f t="shared" si="469"/>
        <v>0</v>
      </c>
      <c r="KHU28" s="1"/>
      <c r="KHV28" s="89">
        <v>5</v>
      </c>
      <c r="KHW28" s="93" t="s">
        <v>65</v>
      </c>
      <c r="KHX28" s="58" t="s">
        <v>58</v>
      </c>
      <c r="KHY28" s="91" t="s">
        <v>32</v>
      </c>
      <c r="KHZ28" s="92">
        <v>1</v>
      </c>
      <c r="KIA28" s="87">
        <v>0</v>
      </c>
      <c r="KIB28" s="59">
        <f t="shared" si="470"/>
        <v>0</v>
      </c>
      <c r="KIC28" s="1"/>
      <c r="KID28" s="89">
        <v>5</v>
      </c>
      <c r="KIE28" s="93" t="s">
        <v>65</v>
      </c>
      <c r="KIF28" s="58" t="s">
        <v>58</v>
      </c>
      <c r="KIG28" s="91" t="s">
        <v>32</v>
      </c>
      <c r="KIH28" s="92">
        <v>1</v>
      </c>
      <c r="KII28" s="87">
        <v>0</v>
      </c>
      <c r="KIJ28" s="59">
        <f t="shared" si="470"/>
        <v>0</v>
      </c>
      <c r="KIK28" s="1"/>
      <c r="KIL28" s="89">
        <v>5</v>
      </c>
      <c r="KIM28" s="93" t="s">
        <v>65</v>
      </c>
      <c r="KIN28" s="58" t="s">
        <v>58</v>
      </c>
      <c r="KIO28" s="91" t="s">
        <v>32</v>
      </c>
      <c r="KIP28" s="92">
        <v>1</v>
      </c>
      <c r="KIQ28" s="87">
        <v>0</v>
      </c>
      <c r="KIR28" s="59">
        <f t="shared" si="471"/>
        <v>0</v>
      </c>
      <c r="KIS28" s="1"/>
      <c r="KIT28" s="89">
        <v>5</v>
      </c>
      <c r="KIU28" s="93" t="s">
        <v>65</v>
      </c>
      <c r="KIV28" s="58" t="s">
        <v>58</v>
      </c>
      <c r="KIW28" s="91" t="s">
        <v>32</v>
      </c>
      <c r="KIX28" s="92">
        <v>1</v>
      </c>
      <c r="KIY28" s="87">
        <v>0</v>
      </c>
      <c r="KIZ28" s="59">
        <f t="shared" si="471"/>
        <v>0</v>
      </c>
      <c r="KJA28" s="1"/>
      <c r="KJB28" s="89">
        <v>5</v>
      </c>
      <c r="KJC28" s="93" t="s">
        <v>65</v>
      </c>
      <c r="KJD28" s="58" t="s">
        <v>58</v>
      </c>
      <c r="KJE28" s="91" t="s">
        <v>32</v>
      </c>
      <c r="KJF28" s="92">
        <v>1</v>
      </c>
      <c r="KJG28" s="87">
        <v>0</v>
      </c>
      <c r="KJH28" s="59">
        <f t="shared" si="472"/>
        <v>0</v>
      </c>
      <c r="KJI28" s="1"/>
      <c r="KJJ28" s="89">
        <v>5</v>
      </c>
      <c r="KJK28" s="93" t="s">
        <v>65</v>
      </c>
      <c r="KJL28" s="58" t="s">
        <v>58</v>
      </c>
      <c r="KJM28" s="91" t="s">
        <v>32</v>
      </c>
      <c r="KJN28" s="92">
        <v>1</v>
      </c>
      <c r="KJO28" s="87">
        <v>0</v>
      </c>
      <c r="KJP28" s="59">
        <f t="shared" si="472"/>
        <v>0</v>
      </c>
      <c r="KJQ28" s="1"/>
      <c r="KJR28" s="89">
        <v>5</v>
      </c>
      <c r="KJS28" s="93" t="s">
        <v>65</v>
      </c>
      <c r="KJT28" s="58" t="s">
        <v>58</v>
      </c>
      <c r="KJU28" s="91" t="s">
        <v>32</v>
      </c>
      <c r="KJV28" s="92">
        <v>1</v>
      </c>
      <c r="KJW28" s="87">
        <v>0</v>
      </c>
      <c r="KJX28" s="59">
        <f t="shared" si="473"/>
        <v>0</v>
      </c>
      <c r="KJY28" s="1"/>
      <c r="KJZ28" s="89">
        <v>5</v>
      </c>
      <c r="KKA28" s="93" t="s">
        <v>65</v>
      </c>
      <c r="KKB28" s="58" t="s">
        <v>58</v>
      </c>
      <c r="KKC28" s="91" t="s">
        <v>32</v>
      </c>
      <c r="KKD28" s="92">
        <v>1</v>
      </c>
      <c r="KKE28" s="87">
        <v>0</v>
      </c>
      <c r="KKF28" s="59">
        <f t="shared" si="473"/>
        <v>0</v>
      </c>
      <c r="KKG28" s="1"/>
      <c r="KKH28" s="89">
        <v>5</v>
      </c>
      <c r="KKI28" s="93" t="s">
        <v>65</v>
      </c>
      <c r="KKJ28" s="58" t="s">
        <v>58</v>
      </c>
      <c r="KKK28" s="91" t="s">
        <v>32</v>
      </c>
      <c r="KKL28" s="92">
        <v>1</v>
      </c>
      <c r="KKM28" s="87">
        <v>0</v>
      </c>
      <c r="KKN28" s="59">
        <f t="shared" si="474"/>
        <v>0</v>
      </c>
      <c r="KKO28" s="1"/>
      <c r="KKP28" s="89">
        <v>5</v>
      </c>
      <c r="KKQ28" s="93" t="s">
        <v>65</v>
      </c>
      <c r="KKR28" s="58" t="s">
        <v>58</v>
      </c>
      <c r="KKS28" s="91" t="s">
        <v>32</v>
      </c>
      <c r="KKT28" s="92">
        <v>1</v>
      </c>
      <c r="KKU28" s="87">
        <v>0</v>
      </c>
      <c r="KKV28" s="59">
        <f t="shared" si="474"/>
        <v>0</v>
      </c>
      <c r="KKW28" s="1"/>
      <c r="KKX28" s="89">
        <v>5</v>
      </c>
      <c r="KKY28" s="93" t="s">
        <v>65</v>
      </c>
      <c r="KKZ28" s="58" t="s">
        <v>58</v>
      </c>
      <c r="KLA28" s="91" t="s">
        <v>32</v>
      </c>
      <c r="KLB28" s="92">
        <v>1</v>
      </c>
      <c r="KLC28" s="87">
        <v>0</v>
      </c>
      <c r="KLD28" s="59">
        <f t="shared" si="475"/>
        <v>0</v>
      </c>
      <c r="KLE28" s="1"/>
      <c r="KLF28" s="89">
        <v>5</v>
      </c>
      <c r="KLG28" s="93" t="s">
        <v>65</v>
      </c>
      <c r="KLH28" s="58" t="s">
        <v>58</v>
      </c>
      <c r="KLI28" s="91" t="s">
        <v>32</v>
      </c>
      <c r="KLJ28" s="92">
        <v>1</v>
      </c>
      <c r="KLK28" s="87">
        <v>0</v>
      </c>
      <c r="KLL28" s="59">
        <f t="shared" si="475"/>
        <v>0</v>
      </c>
      <c r="KLM28" s="1"/>
      <c r="KLN28" s="89">
        <v>5</v>
      </c>
      <c r="KLO28" s="93" t="s">
        <v>65</v>
      </c>
      <c r="KLP28" s="58" t="s">
        <v>58</v>
      </c>
      <c r="KLQ28" s="91" t="s">
        <v>32</v>
      </c>
      <c r="KLR28" s="92">
        <v>1</v>
      </c>
      <c r="KLS28" s="87">
        <v>0</v>
      </c>
      <c r="KLT28" s="59">
        <f t="shared" si="476"/>
        <v>0</v>
      </c>
      <c r="KLU28" s="1"/>
      <c r="KLV28" s="89">
        <v>5</v>
      </c>
      <c r="KLW28" s="93" t="s">
        <v>65</v>
      </c>
      <c r="KLX28" s="58" t="s">
        <v>58</v>
      </c>
      <c r="KLY28" s="91" t="s">
        <v>32</v>
      </c>
      <c r="KLZ28" s="92">
        <v>1</v>
      </c>
      <c r="KMA28" s="87">
        <v>0</v>
      </c>
      <c r="KMB28" s="59">
        <f t="shared" si="476"/>
        <v>0</v>
      </c>
      <c r="KMC28" s="1"/>
      <c r="KMD28" s="89">
        <v>5</v>
      </c>
      <c r="KME28" s="93" t="s">
        <v>65</v>
      </c>
      <c r="KMF28" s="58" t="s">
        <v>58</v>
      </c>
      <c r="KMG28" s="91" t="s">
        <v>32</v>
      </c>
      <c r="KMH28" s="92">
        <v>1</v>
      </c>
      <c r="KMI28" s="87">
        <v>0</v>
      </c>
      <c r="KMJ28" s="59">
        <f t="shared" si="477"/>
        <v>0</v>
      </c>
      <c r="KMK28" s="1"/>
      <c r="KML28" s="89">
        <v>5</v>
      </c>
      <c r="KMM28" s="93" t="s">
        <v>65</v>
      </c>
      <c r="KMN28" s="58" t="s">
        <v>58</v>
      </c>
      <c r="KMO28" s="91" t="s">
        <v>32</v>
      </c>
      <c r="KMP28" s="92">
        <v>1</v>
      </c>
      <c r="KMQ28" s="87">
        <v>0</v>
      </c>
      <c r="KMR28" s="59">
        <f t="shared" si="477"/>
        <v>0</v>
      </c>
      <c r="KMS28" s="1"/>
      <c r="KMT28" s="89">
        <v>5</v>
      </c>
      <c r="KMU28" s="93" t="s">
        <v>65</v>
      </c>
      <c r="KMV28" s="58" t="s">
        <v>58</v>
      </c>
      <c r="KMW28" s="91" t="s">
        <v>32</v>
      </c>
      <c r="KMX28" s="92">
        <v>1</v>
      </c>
      <c r="KMY28" s="87">
        <v>0</v>
      </c>
      <c r="KMZ28" s="59">
        <f t="shared" si="478"/>
        <v>0</v>
      </c>
      <c r="KNA28" s="1"/>
      <c r="KNB28" s="89">
        <v>5</v>
      </c>
      <c r="KNC28" s="93" t="s">
        <v>65</v>
      </c>
      <c r="KND28" s="58" t="s">
        <v>58</v>
      </c>
      <c r="KNE28" s="91" t="s">
        <v>32</v>
      </c>
      <c r="KNF28" s="92">
        <v>1</v>
      </c>
      <c r="KNG28" s="87">
        <v>0</v>
      </c>
      <c r="KNH28" s="59">
        <f t="shared" si="478"/>
        <v>0</v>
      </c>
      <c r="KNI28" s="1"/>
      <c r="KNJ28" s="89">
        <v>5</v>
      </c>
      <c r="KNK28" s="93" t="s">
        <v>65</v>
      </c>
      <c r="KNL28" s="58" t="s">
        <v>58</v>
      </c>
      <c r="KNM28" s="91" t="s">
        <v>32</v>
      </c>
      <c r="KNN28" s="92">
        <v>1</v>
      </c>
      <c r="KNO28" s="87">
        <v>0</v>
      </c>
      <c r="KNP28" s="59">
        <f t="shared" si="479"/>
        <v>0</v>
      </c>
      <c r="KNQ28" s="1"/>
      <c r="KNR28" s="89">
        <v>5</v>
      </c>
      <c r="KNS28" s="93" t="s">
        <v>65</v>
      </c>
      <c r="KNT28" s="58" t="s">
        <v>58</v>
      </c>
      <c r="KNU28" s="91" t="s">
        <v>32</v>
      </c>
      <c r="KNV28" s="92">
        <v>1</v>
      </c>
      <c r="KNW28" s="87">
        <v>0</v>
      </c>
      <c r="KNX28" s="59">
        <f t="shared" si="479"/>
        <v>0</v>
      </c>
      <c r="KNY28" s="1"/>
      <c r="KNZ28" s="89">
        <v>5</v>
      </c>
      <c r="KOA28" s="93" t="s">
        <v>65</v>
      </c>
      <c r="KOB28" s="58" t="s">
        <v>58</v>
      </c>
      <c r="KOC28" s="91" t="s">
        <v>32</v>
      </c>
      <c r="KOD28" s="92">
        <v>1</v>
      </c>
      <c r="KOE28" s="87">
        <v>0</v>
      </c>
      <c r="KOF28" s="59">
        <f t="shared" si="480"/>
        <v>0</v>
      </c>
      <c r="KOG28" s="1"/>
      <c r="KOH28" s="89">
        <v>5</v>
      </c>
      <c r="KOI28" s="93" t="s">
        <v>65</v>
      </c>
      <c r="KOJ28" s="58" t="s">
        <v>58</v>
      </c>
      <c r="KOK28" s="91" t="s">
        <v>32</v>
      </c>
      <c r="KOL28" s="92">
        <v>1</v>
      </c>
      <c r="KOM28" s="87">
        <v>0</v>
      </c>
      <c r="KON28" s="59">
        <f t="shared" si="480"/>
        <v>0</v>
      </c>
      <c r="KOO28" s="1"/>
      <c r="KOP28" s="89">
        <v>5</v>
      </c>
      <c r="KOQ28" s="93" t="s">
        <v>65</v>
      </c>
      <c r="KOR28" s="58" t="s">
        <v>58</v>
      </c>
      <c r="KOS28" s="91" t="s">
        <v>32</v>
      </c>
      <c r="KOT28" s="92">
        <v>1</v>
      </c>
      <c r="KOU28" s="87">
        <v>0</v>
      </c>
      <c r="KOV28" s="59">
        <f t="shared" si="481"/>
        <v>0</v>
      </c>
      <c r="KOW28" s="1"/>
      <c r="KOX28" s="89">
        <v>5</v>
      </c>
      <c r="KOY28" s="93" t="s">
        <v>65</v>
      </c>
      <c r="KOZ28" s="58" t="s">
        <v>58</v>
      </c>
      <c r="KPA28" s="91" t="s">
        <v>32</v>
      </c>
      <c r="KPB28" s="92">
        <v>1</v>
      </c>
      <c r="KPC28" s="87">
        <v>0</v>
      </c>
      <c r="KPD28" s="59">
        <f t="shared" si="481"/>
        <v>0</v>
      </c>
      <c r="KPE28" s="1"/>
      <c r="KPF28" s="89">
        <v>5</v>
      </c>
      <c r="KPG28" s="93" t="s">
        <v>65</v>
      </c>
      <c r="KPH28" s="58" t="s">
        <v>58</v>
      </c>
      <c r="KPI28" s="91" t="s">
        <v>32</v>
      </c>
      <c r="KPJ28" s="92">
        <v>1</v>
      </c>
      <c r="KPK28" s="87">
        <v>0</v>
      </c>
      <c r="KPL28" s="59">
        <f t="shared" si="482"/>
        <v>0</v>
      </c>
      <c r="KPM28" s="1"/>
      <c r="KPN28" s="89">
        <v>5</v>
      </c>
      <c r="KPO28" s="93" t="s">
        <v>65</v>
      </c>
      <c r="KPP28" s="58" t="s">
        <v>58</v>
      </c>
      <c r="KPQ28" s="91" t="s">
        <v>32</v>
      </c>
      <c r="KPR28" s="92">
        <v>1</v>
      </c>
      <c r="KPS28" s="87">
        <v>0</v>
      </c>
      <c r="KPT28" s="59">
        <f t="shared" si="482"/>
        <v>0</v>
      </c>
      <c r="KPU28" s="1"/>
      <c r="KPV28" s="89">
        <v>5</v>
      </c>
      <c r="KPW28" s="93" t="s">
        <v>65</v>
      </c>
      <c r="KPX28" s="58" t="s">
        <v>58</v>
      </c>
      <c r="KPY28" s="91" t="s">
        <v>32</v>
      </c>
      <c r="KPZ28" s="92">
        <v>1</v>
      </c>
      <c r="KQA28" s="87">
        <v>0</v>
      </c>
      <c r="KQB28" s="59">
        <f t="shared" si="483"/>
        <v>0</v>
      </c>
      <c r="KQC28" s="1"/>
      <c r="KQD28" s="89">
        <v>5</v>
      </c>
      <c r="KQE28" s="93" t="s">
        <v>65</v>
      </c>
      <c r="KQF28" s="58" t="s">
        <v>58</v>
      </c>
      <c r="KQG28" s="91" t="s">
        <v>32</v>
      </c>
      <c r="KQH28" s="92">
        <v>1</v>
      </c>
      <c r="KQI28" s="87">
        <v>0</v>
      </c>
      <c r="KQJ28" s="59">
        <f t="shared" si="483"/>
        <v>0</v>
      </c>
      <c r="KQK28" s="1"/>
      <c r="KQL28" s="89">
        <v>5</v>
      </c>
      <c r="KQM28" s="93" t="s">
        <v>65</v>
      </c>
      <c r="KQN28" s="58" t="s">
        <v>58</v>
      </c>
      <c r="KQO28" s="91" t="s">
        <v>32</v>
      </c>
      <c r="KQP28" s="92">
        <v>1</v>
      </c>
      <c r="KQQ28" s="87">
        <v>0</v>
      </c>
      <c r="KQR28" s="59">
        <f t="shared" si="484"/>
        <v>0</v>
      </c>
      <c r="KQS28" s="1"/>
      <c r="KQT28" s="89">
        <v>5</v>
      </c>
      <c r="KQU28" s="93" t="s">
        <v>65</v>
      </c>
      <c r="KQV28" s="58" t="s">
        <v>58</v>
      </c>
      <c r="KQW28" s="91" t="s">
        <v>32</v>
      </c>
      <c r="KQX28" s="92">
        <v>1</v>
      </c>
      <c r="KQY28" s="87">
        <v>0</v>
      </c>
      <c r="KQZ28" s="59">
        <f t="shared" si="484"/>
        <v>0</v>
      </c>
      <c r="KRA28" s="1"/>
      <c r="KRB28" s="89">
        <v>5</v>
      </c>
      <c r="KRC28" s="93" t="s">
        <v>65</v>
      </c>
      <c r="KRD28" s="58" t="s">
        <v>58</v>
      </c>
      <c r="KRE28" s="91" t="s">
        <v>32</v>
      </c>
      <c r="KRF28" s="92">
        <v>1</v>
      </c>
      <c r="KRG28" s="87">
        <v>0</v>
      </c>
      <c r="KRH28" s="59">
        <f t="shared" si="485"/>
        <v>0</v>
      </c>
      <c r="KRI28" s="1"/>
      <c r="KRJ28" s="89">
        <v>5</v>
      </c>
      <c r="KRK28" s="93" t="s">
        <v>65</v>
      </c>
      <c r="KRL28" s="58" t="s">
        <v>58</v>
      </c>
      <c r="KRM28" s="91" t="s">
        <v>32</v>
      </c>
      <c r="KRN28" s="92">
        <v>1</v>
      </c>
      <c r="KRO28" s="87">
        <v>0</v>
      </c>
      <c r="KRP28" s="59">
        <f t="shared" si="485"/>
        <v>0</v>
      </c>
      <c r="KRQ28" s="1"/>
      <c r="KRR28" s="89">
        <v>5</v>
      </c>
      <c r="KRS28" s="93" t="s">
        <v>65</v>
      </c>
      <c r="KRT28" s="58" t="s">
        <v>58</v>
      </c>
      <c r="KRU28" s="91" t="s">
        <v>32</v>
      </c>
      <c r="KRV28" s="92">
        <v>1</v>
      </c>
      <c r="KRW28" s="87">
        <v>0</v>
      </c>
      <c r="KRX28" s="59">
        <f t="shared" si="486"/>
        <v>0</v>
      </c>
      <c r="KRY28" s="1"/>
      <c r="KRZ28" s="89">
        <v>5</v>
      </c>
      <c r="KSA28" s="93" t="s">
        <v>65</v>
      </c>
      <c r="KSB28" s="58" t="s">
        <v>58</v>
      </c>
      <c r="KSC28" s="91" t="s">
        <v>32</v>
      </c>
      <c r="KSD28" s="92">
        <v>1</v>
      </c>
      <c r="KSE28" s="87">
        <v>0</v>
      </c>
      <c r="KSF28" s="59">
        <f t="shared" si="486"/>
        <v>0</v>
      </c>
      <c r="KSG28" s="1"/>
      <c r="KSH28" s="89">
        <v>5</v>
      </c>
      <c r="KSI28" s="93" t="s">
        <v>65</v>
      </c>
      <c r="KSJ28" s="58" t="s">
        <v>58</v>
      </c>
      <c r="KSK28" s="91" t="s">
        <v>32</v>
      </c>
      <c r="KSL28" s="92">
        <v>1</v>
      </c>
      <c r="KSM28" s="87">
        <v>0</v>
      </c>
      <c r="KSN28" s="59">
        <f t="shared" si="487"/>
        <v>0</v>
      </c>
      <c r="KSO28" s="1"/>
      <c r="KSP28" s="89">
        <v>5</v>
      </c>
      <c r="KSQ28" s="93" t="s">
        <v>65</v>
      </c>
      <c r="KSR28" s="58" t="s">
        <v>58</v>
      </c>
      <c r="KSS28" s="91" t="s">
        <v>32</v>
      </c>
      <c r="KST28" s="92">
        <v>1</v>
      </c>
      <c r="KSU28" s="87">
        <v>0</v>
      </c>
      <c r="KSV28" s="59">
        <f t="shared" si="487"/>
        <v>0</v>
      </c>
      <c r="KSW28" s="1"/>
      <c r="KSX28" s="89">
        <v>5</v>
      </c>
      <c r="KSY28" s="93" t="s">
        <v>65</v>
      </c>
      <c r="KSZ28" s="58" t="s">
        <v>58</v>
      </c>
      <c r="KTA28" s="91" t="s">
        <v>32</v>
      </c>
      <c r="KTB28" s="92">
        <v>1</v>
      </c>
      <c r="KTC28" s="87">
        <v>0</v>
      </c>
      <c r="KTD28" s="59">
        <f t="shared" si="488"/>
        <v>0</v>
      </c>
      <c r="KTE28" s="1"/>
      <c r="KTF28" s="89">
        <v>5</v>
      </c>
      <c r="KTG28" s="93" t="s">
        <v>65</v>
      </c>
      <c r="KTH28" s="58" t="s">
        <v>58</v>
      </c>
      <c r="KTI28" s="91" t="s">
        <v>32</v>
      </c>
      <c r="KTJ28" s="92">
        <v>1</v>
      </c>
      <c r="KTK28" s="87">
        <v>0</v>
      </c>
      <c r="KTL28" s="59">
        <f t="shared" si="488"/>
        <v>0</v>
      </c>
      <c r="KTM28" s="1"/>
      <c r="KTN28" s="89">
        <v>5</v>
      </c>
      <c r="KTO28" s="93" t="s">
        <v>65</v>
      </c>
      <c r="KTP28" s="58" t="s">
        <v>58</v>
      </c>
      <c r="KTQ28" s="91" t="s">
        <v>32</v>
      </c>
      <c r="KTR28" s="92">
        <v>1</v>
      </c>
      <c r="KTS28" s="87">
        <v>0</v>
      </c>
      <c r="KTT28" s="59">
        <f t="shared" si="489"/>
        <v>0</v>
      </c>
      <c r="KTU28" s="1"/>
      <c r="KTV28" s="89">
        <v>5</v>
      </c>
      <c r="KTW28" s="93" t="s">
        <v>65</v>
      </c>
      <c r="KTX28" s="58" t="s">
        <v>58</v>
      </c>
      <c r="KTY28" s="91" t="s">
        <v>32</v>
      </c>
      <c r="KTZ28" s="92">
        <v>1</v>
      </c>
      <c r="KUA28" s="87">
        <v>0</v>
      </c>
      <c r="KUB28" s="59">
        <f t="shared" si="489"/>
        <v>0</v>
      </c>
      <c r="KUC28" s="1"/>
      <c r="KUD28" s="89">
        <v>5</v>
      </c>
      <c r="KUE28" s="93" t="s">
        <v>65</v>
      </c>
      <c r="KUF28" s="58" t="s">
        <v>58</v>
      </c>
      <c r="KUG28" s="91" t="s">
        <v>32</v>
      </c>
      <c r="KUH28" s="92">
        <v>1</v>
      </c>
      <c r="KUI28" s="87">
        <v>0</v>
      </c>
      <c r="KUJ28" s="59">
        <f t="shared" si="490"/>
        <v>0</v>
      </c>
      <c r="KUK28" s="1"/>
      <c r="KUL28" s="89">
        <v>5</v>
      </c>
      <c r="KUM28" s="93" t="s">
        <v>65</v>
      </c>
      <c r="KUN28" s="58" t="s">
        <v>58</v>
      </c>
      <c r="KUO28" s="91" t="s">
        <v>32</v>
      </c>
      <c r="KUP28" s="92">
        <v>1</v>
      </c>
      <c r="KUQ28" s="87">
        <v>0</v>
      </c>
      <c r="KUR28" s="59">
        <f t="shared" si="490"/>
        <v>0</v>
      </c>
      <c r="KUS28" s="1"/>
      <c r="KUT28" s="89">
        <v>5</v>
      </c>
      <c r="KUU28" s="93" t="s">
        <v>65</v>
      </c>
      <c r="KUV28" s="58" t="s">
        <v>58</v>
      </c>
      <c r="KUW28" s="91" t="s">
        <v>32</v>
      </c>
      <c r="KUX28" s="92">
        <v>1</v>
      </c>
      <c r="KUY28" s="87">
        <v>0</v>
      </c>
      <c r="KUZ28" s="59">
        <f t="shared" si="491"/>
        <v>0</v>
      </c>
      <c r="KVA28" s="1"/>
      <c r="KVB28" s="89">
        <v>5</v>
      </c>
      <c r="KVC28" s="93" t="s">
        <v>65</v>
      </c>
      <c r="KVD28" s="58" t="s">
        <v>58</v>
      </c>
      <c r="KVE28" s="91" t="s">
        <v>32</v>
      </c>
      <c r="KVF28" s="92">
        <v>1</v>
      </c>
      <c r="KVG28" s="87">
        <v>0</v>
      </c>
      <c r="KVH28" s="59">
        <f t="shared" si="491"/>
        <v>0</v>
      </c>
      <c r="KVI28" s="1"/>
      <c r="KVJ28" s="89">
        <v>5</v>
      </c>
      <c r="KVK28" s="93" t="s">
        <v>65</v>
      </c>
      <c r="KVL28" s="58" t="s">
        <v>58</v>
      </c>
      <c r="KVM28" s="91" t="s">
        <v>32</v>
      </c>
      <c r="KVN28" s="92">
        <v>1</v>
      </c>
      <c r="KVO28" s="87">
        <v>0</v>
      </c>
      <c r="KVP28" s="59">
        <f t="shared" si="492"/>
        <v>0</v>
      </c>
      <c r="KVQ28" s="1"/>
      <c r="KVR28" s="89">
        <v>5</v>
      </c>
      <c r="KVS28" s="93" t="s">
        <v>65</v>
      </c>
      <c r="KVT28" s="58" t="s">
        <v>58</v>
      </c>
      <c r="KVU28" s="91" t="s">
        <v>32</v>
      </c>
      <c r="KVV28" s="92">
        <v>1</v>
      </c>
      <c r="KVW28" s="87">
        <v>0</v>
      </c>
      <c r="KVX28" s="59">
        <f t="shared" si="492"/>
        <v>0</v>
      </c>
      <c r="KVY28" s="1"/>
      <c r="KVZ28" s="89">
        <v>5</v>
      </c>
      <c r="KWA28" s="93" t="s">
        <v>65</v>
      </c>
      <c r="KWB28" s="58" t="s">
        <v>58</v>
      </c>
      <c r="KWC28" s="91" t="s">
        <v>32</v>
      </c>
      <c r="KWD28" s="92">
        <v>1</v>
      </c>
      <c r="KWE28" s="87">
        <v>0</v>
      </c>
      <c r="KWF28" s="59">
        <f t="shared" si="493"/>
        <v>0</v>
      </c>
      <c r="KWG28" s="1"/>
      <c r="KWH28" s="89">
        <v>5</v>
      </c>
      <c r="KWI28" s="93" t="s">
        <v>65</v>
      </c>
      <c r="KWJ28" s="58" t="s">
        <v>58</v>
      </c>
      <c r="KWK28" s="91" t="s">
        <v>32</v>
      </c>
      <c r="KWL28" s="92">
        <v>1</v>
      </c>
      <c r="KWM28" s="87">
        <v>0</v>
      </c>
      <c r="KWN28" s="59">
        <f t="shared" si="493"/>
        <v>0</v>
      </c>
      <c r="KWO28" s="1"/>
      <c r="KWP28" s="89">
        <v>5</v>
      </c>
      <c r="KWQ28" s="93" t="s">
        <v>65</v>
      </c>
      <c r="KWR28" s="58" t="s">
        <v>58</v>
      </c>
      <c r="KWS28" s="91" t="s">
        <v>32</v>
      </c>
      <c r="KWT28" s="92">
        <v>1</v>
      </c>
      <c r="KWU28" s="87">
        <v>0</v>
      </c>
      <c r="KWV28" s="59">
        <f t="shared" si="494"/>
        <v>0</v>
      </c>
      <c r="KWW28" s="1"/>
      <c r="KWX28" s="89">
        <v>5</v>
      </c>
      <c r="KWY28" s="93" t="s">
        <v>65</v>
      </c>
      <c r="KWZ28" s="58" t="s">
        <v>58</v>
      </c>
      <c r="KXA28" s="91" t="s">
        <v>32</v>
      </c>
      <c r="KXB28" s="92">
        <v>1</v>
      </c>
      <c r="KXC28" s="87">
        <v>0</v>
      </c>
      <c r="KXD28" s="59">
        <f t="shared" si="494"/>
        <v>0</v>
      </c>
      <c r="KXE28" s="1"/>
      <c r="KXF28" s="89">
        <v>5</v>
      </c>
      <c r="KXG28" s="93" t="s">
        <v>65</v>
      </c>
      <c r="KXH28" s="58" t="s">
        <v>58</v>
      </c>
      <c r="KXI28" s="91" t="s">
        <v>32</v>
      </c>
      <c r="KXJ28" s="92">
        <v>1</v>
      </c>
      <c r="KXK28" s="87">
        <v>0</v>
      </c>
      <c r="KXL28" s="59">
        <f t="shared" si="495"/>
        <v>0</v>
      </c>
      <c r="KXM28" s="1"/>
      <c r="KXN28" s="89">
        <v>5</v>
      </c>
      <c r="KXO28" s="93" t="s">
        <v>65</v>
      </c>
      <c r="KXP28" s="58" t="s">
        <v>58</v>
      </c>
      <c r="KXQ28" s="91" t="s">
        <v>32</v>
      </c>
      <c r="KXR28" s="92">
        <v>1</v>
      </c>
      <c r="KXS28" s="87">
        <v>0</v>
      </c>
      <c r="KXT28" s="59">
        <f t="shared" si="495"/>
        <v>0</v>
      </c>
      <c r="KXU28" s="1"/>
      <c r="KXV28" s="89">
        <v>5</v>
      </c>
      <c r="KXW28" s="93" t="s">
        <v>65</v>
      </c>
      <c r="KXX28" s="58" t="s">
        <v>58</v>
      </c>
      <c r="KXY28" s="91" t="s">
        <v>32</v>
      </c>
      <c r="KXZ28" s="92">
        <v>1</v>
      </c>
      <c r="KYA28" s="87">
        <v>0</v>
      </c>
      <c r="KYB28" s="59">
        <f t="shared" si="496"/>
        <v>0</v>
      </c>
      <c r="KYC28" s="1"/>
      <c r="KYD28" s="89">
        <v>5</v>
      </c>
      <c r="KYE28" s="93" t="s">
        <v>65</v>
      </c>
      <c r="KYF28" s="58" t="s">
        <v>58</v>
      </c>
      <c r="KYG28" s="91" t="s">
        <v>32</v>
      </c>
      <c r="KYH28" s="92">
        <v>1</v>
      </c>
      <c r="KYI28" s="87">
        <v>0</v>
      </c>
      <c r="KYJ28" s="59">
        <f t="shared" si="496"/>
        <v>0</v>
      </c>
      <c r="KYK28" s="1"/>
      <c r="KYL28" s="89">
        <v>5</v>
      </c>
      <c r="KYM28" s="93" t="s">
        <v>65</v>
      </c>
      <c r="KYN28" s="58" t="s">
        <v>58</v>
      </c>
      <c r="KYO28" s="91" t="s">
        <v>32</v>
      </c>
      <c r="KYP28" s="92">
        <v>1</v>
      </c>
      <c r="KYQ28" s="87">
        <v>0</v>
      </c>
      <c r="KYR28" s="59">
        <f t="shared" si="497"/>
        <v>0</v>
      </c>
      <c r="KYS28" s="1"/>
      <c r="KYT28" s="89">
        <v>5</v>
      </c>
      <c r="KYU28" s="93" t="s">
        <v>65</v>
      </c>
      <c r="KYV28" s="58" t="s">
        <v>58</v>
      </c>
      <c r="KYW28" s="91" t="s">
        <v>32</v>
      </c>
      <c r="KYX28" s="92">
        <v>1</v>
      </c>
      <c r="KYY28" s="87">
        <v>0</v>
      </c>
      <c r="KYZ28" s="59">
        <f t="shared" si="497"/>
        <v>0</v>
      </c>
      <c r="KZA28" s="1"/>
      <c r="KZB28" s="89">
        <v>5</v>
      </c>
      <c r="KZC28" s="93" t="s">
        <v>65</v>
      </c>
      <c r="KZD28" s="58" t="s">
        <v>58</v>
      </c>
      <c r="KZE28" s="91" t="s">
        <v>32</v>
      </c>
      <c r="KZF28" s="92">
        <v>1</v>
      </c>
      <c r="KZG28" s="87">
        <v>0</v>
      </c>
      <c r="KZH28" s="59">
        <f t="shared" si="498"/>
        <v>0</v>
      </c>
      <c r="KZI28" s="1"/>
      <c r="KZJ28" s="89">
        <v>5</v>
      </c>
      <c r="KZK28" s="93" t="s">
        <v>65</v>
      </c>
      <c r="KZL28" s="58" t="s">
        <v>58</v>
      </c>
      <c r="KZM28" s="91" t="s">
        <v>32</v>
      </c>
      <c r="KZN28" s="92">
        <v>1</v>
      </c>
      <c r="KZO28" s="87">
        <v>0</v>
      </c>
      <c r="KZP28" s="59">
        <f t="shared" si="498"/>
        <v>0</v>
      </c>
      <c r="KZQ28" s="1"/>
      <c r="KZR28" s="89">
        <v>5</v>
      </c>
      <c r="KZS28" s="93" t="s">
        <v>65</v>
      </c>
      <c r="KZT28" s="58" t="s">
        <v>58</v>
      </c>
      <c r="KZU28" s="91" t="s">
        <v>32</v>
      </c>
      <c r="KZV28" s="92">
        <v>1</v>
      </c>
      <c r="KZW28" s="87">
        <v>0</v>
      </c>
      <c r="KZX28" s="59">
        <f t="shared" si="499"/>
        <v>0</v>
      </c>
      <c r="KZY28" s="1"/>
      <c r="KZZ28" s="89">
        <v>5</v>
      </c>
      <c r="LAA28" s="93" t="s">
        <v>65</v>
      </c>
      <c r="LAB28" s="58" t="s">
        <v>58</v>
      </c>
      <c r="LAC28" s="91" t="s">
        <v>32</v>
      </c>
      <c r="LAD28" s="92">
        <v>1</v>
      </c>
      <c r="LAE28" s="87">
        <v>0</v>
      </c>
      <c r="LAF28" s="59">
        <f t="shared" si="499"/>
        <v>0</v>
      </c>
      <c r="LAG28" s="1"/>
      <c r="LAH28" s="89">
        <v>5</v>
      </c>
      <c r="LAI28" s="93" t="s">
        <v>65</v>
      </c>
      <c r="LAJ28" s="58" t="s">
        <v>58</v>
      </c>
      <c r="LAK28" s="91" t="s">
        <v>32</v>
      </c>
      <c r="LAL28" s="92">
        <v>1</v>
      </c>
      <c r="LAM28" s="87">
        <v>0</v>
      </c>
      <c r="LAN28" s="59">
        <f t="shared" si="500"/>
        <v>0</v>
      </c>
      <c r="LAO28" s="1"/>
      <c r="LAP28" s="89">
        <v>5</v>
      </c>
      <c r="LAQ28" s="93" t="s">
        <v>65</v>
      </c>
      <c r="LAR28" s="58" t="s">
        <v>58</v>
      </c>
      <c r="LAS28" s="91" t="s">
        <v>32</v>
      </c>
      <c r="LAT28" s="92">
        <v>1</v>
      </c>
      <c r="LAU28" s="87">
        <v>0</v>
      </c>
      <c r="LAV28" s="59">
        <f t="shared" si="500"/>
        <v>0</v>
      </c>
      <c r="LAW28" s="1"/>
      <c r="LAX28" s="89">
        <v>5</v>
      </c>
      <c r="LAY28" s="93" t="s">
        <v>65</v>
      </c>
      <c r="LAZ28" s="58" t="s">
        <v>58</v>
      </c>
      <c r="LBA28" s="91" t="s">
        <v>32</v>
      </c>
      <c r="LBB28" s="92">
        <v>1</v>
      </c>
      <c r="LBC28" s="87">
        <v>0</v>
      </c>
      <c r="LBD28" s="59">
        <f t="shared" si="501"/>
        <v>0</v>
      </c>
      <c r="LBE28" s="1"/>
      <c r="LBF28" s="89">
        <v>5</v>
      </c>
      <c r="LBG28" s="93" t="s">
        <v>65</v>
      </c>
      <c r="LBH28" s="58" t="s">
        <v>58</v>
      </c>
      <c r="LBI28" s="91" t="s">
        <v>32</v>
      </c>
      <c r="LBJ28" s="92">
        <v>1</v>
      </c>
      <c r="LBK28" s="87">
        <v>0</v>
      </c>
      <c r="LBL28" s="59">
        <f t="shared" si="501"/>
        <v>0</v>
      </c>
      <c r="LBM28" s="1"/>
      <c r="LBN28" s="89">
        <v>5</v>
      </c>
      <c r="LBO28" s="93" t="s">
        <v>65</v>
      </c>
      <c r="LBP28" s="58" t="s">
        <v>58</v>
      </c>
      <c r="LBQ28" s="91" t="s">
        <v>32</v>
      </c>
      <c r="LBR28" s="92">
        <v>1</v>
      </c>
      <c r="LBS28" s="87">
        <v>0</v>
      </c>
      <c r="LBT28" s="59">
        <f t="shared" si="502"/>
        <v>0</v>
      </c>
      <c r="LBU28" s="1"/>
      <c r="LBV28" s="89">
        <v>5</v>
      </c>
      <c r="LBW28" s="93" t="s">
        <v>65</v>
      </c>
      <c r="LBX28" s="58" t="s">
        <v>58</v>
      </c>
      <c r="LBY28" s="91" t="s">
        <v>32</v>
      </c>
      <c r="LBZ28" s="92">
        <v>1</v>
      </c>
      <c r="LCA28" s="87">
        <v>0</v>
      </c>
      <c r="LCB28" s="59">
        <f t="shared" si="502"/>
        <v>0</v>
      </c>
      <c r="LCC28" s="1"/>
      <c r="LCD28" s="89">
        <v>5</v>
      </c>
      <c r="LCE28" s="93" t="s">
        <v>65</v>
      </c>
      <c r="LCF28" s="58" t="s">
        <v>58</v>
      </c>
      <c r="LCG28" s="91" t="s">
        <v>32</v>
      </c>
      <c r="LCH28" s="92">
        <v>1</v>
      </c>
      <c r="LCI28" s="87">
        <v>0</v>
      </c>
      <c r="LCJ28" s="59">
        <f t="shared" si="503"/>
        <v>0</v>
      </c>
      <c r="LCK28" s="1"/>
      <c r="LCL28" s="89">
        <v>5</v>
      </c>
      <c r="LCM28" s="93" t="s">
        <v>65</v>
      </c>
      <c r="LCN28" s="58" t="s">
        <v>58</v>
      </c>
      <c r="LCO28" s="91" t="s">
        <v>32</v>
      </c>
      <c r="LCP28" s="92">
        <v>1</v>
      </c>
      <c r="LCQ28" s="87">
        <v>0</v>
      </c>
      <c r="LCR28" s="59">
        <f t="shared" si="503"/>
        <v>0</v>
      </c>
      <c r="LCS28" s="1"/>
      <c r="LCT28" s="89">
        <v>5</v>
      </c>
      <c r="LCU28" s="93" t="s">
        <v>65</v>
      </c>
      <c r="LCV28" s="58" t="s">
        <v>58</v>
      </c>
      <c r="LCW28" s="91" t="s">
        <v>32</v>
      </c>
      <c r="LCX28" s="92">
        <v>1</v>
      </c>
      <c r="LCY28" s="87">
        <v>0</v>
      </c>
      <c r="LCZ28" s="59">
        <f t="shared" si="504"/>
        <v>0</v>
      </c>
      <c r="LDA28" s="1"/>
      <c r="LDB28" s="89">
        <v>5</v>
      </c>
      <c r="LDC28" s="93" t="s">
        <v>65</v>
      </c>
      <c r="LDD28" s="58" t="s">
        <v>58</v>
      </c>
      <c r="LDE28" s="91" t="s">
        <v>32</v>
      </c>
      <c r="LDF28" s="92">
        <v>1</v>
      </c>
      <c r="LDG28" s="87">
        <v>0</v>
      </c>
      <c r="LDH28" s="59">
        <f t="shared" si="504"/>
        <v>0</v>
      </c>
      <c r="LDI28" s="1"/>
      <c r="LDJ28" s="89">
        <v>5</v>
      </c>
      <c r="LDK28" s="93" t="s">
        <v>65</v>
      </c>
      <c r="LDL28" s="58" t="s">
        <v>58</v>
      </c>
      <c r="LDM28" s="91" t="s">
        <v>32</v>
      </c>
      <c r="LDN28" s="92">
        <v>1</v>
      </c>
      <c r="LDO28" s="87">
        <v>0</v>
      </c>
      <c r="LDP28" s="59">
        <f t="shared" si="505"/>
        <v>0</v>
      </c>
      <c r="LDQ28" s="1"/>
      <c r="LDR28" s="89">
        <v>5</v>
      </c>
      <c r="LDS28" s="93" t="s">
        <v>65</v>
      </c>
      <c r="LDT28" s="58" t="s">
        <v>58</v>
      </c>
      <c r="LDU28" s="91" t="s">
        <v>32</v>
      </c>
      <c r="LDV28" s="92">
        <v>1</v>
      </c>
      <c r="LDW28" s="87">
        <v>0</v>
      </c>
      <c r="LDX28" s="59">
        <f t="shared" si="505"/>
        <v>0</v>
      </c>
      <c r="LDY28" s="1"/>
      <c r="LDZ28" s="89">
        <v>5</v>
      </c>
      <c r="LEA28" s="93" t="s">
        <v>65</v>
      </c>
      <c r="LEB28" s="58" t="s">
        <v>58</v>
      </c>
      <c r="LEC28" s="91" t="s">
        <v>32</v>
      </c>
      <c r="LED28" s="92">
        <v>1</v>
      </c>
      <c r="LEE28" s="87">
        <v>0</v>
      </c>
      <c r="LEF28" s="59">
        <f t="shared" si="506"/>
        <v>0</v>
      </c>
      <c r="LEG28" s="1"/>
      <c r="LEH28" s="89">
        <v>5</v>
      </c>
      <c r="LEI28" s="93" t="s">
        <v>65</v>
      </c>
      <c r="LEJ28" s="58" t="s">
        <v>58</v>
      </c>
      <c r="LEK28" s="91" t="s">
        <v>32</v>
      </c>
      <c r="LEL28" s="92">
        <v>1</v>
      </c>
      <c r="LEM28" s="87">
        <v>0</v>
      </c>
      <c r="LEN28" s="59">
        <f t="shared" si="506"/>
        <v>0</v>
      </c>
      <c r="LEO28" s="1"/>
      <c r="LEP28" s="89">
        <v>5</v>
      </c>
      <c r="LEQ28" s="93" t="s">
        <v>65</v>
      </c>
      <c r="LER28" s="58" t="s">
        <v>58</v>
      </c>
      <c r="LES28" s="91" t="s">
        <v>32</v>
      </c>
      <c r="LET28" s="92">
        <v>1</v>
      </c>
      <c r="LEU28" s="87">
        <v>0</v>
      </c>
      <c r="LEV28" s="59">
        <f t="shared" si="507"/>
        <v>0</v>
      </c>
      <c r="LEW28" s="1"/>
      <c r="LEX28" s="89">
        <v>5</v>
      </c>
      <c r="LEY28" s="93" t="s">
        <v>65</v>
      </c>
      <c r="LEZ28" s="58" t="s">
        <v>58</v>
      </c>
      <c r="LFA28" s="91" t="s">
        <v>32</v>
      </c>
      <c r="LFB28" s="92">
        <v>1</v>
      </c>
      <c r="LFC28" s="87">
        <v>0</v>
      </c>
      <c r="LFD28" s="59">
        <f t="shared" si="507"/>
        <v>0</v>
      </c>
      <c r="LFE28" s="1"/>
      <c r="LFF28" s="89">
        <v>5</v>
      </c>
      <c r="LFG28" s="93" t="s">
        <v>65</v>
      </c>
      <c r="LFH28" s="58" t="s">
        <v>58</v>
      </c>
      <c r="LFI28" s="91" t="s">
        <v>32</v>
      </c>
      <c r="LFJ28" s="92">
        <v>1</v>
      </c>
      <c r="LFK28" s="87">
        <v>0</v>
      </c>
      <c r="LFL28" s="59">
        <f t="shared" si="508"/>
        <v>0</v>
      </c>
      <c r="LFM28" s="1"/>
      <c r="LFN28" s="89">
        <v>5</v>
      </c>
      <c r="LFO28" s="93" t="s">
        <v>65</v>
      </c>
      <c r="LFP28" s="58" t="s">
        <v>58</v>
      </c>
      <c r="LFQ28" s="91" t="s">
        <v>32</v>
      </c>
      <c r="LFR28" s="92">
        <v>1</v>
      </c>
      <c r="LFS28" s="87">
        <v>0</v>
      </c>
      <c r="LFT28" s="59">
        <f t="shared" si="508"/>
        <v>0</v>
      </c>
      <c r="LFU28" s="1"/>
      <c r="LFV28" s="89">
        <v>5</v>
      </c>
      <c r="LFW28" s="93" t="s">
        <v>65</v>
      </c>
      <c r="LFX28" s="58" t="s">
        <v>58</v>
      </c>
      <c r="LFY28" s="91" t="s">
        <v>32</v>
      </c>
      <c r="LFZ28" s="92">
        <v>1</v>
      </c>
      <c r="LGA28" s="87">
        <v>0</v>
      </c>
      <c r="LGB28" s="59">
        <f t="shared" si="509"/>
        <v>0</v>
      </c>
      <c r="LGC28" s="1"/>
      <c r="LGD28" s="89">
        <v>5</v>
      </c>
      <c r="LGE28" s="93" t="s">
        <v>65</v>
      </c>
      <c r="LGF28" s="58" t="s">
        <v>58</v>
      </c>
      <c r="LGG28" s="91" t="s">
        <v>32</v>
      </c>
      <c r="LGH28" s="92">
        <v>1</v>
      </c>
      <c r="LGI28" s="87">
        <v>0</v>
      </c>
      <c r="LGJ28" s="59">
        <f t="shared" si="509"/>
        <v>0</v>
      </c>
      <c r="LGK28" s="1"/>
      <c r="LGL28" s="89">
        <v>5</v>
      </c>
      <c r="LGM28" s="93" t="s">
        <v>65</v>
      </c>
      <c r="LGN28" s="58" t="s">
        <v>58</v>
      </c>
      <c r="LGO28" s="91" t="s">
        <v>32</v>
      </c>
      <c r="LGP28" s="92">
        <v>1</v>
      </c>
      <c r="LGQ28" s="87">
        <v>0</v>
      </c>
      <c r="LGR28" s="59">
        <f t="shared" si="510"/>
        <v>0</v>
      </c>
      <c r="LGS28" s="1"/>
      <c r="LGT28" s="89">
        <v>5</v>
      </c>
      <c r="LGU28" s="93" t="s">
        <v>65</v>
      </c>
      <c r="LGV28" s="58" t="s">
        <v>58</v>
      </c>
      <c r="LGW28" s="91" t="s">
        <v>32</v>
      </c>
      <c r="LGX28" s="92">
        <v>1</v>
      </c>
      <c r="LGY28" s="87">
        <v>0</v>
      </c>
      <c r="LGZ28" s="59">
        <f t="shared" si="510"/>
        <v>0</v>
      </c>
      <c r="LHA28" s="1"/>
      <c r="LHB28" s="89">
        <v>5</v>
      </c>
      <c r="LHC28" s="93" t="s">
        <v>65</v>
      </c>
      <c r="LHD28" s="58" t="s">
        <v>58</v>
      </c>
      <c r="LHE28" s="91" t="s">
        <v>32</v>
      </c>
      <c r="LHF28" s="92">
        <v>1</v>
      </c>
      <c r="LHG28" s="87">
        <v>0</v>
      </c>
      <c r="LHH28" s="59">
        <f t="shared" si="511"/>
        <v>0</v>
      </c>
      <c r="LHI28" s="1"/>
      <c r="LHJ28" s="89">
        <v>5</v>
      </c>
      <c r="LHK28" s="93" t="s">
        <v>65</v>
      </c>
      <c r="LHL28" s="58" t="s">
        <v>58</v>
      </c>
      <c r="LHM28" s="91" t="s">
        <v>32</v>
      </c>
      <c r="LHN28" s="92">
        <v>1</v>
      </c>
      <c r="LHO28" s="87">
        <v>0</v>
      </c>
      <c r="LHP28" s="59">
        <f t="shared" si="511"/>
        <v>0</v>
      </c>
      <c r="LHQ28" s="1"/>
      <c r="LHR28" s="89">
        <v>5</v>
      </c>
      <c r="LHS28" s="93" t="s">
        <v>65</v>
      </c>
      <c r="LHT28" s="58" t="s">
        <v>58</v>
      </c>
      <c r="LHU28" s="91" t="s">
        <v>32</v>
      </c>
      <c r="LHV28" s="92">
        <v>1</v>
      </c>
      <c r="LHW28" s="87">
        <v>0</v>
      </c>
      <c r="LHX28" s="59">
        <f t="shared" si="512"/>
        <v>0</v>
      </c>
      <c r="LHY28" s="1"/>
      <c r="LHZ28" s="89">
        <v>5</v>
      </c>
      <c r="LIA28" s="93" t="s">
        <v>65</v>
      </c>
      <c r="LIB28" s="58" t="s">
        <v>58</v>
      </c>
      <c r="LIC28" s="91" t="s">
        <v>32</v>
      </c>
      <c r="LID28" s="92">
        <v>1</v>
      </c>
      <c r="LIE28" s="87">
        <v>0</v>
      </c>
      <c r="LIF28" s="59">
        <f t="shared" si="512"/>
        <v>0</v>
      </c>
      <c r="LIG28" s="1"/>
      <c r="LIH28" s="89">
        <v>5</v>
      </c>
      <c r="LII28" s="93" t="s">
        <v>65</v>
      </c>
      <c r="LIJ28" s="58" t="s">
        <v>58</v>
      </c>
      <c r="LIK28" s="91" t="s">
        <v>32</v>
      </c>
      <c r="LIL28" s="92">
        <v>1</v>
      </c>
      <c r="LIM28" s="87">
        <v>0</v>
      </c>
      <c r="LIN28" s="59">
        <f t="shared" si="513"/>
        <v>0</v>
      </c>
      <c r="LIO28" s="1"/>
      <c r="LIP28" s="89">
        <v>5</v>
      </c>
      <c r="LIQ28" s="93" t="s">
        <v>65</v>
      </c>
      <c r="LIR28" s="58" t="s">
        <v>58</v>
      </c>
      <c r="LIS28" s="91" t="s">
        <v>32</v>
      </c>
      <c r="LIT28" s="92">
        <v>1</v>
      </c>
      <c r="LIU28" s="87">
        <v>0</v>
      </c>
      <c r="LIV28" s="59">
        <f t="shared" si="513"/>
        <v>0</v>
      </c>
      <c r="LIW28" s="1"/>
      <c r="LIX28" s="89">
        <v>5</v>
      </c>
      <c r="LIY28" s="93" t="s">
        <v>65</v>
      </c>
      <c r="LIZ28" s="58" t="s">
        <v>58</v>
      </c>
      <c r="LJA28" s="91" t="s">
        <v>32</v>
      </c>
      <c r="LJB28" s="92">
        <v>1</v>
      </c>
      <c r="LJC28" s="87">
        <v>0</v>
      </c>
      <c r="LJD28" s="59">
        <f t="shared" si="514"/>
        <v>0</v>
      </c>
      <c r="LJE28" s="1"/>
      <c r="LJF28" s="89">
        <v>5</v>
      </c>
      <c r="LJG28" s="93" t="s">
        <v>65</v>
      </c>
      <c r="LJH28" s="58" t="s">
        <v>58</v>
      </c>
      <c r="LJI28" s="91" t="s">
        <v>32</v>
      </c>
      <c r="LJJ28" s="92">
        <v>1</v>
      </c>
      <c r="LJK28" s="87">
        <v>0</v>
      </c>
      <c r="LJL28" s="59">
        <f t="shared" si="514"/>
        <v>0</v>
      </c>
      <c r="LJM28" s="1"/>
      <c r="LJN28" s="89">
        <v>5</v>
      </c>
      <c r="LJO28" s="93" t="s">
        <v>65</v>
      </c>
      <c r="LJP28" s="58" t="s">
        <v>58</v>
      </c>
      <c r="LJQ28" s="91" t="s">
        <v>32</v>
      </c>
      <c r="LJR28" s="92">
        <v>1</v>
      </c>
      <c r="LJS28" s="87">
        <v>0</v>
      </c>
      <c r="LJT28" s="59">
        <f t="shared" si="515"/>
        <v>0</v>
      </c>
      <c r="LJU28" s="1"/>
      <c r="LJV28" s="89">
        <v>5</v>
      </c>
      <c r="LJW28" s="93" t="s">
        <v>65</v>
      </c>
      <c r="LJX28" s="58" t="s">
        <v>58</v>
      </c>
      <c r="LJY28" s="91" t="s">
        <v>32</v>
      </c>
      <c r="LJZ28" s="92">
        <v>1</v>
      </c>
      <c r="LKA28" s="87">
        <v>0</v>
      </c>
      <c r="LKB28" s="59">
        <f t="shared" si="515"/>
        <v>0</v>
      </c>
      <c r="LKC28" s="1"/>
      <c r="LKD28" s="89">
        <v>5</v>
      </c>
      <c r="LKE28" s="93" t="s">
        <v>65</v>
      </c>
      <c r="LKF28" s="58" t="s">
        <v>58</v>
      </c>
      <c r="LKG28" s="91" t="s">
        <v>32</v>
      </c>
      <c r="LKH28" s="92">
        <v>1</v>
      </c>
      <c r="LKI28" s="87">
        <v>0</v>
      </c>
      <c r="LKJ28" s="59">
        <f t="shared" si="516"/>
        <v>0</v>
      </c>
      <c r="LKK28" s="1"/>
      <c r="LKL28" s="89">
        <v>5</v>
      </c>
      <c r="LKM28" s="93" t="s">
        <v>65</v>
      </c>
      <c r="LKN28" s="58" t="s">
        <v>58</v>
      </c>
      <c r="LKO28" s="91" t="s">
        <v>32</v>
      </c>
      <c r="LKP28" s="92">
        <v>1</v>
      </c>
      <c r="LKQ28" s="87">
        <v>0</v>
      </c>
      <c r="LKR28" s="59">
        <f t="shared" si="516"/>
        <v>0</v>
      </c>
      <c r="LKS28" s="1"/>
      <c r="LKT28" s="89">
        <v>5</v>
      </c>
      <c r="LKU28" s="93" t="s">
        <v>65</v>
      </c>
      <c r="LKV28" s="58" t="s">
        <v>58</v>
      </c>
      <c r="LKW28" s="91" t="s">
        <v>32</v>
      </c>
      <c r="LKX28" s="92">
        <v>1</v>
      </c>
      <c r="LKY28" s="87">
        <v>0</v>
      </c>
      <c r="LKZ28" s="59">
        <f t="shared" si="517"/>
        <v>0</v>
      </c>
      <c r="LLA28" s="1"/>
      <c r="LLB28" s="89">
        <v>5</v>
      </c>
      <c r="LLC28" s="93" t="s">
        <v>65</v>
      </c>
      <c r="LLD28" s="58" t="s">
        <v>58</v>
      </c>
      <c r="LLE28" s="91" t="s">
        <v>32</v>
      </c>
      <c r="LLF28" s="92">
        <v>1</v>
      </c>
      <c r="LLG28" s="87">
        <v>0</v>
      </c>
      <c r="LLH28" s="59">
        <f t="shared" si="517"/>
        <v>0</v>
      </c>
      <c r="LLI28" s="1"/>
      <c r="LLJ28" s="89">
        <v>5</v>
      </c>
      <c r="LLK28" s="93" t="s">
        <v>65</v>
      </c>
      <c r="LLL28" s="58" t="s">
        <v>58</v>
      </c>
      <c r="LLM28" s="91" t="s">
        <v>32</v>
      </c>
      <c r="LLN28" s="92">
        <v>1</v>
      </c>
      <c r="LLO28" s="87">
        <v>0</v>
      </c>
      <c r="LLP28" s="59">
        <f t="shared" si="518"/>
        <v>0</v>
      </c>
      <c r="LLQ28" s="1"/>
      <c r="LLR28" s="89">
        <v>5</v>
      </c>
      <c r="LLS28" s="93" t="s">
        <v>65</v>
      </c>
      <c r="LLT28" s="58" t="s">
        <v>58</v>
      </c>
      <c r="LLU28" s="91" t="s">
        <v>32</v>
      </c>
      <c r="LLV28" s="92">
        <v>1</v>
      </c>
      <c r="LLW28" s="87">
        <v>0</v>
      </c>
      <c r="LLX28" s="59">
        <f t="shared" si="518"/>
        <v>0</v>
      </c>
      <c r="LLY28" s="1"/>
      <c r="LLZ28" s="89">
        <v>5</v>
      </c>
      <c r="LMA28" s="93" t="s">
        <v>65</v>
      </c>
      <c r="LMB28" s="58" t="s">
        <v>58</v>
      </c>
      <c r="LMC28" s="91" t="s">
        <v>32</v>
      </c>
      <c r="LMD28" s="92">
        <v>1</v>
      </c>
      <c r="LME28" s="87">
        <v>0</v>
      </c>
      <c r="LMF28" s="59">
        <f t="shared" si="519"/>
        <v>0</v>
      </c>
      <c r="LMG28" s="1"/>
      <c r="LMH28" s="89">
        <v>5</v>
      </c>
      <c r="LMI28" s="93" t="s">
        <v>65</v>
      </c>
      <c r="LMJ28" s="58" t="s">
        <v>58</v>
      </c>
      <c r="LMK28" s="91" t="s">
        <v>32</v>
      </c>
      <c r="LML28" s="92">
        <v>1</v>
      </c>
      <c r="LMM28" s="87">
        <v>0</v>
      </c>
      <c r="LMN28" s="59">
        <f t="shared" si="519"/>
        <v>0</v>
      </c>
      <c r="LMO28" s="1"/>
      <c r="LMP28" s="89">
        <v>5</v>
      </c>
      <c r="LMQ28" s="93" t="s">
        <v>65</v>
      </c>
      <c r="LMR28" s="58" t="s">
        <v>58</v>
      </c>
      <c r="LMS28" s="91" t="s">
        <v>32</v>
      </c>
      <c r="LMT28" s="92">
        <v>1</v>
      </c>
      <c r="LMU28" s="87">
        <v>0</v>
      </c>
      <c r="LMV28" s="59">
        <f t="shared" si="520"/>
        <v>0</v>
      </c>
      <c r="LMW28" s="1"/>
      <c r="LMX28" s="89">
        <v>5</v>
      </c>
      <c r="LMY28" s="93" t="s">
        <v>65</v>
      </c>
      <c r="LMZ28" s="58" t="s">
        <v>58</v>
      </c>
      <c r="LNA28" s="91" t="s">
        <v>32</v>
      </c>
      <c r="LNB28" s="92">
        <v>1</v>
      </c>
      <c r="LNC28" s="87">
        <v>0</v>
      </c>
      <c r="LND28" s="59">
        <f t="shared" si="520"/>
        <v>0</v>
      </c>
      <c r="LNE28" s="1"/>
      <c r="LNF28" s="89">
        <v>5</v>
      </c>
      <c r="LNG28" s="93" t="s">
        <v>65</v>
      </c>
      <c r="LNH28" s="58" t="s">
        <v>58</v>
      </c>
      <c r="LNI28" s="91" t="s">
        <v>32</v>
      </c>
      <c r="LNJ28" s="92">
        <v>1</v>
      </c>
      <c r="LNK28" s="87">
        <v>0</v>
      </c>
      <c r="LNL28" s="59">
        <f t="shared" si="521"/>
        <v>0</v>
      </c>
      <c r="LNM28" s="1"/>
      <c r="LNN28" s="89">
        <v>5</v>
      </c>
      <c r="LNO28" s="93" t="s">
        <v>65</v>
      </c>
      <c r="LNP28" s="58" t="s">
        <v>58</v>
      </c>
      <c r="LNQ28" s="91" t="s">
        <v>32</v>
      </c>
      <c r="LNR28" s="92">
        <v>1</v>
      </c>
      <c r="LNS28" s="87">
        <v>0</v>
      </c>
      <c r="LNT28" s="59">
        <f t="shared" si="521"/>
        <v>0</v>
      </c>
      <c r="LNU28" s="1"/>
      <c r="LNV28" s="89">
        <v>5</v>
      </c>
      <c r="LNW28" s="93" t="s">
        <v>65</v>
      </c>
      <c r="LNX28" s="58" t="s">
        <v>58</v>
      </c>
      <c r="LNY28" s="91" t="s">
        <v>32</v>
      </c>
      <c r="LNZ28" s="92">
        <v>1</v>
      </c>
      <c r="LOA28" s="87">
        <v>0</v>
      </c>
      <c r="LOB28" s="59">
        <f t="shared" si="522"/>
        <v>0</v>
      </c>
      <c r="LOC28" s="1"/>
      <c r="LOD28" s="89">
        <v>5</v>
      </c>
      <c r="LOE28" s="93" t="s">
        <v>65</v>
      </c>
      <c r="LOF28" s="58" t="s">
        <v>58</v>
      </c>
      <c r="LOG28" s="91" t="s">
        <v>32</v>
      </c>
      <c r="LOH28" s="92">
        <v>1</v>
      </c>
      <c r="LOI28" s="87">
        <v>0</v>
      </c>
      <c r="LOJ28" s="59">
        <f t="shared" si="522"/>
        <v>0</v>
      </c>
      <c r="LOK28" s="1"/>
      <c r="LOL28" s="89">
        <v>5</v>
      </c>
      <c r="LOM28" s="93" t="s">
        <v>65</v>
      </c>
      <c r="LON28" s="58" t="s">
        <v>58</v>
      </c>
      <c r="LOO28" s="91" t="s">
        <v>32</v>
      </c>
      <c r="LOP28" s="92">
        <v>1</v>
      </c>
      <c r="LOQ28" s="87">
        <v>0</v>
      </c>
      <c r="LOR28" s="59">
        <f t="shared" si="523"/>
        <v>0</v>
      </c>
      <c r="LOS28" s="1"/>
      <c r="LOT28" s="89">
        <v>5</v>
      </c>
      <c r="LOU28" s="93" t="s">
        <v>65</v>
      </c>
      <c r="LOV28" s="58" t="s">
        <v>58</v>
      </c>
      <c r="LOW28" s="91" t="s">
        <v>32</v>
      </c>
      <c r="LOX28" s="92">
        <v>1</v>
      </c>
      <c r="LOY28" s="87">
        <v>0</v>
      </c>
      <c r="LOZ28" s="59">
        <f t="shared" si="523"/>
        <v>0</v>
      </c>
      <c r="LPA28" s="1"/>
      <c r="LPB28" s="89">
        <v>5</v>
      </c>
      <c r="LPC28" s="93" t="s">
        <v>65</v>
      </c>
      <c r="LPD28" s="58" t="s">
        <v>58</v>
      </c>
      <c r="LPE28" s="91" t="s">
        <v>32</v>
      </c>
      <c r="LPF28" s="92">
        <v>1</v>
      </c>
      <c r="LPG28" s="87">
        <v>0</v>
      </c>
      <c r="LPH28" s="59">
        <f t="shared" si="524"/>
        <v>0</v>
      </c>
      <c r="LPI28" s="1"/>
      <c r="LPJ28" s="89">
        <v>5</v>
      </c>
      <c r="LPK28" s="93" t="s">
        <v>65</v>
      </c>
      <c r="LPL28" s="58" t="s">
        <v>58</v>
      </c>
      <c r="LPM28" s="91" t="s">
        <v>32</v>
      </c>
      <c r="LPN28" s="92">
        <v>1</v>
      </c>
      <c r="LPO28" s="87">
        <v>0</v>
      </c>
      <c r="LPP28" s="59">
        <f t="shared" si="524"/>
        <v>0</v>
      </c>
      <c r="LPQ28" s="1"/>
      <c r="LPR28" s="89">
        <v>5</v>
      </c>
      <c r="LPS28" s="93" t="s">
        <v>65</v>
      </c>
      <c r="LPT28" s="58" t="s">
        <v>58</v>
      </c>
      <c r="LPU28" s="91" t="s">
        <v>32</v>
      </c>
      <c r="LPV28" s="92">
        <v>1</v>
      </c>
      <c r="LPW28" s="87">
        <v>0</v>
      </c>
      <c r="LPX28" s="59">
        <f t="shared" si="525"/>
        <v>0</v>
      </c>
      <c r="LPY28" s="1"/>
      <c r="LPZ28" s="89">
        <v>5</v>
      </c>
      <c r="LQA28" s="93" t="s">
        <v>65</v>
      </c>
      <c r="LQB28" s="58" t="s">
        <v>58</v>
      </c>
      <c r="LQC28" s="91" t="s">
        <v>32</v>
      </c>
      <c r="LQD28" s="92">
        <v>1</v>
      </c>
      <c r="LQE28" s="87">
        <v>0</v>
      </c>
      <c r="LQF28" s="59">
        <f t="shared" si="525"/>
        <v>0</v>
      </c>
      <c r="LQG28" s="1"/>
      <c r="LQH28" s="89">
        <v>5</v>
      </c>
      <c r="LQI28" s="93" t="s">
        <v>65</v>
      </c>
      <c r="LQJ28" s="58" t="s">
        <v>58</v>
      </c>
      <c r="LQK28" s="91" t="s">
        <v>32</v>
      </c>
      <c r="LQL28" s="92">
        <v>1</v>
      </c>
      <c r="LQM28" s="87">
        <v>0</v>
      </c>
      <c r="LQN28" s="59">
        <f t="shared" si="526"/>
        <v>0</v>
      </c>
      <c r="LQO28" s="1"/>
      <c r="LQP28" s="89">
        <v>5</v>
      </c>
      <c r="LQQ28" s="93" t="s">
        <v>65</v>
      </c>
      <c r="LQR28" s="58" t="s">
        <v>58</v>
      </c>
      <c r="LQS28" s="91" t="s">
        <v>32</v>
      </c>
      <c r="LQT28" s="92">
        <v>1</v>
      </c>
      <c r="LQU28" s="87">
        <v>0</v>
      </c>
      <c r="LQV28" s="59">
        <f t="shared" si="526"/>
        <v>0</v>
      </c>
      <c r="LQW28" s="1"/>
      <c r="LQX28" s="89">
        <v>5</v>
      </c>
      <c r="LQY28" s="93" t="s">
        <v>65</v>
      </c>
      <c r="LQZ28" s="58" t="s">
        <v>58</v>
      </c>
      <c r="LRA28" s="91" t="s">
        <v>32</v>
      </c>
      <c r="LRB28" s="92">
        <v>1</v>
      </c>
      <c r="LRC28" s="87">
        <v>0</v>
      </c>
      <c r="LRD28" s="59">
        <f t="shared" si="527"/>
        <v>0</v>
      </c>
      <c r="LRE28" s="1"/>
      <c r="LRF28" s="89">
        <v>5</v>
      </c>
      <c r="LRG28" s="93" t="s">
        <v>65</v>
      </c>
      <c r="LRH28" s="58" t="s">
        <v>58</v>
      </c>
      <c r="LRI28" s="91" t="s">
        <v>32</v>
      </c>
      <c r="LRJ28" s="92">
        <v>1</v>
      </c>
      <c r="LRK28" s="87">
        <v>0</v>
      </c>
      <c r="LRL28" s="59">
        <f t="shared" si="527"/>
        <v>0</v>
      </c>
      <c r="LRM28" s="1"/>
      <c r="LRN28" s="89">
        <v>5</v>
      </c>
      <c r="LRO28" s="93" t="s">
        <v>65</v>
      </c>
      <c r="LRP28" s="58" t="s">
        <v>58</v>
      </c>
      <c r="LRQ28" s="91" t="s">
        <v>32</v>
      </c>
      <c r="LRR28" s="92">
        <v>1</v>
      </c>
      <c r="LRS28" s="87">
        <v>0</v>
      </c>
      <c r="LRT28" s="59">
        <f t="shared" si="528"/>
        <v>0</v>
      </c>
      <c r="LRU28" s="1"/>
      <c r="LRV28" s="89">
        <v>5</v>
      </c>
      <c r="LRW28" s="93" t="s">
        <v>65</v>
      </c>
      <c r="LRX28" s="58" t="s">
        <v>58</v>
      </c>
      <c r="LRY28" s="91" t="s">
        <v>32</v>
      </c>
      <c r="LRZ28" s="92">
        <v>1</v>
      </c>
      <c r="LSA28" s="87">
        <v>0</v>
      </c>
      <c r="LSB28" s="59">
        <f t="shared" si="528"/>
        <v>0</v>
      </c>
      <c r="LSC28" s="1"/>
      <c r="LSD28" s="89">
        <v>5</v>
      </c>
      <c r="LSE28" s="93" t="s">
        <v>65</v>
      </c>
      <c r="LSF28" s="58" t="s">
        <v>58</v>
      </c>
      <c r="LSG28" s="91" t="s">
        <v>32</v>
      </c>
      <c r="LSH28" s="92">
        <v>1</v>
      </c>
      <c r="LSI28" s="87">
        <v>0</v>
      </c>
      <c r="LSJ28" s="59">
        <f t="shared" si="529"/>
        <v>0</v>
      </c>
      <c r="LSK28" s="1"/>
      <c r="LSL28" s="89">
        <v>5</v>
      </c>
      <c r="LSM28" s="93" t="s">
        <v>65</v>
      </c>
      <c r="LSN28" s="58" t="s">
        <v>58</v>
      </c>
      <c r="LSO28" s="91" t="s">
        <v>32</v>
      </c>
      <c r="LSP28" s="92">
        <v>1</v>
      </c>
      <c r="LSQ28" s="87">
        <v>0</v>
      </c>
      <c r="LSR28" s="59">
        <f t="shared" si="529"/>
        <v>0</v>
      </c>
      <c r="LSS28" s="1"/>
      <c r="LST28" s="89">
        <v>5</v>
      </c>
      <c r="LSU28" s="93" t="s">
        <v>65</v>
      </c>
      <c r="LSV28" s="58" t="s">
        <v>58</v>
      </c>
      <c r="LSW28" s="91" t="s">
        <v>32</v>
      </c>
      <c r="LSX28" s="92">
        <v>1</v>
      </c>
      <c r="LSY28" s="87">
        <v>0</v>
      </c>
      <c r="LSZ28" s="59">
        <f t="shared" si="530"/>
        <v>0</v>
      </c>
      <c r="LTA28" s="1"/>
      <c r="LTB28" s="89">
        <v>5</v>
      </c>
      <c r="LTC28" s="93" t="s">
        <v>65</v>
      </c>
      <c r="LTD28" s="58" t="s">
        <v>58</v>
      </c>
      <c r="LTE28" s="91" t="s">
        <v>32</v>
      </c>
      <c r="LTF28" s="92">
        <v>1</v>
      </c>
      <c r="LTG28" s="87">
        <v>0</v>
      </c>
      <c r="LTH28" s="59">
        <f t="shared" si="530"/>
        <v>0</v>
      </c>
      <c r="LTI28" s="1"/>
      <c r="LTJ28" s="89">
        <v>5</v>
      </c>
      <c r="LTK28" s="93" t="s">
        <v>65</v>
      </c>
      <c r="LTL28" s="58" t="s">
        <v>58</v>
      </c>
      <c r="LTM28" s="91" t="s">
        <v>32</v>
      </c>
      <c r="LTN28" s="92">
        <v>1</v>
      </c>
      <c r="LTO28" s="87">
        <v>0</v>
      </c>
      <c r="LTP28" s="59">
        <f t="shared" si="531"/>
        <v>0</v>
      </c>
      <c r="LTQ28" s="1"/>
      <c r="LTR28" s="89">
        <v>5</v>
      </c>
      <c r="LTS28" s="93" t="s">
        <v>65</v>
      </c>
      <c r="LTT28" s="58" t="s">
        <v>58</v>
      </c>
      <c r="LTU28" s="91" t="s">
        <v>32</v>
      </c>
      <c r="LTV28" s="92">
        <v>1</v>
      </c>
      <c r="LTW28" s="87">
        <v>0</v>
      </c>
      <c r="LTX28" s="59">
        <f t="shared" si="531"/>
        <v>0</v>
      </c>
      <c r="LTY28" s="1"/>
      <c r="LTZ28" s="89">
        <v>5</v>
      </c>
      <c r="LUA28" s="93" t="s">
        <v>65</v>
      </c>
      <c r="LUB28" s="58" t="s">
        <v>58</v>
      </c>
      <c r="LUC28" s="91" t="s">
        <v>32</v>
      </c>
      <c r="LUD28" s="92">
        <v>1</v>
      </c>
      <c r="LUE28" s="87">
        <v>0</v>
      </c>
      <c r="LUF28" s="59">
        <f t="shared" si="532"/>
        <v>0</v>
      </c>
      <c r="LUG28" s="1"/>
      <c r="LUH28" s="89">
        <v>5</v>
      </c>
      <c r="LUI28" s="93" t="s">
        <v>65</v>
      </c>
      <c r="LUJ28" s="58" t="s">
        <v>58</v>
      </c>
      <c r="LUK28" s="91" t="s">
        <v>32</v>
      </c>
      <c r="LUL28" s="92">
        <v>1</v>
      </c>
      <c r="LUM28" s="87">
        <v>0</v>
      </c>
      <c r="LUN28" s="59">
        <f t="shared" si="532"/>
        <v>0</v>
      </c>
      <c r="LUO28" s="1"/>
      <c r="LUP28" s="89">
        <v>5</v>
      </c>
      <c r="LUQ28" s="93" t="s">
        <v>65</v>
      </c>
      <c r="LUR28" s="58" t="s">
        <v>58</v>
      </c>
      <c r="LUS28" s="91" t="s">
        <v>32</v>
      </c>
      <c r="LUT28" s="92">
        <v>1</v>
      </c>
      <c r="LUU28" s="87">
        <v>0</v>
      </c>
      <c r="LUV28" s="59">
        <f t="shared" si="533"/>
        <v>0</v>
      </c>
      <c r="LUW28" s="1"/>
      <c r="LUX28" s="89">
        <v>5</v>
      </c>
      <c r="LUY28" s="93" t="s">
        <v>65</v>
      </c>
      <c r="LUZ28" s="58" t="s">
        <v>58</v>
      </c>
      <c r="LVA28" s="91" t="s">
        <v>32</v>
      </c>
      <c r="LVB28" s="92">
        <v>1</v>
      </c>
      <c r="LVC28" s="87">
        <v>0</v>
      </c>
      <c r="LVD28" s="59">
        <f t="shared" si="533"/>
        <v>0</v>
      </c>
      <c r="LVE28" s="1"/>
      <c r="LVF28" s="89">
        <v>5</v>
      </c>
      <c r="LVG28" s="93" t="s">
        <v>65</v>
      </c>
      <c r="LVH28" s="58" t="s">
        <v>58</v>
      </c>
      <c r="LVI28" s="91" t="s">
        <v>32</v>
      </c>
      <c r="LVJ28" s="92">
        <v>1</v>
      </c>
      <c r="LVK28" s="87">
        <v>0</v>
      </c>
      <c r="LVL28" s="59">
        <f t="shared" si="534"/>
        <v>0</v>
      </c>
      <c r="LVM28" s="1"/>
      <c r="LVN28" s="89">
        <v>5</v>
      </c>
      <c r="LVO28" s="93" t="s">
        <v>65</v>
      </c>
      <c r="LVP28" s="58" t="s">
        <v>58</v>
      </c>
      <c r="LVQ28" s="91" t="s">
        <v>32</v>
      </c>
      <c r="LVR28" s="92">
        <v>1</v>
      </c>
      <c r="LVS28" s="87">
        <v>0</v>
      </c>
      <c r="LVT28" s="59">
        <f t="shared" si="534"/>
        <v>0</v>
      </c>
      <c r="LVU28" s="1"/>
      <c r="LVV28" s="89">
        <v>5</v>
      </c>
      <c r="LVW28" s="93" t="s">
        <v>65</v>
      </c>
      <c r="LVX28" s="58" t="s">
        <v>58</v>
      </c>
      <c r="LVY28" s="91" t="s">
        <v>32</v>
      </c>
      <c r="LVZ28" s="92">
        <v>1</v>
      </c>
      <c r="LWA28" s="87">
        <v>0</v>
      </c>
      <c r="LWB28" s="59">
        <f t="shared" si="535"/>
        <v>0</v>
      </c>
      <c r="LWC28" s="1"/>
      <c r="LWD28" s="89">
        <v>5</v>
      </c>
      <c r="LWE28" s="93" t="s">
        <v>65</v>
      </c>
      <c r="LWF28" s="58" t="s">
        <v>58</v>
      </c>
      <c r="LWG28" s="91" t="s">
        <v>32</v>
      </c>
      <c r="LWH28" s="92">
        <v>1</v>
      </c>
      <c r="LWI28" s="87">
        <v>0</v>
      </c>
      <c r="LWJ28" s="59">
        <f t="shared" si="535"/>
        <v>0</v>
      </c>
      <c r="LWK28" s="1"/>
      <c r="LWL28" s="89">
        <v>5</v>
      </c>
      <c r="LWM28" s="93" t="s">
        <v>65</v>
      </c>
      <c r="LWN28" s="58" t="s">
        <v>58</v>
      </c>
      <c r="LWO28" s="91" t="s">
        <v>32</v>
      </c>
      <c r="LWP28" s="92">
        <v>1</v>
      </c>
      <c r="LWQ28" s="87">
        <v>0</v>
      </c>
      <c r="LWR28" s="59">
        <f t="shared" si="536"/>
        <v>0</v>
      </c>
      <c r="LWS28" s="1"/>
      <c r="LWT28" s="89">
        <v>5</v>
      </c>
      <c r="LWU28" s="93" t="s">
        <v>65</v>
      </c>
      <c r="LWV28" s="58" t="s">
        <v>58</v>
      </c>
      <c r="LWW28" s="91" t="s">
        <v>32</v>
      </c>
      <c r="LWX28" s="92">
        <v>1</v>
      </c>
      <c r="LWY28" s="87">
        <v>0</v>
      </c>
      <c r="LWZ28" s="59">
        <f t="shared" si="536"/>
        <v>0</v>
      </c>
      <c r="LXA28" s="1"/>
      <c r="LXB28" s="89">
        <v>5</v>
      </c>
      <c r="LXC28" s="93" t="s">
        <v>65</v>
      </c>
      <c r="LXD28" s="58" t="s">
        <v>58</v>
      </c>
      <c r="LXE28" s="91" t="s">
        <v>32</v>
      </c>
      <c r="LXF28" s="92">
        <v>1</v>
      </c>
      <c r="LXG28" s="87">
        <v>0</v>
      </c>
      <c r="LXH28" s="59">
        <f t="shared" si="537"/>
        <v>0</v>
      </c>
      <c r="LXI28" s="1"/>
      <c r="LXJ28" s="89">
        <v>5</v>
      </c>
      <c r="LXK28" s="93" t="s">
        <v>65</v>
      </c>
      <c r="LXL28" s="58" t="s">
        <v>58</v>
      </c>
      <c r="LXM28" s="91" t="s">
        <v>32</v>
      </c>
      <c r="LXN28" s="92">
        <v>1</v>
      </c>
      <c r="LXO28" s="87">
        <v>0</v>
      </c>
      <c r="LXP28" s="59">
        <f t="shared" si="537"/>
        <v>0</v>
      </c>
      <c r="LXQ28" s="1"/>
      <c r="LXR28" s="89">
        <v>5</v>
      </c>
      <c r="LXS28" s="93" t="s">
        <v>65</v>
      </c>
      <c r="LXT28" s="58" t="s">
        <v>58</v>
      </c>
      <c r="LXU28" s="91" t="s">
        <v>32</v>
      </c>
      <c r="LXV28" s="92">
        <v>1</v>
      </c>
      <c r="LXW28" s="87">
        <v>0</v>
      </c>
      <c r="LXX28" s="59">
        <f t="shared" si="538"/>
        <v>0</v>
      </c>
      <c r="LXY28" s="1"/>
      <c r="LXZ28" s="89">
        <v>5</v>
      </c>
      <c r="LYA28" s="93" t="s">
        <v>65</v>
      </c>
      <c r="LYB28" s="58" t="s">
        <v>58</v>
      </c>
      <c r="LYC28" s="91" t="s">
        <v>32</v>
      </c>
      <c r="LYD28" s="92">
        <v>1</v>
      </c>
      <c r="LYE28" s="87">
        <v>0</v>
      </c>
      <c r="LYF28" s="59">
        <f t="shared" si="538"/>
        <v>0</v>
      </c>
      <c r="LYG28" s="1"/>
      <c r="LYH28" s="89">
        <v>5</v>
      </c>
      <c r="LYI28" s="93" t="s">
        <v>65</v>
      </c>
      <c r="LYJ28" s="58" t="s">
        <v>58</v>
      </c>
      <c r="LYK28" s="91" t="s">
        <v>32</v>
      </c>
      <c r="LYL28" s="92">
        <v>1</v>
      </c>
      <c r="LYM28" s="87">
        <v>0</v>
      </c>
      <c r="LYN28" s="59">
        <f t="shared" si="539"/>
        <v>0</v>
      </c>
      <c r="LYO28" s="1"/>
      <c r="LYP28" s="89">
        <v>5</v>
      </c>
      <c r="LYQ28" s="93" t="s">
        <v>65</v>
      </c>
      <c r="LYR28" s="58" t="s">
        <v>58</v>
      </c>
      <c r="LYS28" s="91" t="s">
        <v>32</v>
      </c>
      <c r="LYT28" s="92">
        <v>1</v>
      </c>
      <c r="LYU28" s="87">
        <v>0</v>
      </c>
      <c r="LYV28" s="59">
        <f t="shared" si="539"/>
        <v>0</v>
      </c>
      <c r="LYW28" s="1"/>
      <c r="LYX28" s="89">
        <v>5</v>
      </c>
      <c r="LYY28" s="93" t="s">
        <v>65</v>
      </c>
      <c r="LYZ28" s="58" t="s">
        <v>58</v>
      </c>
      <c r="LZA28" s="91" t="s">
        <v>32</v>
      </c>
      <c r="LZB28" s="92">
        <v>1</v>
      </c>
      <c r="LZC28" s="87">
        <v>0</v>
      </c>
      <c r="LZD28" s="59">
        <f t="shared" si="540"/>
        <v>0</v>
      </c>
      <c r="LZE28" s="1"/>
      <c r="LZF28" s="89">
        <v>5</v>
      </c>
      <c r="LZG28" s="93" t="s">
        <v>65</v>
      </c>
      <c r="LZH28" s="58" t="s">
        <v>58</v>
      </c>
      <c r="LZI28" s="91" t="s">
        <v>32</v>
      </c>
      <c r="LZJ28" s="92">
        <v>1</v>
      </c>
      <c r="LZK28" s="87">
        <v>0</v>
      </c>
      <c r="LZL28" s="59">
        <f t="shared" si="540"/>
        <v>0</v>
      </c>
      <c r="LZM28" s="1"/>
      <c r="LZN28" s="89">
        <v>5</v>
      </c>
      <c r="LZO28" s="93" t="s">
        <v>65</v>
      </c>
      <c r="LZP28" s="58" t="s">
        <v>58</v>
      </c>
      <c r="LZQ28" s="91" t="s">
        <v>32</v>
      </c>
      <c r="LZR28" s="92">
        <v>1</v>
      </c>
      <c r="LZS28" s="87">
        <v>0</v>
      </c>
      <c r="LZT28" s="59">
        <f t="shared" si="541"/>
        <v>0</v>
      </c>
      <c r="LZU28" s="1"/>
      <c r="LZV28" s="89">
        <v>5</v>
      </c>
      <c r="LZW28" s="93" t="s">
        <v>65</v>
      </c>
      <c r="LZX28" s="58" t="s">
        <v>58</v>
      </c>
      <c r="LZY28" s="91" t="s">
        <v>32</v>
      </c>
      <c r="LZZ28" s="92">
        <v>1</v>
      </c>
      <c r="MAA28" s="87">
        <v>0</v>
      </c>
      <c r="MAB28" s="59">
        <f t="shared" si="541"/>
        <v>0</v>
      </c>
      <c r="MAC28" s="1"/>
      <c r="MAD28" s="89">
        <v>5</v>
      </c>
      <c r="MAE28" s="93" t="s">
        <v>65</v>
      </c>
      <c r="MAF28" s="58" t="s">
        <v>58</v>
      </c>
      <c r="MAG28" s="91" t="s">
        <v>32</v>
      </c>
      <c r="MAH28" s="92">
        <v>1</v>
      </c>
      <c r="MAI28" s="87">
        <v>0</v>
      </c>
      <c r="MAJ28" s="59">
        <f t="shared" si="542"/>
        <v>0</v>
      </c>
      <c r="MAK28" s="1"/>
      <c r="MAL28" s="89">
        <v>5</v>
      </c>
      <c r="MAM28" s="93" t="s">
        <v>65</v>
      </c>
      <c r="MAN28" s="58" t="s">
        <v>58</v>
      </c>
      <c r="MAO28" s="91" t="s">
        <v>32</v>
      </c>
      <c r="MAP28" s="92">
        <v>1</v>
      </c>
      <c r="MAQ28" s="87">
        <v>0</v>
      </c>
      <c r="MAR28" s="59">
        <f t="shared" si="542"/>
        <v>0</v>
      </c>
      <c r="MAS28" s="1"/>
      <c r="MAT28" s="89">
        <v>5</v>
      </c>
      <c r="MAU28" s="93" t="s">
        <v>65</v>
      </c>
      <c r="MAV28" s="58" t="s">
        <v>58</v>
      </c>
      <c r="MAW28" s="91" t="s">
        <v>32</v>
      </c>
      <c r="MAX28" s="92">
        <v>1</v>
      </c>
      <c r="MAY28" s="87">
        <v>0</v>
      </c>
      <c r="MAZ28" s="59">
        <f t="shared" si="543"/>
        <v>0</v>
      </c>
      <c r="MBA28" s="1"/>
      <c r="MBB28" s="89">
        <v>5</v>
      </c>
      <c r="MBC28" s="93" t="s">
        <v>65</v>
      </c>
      <c r="MBD28" s="58" t="s">
        <v>58</v>
      </c>
      <c r="MBE28" s="91" t="s">
        <v>32</v>
      </c>
      <c r="MBF28" s="92">
        <v>1</v>
      </c>
      <c r="MBG28" s="87">
        <v>0</v>
      </c>
      <c r="MBH28" s="59">
        <f t="shared" si="543"/>
        <v>0</v>
      </c>
      <c r="MBI28" s="1"/>
      <c r="MBJ28" s="89">
        <v>5</v>
      </c>
      <c r="MBK28" s="93" t="s">
        <v>65</v>
      </c>
      <c r="MBL28" s="58" t="s">
        <v>58</v>
      </c>
      <c r="MBM28" s="91" t="s">
        <v>32</v>
      </c>
      <c r="MBN28" s="92">
        <v>1</v>
      </c>
      <c r="MBO28" s="87">
        <v>0</v>
      </c>
      <c r="MBP28" s="59">
        <f t="shared" si="544"/>
        <v>0</v>
      </c>
      <c r="MBQ28" s="1"/>
      <c r="MBR28" s="89">
        <v>5</v>
      </c>
      <c r="MBS28" s="93" t="s">
        <v>65</v>
      </c>
      <c r="MBT28" s="58" t="s">
        <v>58</v>
      </c>
      <c r="MBU28" s="91" t="s">
        <v>32</v>
      </c>
      <c r="MBV28" s="92">
        <v>1</v>
      </c>
      <c r="MBW28" s="87">
        <v>0</v>
      </c>
      <c r="MBX28" s="59">
        <f t="shared" si="544"/>
        <v>0</v>
      </c>
      <c r="MBY28" s="1"/>
      <c r="MBZ28" s="89">
        <v>5</v>
      </c>
      <c r="MCA28" s="93" t="s">
        <v>65</v>
      </c>
      <c r="MCB28" s="58" t="s">
        <v>58</v>
      </c>
      <c r="MCC28" s="91" t="s">
        <v>32</v>
      </c>
      <c r="MCD28" s="92">
        <v>1</v>
      </c>
      <c r="MCE28" s="87">
        <v>0</v>
      </c>
      <c r="MCF28" s="59">
        <f t="shared" si="545"/>
        <v>0</v>
      </c>
      <c r="MCG28" s="1"/>
      <c r="MCH28" s="89">
        <v>5</v>
      </c>
      <c r="MCI28" s="93" t="s">
        <v>65</v>
      </c>
      <c r="MCJ28" s="58" t="s">
        <v>58</v>
      </c>
      <c r="MCK28" s="91" t="s">
        <v>32</v>
      </c>
      <c r="MCL28" s="92">
        <v>1</v>
      </c>
      <c r="MCM28" s="87">
        <v>0</v>
      </c>
      <c r="MCN28" s="59">
        <f t="shared" si="545"/>
        <v>0</v>
      </c>
      <c r="MCO28" s="1"/>
      <c r="MCP28" s="89">
        <v>5</v>
      </c>
      <c r="MCQ28" s="93" t="s">
        <v>65</v>
      </c>
      <c r="MCR28" s="58" t="s">
        <v>58</v>
      </c>
      <c r="MCS28" s="91" t="s">
        <v>32</v>
      </c>
      <c r="MCT28" s="92">
        <v>1</v>
      </c>
      <c r="MCU28" s="87">
        <v>0</v>
      </c>
      <c r="MCV28" s="59">
        <f t="shared" si="546"/>
        <v>0</v>
      </c>
      <c r="MCW28" s="1"/>
      <c r="MCX28" s="89">
        <v>5</v>
      </c>
      <c r="MCY28" s="93" t="s">
        <v>65</v>
      </c>
      <c r="MCZ28" s="58" t="s">
        <v>58</v>
      </c>
      <c r="MDA28" s="91" t="s">
        <v>32</v>
      </c>
      <c r="MDB28" s="92">
        <v>1</v>
      </c>
      <c r="MDC28" s="87">
        <v>0</v>
      </c>
      <c r="MDD28" s="59">
        <f t="shared" si="546"/>
        <v>0</v>
      </c>
      <c r="MDE28" s="1"/>
      <c r="MDF28" s="89">
        <v>5</v>
      </c>
      <c r="MDG28" s="93" t="s">
        <v>65</v>
      </c>
      <c r="MDH28" s="58" t="s">
        <v>58</v>
      </c>
      <c r="MDI28" s="91" t="s">
        <v>32</v>
      </c>
      <c r="MDJ28" s="92">
        <v>1</v>
      </c>
      <c r="MDK28" s="87">
        <v>0</v>
      </c>
      <c r="MDL28" s="59">
        <f t="shared" si="547"/>
        <v>0</v>
      </c>
      <c r="MDM28" s="1"/>
      <c r="MDN28" s="89">
        <v>5</v>
      </c>
      <c r="MDO28" s="93" t="s">
        <v>65</v>
      </c>
      <c r="MDP28" s="58" t="s">
        <v>58</v>
      </c>
      <c r="MDQ28" s="91" t="s">
        <v>32</v>
      </c>
      <c r="MDR28" s="92">
        <v>1</v>
      </c>
      <c r="MDS28" s="87">
        <v>0</v>
      </c>
      <c r="MDT28" s="59">
        <f t="shared" si="547"/>
        <v>0</v>
      </c>
      <c r="MDU28" s="1"/>
      <c r="MDV28" s="89">
        <v>5</v>
      </c>
      <c r="MDW28" s="93" t="s">
        <v>65</v>
      </c>
      <c r="MDX28" s="58" t="s">
        <v>58</v>
      </c>
      <c r="MDY28" s="91" t="s">
        <v>32</v>
      </c>
      <c r="MDZ28" s="92">
        <v>1</v>
      </c>
      <c r="MEA28" s="87">
        <v>0</v>
      </c>
      <c r="MEB28" s="59">
        <f t="shared" si="548"/>
        <v>0</v>
      </c>
      <c r="MEC28" s="1"/>
      <c r="MED28" s="89">
        <v>5</v>
      </c>
      <c r="MEE28" s="93" t="s">
        <v>65</v>
      </c>
      <c r="MEF28" s="58" t="s">
        <v>58</v>
      </c>
      <c r="MEG28" s="91" t="s">
        <v>32</v>
      </c>
      <c r="MEH28" s="92">
        <v>1</v>
      </c>
      <c r="MEI28" s="87">
        <v>0</v>
      </c>
      <c r="MEJ28" s="59">
        <f t="shared" si="548"/>
        <v>0</v>
      </c>
      <c r="MEK28" s="1"/>
      <c r="MEL28" s="89">
        <v>5</v>
      </c>
      <c r="MEM28" s="93" t="s">
        <v>65</v>
      </c>
      <c r="MEN28" s="58" t="s">
        <v>58</v>
      </c>
      <c r="MEO28" s="91" t="s">
        <v>32</v>
      </c>
      <c r="MEP28" s="92">
        <v>1</v>
      </c>
      <c r="MEQ28" s="87">
        <v>0</v>
      </c>
      <c r="MER28" s="59">
        <f t="shared" si="549"/>
        <v>0</v>
      </c>
      <c r="MES28" s="1"/>
      <c r="MET28" s="89">
        <v>5</v>
      </c>
      <c r="MEU28" s="93" t="s">
        <v>65</v>
      </c>
      <c r="MEV28" s="58" t="s">
        <v>58</v>
      </c>
      <c r="MEW28" s="91" t="s">
        <v>32</v>
      </c>
      <c r="MEX28" s="92">
        <v>1</v>
      </c>
      <c r="MEY28" s="87">
        <v>0</v>
      </c>
      <c r="MEZ28" s="59">
        <f t="shared" si="549"/>
        <v>0</v>
      </c>
      <c r="MFA28" s="1"/>
      <c r="MFB28" s="89">
        <v>5</v>
      </c>
      <c r="MFC28" s="93" t="s">
        <v>65</v>
      </c>
      <c r="MFD28" s="58" t="s">
        <v>58</v>
      </c>
      <c r="MFE28" s="91" t="s">
        <v>32</v>
      </c>
      <c r="MFF28" s="92">
        <v>1</v>
      </c>
      <c r="MFG28" s="87">
        <v>0</v>
      </c>
      <c r="MFH28" s="59">
        <f t="shared" si="550"/>
        <v>0</v>
      </c>
      <c r="MFI28" s="1"/>
      <c r="MFJ28" s="89">
        <v>5</v>
      </c>
      <c r="MFK28" s="93" t="s">
        <v>65</v>
      </c>
      <c r="MFL28" s="58" t="s">
        <v>58</v>
      </c>
      <c r="MFM28" s="91" t="s">
        <v>32</v>
      </c>
      <c r="MFN28" s="92">
        <v>1</v>
      </c>
      <c r="MFO28" s="87">
        <v>0</v>
      </c>
      <c r="MFP28" s="59">
        <f t="shared" si="550"/>
        <v>0</v>
      </c>
      <c r="MFQ28" s="1"/>
      <c r="MFR28" s="89">
        <v>5</v>
      </c>
      <c r="MFS28" s="93" t="s">
        <v>65</v>
      </c>
      <c r="MFT28" s="58" t="s">
        <v>58</v>
      </c>
      <c r="MFU28" s="91" t="s">
        <v>32</v>
      </c>
      <c r="MFV28" s="92">
        <v>1</v>
      </c>
      <c r="MFW28" s="87">
        <v>0</v>
      </c>
      <c r="MFX28" s="59">
        <f t="shared" si="551"/>
        <v>0</v>
      </c>
      <c r="MFY28" s="1"/>
      <c r="MFZ28" s="89">
        <v>5</v>
      </c>
      <c r="MGA28" s="93" t="s">
        <v>65</v>
      </c>
      <c r="MGB28" s="58" t="s">
        <v>58</v>
      </c>
      <c r="MGC28" s="91" t="s">
        <v>32</v>
      </c>
      <c r="MGD28" s="92">
        <v>1</v>
      </c>
      <c r="MGE28" s="87">
        <v>0</v>
      </c>
      <c r="MGF28" s="59">
        <f t="shared" si="551"/>
        <v>0</v>
      </c>
      <c r="MGG28" s="1"/>
      <c r="MGH28" s="89">
        <v>5</v>
      </c>
      <c r="MGI28" s="93" t="s">
        <v>65</v>
      </c>
      <c r="MGJ28" s="58" t="s">
        <v>58</v>
      </c>
      <c r="MGK28" s="91" t="s">
        <v>32</v>
      </c>
      <c r="MGL28" s="92">
        <v>1</v>
      </c>
      <c r="MGM28" s="87">
        <v>0</v>
      </c>
      <c r="MGN28" s="59">
        <f t="shared" si="552"/>
        <v>0</v>
      </c>
      <c r="MGO28" s="1"/>
      <c r="MGP28" s="89">
        <v>5</v>
      </c>
      <c r="MGQ28" s="93" t="s">
        <v>65</v>
      </c>
      <c r="MGR28" s="58" t="s">
        <v>58</v>
      </c>
      <c r="MGS28" s="91" t="s">
        <v>32</v>
      </c>
      <c r="MGT28" s="92">
        <v>1</v>
      </c>
      <c r="MGU28" s="87">
        <v>0</v>
      </c>
      <c r="MGV28" s="59">
        <f t="shared" si="552"/>
        <v>0</v>
      </c>
      <c r="MGW28" s="1"/>
      <c r="MGX28" s="89">
        <v>5</v>
      </c>
      <c r="MGY28" s="93" t="s">
        <v>65</v>
      </c>
      <c r="MGZ28" s="58" t="s">
        <v>58</v>
      </c>
      <c r="MHA28" s="91" t="s">
        <v>32</v>
      </c>
      <c r="MHB28" s="92">
        <v>1</v>
      </c>
      <c r="MHC28" s="87">
        <v>0</v>
      </c>
      <c r="MHD28" s="59">
        <f t="shared" si="553"/>
        <v>0</v>
      </c>
      <c r="MHE28" s="1"/>
      <c r="MHF28" s="89">
        <v>5</v>
      </c>
      <c r="MHG28" s="93" t="s">
        <v>65</v>
      </c>
      <c r="MHH28" s="58" t="s">
        <v>58</v>
      </c>
      <c r="MHI28" s="91" t="s">
        <v>32</v>
      </c>
      <c r="MHJ28" s="92">
        <v>1</v>
      </c>
      <c r="MHK28" s="87">
        <v>0</v>
      </c>
      <c r="MHL28" s="59">
        <f t="shared" si="553"/>
        <v>0</v>
      </c>
      <c r="MHM28" s="1"/>
      <c r="MHN28" s="89">
        <v>5</v>
      </c>
      <c r="MHO28" s="93" t="s">
        <v>65</v>
      </c>
      <c r="MHP28" s="58" t="s">
        <v>58</v>
      </c>
      <c r="MHQ28" s="91" t="s">
        <v>32</v>
      </c>
      <c r="MHR28" s="92">
        <v>1</v>
      </c>
      <c r="MHS28" s="87">
        <v>0</v>
      </c>
      <c r="MHT28" s="59">
        <f t="shared" si="554"/>
        <v>0</v>
      </c>
      <c r="MHU28" s="1"/>
      <c r="MHV28" s="89">
        <v>5</v>
      </c>
      <c r="MHW28" s="93" t="s">
        <v>65</v>
      </c>
      <c r="MHX28" s="58" t="s">
        <v>58</v>
      </c>
      <c r="MHY28" s="91" t="s">
        <v>32</v>
      </c>
      <c r="MHZ28" s="92">
        <v>1</v>
      </c>
      <c r="MIA28" s="87">
        <v>0</v>
      </c>
      <c r="MIB28" s="59">
        <f t="shared" si="554"/>
        <v>0</v>
      </c>
      <c r="MIC28" s="1"/>
      <c r="MID28" s="89">
        <v>5</v>
      </c>
      <c r="MIE28" s="93" t="s">
        <v>65</v>
      </c>
      <c r="MIF28" s="58" t="s">
        <v>58</v>
      </c>
      <c r="MIG28" s="91" t="s">
        <v>32</v>
      </c>
      <c r="MIH28" s="92">
        <v>1</v>
      </c>
      <c r="MII28" s="87">
        <v>0</v>
      </c>
      <c r="MIJ28" s="59">
        <f t="shared" si="555"/>
        <v>0</v>
      </c>
      <c r="MIK28" s="1"/>
      <c r="MIL28" s="89">
        <v>5</v>
      </c>
      <c r="MIM28" s="93" t="s">
        <v>65</v>
      </c>
      <c r="MIN28" s="58" t="s">
        <v>58</v>
      </c>
      <c r="MIO28" s="91" t="s">
        <v>32</v>
      </c>
      <c r="MIP28" s="92">
        <v>1</v>
      </c>
      <c r="MIQ28" s="87">
        <v>0</v>
      </c>
      <c r="MIR28" s="59">
        <f t="shared" si="555"/>
        <v>0</v>
      </c>
      <c r="MIS28" s="1"/>
      <c r="MIT28" s="89">
        <v>5</v>
      </c>
      <c r="MIU28" s="93" t="s">
        <v>65</v>
      </c>
      <c r="MIV28" s="58" t="s">
        <v>58</v>
      </c>
      <c r="MIW28" s="91" t="s">
        <v>32</v>
      </c>
      <c r="MIX28" s="92">
        <v>1</v>
      </c>
      <c r="MIY28" s="87">
        <v>0</v>
      </c>
      <c r="MIZ28" s="59">
        <f t="shared" si="556"/>
        <v>0</v>
      </c>
      <c r="MJA28" s="1"/>
      <c r="MJB28" s="89">
        <v>5</v>
      </c>
      <c r="MJC28" s="93" t="s">
        <v>65</v>
      </c>
      <c r="MJD28" s="58" t="s">
        <v>58</v>
      </c>
      <c r="MJE28" s="91" t="s">
        <v>32</v>
      </c>
      <c r="MJF28" s="92">
        <v>1</v>
      </c>
      <c r="MJG28" s="87">
        <v>0</v>
      </c>
      <c r="MJH28" s="59">
        <f t="shared" si="556"/>
        <v>0</v>
      </c>
      <c r="MJI28" s="1"/>
      <c r="MJJ28" s="89">
        <v>5</v>
      </c>
      <c r="MJK28" s="93" t="s">
        <v>65</v>
      </c>
      <c r="MJL28" s="58" t="s">
        <v>58</v>
      </c>
      <c r="MJM28" s="91" t="s">
        <v>32</v>
      </c>
      <c r="MJN28" s="92">
        <v>1</v>
      </c>
      <c r="MJO28" s="87">
        <v>0</v>
      </c>
      <c r="MJP28" s="59">
        <f t="shared" si="557"/>
        <v>0</v>
      </c>
      <c r="MJQ28" s="1"/>
      <c r="MJR28" s="89">
        <v>5</v>
      </c>
      <c r="MJS28" s="93" t="s">
        <v>65</v>
      </c>
      <c r="MJT28" s="58" t="s">
        <v>58</v>
      </c>
      <c r="MJU28" s="91" t="s">
        <v>32</v>
      </c>
      <c r="MJV28" s="92">
        <v>1</v>
      </c>
      <c r="MJW28" s="87">
        <v>0</v>
      </c>
      <c r="MJX28" s="59">
        <f t="shared" si="557"/>
        <v>0</v>
      </c>
      <c r="MJY28" s="1"/>
      <c r="MJZ28" s="89">
        <v>5</v>
      </c>
      <c r="MKA28" s="93" t="s">
        <v>65</v>
      </c>
      <c r="MKB28" s="58" t="s">
        <v>58</v>
      </c>
      <c r="MKC28" s="91" t="s">
        <v>32</v>
      </c>
      <c r="MKD28" s="92">
        <v>1</v>
      </c>
      <c r="MKE28" s="87">
        <v>0</v>
      </c>
      <c r="MKF28" s="59">
        <f t="shared" si="558"/>
        <v>0</v>
      </c>
      <c r="MKG28" s="1"/>
      <c r="MKH28" s="89">
        <v>5</v>
      </c>
      <c r="MKI28" s="93" t="s">
        <v>65</v>
      </c>
      <c r="MKJ28" s="58" t="s">
        <v>58</v>
      </c>
      <c r="MKK28" s="91" t="s">
        <v>32</v>
      </c>
      <c r="MKL28" s="92">
        <v>1</v>
      </c>
      <c r="MKM28" s="87">
        <v>0</v>
      </c>
      <c r="MKN28" s="59">
        <f t="shared" si="558"/>
        <v>0</v>
      </c>
      <c r="MKO28" s="1"/>
      <c r="MKP28" s="89">
        <v>5</v>
      </c>
      <c r="MKQ28" s="93" t="s">
        <v>65</v>
      </c>
      <c r="MKR28" s="58" t="s">
        <v>58</v>
      </c>
      <c r="MKS28" s="91" t="s">
        <v>32</v>
      </c>
      <c r="MKT28" s="92">
        <v>1</v>
      </c>
      <c r="MKU28" s="87">
        <v>0</v>
      </c>
      <c r="MKV28" s="59">
        <f t="shared" si="559"/>
        <v>0</v>
      </c>
      <c r="MKW28" s="1"/>
      <c r="MKX28" s="89">
        <v>5</v>
      </c>
      <c r="MKY28" s="93" t="s">
        <v>65</v>
      </c>
      <c r="MKZ28" s="58" t="s">
        <v>58</v>
      </c>
      <c r="MLA28" s="91" t="s">
        <v>32</v>
      </c>
      <c r="MLB28" s="92">
        <v>1</v>
      </c>
      <c r="MLC28" s="87">
        <v>0</v>
      </c>
      <c r="MLD28" s="59">
        <f t="shared" si="559"/>
        <v>0</v>
      </c>
      <c r="MLE28" s="1"/>
      <c r="MLF28" s="89">
        <v>5</v>
      </c>
      <c r="MLG28" s="93" t="s">
        <v>65</v>
      </c>
      <c r="MLH28" s="58" t="s">
        <v>58</v>
      </c>
      <c r="MLI28" s="91" t="s">
        <v>32</v>
      </c>
      <c r="MLJ28" s="92">
        <v>1</v>
      </c>
      <c r="MLK28" s="87">
        <v>0</v>
      </c>
      <c r="MLL28" s="59">
        <f t="shared" si="560"/>
        <v>0</v>
      </c>
      <c r="MLM28" s="1"/>
      <c r="MLN28" s="89">
        <v>5</v>
      </c>
      <c r="MLO28" s="93" t="s">
        <v>65</v>
      </c>
      <c r="MLP28" s="58" t="s">
        <v>58</v>
      </c>
      <c r="MLQ28" s="91" t="s">
        <v>32</v>
      </c>
      <c r="MLR28" s="92">
        <v>1</v>
      </c>
      <c r="MLS28" s="87">
        <v>0</v>
      </c>
      <c r="MLT28" s="59">
        <f t="shared" si="560"/>
        <v>0</v>
      </c>
      <c r="MLU28" s="1"/>
      <c r="MLV28" s="89">
        <v>5</v>
      </c>
      <c r="MLW28" s="93" t="s">
        <v>65</v>
      </c>
      <c r="MLX28" s="58" t="s">
        <v>58</v>
      </c>
      <c r="MLY28" s="91" t="s">
        <v>32</v>
      </c>
      <c r="MLZ28" s="92">
        <v>1</v>
      </c>
      <c r="MMA28" s="87">
        <v>0</v>
      </c>
      <c r="MMB28" s="59">
        <f t="shared" si="561"/>
        <v>0</v>
      </c>
      <c r="MMC28" s="1"/>
      <c r="MMD28" s="89">
        <v>5</v>
      </c>
      <c r="MME28" s="93" t="s">
        <v>65</v>
      </c>
      <c r="MMF28" s="58" t="s">
        <v>58</v>
      </c>
      <c r="MMG28" s="91" t="s">
        <v>32</v>
      </c>
      <c r="MMH28" s="92">
        <v>1</v>
      </c>
      <c r="MMI28" s="87">
        <v>0</v>
      </c>
      <c r="MMJ28" s="59">
        <f t="shared" si="561"/>
        <v>0</v>
      </c>
      <c r="MMK28" s="1"/>
      <c r="MML28" s="89">
        <v>5</v>
      </c>
      <c r="MMM28" s="93" t="s">
        <v>65</v>
      </c>
      <c r="MMN28" s="58" t="s">
        <v>58</v>
      </c>
      <c r="MMO28" s="91" t="s">
        <v>32</v>
      </c>
      <c r="MMP28" s="92">
        <v>1</v>
      </c>
      <c r="MMQ28" s="87">
        <v>0</v>
      </c>
      <c r="MMR28" s="59">
        <f t="shared" si="562"/>
        <v>0</v>
      </c>
      <c r="MMS28" s="1"/>
      <c r="MMT28" s="89">
        <v>5</v>
      </c>
      <c r="MMU28" s="93" t="s">
        <v>65</v>
      </c>
      <c r="MMV28" s="58" t="s">
        <v>58</v>
      </c>
      <c r="MMW28" s="91" t="s">
        <v>32</v>
      </c>
      <c r="MMX28" s="92">
        <v>1</v>
      </c>
      <c r="MMY28" s="87">
        <v>0</v>
      </c>
      <c r="MMZ28" s="59">
        <f t="shared" si="562"/>
        <v>0</v>
      </c>
      <c r="MNA28" s="1"/>
      <c r="MNB28" s="89">
        <v>5</v>
      </c>
      <c r="MNC28" s="93" t="s">
        <v>65</v>
      </c>
      <c r="MND28" s="58" t="s">
        <v>58</v>
      </c>
      <c r="MNE28" s="91" t="s">
        <v>32</v>
      </c>
      <c r="MNF28" s="92">
        <v>1</v>
      </c>
      <c r="MNG28" s="87">
        <v>0</v>
      </c>
      <c r="MNH28" s="59">
        <f t="shared" si="563"/>
        <v>0</v>
      </c>
      <c r="MNI28" s="1"/>
      <c r="MNJ28" s="89">
        <v>5</v>
      </c>
      <c r="MNK28" s="93" t="s">
        <v>65</v>
      </c>
      <c r="MNL28" s="58" t="s">
        <v>58</v>
      </c>
      <c r="MNM28" s="91" t="s">
        <v>32</v>
      </c>
      <c r="MNN28" s="92">
        <v>1</v>
      </c>
      <c r="MNO28" s="87">
        <v>0</v>
      </c>
      <c r="MNP28" s="59">
        <f t="shared" si="563"/>
        <v>0</v>
      </c>
      <c r="MNQ28" s="1"/>
      <c r="MNR28" s="89">
        <v>5</v>
      </c>
      <c r="MNS28" s="93" t="s">
        <v>65</v>
      </c>
      <c r="MNT28" s="58" t="s">
        <v>58</v>
      </c>
      <c r="MNU28" s="91" t="s">
        <v>32</v>
      </c>
      <c r="MNV28" s="92">
        <v>1</v>
      </c>
      <c r="MNW28" s="87">
        <v>0</v>
      </c>
      <c r="MNX28" s="59">
        <f t="shared" si="564"/>
        <v>0</v>
      </c>
      <c r="MNY28" s="1"/>
      <c r="MNZ28" s="89">
        <v>5</v>
      </c>
      <c r="MOA28" s="93" t="s">
        <v>65</v>
      </c>
      <c r="MOB28" s="58" t="s">
        <v>58</v>
      </c>
      <c r="MOC28" s="91" t="s">
        <v>32</v>
      </c>
      <c r="MOD28" s="92">
        <v>1</v>
      </c>
      <c r="MOE28" s="87">
        <v>0</v>
      </c>
      <c r="MOF28" s="59">
        <f t="shared" si="564"/>
        <v>0</v>
      </c>
      <c r="MOG28" s="1"/>
      <c r="MOH28" s="89">
        <v>5</v>
      </c>
      <c r="MOI28" s="93" t="s">
        <v>65</v>
      </c>
      <c r="MOJ28" s="58" t="s">
        <v>58</v>
      </c>
      <c r="MOK28" s="91" t="s">
        <v>32</v>
      </c>
      <c r="MOL28" s="92">
        <v>1</v>
      </c>
      <c r="MOM28" s="87">
        <v>0</v>
      </c>
      <c r="MON28" s="59">
        <f t="shared" si="565"/>
        <v>0</v>
      </c>
      <c r="MOO28" s="1"/>
      <c r="MOP28" s="89">
        <v>5</v>
      </c>
      <c r="MOQ28" s="93" t="s">
        <v>65</v>
      </c>
      <c r="MOR28" s="58" t="s">
        <v>58</v>
      </c>
      <c r="MOS28" s="91" t="s">
        <v>32</v>
      </c>
      <c r="MOT28" s="92">
        <v>1</v>
      </c>
      <c r="MOU28" s="87">
        <v>0</v>
      </c>
      <c r="MOV28" s="59">
        <f t="shared" si="565"/>
        <v>0</v>
      </c>
      <c r="MOW28" s="1"/>
      <c r="MOX28" s="89">
        <v>5</v>
      </c>
      <c r="MOY28" s="93" t="s">
        <v>65</v>
      </c>
      <c r="MOZ28" s="58" t="s">
        <v>58</v>
      </c>
      <c r="MPA28" s="91" t="s">
        <v>32</v>
      </c>
      <c r="MPB28" s="92">
        <v>1</v>
      </c>
      <c r="MPC28" s="87">
        <v>0</v>
      </c>
      <c r="MPD28" s="59">
        <f t="shared" si="566"/>
        <v>0</v>
      </c>
      <c r="MPE28" s="1"/>
      <c r="MPF28" s="89">
        <v>5</v>
      </c>
      <c r="MPG28" s="93" t="s">
        <v>65</v>
      </c>
      <c r="MPH28" s="58" t="s">
        <v>58</v>
      </c>
      <c r="MPI28" s="91" t="s">
        <v>32</v>
      </c>
      <c r="MPJ28" s="92">
        <v>1</v>
      </c>
      <c r="MPK28" s="87">
        <v>0</v>
      </c>
      <c r="MPL28" s="59">
        <f t="shared" si="566"/>
        <v>0</v>
      </c>
      <c r="MPM28" s="1"/>
      <c r="MPN28" s="89">
        <v>5</v>
      </c>
      <c r="MPO28" s="93" t="s">
        <v>65</v>
      </c>
      <c r="MPP28" s="58" t="s">
        <v>58</v>
      </c>
      <c r="MPQ28" s="91" t="s">
        <v>32</v>
      </c>
      <c r="MPR28" s="92">
        <v>1</v>
      </c>
      <c r="MPS28" s="87">
        <v>0</v>
      </c>
      <c r="MPT28" s="59">
        <f t="shared" si="567"/>
        <v>0</v>
      </c>
      <c r="MPU28" s="1"/>
      <c r="MPV28" s="89">
        <v>5</v>
      </c>
      <c r="MPW28" s="93" t="s">
        <v>65</v>
      </c>
      <c r="MPX28" s="58" t="s">
        <v>58</v>
      </c>
      <c r="MPY28" s="91" t="s">
        <v>32</v>
      </c>
      <c r="MPZ28" s="92">
        <v>1</v>
      </c>
      <c r="MQA28" s="87">
        <v>0</v>
      </c>
      <c r="MQB28" s="59">
        <f t="shared" si="567"/>
        <v>0</v>
      </c>
      <c r="MQC28" s="1"/>
      <c r="MQD28" s="89">
        <v>5</v>
      </c>
      <c r="MQE28" s="93" t="s">
        <v>65</v>
      </c>
      <c r="MQF28" s="58" t="s">
        <v>58</v>
      </c>
      <c r="MQG28" s="91" t="s">
        <v>32</v>
      </c>
      <c r="MQH28" s="92">
        <v>1</v>
      </c>
      <c r="MQI28" s="87">
        <v>0</v>
      </c>
      <c r="MQJ28" s="59">
        <f t="shared" si="568"/>
        <v>0</v>
      </c>
      <c r="MQK28" s="1"/>
      <c r="MQL28" s="89">
        <v>5</v>
      </c>
      <c r="MQM28" s="93" t="s">
        <v>65</v>
      </c>
      <c r="MQN28" s="58" t="s">
        <v>58</v>
      </c>
      <c r="MQO28" s="91" t="s">
        <v>32</v>
      </c>
      <c r="MQP28" s="92">
        <v>1</v>
      </c>
      <c r="MQQ28" s="87">
        <v>0</v>
      </c>
      <c r="MQR28" s="59">
        <f t="shared" si="568"/>
        <v>0</v>
      </c>
      <c r="MQS28" s="1"/>
      <c r="MQT28" s="89">
        <v>5</v>
      </c>
      <c r="MQU28" s="93" t="s">
        <v>65</v>
      </c>
      <c r="MQV28" s="58" t="s">
        <v>58</v>
      </c>
      <c r="MQW28" s="91" t="s">
        <v>32</v>
      </c>
      <c r="MQX28" s="92">
        <v>1</v>
      </c>
      <c r="MQY28" s="87">
        <v>0</v>
      </c>
      <c r="MQZ28" s="59">
        <f t="shared" si="569"/>
        <v>0</v>
      </c>
      <c r="MRA28" s="1"/>
      <c r="MRB28" s="89">
        <v>5</v>
      </c>
      <c r="MRC28" s="93" t="s">
        <v>65</v>
      </c>
      <c r="MRD28" s="58" t="s">
        <v>58</v>
      </c>
      <c r="MRE28" s="91" t="s">
        <v>32</v>
      </c>
      <c r="MRF28" s="92">
        <v>1</v>
      </c>
      <c r="MRG28" s="87">
        <v>0</v>
      </c>
      <c r="MRH28" s="59">
        <f t="shared" si="569"/>
        <v>0</v>
      </c>
      <c r="MRI28" s="1"/>
      <c r="MRJ28" s="89">
        <v>5</v>
      </c>
      <c r="MRK28" s="93" t="s">
        <v>65</v>
      </c>
      <c r="MRL28" s="58" t="s">
        <v>58</v>
      </c>
      <c r="MRM28" s="91" t="s">
        <v>32</v>
      </c>
      <c r="MRN28" s="92">
        <v>1</v>
      </c>
      <c r="MRO28" s="87">
        <v>0</v>
      </c>
      <c r="MRP28" s="59">
        <f t="shared" si="570"/>
        <v>0</v>
      </c>
      <c r="MRQ28" s="1"/>
      <c r="MRR28" s="89">
        <v>5</v>
      </c>
      <c r="MRS28" s="93" t="s">
        <v>65</v>
      </c>
      <c r="MRT28" s="58" t="s">
        <v>58</v>
      </c>
      <c r="MRU28" s="91" t="s">
        <v>32</v>
      </c>
      <c r="MRV28" s="92">
        <v>1</v>
      </c>
      <c r="MRW28" s="87">
        <v>0</v>
      </c>
      <c r="MRX28" s="59">
        <f t="shared" si="570"/>
        <v>0</v>
      </c>
      <c r="MRY28" s="1"/>
      <c r="MRZ28" s="89">
        <v>5</v>
      </c>
      <c r="MSA28" s="93" t="s">
        <v>65</v>
      </c>
      <c r="MSB28" s="58" t="s">
        <v>58</v>
      </c>
      <c r="MSC28" s="91" t="s">
        <v>32</v>
      </c>
      <c r="MSD28" s="92">
        <v>1</v>
      </c>
      <c r="MSE28" s="87">
        <v>0</v>
      </c>
      <c r="MSF28" s="59">
        <f t="shared" si="571"/>
        <v>0</v>
      </c>
      <c r="MSG28" s="1"/>
      <c r="MSH28" s="89">
        <v>5</v>
      </c>
      <c r="MSI28" s="93" t="s">
        <v>65</v>
      </c>
      <c r="MSJ28" s="58" t="s">
        <v>58</v>
      </c>
      <c r="MSK28" s="91" t="s">
        <v>32</v>
      </c>
      <c r="MSL28" s="92">
        <v>1</v>
      </c>
      <c r="MSM28" s="87">
        <v>0</v>
      </c>
      <c r="MSN28" s="59">
        <f t="shared" si="571"/>
        <v>0</v>
      </c>
      <c r="MSO28" s="1"/>
      <c r="MSP28" s="89">
        <v>5</v>
      </c>
      <c r="MSQ28" s="93" t="s">
        <v>65</v>
      </c>
      <c r="MSR28" s="58" t="s">
        <v>58</v>
      </c>
      <c r="MSS28" s="91" t="s">
        <v>32</v>
      </c>
      <c r="MST28" s="92">
        <v>1</v>
      </c>
      <c r="MSU28" s="87">
        <v>0</v>
      </c>
      <c r="MSV28" s="59">
        <f t="shared" si="572"/>
        <v>0</v>
      </c>
      <c r="MSW28" s="1"/>
      <c r="MSX28" s="89">
        <v>5</v>
      </c>
      <c r="MSY28" s="93" t="s">
        <v>65</v>
      </c>
      <c r="MSZ28" s="58" t="s">
        <v>58</v>
      </c>
      <c r="MTA28" s="91" t="s">
        <v>32</v>
      </c>
      <c r="MTB28" s="92">
        <v>1</v>
      </c>
      <c r="MTC28" s="87">
        <v>0</v>
      </c>
      <c r="MTD28" s="59">
        <f t="shared" si="572"/>
        <v>0</v>
      </c>
      <c r="MTE28" s="1"/>
      <c r="MTF28" s="89">
        <v>5</v>
      </c>
      <c r="MTG28" s="93" t="s">
        <v>65</v>
      </c>
      <c r="MTH28" s="58" t="s">
        <v>58</v>
      </c>
      <c r="MTI28" s="91" t="s">
        <v>32</v>
      </c>
      <c r="MTJ28" s="92">
        <v>1</v>
      </c>
      <c r="MTK28" s="87">
        <v>0</v>
      </c>
      <c r="MTL28" s="59">
        <f t="shared" si="573"/>
        <v>0</v>
      </c>
      <c r="MTM28" s="1"/>
      <c r="MTN28" s="89">
        <v>5</v>
      </c>
      <c r="MTO28" s="93" t="s">
        <v>65</v>
      </c>
      <c r="MTP28" s="58" t="s">
        <v>58</v>
      </c>
      <c r="MTQ28" s="91" t="s">
        <v>32</v>
      </c>
      <c r="MTR28" s="92">
        <v>1</v>
      </c>
      <c r="MTS28" s="87">
        <v>0</v>
      </c>
      <c r="MTT28" s="59">
        <f t="shared" si="573"/>
        <v>0</v>
      </c>
      <c r="MTU28" s="1"/>
      <c r="MTV28" s="89">
        <v>5</v>
      </c>
      <c r="MTW28" s="93" t="s">
        <v>65</v>
      </c>
      <c r="MTX28" s="58" t="s">
        <v>58</v>
      </c>
      <c r="MTY28" s="91" t="s">
        <v>32</v>
      </c>
      <c r="MTZ28" s="92">
        <v>1</v>
      </c>
      <c r="MUA28" s="87">
        <v>0</v>
      </c>
      <c r="MUB28" s="59">
        <f t="shared" si="574"/>
        <v>0</v>
      </c>
      <c r="MUC28" s="1"/>
      <c r="MUD28" s="89">
        <v>5</v>
      </c>
      <c r="MUE28" s="93" t="s">
        <v>65</v>
      </c>
      <c r="MUF28" s="58" t="s">
        <v>58</v>
      </c>
      <c r="MUG28" s="91" t="s">
        <v>32</v>
      </c>
      <c r="MUH28" s="92">
        <v>1</v>
      </c>
      <c r="MUI28" s="87">
        <v>0</v>
      </c>
      <c r="MUJ28" s="59">
        <f t="shared" si="574"/>
        <v>0</v>
      </c>
      <c r="MUK28" s="1"/>
      <c r="MUL28" s="89">
        <v>5</v>
      </c>
      <c r="MUM28" s="93" t="s">
        <v>65</v>
      </c>
      <c r="MUN28" s="58" t="s">
        <v>58</v>
      </c>
      <c r="MUO28" s="91" t="s">
        <v>32</v>
      </c>
      <c r="MUP28" s="92">
        <v>1</v>
      </c>
      <c r="MUQ28" s="87">
        <v>0</v>
      </c>
      <c r="MUR28" s="59">
        <f t="shared" si="575"/>
        <v>0</v>
      </c>
      <c r="MUS28" s="1"/>
      <c r="MUT28" s="89">
        <v>5</v>
      </c>
      <c r="MUU28" s="93" t="s">
        <v>65</v>
      </c>
      <c r="MUV28" s="58" t="s">
        <v>58</v>
      </c>
      <c r="MUW28" s="91" t="s">
        <v>32</v>
      </c>
      <c r="MUX28" s="92">
        <v>1</v>
      </c>
      <c r="MUY28" s="87">
        <v>0</v>
      </c>
      <c r="MUZ28" s="59">
        <f t="shared" si="575"/>
        <v>0</v>
      </c>
      <c r="MVA28" s="1"/>
      <c r="MVB28" s="89">
        <v>5</v>
      </c>
      <c r="MVC28" s="93" t="s">
        <v>65</v>
      </c>
      <c r="MVD28" s="58" t="s">
        <v>58</v>
      </c>
      <c r="MVE28" s="91" t="s">
        <v>32</v>
      </c>
      <c r="MVF28" s="92">
        <v>1</v>
      </c>
      <c r="MVG28" s="87">
        <v>0</v>
      </c>
      <c r="MVH28" s="59">
        <f t="shared" si="576"/>
        <v>0</v>
      </c>
      <c r="MVI28" s="1"/>
      <c r="MVJ28" s="89">
        <v>5</v>
      </c>
      <c r="MVK28" s="93" t="s">
        <v>65</v>
      </c>
      <c r="MVL28" s="58" t="s">
        <v>58</v>
      </c>
      <c r="MVM28" s="91" t="s">
        <v>32</v>
      </c>
      <c r="MVN28" s="92">
        <v>1</v>
      </c>
      <c r="MVO28" s="87">
        <v>0</v>
      </c>
      <c r="MVP28" s="59">
        <f t="shared" si="576"/>
        <v>0</v>
      </c>
      <c r="MVQ28" s="1"/>
      <c r="MVR28" s="89">
        <v>5</v>
      </c>
      <c r="MVS28" s="93" t="s">
        <v>65</v>
      </c>
      <c r="MVT28" s="58" t="s">
        <v>58</v>
      </c>
      <c r="MVU28" s="91" t="s">
        <v>32</v>
      </c>
      <c r="MVV28" s="92">
        <v>1</v>
      </c>
      <c r="MVW28" s="87">
        <v>0</v>
      </c>
      <c r="MVX28" s="59">
        <f t="shared" si="577"/>
        <v>0</v>
      </c>
      <c r="MVY28" s="1"/>
      <c r="MVZ28" s="89">
        <v>5</v>
      </c>
      <c r="MWA28" s="93" t="s">
        <v>65</v>
      </c>
      <c r="MWB28" s="58" t="s">
        <v>58</v>
      </c>
      <c r="MWC28" s="91" t="s">
        <v>32</v>
      </c>
      <c r="MWD28" s="92">
        <v>1</v>
      </c>
      <c r="MWE28" s="87">
        <v>0</v>
      </c>
      <c r="MWF28" s="59">
        <f t="shared" si="577"/>
        <v>0</v>
      </c>
      <c r="MWG28" s="1"/>
      <c r="MWH28" s="89">
        <v>5</v>
      </c>
      <c r="MWI28" s="93" t="s">
        <v>65</v>
      </c>
      <c r="MWJ28" s="58" t="s">
        <v>58</v>
      </c>
      <c r="MWK28" s="91" t="s">
        <v>32</v>
      </c>
      <c r="MWL28" s="92">
        <v>1</v>
      </c>
      <c r="MWM28" s="87">
        <v>0</v>
      </c>
      <c r="MWN28" s="59">
        <f t="shared" si="578"/>
        <v>0</v>
      </c>
      <c r="MWO28" s="1"/>
      <c r="MWP28" s="89">
        <v>5</v>
      </c>
      <c r="MWQ28" s="93" t="s">
        <v>65</v>
      </c>
      <c r="MWR28" s="58" t="s">
        <v>58</v>
      </c>
      <c r="MWS28" s="91" t="s">
        <v>32</v>
      </c>
      <c r="MWT28" s="92">
        <v>1</v>
      </c>
      <c r="MWU28" s="87">
        <v>0</v>
      </c>
      <c r="MWV28" s="59">
        <f t="shared" si="578"/>
        <v>0</v>
      </c>
      <c r="MWW28" s="1"/>
      <c r="MWX28" s="89">
        <v>5</v>
      </c>
      <c r="MWY28" s="93" t="s">
        <v>65</v>
      </c>
      <c r="MWZ28" s="58" t="s">
        <v>58</v>
      </c>
      <c r="MXA28" s="91" t="s">
        <v>32</v>
      </c>
      <c r="MXB28" s="92">
        <v>1</v>
      </c>
      <c r="MXC28" s="87">
        <v>0</v>
      </c>
      <c r="MXD28" s="59">
        <f t="shared" si="579"/>
        <v>0</v>
      </c>
      <c r="MXE28" s="1"/>
      <c r="MXF28" s="89">
        <v>5</v>
      </c>
      <c r="MXG28" s="93" t="s">
        <v>65</v>
      </c>
      <c r="MXH28" s="58" t="s">
        <v>58</v>
      </c>
      <c r="MXI28" s="91" t="s">
        <v>32</v>
      </c>
      <c r="MXJ28" s="92">
        <v>1</v>
      </c>
      <c r="MXK28" s="87">
        <v>0</v>
      </c>
      <c r="MXL28" s="59">
        <f t="shared" si="579"/>
        <v>0</v>
      </c>
      <c r="MXM28" s="1"/>
      <c r="MXN28" s="89">
        <v>5</v>
      </c>
      <c r="MXO28" s="93" t="s">
        <v>65</v>
      </c>
      <c r="MXP28" s="58" t="s">
        <v>58</v>
      </c>
      <c r="MXQ28" s="91" t="s">
        <v>32</v>
      </c>
      <c r="MXR28" s="92">
        <v>1</v>
      </c>
      <c r="MXS28" s="87">
        <v>0</v>
      </c>
      <c r="MXT28" s="59">
        <f t="shared" si="580"/>
        <v>0</v>
      </c>
      <c r="MXU28" s="1"/>
      <c r="MXV28" s="89">
        <v>5</v>
      </c>
      <c r="MXW28" s="93" t="s">
        <v>65</v>
      </c>
      <c r="MXX28" s="58" t="s">
        <v>58</v>
      </c>
      <c r="MXY28" s="91" t="s">
        <v>32</v>
      </c>
      <c r="MXZ28" s="92">
        <v>1</v>
      </c>
      <c r="MYA28" s="87">
        <v>0</v>
      </c>
      <c r="MYB28" s="59">
        <f t="shared" si="580"/>
        <v>0</v>
      </c>
      <c r="MYC28" s="1"/>
      <c r="MYD28" s="89">
        <v>5</v>
      </c>
      <c r="MYE28" s="93" t="s">
        <v>65</v>
      </c>
      <c r="MYF28" s="58" t="s">
        <v>58</v>
      </c>
      <c r="MYG28" s="91" t="s">
        <v>32</v>
      </c>
      <c r="MYH28" s="92">
        <v>1</v>
      </c>
      <c r="MYI28" s="87">
        <v>0</v>
      </c>
      <c r="MYJ28" s="59">
        <f t="shared" si="581"/>
        <v>0</v>
      </c>
      <c r="MYK28" s="1"/>
      <c r="MYL28" s="89">
        <v>5</v>
      </c>
      <c r="MYM28" s="93" t="s">
        <v>65</v>
      </c>
      <c r="MYN28" s="58" t="s">
        <v>58</v>
      </c>
      <c r="MYO28" s="91" t="s">
        <v>32</v>
      </c>
      <c r="MYP28" s="92">
        <v>1</v>
      </c>
      <c r="MYQ28" s="87">
        <v>0</v>
      </c>
      <c r="MYR28" s="59">
        <f t="shared" si="581"/>
        <v>0</v>
      </c>
      <c r="MYS28" s="1"/>
      <c r="MYT28" s="89">
        <v>5</v>
      </c>
      <c r="MYU28" s="93" t="s">
        <v>65</v>
      </c>
      <c r="MYV28" s="58" t="s">
        <v>58</v>
      </c>
      <c r="MYW28" s="91" t="s">
        <v>32</v>
      </c>
      <c r="MYX28" s="92">
        <v>1</v>
      </c>
      <c r="MYY28" s="87">
        <v>0</v>
      </c>
      <c r="MYZ28" s="59">
        <f t="shared" si="582"/>
        <v>0</v>
      </c>
      <c r="MZA28" s="1"/>
      <c r="MZB28" s="89">
        <v>5</v>
      </c>
      <c r="MZC28" s="93" t="s">
        <v>65</v>
      </c>
      <c r="MZD28" s="58" t="s">
        <v>58</v>
      </c>
      <c r="MZE28" s="91" t="s">
        <v>32</v>
      </c>
      <c r="MZF28" s="92">
        <v>1</v>
      </c>
      <c r="MZG28" s="87">
        <v>0</v>
      </c>
      <c r="MZH28" s="59">
        <f t="shared" si="582"/>
        <v>0</v>
      </c>
      <c r="MZI28" s="1"/>
      <c r="MZJ28" s="89">
        <v>5</v>
      </c>
      <c r="MZK28" s="93" t="s">
        <v>65</v>
      </c>
      <c r="MZL28" s="58" t="s">
        <v>58</v>
      </c>
      <c r="MZM28" s="91" t="s">
        <v>32</v>
      </c>
      <c r="MZN28" s="92">
        <v>1</v>
      </c>
      <c r="MZO28" s="87">
        <v>0</v>
      </c>
      <c r="MZP28" s="59">
        <f t="shared" si="583"/>
        <v>0</v>
      </c>
      <c r="MZQ28" s="1"/>
      <c r="MZR28" s="89">
        <v>5</v>
      </c>
      <c r="MZS28" s="93" t="s">
        <v>65</v>
      </c>
      <c r="MZT28" s="58" t="s">
        <v>58</v>
      </c>
      <c r="MZU28" s="91" t="s">
        <v>32</v>
      </c>
      <c r="MZV28" s="92">
        <v>1</v>
      </c>
      <c r="MZW28" s="87">
        <v>0</v>
      </c>
      <c r="MZX28" s="59">
        <f t="shared" si="583"/>
        <v>0</v>
      </c>
      <c r="MZY28" s="1"/>
      <c r="MZZ28" s="89">
        <v>5</v>
      </c>
      <c r="NAA28" s="93" t="s">
        <v>65</v>
      </c>
      <c r="NAB28" s="58" t="s">
        <v>58</v>
      </c>
      <c r="NAC28" s="91" t="s">
        <v>32</v>
      </c>
      <c r="NAD28" s="92">
        <v>1</v>
      </c>
      <c r="NAE28" s="87">
        <v>0</v>
      </c>
      <c r="NAF28" s="59">
        <f t="shared" si="584"/>
        <v>0</v>
      </c>
      <c r="NAG28" s="1"/>
      <c r="NAH28" s="89">
        <v>5</v>
      </c>
      <c r="NAI28" s="93" t="s">
        <v>65</v>
      </c>
      <c r="NAJ28" s="58" t="s">
        <v>58</v>
      </c>
      <c r="NAK28" s="91" t="s">
        <v>32</v>
      </c>
      <c r="NAL28" s="92">
        <v>1</v>
      </c>
      <c r="NAM28" s="87">
        <v>0</v>
      </c>
      <c r="NAN28" s="59">
        <f t="shared" si="584"/>
        <v>0</v>
      </c>
      <c r="NAO28" s="1"/>
      <c r="NAP28" s="89">
        <v>5</v>
      </c>
      <c r="NAQ28" s="93" t="s">
        <v>65</v>
      </c>
      <c r="NAR28" s="58" t="s">
        <v>58</v>
      </c>
      <c r="NAS28" s="91" t="s">
        <v>32</v>
      </c>
      <c r="NAT28" s="92">
        <v>1</v>
      </c>
      <c r="NAU28" s="87">
        <v>0</v>
      </c>
      <c r="NAV28" s="59">
        <f t="shared" si="585"/>
        <v>0</v>
      </c>
      <c r="NAW28" s="1"/>
      <c r="NAX28" s="89">
        <v>5</v>
      </c>
      <c r="NAY28" s="93" t="s">
        <v>65</v>
      </c>
      <c r="NAZ28" s="58" t="s">
        <v>58</v>
      </c>
      <c r="NBA28" s="91" t="s">
        <v>32</v>
      </c>
      <c r="NBB28" s="92">
        <v>1</v>
      </c>
      <c r="NBC28" s="87">
        <v>0</v>
      </c>
      <c r="NBD28" s="59">
        <f t="shared" si="585"/>
        <v>0</v>
      </c>
      <c r="NBE28" s="1"/>
      <c r="NBF28" s="89">
        <v>5</v>
      </c>
      <c r="NBG28" s="93" t="s">
        <v>65</v>
      </c>
      <c r="NBH28" s="58" t="s">
        <v>58</v>
      </c>
      <c r="NBI28" s="91" t="s">
        <v>32</v>
      </c>
      <c r="NBJ28" s="92">
        <v>1</v>
      </c>
      <c r="NBK28" s="87">
        <v>0</v>
      </c>
      <c r="NBL28" s="59">
        <f t="shared" si="586"/>
        <v>0</v>
      </c>
      <c r="NBM28" s="1"/>
      <c r="NBN28" s="89">
        <v>5</v>
      </c>
      <c r="NBO28" s="93" t="s">
        <v>65</v>
      </c>
      <c r="NBP28" s="58" t="s">
        <v>58</v>
      </c>
      <c r="NBQ28" s="91" t="s">
        <v>32</v>
      </c>
      <c r="NBR28" s="92">
        <v>1</v>
      </c>
      <c r="NBS28" s="87">
        <v>0</v>
      </c>
      <c r="NBT28" s="59">
        <f t="shared" si="586"/>
        <v>0</v>
      </c>
      <c r="NBU28" s="1"/>
      <c r="NBV28" s="89">
        <v>5</v>
      </c>
      <c r="NBW28" s="93" t="s">
        <v>65</v>
      </c>
      <c r="NBX28" s="58" t="s">
        <v>58</v>
      </c>
      <c r="NBY28" s="91" t="s">
        <v>32</v>
      </c>
      <c r="NBZ28" s="92">
        <v>1</v>
      </c>
      <c r="NCA28" s="87">
        <v>0</v>
      </c>
      <c r="NCB28" s="59">
        <f t="shared" si="587"/>
        <v>0</v>
      </c>
      <c r="NCC28" s="1"/>
      <c r="NCD28" s="89">
        <v>5</v>
      </c>
      <c r="NCE28" s="93" t="s">
        <v>65</v>
      </c>
      <c r="NCF28" s="58" t="s">
        <v>58</v>
      </c>
      <c r="NCG28" s="91" t="s">
        <v>32</v>
      </c>
      <c r="NCH28" s="92">
        <v>1</v>
      </c>
      <c r="NCI28" s="87">
        <v>0</v>
      </c>
      <c r="NCJ28" s="59">
        <f t="shared" si="587"/>
        <v>0</v>
      </c>
      <c r="NCK28" s="1"/>
      <c r="NCL28" s="89">
        <v>5</v>
      </c>
      <c r="NCM28" s="93" t="s">
        <v>65</v>
      </c>
      <c r="NCN28" s="58" t="s">
        <v>58</v>
      </c>
      <c r="NCO28" s="91" t="s">
        <v>32</v>
      </c>
      <c r="NCP28" s="92">
        <v>1</v>
      </c>
      <c r="NCQ28" s="87">
        <v>0</v>
      </c>
      <c r="NCR28" s="59">
        <f t="shared" si="588"/>
        <v>0</v>
      </c>
      <c r="NCS28" s="1"/>
      <c r="NCT28" s="89">
        <v>5</v>
      </c>
      <c r="NCU28" s="93" t="s">
        <v>65</v>
      </c>
      <c r="NCV28" s="58" t="s">
        <v>58</v>
      </c>
      <c r="NCW28" s="91" t="s">
        <v>32</v>
      </c>
      <c r="NCX28" s="92">
        <v>1</v>
      </c>
      <c r="NCY28" s="87">
        <v>0</v>
      </c>
      <c r="NCZ28" s="59">
        <f t="shared" si="588"/>
        <v>0</v>
      </c>
      <c r="NDA28" s="1"/>
      <c r="NDB28" s="89">
        <v>5</v>
      </c>
      <c r="NDC28" s="93" t="s">
        <v>65</v>
      </c>
      <c r="NDD28" s="58" t="s">
        <v>58</v>
      </c>
      <c r="NDE28" s="91" t="s">
        <v>32</v>
      </c>
      <c r="NDF28" s="92">
        <v>1</v>
      </c>
      <c r="NDG28" s="87">
        <v>0</v>
      </c>
      <c r="NDH28" s="59">
        <f t="shared" si="589"/>
        <v>0</v>
      </c>
      <c r="NDI28" s="1"/>
      <c r="NDJ28" s="89">
        <v>5</v>
      </c>
      <c r="NDK28" s="93" t="s">
        <v>65</v>
      </c>
      <c r="NDL28" s="58" t="s">
        <v>58</v>
      </c>
      <c r="NDM28" s="91" t="s">
        <v>32</v>
      </c>
      <c r="NDN28" s="92">
        <v>1</v>
      </c>
      <c r="NDO28" s="87">
        <v>0</v>
      </c>
      <c r="NDP28" s="59">
        <f t="shared" si="589"/>
        <v>0</v>
      </c>
      <c r="NDQ28" s="1"/>
      <c r="NDR28" s="89">
        <v>5</v>
      </c>
      <c r="NDS28" s="93" t="s">
        <v>65</v>
      </c>
      <c r="NDT28" s="58" t="s">
        <v>58</v>
      </c>
      <c r="NDU28" s="91" t="s">
        <v>32</v>
      </c>
      <c r="NDV28" s="92">
        <v>1</v>
      </c>
      <c r="NDW28" s="87">
        <v>0</v>
      </c>
      <c r="NDX28" s="59">
        <f t="shared" si="590"/>
        <v>0</v>
      </c>
      <c r="NDY28" s="1"/>
      <c r="NDZ28" s="89">
        <v>5</v>
      </c>
      <c r="NEA28" s="93" t="s">
        <v>65</v>
      </c>
      <c r="NEB28" s="58" t="s">
        <v>58</v>
      </c>
      <c r="NEC28" s="91" t="s">
        <v>32</v>
      </c>
      <c r="NED28" s="92">
        <v>1</v>
      </c>
      <c r="NEE28" s="87">
        <v>0</v>
      </c>
      <c r="NEF28" s="59">
        <f t="shared" si="590"/>
        <v>0</v>
      </c>
      <c r="NEG28" s="1"/>
      <c r="NEH28" s="89">
        <v>5</v>
      </c>
      <c r="NEI28" s="93" t="s">
        <v>65</v>
      </c>
      <c r="NEJ28" s="58" t="s">
        <v>58</v>
      </c>
      <c r="NEK28" s="91" t="s">
        <v>32</v>
      </c>
      <c r="NEL28" s="92">
        <v>1</v>
      </c>
      <c r="NEM28" s="87">
        <v>0</v>
      </c>
      <c r="NEN28" s="59">
        <f t="shared" si="591"/>
        <v>0</v>
      </c>
      <c r="NEO28" s="1"/>
      <c r="NEP28" s="89">
        <v>5</v>
      </c>
      <c r="NEQ28" s="93" t="s">
        <v>65</v>
      </c>
      <c r="NER28" s="58" t="s">
        <v>58</v>
      </c>
      <c r="NES28" s="91" t="s">
        <v>32</v>
      </c>
      <c r="NET28" s="92">
        <v>1</v>
      </c>
      <c r="NEU28" s="87">
        <v>0</v>
      </c>
      <c r="NEV28" s="59">
        <f t="shared" si="591"/>
        <v>0</v>
      </c>
      <c r="NEW28" s="1"/>
      <c r="NEX28" s="89">
        <v>5</v>
      </c>
      <c r="NEY28" s="93" t="s">
        <v>65</v>
      </c>
      <c r="NEZ28" s="58" t="s">
        <v>58</v>
      </c>
      <c r="NFA28" s="91" t="s">
        <v>32</v>
      </c>
      <c r="NFB28" s="92">
        <v>1</v>
      </c>
      <c r="NFC28" s="87">
        <v>0</v>
      </c>
      <c r="NFD28" s="59">
        <f t="shared" si="592"/>
        <v>0</v>
      </c>
      <c r="NFE28" s="1"/>
      <c r="NFF28" s="89">
        <v>5</v>
      </c>
      <c r="NFG28" s="93" t="s">
        <v>65</v>
      </c>
      <c r="NFH28" s="58" t="s">
        <v>58</v>
      </c>
      <c r="NFI28" s="91" t="s">
        <v>32</v>
      </c>
      <c r="NFJ28" s="92">
        <v>1</v>
      </c>
      <c r="NFK28" s="87">
        <v>0</v>
      </c>
      <c r="NFL28" s="59">
        <f t="shared" si="592"/>
        <v>0</v>
      </c>
      <c r="NFM28" s="1"/>
      <c r="NFN28" s="89">
        <v>5</v>
      </c>
      <c r="NFO28" s="93" t="s">
        <v>65</v>
      </c>
      <c r="NFP28" s="58" t="s">
        <v>58</v>
      </c>
      <c r="NFQ28" s="91" t="s">
        <v>32</v>
      </c>
      <c r="NFR28" s="92">
        <v>1</v>
      </c>
      <c r="NFS28" s="87">
        <v>0</v>
      </c>
      <c r="NFT28" s="59">
        <f t="shared" si="593"/>
        <v>0</v>
      </c>
      <c r="NFU28" s="1"/>
      <c r="NFV28" s="89">
        <v>5</v>
      </c>
      <c r="NFW28" s="93" t="s">
        <v>65</v>
      </c>
      <c r="NFX28" s="58" t="s">
        <v>58</v>
      </c>
      <c r="NFY28" s="91" t="s">
        <v>32</v>
      </c>
      <c r="NFZ28" s="92">
        <v>1</v>
      </c>
      <c r="NGA28" s="87">
        <v>0</v>
      </c>
      <c r="NGB28" s="59">
        <f t="shared" si="593"/>
        <v>0</v>
      </c>
      <c r="NGC28" s="1"/>
      <c r="NGD28" s="89">
        <v>5</v>
      </c>
      <c r="NGE28" s="93" t="s">
        <v>65</v>
      </c>
      <c r="NGF28" s="58" t="s">
        <v>58</v>
      </c>
      <c r="NGG28" s="91" t="s">
        <v>32</v>
      </c>
      <c r="NGH28" s="92">
        <v>1</v>
      </c>
      <c r="NGI28" s="87">
        <v>0</v>
      </c>
      <c r="NGJ28" s="59">
        <f t="shared" si="594"/>
        <v>0</v>
      </c>
      <c r="NGK28" s="1"/>
      <c r="NGL28" s="89">
        <v>5</v>
      </c>
      <c r="NGM28" s="93" t="s">
        <v>65</v>
      </c>
      <c r="NGN28" s="58" t="s">
        <v>58</v>
      </c>
      <c r="NGO28" s="91" t="s">
        <v>32</v>
      </c>
      <c r="NGP28" s="92">
        <v>1</v>
      </c>
      <c r="NGQ28" s="87">
        <v>0</v>
      </c>
      <c r="NGR28" s="59">
        <f t="shared" si="594"/>
        <v>0</v>
      </c>
      <c r="NGS28" s="1"/>
      <c r="NGT28" s="89">
        <v>5</v>
      </c>
      <c r="NGU28" s="93" t="s">
        <v>65</v>
      </c>
      <c r="NGV28" s="58" t="s">
        <v>58</v>
      </c>
      <c r="NGW28" s="91" t="s">
        <v>32</v>
      </c>
      <c r="NGX28" s="92">
        <v>1</v>
      </c>
      <c r="NGY28" s="87">
        <v>0</v>
      </c>
      <c r="NGZ28" s="59">
        <f t="shared" si="595"/>
        <v>0</v>
      </c>
      <c r="NHA28" s="1"/>
      <c r="NHB28" s="89">
        <v>5</v>
      </c>
      <c r="NHC28" s="93" t="s">
        <v>65</v>
      </c>
      <c r="NHD28" s="58" t="s">
        <v>58</v>
      </c>
      <c r="NHE28" s="91" t="s">
        <v>32</v>
      </c>
      <c r="NHF28" s="92">
        <v>1</v>
      </c>
      <c r="NHG28" s="87">
        <v>0</v>
      </c>
      <c r="NHH28" s="59">
        <f t="shared" si="595"/>
        <v>0</v>
      </c>
      <c r="NHI28" s="1"/>
      <c r="NHJ28" s="89">
        <v>5</v>
      </c>
      <c r="NHK28" s="93" t="s">
        <v>65</v>
      </c>
      <c r="NHL28" s="58" t="s">
        <v>58</v>
      </c>
      <c r="NHM28" s="91" t="s">
        <v>32</v>
      </c>
      <c r="NHN28" s="92">
        <v>1</v>
      </c>
      <c r="NHO28" s="87">
        <v>0</v>
      </c>
      <c r="NHP28" s="59">
        <f t="shared" si="596"/>
        <v>0</v>
      </c>
      <c r="NHQ28" s="1"/>
      <c r="NHR28" s="89">
        <v>5</v>
      </c>
      <c r="NHS28" s="93" t="s">
        <v>65</v>
      </c>
      <c r="NHT28" s="58" t="s">
        <v>58</v>
      </c>
      <c r="NHU28" s="91" t="s">
        <v>32</v>
      </c>
      <c r="NHV28" s="92">
        <v>1</v>
      </c>
      <c r="NHW28" s="87">
        <v>0</v>
      </c>
      <c r="NHX28" s="59">
        <f t="shared" si="596"/>
        <v>0</v>
      </c>
      <c r="NHY28" s="1"/>
      <c r="NHZ28" s="89">
        <v>5</v>
      </c>
      <c r="NIA28" s="93" t="s">
        <v>65</v>
      </c>
      <c r="NIB28" s="58" t="s">
        <v>58</v>
      </c>
      <c r="NIC28" s="91" t="s">
        <v>32</v>
      </c>
      <c r="NID28" s="92">
        <v>1</v>
      </c>
      <c r="NIE28" s="87">
        <v>0</v>
      </c>
      <c r="NIF28" s="59">
        <f t="shared" si="597"/>
        <v>0</v>
      </c>
      <c r="NIG28" s="1"/>
      <c r="NIH28" s="89">
        <v>5</v>
      </c>
      <c r="NII28" s="93" t="s">
        <v>65</v>
      </c>
      <c r="NIJ28" s="58" t="s">
        <v>58</v>
      </c>
      <c r="NIK28" s="91" t="s">
        <v>32</v>
      </c>
      <c r="NIL28" s="92">
        <v>1</v>
      </c>
      <c r="NIM28" s="87">
        <v>0</v>
      </c>
      <c r="NIN28" s="59">
        <f t="shared" si="597"/>
        <v>0</v>
      </c>
      <c r="NIO28" s="1"/>
      <c r="NIP28" s="89">
        <v>5</v>
      </c>
      <c r="NIQ28" s="93" t="s">
        <v>65</v>
      </c>
      <c r="NIR28" s="58" t="s">
        <v>58</v>
      </c>
      <c r="NIS28" s="91" t="s">
        <v>32</v>
      </c>
      <c r="NIT28" s="92">
        <v>1</v>
      </c>
      <c r="NIU28" s="87">
        <v>0</v>
      </c>
      <c r="NIV28" s="59">
        <f t="shared" si="598"/>
        <v>0</v>
      </c>
      <c r="NIW28" s="1"/>
      <c r="NIX28" s="89">
        <v>5</v>
      </c>
      <c r="NIY28" s="93" t="s">
        <v>65</v>
      </c>
      <c r="NIZ28" s="58" t="s">
        <v>58</v>
      </c>
      <c r="NJA28" s="91" t="s">
        <v>32</v>
      </c>
      <c r="NJB28" s="92">
        <v>1</v>
      </c>
      <c r="NJC28" s="87">
        <v>0</v>
      </c>
      <c r="NJD28" s="59">
        <f t="shared" si="598"/>
        <v>0</v>
      </c>
      <c r="NJE28" s="1"/>
      <c r="NJF28" s="89">
        <v>5</v>
      </c>
      <c r="NJG28" s="93" t="s">
        <v>65</v>
      </c>
      <c r="NJH28" s="58" t="s">
        <v>58</v>
      </c>
      <c r="NJI28" s="91" t="s">
        <v>32</v>
      </c>
      <c r="NJJ28" s="92">
        <v>1</v>
      </c>
      <c r="NJK28" s="87">
        <v>0</v>
      </c>
      <c r="NJL28" s="59">
        <f t="shared" si="599"/>
        <v>0</v>
      </c>
      <c r="NJM28" s="1"/>
      <c r="NJN28" s="89">
        <v>5</v>
      </c>
      <c r="NJO28" s="93" t="s">
        <v>65</v>
      </c>
      <c r="NJP28" s="58" t="s">
        <v>58</v>
      </c>
      <c r="NJQ28" s="91" t="s">
        <v>32</v>
      </c>
      <c r="NJR28" s="92">
        <v>1</v>
      </c>
      <c r="NJS28" s="87">
        <v>0</v>
      </c>
      <c r="NJT28" s="59">
        <f t="shared" si="599"/>
        <v>0</v>
      </c>
      <c r="NJU28" s="1"/>
      <c r="NJV28" s="89">
        <v>5</v>
      </c>
      <c r="NJW28" s="93" t="s">
        <v>65</v>
      </c>
      <c r="NJX28" s="58" t="s">
        <v>58</v>
      </c>
      <c r="NJY28" s="91" t="s">
        <v>32</v>
      </c>
      <c r="NJZ28" s="92">
        <v>1</v>
      </c>
      <c r="NKA28" s="87">
        <v>0</v>
      </c>
      <c r="NKB28" s="59">
        <f t="shared" si="600"/>
        <v>0</v>
      </c>
      <c r="NKC28" s="1"/>
      <c r="NKD28" s="89">
        <v>5</v>
      </c>
      <c r="NKE28" s="93" t="s">
        <v>65</v>
      </c>
      <c r="NKF28" s="58" t="s">
        <v>58</v>
      </c>
      <c r="NKG28" s="91" t="s">
        <v>32</v>
      </c>
      <c r="NKH28" s="92">
        <v>1</v>
      </c>
      <c r="NKI28" s="87">
        <v>0</v>
      </c>
      <c r="NKJ28" s="59">
        <f t="shared" si="600"/>
        <v>0</v>
      </c>
      <c r="NKK28" s="1"/>
      <c r="NKL28" s="89">
        <v>5</v>
      </c>
      <c r="NKM28" s="93" t="s">
        <v>65</v>
      </c>
      <c r="NKN28" s="58" t="s">
        <v>58</v>
      </c>
      <c r="NKO28" s="91" t="s">
        <v>32</v>
      </c>
      <c r="NKP28" s="92">
        <v>1</v>
      </c>
      <c r="NKQ28" s="87">
        <v>0</v>
      </c>
      <c r="NKR28" s="59">
        <f t="shared" si="601"/>
        <v>0</v>
      </c>
      <c r="NKS28" s="1"/>
      <c r="NKT28" s="89">
        <v>5</v>
      </c>
      <c r="NKU28" s="93" t="s">
        <v>65</v>
      </c>
      <c r="NKV28" s="58" t="s">
        <v>58</v>
      </c>
      <c r="NKW28" s="91" t="s">
        <v>32</v>
      </c>
      <c r="NKX28" s="92">
        <v>1</v>
      </c>
      <c r="NKY28" s="87">
        <v>0</v>
      </c>
      <c r="NKZ28" s="59">
        <f t="shared" si="601"/>
        <v>0</v>
      </c>
      <c r="NLA28" s="1"/>
      <c r="NLB28" s="89">
        <v>5</v>
      </c>
      <c r="NLC28" s="93" t="s">
        <v>65</v>
      </c>
      <c r="NLD28" s="58" t="s">
        <v>58</v>
      </c>
      <c r="NLE28" s="91" t="s">
        <v>32</v>
      </c>
      <c r="NLF28" s="92">
        <v>1</v>
      </c>
      <c r="NLG28" s="87">
        <v>0</v>
      </c>
      <c r="NLH28" s="59">
        <f t="shared" si="602"/>
        <v>0</v>
      </c>
      <c r="NLI28" s="1"/>
      <c r="NLJ28" s="89">
        <v>5</v>
      </c>
      <c r="NLK28" s="93" t="s">
        <v>65</v>
      </c>
      <c r="NLL28" s="58" t="s">
        <v>58</v>
      </c>
      <c r="NLM28" s="91" t="s">
        <v>32</v>
      </c>
      <c r="NLN28" s="92">
        <v>1</v>
      </c>
      <c r="NLO28" s="87">
        <v>0</v>
      </c>
      <c r="NLP28" s="59">
        <f t="shared" si="602"/>
        <v>0</v>
      </c>
      <c r="NLQ28" s="1"/>
      <c r="NLR28" s="89">
        <v>5</v>
      </c>
      <c r="NLS28" s="93" t="s">
        <v>65</v>
      </c>
      <c r="NLT28" s="58" t="s">
        <v>58</v>
      </c>
      <c r="NLU28" s="91" t="s">
        <v>32</v>
      </c>
      <c r="NLV28" s="92">
        <v>1</v>
      </c>
      <c r="NLW28" s="87">
        <v>0</v>
      </c>
      <c r="NLX28" s="59">
        <f t="shared" si="603"/>
        <v>0</v>
      </c>
      <c r="NLY28" s="1"/>
      <c r="NLZ28" s="89">
        <v>5</v>
      </c>
      <c r="NMA28" s="93" t="s">
        <v>65</v>
      </c>
      <c r="NMB28" s="58" t="s">
        <v>58</v>
      </c>
      <c r="NMC28" s="91" t="s">
        <v>32</v>
      </c>
      <c r="NMD28" s="92">
        <v>1</v>
      </c>
      <c r="NME28" s="87">
        <v>0</v>
      </c>
      <c r="NMF28" s="59">
        <f t="shared" si="603"/>
        <v>0</v>
      </c>
      <c r="NMG28" s="1"/>
      <c r="NMH28" s="89">
        <v>5</v>
      </c>
      <c r="NMI28" s="93" t="s">
        <v>65</v>
      </c>
      <c r="NMJ28" s="58" t="s">
        <v>58</v>
      </c>
      <c r="NMK28" s="91" t="s">
        <v>32</v>
      </c>
      <c r="NML28" s="92">
        <v>1</v>
      </c>
      <c r="NMM28" s="87">
        <v>0</v>
      </c>
      <c r="NMN28" s="59">
        <f t="shared" si="604"/>
        <v>0</v>
      </c>
      <c r="NMO28" s="1"/>
      <c r="NMP28" s="89">
        <v>5</v>
      </c>
      <c r="NMQ28" s="93" t="s">
        <v>65</v>
      </c>
      <c r="NMR28" s="58" t="s">
        <v>58</v>
      </c>
      <c r="NMS28" s="91" t="s">
        <v>32</v>
      </c>
      <c r="NMT28" s="92">
        <v>1</v>
      </c>
      <c r="NMU28" s="87">
        <v>0</v>
      </c>
      <c r="NMV28" s="59">
        <f t="shared" si="604"/>
        <v>0</v>
      </c>
      <c r="NMW28" s="1"/>
      <c r="NMX28" s="89">
        <v>5</v>
      </c>
      <c r="NMY28" s="93" t="s">
        <v>65</v>
      </c>
      <c r="NMZ28" s="58" t="s">
        <v>58</v>
      </c>
      <c r="NNA28" s="91" t="s">
        <v>32</v>
      </c>
      <c r="NNB28" s="92">
        <v>1</v>
      </c>
      <c r="NNC28" s="87">
        <v>0</v>
      </c>
      <c r="NND28" s="59">
        <f t="shared" si="605"/>
        <v>0</v>
      </c>
      <c r="NNE28" s="1"/>
      <c r="NNF28" s="89">
        <v>5</v>
      </c>
      <c r="NNG28" s="93" t="s">
        <v>65</v>
      </c>
      <c r="NNH28" s="58" t="s">
        <v>58</v>
      </c>
      <c r="NNI28" s="91" t="s">
        <v>32</v>
      </c>
      <c r="NNJ28" s="92">
        <v>1</v>
      </c>
      <c r="NNK28" s="87">
        <v>0</v>
      </c>
      <c r="NNL28" s="59">
        <f t="shared" si="605"/>
        <v>0</v>
      </c>
      <c r="NNM28" s="1"/>
      <c r="NNN28" s="89">
        <v>5</v>
      </c>
      <c r="NNO28" s="93" t="s">
        <v>65</v>
      </c>
      <c r="NNP28" s="58" t="s">
        <v>58</v>
      </c>
      <c r="NNQ28" s="91" t="s">
        <v>32</v>
      </c>
      <c r="NNR28" s="92">
        <v>1</v>
      </c>
      <c r="NNS28" s="87">
        <v>0</v>
      </c>
      <c r="NNT28" s="59">
        <f t="shared" si="606"/>
        <v>0</v>
      </c>
      <c r="NNU28" s="1"/>
      <c r="NNV28" s="89">
        <v>5</v>
      </c>
      <c r="NNW28" s="93" t="s">
        <v>65</v>
      </c>
      <c r="NNX28" s="58" t="s">
        <v>58</v>
      </c>
      <c r="NNY28" s="91" t="s">
        <v>32</v>
      </c>
      <c r="NNZ28" s="92">
        <v>1</v>
      </c>
      <c r="NOA28" s="87">
        <v>0</v>
      </c>
      <c r="NOB28" s="59">
        <f t="shared" si="606"/>
        <v>0</v>
      </c>
      <c r="NOC28" s="1"/>
      <c r="NOD28" s="89">
        <v>5</v>
      </c>
      <c r="NOE28" s="93" t="s">
        <v>65</v>
      </c>
      <c r="NOF28" s="58" t="s">
        <v>58</v>
      </c>
      <c r="NOG28" s="91" t="s">
        <v>32</v>
      </c>
      <c r="NOH28" s="92">
        <v>1</v>
      </c>
      <c r="NOI28" s="87">
        <v>0</v>
      </c>
      <c r="NOJ28" s="59">
        <f t="shared" si="607"/>
        <v>0</v>
      </c>
      <c r="NOK28" s="1"/>
      <c r="NOL28" s="89">
        <v>5</v>
      </c>
      <c r="NOM28" s="93" t="s">
        <v>65</v>
      </c>
      <c r="NON28" s="58" t="s">
        <v>58</v>
      </c>
      <c r="NOO28" s="91" t="s">
        <v>32</v>
      </c>
      <c r="NOP28" s="92">
        <v>1</v>
      </c>
      <c r="NOQ28" s="87">
        <v>0</v>
      </c>
      <c r="NOR28" s="59">
        <f t="shared" si="607"/>
        <v>0</v>
      </c>
      <c r="NOS28" s="1"/>
      <c r="NOT28" s="89">
        <v>5</v>
      </c>
      <c r="NOU28" s="93" t="s">
        <v>65</v>
      </c>
      <c r="NOV28" s="58" t="s">
        <v>58</v>
      </c>
      <c r="NOW28" s="91" t="s">
        <v>32</v>
      </c>
      <c r="NOX28" s="92">
        <v>1</v>
      </c>
      <c r="NOY28" s="87">
        <v>0</v>
      </c>
      <c r="NOZ28" s="59">
        <f t="shared" si="608"/>
        <v>0</v>
      </c>
      <c r="NPA28" s="1"/>
      <c r="NPB28" s="89">
        <v>5</v>
      </c>
      <c r="NPC28" s="93" t="s">
        <v>65</v>
      </c>
      <c r="NPD28" s="58" t="s">
        <v>58</v>
      </c>
      <c r="NPE28" s="91" t="s">
        <v>32</v>
      </c>
      <c r="NPF28" s="92">
        <v>1</v>
      </c>
      <c r="NPG28" s="87">
        <v>0</v>
      </c>
      <c r="NPH28" s="59">
        <f t="shared" si="608"/>
        <v>0</v>
      </c>
      <c r="NPI28" s="1"/>
      <c r="NPJ28" s="89">
        <v>5</v>
      </c>
      <c r="NPK28" s="93" t="s">
        <v>65</v>
      </c>
      <c r="NPL28" s="58" t="s">
        <v>58</v>
      </c>
      <c r="NPM28" s="91" t="s">
        <v>32</v>
      </c>
      <c r="NPN28" s="92">
        <v>1</v>
      </c>
      <c r="NPO28" s="87">
        <v>0</v>
      </c>
      <c r="NPP28" s="59">
        <f t="shared" si="609"/>
        <v>0</v>
      </c>
      <c r="NPQ28" s="1"/>
      <c r="NPR28" s="89">
        <v>5</v>
      </c>
      <c r="NPS28" s="93" t="s">
        <v>65</v>
      </c>
      <c r="NPT28" s="58" t="s">
        <v>58</v>
      </c>
      <c r="NPU28" s="91" t="s">
        <v>32</v>
      </c>
      <c r="NPV28" s="92">
        <v>1</v>
      </c>
      <c r="NPW28" s="87">
        <v>0</v>
      </c>
      <c r="NPX28" s="59">
        <f t="shared" si="609"/>
        <v>0</v>
      </c>
      <c r="NPY28" s="1"/>
      <c r="NPZ28" s="89">
        <v>5</v>
      </c>
      <c r="NQA28" s="93" t="s">
        <v>65</v>
      </c>
      <c r="NQB28" s="58" t="s">
        <v>58</v>
      </c>
      <c r="NQC28" s="91" t="s">
        <v>32</v>
      </c>
      <c r="NQD28" s="92">
        <v>1</v>
      </c>
      <c r="NQE28" s="87">
        <v>0</v>
      </c>
      <c r="NQF28" s="59">
        <f t="shared" si="610"/>
        <v>0</v>
      </c>
      <c r="NQG28" s="1"/>
      <c r="NQH28" s="89">
        <v>5</v>
      </c>
      <c r="NQI28" s="93" t="s">
        <v>65</v>
      </c>
      <c r="NQJ28" s="58" t="s">
        <v>58</v>
      </c>
      <c r="NQK28" s="91" t="s">
        <v>32</v>
      </c>
      <c r="NQL28" s="92">
        <v>1</v>
      </c>
      <c r="NQM28" s="87">
        <v>0</v>
      </c>
      <c r="NQN28" s="59">
        <f t="shared" si="610"/>
        <v>0</v>
      </c>
      <c r="NQO28" s="1"/>
      <c r="NQP28" s="89">
        <v>5</v>
      </c>
      <c r="NQQ28" s="93" t="s">
        <v>65</v>
      </c>
      <c r="NQR28" s="58" t="s">
        <v>58</v>
      </c>
      <c r="NQS28" s="91" t="s">
        <v>32</v>
      </c>
      <c r="NQT28" s="92">
        <v>1</v>
      </c>
      <c r="NQU28" s="87">
        <v>0</v>
      </c>
      <c r="NQV28" s="59">
        <f t="shared" si="611"/>
        <v>0</v>
      </c>
      <c r="NQW28" s="1"/>
      <c r="NQX28" s="89">
        <v>5</v>
      </c>
      <c r="NQY28" s="93" t="s">
        <v>65</v>
      </c>
      <c r="NQZ28" s="58" t="s">
        <v>58</v>
      </c>
      <c r="NRA28" s="91" t="s">
        <v>32</v>
      </c>
      <c r="NRB28" s="92">
        <v>1</v>
      </c>
      <c r="NRC28" s="87">
        <v>0</v>
      </c>
      <c r="NRD28" s="59">
        <f t="shared" si="611"/>
        <v>0</v>
      </c>
      <c r="NRE28" s="1"/>
      <c r="NRF28" s="89">
        <v>5</v>
      </c>
      <c r="NRG28" s="93" t="s">
        <v>65</v>
      </c>
      <c r="NRH28" s="58" t="s">
        <v>58</v>
      </c>
      <c r="NRI28" s="91" t="s">
        <v>32</v>
      </c>
      <c r="NRJ28" s="92">
        <v>1</v>
      </c>
      <c r="NRK28" s="87">
        <v>0</v>
      </c>
      <c r="NRL28" s="59">
        <f t="shared" si="612"/>
        <v>0</v>
      </c>
      <c r="NRM28" s="1"/>
      <c r="NRN28" s="89">
        <v>5</v>
      </c>
      <c r="NRO28" s="93" t="s">
        <v>65</v>
      </c>
      <c r="NRP28" s="58" t="s">
        <v>58</v>
      </c>
      <c r="NRQ28" s="91" t="s">
        <v>32</v>
      </c>
      <c r="NRR28" s="92">
        <v>1</v>
      </c>
      <c r="NRS28" s="87">
        <v>0</v>
      </c>
      <c r="NRT28" s="59">
        <f t="shared" si="612"/>
        <v>0</v>
      </c>
      <c r="NRU28" s="1"/>
      <c r="NRV28" s="89">
        <v>5</v>
      </c>
      <c r="NRW28" s="93" t="s">
        <v>65</v>
      </c>
      <c r="NRX28" s="58" t="s">
        <v>58</v>
      </c>
      <c r="NRY28" s="91" t="s">
        <v>32</v>
      </c>
      <c r="NRZ28" s="92">
        <v>1</v>
      </c>
      <c r="NSA28" s="87">
        <v>0</v>
      </c>
      <c r="NSB28" s="59">
        <f t="shared" si="613"/>
        <v>0</v>
      </c>
      <c r="NSC28" s="1"/>
      <c r="NSD28" s="89">
        <v>5</v>
      </c>
      <c r="NSE28" s="93" t="s">
        <v>65</v>
      </c>
      <c r="NSF28" s="58" t="s">
        <v>58</v>
      </c>
      <c r="NSG28" s="91" t="s">
        <v>32</v>
      </c>
      <c r="NSH28" s="92">
        <v>1</v>
      </c>
      <c r="NSI28" s="87">
        <v>0</v>
      </c>
      <c r="NSJ28" s="59">
        <f t="shared" si="613"/>
        <v>0</v>
      </c>
      <c r="NSK28" s="1"/>
      <c r="NSL28" s="89">
        <v>5</v>
      </c>
      <c r="NSM28" s="93" t="s">
        <v>65</v>
      </c>
      <c r="NSN28" s="58" t="s">
        <v>58</v>
      </c>
      <c r="NSO28" s="91" t="s">
        <v>32</v>
      </c>
      <c r="NSP28" s="92">
        <v>1</v>
      </c>
      <c r="NSQ28" s="87">
        <v>0</v>
      </c>
      <c r="NSR28" s="59">
        <f t="shared" si="614"/>
        <v>0</v>
      </c>
      <c r="NSS28" s="1"/>
      <c r="NST28" s="89">
        <v>5</v>
      </c>
      <c r="NSU28" s="93" t="s">
        <v>65</v>
      </c>
      <c r="NSV28" s="58" t="s">
        <v>58</v>
      </c>
      <c r="NSW28" s="91" t="s">
        <v>32</v>
      </c>
      <c r="NSX28" s="92">
        <v>1</v>
      </c>
      <c r="NSY28" s="87">
        <v>0</v>
      </c>
      <c r="NSZ28" s="59">
        <f t="shared" si="614"/>
        <v>0</v>
      </c>
      <c r="NTA28" s="1"/>
      <c r="NTB28" s="89">
        <v>5</v>
      </c>
      <c r="NTC28" s="93" t="s">
        <v>65</v>
      </c>
      <c r="NTD28" s="58" t="s">
        <v>58</v>
      </c>
      <c r="NTE28" s="91" t="s">
        <v>32</v>
      </c>
      <c r="NTF28" s="92">
        <v>1</v>
      </c>
      <c r="NTG28" s="87">
        <v>0</v>
      </c>
      <c r="NTH28" s="59">
        <f t="shared" si="615"/>
        <v>0</v>
      </c>
      <c r="NTI28" s="1"/>
      <c r="NTJ28" s="89">
        <v>5</v>
      </c>
      <c r="NTK28" s="93" t="s">
        <v>65</v>
      </c>
      <c r="NTL28" s="58" t="s">
        <v>58</v>
      </c>
      <c r="NTM28" s="91" t="s">
        <v>32</v>
      </c>
      <c r="NTN28" s="92">
        <v>1</v>
      </c>
      <c r="NTO28" s="87">
        <v>0</v>
      </c>
      <c r="NTP28" s="59">
        <f t="shared" si="615"/>
        <v>0</v>
      </c>
      <c r="NTQ28" s="1"/>
      <c r="NTR28" s="89">
        <v>5</v>
      </c>
      <c r="NTS28" s="93" t="s">
        <v>65</v>
      </c>
      <c r="NTT28" s="58" t="s">
        <v>58</v>
      </c>
      <c r="NTU28" s="91" t="s">
        <v>32</v>
      </c>
      <c r="NTV28" s="92">
        <v>1</v>
      </c>
      <c r="NTW28" s="87">
        <v>0</v>
      </c>
      <c r="NTX28" s="59">
        <f t="shared" si="616"/>
        <v>0</v>
      </c>
      <c r="NTY28" s="1"/>
      <c r="NTZ28" s="89">
        <v>5</v>
      </c>
      <c r="NUA28" s="93" t="s">
        <v>65</v>
      </c>
      <c r="NUB28" s="58" t="s">
        <v>58</v>
      </c>
      <c r="NUC28" s="91" t="s">
        <v>32</v>
      </c>
      <c r="NUD28" s="92">
        <v>1</v>
      </c>
      <c r="NUE28" s="87">
        <v>0</v>
      </c>
      <c r="NUF28" s="59">
        <f t="shared" si="616"/>
        <v>0</v>
      </c>
      <c r="NUG28" s="1"/>
      <c r="NUH28" s="89">
        <v>5</v>
      </c>
      <c r="NUI28" s="93" t="s">
        <v>65</v>
      </c>
      <c r="NUJ28" s="58" t="s">
        <v>58</v>
      </c>
      <c r="NUK28" s="91" t="s">
        <v>32</v>
      </c>
      <c r="NUL28" s="92">
        <v>1</v>
      </c>
      <c r="NUM28" s="87">
        <v>0</v>
      </c>
      <c r="NUN28" s="59">
        <f t="shared" si="617"/>
        <v>0</v>
      </c>
      <c r="NUO28" s="1"/>
      <c r="NUP28" s="89">
        <v>5</v>
      </c>
      <c r="NUQ28" s="93" t="s">
        <v>65</v>
      </c>
      <c r="NUR28" s="58" t="s">
        <v>58</v>
      </c>
      <c r="NUS28" s="91" t="s">
        <v>32</v>
      </c>
      <c r="NUT28" s="92">
        <v>1</v>
      </c>
      <c r="NUU28" s="87">
        <v>0</v>
      </c>
      <c r="NUV28" s="59">
        <f t="shared" si="617"/>
        <v>0</v>
      </c>
      <c r="NUW28" s="1"/>
      <c r="NUX28" s="89">
        <v>5</v>
      </c>
      <c r="NUY28" s="93" t="s">
        <v>65</v>
      </c>
      <c r="NUZ28" s="58" t="s">
        <v>58</v>
      </c>
      <c r="NVA28" s="91" t="s">
        <v>32</v>
      </c>
      <c r="NVB28" s="92">
        <v>1</v>
      </c>
      <c r="NVC28" s="87">
        <v>0</v>
      </c>
      <c r="NVD28" s="59">
        <f t="shared" si="618"/>
        <v>0</v>
      </c>
      <c r="NVE28" s="1"/>
      <c r="NVF28" s="89">
        <v>5</v>
      </c>
      <c r="NVG28" s="93" t="s">
        <v>65</v>
      </c>
      <c r="NVH28" s="58" t="s">
        <v>58</v>
      </c>
      <c r="NVI28" s="91" t="s">
        <v>32</v>
      </c>
      <c r="NVJ28" s="92">
        <v>1</v>
      </c>
      <c r="NVK28" s="87">
        <v>0</v>
      </c>
      <c r="NVL28" s="59">
        <f t="shared" si="618"/>
        <v>0</v>
      </c>
      <c r="NVM28" s="1"/>
      <c r="NVN28" s="89">
        <v>5</v>
      </c>
      <c r="NVO28" s="93" t="s">
        <v>65</v>
      </c>
      <c r="NVP28" s="58" t="s">
        <v>58</v>
      </c>
      <c r="NVQ28" s="91" t="s">
        <v>32</v>
      </c>
      <c r="NVR28" s="92">
        <v>1</v>
      </c>
      <c r="NVS28" s="87">
        <v>0</v>
      </c>
      <c r="NVT28" s="59">
        <f t="shared" si="619"/>
        <v>0</v>
      </c>
      <c r="NVU28" s="1"/>
      <c r="NVV28" s="89">
        <v>5</v>
      </c>
      <c r="NVW28" s="93" t="s">
        <v>65</v>
      </c>
      <c r="NVX28" s="58" t="s">
        <v>58</v>
      </c>
      <c r="NVY28" s="91" t="s">
        <v>32</v>
      </c>
      <c r="NVZ28" s="92">
        <v>1</v>
      </c>
      <c r="NWA28" s="87">
        <v>0</v>
      </c>
      <c r="NWB28" s="59">
        <f t="shared" si="619"/>
        <v>0</v>
      </c>
      <c r="NWC28" s="1"/>
      <c r="NWD28" s="89">
        <v>5</v>
      </c>
      <c r="NWE28" s="93" t="s">
        <v>65</v>
      </c>
      <c r="NWF28" s="58" t="s">
        <v>58</v>
      </c>
      <c r="NWG28" s="91" t="s">
        <v>32</v>
      </c>
      <c r="NWH28" s="92">
        <v>1</v>
      </c>
      <c r="NWI28" s="87">
        <v>0</v>
      </c>
      <c r="NWJ28" s="59">
        <f t="shared" si="620"/>
        <v>0</v>
      </c>
      <c r="NWK28" s="1"/>
      <c r="NWL28" s="89">
        <v>5</v>
      </c>
      <c r="NWM28" s="93" t="s">
        <v>65</v>
      </c>
      <c r="NWN28" s="58" t="s">
        <v>58</v>
      </c>
      <c r="NWO28" s="91" t="s">
        <v>32</v>
      </c>
      <c r="NWP28" s="92">
        <v>1</v>
      </c>
      <c r="NWQ28" s="87">
        <v>0</v>
      </c>
      <c r="NWR28" s="59">
        <f t="shared" si="620"/>
        <v>0</v>
      </c>
      <c r="NWS28" s="1"/>
      <c r="NWT28" s="89">
        <v>5</v>
      </c>
      <c r="NWU28" s="93" t="s">
        <v>65</v>
      </c>
      <c r="NWV28" s="58" t="s">
        <v>58</v>
      </c>
      <c r="NWW28" s="91" t="s">
        <v>32</v>
      </c>
      <c r="NWX28" s="92">
        <v>1</v>
      </c>
      <c r="NWY28" s="87">
        <v>0</v>
      </c>
      <c r="NWZ28" s="59">
        <f t="shared" si="621"/>
        <v>0</v>
      </c>
      <c r="NXA28" s="1"/>
      <c r="NXB28" s="89">
        <v>5</v>
      </c>
      <c r="NXC28" s="93" t="s">
        <v>65</v>
      </c>
      <c r="NXD28" s="58" t="s">
        <v>58</v>
      </c>
      <c r="NXE28" s="91" t="s">
        <v>32</v>
      </c>
      <c r="NXF28" s="92">
        <v>1</v>
      </c>
      <c r="NXG28" s="87">
        <v>0</v>
      </c>
      <c r="NXH28" s="59">
        <f t="shared" si="621"/>
        <v>0</v>
      </c>
      <c r="NXI28" s="1"/>
      <c r="NXJ28" s="89">
        <v>5</v>
      </c>
      <c r="NXK28" s="93" t="s">
        <v>65</v>
      </c>
      <c r="NXL28" s="58" t="s">
        <v>58</v>
      </c>
      <c r="NXM28" s="91" t="s">
        <v>32</v>
      </c>
      <c r="NXN28" s="92">
        <v>1</v>
      </c>
      <c r="NXO28" s="87">
        <v>0</v>
      </c>
      <c r="NXP28" s="59">
        <f t="shared" si="622"/>
        <v>0</v>
      </c>
      <c r="NXQ28" s="1"/>
      <c r="NXR28" s="89">
        <v>5</v>
      </c>
      <c r="NXS28" s="93" t="s">
        <v>65</v>
      </c>
      <c r="NXT28" s="58" t="s">
        <v>58</v>
      </c>
      <c r="NXU28" s="91" t="s">
        <v>32</v>
      </c>
      <c r="NXV28" s="92">
        <v>1</v>
      </c>
      <c r="NXW28" s="87">
        <v>0</v>
      </c>
      <c r="NXX28" s="59">
        <f t="shared" si="622"/>
        <v>0</v>
      </c>
      <c r="NXY28" s="1"/>
      <c r="NXZ28" s="89">
        <v>5</v>
      </c>
      <c r="NYA28" s="93" t="s">
        <v>65</v>
      </c>
      <c r="NYB28" s="58" t="s">
        <v>58</v>
      </c>
      <c r="NYC28" s="91" t="s">
        <v>32</v>
      </c>
      <c r="NYD28" s="92">
        <v>1</v>
      </c>
      <c r="NYE28" s="87">
        <v>0</v>
      </c>
      <c r="NYF28" s="59">
        <f t="shared" si="623"/>
        <v>0</v>
      </c>
      <c r="NYG28" s="1"/>
      <c r="NYH28" s="89">
        <v>5</v>
      </c>
      <c r="NYI28" s="93" t="s">
        <v>65</v>
      </c>
      <c r="NYJ28" s="58" t="s">
        <v>58</v>
      </c>
      <c r="NYK28" s="91" t="s">
        <v>32</v>
      </c>
      <c r="NYL28" s="92">
        <v>1</v>
      </c>
      <c r="NYM28" s="87">
        <v>0</v>
      </c>
      <c r="NYN28" s="59">
        <f t="shared" si="623"/>
        <v>0</v>
      </c>
      <c r="NYO28" s="1"/>
      <c r="NYP28" s="89">
        <v>5</v>
      </c>
      <c r="NYQ28" s="93" t="s">
        <v>65</v>
      </c>
      <c r="NYR28" s="58" t="s">
        <v>58</v>
      </c>
      <c r="NYS28" s="91" t="s">
        <v>32</v>
      </c>
      <c r="NYT28" s="92">
        <v>1</v>
      </c>
      <c r="NYU28" s="87">
        <v>0</v>
      </c>
      <c r="NYV28" s="59">
        <f t="shared" si="624"/>
        <v>0</v>
      </c>
      <c r="NYW28" s="1"/>
      <c r="NYX28" s="89">
        <v>5</v>
      </c>
      <c r="NYY28" s="93" t="s">
        <v>65</v>
      </c>
      <c r="NYZ28" s="58" t="s">
        <v>58</v>
      </c>
      <c r="NZA28" s="91" t="s">
        <v>32</v>
      </c>
      <c r="NZB28" s="92">
        <v>1</v>
      </c>
      <c r="NZC28" s="87">
        <v>0</v>
      </c>
      <c r="NZD28" s="59">
        <f t="shared" si="624"/>
        <v>0</v>
      </c>
      <c r="NZE28" s="1"/>
      <c r="NZF28" s="89">
        <v>5</v>
      </c>
      <c r="NZG28" s="93" t="s">
        <v>65</v>
      </c>
      <c r="NZH28" s="58" t="s">
        <v>58</v>
      </c>
      <c r="NZI28" s="91" t="s">
        <v>32</v>
      </c>
      <c r="NZJ28" s="92">
        <v>1</v>
      </c>
      <c r="NZK28" s="87">
        <v>0</v>
      </c>
      <c r="NZL28" s="59">
        <f t="shared" si="625"/>
        <v>0</v>
      </c>
      <c r="NZM28" s="1"/>
      <c r="NZN28" s="89">
        <v>5</v>
      </c>
      <c r="NZO28" s="93" t="s">
        <v>65</v>
      </c>
      <c r="NZP28" s="58" t="s">
        <v>58</v>
      </c>
      <c r="NZQ28" s="91" t="s">
        <v>32</v>
      </c>
      <c r="NZR28" s="92">
        <v>1</v>
      </c>
      <c r="NZS28" s="87">
        <v>0</v>
      </c>
      <c r="NZT28" s="59">
        <f t="shared" si="625"/>
        <v>0</v>
      </c>
      <c r="NZU28" s="1"/>
      <c r="NZV28" s="89">
        <v>5</v>
      </c>
      <c r="NZW28" s="93" t="s">
        <v>65</v>
      </c>
      <c r="NZX28" s="58" t="s">
        <v>58</v>
      </c>
      <c r="NZY28" s="91" t="s">
        <v>32</v>
      </c>
      <c r="NZZ28" s="92">
        <v>1</v>
      </c>
      <c r="OAA28" s="87">
        <v>0</v>
      </c>
      <c r="OAB28" s="59">
        <f t="shared" si="626"/>
        <v>0</v>
      </c>
      <c r="OAC28" s="1"/>
      <c r="OAD28" s="89">
        <v>5</v>
      </c>
      <c r="OAE28" s="93" t="s">
        <v>65</v>
      </c>
      <c r="OAF28" s="58" t="s">
        <v>58</v>
      </c>
      <c r="OAG28" s="91" t="s">
        <v>32</v>
      </c>
      <c r="OAH28" s="92">
        <v>1</v>
      </c>
      <c r="OAI28" s="87">
        <v>0</v>
      </c>
      <c r="OAJ28" s="59">
        <f t="shared" si="626"/>
        <v>0</v>
      </c>
      <c r="OAK28" s="1"/>
      <c r="OAL28" s="89">
        <v>5</v>
      </c>
      <c r="OAM28" s="93" t="s">
        <v>65</v>
      </c>
      <c r="OAN28" s="58" t="s">
        <v>58</v>
      </c>
      <c r="OAO28" s="91" t="s">
        <v>32</v>
      </c>
      <c r="OAP28" s="92">
        <v>1</v>
      </c>
      <c r="OAQ28" s="87">
        <v>0</v>
      </c>
      <c r="OAR28" s="59">
        <f t="shared" si="627"/>
        <v>0</v>
      </c>
      <c r="OAS28" s="1"/>
      <c r="OAT28" s="89">
        <v>5</v>
      </c>
      <c r="OAU28" s="93" t="s">
        <v>65</v>
      </c>
      <c r="OAV28" s="58" t="s">
        <v>58</v>
      </c>
      <c r="OAW28" s="91" t="s">
        <v>32</v>
      </c>
      <c r="OAX28" s="92">
        <v>1</v>
      </c>
      <c r="OAY28" s="87">
        <v>0</v>
      </c>
      <c r="OAZ28" s="59">
        <f t="shared" si="627"/>
        <v>0</v>
      </c>
      <c r="OBA28" s="1"/>
      <c r="OBB28" s="89">
        <v>5</v>
      </c>
      <c r="OBC28" s="93" t="s">
        <v>65</v>
      </c>
      <c r="OBD28" s="58" t="s">
        <v>58</v>
      </c>
      <c r="OBE28" s="91" t="s">
        <v>32</v>
      </c>
      <c r="OBF28" s="92">
        <v>1</v>
      </c>
      <c r="OBG28" s="87">
        <v>0</v>
      </c>
      <c r="OBH28" s="59">
        <f t="shared" si="628"/>
        <v>0</v>
      </c>
      <c r="OBI28" s="1"/>
      <c r="OBJ28" s="89">
        <v>5</v>
      </c>
      <c r="OBK28" s="93" t="s">
        <v>65</v>
      </c>
      <c r="OBL28" s="58" t="s">
        <v>58</v>
      </c>
      <c r="OBM28" s="91" t="s">
        <v>32</v>
      </c>
      <c r="OBN28" s="92">
        <v>1</v>
      </c>
      <c r="OBO28" s="87">
        <v>0</v>
      </c>
      <c r="OBP28" s="59">
        <f t="shared" si="628"/>
        <v>0</v>
      </c>
      <c r="OBQ28" s="1"/>
      <c r="OBR28" s="89">
        <v>5</v>
      </c>
      <c r="OBS28" s="93" t="s">
        <v>65</v>
      </c>
      <c r="OBT28" s="58" t="s">
        <v>58</v>
      </c>
      <c r="OBU28" s="91" t="s">
        <v>32</v>
      </c>
      <c r="OBV28" s="92">
        <v>1</v>
      </c>
      <c r="OBW28" s="87">
        <v>0</v>
      </c>
      <c r="OBX28" s="59">
        <f t="shared" si="629"/>
        <v>0</v>
      </c>
      <c r="OBY28" s="1"/>
      <c r="OBZ28" s="89">
        <v>5</v>
      </c>
      <c r="OCA28" s="93" t="s">
        <v>65</v>
      </c>
      <c r="OCB28" s="58" t="s">
        <v>58</v>
      </c>
      <c r="OCC28" s="91" t="s">
        <v>32</v>
      </c>
      <c r="OCD28" s="92">
        <v>1</v>
      </c>
      <c r="OCE28" s="87">
        <v>0</v>
      </c>
      <c r="OCF28" s="59">
        <f t="shared" si="629"/>
        <v>0</v>
      </c>
      <c r="OCG28" s="1"/>
      <c r="OCH28" s="89">
        <v>5</v>
      </c>
      <c r="OCI28" s="93" t="s">
        <v>65</v>
      </c>
      <c r="OCJ28" s="58" t="s">
        <v>58</v>
      </c>
      <c r="OCK28" s="91" t="s">
        <v>32</v>
      </c>
      <c r="OCL28" s="92">
        <v>1</v>
      </c>
      <c r="OCM28" s="87">
        <v>0</v>
      </c>
      <c r="OCN28" s="59">
        <f t="shared" si="630"/>
        <v>0</v>
      </c>
      <c r="OCO28" s="1"/>
      <c r="OCP28" s="89">
        <v>5</v>
      </c>
      <c r="OCQ28" s="93" t="s">
        <v>65</v>
      </c>
      <c r="OCR28" s="58" t="s">
        <v>58</v>
      </c>
      <c r="OCS28" s="91" t="s">
        <v>32</v>
      </c>
      <c r="OCT28" s="92">
        <v>1</v>
      </c>
      <c r="OCU28" s="87">
        <v>0</v>
      </c>
      <c r="OCV28" s="59">
        <f t="shared" si="630"/>
        <v>0</v>
      </c>
      <c r="OCW28" s="1"/>
      <c r="OCX28" s="89">
        <v>5</v>
      </c>
      <c r="OCY28" s="93" t="s">
        <v>65</v>
      </c>
      <c r="OCZ28" s="58" t="s">
        <v>58</v>
      </c>
      <c r="ODA28" s="91" t="s">
        <v>32</v>
      </c>
      <c r="ODB28" s="92">
        <v>1</v>
      </c>
      <c r="ODC28" s="87">
        <v>0</v>
      </c>
      <c r="ODD28" s="59">
        <f t="shared" si="631"/>
        <v>0</v>
      </c>
      <c r="ODE28" s="1"/>
      <c r="ODF28" s="89">
        <v>5</v>
      </c>
      <c r="ODG28" s="93" t="s">
        <v>65</v>
      </c>
      <c r="ODH28" s="58" t="s">
        <v>58</v>
      </c>
      <c r="ODI28" s="91" t="s">
        <v>32</v>
      </c>
      <c r="ODJ28" s="92">
        <v>1</v>
      </c>
      <c r="ODK28" s="87">
        <v>0</v>
      </c>
      <c r="ODL28" s="59">
        <f t="shared" si="631"/>
        <v>0</v>
      </c>
      <c r="ODM28" s="1"/>
      <c r="ODN28" s="89">
        <v>5</v>
      </c>
      <c r="ODO28" s="93" t="s">
        <v>65</v>
      </c>
      <c r="ODP28" s="58" t="s">
        <v>58</v>
      </c>
      <c r="ODQ28" s="91" t="s">
        <v>32</v>
      </c>
      <c r="ODR28" s="92">
        <v>1</v>
      </c>
      <c r="ODS28" s="87">
        <v>0</v>
      </c>
      <c r="ODT28" s="59">
        <f t="shared" si="632"/>
        <v>0</v>
      </c>
      <c r="ODU28" s="1"/>
      <c r="ODV28" s="89">
        <v>5</v>
      </c>
      <c r="ODW28" s="93" t="s">
        <v>65</v>
      </c>
      <c r="ODX28" s="58" t="s">
        <v>58</v>
      </c>
      <c r="ODY28" s="91" t="s">
        <v>32</v>
      </c>
      <c r="ODZ28" s="92">
        <v>1</v>
      </c>
      <c r="OEA28" s="87">
        <v>0</v>
      </c>
      <c r="OEB28" s="59">
        <f t="shared" si="632"/>
        <v>0</v>
      </c>
      <c r="OEC28" s="1"/>
      <c r="OED28" s="89">
        <v>5</v>
      </c>
      <c r="OEE28" s="93" t="s">
        <v>65</v>
      </c>
      <c r="OEF28" s="58" t="s">
        <v>58</v>
      </c>
      <c r="OEG28" s="91" t="s">
        <v>32</v>
      </c>
      <c r="OEH28" s="92">
        <v>1</v>
      </c>
      <c r="OEI28" s="87">
        <v>0</v>
      </c>
      <c r="OEJ28" s="59">
        <f t="shared" si="633"/>
        <v>0</v>
      </c>
      <c r="OEK28" s="1"/>
      <c r="OEL28" s="89">
        <v>5</v>
      </c>
      <c r="OEM28" s="93" t="s">
        <v>65</v>
      </c>
      <c r="OEN28" s="58" t="s">
        <v>58</v>
      </c>
      <c r="OEO28" s="91" t="s">
        <v>32</v>
      </c>
      <c r="OEP28" s="92">
        <v>1</v>
      </c>
      <c r="OEQ28" s="87">
        <v>0</v>
      </c>
      <c r="OER28" s="59">
        <f t="shared" si="633"/>
        <v>0</v>
      </c>
      <c r="OES28" s="1"/>
      <c r="OET28" s="89">
        <v>5</v>
      </c>
      <c r="OEU28" s="93" t="s">
        <v>65</v>
      </c>
      <c r="OEV28" s="58" t="s">
        <v>58</v>
      </c>
      <c r="OEW28" s="91" t="s">
        <v>32</v>
      </c>
      <c r="OEX28" s="92">
        <v>1</v>
      </c>
      <c r="OEY28" s="87">
        <v>0</v>
      </c>
      <c r="OEZ28" s="59">
        <f t="shared" si="634"/>
        <v>0</v>
      </c>
      <c r="OFA28" s="1"/>
      <c r="OFB28" s="89">
        <v>5</v>
      </c>
      <c r="OFC28" s="93" t="s">
        <v>65</v>
      </c>
      <c r="OFD28" s="58" t="s">
        <v>58</v>
      </c>
      <c r="OFE28" s="91" t="s">
        <v>32</v>
      </c>
      <c r="OFF28" s="92">
        <v>1</v>
      </c>
      <c r="OFG28" s="87">
        <v>0</v>
      </c>
      <c r="OFH28" s="59">
        <f t="shared" si="634"/>
        <v>0</v>
      </c>
      <c r="OFI28" s="1"/>
      <c r="OFJ28" s="89">
        <v>5</v>
      </c>
      <c r="OFK28" s="93" t="s">
        <v>65</v>
      </c>
      <c r="OFL28" s="58" t="s">
        <v>58</v>
      </c>
      <c r="OFM28" s="91" t="s">
        <v>32</v>
      </c>
      <c r="OFN28" s="92">
        <v>1</v>
      </c>
      <c r="OFO28" s="87">
        <v>0</v>
      </c>
      <c r="OFP28" s="59">
        <f t="shared" si="635"/>
        <v>0</v>
      </c>
      <c r="OFQ28" s="1"/>
      <c r="OFR28" s="89">
        <v>5</v>
      </c>
      <c r="OFS28" s="93" t="s">
        <v>65</v>
      </c>
      <c r="OFT28" s="58" t="s">
        <v>58</v>
      </c>
      <c r="OFU28" s="91" t="s">
        <v>32</v>
      </c>
      <c r="OFV28" s="92">
        <v>1</v>
      </c>
      <c r="OFW28" s="87">
        <v>0</v>
      </c>
      <c r="OFX28" s="59">
        <f t="shared" si="635"/>
        <v>0</v>
      </c>
      <c r="OFY28" s="1"/>
      <c r="OFZ28" s="89">
        <v>5</v>
      </c>
      <c r="OGA28" s="93" t="s">
        <v>65</v>
      </c>
      <c r="OGB28" s="58" t="s">
        <v>58</v>
      </c>
      <c r="OGC28" s="91" t="s">
        <v>32</v>
      </c>
      <c r="OGD28" s="92">
        <v>1</v>
      </c>
      <c r="OGE28" s="87">
        <v>0</v>
      </c>
      <c r="OGF28" s="59">
        <f t="shared" si="636"/>
        <v>0</v>
      </c>
      <c r="OGG28" s="1"/>
      <c r="OGH28" s="89">
        <v>5</v>
      </c>
      <c r="OGI28" s="93" t="s">
        <v>65</v>
      </c>
      <c r="OGJ28" s="58" t="s">
        <v>58</v>
      </c>
      <c r="OGK28" s="91" t="s">
        <v>32</v>
      </c>
      <c r="OGL28" s="92">
        <v>1</v>
      </c>
      <c r="OGM28" s="87">
        <v>0</v>
      </c>
      <c r="OGN28" s="59">
        <f t="shared" si="636"/>
        <v>0</v>
      </c>
      <c r="OGO28" s="1"/>
      <c r="OGP28" s="89">
        <v>5</v>
      </c>
      <c r="OGQ28" s="93" t="s">
        <v>65</v>
      </c>
      <c r="OGR28" s="58" t="s">
        <v>58</v>
      </c>
      <c r="OGS28" s="91" t="s">
        <v>32</v>
      </c>
      <c r="OGT28" s="92">
        <v>1</v>
      </c>
      <c r="OGU28" s="87">
        <v>0</v>
      </c>
      <c r="OGV28" s="59">
        <f t="shared" si="637"/>
        <v>0</v>
      </c>
      <c r="OGW28" s="1"/>
      <c r="OGX28" s="89">
        <v>5</v>
      </c>
      <c r="OGY28" s="93" t="s">
        <v>65</v>
      </c>
      <c r="OGZ28" s="58" t="s">
        <v>58</v>
      </c>
      <c r="OHA28" s="91" t="s">
        <v>32</v>
      </c>
      <c r="OHB28" s="92">
        <v>1</v>
      </c>
      <c r="OHC28" s="87">
        <v>0</v>
      </c>
      <c r="OHD28" s="59">
        <f t="shared" si="637"/>
        <v>0</v>
      </c>
      <c r="OHE28" s="1"/>
      <c r="OHF28" s="89">
        <v>5</v>
      </c>
      <c r="OHG28" s="93" t="s">
        <v>65</v>
      </c>
      <c r="OHH28" s="58" t="s">
        <v>58</v>
      </c>
      <c r="OHI28" s="91" t="s">
        <v>32</v>
      </c>
      <c r="OHJ28" s="92">
        <v>1</v>
      </c>
      <c r="OHK28" s="87">
        <v>0</v>
      </c>
      <c r="OHL28" s="59">
        <f t="shared" si="638"/>
        <v>0</v>
      </c>
      <c r="OHM28" s="1"/>
      <c r="OHN28" s="89">
        <v>5</v>
      </c>
      <c r="OHO28" s="93" t="s">
        <v>65</v>
      </c>
      <c r="OHP28" s="58" t="s">
        <v>58</v>
      </c>
      <c r="OHQ28" s="91" t="s">
        <v>32</v>
      </c>
      <c r="OHR28" s="92">
        <v>1</v>
      </c>
      <c r="OHS28" s="87">
        <v>0</v>
      </c>
      <c r="OHT28" s="59">
        <f t="shared" si="638"/>
        <v>0</v>
      </c>
      <c r="OHU28" s="1"/>
      <c r="OHV28" s="89">
        <v>5</v>
      </c>
      <c r="OHW28" s="93" t="s">
        <v>65</v>
      </c>
      <c r="OHX28" s="58" t="s">
        <v>58</v>
      </c>
      <c r="OHY28" s="91" t="s">
        <v>32</v>
      </c>
      <c r="OHZ28" s="92">
        <v>1</v>
      </c>
      <c r="OIA28" s="87">
        <v>0</v>
      </c>
      <c r="OIB28" s="59">
        <f t="shared" si="639"/>
        <v>0</v>
      </c>
      <c r="OIC28" s="1"/>
      <c r="OID28" s="89">
        <v>5</v>
      </c>
      <c r="OIE28" s="93" t="s">
        <v>65</v>
      </c>
      <c r="OIF28" s="58" t="s">
        <v>58</v>
      </c>
      <c r="OIG28" s="91" t="s">
        <v>32</v>
      </c>
      <c r="OIH28" s="92">
        <v>1</v>
      </c>
      <c r="OII28" s="87">
        <v>0</v>
      </c>
      <c r="OIJ28" s="59">
        <f t="shared" si="639"/>
        <v>0</v>
      </c>
      <c r="OIK28" s="1"/>
      <c r="OIL28" s="89">
        <v>5</v>
      </c>
      <c r="OIM28" s="93" t="s">
        <v>65</v>
      </c>
      <c r="OIN28" s="58" t="s">
        <v>58</v>
      </c>
      <c r="OIO28" s="91" t="s">
        <v>32</v>
      </c>
      <c r="OIP28" s="92">
        <v>1</v>
      </c>
      <c r="OIQ28" s="87">
        <v>0</v>
      </c>
      <c r="OIR28" s="59">
        <f t="shared" si="640"/>
        <v>0</v>
      </c>
      <c r="OIS28" s="1"/>
      <c r="OIT28" s="89">
        <v>5</v>
      </c>
      <c r="OIU28" s="93" t="s">
        <v>65</v>
      </c>
      <c r="OIV28" s="58" t="s">
        <v>58</v>
      </c>
      <c r="OIW28" s="91" t="s">
        <v>32</v>
      </c>
      <c r="OIX28" s="92">
        <v>1</v>
      </c>
      <c r="OIY28" s="87">
        <v>0</v>
      </c>
      <c r="OIZ28" s="59">
        <f t="shared" si="640"/>
        <v>0</v>
      </c>
      <c r="OJA28" s="1"/>
      <c r="OJB28" s="89">
        <v>5</v>
      </c>
      <c r="OJC28" s="93" t="s">
        <v>65</v>
      </c>
      <c r="OJD28" s="58" t="s">
        <v>58</v>
      </c>
      <c r="OJE28" s="91" t="s">
        <v>32</v>
      </c>
      <c r="OJF28" s="92">
        <v>1</v>
      </c>
      <c r="OJG28" s="87">
        <v>0</v>
      </c>
      <c r="OJH28" s="59">
        <f t="shared" si="641"/>
        <v>0</v>
      </c>
      <c r="OJI28" s="1"/>
      <c r="OJJ28" s="89">
        <v>5</v>
      </c>
      <c r="OJK28" s="93" t="s">
        <v>65</v>
      </c>
      <c r="OJL28" s="58" t="s">
        <v>58</v>
      </c>
      <c r="OJM28" s="91" t="s">
        <v>32</v>
      </c>
      <c r="OJN28" s="92">
        <v>1</v>
      </c>
      <c r="OJO28" s="87">
        <v>0</v>
      </c>
      <c r="OJP28" s="59">
        <f t="shared" si="641"/>
        <v>0</v>
      </c>
      <c r="OJQ28" s="1"/>
      <c r="OJR28" s="89">
        <v>5</v>
      </c>
      <c r="OJS28" s="93" t="s">
        <v>65</v>
      </c>
      <c r="OJT28" s="58" t="s">
        <v>58</v>
      </c>
      <c r="OJU28" s="91" t="s">
        <v>32</v>
      </c>
      <c r="OJV28" s="92">
        <v>1</v>
      </c>
      <c r="OJW28" s="87">
        <v>0</v>
      </c>
      <c r="OJX28" s="59">
        <f t="shared" si="642"/>
        <v>0</v>
      </c>
      <c r="OJY28" s="1"/>
      <c r="OJZ28" s="89">
        <v>5</v>
      </c>
      <c r="OKA28" s="93" t="s">
        <v>65</v>
      </c>
      <c r="OKB28" s="58" t="s">
        <v>58</v>
      </c>
      <c r="OKC28" s="91" t="s">
        <v>32</v>
      </c>
      <c r="OKD28" s="92">
        <v>1</v>
      </c>
      <c r="OKE28" s="87">
        <v>0</v>
      </c>
      <c r="OKF28" s="59">
        <f t="shared" si="642"/>
        <v>0</v>
      </c>
      <c r="OKG28" s="1"/>
      <c r="OKH28" s="89">
        <v>5</v>
      </c>
      <c r="OKI28" s="93" t="s">
        <v>65</v>
      </c>
      <c r="OKJ28" s="58" t="s">
        <v>58</v>
      </c>
      <c r="OKK28" s="91" t="s">
        <v>32</v>
      </c>
      <c r="OKL28" s="92">
        <v>1</v>
      </c>
      <c r="OKM28" s="87">
        <v>0</v>
      </c>
      <c r="OKN28" s="59">
        <f t="shared" si="643"/>
        <v>0</v>
      </c>
      <c r="OKO28" s="1"/>
      <c r="OKP28" s="89">
        <v>5</v>
      </c>
      <c r="OKQ28" s="93" t="s">
        <v>65</v>
      </c>
      <c r="OKR28" s="58" t="s">
        <v>58</v>
      </c>
      <c r="OKS28" s="91" t="s">
        <v>32</v>
      </c>
      <c r="OKT28" s="92">
        <v>1</v>
      </c>
      <c r="OKU28" s="87">
        <v>0</v>
      </c>
      <c r="OKV28" s="59">
        <f t="shared" si="643"/>
        <v>0</v>
      </c>
      <c r="OKW28" s="1"/>
      <c r="OKX28" s="89">
        <v>5</v>
      </c>
      <c r="OKY28" s="93" t="s">
        <v>65</v>
      </c>
      <c r="OKZ28" s="58" t="s">
        <v>58</v>
      </c>
      <c r="OLA28" s="91" t="s">
        <v>32</v>
      </c>
      <c r="OLB28" s="92">
        <v>1</v>
      </c>
      <c r="OLC28" s="87">
        <v>0</v>
      </c>
      <c r="OLD28" s="59">
        <f t="shared" si="644"/>
        <v>0</v>
      </c>
      <c r="OLE28" s="1"/>
      <c r="OLF28" s="89">
        <v>5</v>
      </c>
      <c r="OLG28" s="93" t="s">
        <v>65</v>
      </c>
      <c r="OLH28" s="58" t="s">
        <v>58</v>
      </c>
      <c r="OLI28" s="91" t="s">
        <v>32</v>
      </c>
      <c r="OLJ28" s="92">
        <v>1</v>
      </c>
      <c r="OLK28" s="87">
        <v>0</v>
      </c>
      <c r="OLL28" s="59">
        <f t="shared" si="644"/>
        <v>0</v>
      </c>
      <c r="OLM28" s="1"/>
      <c r="OLN28" s="89">
        <v>5</v>
      </c>
      <c r="OLO28" s="93" t="s">
        <v>65</v>
      </c>
      <c r="OLP28" s="58" t="s">
        <v>58</v>
      </c>
      <c r="OLQ28" s="91" t="s">
        <v>32</v>
      </c>
      <c r="OLR28" s="92">
        <v>1</v>
      </c>
      <c r="OLS28" s="87">
        <v>0</v>
      </c>
      <c r="OLT28" s="59">
        <f t="shared" si="645"/>
        <v>0</v>
      </c>
      <c r="OLU28" s="1"/>
      <c r="OLV28" s="89">
        <v>5</v>
      </c>
      <c r="OLW28" s="93" t="s">
        <v>65</v>
      </c>
      <c r="OLX28" s="58" t="s">
        <v>58</v>
      </c>
      <c r="OLY28" s="91" t="s">
        <v>32</v>
      </c>
      <c r="OLZ28" s="92">
        <v>1</v>
      </c>
      <c r="OMA28" s="87">
        <v>0</v>
      </c>
      <c r="OMB28" s="59">
        <f t="shared" si="645"/>
        <v>0</v>
      </c>
      <c r="OMC28" s="1"/>
      <c r="OMD28" s="89">
        <v>5</v>
      </c>
      <c r="OME28" s="93" t="s">
        <v>65</v>
      </c>
      <c r="OMF28" s="58" t="s">
        <v>58</v>
      </c>
      <c r="OMG28" s="91" t="s">
        <v>32</v>
      </c>
      <c r="OMH28" s="92">
        <v>1</v>
      </c>
      <c r="OMI28" s="87">
        <v>0</v>
      </c>
      <c r="OMJ28" s="59">
        <f t="shared" si="646"/>
        <v>0</v>
      </c>
      <c r="OMK28" s="1"/>
      <c r="OML28" s="89">
        <v>5</v>
      </c>
      <c r="OMM28" s="93" t="s">
        <v>65</v>
      </c>
      <c r="OMN28" s="58" t="s">
        <v>58</v>
      </c>
      <c r="OMO28" s="91" t="s">
        <v>32</v>
      </c>
      <c r="OMP28" s="92">
        <v>1</v>
      </c>
      <c r="OMQ28" s="87">
        <v>0</v>
      </c>
      <c r="OMR28" s="59">
        <f t="shared" si="646"/>
        <v>0</v>
      </c>
      <c r="OMS28" s="1"/>
      <c r="OMT28" s="89">
        <v>5</v>
      </c>
      <c r="OMU28" s="93" t="s">
        <v>65</v>
      </c>
      <c r="OMV28" s="58" t="s">
        <v>58</v>
      </c>
      <c r="OMW28" s="91" t="s">
        <v>32</v>
      </c>
      <c r="OMX28" s="92">
        <v>1</v>
      </c>
      <c r="OMY28" s="87">
        <v>0</v>
      </c>
      <c r="OMZ28" s="59">
        <f t="shared" si="647"/>
        <v>0</v>
      </c>
      <c r="ONA28" s="1"/>
      <c r="ONB28" s="89">
        <v>5</v>
      </c>
      <c r="ONC28" s="93" t="s">
        <v>65</v>
      </c>
      <c r="OND28" s="58" t="s">
        <v>58</v>
      </c>
      <c r="ONE28" s="91" t="s">
        <v>32</v>
      </c>
      <c r="ONF28" s="92">
        <v>1</v>
      </c>
      <c r="ONG28" s="87">
        <v>0</v>
      </c>
      <c r="ONH28" s="59">
        <f t="shared" si="647"/>
        <v>0</v>
      </c>
      <c r="ONI28" s="1"/>
      <c r="ONJ28" s="89">
        <v>5</v>
      </c>
      <c r="ONK28" s="93" t="s">
        <v>65</v>
      </c>
      <c r="ONL28" s="58" t="s">
        <v>58</v>
      </c>
      <c r="ONM28" s="91" t="s">
        <v>32</v>
      </c>
      <c r="ONN28" s="92">
        <v>1</v>
      </c>
      <c r="ONO28" s="87">
        <v>0</v>
      </c>
      <c r="ONP28" s="59">
        <f t="shared" si="648"/>
        <v>0</v>
      </c>
      <c r="ONQ28" s="1"/>
      <c r="ONR28" s="89">
        <v>5</v>
      </c>
      <c r="ONS28" s="93" t="s">
        <v>65</v>
      </c>
      <c r="ONT28" s="58" t="s">
        <v>58</v>
      </c>
      <c r="ONU28" s="91" t="s">
        <v>32</v>
      </c>
      <c r="ONV28" s="92">
        <v>1</v>
      </c>
      <c r="ONW28" s="87">
        <v>0</v>
      </c>
      <c r="ONX28" s="59">
        <f t="shared" si="648"/>
        <v>0</v>
      </c>
      <c r="ONY28" s="1"/>
      <c r="ONZ28" s="89">
        <v>5</v>
      </c>
      <c r="OOA28" s="93" t="s">
        <v>65</v>
      </c>
      <c r="OOB28" s="58" t="s">
        <v>58</v>
      </c>
      <c r="OOC28" s="91" t="s">
        <v>32</v>
      </c>
      <c r="OOD28" s="92">
        <v>1</v>
      </c>
      <c r="OOE28" s="87">
        <v>0</v>
      </c>
      <c r="OOF28" s="59">
        <f t="shared" si="649"/>
        <v>0</v>
      </c>
      <c r="OOG28" s="1"/>
      <c r="OOH28" s="89">
        <v>5</v>
      </c>
      <c r="OOI28" s="93" t="s">
        <v>65</v>
      </c>
      <c r="OOJ28" s="58" t="s">
        <v>58</v>
      </c>
      <c r="OOK28" s="91" t="s">
        <v>32</v>
      </c>
      <c r="OOL28" s="92">
        <v>1</v>
      </c>
      <c r="OOM28" s="87">
        <v>0</v>
      </c>
      <c r="OON28" s="59">
        <f t="shared" si="649"/>
        <v>0</v>
      </c>
      <c r="OOO28" s="1"/>
      <c r="OOP28" s="89">
        <v>5</v>
      </c>
      <c r="OOQ28" s="93" t="s">
        <v>65</v>
      </c>
      <c r="OOR28" s="58" t="s">
        <v>58</v>
      </c>
      <c r="OOS28" s="91" t="s">
        <v>32</v>
      </c>
      <c r="OOT28" s="92">
        <v>1</v>
      </c>
      <c r="OOU28" s="87">
        <v>0</v>
      </c>
      <c r="OOV28" s="59">
        <f t="shared" si="650"/>
        <v>0</v>
      </c>
      <c r="OOW28" s="1"/>
      <c r="OOX28" s="89">
        <v>5</v>
      </c>
      <c r="OOY28" s="93" t="s">
        <v>65</v>
      </c>
      <c r="OOZ28" s="58" t="s">
        <v>58</v>
      </c>
      <c r="OPA28" s="91" t="s">
        <v>32</v>
      </c>
      <c r="OPB28" s="92">
        <v>1</v>
      </c>
      <c r="OPC28" s="87">
        <v>0</v>
      </c>
      <c r="OPD28" s="59">
        <f t="shared" si="650"/>
        <v>0</v>
      </c>
      <c r="OPE28" s="1"/>
      <c r="OPF28" s="89">
        <v>5</v>
      </c>
      <c r="OPG28" s="93" t="s">
        <v>65</v>
      </c>
      <c r="OPH28" s="58" t="s">
        <v>58</v>
      </c>
      <c r="OPI28" s="91" t="s">
        <v>32</v>
      </c>
      <c r="OPJ28" s="92">
        <v>1</v>
      </c>
      <c r="OPK28" s="87">
        <v>0</v>
      </c>
      <c r="OPL28" s="59">
        <f t="shared" si="651"/>
        <v>0</v>
      </c>
      <c r="OPM28" s="1"/>
      <c r="OPN28" s="89">
        <v>5</v>
      </c>
      <c r="OPO28" s="93" t="s">
        <v>65</v>
      </c>
      <c r="OPP28" s="58" t="s">
        <v>58</v>
      </c>
      <c r="OPQ28" s="91" t="s">
        <v>32</v>
      </c>
      <c r="OPR28" s="92">
        <v>1</v>
      </c>
      <c r="OPS28" s="87">
        <v>0</v>
      </c>
      <c r="OPT28" s="59">
        <f t="shared" si="651"/>
        <v>0</v>
      </c>
      <c r="OPU28" s="1"/>
      <c r="OPV28" s="89">
        <v>5</v>
      </c>
      <c r="OPW28" s="93" t="s">
        <v>65</v>
      </c>
      <c r="OPX28" s="58" t="s">
        <v>58</v>
      </c>
      <c r="OPY28" s="91" t="s">
        <v>32</v>
      </c>
      <c r="OPZ28" s="92">
        <v>1</v>
      </c>
      <c r="OQA28" s="87">
        <v>0</v>
      </c>
      <c r="OQB28" s="59">
        <f t="shared" si="652"/>
        <v>0</v>
      </c>
      <c r="OQC28" s="1"/>
      <c r="OQD28" s="89">
        <v>5</v>
      </c>
      <c r="OQE28" s="93" t="s">
        <v>65</v>
      </c>
      <c r="OQF28" s="58" t="s">
        <v>58</v>
      </c>
      <c r="OQG28" s="91" t="s">
        <v>32</v>
      </c>
      <c r="OQH28" s="92">
        <v>1</v>
      </c>
      <c r="OQI28" s="87">
        <v>0</v>
      </c>
      <c r="OQJ28" s="59">
        <f t="shared" si="652"/>
        <v>0</v>
      </c>
      <c r="OQK28" s="1"/>
      <c r="OQL28" s="89">
        <v>5</v>
      </c>
      <c r="OQM28" s="93" t="s">
        <v>65</v>
      </c>
      <c r="OQN28" s="58" t="s">
        <v>58</v>
      </c>
      <c r="OQO28" s="91" t="s">
        <v>32</v>
      </c>
      <c r="OQP28" s="92">
        <v>1</v>
      </c>
      <c r="OQQ28" s="87">
        <v>0</v>
      </c>
      <c r="OQR28" s="59">
        <f t="shared" si="653"/>
        <v>0</v>
      </c>
      <c r="OQS28" s="1"/>
      <c r="OQT28" s="89">
        <v>5</v>
      </c>
      <c r="OQU28" s="93" t="s">
        <v>65</v>
      </c>
      <c r="OQV28" s="58" t="s">
        <v>58</v>
      </c>
      <c r="OQW28" s="91" t="s">
        <v>32</v>
      </c>
      <c r="OQX28" s="92">
        <v>1</v>
      </c>
      <c r="OQY28" s="87">
        <v>0</v>
      </c>
      <c r="OQZ28" s="59">
        <f t="shared" si="653"/>
        <v>0</v>
      </c>
      <c r="ORA28" s="1"/>
      <c r="ORB28" s="89">
        <v>5</v>
      </c>
      <c r="ORC28" s="93" t="s">
        <v>65</v>
      </c>
      <c r="ORD28" s="58" t="s">
        <v>58</v>
      </c>
      <c r="ORE28" s="91" t="s">
        <v>32</v>
      </c>
      <c r="ORF28" s="92">
        <v>1</v>
      </c>
      <c r="ORG28" s="87">
        <v>0</v>
      </c>
      <c r="ORH28" s="59">
        <f t="shared" si="654"/>
        <v>0</v>
      </c>
      <c r="ORI28" s="1"/>
      <c r="ORJ28" s="89">
        <v>5</v>
      </c>
      <c r="ORK28" s="93" t="s">
        <v>65</v>
      </c>
      <c r="ORL28" s="58" t="s">
        <v>58</v>
      </c>
      <c r="ORM28" s="91" t="s">
        <v>32</v>
      </c>
      <c r="ORN28" s="92">
        <v>1</v>
      </c>
      <c r="ORO28" s="87">
        <v>0</v>
      </c>
      <c r="ORP28" s="59">
        <f t="shared" si="654"/>
        <v>0</v>
      </c>
      <c r="ORQ28" s="1"/>
      <c r="ORR28" s="89">
        <v>5</v>
      </c>
      <c r="ORS28" s="93" t="s">
        <v>65</v>
      </c>
      <c r="ORT28" s="58" t="s">
        <v>58</v>
      </c>
      <c r="ORU28" s="91" t="s">
        <v>32</v>
      </c>
      <c r="ORV28" s="92">
        <v>1</v>
      </c>
      <c r="ORW28" s="87">
        <v>0</v>
      </c>
      <c r="ORX28" s="59">
        <f t="shared" si="655"/>
        <v>0</v>
      </c>
      <c r="ORY28" s="1"/>
      <c r="ORZ28" s="89">
        <v>5</v>
      </c>
      <c r="OSA28" s="93" t="s">
        <v>65</v>
      </c>
      <c r="OSB28" s="58" t="s">
        <v>58</v>
      </c>
      <c r="OSC28" s="91" t="s">
        <v>32</v>
      </c>
      <c r="OSD28" s="92">
        <v>1</v>
      </c>
      <c r="OSE28" s="87">
        <v>0</v>
      </c>
      <c r="OSF28" s="59">
        <f t="shared" si="655"/>
        <v>0</v>
      </c>
      <c r="OSG28" s="1"/>
      <c r="OSH28" s="89">
        <v>5</v>
      </c>
      <c r="OSI28" s="93" t="s">
        <v>65</v>
      </c>
      <c r="OSJ28" s="58" t="s">
        <v>58</v>
      </c>
      <c r="OSK28" s="91" t="s">
        <v>32</v>
      </c>
      <c r="OSL28" s="92">
        <v>1</v>
      </c>
      <c r="OSM28" s="87">
        <v>0</v>
      </c>
      <c r="OSN28" s="59">
        <f t="shared" si="656"/>
        <v>0</v>
      </c>
      <c r="OSO28" s="1"/>
      <c r="OSP28" s="89">
        <v>5</v>
      </c>
      <c r="OSQ28" s="93" t="s">
        <v>65</v>
      </c>
      <c r="OSR28" s="58" t="s">
        <v>58</v>
      </c>
      <c r="OSS28" s="91" t="s">
        <v>32</v>
      </c>
      <c r="OST28" s="92">
        <v>1</v>
      </c>
      <c r="OSU28" s="87">
        <v>0</v>
      </c>
      <c r="OSV28" s="59">
        <f t="shared" si="656"/>
        <v>0</v>
      </c>
      <c r="OSW28" s="1"/>
      <c r="OSX28" s="89">
        <v>5</v>
      </c>
      <c r="OSY28" s="93" t="s">
        <v>65</v>
      </c>
      <c r="OSZ28" s="58" t="s">
        <v>58</v>
      </c>
      <c r="OTA28" s="91" t="s">
        <v>32</v>
      </c>
      <c r="OTB28" s="92">
        <v>1</v>
      </c>
      <c r="OTC28" s="87">
        <v>0</v>
      </c>
      <c r="OTD28" s="59">
        <f t="shared" si="657"/>
        <v>0</v>
      </c>
      <c r="OTE28" s="1"/>
      <c r="OTF28" s="89">
        <v>5</v>
      </c>
      <c r="OTG28" s="93" t="s">
        <v>65</v>
      </c>
      <c r="OTH28" s="58" t="s">
        <v>58</v>
      </c>
      <c r="OTI28" s="91" t="s">
        <v>32</v>
      </c>
      <c r="OTJ28" s="92">
        <v>1</v>
      </c>
      <c r="OTK28" s="87">
        <v>0</v>
      </c>
      <c r="OTL28" s="59">
        <f t="shared" si="657"/>
        <v>0</v>
      </c>
      <c r="OTM28" s="1"/>
      <c r="OTN28" s="89">
        <v>5</v>
      </c>
      <c r="OTO28" s="93" t="s">
        <v>65</v>
      </c>
      <c r="OTP28" s="58" t="s">
        <v>58</v>
      </c>
      <c r="OTQ28" s="91" t="s">
        <v>32</v>
      </c>
      <c r="OTR28" s="92">
        <v>1</v>
      </c>
      <c r="OTS28" s="87">
        <v>0</v>
      </c>
      <c r="OTT28" s="59">
        <f t="shared" si="658"/>
        <v>0</v>
      </c>
      <c r="OTU28" s="1"/>
      <c r="OTV28" s="89">
        <v>5</v>
      </c>
      <c r="OTW28" s="93" t="s">
        <v>65</v>
      </c>
      <c r="OTX28" s="58" t="s">
        <v>58</v>
      </c>
      <c r="OTY28" s="91" t="s">
        <v>32</v>
      </c>
      <c r="OTZ28" s="92">
        <v>1</v>
      </c>
      <c r="OUA28" s="87">
        <v>0</v>
      </c>
      <c r="OUB28" s="59">
        <f t="shared" si="658"/>
        <v>0</v>
      </c>
      <c r="OUC28" s="1"/>
      <c r="OUD28" s="89">
        <v>5</v>
      </c>
      <c r="OUE28" s="93" t="s">
        <v>65</v>
      </c>
      <c r="OUF28" s="58" t="s">
        <v>58</v>
      </c>
      <c r="OUG28" s="91" t="s">
        <v>32</v>
      </c>
      <c r="OUH28" s="92">
        <v>1</v>
      </c>
      <c r="OUI28" s="87">
        <v>0</v>
      </c>
      <c r="OUJ28" s="59">
        <f t="shared" si="659"/>
        <v>0</v>
      </c>
      <c r="OUK28" s="1"/>
      <c r="OUL28" s="89">
        <v>5</v>
      </c>
      <c r="OUM28" s="93" t="s">
        <v>65</v>
      </c>
      <c r="OUN28" s="58" t="s">
        <v>58</v>
      </c>
      <c r="OUO28" s="91" t="s">
        <v>32</v>
      </c>
      <c r="OUP28" s="92">
        <v>1</v>
      </c>
      <c r="OUQ28" s="87">
        <v>0</v>
      </c>
      <c r="OUR28" s="59">
        <f t="shared" si="659"/>
        <v>0</v>
      </c>
      <c r="OUS28" s="1"/>
      <c r="OUT28" s="89">
        <v>5</v>
      </c>
      <c r="OUU28" s="93" t="s">
        <v>65</v>
      </c>
      <c r="OUV28" s="58" t="s">
        <v>58</v>
      </c>
      <c r="OUW28" s="91" t="s">
        <v>32</v>
      </c>
      <c r="OUX28" s="92">
        <v>1</v>
      </c>
      <c r="OUY28" s="87">
        <v>0</v>
      </c>
      <c r="OUZ28" s="59">
        <f t="shared" si="660"/>
        <v>0</v>
      </c>
      <c r="OVA28" s="1"/>
      <c r="OVB28" s="89">
        <v>5</v>
      </c>
      <c r="OVC28" s="93" t="s">
        <v>65</v>
      </c>
      <c r="OVD28" s="58" t="s">
        <v>58</v>
      </c>
      <c r="OVE28" s="91" t="s">
        <v>32</v>
      </c>
      <c r="OVF28" s="92">
        <v>1</v>
      </c>
      <c r="OVG28" s="87">
        <v>0</v>
      </c>
      <c r="OVH28" s="59">
        <f t="shared" si="660"/>
        <v>0</v>
      </c>
      <c r="OVI28" s="1"/>
      <c r="OVJ28" s="89">
        <v>5</v>
      </c>
      <c r="OVK28" s="93" t="s">
        <v>65</v>
      </c>
      <c r="OVL28" s="58" t="s">
        <v>58</v>
      </c>
      <c r="OVM28" s="91" t="s">
        <v>32</v>
      </c>
      <c r="OVN28" s="92">
        <v>1</v>
      </c>
      <c r="OVO28" s="87">
        <v>0</v>
      </c>
      <c r="OVP28" s="59">
        <f t="shared" si="661"/>
        <v>0</v>
      </c>
      <c r="OVQ28" s="1"/>
      <c r="OVR28" s="89">
        <v>5</v>
      </c>
      <c r="OVS28" s="93" t="s">
        <v>65</v>
      </c>
      <c r="OVT28" s="58" t="s">
        <v>58</v>
      </c>
      <c r="OVU28" s="91" t="s">
        <v>32</v>
      </c>
      <c r="OVV28" s="92">
        <v>1</v>
      </c>
      <c r="OVW28" s="87">
        <v>0</v>
      </c>
      <c r="OVX28" s="59">
        <f t="shared" si="661"/>
        <v>0</v>
      </c>
      <c r="OVY28" s="1"/>
      <c r="OVZ28" s="89">
        <v>5</v>
      </c>
      <c r="OWA28" s="93" t="s">
        <v>65</v>
      </c>
      <c r="OWB28" s="58" t="s">
        <v>58</v>
      </c>
      <c r="OWC28" s="91" t="s">
        <v>32</v>
      </c>
      <c r="OWD28" s="92">
        <v>1</v>
      </c>
      <c r="OWE28" s="87">
        <v>0</v>
      </c>
      <c r="OWF28" s="59">
        <f t="shared" si="662"/>
        <v>0</v>
      </c>
      <c r="OWG28" s="1"/>
      <c r="OWH28" s="89">
        <v>5</v>
      </c>
      <c r="OWI28" s="93" t="s">
        <v>65</v>
      </c>
      <c r="OWJ28" s="58" t="s">
        <v>58</v>
      </c>
      <c r="OWK28" s="91" t="s">
        <v>32</v>
      </c>
      <c r="OWL28" s="92">
        <v>1</v>
      </c>
      <c r="OWM28" s="87">
        <v>0</v>
      </c>
      <c r="OWN28" s="59">
        <f t="shared" si="662"/>
        <v>0</v>
      </c>
      <c r="OWO28" s="1"/>
      <c r="OWP28" s="89">
        <v>5</v>
      </c>
      <c r="OWQ28" s="93" t="s">
        <v>65</v>
      </c>
      <c r="OWR28" s="58" t="s">
        <v>58</v>
      </c>
      <c r="OWS28" s="91" t="s">
        <v>32</v>
      </c>
      <c r="OWT28" s="92">
        <v>1</v>
      </c>
      <c r="OWU28" s="87">
        <v>0</v>
      </c>
      <c r="OWV28" s="59">
        <f t="shared" si="663"/>
        <v>0</v>
      </c>
      <c r="OWW28" s="1"/>
      <c r="OWX28" s="89">
        <v>5</v>
      </c>
      <c r="OWY28" s="93" t="s">
        <v>65</v>
      </c>
      <c r="OWZ28" s="58" t="s">
        <v>58</v>
      </c>
      <c r="OXA28" s="91" t="s">
        <v>32</v>
      </c>
      <c r="OXB28" s="92">
        <v>1</v>
      </c>
      <c r="OXC28" s="87">
        <v>0</v>
      </c>
      <c r="OXD28" s="59">
        <f t="shared" si="663"/>
        <v>0</v>
      </c>
      <c r="OXE28" s="1"/>
      <c r="OXF28" s="89">
        <v>5</v>
      </c>
      <c r="OXG28" s="93" t="s">
        <v>65</v>
      </c>
      <c r="OXH28" s="58" t="s">
        <v>58</v>
      </c>
      <c r="OXI28" s="91" t="s">
        <v>32</v>
      </c>
      <c r="OXJ28" s="92">
        <v>1</v>
      </c>
      <c r="OXK28" s="87">
        <v>0</v>
      </c>
      <c r="OXL28" s="59">
        <f t="shared" si="664"/>
        <v>0</v>
      </c>
      <c r="OXM28" s="1"/>
      <c r="OXN28" s="89">
        <v>5</v>
      </c>
      <c r="OXO28" s="93" t="s">
        <v>65</v>
      </c>
      <c r="OXP28" s="58" t="s">
        <v>58</v>
      </c>
      <c r="OXQ28" s="91" t="s">
        <v>32</v>
      </c>
      <c r="OXR28" s="92">
        <v>1</v>
      </c>
      <c r="OXS28" s="87">
        <v>0</v>
      </c>
      <c r="OXT28" s="59">
        <f t="shared" si="664"/>
        <v>0</v>
      </c>
      <c r="OXU28" s="1"/>
      <c r="OXV28" s="89">
        <v>5</v>
      </c>
      <c r="OXW28" s="93" t="s">
        <v>65</v>
      </c>
      <c r="OXX28" s="58" t="s">
        <v>58</v>
      </c>
      <c r="OXY28" s="91" t="s">
        <v>32</v>
      </c>
      <c r="OXZ28" s="92">
        <v>1</v>
      </c>
      <c r="OYA28" s="87">
        <v>0</v>
      </c>
      <c r="OYB28" s="59">
        <f t="shared" si="665"/>
        <v>0</v>
      </c>
      <c r="OYC28" s="1"/>
      <c r="OYD28" s="89">
        <v>5</v>
      </c>
      <c r="OYE28" s="93" t="s">
        <v>65</v>
      </c>
      <c r="OYF28" s="58" t="s">
        <v>58</v>
      </c>
      <c r="OYG28" s="91" t="s">
        <v>32</v>
      </c>
      <c r="OYH28" s="92">
        <v>1</v>
      </c>
      <c r="OYI28" s="87">
        <v>0</v>
      </c>
      <c r="OYJ28" s="59">
        <f t="shared" si="665"/>
        <v>0</v>
      </c>
      <c r="OYK28" s="1"/>
      <c r="OYL28" s="89">
        <v>5</v>
      </c>
      <c r="OYM28" s="93" t="s">
        <v>65</v>
      </c>
      <c r="OYN28" s="58" t="s">
        <v>58</v>
      </c>
      <c r="OYO28" s="91" t="s">
        <v>32</v>
      </c>
      <c r="OYP28" s="92">
        <v>1</v>
      </c>
      <c r="OYQ28" s="87">
        <v>0</v>
      </c>
      <c r="OYR28" s="59">
        <f t="shared" si="666"/>
        <v>0</v>
      </c>
      <c r="OYS28" s="1"/>
      <c r="OYT28" s="89">
        <v>5</v>
      </c>
      <c r="OYU28" s="93" t="s">
        <v>65</v>
      </c>
      <c r="OYV28" s="58" t="s">
        <v>58</v>
      </c>
      <c r="OYW28" s="91" t="s">
        <v>32</v>
      </c>
      <c r="OYX28" s="92">
        <v>1</v>
      </c>
      <c r="OYY28" s="87">
        <v>0</v>
      </c>
      <c r="OYZ28" s="59">
        <f t="shared" si="666"/>
        <v>0</v>
      </c>
      <c r="OZA28" s="1"/>
      <c r="OZB28" s="89">
        <v>5</v>
      </c>
      <c r="OZC28" s="93" t="s">
        <v>65</v>
      </c>
      <c r="OZD28" s="58" t="s">
        <v>58</v>
      </c>
      <c r="OZE28" s="91" t="s">
        <v>32</v>
      </c>
      <c r="OZF28" s="92">
        <v>1</v>
      </c>
      <c r="OZG28" s="87">
        <v>0</v>
      </c>
      <c r="OZH28" s="59">
        <f t="shared" si="667"/>
        <v>0</v>
      </c>
      <c r="OZI28" s="1"/>
      <c r="OZJ28" s="89">
        <v>5</v>
      </c>
      <c r="OZK28" s="93" t="s">
        <v>65</v>
      </c>
      <c r="OZL28" s="58" t="s">
        <v>58</v>
      </c>
      <c r="OZM28" s="91" t="s">
        <v>32</v>
      </c>
      <c r="OZN28" s="92">
        <v>1</v>
      </c>
      <c r="OZO28" s="87">
        <v>0</v>
      </c>
      <c r="OZP28" s="59">
        <f t="shared" si="667"/>
        <v>0</v>
      </c>
      <c r="OZQ28" s="1"/>
      <c r="OZR28" s="89">
        <v>5</v>
      </c>
      <c r="OZS28" s="93" t="s">
        <v>65</v>
      </c>
      <c r="OZT28" s="58" t="s">
        <v>58</v>
      </c>
      <c r="OZU28" s="91" t="s">
        <v>32</v>
      </c>
      <c r="OZV28" s="92">
        <v>1</v>
      </c>
      <c r="OZW28" s="87">
        <v>0</v>
      </c>
      <c r="OZX28" s="59">
        <f t="shared" si="668"/>
        <v>0</v>
      </c>
      <c r="OZY28" s="1"/>
      <c r="OZZ28" s="89">
        <v>5</v>
      </c>
      <c r="PAA28" s="93" t="s">
        <v>65</v>
      </c>
      <c r="PAB28" s="58" t="s">
        <v>58</v>
      </c>
      <c r="PAC28" s="91" t="s">
        <v>32</v>
      </c>
      <c r="PAD28" s="92">
        <v>1</v>
      </c>
      <c r="PAE28" s="87">
        <v>0</v>
      </c>
      <c r="PAF28" s="59">
        <f t="shared" si="668"/>
        <v>0</v>
      </c>
      <c r="PAG28" s="1"/>
      <c r="PAH28" s="89">
        <v>5</v>
      </c>
      <c r="PAI28" s="93" t="s">
        <v>65</v>
      </c>
      <c r="PAJ28" s="58" t="s">
        <v>58</v>
      </c>
      <c r="PAK28" s="91" t="s">
        <v>32</v>
      </c>
      <c r="PAL28" s="92">
        <v>1</v>
      </c>
      <c r="PAM28" s="87">
        <v>0</v>
      </c>
      <c r="PAN28" s="59">
        <f t="shared" si="669"/>
        <v>0</v>
      </c>
      <c r="PAO28" s="1"/>
      <c r="PAP28" s="89">
        <v>5</v>
      </c>
      <c r="PAQ28" s="93" t="s">
        <v>65</v>
      </c>
      <c r="PAR28" s="58" t="s">
        <v>58</v>
      </c>
      <c r="PAS28" s="91" t="s">
        <v>32</v>
      </c>
      <c r="PAT28" s="92">
        <v>1</v>
      </c>
      <c r="PAU28" s="87">
        <v>0</v>
      </c>
      <c r="PAV28" s="59">
        <f t="shared" si="669"/>
        <v>0</v>
      </c>
      <c r="PAW28" s="1"/>
      <c r="PAX28" s="89">
        <v>5</v>
      </c>
      <c r="PAY28" s="93" t="s">
        <v>65</v>
      </c>
      <c r="PAZ28" s="58" t="s">
        <v>58</v>
      </c>
      <c r="PBA28" s="91" t="s">
        <v>32</v>
      </c>
      <c r="PBB28" s="92">
        <v>1</v>
      </c>
      <c r="PBC28" s="87">
        <v>0</v>
      </c>
      <c r="PBD28" s="59">
        <f t="shared" si="670"/>
        <v>0</v>
      </c>
      <c r="PBE28" s="1"/>
      <c r="PBF28" s="89">
        <v>5</v>
      </c>
      <c r="PBG28" s="93" t="s">
        <v>65</v>
      </c>
      <c r="PBH28" s="58" t="s">
        <v>58</v>
      </c>
      <c r="PBI28" s="91" t="s">
        <v>32</v>
      </c>
      <c r="PBJ28" s="92">
        <v>1</v>
      </c>
      <c r="PBK28" s="87">
        <v>0</v>
      </c>
      <c r="PBL28" s="59">
        <f t="shared" si="670"/>
        <v>0</v>
      </c>
      <c r="PBM28" s="1"/>
      <c r="PBN28" s="89">
        <v>5</v>
      </c>
      <c r="PBO28" s="93" t="s">
        <v>65</v>
      </c>
      <c r="PBP28" s="58" t="s">
        <v>58</v>
      </c>
      <c r="PBQ28" s="91" t="s">
        <v>32</v>
      </c>
      <c r="PBR28" s="92">
        <v>1</v>
      </c>
      <c r="PBS28" s="87">
        <v>0</v>
      </c>
      <c r="PBT28" s="59">
        <f t="shared" si="671"/>
        <v>0</v>
      </c>
      <c r="PBU28" s="1"/>
      <c r="PBV28" s="89">
        <v>5</v>
      </c>
      <c r="PBW28" s="93" t="s">
        <v>65</v>
      </c>
      <c r="PBX28" s="58" t="s">
        <v>58</v>
      </c>
      <c r="PBY28" s="91" t="s">
        <v>32</v>
      </c>
      <c r="PBZ28" s="92">
        <v>1</v>
      </c>
      <c r="PCA28" s="87">
        <v>0</v>
      </c>
      <c r="PCB28" s="59">
        <f t="shared" si="671"/>
        <v>0</v>
      </c>
      <c r="PCC28" s="1"/>
      <c r="PCD28" s="89">
        <v>5</v>
      </c>
      <c r="PCE28" s="93" t="s">
        <v>65</v>
      </c>
      <c r="PCF28" s="58" t="s">
        <v>58</v>
      </c>
      <c r="PCG28" s="91" t="s">
        <v>32</v>
      </c>
      <c r="PCH28" s="92">
        <v>1</v>
      </c>
      <c r="PCI28" s="87">
        <v>0</v>
      </c>
      <c r="PCJ28" s="59">
        <f t="shared" si="672"/>
        <v>0</v>
      </c>
      <c r="PCK28" s="1"/>
      <c r="PCL28" s="89">
        <v>5</v>
      </c>
      <c r="PCM28" s="93" t="s">
        <v>65</v>
      </c>
      <c r="PCN28" s="58" t="s">
        <v>58</v>
      </c>
      <c r="PCO28" s="91" t="s">
        <v>32</v>
      </c>
      <c r="PCP28" s="92">
        <v>1</v>
      </c>
      <c r="PCQ28" s="87">
        <v>0</v>
      </c>
      <c r="PCR28" s="59">
        <f t="shared" si="672"/>
        <v>0</v>
      </c>
      <c r="PCS28" s="1"/>
      <c r="PCT28" s="89">
        <v>5</v>
      </c>
      <c r="PCU28" s="93" t="s">
        <v>65</v>
      </c>
      <c r="PCV28" s="58" t="s">
        <v>58</v>
      </c>
      <c r="PCW28" s="91" t="s">
        <v>32</v>
      </c>
      <c r="PCX28" s="92">
        <v>1</v>
      </c>
      <c r="PCY28" s="87">
        <v>0</v>
      </c>
      <c r="PCZ28" s="59">
        <f t="shared" si="673"/>
        <v>0</v>
      </c>
      <c r="PDA28" s="1"/>
      <c r="PDB28" s="89">
        <v>5</v>
      </c>
      <c r="PDC28" s="93" t="s">
        <v>65</v>
      </c>
      <c r="PDD28" s="58" t="s">
        <v>58</v>
      </c>
      <c r="PDE28" s="91" t="s">
        <v>32</v>
      </c>
      <c r="PDF28" s="92">
        <v>1</v>
      </c>
      <c r="PDG28" s="87">
        <v>0</v>
      </c>
      <c r="PDH28" s="59">
        <f t="shared" si="673"/>
        <v>0</v>
      </c>
      <c r="PDI28" s="1"/>
      <c r="PDJ28" s="89">
        <v>5</v>
      </c>
      <c r="PDK28" s="93" t="s">
        <v>65</v>
      </c>
      <c r="PDL28" s="58" t="s">
        <v>58</v>
      </c>
      <c r="PDM28" s="91" t="s">
        <v>32</v>
      </c>
      <c r="PDN28" s="92">
        <v>1</v>
      </c>
      <c r="PDO28" s="87">
        <v>0</v>
      </c>
      <c r="PDP28" s="59">
        <f t="shared" si="674"/>
        <v>0</v>
      </c>
      <c r="PDQ28" s="1"/>
      <c r="PDR28" s="89">
        <v>5</v>
      </c>
      <c r="PDS28" s="93" t="s">
        <v>65</v>
      </c>
      <c r="PDT28" s="58" t="s">
        <v>58</v>
      </c>
      <c r="PDU28" s="91" t="s">
        <v>32</v>
      </c>
      <c r="PDV28" s="92">
        <v>1</v>
      </c>
      <c r="PDW28" s="87">
        <v>0</v>
      </c>
      <c r="PDX28" s="59">
        <f t="shared" si="674"/>
        <v>0</v>
      </c>
      <c r="PDY28" s="1"/>
      <c r="PDZ28" s="89">
        <v>5</v>
      </c>
      <c r="PEA28" s="93" t="s">
        <v>65</v>
      </c>
      <c r="PEB28" s="58" t="s">
        <v>58</v>
      </c>
      <c r="PEC28" s="91" t="s">
        <v>32</v>
      </c>
      <c r="PED28" s="92">
        <v>1</v>
      </c>
      <c r="PEE28" s="87">
        <v>0</v>
      </c>
      <c r="PEF28" s="59">
        <f t="shared" si="675"/>
        <v>0</v>
      </c>
      <c r="PEG28" s="1"/>
      <c r="PEH28" s="89">
        <v>5</v>
      </c>
      <c r="PEI28" s="93" t="s">
        <v>65</v>
      </c>
      <c r="PEJ28" s="58" t="s">
        <v>58</v>
      </c>
      <c r="PEK28" s="91" t="s">
        <v>32</v>
      </c>
      <c r="PEL28" s="92">
        <v>1</v>
      </c>
      <c r="PEM28" s="87">
        <v>0</v>
      </c>
      <c r="PEN28" s="59">
        <f t="shared" si="675"/>
        <v>0</v>
      </c>
      <c r="PEO28" s="1"/>
      <c r="PEP28" s="89">
        <v>5</v>
      </c>
      <c r="PEQ28" s="93" t="s">
        <v>65</v>
      </c>
      <c r="PER28" s="58" t="s">
        <v>58</v>
      </c>
      <c r="PES28" s="91" t="s">
        <v>32</v>
      </c>
      <c r="PET28" s="92">
        <v>1</v>
      </c>
      <c r="PEU28" s="87">
        <v>0</v>
      </c>
      <c r="PEV28" s="59">
        <f t="shared" si="676"/>
        <v>0</v>
      </c>
      <c r="PEW28" s="1"/>
      <c r="PEX28" s="89">
        <v>5</v>
      </c>
      <c r="PEY28" s="93" t="s">
        <v>65</v>
      </c>
      <c r="PEZ28" s="58" t="s">
        <v>58</v>
      </c>
      <c r="PFA28" s="91" t="s">
        <v>32</v>
      </c>
      <c r="PFB28" s="92">
        <v>1</v>
      </c>
      <c r="PFC28" s="87">
        <v>0</v>
      </c>
      <c r="PFD28" s="59">
        <f t="shared" si="676"/>
        <v>0</v>
      </c>
      <c r="PFE28" s="1"/>
      <c r="PFF28" s="89">
        <v>5</v>
      </c>
      <c r="PFG28" s="93" t="s">
        <v>65</v>
      </c>
      <c r="PFH28" s="58" t="s">
        <v>58</v>
      </c>
      <c r="PFI28" s="91" t="s">
        <v>32</v>
      </c>
      <c r="PFJ28" s="92">
        <v>1</v>
      </c>
      <c r="PFK28" s="87">
        <v>0</v>
      </c>
      <c r="PFL28" s="59">
        <f t="shared" si="677"/>
        <v>0</v>
      </c>
      <c r="PFM28" s="1"/>
      <c r="PFN28" s="89">
        <v>5</v>
      </c>
      <c r="PFO28" s="93" t="s">
        <v>65</v>
      </c>
      <c r="PFP28" s="58" t="s">
        <v>58</v>
      </c>
      <c r="PFQ28" s="91" t="s">
        <v>32</v>
      </c>
      <c r="PFR28" s="92">
        <v>1</v>
      </c>
      <c r="PFS28" s="87">
        <v>0</v>
      </c>
      <c r="PFT28" s="59">
        <f t="shared" si="677"/>
        <v>0</v>
      </c>
      <c r="PFU28" s="1"/>
      <c r="PFV28" s="89">
        <v>5</v>
      </c>
      <c r="PFW28" s="93" t="s">
        <v>65</v>
      </c>
      <c r="PFX28" s="58" t="s">
        <v>58</v>
      </c>
      <c r="PFY28" s="91" t="s">
        <v>32</v>
      </c>
      <c r="PFZ28" s="92">
        <v>1</v>
      </c>
      <c r="PGA28" s="87">
        <v>0</v>
      </c>
      <c r="PGB28" s="59">
        <f t="shared" si="678"/>
        <v>0</v>
      </c>
      <c r="PGC28" s="1"/>
      <c r="PGD28" s="89">
        <v>5</v>
      </c>
      <c r="PGE28" s="93" t="s">
        <v>65</v>
      </c>
      <c r="PGF28" s="58" t="s">
        <v>58</v>
      </c>
      <c r="PGG28" s="91" t="s">
        <v>32</v>
      </c>
      <c r="PGH28" s="92">
        <v>1</v>
      </c>
      <c r="PGI28" s="87">
        <v>0</v>
      </c>
      <c r="PGJ28" s="59">
        <f t="shared" si="678"/>
        <v>0</v>
      </c>
      <c r="PGK28" s="1"/>
      <c r="PGL28" s="89">
        <v>5</v>
      </c>
      <c r="PGM28" s="93" t="s">
        <v>65</v>
      </c>
      <c r="PGN28" s="58" t="s">
        <v>58</v>
      </c>
      <c r="PGO28" s="91" t="s">
        <v>32</v>
      </c>
      <c r="PGP28" s="92">
        <v>1</v>
      </c>
      <c r="PGQ28" s="87">
        <v>0</v>
      </c>
      <c r="PGR28" s="59">
        <f t="shared" si="679"/>
        <v>0</v>
      </c>
      <c r="PGS28" s="1"/>
      <c r="PGT28" s="89">
        <v>5</v>
      </c>
      <c r="PGU28" s="93" t="s">
        <v>65</v>
      </c>
      <c r="PGV28" s="58" t="s">
        <v>58</v>
      </c>
      <c r="PGW28" s="91" t="s">
        <v>32</v>
      </c>
      <c r="PGX28" s="92">
        <v>1</v>
      </c>
      <c r="PGY28" s="87">
        <v>0</v>
      </c>
      <c r="PGZ28" s="59">
        <f t="shared" si="679"/>
        <v>0</v>
      </c>
      <c r="PHA28" s="1"/>
      <c r="PHB28" s="89">
        <v>5</v>
      </c>
      <c r="PHC28" s="93" t="s">
        <v>65</v>
      </c>
      <c r="PHD28" s="58" t="s">
        <v>58</v>
      </c>
      <c r="PHE28" s="91" t="s">
        <v>32</v>
      </c>
      <c r="PHF28" s="92">
        <v>1</v>
      </c>
      <c r="PHG28" s="87">
        <v>0</v>
      </c>
      <c r="PHH28" s="59">
        <f t="shared" si="680"/>
        <v>0</v>
      </c>
      <c r="PHI28" s="1"/>
      <c r="PHJ28" s="89">
        <v>5</v>
      </c>
      <c r="PHK28" s="93" t="s">
        <v>65</v>
      </c>
      <c r="PHL28" s="58" t="s">
        <v>58</v>
      </c>
      <c r="PHM28" s="91" t="s">
        <v>32</v>
      </c>
      <c r="PHN28" s="92">
        <v>1</v>
      </c>
      <c r="PHO28" s="87">
        <v>0</v>
      </c>
      <c r="PHP28" s="59">
        <f t="shared" si="680"/>
        <v>0</v>
      </c>
      <c r="PHQ28" s="1"/>
      <c r="PHR28" s="89">
        <v>5</v>
      </c>
      <c r="PHS28" s="93" t="s">
        <v>65</v>
      </c>
      <c r="PHT28" s="58" t="s">
        <v>58</v>
      </c>
      <c r="PHU28" s="91" t="s">
        <v>32</v>
      </c>
      <c r="PHV28" s="92">
        <v>1</v>
      </c>
      <c r="PHW28" s="87">
        <v>0</v>
      </c>
      <c r="PHX28" s="59">
        <f t="shared" si="681"/>
        <v>0</v>
      </c>
      <c r="PHY28" s="1"/>
      <c r="PHZ28" s="89">
        <v>5</v>
      </c>
      <c r="PIA28" s="93" t="s">
        <v>65</v>
      </c>
      <c r="PIB28" s="58" t="s">
        <v>58</v>
      </c>
      <c r="PIC28" s="91" t="s">
        <v>32</v>
      </c>
      <c r="PID28" s="92">
        <v>1</v>
      </c>
      <c r="PIE28" s="87">
        <v>0</v>
      </c>
      <c r="PIF28" s="59">
        <f t="shared" si="681"/>
        <v>0</v>
      </c>
      <c r="PIG28" s="1"/>
      <c r="PIH28" s="89">
        <v>5</v>
      </c>
      <c r="PII28" s="93" t="s">
        <v>65</v>
      </c>
      <c r="PIJ28" s="58" t="s">
        <v>58</v>
      </c>
      <c r="PIK28" s="91" t="s">
        <v>32</v>
      </c>
      <c r="PIL28" s="92">
        <v>1</v>
      </c>
      <c r="PIM28" s="87">
        <v>0</v>
      </c>
      <c r="PIN28" s="59">
        <f t="shared" si="682"/>
        <v>0</v>
      </c>
      <c r="PIO28" s="1"/>
      <c r="PIP28" s="89">
        <v>5</v>
      </c>
      <c r="PIQ28" s="93" t="s">
        <v>65</v>
      </c>
      <c r="PIR28" s="58" t="s">
        <v>58</v>
      </c>
      <c r="PIS28" s="91" t="s">
        <v>32</v>
      </c>
      <c r="PIT28" s="92">
        <v>1</v>
      </c>
      <c r="PIU28" s="87">
        <v>0</v>
      </c>
      <c r="PIV28" s="59">
        <f t="shared" si="682"/>
        <v>0</v>
      </c>
      <c r="PIW28" s="1"/>
      <c r="PIX28" s="89">
        <v>5</v>
      </c>
      <c r="PIY28" s="93" t="s">
        <v>65</v>
      </c>
      <c r="PIZ28" s="58" t="s">
        <v>58</v>
      </c>
      <c r="PJA28" s="91" t="s">
        <v>32</v>
      </c>
      <c r="PJB28" s="92">
        <v>1</v>
      </c>
      <c r="PJC28" s="87">
        <v>0</v>
      </c>
      <c r="PJD28" s="59">
        <f t="shared" si="683"/>
        <v>0</v>
      </c>
      <c r="PJE28" s="1"/>
      <c r="PJF28" s="89">
        <v>5</v>
      </c>
      <c r="PJG28" s="93" t="s">
        <v>65</v>
      </c>
      <c r="PJH28" s="58" t="s">
        <v>58</v>
      </c>
      <c r="PJI28" s="91" t="s">
        <v>32</v>
      </c>
      <c r="PJJ28" s="92">
        <v>1</v>
      </c>
      <c r="PJK28" s="87">
        <v>0</v>
      </c>
      <c r="PJL28" s="59">
        <f t="shared" si="683"/>
        <v>0</v>
      </c>
      <c r="PJM28" s="1"/>
      <c r="PJN28" s="89">
        <v>5</v>
      </c>
      <c r="PJO28" s="93" t="s">
        <v>65</v>
      </c>
      <c r="PJP28" s="58" t="s">
        <v>58</v>
      </c>
      <c r="PJQ28" s="91" t="s">
        <v>32</v>
      </c>
      <c r="PJR28" s="92">
        <v>1</v>
      </c>
      <c r="PJS28" s="87">
        <v>0</v>
      </c>
      <c r="PJT28" s="59">
        <f t="shared" si="684"/>
        <v>0</v>
      </c>
      <c r="PJU28" s="1"/>
      <c r="PJV28" s="89">
        <v>5</v>
      </c>
      <c r="PJW28" s="93" t="s">
        <v>65</v>
      </c>
      <c r="PJX28" s="58" t="s">
        <v>58</v>
      </c>
      <c r="PJY28" s="91" t="s">
        <v>32</v>
      </c>
      <c r="PJZ28" s="92">
        <v>1</v>
      </c>
      <c r="PKA28" s="87">
        <v>0</v>
      </c>
      <c r="PKB28" s="59">
        <f t="shared" si="684"/>
        <v>0</v>
      </c>
      <c r="PKC28" s="1"/>
      <c r="PKD28" s="89">
        <v>5</v>
      </c>
      <c r="PKE28" s="93" t="s">
        <v>65</v>
      </c>
      <c r="PKF28" s="58" t="s">
        <v>58</v>
      </c>
      <c r="PKG28" s="91" t="s">
        <v>32</v>
      </c>
      <c r="PKH28" s="92">
        <v>1</v>
      </c>
      <c r="PKI28" s="87">
        <v>0</v>
      </c>
      <c r="PKJ28" s="59">
        <f t="shared" si="685"/>
        <v>0</v>
      </c>
      <c r="PKK28" s="1"/>
      <c r="PKL28" s="89">
        <v>5</v>
      </c>
      <c r="PKM28" s="93" t="s">
        <v>65</v>
      </c>
      <c r="PKN28" s="58" t="s">
        <v>58</v>
      </c>
      <c r="PKO28" s="91" t="s">
        <v>32</v>
      </c>
      <c r="PKP28" s="92">
        <v>1</v>
      </c>
      <c r="PKQ28" s="87">
        <v>0</v>
      </c>
      <c r="PKR28" s="59">
        <f t="shared" si="685"/>
        <v>0</v>
      </c>
      <c r="PKS28" s="1"/>
      <c r="PKT28" s="89">
        <v>5</v>
      </c>
      <c r="PKU28" s="93" t="s">
        <v>65</v>
      </c>
      <c r="PKV28" s="58" t="s">
        <v>58</v>
      </c>
      <c r="PKW28" s="91" t="s">
        <v>32</v>
      </c>
      <c r="PKX28" s="92">
        <v>1</v>
      </c>
      <c r="PKY28" s="87">
        <v>0</v>
      </c>
      <c r="PKZ28" s="59">
        <f t="shared" si="686"/>
        <v>0</v>
      </c>
      <c r="PLA28" s="1"/>
      <c r="PLB28" s="89">
        <v>5</v>
      </c>
      <c r="PLC28" s="93" t="s">
        <v>65</v>
      </c>
      <c r="PLD28" s="58" t="s">
        <v>58</v>
      </c>
      <c r="PLE28" s="91" t="s">
        <v>32</v>
      </c>
      <c r="PLF28" s="92">
        <v>1</v>
      </c>
      <c r="PLG28" s="87">
        <v>0</v>
      </c>
      <c r="PLH28" s="59">
        <f t="shared" si="686"/>
        <v>0</v>
      </c>
      <c r="PLI28" s="1"/>
      <c r="PLJ28" s="89">
        <v>5</v>
      </c>
      <c r="PLK28" s="93" t="s">
        <v>65</v>
      </c>
      <c r="PLL28" s="58" t="s">
        <v>58</v>
      </c>
      <c r="PLM28" s="91" t="s">
        <v>32</v>
      </c>
      <c r="PLN28" s="92">
        <v>1</v>
      </c>
      <c r="PLO28" s="87">
        <v>0</v>
      </c>
      <c r="PLP28" s="59">
        <f t="shared" si="687"/>
        <v>0</v>
      </c>
      <c r="PLQ28" s="1"/>
      <c r="PLR28" s="89">
        <v>5</v>
      </c>
      <c r="PLS28" s="93" t="s">
        <v>65</v>
      </c>
      <c r="PLT28" s="58" t="s">
        <v>58</v>
      </c>
      <c r="PLU28" s="91" t="s">
        <v>32</v>
      </c>
      <c r="PLV28" s="92">
        <v>1</v>
      </c>
      <c r="PLW28" s="87">
        <v>0</v>
      </c>
      <c r="PLX28" s="59">
        <f t="shared" si="687"/>
        <v>0</v>
      </c>
      <c r="PLY28" s="1"/>
      <c r="PLZ28" s="89">
        <v>5</v>
      </c>
      <c r="PMA28" s="93" t="s">
        <v>65</v>
      </c>
      <c r="PMB28" s="58" t="s">
        <v>58</v>
      </c>
      <c r="PMC28" s="91" t="s">
        <v>32</v>
      </c>
      <c r="PMD28" s="92">
        <v>1</v>
      </c>
      <c r="PME28" s="87">
        <v>0</v>
      </c>
      <c r="PMF28" s="59">
        <f t="shared" si="688"/>
        <v>0</v>
      </c>
      <c r="PMG28" s="1"/>
      <c r="PMH28" s="89">
        <v>5</v>
      </c>
      <c r="PMI28" s="93" t="s">
        <v>65</v>
      </c>
      <c r="PMJ28" s="58" t="s">
        <v>58</v>
      </c>
      <c r="PMK28" s="91" t="s">
        <v>32</v>
      </c>
      <c r="PML28" s="92">
        <v>1</v>
      </c>
      <c r="PMM28" s="87">
        <v>0</v>
      </c>
      <c r="PMN28" s="59">
        <f t="shared" si="688"/>
        <v>0</v>
      </c>
      <c r="PMO28" s="1"/>
      <c r="PMP28" s="89">
        <v>5</v>
      </c>
      <c r="PMQ28" s="93" t="s">
        <v>65</v>
      </c>
      <c r="PMR28" s="58" t="s">
        <v>58</v>
      </c>
      <c r="PMS28" s="91" t="s">
        <v>32</v>
      </c>
      <c r="PMT28" s="92">
        <v>1</v>
      </c>
      <c r="PMU28" s="87">
        <v>0</v>
      </c>
      <c r="PMV28" s="59">
        <f t="shared" si="689"/>
        <v>0</v>
      </c>
      <c r="PMW28" s="1"/>
      <c r="PMX28" s="89">
        <v>5</v>
      </c>
      <c r="PMY28" s="93" t="s">
        <v>65</v>
      </c>
      <c r="PMZ28" s="58" t="s">
        <v>58</v>
      </c>
      <c r="PNA28" s="91" t="s">
        <v>32</v>
      </c>
      <c r="PNB28" s="92">
        <v>1</v>
      </c>
      <c r="PNC28" s="87">
        <v>0</v>
      </c>
      <c r="PND28" s="59">
        <f t="shared" si="689"/>
        <v>0</v>
      </c>
      <c r="PNE28" s="1"/>
      <c r="PNF28" s="89">
        <v>5</v>
      </c>
      <c r="PNG28" s="93" t="s">
        <v>65</v>
      </c>
      <c r="PNH28" s="58" t="s">
        <v>58</v>
      </c>
      <c r="PNI28" s="91" t="s">
        <v>32</v>
      </c>
      <c r="PNJ28" s="92">
        <v>1</v>
      </c>
      <c r="PNK28" s="87">
        <v>0</v>
      </c>
      <c r="PNL28" s="59">
        <f t="shared" si="690"/>
        <v>0</v>
      </c>
      <c r="PNM28" s="1"/>
      <c r="PNN28" s="89">
        <v>5</v>
      </c>
      <c r="PNO28" s="93" t="s">
        <v>65</v>
      </c>
      <c r="PNP28" s="58" t="s">
        <v>58</v>
      </c>
      <c r="PNQ28" s="91" t="s">
        <v>32</v>
      </c>
      <c r="PNR28" s="92">
        <v>1</v>
      </c>
      <c r="PNS28" s="87">
        <v>0</v>
      </c>
      <c r="PNT28" s="59">
        <f t="shared" si="690"/>
        <v>0</v>
      </c>
      <c r="PNU28" s="1"/>
      <c r="PNV28" s="89">
        <v>5</v>
      </c>
      <c r="PNW28" s="93" t="s">
        <v>65</v>
      </c>
      <c r="PNX28" s="58" t="s">
        <v>58</v>
      </c>
      <c r="PNY28" s="91" t="s">
        <v>32</v>
      </c>
      <c r="PNZ28" s="92">
        <v>1</v>
      </c>
      <c r="POA28" s="87">
        <v>0</v>
      </c>
      <c r="POB28" s="59">
        <f t="shared" si="691"/>
        <v>0</v>
      </c>
      <c r="POC28" s="1"/>
      <c r="POD28" s="89">
        <v>5</v>
      </c>
      <c r="POE28" s="93" t="s">
        <v>65</v>
      </c>
      <c r="POF28" s="58" t="s">
        <v>58</v>
      </c>
      <c r="POG28" s="91" t="s">
        <v>32</v>
      </c>
      <c r="POH28" s="92">
        <v>1</v>
      </c>
      <c r="POI28" s="87">
        <v>0</v>
      </c>
      <c r="POJ28" s="59">
        <f t="shared" si="691"/>
        <v>0</v>
      </c>
      <c r="POK28" s="1"/>
      <c r="POL28" s="89">
        <v>5</v>
      </c>
      <c r="POM28" s="93" t="s">
        <v>65</v>
      </c>
      <c r="PON28" s="58" t="s">
        <v>58</v>
      </c>
      <c r="POO28" s="91" t="s">
        <v>32</v>
      </c>
      <c r="POP28" s="92">
        <v>1</v>
      </c>
      <c r="POQ28" s="87">
        <v>0</v>
      </c>
      <c r="POR28" s="59">
        <f t="shared" si="692"/>
        <v>0</v>
      </c>
      <c r="POS28" s="1"/>
      <c r="POT28" s="89">
        <v>5</v>
      </c>
      <c r="POU28" s="93" t="s">
        <v>65</v>
      </c>
      <c r="POV28" s="58" t="s">
        <v>58</v>
      </c>
      <c r="POW28" s="91" t="s">
        <v>32</v>
      </c>
      <c r="POX28" s="92">
        <v>1</v>
      </c>
      <c r="POY28" s="87">
        <v>0</v>
      </c>
      <c r="POZ28" s="59">
        <f t="shared" si="692"/>
        <v>0</v>
      </c>
      <c r="PPA28" s="1"/>
      <c r="PPB28" s="89">
        <v>5</v>
      </c>
      <c r="PPC28" s="93" t="s">
        <v>65</v>
      </c>
      <c r="PPD28" s="58" t="s">
        <v>58</v>
      </c>
      <c r="PPE28" s="91" t="s">
        <v>32</v>
      </c>
      <c r="PPF28" s="92">
        <v>1</v>
      </c>
      <c r="PPG28" s="87">
        <v>0</v>
      </c>
      <c r="PPH28" s="59">
        <f t="shared" si="693"/>
        <v>0</v>
      </c>
      <c r="PPI28" s="1"/>
      <c r="PPJ28" s="89">
        <v>5</v>
      </c>
      <c r="PPK28" s="93" t="s">
        <v>65</v>
      </c>
      <c r="PPL28" s="58" t="s">
        <v>58</v>
      </c>
      <c r="PPM28" s="91" t="s">
        <v>32</v>
      </c>
      <c r="PPN28" s="92">
        <v>1</v>
      </c>
      <c r="PPO28" s="87">
        <v>0</v>
      </c>
      <c r="PPP28" s="59">
        <f t="shared" si="693"/>
        <v>0</v>
      </c>
      <c r="PPQ28" s="1"/>
      <c r="PPR28" s="89">
        <v>5</v>
      </c>
      <c r="PPS28" s="93" t="s">
        <v>65</v>
      </c>
      <c r="PPT28" s="58" t="s">
        <v>58</v>
      </c>
      <c r="PPU28" s="91" t="s">
        <v>32</v>
      </c>
      <c r="PPV28" s="92">
        <v>1</v>
      </c>
      <c r="PPW28" s="87">
        <v>0</v>
      </c>
      <c r="PPX28" s="59">
        <f t="shared" si="694"/>
        <v>0</v>
      </c>
      <c r="PPY28" s="1"/>
      <c r="PPZ28" s="89">
        <v>5</v>
      </c>
      <c r="PQA28" s="93" t="s">
        <v>65</v>
      </c>
      <c r="PQB28" s="58" t="s">
        <v>58</v>
      </c>
      <c r="PQC28" s="91" t="s">
        <v>32</v>
      </c>
      <c r="PQD28" s="92">
        <v>1</v>
      </c>
      <c r="PQE28" s="87">
        <v>0</v>
      </c>
      <c r="PQF28" s="59">
        <f t="shared" si="694"/>
        <v>0</v>
      </c>
      <c r="PQG28" s="1"/>
      <c r="PQH28" s="89">
        <v>5</v>
      </c>
      <c r="PQI28" s="93" t="s">
        <v>65</v>
      </c>
      <c r="PQJ28" s="58" t="s">
        <v>58</v>
      </c>
      <c r="PQK28" s="91" t="s">
        <v>32</v>
      </c>
      <c r="PQL28" s="92">
        <v>1</v>
      </c>
      <c r="PQM28" s="87">
        <v>0</v>
      </c>
      <c r="PQN28" s="59">
        <f t="shared" si="695"/>
        <v>0</v>
      </c>
      <c r="PQO28" s="1"/>
      <c r="PQP28" s="89">
        <v>5</v>
      </c>
      <c r="PQQ28" s="93" t="s">
        <v>65</v>
      </c>
      <c r="PQR28" s="58" t="s">
        <v>58</v>
      </c>
      <c r="PQS28" s="91" t="s">
        <v>32</v>
      </c>
      <c r="PQT28" s="92">
        <v>1</v>
      </c>
      <c r="PQU28" s="87">
        <v>0</v>
      </c>
      <c r="PQV28" s="59">
        <f t="shared" si="695"/>
        <v>0</v>
      </c>
      <c r="PQW28" s="1"/>
      <c r="PQX28" s="89">
        <v>5</v>
      </c>
      <c r="PQY28" s="93" t="s">
        <v>65</v>
      </c>
      <c r="PQZ28" s="58" t="s">
        <v>58</v>
      </c>
      <c r="PRA28" s="91" t="s">
        <v>32</v>
      </c>
      <c r="PRB28" s="92">
        <v>1</v>
      </c>
      <c r="PRC28" s="87">
        <v>0</v>
      </c>
      <c r="PRD28" s="59">
        <f t="shared" si="696"/>
        <v>0</v>
      </c>
      <c r="PRE28" s="1"/>
      <c r="PRF28" s="89">
        <v>5</v>
      </c>
      <c r="PRG28" s="93" t="s">
        <v>65</v>
      </c>
      <c r="PRH28" s="58" t="s">
        <v>58</v>
      </c>
      <c r="PRI28" s="91" t="s">
        <v>32</v>
      </c>
      <c r="PRJ28" s="92">
        <v>1</v>
      </c>
      <c r="PRK28" s="87">
        <v>0</v>
      </c>
      <c r="PRL28" s="59">
        <f t="shared" si="696"/>
        <v>0</v>
      </c>
      <c r="PRM28" s="1"/>
      <c r="PRN28" s="89">
        <v>5</v>
      </c>
      <c r="PRO28" s="93" t="s">
        <v>65</v>
      </c>
      <c r="PRP28" s="58" t="s">
        <v>58</v>
      </c>
      <c r="PRQ28" s="91" t="s">
        <v>32</v>
      </c>
      <c r="PRR28" s="92">
        <v>1</v>
      </c>
      <c r="PRS28" s="87">
        <v>0</v>
      </c>
      <c r="PRT28" s="59">
        <f t="shared" si="697"/>
        <v>0</v>
      </c>
      <c r="PRU28" s="1"/>
      <c r="PRV28" s="89">
        <v>5</v>
      </c>
      <c r="PRW28" s="93" t="s">
        <v>65</v>
      </c>
      <c r="PRX28" s="58" t="s">
        <v>58</v>
      </c>
      <c r="PRY28" s="91" t="s">
        <v>32</v>
      </c>
      <c r="PRZ28" s="92">
        <v>1</v>
      </c>
      <c r="PSA28" s="87">
        <v>0</v>
      </c>
      <c r="PSB28" s="59">
        <f t="shared" si="697"/>
        <v>0</v>
      </c>
      <c r="PSC28" s="1"/>
      <c r="PSD28" s="89">
        <v>5</v>
      </c>
      <c r="PSE28" s="93" t="s">
        <v>65</v>
      </c>
      <c r="PSF28" s="58" t="s">
        <v>58</v>
      </c>
      <c r="PSG28" s="91" t="s">
        <v>32</v>
      </c>
      <c r="PSH28" s="92">
        <v>1</v>
      </c>
      <c r="PSI28" s="87">
        <v>0</v>
      </c>
      <c r="PSJ28" s="59">
        <f t="shared" si="698"/>
        <v>0</v>
      </c>
      <c r="PSK28" s="1"/>
      <c r="PSL28" s="89">
        <v>5</v>
      </c>
      <c r="PSM28" s="93" t="s">
        <v>65</v>
      </c>
      <c r="PSN28" s="58" t="s">
        <v>58</v>
      </c>
      <c r="PSO28" s="91" t="s">
        <v>32</v>
      </c>
      <c r="PSP28" s="92">
        <v>1</v>
      </c>
      <c r="PSQ28" s="87">
        <v>0</v>
      </c>
      <c r="PSR28" s="59">
        <f t="shared" si="698"/>
        <v>0</v>
      </c>
      <c r="PSS28" s="1"/>
      <c r="PST28" s="89">
        <v>5</v>
      </c>
      <c r="PSU28" s="93" t="s">
        <v>65</v>
      </c>
      <c r="PSV28" s="58" t="s">
        <v>58</v>
      </c>
      <c r="PSW28" s="91" t="s">
        <v>32</v>
      </c>
      <c r="PSX28" s="92">
        <v>1</v>
      </c>
      <c r="PSY28" s="87">
        <v>0</v>
      </c>
      <c r="PSZ28" s="59">
        <f t="shared" si="699"/>
        <v>0</v>
      </c>
      <c r="PTA28" s="1"/>
      <c r="PTB28" s="89">
        <v>5</v>
      </c>
      <c r="PTC28" s="93" t="s">
        <v>65</v>
      </c>
      <c r="PTD28" s="58" t="s">
        <v>58</v>
      </c>
      <c r="PTE28" s="91" t="s">
        <v>32</v>
      </c>
      <c r="PTF28" s="92">
        <v>1</v>
      </c>
      <c r="PTG28" s="87">
        <v>0</v>
      </c>
      <c r="PTH28" s="59">
        <f t="shared" si="699"/>
        <v>0</v>
      </c>
      <c r="PTI28" s="1"/>
      <c r="PTJ28" s="89">
        <v>5</v>
      </c>
      <c r="PTK28" s="93" t="s">
        <v>65</v>
      </c>
      <c r="PTL28" s="58" t="s">
        <v>58</v>
      </c>
      <c r="PTM28" s="91" t="s">
        <v>32</v>
      </c>
      <c r="PTN28" s="92">
        <v>1</v>
      </c>
      <c r="PTO28" s="87">
        <v>0</v>
      </c>
      <c r="PTP28" s="59">
        <f t="shared" si="700"/>
        <v>0</v>
      </c>
      <c r="PTQ28" s="1"/>
      <c r="PTR28" s="89">
        <v>5</v>
      </c>
      <c r="PTS28" s="93" t="s">
        <v>65</v>
      </c>
      <c r="PTT28" s="58" t="s">
        <v>58</v>
      </c>
      <c r="PTU28" s="91" t="s">
        <v>32</v>
      </c>
      <c r="PTV28" s="92">
        <v>1</v>
      </c>
      <c r="PTW28" s="87">
        <v>0</v>
      </c>
      <c r="PTX28" s="59">
        <f t="shared" si="700"/>
        <v>0</v>
      </c>
      <c r="PTY28" s="1"/>
      <c r="PTZ28" s="89">
        <v>5</v>
      </c>
      <c r="PUA28" s="93" t="s">
        <v>65</v>
      </c>
      <c r="PUB28" s="58" t="s">
        <v>58</v>
      </c>
      <c r="PUC28" s="91" t="s">
        <v>32</v>
      </c>
      <c r="PUD28" s="92">
        <v>1</v>
      </c>
      <c r="PUE28" s="87">
        <v>0</v>
      </c>
      <c r="PUF28" s="59">
        <f t="shared" si="701"/>
        <v>0</v>
      </c>
      <c r="PUG28" s="1"/>
      <c r="PUH28" s="89">
        <v>5</v>
      </c>
      <c r="PUI28" s="93" t="s">
        <v>65</v>
      </c>
      <c r="PUJ28" s="58" t="s">
        <v>58</v>
      </c>
      <c r="PUK28" s="91" t="s">
        <v>32</v>
      </c>
      <c r="PUL28" s="92">
        <v>1</v>
      </c>
      <c r="PUM28" s="87">
        <v>0</v>
      </c>
      <c r="PUN28" s="59">
        <f t="shared" si="701"/>
        <v>0</v>
      </c>
      <c r="PUO28" s="1"/>
      <c r="PUP28" s="89">
        <v>5</v>
      </c>
      <c r="PUQ28" s="93" t="s">
        <v>65</v>
      </c>
      <c r="PUR28" s="58" t="s">
        <v>58</v>
      </c>
      <c r="PUS28" s="91" t="s">
        <v>32</v>
      </c>
      <c r="PUT28" s="92">
        <v>1</v>
      </c>
      <c r="PUU28" s="87">
        <v>0</v>
      </c>
      <c r="PUV28" s="59">
        <f t="shared" si="702"/>
        <v>0</v>
      </c>
      <c r="PUW28" s="1"/>
      <c r="PUX28" s="89">
        <v>5</v>
      </c>
      <c r="PUY28" s="93" t="s">
        <v>65</v>
      </c>
      <c r="PUZ28" s="58" t="s">
        <v>58</v>
      </c>
      <c r="PVA28" s="91" t="s">
        <v>32</v>
      </c>
      <c r="PVB28" s="92">
        <v>1</v>
      </c>
      <c r="PVC28" s="87">
        <v>0</v>
      </c>
      <c r="PVD28" s="59">
        <f t="shared" si="702"/>
        <v>0</v>
      </c>
      <c r="PVE28" s="1"/>
      <c r="PVF28" s="89">
        <v>5</v>
      </c>
      <c r="PVG28" s="93" t="s">
        <v>65</v>
      </c>
      <c r="PVH28" s="58" t="s">
        <v>58</v>
      </c>
      <c r="PVI28" s="91" t="s">
        <v>32</v>
      </c>
      <c r="PVJ28" s="92">
        <v>1</v>
      </c>
      <c r="PVK28" s="87">
        <v>0</v>
      </c>
      <c r="PVL28" s="59">
        <f t="shared" si="703"/>
        <v>0</v>
      </c>
      <c r="PVM28" s="1"/>
      <c r="PVN28" s="89">
        <v>5</v>
      </c>
      <c r="PVO28" s="93" t="s">
        <v>65</v>
      </c>
      <c r="PVP28" s="58" t="s">
        <v>58</v>
      </c>
      <c r="PVQ28" s="91" t="s">
        <v>32</v>
      </c>
      <c r="PVR28" s="92">
        <v>1</v>
      </c>
      <c r="PVS28" s="87">
        <v>0</v>
      </c>
      <c r="PVT28" s="59">
        <f t="shared" si="703"/>
        <v>0</v>
      </c>
      <c r="PVU28" s="1"/>
      <c r="PVV28" s="89">
        <v>5</v>
      </c>
      <c r="PVW28" s="93" t="s">
        <v>65</v>
      </c>
      <c r="PVX28" s="58" t="s">
        <v>58</v>
      </c>
      <c r="PVY28" s="91" t="s">
        <v>32</v>
      </c>
      <c r="PVZ28" s="92">
        <v>1</v>
      </c>
      <c r="PWA28" s="87">
        <v>0</v>
      </c>
      <c r="PWB28" s="59">
        <f t="shared" si="704"/>
        <v>0</v>
      </c>
      <c r="PWC28" s="1"/>
      <c r="PWD28" s="89">
        <v>5</v>
      </c>
      <c r="PWE28" s="93" t="s">
        <v>65</v>
      </c>
      <c r="PWF28" s="58" t="s">
        <v>58</v>
      </c>
      <c r="PWG28" s="91" t="s">
        <v>32</v>
      </c>
      <c r="PWH28" s="92">
        <v>1</v>
      </c>
      <c r="PWI28" s="87">
        <v>0</v>
      </c>
      <c r="PWJ28" s="59">
        <f t="shared" si="704"/>
        <v>0</v>
      </c>
      <c r="PWK28" s="1"/>
      <c r="PWL28" s="89">
        <v>5</v>
      </c>
      <c r="PWM28" s="93" t="s">
        <v>65</v>
      </c>
      <c r="PWN28" s="58" t="s">
        <v>58</v>
      </c>
      <c r="PWO28" s="91" t="s">
        <v>32</v>
      </c>
      <c r="PWP28" s="92">
        <v>1</v>
      </c>
      <c r="PWQ28" s="87">
        <v>0</v>
      </c>
      <c r="PWR28" s="59">
        <f t="shared" si="705"/>
        <v>0</v>
      </c>
      <c r="PWS28" s="1"/>
      <c r="PWT28" s="89">
        <v>5</v>
      </c>
      <c r="PWU28" s="93" t="s">
        <v>65</v>
      </c>
      <c r="PWV28" s="58" t="s">
        <v>58</v>
      </c>
      <c r="PWW28" s="91" t="s">
        <v>32</v>
      </c>
      <c r="PWX28" s="92">
        <v>1</v>
      </c>
      <c r="PWY28" s="87">
        <v>0</v>
      </c>
      <c r="PWZ28" s="59">
        <f t="shared" si="705"/>
        <v>0</v>
      </c>
      <c r="PXA28" s="1"/>
      <c r="PXB28" s="89">
        <v>5</v>
      </c>
      <c r="PXC28" s="93" t="s">
        <v>65</v>
      </c>
      <c r="PXD28" s="58" t="s">
        <v>58</v>
      </c>
      <c r="PXE28" s="91" t="s">
        <v>32</v>
      </c>
      <c r="PXF28" s="92">
        <v>1</v>
      </c>
      <c r="PXG28" s="87">
        <v>0</v>
      </c>
      <c r="PXH28" s="59">
        <f t="shared" si="706"/>
        <v>0</v>
      </c>
      <c r="PXI28" s="1"/>
      <c r="PXJ28" s="89">
        <v>5</v>
      </c>
      <c r="PXK28" s="93" t="s">
        <v>65</v>
      </c>
      <c r="PXL28" s="58" t="s">
        <v>58</v>
      </c>
      <c r="PXM28" s="91" t="s">
        <v>32</v>
      </c>
      <c r="PXN28" s="92">
        <v>1</v>
      </c>
      <c r="PXO28" s="87">
        <v>0</v>
      </c>
      <c r="PXP28" s="59">
        <f t="shared" si="706"/>
        <v>0</v>
      </c>
      <c r="PXQ28" s="1"/>
      <c r="PXR28" s="89">
        <v>5</v>
      </c>
      <c r="PXS28" s="93" t="s">
        <v>65</v>
      </c>
      <c r="PXT28" s="58" t="s">
        <v>58</v>
      </c>
      <c r="PXU28" s="91" t="s">
        <v>32</v>
      </c>
      <c r="PXV28" s="92">
        <v>1</v>
      </c>
      <c r="PXW28" s="87">
        <v>0</v>
      </c>
      <c r="PXX28" s="59">
        <f t="shared" si="707"/>
        <v>0</v>
      </c>
      <c r="PXY28" s="1"/>
      <c r="PXZ28" s="89">
        <v>5</v>
      </c>
      <c r="PYA28" s="93" t="s">
        <v>65</v>
      </c>
      <c r="PYB28" s="58" t="s">
        <v>58</v>
      </c>
      <c r="PYC28" s="91" t="s">
        <v>32</v>
      </c>
      <c r="PYD28" s="92">
        <v>1</v>
      </c>
      <c r="PYE28" s="87">
        <v>0</v>
      </c>
      <c r="PYF28" s="59">
        <f t="shared" si="707"/>
        <v>0</v>
      </c>
      <c r="PYG28" s="1"/>
      <c r="PYH28" s="89">
        <v>5</v>
      </c>
      <c r="PYI28" s="93" t="s">
        <v>65</v>
      </c>
      <c r="PYJ28" s="58" t="s">
        <v>58</v>
      </c>
      <c r="PYK28" s="91" t="s">
        <v>32</v>
      </c>
      <c r="PYL28" s="92">
        <v>1</v>
      </c>
      <c r="PYM28" s="87">
        <v>0</v>
      </c>
      <c r="PYN28" s="59">
        <f t="shared" si="708"/>
        <v>0</v>
      </c>
      <c r="PYO28" s="1"/>
      <c r="PYP28" s="89">
        <v>5</v>
      </c>
      <c r="PYQ28" s="93" t="s">
        <v>65</v>
      </c>
      <c r="PYR28" s="58" t="s">
        <v>58</v>
      </c>
      <c r="PYS28" s="91" t="s">
        <v>32</v>
      </c>
      <c r="PYT28" s="92">
        <v>1</v>
      </c>
      <c r="PYU28" s="87">
        <v>0</v>
      </c>
      <c r="PYV28" s="59">
        <f t="shared" si="708"/>
        <v>0</v>
      </c>
      <c r="PYW28" s="1"/>
      <c r="PYX28" s="89">
        <v>5</v>
      </c>
      <c r="PYY28" s="93" t="s">
        <v>65</v>
      </c>
      <c r="PYZ28" s="58" t="s">
        <v>58</v>
      </c>
      <c r="PZA28" s="91" t="s">
        <v>32</v>
      </c>
      <c r="PZB28" s="92">
        <v>1</v>
      </c>
      <c r="PZC28" s="87">
        <v>0</v>
      </c>
      <c r="PZD28" s="59">
        <f t="shared" si="709"/>
        <v>0</v>
      </c>
      <c r="PZE28" s="1"/>
      <c r="PZF28" s="89">
        <v>5</v>
      </c>
      <c r="PZG28" s="93" t="s">
        <v>65</v>
      </c>
      <c r="PZH28" s="58" t="s">
        <v>58</v>
      </c>
      <c r="PZI28" s="91" t="s">
        <v>32</v>
      </c>
      <c r="PZJ28" s="92">
        <v>1</v>
      </c>
      <c r="PZK28" s="87">
        <v>0</v>
      </c>
      <c r="PZL28" s="59">
        <f t="shared" si="709"/>
        <v>0</v>
      </c>
      <c r="PZM28" s="1"/>
      <c r="PZN28" s="89">
        <v>5</v>
      </c>
      <c r="PZO28" s="93" t="s">
        <v>65</v>
      </c>
      <c r="PZP28" s="58" t="s">
        <v>58</v>
      </c>
      <c r="PZQ28" s="91" t="s">
        <v>32</v>
      </c>
      <c r="PZR28" s="92">
        <v>1</v>
      </c>
      <c r="PZS28" s="87">
        <v>0</v>
      </c>
      <c r="PZT28" s="59">
        <f t="shared" si="710"/>
        <v>0</v>
      </c>
      <c r="PZU28" s="1"/>
      <c r="PZV28" s="89">
        <v>5</v>
      </c>
      <c r="PZW28" s="93" t="s">
        <v>65</v>
      </c>
      <c r="PZX28" s="58" t="s">
        <v>58</v>
      </c>
      <c r="PZY28" s="91" t="s">
        <v>32</v>
      </c>
      <c r="PZZ28" s="92">
        <v>1</v>
      </c>
      <c r="QAA28" s="87">
        <v>0</v>
      </c>
      <c r="QAB28" s="59">
        <f t="shared" si="710"/>
        <v>0</v>
      </c>
      <c r="QAC28" s="1"/>
      <c r="QAD28" s="89">
        <v>5</v>
      </c>
      <c r="QAE28" s="93" t="s">
        <v>65</v>
      </c>
      <c r="QAF28" s="58" t="s">
        <v>58</v>
      </c>
      <c r="QAG28" s="91" t="s">
        <v>32</v>
      </c>
      <c r="QAH28" s="92">
        <v>1</v>
      </c>
      <c r="QAI28" s="87">
        <v>0</v>
      </c>
      <c r="QAJ28" s="59">
        <f t="shared" si="711"/>
        <v>0</v>
      </c>
      <c r="QAK28" s="1"/>
      <c r="QAL28" s="89">
        <v>5</v>
      </c>
      <c r="QAM28" s="93" t="s">
        <v>65</v>
      </c>
      <c r="QAN28" s="58" t="s">
        <v>58</v>
      </c>
      <c r="QAO28" s="91" t="s">
        <v>32</v>
      </c>
      <c r="QAP28" s="92">
        <v>1</v>
      </c>
      <c r="QAQ28" s="87">
        <v>0</v>
      </c>
      <c r="QAR28" s="59">
        <f t="shared" si="711"/>
        <v>0</v>
      </c>
      <c r="QAS28" s="1"/>
      <c r="QAT28" s="89">
        <v>5</v>
      </c>
      <c r="QAU28" s="93" t="s">
        <v>65</v>
      </c>
      <c r="QAV28" s="58" t="s">
        <v>58</v>
      </c>
      <c r="QAW28" s="91" t="s">
        <v>32</v>
      </c>
      <c r="QAX28" s="92">
        <v>1</v>
      </c>
      <c r="QAY28" s="87">
        <v>0</v>
      </c>
      <c r="QAZ28" s="59">
        <f t="shared" si="712"/>
        <v>0</v>
      </c>
      <c r="QBA28" s="1"/>
      <c r="QBB28" s="89">
        <v>5</v>
      </c>
      <c r="QBC28" s="93" t="s">
        <v>65</v>
      </c>
      <c r="QBD28" s="58" t="s">
        <v>58</v>
      </c>
      <c r="QBE28" s="91" t="s">
        <v>32</v>
      </c>
      <c r="QBF28" s="92">
        <v>1</v>
      </c>
      <c r="QBG28" s="87">
        <v>0</v>
      </c>
      <c r="QBH28" s="59">
        <f t="shared" si="712"/>
        <v>0</v>
      </c>
      <c r="QBI28" s="1"/>
      <c r="QBJ28" s="89">
        <v>5</v>
      </c>
      <c r="QBK28" s="93" t="s">
        <v>65</v>
      </c>
      <c r="QBL28" s="58" t="s">
        <v>58</v>
      </c>
      <c r="QBM28" s="91" t="s">
        <v>32</v>
      </c>
      <c r="QBN28" s="92">
        <v>1</v>
      </c>
      <c r="QBO28" s="87">
        <v>0</v>
      </c>
      <c r="QBP28" s="59">
        <f t="shared" si="713"/>
        <v>0</v>
      </c>
      <c r="QBQ28" s="1"/>
      <c r="QBR28" s="89">
        <v>5</v>
      </c>
      <c r="QBS28" s="93" t="s">
        <v>65</v>
      </c>
      <c r="QBT28" s="58" t="s">
        <v>58</v>
      </c>
      <c r="QBU28" s="91" t="s">
        <v>32</v>
      </c>
      <c r="QBV28" s="92">
        <v>1</v>
      </c>
      <c r="QBW28" s="87">
        <v>0</v>
      </c>
      <c r="QBX28" s="59">
        <f t="shared" si="713"/>
        <v>0</v>
      </c>
      <c r="QBY28" s="1"/>
      <c r="QBZ28" s="89">
        <v>5</v>
      </c>
      <c r="QCA28" s="93" t="s">
        <v>65</v>
      </c>
      <c r="QCB28" s="58" t="s">
        <v>58</v>
      </c>
      <c r="QCC28" s="91" t="s">
        <v>32</v>
      </c>
      <c r="QCD28" s="92">
        <v>1</v>
      </c>
      <c r="QCE28" s="87">
        <v>0</v>
      </c>
      <c r="QCF28" s="59">
        <f t="shared" si="714"/>
        <v>0</v>
      </c>
      <c r="QCG28" s="1"/>
      <c r="QCH28" s="89">
        <v>5</v>
      </c>
      <c r="QCI28" s="93" t="s">
        <v>65</v>
      </c>
      <c r="QCJ28" s="58" t="s">
        <v>58</v>
      </c>
      <c r="QCK28" s="91" t="s">
        <v>32</v>
      </c>
      <c r="QCL28" s="92">
        <v>1</v>
      </c>
      <c r="QCM28" s="87">
        <v>0</v>
      </c>
      <c r="QCN28" s="59">
        <f t="shared" si="714"/>
        <v>0</v>
      </c>
      <c r="QCO28" s="1"/>
      <c r="QCP28" s="89">
        <v>5</v>
      </c>
      <c r="QCQ28" s="93" t="s">
        <v>65</v>
      </c>
      <c r="QCR28" s="58" t="s">
        <v>58</v>
      </c>
      <c r="QCS28" s="91" t="s">
        <v>32</v>
      </c>
      <c r="QCT28" s="92">
        <v>1</v>
      </c>
      <c r="QCU28" s="87">
        <v>0</v>
      </c>
      <c r="QCV28" s="59">
        <f t="shared" si="715"/>
        <v>0</v>
      </c>
      <c r="QCW28" s="1"/>
      <c r="QCX28" s="89">
        <v>5</v>
      </c>
      <c r="QCY28" s="93" t="s">
        <v>65</v>
      </c>
      <c r="QCZ28" s="58" t="s">
        <v>58</v>
      </c>
      <c r="QDA28" s="91" t="s">
        <v>32</v>
      </c>
      <c r="QDB28" s="92">
        <v>1</v>
      </c>
      <c r="QDC28" s="87">
        <v>0</v>
      </c>
      <c r="QDD28" s="59">
        <f t="shared" si="715"/>
        <v>0</v>
      </c>
      <c r="QDE28" s="1"/>
      <c r="QDF28" s="89">
        <v>5</v>
      </c>
      <c r="QDG28" s="93" t="s">
        <v>65</v>
      </c>
      <c r="QDH28" s="58" t="s">
        <v>58</v>
      </c>
      <c r="QDI28" s="91" t="s">
        <v>32</v>
      </c>
      <c r="QDJ28" s="92">
        <v>1</v>
      </c>
      <c r="QDK28" s="87">
        <v>0</v>
      </c>
      <c r="QDL28" s="59">
        <f t="shared" si="716"/>
        <v>0</v>
      </c>
      <c r="QDM28" s="1"/>
      <c r="QDN28" s="89">
        <v>5</v>
      </c>
      <c r="QDO28" s="93" t="s">
        <v>65</v>
      </c>
      <c r="QDP28" s="58" t="s">
        <v>58</v>
      </c>
      <c r="QDQ28" s="91" t="s">
        <v>32</v>
      </c>
      <c r="QDR28" s="92">
        <v>1</v>
      </c>
      <c r="QDS28" s="87">
        <v>0</v>
      </c>
      <c r="QDT28" s="59">
        <f t="shared" si="716"/>
        <v>0</v>
      </c>
      <c r="QDU28" s="1"/>
      <c r="QDV28" s="89">
        <v>5</v>
      </c>
      <c r="QDW28" s="93" t="s">
        <v>65</v>
      </c>
      <c r="QDX28" s="58" t="s">
        <v>58</v>
      </c>
      <c r="QDY28" s="91" t="s">
        <v>32</v>
      </c>
      <c r="QDZ28" s="92">
        <v>1</v>
      </c>
      <c r="QEA28" s="87">
        <v>0</v>
      </c>
      <c r="QEB28" s="59">
        <f t="shared" si="717"/>
        <v>0</v>
      </c>
      <c r="QEC28" s="1"/>
      <c r="QED28" s="89">
        <v>5</v>
      </c>
      <c r="QEE28" s="93" t="s">
        <v>65</v>
      </c>
      <c r="QEF28" s="58" t="s">
        <v>58</v>
      </c>
      <c r="QEG28" s="91" t="s">
        <v>32</v>
      </c>
      <c r="QEH28" s="92">
        <v>1</v>
      </c>
      <c r="QEI28" s="87">
        <v>0</v>
      </c>
      <c r="QEJ28" s="59">
        <f t="shared" si="717"/>
        <v>0</v>
      </c>
      <c r="QEK28" s="1"/>
      <c r="QEL28" s="89">
        <v>5</v>
      </c>
      <c r="QEM28" s="93" t="s">
        <v>65</v>
      </c>
      <c r="QEN28" s="58" t="s">
        <v>58</v>
      </c>
      <c r="QEO28" s="91" t="s">
        <v>32</v>
      </c>
      <c r="QEP28" s="92">
        <v>1</v>
      </c>
      <c r="QEQ28" s="87">
        <v>0</v>
      </c>
      <c r="QER28" s="59">
        <f t="shared" si="718"/>
        <v>0</v>
      </c>
      <c r="QES28" s="1"/>
      <c r="QET28" s="89">
        <v>5</v>
      </c>
      <c r="QEU28" s="93" t="s">
        <v>65</v>
      </c>
      <c r="QEV28" s="58" t="s">
        <v>58</v>
      </c>
      <c r="QEW28" s="91" t="s">
        <v>32</v>
      </c>
      <c r="QEX28" s="92">
        <v>1</v>
      </c>
      <c r="QEY28" s="87">
        <v>0</v>
      </c>
      <c r="QEZ28" s="59">
        <f t="shared" si="718"/>
        <v>0</v>
      </c>
      <c r="QFA28" s="1"/>
      <c r="QFB28" s="89">
        <v>5</v>
      </c>
      <c r="QFC28" s="93" t="s">
        <v>65</v>
      </c>
      <c r="QFD28" s="58" t="s">
        <v>58</v>
      </c>
      <c r="QFE28" s="91" t="s">
        <v>32</v>
      </c>
      <c r="QFF28" s="92">
        <v>1</v>
      </c>
      <c r="QFG28" s="87">
        <v>0</v>
      </c>
      <c r="QFH28" s="59">
        <f t="shared" si="719"/>
        <v>0</v>
      </c>
      <c r="QFI28" s="1"/>
      <c r="QFJ28" s="89">
        <v>5</v>
      </c>
      <c r="QFK28" s="93" t="s">
        <v>65</v>
      </c>
      <c r="QFL28" s="58" t="s">
        <v>58</v>
      </c>
      <c r="QFM28" s="91" t="s">
        <v>32</v>
      </c>
      <c r="QFN28" s="92">
        <v>1</v>
      </c>
      <c r="QFO28" s="87">
        <v>0</v>
      </c>
      <c r="QFP28" s="59">
        <f t="shared" si="719"/>
        <v>0</v>
      </c>
      <c r="QFQ28" s="1"/>
      <c r="QFR28" s="89">
        <v>5</v>
      </c>
      <c r="QFS28" s="93" t="s">
        <v>65</v>
      </c>
      <c r="QFT28" s="58" t="s">
        <v>58</v>
      </c>
      <c r="QFU28" s="91" t="s">
        <v>32</v>
      </c>
      <c r="QFV28" s="92">
        <v>1</v>
      </c>
      <c r="QFW28" s="87">
        <v>0</v>
      </c>
      <c r="QFX28" s="59">
        <f t="shared" si="720"/>
        <v>0</v>
      </c>
      <c r="QFY28" s="1"/>
      <c r="QFZ28" s="89">
        <v>5</v>
      </c>
      <c r="QGA28" s="93" t="s">
        <v>65</v>
      </c>
      <c r="QGB28" s="58" t="s">
        <v>58</v>
      </c>
      <c r="QGC28" s="91" t="s">
        <v>32</v>
      </c>
      <c r="QGD28" s="92">
        <v>1</v>
      </c>
      <c r="QGE28" s="87">
        <v>0</v>
      </c>
      <c r="QGF28" s="59">
        <f t="shared" si="720"/>
        <v>0</v>
      </c>
      <c r="QGG28" s="1"/>
      <c r="QGH28" s="89">
        <v>5</v>
      </c>
      <c r="QGI28" s="93" t="s">
        <v>65</v>
      </c>
      <c r="QGJ28" s="58" t="s">
        <v>58</v>
      </c>
      <c r="QGK28" s="91" t="s">
        <v>32</v>
      </c>
      <c r="QGL28" s="92">
        <v>1</v>
      </c>
      <c r="QGM28" s="87">
        <v>0</v>
      </c>
      <c r="QGN28" s="59">
        <f t="shared" si="721"/>
        <v>0</v>
      </c>
      <c r="QGO28" s="1"/>
      <c r="QGP28" s="89">
        <v>5</v>
      </c>
      <c r="QGQ28" s="93" t="s">
        <v>65</v>
      </c>
      <c r="QGR28" s="58" t="s">
        <v>58</v>
      </c>
      <c r="QGS28" s="91" t="s">
        <v>32</v>
      </c>
      <c r="QGT28" s="92">
        <v>1</v>
      </c>
      <c r="QGU28" s="87">
        <v>0</v>
      </c>
      <c r="QGV28" s="59">
        <f t="shared" si="721"/>
        <v>0</v>
      </c>
      <c r="QGW28" s="1"/>
      <c r="QGX28" s="89">
        <v>5</v>
      </c>
      <c r="QGY28" s="93" t="s">
        <v>65</v>
      </c>
      <c r="QGZ28" s="58" t="s">
        <v>58</v>
      </c>
      <c r="QHA28" s="91" t="s">
        <v>32</v>
      </c>
      <c r="QHB28" s="92">
        <v>1</v>
      </c>
      <c r="QHC28" s="87">
        <v>0</v>
      </c>
      <c r="QHD28" s="59">
        <f t="shared" si="722"/>
        <v>0</v>
      </c>
      <c r="QHE28" s="1"/>
      <c r="QHF28" s="89">
        <v>5</v>
      </c>
      <c r="QHG28" s="93" t="s">
        <v>65</v>
      </c>
      <c r="QHH28" s="58" t="s">
        <v>58</v>
      </c>
      <c r="QHI28" s="91" t="s">
        <v>32</v>
      </c>
      <c r="QHJ28" s="92">
        <v>1</v>
      </c>
      <c r="QHK28" s="87">
        <v>0</v>
      </c>
      <c r="QHL28" s="59">
        <f t="shared" si="722"/>
        <v>0</v>
      </c>
      <c r="QHM28" s="1"/>
      <c r="QHN28" s="89">
        <v>5</v>
      </c>
      <c r="QHO28" s="93" t="s">
        <v>65</v>
      </c>
      <c r="QHP28" s="58" t="s">
        <v>58</v>
      </c>
      <c r="QHQ28" s="91" t="s">
        <v>32</v>
      </c>
      <c r="QHR28" s="92">
        <v>1</v>
      </c>
      <c r="QHS28" s="87">
        <v>0</v>
      </c>
      <c r="QHT28" s="59">
        <f t="shared" si="723"/>
        <v>0</v>
      </c>
      <c r="QHU28" s="1"/>
      <c r="QHV28" s="89">
        <v>5</v>
      </c>
      <c r="QHW28" s="93" t="s">
        <v>65</v>
      </c>
      <c r="QHX28" s="58" t="s">
        <v>58</v>
      </c>
      <c r="QHY28" s="91" t="s">
        <v>32</v>
      </c>
      <c r="QHZ28" s="92">
        <v>1</v>
      </c>
      <c r="QIA28" s="87">
        <v>0</v>
      </c>
      <c r="QIB28" s="59">
        <f t="shared" si="723"/>
        <v>0</v>
      </c>
      <c r="QIC28" s="1"/>
      <c r="QID28" s="89">
        <v>5</v>
      </c>
      <c r="QIE28" s="93" t="s">
        <v>65</v>
      </c>
      <c r="QIF28" s="58" t="s">
        <v>58</v>
      </c>
      <c r="QIG28" s="91" t="s">
        <v>32</v>
      </c>
      <c r="QIH28" s="92">
        <v>1</v>
      </c>
      <c r="QII28" s="87">
        <v>0</v>
      </c>
      <c r="QIJ28" s="59">
        <f t="shared" si="724"/>
        <v>0</v>
      </c>
      <c r="QIK28" s="1"/>
      <c r="QIL28" s="89">
        <v>5</v>
      </c>
      <c r="QIM28" s="93" t="s">
        <v>65</v>
      </c>
      <c r="QIN28" s="58" t="s">
        <v>58</v>
      </c>
      <c r="QIO28" s="91" t="s">
        <v>32</v>
      </c>
      <c r="QIP28" s="92">
        <v>1</v>
      </c>
      <c r="QIQ28" s="87">
        <v>0</v>
      </c>
      <c r="QIR28" s="59">
        <f t="shared" si="724"/>
        <v>0</v>
      </c>
      <c r="QIS28" s="1"/>
      <c r="QIT28" s="89">
        <v>5</v>
      </c>
      <c r="QIU28" s="93" t="s">
        <v>65</v>
      </c>
      <c r="QIV28" s="58" t="s">
        <v>58</v>
      </c>
      <c r="QIW28" s="91" t="s">
        <v>32</v>
      </c>
      <c r="QIX28" s="92">
        <v>1</v>
      </c>
      <c r="QIY28" s="87">
        <v>0</v>
      </c>
      <c r="QIZ28" s="59">
        <f t="shared" si="725"/>
        <v>0</v>
      </c>
      <c r="QJA28" s="1"/>
      <c r="QJB28" s="89">
        <v>5</v>
      </c>
      <c r="QJC28" s="93" t="s">
        <v>65</v>
      </c>
      <c r="QJD28" s="58" t="s">
        <v>58</v>
      </c>
      <c r="QJE28" s="91" t="s">
        <v>32</v>
      </c>
      <c r="QJF28" s="92">
        <v>1</v>
      </c>
      <c r="QJG28" s="87">
        <v>0</v>
      </c>
      <c r="QJH28" s="59">
        <f t="shared" si="725"/>
        <v>0</v>
      </c>
      <c r="QJI28" s="1"/>
      <c r="QJJ28" s="89">
        <v>5</v>
      </c>
      <c r="QJK28" s="93" t="s">
        <v>65</v>
      </c>
      <c r="QJL28" s="58" t="s">
        <v>58</v>
      </c>
      <c r="QJM28" s="91" t="s">
        <v>32</v>
      </c>
      <c r="QJN28" s="92">
        <v>1</v>
      </c>
      <c r="QJO28" s="87">
        <v>0</v>
      </c>
      <c r="QJP28" s="59">
        <f t="shared" si="726"/>
        <v>0</v>
      </c>
      <c r="QJQ28" s="1"/>
      <c r="QJR28" s="89">
        <v>5</v>
      </c>
      <c r="QJS28" s="93" t="s">
        <v>65</v>
      </c>
      <c r="QJT28" s="58" t="s">
        <v>58</v>
      </c>
      <c r="QJU28" s="91" t="s">
        <v>32</v>
      </c>
      <c r="QJV28" s="92">
        <v>1</v>
      </c>
      <c r="QJW28" s="87">
        <v>0</v>
      </c>
      <c r="QJX28" s="59">
        <f t="shared" si="726"/>
        <v>0</v>
      </c>
      <c r="QJY28" s="1"/>
      <c r="QJZ28" s="89">
        <v>5</v>
      </c>
      <c r="QKA28" s="93" t="s">
        <v>65</v>
      </c>
      <c r="QKB28" s="58" t="s">
        <v>58</v>
      </c>
      <c r="QKC28" s="91" t="s">
        <v>32</v>
      </c>
      <c r="QKD28" s="92">
        <v>1</v>
      </c>
      <c r="QKE28" s="87">
        <v>0</v>
      </c>
      <c r="QKF28" s="59">
        <f t="shared" si="727"/>
        <v>0</v>
      </c>
      <c r="QKG28" s="1"/>
      <c r="QKH28" s="89">
        <v>5</v>
      </c>
      <c r="QKI28" s="93" t="s">
        <v>65</v>
      </c>
      <c r="QKJ28" s="58" t="s">
        <v>58</v>
      </c>
      <c r="QKK28" s="91" t="s">
        <v>32</v>
      </c>
      <c r="QKL28" s="92">
        <v>1</v>
      </c>
      <c r="QKM28" s="87">
        <v>0</v>
      </c>
      <c r="QKN28" s="59">
        <f t="shared" si="727"/>
        <v>0</v>
      </c>
      <c r="QKO28" s="1"/>
      <c r="QKP28" s="89">
        <v>5</v>
      </c>
      <c r="QKQ28" s="93" t="s">
        <v>65</v>
      </c>
      <c r="QKR28" s="58" t="s">
        <v>58</v>
      </c>
      <c r="QKS28" s="91" t="s">
        <v>32</v>
      </c>
      <c r="QKT28" s="92">
        <v>1</v>
      </c>
      <c r="QKU28" s="87">
        <v>0</v>
      </c>
      <c r="QKV28" s="59">
        <f t="shared" si="728"/>
        <v>0</v>
      </c>
      <c r="QKW28" s="1"/>
      <c r="QKX28" s="89">
        <v>5</v>
      </c>
      <c r="QKY28" s="93" t="s">
        <v>65</v>
      </c>
      <c r="QKZ28" s="58" t="s">
        <v>58</v>
      </c>
      <c r="QLA28" s="91" t="s">
        <v>32</v>
      </c>
      <c r="QLB28" s="92">
        <v>1</v>
      </c>
      <c r="QLC28" s="87">
        <v>0</v>
      </c>
      <c r="QLD28" s="59">
        <f t="shared" si="728"/>
        <v>0</v>
      </c>
      <c r="QLE28" s="1"/>
      <c r="QLF28" s="89">
        <v>5</v>
      </c>
      <c r="QLG28" s="93" t="s">
        <v>65</v>
      </c>
      <c r="QLH28" s="58" t="s">
        <v>58</v>
      </c>
      <c r="QLI28" s="91" t="s">
        <v>32</v>
      </c>
      <c r="QLJ28" s="92">
        <v>1</v>
      </c>
      <c r="QLK28" s="87">
        <v>0</v>
      </c>
      <c r="QLL28" s="59">
        <f t="shared" si="729"/>
        <v>0</v>
      </c>
      <c r="QLM28" s="1"/>
      <c r="QLN28" s="89">
        <v>5</v>
      </c>
      <c r="QLO28" s="93" t="s">
        <v>65</v>
      </c>
      <c r="QLP28" s="58" t="s">
        <v>58</v>
      </c>
      <c r="QLQ28" s="91" t="s">
        <v>32</v>
      </c>
      <c r="QLR28" s="92">
        <v>1</v>
      </c>
      <c r="QLS28" s="87">
        <v>0</v>
      </c>
      <c r="QLT28" s="59">
        <f t="shared" si="729"/>
        <v>0</v>
      </c>
      <c r="QLU28" s="1"/>
      <c r="QLV28" s="89">
        <v>5</v>
      </c>
      <c r="QLW28" s="93" t="s">
        <v>65</v>
      </c>
      <c r="QLX28" s="58" t="s">
        <v>58</v>
      </c>
      <c r="QLY28" s="91" t="s">
        <v>32</v>
      </c>
      <c r="QLZ28" s="92">
        <v>1</v>
      </c>
      <c r="QMA28" s="87">
        <v>0</v>
      </c>
      <c r="QMB28" s="59">
        <f t="shared" si="730"/>
        <v>0</v>
      </c>
      <c r="QMC28" s="1"/>
      <c r="QMD28" s="89">
        <v>5</v>
      </c>
      <c r="QME28" s="93" t="s">
        <v>65</v>
      </c>
      <c r="QMF28" s="58" t="s">
        <v>58</v>
      </c>
      <c r="QMG28" s="91" t="s">
        <v>32</v>
      </c>
      <c r="QMH28" s="92">
        <v>1</v>
      </c>
      <c r="QMI28" s="87">
        <v>0</v>
      </c>
      <c r="QMJ28" s="59">
        <f t="shared" si="730"/>
        <v>0</v>
      </c>
      <c r="QMK28" s="1"/>
      <c r="QML28" s="89">
        <v>5</v>
      </c>
      <c r="QMM28" s="93" t="s">
        <v>65</v>
      </c>
      <c r="QMN28" s="58" t="s">
        <v>58</v>
      </c>
      <c r="QMO28" s="91" t="s">
        <v>32</v>
      </c>
      <c r="QMP28" s="92">
        <v>1</v>
      </c>
      <c r="QMQ28" s="87">
        <v>0</v>
      </c>
      <c r="QMR28" s="59">
        <f t="shared" si="731"/>
        <v>0</v>
      </c>
      <c r="QMS28" s="1"/>
      <c r="QMT28" s="89">
        <v>5</v>
      </c>
      <c r="QMU28" s="93" t="s">
        <v>65</v>
      </c>
      <c r="QMV28" s="58" t="s">
        <v>58</v>
      </c>
      <c r="QMW28" s="91" t="s">
        <v>32</v>
      </c>
      <c r="QMX28" s="92">
        <v>1</v>
      </c>
      <c r="QMY28" s="87">
        <v>0</v>
      </c>
      <c r="QMZ28" s="59">
        <f t="shared" si="731"/>
        <v>0</v>
      </c>
      <c r="QNA28" s="1"/>
      <c r="QNB28" s="89">
        <v>5</v>
      </c>
      <c r="QNC28" s="93" t="s">
        <v>65</v>
      </c>
      <c r="QND28" s="58" t="s">
        <v>58</v>
      </c>
      <c r="QNE28" s="91" t="s">
        <v>32</v>
      </c>
      <c r="QNF28" s="92">
        <v>1</v>
      </c>
      <c r="QNG28" s="87">
        <v>0</v>
      </c>
      <c r="QNH28" s="59">
        <f t="shared" si="732"/>
        <v>0</v>
      </c>
      <c r="QNI28" s="1"/>
      <c r="QNJ28" s="89">
        <v>5</v>
      </c>
      <c r="QNK28" s="93" t="s">
        <v>65</v>
      </c>
      <c r="QNL28" s="58" t="s">
        <v>58</v>
      </c>
      <c r="QNM28" s="91" t="s">
        <v>32</v>
      </c>
      <c r="QNN28" s="92">
        <v>1</v>
      </c>
      <c r="QNO28" s="87">
        <v>0</v>
      </c>
      <c r="QNP28" s="59">
        <f t="shared" si="732"/>
        <v>0</v>
      </c>
      <c r="QNQ28" s="1"/>
      <c r="QNR28" s="89">
        <v>5</v>
      </c>
      <c r="QNS28" s="93" t="s">
        <v>65</v>
      </c>
      <c r="QNT28" s="58" t="s">
        <v>58</v>
      </c>
      <c r="QNU28" s="91" t="s">
        <v>32</v>
      </c>
      <c r="QNV28" s="92">
        <v>1</v>
      </c>
      <c r="QNW28" s="87">
        <v>0</v>
      </c>
      <c r="QNX28" s="59">
        <f t="shared" si="733"/>
        <v>0</v>
      </c>
      <c r="QNY28" s="1"/>
      <c r="QNZ28" s="89">
        <v>5</v>
      </c>
      <c r="QOA28" s="93" t="s">
        <v>65</v>
      </c>
      <c r="QOB28" s="58" t="s">
        <v>58</v>
      </c>
      <c r="QOC28" s="91" t="s">
        <v>32</v>
      </c>
      <c r="QOD28" s="92">
        <v>1</v>
      </c>
      <c r="QOE28" s="87">
        <v>0</v>
      </c>
      <c r="QOF28" s="59">
        <f t="shared" si="733"/>
        <v>0</v>
      </c>
      <c r="QOG28" s="1"/>
      <c r="QOH28" s="89">
        <v>5</v>
      </c>
      <c r="QOI28" s="93" t="s">
        <v>65</v>
      </c>
      <c r="QOJ28" s="58" t="s">
        <v>58</v>
      </c>
      <c r="QOK28" s="91" t="s">
        <v>32</v>
      </c>
      <c r="QOL28" s="92">
        <v>1</v>
      </c>
      <c r="QOM28" s="87">
        <v>0</v>
      </c>
      <c r="QON28" s="59">
        <f t="shared" si="734"/>
        <v>0</v>
      </c>
      <c r="QOO28" s="1"/>
      <c r="QOP28" s="89">
        <v>5</v>
      </c>
      <c r="QOQ28" s="93" t="s">
        <v>65</v>
      </c>
      <c r="QOR28" s="58" t="s">
        <v>58</v>
      </c>
      <c r="QOS28" s="91" t="s">
        <v>32</v>
      </c>
      <c r="QOT28" s="92">
        <v>1</v>
      </c>
      <c r="QOU28" s="87">
        <v>0</v>
      </c>
      <c r="QOV28" s="59">
        <f t="shared" si="734"/>
        <v>0</v>
      </c>
      <c r="QOW28" s="1"/>
      <c r="QOX28" s="89">
        <v>5</v>
      </c>
      <c r="QOY28" s="93" t="s">
        <v>65</v>
      </c>
      <c r="QOZ28" s="58" t="s">
        <v>58</v>
      </c>
      <c r="QPA28" s="91" t="s">
        <v>32</v>
      </c>
      <c r="QPB28" s="92">
        <v>1</v>
      </c>
      <c r="QPC28" s="87">
        <v>0</v>
      </c>
      <c r="QPD28" s="59">
        <f t="shared" si="735"/>
        <v>0</v>
      </c>
      <c r="QPE28" s="1"/>
      <c r="QPF28" s="89">
        <v>5</v>
      </c>
      <c r="QPG28" s="93" t="s">
        <v>65</v>
      </c>
      <c r="QPH28" s="58" t="s">
        <v>58</v>
      </c>
      <c r="QPI28" s="91" t="s">
        <v>32</v>
      </c>
      <c r="QPJ28" s="92">
        <v>1</v>
      </c>
      <c r="QPK28" s="87">
        <v>0</v>
      </c>
      <c r="QPL28" s="59">
        <f t="shared" si="735"/>
        <v>0</v>
      </c>
      <c r="QPM28" s="1"/>
      <c r="QPN28" s="89">
        <v>5</v>
      </c>
      <c r="QPO28" s="93" t="s">
        <v>65</v>
      </c>
      <c r="QPP28" s="58" t="s">
        <v>58</v>
      </c>
      <c r="QPQ28" s="91" t="s">
        <v>32</v>
      </c>
      <c r="QPR28" s="92">
        <v>1</v>
      </c>
      <c r="QPS28" s="87">
        <v>0</v>
      </c>
      <c r="QPT28" s="59">
        <f t="shared" si="736"/>
        <v>0</v>
      </c>
      <c r="QPU28" s="1"/>
      <c r="QPV28" s="89">
        <v>5</v>
      </c>
      <c r="QPW28" s="93" t="s">
        <v>65</v>
      </c>
      <c r="QPX28" s="58" t="s">
        <v>58</v>
      </c>
      <c r="QPY28" s="91" t="s">
        <v>32</v>
      </c>
      <c r="QPZ28" s="92">
        <v>1</v>
      </c>
      <c r="QQA28" s="87">
        <v>0</v>
      </c>
      <c r="QQB28" s="59">
        <f t="shared" si="736"/>
        <v>0</v>
      </c>
      <c r="QQC28" s="1"/>
      <c r="QQD28" s="89">
        <v>5</v>
      </c>
      <c r="QQE28" s="93" t="s">
        <v>65</v>
      </c>
      <c r="QQF28" s="58" t="s">
        <v>58</v>
      </c>
      <c r="QQG28" s="91" t="s">
        <v>32</v>
      </c>
      <c r="QQH28" s="92">
        <v>1</v>
      </c>
      <c r="QQI28" s="87">
        <v>0</v>
      </c>
      <c r="QQJ28" s="59">
        <f t="shared" si="737"/>
        <v>0</v>
      </c>
      <c r="QQK28" s="1"/>
      <c r="QQL28" s="89">
        <v>5</v>
      </c>
      <c r="QQM28" s="93" t="s">
        <v>65</v>
      </c>
      <c r="QQN28" s="58" t="s">
        <v>58</v>
      </c>
      <c r="QQO28" s="91" t="s">
        <v>32</v>
      </c>
      <c r="QQP28" s="92">
        <v>1</v>
      </c>
      <c r="QQQ28" s="87">
        <v>0</v>
      </c>
      <c r="QQR28" s="59">
        <f t="shared" si="737"/>
        <v>0</v>
      </c>
      <c r="QQS28" s="1"/>
      <c r="QQT28" s="89">
        <v>5</v>
      </c>
      <c r="QQU28" s="93" t="s">
        <v>65</v>
      </c>
      <c r="QQV28" s="58" t="s">
        <v>58</v>
      </c>
      <c r="QQW28" s="91" t="s">
        <v>32</v>
      </c>
      <c r="QQX28" s="92">
        <v>1</v>
      </c>
      <c r="QQY28" s="87">
        <v>0</v>
      </c>
      <c r="QQZ28" s="59">
        <f t="shared" si="738"/>
        <v>0</v>
      </c>
      <c r="QRA28" s="1"/>
      <c r="QRB28" s="89">
        <v>5</v>
      </c>
      <c r="QRC28" s="93" t="s">
        <v>65</v>
      </c>
      <c r="QRD28" s="58" t="s">
        <v>58</v>
      </c>
      <c r="QRE28" s="91" t="s">
        <v>32</v>
      </c>
      <c r="QRF28" s="92">
        <v>1</v>
      </c>
      <c r="QRG28" s="87">
        <v>0</v>
      </c>
      <c r="QRH28" s="59">
        <f t="shared" si="738"/>
        <v>0</v>
      </c>
      <c r="QRI28" s="1"/>
      <c r="QRJ28" s="89">
        <v>5</v>
      </c>
      <c r="QRK28" s="93" t="s">
        <v>65</v>
      </c>
      <c r="QRL28" s="58" t="s">
        <v>58</v>
      </c>
      <c r="QRM28" s="91" t="s">
        <v>32</v>
      </c>
      <c r="QRN28" s="92">
        <v>1</v>
      </c>
      <c r="QRO28" s="87">
        <v>0</v>
      </c>
      <c r="QRP28" s="59">
        <f t="shared" si="739"/>
        <v>0</v>
      </c>
      <c r="QRQ28" s="1"/>
      <c r="QRR28" s="89">
        <v>5</v>
      </c>
      <c r="QRS28" s="93" t="s">
        <v>65</v>
      </c>
      <c r="QRT28" s="58" t="s">
        <v>58</v>
      </c>
      <c r="QRU28" s="91" t="s">
        <v>32</v>
      </c>
      <c r="QRV28" s="92">
        <v>1</v>
      </c>
      <c r="QRW28" s="87">
        <v>0</v>
      </c>
      <c r="QRX28" s="59">
        <f t="shared" si="739"/>
        <v>0</v>
      </c>
      <c r="QRY28" s="1"/>
      <c r="QRZ28" s="89">
        <v>5</v>
      </c>
      <c r="QSA28" s="93" t="s">
        <v>65</v>
      </c>
      <c r="QSB28" s="58" t="s">
        <v>58</v>
      </c>
      <c r="QSC28" s="91" t="s">
        <v>32</v>
      </c>
      <c r="QSD28" s="92">
        <v>1</v>
      </c>
      <c r="QSE28" s="87">
        <v>0</v>
      </c>
      <c r="QSF28" s="59">
        <f t="shared" si="740"/>
        <v>0</v>
      </c>
      <c r="QSG28" s="1"/>
      <c r="QSH28" s="89">
        <v>5</v>
      </c>
      <c r="QSI28" s="93" t="s">
        <v>65</v>
      </c>
      <c r="QSJ28" s="58" t="s">
        <v>58</v>
      </c>
      <c r="QSK28" s="91" t="s">
        <v>32</v>
      </c>
      <c r="QSL28" s="92">
        <v>1</v>
      </c>
      <c r="QSM28" s="87">
        <v>0</v>
      </c>
      <c r="QSN28" s="59">
        <f t="shared" si="740"/>
        <v>0</v>
      </c>
      <c r="QSO28" s="1"/>
      <c r="QSP28" s="89">
        <v>5</v>
      </c>
      <c r="QSQ28" s="93" t="s">
        <v>65</v>
      </c>
      <c r="QSR28" s="58" t="s">
        <v>58</v>
      </c>
      <c r="QSS28" s="91" t="s">
        <v>32</v>
      </c>
      <c r="QST28" s="92">
        <v>1</v>
      </c>
      <c r="QSU28" s="87">
        <v>0</v>
      </c>
      <c r="QSV28" s="59">
        <f t="shared" si="741"/>
        <v>0</v>
      </c>
      <c r="QSW28" s="1"/>
      <c r="QSX28" s="89">
        <v>5</v>
      </c>
      <c r="QSY28" s="93" t="s">
        <v>65</v>
      </c>
      <c r="QSZ28" s="58" t="s">
        <v>58</v>
      </c>
      <c r="QTA28" s="91" t="s">
        <v>32</v>
      </c>
      <c r="QTB28" s="92">
        <v>1</v>
      </c>
      <c r="QTC28" s="87">
        <v>0</v>
      </c>
      <c r="QTD28" s="59">
        <f t="shared" si="741"/>
        <v>0</v>
      </c>
      <c r="QTE28" s="1"/>
      <c r="QTF28" s="89">
        <v>5</v>
      </c>
      <c r="QTG28" s="93" t="s">
        <v>65</v>
      </c>
      <c r="QTH28" s="58" t="s">
        <v>58</v>
      </c>
      <c r="QTI28" s="91" t="s">
        <v>32</v>
      </c>
      <c r="QTJ28" s="92">
        <v>1</v>
      </c>
      <c r="QTK28" s="87">
        <v>0</v>
      </c>
      <c r="QTL28" s="59">
        <f t="shared" si="742"/>
        <v>0</v>
      </c>
      <c r="QTM28" s="1"/>
      <c r="QTN28" s="89">
        <v>5</v>
      </c>
      <c r="QTO28" s="93" t="s">
        <v>65</v>
      </c>
      <c r="QTP28" s="58" t="s">
        <v>58</v>
      </c>
      <c r="QTQ28" s="91" t="s">
        <v>32</v>
      </c>
      <c r="QTR28" s="92">
        <v>1</v>
      </c>
      <c r="QTS28" s="87">
        <v>0</v>
      </c>
      <c r="QTT28" s="59">
        <f t="shared" si="742"/>
        <v>0</v>
      </c>
      <c r="QTU28" s="1"/>
      <c r="QTV28" s="89">
        <v>5</v>
      </c>
      <c r="QTW28" s="93" t="s">
        <v>65</v>
      </c>
      <c r="QTX28" s="58" t="s">
        <v>58</v>
      </c>
      <c r="QTY28" s="91" t="s">
        <v>32</v>
      </c>
      <c r="QTZ28" s="92">
        <v>1</v>
      </c>
      <c r="QUA28" s="87">
        <v>0</v>
      </c>
      <c r="QUB28" s="59">
        <f t="shared" si="743"/>
        <v>0</v>
      </c>
      <c r="QUC28" s="1"/>
      <c r="QUD28" s="89">
        <v>5</v>
      </c>
      <c r="QUE28" s="93" t="s">
        <v>65</v>
      </c>
      <c r="QUF28" s="58" t="s">
        <v>58</v>
      </c>
      <c r="QUG28" s="91" t="s">
        <v>32</v>
      </c>
      <c r="QUH28" s="92">
        <v>1</v>
      </c>
      <c r="QUI28" s="87">
        <v>0</v>
      </c>
      <c r="QUJ28" s="59">
        <f t="shared" si="743"/>
        <v>0</v>
      </c>
      <c r="QUK28" s="1"/>
      <c r="QUL28" s="89">
        <v>5</v>
      </c>
      <c r="QUM28" s="93" t="s">
        <v>65</v>
      </c>
      <c r="QUN28" s="58" t="s">
        <v>58</v>
      </c>
      <c r="QUO28" s="91" t="s">
        <v>32</v>
      </c>
      <c r="QUP28" s="92">
        <v>1</v>
      </c>
      <c r="QUQ28" s="87">
        <v>0</v>
      </c>
      <c r="QUR28" s="59">
        <f t="shared" si="744"/>
        <v>0</v>
      </c>
      <c r="QUS28" s="1"/>
      <c r="QUT28" s="89">
        <v>5</v>
      </c>
      <c r="QUU28" s="93" t="s">
        <v>65</v>
      </c>
      <c r="QUV28" s="58" t="s">
        <v>58</v>
      </c>
      <c r="QUW28" s="91" t="s">
        <v>32</v>
      </c>
      <c r="QUX28" s="92">
        <v>1</v>
      </c>
      <c r="QUY28" s="87">
        <v>0</v>
      </c>
      <c r="QUZ28" s="59">
        <f t="shared" si="744"/>
        <v>0</v>
      </c>
      <c r="QVA28" s="1"/>
      <c r="QVB28" s="89">
        <v>5</v>
      </c>
      <c r="QVC28" s="93" t="s">
        <v>65</v>
      </c>
      <c r="QVD28" s="58" t="s">
        <v>58</v>
      </c>
      <c r="QVE28" s="91" t="s">
        <v>32</v>
      </c>
      <c r="QVF28" s="92">
        <v>1</v>
      </c>
      <c r="QVG28" s="87">
        <v>0</v>
      </c>
      <c r="QVH28" s="59">
        <f t="shared" si="745"/>
        <v>0</v>
      </c>
      <c r="QVI28" s="1"/>
      <c r="QVJ28" s="89">
        <v>5</v>
      </c>
      <c r="QVK28" s="93" t="s">
        <v>65</v>
      </c>
      <c r="QVL28" s="58" t="s">
        <v>58</v>
      </c>
      <c r="QVM28" s="91" t="s">
        <v>32</v>
      </c>
      <c r="QVN28" s="92">
        <v>1</v>
      </c>
      <c r="QVO28" s="87">
        <v>0</v>
      </c>
      <c r="QVP28" s="59">
        <f t="shared" si="745"/>
        <v>0</v>
      </c>
      <c r="QVQ28" s="1"/>
      <c r="QVR28" s="89">
        <v>5</v>
      </c>
      <c r="QVS28" s="93" t="s">
        <v>65</v>
      </c>
      <c r="QVT28" s="58" t="s">
        <v>58</v>
      </c>
      <c r="QVU28" s="91" t="s">
        <v>32</v>
      </c>
      <c r="QVV28" s="92">
        <v>1</v>
      </c>
      <c r="QVW28" s="87">
        <v>0</v>
      </c>
      <c r="QVX28" s="59">
        <f t="shared" si="746"/>
        <v>0</v>
      </c>
      <c r="QVY28" s="1"/>
      <c r="QVZ28" s="89">
        <v>5</v>
      </c>
      <c r="QWA28" s="93" t="s">
        <v>65</v>
      </c>
      <c r="QWB28" s="58" t="s">
        <v>58</v>
      </c>
      <c r="QWC28" s="91" t="s">
        <v>32</v>
      </c>
      <c r="QWD28" s="92">
        <v>1</v>
      </c>
      <c r="QWE28" s="87">
        <v>0</v>
      </c>
      <c r="QWF28" s="59">
        <f t="shared" si="746"/>
        <v>0</v>
      </c>
      <c r="QWG28" s="1"/>
      <c r="QWH28" s="89">
        <v>5</v>
      </c>
      <c r="QWI28" s="93" t="s">
        <v>65</v>
      </c>
      <c r="QWJ28" s="58" t="s">
        <v>58</v>
      </c>
      <c r="QWK28" s="91" t="s">
        <v>32</v>
      </c>
      <c r="QWL28" s="92">
        <v>1</v>
      </c>
      <c r="QWM28" s="87">
        <v>0</v>
      </c>
      <c r="QWN28" s="59">
        <f t="shared" si="747"/>
        <v>0</v>
      </c>
      <c r="QWO28" s="1"/>
      <c r="QWP28" s="89">
        <v>5</v>
      </c>
      <c r="QWQ28" s="93" t="s">
        <v>65</v>
      </c>
      <c r="QWR28" s="58" t="s">
        <v>58</v>
      </c>
      <c r="QWS28" s="91" t="s">
        <v>32</v>
      </c>
      <c r="QWT28" s="92">
        <v>1</v>
      </c>
      <c r="QWU28" s="87">
        <v>0</v>
      </c>
      <c r="QWV28" s="59">
        <f t="shared" si="747"/>
        <v>0</v>
      </c>
      <c r="QWW28" s="1"/>
      <c r="QWX28" s="89">
        <v>5</v>
      </c>
      <c r="QWY28" s="93" t="s">
        <v>65</v>
      </c>
      <c r="QWZ28" s="58" t="s">
        <v>58</v>
      </c>
      <c r="QXA28" s="91" t="s">
        <v>32</v>
      </c>
      <c r="QXB28" s="92">
        <v>1</v>
      </c>
      <c r="QXC28" s="87">
        <v>0</v>
      </c>
      <c r="QXD28" s="59">
        <f t="shared" si="748"/>
        <v>0</v>
      </c>
      <c r="QXE28" s="1"/>
      <c r="QXF28" s="89">
        <v>5</v>
      </c>
      <c r="QXG28" s="93" t="s">
        <v>65</v>
      </c>
      <c r="QXH28" s="58" t="s">
        <v>58</v>
      </c>
      <c r="QXI28" s="91" t="s">
        <v>32</v>
      </c>
      <c r="QXJ28" s="92">
        <v>1</v>
      </c>
      <c r="QXK28" s="87">
        <v>0</v>
      </c>
      <c r="QXL28" s="59">
        <f t="shared" si="748"/>
        <v>0</v>
      </c>
      <c r="QXM28" s="1"/>
      <c r="QXN28" s="89">
        <v>5</v>
      </c>
      <c r="QXO28" s="93" t="s">
        <v>65</v>
      </c>
      <c r="QXP28" s="58" t="s">
        <v>58</v>
      </c>
      <c r="QXQ28" s="91" t="s">
        <v>32</v>
      </c>
      <c r="QXR28" s="92">
        <v>1</v>
      </c>
      <c r="QXS28" s="87">
        <v>0</v>
      </c>
      <c r="QXT28" s="59">
        <f t="shared" si="749"/>
        <v>0</v>
      </c>
      <c r="QXU28" s="1"/>
      <c r="QXV28" s="89">
        <v>5</v>
      </c>
      <c r="QXW28" s="93" t="s">
        <v>65</v>
      </c>
      <c r="QXX28" s="58" t="s">
        <v>58</v>
      </c>
      <c r="QXY28" s="91" t="s">
        <v>32</v>
      </c>
      <c r="QXZ28" s="92">
        <v>1</v>
      </c>
      <c r="QYA28" s="87">
        <v>0</v>
      </c>
      <c r="QYB28" s="59">
        <f t="shared" si="749"/>
        <v>0</v>
      </c>
      <c r="QYC28" s="1"/>
      <c r="QYD28" s="89">
        <v>5</v>
      </c>
      <c r="QYE28" s="93" t="s">
        <v>65</v>
      </c>
      <c r="QYF28" s="58" t="s">
        <v>58</v>
      </c>
      <c r="QYG28" s="91" t="s">
        <v>32</v>
      </c>
      <c r="QYH28" s="92">
        <v>1</v>
      </c>
      <c r="QYI28" s="87">
        <v>0</v>
      </c>
      <c r="QYJ28" s="59">
        <f t="shared" si="750"/>
        <v>0</v>
      </c>
      <c r="QYK28" s="1"/>
      <c r="QYL28" s="89">
        <v>5</v>
      </c>
      <c r="QYM28" s="93" t="s">
        <v>65</v>
      </c>
      <c r="QYN28" s="58" t="s">
        <v>58</v>
      </c>
      <c r="QYO28" s="91" t="s">
        <v>32</v>
      </c>
      <c r="QYP28" s="92">
        <v>1</v>
      </c>
      <c r="QYQ28" s="87">
        <v>0</v>
      </c>
      <c r="QYR28" s="59">
        <f t="shared" si="750"/>
        <v>0</v>
      </c>
      <c r="QYS28" s="1"/>
      <c r="QYT28" s="89">
        <v>5</v>
      </c>
      <c r="QYU28" s="93" t="s">
        <v>65</v>
      </c>
      <c r="QYV28" s="58" t="s">
        <v>58</v>
      </c>
      <c r="QYW28" s="91" t="s">
        <v>32</v>
      </c>
      <c r="QYX28" s="92">
        <v>1</v>
      </c>
      <c r="QYY28" s="87">
        <v>0</v>
      </c>
      <c r="QYZ28" s="59">
        <f t="shared" si="751"/>
        <v>0</v>
      </c>
      <c r="QZA28" s="1"/>
      <c r="QZB28" s="89">
        <v>5</v>
      </c>
      <c r="QZC28" s="93" t="s">
        <v>65</v>
      </c>
      <c r="QZD28" s="58" t="s">
        <v>58</v>
      </c>
      <c r="QZE28" s="91" t="s">
        <v>32</v>
      </c>
      <c r="QZF28" s="92">
        <v>1</v>
      </c>
      <c r="QZG28" s="87">
        <v>0</v>
      </c>
      <c r="QZH28" s="59">
        <f t="shared" si="751"/>
        <v>0</v>
      </c>
      <c r="QZI28" s="1"/>
      <c r="QZJ28" s="89">
        <v>5</v>
      </c>
      <c r="QZK28" s="93" t="s">
        <v>65</v>
      </c>
      <c r="QZL28" s="58" t="s">
        <v>58</v>
      </c>
      <c r="QZM28" s="91" t="s">
        <v>32</v>
      </c>
      <c r="QZN28" s="92">
        <v>1</v>
      </c>
      <c r="QZO28" s="87">
        <v>0</v>
      </c>
      <c r="QZP28" s="59">
        <f t="shared" si="752"/>
        <v>0</v>
      </c>
      <c r="QZQ28" s="1"/>
      <c r="QZR28" s="89">
        <v>5</v>
      </c>
      <c r="QZS28" s="93" t="s">
        <v>65</v>
      </c>
      <c r="QZT28" s="58" t="s">
        <v>58</v>
      </c>
      <c r="QZU28" s="91" t="s">
        <v>32</v>
      </c>
      <c r="QZV28" s="92">
        <v>1</v>
      </c>
      <c r="QZW28" s="87">
        <v>0</v>
      </c>
      <c r="QZX28" s="59">
        <f t="shared" si="752"/>
        <v>0</v>
      </c>
      <c r="QZY28" s="1"/>
      <c r="QZZ28" s="89">
        <v>5</v>
      </c>
      <c r="RAA28" s="93" t="s">
        <v>65</v>
      </c>
      <c r="RAB28" s="58" t="s">
        <v>58</v>
      </c>
      <c r="RAC28" s="91" t="s">
        <v>32</v>
      </c>
      <c r="RAD28" s="92">
        <v>1</v>
      </c>
      <c r="RAE28" s="87">
        <v>0</v>
      </c>
      <c r="RAF28" s="59">
        <f t="shared" si="753"/>
        <v>0</v>
      </c>
      <c r="RAG28" s="1"/>
      <c r="RAH28" s="89">
        <v>5</v>
      </c>
      <c r="RAI28" s="93" t="s">
        <v>65</v>
      </c>
      <c r="RAJ28" s="58" t="s">
        <v>58</v>
      </c>
      <c r="RAK28" s="91" t="s">
        <v>32</v>
      </c>
      <c r="RAL28" s="92">
        <v>1</v>
      </c>
      <c r="RAM28" s="87">
        <v>0</v>
      </c>
      <c r="RAN28" s="59">
        <f t="shared" si="753"/>
        <v>0</v>
      </c>
      <c r="RAO28" s="1"/>
      <c r="RAP28" s="89">
        <v>5</v>
      </c>
      <c r="RAQ28" s="93" t="s">
        <v>65</v>
      </c>
      <c r="RAR28" s="58" t="s">
        <v>58</v>
      </c>
      <c r="RAS28" s="91" t="s">
        <v>32</v>
      </c>
      <c r="RAT28" s="92">
        <v>1</v>
      </c>
      <c r="RAU28" s="87">
        <v>0</v>
      </c>
      <c r="RAV28" s="59">
        <f t="shared" si="754"/>
        <v>0</v>
      </c>
      <c r="RAW28" s="1"/>
      <c r="RAX28" s="89">
        <v>5</v>
      </c>
      <c r="RAY28" s="93" t="s">
        <v>65</v>
      </c>
      <c r="RAZ28" s="58" t="s">
        <v>58</v>
      </c>
      <c r="RBA28" s="91" t="s">
        <v>32</v>
      </c>
      <c r="RBB28" s="92">
        <v>1</v>
      </c>
      <c r="RBC28" s="87">
        <v>0</v>
      </c>
      <c r="RBD28" s="59">
        <f t="shared" si="754"/>
        <v>0</v>
      </c>
      <c r="RBE28" s="1"/>
      <c r="RBF28" s="89">
        <v>5</v>
      </c>
      <c r="RBG28" s="93" t="s">
        <v>65</v>
      </c>
      <c r="RBH28" s="58" t="s">
        <v>58</v>
      </c>
      <c r="RBI28" s="91" t="s">
        <v>32</v>
      </c>
      <c r="RBJ28" s="92">
        <v>1</v>
      </c>
      <c r="RBK28" s="87">
        <v>0</v>
      </c>
      <c r="RBL28" s="59">
        <f t="shared" si="755"/>
        <v>0</v>
      </c>
      <c r="RBM28" s="1"/>
      <c r="RBN28" s="89">
        <v>5</v>
      </c>
      <c r="RBO28" s="93" t="s">
        <v>65</v>
      </c>
      <c r="RBP28" s="58" t="s">
        <v>58</v>
      </c>
      <c r="RBQ28" s="91" t="s">
        <v>32</v>
      </c>
      <c r="RBR28" s="92">
        <v>1</v>
      </c>
      <c r="RBS28" s="87">
        <v>0</v>
      </c>
      <c r="RBT28" s="59">
        <f t="shared" si="755"/>
        <v>0</v>
      </c>
      <c r="RBU28" s="1"/>
      <c r="RBV28" s="89">
        <v>5</v>
      </c>
      <c r="RBW28" s="93" t="s">
        <v>65</v>
      </c>
      <c r="RBX28" s="58" t="s">
        <v>58</v>
      </c>
      <c r="RBY28" s="91" t="s">
        <v>32</v>
      </c>
      <c r="RBZ28" s="92">
        <v>1</v>
      </c>
      <c r="RCA28" s="87">
        <v>0</v>
      </c>
      <c r="RCB28" s="59">
        <f t="shared" si="756"/>
        <v>0</v>
      </c>
      <c r="RCC28" s="1"/>
      <c r="RCD28" s="89">
        <v>5</v>
      </c>
      <c r="RCE28" s="93" t="s">
        <v>65</v>
      </c>
      <c r="RCF28" s="58" t="s">
        <v>58</v>
      </c>
      <c r="RCG28" s="91" t="s">
        <v>32</v>
      </c>
      <c r="RCH28" s="92">
        <v>1</v>
      </c>
      <c r="RCI28" s="87">
        <v>0</v>
      </c>
      <c r="RCJ28" s="59">
        <f t="shared" si="756"/>
        <v>0</v>
      </c>
      <c r="RCK28" s="1"/>
      <c r="RCL28" s="89">
        <v>5</v>
      </c>
      <c r="RCM28" s="93" t="s">
        <v>65</v>
      </c>
      <c r="RCN28" s="58" t="s">
        <v>58</v>
      </c>
      <c r="RCO28" s="91" t="s">
        <v>32</v>
      </c>
      <c r="RCP28" s="92">
        <v>1</v>
      </c>
      <c r="RCQ28" s="87">
        <v>0</v>
      </c>
      <c r="RCR28" s="59">
        <f t="shared" si="757"/>
        <v>0</v>
      </c>
      <c r="RCS28" s="1"/>
      <c r="RCT28" s="89">
        <v>5</v>
      </c>
      <c r="RCU28" s="93" t="s">
        <v>65</v>
      </c>
      <c r="RCV28" s="58" t="s">
        <v>58</v>
      </c>
      <c r="RCW28" s="91" t="s">
        <v>32</v>
      </c>
      <c r="RCX28" s="92">
        <v>1</v>
      </c>
      <c r="RCY28" s="87">
        <v>0</v>
      </c>
      <c r="RCZ28" s="59">
        <f t="shared" si="757"/>
        <v>0</v>
      </c>
      <c r="RDA28" s="1"/>
      <c r="RDB28" s="89">
        <v>5</v>
      </c>
      <c r="RDC28" s="93" t="s">
        <v>65</v>
      </c>
      <c r="RDD28" s="58" t="s">
        <v>58</v>
      </c>
      <c r="RDE28" s="91" t="s">
        <v>32</v>
      </c>
      <c r="RDF28" s="92">
        <v>1</v>
      </c>
      <c r="RDG28" s="87">
        <v>0</v>
      </c>
      <c r="RDH28" s="59">
        <f t="shared" si="758"/>
        <v>0</v>
      </c>
      <c r="RDI28" s="1"/>
      <c r="RDJ28" s="89">
        <v>5</v>
      </c>
      <c r="RDK28" s="93" t="s">
        <v>65</v>
      </c>
      <c r="RDL28" s="58" t="s">
        <v>58</v>
      </c>
      <c r="RDM28" s="91" t="s">
        <v>32</v>
      </c>
      <c r="RDN28" s="92">
        <v>1</v>
      </c>
      <c r="RDO28" s="87">
        <v>0</v>
      </c>
      <c r="RDP28" s="59">
        <f t="shared" si="758"/>
        <v>0</v>
      </c>
      <c r="RDQ28" s="1"/>
      <c r="RDR28" s="89">
        <v>5</v>
      </c>
      <c r="RDS28" s="93" t="s">
        <v>65</v>
      </c>
      <c r="RDT28" s="58" t="s">
        <v>58</v>
      </c>
      <c r="RDU28" s="91" t="s">
        <v>32</v>
      </c>
      <c r="RDV28" s="92">
        <v>1</v>
      </c>
      <c r="RDW28" s="87">
        <v>0</v>
      </c>
      <c r="RDX28" s="59">
        <f t="shared" si="759"/>
        <v>0</v>
      </c>
      <c r="RDY28" s="1"/>
      <c r="RDZ28" s="89">
        <v>5</v>
      </c>
      <c r="REA28" s="93" t="s">
        <v>65</v>
      </c>
      <c r="REB28" s="58" t="s">
        <v>58</v>
      </c>
      <c r="REC28" s="91" t="s">
        <v>32</v>
      </c>
      <c r="RED28" s="92">
        <v>1</v>
      </c>
      <c r="REE28" s="87">
        <v>0</v>
      </c>
      <c r="REF28" s="59">
        <f t="shared" si="759"/>
        <v>0</v>
      </c>
      <c r="REG28" s="1"/>
      <c r="REH28" s="89">
        <v>5</v>
      </c>
      <c r="REI28" s="93" t="s">
        <v>65</v>
      </c>
      <c r="REJ28" s="58" t="s">
        <v>58</v>
      </c>
      <c r="REK28" s="91" t="s">
        <v>32</v>
      </c>
      <c r="REL28" s="92">
        <v>1</v>
      </c>
      <c r="REM28" s="87">
        <v>0</v>
      </c>
      <c r="REN28" s="59">
        <f t="shared" si="760"/>
        <v>0</v>
      </c>
      <c r="REO28" s="1"/>
      <c r="REP28" s="89">
        <v>5</v>
      </c>
      <c r="REQ28" s="93" t="s">
        <v>65</v>
      </c>
      <c r="RER28" s="58" t="s">
        <v>58</v>
      </c>
      <c r="RES28" s="91" t="s">
        <v>32</v>
      </c>
      <c r="RET28" s="92">
        <v>1</v>
      </c>
      <c r="REU28" s="87">
        <v>0</v>
      </c>
      <c r="REV28" s="59">
        <f t="shared" si="760"/>
        <v>0</v>
      </c>
      <c r="REW28" s="1"/>
      <c r="REX28" s="89">
        <v>5</v>
      </c>
      <c r="REY28" s="93" t="s">
        <v>65</v>
      </c>
      <c r="REZ28" s="58" t="s">
        <v>58</v>
      </c>
      <c r="RFA28" s="91" t="s">
        <v>32</v>
      </c>
      <c r="RFB28" s="92">
        <v>1</v>
      </c>
      <c r="RFC28" s="87">
        <v>0</v>
      </c>
      <c r="RFD28" s="59">
        <f t="shared" si="761"/>
        <v>0</v>
      </c>
      <c r="RFE28" s="1"/>
      <c r="RFF28" s="89">
        <v>5</v>
      </c>
      <c r="RFG28" s="93" t="s">
        <v>65</v>
      </c>
      <c r="RFH28" s="58" t="s">
        <v>58</v>
      </c>
      <c r="RFI28" s="91" t="s">
        <v>32</v>
      </c>
      <c r="RFJ28" s="92">
        <v>1</v>
      </c>
      <c r="RFK28" s="87">
        <v>0</v>
      </c>
      <c r="RFL28" s="59">
        <f t="shared" si="761"/>
        <v>0</v>
      </c>
      <c r="RFM28" s="1"/>
      <c r="RFN28" s="89">
        <v>5</v>
      </c>
      <c r="RFO28" s="93" t="s">
        <v>65</v>
      </c>
      <c r="RFP28" s="58" t="s">
        <v>58</v>
      </c>
      <c r="RFQ28" s="91" t="s">
        <v>32</v>
      </c>
      <c r="RFR28" s="92">
        <v>1</v>
      </c>
      <c r="RFS28" s="87">
        <v>0</v>
      </c>
      <c r="RFT28" s="59">
        <f t="shared" si="762"/>
        <v>0</v>
      </c>
      <c r="RFU28" s="1"/>
      <c r="RFV28" s="89">
        <v>5</v>
      </c>
      <c r="RFW28" s="93" t="s">
        <v>65</v>
      </c>
      <c r="RFX28" s="58" t="s">
        <v>58</v>
      </c>
      <c r="RFY28" s="91" t="s">
        <v>32</v>
      </c>
      <c r="RFZ28" s="92">
        <v>1</v>
      </c>
      <c r="RGA28" s="87">
        <v>0</v>
      </c>
      <c r="RGB28" s="59">
        <f t="shared" si="762"/>
        <v>0</v>
      </c>
      <c r="RGC28" s="1"/>
      <c r="RGD28" s="89">
        <v>5</v>
      </c>
      <c r="RGE28" s="93" t="s">
        <v>65</v>
      </c>
      <c r="RGF28" s="58" t="s">
        <v>58</v>
      </c>
      <c r="RGG28" s="91" t="s">
        <v>32</v>
      </c>
      <c r="RGH28" s="92">
        <v>1</v>
      </c>
      <c r="RGI28" s="87">
        <v>0</v>
      </c>
      <c r="RGJ28" s="59">
        <f t="shared" si="763"/>
        <v>0</v>
      </c>
      <c r="RGK28" s="1"/>
      <c r="RGL28" s="89">
        <v>5</v>
      </c>
      <c r="RGM28" s="93" t="s">
        <v>65</v>
      </c>
      <c r="RGN28" s="58" t="s">
        <v>58</v>
      </c>
      <c r="RGO28" s="91" t="s">
        <v>32</v>
      </c>
      <c r="RGP28" s="92">
        <v>1</v>
      </c>
      <c r="RGQ28" s="87">
        <v>0</v>
      </c>
      <c r="RGR28" s="59">
        <f t="shared" si="763"/>
        <v>0</v>
      </c>
      <c r="RGS28" s="1"/>
      <c r="RGT28" s="89">
        <v>5</v>
      </c>
      <c r="RGU28" s="93" t="s">
        <v>65</v>
      </c>
      <c r="RGV28" s="58" t="s">
        <v>58</v>
      </c>
      <c r="RGW28" s="91" t="s">
        <v>32</v>
      </c>
      <c r="RGX28" s="92">
        <v>1</v>
      </c>
      <c r="RGY28" s="87">
        <v>0</v>
      </c>
      <c r="RGZ28" s="59">
        <f t="shared" si="764"/>
        <v>0</v>
      </c>
      <c r="RHA28" s="1"/>
      <c r="RHB28" s="89">
        <v>5</v>
      </c>
      <c r="RHC28" s="93" t="s">
        <v>65</v>
      </c>
      <c r="RHD28" s="58" t="s">
        <v>58</v>
      </c>
      <c r="RHE28" s="91" t="s">
        <v>32</v>
      </c>
      <c r="RHF28" s="92">
        <v>1</v>
      </c>
      <c r="RHG28" s="87">
        <v>0</v>
      </c>
      <c r="RHH28" s="59">
        <f t="shared" si="764"/>
        <v>0</v>
      </c>
      <c r="RHI28" s="1"/>
      <c r="RHJ28" s="89">
        <v>5</v>
      </c>
      <c r="RHK28" s="93" t="s">
        <v>65</v>
      </c>
      <c r="RHL28" s="58" t="s">
        <v>58</v>
      </c>
      <c r="RHM28" s="91" t="s">
        <v>32</v>
      </c>
      <c r="RHN28" s="92">
        <v>1</v>
      </c>
      <c r="RHO28" s="87">
        <v>0</v>
      </c>
      <c r="RHP28" s="59">
        <f t="shared" si="765"/>
        <v>0</v>
      </c>
      <c r="RHQ28" s="1"/>
      <c r="RHR28" s="89">
        <v>5</v>
      </c>
      <c r="RHS28" s="93" t="s">
        <v>65</v>
      </c>
      <c r="RHT28" s="58" t="s">
        <v>58</v>
      </c>
      <c r="RHU28" s="91" t="s">
        <v>32</v>
      </c>
      <c r="RHV28" s="92">
        <v>1</v>
      </c>
      <c r="RHW28" s="87">
        <v>0</v>
      </c>
      <c r="RHX28" s="59">
        <f t="shared" si="765"/>
        <v>0</v>
      </c>
      <c r="RHY28" s="1"/>
      <c r="RHZ28" s="89">
        <v>5</v>
      </c>
      <c r="RIA28" s="93" t="s">
        <v>65</v>
      </c>
      <c r="RIB28" s="58" t="s">
        <v>58</v>
      </c>
      <c r="RIC28" s="91" t="s">
        <v>32</v>
      </c>
      <c r="RID28" s="92">
        <v>1</v>
      </c>
      <c r="RIE28" s="87">
        <v>0</v>
      </c>
      <c r="RIF28" s="59">
        <f t="shared" si="766"/>
        <v>0</v>
      </c>
      <c r="RIG28" s="1"/>
      <c r="RIH28" s="89">
        <v>5</v>
      </c>
      <c r="RII28" s="93" t="s">
        <v>65</v>
      </c>
      <c r="RIJ28" s="58" t="s">
        <v>58</v>
      </c>
      <c r="RIK28" s="91" t="s">
        <v>32</v>
      </c>
      <c r="RIL28" s="92">
        <v>1</v>
      </c>
      <c r="RIM28" s="87">
        <v>0</v>
      </c>
      <c r="RIN28" s="59">
        <f t="shared" si="766"/>
        <v>0</v>
      </c>
      <c r="RIO28" s="1"/>
      <c r="RIP28" s="89">
        <v>5</v>
      </c>
      <c r="RIQ28" s="93" t="s">
        <v>65</v>
      </c>
      <c r="RIR28" s="58" t="s">
        <v>58</v>
      </c>
      <c r="RIS28" s="91" t="s">
        <v>32</v>
      </c>
      <c r="RIT28" s="92">
        <v>1</v>
      </c>
      <c r="RIU28" s="87">
        <v>0</v>
      </c>
      <c r="RIV28" s="59">
        <f t="shared" si="767"/>
        <v>0</v>
      </c>
      <c r="RIW28" s="1"/>
      <c r="RIX28" s="89">
        <v>5</v>
      </c>
      <c r="RIY28" s="93" t="s">
        <v>65</v>
      </c>
      <c r="RIZ28" s="58" t="s">
        <v>58</v>
      </c>
      <c r="RJA28" s="91" t="s">
        <v>32</v>
      </c>
      <c r="RJB28" s="92">
        <v>1</v>
      </c>
      <c r="RJC28" s="87">
        <v>0</v>
      </c>
      <c r="RJD28" s="59">
        <f t="shared" si="767"/>
        <v>0</v>
      </c>
      <c r="RJE28" s="1"/>
      <c r="RJF28" s="89">
        <v>5</v>
      </c>
      <c r="RJG28" s="93" t="s">
        <v>65</v>
      </c>
      <c r="RJH28" s="58" t="s">
        <v>58</v>
      </c>
      <c r="RJI28" s="91" t="s">
        <v>32</v>
      </c>
      <c r="RJJ28" s="92">
        <v>1</v>
      </c>
      <c r="RJK28" s="87">
        <v>0</v>
      </c>
      <c r="RJL28" s="59">
        <f t="shared" si="768"/>
        <v>0</v>
      </c>
      <c r="RJM28" s="1"/>
      <c r="RJN28" s="89">
        <v>5</v>
      </c>
      <c r="RJO28" s="93" t="s">
        <v>65</v>
      </c>
      <c r="RJP28" s="58" t="s">
        <v>58</v>
      </c>
      <c r="RJQ28" s="91" t="s">
        <v>32</v>
      </c>
      <c r="RJR28" s="92">
        <v>1</v>
      </c>
      <c r="RJS28" s="87">
        <v>0</v>
      </c>
      <c r="RJT28" s="59">
        <f t="shared" si="768"/>
        <v>0</v>
      </c>
      <c r="RJU28" s="1"/>
      <c r="RJV28" s="89">
        <v>5</v>
      </c>
      <c r="RJW28" s="93" t="s">
        <v>65</v>
      </c>
      <c r="RJX28" s="58" t="s">
        <v>58</v>
      </c>
      <c r="RJY28" s="91" t="s">
        <v>32</v>
      </c>
      <c r="RJZ28" s="92">
        <v>1</v>
      </c>
      <c r="RKA28" s="87">
        <v>0</v>
      </c>
      <c r="RKB28" s="59">
        <f t="shared" si="769"/>
        <v>0</v>
      </c>
      <c r="RKC28" s="1"/>
      <c r="RKD28" s="89">
        <v>5</v>
      </c>
      <c r="RKE28" s="93" t="s">
        <v>65</v>
      </c>
      <c r="RKF28" s="58" t="s">
        <v>58</v>
      </c>
      <c r="RKG28" s="91" t="s">
        <v>32</v>
      </c>
      <c r="RKH28" s="92">
        <v>1</v>
      </c>
      <c r="RKI28" s="87">
        <v>0</v>
      </c>
      <c r="RKJ28" s="59">
        <f t="shared" si="769"/>
        <v>0</v>
      </c>
      <c r="RKK28" s="1"/>
      <c r="RKL28" s="89">
        <v>5</v>
      </c>
      <c r="RKM28" s="93" t="s">
        <v>65</v>
      </c>
      <c r="RKN28" s="58" t="s">
        <v>58</v>
      </c>
      <c r="RKO28" s="91" t="s">
        <v>32</v>
      </c>
      <c r="RKP28" s="92">
        <v>1</v>
      </c>
      <c r="RKQ28" s="87">
        <v>0</v>
      </c>
      <c r="RKR28" s="59">
        <f t="shared" si="770"/>
        <v>0</v>
      </c>
      <c r="RKS28" s="1"/>
      <c r="RKT28" s="89">
        <v>5</v>
      </c>
      <c r="RKU28" s="93" t="s">
        <v>65</v>
      </c>
      <c r="RKV28" s="58" t="s">
        <v>58</v>
      </c>
      <c r="RKW28" s="91" t="s">
        <v>32</v>
      </c>
      <c r="RKX28" s="92">
        <v>1</v>
      </c>
      <c r="RKY28" s="87">
        <v>0</v>
      </c>
      <c r="RKZ28" s="59">
        <f t="shared" si="770"/>
        <v>0</v>
      </c>
      <c r="RLA28" s="1"/>
      <c r="RLB28" s="89">
        <v>5</v>
      </c>
      <c r="RLC28" s="93" t="s">
        <v>65</v>
      </c>
      <c r="RLD28" s="58" t="s">
        <v>58</v>
      </c>
      <c r="RLE28" s="91" t="s">
        <v>32</v>
      </c>
      <c r="RLF28" s="92">
        <v>1</v>
      </c>
      <c r="RLG28" s="87">
        <v>0</v>
      </c>
      <c r="RLH28" s="59">
        <f t="shared" si="771"/>
        <v>0</v>
      </c>
      <c r="RLI28" s="1"/>
      <c r="RLJ28" s="89">
        <v>5</v>
      </c>
      <c r="RLK28" s="93" t="s">
        <v>65</v>
      </c>
      <c r="RLL28" s="58" t="s">
        <v>58</v>
      </c>
      <c r="RLM28" s="91" t="s">
        <v>32</v>
      </c>
      <c r="RLN28" s="92">
        <v>1</v>
      </c>
      <c r="RLO28" s="87">
        <v>0</v>
      </c>
      <c r="RLP28" s="59">
        <f t="shared" si="771"/>
        <v>0</v>
      </c>
      <c r="RLQ28" s="1"/>
      <c r="RLR28" s="89">
        <v>5</v>
      </c>
      <c r="RLS28" s="93" t="s">
        <v>65</v>
      </c>
      <c r="RLT28" s="58" t="s">
        <v>58</v>
      </c>
      <c r="RLU28" s="91" t="s">
        <v>32</v>
      </c>
      <c r="RLV28" s="92">
        <v>1</v>
      </c>
      <c r="RLW28" s="87">
        <v>0</v>
      </c>
      <c r="RLX28" s="59">
        <f t="shared" si="772"/>
        <v>0</v>
      </c>
      <c r="RLY28" s="1"/>
      <c r="RLZ28" s="89">
        <v>5</v>
      </c>
      <c r="RMA28" s="93" t="s">
        <v>65</v>
      </c>
      <c r="RMB28" s="58" t="s">
        <v>58</v>
      </c>
      <c r="RMC28" s="91" t="s">
        <v>32</v>
      </c>
      <c r="RMD28" s="92">
        <v>1</v>
      </c>
      <c r="RME28" s="87">
        <v>0</v>
      </c>
      <c r="RMF28" s="59">
        <f t="shared" si="772"/>
        <v>0</v>
      </c>
      <c r="RMG28" s="1"/>
      <c r="RMH28" s="89">
        <v>5</v>
      </c>
      <c r="RMI28" s="93" t="s">
        <v>65</v>
      </c>
      <c r="RMJ28" s="58" t="s">
        <v>58</v>
      </c>
      <c r="RMK28" s="91" t="s">
        <v>32</v>
      </c>
      <c r="RML28" s="92">
        <v>1</v>
      </c>
      <c r="RMM28" s="87">
        <v>0</v>
      </c>
      <c r="RMN28" s="59">
        <f t="shared" si="773"/>
        <v>0</v>
      </c>
      <c r="RMO28" s="1"/>
      <c r="RMP28" s="89">
        <v>5</v>
      </c>
      <c r="RMQ28" s="93" t="s">
        <v>65</v>
      </c>
      <c r="RMR28" s="58" t="s">
        <v>58</v>
      </c>
      <c r="RMS28" s="91" t="s">
        <v>32</v>
      </c>
      <c r="RMT28" s="92">
        <v>1</v>
      </c>
      <c r="RMU28" s="87">
        <v>0</v>
      </c>
      <c r="RMV28" s="59">
        <f t="shared" si="773"/>
        <v>0</v>
      </c>
      <c r="RMW28" s="1"/>
      <c r="RMX28" s="89">
        <v>5</v>
      </c>
      <c r="RMY28" s="93" t="s">
        <v>65</v>
      </c>
      <c r="RMZ28" s="58" t="s">
        <v>58</v>
      </c>
      <c r="RNA28" s="91" t="s">
        <v>32</v>
      </c>
      <c r="RNB28" s="92">
        <v>1</v>
      </c>
      <c r="RNC28" s="87">
        <v>0</v>
      </c>
      <c r="RND28" s="59">
        <f t="shared" si="774"/>
        <v>0</v>
      </c>
      <c r="RNE28" s="1"/>
      <c r="RNF28" s="89">
        <v>5</v>
      </c>
      <c r="RNG28" s="93" t="s">
        <v>65</v>
      </c>
      <c r="RNH28" s="58" t="s">
        <v>58</v>
      </c>
      <c r="RNI28" s="91" t="s">
        <v>32</v>
      </c>
      <c r="RNJ28" s="92">
        <v>1</v>
      </c>
      <c r="RNK28" s="87">
        <v>0</v>
      </c>
      <c r="RNL28" s="59">
        <f t="shared" si="774"/>
        <v>0</v>
      </c>
      <c r="RNM28" s="1"/>
      <c r="RNN28" s="89">
        <v>5</v>
      </c>
      <c r="RNO28" s="93" t="s">
        <v>65</v>
      </c>
      <c r="RNP28" s="58" t="s">
        <v>58</v>
      </c>
      <c r="RNQ28" s="91" t="s">
        <v>32</v>
      </c>
      <c r="RNR28" s="92">
        <v>1</v>
      </c>
      <c r="RNS28" s="87">
        <v>0</v>
      </c>
      <c r="RNT28" s="59">
        <f t="shared" si="775"/>
        <v>0</v>
      </c>
      <c r="RNU28" s="1"/>
      <c r="RNV28" s="89">
        <v>5</v>
      </c>
      <c r="RNW28" s="93" t="s">
        <v>65</v>
      </c>
      <c r="RNX28" s="58" t="s">
        <v>58</v>
      </c>
      <c r="RNY28" s="91" t="s">
        <v>32</v>
      </c>
      <c r="RNZ28" s="92">
        <v>1</v>
      </c>
      <c r="ROA28" s="87">
        <v>0</v>
      </c>
      <c r="ROB28" s="59">
        <f t="shared" si="775"/>
        <v>0</v>
      </c>
      <c r="ROC28" s="1"/>
      <c r="ROD28" s="89">
        <v>5</v>
      </c>
      <c r="ROE28" s="93" t="s">
        <v>65</v>
      </c>
      <c r="ROF28" s="58" t="s">
        <v>58</v>
      </c>
      <c r="ROG28" s="91" t="s">
        <v>32</v>
      </c>
      <c r="ROH28" s="92">
        <v>1</v>
      </c>
      <c r="ROI28" s="87">
        <v>0</v>
      </c>
      <c r="ROJ28" s="59">
        <f t="shared" si="776"/>
        <v>0</v>
      </c>
      <c r="ROK28" s="1"/>
      <c r="ROL28" s="89">
        <v>5</v>
      </c>
      <c r="ROM28" s="93" t="s">
        <v>65</v>
      </c>
      <c r="RON28" s="58" t="s">
        <v>58</v>
      </c>
      <c r="ROO28" s="91" t="s">
        <v>32</v>
      </c>
      <c r="ROP28" s="92">
        <v>1</v>
      </c>
      <c r="ROQ28" s="87">
        <v>0</v>
      </c>
      <c r="ROR28" s="59">
        <f t="shared" si="776"/>
        <v>0</v>
      </c>
      <c r="ROS28" s="1"/>
      <c r="ROT28" s="89">
        <v>5</v>
      </c>
      <c r="ROU28" s="93" t="s">
        <v>65</v>
      </c>
      <c r="ROV28" s="58" t="s">
        <v>58</v>
      </c>
      <c r="ROW28" s="91" t="s">
        <v>32</v>
      </c>
      <c r="ROX28" s="92">
        <v>1</v>
      </c>
      <c r="ROY28" s="87">
        <v>0</v>
      </c>
      <c r="ROZ28" s="59">
        <f t="shared" si="777"/>
        <v>0</v>
      </c>
      <c r="RPA28" s="1"/>
      <c r="RPB28" s="89">
        <v>5</v>
      </c>
      <c r="RPC28" s="93" t="s">
        <v>65</v>
      </c>
      <c r="RPD28" s="58" t="s">
        <v>58</v>
      </c>
      <c r="RPE28" s="91" t="s">
        <v>32</v>
      </c>
      <c r="RPF28" s="92">
        <v>1</v>
      </c>
      <c r="RPG28" s="87">
        <v>0</v>
      </c>
      <c r="RPH28" s="59">
        <f t="shared" si="777"/>
        <v>0</v>
      </c>
      <c r="RPI28" s="1"/>
      <c r="RPJ28" s="89">
        <v>5</v>
      </c>
      <c r="RPK28" s="93" t="s">
        <v>65</v>
      </c>
      <c r="RPL28" s="58" t="s">
        <v>58</v>
      </c>
      <c r="RPM28" s="91" t="s">
        <v>32</v>
      </c>
      <c r="RPN28" s="92">
        <v>1</v>
      </c>
      <c r="RPO28" s="87">
        <v>0</v>
      </c>
      <c r="RPP28" s="59">
        <f t="shared" si="778"/>
        <v>0</v>
      </c>
      <c r="RPQ28" s="1"/>
      <c r="RPR28" s="89">
        <v>5</v>
      </c>
      <c r="RPS28" s="93" t="s">
        <v>65</v>
      </c>
      <c r="RPT28" s="58" t="s">
        <v>58</v>
      </c>
      <c r="RPU28" s="91" t="s">
        <v>32</v>
      </c>
      <c r="RPV28" s="92">
        <v>1</v>
      </c>
      <c r="RPW28" s="87">
        <v>0</v>
      </c>
      <c r="RPX28" s="59">
        <f t="shared" si="778"/>
        <v>0</v>
      </c>
      <c r="RPY28" s="1"/>
      <c r="RPZ28" s="89">
        <v>5</v>
      </c>
      <c r="RQA28" s="93" t="s">
        <v>65</v>
      </c>
      <c r="RQB28" s="58" t="s">
        <v>58</v>
      </c>
      <c r="RQC28" s="91" t="s">
        <v>32</v>
      </c>
      <c r="RQD28" s="92">
        <v>1</v>
      </c>
      <c r="RQE28" s="87">
        <v>0</v>
      </c>
      <c r="RQF28" s="59">
        <f t="shared" si="779"/>
        <v>0</v>
      </c>
      <c r="RQG28" s="1"/>
      <c r="RQH28" s="89">
        <v>5</v>
      </c>
      <c r="RQI28" s="93" t="s">
        <v>65</v>
      </c>
      <c r="RQJ28" s="58" t="s">
        <v>58</v>
      </c>
      <c r="RQK28" s="91" t="s">
        <v>32</v>
      </c>
      <c r="RQL28" s="92">
        <v>1</v>
      </c>
      <c r="RQM28" s="87">
        <v>0</v>
      </c>
      <c r="RQN28" s="59">
        <f t="shared" si="779"/>
        <v>0</v>
      </c>
      <c r="RQO28" s="1"/>
      <c r="RQP28" s="89">
        <v>5</v>
      </c>
      <c r="RQQ28" s="93" t="s">
        <v>65</v>
      </c>
      <c r="RQR28" s="58" t="s">
        <v>58</v>
      </c>
      <c r="RQS28" s="91" t="s">
        <v>32</v>
      </c>
      <c r="RQT28" s="92">
        <v>1</v>
      </c>
      <c r="RQU28" s="87">
        <v>0</v>
      </c>
      <c r="RQV28" s="59">
        <f t="shared" si="780"/>
        <v>0</v>
      </c>
      <c r="RQW28" s="1"/>
      <c r="RQX28" s="89">
        <v>5</v>
      </c>
      <c r="RQY28" s="93" t="s">
        <v>65</v>
      </c>
      <c r="RQZ28" s="58" t="s">
        <v>58</v>
      </c>
      <c r="RRA28" s="91" t="s">
        <v>32</v>
      </c>
      <c r="RRB28" s="92">
        <v>1</v>
      </c>
      <c r="RRC28" s="87">
        <v>0</v>
      </c>
      <c r="RRD28" s="59">
        <f t="shared" si="780"/>
        <v>0</v>
      </c>
      <c r="RRE28" s="1"/>
      <c r="RRF28" s="89">
        <v>5</v>
      </c>
      <c r="RRG28" s="93" t="s">
        <v>65</v>
      </c>
      <c r="RRH28" s="58" t="s">
        <v>58</v>
      </c>
      <c r="RRI28" s="91" t="s">
        <v>32</v>
      </c>
      <c r="RRJ28" s="92">
        <v>1</v>
      </c>
      <c r="RRK28" s="87">
        <v>0</v>
      </c>
      <c r="RRL28" s="59">
        <f t="shared" si="781"/>
        <v>0</v>
      </c>
      <c r="RRM28" s="1"/>
      <c r="RRN28" s="89">
        <v>5</v>
      </c>
      <c r="RRO28" s="93" t="s">
        <v>65</v>
      </c>
      <c r="RRP28" s="58" t="s">
        <v>58</v>
      </c>
      <c r="RRQ28" s="91" t="s">
        <v>32</v>
      </c>
      <c r="RRR28" s="92">
        <v>1</v>
      </c>
      <c r="RRS28" s="87">
        <v>0</v>
      </c>
      <c r="RRT28" s="59">
        <f t="shared" si="781"/>
        <v>0</v>
      </c>
      <c r="RRU28" s="1"/>
      <c r="RRV28" s="89">
        <v>5</v>
      </c>
      <c r="RRW28" s="93" t="s">
        <v>65</v>
      </c>
      <c r="RRX28" s="58" t="s">
        <v>58</v>
      </c>
      <c r="RRY28" s="91" t="s">
        <v>32</v>
      </c>
      <c r="RRZ28" s="92">
        <v>1</v>
      </c>
      <c r="RSA28" s="87">
        <v>0</v>
      </c>
      <c r="RSB28" s="59">
        <f t="shared" si="782"/>
        <v>0</v>
      </c>
      <c r="RSC28" s="1"/>
      <c r="RSD28" s="89">
        <v>5</v>
      </c>
      <c r="RSE28" s="93" t="s">
        <v>65</v>
      </c>
      <c r="RSF28" s="58" t="s">
        <v>58</v>
      </c>
      <c r="RSG28" s="91" t="s">
        <v>32</v>
      </c>
      <c r="RSH28" s="92">
        <v>1</v>
      </c>
      <c r="RSI28" s="87">
        <v>0</v>
      </c>
      <c r="RSJ28" s="59">
        <f t="shared" si="782"/>
        <v>0</v>
      </c>
      <c r="RSK28" s="1"/>
      <c r="RSL28" s="89">
        <v>5</v>
      </c>
      <c r="RSM28" s="93" t="s">
        <v>65</v>
      </c>
      <c r="RSN28" s="58" t="s">
        <v>58</v>
      </c>
      <c r="RSO28" s="91" t="s">
        <v>32</v>
      </c>
      <c r="RSP28" s="92">
        <v>1</v>
      </c>
      <c r="RSQ28" s="87">
        <v>0</v>
      </c>
      <c r="RSR28" s="59">
        <f t="shared" si="783"/>
        <v>0</v>
      </c>
      <c r="RSS28" s="1"/>
      <c r="RST28" s="89">
        <v>5</v>
      </c>
      <c r="RSU28" s="93" t="s">
        <v>65</v>
      </c>
      <c r="RSV28" s="58" t="s">
        <v>58</v>
      </c>
      <c r="RSW28" s="91" t="s">
        <v>32</v>
      </c>
      <c r="RSX28" s="92">
        <v>1</v>
      </c>
      <c r="RSY28" s="87">
        <v>0</v>
      </c>
      <c r="RSZ28" s="59">
        <f t="shared" si="783"/>
        <v>0</v>
      </c>
      <c r="RTA28" s="1"/>
      <c r="RTB28" s="89">
        <v>5</v>
      </c>
      <c r="RTC28" s="93" t="s">
        <v>65</v>
      </c>
      <c r="RTD28" s="58" t="s">
        <v>58</v>
      </c>
      <c r="RTE28" s="91" t="s">
        <v>32</v>
      </c>
      <c r="RTF28" s="92">
        <v>1</v>
      </c>
      <c r="RTG28" s="87">
        <v>0</v>
      </c>
      <c r="RTH28" s="59">
        <f t="shared" si="784"/>
        <v>0</v>
      </c>
      <c r="RTI28" s="1"/>
      <c r="RTJ28" s="89">
        <v>5</v>
      </c>
      <c r="RTK28" s="93" t="s">
        <v>65</v>
      </c>
      <c r="RTL28" s="58" t="s">
        <v>58</v>
      </c>
      <c r="RTM28" s="91" t="s">
        <v>32</v>
      </c>
      <c r="RTN28" s="92">
        <v>1</v>
      </c>
      <c r="RTO28" s="87">
        <v>0</v>
      </c>
      <c r="RTP28" s="59">
        <f t="shared" si="784"/>
        <v>0</v>
      </c>
      <c r="RTQ28" s="1"/>
      <c r="RTR28" s="89">
        <v>5</v>
      </c>
      <c r="RTS28" s="93" t="s">
        <v>65</v>
      </c>
      <c r="RTT28" s="58" t="s">
        <v>58</v>
      </c>
      <c r="RTU28" s="91" t="s">
        <v>32</v>
      </c>
      <c r="RTV28" s="92">
        <v>1</v>
      </c>
      <c r="RTW28" s="87">
        <v>0</v>
      </c>
      <c r="RTX28" s="59">
        <f t="shared" si="785"/>
        <v>0</v>
      </c>
      <c r="RTY28" s="1"/>
      <c r="RTZ28" s="89">
        <v>5</v>
      </c>
      <c r="RUA28" s="93" t="s">
        <v>65</v>
      </c>
      <c r="RUB28" s="58" t="s">
        <v>58</v>
      </c>
      <c r="RUC28" s="91" t="s">
        <v>32</v>
      </c>
      <c r="RUD28" s="92">
        <v>1</v>
      </c>
      <c r="RUE28" s="87">
        <v>0</v>
      </c>
      <c r="RUF28" s="59">
        <f t="shared" si="785"/>
        <v>0</v>
      </c>
      <c r="RUG28" s="1"/>
      <c r="RUH28" s="89">
        <v>5</v>
      </c>
      <c r="RUI28" s="93" t="s">
        <v>65</v>
      </c>
      <c r="RUJ28" s="58" t="s">
        <v>58</v>
      </c>
      <c r="RUK28" s="91" t="s">
        <v>32</v>
      </c>
      <c r="RUL28" s="92">
        <v>1</v>
      </c>
      <c r="RUM28" s="87">
        <v>0</v>
      </c>
      <c r="RUN28" s="59">
        <f t="shared" si="786"/>
        <v>0</v>
      </c>
      <c r="RUO28" s="1"/>
      <c r="RUP28" s="89">
        <v>5</v>
      </c>
      <c r="RUQ28" s="93" t="s">
        <v>65</v>
      </c>
      <c r="RUR28" s="58" t="s">
        <v>58</v>
      </c>
      <c r="RUS28" s="91" t="s">
        <v>32</v>
      </c>
      <c r="RUT28" s="92">
        <v>1</v>
      </c>
      <c r="RUU28" s="87">
        <v>0</v>
      </c>
      <c r="RUV28" s="59">
        <f t="shared" si="786"/>
        <v>0</v>
      </c>
      <c r="RUW28" s="1"/>
      <c r="RUX28" s="89">
        <v>5</v>
      </c>
      <c r="RUY28" s="93" t="s">
        <v>65</v>
      </c>
      <c r="RUZ28" s="58" t="s">
        <v>58</v>
      </c>
      <c r="RVA28" s="91" t="s">
        <v>32</v>
      </c>
      <c r="RVB28" s="92">
        <v>1</v>
      </c>
      <c r="RVC28" s="87">
        <v>0</v>
      </c>
      <c r="RVD28" s="59">
        <f t="shared" si="787"/>
        <v>0</v>
      </c>
      <c r="RVE28" s="1"/>
      <c r="RVF28" s="89">
        <v>5</v>
      </c>
      <c r="RVG28" s="93" t="s">
        <v>65</v>
      </c>
      <c r="RVH28" s="58" t="s">
        <v>58</v>
      </c>
      <c r="RVI28" s="91" t="s">
        <v>32</v>
      </c>
      <c r="RVJ28" s="92">
        <v>1</v>
      </c>
      <c r="RVK28" s="87">
        <v>0</v>
      </c>
      <c r="RVL28" s="59">
        <f t="shared" si="787"/>
        <v>0</v>
      </c>
      <c r="RVM28" s="1"/>
      <c r="RVN28" s="89">
        <v>5</v>
      </c>
      <c r="RVO28" s="93" t="s">
        <v>65</v>
      </c>
      <c r="RVP28" s="58" t="s">
        <v>58</v>
      </c>
      <c r="RVQ28" s="91" t="s">
        <v>32</v>
      </c>
      <c r="RVR28" s="92">
        <v>1</v>
      </c>
      <c r="RVS28" s="87">
        <v>0</v>
      </c>
      <c r="RVT28" s="59">
        <f t="shared" si="788"/>
        <v>0</v>
      </c>
      <c r="RVU28" s="1"/>
      <c r="RVV28" s="89">
        <v>5</v>
      </c>
      <c r="RVW28" s="93" t="s">
        <v>65</v>
      </c>
      <c r="RVX28" s="58" t="s">
        <v>58</v>
      </c>
      <c r="RVY28" s="91" t="s">
        <v>32</v>
      </c>
      <c r="RVZ28" s="92">
        <v>1</v>
      </c>
      <c r="RWA28" s="87">
        <v>0</v>
      </c>
      <c r="RWB28" s="59">
        <f t="shared" si="788"/>
        <v>0</v>
      </c>
      <c r="RWC28" s="1"/>
      <c r="RWD28" s="89">
        <v>5</v>
      </c>
      <c r="RWE28" s="93" t="s">
        <v>65</v>
      </c>
      <c r="RWF28" s="58" t="s">
        <v>58</v>
      </c>
      <c r="RWG28" s="91" t="s">
        <v>32</v>
      </c>
      <c r="RWH28" s="92">
        <v>1</v>
      </c>
      <c r="RWI28" s="87">
        <v>0</v>
      </c>
      <c r="RWJ28" s="59">
        <f t="shared" si="789"/>
        <v>0</v>
      </c>
      <c r="RWK28" s="1"/>
      <c r="RWL28" s="89">
        <v>5</v>
      </c>
      <c r="RWM28" s="93" t="s">
        <v>65</v>
      </c>
      <c r="RWN28" s="58" t="s">
        <v>58</v>
      </c>
      <c r="RWO28" s="91" t="s">
        <v>32</v>
      </c>
      <c r="RWP28" s="92">
        <v>1</v>
      </c>
      <c r="RWQ28" s="87">
        <v>0</v>
      </c>
      <c r="RWR28" s="59">
        <f t="shared" si="789"/>
        <v>0</v>
      </c>
      <c r="RWS28" s="1"/>
      <c r="RWT28" s="89">
        <v>5</v>
      </c>
      <c r="RWU28" s="93" t="s">
        <v>65</v>
      </c>
      <c r="RWV28" s="58" t="s">
        <v>58</v>
      </c>
      <c r="RWW28" s="91" t="s">
        <v>32</v>
      </c>
      <c r="RWX28" s="92">
        <v>1</v>
      </c>
      <c r="RWY28" s="87">
        <v>0</v>
      </c>
      <c r="RWZ28" s="59">
        <f t="shared" si="790"/>
        <v>0</v>
      </c>
      <c r="RXA28" s="1"/>
      <c r="RXB28" s="89">
        <v>5</v>
      </c>
      <c r="RXC28" s="93" t="s">
        <v>65</v>
      </c>
      <c r="RXD28" s="58" t="s">
        <v>58</v>
      </c>
      <c r="RXE28" s="91" t="s">
        <v>32</v>
      </c>
      <c r="RXF28" s="92">
        <v>1</v>
      </c>
      <c r="RXG28" s="87">
        <v>0</v>
      </c>
      <c r="RXH28" s="59">
        <f t="shared" si="790"/>
        <v>0</v>
      </c>
      <c r="RXI28" s="1"/>
      <c r="RXJ28" s="89">
        <v>5</v>
      </c>
      <c r="RXK28" s="93" t="s">
        <v>65</v>
      </c>
      <c r="RXL28" s="58" t="s">
        <v>58</v>
      </c>
      <c r="RXM28" s="91" t="s">
        <v>32</v>
      </c>
      <c r="RXN28" s="92">
        <v>1</v>
      </c>
      <c r="RXO28" s="87">
        <v>0</v>
      </c>
      <c r="RXP28" s="59">
        <f t="shared" si="791"/>
        <v>0</v>
      </c>
      <c r="RXQ28" s="1"/>
      <c r="RXR28" s="89">
        <v>5</v>
      </c>
      <c r="RXS28" s="93" t="s">
        <v>65</v>
      </c>
      <c r="RXT28" s="58" t="s">
        <v>58</v>
      </c>
      <c r="RXU28" s="91" t="s">
        <v>32</v>
      </c>
      <c r="RXV28" s="92">
        <v>1</v>
      </c>
      <c r="RXW28" s="87">
        <v>0</v>
      </c>
      <c r="RXX28" s="59">
        <f t="shared" si="791"/>
        <v>0</v>
      </c>
      <c r="RXY28" s="1"/>
      <c r="RXZ28" s="89">
        <v>5</v>
      </c>
      <c r="RYA28" s="93" t="s">
        <v>65</v>
      </c>
      <c r="RYB28" s="58" t="s">
        <v>58</v>
      </c>
      <c r="RYC28" s="91" t="s">
        <v>32</v>
      </c>
      <c r="RYD28" s="92">
        <v>1</v>
      </c>
      <c r="RYE28" s="87">
        <v>0</v>
      </c>
      <c r="RYF28" s="59">
        <f t="shared" si="792"/>
        <v>0</v>
      </c>
      <c r="RYG28" s="1"/>
      <c r="RYH28" s="89">
        <v>5</v>
      </c>
      <c r="RYI28" s="93" t="s">
        <v>65</v>
      </c>
      <c r="RYJ28" s="58" t="s">
        <v>58</v>
      </c>
      <c r="RYK28" s="91" t="s">
        <v>32</v>
      </c>
      <c r="RYL28" s="92">
        <v>1</v>
      </c>
      <c r="RYM28" s="87">
        <v>0</v>
      </c>
      <c r="RYN28" s="59">
        <f t="shared" si="792"/>
        <v>0</v>
      </c>
      <c r="RYO28" s="1"/>
      <c r="RYP28" s="89">
        <v>5</v>
      </c>
      <c r="RYQ28" s="93" t="s">
        <v>65</v>
      </c>
      <c r="RYR28" s="58" t="s">
        <v>58</v>
      </c>
      <c r="RYS28" s="91" t="s">
        <v>32</v>
      </c>
      <c r="RYT28" s="92">
        <v>1</v>
      </c>
      <c r="RYU28" s="87">
        <v>0</v>
      </c>
      <c r="RYV28" s="59">
        <f t="shared" si="793"/>
        <v>0</v>
      </c>
      <c r="RYW28" s="1"/>
      <c r="RYX28" s="89">
        <v>5</v>
      </c>
      <c r="RYY28" s="93" t="s">
        <v>65</v>
      </c>
      <c r="RYZ28" s="58" t="s">
        <v>58</v>
      </c>
      <c r="RZA28" s="91" t="s">
        <v>32</v>
      </c>
      <c r="RZB28" s="92">
        <v>1</v>
      </c>
      <c r="RZC28" s="87">
        <v>0</v>
      </c>
      <c r="RZD28" s="59">
        <f t="shared" si="793"/>
        <v>0</v>
      </c>
      <c r="RZE28" s="1"/>
      <c r="RZF28" s="89">
        <v>5</v>
      </c>
      <c r="RZG28" s="93" t="s">
        <v>65</v>
      </c>
      <c r="RZH28" s="58" t="s">
        <v>58</v>
      </c>
      <c r="RZI28" s="91" t="s">
        <v>32</v>
      </c>
      <c r="RZJ28" s="92">
        <v>1</v>
      </c>
      <c r="RZK28" s="87">
        <v>0</v>
      </c>
      <c r="RZL28" s="59">
        <f t="shared" si="794"/>
        <v>0</v>
      </c>
      <c r="RZM28" s="1"/>
      <c r="RZN28" s="89">
        <v>5</v>
      </c>
      <c r="RZO28" s="93" t="s">
        <v>65</v>
      </c>
      <c r="RZP28" s="58" t="s">
        <v>58</v>
      </c>
      <c r="RZQ28" s="91" t="s">
        <v>32</v>
      </c>
      <c r="RZR28" s="92">
        <v>1</v>
      </c>
      <c r="RZS28" s="87">
        <v>0</v>
      </c>
      <c r="RZT28" s="59">
        <f t="shared" si="794"/>
        <v>0</v>
      </c>
      <c r="RZU28" s="1"/>
      <c r="RZV28" s="89">
        <v>5</v>
      </c>
      <c r="RZW28" s="93" t="s">
        <v>65</v>
      </c>
      <c r="RZX28" s="58" t="s">
        <v>58</v>
      </c>
      <c r="RZY28" s="91" t="s">
        <v>32</v>
      </c>
      <c r="RZZ28" s="92">
        <v>1</v>
      </c>
      <c r="SAA28" s="87">
        <v>0</v>
      </c>
      <c r="SAB28" s="59">
        <f t="shared" si="795"/>
        <v>0</v>
      </c>
      <c r="SAC28" s="1"/>
      <c r="SAD28" s="89">
        <v>5</v>
      </c>
      <c r="SAE28" s="93" t="s">
        <v>65</v>
      </c>
      <c r="SAF28" s="58" t="s">
        <v>58</v>
      </c>
      <c r="SAG28" s="91" t="s">
        <v>32</v>
      </c>
      <c r="SAH28" s="92">
        <v>1</v>
      </c>
      <c r="SAI28" s="87">
        <v>0</v>
      </c>
      <c r="SAJ28" s="59">
        <f t="shared" si="795"/>
        <v>0</v>
      </c>
      <c r="SAK28" s="1"/>
      <c r="SAL28" s="89">
        <v>5</v>
      </c>
      <c r="SAM28" s="93" t="s">
        <v>65</v>
      </c>
      <c r="SAN28" s="58" t="s">
        <v>58</v>
      </c>
      <c r="SAO28" s="91" t="s">
        <v>32</v>
      </c>
      <c r="SAP28" s="92">
        <v>1</v>
      </c>
      <c r="SAQ28" s="87">
        <v>0</v>
      </c>
      <c r="SAR28" s="59">
        <f t="shared" si="796"/>
        <v>0</v>
      </c>
      <c r="SAS28" s="1"/>
      <c r="SAT28" s="89">
        <v>5</v>
      </c>
      <c r="SAU28" s="93" t="s">
        <v>65</v>
      </c>
      <c r="SAV28" s="58" t="s">
        <v>58</v>
      </c>
      <c r="SAW28" s="91" t="s">
        <v>32</v>
      </c>
      <c r="SAX28" s="92">
        <v>1</v>
      </c>
      <c r="SAY28" s="87">
        <v>0</v>
      </c>
      <c r="SAZ28" s="59">
        <f t="shared" si="796"/>
        <v>0</v>
      </c>
      <c r="SBA28" s="1"/>
      <c r="SBB28" s="89">
        <v>5</v>
      </c>
      <c r="SBC28" s="93" t="s">
        <v>65</v>
      </c>
      <c r="SBD28" s="58" t="s">
        <v>58</v>
      </c>
      <c r="SBE28" s="91" t="s">
        <v>32</v>
      </c>
      <c r="SBF28" s="92">
        <v>1</v>
      </c>
      <c r="SBG28" s="87">
        <v>0</v>
      </c>
      <c r="SBH28" s="59">
        <f t="shared" si="797"/>
        <v>0</v>
      </c>
      <c r="SBI28" s="1"/>
      <c r="SBJ28" s="89">
        <v>5</v>
      </c>
      <c r="SBK28" s="93" t="s">
        <v>65</v>
      </c>
      <c r="SBL28" s="58" t="s">
        <v>58</v>
      </c>
      <c r="SBM28" s="91" t="s">
        <v>32</v>
      </c>
      <c r="SBN28" s="92">
        <v>1</v>
      </c>
      <c r="SBO28" s="87">
        <v>0</v>
      </c>
      <c r="SBP28" s="59">
        <f t="shared" si="797"/>
        <v>0</v>
      </c>
      <c r="SBQ28" s="1"/>
      <c r="SBR28" s="89">
        <v>5</v>
      </c>
      <c r="SBS28" s="93" t="s">
        <v>65</v>
      </c>
      <c r="SBT28" s="58" t="s">
        <v>58</v>
      </c>
      <c r="SBU28" s="91" t="s">
        <v>32</v>
      </c>
      <c r="SBV28" s="92">
        <v>1</v>
      </c>
      <c r="SBW28" s="87">
        <v>0</v>
      </c>
      <c r="SBX28" s="59">
        <f t="shared" si="798"/>
        <v>0</v>
      </c>
      <c r="SBY28" s="1"/>
      <c r="SBZ28" s="89">
        <v>5</v>
      </c>
      <c r="SCA28" s="93" t="s">
        <v>65</v>
      </c>
      <c r="SCB28" s="58" t="s">
        <v>58</v>
      </c>
      <c r="SCC28" s="91" t="s">
        <v>32</v>
      </c>
      <c r="SCD28" s="92">
        <v>1</v>
      </c>
      <c r="SCE28" s="87">
        <v>0</v>
      </c>
      <c r="SCF28" s="59">
        <f t="shared" si="798"/>
        <v>0</v>
      </c>
      <c r="SCG28" s="1"/>
      <c r="SCH28" s="89">
        <v>5</v>
      </c>
      <c r="SCI28" s="93" t="s">
        <v>65</v>
      </c>
      <c r="SCJ28" s="58" t="s">
        <v>58</v>
      </c>
      <c r="SCK28" s="91" t="s">
        <v>32</v>
      </c>
      <c r="SCL28" s="92">
        <v>1</v>
      </c>
      <c r="SCM28" s="87">
        <v>0</v>
      </c>
      <c r="SCN28" s="59">
        <f t="shared" si="799"/>
        <v>0</v>
      </c>
      <c r="SCO28" s="1"/>
      <c r="SCP28" s="89">
        <v>5</v>
      </c>
      <c r="SCQ28" s="93" t="s">
        <v>65</v>
      </c>
      <c r="SCR28" s="58" t="s">
        <v>58</v>
      </c>
      <c r="SCS28" s="91" t="s">
        <v>32</v>
      </c>
      <c r="SCT28" s="92">
        <v>1</v>
      </c>
      <c r="SCU28" s="87">
        <v>0</v>
      </c>
      <c r="SCV28" s="59">
        <f t="shared" si="799"/>
        <v>0</v>
      </c>
      <c r="SCW28" s="1"/>
      <c r="SCX28" s="89">
        <v>5</v>
      </c>
      <c r="SCY28" s="93" t="s">
        <v>65</v>
      </c>
      <c r="SCZ28" s="58" t="s">
        <v>58</v>
      </c>
      <c r="SDA28" s="91" t="s">
        <v>32</v>
      </c>
      <c r="SDB28" s="92">
        <v>1</v>
      </c>
      <c r="SDC28" s="87">
        <v>0</v>
      </c>
      <c r="SDD28" s="59">
        <f t="shared" si="800"/>
        <v>0</v>
      </c>
      <c r="SDE28" s="1"/>
      <c r="SDF28" s="89">
        <v>5</v>
      </c>
      <c r="SDG28" s="93" t="s">
        <v>65</v>
      </c>
      <c r="SDH28" s="58" t="s">
        <v>58</v>
      </c>
      <c r="SDI28" s="91" t="s">
        <v>32</v>
      </c>
      <c r="SDJ28" s="92">
        <v>1</v>
      </c>
      <c r="SDK28" s="87">
        <v>0</v>
      </c>
      <c r="SDL28" s="59">
        <f t="shared" si="800"/>
        <v>0</v>
      </c>
      <c r="SDM28" s="1"/>
      <c r="SDN28" s="89">
        <v>5</v>
      </c>
      <c r="SDO28" s="93" t="s">
        <v>65</v>
      </c>
      <c r="SDP28" s="58" t="s">
        <v>58</v>
      </c>
      <c r="SDQ28" s="91" t="s">
        <v>32</v>
      </c>
      <c r="SDR28" s="92">
        <v>1</v>
      </c>
      <c r="SDS28" s="87">
        <v>0</v>
      </c>
      <c r="SDT28" s="59">
        <f t="shared" si="801"/>
        <v>0</v>
      </c>
      <c r="SDU28" s="1"/>
      <c r="SDV28" s="89">
        <v>5</v>
      </c>
      <c r="SDW28" s="93" t="s">
        <v>65</v>
      </c>
      <c r="SDX28" s="58" t="s">
        <v>58</v>
      </c>
      <c r="SDY28" s="91" t="s">
        <v>32</v>
      </c>
      <c r="SDZ28" s="92">
        <v>1</v>
      </c>
      <c r="SEA28" s="87">
        <v>0</v>
      </c>
      <c r="SEB28" s="59">
        <f t="shared" si="801"/>
        <v>0</v>
      </c>
      <c r="SEC28" s="1"/>
      <c r="SED28" s="89">
        <v>5</v>
      </c>
      <c r="SEE28" s="93" t="s">
        <v>65</v>
      </c>
      <c r="SEF28" s="58" t="s">
        <v>58</v>
      </c>
      <c r="SEG28" s="91" t="s">
        <v>32</v>
      </c>
      <c r="SEH28" s="92">
        <v>1</v>
      </c>
      <c r="SEI28" s="87">
        <v>0</v>
      </c>
      <c r="SEJ28" s="59">
        <f t="shared" si="802"/>
        <v>0</v>
      </c>
      <c r="SEK28" s="1"/>
      <c r="SEL28" s="89">
        <v>5</v>
      </c>
      <c r="SEM28" s="93" t="s">
        <v>65</v>
      </c>
      <c r="SEN28" s="58" t="s">
        <v>58</v>
      </c>
      <c r="SEO28" s="91" t="s">
        <v>32</v>
      </c>
      <c r="SEP28" s="92">
        <v>1</v>
      </c>
      <c r="SEQ28" s="87">
        <v>0</v>
      </c>
      <c r="SER28" s="59">
        <f t="shared" si="802"/>
        <v>0</v>
      </c>
      <c r="SES28" s="1"/>
      <c r="SET28" s="89">
        <v>5</v>
      </c>
      <c r="SEU28" s="93" t="s">
        <v>65</v>
      </c>
      <c r="SEV28" s="58" t="s">
        <v>58</v>
      </c>
      <c r="SEW28" s="91" t="s">
        <v>32</v>
      </c>
      <c r="SEX28" s="92">
        <v>1</v>
      </c>
      <c r="SEY28" s="87">
        <v>0</v>
      </c>
      <c r="SEZ28" s="59">
        <f t="shared" si="803"/>
        <v>0</v>
      </c>
      <c r="SFA28" s="1"/>
      <c r="SFB28" s="89">
        <v>5</v>
      </c>
      <c r="SFC28" s="93" t="s">
        <v>65</v>
      </c>
      <c r="SFD28" s="58" t="s">
        <v>58</v>
      </c>
      <c r="SFE28" s="91" t="s">
        <v>32</v>
      </c>
      <c r="SFF28" s="92">
        <v>1</v>
      </c>
      <c r="SFG28" s="87">
        <v>0</v>
      </c>
      <c r="SFH28" s="59">
        <f t="shared" si="803"/>
        <v>0</v>
      </c>
      <c r="SFI28" s="1"/>
      <c r="SFJ28" s="89">
        <v>5</v>
      </c>
      <c r="SFK28" s="93" t="s">
        <v>65</v>
      </c>
      <c r="SFL28" s="58" t="s">
        <v>58</v>
      </c>
      <c r="SFM28" s="91" t="s">
        <v>32</v>
      </c>
      <c r="SFN28" s="92">
        <v>1</v>
      </c>
      <c r="SFO28" s="87">
        <v>0</v>
      </c>
      <c r="SFP28" s="59">
        <f t="shared" si="804"/>
        <v>0</v>
      </c>
      <c r="SFQ28" s="1"/>
      <c r="SFR28" s="89">
        <v>5</v>
      </c>
      <c r="SFS28" s="93" t="s">
        <v>65</v>
      </c>
      <c r="SFT28" s="58" t="s">
        <v>58</v>
      </c>
      <c r="SFU28" s="91" t="s">
        <v>32</v>
      </c>
      <c r="SFV28" s="92">
        <v>1</v>
      </c>
      <c r="SFW28" s="87">
        <v>0</v>
      </c>
      <c r="SFX28" s="59">
        <f t="shared" si="804"/>
        <v>0</v>
      </c>
      <c r="SFY28" s="1"/>
      <c r="SFZ28" s="89">
        <v>5</v>
      </c>
      <c r="SGA28" s="93" t="s">
        <v>65</v>
      </c>
      <c r="SGB28" s="58" t="s">
        <v>58</v>
      </c>
      <c r="SGC28" s="91" t="s">
        <v>32</v>
      </c>
      <c r="SGD28" s="92">
        <v>1</v>
      </c>
      <c r="SGE28" s="87">
        <v>0</v>
      </c>
      <c r="SGF28" s="59">
        <f t="shared" si="805"/>
        <v>0</v>
      </c>
      <c r="SGG28" s="1"/>
      <c r="SGH28" s="89">
        <v>5</v>
      </c>
      <c r="SGI28" s="93" t="s">
        <v>65</v>
      </c>
      <c r="SGJ28" s="58" t="s">
        <v>58</v>
      </c>
      <c r="SGK28" s="91" t="s">
        <v>32</v>
      </c>
      <c r="SGL28" s="92">
        <v>1</v>
      </c>
      <c r="SGM28" s="87">
        <v>0</v>
      </c>
      <c r="SGN28" s="59">
        <f t="shared" si="805"/>
        <v>0</v>
      </c>
      <c r="SGO28" s="1"/>
      <c r="SGP28" s="89">
        <v>5</v>
      </c>
      <c r="SGQ28" s="93" t="s">
        <v>65</v>
      </c>
      <c r="SGR28" s="58" t="s">
        <v>58</v>
      </c>
      <c r="SGS28" s="91" t="s">
        <v>32</v>
      </c>
      <c r="SGT28" s="92">
        <v>1</v>
      </c>
      <c r="SGU28" s="87">
        <v>0</v>
      </c>
      <c r="SGV28" s="59">
        <f t="shared" si="806"/>
        <v>0</v>
      </c>
      <c r="SGW28" s="1"/>
      <c r="SGX28" s="89">
        <v>5</v>
      </c>
      <c r="SGY28" s="93" t="s">
        <v>65</v>
      </c>
      <c r="SGZ28" s="58" t="s">
        <v>58</v>
      </c>
      <c r="SHA28" s="91" t="s">
        <v>32</v>
      </c>
      <c r="SHB28" s="92">
        <v>1</v>
      </c>
      <c r="SHC28" s="87">
        <v>0</v>
      </c>
      <c r="SHD28" s="59">
        <f t="shared" si="806"/>
        <v>0</v>
      </c>
      <c r="SHE28" s="1"/>
      <c r="SHF28" s="89">
        <v>5</v>
      </c>
      <c r="SHG28" s="93" t="s">
        <v>65</v>
      </c>
      <c r="SHH28" s="58" t="s">
        <v>58</v>
      </c>
      <c r="SHI28" s="91" t="s">
        <v>32</v>
      </c>
      <c r="SHJ28" s="92">
        <v>1</v>
      </c>
      <c r="SHK28" s="87">
        <v>0</v>
      </c>
      <c r="SHL28" s="59">
        <f t="shared" si="807"/>
        <v>0</v>
      </c>
      <c r="SHM28" s="1"/>
      <c r="SHN28" s="89">
        <v>5</v>
      </c>
      <c r="SHO28" s="93" t="s">
        <v>65</v>
      </c>
      <c r="SHP28" s="58" t="s">
        <v>58</v>
      </c>
      <c r="SHQ28" s="91" t="s">
        <v>32</v>
      </c>
      <c r="SHR28" s="92">
        <v>1</v>
      </c>
      <c r="SHS28" s="87">
        <v>0</v>
      </c>
      <c r="SHT28" s="59">
        <f t="shared" si="807"/>
        <v>0</v>
      </c>
      <c r="SHU28" s="1"/>
      <c r="SHV28" s="89">
        <v>5</v>
      </c>
      <c r="SHW28" s="93" t="s">
        <v>65</v>
      </c>
      <c r="SHX28" s="58" t="s">
        <v>58</v>
      </c>
      <c r="SHY28" s="91" t="s">
        <v>32</v>
      </c>
      <c r="SHZ28" s="92">
        <v>1</v>
      </c>
      <c r="SIA28" s="87">
        <v>0</v>
      </c>
      <c r="SIB28" s="59">
        <f t="shared" si="808"/>
        <v>0</v>
      </c>
      <c r="SIC28" s="1"/>
      <c r="SID28" s="89">
        <v>5</v>
      </c>
      <c r="SIE28" s="93" t="s">
        <v>65</v>
      </c>
      <c r="SIF28" s="58" t="s">
        <v>58</v>
      </c>
      <c r="SIG28" s="91" t="s">
        <v>32</v>
      </c>
      <c r="SIH28" s="92">
        <v>1</v>
      </c>
      <c r="SII28" s="87">
        <v>0</v>
      </c>
      <c r="SIJ28" s="59">
        <f t="shared" si="808"/>
        <v>0</v>
      </c>
      <c r="SIK28" s="1"/>
      <c r="SIL28" s="89">
        <v>5</v>
      </c>
      <c r="SIM28" s="93" t="s">
        <v>65</v>
      </c>
      <c r="SIN28" s="58" t="s">
        <v>58</v>
      </c>
      <c r="SIO28" s="91" t="s">
        <v>32</v>
      </c>
      <c r="SIP28" s="92">
        <v>1</v>
      </c>
      <c r="SIQ28" s="87">
        <v>0</v>
      </c>
      <c r="SIR28" s="59">
        <f t="shared" si="809"/>
        <v>0</v>
      </c>
      <c r="SIS28" s="1"/>
      <c r="SIT28" s="89">
        <v>5</v>
      </c>
      <c r="SIU28" s="93" t="s">
        <v>65</v>
      </c>
      <c r="SIV28" s="58" t="s">
        <v>58</v>
      </c>
      <c r="SIW28" s="91" t="s">
        <v>32</v>
      </c>
      <c r="SIX28" s="92">
        <v>1</v>
      </c>
      <c r="SIY28" s="87">
        <v>0</v>
      </c>
      <c r="SIZ28" s="59">
        <f t="shared" si="809"/>
        <v>0</v>
      </c>
      <c r="SJA28" s="1"/>
      <c r="SJB28" s="89">
        <v>5</v>
      </c>
      <c r="SJC28" s="93" t="s">
        <v>65</v>
      </c>
      <c r="SJD28" s="58" t="s">
        <v>58</v>
      </c>
      <c r="SJE28" s="91" t="s">
        <v>32</v>
      </c>
      <c r="SJF28" s="92">
        <v>1</v>
      </c>
      <c r="SJG28" s="87">
        <v>0</v>
      </c>
      <c r="SJH28" s="59">
        <f t="shared" si="810"/>
        <v>0</v>
      </c>
      <c r="SJI28" s="1"/>
      <c r="SJJ28" s="89">
        <v>5</v>
      </c>
      <c r="SJK28" s="93" t="s">
        <v>65</v>
      </c>
      <c r="SJL28" s="58" t="s">
        <v>58</v>
      </c>
      <c r="SJM28" s="91" t="s">
        <v>32</v>
      </c>
      <c r="SJN28" s="92">
        <v>1</v>
      </c>
      <c r="SJO28" s="87">
        <v>0</v>
      </c>
      <c r="SJP28" s="59">
        <f t="shared" si="810"/>
        <v>0</v>
      </c>
      <c r="SJQ28" s="1"/>
      <c r="SJR28" s="89">
        <v>5</v>
      </c>
      <c r="SJS28" s="93" t="s">
        <v>65</v>
      </c>
      <c r="SJT28" s="58" t="s">
        <v>58</v>
      </c>
      <c r="SJU28" s="91" t="s">
        <v>32</v>
      </c>
      <c r="SJV28" s="92">
        <v>1</v>
      </c>
      <c r="SJW28" s="87">
        <v>0</v>
      </c>
      <c r="SJX28" s="59">
        <f t="shared" si="811"/>
        <v>0</v>
      </c>
      <c r="SJY28" s="1"/>
      <c r="SJZ28" s="89">
        <v>5</v>
      </c>
      <c r="SKA28" s="93" t="s">
        <v>65</v>
      </c>
      <c r="SKB28" s="58" t="s">
        <v>58</v>
      </c>
      <c r="SKC28" s="91" t="s">
        <v>32</v>
      </c>
      <c r="SKD28" s="92">
        <v>1</v>
      </c>
      <c r="SKE28" s="87">
        <v>0</v>
      </c>
      <c r="SKF28" s="59">
        <f t="shared" si="811"/>
        <v>0</v>
      </c>
    </row>
    <row r="29" spans="1:13136" ht="64.5" customHeight="1" thickBot="1" x14ac:dyDescent="0.4">
      <c r="B29" s="300">
        <v>6</v>
      </c>
      <c r="C29" s="598">
        <v>14</v>
      </c>
      <c r="D29" s="134" t="s">
        <v>217</v>
      </c>
      <c r="E29" s="135" t="s">
        <v>32</v>
      </c>
      <c r="F29" s="136">
        <v>1</v>
      </c>
      <c r="G29" s="917"/>
      <c r="H29" s="138">
        <f t="shared" si="0"/>
        <v>0</v>
      </c>
      <c r="I29" s="1"/>
      <c r="J29" s="164"/>
      <c r="K29" s="918"/>
      <c r="L29" s="907"/>
      <c r="M29" s="908"/>
      <c r="N29" s="909"/>
      <c r="O29" s="910"/>
      <c r="P29" s="910"/>
      <c r="Q29" s="1"/>
      <c r="R29" s="164"/>
      <c r="S29" s="918"/>
      <c r="T29" s="907"/>
      <c r="U29" s="908"/>
      <c r="V29" s="909"/>
      <c r="W29" s="910"/>
      <c r="X29" s="910"/>
      <c r="Y29" s="1"/>
      <c r="Z29" s="164"/>
      <c r="AA29" s="918"/>
      <c r="AB29" s="907"/>
      <c r="AC29" s="908"/>
      <c r="AD29" s="909"/>
      <c r="AE29" s="910"/>
      <c r="AF29" s="910"/>
      <c r="AG29" s="1"/>
      <c r="AH29" s="164"/>
      <c r="AI29" s="918"/>
      <c r="AJ29" s="907"/>
      <c r="AK29" s="908"/>
      <c r="AL29" s="909"/>
      <c r="AM29" s="910"/>
      <c r="AN29" s="910"/>
      <c r="AO29" s="1"/>
      <c r="AP29" s="164"/>
      <c r="AQ29" s="918"/>
      <c r="AR29" s="907"/>
      <c r="AS29" s="908"/>
      <c r="AT29" s="909"/>
      <c r="AU29" s="910"/>
      <c r="AV29" s="910"/>
      <c r="AW29" s="1"/>
      <c r="AX29" s="164"/>
      <c r="AY29" s="918"/>
      <c r="AZ29" s="907"/>
      <c r="BA29" s="908"/>
      <c r="BB29" s="909"/>
      <c r="BC29" s="910"/>
      <c r="BD29" s="910"/>
      <c r="BE29" s="1"/>
      <c r="BF29" s="164"/>
      <c r="BG29" s="918"/>
      <c r="BH29" s="907"/>
      <c r="BI29" s="908"/>
      <c r="BJ29" s="909"/>
      <c r="BK29" s="910"/>
      <c r="BL29" s="910"/>
      <c r="BM29" s="1"/>
      <c r="BN29" s="164"/>
      <c r="BO29" s="918"/>
      <c r="BP29" s="907"/>
      <c r="BQ29" s="908"/>
      <c r="BR29" s="909"/>
      <c r="BS29" s="910"/>
      <c r="BT29" s="910"/>
      <c r="BU29" s="1"/>
      <c r="BV29" s="164"/>
      <c r="BW29" s="918"/>
      <c r="BX29" s="907"/>
      <c r="BY29" s="908"/>
      <c r="BZ29" s="909"/>
      <c r="CA29" s="910"/>
      <c r="CB29" s="910"/>
      <c r="CC29" s="1"/>
      <c r="CD29" s="164"/>
      <c r="CE29" s="918"/>
      <c r="CF29" s="907"/>
      <c r="CG29" s="908"/>
      <c r="CH29" s="909"/>
      <c r="CI29" s="910"/>
      <c r="CJ29" s="910"/>
      <c r="CK29" s="1"/>
      <c r="CL29" s="164"/>
      <c r="CM29" s="918"/>
      <c r="CN29" s="907"/>
      <c r="CO29" s="908"/>
      <c r="CP29" s="909"/>
      <c r="CQ29" s="910"/>
      <c r="CR29" s="910"/>
      <c r="CS29" s="1"/>
      <c r="CT29" s="164"/>
      <c r="CU29" s="918"/>
      <c r="CV29" s="907"/>
      <c r="CW29" s="908"/>
      <c r="CX29" s="909"/>
      <c r="CY29" s="910"/>
      <c r="CZ29" s="910"/>
      <c r="DA29" s="1"/>
      <c r="DB29" s="164"/>
      <c r="DC29" s="918"/>
      <c r="DD29" s="907"/>
      <c r="DE29" s="908"/>
      <c r="DF29" s="909"/>
      <c r="DG29" s="910"/>
      <c r="DH29" s="910"/>
      <c r="DI29" s="1"/>
      <c r="DJ29" s="164"/>
      <c r="DK29" s="918"/>
      <c r="DL29" s="907"/>
      <c r="DM29" s="908"/>
      <c r="DN29" s="909"/>
      <c r="DO29" s="910"/>
      <c r="DP29" s="910"/>
      <c r="DQ29" s="1"/>
      <c r="DR29" s="164"/>
      <c r="DS29" s="918"/>
      <c r="DT29" s="907"/>
      <c r="DU29" s="908"/>
      <c r="DV29" s="909"/>
      <c r="DW29" s="910"/>
      <c r="DX29" s="910"/>
      <c r="DY29" s="1"/>
      <c r="DZ29" s="164"/>
      <c r="EA29" s="918"/>
      <c r="EB29" s="907"/>
      <c r="EC29" s="908"/>
      <c r="ED29" s="909"/>
      <c r="EE29" s="910"/>
      <c r="EF29" s="910"/>
      <c r="EG29" s="1"/>
      <c r="EH29" s="164"/>
      <c r="EI29" s="918"/>
      <c r="EJ29" s="907"/>
      <c r="EK29" s="908"/>
      <c r="EL29" s="909"/>
      <c r="EM29" s="910"/>
      <c r="EN29" s="910"/>
      <c r="EO29" s="1"/>
      <c r="EP29" s="164"/>
      <c r="EQ29" s="918"/>
      <c r="ER29" s="907"/>
      <c r="ES29" s="908"/>
      <c r="ET29" s="909"/>
      <c r="EU29" s="910"/>
      <c r="EV29" s="910"/>
      <c r="EW29" s="1"/>
      <c r="EX29" s="164"/>
      <c r="EY29" s="918"/>
      <c r="EZ29" s="907"/>
      <c r="FA29" s="908"/>
      <c r="FB29" s="909"/>
      <c r="FC29" s="910"/>
      <c r="FD29" s="910"/>
      <c r="FE29" s="1"/>
      <c r="FF29" s="164"/>
      <c r="FG29" s="918"/>
      <c r="FH29" s="907"/>
      <c r="FI29" s="908"/>
      <c r="FJ29" s="909"/>
      <c r="FK29" s="910"/>
      <c r="FL29" s="910"/>
      <c r="FM29" s="1"/>
      <c r="FN29" s="164"/>
      <c r="FO29" s="919">
        <v>14</v>
      </c>
      <c r="FP29" s="597" t="s">
        <v>85</v>
      </c>
      <c r="FQ29" s="288" t="s">
        <v>32</v>
      </c>
      <c r="FR29" s="282">
        <v>1</v>
      </c>
      <c r="FS29" s="298">
        <v>0</v>
      </c>
      <c r="FT29" s="299">
        <f t="shared" si="1"/>
        <v>0</v>
      </c>
      <c r="FU29" s="1"/>
      <c r="FV29" s="300">
        <v>6</v>
      </c>
      <c r="FW29" s="598">
        <v>14</v>
      </c>
      <c r="FX29" s="597" t="s">
        <v>85</v>
      </c>
      <c r="FY29" s="288" t="s">
        <v>32</v>
      </c>
      <c r="FZ29" s="282">
        <v>1</v>
      </c>
      <c r="GA29" s="298">
        <v>0</v>
      </c>
      <c r="GB29" s="299">
        <f t="shared" si="2"/>
        <v>0</v>
      </c>
      <c r="GC29" s="1"/>
      <c r="GD29" s="300">
        <v>6</v>
      </c>
      <c r="GE29" s="598">
        <v>14</v>
      </c>
      <c r="GF29" s="597" t="s">
        <v>85</v>
      </c>
      <c r="GG29" s="288" t="s">
        <v>32</v>
      </c>
      <c r="GH29" s="282">
        <v>1</v>
      </c>
      <c r="GI29" s="298">
        <v>0</v>
      </c>
      <c r="GJ29" s="299">
        <f t="shared" si="2"/>
        <v>0</v>
      </c>
      <c r="GK29" s="1"/>
      <c r="GL29" s="300">
        <v>6</v>
      </c>
      <c r="GM29" s="598">
        <v>14</v>
      </c>
      <c r="GN29" s="597" t="s">
        <v>85</v>
      </c>
      <c r="GO29" s="288" t="s">
        <v>32</v>
      </c>
      <c r="GP29" s="282">
        <v>1</v>
      </c>
      <c r="GQ29" s="298">
        <v>0</v>
      </c>
      <c r="GR29" s="299">
        <f t="shared" si="3"/>
        <v>0</v>
      </c>
      <c r="GS29" s="1"/>
      <c r="GT29" s="300">
        <v>6</v>
      </c>
      <c r="GU29" s="598">
        <v>14</v>
      </c>
      <c r="GV29" s="597" t="s">
        <v>85</v>
      </c>
      <c r="GW29" s="288" t="s">
        <v>32</v>
      </c>
      <c r="GX29" s="282">
        <v>1</v>
      </c>
      <c r="GY29" s="298">
        <v>0</v>
      </c>
      <c r="GZ29" s="299">
        <f t="shared" si="3"/>
        <v>0</v>
      </c>
      <c r="HA29" s="1"/>
      <c r="HB29" s="300">
        <v>6</v>
      </c>
      <c r="HC29" s="598">
        <v>14</v>
      </c>
      <c r="HD29" s="597" t="s">
        <v>85</v>
      </c>
      <c r="HE29" s="288" t="s">
        <v>32</v>
      </c>
      <c r="HF29" s="282">
        <v>1</v>
      </c>
      <c r="HG29" s="298">
        <v>0</v>
      </c>
      <c r="HH29" s="299">
        <f t="shared" si="4"/>
        <v>0</v>
      </c>
      <c r="HI29" s="1"/>
      <c r="HJ29" s="300">
        <v>6</v>
      </c>
      <c r="HK29" s="598">
        <v>14</v>
      </c>
      <c r="HL29" s="597" t="s">
        <v>85</v>
      </c>
      <c r="HM29" s="288" t="s">
        <v>32</v>
      </c>
      <c r="HN29" s="282">
        <v>1</v>
      </c>
      <c r="HO29" s="298">
        <v>0</v>
      </c>
      <c r="HP29" s="299">
        <f t="shared" si="4"/>
        <v>0</v>
      </c>
      <c r="HQ29" s="1"/>
      <c r="HR29" s="300">
        <v>6</v>
      </c>
      <c r="HS29" s="598">
        <v>14</v>
      </c>
      <c r="HT29" s="597" t="s">
        <v>85</v>
      </c>
      <c r="HU29" s="288" t="s">
        <v>32</v>
      </c>
      <c r="HV29" s="282">
        <v>1</v>
      </c>
      <c r="HW29" s="298">
        <v>0</v>
      </c>
      <c r="HX29" s="299">
        <f t="shared" si="5"/>
        <v>0</v>
      </c>
      <c r="HY29" s="1"/>
      <c r="HZ29" s="300">
        <v>6</v>
      </c>
      <c r="IA29" s="598">
        <v>14</v>
      </c>
      <c r="IB29" s="597" t="s">
        <v>85</v>
      </c>
      <c r="IC29" s="288" t="s">
        <v>32</v>
      </c>
      <c r="ID29" s="282">
        <v>1</v>
      </c>
      <c r="IE29" s="298">
        <v>0</v>
      </c>
      <c r="IF29" s="299">
        <f t="shared" si="5"/>
        <v>0</v>
      </c>
      <c r="IG29" s="1"/>
      <c r="IH29" s="300">
        <v>6</v>
      </c>
      <c r="II29" s="598">
        <v>14</v>
      </c>
      <c r="IJ29" s="597" t="s">
        <v>85</v>
      </c>
      <c r="IK29" s="288" t="s">
        <v>32</v>
      </c>
      <c r="IL29" s="282">
        <v>1</v>
      </c>
      <c r="IM29" s="298">
        <v>0</v>
      </c>
      <c r="IN29" s="299">
        <f t="shared" si="6"/>
        <v>0</v>
      </c>
      <c r="IO29" s="1"/>
      <c r="IP29" s="300">
        <v>6</v>
      </c>
      <c r="IQ29" s="598">
        <v>14</v>
      </c>
      <c r="IR29" s="597" t="s">
        <v>85</v>
      </c>
      <c r="IS29" s="288" t="s">
        <v>32</v>
      </c>
      <c r="IT29" s="282">
        <v>1</v>
      </c>
      <c r="IU29" s="298">
        <v>0</v>
      </c>
      <c r="IV29" s="299">
        <f t="shared" si="6"/>
        <v>0</v>
      </c>
      <c r="IW29" s="1"/>
      <c r="IX29" s="300">
        <v>6</v>
      </c>
      <c r="IY29" s="598">
        <v>14</v>
      </c>
      <c r="IZ29" s="597" t="s">
        <v>85</v>
      </c>
      <c r="JA29" s="288" t="s">
        <v>32</v>
      </c>
      <c r="JB29" s="282">
        <v>1</v>
      </c>
      <c r="JC29" s="298">
        <v>0</v>
      </c>
      <c r="JD29" s="299">
        <f t="shared" si="7"/>
        <v>0</v>
      </c>
      <c r="JE29" s="1"/>
      <c r="JF29" s="300">
        <v>6</v>
      </c>
      <c r="JG29" s="598">
        <v>14</v>
      </c>
      <c r="JH29" s="597" t="s">
        <v>85</v>
      </c>
      <c r="JI29" s="288" t="s">
        <v>32</v>
      </c>
      <c r="JJ29" s="282">
        <v>1</v>
      </c>
      <c r="JK29" s="298">
        <v>0</v>
      </c>
      <c r="JL29" s="299">
        <f t="shared" si="7"/>
        <v>0</v>
      </c>
      <c r="JM29" s="1"/>
      <c r="JN29" s="300">
        <v>6</v>
      </c>
      <c r="JO29" s="598">
        <v>14</v>
      </c>
      <c r="JP29" s="597" t="s">
        <v>85</v>
      </c>
      <c r="JQ29" s="288" t="s">
        <v>32</v>
      </c>
      <c r="JR29" s="282">
        <v>1</v>
      </c>
      <c r="JS29" s="298">
        <v>0</v>
      </c>
      <c r="JT29" s="299">
        <f t="shared" si="8"/>
        <v>0</v>
      </c>
      <c r="JU29" s="1"/>
      <c r="JV29" s="300">
        <v>6</v>
      </c>
      <c r="JW29" s="598">
        <v>14</v>
      </c>
      <c r="JX29" s="597" t="s">
        <v>85</v>
      </c>
      <c r="JY29" s="288" t="s">
        <v>32</v>
      </c>
      <c r="JZ29" s="282">
        <v>1</v>
      </c>
      <c r="KA29" s="298">
        <v>0</v>
      </c>
      <c r="KB29" s="299">
        <f t="shared" si="8"/>
        <v>0</v>
      </c>
      <c r="KC29" s="1"/>
      <c r="KD29" s="300">
        <v>6</v>
      </c>
      <c r="KE29" s="598">
        <v>14</v>
      </c>
      <c r="KF29" s="597" t="s">
        <v>85</v>
      </c>
      <c r="KG29" s="288" t="s">
        <v>32</v>
      </c>
      <c r="KH29" s="282">
        <v>1</v>
      </c>
      <c r="KI29" s="298">
        <v>0</v>
      </c>
      <c r="KJ29" s="299">
        <f t="shared" si="9"/>
        <v>0</v>
      </c>
      <c r="KK29" s="1"/>
      <c r="KL29" s="300">
        <v>6</v>
      </c>
      <c r="KM29" s="598">
        <v>14</v>
      </c>
      <c r="KN29" s="597" t="s">
        <v>85</v>
      </c>
      <c r="KO29" s="288" t="s">
        <v>32</v>
      </c>
      <c r="KP29" s="282">
        <v>1</v>
      </c>
      <c r="KQ29" s="298">
        <v>0</v>
      </c>
      <c r="KR29" s="299">
        <f t="shared" si="9"/>
        <v>0</v>
      </c>
      <c r="KS29" s="1"/>
      <c r="KT29" s="300">
        <v>6</v>
      </c>
      <c r="KU29" s="598">
        <v>14</v>
      </c>
      <c r="KV29" s="597" t="s">
        <v>85</v>
      </c>
      <c r="KW29" s="288" t="s">
        <v>32</v>
      </c>
      <c r="KX29" s="282">
        <v>1</v>
      </c>
      <c r="KY29" s="298">
        <v>0</v>
      </c>
      <c r="KZ29" s="299">
        <f t="shared" si="10"/>
        <v>0</v>
      </c>
      <c r="LA29" s="1"/>
      <c r="LB29" s="300">
        <v>6</v>
      </c>
      <c r="LC29" s="598">
        <v>14</v>
      </c>
      <c r="LD29" s="597" t="s">
        <v>85</v>
      </c>
      <c r="LE29" s="288" t="s">
        <v>32</v>
      </c>
      <c r="LF29" s="282">
        <v>1</v>
      </c>
      <c r="LG29" s="298">
        <v>0</v>
      </c>
      <c r="LH29" s="299">
        <f t="shared" si="10"/>
        <v>0</v>
      </c>
      <c r="LI29" s="1"/>
      <c r="LJ29" s="300">
        <v>6</v>
      </c>
      <c r="LK29" s="598">
        <v>14</v>
      </c>
      <c r="LL29" s="597" t="s">
        <v>85</v>
      </c>
      <c r="LM29" s="288" t="s">
        <v>32</v>
      </c>
      <c r="LN29" s="282">
        <v>1</v>
      </c>
      <c r="LO29" s="298">
        <v>0</v>
      </c>
      <c r="LP29" s="299">
        <f t="shared" si="11"/>
        <v>0</v>
      </c>
      <c r="LQ29" s="1"/>
      <c r="LR29" s="300">
        <v>6</v>
      </c>
      <c r="LS29" s="598">
        <v>14</v>
      </c>
      <c r="LT29" s="597" t="s">
        <v>85</v>
      </c>
      <c r="LU29" s="288" t="s">
        <v>32</v>
      </c>
      <c r="LV29" s="282">
        <v>1</v>
      </c>
      <c r="LW29" s="298">
        <v>0</v>
      </c>
      <c r="LX29" s="299">
        <f t="shared" si="11"/>
        <v>0</v>
      </c>
      <c r="LY29" s="1"/>
      <c r="LZ29" s="300">
        <v>6</v>
      </c>
      <c r="MA29" s="598">
        <v>14</v>
      </c>
      <c r="MB29" s="597" t="s">
        <v>85</v>
      </c>
      <c r="MC29" s="288" t="s">
        <v>32</v>
      </c>
      <c r="MD29" s="282">
        <v>1</v>
      </c>
      <c r="ME29" s="298">
        <v>0</v>
      </c>
      <c r="MF29" s="299">
        <f t="shared" si="12"/>
        <v>0</v>
      </c>
      <c r="MG29" s="1"/>
      <c r="MH29" s="300">
        <v>6</v>
      </c>
      <c r="MI29" s="598">
        <v>14</v>
      </c>
      <c r="MJ29" s="597" t="s">
        <v>85</v>
      </c>
      <c r="MK29" s="288" t="s">
        <v>32</v>
      </c>
      <c r="ML29" s="282">
        <v>1</v>
      </c>
      <c r="MM29" s="298">
        <v>0</v>
      </c>
      <c r="MN29" s="299">
        <f t="shared" si="12"/>
        <v>0</v>
      </c>
      <c r="MO29" s="1"/>
      <c r="MP29" s="300">
        <v>6</v>
      </c>
      <c r="MQ29" s="598">
        <v>14</v>
      </c>
      <c r="MR29" s="597" t="s">
        <v>85</v>
      </c>
      <c r="MS29" s="288" t="s">
        <v>32</v>
      </c>
      <c r="MT29" s="282">
        <v>1</v>
      </c>
      <c r="MU29" s="298">
        <v>0</v>
      </c>
      <c r="MV29" s="299">
        <f t="shared" si="13"/>
        <v>0</v>
      </c>
      <c r="MW29" s="1"/>
      <c r="MX29" s="300">
        <v>6</v>
      </c>
      <c r="MY29" s="598">
        <v>14</v>
      </c>
      <c r="MZ29" s="597" t="s">
        <v>85</v>
      </c>
      <c r="NA29" s="288" t="s">
        <v>32</v>
      </c>
      <c r="NB29" s="282">
        <v>1</v>
      </c>
      <c r="NC29" s="298">
        <v>0</v>
      </c>
      <c r="ND29" s="299">
        <f t="shared" si="13"/>
        <v>0</v>
      </c>
      <c r="NE29" s="1"/>
      <c r="NF29" s="300">
        <v>6</v>
      </c>
      <c r="NG29" s="598">
        <v>14</v>
      </c>
      <c r="NH29" s="597" t="s">
        <v>85</v>
      </c>
      <c r="NI29" s="288" t="s">
        <v>32</v>
      </c>
      <c r="NJ29" s="282">
        <v>1</v>
      </c>
      <c r="NK29" s="298">
        <v>0</v>
      </c>
      <c r="NL29" s="299">
        <f t="shared" si="14"/>
        <v>0</v>
      </c>
      <c r="NM29" s="1"/>
      <c r="NN29" s="300">
        <v>6</v>
      </c>
      <c r="NO29" s="598">
        <v>14</v>
      </c>
      <c r="NP29" s="597" t="s">
        <v>85</v>
      </c>
      <c r="NQ29" s="288" t="s">
        <v>32</v>
      </c>
      <c r="NR29" s="282">
        <v>1</v>
      </c>
      <c r="NS29" s="298">
        <v>0</v>
      </c>
      <c r="NT29" s="299">
        <f t="shared" si="14"/>
        <v>0</v>
      </c>
      <c r="NU29" s="1"/>
      <c r="NV29" s="300">
        <v>6</v>
      </c>
      <c r="NW29" s="598">
        <v>14</v>
      </c>
      <c r="NX29" s="597" t="s">
        <v>85</v>
      </c>
      <c r="NY29" s="288" t="s">
        <v>32</v>
      </c>
      <c r="NZ29" s="282">
        <v>1</v>
      </c>
      <c r="OA29" s="298">
        <v>0</v>
      </c>
      <c r="OB29" s="299">
        <f t="shared" si="15"/>
        <v>0</v>
      </c>
      <c r="OC29" s="1"/>
      <c r="OD29" s="300">
        <v>6</v>
      </c>
      <c r="OE29" s="598">
        <v>14</v>
      </c>
      <c r="OF29" s="597" t="s">
        <v>85</v>
      </c>
      <c r="OG29" s="288" t="s">
        <v>32</v>
      </c>
      <c r="OH29" s="282">
        <v>1</v>
      </c>
      <c r="OI29" s="298">
        <v>0</v>
      </c>
      <c r="OJ29" s="299">
        <f t="shared" si="15"/>
        <v>0</v>
      </c>
      <c r="OK29" s="1"/>
      <c r="OL29" s="300">
        <v>6</v>
      </c>
      <c r="OM29" s="598">
        <v>14</v>
      </c>
      <c r="ON29" s="597" t="s">
        <v>85</v>
      </c>
      <c r="OO29" s="288" t="s">
        <v>32</v>
      </c>
      <c r="OP29" s="282">
        <v>1</v>
      </c>
      <c r="OQ29" s="298">
        <v>0</v>
      </c>
      <c r="OR29" s="299">
        <f t="shared" si="16"/>
        <v>0</v>
      </c>
      <c r="OS29" s="1"/>
      <c r="OT29" s="300">
        <v>6</v>
      </c>
      <c r="OU29" s="598">
        <v>14</v>
      </c>
      <c r="OV29" s="597" t="s">
        <v>85</v>
      </c>
      <c r="OW29" s="288" t="s">
        <v>32</v>
      </c>
      <c r="OX29" s="282">
        <v>1</v>
      </c>
      <c r="OY29" s="298">
        <v>0</v>
      </c>
      <c r="OZ29" s="299">
        <f t="shared" si="16"/>
        <v>0</v>
      </c>
      <c r="PA29" s="1"/>
      <c r="PB29" s="300">
        <v>6</v>
      </c>
      <c r="PC29" s="598">
        <v>14</v>
      </c>
      <c r="PD29" s="597" t="s">
        <v>85</v>
      </c>
      <c r="PE29" s="288" t="s">
        <v>32</v>
      </c>
      <c r="PF29" s="282">
        <v>1</v>
      </c>
      <c r="PG29" s="298">
        <v>0</v>
      </c>
      <c r="PH29" s="299">
        <f t="shared" si="17"/>
        <v>0</v>
      </c>
      <c r="PI29" s="1"/>
      <c r="PJ29" s="300">
        <v>6</v>
      </c>
      <c r="PK29" s="598">
        <v>14</v>
      </c>
      <c r="PL29" s="597" t="s">
        <v>85</v>
      </c>
      <c r="PM29" s="288" t="s">
        <v>32</v>
      </c>
      <c r="PN29" s="282">
        <v>1</v>
      </c>
      <c r="PO29" s="298">
        <v>0</v>
      </c>
      <c r="PP29" s="299">
        <f t="shared" si="17"/>
        <v>0</v>
      </c>
      <c r="PQ29" s="1"/>
      <c r="PR29" s="300">
        <v>6</v>
      </c>
      <c r="PS29" s="598">
        <v>14</v>
      </c>
      <c r="PT29" s="597" t="s">
        <v>85</v>
      </c>
      <c r="PU29" s="288" t="s">
        <v>32</v>
      </c>
      <c r="PV29" s="282">
        <v>1</v>
      </c>
      <c r="PW29" s="298">
        <v>0</v>
      </c>
      <c r="PX29" s="299">
        <f t="shared" si="18"/>
        <v>0</v>
      </c>
      <c r="PY29" s="1"/>
      <c r="PZ29" s="300">
        <v>6</v>
      </c>
      <c r="QA29" s="598">
        <v>14</v>
      </c>
      <c r="QB29" s="597" t="s">
        <v>85</v>
      </c>
      <c r="QC29" s="288" t="s">
        <v>32</v>
      </c>
      <c r="QD29" s="282">
        <v>1</v>
      </c>
      <c r="QE29" s="298">
        <v>0</v>
      </c>
      <c r="QF29" s="299">
        <f t="shared" si="18"/>
        <v>0</v>
      </c>
      <c r="QG29" s="1"/>
      <c r="QH29" s="300">
        <v>6</v>
      </c>
      <c r="QI29" s="598">
        <v>14</v>
      </c>
      <c r="QJ29" s="597" t="s">
        <v>85</v>
      </c>
      <c r="QK29" s="288" t="s">
        <v>32</v>
      </c>
      <c r="QL29" s="282">
        <v>1</v>
      </c>
      <c r="QM29" s="298">
        <v>0</v>
      </c>
      <c r="QN29" s="299">
        <f t="shared" si="19"/>
        <v>0</v>
      </c>
      <c r="QO29" s="1"/>
      <c r="QP29" s="300">
        <v>6</v>
      </c>
      <c r="QQ29" s="598">
        <v>14</v>
      </c>
      <c r="QR29" s="597" t="s">
        <v>85</v>
      </c>
      <c r="QS29" s="288" t="s">
        <v>32</v>
      </c>
      <c r="QT29" s="282">
        <v>1</v>
      </c>
      <c r="QU29" s="298">
        <v>0</v>
      </c>
      <c r="QV29" s="299">
        <f t="shared" si="19"/>
        <v>0</v>
      </c>
      <c r="QW29" s="1"/>
      <c r="QX29" s="300">
        <v>6</v>
      </c>
      <c r="QY29" s="598">
        <v>14</v>
      </c>
      <c r="QZ29" s="597" t="s">
        <v>85</v>
      </c>
      <c r="RA29" s="288" t="s">
        <v>32</v>
      </c>
      <c r="RB29" s="282">
        <v>1</v>
      </c>
      <c r="RC29" s="298">
        <v>0</v>
      </c>
      <c r="RD29" s="299">
        <f t="shared" si="20"/>
        <v>0</v>
      </c>
      <c r="RE29" s="1"/>
      <c r="RF29" s="300">
        <v>6</v>
      </c>
      <c r="RG29" s="598">
        <v>14</v>
      </c>
      <c r="RH29" s="597" t="s">
        <v>85</v>
      </c>
      <c r="RI29" s="288" t="s">
        <v>32</v>
      </c>
      <c r="RJ29" s="282">
        <v>1</v>
      </c>
      <c r="RK29" s="298">
        <v>0</v>
      </c>
      <c r="RL29" s="299">
        <f t="shared" si="20"/>
        <v>0</v>
      </c>
      <c r="RM29" s="1"/>
      <c r="RN29" s="300">
        <v>6</v>
      </c>
      <c r="RO29" s="598">
        <v>14</v>
      </c>
      <c r="RP29" s="597" t="s">
        <v>85</v>
      </c>
      <c r="RQ29" s="288" t="s">
        <v>32</v>
      </c>
      <c r="RR29" s="282">
        <v>1</v>
      </c>
      <c r="RS29" s="298">
        <v>0</v>
      </c>
      <c r="RT29" s="299">
        <f t="shared" si="21"/>
        <v>0</v>
      </c>
      <c r="RU29" s="1"/>
      <c r="RV29" s="300">
        <v>6</v>
      </c>
      <c r="RW29" s="598">
        <v>14</v>
      </c>
      <c r="RX29" s="597" t="s">
        <v>85</v>
      </c>
      <c r="RY29" s="288" t="s">
        <v>32</v>
      </c>
      <c r="RZ29" s="282">
        <v>1</v>
      </c>
      <c r="SA29" s="298">
        <v>0</v>
      </c>
      <c r="SB29" s="299">
        <f t="shared" si="21"/>
        <v>0</v>
      </c>
      <c r="SC29" s="1"/>
      <c r="SD29" s="300">
        <v>6</v>
      </c>
      <c r="SE29" s="598">
        <v>14</v>
      </c>
      <c r="SF29" s="597" t="s">
        <v>85</v>
      </c>
      <c r="SG29" s="288" t="s">
        <v>32</v>
      </c>
      <c r="SH29" s="282">
        <v>1</v>
      </c>
      <c r="SI29" s="298">
        <v>0</v>
      </c>
      <c r="SJ29" s="299">
        <f t="shared" si="22"/>
        <v>0</v>
      </c>
      <c r="SK29" s="1"/>
      <c r="SL29" s="300">
        <v>6</v>
      </c>
      <c r="SM29" s="598">
        <v>14</v>
      </c>
      <c r="SN29" s="597" t="s">
        <v>85</v>
      </c>
      <c r="SO29" s="288" t="s">
        <v>32</v>
      </c>
      <c r="SP29" s="282">
        <v>1</v>
      </c>
      <c r="SQ29" s="298">
        <v>0</v>
      </c>
      <c r="SR29" s="299">
        <f t="shared" si="22"/>
        <v>0</v>
      </c>
      <c r="SS29" s="1"/>
      <c r="ST29" s="300">
        <v>6</v>
      </c>
      <c r="SU29" s="598">
        <v>14</v>
      </c>
      <c r="SV29" s="597" t="s">
        <v>85</v>
      </c>
      <c r="SW29" s="288" t="s">
        <v>32</v>
      </c>
      <c r="SX29" s="282">
        <v>1</v>
      </c>
      <c r="SY29" s="298">
        <v>0</v>
      </c>
      <c r="SZ29" s="299">
        <f t="shared" si="23"/>
        <v>0</v>
      </c>
      <c r="TA29" s="1"/>
      <c r="TB29" s="300">
        <v>6</v>
      </c>
      <c r="TC29" s="598">
        <v>14</v>
      </c>
      <c r="TD29" s="597" t="s">
        <v>85</v>
      </c>
      <c r="TE29" s="288" t="s">
        <v>32</v>
      </c>
      <c r="TF29" s="282">
        <v>1</v>
      </c>
      <c r="TG29" s="298">
        <v>0</v>
      </c>
      <c r="TH29" s="299">
        <f t="shared" si="23"/>
        <v>0</v>
      </c>
      <c r="TI29" s="1"/>
      <c r="TJ29" s="300">
        <v>6</v>
      </c>
      <c r="TK29" s="598">
        <v>14</v>
      </c>
      <c r="TL29" s="597" t="s">
        <v>85</v>
      </c>
      <c r="TM29" s="288" t="s">
        <v>32</v>
      </c>
      <c r="TN29" s="282">
        <v>1</v>
      </c>
      <c r="TO29" s="298">
        <v>0</v>
      </c>
      <c r="TP29" s="299">
        <f t="shared" si="24"/>
        <v>0</v>
      </c>
      <c r="TQ29" s="1"/>
      <c r="TR29" s="300">
        <v>6</v>
      </c>
      <c r="TS29" s="598">
        <v>14</v>
      </c>
      <c r="TT29" s="597" t="s">
        <v>85</v>
      </c>
      <c r="TU29" s="288" t="s">
        <v>32</v>
      </c>
      <c r="TV29" s="282">
        <v>1</v>
      </c>
      <c r="TW29" s="298">
        <v>0</v>
      </c>
      <c r="TX29" s="299">
        <f t="shared" si="24"/>
        <v>0</v>
      </c>
      <c r="TY29" s="1"/>
      <c r="TZ29" s="300">
        <v>6</v>
      </c>
      <c r="UA29" s="598">
        <v>14</v>
      </c>
      <c r="UB29" s="597" t="s">
        <v>85</v>
      </c>
      <c r="UC29" s="288" t="s">
        <v>32</v>
      </c>
      <c r="UD29" s="282">
        <v>1</v>
      </c>
      <c r="UE29" s="298">
        <v>0</v>
      </c>
      <c r="UF29" s="299">
        <f t="shared" si="25"/>
        <v>0</v>
      </c>
      <c r="UG29" s="1"/>
      <c r="UH29" s="300">
        <v>6</v>
      </c>
      <c r="UI29" s="598">
        <v>14</v>
      </c>
      <c r="UJ29" s="597" t="s">
        <v>85</v>
      </c>
      <c r="UK29" s="288" t="s">
        <v>32</v>
      </c>
      <c r="UL29" s="282">
        <v>1</v>
      </c>
      <c r="UM29" s="298">
        <v>0</v>
      </c>
      <c r="UN29" s="299">
        <f t="shared" si="25"/>
        <v>0</v>
      </c>
      <c r="UO29" s="1"/>
      <c r="UP29" s="300">
        <v>6</v>
      </c>
      <c r="UQ29" s="598">
        <v>14</v>
      </c>
      <c r="UR29" s="597" t="s">
        <v>85</v>
      </c>
      <c r="US29" s="288" t="s">
        <v>32</v>
      </c>
      <c r="UT29" s="282">
        <v>1</v>
      </c>
      <c r="UU29" s="298">
        <v>0</v>
      </c>
      <c r="UV29" s="299">
        <f t="shared" si="26"/>
        <v>0</v>
      </c>
      <c r="UW29" s="1"/>
      <c r="UX29" s="300">
        <v>6</v>
      </c>
      <c r="UY29" s="598">
        <v>14</v>
      </c>
      <c r="UZ29" s="597" t="s">
        <v>85</v>
      </c>
      <c r="VA29" s="288" t="s">
        <v>32</v>
      </c>
      <c r="VB29" s="282">
        <v>1</v>
      </c>
      <c r="VC29" s="298">
        <v>0</v>
      </c>
      <c r="VD29" s="299">
        <f t="shared" si="26"/>
        <v>0</v>
      </c>
      <c r="VE29" s="1"/>
      <c r="VF29" s="300">
        <v>6</v>
      </c>
      <c r="VG29" s="598">
        <v>14</v>
      </c>
      <c r="VH29" s="597" t="s">
        <v>85</v>
      </c>
      <c r="VI29" s="288" t="s">
        <v>32</v>
      </c>
      <c r="VJ29" s="282">
        <v>1</v>
      </c>
      <c r="VK29" s="298">
        <v>0</v>
      </c>
      <c r="VL29" s="299">
        <f t="shared" si="27"/>
        <v>0</v>
      </c>
      <c r="VM29" s="1"/>
      <c r="VN29" s="300">
        <v>6</v>
      </c>
      <c r="VO29" s="598">
        <v>14</v>
      </c>
      <c r="VP29" s="597" t="s">
        <v>85</v>
      </c>
      <c r="VQ29" s="288" t="s">
        <v>32</v>
      </c>
      <c r="VR29" s="282">
        <v>1</v>
      </c>
      <c r="VS29" s="298">
        <v>0</v>
      </c>
      <c r="VT29" s="299">
        <f t="shared" si="27"/>
        <v>0</v>
      </c>
      <c r="VU29" s="1"/>
      <c r="VV29" s="300">
        <v>6</v>
      </c>
      <c r="VW29" s="598">
        <v>14</v>
      </c>
      <c r="VX29" s="597" t="s">
        <v>85</v>
      </c>
      <c r="VY29" s="288" t="s">
        <v>32</v>
      </c>
      <c r="VZ29" s="282">
        <v>1</v>
      </c>
      <c r="WA29" s="298">
        <v>0</v>
      </c>
      <c r="WB29" s="299">
        <f t="shared" si="28"/>
        <v>0</v>
      </c>
      <c r="WC29" s="1"/>
      <c r="WD29" s="300">
        <v>6</v>
      </c>
      <c r="WE29" s="598">
        <v>14</v>
      </c>
      <c r="WF29" s="597" t="s">
        <v>85</v>
      </c>
      <c r="WG29" s="288" t="s">
        <v>32</v>
      </c>
      <c r="WH29" s="282">
        <v>1</v>
      </c>
      <c r="WI29" s="298">
        <v>0</v>
      </c>
      <c r="WJ29" s="299">
        <f t="shared" si="28"/>
        <v>0</v>
      </c>
      <c r="WK29" s="1"/>
      <c r="WL29" s="300">
        <v>6</v>
      </c>
      <c r="WM29" s="598">
        <v>14</v>
      </c>
      <c r="WN29" s="597" t="s">
        <v>85</v>
      </c>
      <c r="WO29" s="288" t="s">
        <v>32</v>
      </c>
      <c r="WP29" s="282">
        <v>1</v>
      </c>
      <c r="WQ29" s="298">
        <v>0</v>
      </c>
      <c r="WR29" s="299">
        <f t="shared" si="29"/>
        <v>0</v>
      </c>
      <c r="WS29" s="1"/>
      <c r="WT29" s="300">
        <v>6</v>
      </c>
      <c r="WU29" s="598">
        <v>14</v>
      </c>
      <c r="WV29" s="597" t="s">
        <v>85</v>
      </c>
      <c r="WW29" s="288" t="s">
        <v>32</v>
      </c>
      <c r="WX29" s="282">
        <v>1</v>
      </c>
      <c r="WY29" s="298">
        <v>0</v>
      </c>
      <c r="WZ29" s="299">
        <f t="shared" si="29"/>
        <v>0</v>
      </c>
      <c r="XA29" s="1"/>
      <c r="XB29" s="300">
        <v>6</v>
      </c>
      <c r="XC29" s="598">
        <v>14</v>
      </c>
      <c r="XD29" s="597" t="s">
        <v>85</v>
      </c>
      <c r="XE29" s="288" t="s">
        <v>32</v>
      </c>
      <c r="XF29" s="282">
        <v>1</v>
      </c>
      <c r="XG29" s="298">
        <v>0</v>
      </c>
      <c r="XH29" s="299">
        <f t="shared" si="30"/>
        <v>0</v>
      </c>
      <c r="XI29" s="1"/>
      <c r="XJ29" s="300">
        <v>6</v>
      </c>
      <c r="XK29" s="598">
        <v>14</v>
      </c>
      <c r="XL29" s="597" t="s">
        <v>85</v>
      </c>
      <c r="XM29" s="288" t="s">
        <v>32</v>
      </c>
      <c r="XN29" s="282">
        <v>1</v>
      </c>
      <c r="XO29" s="298">
        <v>0</v>
      </c>
      <c r="XP29" s="299">
        <f t="shared" si="30"/>
        <v>0</v>
      </c>
      <c r="XQ29" s="1"/>
      <c r="XR29" s="300">
        <v>6</v>
      </c>
      <c r="XS29" s="598">
        <v>14</v>
      </c>
      <c r="XT29" s="597" t="s">
        <v>85</v>
      </c>
      <c r="XU29" s="288" t="s">
        <v>32</v>
      </c>
      <c r="XV29" s="282">
        <v>1</v>
      </c>
      <c r="XW29" s="298">
        <v>0</v>
      </c>
      <c r="XX29" s="299">
        <f t="shared" si="31"/>
        <v>0</v>
      </c>
      <c r="XY29" s="1"/>
      <c r="XZ29" s="300">
        <v>6</v>
      </c>
      <c r="YA29" s="598">
        <v>14</v>
      </c>
      <c r="YB29" s="597" t="s">
        <v>85</v>
      </c>
      <c r="YC29" s="288" t="s">
        <v>32</v>
      </c>
      <c r="YD29" s="282">
        <v>1</v>
      </c>
      <c r="YE29" s="298">
        <v>0</v>
      </c>
      <c r="YF29" s="299">
        <f t="shared" si="31"/>
        <v>0</v>
      </c>
      <c r="YG29" s="1"/>
      <c r="YH29" s="300">
        <v>6</v>
      </c>
      <c r="YI29" s="598">
        <v>14</v>
      </c>
      <c r="YJ29" s="597" t="s">
        <v>85</v>
      </c>
      <c r="YK29" s="288" t="s">
        <v>32</v>
      </c>
      <c r="YL29" s="282">
        <v>1</v>
      </c>
      <c r="YM29" s="298">
        <v>0</v>
      </c>
      <c r="YN29" s="299">
        <f t="shared" si="32"/>
        <v>0</v>
      </c>
      <c r="YO29" s="1"/>
      <c r="YP29" s="300">
        <v>6</v>
      </c>
      <c r="YQ29" s="598">
        <v>14</v>
      </c>
      <c r="YR29" s="597" t="s">
        <v>85</v>
      </c>
      <c r="YS29" s="288" t="s">
        <v>32</v>
      </c>
      <c r="YT29" s="282">
        <v>1</v>
      </c>
      <c r="YU29" s="298">
        <v>0</v>
      </c>
      <c r="YV29" s="299">
        <f t="shared" si="32"/>
        <v>0</v>
      </c>
      <c r="YW29" s="1"/>
      <c r="YX29" s="300">
        <v>6</v>
      </c>
      <c r="YY29" s="598">
        <v>14</v>
      </c>
      <c r="YZ29" s="597" t="s">
        <v>85</v>
      </c>
      <c r="ZA29" s="288" t="s">
        <v>32</v>
      </c>
      <c r="ZB29" s="282">
        <v>1</v>
      </c>
      <c r="ZC29" s="298">
        <v>0</v>
      </c>
      <c r="ZD29" s="299">
        <f t="shared" si="33"/>
        <v>0</v>
      </c>
      <c r="ZE29" s="1"/>
      <c r="ZF29" s="300">
        <v>6</v>
      </c>
      <c r="ZG29" s="598">
        <v>14</v>
      </c>
      <c r="ZH29" s="597" t="s">
        <v>85</v>
      </c>
      <c r="ZI29" s="288" t="s">
        <v>32</v>
      </c>
      <c r="ZJ29" s="282">
        <v>1</v>
      </c>
      <c r="ZK29" s="298">
        <v>0</v>
      </c>
      <c r="ZL29" s="299">
        <f t="shared" si="33"/>
        <v>0</v>
      </c>
      <c r="ZM29" s="1"/>
      <c r="ZN29" s="300">
        <v>6</v>
      </c>
      <c r="ZO29" s="598">
        <v>14</v>
      </c>
      <c r="ZP29" s="597" t="s">
        <v>85</v>
      </c>
      <c r="ZQ29" s="288" t="s">
        <v>32</v>
      </c>
      <c r="ZR29" s="282">
        <v>1</v>
      </c>
      <c r="ZS29" s="298">
        <v>0</v>
      </c>
      <c r="ZT29" s="299">
        <f t="shared" si="34"/>
        <v>0</v>
      </c>
      <c r="ZU29" s="1"/>
      <c r="ZV29" s="300">
        <v>6</v>
      </c>
      <c r="ZW29" s="598">
        <v>14</v>
      </c>
      <c r="ZX29" s="597" t="s">
        <v>85</v>
      </c>
      <c r="ZY29" s="288" t="s">
        <v>32</v>
      </c>
      <c r="ZZ29" s="282">
        <v>1</v>
      </c>
      <c r="AAA29" s="298">
        <v>0</v>
      </c>
      <c r="AAB29" s="299">
        <f t="shared" si="34"/>
        <v>0</v>
      </c>
      <c r="AAC29" s="1"/>
      <c r="AAD29" s="300">
        <v>6</v>
      </c>
      <c r="AAE29" s="598">
        <v>14</v>
      </c>
      <c r="AAF29" s="597" t="s">
        <v>85</v>
      </c>
      <c r="AAG29" s="288" t="s">
        <v>32</v>
      </c>
      <c r="AAH29" s="282">
        <v>1</v>
      </c>
      <c r="AAI29" s="298">
        <v>0</v>
      </c>
      <c r="AAJ29" s="299">
        <f t="shared" si="35"/>
        <v>0</v>
      </c>
      <c r="AAK29" s="1"/>
      <c r="AAL29" s="300">
        <v>6</v>
      </c>
      <c r="AAM29" s="598">
        <v>14</v>
      </c>
      <c r="AAN29" s="597" t="s">
        <v>85</v>
      </c>
      <c r="AAO29" s="288" t="s">
        <v>32</v>
      </c>
      <c r="AAP29" s="282">
        <v>1</v>
      </c>
      <c r="AAQ29" s="298">
        <v>0</v>
      </c>
      <c r="AAR29" s="299">
        <f t="shared" si="35"/>
        <v>0</v>
      </c>
      <c r="AAS29" s="1"/>
      <c r="AAT29" s="300">
        <v>6</v>
      </c>
      <c r="AAU29" s="598">
        <v>14</v>
      </c>
      <c r="AAV29" s="597" t="s">
        <v>85</v>
      </c>
      <c r="AAW29" s="288" t="s">
        <v>32</v>
      </c>
      <c r="AAX29" s="282">
        <v>1</v>
      </c>
      <c r="AAY29" s="298">
        <v>0</v>
      </c>
      <c r="AAZ29" s="299">
        <f t="shared" si="36"/>
        <v>0</v>
      </c>
      <c r="ABA29" s="1"/>
      <c r="ABB29" s="300">
        <v>6</v>
      </c>
      <c r="ABC29" s="598">
        <v>14</v>
      </c>
      <c r="ABD29" s="597" t="s">
        <v>85</v>
      </c>
      <c r="ABE29" s="288" t="s">
        <v>32</v>
      </c>
      <c r="ABF29" s="282">
        <v>1</v>
      </c>
      <c r="ABG29" s="298">
        <v>0</v>
      </c>
      <c r="ABH29" s="299">
        <f t="shared" si="36"/>
        <v>0</v>
      </c>
      <c r="ABI29" s="1"/>
      <c r="ABJ29" s="300">
        <v>6</v>
      </c>
      <c r="ABK29" s="598">
        <v>14</v>
      </c>
      <c r="ABL29" s="597" t="s">
        <v>85</v>
      </c>
      <c r="ABM29" s="288" t="s">
        <v>32</v>
      </c>
      <c r="ABN29" s="282">
        <v>1</v>
      </c>
      <c r="ABO29" s="298">
        <v>0</v>
      </c>
      <c r="ABP29" s="299">
        <f t="shared" si="37"/>
        <v>0</v>
      </c>
      <c r="ABQ29" s="1"/>
      <c r="ABR29" s="300">
        <v>6</v>
      </c>
      <c r="ABS29" s="598">
        <v>14</v>
      </c>
      <c r="ABT29" s="597" t="s">
        <v>85</v>
      </c>
      <c r="ABU29" s="288" t="s">
        <v>32</v>
      </c>
      <c r="ABV29" s="282">
        <v>1</v>
      </c>
      <c r="ABW29" s="298">
        <v>0</v>
      </c>
      <c r="ABX29" s="299">
        <f t="shared" si="37"/>
        <v>0</v>
      </c>
      <c r="ABY29" s="1"/>
      <c r="ABZ29" s="300">
        <v>6</v>
      </c>
      <c r="ACA29" s="598">
        <v>14</v>
      </c>
      <c r="ACB29" s="597" t="s">
        <v>85</v>
      </c>
      <c r="ACC29" s="288" t="s">
        <v>32</v>
      </c>
      <c r="ACD29" s="282">
        <v>1</v>
      </c>
      <c r="ACE29" s="298">
        <v>0</v>
      </c>
      <c r="ACF29" s="299">
        <f t="shared" si="38"/>
        <v>0</v>
      </c>
      <c r="ACG29" s="1"/>
      <c r="ACH29" s="300">
        <v>6</v>
      </c>
      <c r="ACI29" s="598">
        <v>14</v>
      </c>
      <c r="ACJ29" s="597" t="s">
        <v>85</v>
      </c>
      <c r="ACK29" s="288" t="s">
        <v>32</v>
      </c>
      <c r="ACL29" s="282">
        <v>1</v>
      </c>
      <c r="ACM29" s="298">
        <v>0</v>
      </c>
      <c r="ACN29" s="299">
        <f t="shared" si="38"/>
        <v>0</v>
      </c>
      <c r="ACO29" s="1"/>
      <c r="ACP29" s="300">
        <v>6</v>
      </c>
      <c r="ACQ29" s="598">
        <v>14</v>
      </c>
      <c r="ACR29" s="597" t="s">
        <v>85</v>
      </c>
      <c r="ACS29" s="288" t="s">
        <v>32</v>
      </c>
      <c r="ACT29" s="282">
        <v>1</v>
      </c>
      <c r="ACU29" s="298">
        <v>0</v>
      </c>
      <c r="ACV29" s="299">
        <f t="shared" si="39"/>
        <v>0</v>
      </c>
      <c r="ACW29" s="1"/>
      <c r="ACX29" s="300">
        <v>6</v>
      </c>
      <c r="ACY29" s="598">
        <v>14</v>
      </c>
      <c r="ACZ29" s="597" t="s">
        <v>85</v>
      </c>
      <c r="ADA29" s="288" t="s">
        <v>32</v>
      </c>
      <c r="ADB29" s="282">
        <v>1</v>
      </c>
      <c r="ADC29" s="298">
        <v>0</v>
      </c>
      <c r="ADD29" s="299">
        <f t="shared" si="39"/>
        <v>0</v>
      </c>
      <c r="ADE29" s="1"/>
      <c r="ADF29" s="300">
        <v>6</v>
      </c>
      <c r="ADG29" s="598">
        <v>14</v>
      </c>
      <c r="ADH29" s="597" t="s">
        <v>85</v>
      </c>
      <c r="ADI29" s="288" t="s">
        <v>32</v>
      </c>
      <c r="ADJ29" s="282">
        <v>1</v>
      </c>
      <c r="ADK29" s="298">
        <v>0</v>
      </c>
      <c r="ADL29" s="299">
        <f t="shared" si="40"/>
        <v>0</v>
      </c>
      <c r="ADM29" s="1"/>
      <c r="ADN29" s="300">
        <v>6</v>
      </c>
      <c r="ADO29" s="598">
        <v>14</v>
      </c>
      <c r="ADP29" s="597" t="s">
        <v>85</v>
      </c>
      <c r="ADQ29" s="288" t="s">
        <v>32</v>
      </c>
      <c r="ADR29" s="282">
        <v>1</v>
      </c>
      <c r="ADS29" s="298">
        <v>0</v>
      </c>
      <c r="ADT29" s="299">
        <f t="shared" si="40"/>
        <v>0</v>
      </c>
      <c r="ADU29" s="1"/>
      <c r="ADV29" s="300">
        <v>6</v>
      </c>
      <c r="ADW29" s="598">
        <v>14</v>
      </c>
      <c r="ADX29" s="597" t="s">
        <v>85</v>
      </c>
      <c r="ADY29" s="288" t="s">
        <v>32</v>
      </c>
      <c r="ADZ29" s="282">
        <v>1</v>
      </c>
      <c r="AEA29" s="298">
        <v>0</v>
      </c>
      <c r="AEB29" s="299">
        <f t="shared" si="41"/>
        <v>0</v>
      </c>
      <c r="AEC29" s="1"/>
      <c r="AED29" s="300">
        <v>6</v>
      </c>
      <c r="AEE29" s="598">
        <v>14</v>
      </c>
      <c r="AEF29" s="597" t="s">
        <v>85</v>
      </c>
      <c r="AEG29" s="288" t="s">
        <v>32</v>
      </c>
      <c r="AEH29" s="282">
        <v>1</v>
      </c>
      <c r="AEI29" s="298">
        <v>0</v>
      </c>
      <c r="AEJ29" s="299">
        <f t="shared" si="41"/>
        <v>0</v>
      </c>
      <c r="AEK29" s="1"/>
      <c r="AEL29" s="300">
        <v>6</v>
      </c>
      <c r="AEM29" s="598">
        <v>14</v>
      </c>
      <c r="AEN29" s="597" t="s">
        <v>85</v>
      </c>
      <c r="AEO29" s="288" t="s">
        <v>32</v>
      </c>
      <c r="AEP29" s="282">
        <v>1</v>
      </c>
      <c r="AEQ29" s="298">
        <v>0</v>
      </c>
      <c r="AER29" s="299">
        <f t="shared" si="42"/>
        <v>0</v>
      </c>
      <c r="AES29" s="1"/>
      <c r="AET29" s="300">
        <v>6</v>
      </c>
      <c r="AEU29" s="598">
        <v>14</v>
      </c>
      <c r="AEV29" s="597" t="s">
        <v>85</v>
      </c>
      <c r="AEW29" s="288" t="s">
        <v>32</v>
      </c>
      <c r="AEX29" s="282">
        <v>1</v>
      </c>
      <c r="AEY29" s="298">
        <v>0</v>
      </c>
      <c r="AEZ29" s="299">
        <f t="shared" si="42"/>
        <v>0</v>
      </c>
      <c r="AFA29" s="1"/>
      <c r="AFB29" s="300">
        <v>6</v>
      </c>
      <c r="AFC29" s="598">
        <v>14</v>
      </c>
      <c r="AFD29" s="597" t="s">
        <v>85</v>
      </c>
      <c r="AFE29" s="288" t="s">
        <v>32</v>
      </c>
      <c r="AFF29" s="282">
        <v>1</v>
      </c>
      <c r="AFG29" s="298">
        <v>0</v>
      </c>
      <c r="AFH29" s="299">
        <f t="shared" si="43"/>
        <v>0</v>
      </c>
      <c r="AFI29" s="1"/>
      <c r="AFJ29" s="300">
        <v>6</v>
      </c>
      <c r="AFK29" s="598">
        <v>14</v>
      </c>
      <c r="AFL29" s="597" t="s">
        <v>85</v>
      </c>
      <c r="AFM29" s="288" t="s">
        <v>32</v>
      </c>
      <c r="AFN29" s="282">
        <v>1</v>
      </c>
      <c r="AFO29" s="298">
        <v>0</v>
      </c>
      <c r="AFP29" s="299">
        <f t="shared" si="43"/>
        <v>0</v>
      </c>
      <c r="AFQ29" s="1"/>
      <c r="AFR29" s="300">
        <v>6</v>
      </c>
      <c r="AFS29" s="598">
        <v>14</v>
      </c>
      <c r="AFT29" s="597" t="s">
        <v>85</v>
      </c>
      <c r="AFU29" s="288" t="s">
        <v>32</v>
      </c>
      <c r="AFV29" s="282">
        <v>1</v>
      </c>
      <c r="AFW29" s="298">
        <v>0</v>
      </c>
      <c r="AFX29" s="299">
        <f t="shared" si="44"/>
        <v>0</v>
      </c>
      <c r="AFY29" s="1"/>
      <c r="AFZ29" s="300">
        <v>6</v>
      </c>
      <c r="AGA29" s="598">
        <v>14</v>
      </c>
      <c r="AGB29" s="597" t="s">
        <v>85</v>
      </c>
      <c r="AGC29" s="288" t="s">
        <v>32</v>
      </c>
      <c r="AGD29" s="282">
        <v>1</v>
      </c>
      <c r="AGE29" s="298">
        <v>0</v>
      </c>
      <c r="AGF29" s="299">
        <f t="shared" si="44"/>
        <v>0</v>
      </c>
      <c r="AGG29" s="1"/>
      <c r="AGH29" s="300">
        <v>6</v>
      </c>
      <c r="AGI29" s="598">
        <v>14</v>
      </c>
      <c r="AGJ29" s="597" t="s">
        <v>85</v>
      </c>
      <c r="AGK29" s="288" t="s">
        <v>32</v>
      </c>
      <c r="AGL29" s="282">
        <v>1</v>
      </c>
      <c r="AGM29" s="298">
        <v>0</v>
      </c>
      <c r="AGN29" s="299">
        <f t="shared" si="45"/>
        <v>0</v>
      </c>
      <c r="AGO29" s="1"/>
      <c r="AGP29" s="300">
        <v>6</v>
      </c>
      <c r="AGQ29" s="598">
        <v>14</v>
      </c>
      <c r="AGR29" s="597" t="s">
        <v>85</v>
      </c>
      <c r="AGS29" s="288" t="s">
        <v>32</v>
      </c>
      <c r="AGT29" s="282">
        <v>1</v>
      </c>
      <c r="AGU29" s="298">
        <v>0</v>
      </c>
      <c r="AGV29" s="299">
        <f t="shared" si="45"/>
        <v>0</v>
      </c>
      <c r="AGW29" s="1"/>
      <c r="AGX29" s="300">
        <v>6</v>
      </c>
      <c r="AGY29" s="598">
        <v>14</v>
      </c>
      <c r="AGZ29" s="597" t="s">
        <v>85</v>
      </c>
      <c r="AHA29" s="288" t="s">
        <v>32</v>
      </c>
      <c r="AHB29" s="282">
        <v>1</v>
      </c>
      <c r="AHC29" s="298">
        <v>0</v>
      </c>
      <c r="AHD29" s="299">
        <f t="shared" si="46"/>
        <v>0</v>
      </c>
      <c r="AHE29" s="1"/>
      <c r="AHF29" s="300">
        <v>6</v>
      </c>
      <c r="AHG29" s="598">
        <v>14</v>
      </c>
      <c r="AHH29" s="597" t="s">
        <v>85</v>
      </c>
      <c r="AHI29" s="288" t="s">
        <v>32</v>
      </c>
      <c r="AHJ29" s="282">
        <v>1</v>
      </c>
      <c r="AHK29" s="298">
        <v>0</v>
      </c>
      <c r="AHL29" s="299">
        <f t="shared" si="46"/>
        <v>0</v>
      </c>
      <c r="AHM29" s="1"/>
      <c r="AHN29" s="300">
        <v>6</v>
      </c>
      <c r="AHO29" s="598">
        <v>14</v>
      </c>
      <c r="AHP29" s="597" t="s">
        <v>85</v>
      </c>
      <c r="AHQ29" s="288" t="s">
        <v>32</v>
      </c>
      <c r="AHR29" s="282">
        <v>1</v>
      </c>
      <c r="AHS29" s="298">
        <v>0</v>
      </c>
      <c r="AHT29" s="299">
        <f t="shared" si="47"/>
        <v>0</v>
      </c>
      <c r="AHU29" s="1"/>
      <c r="AHV29" s="300">
        <v>6</v>
      </c>
      <c r="AHW29" s="598">
        <v>14</v>
      </c>
      <c r="AHX29" s="597" t="s">
        <v>85</v>
      </c>
      <c r="AHY29" s="288" t="s">
        <v>32</v>
      </c>
      <c r="AHZ29" s="282">
        <v>1</v>
      </c>
      <c r="AIA29" s="298">
        <v>0</v>
      </c>
      <c r="AIB29" s="299">
        <f t="shared" si="47"/>
        <v>0</v>
      </c>
      <c r="AIC29" s="1"/>
      <c r="AID29" s="300">
        <v>6</v>
      </c>
      <c r="AIE29" s="598">
        <v>14</v>
      </c>
      <c r="AIF29" s="597" t="s">
        <v>85</v>
      </c>
      <c r="AIG29" s="288" t="s">
        <v>32</v>
      </c>
      <c r="AIH29" s="282">
        <v>1</v>
      </c>
      <c r="AII29" s="298">
        <v>0</v>
      </c>
      <c r="AIJ29" s="299">
        <f t="shared" si="48"/>
        <v>0</v>
      </c>
      <c r="AIK29" s="1"/>
      <c r="AIL29" s="300">
        <v>6</v>
      </c>
      <c r="AIM29" s="598">
        <v>14</v>
      </c>
      <c r="AIN29" s="597" t="s">
        <v>85</v>
      </c>
      <c r="AIO29" s="288" t="s">
        <v>32</v>
      </c>
      <c r="AIP29" s="282">
        <v>1</v>
      </c>
      <c r="AIQ29" s="298">
        <v>0</v>
      </c>
      <c r="AIR29" s="299">
        <f t="shared" si="48"/>
        <v>0</v>
      </c>
      <c r="AIS29" s="1"/>
      <c r="AIT29" s="300">
        <v>6</v>
      </c>
      <c r="AIU29" s="598">
        <v>14</v>
      </c>
      <c r="AIV29" s="597" t="s">
        <v>85</v>
      </c>
      <c r="AIW29" s="288" t="s">
        <v>32</v>
      </c>
      <c r="AIX29" s="282">
        <v>1</v>
      </c>
      <c r="AIY29" s="298">
        <v>0</v>
      </c>
      <c r="AIZ29" s="299">
        <f t="shared" si="49"/>
        <v>0</v>
      </c>
      <c r="AJA29" s="1"/>
      <c r="AJB29" s="300">
        <v>6</v>
      </c>
      <c r="AJC29" s="598">
        <v>14</v>
      </c>
      <c r="AJD29" s="597" t="s">
        <v>85</v>
      </c>
      <c r="AJE29" s="288" t="s">
        <v>32</v>
      </c>
      <c r="AJF29" s="282">
        <v>1</v>
      </c>
      <c r="AJG29" s="298">
        <v>0</v>
      </c>
      <c r="AJH29" s="299">
        <f t="shared" si="49"/>
        <v>0</v>
      </c>
      <c r="AJI29" s="1"/>
      <c r="AJJ29" s="300">
        <v>6</v>
      </c>
      <c r="AJK29" s="598">
        <v>14</v>
      </c>
      <c r="AJL29" s="597" t="s">
        <v>85</v>
      </c>
      <c r="AJM29" s="288" t="s">
        <v>32</v>
      </c>
      <c r="AJN29" s="282">
        <v>1</v>
      </c>
      <c r="AJO29" s="298">
        <v>0</v>
      </c>
      <c r="AJP29" s="299">
        <f t="shared" si="50"/>
        <v>0</v>
      </c>
      <c r="AJQ29" s="1"/>
      <c r="AJR29" s="300">
        <v>6</v>
      </c>
      <c r="AJS29" s="598">
        <v>14</v>
      </c>
      <c r="AJT29" s="597" t="s">
        <v>85</v>
      </c>
      <c r="AJU29" s="288" t="s">
        <v>32</v>
      </c>
      <c r="AJV29" s="282">
        <v>1</v>
      </c>
      <c r="AJW29" s="298">
        <v>0</v>
      </c>
      <c r="AJX29" s="299">
        <f t="shared" si="50"/>
        <v>0</v>
      </c>
      <c r="AJY29" s="1"/>
      <c r="AJZ29" s="300">
        <v>6</v>
      </c>
      <c r="AKA29" s="598">
        <v>14</v>
      </c>
      <c r="AKB29" s="597" t="s">
        <v>85</v>
      </c>
      <c r="AKC29" s="288" t="s">
        <v>32</v>
      </c>
      <c r="AKD29" s="282">
        <v>1</v>
      </c>
      <c r="AKE29" s="298">
        <v>0</v>
      </c>
      <c r="AKF29" s="299">
        <f t="shared" si="51"/>
        <v>0</v>
      </c>
      <c r="AKG29" s="1"/>
      <c r="AKH29" s="300">
        <v>6</v>
      </c>
      <c r="AKI29" s="598">
        <v>14</v>
      </c>
      <c r="AKJ29" s="597" t="s">
        <v>85</v>
      </c>
      <c r="AKK29" s="288" t="s">
        <v>32</v>
      </c>
      <c r="AKL29" s="282">
        <v>1</v>
      </c>
      <c r="AKM29" s="298">
        <v>0</v>
      </c>
      <c r="AKN29" s="299">
        <f t="shared" si="51"/>
        <v>0</v>
      </c>
      <c r="AKO29" s="1"/>
      <c r="AKP29" s="300">
        <v>6</v>
      </c>
      <c r="AKQ29" s="598">
        <v>14</v>
      </c>
      <c r="AKR29" s="597" t="s">
        <v>85</v>
      </c>
      <c r="AKS29" s="288" t="s">
        <v>32</v>
      </c>
      <c r="AKT29" s="282">
        <v>1</v>
      </c>
      <c r="AKU29" s="298">
        <v>0</v>
      </c>
      <c r="AKV29" s="299">
        <f t="shared" si="52"/>
        <v>0</v>
      </c>
      <c r="AKW29" s="1"/>
      <c r="AKX29" s="300">
        <v>6</v>
      </c>
      <c r="AKY29" s="598">
        <v>14</v>
      </c>
      <c r="AKZ29" s="597" t="s">
        <v>85</v>
      </c>
      <c r="ALA29" s="288" t="s">
        <v>32</v>
      </c>
      <c r="ALB29" s="282">
        <v>1</v>
      </c>
      <c r="ALC29" s="298">
        <v>0</v>
      </c>
      <c r="ALD29" s="299">
        <f t="shared" si="52"/>
        <v>0</v>
      </c>
      <c r="ALE29" s="1"/>
      <c r="ALF29" s="300">
        <v>6</v>
      </c>
      <c r="ALG29" s="598">
        <v>14</v>
      </c>
      <c r="ALH29" s="597" t="s">
        <v>85</v>
      </c>
      <c r="ALI29" s="288" t="s">
        <v>32</v>
      </c>
      <c r="ALJ29" s="282">
        <v>1</v>
      </c>
      <c r="ALK29" s="298">
        <v>0</v>
      </c>
      <c r="ALL29" s="299">
        <f t="shared" si="53"/>
        <v>0</v>
      </c>
      <c r="ALM29" s="1"/>
      <c r="ALN29" s="300">
        <v>6</v>
      </c>
      <c r="ALO29" s="598">
        <v>14</v>
      </c>
      <c r="ALP29" s="597" t="s">
        <v>85</v>
      </c>
      <c r="ALQ29" s="288" t="s">
        <v>32</v>
      </c>
      <c r="ALR29" s="282">
        <v>1</v>
      </c>
      <c r="ALS29" s="298">
        <v>0</v>
      </c>
      <c r="ALT29" s="299">
        <f t="shared" si="53"/>
        <v>0</v>
      </c>
      <c r="ALU29" s="1"/>
      <c r="ALV29" s="300">
        <v>6</v>
      </c>
      <c r="ALW29" s="598">
        <v>14</v>
      </c>
      <c r="ALX29" s="597" t="s">
        <v>85</v>
      </c>
      <c r="ALY29" s="288" t="s">
        <v>32</v>
      </c>
      <c r="ALZ29" s="282">
        <v>1</v>
      </c>
      <c r="AMA29" s="298">
        <v>0</v>
      </c>
      <c r="AMB29" s="299">
        <f t="shared" si="54"/>
        <v>0</v>
      </c>
      <c r="AMC29" s="1"/>
      <c r="AMD29" s="300">
        <v>6</v>
      </c>
      <c r="AME29" s="598">
        <v>14</v>
      </c>
      <c r="AMF29" s="597" t="s">
        <v>85</v>
      </c>
      <c r="AMG29" s="288" t="s">
        <v>32</v>
      </c>
      <c r="AMH29" s="282">
        <v>1</v>
      </c>
      <c r="AMI29" s="298">
        <v>0</v>
      </c>
      <c r="AMJ29" s="299">
        <f t="shared" si="54"/>
        <v>0</v>
      </c>
      <c r="AMK29" s="1"/>
      <c r="AML29" s="300">
        <v>6</v>
      </c>
      <c r="AMM29" s="598">
        <v>14</v>
      </c>
      <c r="AMN29" s="597" t="s">
        <v>85</v>
      </c>
      <c r="AMO29" s="288" t="s">
        <v>32</v>
      </c>
      <c r="AMP29" s="282">
        <v>1</v>
      </c>
      <c r="AMQ29" s="298">
        <v>0</v>
      </c>
      <c r="AMR29" s="299">
        <f t="shared" si="55"/>
        <v>0</v>
      </c>
      <c r="AMS29" s="1"/>
      <c r="AMT29" s="300">
        <v>6</v>
      </c>
      <c r="AMU29" s="598">
        <v>14</v>
      </c>
      <c r="AMV29" s="597" t="s">
        <v>85</v>
      </c>
      <c r="AMW29" s="288" t="s">
        <v>32</v>
      </c>
      <c r="AMX29" s="282">
        <v>1</v>
      </c>
      <c r="AMY29" s="298">
        <v>0</v>
      </c>
      <c r="AMZ29" s="299">
        <f t="shared" si="55"/>
        <v>0</v>
      </c>
      <c r="ANA29" s="1"/>
      <c r="ANB29" s="300">
        <v>6</v>
      </c>
      <c r="ANC29" s="598">
        <v>14</v>
      </c>
      <c r="AND29" s="597" t="s">
        <v>85</v>
      </c>
      <c r="ANE29" s="288" t="s">
        <v>32</v>
      </c>
      <c r="ANF29" s="282">
        <v>1</v>
      </c>
      <c r="ANG29" s="298">
        <v>0</v>
      </c>
      <c r="ANH29" s="299">
        <f t="shared" si="56"/>
        <v>0</v>
      </c>
      <c r="ANI29" s="1"/>
      <c r="ANJ29" s="300">
        <v>6</v>
      </c>
      <c r="ANK29" s="598">
        <v>14</v>
      </c>
      <c r="ANL29" s="597" t="s">
        <v>85</v>
      </c>
      <c r="ANM29" s="288" t="s">
        <v>32</v>
      </c>
      <c r="ANN29" s="282">
        <v>1</v>
      </c>
      <c r="ANO29" s="298">
        <v>0</v>
      </c>
      <c r="ANP29" s="299">
        <f t="shared" si="56"/>
        <v>0</v>
      </c>
      <c r="ANQ29" s="1"/>
      <c r="ANR29" s="300">
        <v>6</v>
      </c>
      <c r="ANS29" s="598">
        <v>14</v>
      </c>
      <c r="ANT29" s="597" t="s">
        <v>85</v>
      </c>
      <c r="ANU29" s="288" t="s">
        <v>32</v>
      </c>
      <c r="ANV29" s="282">
        <v>1</v>
      </c>
      <c r="ANW29" s="298">
        <v>0</v>
      </c>
      <c r="ANX29" s="299">
        <f t="shared" si="57"/>
        <v>0</v>
      </c>
      <c r="ANY29" s="1"/>
      <c r="ANZ29" s="300">
        <v>6</v>
      </c>
      <c r="AOA29" s="598">
        <v>14</v>
      </c>
      <c r="AOB29" s="597" t="s">
        <v>85</v>
      </c>
      <c r="AOC29" s="288" t="s">
        <v>32</v>
      </c>
      <c r="AOD29" s="282">
        <v>1</v>
      </c>
      <c r="AOE29" s="298">
        <v>0</v>
      </c>
      <c r="AOF29" s="299">
        <f t="shared" si="57"/>
        <v>0</v>
      </c>
      <c r="AOG29" s="1"/>
      <c r="AOH29" s="300">
        <v>6</v>
      </c>
      <c r="AOI29" s="598">
        <v>14</v>
      </c>
      <c r="AOJ29" s="597" t="s">
        <v>85</v>
      </c>
      <c r="AOK29" s="288" t="s">
        <v>32</v>
      </c>
      <c r="AOL29" s="282">
        <v>1</v>
      </c>
      <c r="AOM29" s="298">
        <v>0</v>
      </c>
      <c r="AON29" s="299">
        <f t="shared" si="58"/>
        <v>0</v>
      </c>
      <c r="AOO29" s="1"/>
      <c r="AOP29" s="300">
        <v>6</v>
      </c>
      <c r="AOQ29" s="598">
        <v>14</v>
      </c>
      <c r="AOR29" s="597" t="s">
        <v>85</v>
      </c>
      <c r="AOS29" s="288" t="s">
        <v>32</v>
      </c>
      <c r="AOT29" s="282">
        <v>1</v>
      </c>
      <c r="AOU29" s="298">
        <v>0</v>
      </c>
      <c r="AOV29" s="299">
        <f t="shared" si="58"/>
        <v>0</v>
      </c>
      <c r="AOW29" s="1"/>
      <c r="AOX29" s="300">
        <v>6</v>
      </c>
      <c r="AOY29" s="598">
        <v>14</v>
      </c>
      <c r="AOZ29" s="597" t="s">
        <v>85</v>
      </c>
      <c r="APA29" s="288" t="s">
        <v>32</v>
      </c>
      <c r="APB29" s="282">
        <v>1</v>
      </c>
      <c r="APC29" s="298">
        <v>0</v>
      </c>
      <c r="APD29" s="299">
        <f t="shared" si="59"/>
        <v>0</v>
      </c>
      <c r="APE29" s="1"/>
      <c r="APF29" s="300">
        <v>6</v>
      </c>
      <c r="APG29" s="598">
        <v>14</v>
      </c>
      <c r="APH29" s="597" t="s">
        <v>85</v>
      </c>
      <c r="API29" s="288" t="s">
        <v>32</v>
      </c>
      <c r="APJ29" s="282">
        <v>1</v>
      </c>
      <c r="APK29" s="298">
        <v>0</v>
      </c>
      <c r="APL29" s="299">
        <f t="shared" si="59"/>
        <v>0</v>
      </c>
      <c r="APM29" s="1"/>
      <c r="APN29" s="300">
        <v>6</v>
      </c>
      <c r="APO29" s="598">
        <v>14</v>
      </c>
      <c r="APP29" s="597" t="s">
        <v>85</v>
      </c>
      <c r="APQ29" s="288" t="s">
        <v>32</v>
      </c>
      <c r="APR29" s="282">
        <v>1</v>
      </c>
      <c r="APS29" s="298">
        <v>0</v>
      </c>
      <c r="APT29" s="299">
        <f t="shared" si="60"/>
        <v>0</v>
      </c>
      <c r="APU29" s="1"/>
      <c r="APV29" s="300">
        <v>6</v>
      </c>
      <c r="APW29" s="598">
        <v>14</v>
      </c>
      <c r="APX29" s="597" t="s">
        <v>85</v>
      </c>
      <c r="APY29" s="288" t="s">
        <v>32</v>
      </c>
      <c r="APZ29" s="282">
        <v>1</v>
      </c>
      <c r="AQA29" s="298">
        <v>0</v>
      </c>
      <c r="AQB29" s="299">
        <f t="shared" si="60"/>
        <v>0</v>
      </c>
      <c r="AQC29" s="1"/>
      <c r="AQD29" s="300">
        <v>6</v>
      </c>
      <c r="AQE29" s="598">
        <v>14</v>
      </c>
      <c r="AQF29" s="597" t="s">
        <v>85</v>
      </c>
      <c r="AQG29" s="288" t="s">
        <v>32</v>
      </c>
      <c r="AQH29" s="282">
        <v>1</v>
      </c>
      <c r="AQI29" s="298">
        <v>0</v>
      </c>
      <c r="AQJ29" s="299">
        <f t="shared" si="61"/>
        <v>0</v>
      </c>
      <c r="AQK29" s="1"/>
      <c r="AQL29" s="300">
        <v>6</v>
      </c>
      <c r="AQM29" s="598">
        <v>14</v>
      </c>
      <c r="AQN29" s="597" t="s">
        <v>85</v>
      </c>
      <c r="AQO29" s="288" t="s">
        <v>32</v>
      </c>
      <c r="AQP29" s="282">
        <v>1</v>
      </c>
      <c r="AQQ29" s="298">
        <v>0</v>
      </c>
      <c r="AQR29" s="299">
        <f t="shared" si="61"/>
        <v>0</v>
      </c>
      <c r="AQS29" s="1"/>
      <c r="AQT29" s="300">
        <v>6</v>
      </c>
      <c r="AQU29" s="598">
        <v>14</v>
      </c>
      <c r="AQV29" s="597" t="s">
        <v>85</v>
      </c>
      <c r="AQW29" s="288" t="s">
        <v>32</v>
      </c>
      <c r="AQX29" s="282">
        <v>1</v>
      </c>
      <c r="AQY29" s="298">
        <v>0</v>
      </c>
      <c r="AQZ29" s="299">
        <f t="shared" si="62"/>
        <v>0</v>
      </c>
      <c r="ARA29" s="1"/>
      <c r="ARB29" s="300">
        <v>6</v>
      </c>
      <c r="ARC29" s="598">
        <v>14</v>
      </c>
      <c r="ARD29" s="597" t="s">
        <v>85</v>
      </c>
      <c r="ARE29" s="288" t="s">
        <v>32</v>
      </c>
      <c r="ARF29" s="282">
        <v>1</v>
      </c>
      <c r="ARG29" s="298">
        <v>0</v>
      </c>
      <c r="ARH29" s="299">
        <f t="shared" si="62"/>
        <v>0</v>
      </c>
      <c r="ARI29" s="1"/>
      <c r="ARJ29" s="300">
        <v>6</v>
      </c>
      <c r="ARK29" s="598">
        <v>14</v>
      </c>
      <c r="ARL29" s="597" t="s">
        <v>85</v>
      </c>
      <c r="ARM29" s="288" t="s">
        <v>32</v>
      </c>
      <c r="ARN29" s="282">
        <v>1</v>
      </c>
      <c r="ARO29" s="298">
        <v>0</v>
      </c>
      <c r="ARP29" s="299">
        <f t="shared" si="63"/>
        <v>0</v>
      </c>
      <c r="ARQ29" s="1"/>
      <c r="ARR29" s="300">
        <v>6</v>
      </c>
      <c r="ARS29" s="598">
        <v>14</v>
      </c>
      <c r="ART29" s="597" t="s">
        <v>85</v>
      </c>
      <c r="ARU29" s="288" t="s">
        <v>32</v>
      </c>
      <c r="ARV29" s="282">
        <v>1</v>
      </c>
      <c r="ARW29" s="298">
        <v>0</v>
      </c>
      <c r="ARX29" s="299">
        <f t="shared" si="63"/>
        <v>0</v>
      </c>
      <c r="ARY29" s="1"/>
      <c r="ARZ29" s="300">
        <v>6</v>
      </c>
      <c r="ASA29" s="598">
        <v>14</v>
      </c>
      <c r="ASB29" s="597" t="s">
        <v>85</v>
      </c>
      <c r="ASC29" s="288" t="s">
        <v>32</v>
      </c>
      <c r="ASD29" s="282">
        <v>1</v>
      </c>
      <c r="ASE29" s="298">
        <v>0</v>
      </c>
      <c r="ASF29" s="299">
        <f t="shared" si="64"/>
        <v>0</v>
      </c>
      <c r="ASG29" s="1"/>
      <c r="ASH29" s="300">
        <v>6</v>
      </c>
      <c r="ASI29" s="598">
        <v>14</v>
      </c>
      <c r="ASJ29" s="597" t="s">
        <v>85</v>
      </c>
      <c r="ASK29" s="288" t="s">
        <v>32</v>
      </c>
      <c r="ASL29" s="282">
        <v>1</v>
      </c>
      <c r="ASM29" s="298">
        <v>0</v>
      </c>
      <c r="ASN29" s="299">
        <f t="shared" si="64"/>
        <v>0</v>
      </c>
      <c r="ASO29" s="1"/>
      <c r="ASP29" s="300">
        <v>6</v>
      </c>
      <c r="ASQ29" s="598">
        <v>14</v>
      </c>
      <c r="ASR29" s="597" t="s">
        <v>85</v>
      </c>
      <c r="ASS29" s="288" t="s">
        <v>32</v>
      </c>
      <c r="AST29" s="282">
        <v>1</v>
      </c>
      <c r="ASU29" s="298">
        <v>0</v>
      </c>
      <c r="ASV29" s="299">
        <f t="shared" si="65"/>
        <v>0</v>
      </c>
      <c r="ASW29" s="1"/>
      <c r="ASX29" s="300">
        <v>6</v>
      </c>
      <c r="ASY29" s="598">
        <v>14</v>
      </c>
      <c r="ASZ29" s="597" t="s">
        <v>85</v>
      </c>
      <c r="ATA29" s="288" t="s">
        <v>32</v>
      </c>
      <c r="ATB29" s="282">
        <v>1</v>
      </c>
      <c r="ATC29" s="298">
        <v>0</v>
      </c>
      <c r="ATD29" s="299">
        <f t="shared" si="65"/>
        <v>0</v>
      </c>
      <c r="ATE29" s="1"/>
      <c r="ATF29" s="300">
        <v>6</v>
      </c>
      <c r="ATG29" s="598">
        <v>14</v>
      </c>
      <c r="ATH29" s="597" t="s">
        <v>85</v>
      </c>
      <c r="ATI29" s="288" t="s">
        <v>32</v>
      </c>
      <c r="ATJ29" s="282">
        <v>1</v>
      </c>
      <c r="ATK29" s="298">
        <v>0</v>
      </c>
      <c r="ATL29" s="299">
        <f t="shared" si="66"/>
        <v>0</v>
      </c>
      <c r="ATM29" s="1"/>
      <c r="ATN29" s="300">
        <v>6</v>
      </c>
      <c r="ATO29" s="598">
        <v>14</v>
      </c>
      <c r="ATP29" s="597" t="s">
        <v>85</v>
      </c>
      <c r="ATQ29" s="288" t="s">
        <v>32</v>
      </c>
      <c r="ATR29" s="282">
        <v>1</v>
      </c>
      <c r="ATS29" s="298">
        <v>0</v>
      </c>
      <c r="ATT29" s="299">
        <f t="shared" si="66"/>
        <v>0</v>
      </c>
      <c r="ATU29" s="1"/>
      <c r="ATV29" s="300">
        <v>6</v>
      </c>
      <c r="ATW29" s="598">
        <v>14</v>
      </c>
      <c r="ATX29" s="597" t="s">
        <v>85</v>
      </c>
      <c r="ATY29" s="288" t="s">
        <v>32</v>
      </c>
      <c r="ATZ29" s="282">
        <v>1</v>
      </c>
      <c r="AUA29" s="298">
        <v>0</v>
      </c>
      <c r="AUB29" s="299">
        <f t="shared" si="67"/>
        <v>0</v>
      </c>
      <c r="AUC29" s="1"/>
      <c r="AUD29" s="300">
        <v>6</v>
      </c>
      <c r="AUE29" s="598">
        <v>14</v>
      </c>
      <c r="AUF29" s="597" t="s">
        <v>85</v>
      </c>
      <c r="AUG29" s="288" t="s">
        <v>32</v>
      </c>
      <c r="AUH29" s="282">
        <v>1</v>
      </c>
      <c r="AUI29" s="298">
        <v>0</v>
      </c>
      <c r="AUJ29" s="299">
        <f t="shared" si="67"/>
        <v>0</v>
      </c>
      <c r="AUK29" s="1"/>
      <c r="AUL29" s="300">
        <v>6</v>
      </c>
      <c r="AUM29" s="598">
        <v>14</v>
      </c>
      <c r="AUN29" s="597" t="s">
        <v>85</v>
      </c>
      <c r="AUO29" s="288" t="s">
        <v>32</v>
      </c>
      <c r="AUP29" s="282">
        <v>1</v>
      </c>
      <c r="AUQ29" s="298">
        <v>0</v>
      </c>
      <c r="AUR29" s="299">
        <f t="shared" si="68"/>
        <v>0</v>
      </c>
      <c r="AUS29" s="1"/>
      <c r="AUT29" s="300">
        <v>6</v>
      </c>
      <c r="AUU29" s="598">
        <v>14</v>
      </c>
      <c r="AUV29" s="597" t="s">
        <v>85</v>
      </c>
      <c r="AUW29" s="288" t="s">
        <v>32</v>
      </c>
      <c r="AUX29" s="282">
        <v>1</v>
      </c>
      <c r="AUY29" s="298">
        <v>0</v>
      </c>
      <c r="AUZ29" s="299">
        <f t="shared" si="68"/>
        <v>0</v>
      </c>
      <c r="AVA29" s="1"/>
      <c r="AVB29" s="300">
        <v>6</v>
      </c>
      <c r="AVC29" s="598">
        <v>14</v>
      </c>
      <c r="AVD29" s="597" t="s">
        <v>85</v>
      </c>
      <c r="AVE29" s="288" t="s">
        <v>32</v>
      </c>
      <c r="AVF29" s="282">
        <v>1</v>
      </c>
      <c r="AVG29" s="298">
        <v>0</v>
      </c>
      <c r="AVH29" s="299">
        <f t="shared" si="69"/>
        <v>0</v>
      </c>
      <c r="AVI29" s="1"/>
      <c r="AVJ29" s="300">
        <v>6</v>
      </c>
      <c r="AVK29" s="598">
        <v>14</v>
      </c>
      <c r="AVL29" s="597" t="s">
        <v>85</v>
      </c>
      <c r="AVM29" s="288" t="s">
        <v>32</v>
      </c>
      <c r="AVN29" s="282">
        <v>1</v>
      </c>
      <c r="AVO29" s="298">
        <v>0</v>
      </c>
      <c r="AVP29" s="299">
        <f t="shared" si="69"/>
        <v>0</v>
      </c>
      <c r="AVQ29" s="1"/>
      <c r="AVR29" s="300">
        <v>6</v>
      </c>
      <c r="AVS29" s="598">
        <v>14</v>
      </c>
      <c r="AVT29" s="597" t="s">
        <v>85</v>
      </c>
      <c r="AVU29" s="288" t="s">
        <v>32</v>
      </c>
      <c r="AVV29" s="282">
        <v>1</v>
      </c>
      <c r="AVW29" s="298">
        <v>0</v>
      </c>
      <c r="AVX29" s="299">
        <f t="shared" si="70"/>
        <v>0</v>
      </c>
      <c r="AVY29" s="1"/>
      <c r="AVZ29" s="300">
        <v>6</v>
      </c>
      <c r="AWA29" s="598">
        <v>14</v>
      </c>
      <c r="AWB29" s="597" t="s">
        <v>85</v>
      </c>
      <c r="AWC29" s="288" t="s">
        <v>32</v>
      </c>
      <c r="AWD29" s="282">
        <v>1</v>
      </c>
      <c r="AWE29" s="298">
        <v>0</v>
      </c>
      <c r="AWF29" s="299">
        <f t="shared" si="70"/>
        <v>0</v>
      </c>
      <c r="AWG29" s="1"/>
      <c r="AWH29" s="300">
        <v>6</v>
      </c>
      <c r="AWI29" s="598">
        <v>14</v>
      </c>
      <c r="AWJ29" s="597" t="s">
        <v>85</v>
      </c>
      <c r="AWK29" s="288" t="s">
        <v>32</v>
      </c>
      <c r="AWL29" s="282">
        <v>1</v>
      </c>
      <c r="AWM29" s="298">
        <v>0</v>
      </c>
      <c r="AWN29" s="299">
        <f t="shared" si="71"/>
        <v>0</v>
      </c>
      <c r="AWO29" s="1"/>
      <c r="AWP29" s="300">
        <v>6</v>
      </c>
      <c r="AWQ29" s="598">
        <v>14</v>
      </c>
      <c r="AWR29" s="597" t="s">
        <v>85</v>
      </c>
      <c r="AWS29" s="288" t="s">
        <v>32</v>
      </c>
      <c r="AWT29" s="282">
        <v>1</v>
      </c>
      <c r="AWU29" s="298">
        <v>0</v>
      </c>
      <c r="AWV29" s="299">
        <f t="shared" si="71"/>
        <v>0</v>
      </c>
      <c r="AWW29" s="1"/>
      <c r="AWX29" s="300">
        <v>6</v>
      </c>
      <c r="AWY29" s="598">
        <v>14</v>
      </c>
      <c r="AWZ29" s="597" t="s">
        <v>85</v>
      </c>
      <c r="AXA29" s="288" t="s">
        <v>32</v>
      </c>
      <c r="AXB29" s="282">
        <v>1</v>
      </c>
      <c r="AXC29" s="298">
        <v>0</v>
      </c>
      <c r="AXD29" s="299">
        <f t="shared" si="72"/>
        <v>0</v>
      </c>
      <c r="AXE29" s="1"/>
      <c r="AXF29" s="300">
        <v>6</v>
      </c>
      <c r="AXG29" s="598">
        <v>14</v>
      </c>
      <c r="AXH29" s="597" t="s">
        <v>85</v>
      </c>
      <c r="AXI29" s="288" t="s">
        <v>32</v>
      </c>
      <c r="AXJ29" s="282">
        <v>1</v>
      </c>
      <c r="AXK29" s="298">
        <v>0</v>
      </c>
      <c r="AXL29" s="299">
        <f t="shared" si="72"/>
        <v>0</v>
      </c>
      <c r="AXM29" s="1"/>
      <c r="AXN29" s="300">
        <v>6</v>
      </c>
      <c r="AXO29" s="598">
        <v>14</v>
      </c>
      <c r="AXP29" s="597" t="s">
        <v>85</v>
      </c>
      <c r="AXQ29" s="288" t="s">
        <v>32</v>
      </c>
      <c r="AXR29" s="282">
        <v>1</v>
      </c>
      <c r="AXS29" s="298">
        <v>0</v>
      </c>
      <c r="AXT29" s="299">
        <f t="shared" si="73"/>
        <v>0</v>
      </c>
      <c r="AXU29" s="1"/>
      <c r="AXV29" s="300">
        <v>6</v>
      </c>
      <c r="AXW29" s="598">
        <v>14</v>
      </c>
      <c r="AXX29" s="597" t="s">
        <v>85</v>
      </c>
      <c r="AXY29" s="288" t="s">
        <v>32</v>
      </c>
      <c r="AXZ29" s="282">
        <v>1</v>
      </c>
      <c r="AYA29" s="298">
        <v>0</v>
      </c>
      <c r="AYB29" s="299">
        <f t="shared" si="73"/>
        <v>0</v>
      </c>
      <c r="AYC29" s="1"/>
      <c r="AYD29" s="300">
        <v>6</v>
      </c>
      <c r="AYE29" s="598">
        <v>14</v>
      </c>
      <c r="AYF29" s="597" t="s">
        <v>85</v>
      </c>
      <c r="AYG29" s="288" t="s">
        <v>32</v>
      </c>
      <c r="AYH29" s="282">
        <v>1</v>
      </c>
      <c r="AYI29" s="298">
        <v>0</v>
      </c>
      <c r="AYJ29" s="299">
        <f t="shared" si="74"/>
        <v>0</v>
      </c>
      <c r="AYK29" s="1"/>
      <c r="AYL29" s="300">
        <v>6</v>
      </c>
      <c r="AYM29" s="598">
        <v>14</v>
      </c>
      <c r="AYN29" s="597" t="s">
        <v>85</v>
      </c>
      <c r="AYO29" s="288" t="s">
        <v>32</v>
      </c>
      <c r="AYP29" s="282">
        <v>1</v>
      </c>
      <c r="AYQ29" s="298">
        <v>0</v>
      </c>
      <c r="AYR29" s="299">
        <f t="shared" si="74"/>
        <v>0</v>
      </c>
      <c r="AYS29" s="1"/>
      <c r="AYT29" s="300">
        <v>6</v>
      </c>
      <c r="AYU29" s="598">
        <v>14</v>
      </c>
      <c r="AYV29" s="597" t="s">
        <v>85</v>
      </c>
      <c r="AYW29" s="288" t="s">
        <v>32</v>
      </c>
      <c r="AYX29" s="282">
        <v>1</v>
      </c>
      <c r="AYY29" s="298">
        <v>0</v>
      </c>
      <c r="AYZ29" s="299">
        <f t="shared" si="75"/>
        <v>0</v>
      </c>
      <c r="AZA29" s="1"/>
      <c r="AZB29" s="300">
        <v>6</v>
      </c>
      <c r="AZC29" s="598">
        <v>14</v>
      </c>
      <c r="AZD29" s="597" t="s">
        <v>85</v>
      </c>
      <c r="AZE29" s="288" t="s">
        <v>32</v>
      </c>
      <c r="AZF29" s="282">
        <v>1</v>
      </c>
      <c r="AZG29" s="298">
        <v>0</v>
      </c>
      <c r="AZH29" s="299">
        <f t="shared" si="75"/>
        <v>0</v>
      </c>
      <c r="AZI29" s="1"/>
      <c r="AZJ29" s="300">
        <v>6</v>
      </c>
      <c r="AZK29" s="598">
        <v>14</v>
      </c>
      <c r="AZL29" s="597" t="s">
        <v>85</v>
      </c>
      <c r="AZM29" s="288" t="s">
        <v>32</v>
      </c>
      <c r="AZN29" s="282">
        <v>1</v>
      </c>
      <c r="AZO29" s="298">
        <v>0</v>
      </c>
      <c r="AZP29" s="299">
        <f t="shared" si="76"/>
        <v>0</v>
      </c>
      <c r="AZQ29" s="1"/>
      <c r="AZR29" s="300">
        <v>6</v>
      </c>
      <c r="AZS29" s="598">
        <v>14</v>
      </c>
      <c r="AZT29" s="597" t="s">
        <v>85</v>
      </c>
      <c r="AZU29" s="288" t="s">
        <v>32</v>
      </c>
      <c r="AZV29" s="282">
        <v>1</v>
      </c>
      <c r="AZW29" s="298">
        <v>0</v>
      </c>
      <c r="AZX29" s="299">
        <f t="shared" si="76"/>
        <v>0</v>
      </c>
      <c r="AZY29" s="1"/>
      <c r="AZZ29" s="300">
        <v>6</v>
      </c>
      <c r="BAA29" s="598">
        <v>14</v>
      </c>
      <c r="BAB29" s="597" t="s">
        <v>85</v>
      </c>
      <c r="BAC29" s="288" t="s">
        <v>32</v>
      </c>
      <c r="BAD29" s="282">
        <v>1</v>
      </c>
      <c r="BAE29" s="298">
        <v>0</v>
      </c>
      <c r="BAF29" s="299">
        <f t="shared" si="77"/>
        <v>0</v>
      </c>
      <c r="BAG29" s="1"/>
      <c r="BAH29" s="300">
        <v>6</v>
      </c>
      <c r="BAI29" s="598">
        <v>14</v>
      </c>
      <c r="BAJ29" s="597" t="s">
        <v>85</v>
      </c>
      <c r="BAK29" s="288" t="s">
        <v>32</v>
      </c>
      <c r="BAL29" s="282">
        <v>1</v>
      </c>
      <c r="BAM29" s="298">
        <v>0</v>
      </c>
      <c r="BAN29" s="299">
        <f t="shared" si="77"/>
        <v>0</v>
      </c>
      <c r="BAO29" s="1"/>
      <c r="BAP29" s="300">
        <v>6</v>
      </c>
      <c r="BAQ29" s="598">
        <v>14</v>
      </c>
      <c r="BAR29" s="597" t="s">
        <v>85</v>
      </c>
      <c r="BAS29" s="288" t="s">
        <v>32</v>
      </c>
      <c r="BAT29" s="282">
        <v>1</v>
      </c>
      <c r="BAU29" s="298">
        <v>0</v>
      </c>
      <c r="BAV29" s="299">
        <f t="shared" si="78"/>
        <v>0</v>
      </c>
      <c r="BAW29" s="1"/>
      <c r="BAX29" s="300">
        <v>6</v>
      </c>
      <c r="BAY29" s="598">
        <v>14</v>
      </c>
      <c r="BAZ29" s="597" t="s">
        <v>85</v>
      </c>
      <c r="BBA29" s="288" t="s">
        <v>32</v>
      </c>
      <c r="BBB29" s="282">
        <v>1</v>
      </c>
      <c r="BBC29" s="298">
        <v>0</v>
      </c>
      <c r="BBD29" s="299">
        <f t="shared" si="78"/>
        <v>0</v>
      </c>
      <c r="BBE29" s="1"/>
      <c r="BBF29" s="300">
        <v>6</v>
      </c>
      <c r="BBG29" s="598">
        <v>14</v>
      </c>
      <c r="BBH29" s="597" t="s">
        <v>85</v>
      </c>
      <c r="BBI29" s="288" t="s">
        <v>32</v>
      </c>
      <c r="BBJ29" s="282">
        <v>1</v>
      </c>
      <c r="BBK29" s="298">
        <v>0</v>
      </c>
      <c r="BBL29" s="299">
        <f t="shared" si="79"/>
        <v>0</v>
      </c>
      <c r="BBM29" s="1"/>
      <c r="BBN29" s="300">
        <v>6</v>
      </c>
      <c r="BBO29" s="598">
        <v>14</v>
      </c>
      <c r="BBP29" s="597" t="s">
        <v>85</v>
      </c>
      <c r="BBQ29" s="288" t="s">
        <v>32</v>
      </c>
      <c r="BBR29" s="282">
        <v>1</v>
      </c>
      <c r="BBS29" s="298">
        <v>0</v>
      </c>
      <c r="BBT29" s="299">
        <f t="shared" si="79"/>
        <v>0</v>
      </c>
      <c r="BBU29" s="1"/>
      <c r="BBV29" s="300">
        <v>6</v>
      </c>
      <c r="BBW29" s="598">
        <v>14</v>
      </c>
      <c r="BBX29" s="597" t="s">
        <v>85</v>
      </c>
      <c r="BBY29" s="288" t="s">
        <v>32</v>
      </c>
      <c r="BBZ29" s="282">
        <v>1</v>
      </c>
      <c r="BCA29" s="298">
        <v>0</v>
      </c>
      <c r="BCB29" s="299">
        <f t="shared" si="80"/>
        <v>0</v>
      </c>
      <c r="BCC29" s="1"/>
      <c r="BCD29" s="300">
        <v>6</v>
      </c>
      <c r="BCE29" s="598">
        <v>14</v>
      </c>
      <c r="BCF29" s="597" t="s">
        <v>85</v>
      </c>
      <c r="BCG29" s="288" t="s">
        <v>32</v>
      </c>
      <c r="BCH29" s="282">
        <v>1</v>
      </c>
      <c r="BCI29" s="298">
        <v>0</v>
      </c>
      <c r="BCJ29" s="299">
        <f t="shared" si="80"/>
        <v>0</v>
      </c>
      <c r="BCK29" s="1"/>
      <c r="BCL29" s="300">
        <v>6</v>
      </c>
      <c r="BCM29" s="598">
        <v>14</v>
      </c>
      <c r="BCN29" s="597" t="s">
        <v>85</v>
      </c>
      <c r="BCO29" s="288" t="s">
        <v>32</v>
      </c>
      <c r="BCP29" s="282">
        <v>1</v>
      </c>
      <c r="BCQ29" s="298">
        <v>0</v>
      </c>
      <c r="BCR29" s="299">
        <f t="shared" si="81"/>
        <v>0</v>
      </c>
      <c r="BCS29" s="1"/>
      <c r="BCT29" s="300">
        <v>6</v>
      </c>
      <c r="BCU29" s="598">
        <v>14</v>
      </c>
      <c r="BCV29" s="597" t="s">
        <v>85</v>
      </c>
      <c r="BCW29" s="288" t="s">
        <v>32</v>
      </c>
      <c r="BCX29" s="282">
        <v>1</v>
      </c>
      <c r="BCY29" s="298">
        <v>0</v>
      </c>
      <c r="BCZ29" s="299">
        <f t="shared" si="81"/>
        <v>0</v>
      </c>
      <c r="BDA29" s="1"/>
      <c r="BDB29" s="300">
        <v>6</v>
      </c>
      <c r="BDC29" s="598">
        <v>14</v>
      </c>
      <c r="BDD29" s="597" t="s">
        <v>85</v>
      </c>
      <c r="BDE29" s="288" t="s">
        <v>32</v>
      </c>
      <c r="BDF29" s="282">
        <v>1</v>
      </c>
      <c r="BDG29" s="298">
        <v>0</v>
      </c>
      <c r="BDH29" s="299">
        <f t="shared" si="82"/>
        <v>0</v>
      </c>
      <c r="BDI29" s="1"/>
      <c r="BDJ29" s="300">
        <v>6</v>
      </c>
      <c r="BDK29" s="598">
        <v>14</v>
      </c>
      <c r="BDL29" s="597" t="s">
        <v>85</v>
      </c>
      <c r="BDM29" s="288" t="s">
        <v>32</v>
      </c>
      <c r="BDN29" s="282">
        <v>1</v>
      </c>
      <c r="BDO29" s="298">
        <v>0</v>
      </c>
      <c r="BDP29" s="299">
        <f t="shared" si="82"/>
        <v>0</v>
      </c>
      <c r="BDQ29" s="1"/>
      <c r="BDR29" s="300">
        <v>6</v>
      </c>
      <c r="BDS29" s="598">
        <v>14</v>
      </c>
      <c r="BDT29" s="597" t="s">
        <v>85</v>
      </c>
      <c r="BDU29" s="288" t="s">
        <v>32</v>
      </c>
      <c r="BDV29" s="282">
        <v>1</v>
      </c>
      <c r="BDW29" s="298">
        <v>0</v>
      </c>
      <c r="BDX29" s="299">
        <f t="shared" si="83"/>
        <v>0</v>
      </c>
      <c r="BDY29" s="1"/>
      <c r="BDZ29" s="300">
        <v>6</v>
      </c>
      <c r="BEA29" s="598">
        <v>14</v>
      </c>
      <c r="BEB29" s="597" t="s">
        <v>85</v>
      </c>
      <c r="BEC29" s="288" t="s">
        <v>32</v>
      </c>
      <c r="BED29" s="282">
        <v>1</v>
      </c>
      <c r="BEE29" s="298">
        <v>0</v>
      </c>
      <c r="BEF29" s="299">
        <f t="shared" si="83"/>
        <v>0</v>
      </c>
      <c r="BEG29" s="1"/>
      <c r="BEH29" s="300">
        <v>6</v>
      </c>
      <c r="BEI29" s="598">
        <v>14</v>
      </c>
      <c r="BEJ29" s="597" t="s">
        <v>85</v>
      </c>
      <c r="BEK29" s="288" t="s">
        <v>32</v>
      </c>
      <c r="BEL29" s="282">
        <v>1</v>
      </c>
      <c r="BEM29" s="298">
        <v>0</v>
      </c>
      <c r="BEN29" s="299">
        <f t="shared" si="84"/>
        <v>0</v>
      </c>
      <c r="BEO29" s="1"/>
      <c r="BEP29" s="300">
        <v>6</v>
      </c>
      <c r="BEQ29" s="598">
        <v>14</v>
      </c>
      <c r="BER29" s="597" t="s">
        <v>85</v>
      </c>
      <c r="BES29" s="288" t="s">
        <v>32</v>
      </c>
      <c r="BET29" s="282">
        <v>1</v>
      </c>
      <c r="BEU29" s="298">
        <v>0</v>
      </c>
      <c r="BEV29" s="299">
        <f t="shared" si="84"/>
        <v>0</v>
      </c>
      <c r="BEW29" s="1"/>
      <c r="BEX29" s="300">
        <v>6</v>
      </c>
      <c r="BEY29" s="598">
        <v>14</v>
      </c>
      <c r="BEZ29" s="597" t="s">
        <v>85</v>
      </c>
      <c r="BFA29" s="288" t="s">
        <v>32</v>
      </c>
      <c r="BFB29" s="282">
        <v>1</v>
      </c>
      <c r="BFC29" s="298">
        <v>0</v>
      </c>
      <c r="BFD29" s="299">
        <f t="shared" si="85"/>
        <v>0</v>
      </c>
      <c r="BFE29" s="1"/>
      <c r="BFF29" s="300">
        <v>6</v>
      </c>
      <c r="BFG29" s="598">
        <v>14</v>
      </c>
      <c r="BFH29" s="597" t="s">
        <v>85</v>
      </c>
      <c r="BFI29" s="288" t="s">
        <v>32</v>
      </c>
      <c r="BFJ29" s="282">
        <v>1</v>
      </c>
      <c r="BFK29" s="298">
        <v>0</v>
      </c>
      <c r="BFL29" s="299">
        <f t="shared" si="85"/>
        <v>0</v>
      </c>
      <c r="BFM29" s="1"/>
      <c r="BFN29" s="300">
        <v>6</v>
      </c>
      <c r="BFO29" s="598">
        <v>14</v>
      </c>
      <c r="BFP29" s="597" t="s">
        <v>85</v>
      </c>
      <c r="BFQ29" s="288" t="s">
        <v>32</v>
      </c>
      <c r="BFR29" s="282">
        <v>1</v>
      </c>
      <c r="BFS29" s="298">
        <v>0</v>
      </c>
      <c r="BFT29" s="299">
        <f t="shared" si="86"/>
        <v>0</v>
      </c>
      <c r="BFU29" s="1"/>
      <c r="BFV29" s="300">
        <v>6</v>
      </c>
      <c r="BFW29" s="598">
        <v>14</v>
      </c>
      <c r="BFX29" s="597" t="s">
        <v>85</v>
      </c>
      <c r="BFY29" s="288" t="s">
        <v>32</v>
      </c>
      <c r="BFZ29" s="282">
        <v>1</v>
      </c>
      <c r="BGA29" s="298">
        <v>0</v>
      </c>
      <c r="BGB29" s="299">
        <f t="shared" si="86"/>
        <v>0</v>
      </c>
      <c r="BGC29" s="1"/>
      <c r="BGD29" s="300">
        <v>6</v>
      </c>
      <c r="BGE29" s="598">
        <v>14</v>
      </c>
      <c r="BGF29" s="597" t="s">
        <v>85</v>
      </c>
      <c r="BGG29" s="288" t="s">
        <v>32</v>
      </c>
      <c r="BGH29" s="282">
        <v>1</v>
      </c>
      <c r="BGI29" s="298">
        <v>0</v>
      </c>
      <c r="BGJ29" s="299">
        <f t="shared" si="87"/>
        <v>0</v>
      </c>
      <c r="BGK29" s="1"/>
      <c r="BGL29" s="300">
        <v>6</v>
      </c>
      <c r="BGM29" s="598">
        <v>14</v>
      </c>
      <c r="BGN29" s="597" t="s">
        <v>85</v>
      </c>
      <c r="BGO29" s="288" t="s">
        <v>32</v>
      </c>
      <c r="BGP29" s="282">
        <v>1</v>
      </c>
      <c r="BGQ29" s="298">
        <v>0</v>
      </c>
      <c r="BGR29" s="299">
        <f t="shared" si="87"/>
        <v>0</v>
      </c>
      <c r="BGS29" s="1"/>
      <c r="BGT29" s="300">
        <v>6</v>
      </c>
      <c r="BGU29" s="598">
        <v>14</v>
      </c>
      <c r="BGV29" s="597" t="s">
        <v>85</v>
      </c>
      <c r="BGW29" s="288" t="s">
        <v>32</v>
      </c>
      <c r="BGX29" s="282">
        <v>1</v>
      </c>
      <c r="BGY29" s="298">
        <v>0</v>
      </c>
      <c r="BGZ29" s="299">
        <f t="shared" si="88"/>
        <v>0</v>
      </c>
      <c r="BHA29" s="1"/>
      <c r="BHB29" s="300">
        <v>6</v>
      </c>
      <c r="BHC29" s="598">
        <v>14</v>
      </c>
      <c r="BHD29" s="597" t="s">
        <v>85</v>
      </c>
      <c r="BHE29" s="288" t="s">
        <v>32</v>
      </c>
      <c r="BHF29" s="282">
        <v>1</v>
      </c>
      <c r="BHG29" s="298">
        <v>0</v>
      </c>
      <c r="BHH29" s="299">
        <f t="shared" si="88"/>
        <v>0</v>
      </c>
      <c r="BHI29" s="1"/>
      <c r="BHJ29" s="300">
        <v>6</v>
      </c>
      <c r="BHK29" s="598">
        <v>14</v>
      </c>
      <c r="BHL29" s="597" t="s">
        <v>85</v>
      </c>
      <c r="BHM29" s="288" t="s">
        <v>32</v>
      </c>
      <c r="BHN29" s="282">
        <v>1</v>
      </c>
      <c r="BHO29" s="298">
        <v>0</v>
      </c>
      <c r="BHP29" s="299">
        <f t="shared" si="89"/>
        <v>0</v>
      </c>
      <c r="BHQ29" s="1"/>
      <c r="BHR29" s="300">
        <v>6</v>
      </c>
      <c r="BHS29" s="598">
        <v>14</v>
      </c>
      <c r="BHT29" s="597" t="s">
        <v>85</v>
      </c>
      <c r="BHU29" s="288" t="s">
        <v>32</v>
      </c>
      <c r="BHV29" s="282">
        <v>1</v>
      </c>
      <c r="BHW29" s="298">
        <v>0</v>
      </c>
      <c r="BHX29" s="299">
        <f t="shared" si="89"/>
        <v>0</v>
      </c>
      <c r="BHY29" s="1"/>
      <c r="BHZ29" s="300">
        <v>6</v>
      </c>
      <c r="BIA29" s="598">
        <v>14</v>
      </c>
      <c r="BIB29" s="597" t="s">
        <v>85</v>
      </c>
      <c r="BIC29" s="288" t="s">
        <v>32</v>
      </c>
      <c r="BID29" s="282">
        <v>1</v>
      </c>
      <c r="BIE29" s="298">
        <v>0</v>
      </c>
      <c r="BIF29" s="299">
        <f t="shared" si="90"/>
        <v>0</v>
      </c>
      <c r="BIG29" s="1"/>
      <c r="BIH29" s="300">
        <v>6</v>
      </c>
      <c r="BII29" s="598">
        <v>14</v>
      </c>
      <c r="BIJ29" s="597" t="s">
        <v>85</v>
      </c>
      <c r="BIK29" s="288" t="s">
        <v>32</v>
      </c>
      <c r="BIL29" s="282">
        <v>1</v>
      </c>
      <c r="BIM29" s="298">
        <v>0</v>
      </c>
      <c r="BIN29" s="299">
        <f t="shared" si="90"/>
        <v>0</v>
      </c>
      <c r="BIO29" s="1"/>
      <c r="BIP29" s="300">
        <v>6</v>
      </c>
      <c r="BIQ29" s="598">
        <v>14</v>
      </c>
      <c r="BIR29" s="597" t="s">
        <v>85</v>
      </c>
      <c r="BIS29" s="288" t="s">
        <v>32</v>
      </c>
      <c r="BIT29" s="282">
        <v>1</v>
      </c>
      <c r="BIU29" s="298">
        <v>0</v>
      </c>
      <c r="BIV29" s="299">
        <f t="shared" si="91"/>
        <v>0</v>
      </c>
      <c r="BIW29" s="1"/>
      <c r="BIX29" s="300">
        <v>6</v>
      </c>
      <c r="BIY29" s="598">
        <v>14</v>
      </c>
      <c r="BIZ29" s="597" t="s">
        <v>85</v>
      </c>
      <c r="BJA29" s="288" t="s">
        <v>32</v>
      </c>
      <c r="BJB29" s="282">
        <v>1</v>
      </c>
      <c r="BJC29" s="298">
        <v>0</v>
      </c>
      <c r="BJD29" s="299">
        <f t="shared" si="91"/>
        <v>0</v>
      </c>
      <c r="BJE29" s="1"/>
      <c r="BJF29" s="300">
        <v>6</v>
      </c>
      <c r="BJG29" s="598">
        <v>14</v>
      </c>
      <c r="BJH29" s="597" t="s">
        <v>85</v>
      </c>
      <c r="BJI29" s="288" t="s">
        <v>32</v>
      </c>
      <c r="BJJ29" s="282">
        <v>1</v>
      </c>
      <c r="BJK29" s="298">
        <v>0</v>
      </c>
      <c r="BJL29" s="299">
        <f t="shared" si="92"/>
        <v>0</v>
      </c>
      <c r="BJM29" s="1"/>
      <c r="BJN29" s="300">
        <v>6</v>
      </c>
      <c r="BJO29" s="598">
        <v>14</v>
      </c>
      <c r="BJP29" s="597" t="s">
        <v>85</v>
      </c>
      <c r="BJQ29" s="288" t="s">
        <v>32</v>
      </c>
      <c r="BJR29" s="282">
        <v>1</v>
      </c>
      <c r="BJS29" s="298">
        <v>0</v>
      </c>
      <c r="BJT29" s="299">
        <f t="shared" si="92"/>
        <v>0</v>
      </c>
      <c r="BJU29" s="1"/>
      <c r="BJV29" s="300">
        <v>6</v>
      </c>
      <c r="BJW29" s="598">
        <v>14</v>
      </c>
      <c r="BJX29" s="597" t="s">
        <v>85</v>
      </c>
      <c r="BJY29" s="288" t="s">
        <v>32</v>
      </c>
      <c r="BJZ29" s="282">
        <v>1</v>
      </c>
      <c r="BKA29" s="298">
        <v>0</v>
      </c>
      <c r="BKB29" s="299">
        <f t="shared" si="93"/>
        <v>0</v>
      </c>
      <c r="BKC29" s="1"/>
      <c r="BKD29" s="300">
        <v>6</v>
      </c>
      <c r="BKE29" s="598">
        <v>14</v>
      </c>
      <c r="BKF29" s="597" t="s">
        <v>85</v>
      </c>
      <c r="BKG29" s="288" t="s">
        <v>32</v>
      </c>
      <c r="BKH29" s="282">
        <v>1</v>
      </c>
      <c r="BKI29" s="298">
        <v>0</v>
      </c>
      <c r="BKJ29" s="299">
        <f t="shared" si="93"/>
        <v>0</v>
      </c>
      <c r="BKK29" s="1"/>
      <c r="BKL29" s="300">
        <v>6</v>
      </c>
      <c r="BKM29" s="598">
        <v>14</v>
      </c>
      <c r="BKN29" s="597" t="s">
        <v>85</v>
      </c>
      <c r="BKO29" s="288" t="s">
        <v>32</v>
      </c>
      <c r="BKP29" s="282">
        <v>1</v>
      </c>
      <c r="BKQ29" s="298">
        <v>0</v>
      </c>
      <c r="BKR29" s="299">
        <f t="shared" si="94"/>
        <v>0</v>
      </c>
      <c r="BKS29" s="1"/>
      <c r="BKT29" s="300">
        <v>6</v>
      </c>
      <c r="BKU29" s="598">
        <v>14</v>
      </c>
      <c r="BKV29" s="597" t="s">
        <v>85</v>
      </c>
      <c r="BKW29" s="288" t="s">
        <v>32</v>
      </c>
      <c r="BKX29" s="282">
        <v>1</v>
      </c>
      <c r="BKY29" s="298">
        <v>0</v>
      </c>
      <c r="BKZ29" s="299">
        <f t="shared" si="94"/>
        <v>0</v>
      </c>
      <c r="BLA29" s="1"/>
      <c r="BLB29" s="300">
        <v>6</v>
      </c>
      <c r="BLC29" s="598">
        <v>14</v>
      </c>
      <c r="BLD29" s="597" t="s">
        <v>85</v>
      </c>
      <c r="BLE29" s="288" t="s">
        <v>32</v>
      </c>
      <c r="BLF29" s="282">
        <v>1</v>
      </c>
      <c r="BLG29" s="298">
        <v>0</v>
      </c>
      <c r="BLH29" s="299">
        <f t="shared" si="95"/>
        <v>0</v>
      </c>
      <c r="BLI29" s="1"/>
      <c r="BLJ29" s="300">
        <v>6</v>
      </c>
      <c r="BLK29" s="598">
        <v>14</v>
      </c>
      <c r="BLL29" s="597" t="s">
        <v>85</v>
      </c>
      <c r="BLM29" s="288" t="s">
        <v>32</v>
      </c>
      <c r="BLN29" s="282">
        <v>1</v>
      </c>
      <c r="BLO29" s="298">
        <v>0</v>
      </c>
      <c r="BLP29" s="299">
        <f t="shared" si="95"/>
        <v>0</v>
      </c>
      <c r="BLQ29" s="1"/>
      <c r="BLR29" s="300">
        <v>6</v>
      </c>
      <c r="BLS29" s="598">
        <v>14</v>
      </c>
      <c r="BLT29" s="597" t="s">
        <v>85</v>
      </c>
      <c r="BLU29" s="288" t="s">
        <v>32</v>
      </c>
      <c r="BLV29" s="282">
        <v>1</v>
      </c>
      <c r="BLW29" s="298">
        <v>0</v>
      </c>
      <c r="BLX29" s="299">
        <f t="shared" si="96"/>
        <v>0</v>
      </c>
      <c r="BLY29" s="1"/>
      <c r="BLZ29" s="300">
        <v>6</v>
      </c>
      <c r="BMA29" s="598">
        <v>14</v>
      </c>
      <c r="BMB29" s="597" t="s">
        <v>85</v>
      </c>
      <c r="BMC29" s="288" t="s">
        <v>32</v>
      </c>
      <c r="BMD29" s="282">
        <v>1</v>
      </c>
      <c r="BME29" s="298">
        <v>0</v>
      </c>
      <c r="BMF29" s="299">
        <f t="shared" si="96"/>
        <v>0</v>
      </c>
      <c r="BMG29" s="1"/>
      <c r="BMH29" s="300">
        <v>6</v>
      </c>
      <c r="BMI29" s="598">
        <v>14</v>
      </c>
      <c r="BMJ29" s="597" t="s">
        <v>85</v>
      </c>
      <c r="BMK29" s="288" t="s">
        <v>32</v>
      </c>
      <c r="BML29" s="282">
        <v>1</v>
      </c>
      <c r="BMM29" s="298">
        <v>0</v>
      </c>
      <c r="BMN29" s="299">
        <f t="shared" si="97"/>
        <v>0</v>
      </c>
      <c r="BMO29" s="1"/>
      <c r="BMP29" s="300">
        <v>6</v>
      </c>
      <c r="BMQ29" s="598">
        <v>14</v>
      </c>
      <c r="BMR29" s="597" t="s">
        <v>85</v>
      </c>
      <c r="BMS29" s="288" t="s">
        <v>32</v>
      </c>
      <c r="BMT29" s="282">
        <v>1</v>
      </c>
      <c r="BMU29" s="298">
        <v>0</v>
      </c>
      <c r="BMV29" s="299">
        <f t="shared" si="97"/>
        <v>0</v>
      </c>
      <c r="BMW29" s="1"/>
      <c r="BMX29" s="300">
        <v>6</v>
      </c>
      <c r="BMY29" s="598">
        <v>14</v>
      </c>
      <c r="BMZ29" s="597" t="s">
        <v>85</v>
      </c>
      <c r="BNA29" s="288" t="s">
        <v>32</v>
      </c>
      <c r="BNB29" s="282">
        <v>1</v>
      </c>
      <c r="BNC29" s="298">
        <v>0</v>
      </c>
      <c r="BND29" s="299">
        <f t="shared" si="98"/>
        <v>0</v>
      </c>
      <c r="BNE29" s="1"/>
      <c r="BNF29" s="300">
        <v>6</v>
      </c>
      <c r="BNG29" s="598">
        <v>14</v>
      </c>
      <c r="BNH29" s="597" t="s">
        <v>85</v>
      </c>
      <c r="BNI29" s="288" t="s">
        <v>32</v>
      </c>
      <c r="BNJ29" s="282">
        <v>1</v>
      </c>
      <c r="BNK29" s="298">
        <v>0</v>
      </c>
      <c r="BNL29" s="299">
        <f t="shared" si="98"/>
        <v>0</v>
      </c>
      <c r="BNM29" s="1"/>
      <c r="BNN29" s="300">
        <v>6</v>
      </c>
      <c r="BNO29" s="598">
        <v>14</v>
      </c>
      <c r="BNP29" s="597" t="s">
        <v>85</v>
      </c>
      <c r="BNQ29" s="288" t="s">
        <v>32</v>
      </c>
      <c r="BNR29" s="282">
        <v>1</v>
      </c>
      <c r="BNS29" s="298">
        <v>0</v>
      </c>
      <c r="BNT29" s="299">
        <f t="shared" si="99"/>
        <v>0</v>
      </c>
      <c r="BNU29" s="1"/>
      <c r="BNV29" s="300">
        <v>6</v>
      </c>
      <c r="BNW29" s="598">
        <v>14</v>
      </c>
      <c r="BNX29" s="597" t="s">
        <v>85</v>
      </c>
      <c r="BNY29" s="288" t="s">
        <v>32</v>
      </c>
      <c r="BNZ29" s="282">
        <v>1</v>
      </c>
      <c r="BOA29" s="298">
        <v>0</v>
      </c>
      <c r="BOB29" s="299">
        <f t="shared" si="99"/>
        <v>0</v>
      </c>
      <c r="BOC29" s="1"/>
      <c r="BOD29" s="300">
        <v>6</v>
      </c>
      <c r="BOE29" s="598">
        <v>14</v>
      </c>
      <c r="BOF29" s="597" t="s">
        <v>85</v>
      </c>
      <c r="BOG29" s="288" t="s">
        <v>32</v>
      </c>
      <c r="BOH29" s="282">
        <v>1</v>
      </c>
      <c r="BOI29" s="298">
        <v>0</v>
      </c>
      <c r="BOJ29" s="299">
        <f t="shared" si="100"/>
        <v>0</v>
      </c>
      <c r="BOK29" s="1"/>
      <c r="BOL29" s="300">
        <v>6</v>
      </c>
      <c r="BOM29" s="598">
        <v>14</v>
      </c>
      <c r="BON29" s="597" t="s">
        <v>85</v>
      </c>
      <c r="BOO29" s="288" t="s">
        <v>32</v>
      </c>
      <c r="BOP29" s="282">
        <v>1</v>
      </c>
      <c r="BOQ29" s="298">
        <v>0</v>
      </c>
      <c r="BOR29" s="299">
        <f t="shared" si="100"/>
        <v>0</v>
      </c>
      <c r="BOS29" s="1"/>
      <c r="BOT29" s="300">
        <v>6</v>
      </c>
      <c r="BOU29" s="598">
        <v>14</v>
      </c>
      <c r="BOV29" s="597" t="s">
        <v>85</v>
      </c>
      <c r="BOW29" s="288" t="s">
        <v>32</v>
      </c>
      <c r="BOX29" s="282">
        <v>1</v>
      </c>
      <c r="BOY29" s="298">
        <v>0</v>
      </c>
      <c r="BOZ29" s="299">
        <f t="shared" si="101"/>
        <v>0</v>
      </c>
      <c r="BPA29" s="1"/>
      <c r="BPB29" s="300">
        <v>6</v>
      </c>
      <c r="BPC29" s="598">
        <v>14</v>
      </c>
      <c r="BPD29" s="597" t="s">
        <v>85</v>
      </c>
      <c r="BPE29" s="288" t="s">
        <v>32</v>
      </c>
      <c r="BPF29" s="282">
        <v>1</v>
      </c>
      <c r="BPG29" s="298">
        <v>0</v>
      </c>
      <c r="BPH29" s="299">
        <f t="shared" si="101"/>
        <v>0</v>
      </c>
      <c r="BPI29" s="1"/>
      <c r="BPJ29" s="300">
        <v>6</v>
      </c>
      <c r="BPK29" s="598">
        <v>14</v>
      </c>
      <c r="BPL29" s="597" t="s">
        <v>85</v>
      </c>
      <c r="BPM29" s="288" t="s">
        <v>32</v>
      </c>
      <c r="BPN29" s="282">
        <v>1</v>
      </c>
      <c r="BPO29" s="298">
        <v>0</v>
      </c>
      <c r="BPP29" s="299">
        <f t="shared" si="102"/>
        <v>0</v>
      </c>
      <c r="BPQ29" s="1"/>
      <c r="BPR29" s="300">
        <v>6</v>
      </c>
      <c r="BPS29" s="598">
        <v>14</v>
      </c>
      <c r="BPT29" s="597" t="s">
        <v>85</v>
      </c>
      <c r="BPU29" s="288" t="s">
        <v>32</v>
      </c>
      <c r="BPV29" s="282">
        <v>1</v>
      </c>
      <c r="BPW29" s="298">
        <v>0</v>
      </c>
      <c r="BPX29" s="299">
        <f t="shared" si="102"/>
        <v>0</v>
      </c>
      <c r="BPY29" s="1"/>
      <c r="BPZ29" s="300">
        <v>6</v>
      </c>
      <c r="BQA29" s="598">
        <v>14</v>
      </c>
      <c r="BQB29" s="597" t="s">
        <v>85</v>
      </c>
      <c r="BQC29" s="288" t="s">
        <v>32</v>
      </c>
      <c r="BQD29" s="282">
        <v>1</v>
      </c>
      <c r="BQE29" s="298">
        <v>0</v>
      </c>
      <c r="BQF29" s="299">
        <f t="shared" si="103"/>
        <v>0</v>
      </c>
      <c r="BQG29" s="1"/>
      <c r="BQH29" s="300">
        <v>6</v>
      </c>
      <c r="BQI29" s="598">
        <v>14</v>
      </c>
      <c r="BQJ29" s="597" t="s">
        <v>85</v>
      </c>
      <c r="BQK29" s="288" t="s">
        <v>32</v>
      </c>
      <c r="BQL29" s="282">
        <v>1</v>
      </c>
      <c r="BQM29" s="298">
        <v>0</v>
      </c>
      <c r="BQN29" s="299">
        <f t="shared" si="103"/>
        <v>0</v>
      </c>
      <c r="BQO29" s="1"/>
      <c r="BQP29" s="300">
        <v>6</v>
      </c>
      <c r="BQQ29" s="598">
        <v>14</v>
      </c>
      <c r="BQR29" s="597" t="s">
        <v>85</v>
      </c>
      <c r="BQS29" s="288" t="s">
        <v>32</v>
      </c>
      <c r="BQT29" s="282">
        <v>1</v>
      </c>
      <c r="BQU29" s="298">
        <v>0</v>
      </c>
      <c r="BQV29" s="299">
        <f t="shared" si="104"/>
        <v>0</v>
      </c>
      <c r="BQW29" s="1"/>
      <c r="BQX29" s="300">
        <v>6</v>
      </c>
      <c r="BQY29" s="598">
        <v>14</v>
      </c>
      <c r="BQZ29" s="597" t="s">
        <v>85</v>
      </c>
      <c r="BRA29" s="288" t="s">
        <v>32</v>
      </c>
      <c r="BRB29" s="282">
        <v>1</v>
      </c>
      <c r="BRC29" s="298">
        <v>0</v>
      </c>
      <c r="BRD29" s="299">
        <f t="shared" si="104"/>
        <v>0</v>
      </c>
      <c r="BRE29" s="1"/>
      <c r="BRF29" s="300">
        <v>6</v>
      </c>
      <c r="BRG29" s="598">
        <v>14</v>
      </c>
      <c r="BRH29" s="597" t="s">
        <v>85</v>
      </c>
      <c r="BRI29" s="288" t="s">
        <v>32</v>
      </c>
      <c r="BRJ29" s="282">
        <v>1</v>
      </c>
      <c r="BRK29" s="298">
        <v>0</v>
      </c>
      <c r="BRL29" s="299">
        <f t="shared" si="105"/>
        <v>0</v>
      </c>
      <c r="BRM29" s="1"/>
      <c r="BRN29" s="300">
        <v>6</v>
      </c>
      <c r="BRO29" s="598">
        <v>14</v>
      </c>
      <c r="BRP29" s="597" t="s">
        <v>85</v>
      </c>
      <c r="BRQ29" s="288" t="s">
        <v>32</v>
      </c>
      <c r="BRR29" s="282">
        <v>1</v>
      </c>
      <c r="BRS29" s="298">
        <v>0</v>
      </c>
      <c r="BRT29" s="299">
        <f t="shared" si="105"/>
        <v>0</v>
      </c>
      <c r="BRU29" s="1"/>
      <c r="BRV29" s="300">
        <v>6</v>
      </c>
      <c r="BRW29" s="598">
        <v>14</v>
      </c>
      <c r="BRX29" s="597" t="s">
        <v>85</v>
      </c>
      <c r="BRY29" s="288" t="s">
        <v>32</v>
      </c>
      <c r="BRZ29" s="282">
        <v>1</v>
      </c>
      <c r="BSA29" s="298">
        <v>0</v>
      </c>
      <c r="BSB29" s="299">
        <f t="shared" si="106"/>
        <v>0</v>
      </c>
      <c r="BSC29" s="1"/>
      <c r="BSD29" s="300">
        <v>6</v>
      </c>
      <c r="BSE29" s="598">
        <v>14</v>
      </c>
      <c r="BSF29" s="597" t="s">
        <v>85</v>
      </c>
      <c r="BSG29" s="288" t="s">
        <v>32</v>
      </c>
      <c r="BSH29" s="282">
        <v>1</v>
      </c>
      <c r="BSI29" s="298">
        <v>0</v>
      </c>
      <c r="BSJ29" s="299">
        <f t="shared" si="106"/>
        <v>0</v>
      </c>
      <c r="BSK29" s="1"/>
      <c r="BSL29" s="300">
        <v>6</v>
      </c>
      <c r="BSM29" s="598">
        <v>14</v>
      </c>
      <c r="BSN29" s="597" t="s">
        <v>85</v>
      </c>
      <c r="BSO29" s="288" t="s">
        <v>32</v>
      </c>
      <c r="BSP29" s="282">
        <v>1</v>
      </c>
      <c r="BSQ29" s="298">
        <v>0</v>
      </c>
      <c r="BSR29" s="299">
        <f t="shared" si="107"/>
        <v>0</v>
      </c>
      <c r="BSS29" s="1"/>
      <c r="BST29" s="300">
        <v>6</v>
      </c>
      <c r="BSU29" s="598">
        <v>14</v>
      </c>
      <c r="BSV29" s="597" t="s">
        <v>85</v>
      </c>
      <c r="BSW29" s="288" t="s">
        <v>32</v>
      </c>
      <c r="BSX29" s="282">
        <v>1</v>
      </c>
      <c r="BSY29" s="298">
        <v>0</v>
      </c>
      <c r="BSZ29" s="299">
        <f t="shared" si="107"/>
        <v>0</v>
      </c>
      <c r="BTA29" s="1"/>
      <c r="BTB29" s="300">
        <v>6</v>
      </c>
      <c r="BTC29" s="598">
        <v>14</v>
      </c>
      <c r="BTD29" s="597" t="s">
        <v>85</v>
      </c>
      <c r="BTE29" s="288" t="s">
        <v>32</v>
      </c>
      <c r="BTF29" s="282">
        <v>1</v>
      </c>
      <c r="BTG29" s="298">
        <v>0</v>
      </c>
      <c r="BTH29" s="299">
        <f t="shared" si="108"/>
        <v>0</v>
      </c>
      <c r="BTI29" s="1"/>
      <c r="BTJ29" s="300">
        <v>6</v>
      </c>
      <c r="BTK29" s="598">
        <v>14</v>
      </c>
      <c r="BTL29" s="597" t="s">
        <v>85</v>
      </c>
      <c r="BTM29" s="288" t="s">
        <v>32</v>
      </c>
      <c r="BTN29" s="282">
        <v>1</v>
      </c>
      <c r="BTO29" s="298">
        <v>0</v>
      </c>
      <c r="BTP29" s="299">
        <f t="shared" si="108"/>
        <v>0</v>
      </c>
      <c r="BTQ29" s="1"/>
      <c r="BTR29" s="300">
        <v>6</v>
      </c>
      <c r="BTS29" s="598">
        <v>14</v>
      </c>
      <c r="BTT29" s="597" t="s">
        <v>85</v>
      </c>
      <c r="BTU29" s="288" t="s">
        <v>32</v>
      </c>
      <c r="BTV29" s="282">
        <v>1</v>
      </c>
      <c r="BTW29" s="298">
        <v>0</v>
      </c>
      <c r="BTX29" s="299">
        <f t="shared" si="109"/>
        <v>0</v>
      </c>
      <c r="BTY29" s="1"/>
      <c r="BTZ29" s="300">
        <v>6</v>
      </c>
      <c r="BUA29" s="598">
        <v>14</v>
      </c>
      <c r="BUB29" s="597" t="s">
        <v>85</v>
      </c>
      <c r="BUC29" s="288" t="s">
        <v>32</v>
      </c>
      <c r="BUD29" s="282">
        <v>1</v>
      </c>
      <c r="BUE29" s="298">
        <v>0</v>
      </c>
      <c r="BUF29" s="299">
        <f t="shared" si="109"/>
        <v>0</v>
      </c>
      <c r="BUG29" s="1"/>
      <c r="BUH29" s="300">
        <v>6</v>
      </c>
      <c r="BUI29" s="598">
        <v>14</v>
      </c>
      <c r="BUJ29" s="597" t="s">
        <v>85</v>
      </c>
      <c r="BUK29" s="288" t="s">
        <v>32</v>
      </c>
      <c r="BUL29" s="282">
        <v>1</v>
      </c>
      <c r="BUM29" s="298">
        <v>0</v>
      </c>
      <c r="BUN29" s="299">
        <f t="shared" si="110"/>
        <v>0</v>
      </c>
      <c r="BUO29" s="1"/>
      <c r="BUP29" s="300">
        <v>6</v>
      </c>
      <c r="BUQ29" s="598">
        <v>14</v>
      </c>
      <c r="BUR29" s="597" t="s">
        <v>85</v>
      </c>
      <c r="BUS29" s="288" t="s">
        <v>32</v>
      </c>
      <c r="BUT29" s="282">
        <v>1</v>
      </c>
      <c r="BUU29" s="298">
        <v>0</v>
      </c>
      <c r="BUV29" s="299">
        <f t="shared" si="110"/>
        <v>0</v>
      </c>
      <c r="BUW29" s="1"/>
      <c r="BUX29" s="300">
        <v>6</v>
      </c>
      <c r="BUY29" s="598">
        <v>14</v>
      </c>
      <c r="BUZ29" s="597" t="s">
        <v>85</v>
      </c>
      <c r="BVA29" s="288" t="s">
        <v>32</v>
      </c>
      <c r="BVB29" s="282">
        <v>1</v>
      </c>
      <c r="BVC29" s="298">
        <v>0</v>
      </c>
      <c r="BVD29" s="299">
        <f t="shared" si="111"/>
        <v>0</v>
      </c>
      <c r="BVE29" s="1"/>
      <c r="BVF29" s="300">
        <v>6</v>
      </c>
      <c r="BVG29" s="598">
        <v>14</v>
      </c>
      <c r="BVH29" s="597" t="s">
        <v>85</v>
      </c>
      <c r="BVI29" s="288" t="s">
        <v>32</v>
      </c>
      <c r="BVJ29" s="282">
        <v>1</v>
      </c>
      <c r="BVK29" s="298">
        <v>0</v>
      </c>
      <c r="BVL29" s="299">
        <f t="shared" si="111"/>
        <v>0</v>
      </c>
      <c r="BVM29" s="1"/>
      <c r="BVN29" s="300">
        <v>6</v>
      </c>
      <c r="BVO29" s="598">
        <v>14</v>
      </c>
      <c r="BVP29" s="597" t="s">
        <v>85</v>
      </c>
      <c r="BVQ29" s="288" t="s">
        <v>32</v>
      </c>
      <c r="BVR29" s="282">
        <v>1</v>
      </c>
      <c r="BVS29" s="298">
        <v>0</v>
      </c>
      <c r="BVT29" s="299">
        <f t="shared" si="112"/>
        <v>0</v>
      </c>
      <c r="BVU29" s="1"/>
      <c r="BVV29" s="300">
        <v>6</v>
      </c>
      <c r="BVW29" s="598">
        <v>14</v>
      </c>
      <c r="BVX29" s="597" t="s">
        <v>85</v>
      </c>
      <c r="BVY29" s="288" t="s">
        <v>32</v>
      </c>
      <c r="BVZ29" s="282">
        <v>1</v>
      </c>
      <c r="BWA29" s="298">
        <v>0</v>
      </c>
      <c r="BWB29" s="299">
        <f t="shared" si="112"/>
        <v>0</v>
      </c>
      <c r="BWC29" s="1"/>
      <c r="BWD29" s="300">
        <v>6</v>
      </c>
      <c r="BWE29" s="598">
        <v>14</v>
      </c>
      <c r="BWF29" s="597" t="s">
        <v>85</v>
      </c>
      <c r="BWG29" s="288" t="s">
        <v>32</v>
      </c>
      <c r="BWH29" s="282">
        <v>1</v>
      </c>
      <c r="BWI29" s="298">
        <v>0</v>
      </c>
      <c r="BWJ29" s="299">
        <f t="shared" si="113"/>
        <v>0</v>
      </c>
      <c r="BWK29" s="1"/>
      <c r="BWL29" s="300">
        <v>6</v>
      </c>
      <c r="BWM29" s="598">
        <v>14</v>
      </c>
      <c r="BWN29" s="597" t="s">
        <v>85</v>
      </c>
      <c r="BWO29" s="288" t="s">
        <v>32</v>
      </c>
      <c r="BWP29" s="282">
        <v>1</v>
      </c>
      <c r="BWQ29" s="298">
        <v>0</v>
      </c>
      <c r="BWR29" s="299">
        <f t="shared" si="113"/>
        <v>0</v>
      </c>
      <c r="BWS29" s="1"/>
      <c r="BWT29" s="300">
        <v>6</v>
      </c>
      <c r="BWU29" s="598">
        <v>14</v>
      </c>
      <c r="BWV29" s="597" t="s">
        <v>85</v>
      </c>
      <c r="BWW29" s="288" t="s">
        <v>32</v>
      </c>
      <c r="BWX29" s="282">
        <v>1</v>
      </c>
      <c r="BWY29" s="298">
        <v>0</v>
      </c>
      <c r="BWZ29" s="299">
        <f t="shared" si="114"/>
        <v>0</v>
      </c>
      <c r="BXA29" s="1"/>
      <c r="BXB29" s="300">
        <v>6</v>
      </c>
      <c r="BXC29" s="598">
        <v>14</v>
      </c>
      <c r="BXD29" s="597" t="s">
        <v>85</v>
      </c>
      <c r="BXE29" s="288" t="s">
        <v>32</v>
      </c>
      <c r="BXF29" s="282">
        <v>1</v>
      </c>
      <c r="BXG29" s="298">
        <v>0</v>
      </c>
      <c r="BXH29" s="299">
        <f t="shared" si="114"/>
        <v>0</v>
      </c>
      <c r="BXI29" s="1"/>
      <c r="BXJ29" s="300">
        <v>6</v>
      </c>
      <c r="BXK29" s="598">
        <v>14</v>
      </c>
      <c r="BXL29" s="597" t="s">
        <v>85</v>
      </c>
      <c r="BXM29" s="288" t="s">
        <v>32</v>
      </c>
      <c r="BXN29" s="282">
        <v>1</v>
      </c>
      <c r="BXO29" s="298">
        <v>0</v>
      </c>
      <c r="BXP29" s="299">
        <f t="shared" si="115"/>
        <v>0</v>
      </c>
      <c r="BXQ29" s="1"/>
      <c r="BXR29" s="300">
        <v>6</v>
      </c>
      <c r="BXS29" s="598">
        <v>14</v>
      </c>
      <c r="BXT29" s="597" t="s">
        <v>85</v>
      </c>
      <c r="BXU29" s="288" t="s">
        <v>32</v>
      </c>
      <c r="BXV29" s="282">
        <v>1</v>
      </c>
      <c r="BXW29" s="298">
        <v>0</v>
      </c>
      <c r="BXX29" s="299">
        <f t="shared" si="115"/>
        <v>0</v>
      </c>
      <c r="BXY29" s="1"/>
      <c r="BXZ29" s="300">
        <v>6</v>
      </c>
      <c r="BYA29" s="598">
        <v>14</v>
      </c>
      <c r="BYB29" s="597" t="s">
        <v>85</v>
      </c>
      <c r="BYC29" s="288" t="s">
        <v>32</v>
      </c>
      <c r="BYD29" s="282">
        <v>1</v>
      </c>
      <c r="BYE29" s="298">
        <v>0</v>
      </c>
      <c r="BYF29" s="299">
        <f t="shared" si="116"/>
        <v>0</v>
      </c>
      <c r="BYG29" s="1"/>
      <c r="BYH29" s="300">
        <v>6</v>
      </c>
      <c r="BYI29" s="598">
        <v>14</v>
      </c>
      <c r="BYJ29" s="597" t="s">
        <v>85</v>
      </c>
      <c r="BYK29" s="288" t="s">
        <v>32</v>
      </c>
      <c r="BYL29" s="282">
        <v>1</v>
      </c>
      <c r="BYM29" s="298">
        <v>0</v>
      </c>
      <c r="BYN29" s="299">
        <f t="shared" si="116"/>
        <v>0</v>
      </c>
      <c r="BYO29" s="1"/>
      <c r="BYP29" s="300">
        <v>6</v>
      </c>
      <c r="BYQ29" s="598">
        <v>14</v>
      </c>
      <c r="BYR29" s="597" t="s">
        <v>85</v>
      </c>
      <c r="BYS29" s="288" t="s">
        <v>32</v>
      </c>
      <c r="BYT29" s="282">
        <v>1</v>
      </c>
      <c r="BYU29" s="298">
        <v>0</v>
      </c>
      <c r="BYV29" s="299">
        <f t="shared" si="117"/>
        <v>0</v>
      </c>
      <c r="BYW29" s="1"/>
      <c r="BYX29" s="300">
        <v>6</v>
      </c>
      <c r="BYY29" s="598">
        <v>14</v>
      </c>
      <c r="BYZ29" s="597" t="s">
        <v>85</v>
      </c>
      <c r="BZA29" s="288" t="s">
        <v>32</v>
      </c>
      <c r="BZB29" s="282">
        <v>1</v>
      </c>
      <c r="BZC29" s="298">
        <v>0</v>
      </c>
      <c r="BZD29" s="299">
        <f t="shared" si="117"/>
        <v>0</v>
      </c>
      <c r="BZE29" s="1"/>
      <c r="BZF29" s="300">
        <v>6</v>
      </c>
      <c r="BZG29" s="598">
        <v>14</v>
      </c>
      <c r="BZH29" s="597" t="s">
        <v>85</v>
      </c>
      <c r="BZI29" s="288" t="s">
        <v>32</v>
      </c>
      <c r="BZJ29" s="282">
        <v>1</v>
      </c>
      <c r="BZK29" s="298">
        <v>0</v>
      </c>
      <c r="BZL29" s="299">
        <f t="shared" si="118"/>
        <v>0</v>
      </c>
      <c r="BZM29" s="1"/>
      <c r="BZN29" s="300">
        <v>6</v>
      </c>
      <c r="BZO29" s="598">
        <v>14</v>
      </c>
      <c r="BZP29" s="597" t="s">
        <v>85</v>
      </c>
      <c r="BZQ29" s="288" t="s">
        <v>32</v>
      </c>
      <c r="BZR29" s="282">
        <v>1</v>
      </c>
      <c r="BZS29" s="298">
        <v>0</v>
      </c>
      <c r="BZT29" s="299">
        <f t="shared" si="118"/>
        <v>0</v>
      </c>
      <c r="BZU29" s="1"/>
      <c r="BZV29" s="300">
        <v>6</v>
      </c>
      <c r="BZW29" s="598">
        <v>14</v>
      </c>
      <c r="BZX29" s="597" t="s">
        <v>85</v>
      </c>
      <c r="BZY29" s="288" t="s">
        <v>32</v>
      </c>
      <c r="BZZ29" s="282">
        <v>1</v>
      </c>
      <c r="CAA29" s="298">
        <v>0</v>
      </c>
      <c r="CAB29" s="299">
        <f t="shared" si="119"/>
        <v>0</v>
      </c>
      <c r="CAC29" s="1"/>
      <c r="CAD29" s="300">
        <v>6</v>
      </c>
      <c r="CAE29" s="598">
        <v>14</v>
      </c>
      <c r="CAF29" s="597" t="s">
        <v>85</v>
      </c>
      <c r="CAG29" s="288" t="s">
        <v>32</v>
      </c>
      <c r="CAH29" s="282">
        <v>1</v>
      </c>
      <c r="CAI29" s="298">
        <v>0</v>
      </c>
      <c r="CAJ29" s="299">
        <f t="shared" si="119"/>
        <v>0</v>
      </c>
      <c r="CAK29" s="1"/>
      <c r="CAL29" s="300">
        <v>6</v>
      </c>
      <c r="CAM29" s="598">
        <v>14</v>
      </c>
      <c r="CAN29" s="597" t="s">
        <v>85</v>
      </c>
      <c r="CAO29" s="288" t="s">
        <v>32</v>
      </c>
      <c r="CAP29" s="282">
        <v>1</v>
      </c>
      <c r="CAQ29" s="298">
        <v>0</v>
      </c>
      <c r="CAR29" s="299">
        <f t="shared" si="120"/>
        <v>0</v>
      </c>
      <c r="CAS29" s="1"/>
      <c r="CAT29" s="300">
        <v>6</v>
      </c>
      <c r="CAU29" s="598">
        <v>14</v>
      </c>
      <c r="CAV29" s="597" t="s">
        <v>85</v>
      </c>
      <c r="CAW29" s="288" t="s">
        <v>32</v>
      </c>
      <c r="CAX29" s="282">
        <v>1</v>
      </c>
      <c r="CAY29" s="298">
        <v>0</v>
      </c>
      <c r="CAZ29" s="299">
        <f t="shared" si="120"/>
        <v>0</v>
      </c>
      <c r="CBA29" s="1"/>
      <c r="CBB29" s="300">
        <v>6</v>
      </c>
      <c r="CBC29" s="598">
        <v>14</v>
      </c>
      <c r="CBD29" s="597" t="s">
        <v>85</v>
      </c>
      <c r="CBE29" s="288" t="s">
        <v>32</v>
      </c>
      <c r="CBF29" s="282">
        <v>1</v>
      </c>
      <c r="CBG29" s="298">
        <v>0</v>
      </c>
      <c r="CBH29" s="299">
        <f t="shared" si="121"/>
        <v>0</v>
      </c>
      <c r="CBI29" s="1"/>
      <c r="CBJ29" s="300">
        <v>6</v>
      </c>
      <c r="CBK29" s="598">
        <v>14</v>
      </c>
      <c r="CBL29" s="597" t="s">
        <v>85</v>
      </c>
      <c r="CBM29" s="288" t="s">
        <v>32</v>
      </c>
      <c r="CBN29" s="282">
        <v>1</v>
      </c>
      <c r="CBO29" s="298">
        <v>0</v>
      </c>
      <c r="CBP29" s="299">
        <f t="shared" si="121"/>
        <v>0</v>
      </c>
      <c r="CBQ29" s="1"/>
      <c r="CBR29" s="300">
        <v>6</v>
      </c>
      <c r="CBS29" s="598">
        <v>14</v>
      </c>
      <c r="CBT29" s="597" t="s">
        <v>85</v>
      </c>
      <c r="CBU29" s="288" t="s">
        <v>32</v>
      </c>
      <c r="CBV29" s="282">
        <v>1</v>
      </c>
      <c r="CBW29" s="298">
        <v>0</v>
      </c>
      <c r="CBX29" s="299">
        <f t="shared" si="122"/>
        <v>0</v>
      </c>
      <c r="CBY29" s="1"/>
      <c r="CBZ29" s="300">
        <v>6</v>
      </c>
      <c r="CCA29" s="598">
        <v>14</v>
      </c>
      <c r="CCB29" s="597" t="s">
        <v>85</v>
      </c>
      <c r="CCC29" s="288" t="s">
        <v>32</v>
      </c>
      <c r="CCD29" s="282">
        <v>1</v>
      </c>
      <c r="CCE29" s="298">
        <v>0</v>
      </c>
      <c r="CCF29" s="299">
        <f t="shared" si="122"/>
        <v>0</v>
      </c>
      <c r="CCG29" s="1"/>
      <c r="CCH29" s="300">
        <v>6</v>
      </c>
      <c r="CCI29" s="598">
        <v>14</v>
      </c>
      <c r="CCJ29" s="597" t="s">
        <v>85</v>
      </c>
      <c r="CCK29" s="288" t="s">
        <v>32</v>
      </c>
      <c r="CCL29" s="282">
        <v>1</v>
      </c>
      <c r="CCM29" s="298">
        <v>0</v>
      </c>
      <c r="CCN29" s="299">
        <f t="shared" si="123"/>
        <v>0</v>
      </c>
      <c r="CCO29" s="1"/>
      <c r="CCP29" s="300">
        <v>6</v>
      </c>
      <c r="CCQ29" s="598">
        <v>14</v>
      </c>
      <c r="CCR29" s="597" t="s">
        <v>85</v>
      </c>
      <c r="CCS29" s="288" t="s">
        <v>32</v>
      </c>
      <c r="CCT29" s="282">
        <v>1</v>
      </c>
      <c r="CCU29" s="298">
        <v>0</v>
      </c>
      <c r="CCV29" s="299">
        <f t="shared" si="123"/>
        <v>0</v>
      </c>
      <c r="CCW29" s="1"/>
      <c r="CCX29" s="300">
        <v>6</v>
      </c>
      <c r="CCY29" s="598">
        <v>14</v>
      </c>
      <c r="CCZ29" s="597" t="s">
        <v>85</v>
      </c>
      <c r="CDA29" s="288" t="s">
        <v>32</v>
      </c>
      <c r="CDB29" s="282">
        <v>1</v>
      </c>
      <c r="CDC29" s="298">
        <v>0</v>
      </c>
      <c r="CDD29" s="299">
        <f t="shared" si="124"/>
        <v>0</v>
      </c>
      <c r="CDE29" s="1"/>
      <c r="CDF29" s="300">
        <v>6</v>
      </c>
      <c r="CDG29" s="598">
        <v>14</v>
      </c>
      <c r="CDH29" s="597" t="s">
        <v>85</v>
      </c>
      <c r="CDI29" s="288" t="s">
        <v>32</v>
      </c>
      <c r="CDJ29" s="282">
        <v>1</v>
      </c>
      <c r="CDK29" s="298">
        <v>0</v>
      </c>
      <c r="CDL29" s="299">
        <f t="shared" si="124"/>
        <v>0</v>
      </c>
      <c r="CDM29" s="1"/>
      <c r="CDN29" s="300">
        <v>6</v>
      </c>
      <c r="CDO29" s="598">
        <v>14</v>
      </c>
      <c r="CDP29" s="597" t="s">
        <v>85</v>
      </c>
      <c r="CDQ29" s="288" t="s">
        <v>32</v>
      </c>
      <c r="CDR29" s="282">
        <v>1</v>
      </c>
      <c r="CDS29" s="298">
        <v>0</v>
      </c>
      <c r="CDT29" s="299">
        <f t="shared" si="125"/>
        <v>0</v>
      </c>
      <c r="CDU29" s="1"/>
      <c r="CDV29" s="300">
        <v>6</v>
      </c>
      <c r="CDW29" s="598">
        <v>14</v>
      </c>
      <c r="CDX29" s="597" t="s">
        <v>85</v>
      </c>
      <c r="CDY29" s="288" t="s">
        <v>32</v>
      </c>
      <c r="CDZ29" s="282">
        <v>1</v>
      </c>
      <c r="CEA29" s="298">
        <v>0</v>
      </c>
      <c r="CEB29" s="299">
        <f t="shared" si="125"/>
        <v>0</v>
      </c>
      <c r="CEC29" s="1"/>
      <c r="CED29" s="300">
        <v>6</v>
      </c>
      <c r="CEE29" s="598">
        <v>14</v>
      </c>
      <c r="CEF29" s="597" t="s">
        <v>85</v>
      </c>
      <c r="CEG29" s="288" t="s">
        <v>32</v>
      </c>
      <c r="CEH29" s="282">
        <v>1</v>
      </c>
      <c r="CEI29" s="298">
        <v>0</v>
      </c>
      <c r="CEJ29" s="299">
        <f t="shared" si="126"/>
        <v>0</v>
      </c>
      <c r="CEK29" s="1"/>
      <c r="CEL29" s="300">
        <v>6</v>
      </c>
      <c r="CEM29" s="598">
        <v>14</v>
      </c>
      <c r="CEN29" s="597" t="s">
        <v>85</v>
      </c>
      <c r="CEO29" s="288" t="s">
        <v>32</v>
      </c>
      <c r="CEP29" s="282">
        <v>1</v>
      </c>
      <c r="CEQ29" s="298">
        <v>0</v>
      </c>
      <c r="CER29" s="299">
        <f t="shared" si="126"/>
        <v>0</v>
      </c>
      <c r="CES29" s="1"/>
      <c r="CET29" s="300">
        <v>6</v>
      </c>
      <c r="CEU29" s="598">
        <v>14</v>
      </c>
      <c r="CEV29" s="597" t="s">
        <v>85</v>
      </c>
      <c r="CEW29" s="288" t="s">
        <v>32</v>
      </c>
      <c r="CEX29" s="282">
        <v>1</v>
      </c>
      <c r="CEY29" s="298">
        <v>0</v>
      </c>
      <c r="CEZ29" s="299">
        <f t="shared" si="127"/>
        <v>0</v>
      </c>
      <c r="CFA29" s="1"/>
      <c r="CFB29" s="300">
        <v>6</v>
      </c>
      <c r="CFC29" s="598">
        <v>14</v>
      </c>
      <c r="CFD29" s="597" t="s">
        <v>85</v>
      </c>
      <c r="CFE29" s="288" t="s">
        <v>32</v>
      </c>
      <c r="CFF29" s="282">
        <v>1</v>
      </c>
      <c r="CFG29" s="298">
        <v>0</v>
      </c>
      <c r="CFH29" s="299">
        <f t="shared" si="127"/>
        <v>0</v>
      </c>
      <c r="CFI29" s="1"/>
      <c r="CFJ29" s="300">
        <v>6</v>
      </c>
      <c r="CFK29" s="598">
        <v>14</v>
      </c>
      <c r="CFL29" s="597" t="s">
        <v>85</v>
      </c>
      <c r="CFM29" s="288" t="s">
        <v>32</v>
      </c>
      <c r="CFN29" s="282">
        <v>1</v>
      </c>
      <c r="CFO29" s="298">
        <v>0</v>
      </c>
      <c r="CFP29" s="299">
        <f t="shared" si="128"/>
        <v>0</v>
      </c>
      <c r="CFQ29" s="1"/>
      <c r="CFR29" s="300">
        <v>6</v>
      </c>
      <c r="CFS29" s="598">
        <v>14</v>
      </c>
      <c r="CFT29" s="597" t="s">
        <v>85</v>
      </c>
      <c r="CFU29" s="288" t="s">
        <v>32</v>
      </c>
      <c r="CFV29" s="282">
        <v>1</v>
      </c>
      <c r="CFW29" s="298">
        <v>0</v>
      </c>
      <c r="CFX29" s="299">
        <f t="shared" si="128"/>
        <v>0</v>
      </c>
      <c r="CFY29" s="1"/>
      <c r="CFZ29" s="300">
        <v>6</v>
      </c>
      <c r="CGA29" s="598">
        <v>14</v>
      </c>
      <c r="CGB29" s="597" t="s">
        <v>85</v>
      </c>
      <c r="CGC29" s="288" t="s">
        <v>32</v>
      </c>
      <c r="CGD29" s="282">
        <v>1</v>
      </c>
      <c r="CGE29" s="298">
        <v>0</v>
      </c>
      <c r="CGF29" s="299">
        <f t="shared" si="129"/>
        <v>0</v>
      </c>
      <c r="CGG29" s="1"/>
      <c r="CGH29" s="300">
        <v>6</v>
      </c>
      <c r="CGI29" s="598">
        <v>14</v>
      </c>
      <c r="CGJ29" s="597" t="s">
        <v>85</v>
      </c>
      <c r="CGK29" s="288" t="s">
        <v>32</v>
      </c>
      <c r="CGL29" s="282">
        <v>1</v>
      </c>
      <c r="CGM29" s="298">
        <v>0</v>
      </c>
      <c r="CGN29" s="299">
        <f t="shared" si="129"/>
        <v>0</v>
      </c>
      <c r="CGO29" s="1"/>
      <c r="CGP29" s="300">
        <v>6</v>
      </c>
      <c r="CGQ29" s="598">
        <v>14</v>
      </c>
      <c r="CGR29" s="597" t="s">
        <v>85</v>
      </c>
      <c r="CGS29" s="288" t="s">
        <v>32</v>
      </c>
      <c r="CGT29" s="282">
        <v>1</v>
      </c>
      <c r="CGU29" s="298">
        <v>0</v>
      </c>
      <c r="CGV29" s="299">
        <f t="shared" si="130"/>
        <v>0</v>
      </c>
      <c r="CGW29" s="1"/>
      <c r="CGX29" s="300">
        <v>6</v>
      </c>
      <c r="CGY29" s="598">
        <v>14</v>
      </c>
      <c r="CGZ29" s="597" t="s">
        <v>85</v>
      </c>
      <c r="CHA29" s="288" t="s">
        <v>32</v>
      </c>
      <c r="CHB29" s="282">
        <v>1</v>
      </c>
      <c r="CHC29" s="298">
        <v>0</v>
      </c>
      <c r="CHD29" s="299">
        <f t="shared" si="130"/>
        <v>0</v>
      </c>
      <c r="CHE29" s="1"/>
      <c r="CHF29" s="300">
        <v>6</v>
      </c>
      <c r="CHG29" s="598">
        <v>14</v>
      </c>
      <c r="CHH29" s="597" t="s">
        <v>85</v>
      </c>
      <c r="CHI29" s="288" t="s">
        <v>32</v>
      </c>
      <c r="CHJ29" s="282">
        <v>1</v>
      </c>
      <c r="CHK29" s="298">
        <v>0</v>
      </c>
      <c r="CHL29" s="299">
        <f t="shared" si="131"/>
        <v>0</v>
      </c>
      <c r="CHM29" s="1"/>
      <c r="CHN29" s="300">
        <v>6</v>
      </c>
      <c r="CHO29" s="598">
        <v>14</v>
      </c>
      <c r="CHP29" s="597" t="s">
        <v>85</v>
      </c>
      <c r="CHQ29" s="288" t="s">
        <v>32</v>
      </c>
      <c r="CHR29" s="282">
        <v>1</v>
      </c>
      <c r="CHS29" s="298">
        <v>0</v>
      </c>
      <c r="CHT29" s="299">
        <f t="shared" si="131"/>
        <v>0</v>
      </c>
      <c r="CHU29" s="1"/>
      <c r="CHV29" s="300">
        <v>6</v>
      </c>
      <c r="CHW29" s="598">
        <v>14</v>
      </c>
      <c r="CHX29" s="597" t="s">
        <v>85</v>
      </c>
      <c r="CHY29" s="288" t="s">
        <v>32</v>
      </c>
      <c r="CHZ29" s="282">
        <v>1</v>
      </c>
      <c r="CIA29" s="298">
        <v>0</v>
      </c>
      <c r="CIB29" s="299">
        <f t="shared" si="132"/>
        <v>0</v>
      </c>
      <c r="CIC29" s="1"/>
      <c r="CID29" s="300">
        <v>6</v>
      </c>
      <c r="CIE29" s="598">
        <v>14</v>
      </c>
      <c r="CIF29" s="597" t="s">
        <v>85</v>
      </c>
      <c r="CIG29" s="288" t="s">
        <v>32</v>
      </c>
      <c r="CIH29" s="282">
        <v>1</v>
      </c>
      <c r="CII29" s="298">
        <v>0</v>
      </c>
      <c r="CIJ29" s="299">
        <f t="shared" si="132"/>
        <v>0</v>
      </c>
      <c r="CIK29" s="1"/>
      <c r="CIL29" s="300">
        <v>6</v>
      </c>
      <c r="CIM29" s="598">
        <v>14</v>
      </c>
      <c r="CIN29" s="597" t="s">
        <v>85</v>
      </c>
      <c r="CIO29" s="288" t="s">
        <v>32</v>
      </c>
      <c r="CIP29" s="282">
        <v>1</v>
      </c>
      <c r="CIQ29" s="298">
        <v>0</v>
      </c>
      <c r="CIR29" s="299">
        <f t="shared" si="133"/>
        <v>0</v>
      </c>
      <c r="CIS29" s="1"/>
      <c r="CIT29" s="300">
        <v>6</v>
      </c>
      <c r="CIU29" s="598">
        <v>14</v>
      </c>
      <c r="CIV29" s="597" t="s">
        <v>85</v>
      </c>
      <c r="CIW29" s="288" t="s">
        <v>32</v>
      </c>
      <c r="CIX29" s="282">
        <v>1</v>
      </c>
      <c r="CIY29" s="298">
        <v>0</v>
      </c>
      <c r="CIZ29" s="299">
        <f t="shared" si="133"/>
        <v>0</v>
      </c>
      <c r="CJA29" s="1"/>
      <c r="CJB29" s="300">
        <v>6</v>
      </c>
      <c r="CJC29" s="598">
        <v>14</v>
      </c>
      <c r="CJD29" s="597" t="s">
        <v>85</v>
      </c>
      <c r="CJE29" s="288" t="s">
        <v>32</v>
      </c>
      <c r="CJF29" s="282">
        <v>1</v>
      </c>
      <c r="CJG29" s="298">
        <v>0</v>
      </c>
      <c r="CJH29" s="299">
        <f t="shared" si="134"/>
        <v>0</v>
      </c>
      <c r="CJI29" s="1"/>
      <c r="CJJ29" s="300">
        <v>6</v>
      </c>
      <c r="CJK29" s="598">
        <v>14</v>
      </c>
      <c r="CJL29" s="597" t="s">
        <v>85</v>
      </c>
      <c r="CJM29" s="288" t="s">
        <v>32</v>
      </c>
      <c r="CJN29" s="282">
        <v>1</v>
      </c>
      <c r="CJO29" s="298">
        <v>0</v>
      </c>
      <c r="CJP29" s="299">
        <f t="shared" si="134"/>
        <v>0</v>
      </c>
      <c r="CJQ29" s="1"/>
      <c r="CJR29" s="300">
        <v>6</v>
      </c>
      <c r="CJS29" s="598">
        <v>14</v>
      </c>
      <c r="CJT29" s="597" t="s">
        <v>85</v>
      </c>
      <c r="CJU29" s="288" t="s">
        <v>32</v>
      </c>
      <c r="CJV29" s="282">
        <v>1</v>
      </c>
      <c r="CJW29" s="298">
        <v>0</v>
      </c>
      <c r="CJX29" s="299">
        <f t="shared" si="135"/>
        <v>0</v>
      </c>
      <c r="CJY29" s="1"/>
      <c r="CJZ29" s="300">
        <v>6</v>
      </c>
      <c r="CKA29" s="598">
        <v>14</v>
      </c>
      <c r="CKB29" s="597" t="s">
        <v>85</v>
      </c>
      <c r="CKC29" s="288" t="s">
        <v>32</v>
      </c>
      <c r="CKD29" s="282">
        <v>1</v>
      </c>
      <c r="CKE29" s="298">
        <v>0</v>
      </c>
      <c r="CKF29" s="299">
        <f t="shared" si="135"/>
        <v>0</v>
      </c>
      <c r="CKG29" s="1"/>
      <c r="CKH29" s="300">
        <v>6</v>
      </c>
      <c r="CKI29" s="598">
        <v>14</v>
      </c>
      <c r="CKJ29" s="597" t="s">
        <v>85</v>
      </c>
      <c r="CKK29" s="288" t="s">
        <v>32</v>
      </c>
      <c r="CKL29" s="282">
        <v>1</v>
      </c>
      <c r="CKM29" s="298">
        <v>0</v>
      </c>
      <c r="CKN29" s="299">
        <f t="shared" si="136"/>
        <v>0</v>
      </c>
      <c r="CKO29" s="1"/>
      <c r="CKP29" s="300">
        <v>6</v>
      </c>
      <c r="CKQ29" s="598">
        <v>14</v>
      </c>
      <c r="CKR29" s="597" t="s">
        <v>85</v>
      </c>
      <c r="CKS29" s="288" t="s">
        <v>32</v>
      </c>
      <c r="CKT29" s="282">
        <v>1</v>
      </c>
      <c r="CKU29" s="298">
        <v>0</v>
      </c>
      <c r="CKV29" s="299">
        <f t="shared" si="136"/>
        <v>0</v>
      </c>
      <c r="CKW29" s="1"/>
      <c r="CKX29" s="300">
        <v>6</v>
      </c>
      <c r="CKY29" s="598">
        <v>14</v>
      </c>
      <c r="CKZ29" s="597" t="s">
        <v>85</v>
      </c>
      <c r="CLA29" s="288" t="s">
        <v>32</v>
      </c>
      <c r="CLB29" s="282">
        <v>1</v>
      </c>
      <c r="CLC29" s="298">
        <v>0</v>
      </c>
      <c r="CLD29" s="299">
        <f t="shared" si="137"/>
        <v>0</v>
      </c>
      <c r="CLE29" s="1"/>
      <c r="CLF29" s="300">
        <v>6</v>
      </c>
      <c r="CLG29" s="598">
        <v>14</v>
      </c>
      <c r="CLH29" s="597" t="s">
        <v>85</v>
      </c>
      <c r="CLI29" s="288" t="s">
        <v>32</v>
      </c>
      <c r="CLJ29" s="282">
        <v>1</v>
      </c>
      <c r="CLK29" s="298">
        <v>0</v>
      </c>
      <c r="CLL29" s="299">
        <f t="shared" si="137"/>
        <v>0</v>
      </c>
      <c r="CLM29" s="1"/>
      <c r="CLN29" s="300">
        <v>6</v>
      </c>
      <c r="CLO29" s="598">
        <v>14</v>
      </c>
      <c r="CLP29" s="597" t="s">
        <v>85</v>
      </c>
      <c r="CLQ29" s="288" t="s">
        <v>32</v>
      </c>
      <c r="CLR29" s="282">
        <v>1</v>
      </c>
      <c r="CLS29" s="298">
        <v>0</v>
      </c>
      <c r="CLT29" s="299">
        <f t="shared" si="138"/>
        <v>0</v>
      </c>
      <c r="CLU29" s="1"/>
      <c r="CLV29" s="300">
        <v>6</v>
      </c>
      <c r="CLW29" s="598">
        <v>14</v>
      </c>
      <c r="CLX29" s="597" t="s">
        <v>85</v>
      </c>
      <c r="CLY29" s="288" t="s">
        <v>32</v>
      </c>
      <c r="CLZ29" s="282">
        <v>1</v>
      </c>
      <c r="CMA29" s="298">
        <v>0</v>
      </c>
      <c r="CMB29" s="299">
        <f t="shared" si="138"/>
        <v>0</v>
      </c>
      <c r="CMC29" s="1"/>
      <c r="CMD29" s="300">
        <v>6</v>
      </c>
      <c r="CME29" s="598">
        <v>14</v>
      </c>
      <c r="CMF29" s="597" t="s">
        <v>85</v>
      </c>
      <c r="CMG29" s="288" t="s">
        <v>32</v>
      </c>
      <c r="CMH29" s="282">
        <v>1</v>
      </c>
      <c r="CMI29" s="298">
        <v>0</v>
      </c>
      <c r="CMJ29" s="299">
        <f t="shared" si="139"/>
        <v>0</v>
      </c>
      <c r="CMK29" s="1"/>
      <c r="CML29" s="300">
        <v>6</v>
      </c>
      <c r="CMM29" s="598">
        <v>14</v>
      </c>
      <c r="CMN29" s="597" t="s">
        <v>85</v>
      </c>
      <c r="CMO29" s="288" t="s">
        <v>32</v>
      </c>
      <c r="CMP29" s="282">
        <v>1</v>
      </c>
      <c r="CMQ29" s="298">
        <v>0</v>
      </c>
      <c r="CMR29" s="299">
        <f t="shared" si="139"/>
        <v>0</v>
      </c>
      <c r="CMS29" s="1"/>
      <c r="CMT29" s="300">
        <v>6</v>
      </c>
      <c r="CMU29" s="598">
        <v>14</v>
      </c>
      <c r="CMV29" s="597" t="s">
        <v>85</v>
      </c>
      <c r="CMW29" s="288" t="s">
        <v>32</v>
      </c>
      <c r="CMX29" s="282">
        <v>1</v>
      </c>
      <c r="CMY29" s="298">
        <v>0</v>
      </c>
      <c r="CMZ29" s="299">
        <f t="shared" si="140"/>
        <v>0</v>
      </c>
      <c r="CNA29" s="1"/>
      <c r="CNB29" s="300">
        <v>6</v>
      </c>
      <c r="CNC29" s="598">
        <v>14</v>
      </c>
      <c r="CND29" s="597" t="s">
        <v>85</v>
      </c>
      <c r="CNE29" s="288" t="s">
        <v>32</v>
      </c>
      <c r="CNF29" s="282">
        <v>1</v>
      </c>
      <c r="CNG29" s="298">
        <v>0</v>
      </c>
      <c r="CNH29" s="299">
        <f t="shared" si="140"/>
        <v>0</v>
      </c>
      <c r="CNI29" s="1"/>
      <c r="CNJ29" s="300">
        <v>6</v>
      </c>
      <c r="CNK29" s="598">
        <v>14</v>
      </c>
      <c r="CNL29" s="597" t="s">
        <v>85</v>
      </c>
      <c r="CNM29" s="288" t="s">
        <v>32</v>
      </c>
      <c r="CNN29" s="282">
        <v>1</v>
      </c>
      <c r="CNO29" s="298">
        <v>0</v>
      </c>
      <c r="CNP29" s="299">
        <f t="shared" si="141"/>
        <v>0</v>
      </c>
      <c r="CNQ29" s="1"/>
      <c r="CNR29" s="300">
        <v>6</v>
      </c>
      <c r="CNS29" s="598">
        <v>14</v>
      </c>
      <c r="CNT29" s="597" t="s">
        <v>85</v>
      </c>
      <c r="CNU29" s="288" t="s">
        <v>32</v>
      </c>
      <c r="CNV29" s="282">
        <v>1</v>
      </c>
      <c r="CNW29" s="298">
        <v>0</v>
      </c>
      <c r="CNX29" s="299">
        <f t="shared" si="141"/>
        <v>0</v>
      </c>
      <c r="CNY29" s="1"/>
      <c r="CNZ29" s="300">
        <v>6</v>
      </c>
      <c r="COA29" s="598">
        <v>14</v>
      </c>
      <c r="COB29" s="597" t="s">
        <v>85</v>
      </c>
      <c r="COC29" s="288" t="s">
        <v>32</v>
      </c>
      <c r="COD29" s="282">
        <v>1</v>
      </c>
      <c r="COE29" s="298">
        <v>0</v>
      </c>
      <c r="COF29" s="299">
        <f t="shared" si="142"/>
        <v>0</v>
      </c>
      <c r="COG29" s="1"/>
      <c r="COH29" s="300">
        <v>6</v>
      </c>
      <c r="COI29" s="598">
        <v>14</v>
      </c>
      <c r="COJ29" s="597" t="s">
        <v>85</v>
      </c>
      <c r="COK29" s="288" t="s">
        <v>32</v>
      </c>
      <c r="COL29" s="282">
        <v>1</v>
      </c>
      <c r="COM29" s="298">
        <v>0</v>
      </c>
      <c r="CON29" s="299">
        <f t="shared" si="142"/>
        <v>0</v>
      </c>
      <c r="COO29" s="1"/>
      <c r="COP29" s="300">
        <v>6</v>
      </c>
      <c r="COQ29" s="598">
        <v>14</v>
      </c>
      <c r="COR29" s="597" t="s">
        <v>85</v>
      </c>
      <c r="COS29" s="288" t="s">
        <v>32</v>
      </c>
      <c r="COT29" s="282">
        <v>1</v>
      </c>
      <c r="COU29" s="298">
        <v>0</v>
      </c>
      <c r="COV29" s="299">
        <f t="shared" si="143"/>
        <v>0</v>
      </c>
      <c r="COW29" s="1"/>
      <c r="COX29" s="300">
        <v>6</v>
      </c>
      <c r="COY29" s="598">
        <v>14</v>
      </c>
      <c r="COZ29" s="597" t="s">
        <v>85</v>
      </c>
      <c r="CPA29" s="288" t="s">
        <v>32</v>
      </c>
      <c r="CPB29" s="282">
        <v>1</v>
      </c>
      <c r="CPC29" s="298">
        <v>0</v>
      </c>
      <c r="CPD29" s="299">
        <f t="shared" si="143"/>
        <v>0</v>
      </c>
      <c r="CPE29" s="1"/>
      <c r="CPF29" s="300">
        <v>6</v>
      </c>
      <c r="CPG29" s="598">
        <v>14</v>
      </c>
      <c r="CPH29" s="597" t="s">
        <v>85</v>
      </c>
      <c r="CPI29" s="288" t="s">
        <v>32</v>
      </c>
      <c r="CPJ29" s="282">
        <v>1</v>
      </c>
      <c r="CPK29" s="298">
        <v>0</v>
      </c>
      <c r="CPL29" s="299">
        <f t="shared" si="144"/>
        <v>0</v>
      </c>
      <c r="CPM29" s="1"/>
      <c r="CPN29" s="300">
        <v>6</v>
      </c>
      <c r="CPO29" s="598">
        <v>14</v>
      </c>
      <c r="CPP29" s="597" t="s">
        <v>85</v>
      </c>
      <c r="CPQ29" s="288" t="s">
        <v>32</v>
      </c>
      <c r="CPR29" s="282">
        <v>1</v>
      </c>
      <c r="CPS29" s="298">
        <v>0</v>
      </c>
      <c r="CPT29" s="299">
        <f t="shared" si="144"/>
        <v>0</v>
      </c>
      <c r="CPU29" s="1"/>
      <c r="CPV29" s="300">
        <v>6</v>
      </c>
      <c r="CPW29" s="598">
        <v>14</v>
      </c>
      <c r="CPX29" s="597" t="s">
        <v>85</v>
      </c>
      <c r="CPY29" s="288" t="s">
        <v>32</v>
      </c>
      <c r="CPZ29" s="282">
        <v>1</v>
      </c>
      <c r="CQA29" s="298">
        <v>0</v>
      </c>
      <c r="CQB29" s="299">
        <f t="shared" si="145"/>
        <v>0</v>
      </c>
      <c r="CQC29" s="1"/>
      <c r="CQD29" s="300">
        <v>6</v>
      </c>
      <c r="CQE29" s="598">
        <v>14</v>
      </c>
      <c r="CQF29" s="597" t="s">
        <v>85</v>
      </c>
      <c r="CQG29" s="288" t="s">
        <v>32</v>
      </c>
      <c r="CQH29" s="282">
        <v>1</v>
      </c>
      <c r="CQI29" s="298">
        <v>0</v>
      </c>
      <c r="CQJ29" s="299">
        <f t="shared" si="145"/>
        <v>0</v>
      </c>
      <c r="CQK29" s="1"/>
      <c r="CQL29" s="300">
        <v>6</v>
      </c>
      <c r="CQM29" s="598">
        <v>14</v>
      </c>
      <c r="CQN29" s="597" t="s">
        <v>85</v>
      </c>
      <c r="CQO29" s="288" t="s">
        <v>32</v>
      </c>
      <c r="CQP29" s="282">
        <v>1</v>
      </c>
      <c r="CQQ29" s="298">
        <v>0</v>
      </c>
      <c r="CQR29" s="299">
        <f t="shared" si="146"/>
        <v>0</v>
      </c>
      <c r="CQS29" s="1"/>
      <c r="CQT29" s="300">
        <v>6</v>
      </c>
      <c r="CQU29" s="598">
        <v>14</v>
      </c>
      <c r="CQV29" s="597" t="s">
        <v>85</v>
      </c>
      <c r="CQW29" s="288" t="s">
        <v>32</v>
      </c>
      <c r="CQX29" s="282">
        <v>1</v>
      </c>
      <c r="CQY29" s="298">
        <v>0</v>
      </c>
      <c r="CQZ29" s="299">
        <f t="shared" si="146"/>
        <v>0</v>
      </c>
      <c r="CRA29" s="1"/>
      <c r="CRB29" s="300">
        <v>6</v>
      </c>
      <c r="CRC29" s="598">
        <v>14</v>
      </c>
      <c r="CRD29" s="597" t="s">
        <v>85</v>
      </c>
      <c r="CRE29" s="288" t="s">
        <v>32</v>
      </c>
      <c r="CRF29" s="282">
        <v>1</v>
      </c>
      <c r="CRG29" s="298">
        <v>0</v>
      </c>
      <c r="CRH29" s="299">
        <f t="shared" si="147"/>
        <v>0</v>
      </c>
      <c r="CRI29" s="1"/>
      <c r="CRJ29" s="300">
        <v>6</v>
      </c>
      <c r="CRK29" s="598">
        <v>14</v>
      </c>
      <c r="CRL29" s="597" t="s">
        <v>85</v>
      </c>
      <c r="CRM29" s="288" t="s">
        <v>32</v>
      </c>
      <c r="CRN29" s="282">
        <v>1</v>
      </c>
      <c r="CRO29" s="298">
        <v>0</v>
      </c>
      <c r="CRP29" s="299">
        <f t="shared" si="147"/>
        <v>0</v>
      </c>
      <c r="CRQ29" s="1"/>
      <c r="CRR29" s="300">
        <v>6</v>
      </c>
      <c r="CRS29" s="598">
        <v>14</v>
      </c>
      <c r="CRT29" s="597" t="s">
        <v>85</v>
      </c>
      <c r="CRU29" s="288" t="s">
        <v>32</v>
      </c>
      <c r="CRV29" s="282">
        <v>1</v>
      </c>
      <c r="CRW29" s="298">
        <v>0</v>
      </c>
      <c r="CRX29" s="299">
        <f t="shared" si="148"/>
        <v>0</v>
      </c>
      <c r="CRY29" s="1"/>
      <c r="CRZ29" s="300">
        <v>6</v>
      </c>
      <c r="CSA29" s="598">
        <v>14</v>
      </c>
      <c r="CSB29" s="597" t="s">
        <v>85</v>
      </c>
      <c r="CSC29" s="288" t="s">
        <v>32</v>
      </c>
      <c r="CSD29" s="282">
        <v>1</v>
      </c>
      <c r="CSE29" s="298">
        <v>0</v>
      </c>
      <c r="CSF29" s="299">
        <f t="shared" si="148"/>
        <v>0</v>
      </c>
      <c r="CSG29" s="1"/>
      <c r="CSH29" s="300">
        <v>6</v>
      </c>
      <c r="CSI29" s="598">
        <v>14</v>
      </c>
      <c r="CSJ29" s="597" t="s">
        <v>85</v>
      </c>
      <c r="CSK29" s="288" t="s">
        <v>32</v>
      </c>
      <c r="CSL29" s="282">
        <v>1</v>
      </c>
      <c r="CSM29" s="298">
        <v>0</v>
      </c>
      <c r="CSN29" s="299">
        <f t="shared" si="149"/>
        <v>0</v>
      </c>
      <c r="CSO29" s="1"/>
      <c r="CSP29" s="300">
        <v>6</v>
      </c>
      <c r="CSQ29" s="598">
        <v>14</v>
      </c>
      <c r="CSR29" s="597" t="s">
        <v>85</v>
      </c>
      <c r="CSS29" s="288" t="s">
        <v>32</v>
      </c>
      <c r="CST29" s="282">
        <v>1</v>
      </c>
      <c r="CSU29" s="298">
        <v>0</v>
      </c>
      <c r="CSV29" s="299">
        <f t="shared" si="149"/>
        <v>0</v>
      </c>
      <c r="CSW29" s="1"/>
      <c r="CSX29" s="300">
        <v>6</v>
      </c>
      <c r="CSY29" s="598">
        <v>14</v>
      </c>
      <c r="CSZ29" s="597" t="s">
        <v>85</v>
      </c>
      <c r="CTA29" s="288" t="s">
        <v>32</v>
      </c>
      <c r="CTB29" s="282">
        <v>1</v>
      </c>
      <c r="CTC29" s="298">
        <v>0</v>
      </c>
      <c r="CTD29" s="299">
        <f t="shared" si="150"/>
        <v>0</v>
      </c>
      <c r="CTE29" s="1"/>
      <c r="CTF29" s="300">
        <v>6</v>
      </c>
      <c r="CTG29" s="598">
        <v>14</v>
      </c>
      <c r="CTH29" s="597" t="s">
        <v>85</v>
      </c>
      <c r="CTI29" s="288" t="s">
        <v>32</v>
      </c>
      <c r="CTJ29" s="282">
        <v>1</v>
      </c>
      <c r="CTK29" s="298">
        <v>0</v>
      </c>
      <c r="CTL29" s="299">
        <f t="shared" si="150"/>
        <v>0</v>
      </c>
      <c r="CTM29" s="1"/>
      <c r="CTN29" s="300">
        <v>6</v>
      </c>
      <c r="CTO29" s="598">
        <v>14</v>
      </c>
      <c r="CTP29" s="597" t="s">
        <v>85</v>
      </c>
      <c r="CTQ29" s="288" t="s">
        <v>32</v>
      </c>
      <c r="CTR29" s="282">
        <v>1</v>
      </c>
      <c r="CTS29" s="298">
        <v>0</v>
      </c>
      <c r="CTT29" s="299">
        <f t="shared" si="151"/>
        <v>0</v>
      </c>
      <c r="CTU29" s="1"/>
      <c r="CTV29" s="300">
        <v>6</v>
      </c>
      <c r="CTW29" s="598">
        <v>14</v>
      </c>
      <c r="CTX29" s="597" t="s">
        <v>85</v>
      </c>
      <c r="CTY29" s="288" t="s">
        <v>32</v>
      </c>
      <c r="CTZ29" s="282">
        <v>1</v>
      </c>
      <c r="CUA29" s="298">
        <v>0</v>
      </c>
      <c r="CUB29" s="299">
        <f t="shared" si="151"/>
        <v>0</v>
      </c>
      <c r="CUC29" s="1"/>
      <c r="CUD29" s="300">
        <v>6</v>
      </c>
      <c r="CUE29" s="598">
        <v>14</v>
      </c>
      <c r="CUF29" s="597" t="s">
        <v>85</v>
      </c>
      <c r="CUG29" s="288" t="s">
        <v>32</v>
      </c>
      <c r="CUH29" s="282">
        <v>1</v>
      </c>
      <c r="CUI29" s="298">
        <v>0</v>
      </c>
      <c r="CUJ29" s="299">
        <f t="shared" si="152"/>
        <v>0</v>
      </c>
      <c r="CUK29" s="1"/>
      <c r="CUL29" s="300">
        <v>6</v>
      </c>
      <c r="CUM29" s="598">
        <v>14</v>
      </c>
      <c r="CUN29" s="597" t="s">
        <v>85</v>
      </c>
      <c r="CUO29" s="288" t="s">
        <v>32</v>
      </c>
      <c r="CUP29" s="282">
        <v>1</v>
      </c>
      <c r="CUQ29" s="298">
        <v>0</v>
      </c>
      <c r="CUR29" s="299">
        <f t="shared" si="152"/>
        <v>0</v>
      </c>
      <c r="CUS29" s="1"/>
      <c r="CUT29" s="300">
        <v>6</v>
      </c>
      <c r="CUU29" s="598">
        <v>14</v>
      </c>
      <c r="CUV29" s="597" t="s">
        <v>85</v>
      </c>
      <c r="CUW29" s="288" t="s">
        <v>32</v>
      </c>
      <c r="CUX29" s="282">
        <v>1</v>
      </c>
      <c r="CUY29" s="298">
        <v>0</v>
      </c>
      <c r="CUZ29" s="299">
        <f t="shared" si="153"/>
        <v>0</v>
      </c>
      <c r="CVA29" s="1"/>
      <c r="CVB29" s="300">
        <v>6</v>
      </c>
      <c r="CVC29" s="598">
        <v>14</v>
      </c>
      <c r="CVD29" s="597" t="s">
        <v>85</v>
      </c>
      <c r="CVE29" s="288" t="s">
        <v>32</v>
      </c>
      <c r="CVF29" s="282">
        <v>1</v>
      </c>
      <c r="CVG29" s="298">
        <v>0</v>
      </c>
      <c r="CVH29" s="299">
        <f t="shared" si="153"/>
        <v>0</v>
      </c>
      <c r="CVI29" s="1"/>
      <c r="CVJ29" s="300">
        <v>6</v>
      </c>
      <c r="CVK29" s="598">
        <v>14</v>
      </c>
      <c r="CVL29" s="597" t="s">
        <v>85</v>
      </c>
      <c r="CVM29" s="288" t="s">
        <v>32</v>
      </c>
      <c r="CVN29" s="282">
        <v>1</v>
      </c>
      <c r="CVO29" s="298">
        <v>0</v>
      </c>
      <c r="CVP29" s="299">
        <f t="shared" si="154"/>
        <v>0</v>
      </c>
      <c r="CVQ29" s="1"/>
      <c r="CVR29" s="300">
        <v>6</v>
      </c>
      <c r="CVS29" s="598">
        <v>14</v>
      </c>
      <c r="CVT29" s="597" t="s">
        <v>85</v>
      </c>
      <c r="CVU29" s="288" t="s">
        <v>32</v>
      </c>
      <c r="CVV29" s="282">
        <v>1</v>
      </c>
      <c r="CVW29" s="298">
        <v>0</v>
      </c>
      <c r="CVX29" s="299">
        <f t="shared" si="154"/>
        <v>0</v>
      </c>
      <c r="CVY29" s="1"/>
      <c r="CVZ29" s="300">
        <v>6</v>
      </c>
      <c r="CWA29" s="598">
        <v>14</v>
      </c>
      <c r="CWB29" s="597" t="s">
        <v>85</v>
      </c>
      <c r="CWC29" s="288" t="s">
        <v>32</v>
      </c>
      <c r="CWD29" s="282">
        <v>1</v>
      </c>
      <c r="CWE29" s="298">
        <v>0</v>
      </c>
      <c r="CWF29" s="299">
        <f t="shared" si="155"/>
        <v>0</v>
      </c>
      <c r="CWG29" s="1"/>
      <c r="CWH29" s="300">
        <v>6</v>
      </c>
      <c r="CWI29" s="598">
        <v>14</v>
      </c>
      <c r="CWJ29" s="597" t="s">
        <v>85</v>
      </c>
      <c r="CWK29" s="288" t="s">
        <v>32</v>
      </c>
      <c r="CWL29" s="282">
        <v>1</v>
      </c>
      <c r="CWM29" s="298">
        <v>0</v>
      </c>
      <c r="CWN29" s="299">
        <f t="shared" si="155"/>
        <v>0</v>
      </c>
      <c r="CWO29" s="1"/>
      <c r="CWP29" s="300">
        <v>6</v>
      </c>
      <c r="CWQ29" s="598">
        <v>14</v>
      </c>
      <c r="CWR29" s="597" t="s">
        <v>85</v>
      </c>
      <c r="CWS29" s="288" t="s">
        <v>32</v>
      </c>
      <c r="CWT29" s="282">
        <v>1</v>
      </c>
      <c r="CWU29" s="298">
        <v>0</v>
      </c>
      <c r="CWV29" s="299">
        <f t="shared" si="156"/>
        <v>0</v>
      </c>
      <c r="CWW29" s="1"/>
      <c r="CWX29" s="300">
        <v>6</v>
      </c>
      <c r="CWY29" s="598">
        <v>14</v>
      </c>
      <c r="CWZ29" s="597" t="s">
        <v>85</v>
      </c>
      <c r="CXA29" s="288" t="s">
        <v>32</v>
      </c>
      <c r="CXB29" s="282">
        <v>1</v>
      </c>
      <c r="CXC29" s="298">
        <v>0</v>
      </c>
      <c r="CXD29" s="299">
        <f t="shared" si="156"/>
        <v>0</v>
      </c>
      <c r="CXE29" s="1"/>
      <c r="CXF29" s="300">
        <v>6</v>
      </c>
      <c r="CXG29" s="598">
        <v>14</v>
      </c>
      <c r="CXH29" s="597" t="s">
        <v>85</v>
      </c>
      <c r="CXI29" s="288" t="s">
        <v>32</v>
      </c>
      <c r="CXJ29" s="282">
        <v>1</v>
      </c>
      <c r="CXK29" s="298">
        <v>0</v>
      </c>
      <c r="CXL29" s="299">
        <f t="shared" si="157"/>
        <v>0</v>
      </c>
      <c r="CXM29" s="1"/>
      <c r="CXN29" s="300">
        <v>6</v>
      </c>
      <c r="CXO29" s="598">
        <v>14</v>
      </c>
      <c r="CXP29" s="597" t="s">
        <v>85</v>
      </c>
      <c r="CXQ29" s="288" t="s">
        <v>32</v>
      </c>
      <c r="CXR29" s="282">
        <v>1</v>
      </c>
      <c r="CXS29" s="298">
        <v>0</v>
      </c>
      <c r="CXT29" s="299">
        <f t="shared" si="157"/>
        <v>0</v>
      </c>
      <c r="CXU29" s="1"/>
      <c r="CXV29" s="300">
        <v>6</v>
      </c>
      <c r="CXW29" s="598">
        <v>14</v>
      </c>
      <c r="CXX29" s="597" t="s">
        <v>85</v>
      </c>
      <c r="CXY29" s="288" t="s">
        <v>32</v>
      </c>
      <c r="CXZ29" s="282">
        <v>1</v>
      </c>
      <c r="CYA29" s="298">
        <v>0</v>
      </c>
      <c r="CYB29" s="299">
        <f t="shared" si="158"/>
        <v>0</v>
      </c>
      <c r="CYC29" s="1"/>
      <c r="CYD29" s="300">
        <v>6</v>
      </c>
      <c r="CYE29" s="598">
        <v>14</v>
      </c>
      <c r="CYF29" s="597" t="s">
        <v>85</v>
      </c>
      <c r="CYG29" s="288" t="s">
        <v>32</v>
      </c>
      <c r="CYH29" s="282">
        <v>1</v>
      </c>
      <c r="CYI29" s="298">
        <v>0</v>
      </c>
      <c r="CYJ29" s="299">
        <f t="shared" si="158"/>
        <v>0</v>
      </c>
      <c r="CYK29" s="1"/>
      <c r="CYL29" s="300">
        <v>6</v>
      </c>
      <c r="CYM29" s="598">
        <v>14</v>
      </c>
      <c r="CYN29" s="597" t="s">
        <v>85</v>
      </c>
      <c r="CYO29" s="288" t="s">
        <v>32</v>
      </c>
      <c r="CYP29" s="282">
        <v>1</v>
      </c>
      <c r="CYQ29" s="298">
        <v>0</v>
      </c>
      <c r="CYR29" s="299">
        <f t="shared" si="159"/>
        <v>0</v>
      </c>
      <c r="CYS29" s="1"/>
      <c r="CYT29" s="300">
        <v>6</v>
      </c>
      <c r="CYU29" s="598">
        <v>14</v>
      </c>
      <c r="CYV29" s="597" t="s">
        <v>85</v>
      </c>
      <c r="CYW29" s="288" t="s">
        <v>32</v>
      </c>
      <c r="CYX29" s="282">
        <v>1</v>
      </c>
      <c r="CYY29" s="298">
        <v>0</v>
      </c>
      <c r="CYZ29" s="299">
        <f t="shared" si="159"/>
        <v>0</v>
      </c>
      <c r="CZA29" s="1"/>
      <c r="CZB29" s="300">
        <v>6</v>
      </c>
      <c r="CZC29" s="598">
        <v>14</v>
      </c>
      <c r="CZD29" s="597" t="s">
        <v>85</v>
      </c>
      <c r="CZE29" s="288" t="s">
        <v>32</v>
      </c>
      <c r="CZF29" s="282">
        <v>1</v>
      </c>
      <c r="CZG29" s="298">
        <v>0</v>
      </c>
      <c r="CZH29" s="299">
        <f t="shared" si="160"/>
        <v>0</v>
      </c>
      <c r="CZI29" s="1"/>
      <c r="CZJ29" s="300">
        <v>6</v>
      </c>
      <c r="CZK29" s="598">
        <v>14</v>
      </c>
      <c r="CZL29" s="597" t="s">
        <v>85</v>
      </c>
      <c r="CZM29" s="288" t="s">
        <v>32</v>
      </c>
      <c r="CZN29" s="282">
        <v>1</v>
      </c>
      <c r="CZO29" s="298">
        <v>0</v>
      </c>
      <c r="CZP29" s="299">
        <f t="shared" si="160"/>
        <v>0</v>
      </c>
      <c r="CZQ29" s="1"/>
      <c r="CZR29" s="300">
        <v>6</v>
      </c>
      <c r="CZS29" s="598">
        <v>14</v>
      </c>
      <c r="CZT29" s="597" t="s">
        <v>85</v>
      </c>
      <c r="CZU29" s="288" t="s">
        <v>32</v>
      </c>
      <c r="CZV29" s="282">
        <v>1</v>
      </c>
      <c r="CZW29" s="298">
        <v>0</v>
      </c>
      <c r="CZX29" s="299">
        <f t="shared" si="161"/>
        <v>0</v>
      </c>
      <c r="CZY29" s="1"/>
      <c r="CZZ29" s="300">
        <v>6</v>
      </c>
      <c r="DAA29" s="598">
        <v>14</v>
      </c>
      <c r="DAB29" s="597" t="s">
        <v>85</v>
      </c>
      <c r="DAC29" s="288" t="s">
        <v>32</v>
      </c>
      <c r="DAD29" s="282">
        <v>1</v>
      </c>
      <c r="DAE29" s="298">
        <v>0</v>
      </c>
      <c r="DAF29" s="299">
        <f t="shared" si="161"/>
        <v>0</v>
      </c>
      <c r="DAG29" s="1"/>
      <c r="DAH29" s="300">
        <v>6</v>
      </c>
      <c r="DAI29" s="598">
        <v>14</v>
      </c>
      <c r="DAJ29" s="597" t="s">
        <v>85</v>
      </c>
      <c r="DAK29" s="288" t="s">
        <v>32</v>
      </c>
      <c r="DAL29" s="282">
        <v>1</v>
      </c>
      <c r="DAM29" s="298">
        <v>0</v>
      </c>
      <c r="DAN29" s="299">
        <f t="shared" si="162"/>
        <v>0</v>
      </c>
      <c r="DAO29" s="1"/>
      <c r="DAP29" s="300">
        <v>6</v>
      </c>
      <c r="DAQ29" s="598">
        <v>14</v>
      </c>
      <c r="DAR29" s="597" t="s">
        <v>85</v>
      </c>
      <c r="DAS29" s="288" t="s">
        <v>32</v>
      </c>
      <c r="DAT29" s="282">
        <v>1</v>
      </c>
      <c r="DAU29" s="298">
        <v>0</v>
      </c>
      <c r="DAV29" s="299">
        <f t="shared" si="162"/>
        <v>0</v>
      </c>
      <c r="DAW29" s="1"/>
      <c r="DAX29" s="300">
        <v>6</v>
      </c>
      <c r="DAY29" s="598">
        <v>14</v>
      </c>
      <c r="DAZ29" s="597" t="s">
        <v>85</v>
      </c>
      <c r="DBA29" s="288" t="s">
        <v>32</v>
      </c>
      <c r="DBB29" s="282">
        <v>1</v>
      </c>
      <c r="DBC29" s="298">
        <v>0</v>
      </c>
      <c r="DBD29" s="299">
        <f t="shared" si="163"/>
        <v>0</v>
      </c>
      <c r="DBE29" s="1"/>
      <c r="DBF29" s="300">
        <v>6</v>
      </c>
      <c r="DBG29" s="598">
        <v>14</v>
      </c>
      <c r="DBH29" s="597" t="s">
        <v>85</v>
      </c>
      <c r="DBI29" s="288" t="s">
        <v>32</v>
      </c>
      <c r="DBJ29" s="282">
        <v>1</v>
      </c>
      <c r="DBK29" s="298">
        <v>0</v>
      </c>
      <c r="DBL29" s="299">
        <f t="shared" si="163"/>
        <v>0</v>
      </c>
      <c r="DBM29" s="1"/>
      <c r="DBN29" s="300">
        <v>6</v>
      </c>
      <c r="DBO29" s="598">
        <v>14</v>
      </c>
      <c r="DBP29" s="597" t="s">
        <v>85</v>
      </c>
      <c r="DBQ29" s="288" t="s">
        <v>32</v>
      </c>
      <c r="DBR29" s="282">
        <v>1</v>
      </c>
      <c r="DBS29" s="298">
        <v>0</v>
      </c>
      <c r="DBT29" s="299">
        <f t="shared" si="164"/>
        <v>0</v>
      </c>
      <c r="DBU29" s="1"/>
      <c r="DBV29" s="300">
        <v>6</v>
      </c>
      <c r="DBW29" s="598">
        <v>14</v>
      </c>
      <c r="DBX29" s="597" t="s">
        <v>85</v>
      </c>
      <c r="DBY29" s="288" t="s">
        <v>32</v>
      </c>
      <c r="DBZ29" s="282">
        <v>1</v>
      </c>
      <c r="DCA29" s="298">
        <v>0</v>
      </c>
      <c r="DCB29" s="299">
        <f t="shared" si="164"/>
        <v>0</v>
      </c>
      <c r="DCC29" s="1"/>
      <c r="DCD29" s="300">
        <v>6</v>
      </c>
      <c r="DCE29" s="598">
        <v>14</v>
      </c>
      <c r="DCF29" s="597" t="s">
        <v>85</v>
      </c>
      <c r="DCG29" s="288" t="s">
        <v>32</v>
      </c>
      <c r="DCH29" s="282">
        <v>1</v>
      </c>
      <c r="DCI29" s="298">
        <v>0</v>
      </c>
      <c r="DCJ29" s="299">
        <f t="shared" si="165"/>
        <v>0</v>
      </c>
      <c r="DCK29" s="1"/>
      <c r="DCL29" s="300">
        <v>6</v>
      </c>
      <c r="DCM29" s="598">
        <v>14</v>
      </c>
      <c r="DCN29" s="597" t="s">
        <v>85</v>
      </c>
      <c r="DCO29" s="288" t="s">
        <v>32</v>
      </c>
      <c r="DCP29" s="282">
        <v>1</v>
      </c>
      <c r="DCQ29" s="298">
        <v>0</v>
      </c>
      <c r="DCR29" s="299">
        <f t="shared" si="165"/>
        <v>0</v>
      </c>
      <c r="DCS29" s="1"/>
      <c r="DCT29" s="300">
        <v>6</v>
      </c>
      <c r="DCU29" s="598">
        <v>14</v>
      </c>
      <c r="DCV29" s="597" t="s">
        <v>85</v>
      </c>
      <c r="DCW29" s="288" t="s">
        <v>32</v>
      </c>
      <c r="DCX29" s="282">
        <v>1</v>
      </c>
      <c r="DCY29" s="298">
        <v>0</v>
      </c>
      <c r="DCZ29" s="299">
        <f t="shared" si="166"/>
        <v>0</v>
      </c>
      <c r="DDA29" s="1"/>
      <c r="DDB29" s="300">
        <v>6</v>
      </c>
      <c r="DDC29" s="598">
        <v>14</v>
      </c>
      <c r="DDD29" s="597" t="s">
        <v>85</v>
      </c>
      <c r="DDE29" s="288" t="s">
        <v>32</v>
      </c>
      <c r="DDF29" s="282">
        <v>1</v>
      </c>
      <c r="DDG29" s="298">
        <v>0</v>
      </c>
      <c r="DDH29" s="299">
        <f t="shared" si="166"/>
        <v>0</v>
      </c>
      <c r="DDI29" s="1"/>
      <c r="DDJ29" s="300">
        <v>6</v>
      </c>
      <c r="DDK29" s="598">
        <v>14</v>
      </c>
      <c r="DDL29" s="597" t="s">
        <v>85</v>
      </c>
      <c r="DDM29" s="288" t="s">
        <v>32</v>
      </c>
      <c r="DDN29" s="282">
        <v>1</v>
      </c>
      <c r="DDO29" s="298">
        <v>0</v>
      </c>
      <c r="DDP29" s="299">
        <f t="shared" si="167"/>
        <v>0</v>
      </c>
      <c r="DDQ29" s="1"/>
      <c r="DDR29" s="300">
        <v>6</v>
      </c>
      <c r="DDS29" s="598">
        <v>14</v>
      </c>
      <c r="DDT29" s="597" t="s">
        <v>85</v>
      </c>
      <c r="DDU29" s="288" t="s">
        <v>32</v>
      </c>
      <c r="DDV29" s="282">
        <v>1</v>
      </c>
      <c r="DDW29" s="298">
        <v>0</v>
      </c>
      <c r="DDX29" s="299">
        <f t="shared" si="167"/>
        <v>0</v>
      </c>
      <c r="DDY29" s="1"/>
      <c r="DDZ29" s="300">
        <v>6</v>
      </c>
      <c r="DEA29" s="598">
        <v>14</v>
      </c>
      <c r="DEB29" s="597" t="s">
        <v>85</v>
      </c>
      <c r="DEC29" s="288" t="s">
        <v>32</v>
      </c>
      <c r="DED29" s="282">
        <v>1</v>
      </c>
      <c r="DEE29" s="298">
        <v>0</v>
      </c>
      <c r="DEF29" s="299">
        <f t="shared" si="168"/>
        <v>0</v>
      </c>
      <c r="DEG29" s="1"/>
      <c r="DEH29" s="300">
        <v>6</v>
      </c>
      <c r="DEI29" s="598">
        <v>14</v>
      </c>
      <c r="DEJ29" s="597" t="s">
        <v>85</v>
      </c>
      <c r="DEK29" s="288" t="s">
        <v>32</v>
      </c>
      <c r="DEL29" s="282">
        <v>1</v>
      </c>
      <c r="DEM29" s="298">
        <v>0</v>
      </c>
      <c r="DEN29" s="299">
        <f t="shared" si="168"/>
        <v>0</v>
      </c>
      <c r="DEO29" s="1"/>
      <c r="DEP29" s="300">
        <v>6</v>
      </c>
      <c r="DEQ29" s="598">
        <v>14</v>
      </c>
      <c r="DER29" s="597" t="s">
        <v>85</v>
      </c>
      <c r="DES29" s="288" t="s">
        <v>32</v>
      </c>
      <c r="DET29" s="282">
        <v>1</v>
      </c>
      <c r="DEU29" s="298">
        <v>0</v>
      </c>
      <c r="DEV29" s="299">
        <f t="shared" si="169"/>
        <v>0</v>
      </c>
      <c r="DEW29" s="1"/>
      <c r="DEX29" s="300">
        <v>6</v>
      </c>
      <c r="DEY29" s="598">
        <v>14</v>
      </c>
      <c r="DEZ29" s="597" t="s">
        <v>85</v>
      </c>
      <c r="DFA29" s="288" t="s">
        <v>32</v>
      </c>
      <c r="DFB29" s="282">
        <v>1</v>
      </c>
      <c r="DFC29" s="298">
        <v>0</v>
      </c>
      <c r="DFD29" s="299">
        <f t="shared" si="169"/>
        <v>0</v>
      </c>
      <c r="DFE29" s="1"/>
      <c r="DFF29" s="300">
        <v>6</v>
      </c>
      <c r="DFG29" s="598">
        <v>14</v>
      </c>
      <c r="DFH29" s="597" t="s">
        <v>85</v>
      </c>
      <c r="DFI29" s="288" t="s">
        <v>32</v>
      </c>
      <c r="DFJ29" s="282">
        <v>1</v>
      </c>
      <c r="DFK29" s="298">
        <v>0</v>
      </c>
      <c r="DFL29" s="299">
        <f t="shared" si="170"/>
        <v>0</v>
      </c>
      <c r="DFM29" s="1"/>
      <c r="DFN29" s="300">
        <v>6</v>
      </c>
      <c r="DFO29" s="598">
        <v>14</v>
      </c>
      <c r="DFP29" s="597" t="s">
        <v>85</v>
      </c>
      <c r="DFQ29" s="288" t="s">
        <v>32</v>
      </c>
      <c r="DFR29" s="282">
        <v>1</v>
      </c>
      <c r="DFS29" s="298">
        <v>0</v>
      </c>
      <c r="DFT29" s="299">
        <f t="shared" si="170"/>
        <v>0</v>
      </c>
      <c r="DFU29" s="1"/>
      <c r="DFV29" s="300">
        <v>6</v>
      </c>
      <c r="DFW29" s="598">
        <v>14</v>
      </c>
      <c r="DFX29" s="597" t="s">
        <v>85</v>
      </c>
      <c r="DFY29" s="288" t="s">
        <v>32</v>
      </c>
      <c r="DFZ29" s="282">
        <v>1</v>
      </c>
      <c r="DGA29" s="298">
        <v>0</v>
      </c>
      <c r="DGB29" s="299">
        <f t="shared" si="171"/>
        <v>0</v>
      </c>
      <c r="DGC29" s="1"/>
      <c r="DGD29" s="300">
        <v>6</v>
      </c>
      <c r="DGE29" s="598">
        <v>14</v>
      </c>
      <c r="DGF29" s="597" t="s">
        <v>85</v>
      </c>
      <c r="DGG29" s="288" t="s">
        <v>32</v>
      </c>
      <c r="DGH29" s="282">
        <v>1</v>
      </c>
      <c r="DGI29" s="298">
        <v>0</v>
      </c>
      <c r="DGJ29" s="299">
        <f t="shared" si="171"/>
        <v>0</v>
      </c>
      <c r="DGK29" s="1"/>
      <c r="DGL29" s="300">
        <v>6</v>
      </c>
      <c r="DGM29" s="598">
        <v>14</v>
      </c>
      <c r="DGN29" s="597" t="s">
        <v>85</v>
      </c>
      <c r="DGO29" s="288" t="s">
        <v>32</v>
      </c>
      <c r="DGP29" s="282">
        <v>1</v>
      </c>
      <c r="DGQ29" s="298">
        <v>0</v>
      </c>
      <c r="DGR29" s="299">
        <f t="shared" si="172"/>
        <v>0</v>
      </c>
      <c r="DGS29" s="1"/>
      <c r="DGT29" s="300">
        <v>6</v>
      </c>
      <c r="DGU29" s="598">
        <v>14</v>
      </c>
      <c r="DGV29" s="597" t="s">
        <v>85</v>
      </c>
      <c r="DGW29" s="288" t="s">
        <v>32</v>
      </c>
      <c r="DGX29" s="282">
        <v>1</v>
      </c>
      <c r="DGY29" s="298">
        <v>0</v>
      </c>
      <c r="DGZ29" s="299">
        <f t="shared" si="172"/>
        <v>0</v>
      </c>
      <c r="DHA29" s="1"/>
      <c r="DHB29" s="300">
        <v>6</v>
      </c>
      <c r="DHC29" s="598">
        <v>14</v>
      </c>
      <c r="DHD29" s="597" t="s">
        <v>85</v>
      </c>
      <c r="DHE29" s="288" t="s">
        <v>32</v>
      </c>
      <c r="DHF29" s="282">
        <v>1</v>
      </c>
      <c r="DHG29" s="298">
        <v>0</v>
      </c>
      <c r="DHH29" s="299">
        <f t="shared" si="173"/>
        <v>0</v>
      </c>
      <c r="DHI29" s="1"/>
      <c r="DHJ29" s="300">
        <v>6</v>
      </c>
      <c r="DHK29" s="598">
        <v>14</v>
      </c>
      <c r="DHL29" s="597" t="s">
        <v>85</v>
      </c>
      <c r="DHM29" s="288" t="s">
        <v>32</v>
      </c>
      <c r="DHN29" s="282">
        <v>1</v>
      </c>
      <c r="DHO29" s="298">
        <v>0</v>
      </c>
      <c r="DHP29" s="299">
        <f t="shared" si="173"/>
        <v>0</v>
      </c>
      <c r="DHQ29" s="1"/>
      <c r="DHR29" s="300">
        <v>6</v>
      </c>
      <c r="DHS29" s="598">
        <v>14</v>
      </c>
      <c r="DHT29" s="597" t="s">
        <v>85</v>
      </c>
      <c r="DHU29" s="288" t="s">
        <v>32</v>
      </c>
      <c r="DHV29" s="282">
        <v>1</v>
      </c>
      <c r="DHW29" s="298">
        <v>0</v>
      </c>
      <c r="DHX29" s="299">
        <f t="shared" si="174"/>
        <v>0</v>
      </c>
      <c r="DHY29" s="1"/>
      <c r="DHZ29" s="300">
        <v>6</v>
      </c>
      <c r="DIA29" s="598">
        <v>14</v>
      </c>
      <c r="DIB29" s="597" t="s">
        <v>85</v>
      </c>
      <c r="DIC29" s="288" t="s">
        <v>32</v>
      </c>
      <c r="DID29" s="282">
        <v>1</v>
      </c>
      <c r="DIE29" s="298">
        <v>0</v>
      </c>
      <c r="DIF29" s="299">
        <f t="shared" si="174"/>
        <v>0</v>
      </c>
      <c r="DIG29" s="1"/>
      <c r="DIH29" s="300">
        <v>6</v>
      </c>
      <c r="DII29" s="598">
        <v>14</v>
      </c>
      <c r="DIJ29" s="597" t="s">
        <v>85</v>
      </c>
      <c r="DIK29" s="288" t="s">
        <v>32</v>
      </c>
      <c r="DIL29" s="282">
        <v>1</v>
      </c>
      <c r="DIM29" s="298">
        <v>0</v>
      </c>
      <c r="DIN29" s="299">
        <f t="shared" si="175"/>
        <v>0</v>
      </c>
      <c r="DIO29" s="1"/>
      <c r="DIP29" s="300">
        <v>6</v>
      </c>
      <c r="DIQ29" s="598">
        <v>14</v>
      </c>
      <c r="DIR29" s="597" t="s">
        <v>85</v>
      </c>
      <c r="DIS29" s="288" t="s">
        <v>32</v>
      </c>
      <c r="DIT29" s="282">
        <v>1</v>
      </c>
      <c r="DIU29" s="298">
        <v>0</v>
      </c>
      <c r="DIV29" s="299">
        <f t="shared" si="175"/>
        <v>0</v>
      </c>
      <c r="DIW29" s="1"/>
      <c r="DIX29" s="300">
        <v>6</v>
      </c>
      <c r="DIY29" s="598">
        <v>14</v>
      </c>
      <c r="DIZ29" s="597" t="s">
        <v>85</v>
      </c>
      <c r="DJA29" s="288" t="s">
        <v>32</v>
      </c>
      <c r="DJB29" s="282">
        <v>1</v>
      </c>
      <c r="DJC29" s="298">
        <v>0</v>
      </c>
      <c r="DJD29" s="299">
        <f t="shared" si="176"/>
        <v>0</v>
      </c>
      <c r="DJE29" s="1"/>
      <c r="DJF29" s="300">
        <v>6</v>
      </c>
      <c r="DJG29" s="598">
        <v>14</v>
      </c>
      <c r="DJH29" s="597" t="s">
        <v>85</v>
      </c>
      <c r="DJI29" s="288" t="s">
        <v>32</v>
      </c>
      <c r="DJJ29" s="282">
        <v>1</v>
      </c>
      <c r="DJK29" s="298">
        <v>0</v>
      </c>
      <c r="DJL29" s="299">
        <f t="shared" si="176"/>
        <v>0</v>
      </c>
      <c r="DJM29" s="1"/>
      <c r="DJN29" s="300">
        <v>6</v>
      </c>
      <c r="DJO29" s="598">
        <v>14</v>
      </c>
      <c r="DJP29" s="597" t="s">
        <v>85</v>
      </c>
      <c r="DJQ29" s="288" t="s">
        <v>32</v>
      </c>
      <c r="DJR29" s="282">
        <v>1</v>
      </c>
      <c r="DJS29" s="298">
        <v>0</v>
      </c>
      <c r="DJT29" s="299">
        <f t="shared" si="177"/>
        <v>0</v>
      </c>
      <c r="DJU29" s="1"/>
      <c r="DJV29" s="300">
        <v>6</v>
      </c>
      <c r="DJW29" s="598">
        <v>14</v>
      </c>
      <c r="DJX29" s="597" t="s">
        <v>85</v>
      </c>
      <c r="DJY29" s="288" t="s">
        <v>32</v>
      </c>
      <c r="DJZ29" s="282">
        <v>1</v>
      </c>
      <c r="DKA29" s="298">
        <v>0</v>
      </c>
      <c r="DKB29" s="299">
        <f t="shared" si="177"/>
        <v>0</v>
      </c>
      <c r="DKC29" s="1"/>
      <c r="DKD29" s="300">
        <v>6</v>
      </c>
      <c r="DKE29" s="598">
        <v>14</v>
      </c>
      <c r="DKF29" s="597" t="s">
        <v>85</v>
      </c>
      <c r="DKG29" s="288" t="s">
        <v>32</v>
      </c>
      <c r="DKH29" s="282">
        <v>1</v>
      </c>
      <c r="DKI29" s="298">
        <v>0</v>
      </c>
      <c r="DKJ29" s="299">
        <f t="shared" si="178"/>
        <v>0</v>
      </c>
      <c r="DKK29" s="1"/>
      <c r="DKL29" s="300">
        <v>6</v>
      </c>
      <c r="DKM29" s="598">
        <v>14</v>
      </c>
      <c r="DKN29" s="597" t="s">
        <v>85</v>
      </c>
      <c r="DKO29" s="288" t="s">
        <v>32</v>
      </c>
      <c r="DKP29" s="282">
        <v>1</v>
      </c>
      <c r="DKQ29" s="298">
        <v>0</v>
      </c>
      <c r="DKR29" s="299">
        <f t="shared" si="178"/>
        <v>0</v>
      </c>
      <c r="DKS29" s="1"/>
      <c r="DKT29" s="300">
        <v>6</v>
      </c>
      <c r="DKU29" s="598">
        <v>14</v>
      </c>
      <c r="DKV29" s="597" t="s">
        <v>85</v>
      </c>
      <c r="DKW29" s="288" t="s">
        <v>32</v>
      </c>
      <c r="DKX29" s="282">
        <v>1</v>
      </c>
      <c r="DKY29" s="298">
        <v>0</v>
      </c>
      <c r="DKZ29" s="299">
        <f t="shared" si="179"/>
        <v>0</v>
      </c>
      <c r="DLA29" s="1"/>
      <c r="DLB29" s="300">
        <v>6</v>
      </c>
      <c r="DLC29" s="598">
        <v>14</v>
      </c>
      <c r="DLD29" s="597" t="s">
        <v>85</v>
      </c>
      <c r="DLE29" s="288" t="s">
        <v>32</v>
      </c>
      <c r="DLF29" s="282">
        <v>1</v>
      </c>
      <c r="DLG29" s="298">
        <v>0</v>
      </c>
      <c r="DLH29" s="299">
        <f t="shared" si="179"/>
        <v>0</v>
      </c>
      <c r="DLI29" s="1"/>
      <c r="DLJ29" s="300">
        <v>6</v>
      </c>
      <c r="DLK29" s="598">
        <v>14</v>
      </c>
      <c r="DLL29" s="597" t="s">
        <v>85</v>
      </c>
      <c r="DLM29" s="288" t="s">
        <v>32</v>
      </c>
      <c r="DLN29" s="282">
        <v>1</v>
      </c>
      <c r="DLO29" s="298">
        <v>0</v>
      </c>
      <c r="DLP29" s="299">
        <f t="shared" si="180"/>
        <v>0</v>
      </c>
      <c r="DLQ29" s="1"/>
      <c r="DLR29" s="300">
        <v>6</v>
      </c>
      <c r="DLS29" s="598">
        <v>14</v>
      </c>
      <c r="DLT29" s="597" t="s">
        <v>85</v>
      </c>
      <c r="DLU29" s="288" t="s">
        <v>32</v>
      </c>
      <c r="DLV29" s="282">
        <v>1</v>
      </c>
      <c r="DLW29" s="298">
        <v>0</v>
      </c>
      <c r="DLX29" s="299">
        <f t="shared" si="180"/>
        <v>0</v>
      </c>
      <c r="DLY29" s="1"/>
      <c r="DLZ29" s="300">
        <v>6</v>
      </c>
      <c r="DMA29" s="598">
        <v>14</v>
      </c>
      <c r="DMB29" s="597" t="s">
        <v>85</v>
      </c>
      <c r="DMC29" s="288" t="s">
        <v>32</v>
      </c>
      <c r="DMD29" s="282">
        <v>1</v>
      </c>
      <c r="DME29" s="298">
        <v>0</v>
      </c>
      <c r="DMF29" s="299">
        <f t="shared" si="181"/>
        <v>0</v>
      </c>
      <c r="DMG29" s="1"/>
      <c r="DMH29" s="300">
        <v>6</v>
      </c>
      <c r="DMI29" s="598">
        <v>14</v>
      </c>
      <c r="DMJ29" s="597" t="s">
        <v>85</v>
      </c>
      <c r="DMK29" s="288" t="s">
        <v>32</v>
      </c>
      <c r="DML29" s="282">
        <v>1</v>
      </c>
      <c r="DMM29" s="298">
        <v>0</v>
      </c>
      <c r="DMN29" s="299">
        <f t="shared" si="181"/>
        <v>0</v>
      </c>
      <c r="DMO29" s="1"/>
      <c r="DMP29" s="300">
        <v>6</v>
      </c>
      <c r="DMQ29" s="598">
        <v>14</v>
      </c>
      <c r="DMR29" s="597" t="s">
        <v>85</v>
      </c>
      <c r="DMS29" s="288" t="s">
        <v>32</v>
      </c>
      <c r="DMT29" s="282">
        <v>1</v>
      </c>
      <c r="DMU29" s="298">
        <v>0</v>
      </c>
      <c r="DMV29" s="299">
        <f t="shared" si="182"/>
        <v>0</v>
      </c>
      <c r="DMW29" s="1"/>
      <c r="DMX29" s="300">
        <v>6</v>
      </c>
      <c r="DMY29" s="598">
        <v>14</v>
      </c>
      <c r="DMZ29" s="597" t="s">
        <v>85</v>
      </c>
      <c r="DNA29" s="288" t="s">
        <v>32</v>
      </c>
      <c r="DNB29" s="282">
        <v>1</v>
      </c>
      <c r="DNC29" s="298">
        <v>0</v>
      </c>
      <c r="DND29" s="299">
        <f t="shared" si="182"/>
        <v>0</v>
      </c>
      <c r="DNE29" s="1"/>
      <c r="DNF29" s="300">
        <v>6</v>
      </c>
      <c r="DNG29" s="598">
        <v>14</v>
      </c>
      <c r="DNH29" s="597" t="s">
        <v>85</v>
      </c>
      <c r="DNI29" s="288" t="s">
        <v>32</v>
      </c>
      <c r="DNJ29" s="282">
        <v>1</v>
      </c>
      <c r="DNK29" s="298">
        <v>0</v>
      </c>
      <c r="DNL29" s="299">
        <f t="shared" si="183"/>
        <v>0</v>
      </c>
      <c r="DNM29" s="1"/>
      <c r="DNN29" s="300">
        <v>6</v>
      </c>
      <c r="DNO29" s="598">
        <v>14</v>
      </c>
      <c r="DNP29" s="597" t="s">
        <v>85</v>
      </c>
      <c r="DNQ29" s="288" t="s">
        <v>32</v>
      </c>
      <c r="DNR29" s="282">
        <v>1</v>
      </c>
      <c r="DNS29" s="298">
        <v>0</v>
      </c>
      <c r="DNT29" s="299">
        <f t="shared" si="183"/>
        <v>0</v>
      </c>
      <c r="DNU29" s="1"/>
      <c r="DNV29" s="300">
        <v>6</v>
      </c>
      <c r="DNW29" s="598">
        <v>14</v>
      </c>
      <c r="DNX29" s="597" t="s">
        <v>85</v>
      </c>
      <c r="DNY29" s="288" t="s">
        <v>32</v>
      </c>
      <c r="DNZ29" s="282">
        <v>1</v>
      </c>
      <c r="DOA29" s="298">
        <v>0</v>
      </c>
      <c r="DOB29" s="299">
        <f t="shared" si="184"/>
        <v>0</v>
      </c>
      <c r="DOC29" s="1"/>
      <c r="DOD29" s="300">
        <v>6</v>
      </c>
      <c r="DOE29" s="598">
        <v>14</v>
      </c>
      <c r="DOF29" s="597" t="s">
        <v>85</v>
      </c>
      <c r="DOG29" s="288" t="s">
        <v>32</v>
      </c>
      <c r="DOH29" s="282">
        <v>1</v>
      </c>
      <c r="DOI29" s="298">
        <v>0</v>
      </c>
      <c r="DOJ29" s="299">
        <f t="shared" si="184"/>
        <v>0</v>
      </c>
      <c r="DOK29" s="1"/>
      <c r="DOL29" s="300">
        <v>6</v>
      </c>
      <c r="DOM29" s="598">
        <v>14</v>
      </c>
      <c r="DON29" s="597" t="s">
        <v>85</v>
      </c>
      <c r="DOO29" s="288" t="s">
        <v>32</v>
      </c>
      <c r="DOP29" s="282">
        <v>1</v>
      </c>
      <c r="DOQ29" s="298">
        <v>0</v>
      </c>
      <c r="DOR29" s="299">
        <f t="shared" si="185"/>
        <v>0</v>
      </c>
      <c r="DOS29" s="1"/>
      <c r="DOT29" s="300">
        <v>6</v>
      </c>
      <c r="DOU29" s="598">
        <v>14</v>
      </c>
      <c r="DOV29" s="597" t="s">
        <v>85</v>
      </c>
      <c r="DOW29" s="288" t="s">
        <v>32</v>
      </c>
      <c r="DOX29" s="282">
        <v>1</v>
      </c>
      <c r="DOY29" s="298">
        <v>0</v>
      </c>
      <c r="DOZ29" s="299">
        <f t="shared" si="185"/>
        <v>0</v>
      </c>
      <c r="DPA29" s="1"/>
      <c r="DPB29" s="300">
        <v>6</v>
      </c>
      <c r="DPC29" s="598">
        <v>14</v>
      </c>
      <c r="DPD29" s="597" t="s">
        <v>85</v>
      </c>
      <c r="DPE29" s="288" t="s">
        <v>32</v>
      </c>
      <c r="DPF29" s="282">
        <v>1</v>
      </c>
      <c r="DPG29" s="298">
        <v>0</v>
      </c>
      <c r="DPH29" s="299">
        <f t="shared" si="186"/>
        <v>0</v>
      </c>
      <c r="DPI29" s="1"/>
      <c r="DPJ29" s="300">
        <v>6</v>
      </c>
      <c r="DPK29" s="598">
        <v>14</v>
      </c>
      <c r="DPL29" s="597" t="s">
        <v>85</v>
      </c>
      <c r="DPM29" s="288" t="s">
        <v>32</v>
      </c>
      <c r="DPN29" s="282">
        <v>1</v>
      </c>
      <c r="DPO29" s="298">
        <v>0</v>
      </c>
      <c r="DPP29" s="299">
        <f t="shared" si="186"/>
        <v>0</v>
      </c>
      <c r="DPQ29" s="1"/>
      <c r="DPR29" s="300">
        <v>6</v>
      </c>
      <c r="DPS29" s="598">
        <v>14</v>
      </c>
      <c r="DPT29" s="597" t="s">
        <v>85</v>
      </c>
      <c r="DPU29" s="288" t="s">
        <v>32</v>
      </c>
      <c r="DPV29" s="282">
        <v>1</v>
      </c>
      <c r="DPW29" s="298">
        <v>0</v>
      </c>
      <c r="DPX29" s="299">
        <f t="shared" si="187"/>
        <v>0</v>
      </c>
      <c r="DPY29" s="1"/>
      <c r="DPZ29" s="300">
        <v>6</v>
      </c>
      <c r="DQA29" s="598">
        <v>14</v>
      </c>
      <c r="DQB29" s="597" t="s">
        <v>85</v>
      </c>
      <c r="DQC29" s="288" t="s">
        <v>32</v>
      </c>
      <c r="DQD29" s="282">
        <v>1</v>
      </c>
      <c r="DQE29" s="298">
        <v>0</v>
      </c>
      <c r="DQF29" s="299">
        <f t="shared" si="187"/>
        <v>0</v>
      </c>
      <c r="DQG29" s="1"/>
      <c r="DQH29" s="300">
        <v>6</v>
      </c>
      <c r="DQI29" s="598">
        <v>14</v>
      </c>
      <c r="DQJ29" s="597" t="s">
        <v>85</v>
      </c>
      <c r="DQK29" s="288" t="s">
        <v>32</v>
      </c>
      <c r="DQL29" s="282">
        <v>1</v>
      </c>
      <c r="DQM29" s="298">
        <v>0</v>
      </c>
      <c r="DQN29" s="299">
        <f t="shared" si="188"/>
        <v>0</v>
      </c>
      <c r="DQO29" s="1"/>
      <c r="DQP29" s="300">
        <v>6</v>
      </c>
      <c r="DQQ29" s="598">
        <v>14</v>
      </c>
      <c r="DQR29" s="597" t="s">
        <v>85</v>
      </c>
      <c r="DQS29" s="288" t="s">
        <v>32</v>
      </c>
      <c r="DQT29" s="282">
        <v>1</v>
      </c>
      <c r="DQU29" s="298">
        <v>0</v>
      </c>
      <c r="DQV29" s="299">
        <f t="shared" si="188"/>
        <v>0</v>
      </c>
      <c r="DQW29" s="1"/>
      <c r="DQX29" s="300">
        <v>6</v>
      </c>
      <c r="DQY29" s="598">
        <v>14</v>
      </c>
      <c r="DQZ29" s="597" t="s">
        <v>85</v>
      </c>
      <c r="DRA29" s="288" t="s">
        <v>32</v>
      </c>
      <c r="DRB29" s="282">
        <v>1</v>
      </c>
      <c r="DRC29" s="298">
        <v>0</v>
      </c>
      <c r="DRD29" s="299">
        <f t="shared" si="189"/>
        <v>0</v>
      </c>
      <c r="DRE29" s="1"/>
      <c r="DRF29" s="300">
        <v>6</v>
      </c>
      <c r="DRG29" s="598">
        <v>14</v>
      </c>
      <c r="DRH29" s="597" t="s">
        <v>85</v>
      </c>
      <c r="DRI29" s="288" t="s">
        <v>32</v>
      </c>
      <c r="DRJ29" s="282">
        <v>1</v>
      </c>
      <c r="DRK29" s="298">
        <v>0</v>
      </c>
      <c r="DRL29" s="299">
        <f t="shared" si="189"/>
        <v>0</v>
      </c>
      <c r="DRM29" s="1"/>
      <c r="DRN29" s="300">
        <v>6</v>
      </c>
      <c r="DRO29" s="598">
        <v>14</v>
      </c>
      <c r="DRP29" s="597" t="s">
        <v>85</v>
      </c>
      <c r="DRQ29" s="288" t="s">
        <v>32</v>
      </c>
      <c r="DRR29" s="282">
        <v>1</v>
      </c>
      <c r="DRS29" s="298">
        <v>0</v>
      </c>
      <c r="DRT29" s="299">
        <f t="shared" si="190"/>
        <v>0</v>
      </c>
      <c r="DRU29" s="1"/>
      <c r="DRV29" s="300">
        <v>6</v>
      </c>
      <c r="DRW29" s="598">
        <v>14</v>
      </c>
      <c r="DRX29" s="597" t="s">
        <v>85</v>
      </c>
      <c r="DRY29" s="288" t="s">
        <v>32</v>
      </c>
      <c r="DRZ29" s="282">
        <v>1</v>
      </c>
      <c r="DSA29" s="298">
        <v>0</v>
      </c>
      <c r="DSB29" s="299">
        <f t="shared" si="190"/>
        <v>0</v>
      </c>
      <c r="DSC29" s="1"/>
      <c r="DSD29" s="300">
        <v>6</v>
      </c>
      <c r="DSE29" s="598">
        <v>14</v>
      </c>
      <c r="DSF29" s="597" t="s">
        <v>85</v>
      </c>
      <c r="DSG29" s="288" t="s">
        <v>32</v>
      </c>
      <c r="DSH29" s="282">
        <v>1</v>
      </c>
      <c r="DSI29" s="298">
        <v>0</v>
      </c>
      <c r="DSJ29" s="299">
        <f t="shared" si="191"/>
        <v>0</v>
      </c>
      <c r="DSK29" s="1"/>
      <c r="DSL29" s="300">
        <v>6</v>
      </c>
      <c r="DSM29" s="598">
        <v>14</v>
      </c>
      <c r="DSN29" s="597" t="s">
        <v>85</v>
      </c>
      <c r="DSO29" s="288" t="s">
        <v>32</v>
      </c>
      <c r="DSP29" s="282">
        <v>1</v>
      </c>
      <c r="DSQ29" s="298">
        <v>0</v>
      </c>
      <c r="DSR29" s="299">
        <f t="shared" si="191"/>
        <v>0</v>
      </c>
      <c r="DSS29" s="1"/>
      <c r="DST29" s="300">
        <v>6</v>
      </c>
      <c r="DSU29" s="598">
        <v>14</v>
      </c>
      <c r="DSV29" s="597" t="s">
        <v>85</v>
      </c>
      <c r="DSW29" s="288" t="s">
        <v>32</v>
      </c>
      <c r="DSX29" s="282">
        <v>1</v>
      </c>
      <c r="DSY29" s="298">
        <v>0</v>
      </c>
      <c r="DSZ29" s="299">
        <f t="shared" si="192"/>
        <v>0</v>
      </c>
      <c r="DTA29" s="1"/>
      <c r="DTB29" s="300">
        <v>6</v>
      </c>
      <c r="DTC29" s="598">
        <v>14</v>
      </c>
      <c r="DTD29" s="597" t="s">
        <v>85</v>
      </c>
      <c r="DTE29" s="288" t="s">
        <v>32</v>
      </c>
      <c r="DTF29" s="282">
        <v>1</v>
      </c>
      <c r="DTG29" s="298">
        <v>0</v>
      </c>
      <c r="DTH29" s="299">
        <f t="shared" si="192"/>
        <v>0</v>
      </c>
      <c r="DTI29" s="1"/>
      <c r="DTJ29" s="300">
        <v>6</v>
      </c>
      <c r="DTK29" s="598">
        <v>14</v>
      </c>
      <c r="DTL29" s="597" t="s">
        <v>85</v>
      </c>
      <c r="DTM29" s="288" t="s">
        <v>32</v>
      </c>
      <c r="DTN29" s="282">
        <v>1</v>
      </c>
      <c r="DTO29" s="298">
        <v>0</v>
      </c>
      <c r="DTP29" s="299">
        <f t="shared" si="193"/>
        <v>0</v>
      </c>
      <c r="DTQ29" s="1"/>
      <c r="DTR29" s="300">
        <v>6</v>
      </c>
      <c r="DTS29" s="598">
        <v>14</v>
      </c>
      <c r="DTT29" s="597" t="s">
        <v>85</v>
      </c>
      <c r="DTU29" s="288" t="s">
        <v>32</v>
      </c>
      <c r="DTV29" s="282">
        <v>1</v>
      </c>
      <c r="DTW29" s="298">
        <v>0</v>
      </c>
      <c r="DTX29" s="299">
        <f t="shared" si="193"/>
        <v>0</v>
      </c>
      <c r="DTY29" s="1"/>
      <c r="DTZ29" s="300">
        <v>6</v>
      </c>
      <c r="DUA29" s="598">
        <v>14</v>
      </c>
      <c r="DUB29" s="597" t="s">
        <v>85</v>
      </c>
      <c r="DUC29" s="288" t="s">
        <v>32</v>
      </c>
      <c r="DUD29" s="282">
        <v>1</v>
      </c>
      <c r="DUE29" s="298">
        <v>0</v>
      </c>
      <c r="DUF29" s="299">
        <f t="shared" si="194"/>
        <v>0</v>
      </c>
      <c r="DUG29" s="1"/>
      <c r="DUH29" s="300">
        <v>6</v>
      </c>
      <c r="DUI29" s="598">
        <v>14</v>
      </c>
      <c r="DUJ29" s="597" t="s">
        <v>85</v>
      </c>
      <c r="DUK29" s="288" t="s">
        <v>32</v>
      </c>
      <c r="DUL29" s="282">
        <v>1</v>
      </c>
      <c r="DUM29" s="298">
        <v>0</v>
      </c>
      <c r="DUN29" s="299">
        <f t="shared" si="194"/>
        <v>0</v>
      </c>
      <c r="DUO29" s="1"/>
      <c r="DUP29" s="300">
        <v>6</v>
      </c>
      <c r="DUQ29" s="598">
        <v>14</v>
      </c>
      <c r="DUR29" s="597" t="s">
        <v>85</v>
      </c>
      <c r="DUS29" s="288" t="s">
        <v>32</v>
      </c>
      <c r="DUT29" s="282">
        <v>1</v>
      </c>
      <c r="DUU29" s="298">
        <v>0</v>
      </c>
      <c r="DUV29" s="299">
        <f t="shared" si="195"/>
        <v>0</v>
      </c>
      <c r="DUW29" s="1"/>
      <c r="DUX29" s="300">
        <v>6</v>
      </c>
      <c r="DUY29" s="598">
        <v>14</v>
      </c>
      <c r="DUZ29" s="597" t="s">
        <v>85</v>
      </c>
      <c r="DVA29" s="288" t="s">
        <v>32</v>
      </c>
      <c r="DVB29" s="282">
        <v>1</v>
      </c>
      <c r="DVC29" s="298">
        <v>0</v>
      </c>
      <c r="DVD29" s="299">
        <f t="shared" si="195"/>
        <v>0</v>
      </c>
      <c r="DVE29" s="1"/>
      <c r="DVF29" s="300">
        <v>6</v>
      </c>
      <c r="DVG29" s="598">
        <v>14</v>
      </c>
      <c r="DVH29" s="597" t="s">
        <v>85</v>
      </c>
      <c r="DVI29" s="288" t="s">
        <v>32</v>
      </c>
      <c r="DVJ29" s="282">
        <v>1</v>
      </c>
      <c r="DVK29" s="298">
        <v>0</v>
      </c>
      <c r="DVL29" s="299">
        <f t="shared" si="196"/>
        <v>0</v>
      </c>
      <c r="DVM29" s="1"/>
      <c r="DVN29" s="300">
        <v>6</v>
      </c>
      <c r="DVO29" s="598">
        <v>14</v>
      </c>
      <c r="DVP29" s="597" t="s">
        <v>85</v>
      </c>
      <c r="DVQ29" s="288" t="s">
        <v>32</v>
      </c>
      <c r="DVR29" s="282">
        <v>1</v>
      </c>
      <c r="DVS29" s="298">
        <v>0</v>
      </c>
      <c r="DVT29" s="299">
        <f t="shared" si="196"/>
        <v>0</v>
      </c>
      <c r="DVU29" s="1"/>
      <c r="DVV29" s="300">
        <v>6</v>
      </c>
      <c r="DVW29" s="598">
        <v>14</v>
      </c>
      <c r="DVX29" s="597" t="s">
        <v>85</v>
      </c>
      <c r="DVY29" s="288" t="s">
        <v>32</v>
      </c>
      <c r="DVZ29" s="282">
        <v>1</v>
      </c>
      <c r="DWA29" s="298">
        <v>0</v>
      </c>
      <c r="DWB29" s="299">
        <f t="shared" si="197"/>
        <v>0</v>
      </c>
      <c r="DWC29" s="1"/>
      <c r="DWD29" s="300">
        <v>6</v>
      </c>
      <c r="DWE29" s="598">
        <v>14</v>
      </c>
      <c r="DWF29" s="597" t="s">
        <v>85</v>
      </c>
      <c r="DWG29" s="288" t="s">
        <v>32</v>
      </c>
      <c r="DWH29" s="282">
        <v>1</v>
      </c>
      <c r="DWI29" s="298">
        <v>0</v>
      </c>
      <c r="DWJ29" s="299">
        <f t="shared" si="197"/>
        <v>0</v>
      </c>
      <c r="DWK29" s="1"/>
      <c r="DWL29" s="300">
        <v>6</v>
      </c>
      <c r="DWM29" s="598">
        <v>14</v>
      </c>
      <c r="DWN29" s="597" t="s">
        <v>85</v>
      </c>
      <c r="DWO29" s="288" t="s">
        <v>32</v>
      </c>
      <c r="DWP29" s="282">
        <v>1</v>
      </c>
      <c r="DWQ29" s="298">
        <v>0</v>
      </c>
      <c r="DWR29" s="299">
        <f t="shared" si="198"/>
        <v>0</v>
      </c>
      <c r="DWS29" s="1"/>
      <c r="DWT29" s="300">
        <v>6</v>
      </c>
      <c r="DWU29" s="598">
        <v>14</v>
      </c>
      <c r="DWV29" s="597" t="s">
        <v>85</v>
      </c>
      <c r="DWW29" s="288" t="s">
        <v>32</v>
      </c>
      <c r="DWX29" s="282">
        <v>1</v>
      </c>
      <c r="DWY29" s="298">
        <v>0</v>
      </c>
      <c r="DWZ29" s="299">
        <f t="shared" si="198"/>
        <v>0</v>
      </c>
      <c r="DXA29" s="1"/>
      <c r="DXB29" s="300">
        <v>6</v>
      </c>
      <c r="DXC29" s="598">
        <v>14</v>
      </c>
      <c r="DXD29" s="597" t="s">
        <v>85</v>
      </c>
      <c r="DXE29" s="288" t="s">
        <v>32</v>
      </c>
      <c r="DXF29" s="282">
        <v>1</v>
      </c>
      <c r="DXG29" s="298">
        <v>0</v>
      </c>
      <c r="DXH29" s="299">
        <f t="shared" si="199"/>
        <v>0</v>
      </c>
      <c r="DXI29" s="1"/>
      <c r="DXJ29" s="300">
        <v>6</v>
      </c>
      <c r="DXK29" s="598">
        <v>14</v>
      </c>
      <c r="DXL29" s="597" t="s">
        <v>85</v>
      </c>
      <c r="DXM29" s="288" t="s">
        <v>32</v>
      </c>
      <c r="DXN29" s="282">
        <v>1</v>
      </c>
      <c r="DXO29" s="298">
        <v>0</v>
      </c>
      <c r="DXP29" s="299">
        <f t="shared" si="199"/>
        <v>0</v>
      </c>
      <c r="DXQ29" s="1"/>
      <c r="DXR29" s="300">
        <v>6</v>
      </c>
      <c r="DXS29" s="598">
        <v>14</v>
      </c>
      <c r="DXT29" s="597" t="s">
        <v>85</v>
      </c>
      <c r="DXU29" s="288" t="s">
        <v>32</v>
      </c>
      <c r="DXV29" s="282">
        <v>1</v>
      </c>
      <c r="DXW29" s="298">
        <v>0</v>
      </c>
      <c r="DXX29" s="299">
        <f t="shared" si="200"/>
        <v>0</v>
      </c>
      <c r="DXY29" s="1"/>
      <c r="DXZ29" s="300">
        <v>6</v>
      </c>
      <c r="DYA29" s="598">
        <v>14</v>
      </c>
      <c r="DYB29" s="597" t="s">
        <v>85</v>
      </c>
      <c r="DYC29" s="288" t="s">
        <v>32</v>
      </c>
      <c r="DYD29" s="282">
        <v>1</v>
      </c>
      <c r="DYE29" s="298">
        <v>0</v>
      </c>
      <c r="DYF29" s="299">
        <f t="shared" si="200"/>
        <v>0</v>
      </c>
      <c r="DYG29" s="1"/>
      <c r="DYH29" s="300">
        <v>6</v>
      </c>
      <c r="DYI29" s="598">
        <v>14</v>
      </c>
      <c r="DYJ29" s="597" t="s">
        <v>85</v>
      </c>
      <c r="DYK29" s="288" t="s">
        <v>32</v>
      </c>
      <c r="DYL29" s="282">
        <v>1</v>
      </c>
      <c r="DYM29" s="298">
        <v>0</v>
      </c>
      <c r="DYN29" s="299">
        <f t="shared" si="201"/>
        <v>0</v>
      </c>
      <c r="DYO29" s="1"/>
      <c r="DYP29" s="300">
        <v>6</v>
      </c>
      <c r="DYQ29" s="598">
        <v>14</v>
      </c>
      <c r="DYR29" s="597" t="s">
        <v>85</v>
      </c>
      <c r="DYS29" s="288" t="s">
        <v>32</v>
      </c>
      <c r="DYT29" s="282">
        <v>1</v>
      </c>
      <c r="DYU29" s="298">
        <v>0</v>
      </c>
      <c r="DYV29" s="299">
        <f t="shared" si="201"/>
        <v>0</v>
      </c>
      <c r="DYW29" s="1"/>
      <c r="DYX29" s="300">
        <v>6</v>
      </c>
      <c r="DYY29" s="598">
        <v>14</v>
      </c>
      <c r="DYZ29" s="597" t="s">
        <v>85</v>
      </c>
      <c r="DZA29" s="288" t="s">
        <v>32</v>
      </c>
      <c r="DZB29" s="282">
        <v>1</v>
      </c>
      <c r="DZC29" s="298">
        <v>0</v>
      </c>
      <c r="DZD29" s="299">
        <f t="shared" si="202"/>
        <v>0</v>
      </c>
      <c r="DZE29" s="1"/>
      <c r="DZF29" s="300">
        <v>6</v>
      </c>
      <c r="DZG29" s="598">
        <v>14</v>
      </c>
      <c r="DZH29" s="597" t="s">
        <v>85</v>
      </c>
      <c r="DZI29" s="288" t="s">
        <v>32</v>
      </c>
      <c r="DZJ29" s="282">
        <v>1</v>
      </c>
      <c r="DZK29" s="298">
        <v>0</v>
      </c>
      <c r="DZL29" s="299">
        <f t="shared" si="202"/>
        <v>0</v>
      </c>
      <c r="DZM29" s="1"/>
      <c r="DZN29" s="300">
        <v>6</v>
      </c>
      <c r="DZO29" s="598">
        <v>14</v>
      </c>
      <c r="DZP29" s="597" t="s">
        <v>85</v>
      </c>
      <c r="DZQ29" s="288" t="s">
        <v>32</v>
      </c>
      <c r="DZR29" s="282">
        <v>1</v>
      </c>
      <c r="DZS29" s="298">
        <v>0</v>
      </c>
      <c r="DZT29" s="299">
        <f t="shared" si="203"/>
        <v>0</v>
      </c>
      <c r="DZU29" s="1"/>
      <c r="DZV29" s="300">
        <v>6</v>
      </c>
      <c r="DZW29" s="598">
        <v>14</v>
      </c>
      <c r="DZX29" s="597" t="s">
        <v>85</v>
      </c>
      <c r="DZY29" s="288" t="s">
        <v>32</v>
      </c>
      <c r="DZZ29" s="282">
        <v>1</v>
      </c>
      <c r="EAA29" s="298">
        <v>0</v>
      </c>
      <c r="EAB29" s="299">
        <f t="shared" si="203"/>
        <v>0</v>
      </c>
      <c r="EAC29" s="1"/>
      <c r="EAD29" s="300">
        <v>6</v>
      </c>
      <c r="EAE29" s="598">
        <v>14</v>
      </c>
      <c r="EAF29" s="597" t="s">
        <v>85</v>
      </c>
      <c r="EAG29" s="288" t="s">
        <v>32</v>
      </c>
      <c r="EAH29" s="282">
        <v>1</v>
      </c>
      <c r="EAI29" s="298">
        <v>0</v>
      </c>
      <c r="EAJ29" s="299">
        <f t="shared" si="204"/>
        <v>0</v>
      </c>
      <c r="EAK29" s="1"/>
      <c r="EAL29" s="300">
        <v>6</v>
      </c>
      <c r="EAM29" s="598">
        <v>14</v>
      </c>
      <c r="EAN29" s="597" t="s">
        <v>85</v>
      </c>
      <c r="EAO29" s="288" t="s">
        <v>32</v>
      </c>
      <c r="EAP29" s="282">
        <v>1</v>
      </c>
      <c r="EAQ29" s="298">
        <v>0</v>
      </c>
      <c r="EAR29" s="299">
        <f t="shared" si="204"/>
        <v>0</v>
      </c>
      <c r="EAS29" s="1"/>
      <c r="EAT29" s="300">
        <v>6</v>
      </c>
      <c r="EAU29" s="598">
        <v>14</v>
      </c>
      <c r="EAV29" s="597" t="s">
        <v>85</v>
      </c>
      <c r="EAW29" s="288" t="s">
        <v>32</v>
      </c>
      <c r="EAX29" s="282">
        <v>1</v>
      </c>
      <c r="EAY29" s="298">
        <v>0</v>
      </c>
      <c r="EAZ29" s="299">
        <f t="shared" si="205"/>
        <v>0</v>
      </c>
      <c r="EBA29" s="1"/>
      <c r="EBB29" s="300">
        <v>6</v>
      </c>
      <c r="EBC29" s="598">
        <v>14</v>
      </c>
      <c r="EBD29" s="597" t="s">
        <v>85</v>
      </c>
      <c r="EBE29" s="288" t="s">
        <v>32</v>
      </c>
      <c r="EBF29" s="282">
        <v>1</v>
      </c>
      <c r="EBG29" s="298">
        <v>0</v>
      </c>
      <c r="EBH29" s="299">
        <f t="shared" si="205"/>
        <v>0</v>
      </c>
      <c r="EBI29" s="1"/>
      <c r="EBJ29" s="300">
        <v>6</v>
      </c>
      <c r="EBK29" s="598">
        <v>14</v>
      </c>
      <c r="EBL29" s="597" t="s">
        <v>85</v>
      </c>
      <c r="EBM29" s="288" t="s">
        <v>32</v>
      </c>
      <c r="EBN29" s="282">
        <v>1</v>
      </c>
      <c r="EBO29" s="298">
        <v>0</v>
      </c>
      <c r="EBP29" s="299">
        <f t="shared" si="206"/>
        <v>0</v>
      </c>
      <c r="EBQ29" s="1"/>
      <c r="EBR29" s="300">
        <v>6</v>
      </c>
      <c r="EBS29" s="598">
        <v>14</v>
      </c>
      <c r="EBT29" s="597" t="s">
        <v>85</v>
      </c>
      <c r="EBU29" s="288" t="s">
        <v>32</v>
      </c>
      <c r="EBV29" s="282">
        <v>1</v>
      </c>
      <c r="EBW29" s="298">
        <v>0</v>
      </c>
      <c r="EBX29" s="299">
        <f t="shared" si="206"/>
        <v>0</v>
      </c>
      <c r="EBY29" s="1"/>
      <c r="EBZ29" s="300">
        <v>6</v>
      </c>
      <c r="ECA29" s="598">
        <v>14</v>
      </c>
      <c r="ECB29" s="597" t="s">
        <v>85</v>
      </c>
      <c r="ECC29" s="288" t="s">
        <v>32</v>
      </c>
      <c r="ECD29" s="282">
        <v>1</v>
      </c>
      <c r="ECE29" s="298">
        <v>0</v>
      </c>
      <c r="ECF29" s="299">
        <f t="shared" si="207"/>
        <v>0</v>
      </c>
      <c r="ECG29" s="1"/>
      <c r="ECH29" s="300">
        <v>6</v>
      </c>
      <c r="ECI29" s="598">
        <v>14</v>
      </c>
      <c r="ECJ29" s="597" t="s">
        <v>85</v>
      </c>
      <c r="ECK29" s="288" t="s">
        <v>32</v>
      </c>
      <c r="ECL29" s="282">
        <v>1</v>
      </c>
      <c r="ECM29" s="298">
        <v>0</v>
      </c>
      <c r="ECN29" s="299">
        <f t="shared" si="207"/>
        <v>0</v>
      </c>
      <c r="ECO29" s="1"/>
      <c r="ECP29" s="300">
        <v>6</v>
      </c>
      <c r="ECQ29" s="598">
        <v>14</v>
      </c>
      <c r="ECR29" s="597" t="s">
        <v>85</v>
      </c>
      <c r="ECS29" s="288" t="s">
        <v>32</v>
      </c>
      <c r="ECT29" s="282">
        <v>1</v>
      </c>
      <c r="ECU29" s="298">
        <v>0</v>
      </c>
      <c r="ECV29" s="299">
        <f t="shared" si="208"/>
        <v>0</v>
      </c>
      <c r="ECW29" s="1"/>
      <c r="ECX29" s="300">
        <v>6</v>
      </c>
      <c r="ECY29" s="598">
        <v>14</v>
      </c>
      <c r="ECZ29" s="597" t="s">
        <v>85</v>
      </c>
      <c r="EDA29" s="288" t="s">
        <v>32</v>
      </c>
      <c r="EDB29" s="282">
        <v>1</v>
      </c>
      <c r="EDC29" s="298">
        <v>0</v>
      </c>
      <c r="EDD29" s="299">
        <f t="shared" si="208"/>
        <v>0</v>
      </c>
      <c r="EDE29" s="1"/>
      <c r="EDF29" s="300">
        <v>6</v>
      </c>
      <c r="EDG29" s="598">
        <v>14</v>
      </c>
      <c r="EDH29" s="597" t="s">
        <v>85</v>
      </c>
      <c r="EDI29" s="288" t="s">
        <v>32</v>
      </c>
      <c r="EDJ29" s="282">
        <v>1</v>
      </c>
      <c r="EDK29" s="298">
        <v>0</v>
      </c>
      <c r="EDL29" s="299">
        <f t="shared" si="209"/>
        <v>0</v>
      </c>
      <c r="EDM29" s="1"/>
      <c r="EDN29" s="300">
        <v>6</v>
      </c>
      <c r="EDO29" s="598">
        <v>14</v>
      </c>
      <c r="EDP29" s="597" t="s">
        <v>85</v>
      </c>
      <c r="EDQ29" s="288" t="s">
        <v>32</v>
      </c>
      <c r="EDR29" s="282">
        <v>1</v>
      </c>
      <c r="EDS29" s="298">
        <v>0</v>
      </c>
      <c r="EDT29" s="299">
        <f t="shared" si="209"/>
        <v>0</v>
      </c>
      <c r="EDU29" s="1"/>
      <c r="EDV29" s="300">
        <v>6</v>
      </c>
      <c r="EDW29" s="598">
        <v>14</v>
      </c>
      <c r="EDX29" s="597" t="s">
        <v>85</v>
      </c>
      <c r="EDY29" s="288" t="s">
        <v>32</v>
      </c>
      <c r="EDZ29" s="282">
        <v>1</v>
      </c>
      <c r="EEA29" s="298">
        <v>0</v>
      </c>
      <c r="EEB29" s="299">
        <f t="shared" si="210"/>
        <v>0</v>
      </c>
      <c r="EEC29" s="1"/>
      <c r="EED29" s="300">
        <v>6</v>
      </c>
      <c r="EEE29" s="598">
        <v>14</v>
      </c>
      <c r="EEF29" s="597" t="s">
        <v>85</v>
      </c>
      <c r="EEG29" s="288" t="s">
        <v>32</v>
      </c>
      <c r="EEH29" s="282">
        <v>1</v>
      </c>
      <c r="EEI29" s="298">
        <v>0</v>
      </c>
      <c r="EEJ29" s="299">
        <f t="shared" si="210"/>
        <v>0</v>
      </c>
      <c r="EEK29" s="1"/>
      <c r="EEL29" s="300">
        <v>6</v>
      </c>
      <c r="EEM29" s="598">
        <v>14</v>
      </c>
      <c r="EEN29" s="597" t="s">
        <v>85</v>
      </c>
      <c r="EEO29" s="288" t="s">
        <v>32</v>
      </c>
      <c r="EEP29" s="282">
        <v>1</v>
      </c>
      <c r="EEQ29" s="298">
        <v>0</v>
      </c>
      <c r="EER29" s="299">
        <f t="shared" si="211"/>
        <v>0</v>
      </c>
      <c r="EES29" s="1"/>
      <c r="EET29" s="300">
        <v>6</v>
      </c>
      <c r="EEU29" s="598">
        <v>14</v>
      </c>
      <c r="EEV29" s="597" t="s">
        <v>85</v>
      </c>
      <c r="EEW29" s="288" t="s">
        <v>32</v>
      </c>
      <c r="EEX29" s="282">
        <v>1</v>
      </c>
      <c r="EEY29" s="298">
        <v>0</v>
      </c>
      <c r="EEZ29" s="299">
        <f t="shared" si="211"/>
        <v>0</v>
      </c>
      <c r="EFA29" s="1"/>
      <c r="EFB29" s="300">
        <v>6</v>
      </c>
      <c r="EFC29" s="598">
        <v>14</v>
      </c>
      <c r="EFD29" s="597" t="s">
        <v>85</v>
      </c>
      <c r="EFE29" s="288" t="s">
        <v>32</v>
      </c>
      <c r="EFF29" s="282">
        <v>1</v>
      </c>
      <c r="EFG29" s="298">
        <v>0</v>
      </c>
      <c r="EFH29" s="299">
        <f t="shared" si="212"/>
        <v>0</v>
      </c>
      <c r="EFI29" s="1"/>
      <c r="EFJ29" s="300">
        <v>6</v>
      </c>
      <c r="EFK29" s="598">
        <v>14</v>
      </c>
      <c r="EFL29" s="597" t="s">
        <v>85</v>
      </c>
      <c r="EFM29" s="288" t="s">
        <v>32</v>
      </c>
      <c r="EFN29" s="282">
        <v>1</v>
      </c>
      <c r="EFO29" s="298">
        <v>0</v>
      </c>
      <c r="EFP29" s="299">
        <f t="shared" si="212"/>
        <v>0</v>
      </c>
      <c r="EFQ29" s="1"/>
      <c r="EFR29" s="300">
        <v>6</v>
      </c>
      <c r="EFS29" s="598">
        <v>14</v>
      </c>
      <c r="EFT29" s="597" t="s">
        <v>85</v>
      </c>
      <c r="EFU29" s="288" t="s">
        <v>32</v>
      </c>
      <c r="EFV29" s="282">
        <v>1</v>
      </c>
      <c r="EFW29" s="298">
        <v>0</v>
      </c>
      <c r="EFX29" s="299">
        <f t="shared" si="213"/>
        <v>0</v>
      </c>
      <c r="EFY29" s="1"/>
      <c r="EFZ29" s="300">
        <v>6</v>
      </c>
      <c r="EGA29" s="598">
        <v>14</v>
      </c>
      <c r="EGB29" s="597" t="s">
        <v>85</v>
      </c>
      <c r="EGC29" s="288" t="s">
        <v>32</v>
      </c>
      <c r="EGD29" s="282">
        <v>1</v>
      </c>
      <c r="EGE29" s="298">
        <v>0</v>
      </c>
      <c r="EGF29" s="299">
        <f t="shared" si="213"/>
        <v>0</v>
      </c>
      <c r="EGG29" s="1"/>
      <c r="EGH29" s="300">
        <v>6</v>
      </c>
      <c r="EGI29" s="598">
        <v>14</v>
      </c>
      <c r="EGJ29" s="597" t="s">
        <v>85</v>
      </c>
      <c r="EGK29" s="288" t="s">
        <v>32</v>
      </c>
      <c r="EGL29" s="282">
        <v>1</v>
      </c>
      <c r="EGM29" s="298">
        <v>0</v>
      </c>
      <c r="EGN29" s="299">
        <f t="shared" si="214"/>
        <v>0</v>
      </c>
      <c r="EGO29" s="1"/>
      <c r="EGP29" s="300">
        <v>6</v>
      </c>
      <c r="EGQ29" s="598">
        <v>14</v>
      </c>
      <c r="EGR29" s="597" t="s">
        <v>85</v>
      </c>
      <c r="EGS29" s="288" t="s">
        <v>32</v>
      </c>
      <c r="EGT29" s="282">
        <v>1</v>
      </c>
      <c r="EGU29" s="298">
        <v>0</v>
      </c>
      <c r="EGV29" s="299">
        <f t="shared" si="214"/>
        <v>0</v>
      </c>
      <c r="EGW29" s="1"/>
      <c r="EGX29" s="300">
        <v>6</v>
      </c>
      <c r="EGY29" s="598">
        <v>14</v>
      </c>
      <c r="EGZ29" s="597" t="s">
        <v>85</v>
      </c>
      <c r="EHA29" s="288" t="s">
        <v>32</v>
      </c>
      <c r="EHB29" s="282">
        <v>1</v>
      </c>
      <c r="EHC29" s="298">
        <v>0</v>
      </c>
      <c r="EHD29" s="299">
        <f t="shared" si="215"/>
        <v>0</v>
      </c>
      <c r="EHE29" s="1"/>
      <c r="EHF29" s="300">
        <v>6</v>
      </c>
      <c r="EHG29" s="598">
        <v>14</v>
      </c>
      <c r="EHH29" s="597" t="s">
        <v>85</v>
      </c>
      <c r="EHI29" s="288" t="s">
        <v>32</v>
      </c>
      <c r="EHJ29" s="282">
        <v>1</v>
      </c>
      <c r="EHK29" s="298">
        <v>0</v>
      </c>
      <c r="EHL29" s="299">
        <f t="shared" si="215"/>
        <v>0</v>
      </c>
      <c r="EHM29" s="1"/>
      <c r="EHN29" s="300">
        <v>6</v>
      </c>
      <c r="EHO29" s="598">
        <v>14</v>
      </c>
      <c r="EHP29" s="597" t="s">
        <v>85</v>
      </c>
      <c r="EHQ29" s="288" t="s">
        <v>32</v>
      </c>
      <c r="EHR29" s="282">
        <v>1</v>
      </c>
      <c r="EHS29" s="298">
        <v>0</v>
      </c>
      <c r="EHT29" s="299">
        <f t="shared" si="216"/>
        <v>0</v>
      </c>
      <c r="EHU29" s="1"/>
      <c r="EHV29" s="300">
        <v>6</v>
      </c>
      <c r="EHW29" s="598">
        <v>14</v>
      </c>
      <c r="EHX29" s="597" t="s">
        <v>85</v>
      </c>
      <c r="EHY29" s="288" t="s">
        <v>32</v>
      </c>
      <c r="EHZ29" s="282">
        <v>1</v>
      </c>
      <c r="EIA29" s="298">
        <v>0</v>
      </c>
      <c r="EIB29" s="299">
        <f t="shared" si="216"/>
        <v>0</v>
      </c>
      <c r="EIC29" s="1"/>
      <c r="EID29" s="300">
        <v>6</v>
      </c>
      <c r="EIE29" s="598">
        <v>14</v>
      </c>
      <c r="EIF29" s="597" t="s">
        <v>85</v>
      </c>
      <c r="EIG29" s="288" t="s">
        <v>32</v>
      </c>
      <c r="EIH29" s="282">
        <v>1</v>
      </c>
      <c r="EII29" s="298">
        <v>0</v>
      </c>
      <c r="EIJ29" s="299">
        <f t="shared" si="217"/>
        <v>0</v>
      </c>
      <c r="EIK29" s="1"/>
      <c r="EIL29" s="300">
        <v>6</v>
      </c>
      <c r="EIM29" s="598">
        <v>14</v>
      </c>
      <c r="EIN29" s="597" t="s">
        <v>85</v>
      </c>
      <c r="EIO29" s="288" t="s">
        <v>32</v>
      </c>
      <c r="EIP29" s="282">
        <v>1</v>
      </c>
      <c r="EIQ29" s="298">
        <v>0</v>
      </c>
      <c r="EIR29" s="299">
        <f t="shared" si="217"/>
        <v>0</v>
      </c>
      <c r="EIS29" s="1"/>
      <c r="EIT29" s="300">
        <v>6</v>
      </c>
      <c r="EIU29" s="598">
        <v>14</v>
      </c>
      <c r="EIV29" s="597" t="s">
        <v>85</v>
      </c>
      <c r="EIW29" s="288" t="s">
        <v>32</v>
      </c>
      <c r="EIX29" s="282">
        <v>1</v>
      </c>
      <c r="EIY29" s="298">
        <v>0</v>
      </c>
      <c r="EIZ29" s="299">
        <f t="shared" si="218"/>
        <v>0</v>
      </c>
      <c r="EJA29" s="1"/>
      <c r="EJB29" s="300">
        <v>6</v>
      </c>
      <c r="EJC29" s="598">
        <v>14</v>
      </c>
      <c r="EJD29" s="597" t="s">
        <v>85</v>
      </c>
      <c r="EJE29" s="288" t="s">
        <v>32</v>
      </c>
      <c r="EJF29" s="282">
        <v>1</v>
      </c>
      <c r="EJG29" s="298">
        <v>0</v>
      </c>
      <c r="EJH29" s="299">
        <f t="shared" si="218"/>
        <v>0</v>
      </c>
      <c r="EJI29" s="1"/>
      <c r="EJJ29" s="300">
        <v>6</v>
      </c>
      <c r="EJK29" s="598">
        <v>14</v>
      </c>
      <c r="EJL29" s="597" t="s">
        <v>85</v>
      </c>
      <c r="EJM29" s="288" t="s">
        <v>32</v>
      </c>
      <c r="EJN29" s="282">
        <v>1</v>
      </c>
      <c r="EJO29" s="298">
        <v>0</v>
      </c>
      <c r="EJP29" s="299">
        <f t="shared" si="219"/>
        <v>0</v>
      </c>
      <c r="EJQ29" s="1"/>
      <c r="EJR29" s="300">
        <v>6</v>
      </c>
      <c r="EJS29" s="598">
        <v>14</v>
      </c>
      <c r="EJT29" s="597" t="s">
        <v>85</v>
      </c>
      <c r="EJU29" s="288" t="s">
        <v>32</v>
      </c>
      <c r="EJV29" s="282">
        <v>1</v>
      </c>
      <c r="EJW29" s="298">
        <v>0</v>
      </c>
      <c r="EJX29" s="299">
        <f t="shared" si="219"/>
        <v>0</v>
      </c>
      <c r="EJY29" s="1"/>
      <c r="EJZ29" s="300">
        <v>6</v>
      </c>
      <c r="EKA29" s="598">
        <v>14</v>
      </c>
      <c r="EKB29" s="597" t="s">
        <v>85</v>
      </c>
      <c r="EKC29" s="288" t="s">
        <v>32</v>
      </c>
      <c r="EKD29" s="282">
        <v>1</v>
      </c>
      <c r="EKE29" s="298">
        <v>0</v>
      </c>
      <c r="EKF29" s="299">
        <f t="shared" si="220"/>
        <v>0</v>
      </c>
      <c r="EKG29" s="1"/>
      <c r="EKH29" s="300">
        <v>6</v>
      </c>
      <c r="EKI29" s="598">
        <v>14</v>
      </c>
      <c r="EKJ29" s="597" t="s">
        <v>85</v>
      </c>
      <c r="EKK29" s="288" t="s">
        <v>32</v>
      </c>
      <c r="EKL29" s="282">
        <v>1</v>
      </c>
      <c r="EKM29" s="298">
        <v>0</v>
      </c>
      <c r="EKN29" s="299">
        <f t="shared" si="220"/>
        <v>0</v>
      </c>
      <c r="EKO29" s="1"/>
      <c r="EKP29" s="300">
        <v>6</v>
      </c>
      <c r="EKQ29" s="598">
        <v>14</v>
      </c>
      <c r="EKR29" s="597" t="s">
        <v>85</v>
      </c>
      <c r="EKS29" s="288" t="s">
        <v>32</v>
      </c>
      <c r="EKT29" s="282">
        <v>1</v>
      </c>
      <c r="EKU29" s="298">
        <v>0</v>
      </c>
      <c r="EKV29" s="299">
        <f t="shared" si="221"/>
        <v>0</v>
      </c>
      <c r="EKW29" s="1"/>
      <c r="EKX29" s="300">
        <v>6</v>
      </c>
      <c r="EKY29" s="598">
        <v>14</v>
      </c>
      <c r="EKZ29" s="597" t="s">
        <v>85</v>
      </c>
      <c r="ELA29" s="288" t="s">
        <v>32</v>
      </c>
      <c r="ELB29" s="282">
        <v>1</v>
      </c>
      <c r="ELC29" s="298">
        <v>0</v>
      </c>
      <c r="ELD29" s="299">
        <f t="shared" si="221"/>
        <v>0</v>
      </c>
      <c r="ELE29" s="1"/>
      <c r="ELF29" s="300">
        <v>6</v>
      </c>
      <c r="ELG29" s="598">
        <v>14</v>
      </c>
      <c r="ELH29" s="597" t="s">
        <v>85</v>
      </c>
      <c r="ELI29" s="288" t="s">
        <v>32</v>
      </c>
      <c r="ELJ29" s="282">
        <v>1</v>
      </c>
      <c r="ELK29" s="298">
        <v>0</v>
      </c>
      <c r="ELL29" s="299">
        <f t="shared" si="222"/>
        <v>0</v>
      </c>
      <c r="ELM29" s="1"/>
      <c r="ELN29" s="300">
        <v>6</v>
      </c>
      <c r="ELO29" s="598">
        <v>14</v>
      </c>
      <c r="ELP29" s="597" t="s">
        <v>85</v>
      </c>
      <c r="ELQ29" s="288" t="s">
        <v>32</v>
      </c>
      <c r="ELR29" s="282">
        <v>1</v>
      </c>
      <c r="ELS29" s="298">
        <v>0</v>
      </c>
      <c r="ELT29" s="299">
        <f t="shared" si="222"/>
        <v>0</v>
      </c>
      <c r="ELU29" s="1"/>
      <c r="ELV29" s="300">
        <v>6</v>
      </c>
      <c r="ELW29" s="598">
        <v>14</v>
      </c>
      <c r="ELX29" s="597" t="s">
        <v>85</v>
      </c>
      <c r="ELY29" s="288" t="s">
        <v>32</v>
      </c>
      <c r="ELZ29" s="282">
        <v>1</v>
      </c>
      <c r="EMA29" s="298">
        <v>0</v>
      </c>
      <c r="EMB29" s="299">
        <f t="shared" si="223"/>
        <v>0</v>
      </c>
      <c r="EMC29" s="1"/>
      <c r="EMD29" s="300">
        <v>6</v>
      </c>
      <c r="EME29" s="598">
        <v>14</v>
      </c>
      <c r="EMF29" s="597" t="s">
        <v>85</v>
      </c>
      <c r="EMG29" s="288" t="s">
        <v>32</v>
      </c>
      <c r="EMH29" s="282">
        <v>1</v>
      </c>
      <c r="EMI29" s="298">
        <v>0</v>
      </c>
      <c r="EMJ29" s="299">
        <f t="shared" si="223"/>
        <v>0</v>
      </c>
      <c r="EMK29" s="1"/>
      <c r="EML29" s="300">
        <v>6</v>
      </c>
      <c r="EMM29" s="598">
        <v>14</v>
      </c>
      <c r="EMN29" s="597" t="s">
        <v>85</v>
      </c>
      <c r="EMO29" s="288" t="s">
        <v>32</v>
      </c>
      <c r="EMP29" s="282">
        <v>1</v>
      </c>
      <c r="EMQ29" s="298">
        <v>0</v>
      </c>
      <c r="EMR29" s="299">
        <f t="shared" si="224"/>
        <v>0</v>
      </c>
      <c r="EMS29" s="1"/>
      <c r="EMT29" s="300">
        <v>6</v>
      </c>
      <c r="EMU29" s="598">
        <v>14</v>
      </c>
      <c r="EMV29" s="597" t="s">
        <v>85</v>
      </c>
      <c r="EMW29" s="288" t="s">
        <v>32</v>
      </c>
      <c r="EMX29" s="282">
        <v>1</v>
      </c>
      <c r="EMY29" s="298">
        <v>0</v>
      </c>
      <c r="EMZ29" s="299">
        <f t="shared" si="224"/>
        <v>0</v>
      </c>
      <c r="ENA29" s="1"/>
      <c r="ENB29" s="300">
        <v>6</v>
      </c>
      <c r="ENC29" s="598">
        <v>14</v>
      </c>
      <c r="END29" s="597" t="s">
        <v>85</v>
      </c>
      <c r="ENE29" s="288" t="s">
        <v>32</v>
      </c>
      <c r="ENF29" s="282">
        <v>1</v>
      </c>
      <c r="ENG29" s="298">
        <v>0</v>
      </c>
      <c r="ENH29" s="299">
        <f t="shared" si="225"/>
        <v>0</v>
      </c>
      <c r="ENI29" s="1"/>
      <c r="ENJ29" s="300">
        <v>6</v>
      </c>
      <c r="ENK29" s="598">
        <v>14</v>
      </c>
      <c r="ENL29" s="597" t="s">
        <v>85</v>
      </c>
      <c r="ENM29" s="288" t="s">
        <v>32</v>
      </c>
      <c r="ENN29" s="282">
        <v>1</v>
      </c>
      <c r="ENO29" s="298">
        <v>0</v>
      </c>
      <c r="ENP29" s="299">
        <f t="shared" si="225"/>
        <v>0</v>
      </c>
      <c r="ENQ29" s="1"/>
      <c r="ENR29" s="300">
        <v>6</v>
      </c>
      <c r="ENS29" s="598">
        <v>14</v>
      </c>
      <c r="ENT29" s="597" t="s">
        <v>85</v>
      </c>
      <c r="ENU29" s="288" t="s">
        <v>32</v>
      </c>
      <c r="ENV29" s="282">
        <v>1</v>
      </c>
      <c r="ENW29" s="298">
        <v>0</v>
      </c>
      <c r="ENX29" s="299">
        <f t="shared" si="226"/>
        <v>0</v>
      </c>
      <c r="ENY29" s="1"/>
      <c r="ENZ29" s="300">
        <v>6</v>
      </c>
      <c r="EOA29" s="598">
        <v>14</v>
      </c>
      <c r="EOB29" s="597" t="s">
        <v>85</v>
      </c>
      <c r="EOC29" s="288" t="s">
        <v>32</v>
      </c>
      <c r="EOD29" s="282">
        <v>1</v>
      </c>
      <c r="EOE29" s="298">
        <v>0</v>
      </c>
      <c r="EOF29" s="299">
        <f t="shared" si="226"/>
        <v>0</v>
      </c>
      <c r="EOG29" s="1"/>
      <c r="EOH29" s="300">
        <v>6</v>
      </c>
      <c r="EOI29" s="598">
        <v>14</v>
      </c>
      <c r="EOJ29" s="597" t="s">
        <v>85</v>
      </c>
      <c r="EOK29" s="288" t="s">
        <v>32</v>
      </c>
      <c r="EOL29" s="282">
        <v>1</v>
      </c>
      <c r="EOM29" s="298">
        <v>0</v>
      </c>
      <c r="EON29" s="299">
        <f t="shared" si="227"/>
        <v>0</v>
      </c>
      <c r="EOO29" s="1"/>
      <c r="EOP29" s="300">
        <v>6</v>
      </c>
      <c r="EOQ29" s="598">
        <v>14</v>
      </c>
      <c r="EOR29" s="597" t="s">
        <v>85</v>
      </c>
      <c r="EOS29" s="288" t="s">
        <v>32</v>
      </c>
      <c r="EOT29" s="282">
        <v>1</v>
      </c>
      <c r="EOU29" s="298">
        <v>0</v>
      </c>
      <c r="EOV29" s="299">
        <f t="shared" si="227"/>
        <v>0</v>
      </c>
      <c r="EOW29" s="1"/>
      <c r="EOX29" s="300">
        <v>6</v>
      </c>
      <c r="EOY29" s="598">
        <v>14</v>
      </c>
      <c r="EOZ29" s="597" t="s">
        <v>85</v>
      </c>
      <c r="EPA29" s="288" t="s">
        <v>32</v>
      </c>
      <c r="EPB29" s="282">
        <v>1</v>
      </c>
      <c r="EPC29" s="298">
        <v>0</v>
      </c>
      <c r="EPD29" s="299">
        <f t="shared" si="228"/>
        <v>0</v>
      </c>
      <c r="EPE29" s="1"/>
      <c r="EPF29" s="300">
        <v>6</v>
      </c>
      <c r="EPG29" s="598">
        <v>14</v>
      </c>
      <c r="EPH29" s="597" t="s">
        <v>85</v>
      </c>
      <c r="EPI29" s="288" t="s">
        <v>32</v>
      </c>
      <c r="EPJ29" s="282">
        <v>1</v>
      </c>
      <c r="EPK29" s="298">
        <v>0</v>
      </c>
      <c r="EPL29" s="299">
        <f t="shared" si="228"/>
        <v>0</v>
      </c>
      <c r="EPM29" s="1"/>
      <c r="EPN29" s="300">
        <v>6</v>
      </c>
      <c r="EPO29" s="598">
        <v>14</v>
      </c>
      <c r="EPP29" s="597" t="s">
        <v>85</v>
      </c>
      <c r="EPQ29" s="288" t="s">
        <v>32</v>
      </c>
      <c r="EPR29" s="282">
        <v>1</v>
      </c>
      <c r="EPS29" s="298">
        <v>0</v>
      </c>
      <c r="EPT29" s="299">
        <f t="shared" si="229"/>
        <v>0</v>
      </c>
      <c r="EPU29" s="1"/>
      <c r="EPV29" s="300">
        <v>6</v>
      </c>
      <c r="EPW29" s="598">
        <v>14</v>
      </c>
      <c r="EPX29" s="597" t="s">
        <v>85</v>
      </c>
      <c r="EPY29" s="288" t="s">
        <v>32</v>
      </c>
      <c r="EPZ29" s="282">
        <v>1</v>
      </c>
      <c r="EQA29" s="298">
        <v>0</v>
      </c>
      <c r="EQB29" s="299">
        <f t="shared" si="229"/>
        <v>0</v>
      </c>
      <c r="EQC29" s="1"/>
      <c r="EQD29" s="300">
        <v>6</v>
      </c>
      <c r="EQE29" s="598">
        <v>14</v>
      </c>
      <c r="EQF29" s="597" t="s">
        <v>85</v>
      </c>
      <c r="EQG29" s="288" t="s">
        <v>32</v>
      </c>
      <c r="EQH29" s="282">
        <v>1</v>
      </c>
      <c r="EQI29" s="298">
        <v>0</v>
      </c>
      <c r="EQJ29" s="299">
        <f t="shared" si="230"/>
        <v>0</v>
      </c>
      <c r="EQK29" s="1"/>
      <c r="EQL29" s="300">
        <v>6</v>
      </c>
      <c r="EQM29" s="598">
        <v>14</v>
      </c>
      <c r="EQN29" s="597" t="s">
        <v>85</v>
      </c>
      <c r="EQO29" s="288" t="s">
        <v>32</v>
      </c>
      <c r="EQP29" s="282">
        <v>1</v>
      </c>
      <c r="EQQ29" s="298">
        <v>0</v>
      </c>
      <c r="EQR29" s="299">
        <f t="shared" si="230"/>
        <v>0</v>
      </c>
      <c r="EQS29" s="1"/>
      <c r="EQT29" s="300">
        <v>6</v>
      </c>
      <c r="EQU29" s="598">
        <v>14</v>
      </c>
      <c r="EQV29" s="597" t="s">
        <v>85</v>
      </c>
      <c r="EQW29" s="288" t="s">
        <v>32</v>
      </c>
      <c r="EQX29" s="282">
        <v>1</v>
      </c>
      <c r="EQY29" s="298">
        <v>0</v>
      </c>
      <c r="EQZ29" s="299">
        <f t="shared" si="231"/>
        <v>0</v>
      </c>
      <c r="ERA29" s="1"/>
      <c r="ERB29" s="300">
        <v>6</v>
      </c>
      <c r="ERC29" s="598">
        <v>14</v>
      </c>
      <c r="ERD29" s="597" t="s">
        <v>85</v>
      </c>
      <c r="ERE29" s="288" t="s">
        <v>32</v>
      </c>
      <c r="ERF29" s="282">
        <v>1</v>
      </c>
      <c r="ERG29" s="298">
        <v>0</v>
      </c>
      <c r="ERH29" s="299">
        <f t="shared" si="231"/>
        <v>0</v>
      </c>
      <c r="ERI29" s="1"/>
      <c r="ERJ29" s="300">
        <v>6</v>
      </c>
      <c r="ERK29" s="598">
        <v>14</v>
      </c>
      <c r="ERL29" s="597" t="s">
        <v>85</v>
      </c>
      <c r="ERM29" s="288" t="s">
        <v>32</v>
      </c>
      <c r="ERN29" s="282">
        <v>1</v>
      </c>
      <c r="ERO29" s="298">
        <v>0</v>
      </c>
      <c r="ERP29" s="299">
        <f t="shared" si="232"/>
        <v>0</v>
      </c>
      <c r="ERQ29" s="1"/>
      <c r="ERR29" s="300">
        <v>6</v>
      </c>
      <c r="ERS29" s="598">
        <v>14</v>
      </c>
      <c r="ERT29" s="597" t="s">
        <v>85</v>
      </c>
      <c r="ERU29" s="288" t="s">
        <v>32</v>
      </c>
      <c r="ERV29" s="282">
        <v>1</v>
      </c>
      <c r="ERW29" s="298">
        <v>0</v>
      </c>
      <c r="ERX29" s="299">
        <f t="shared" si="232"/>
        <v>0</v>
      </c>
      <c r="ERY29" s="1"/>
      <c r="ERZ29" s="300">
        <v>6</v>
      </c>
      <c r="ESA29" s="598">
        <v>14</v>
      </c>
      <c r="ESB29" s="597" t="s">
        <v>85</v>
      </c>
      <c r="ESC29" s="288" t="s">
        <v>32</v>
      </c>
      <c r="ESD29" s="282">
        <v>1</v>
      </c>
      <c r="ESE29" s="298">
        <v>0</v>
      </c>
      <c r="ESF29" s="299">
        <f t="shared" si="233"/>
        <v>0</v>
      </c>
      <c r="ESG29" s="1"/>
      <c r="ESH29" s="300">
        <v>6</v>
      </c>
      <c r="ESI29" s="598">
        <v>14</v>
      </c>
      <c r="ESJ29" s="597" t="s">
        <v>85</v>
      </c>
      <c r="ESK29" s="288" t="s">
        <v>32</v>
      </c>
      <c r="ESL29" s="282">
        <v>1</v>
      </c>
      <c r="ESM29" s="298">
        <v>0</v>
      </c>
      <c r="ESN29" s="299">
        <f t="shared" si="233"/>
        <v>0</v>
      </c>
      <c r="ESO29" s="1"/>
      <c r="ESP29" s="300">
        <v>6</v>
      </c>
      <c r="ESQ29" s="598">
        <v>14</v>
      </c>
      <c r="ESR29" s="597" t="s">
        <v>85</v>
      </c>
      <c r="ESS29" s="288" t="s">
        <v>32</v>
      </c>
      <c r="EST29" s="282">
        <v>1</v>
      </c>
      <c r="ESU29" s="298">
        <v>0</v>
      </c>
      <c r="ESV29" s="299">
        <f t="shared" si="234"/>
        <v>0</v>
      </c>
      <c r="ESW29" s="1"/>
      <c r="ESX29" s="300">
        <v>6</v>
      </c>
      <c r="ESY29" s="598">
        <v>14</v>
      </c>
      <c r="ESZ29" s="597" t="s">
        <v>85</v>
      </c>
      <c r="ETA29" s="288" t="s">
        <v>32</v>
      </c>
      <c r="ETB29" s="282">
        <v>1</v>
      </c>
      <c r="ETC29" s="298">
        <v>0</v>
      </c>
      <c r="ETD29" s="299">
        <f t="shared" si="234"/>
        <v>0</v>
      </c>
      <c r="ETE29" s="1"/>
      <c r="ETF29" s="300">
        <v>6</v>
      </c>
      <c r="ETG29" s="598">
        <v>14</v>
      </c>
      <c r="ETH29" s="597" t="s">
        <v>85</v>
      </c>
      <c r="ETI29" s="288" t="s">
        <v>32</v>
      </c>
      <c r="ETJ29" s="282">
        <v>1</v>
      </c>
      <c r="ETK29" s="298">
        <v>0</v>
      </c>
      <c r="ETL29" s="299">
        <f t="shared" si="235"/>
        <v>0</v>
      </c>
      <c r="ETM29" s="1"/>
      <c r="ETN29" s="300">
        <v>6</v>
      </c>
      <c r="ETO29" s="598">
        <v>14</v>
      </c>
      <c r="ETP29" s="597" t="s">
        <v>85</v>
      </c>
      <c r="ETQ29" s="288" t="s">
        <v>32</v>
      </c>
      <c r="ETR29" s="282">
        <v>1</v>
      </c>
      <c r="ETS29" s="298">
        <v>0</v>
      </c>
      <c r="ETT29" s="299">
        <f t="shared" si="235"/>
        <v>0</v>
      </c>
      <c r="ETU29" s="1"/>
      <c r="ETV29" s="300">
        <v>6</v>
      </c>
      <c r="ETW29" s="598">
        <v>14</v>
      </c>
      <c r="ETX29" s="597" t="s">
        <v>85</v>
      </c>
      <c r="ETY29" s="288" t="s">
        <v>32</v>
      </c>
      <c r="ETZ29" s="282">
        <v>1</v>
      </c>
      <c r="EUA29" s="298">
        <v>0</v>
      </c>
      <c r="EUB29" s="299">
        <f t="shared" si="236"/>
        <v>0</v>
      </c>
      <c r="EUC29" s="1"/>
      <c r="EUD29" s="300">
        <v>6</v>
      </c>
      <c r="EUE29" s="598">
        <v>14</v>
      </c>
      <c r="EUF29" s="597" t="s">
        <v>85</v>
      </c>
      <c r="EUG29" s="288" t="s">
        <v>32</v>
      </c>
      <c r="EUH29" s="282">
        <v>1</v>
      </c>
      <c r="EUI29" s="298">
        <v>0</v>
      </c>
      <c r="EUJ29" s="299">
        <f t="shared" si="236"/>
        <v>0</v>
      </c>
      <c r="EUK29" s="1"/>
      <c r="EUL29" s="300">
        <v>6</v>
      </c>
      <c r="EUM29" s="598">
        <v>14</v>
      </c>
      <c r="EUN29" s="597" t="s">
        <v>85</v>
      </c>
      <c r="EUO29" s="288" t="s">
        <v>32</v>
      </c>
      <c r="EUP29" s="282">
        <v>1</v>
      </c>
      <c r="EUQ29" s="298">
        <v>0</v>
      </c>
      <c r="EUR29" s="299">
        <f t="shared" si="237"/>
        <v>0</v>
      </c>
      <c r="EUS29" s="1"/>
      <c r="EUT29" s="300">
        <v>6</v>
      </c>
      <c r="EUU29" s="598">
        <v>14</v>
      </c>
      <c r="EUV29" s="597" t="s">
        <v>85</v>
      </c>
      <c r="EUW29" s="288" t="s">
        <v>32</v>
      </c>
      <c r="EUX29" s="282">
        <v>1</v>
      </c>
      <c r="EUY29" s="298">
        <v>0</v>
      </c>
      <c r="EUZ29" s="299">
        <f t="shared" si="237"/>
        <v>0</v>
      </c>
      <c r="EVA29" s="1"/>
      <c r="EVB29" s="300">
        <v>6</v>
      </c>
      <c r="EVC29" s="598">
        <v>14</v>
      </c>
      <c r="EVD29" s="597" t="s">
        <v>85</v>
      </c>
      <c r="EVE29" s="288" t="s">
        <v>32</v>
      </c>
      <c r="EVF29" s="282">
        <v>1</v>
      </c>
      <c r="EVG29" s="298">
        <v>0</v>
      </c>
      <c r="EVH29" s="299">
        <f t="shared" si="238"/>
        <v>0</v>
      </c>
      <c r="EVI29" s="1"/>
      <c r="EVJ29" s="300">
        <v>6</v>
      </c>
      <c r="EVK29" s="598">
        <v>14</v>
      </c>
      <c r="EVL29" s="597" t="s">
        <v>85</v>
      </c>
      <c r="EVM29" s="288" t="s">
        <v>32</v>
      </c>
      <c r="EVN29" s="282">
        <v>1</v>
      </c>
      <c r="EVO29" s="298">
        <v>0</v>
      </c>
      <c r="EVP29" s="299">
        <f t="shared" si="238"/>
        <v>0</v>
      </c>
      <c r="EVQ29" s="1"/>
      <c r="EVR29" s="300">
        <v>6</v>
      </c>
      <c r="EVS29" s="598">
        <v>14</v>
      </c>
      <c r="EVT29" s="597" t="s">
        <v>85</v>
      </c>
      <c r="EVU29" s="288" t="s">
        <v>32</v>
      </c>
      <c r="EVV29" s="282">
        <v>1</v>
      </c>
      <c r="EVW29" s="298">
        <v>0</v>
      </c>
      <c r="EVX29" s="299">
        <f t="shared" si="239"/>
        <v>0</v>
      </c>
      <c r="EVY29" s="1"/>
      <c r="EVZ29" s="300">
        <v>6</v>
      </c>
      <c r="EWA29" s="598">
        <v>14</v>
      </c>
      <c r="EWB29" s="597" t="s">
        <v>85</v>
      </c>
      <c r="EWC29" s="288" t="s">
        <v>32</v>
      </c>
      <c r="EWD29" s="282">
        <v>1</v>
      </c>
      <c r="EWE29" s="298">
        <v>0</v>
      </c>
      <c r="EWF29" s="299">
        <f t="shared" si="239"/>
        <v>0</v>
      </c>
      <c r="EWG29" s="1"/>
      <c r="EWH29" s="300">
        <v>6</v>
      </c>
      <c r="EWI29" s="598">
        <v>14</v>
      </c>
      <c r="EWJ29" s="597" t="s">
        <v>85</v>
      </c>
      <c r="EWK29" s="288" t="s">
        <v>32</v>
      </c>
      <c r="EWL29" s="282">
        <v>1</v>
      </c>
      <c r="EWM29" s="298">
        <v>0</v>
      </c>
      <c r="EWN29" s="299">
        <f t="shared" si="240"/>
        <v>0</v>
      </c>
      <c r="EWO29" s="1"/>
      <c r="EWP29" s="300">
        <v>6</v>
      </c>
      <c r="EWQ29" s="598">
        <v>14</v>
      </c>
      <c r="EWR29" s="597" t="s">
        <v>85</v>
      </c>
      <c r="EWS29" s="288" t="s">
        <v>32</v>
      </c>
      <c r="EWT29" s="282">
        <v>1</v>
      </c>
      <c r="EWU29" s="298">
        <v>0</v>
      </c>
      <c r="EWV29" s="299">
        <f t="shared" si="240"/>
        <v>0</v>
      </c>
      <c r="EWW29" s="1"/>
      <c r="EWX29" s="300">
        <v>6</v>
      </c>
      <c r="EWY29" s="598">
        <v>14</v>
      </c>
      <c r="EWZ29" s="597" t="s">
        <v>85</v>
      </c>
      <c r="EXA29" s="288" t="s">
        <v>32</v>
      </c>
      <c r="EXB29" s="282">
        <v>1</v>
      </c>
      <c r="EXC29" s="298">
        <v>0</v>
      </c>
      <c r="EXD29" s="299">
        <f t="shared" si="241"/>
        <v>0</v>
      </c>
      <c r="EXE29" s="1"/>
      <c r="EXF29" s="300">
        <v>6</v>
      </c>
      <c r="EXG29" s="598">
        <v>14</v>
      </c>
      <c r="EXH29" s="597" t="s">
        <v>85</v>
      </c>
      <c r="EXI29" s="288" t="s">
        <v>32</v>
      </c>
      <c r="EXJ29" s="282">
        <v>1</v>
      </c>
      <c r="EXK29" s="298">
        <v>0</v>
      </c>
      <c r="EXL29" s="299">
        <f t="shared" si="241"/>
        <v>0</v>
      </c>
      <c r="EXM29" s="1"/>
      <c r="EXN29" s="300">
        <v>6</v>
      </c>
      <c r="EXO29" s="598">
        <v>14</v>
      </c>
      <c r="EXP29" s="597" t="s">
        <v>85</v>
      </c>
      <c r="EXQ29" s="288" t="s">
        <v>32</v>
      </c>
      <c r="EXR29" s="282">
        <v>1</v>
      </c>
      <c r="EXS29" s="298">
        <v>0</v>
      </c>
      <c r="EXT29" s="299">
        <f t="shared" si="242"/>
        <v>0</v>
      </c>
      <c r="EXU29" s="1"/>
      <c r="EXV29" s="300">
        <v>6</v>
      </c>
      <c r="EXW29" s="598">
        <v>14</v>
      </c>
      <c r="EXX29" s="597" t="s">
        <v>85</v>
      </c>
      <c r="EXY29" s="288" t="s">
        <v>32</v>
      </c>
      <c r="EXZ29" s="282">
        <v>1</v>
      </c>
      <c r="EYA29" s="298">
        <v>0</v>
      </c>
      <c r="EYB29" s="299">
        <f t="shared" si="242"/>
        <v>0</v>
      </c>
      <c r="EYC29" s="1"/>
      <c r="EYD29" s="300">
        <v>6</v>
      </c>
      <c r="EYE29" s="598">
        <v>14</v>
      </c>
      <c r="EYF29" s="597" t="s">
        <v>85</v>
      </c>
      <c r="EYG29" s="288" t="s">
        <v>32</v>
      </c>
      <c r="EYH29" s="282">
        <v>1</v>
      </c>
      <c r="EYI29" s="298">
        <v>0</v>
      </c>
      <c r="EYJ29" s="299">
        <f t="shared" si="243"/>
        <v>0</v>
      </c>
      <c r="EYK29" s="1"/>
      <c r="EYL29" s="300">
        <v>6</v>
      </c>
      <c r="EYM29" s="598">
        <v>14</v>
      </c>
      <c r="EYN29" s="597" t="s">
        <v>85</v>
      </c>
      <c r="EYO29" s="288" t="s">
        <v>32</v>
      </c>
      <c r="EYP29" s="282">
        <v>1</v>
      </c>
      <c r="EYQ29" s="298">
        <v>0</v>
      </c>
      <c r="EYR29" s="299">
        <f t="shared" si="243"/>
        <v>0</v>
      </c>
      <c r="EYS29" s="1"/>
      <c r="EYT29" s="300">
        <v>6</v>
      </c>
      <c r="EYU29" s="598">
        <v>14</v>
      </c>
      <c r="EYV29" s="597" t="s">
        <v>85</v>
      </c>
      <c r="EYW29" s="288" t="s">
        <v>32</v>
      </c>
      <c r="EYX29" s="282">
        <v>1</v>
      </c>
      <c r="EYY29" s="298">
        <v>0</v>
      </c>
      <c r="EYZ29" s="299">
        <f t="shared" si="244"/>
        <v>0</v>
      </c>
      <c r="EZA29" s="1"/>
      <c r="EZB29" s="300">
        <v>6</v>
      </c>
      <c r="EZC29" s="598">
        <v>14</v>
      </c>
      <c r="EZD29" s="597" t="s">
        <v>85</v>
      </c>
      <c r="EZE29" s="288" t="s">
        <v>32</v>
      </c>
      <c r="EZF29" s="282">
        <v>1</v>
      </c>
      <c r="EZG29" s="298">
        <v>0</v>
      </c>
      <c r="EZH29" s="299">
        <f t="shared" si="244"/>
        <v>0</v>
      </c>
      <c r="EZI29" s="1"/>
      <c r="EZJ29" s="300">
        <v>6</v>
      </c>
      <c r="EZK29" s="598">
        <v>14</v>
      </c>
      <c r="EZL29" s="597" t="s">
        <v>85</v>
      </c>
      <c r="EZM29" s="288" t="s">
        <v>32</v>
      </c>
      <c r="EZN29" s="282">
        <v>1</v>
      </c>
      <c r="EZO29" s="298">
        <v>0</v>
      </c>
      <c r="EZP29" s="299">
        <f t="shared" si="245"/>
        <v>0</v>
      </c>
      <c r="EZQ29" s="1"/>
      <c r="EZR29" s="300">
        <v>6</v>
      </c>
      <c r="EZS29" s="598">
        <v>14</v>
      </c>
      <c r="EZT29" s="597" t="s">
        <v>85</v>
      </c>
      <c r="EZU29" s="288" t="s">
        <v>32</v>
      </c>
      <c r="EZV29" s="282">
        <v>1</v>
      </c>
      <c r="EZW29" s="298">
        <v>0</v>
      </c>
      <c r="EZX29" s="299">
        <f t="shared" si="245"/>
        <v>0</v>
      </c>
      <c r="EZY29" s="1"/>
      <c r="EZZ29" s="300">
        <v>6</v>
      </c>
      <c r="FAA29" s="598">
        <v>14</v>
      </c>
      <c r="FAB29" s="597" t="s">
        <v>85</v>
      </c>
      <c r="FAC29" s="288" t="s">
        <v>32</v>
      </c>
      <c r="FAD29" s="282">
        <v>1</v>
      </c>
      <c r="FAE29" s="298">
        <v>0</v>
      </c>
      <c r="FAF29" s="299">
        <f t="shared" si="246"/>
        <v>0</v>
      </c>
      <c r="FAG29" s="1"/>
      <c r="FAH29" s="300">
        <v>6</v>
      </c>
      <c r="FAI29" s="598">
        <v>14</v>
      </c>
      <c r="FAJ29" s="597" t="s">
        <v>85</v>
      </c>
      <c r="FAK29" s="288" t="s">
        <v>32</v>
      </c>
      <c r="FAL29" s="282">
        <v>1</v>
      </c>
      <c r="FAM29" s="298">
        <v>0</v>
      </c>
      <c r="FAN29" s="299">
        <f t="shared" si="246"/>
        <v>0</v>
      </c>
      <c r="FAO29" s="1"/>
      <c r="FAP29" s="300">
        <v>6</v>
      </c>
      <c r="FAQ29" s="598">
        <v>14</v>
      </c>
      <c r="FAR29" s="597" t="s">
        <v>85</v>
      </c>
      <c r="FAS29" s="288" t="s">
        <v>32</v>
      </c>
      <c r="FAT29" s="282">
        <v>1</v>
      </c>
      <c r="FAU29" s="298">
        <v>0</v>
      </c>
      <c r="FAV29" s="299">
        <f t="shared" si="247"/>
        <v>0</v>
      </c>
      <c r="FAW29" s="1"/>
      <c r="FAX29" s="300">
        <v>6</v>
      </c>
      <c r="FAY29" s="598">
        <v>14</v>
      </c>
      <c r="FAZ29" s="597" t="s">
        <v>85</v>
      </c>
      <c r="FBA29" s="288" t="s">
        <v>32</v>
      </c>
      <c r="FBB29" s="282">
        <v>1</v>
      </c>
      <c r="FBC29" s="298">
        <v>0</v>
      </c>
      <c r="FBD29" s="299">
        <f t="shared" si="247"/>
        <v>0</v>
      </c>
      <c r="FBE29" s="1"/>
      <c r="FBF29" s="300">
        <v>6</v>
      </c>
      <c r="FBG29" s="598">
        <v>14</v>
      </c>
      <c r="FBH29" s="597" t="s">
        <v>85</v>
      </c>
      <c r="FBI29" s="288" t="s">
        <v>32</v>
      </c>
      <c r="FBJ29" s="282">
        <v>1</v>
      </c>
      <c r="FBK29" s="298">
        <v>0</v>
      </c>
      <c r="FBL29" s="299">
        <f t="shared" si="248"/>
        <v>0</v>
      </c>
      <c r="FBM29" s="1"/>
      <c r="FBN29" s="300">
        <v>6</v>
      </c>
      <c r="FBO29" s="598">
        <v>14</v>
      </c>
      <c r="FBP29" s="597" t="s">
        <v>85</v>
      </c>
      <c r="FBQ29" s="288" t="s">
        <v>32</v>
      </c>
      <c r="FBR29" s="282">
        <v>1</v>
      </c>
      <c r="FBS29" s="298">
        <v>0</v>
      </c>
      <c r="FBT29" s="299">
        <f t="shared" si="248"/>
        <v>0</v>
      </c>
      <c r="FBU29" s="1"/>
      <c r="FBV29" s="300">
        <v>6</v>
      </c>
      <c r="FBW29" s="598">
        <v>14</v>
      </c>
      <c r="FBX29" s="597" t="s">
        <v>85</v>
      </c>
      <c r="FBY29" s="288" t="s">
        <v>32</v>
      </c>
      <c r="FBZ29" s="282">
        <v>1</v>
      </c>
      <c r="FCA29" s="298">
        <v>0</v>
      </c>
      <c r="FCB29" s="299">
        <f t="shared" si="249"/>
        <v>0</v>
      </c>
      <c r="FCC29" s="1"/>
      <c r="FCD29" s="300">
        <v>6</v>
      </c>
      <c r="FCE29" s="598">
        <v>14</v>
      </c>
      <c r="FCF29" s="597" t="s">
        <v>85</v>
      </c>
      <c r="FCG29" s="288" t="s">
        <v>32</v>
      </c>
      <c r="FCH29" s="282">
        <v>1</v>
      </c>
      <c r="FCI29" s="298">
        <v>0</v>
      </c>
      <c r="FCJ29" s="299">
        <f t="shared" si="249"/>
        <v>0</v>
      </c>
      <c r="FCK29" s="1"/>
      <c r="FCL29" s="300">
        <v>6</v>
      </c>
      <c r="FCM29" s="598">
        <v>14</v>
      </c>
      <c r="FCN29" s="597" t="s">
        <v>85</v>
      </c>
      <c r="FCO29" s="288" t="s">
        <v>32</v>
      </c>
      <c r="FCP29" s="282">
        <v>1</v>
      </c>
      <c r="FCQ29" s="298">
        <v>0</v>
      </c>
      <c r="FCR29" s="299">
        <f t="shared" si="250"/>
        <v>0</v>
      </c>
      <c r="FCS29" s="1"/>
      <c r="FCT29" s="300">
        <v>6</v>
      </c>
      <c r="FCU29" s="598">
        <v>14</v>
      </c>
      <c r="FCV29" s="597" t="s">
        <v>85</v>
      </c>
      <c r="FCW29" s="288" t="s">
        <v>32</v>
      </c>
      <c r="FCX29" s="282">
        <v>1</v>
      </c>
      <c r="FCY29" s="298">
        <v>0</v>
      </c>
      <c r="FCZ29" s="299">
        <f t="shared" si="250"/>
        <v>0</v>
      </c>
      <c r="FDA29" s="1"/>
      <c r="FDB29" s="300">
        <v>6</v>
      </c>
      <c r="FDC29" s="598">
        <v>14</v>
      </c>
      <c r="FDD29" s="597" t="s">
        <v>85</v>
      </c>
      <c r="FDE29" s="288" t="s">
        <v>32</v>
      </c>
      <c r="FDF29" s="282">
        <v>1</v>
      </c>
      <c r="FDG29" s="298">
        <v>0</v>
      </c>
      <c r="FDH29" s="299">
        <f t="shared" si="251"/>
        <v>0</v>
      </c>
      <c r="FDI29" s="1"/>
      <c r="FDJ29" s="300">
        <v>6</v>
      </c>
      <c r="FDK29" s="598">
        <v>14</v>
      </c>
      <c r="FDL29" s="597" t="s">
        <v>85</v>
      </c>
      <c r="FDM29" s="288" t="s">
        <v>32</v>
      </c>
      <c r="FDN29" s="282">
        <v>1</v>
      </c>
      <c r="FDO29" s="298">
        <v>0</v>
      </c>
      <c r="FDP29" s="299">
        <f t="shared" si="251"/>
        <v>0</v>
      </c>
      <c r="FDQ29" s="1"/>
      <c r="FDR29" s="300">
        <v>6</v>
      </c>
      <c r="FDS29" s="598">
        <v>14</v>
      </c>
      <c r="FDT29" s="597" t="s">
        <v>85</v>
      </c>
      <c r="FDU29" s="288" t="s">
        <v>32</v>
      </c>
      <c r="FDV29" s="282">
        <v>1</v>
      </c>
      <c r="FDW29" s="298">
        <v>0</v>
      </c>
      <c r="FDX29" s="299">
        <f t="shared" si="252"/>
        <v>0</v>
      </c>
      <c r="FDY29" s="1"/>
      <c r="FDZ29" s="300">
        <v>6</v>
      </c>
      <c r="FEA29" s="598">
        <v>14</v>
      </c>
      <c r="FEB29" s="597" t="s">
        <v>85</v>
      </c>
      <c r="FEC29" s="288" t="s">
        <v>32</v>
      </c>
      <c r="FED29" s="282">
        <v>1</v>
      </c>
      <c r="FEE29" s="298">
        <v>0</v>
      </c>
      <c r="FEF29" s="299">
        <f t="shared" si="252"/>
        <v>0</v>
      </c>
      <c r="FEG29" s="1"/>
      <c r="FEH29" s="300">
        <v>6</v>
      </c>
      <c r="FEI29" s="598">
        <v>14</v>
      </c>
      <c r="FEJ29" s="597" t="s">
        <v>85</v>
      </c>
      <c r="FEK29" s="288" t="s">
        <v>32</v>
      </c>
      <c r="FEL29" s="282">
        <v>1</v>
      </c>
      <c r="FEM29" s="298">
        <v>0</v>
      </c>
      <c r="FEN29" s="299">
        <f t="shared" si="253"/>
        <v>0</v>
      </c>
      <c r="FEO29" s="1"/>
      <c r="FEP29" s="300">
        <v>6</v>
      </c>
      <c r="FEQ29" s="598">
        <v>14</v>
      </c>
      <c r="FER29" s="597" t="s">
        <v>85</v>
      </c>
      <c r="FES29" s="288" t="s">
        <v>32</v>
      </c>
      <c r="FET29" s="282">
        <v>1</v>
      </c>
      <c r="FEU29" s="298">
        <v>0</v>
      </c>
      <c r="FEV29" s="299">
        <f t="shared" si="253"/>
        <v>0</v>
      </c>
      <c r="FEW29" s="1"/>
      <c r="FEX29" s="300">
        <v>6</v>
      </c>
      <c r="FEY29" s="598">
        <v>14</v>
      </c>
      <c r="FEZ29" s="597" t="s">
        <v>85</v>
      </c>
      <c r="FFA29" s="288" t="s">
        <v>32</v>
      </c>
      <c r="FFB29" s="282">
        <v>1</v>
      </c>
      <c r="FFC29" s="298">
        <v>0</v>
      </c>
      <c r="FFD29" s="299">
        <f t="shared" si="254"/>
        <v>0</v>
      </c>
      <c r="FFE29" s="1"/>
      <c r="FFF29" s="300">
        <v>6</v>
      </c>
      <c r="FFG29" s="598">
        <v>14</v>
      </c>
      <c r="FFH29" s="597" t="s">
        <v>85</v>
      </c>
      <c r="FFI29" s="288" t="s">
        <v>32</v>
      </c>
      <c r="FFJ29" s="282">
        <v>1</v>
      </c>
      <c r="FFK29" s="298">
        <v>0</v>
      </c>
      <c r="FFL29" s="299">
        <f t="shared" si="254"/>
        <v>0</v>
      </c>
      <c r="FFM29" s="1"/>
      <c r="FFN29" s="300">
        <v>6</v>
      </c>
      <c r="FFO29" s="598">
        <v>14</v>
      </c>
      <c r="FFP29" s="597" t="s">
        <v>85</v>
      </c>
      <c r="FFQ29" s="288" t="s">
        <v>32</v>
      </c>
      <c r="FFR29" s="282">
        <v>1</v>
      </c>
      <c r="FFS29" s="298">
        <v>0</v>
      </c>
      <c r="FFT29" s="299">
        <f t="shared" si="255"/>
        <v>0</v>
      </c>
      <c r="FFU29" s="1"/>
      <c r="FFV29" s="300">
        <v>6</v>
      </c>
      <c r="FFW29" s="598">
        <v>14</v>
      </c>
      <c r="FFX29" s="597" t="s">
        <v>85</v>
      </c>
      <c r="FFY29" s="288" t="s">
        <v>32</v>
      </c>
      <c r="FFZ29" s="282">
        <v>1</v>
      </c>
      <c r="FGA29" s="298">
        <v>0</v>
      </c>
      <c r="FGB29" s="299">
        <f t="shared" si="255"/>
        <v>0</v>
      </c>
      <c r="FGC29" s="1"/>
      <c r="FGD29" s="300">
        <v>6</v>
      </c>
      <c r="FGE29" s="598">
        <v>14</v>
      </c>
      <c r="FGF29" s="597" t="s">
        <v>85</v>
      </c>
      <c r="FGG29" s="288" t="s">
        <v>32</v>
      </c>
      <c r="FGH29" s="282">
        <v>1</v>
      </c>
      <c r="FGI29" s="298">
        <v>0</v>
      </c>
      <c r="FGJ29" s="299">
        <f t="shared" si="256"/>
        <v>0</v>
      </c>
      <c r="FGK29" s="1"/>
      <c r="FGL29" s="300">
        <v>6</v>
      </c>
      <c r="FGM29" s="598">
        <v>14</v>
      </c>
      <c r="FGN29" s="597" t="s">
        <v>85</v>
      </c>
      <c r="FGO29" s="288" t="s">
        <v>32</v>
      </c>
      <c r="FGP29" s="282">
        <v>1</v>
      </c>
      <c r="FGQ29" s="298">
        <v>0</v>
      </c>
      <c r="FGR29" s="299">
        <f t="shared" si="256"/>
        <v>0</v>
      </c>
      <c r="FGS29" s="1"/>
      <c r="FGT29" s="300">
        <v>6</v>
      </c>
      <c r="FGU29" s="598">
        <v>14</v>
      </c>
      <c r="FGV29" s="597" t="s">
        <v>85</v>
      </c>
      <c r="FGW29" s="288" t="s">
        <v>32</v>
      </c>
      <c r="FGX29" s="282">
        <v>1</v>
      </c>
      <c r="FGY29" s="298">
        <v>0</v>
      </c>
      <c r="FGZ29" s="299">
        <f t="shared" si="257"/>
        <v>0</v>
      </c>
      <c r="FHA29" s="1"/>
      <c r="FHB29" s="300">
        <v>6</v>
      </c>
      <c r="FHC29" s="598">
        <v>14</v>
      </c>
      <c r="FHD29" s="597" t="s">
        <v>85</v>
      </c>
      <c r="FHE29" s="288" t="s">
        <v>32</v>
      </c>
      <c r="FHF29" s="282">
        <v>1</v>
      </c>
      <c r="FHG29" s="298">
        <v>0</v>
      </c>
      <c r="FHH29" s="299">
        <f t="shared" si="257"/>
        <v>0</v>
      </c>
      <c r="FHI29" s="1"/>
      <c r="FHJ29" s="300">
        <v>6</v>
      </c>
      <c r="FHK29" s="598">
        <v>14</v>
      </c>
      <c r="FHL29" s="597" t="s">
        <v>85</v>
      </c>
      <c r="FHM29" s="288" t="s">
        <v>32</v>
      </c>
      <c r="FHN29" s="282">
        <v>1</v>
      </c>
      <c r="FHO29" s="298">
        <v>0</v>
      </c>
      <c r="FHP29" s="299">
        <f t="shared" si="258"/>
        <v>0</v>
      </c>
      <c r="FHQ29" s="1"/>
      <c r="FHR29" s="300">
        <v>6</v>
      </c>
      <c r="FHS29" s="598">
        <v>14</v>
      </c>
      <c r="FHT29" s="597" t="s">
        <v>85</v>
      </c>
      <c r="FHU29" s="288" t="s">
        <v>32</v>
      </c>
      <c r="FHV29" s="282">
        <v>1</v>
      </c>
      <c r="FHW29" s="298">
        <v>0</v>
      </c>
      <c r="FHX29" s="299">
        <f t="shared" si="258"/>
        <v>0</v>
      </c>
      <c r="FHY29" s="1"/>
      <c r="FHZ29" s="300">
        <v>6</v>
      </c>
      <c r="FIA29" s="598">
        <v>14</v>
      </c>
      <c r="FIB29" s="597" t="s">
        <v>85</v>
      </c>
      <c r="FIC29" s="288" t="s">
        <v>32</v>
      </c>
      <c r="FID29" s="282">
        <v>1</v>
      </c>
      <c r="FIE29" s="298">
        <v>0</v>
      </c>
      <c r="FIF29" s="299">
        <f t="shared" si="259"/>
        <v>0</v>
      </c>
      <c r="FIG29" s="1"/>
      <c r="FIH29" s="300">
        <v>6</v>
      </c>
      <c r="FII29" s="598">
        <v>14</v>
      </c>
      <c r="FIJ29" s="597" t="s">
        <v>85</v>
      </c>
      <c r="FIK29" s="288" t="s">
        <v>32</v>
      </c>
      <c r="FIL29" s="282">
        <v>1</v>
      </c>
      <c r="FIM29" s="298">
        <v>0</v>
      </c>
      <c r="FIN29" s="299">
        <f t="shared" si="259"/>
        <v>0</v>
      </c>
      <c r="FIO29" s="1"/>
      <c r="FIP29" s="300">
        <v>6</v>
      </c>
      <c r="FIQ29" s="598">
        <v>14</v>
      </c>
      <c r="FIR29" s="597" t="s">
        <v>85</v>
      </c>
      <c r="FIS29" s="288" t="s">
        <v>32</v>
      </c>
      <c r="FIT29" s="282">
        <v>1</v>
      </c>
      <c r="FIU29" s="298">
        <v>0</v>
      </c>
      <c r="FIV29" s="299">
        <f t="shared" si="260"/>
        <v>0</v>
      </c>
      <c r="FIW29" s="1"/>
      <c r="FIX29" s="300">
        <v>6</v>
      </c>
      <c r="FIY29" s="598">
        <v>14</v>
      </c>
      <c r="FIZ29" s="597" t="s">
        <v>85</v>
      </c>
      <c r="FJA29" s="288" t="s">
        <v>32</v>
      </c>
      <c r="FJB29" s="282">
        <v>1</v>
      </c>
      <c r="FJC29" s="298">
        <v>0</v>
      </c>
      <c r="FJD29" s="299">
        <f t="shared" si="260"/>
        <v>0</v>
      </c>
      <c r="FJE29" s="1"/>
      <c r="FJF29" s="300">
        <v>6</v>
      </c>
      <c r="FJG29" s="598">
        <v>14</v>
      </c>
      <c r="FJH29" s="597" t="s">
        <v>85</v>
      </c>
      <c r="FJI29" s="288" t="s">
        <v>32</v>
      </c>
      <c r="FJJ29" s="282">
        <v>1</v>
      </c>
      <c r="FJK29" s="298">
        <v>0</v>
      </c>
      <c r="FJL29" s="299">
        <f t="shared" si="261"/>
        <v>0</v>
      </c>
      <c r="FJM29" s="1"/>
      <c r="FJN29" s="300">
        <v>6</v>
      </c>
      <c r="FJO29" s="598">
        <v>14</v>
      </c>
      <c r="FJP29" s="597" t="s">
        <v>85</v>
      </c>
      <c r="FJQ29" s="288" t="s">
        <v>32</v>
      </c>
      <c r="FJR29" s="282">
        <v>1</v>
      </c>
      <c r="FJS29" s="298">
        <v>0</v>
      </c>
      <c r="FJT29" s="299">
        <f t="shared" si="261"/>
        <v>0</v>
      </c>
      <c r="FJU29" s="1"/>
      <c r="FJV29" s="300">
        <v>6</v>
      </c>
      <c r="FJW29" s="598">
        <v>14</v>
      </c>
      <c r="FJX29" s="597" t="s">
        <v>85</v>
      </c>
      <c r="FJY29" s="288" t="s">
        <v>32</v>
      </c>
      <c r="FJZ29" s="282">
        <v>1</v>
      </c>
      <c r="FKA29" s="298">
        <v>0</v>
      </c>
      <c r="FKB29" s="299">
        <f t="shared" si="262"/>
        <v>0</v>
      </c>
      <c r="FKC29" s="1"/>
      <c r="FKD29" s="300">
        <v>6</v>
      </c>
      <c r="FKE29" s="598">
        <v>14</v>
      </c>
      <c r="FKF29" s="597" t="s">
        <v>85</v>
      </c>
      <c r="FKG29" s="288" t="s">
        <v>32</v>
      </c>
      <c r="FKH29" s="282">
        <v>1</v>
      </c>
      <c r="FKI29" s="298">
        <v>0</v>
      </c>
      <c r="FKJ29" s="299">
        <f t="shared" si="262"/>
        <v>0</v>
      </c>
      <c r="FKK29" s="1"/>
      <c r="FKL29" s="300">
        <v>6</v>
      </c>
      <c r="FKM29" s="598">
        <v>14</v>
      </c>
      <c r="FKN29" s="597" t="s">
        <v>85</v>
      </c>
      <c r="FKO29" s="288" t="s">
        <v>32</v>
      </c>
      <c r="FKP29" s="282">
        <v>1</v>
      </c>
      <c r="FKQ29" s="298">
        <v>0</v>
      </c>
      <c r="FKR29" s="299">
        <f t="shared" si="263"/>
        <v>0</v>
      </c>
      <c r="FKS29" s="1"/>
      <c r="FKT29" s="300">
        <v>6</v>
      </c>
      <c r="FKU29" s="598">
        <v>14</v>
      </c>
      <c r="FKV29" s="597" t="s">
        <v>85</v>
      </c>
      <c r="FKW29" s="288" t="s">
        <v>32</v>
      </c>
      <c r="FKX29" s="282">
        <v>1</v>
      </c>
      <c r="FKY29" s="298">
        <v>0</v>
      </c>
      <c r="FKZ29" s="299">
        <f t="shared" si="263"/>
        <v>0</v>
      </c>
      <c r="FLA29" s="1"/>
      <c r="FLB29" s="300">
        <v>6</v>
      </c>
      <c r="FLC29" s="598">
        <v>14</v>
      </c>
      <c r="FLD29" s="597" t="s">
        <v>85</v>
      </c>
      <c r="FLE29" s="288" t="s">
        <v>32</v>
      </c>
      <c r="FLF29" s="282">
        <v>1</v>
      </c>
      <c r="FLG29" s="298">
        <v>0</v>
      </c>
      <c r="FLH29" s="299">
        <f t="shared" si="264"/>
        <v>0</v>
      </c>
      <c r="FLI29" s="1"/>
      <c r="FLJ29" s="300">
        <v>6</v>
      </c>
      <c r="FLK29" s="598">
        <v>14</v>
      </c>
      <c r="FLL29" s="597" t="s">
        <v>85</v>
      </c>
      <c r="FLM29" s="288" t="s">
        <v>32</v>
      </c>
      <c r="FLN29" s="282">
        <v>1</v>
      </c>
      <c r="FLO29" s="298">
        <v>0</v>
      </c>
      <c r="FLP29" s="299">
        <f t="shared" si="264"/>
        <v>0</v>
      </c>
      <c r="FLQ29" s="1"/>
      <c r="FLR29" s="300">
        <v>6</v>
      </c>
      <c r="FLS29" s="598">
        <v>14</v>
      </c>
      <c r="FLT29" s="597" t="s">
        <v>85</v>
      </c>
      <c r="FLU29" s="288" t="s">
        <v>32</v>
      </c>
      <c r="FLV29" s="282">
        <v>1</v>
      </c>
      <c r="FLW29" s="298">
        <v>0</v>
      </c>
      <c r="FLX29" s="299">
        <f t="shared" si="265"/>
        <v>0</v>
      </c>
      <c r="FLY29" s="1"/>
      <c r="FLZ29" s="300">
        <v>6</v>
      </c>
      <c r="FMA29" s="598">
        <v>14</v>
      </c>
      <c r="FMB29" s="597" t="s">
        <v>85</v>
      </c>
      <c r="FMC29" s="288" t="s">
        <v>32</v>
      </c>
      <c r="FMD29" s="282">
        <v>1</v>
      </c>
      <c r="FME29" s="298">
        <v>0</v>
      </c>
      <c r="FMF29" s="299">
        <f t="shared" si="265"/>
        <v>0</v>
      </c>
      <c r="FMG29" s="1"/>
      <c r="FMH29" s="300">
        <v>6</v>
      </c>
      <c r="FMI29" s="598">
        <v>14</v>
      </c>
      <c r="FMJ29" s="597" t="s">
        <v>85</v>
      </c>
      <c r="FMK29" s="288" t="s">
        <v>32</v>
      </c>
      <c r="FML29" s="282">
        <v>1</v>
      </c>
      <c r="FMM29" s="298">
        <v>0</v>
      </c>
      <c r="FMN29" s="299">
        <f t="shared" si="266"/>
        <v>0</v>
      </c>
      <c r="FMO29" s="1"/>
      <c r="FMP29" s="300">
        <v>6</v>
      </c>
      <c r="FMQ29" s="598">
        <v>14</v>
      </c>
      <c r="FMR29" s="597" t="s">
        <v>85</v>
      </c>
      <c r="FMS29" s="288" t="s">
        <v>32</v>
      </c>
      <c r="FMT29" s="282">
        <v>1</v>
      </c>
      <c r="FMU29" s="298">
        <v>0</v>
      </c>
      <c r="FMV29" s="299">
        <f t="shared" si="266"/>
        <v>0</v>
      </c>
      <c r="FMW29" s="1"/>
      <c r="FMX29" s="300">
        <v>6</v>
      </c>
      <c r="FMY29" s="598">
        <v>14</v>
      </c>
      <c r="FMZ29" s="597" t="s">
        <v>85</v>
      </c>
      <c r="FNA29" s="288" t="s">
        <v>32</v>
      </c>
      <c r="FNB29" s="282">
        <v>1</v>
      </c>
      <c r="FNC29" s="298">
        <v>0</v>
      </c>
      <c r="FND29" s="299">
        <f t="shared" si="267"/>
        <v>0</v>
      </c>
      <c r="FNE29" s="1"/>
      <c r="FNF29" s="300">
        <v>6</v>
      </c>
      <c r="FNG29" s="598">
        <v>14</v>
      </c>
      <c r="FNH29" s="597" t="s">
        <v>85</v>
      </c>
      <c r="FNI29" s="288" t="s">
        <v>32</v>
      </c>
      <c r="FNJ29" s="282">
        <v>1</v>
      </c>
      <c r="FNK29" s="298">
        <v>0</v>
      </c>
      <c r="FNL29" s="299">
        <f t="shared" si="267"/>
        <v>0</v>
      </c>
      <c r="FNM29" s="1"/>
      <c r="FNN29" s="300">
        <v>6</v>
      </c>
      <c r="FNO29" s="598">
        <v>14</v>
      </c>
      <c r="FNP29" s="597" t="s">
        <v>85</v>
      </c>
      <c r="FNQ29" s="288" t="s">
        <v>32</v>
      </c>
      <c r="FNR29" s="282">
        <v>1</v>
      </c>
      <c r="FNS29" s="298">
        <v>0</v>
      </c>
      <c r="FNT29" s="299">
        <f t="shared" si="268"/>
        <v>0</v>
      </c>
      <c r="FNU29" s="1"/>
      <c r="FNV29" s="300">
        <v>6</v>
      </c>
      <c r="FNW29" s="598">
        <v>14</v>
      </c>
      <c r="FNX29" s="597" t="s">
        <v>85</v>
      </c>
      <c r="FNY29" s="288" t="s">
        <v>32</v>
      </c>
      <c r="FNZ29" s="282">
        <v>1</v>
      </c>
      <c r="FOA29" s="298">
        <v>0</v>
      </c>
      <c r="FOB29" s="299">
        <f t="shared" si="268"/>
        <v>0</v>
      </c>
      <c r="FOC29" s="1"/>
      <c r="FOD29" s="300">
        <v>6</v>
      </c>
      <c r="FOE29" s="598">
        <v>14</v>
      </c>
      <c r="FOF29" s="597" t="s">
        <v>85</v>
      </c>
      <c r="FOG29" s="288" t="s">
        <v>32</v>
      </c>
      <c r="FOH29" s="282">
        <v>1</v>
      </c>
      <c r="FOI29" s="298">
        <v>0</v>
      </c>
      <c r="FOJ29" s="299">
        <f t="shared" si="269"/>
        <v>0</v>
      </c>
      <c r="FOK29" s="1"/>
      <c r="FOL29" s="300">
        <v>6</v>
      </c>
      <c r="FOM29" s="598">
        <v>14</v>
      </c>
      <c r="FON29" s="597" t="s">
        <v>85</v>
      </c>
      <c r="FOO29" s="288" t="s">
        <v>32</v>
      </c>
      <c r="FOP29" s="282">
        <v>1</v>
      </c>
      <c r="FOQ29" s="298">
        <v>0</v>
      </c>
      <c r="FOR29" s="299">
        <f t="shared" si="269"/>
        <v>0</v>
      </c>
      <c r="FOS29" s="1"/>
      <c r="FOT29" s="300">
        <v>6</v>
      </c>
      <c r="FOU29" s="598">
        <v>14</v>
      </c>
      <c r="FOV29" s="597" t="s">
        <v>85</v>
      </c>
      <c r="FOW29" s="288" t="s">
        <v>32</v>
      </c>
      <c r="FOX29" s="282">
        <v>1</v>
      </c>
      <c r="FOY29" s="298">
        <v>0</v>
      </c>
      <c r="FOZ29" s="299">
        <f t="shared" si="270"/>
        <v>0</v>
      </c>
      <c r="FPA29" s="1"/>
      <c r="FPB29" s="300">
        <v>6</v>
      </c>
      <c r="FPC29" s="598">
        <v>14</v>
      </c>
      <c r="FPD29" s="597" t="s">
        <v>85</v>
      </c>
      <c r="FPE29" s="288" t="s">
        <v>32</v>
      </c>
      <c r="FPF29" s="282">
        <v>1</v>
      </c>
      <c r="FPG29" s="298">
        <v>0</v>
      </c>
      <c r="FPH29" s="299">
        <f t="shared" si="270"/>
        <v>0</v>
      </c>
      <c r="FPI29" s="1"/>
      <c r="FPJ29" s="300">
        <v>6</v>
      </c>
      <c r="FPK29" s="598">
        <v>14</v>
      </c>
      <c r="FPL29" s="597" t="s">
        <v>85</v>
      </c>
      <c r="FPM29" s="288" t="s">
        <v>32</v>
      </c>
      <c r="FPN29" s="282">
        <v>1</v>
      </c>
      <c r="FPO29" s="298">
        <v>0</v>
      </c>
      <c r="FPP29" s="299">
        <f t="shared" si="271"/>
        <v>0</v>
      </c>
      <c r="FPQ29" s="1"/>
      <c r="FPR29" s="300">
        <v>6</v>
      </c>
      <c r="FPS29" s="598">
        <v>14</v>
      </c>
      <c r="FPT29" s="597" t="s">
        <v>85</v>
      </c>
      <c r="FPU29" s="288" t="s">
        <v>32</v>
      </c>
      <c r="FPV29" s="282">
        <v>1</v>
      </c>
      <c r="FPW29" s="298">
        <v>0</v>
      </c>
      <c r="FPX29" s="299">
        <f t="shared" si="271"/>
        <v>0</v>
      </c>
      <c r="FPY29" s="1"/>
      <c r="FPZ29" s="300">
        <v>6</v>
      </c>
      <c r="FQA29" s="598">
        <v>14</v>
      </c>
      <c r="FQB29" s="597" t="s">
        <v>85</v>
      </c>
      <c r="FQC29" s="288" t="s">
        <v>32</v>
      </c>
      <c r="FQD29" s="282">
        <v>1</v>
      </c>
      <c r="FQE29" s="298">
        <v>0</v>
      </c>
      <c r="FQF29" s="299">
        <f t="shared" si="272"/>
        <v>0</v>
      </c>
      <c r="FQG29" s="1"/>
      <c r="FQH29" s="300">
        <v>6</v>
      </c>
      <c r="FQI29" s="598">
        <v>14</v>
      </c>
      <c r="FQJ29" s="597" t="s">
        <v>85</v>
      </c>
      <c r="FQK29" s="288" t="s">
        <v>32</v>
      </c>
      <c r="FQL29" s="282">
        <v>1</v>
      </c>
      <c r="FQM29" s="298">
        <v>0</v>
      </c>
      <c r="FQN29" s="299">
        <f t="shared" si="272"/>
        <v>0</v>
      </c>
      <c r="FQO29" s="1"/>
      <c r="FQP29" s="300">
        <v>6</v>
      </c>
      <c r="FQQ29" s="598">
        <v>14</v>
      </c>
      <c r="FQR29" s="597" t="s">
        <v>85</v>
      </c>
      <c r="FQS29" s="288" t="s">
        <v>32</v>
      </c>
      <c r="FQT29" s="282">
        <v>1</v>
      </c>
      <c r="FQU29" s="298">
        <v>0</v>
      </c>
      <c r="FQV29" s="299">
        <f t="shared" si="273"/>
        <v>0</v>
      </c>
      <c r="FQW29" s="1"/>
      <c r="FQX29" s="300">
        <v>6</v>
      </c>
      <c r="FQY29" s="598">
        <v>14</v>
      </c>
      <c r="FQZ29" s="597" t="s">
        <v>85</v>
      </c>
      <c r="FRA29" s="288" t="s">
        <v>32</v>
      </c>
      <c r="FRB29" s="282">
        <v>1</v>
      </c>
      <c r="FRC29" s="298">
        <v>0</v>
      </c>
      <c r="FRD29" s="299">
        <f t="shared" si="273"/>
        <v>0</v>
      </c>
      <c r="FRE29" s="1"/>
      <c r="FRF29" s="300">
        <v>6</v>
      </c>
      <c r="FRG29" s="598">
        <v>14</v>
      </c>
      <c r="FRH29" s="597" t="s">
        <v>85</v>
      </c>
      <c r="FRI29" s="288" t="s">
        <v>32</v>
      </c>
      <c r="FRJ29" s="282">
        <v>1</v>
      </c>
      <c r="FRK29" s="298">
        <v>0</v>
      </c>
      <c r="FRL29" s="299">
        <f t="shared" si="274"/>
        <v>0</v>
      </c>
      <c r="FRM29" s="1"/>
      <c r="FRN29" s="300">
        <v>6</v>
      </c>
      <c r="FRO29" s="598">
        <v>14</v>
      </c>
      <c r="FRP29" s="597" t="s">
        <v>85</v>
      </c>
      <c r="FRQ29" s="288" t="s">
        <v>32</v>
      </c>
      <c r="FRR29" s="282">
        <v>1</v>
      </c>
      <c r="FRS29" s="298">
        <v>0</v>
      </c>
      <c r="FRT29" s="299">
        <f t="shared" si="274"/>
        <v>0</v>
      </c>
      <c r="FRU29" s="1"/>
      <c r="FRV29" s="300">
        <v>6</v>
      </c>
      <c r="FRW29" s="598">
        <v>14</v>
      </c>
      <c r="FRX29" s="597" t="s">
        <v>85</v>
      </c>
      <c r="FRY29" s="288" t="s">
        <v>32</v>
      </c>
      <c r="FRZ29" s="282">
        <v>1</v>
      </c>
      <c r="FSA29" s="298">
        <v>0</v>
      </c>
      <c r="FSB29" s="299">
        <f t="shared" si="275"/>
        <v>0</v>
      </c>
      <c r="FSC29" s="1"/>
      <c r="FSD29" s="300">
        <v>6</v>
      </c>
      <c r="FSE29" s="598">
        <v>14</v>
      </c>
      <c r="FSF29" s="597" t="s">
        <v>85</v>
      </c>
      <c r="FSG29" s="288" t="s">
        <v>32</v>
      </c>
      <c r="FSH29" s="282">
        <v>1</v>
      </c>
      <c r="FSI29" s="298">
        <v>0</v>
      </c>
      <c r="FSJ29" s="299">
        <f t="shared" si="275"/>
        <v>0</v>
      </c>
      <c r="FSK29" s="1"/>
      <c r="FSL29" s="300">
        <v>6</v>
      </c>
      <c r="FSM29" s="598">
        <v>14</v>
      </c>
      <c r="FSN29" s="597" t="s">
        <v>85</v>
      </c>
      <c r="FSO29" s="288" t="s">
        <v>32</v>
      </c>
      <c r="FSP29" s="282">
        <v>1</v>
      </c>
      <c r="FSQ29" s="298">
        <v>0</v>
      </c>
      <c r="FSR29" s="299">
        <f t="shared" si="276"/>
        <v>0</v>
      </c>
      <c r="FSS29" s="1"/>
      <c r="FST29" s="300">
        <v>6</v>
      </c>
      <c r="FSU29" s="598">
        <v>14</v>
      </c>
      <c r="FSV29" s="597" t="s">
        <v>85</v>
      </c>
      <c r="FSW29" s="288" t="s">
        <v>32</v>
      </c>
      <c r="FSX29" s="282">
        <v>1</v>
      </c>
      <c r="FSY29" s="298">
        <v>0</v>
      </c>
      <c r="FSZ29" s="299">
        <f t="shared" si="276"/>
        <v>0</v>
      </c>
      <c r="FTA29" s="1"/>
      <c r="FTB29" s="300">
        <v>6</v>
      </c>
      <c r="FTC29" s="598">
        <v>14</v>
      </c>
      <c r="FTD29" s="597" t="s">
        <v>85</v>
      </c>
      <c r="FTE29" s="288" t="s">
        <v>32</v>
      </c>
      <c r="FTF29" s="282">
        <v>1</v>
      </c>
      <c r="FTG29" s="298">
        <v>0</v>
      </c>
      <c r="FTH29" s="299">
        <f t="shared" si="277"/>
        <v>0</v>
      </c>
      <c r="FTI29" s="1"/>
      <c r="FTJ29" s="300">
        <v>6</v>
      </c>
      <c r="FTK29" s="598">
        <v>14</v>
      </c>
      <c r="FTL29" s="597" t="s">
        <v>85</v>
      </c>
      <c r="FTM29" s="288" t="s">
        <v>32</v>
      </c>
      <c r="FTN29" s="282">
        <v>1</v>
      </c>
      <c r="FTO29" s="298">
        <v>0</v>
      </c>
      <c r="FTP29" s="299">
        <f t="shared" si="277"/>
        <v>0</v>
      </c>
      <c r="FTQ29" s="1"/>
      <c r="FTR29" s="300">
        <v>6</v>
      </c>
      <c r="FTS29" s="598">
        <v>14</v>
      </c>
      <c r="FTT29" s="597" t="s">
        <v>85</v>
      </c>
      <c r="FTU29" s="288" t="s">
        <v>32</v>
      </c>
      <c r="FTV29" s="282">
        <v>1</v>
      </c>
      <c r="FTW29" s="298">
        <v>0</v>
      </c>
      <c r="FTX29" s="299">
        <f t="shared" si="278"/>
        <v>0</v>
      </c>
      <c r="FTY29" s="1"/>
      <c r="FTZ29" s="300">
        <v>6</v>
      </c>
      <c r="FUA29" s="598">
        <v>14</v>
      </c>
      <c r="FUB29" s="597" t="s">
        <v>85</v>
      </c>
      <c r="FUC29" s="288" t="s">
        <v>32</v>
      </c>
      <c r="FUD29" s="282">
        <v>1</v>
      </c>
      <c r="FUE29" s="298">
        <v>0</v>
      </c>
      <c r="FUF29" s="299">
        <f t="shared" si="278"/>
        <v>0</v>
      </c>
      <c r="FUG29" s="1"/>
      <c r="FUH29" s="300">
        <v>6</v>
      </c>
      <c r="FUI29" s="598">
        <v>14</v>
      </c>
      <c r="FUJ29" s="597" t="s">
        <v>85</v>
      </c>
      <c r="FUK29" s="288" t="s">
        <v>32</v>
      </c>
      <c r="FUL29" s="282">
        <v>1</v>
      </c>
      <c r="FUM29" s="298">
        <v>0</v>
      </c>
      <c r="FUN29" s="299">
        <f t="shared" si="279"/>
        <v>0</v>
      </c>
      <c r="FUO29" s="1"/>
      <c r="FUP29" s="300">
        <v>6</v>
      </c>
      <c r="FUQ29" s="598">
        <v>14</v>
      </c>
      <c r="FUR29" s="597" t="s">
        <v>85</v>
      </c>
      <c r="FUS29" s="288" t="s">
        <v>32</v>
      </c>
      <c r="FUT29" s="282">
        <v>1</v>
      </c>
      <c r="FUU29" s="298">
        <v>0</v>
      </c>
      <c r="FUV29" s="299">
        <f t="shared" si="279"/>
        <v>0</v>
      </c>
      <c r="FUW29" s="1"/>
      <c r="FUX29" s="300">
        <v>6</v>
      </c>
      <c r="FUY29" s="598">
        <v>14</v>
      </c>
      <c r="FUZ29" s="597" t="s">
        <v>85</v>
      </c>
      <c r="FVA29" s="288" t="s">
        <v>32</v>
      </c>
      <c r="FVB29" s="282">
        <v>1</v>
      </c>
      <c r="FVC29" s="298">
        <v>0</v>
      </c>
      <c r="FVD29" s="299">
        <f t="shared" si="280"/>
        <v>0</v>
      </c>
      <c r="FVE29" s="1"/>
      <c r="FVF29" s="300">
        <v>6</v>
      </c>
      <c r="FVG29" s="598">
        <v>14</v>
      </c>
      <c r="FVH29" s="597" t="s">
        <v>85</v>
      </c>
      <c r="FVI29" s="288" t="s">
        <v>32</v>
      </c>
      <c r="FVJ29" s="282">
        <v>1</v>
      </c>
      <c r="FVK29" s="298">
        <v>0</v>
      </c>
      <c r="FVL29" s="299">
        <f t="shared" si="280"/>
        <v>0</v>
      </c>
      <c r="FVM29" s="1"/>
      <c r="FVN29" s="300">
        <v>6</v>
      </c>
      <c r="FVO29" s="598">
        <v>14</v>
      </c>
      <c r="FVP29" s="597" t="s">
        <v>85</v>
      </c>
      <c r="FVQ29" s="288" t="s">
        <v>32</v>
      </c>
      <c r="FVR29" s="282">
        <v>1</v>
      </c>
      <c r="FVS29" s="298">
        <v>0</v>
      </c>
      <c r="FVT29" s="299">
        <f t="shared" si="281"/>
        <v>0</v>
      </c>
      <c r="FVU29" s="1"/>
      <c r="FVV29" s="300">
        <v>6</v>
      </c>
      <c r="FVW29" s="598">
        <v>14</v>
      </c>
      <c r="FVX29" s="597" t="s">
        <v>85</v>
      </c>
      <c r="FVY29" s="288" t="s">
        <v>32</v>
      </c>
      <c r="FVZ29" s="282">
        <v>1</v>
      </c>
      <c r="FWA29" s="298">
        <v>0</v>
      </c>
      <c r="FWB29" s="299">
        <f t="shared" si="281"/>
        <v>0</v>
      </c>
      <c r="FWC29" s="1"/>
      <c r="FWD29" s="300">
        <v>6</v>
      </c>
      <c r="FWE29" s="598">
        <v>14</v>
      </c>
      <c r="FWF29" s="597" t="s">
        <v>85</v>
      </c>
      <c r="FWG29" s="288" t="s">
        <v>32</v>
      </c>
      <c r="FWH29" s="282">
        <v>1</v>
      </c>
      <c r="FWI29" s="298">
        <v>0</v>
      </c>
      <c r="FWJ29" s="299">
        <f t="shared" si="282"/>
        <v>0</v>
      </c>
      <c r="FWK29" s="1"/>
      <c r="FWL29" s="300">
        <v>6</v>
      </c>
      <c r="FWM29" s="598">
        <v>14</v>
      </c>
      <c r="FWN29" s="597" t="s">
        <v>85</v>
      </c>
      <c r="FWO29" s="288" t="s">
        <v>32</v>
      </c>
      <c r="FWP29" s="282">
        <v>1</v>
      </c>
      <c r="FWQ29" s="298">
        <v>0</v>
      </c>
      <c r="FWR29" s="299">
        <f t="shared" si="282"/>
        <v>0</v>
      </c>
      <c r="FWS29" s="1"/>
      <c r="FWT29" s="300">
        <v>6</v>
      </c>
      <c r="FWU29" s="598">
        <v>14</v>
      </c>
      <c r="FWV29" s="597" t="s">
        <v>85</v>
      </c>
      <c r="FWW29" s="288" t="s">
        <v>32</v>
      </c>
      <c r="FWX29" s="282">
        <v>1</v>
      </c>
      <c r="FWY29" s="298">
        <v>0</v>
      </c>
      <c r="FWZ29" s="299">
        <f t="shared" si="283"/>
        <v>0</v>
      </c>
      <c r="FXA29" s="1"/>
      <c r="FXB29" s="300">
        <v>6</v>
      </c>
      <c r="FXC29" s="598">
        <v>14</v>
      </c>
      <c r="FXD29" s="597" t="s">
        <v>85</v>
      </c>
      <c r="FXE29" s="288" t="s">
        <v>32</v>
      </c>
      <c r="FXF29" s="282">
        <v>1</v>
      </c>
      <c r="FXG29" s="298">
        <v>0</v>
      </c>
      <c r="FXH29" s="299">
        <f t="shared" si="283"/>
        <v>0</v>
      </c>
      <c r="FXI29" s="1"/>
      <c r="FXJ29" s="300">
        <v>6</v>
      </c>
      <c r="FXK29" s="598">
        <v>14</v>
      </c>
      <c r="FXL29" s="597" t="s">
        <v>85</v>
      </c>
      <c r="FXM29" s="288" t="s">
        <v>32</v>
      </c>
      <c r="FXN29" s="282">
        <v>1</v>
      </c>
      <c r="FXO29" s="298">
        <v>0</v>
      </c>
      <c r="FXP29" s="299">
        <f t="shared" si="284"/>
        <v>0</v>
      </c>
      <c r="FXQ29" s="1"/>
      <c r="FXR29" s="300">
        <v>6</v>
      </c>
      <c r="FXS29" s="598">
        <v>14</v>
      </c>
      <c r="FXT29" s="597" t="s">
        <v>85</v>
      </c>
      <c r="FXU29" s="288" t="s">
        <v>32</v>
      </c>
      <c r="FXV29" s="282">
        <v>1</v>
      </c>
      <c r="FXW29" s="298">
        <v>0</v>
      </c>
      <c r="FXX29" s="299">
        <f t="shared" si="284"/>
        <v>0</v>
      </c>
      <c r="FXY29" s="1"/>
      <c r="FXZ29" s="300">
        <v>6</v>
      </c>
      <c r="FYA29" s="598">
        <v>14</v>
      </c>
      <c r="FYB29" s="597" t="s">
        <v>85</v>
      </c>
      <c r="FYC29" s="288" t="s">
        <v>32</v>
      </c>
      <c r="FYD29" s="282">
        <v>1</v>
      </c>
      <c r="FYE29" s="298">
        <v>0</v>
      </c>
      <c r="FYF29" s="299">
        <f t="shared" si="285"/>
        <v>0</v>
      </c>
      <c r="FYG29" s="1"/>
      <c r="FYH29" s="300">
        <v>6</v>
      </c>
      <c r="FYI29" s="598">
        <v>14</v>
      </c>
      <c r="FYJ29" s="597" t="s">
        <v>85</v>
      </c>
      <c r="FYK29" s="288" t="s">
        <v>32</v>
      </c>
      <c r="FYL29" s="282">
        <v>1</v>
      </c>
      <c r="FYM29" s="298">
        <v>0</v>
      </c>
      <c r="FYN29" s="299">
        <f t="shared" si="285"/>
        <v>0</v>
      </c>
      <c r="FYO29" s="1"/>
      <c r="FYP29" s="300">
        <v>6</v>
      </c>
      <c r="FYQ29" s="598">
        <v>14</v>
      </c>
      <c r="FYR29" s="597" t="s">
        <v>85</v>
      </c>
      <c r="FYS29" s="288" t="s">
        <v>32</v>
      </c>
      <c r="FYT29" s="282">
        <v>1</v>
      </c>
      <c r="FYU29" s="298">
        <v>0</v>
      </c>
      <c r="FYV29" s="299">
        <f t="shared" si="286"/>
        <v>0</v>
      </c>
      <c r="FYW29" s="1"/>
      <c r="FYX29" s="300">
        <v>6</v>
      </c>
      <c r="FYY29" s="598">
        <v>14</v>
      </c>
      <c r="FYZ29" s="597" t="s">
        <v>85</v>
      </c>
      <c r="FZA29" s="288" t="s">
        <v>32</v>
      </c>
      <c r="FZB29" s="282">
        <v>1</v>
      </c>
      <c r="FZC29" s="298">
        <v>0</v>
      </c>
      <c r="FZD29" s="299">
        <f t="shared" si="286"/>
        <v>0</v>
      </c>
      <c r="FZE29" s="1"/>
      <c r="FZF29" s="300">
        <v>6</v>
      </c>
      <c r="FZG29" s="598">
        <v>14</v>
      </c>
      <c r="FZH29" s="597" t="s">
        <v>85</v>
      </c>
      <c r="FZI29" s="288" t="s">
        <v>32</v>
      </c>
      <c r="FZJ29" s="282">
        <v>1</v>
      </c>
      <c r="FZK29" s="298">
        <v>0</v>
      </c>
      <c r="FZL29" s="299">
        <f t="shared" si="287"/>
        <v>0</v>
      </c>
      <c r="FZM29" s="1"/>
      <c r="FZN29" s="300">
        <v>6</v>
      </c>
      <c r="FZO29" s="598">
        <v>14</v>
      </c>
      <c r="FZP29" s="597" t="s">
        <v>85</v>
      </c>
      <c r="FZQ29" s="288" t="s">
        <v>32</v>
      </c>
      <c r="FZR29" s="282">
        <v>1</v>
      </c>
      <c r="FZS29" s="298">
        <v>0</v>
      </c>
      <c r="FZT29" s="299">
        <f t="shared" si="287"/>
        <v>0</v>
      </c>
      <c r="FZU29" s="1"/>
      <c r="FZV29" s="300">
        <v>6</v>
      </c>
      <c r="FZW29" s="598">
        <v>14</v>
      </c>
      <c r="FZX29" s="597" t="s">
        <v>85</v>
      </c>
      <c r="FZY29" s="288" t="s">
        <v>32</v>
      </c>
      <c r="FZZ29" s="282">
        <v>1</v>
      </c>
      <c r="GAA29" s="298">
        <v>0</v>
      </c>
      <c r="GAB29" s="299">
        <f t="shared" si="288"/>
        <v>0</v>
      </c>
      <c r="GAC29" s="1"/>
      <c r="GAD29" s="300">
        <v>6</v>
      </c>
      <c r="GAE29" s="598">
        <v>14</v>
      </c>
      <c r="GAF29" s="597" t="s">
        <v>85</v>
      </c>
      <c r="GAG29" s="288" t="s">
        <v>32</v>
      </c>
      <c r="GAH29" s="282">
        <v>1</v>
      </c>
      <c r="GAI29" s="298">
        <v>0</v>
      </c>
      <c r="GAJ29" s="299">
        <f t="shared" si="288"/>
        <v>0</v>
      </c>
      <c r="GAK29" s="1"/>
      <c r="GAL29" s="300">
        <v>6</v>
      </c>
      <c r="GAM29" s="598">
        <v>14</v>
      </c>
      <c r="GAN29" s="597" t="s">
        <v>85</v>
      </c>
      <c r="GAO29" s="288" t="s">
        <v>32</v>
      </c>
      <c r="GAP29" s="282">
        <v>1</v>
      </c>
      <c r="GAQ29" s="298">
        <v>0</v>
      </c>
      <c r="GAR29" s="299">
        <f t="shared" si="289"/>
        <v>0</v>
      </c>
      <c r="GAS29" s="1"/>
      <c r="GAT29" s="300">
        <v>6</v>
      </c>
      <c r="GAU29" s="598">
        <v>14</v>
      </c>
      <c r="GAV29" s="597" t="s">
        <v>85</v>
      </c>
      <c r="GAW29" s="288" t="s">
        <v>32</v>
      </c>
      <c r="GAX29" s="282">
        <v>1</v>
      </c>
      <c r="GAY29" s="298">
        <v>0</v>
      </c>
      <c r="GAZ29" s="299">
        <f t="shared" si="289"/>
        <v>0</v>
      </c>
      <c r="GBA29" s="1"/>
      <c r="GBB29" s="300">
        <v>6</v>
      </c>
      <c r="GBC29" s="598">
        <v>14</v>
      </c>
      <c r="GBD29" s="597" t="s">
        <v>85</v>
      </c>
      <c r="GBE29" s="288" t="s">
        <v>32</v>
      </c>
      <c r="GBF29" s="282">
        <v>1</v>
      </c>
      <c r="GBG29" s="298">
        <v>0</v>
      </c>
      <c r="GBH29" s="299">
        <f t="shared" si="290"/>
        <v>0</v>
      </c>
      <c r="GBI29" s="1"/>
      <c r="GBJ29" s="300">
        <v>6</v>
      </c>
      <c r="GBK29" s="598">
        <v>14</v>
      </c>
      <c r="GBL29" s="597" t="s">
        <v>85</v>
      </c>
      <c r="GBM29" s="288" t="s">
        <v>32</v>
      </c>
      <c r="GBN29" s="282">
        <v>1</v>
      </c>
      <c r="GBO29" s="298">
        <v>0</v>
      </c>
      <c r="GBP29" s="299">
        <f t="shared" si="290"/>
        <v>0</v>
      </c>
      <c r="GBQ29" s="1"/>
      <c r="GBR29" s="300">
        <v>6</v>
      </c>
      <c r="GBS29" s="598">
        <v>14</v>
      </c>
      <c r="GBT29" s="597" t="s">
        <v>85</v>
      </c>
      <c r="GBU29" s="288" t="s">
        <v>32</v>
      </c>
      <c r="GBV29" s="282">
        <v>1</v>
      </c>
      <c r="GBW29" s="298">
        <v>0</v>
      </c>
      <c r="GBX29" s="299">
        <f t="shared" si="291"/>
        <v>0</v>
      </c>
      <c r="GBY29" s="1"/>
      <c r="GBZ29" s="300">
        <v>6</v>
      </c>
      <c r="GCA29" s="598">
        <v>14</v>
      </c>
      <c r="GCB29" s="597" t="s">
        <v>85</v>
      </c>
      <c r="GCC29" s="288" t="s">
        <v>32</v>
      </c>
      <c r="GCD29" s="282">
        <v>1</v>
      </c>
      <c r="GCE29" s="298">
        <v>0</v>
      </c>
      <c r="GCF29" s="299">
        <f t="shared" si="291"/>
        <v>0</v>
      </c>
      <c r="GCG29" s="1"/>
      <c r="GCH29" s="300">
        <v>6</v>
      </c>
      <c r="GCI29" s="598">
        <v>14</v>
      </c>
      <c r="GCJ29" s="597" t="s">
        <v>85</v>
      </c>
      <c r="GCK29" s="288" t="s">
        <v>32</v>
      </c>
      <c r="GCL29" s="282">
        <v>1</v>
      </c>
      <c r="GCM29" s="298">
        <v>0</v>
      </c>
      <c r="GCN29" s="299">
        <f t="shared" si="292"/>
        <v>0</v>
      </c>
      <c r="GCO29" s="1"/>
      <c r="GCP29" s="300">
        <v>6</v>
      </c>
      <c r="GCQ29" s="598">
        <v>14</v>
      </c>
      <c r="GCR29" s="597" t="s">
        <v>85</v>
      </c>
      <c r="GCS29" s="288" t="s">
        <v>32</v>
      </c>
      <c r="GCT29" s="282">
        <v>1</v>
      </c>
      <c r="GCU29" s="298">
        <v>0</v>
      </c>
      <c r="GCV29" s="299">
        <f t="shared" si="292"/>
        <v>0</v>
      </c>
      <c r="GCW29" s="1"/>
      <c r="GCX29" s="300">
        <v>6</v>
      </c>
      <c r="GCY29" s="598">
        <v>14</v>
      </c>
      <c r="GCZ29" s="597" t="s">
        <v>85</v>
      </c>
      <c r="GDA29" s="288" t="s">
        <v>32</v>
      </c>
      <c r="GDB29" s="282">
        <v>1</v>
      </c>
      <c r="GDC29" s="298">
        <v>0</v>
      </c>
      <c r="GDD29" s="299">
        <f t="shared" si="293"/>
        <v>0</v>
      </c>
      <c r="GDE29" s="1"/>
      <c r="GDF29" s="300">
        <v>6</v>
      </c>
      <c r="GDG29" s="598">
        <v>14</v>
      </c>
      <c r="GDH29" s="597" t="s">
        <v>85</v>
      </c>
      <c r="GDI29" s="288" t="s">
        <v>32</v>
      </c>
      <c r="GDJ29" s="282">
        <v>1</v>
      </c>
      <c r="GDK29" s="298">
        <v>0</v>
      </c>
      <c r="GDL29" s="299">
        <f t="shared" si="293"/>
        <v>0</v>
      </c>
      <c r="GDM29" s="1"/>
      <c r="GDN29" s="300">
        <v>6</v>
      </c>
      <c r="GDO29" s="598">
        <v>14</v>
      </c>
      <c r="GDP29" s="597" t="s">
        <v>85</v>
      </c>
      <c r="GDQ29" s="288" t="s">
        <v>32</v>
      </c>
      <c r="GDR29" s="282">
        <v>1</v>
      </c>
      <c r="GDS29" s="298">
        <v>0</v>
      </c>
      <c r="GDT29" s="299">
        <f t="shared" si="294"/>
        <v>0</v>
      </c>
      <c r="GDU29" s="1"/>
      <c r="GDV29" s="300">
        <v>6</v>
      </c>
      <c r="GDW29" s="598">
        <v>14</v>
      </c>
      <c r="GDX29" s="597" t="s">
        <v>85</v>
      </c>
      <c r="GDY29" s="288" t="s">
        <v>32</v>
      </c>
      <c r="GDZ29" s="282">
        <v>1</v>
      </c>
      <c r="GEA29" s="298">
        <v>0</v>
      </c>
      <c r="GEB29" s="299">
        <f t="shared" si="294"/>
        <v>0</v>
      </c>
      <c r="GEC29" s="1"/>
      <c r="GED29" s="300">
        <v>6</v>
      </c>
      <c r="GEE29" s="598">
        <v>14</v>
      </c>
      <c r="GEF29" s="597" t="s">
        <v>85</v>
      </c>
      <c r="GEG29" s="288" t="s">
        <v>32</v>
      </c>
      <c r="GEH29" s="282">
        <v>1</v>
      </c>
      <c r="GEI29" s="298">
        <v>0</v>
      </c>
      <c r="GEJ29" s="299">
        <f t="shared" si="295"/>
        <v>0</v>
      </c>
      <c r="GEK29" s="1"/>
      <c r="GEL29" s="300">
        <v>6</v>
      </c>
      <c r="GEM29" s="598">
        <v>14</v>
      </c>
      <c r="GEN29" s="597" t="s">
        <v>85</v>
      </c>
      <c r="GEO29" s="288" t="s">
        <v>32</v>
      </c>
      <c r="GEP29" s="282">
        <v>1</v>
      </c>
      <c r="GEQ29" s="298">
        <v>0</v>
      </c>
      <c r="GER29" s="299">
        <f t="shared" si="295"/>
        <v>0</v>
      </c>
      <c r="GES29" s="1"/>
      <c r="GET29" s="300">
        <v>6</v>
      </c>
      <c r="GEU29" s="598">
        <v>14</v>
      </c>
      <c r="GEV29" s="597" t="s">
        <v>85</v>
      </c>
      <c r="GEW29" s="288" t="s">
        <v>32</v>
      </c>
      <c r="GEX29" s="282">
        <v>1</v>
      </c>
      <c r="GEY29" s="298">
        <v>0</v>
      </c>
      <c r="GEZ29" s="299">
        <f t="shared" si="296"/>
        <v>0</v>
      </c>
      <c r="GFA29" s="1"/>
      <c r="GFB29" s="300">
        <v>6</v>
      </c>
      <c r="GFC29" s="598">
        <v>14</v>
      </c>
      <c r="GFD29" s="597" t="s">
        <v>85</v>
      </c>
      <c r="GFE29" s="288" t="s">
        <v>32</v>
      </c>
      <c r="GFF29" s="282">
        <v>1</v>
      </c>
      <c r="GFG29" s="298">
        <v>0</v>
      </c>
      <c r="GFH29" s="299">
        <f t="shared" si="296"/>
        <v>0</v>
      </c>
      <c r="GFI29" s="1"/>
      <c r="GFJ29" s="300">
        <v>6</v>
      </c>
      <c r="GFK29" s="598">
        <v>14</v>
      </c>
      <c r="GFL29" s="597" t="s">
        <v>85</v>
      </c>
      <c r="GFM29" s="288" t="s">
        <v>32</v>
      </c>
      <c r="GFN29" s="282">
        <v>1</v>
      </c>
      <c r="GFO29" s="298">
        <v>0</v>
      </c>
      <c r="GFP29" s="299">
        <f t="shared" si="297"/>
        <v>0</v>
      </c>
      <c r="GFQ29" s="1"/>
      <c r="GFR29" s="300">
        <v>6</v>
      </c>
      <c r="GFS29" s="598">
        <v>14</v>
      </c>
      <c r="GFT29" s="597" t="s">
        <v>85</v>
      </c>
      <c r="GFU29" s="288" t="s">
        <v>32</v>
      </c>
      <c r="GFV29" s="282">
        <v>1</v>
      </c>
      <c r="GFW29" s="298">
        <v>0</v>
      </c>
      <c r="GFX29" s="299">
        <f t="shared" si="297"/>
        <v>0</v>
      </c>
      <c r="GFY29" s="1"/>
      <c r="GFZ29" s="300">
        <v>6</v>
      </c>
      <c r="GGA29" s="598">
        <v>14</v>
      </c>
      <c r="GGB29" s="597" t="s">
        <v>85</v>
      </c>
      <c r="GGC29" s="288" t="s">
        <v>32</v>
      </c>
      <c r="GGD29" s="282">
        <v>1</v>
      </c>
      <c r="GGE29" s="298">
        <v>0</v>
      </c>
      <c r="GGF29" s="299">
        <f t="shared" si="298"/>
        <v>0</v>
      </c>
      <c r="GGG29" s="1"/>
      <c r="GGH29" s="300">
        <v>6</v>
      </c>
      <c r="GGI29" s="598">
        <v>14</v>
      </c>
      <c r="GGJ29" s="597" t="s">
        <v>85</v>
      </c>
      <c r="GGK29" s="288" t="s">
        <v>32</v>
      </c>
      <c r="GGL29" s="282">
        <v>1</v>
      </c>
      <c r="GGM29" s="298">
        <v>0</v>
      </c>
      <c r="GGN29" s="299">
        <f t="shared" si="298"/>
        <v>0</v>
      </c>
      <c r="GGO29" s="1"/>
      <c r="GGP29" s="300">
        <v>6</v>
      </c>
      <c r="GGQ29" s="598">
        <v>14</v>
      </c>
      <c r="GGR29" s="597" t="s">
        <v>85</v>
      </c>
      <c r="GGS29" s="288" t="s">
        <v>32</v>
      </c>
      <c r="GGT29" s="282">
        <v>1</v>
      </c>
      <c r="GGU29" s="298">
        <v>0</v>
      </c>
      <c r="GGV29" s="299">
        <f t="shared" si="299"/>
        <v>0</v>
      </c>
      <c r="GGW29" s="1"/>
      <c r="GGX29" s="300">
        <v>6</v>
      </c>
      <c r="GGY29" s="598">
        <v>14</v>
      </c>
      <c r="GGZ29" s="597" t="s">
        <v>85</v>
      </c>
      <c r="GHA29" s="288" t="s">
        <v>32</v>
      </c>
      <c r="GHB29" s="282">
        <v>1</v>
      </c>
      <c r="GHC29" s="298">
        <v>0</v>
      </c>
      <c r="GHD29" s="299">
        <f t="shared" si="299"/>
        <v>0</v>
      </c>
      <c r="GHE29" s="1"/>
      <c r="GHF29" s="300">
        <v>6</v>
      </c>
      <c r="GHG29" s="598">
        <v>14</v>
      </c>
      <c r="GHH29" s="597" t="s">
        <v>85</v>
      </c>
      <c r="GHI29" s="288" t="s">
        <v>32</v>
      </c>
      <c r="GHJ29" s="282">
        <v>1</v>
      </c>
      <c r="GHK29" s="298">
        <v>0</v>
      </c>
      <c r="GHL29" s="299">
        <f t="shared" si="300"/>
        <v>0</v>
      </c>
      <c r="GHM29" s="1"/>
      <c r="GHN29" s="300">
        <v>6</v>
      </c>
      <c r="GHO29" s="598">
        <v>14</v>
      </c>
      <c r="GHP29" s="597" t="s">
        <v>85</v>
      </c>
      <c r="GHQ29" s="288" t="s">
        <v>32</v>
      </c>
      <c r="GHR29" s="282">
        <v>1</v>
      </c>
      <c r="GHS29" s="298">
        <v>0</v>
      </c>
      <c r="GHT29" s="299">
        <f t="shared" si="300"/>
        <v>0</v>
      </c>
      <c r="GHU29" s="1"/>
      <c r="GHV29" s="300">
        <v>6</v>
      </c>
      <c r="GHW29" s="598">
        <v>14</v>
      </c>
      <c r="GHX29" s="597" t="s">
        <v>85</v>
      </c>
      <c r="GHY29" s="288" t="s">
        <v>32</v>
      </c>
      <c r="GHZ29" s="282">
        <v>1</v>
      </c>
      <c r="GIA29" s="298">
        <v>0</v>
      </c>
      <c r="GIB29" s="299">
        <f t="shared" si="301"/>
        <v>0</v>
      </c>
      <c r="GIC29" s="1"/>
      <c r="GID29" s="300">
        <v>6</v>
      </c>
      <c r="GIE29" s="598">
        <v>14</v>
      </c>
      <c r="GIF29" s="597" t="s">
        <v>85</v>
      </c>
      <c r="GIG29" s="288" t="s">
        <v>32</v>
      </c>
      <c r="GIH29" s="282">
        <v>1</v>
      </c>
      <c r="GII29" s="298">
        <v>0</v>
      </c>
      <c r="GIJ29" s="299">
        <f t="shared" si="301"/>
        <v>0</v>
      </c>
      <c r="GIK29" s="1"/>
      <c r="GIL29" s="300">
        <v>6</v>
      </c>
      <c r="GIM29" s="598">
        <v>14</v>
      </c>
      <c r="GIN29" s="597" t="s">
        <v>85</v>
      </c>
      <c r="GIO29" s="288" t="s">
        <v>32</v>
      </c>
      <c r="GIP29" s="282">
        <v>1</v>
      </c>
      <c r="GIQ29" s="298">
        <v>0</v>
      </c>
      <c r="GIR29" s="299">
        <f t="shared" si="302"/>
        <v>0</v>
      </c>
      <c r="GIS29" s="1"/>
      <c r="GIT29" s="300">
        <v>6</v>
      </c>
      <c r="GIU29" s="598">
        <v>14</v>
      </c>
      <c r="GIV29" s="597" t="s">
        <v>85</v>
      </c>
      <c r="GIW29" s="288" t="s">
        <v>32</v>
      </c>
      <c r="GIX29" s="282">
        <v>1</v>
      </c>
      <c r="GIY29" s="298">
        <v>0</v>
      </c>
      <c r="GIZ29" s="299">
        <f t="shared" si="302"/>
        <v>0</v>
      </c>
      <c r="GJA29" s="1"/>
      <c r="GJB29" s="300">
        <v>6</v>
      </c>
      <c r="GJC29" s="598">
        <v>14</v>
      </c>
      <c r="GJD29" s="597" t="s">
        <v>85</v>
      </c>
      <c r="GJE29" s="288" t="s">
        <v>32</v>
      </c>
      <c r="GJF29" s="282">
        <v>1</v>
      </c>
      <c r="GJG29" s="298">
        <v>0</v>
      </c>
      <c r="GJH29" s="299">
        <f t="shared" si="303"/>
        <v>0</v>
      </c>
      <c r="GJI29" s="1"/>
      <c r="GJJ29" s="300">
        <v>6</v>
      </c>
      <c r="GJK29" s="598">
        <v>14</v>
      </c>
      <c r="GJL29" s="597" t="s">
        <v>85</v>
      </c>
      <c r="GJM29" s="288" t="s">
        <v>32</v>
      </c>
      <c r="GJN29" s="282">
        <v>1</v>
      </c>
      <c r="GJO29" s="298">
        <v>0</v>
      </c>
      <c r="GJP29" s="299">
        <f t="shared" si="303"/>
        <v>0</v>
      </c>
      <c r="GJQ29" s="1"/>
      <c r="GJR29" s="300">
        <v>6</v>
      </c>
      <c r="GJS29" s="598">
        <v>14</v>
      </c>
      <c r="GJT29" s="597" t="s">
        <v>85</v>
      </c>
      <c r="GJU29" s="288" t="s">
        <v>32</v>
      </c>
      <c r="GJV29" s="282">
        <v>1</v>
      </c>
      <c r="GJW29" s="298">
        <v>0</v>
      </c>
      <c r="GJX29" s="299">
        <f t="shared" si="304"/>
        <v>0</v>
      </c>
      <c r="GJY29" s="1"/>
      <c r="GJZ29" s="300">
        <v>6</v>
      </c>
      <c r="GKA29" s="598">
        <v>14</v>
      </c>
      <c r="GKB29" s="597" t="s">
        <v>85</v>
      </c>
      <c r="GKC29" s="288" t="s">
        <v>32</v>
      </c>
      <c r="GKD29" s="282">
        <v>1</v>
      </c>
      <c r="GKE29" s="298">
        <v>0</v>
      </c>
      <c r="GKF29" s="299">
        <f t="shared" si="304"/>
        <v>0</v>
      </c>
      <c r="GKG29" s="1"/>
      <c r="GKH29" s="300">
        <v>6</v>
      </c>
      <c r="GKI29" s="598">
        <v>14</v>
      </c>
      <c r="GKJ29" s="597" t="s">
        <v>85</v>
      </c>
      <c r="GKK29" s="288" t="s">
        <v>32</v>
      </c>
      <c r="GKL29" s="282">
        <v>1</v>
      </c>
      <c r="GKM29" s="298">
        <v>0</v>
      </c>
      <c r="GKN29" s="299">
        <f t="shared" si="305"/>
        <v>0</v>
      </c>
      <c r="GKO29" s="1"/>
      <c r="GKP29" s="300">
        <v>6</v>
      </c>
      <c r="GKQ29" s="598">
        <v>14</v>
      </c>
      <c r="GKR29" s="597" t="s">
        <v>85</v>
      </c>
      <c r="GKS29" s="288" t="s">
        <v>32</v>
      </c>
      <c r="GKT29" s="282">
        <v>1</v>
      </c>
      <c r="GKU29" s="298">
        <v>0</v>
      </c>
      <c r="GKV29" s="299">
        <f t="shared" si="305"/>
        <v>0</v>
      </c>
      <c r="GKW29" s="1"/>
      <c r="GKX29" s="300">
        <v>6</v>
      </c>
      <c r="GKY29" s="598">
        <v>14</v>
      </c>
      <c r="GKZ29" s="597" t="s">
        <v>85</v>
      </c>
      <c r="GLA29" s="288" t="s">
        <v>32</v>
      </c>
      <c r="GLB29" s="282">
        <v>1</v>
      </c>
      <c r="GLC29" s="298">
        <v>0</v>
      </c>
      <c r="GLD29" s="299">
        <f t="shared" si="306"/>
        <v>0</v>
      </c>
      <c r="GLE29" s="1"/>
      <c r="GLF29" s="300">
        <v>6</v>
      </c>
      <c r="GLG29" s="598">
        <v>14</v>
      </c>
      <c r="GLH29" s="597" t="s">
        <v>85</v>
      </c>
      <c r="GLI29" s="288" t="s">
        <v>32</v>
      </c>
      <c r="GLJ29" s="282">
        <v>1</v>
      </c>
      <c r="GLK29" s="298">
        <v>0</v>
      </c>
      <c r="GLL29" s="299">
        <f t="shared" si="306"/>
        <v>0</v>
      </c>
      <c r="GLM29" s="1"/>
      <c r="GLN29" s="300">
        <v>6</v>
      </c>
      <c r="GLO29" s="598">
        <v>14</v>
      </c>
      <c r="GLP29" s="597" t="s">
        <v>85</v>
      </c>
      <c r="GLQ29" s="288" t="s">
        <v>32</v>
      </c>
      <c r="GLR29" s="282">
        <v>1</v>
      </c>
      <c r="GLS29" s="298">
        <v>0</v>
      </c>
      <c r="GLT29" s="299">
        <f t="shared" si="307"/>
        <v>0</v>
      </c>
      <c r="GLU29" s="1"/>
      <c r="GLV29" s="300">
        <v>6</v>
      </c>
      <c r="GLW29" s="598">
        <v>14</v>
      </c>
      <c r="GLX29" s="597" t="s">
        <v>85</v>
      </c>
      <c r="GLY29" s="288" t="s">
        <v>32</v>
      </c>
      <c r="GLZ29" s="282">
        <v>1</v>
      </c>
      <c r="GMA29" s="298">
        <v>0</v>
      </c>
      <c r="GMB29" s="299">
        <f t="shared" si="307"/>
        <v>0</v>
      </c>
      <c r="GMC29" s="1"/>
      <c r="GMD29" s="300">
        <v>6</v>
      </c>
      <c r="GME29" s="598">
        <v>14</v>
      </c>
      <c r="GMF29" s="597" t="s">
        <v>85</v>
      </c>
      <c r="GMG29" s="288" t="s">
        <v>32</v>
      </c>
      <c r="GMH29" s="282">
        <v>1</v>
      </c>
      <c r="GMI29" s="298">
        <v>0</v>
      </c>
      <c r="GMJ29" s="299">
        <f t="shared" si="308"/>
        <v>0</v>
      </c>
      <c r="GMK29" s="1"/>
      <c r="GML29" s="300">
        <v>6</v>
      </c>
      <c r="GMM29" s="598">
        <v>14</v>
      </c>
      <c r="GMN29" s="597" t="s">
        <v>85</v>
      </c>
      <c r="GMO29" s="288" t="s">
        <v>32</v>
      </c>
      <c r="GMP29" s="282">
        <v>1</v>
      </c>
      <c r="GMQ29" s="298">
        <v>0</v>
      </c>
      <c r="GMR29" s="299">
        <f t="shared" si="308"/>
        <v>0</v>
      </c>
      <c r="GMS29" s="1"/>
      <c r="GMT29" s="300">
        <v>6</v>
      </c>
      <c r="GMU29" s="598">
        <v>14</v>
      </c>
      <c r="GMV29" s="597" t="s">
        <v>85</v>
      </c>
      <c r="GMW29" s="288" t="s">
        <v>32</v>
      </c>
      <c r="GMX29" s="282">
        <v>1</v>
      </c>
      <c r="GMY29" s="298">
        <v>0</v>
      </c>
      <c r="GMZ29" s="299">
        <f t="shared" si="309"/>
        <v>0</v>
      </c>
      <c r="GNA29" s="1"/>
      <c r="GNB29" s="300">
        <v>6</v>
      </c>
      <c r="GNC29" s="598">
        <v>14</v>
      </c>
      <c r="GND29" s="597" t="s">
        <v>85</v>
      </c>
      <c r="GNE29" s="288" t="s">
        <v>32</v>
      </c>
      <c r="GNF29" s="282">
        <v>1</v>
      </c>
      <c r="GNG29" s="298">
        <v>0</v>
      </c>
      <c r="GNH29" s="299">
        <f t="shared" si="309"/>
        <v>0</v>
      </c>
      <c r="GNI29" s="1"/>
      <c r="GNJ29" s="300">
        <v>6</v>
      </c>
      <c r="GNK29" s="598">
        <v>14</v>
      </c>
      <c r="GNL29" s="597" t="s">
        <v>85</v>
      </c>
      <c r="GNM29" s="288" t="s">
        <v>32</v>
      </c>
      <c r="GNN29" s="282">
        <v>1</v>
      </c>
      <c r="GNO29" s="298">
        <v>0</v>
      </c>
      <c r="GNP29" s="299">
        <f t="shared" si="310"/>
        <v>0</v>
      </c>
      <c r="GNQ29" s="1"/>
      <c r="GNR29" s="300">
        <v>6</v>
      </c>
      <c r="GNS29" s="598">
        <v>14</v>
      </c>
      <c r="GNT29" s="597" t="s">
        <v>85</v>
      </c>
      <c r="GNU29" s="288" t="s">
        <v>32</v>
      </c>
      <c r="GNV29" s="282">
        <v>1</v>
      </c>
      <c r="GNW29" s="298">
        <v>0</v>
      </c>
      <c r="GNX29" s="299">
        <f t="shared" si="310"/>
        <v>0</v>
      </c>
      <c r="GNY29" s="1"/>
      <c r="GNZ29" s="300">
        <v>6</v>
      </c>
      <c r="GOA29" s="598">
        <v>14</v>
      </c>
      <c r="GOB29" s="597" t="s">
        <v>85</v>
      </c>
      <c r="GOC29" s="288" t="s">
        <v>32</v>
      </c>
      <c r="GOD29" s="282">
        <v>1</v>
      </c>
      <c r="GOE29" s="298">
        <v>0</v>
      </c>
      <c r="GOF29" s="299">
        <f t="shared" si="311"/>
        <v>0</v>
      </c>
      <c r="GOG29" s="1"/>
      <c r="GOH29" s="300">
        <v>6</v>
      </c>
      <c r="GOI29" s="598">
        <v>14</v>
      </c>
      <c r="GOJ29" s="597" t="s">
        <v>85</v>
      </c>
      <c r="GOK29" s="288" t="s">
        <v>32</v>
      </c>
      <c r="GOL29" s="282">
        <v>1</v>
      </c>
      <c r="GOM29" s="298">
        <v>0</v>
      </c>
      <c r="GON29" s="299">
        <f t="shared" si="311"/>
        <v>0</v>
      </c>
      <c r="GOO29" s="1"/>
      <c r="GOP29" s="300">
        <v>6</v>
      </c>
      <c r="GOQ29" s="598">
        <v>14</v>
      </c>
      <c r="GOR29" s="597" t="s">
        <v>85</v>
      </c>
      <c r="GOS29" s="288" t="s">
        <v>32</v>
      </c>
      <c r="GOT29" s="282">
        <v>1</v>
      </c>
      <c r="GOU29" s="298">
        <v>0</v>
      </c>
      <c r="GOV29" s="299">
        <f t="shared" si="312"/>
        <v>0</v>
      </c>
      <c r="GOW29" s="1"/>
      <c r="GOX29" s="300">
        <v>6</v>
      </c>
      <c r="GOY29" s="598">
        <v>14</v>
      </c>
      <c r="GOZ29" s="597" t="s">
        <v>85</v>
      </c>
      <c r="GPA29" s="288" t="s">
        <v>32</v>
      </c>
      <c r="GPB29" s="282">
        <v>1</v>
      </c>
      <c r="GPC29" s="298">
        <v>0</v>
      </c>
      <c r="GPD29" s="299">
        <f t="shared" si="312"/>
        <v>0</v>
      </c>
      <c r="GPE29" s="1"/>
      <c r="GPF29" s="300">
        <v>6</v>
      </c>
      <c r="GPG29" s="598">
        <v>14</v>
      </c>
      <c r="GPH29" s="597" t="s">
        <v>85</v>
      </c>
      <c r="GPI29" s="288" t="s">
        <v>32</v>
      </c>
      <c r="GPJ29" s="282">
        <v>1</v>
      </c>
      <c r="GPK29" s="298">
        <v>0</v>
      </c>
      <c r="GPL29" s="299">
        <f t="shared" si="313"/>
        <v>0</v>
      </c>
      <c r="GPM29" s="1"/>
      <c r="GPN29" s="300">
        <v>6</v>
      </c>
      <c r="GPO29" s="598">
        <v>14</v>
      </c>
      <c r="GPP29" s="597" t="s">
        <v>85</v>
      </c>
      <c r="GPQ29" s="288" t="s">
        <v>32</v>
      </c>
      <c r="GPR29" s="282">
        <v>1</v>
      </c>
      <c r="GPS29" s="298">
        <v>0</v>
      </c>
      <c r="GPT29" s="299">
        <f t="shared" si="313"/>
        <v>0</v>
      </c>
      <c r="GPU29" s="1"/>
      <c r="GPV29" s="300">
        <v>6</v>
      </c>
      <c r="GPW29" s="598">
        <v>14</v>
      </c>
      <c r="GPX29" s="597" t="s">
        <v>85</v>
      </c>
      <c r="GPY29" s="288" t="s">
        <v>32</v>
      </c>
      <c r="GPZ29" s="282">
        <v>1</v>
      </c>
      <c r="GQA29" s="298">
        <v>0</v>
      </c>
      <c r="GQB29" s="299">
        <f t="shared" si="314"/>
        <v>0</v>
      </c>
      <c r="GQC29" s="1"/>
      <c r="GQD29" s="300">
        <v>6</v>
      </c>
      <c r="GQE29" s="598">
        <v>14</v>
      </c>
      <c r="GQF29" s="597" t="s">
        <v>85</v>
      </c>
      <c r="GQG29" s="288" t="s">
        <v>32</v>
      </c>
      <c r="GQH29" s="282">
        <v>1</v>
      </c>
      <c r="GQI29" s="298">
        <v>0</v>
      </c>
      <c r="GQJ29" s="299">
        <f t="shared" si="314"/>
        <v>0</v>
      </c>
      <c r="GQK29" s="1"/>
      <c r="GQL29" s="300">
        <v>6</v>
      </c>
      <c r="GQM29" s="598">
        <v>14</v>
      </c>
      <c r="GQN29" s="597" t="s">
        <v>85</v>
      </c>
      <c r="GQO29" s="288" t="s">
        <v>32</v>
      </c>
      <c r="GQP29" s="282">
        <v>1</v>
      </c>
      <c r="GQQ29" s="298">
        <v>0</v>
      </c>
      <c r="GQR29" s="299">
        <f t="shared" si="315"/>
        <v>0</v>
      </c>
      <c r="GQS29" s="1"/>
      <c r="GQT29" s="300">
        <v>6</v>
      </c>
      <c r="GQU29" s="598">
        <v>14</v>
      </c>
      <c r="GQV29" s="597" t="s">
        <v>85</v>
      </c>
      <c r="GQW29" s="288" t="s">
        <v>32</v>
      </c>
      <c r="GQX29" s="282">
        <v>1</v>
      </c>
      <c r="GQY29" s="298">
        <v>0</v>
      </c>
      <c r="GQZ29" s="299">
        <f t="shared" si="315"/>
        <v>0</v>
      </c>
      <c r="GRA29" s="1"/>
      <c r="GRB29" s="300">
        <v>6</v>
      </c>
      <c r="GRC29" s="598">
        <v>14</v>
      </c>
      <c r="GRD29" s="597" t="s">
        <v>85</v>
      </c>
      <c r="GRE29" s="288" t="s">
        <v>32</v>
      </c>
      <c r="GRF29" s="282">
        <v>1</v>
      </c>
      <c r="GRG29" s="298">
        <v>0</v>
      </c>
      <c r="GRH29" s="299">
        <f t="shared" si="316"/>
        <v>0</v>
      </c>
      <c r="GRI29" s="1"/>
      <c r="GRJ29" s="300">
        <v>6</v>
      </c>
      <c r="GRK29" s="598">
        <v>14</v>
      </c>
      <c r="GRL29" s="597" t="s">
        <v>85</v>
      </c>
      <c r="GRM29" s="288" t="s">
        <v>32</v>
      </c>
      <c r="GRN29" s="282">
        <v>1</v>
      </c>
      <c r="GRO29" s="298">
        <v>0</v>
      </c>
      <c r="GRP29" s="299">
        <f t="shared" si="316"/>
        <v>0</v>
      </c>
      <c r="GRQ29" s="1"/>
      <c r="GRR29" s="300">
        <v>6</v>
      </c>
      <c r="GRS29" s="598">
        <v>14</v>
      </c>
      <c r="GRT29" s="597" t="s">
        <v>85</v>
      </c>
      <c r="GRU29" s="288" t="s">
        <v>32</v>
      </c>
      <c r="GRV29" s="282">
        <v>1</v>
      </c>
      <c r="GRW29" s="298">
        <v>0</v>
      </c>
      <c r="GRX29" s="299">
        <f t="shared" si="317"/>
        <v>0</v>
      </c>
      <c r="GRY29" s="1"/>
      <c r="GRZ29" s="300">
        <v>6</v>
      </c>
      <c r="GSA29" s="598">
        <v>14</v>
      </c>
      <c r="GSB29" s="597" t="s">
        <v>85</v>
      </c>
      <c r="GSC29" s="288" t="s">
        <v>32</v>
      </c>
      <c r="GSD29" s="282">
        <v>1</v>
      </c>
      <c r="GSE29" s="298">
        <v>0</v>
      </c>
      <c r="GSF29" s="299">
        <f t="shared" si="317"/>
        <v>0</v>
      </c>
      <c r="GSG29" s="1"/>
      <c r="GSH29" s="300">
        <v>6</v>
      </c>
      <c r="GSI29" s="598">
        <v>14</v>
      </c>
      <c r="GSJ29" s="597" t="s">
        <v>85</v>
      </c>
      <c r="GSK29" s="288" t="s">
        <v>32</v>
      </c>
      <c r="GSL29" s="282">
        <v>1</v>
      </c>
      <c r="GSM29" s="298">
        <v>0</v>
      </c>
      <c r="GSN29" s="299">
        <f t="shared" si="318"/>
        <v>0</v>
      </c>
      <c r="GSO29" s="1"/>
      <c r="GSP29" s="300">
        <v>6</v>
      </c>
      <c r="GSQ29" s="598">
        <v>14</v>
      </c>
      <c r="GSR29" s="597" t="s">
        <v>85</v>
      </c>
      <c r="GSS29" s="288" t="s">
        <v>32</v>
      </c>
      <c r="GST29" s="282">
        <v>1</v>
      </c>
      <c r="GSU29" s="298">
        <v>0</v>
      </c>
      <c r="GSV29" s="299">
        <f t="shared" si="318"/>
        <v>0</v>
      </c>
      <c r="GSW29" s="1"/>
      <c r="GSX29" s="300">
        <v>6</v>
      </c>
      <c r="GSY29" s="598">
        <v>14</v>
      </c>
      <c r="GSZ29" s="597" t="s">
        <v>85</v>
      </c>
      <c r="GTA29" s="288" t="s">
        <v>32</v>
      </c>
      <c r="GTB29" s="282">
        <v>1</v>
      </c>
      <c r="GTC29" s="298">
        <v>0</v>
      </c>
      <c r="GTD29" s="299">
        <f t="shared" si="319"/>
        <v>0</v>
      </c>
      <c r="GTE29" s="1"/>
      <c r="GTF29" s="300">
        <v>6</v>
      </c>
      <c r="GTG29" s="598">
        <v>14</v>
      </c>
      <c r="GTH29" s="597" t="s">
        <v>85</v>
      </c>
      <c r="GTI29" s="288" t="s">
        <v>32</v>
      </c>
      <c r="GTJ29" s="282">
        <v>1</v>
      </c>
      <c r="GTK29" s="298">
        <v>0</v>
      </c>
      <c r="GTL29" s="299">
        <f t="shared" si="319"/>
        <v>0</v>
      </c>
      <c r="GTM29" s="1"/>
      <c r="GTN29" s="300">
        <v>6</v>
      </c>
      <c r="GTO29" s="598">
        <v>14</v>
      </c>
      <c r="GTP29" s="597" t="s">
        <v>85</v>
      </c>
      <c r="GTQ29" s="288" t="s">
        <v>32</v>
      </c>
      <c r="GTR29" s="282">
        <v>1</v>
      </c>
      <c r="GTS29" s="298">
        <v>0</v>
      </c>
      <c r="GTT29" s="299">
        <f t="shared" si="320"/>
        <v>0</v>
      </c>
      <c r="GTU29" s="1"/>
      <c r="GTV29" s="300">
        <v>6</v>
      </c>
      <c r="GTW29" s="598">
        <v>14</v>
      </c>
      <c r="GTX29" s="597" t="s">
        <v>85</v>
      </c>
      <c r="GTY29" s="288" t="s">
        <v>32</v>
      </c>
      <c r="GTZ29" s="282">
        <v>1</v>
      </c>
      <c r="GUA29" s="298">
        <v>0</v>
      </c>
      <c r="GUB29" s="299">
        <f t="shared" si="320"/>
        <v>0</v>
      </c>
      <c r="GUC29" s="1"/>
      <c r="GUD29" s="300">
        <v>6</v>
      </c>
      <c r="GUE29" s="598">
        <v>14</v>
      </c>
      <c r="GUF29" s="597" t="s">
        <v>85</v>
      </c>
      <c r="GUG29" s="288" t="s">
        <v>32</v>
      </c>
      <c r="GUH29" s="282">
        <v>1</v>
      </c>
      <c r="GUI29" s="298">
        <v>0</v>
      </c>
      <c r="GUJ29" s="299">
        <f t="shared" si="321"/>
        <v>0</v>
      </c>
      <c r="GUK29" s="1"/>
      <c r="GUL29" s="300">
        <v>6</v>
      </c>
      <c r="GUM29" s="598">
        <v>14</v>
      </c>
      <c r="GUN29" s="597" t="s">
        <v>85</v>
      </c>
      <c r="GUO29" s="288" t="s">
        <v>32</v>
      </c>
      <c r="GUP29" s="282">
        <v>1</v>
      </c>
      <c r="GUQ29" s="298">
        <v>0</v>
      </c>
      <c r="GUR29" s="299">
        <f t="shared" si="321"/>
        <v>0</v>
      </c>
      <c r="GUS29" s="1"/>
      <c r="GUT29" s="300">
        <v>6</v>
      </c>
      <c r="GUU29" s="598">
        <v>14</v>
      </c>
      <c r="GUV29" s="597" t="s">
        <v>85</v>
      </c>
      <c r="GUW29" s="288" t="s">
        <v>32</v>
      </c>
      <c r="GUX29" s="282">
        <v>1</v>
      </c>
      <c r="GUY29" s="298">
        <v>0</v>
      </c>
      <c r="GUZ29" s="299">
        <f t="shared" si="322"/>
        <v>0</v>
      </c>
      <c r="GVA29" s="1"/>
      <c r="GVB29" s="300">
        <v>6</v>
      </c>
      <c r="GVC29" s="598">
        <v>14</v>
      </c>
      <c r="GVD29" s="597" t="s">
        <v>85</v>
      </c>
      <c r="GVE29" s="288" t="s">
        <v>32</v>
      </c>
      <c r="GVF29" s="282">
        <v>1</v>
      </c>
      <c r="GVG29" s="298">
        <v>0</v>
      </c>
      <c r="GVH29" s="299">
        <f t="shared" si="322"/>
        <v>0</v>
      </c>
      <c r="GVI29" s="1"/>
      <c r="GVJ29" s="300">
        <v>6</v>
      </c>
      <c r="GVK29" s="598">
        <v>14</v>
      </c>
      <c r="GVL29" s="597" t="s">
        <v>85</v>
      </c>
      <c r="GVM29" s="288" t="s">
        <v>32</v>
      </c>
      <c r="GVN29" s="282">
        <v>1</v>
      </c>
      <c r="GVO29" s="298">
        <v>0</v>
      </c>
      <c r="GVP29" s="299">
        <f t="shared" si="323"/>
        <v>0</v>
      </c>
      <c r="GVQ29" s="1"/>
      <c r="GVR29" s="300">
        <v>6</v>
      </c>
      <c r="GVS29" s="598">
        <v>14</v>
      </c>
      <c r="GVT29" s="597" t="s">
        <v>85</v>
      </c>
      <c r="GVU29" s="288" t="s">
        <v>32</v>
      </c>
      <c r="GVV29" s="282">
        <v>1</v>
      </c>
      <c r="GVW29" s="298">
        <v>0</v>
      </c>
      <c r="GVX29" s="299">
        <f t="shared" si="323"/>
        <v>0</v>
      </c>
      <c r="GVY29" s="1"/>
      <c r="GVZ29" s="300">
        <v>6</v>
      </c>
      <c r="GWA29" s="598">
        <v>14</v>
      </c>
      <c r="GWB29" s="597" t="s">
        <v>85</v>
      </c>
      <c r="GWC29" s="288" t="s">
        <v>32</v>
      </c>
      <c r="GWD29" s="282">
        <v>1</v>
      </c>
      <c r="GWE29" s="298">
        <v>0</v>
      </c>
      <c r="GWF29" s="299">
        <f t="shared" si="324"/>
        <v>0</v>
      </c>
      <c r="GWG29" s="1"/>
      <c r="GWH29" s="300">
        <v>6</v>
      </c>
      <c r="GWI29" s="598">
        <v>14</v>
      </c>
      <c r="GWJ29" s="597" t="s">
        <v>85</v>
      </c>
      <c r="GWK29" s="288" t="s">
        <v>32</v>
      </c>
      <c r="GWL29" s="282">
        <v>1</v>
      </c>
      <c r="GWM29" s="298">
        <v>0</v>
      </c>
      <c r="GWN29" s="299">
        <f t="shared" si="324"/>
        <v>0</v>
      </c>
      <c r="GWO29" s="1"/>
      <c r="GWP29" s="300">
        <v>6</v>
      </c>
      <c r="GWQ29" s="598">
        <v>14</v>
      </c>
      <c r="GWR29" s="597" t="s">
        <v>85</v>
      </c>
      <c r="GWS29" s="288" t="s">
        <v>32</v>
      </c>
      <c r="GWT29" s="282">
        <v>1</v>
      </c>
      <c r="GWU29" s="298">
        <v>0</v>
      </c>
      <c r="GWV29" s="299">
        <f t="shared" si="325"/>
        <v>0</v>
      </c>
      <c r="GWW29" s="1"/>
      <c r="GWX29" s="300">
        <v>6</v>
      </c>
      <c r="GWY29" s="598">
        <v>14</v>
      </c>
      <c r="GWZ29" s="597" t="s">
        <v>85</v>
      </c>
      <c r="GXA29" s="288" t="s">
        <v>32</v>
      </c>
      <c r="GXB29" s="282">
        <v>1</v>
      </c>
      <c r="GXC29" s="298">
        <v>0</v>
      </c>
      <c r="GXD29" s="299">
        <f t="shared" si="325"/>
        <v>0</v>
      </c>
      <c r="GXE29" s="1"/>
      <c r="GXF29" s="300">
        <v>6</v>
      </c>
      <c r="GXG29" s="598">
        <v>14</v>
      </c>
      <c r="GXH29" s="597" t="s">
        <v>85</v>
      </c>
      <c r="GXI29" s="288" t="s">
        <v>32</v>
      </c>
      <c r="GXJ29" s="282">
        <v>1</v>
      </c>
      <c r="GXK29" s="298">
        <v>0</v>
      </c>
      <c r="GXL29" s="299">
        <f t="shared" si="326"/>
        <v>0</v>
      </c>
      <c r="GXM29" s="1"/>
      <c r="GXN29" s="300">
        <v>6</v>
      </c>
      <c r="GXO29" s="598">
        <v>14</v>
      </c>
      <c r="GXP29" s="597" t="s">
        <v>85</v>
      </c>
      <c r="GXQ29" s="288" t="s">
        <v>32</v>
      </c>
      <c r="GXR29" s="282">
        <v>1</v>
      </c>
      <c r="GXS29" s="298">
        <v>0</v>
      </c>
      <c r="GXT29" s="299">
        <f t="shared" si="326"/>
        <v>0</v>
      </c>
      <c r="GXU29" s="1"/>
      <c r="GXV29" s="300">
        <v>6</v>
      </c>
      <c r="GXW29" s="598">
        <v>14</v>
      </c>
      <c r="GXX29" s="597" t="s">
        <v>85</v>
      </c>
      <c r="GXY29" s="288" t="s">
        <v>32</v>
      </c>
      <c r="GXZ29" s="282">
        <v>1</v>
      </c>
      <c r="GYA29" s="298">
        <v>0</v>
      </c>
      <c r="GYB29" s="299">
        <f t="shared" si="327"/>
        <v>0</v>
      </c>
      <c r="GYC29" s="1"/>
      <c r="GYD29" s="300">
        <v>6</v>
      </c>
      <c r="GYE29" s="598">
        <v>14</v>
      </c>
      <c r="GYF29" s="597" t="s">
        <v>85</v>
      </c>
      <c r="GYG29" s="288" t="s">
        <v>32</v>
      </c>
      <c r="GYH29" s="282">
        <v>1</v>
      </c>
      <c r="GYI29" s="298">
        <v>0</v>
      </c>
      <c r="GYJ29" s="299">
        <f t="shared" si="327"/>
        <v>0</v>
      </c>
      <c r="GYK29" s="1"/>
      <c r="GYL29" s="300">
        <v>6</v>
      </c>
      <c r="GYM29" s="598">
        <v>14</v>
      </c>
      <c r="GYN29" s="597" t="s">
        <v>85</v>
      </c>
      <c r="GYO29" s="288" t="s">
        <v>32</v>
      </c>
      <c r="GYP29" s="282">
        <v>1</v>
      </c>
      <c r="GYQ29" s="298">
        <v>0</v>
      </c>
      <c r="GYR29" s="299">
        <f t="shared" si="328"/>
        <v>0</v>
      </c>
      <c r="GYS29" s="1"/>
      <c r="GYT29" s="300">
        <v>6</v>
      </c>
      <c r="GYU29" s="598">
        <v>14</v>
      </c>
      <c r="GYV29" s="597" t="s">
        <v>85</v>
      </c>
      <c r="GYW29" s="288" t="s">
        <v>32</v>
      </c>
      <c r="GYX29" s="282">
        <v>1</v>
      </c>
      <c r="GYY29" s="298">
        <v>0</v>
      </c>
      <c r="GYZ29" s="299">
        <f t="shared" si="328"/>
        <v>0</v>
      </c>
      <c r="GZA29" s="1"/>
      <c r="GZB29" s="300">
        <v>6</v>
      </c>
      <c r="GZC29" s="598">
        <v>14</v>
      </c>
      <c r="GZD29" s="597" t="s">
        <v>85</v>
      </c>
      <c r="GZE29" s="288" t="s">
        <v>32</v>
      </c>
      <c r="GZF29" s="282">
        <v>1</v>
      </c>
      <c r="GZG29" s="298">
        <v>0</v>
      </c>
      <c r="GZH29" s="299">
        <f t="shared" si="329"/>
        <v>0</v>
      </c>
      <c r="GZI29" s="1"/>
      <c r="GZJ29" s="300">
        <v>6</v>
      </c>
      <c r="GZK29" s="598">
        <v>14</v>
      </c>
      <c r="GZL29" s="597" t="s">
        <v>85</v>
      </c>
      <c r="GZM29" s="288" t="s">
        <v>32</v>
      </c>
      <c r="GZN29" s="282">
        <v>1</v>
      </c>
      <c r="GZO29" s="298">
        <v>0</v>
      </c>
      <c r="GZP29" s="299">
        <f t="shared" si="329"/>
        <v>0</v>
      </c>
      <c r="GZQ29" s="1"/>
      <c r="GZR29" s="300">
        <v>6</v>
      </c>
      <c r="GZS29" s="598">
        <v>14</v>
      </c>
      <c r="GZT29" s="597" t="s">
        <v>85</v>
      </c>
      <c r="GZU29" s="288" t="s">
        <v>32</v>
      </c>
      <c r="GZV29" s="282">
        <v>1</v>
      </c>
      <c r="GZW29" s="298">
        <v>0</v>
      </c>
      <c r="GZX29" s="299">
        <f t="shared" si="330"/>
        <v>0</v>
      </c>
      <c r="GZY29" s="1"/>
      <c r="GZZ29" s="300">
        <v>6</v>
      </c>
      <c r="HAA29" s="598">
        <v>14</v>
      </c>
      <c r="HAB29" s="597" t="s">
        <v>85</v>
      </c>
      <c r="HAC29" s="288" t="s">
        <v>32</v>
      </c>
      <c r="HAD29" s="282">
        <v>1</v>
      </c>
      <c r="HAE29" s="298">
        <v>0</v>
      </c>
      <c r="HAF29" s="299">
        <f t="shared" si="330"/>
        <v>0</v>
      </c>
      <c r="HAG29" s="1"/>
      <c r="HAH29" s="300">
        <v>6</v>
      </c>
      <c r="HAI29" s="598">
        <v>14</v>
      </c>
      <c r="HAJ29" s="597" t="s">
        <v>85</v>
      </c>
      <c r="HAK29" s="288" t="s">
        <v>32</v>
      </c>
      <c r="HAL29" s="282">
        <v>1</v>
      </c>
      <c r="HAM29" s="298">
        <v>0</v>
      </c>
      <c r="HAN29" s="299">
        <f t="shared" si="331"/>
        <v>0</v>
      </c>
      <c r="HAO29" s="1"/>
      <c r="HAP29" s="300">
        <v>6</v>
      </c>
      <c r="HAQ29" s="598">
        <v>14</v>
      </c>
      <c r="HAR29" s="597" t="s">
        <v>85</v>
      </c>
      <c r="HAS29" s="288" t="s">
        <v>32</v>
      </c>
      <c r="HAT29" s="282">
        <v>1</v>
      </c>
      <c r="HAU29" s="298">
        <v>0</v>
      </c>
      <c r="HAV29" s="299">
        <f t="shared" si="331"/>
        <v>0</v>
      </c>
      <c r="HAW29" s="1"/>
      <c r="HAX29" s="300">
        <v>6</v>
      </c>
      <c r="HAY29" s="598">
        <v>14</v>
      </c>
      <c r="HAZ29" s="597" t="s">
        <v>85</v>
      </c>
      <c r="HBA29" s="288" t="s">
        <v>32</v>
      </c>
      <c r="HBB29" s="282">
        <v>1</v>
      </c>
      <c r="HBC29" s="298">
        <v>0</v>
      </c>
      <c r="HBD29" s="299">
        <f t="shared" si="332"/>
        <v>0</v>
      </c>
      <c r="HBE29" s="1"/>
      <c r="HBF29" s="300">
        <v>6</v>
      </c>
      <c r="HBG29" s="598">
        <v>14</v>
      </c>
      <c r="HBH29" s="597" t="s">
        <v>85</v>
      </c>
      <c r="HBI29" s="288" t="s">
        <v>32</v>
      </c>
      <c r="HBJ29" s="282">
        <v>1</v>
      </c>
      <c r="HBK29" s="298">
        <v>0</v>
      </c>
      <c r="HBL29" s="299">
        <f t="shared" si="332"/>
        <v>0</v>
      </c>
      <c r="HBM29" s="1"/>
      <c r="HBN29" s="300">
        <v>6</v>
      </c>
      <c r="HBO29" s="598">
        <v>14</v>
      </c>
      <c r="HBP29" s="597" t="s">
        <v>85</v>
      </c>
      <c r="HBQ29" s="288" t="s">
        <v>32</v>
      </c>
      <c r="HBR29" s="282">
        <v>1</v>
      </c>
      <c r="HBS29" s="298">
        <v>0</v>
      </c>
      <c r="HBT29" s="299">
        <f t="shared" si="333"/>
        <v>0</v>
      </c>
      <c r="HBU29" s="1"/>
      <c r="HBV29" s="300">
        <v>6</v>
      </c>
      <c r="HBW29" s="598">
        <v>14</v>
      </c>
      <c r="HBX29" s="597" t="s">
        <v>85</v>
      </c>
      <c r="HBY29" s="288" t="s">
        <v>32</v>
      </c>
      <c r="HBZ29" s="282">
        <v>1</v>
      </c>
      <c r="HCA29" s="298">
        <v>0</v>
      </c>
      <c r="HCB29" s="299">
        <f t="shared" si="333"/>
        <v>0</v>
      </c>
      <c r="HCC29" s="1"/>
      <c r="HCD29" s="300">
        <v>6</v>
      </c>
      <c r="HCE29" s="598">
        <v>14</v>
      </c>
      <c r="HCF29" s="597" t="s">
        <v>85</v>
      </c>
      <c r="HCG29" s="288" t="s">
        <v>32</v>
      </c>
      <c r="HCH29" s="282">
        <v>1</v>
      </c>
      <c r="HCI29" s="298">
        <v>0</v>
      </c>
      <c r="HCJ29" s="299">
        <f t="shared" si="334"/>
        <v>0</v>
      </c>
      <c r="HCK29" s="1"/>
      <c r="HCL29" s="300">
        <v>6</v>
      </c>
      <c r="HCM29" s="598">
        <v>14</v>
      </c>
      <c r="HCN29" s="597" t="s">
        <v>85</v>
      </c>
      <c r="HCO29" s="288" t="s">
        <v>32</v>
      </c>
      <c r="HCP29" s="282">
        <v>1</v>
      </c>
      <c r="HCQ29" s="298">
        <v>0</v>
      </c>
      <c r="HCR29" s="299">
        <f t="shared" si="334"/>
        <v>0</v>
      </c>
      <c r="HCS29" s="1"/>
      <c r="HCT29" s="300">
        <v>6</v>
      </c>
      <c r="HCU29" s="598">
        <v>14</v>
      </c>
      <c r="HCV29" s="597" t="s">
        <v>85</v>
      </c>
      <c r="HCW29" s="288" t="s">
        <v>32</v>
      </c>
      <c r="HCX29" s="282">
        <v>1</v>
      </c>
      <c r="HCY29" s="298">
        <v>0</v>
      </c>
      <c r="HCZ29" s="299">
        <f t="shared" si="335"/>
        <v>0</v>
      </c>
      <c r="HDA29" s="1"/>
      <c r="HDB29" s="300">
        <v>6</v>
      </c>
      <c r="HDC29" s="598">
        <v>14</v>
      </c>
      <c r="HDD29" s="597" t="s">
        <v>85</v>
      </c>
      <c r="HDE29" s="288" t="s">
        <v>32</v>
      </c>
      <c r="HDF29" s="282">
        <v>1</v>
      </c>
      <c r="HDG29" s="298">
        <v>0</v>
      </c>
      <c r="HDH29" s="299">
        <f t="shared" si="335"/>
        <v>0</v>
      </c>
      <c r="HDI29" s="1"/>
      <c r="HDJ29" s="300">
        <v>6</v>
      </c>
      <c r="HDK29" s="598">
        <v>14</v>
      </c>
      <c r="HDL29" s="597" t="s">
        <v>85</v>
      </c>
      <c r="HDM29" s="288" t="s">
        <v>32</v>
      </c>
      <c r="HDN29" s="282">
        <v>1</v>
      </c>
      <c r="HDO29" s="298">
        <v>0</v>
      </c>
      <c r="HDP29" s="299">
        <f t="shared" si="336"/>
        <v>0</v>
      </c>
      <c r="HDQ29" s="1"/>
      <c r="HDR29" s="300">
        <v>6</v>
      </c>
      <c r="HDS29" s="598">
        <v>14</v>
      </c>
      <c r="HDT29" s="597" t="s">
        <v>85</v>
      </c>
      <c r="HDU29" s="288" t="s">
        <v>32</v>
      </c>
      <c r="HDV29" s="282">
        <v>1</v>
      </c>
      <c r="HDW29" s="298">
        <v>0</v>
      </c>
      <c r="HDX29" s="299">
        <f t="shared" si="336"/>
        <v>0</v>
      </c>
      <c r="HDY29" s="1"/>
      <c r="HDZ29" s="300">
        <v>6</v>
      </c>
      <c r="HEA29" s="598">
        <v>14</v>
      </c>
      <c r="HEB29" s="597" t="s">
        <v>85</v>
      </c>
      <c r="HEC29" s="288" t="s">
        <v>32</v>
      </c>
      <c r="HED29" s="282">
        <v>1</v>
      </c>
      <c r="HEE29" s="298">
        <v>0</v>
      </c>
      <c r="HEF29" s="299">
        <f t="shared" si="337"/>
        <v>0</v>
      </c>
      <c r="HEG29" s="1"/>
      <c r="HEH29" s="300">
        <v>6</v>
      </c>
      <c r="HEI29" s="598">
        <v>14</v>
      </c>
      <c r="HEJ29" s="597" t="s">
        <v>85</v>
      </c>
      <c r="HEK29" s="288" t="s">
        <v>32</v>
      </c>
      <c r="HEL29" s="282">
        <v>1</v>
      </c>
      <c r="HEM29" s="298">
        <v>0</v>
      </c>
      <c r="HEN29" s="299">
        <f t="shared" si="337"/>
        <v>0</v>
      </c>
      <c r="HEO29" s="1"/>
      <c r="HEP29" s="300">
        <v>6</v>
      </c>
      <c r="HEQ29" s="598">
        <v>14</v>
      </c>
      <c r="HER29" s="597" t="s">
        <v>85</v>
      </c>
      <c r="HES29" s="288" t="s">
        <v>32</v>
      </c>
      <c r="HET29" s="282">
        <v>1</v>
      </c>
      <c r="HEU29" s="298">
        <v>0</v>
      </c>
      <c r="HEV29" s="299">
        <f t="shared" si="338"/>
        <v>0</v>
      </c>
      <c r="HEW29" s="1"/>
      <c r="HEX29" s="300">
        <v>6</v>
      </c>
      <c r="HEY29" s="598">
        <v>14</v>
      </c>
      <c r="HEZ29" s="597" t="s">
        <v>85</v>
      </c>
      <c r="HFA29" s="288" t="s">
        <v>32</v>
      </c>
      <c r="HFB29" s="282">
        <v>1</v>
      </c>
      <c r="HFC29" s="298">
        <v>0</v>
      </c>
      <c r="HFD29" s="299">
        <f t="shared" si="338"/>
        <v>0</v>
      </c>
      <c r="HFE29" s="1"/>
      <c r="HFF29" s="300">
        <v>6</v>
      </c>
      <c r="HFG29" s="598">
        <v>14</v>
      </c>
      <c r="HFH29" s="597" t="s">
        <v>85</v>
      </c>
      <c r="HFI29" s="288" t="s">
        <v>32</v>
      </c>
      <c r="HFJ29" s="282">
        <v>1</v>
      </c>
      <c r="HFK29" s="298">
        <v>0</v>
      </c>
      <c r="HFL29" s="299">
        <f t="shared" si="339"/>
        <v>0</v>
      </c>
      <c r="HFM29" s="1"/>
      <c r="HFN29" s="300">
        <v>6</v>
      </c>
      <c r="HFO29" s="598">
        <v>14</v>
      </c>
      <c r="HFP29" s="597" t="s">
        <v>85</v>
      </c>
      <c r="HFQ29" s="288" t="s">
        <v>32</v>
      </c>
      <c r="HFR29" s="282">
        <v>1</v>
      </c>
      <c r="HFS29" s="298">
        <v>0</v>
      </c>
      <c r="HFT29" s="299">
        <f t="shared" si="339"/>
        <v>0</v>
      </c>
      <c r="HFU29" s="1"/>
      <c r="HFV29" s="300">
        <v>6</v>
      </c>
      <c r="HFW29" s="598">
        <v>14</v>
      </c>
      <c r="HFX29" s="597" t="s">
        <v>85</v>
      </c>
      <c r="HFY29" s="288" t="s">
        <v>32</v>
      </c>
      <c r="HFZ29" s="282">
        <v>1</v>
      </c>
      <c r="HGA29" s="298">
        <v>0</v>
      </c>
      <c r="HGB29" s="299">
        <f t="shared" si="340"/>
        <v>0</v>
      </c>
      <c r="HGC29" s="1"/>
      <c r="HGD29" s="300">
        <v>6</v>
      </c>
      <c r="HGE29" s="598">
        <v>14</v>
      </c>
      <c r="HGF29" s="597" t="s">
        <v>85</v>
      </c>
      <c r="HGG29" s="288" t="s">
        <v>32</v>
      </c>
      <c r="HGH29" s="282">
        <v>1</v>
      </c>
      <c r="HGI29" s="298">
        <v>0</v>
      </c>
      <c r="HGJ29" s="299">
        <f t="shared" si="340"/>
        <v>0</v>
      </c>
      <c r="HGK29" s="1"/>
      <c r="HGL29" s="300">
        <v>6</v>
      </c>
      <c r="HGM29" s="598">
        <v>14</v>
      </c>
      <c r="HGN29" s="597" t="s">
        <v>85</v>
      </c>
      <c r="HGO29" s="288" t="s">
        <v>32</v>
      </c>
      <c r="HGP29" s="282">
        <v>1</v>
      </c>
      <c r="HGQ29" s="298">
        <v>0</v>
      </c>
      <c r="HGR29" s="299">
        <f t="shared" si="341"/>
        <v>0</v>
      </c>
      <c r="HGS29" s="1"/>
      <c r="HGT29" s="300">
        <v>6</v>
      </c>
      <c r="HGU29" s="598">
        <v>14</v>
      </c>
      <c r="HGV29" s="597" t="s">
        <v>85</v>
      </c>
      <c r="HGW29" s="288" t="s">
        <v>32</v>
      </c>
      <c r="HGX29" s="282">
        <v>1</v>
      </c>
      <c r="HGY29" s="298">
        <v>0</v>
      </c>
      <c r="HGZ29" s="299">
        <f t="shared" si="341"/>
        <v>0</v>
      </c>
      <c r="HHA29" s="1"/>
      <c r="HHB29" s="300">
        <v>6</v>
      </c>
      <c r="HHC29" s="598">
        <v>14</v>
      </c>
      <c r="HHD29" s="597" t="s">
        <v>85</v>
      </c>
      <c r="HHE29" s="288" t="s">
        <v>32</v>
      </c>
      <c r="HHF29" s="282">
        <v>1</v>
      </c>
      <c r="HHG29" s="298">
        <v>0</v>
      </c>
      <c r="HHH29" s="299">
        <f t="shared" si="342"/>
        <v>0</v>
      </c>
      <c r="HHI29" s="1"/>
      <c r="HHJ29" s="300">
        <v>6</v>
      </c>
      <c r="HHK29" s="598">
        <v>14</v>
      </c>
      <c r="HHL29" s="597" t="s">
        <v>85</v>
      </c>
      <c r="HHM29" s="288" t="s">
        <v>32</v>
      </c>
      <c r="HHN29" s="282">
        <v>1</v>
      </c>
      <c r="HHO29" s="298">
        <v>0</v>
      </c>
      <c r="HHP29" s="299">
        <f t="shared" si="342"/>
        <v>0</v>
      </c>
      <c r="HHQ29" s="1"/>
      <c r="HHR29" s="300">
        <v>6</v>
      </c>
      <c r="HHS29" s="598">
        <v>14</v>
      </c>
      <c r="HHT29" s="597" t="s">
        <v>85</v>
      </c>
      <c r="HHU29" s="288" t="s">
        <v>32</v>
      </c>
      <c r="HHV29" s="282">
        <v>1</v>
      </c>
      <c r="HHW29" s="298">
        <v>0</v>
      </c>
      <c r="HHX29" s="299">
        <f t="shared" si="343"/>
        <v>0</v>
      </c>
      <c r="HHY29" s="1"/>
      <c r="HHZ29" s="300">
        <v>6</v>
      </c>
      <c r="HIA29" s="598">
        <v>14</v>
      </c>
      <c r="HIB29" s="597" t="s">
        <v>85</v>
      </c>
      <c r="HIC29" s="288" t="s">
        <v>32</v>
      </c>
      <c r="HID29" s="282">
        <v>1</v>
      </c>
      <c r="HIE29" s="298">
        <v>0</v>
      </c>
      <c r="HIF29" s="299">
        <f t="shared" si="343"/>
        <v>0</v>
      </c>
      <c r="HIG29" s="1"/>
      <c r="HIH29" s="300">
        <v>6</v>
      </c>
      <c r="HII29" s="598">
        <v>14</v>
      </c>
      <c r="HIJ29" s="597" t="s">
        <v>85</v>
      </c>
      <c r="HIK29" s="288" t="s">
        <v>32</v>
      </c>
      <c r="HIL29" s="282">
        <v>1</v>
      </c>
      <c r="HIM29" s="298">
        <v>0</v>
      </c>
      <c r="HIN29" s="299">
        <f t="shared" si="344"/>
        <v>0</v>
      </c>
      <c r="HIO29" s="1"/>
      <c r="HIP29" s="300">
        <v>6</v>
      </c>
      <c r="HIQ29" s="598">
        <v>14</v>
      </c>
      <c r="HIR29" s="597" t="s">
        <v>85</v>
      </c>
      <c r="HIS29" s="288" t="s">
        <v>32</v>
      </c>
      <c r="HIT29" s="282">
        <v>1</v>
      </c>
      <c r="HIU29" s="298">
        <v>0</v>
      </c>
      <c r="HIV29" s="299">
        <f t="shared" si="344"/>
        <v>0</v>
      </c>
      <c r="HIW29" s="1"/>
      <c r="HIX29" s="300">
        <v>6</v>
      </c>
      <c r="HIY29" s="598">
        <v>14</v>
      </c>
      <c r="HIZ29" s="597" t="s">
        <v>85</v>
      </c>
      <c r="HJA29" s="288" t="s">
        <v>32</v>
      </c>
      <c r="HJB29" s="282">
        <v>1</v>
      </c>
      <c r="HJC29" s="298">
        <v>0</v>
      </c>
      <c r="HJD29" s="299">
        <f t="shared" si="345"/>
        <v>0</v>
      </c>
      <c r="HJE29" s="1"/>
      <c r="HJF29" s="300">
        <v>6</v>
      </c>
      <c r="HJG29" s="598">
        <v>14</v>
      </c>
      <c r="HJH29" s="597" t="s">
        <v>85</v>
      </c>
      <c r="HJI29" s="288" t="s">
        <v>32</v>
      </c>
      <c r="HJJ29" s="282">
        <v>1</v>
      </c>
      <c r="HJK29" s="298">
        <v>0</v>
      </c>
      <c r="HJL29" s="299">
        <f t="shared" si="345"/>
        <v>0</v>
      </c>
      <c r="HJM29" s="1"/>
      <c r="HJN29" s="300">
        <v>6</v>
      </c>
      <c r="HJO29" s="598">
        <v>14</v>
      </c>
      <c r="HJP29" s="597" t="s">
        <v>85</v>
      </c>
      <c r="HJQ29" s="288" t="s">
        <v>32</v>
      </c>
      <c r="HJR29" s="282">
        <v>1</v>
      </c>
      <c r="HJS29" s="298">
        <v>0</v>
      </c>
      <c r="HJT29" s="299">
        <f t="shared" si="346"/>
        <v>0</v>
      </c>
      <c r="HJU29" s="1"/>
      <c r="HJV29" s="300">
        <v>6</v>
      </c>
      <c r="HJW29" s="598">
        <v>14</v>
      </c>
      <c r="HJX29" s="597" t="s">
        <v>85</v>
      </c>
      <c r="HJY29" s="288" t="s">
        <v>32</v>
      </c>
      <c r="HJZ29" s="282">
        <v>1</v>
      </c>
      <c r="HKA29" s="298">
        <v>0</v>
      </c>
      <c r="HKB29" s="299">
        <f t="shared" si="346"/>
        <v>0</v>
      </c>
      <c r="HKC29" s="1"/>
      <c r="HKD29" s="300">
        <v>6</v>
      </c>
      <c r="HKE29" s="598">
        <v>14</v>
      </c>
      <c r="HKF29" s="597" t="s">
        <v>85</v>
      </c>
      <c r="HKG29" s="288" t="s">
        <v>32</v>
      </c>
      <c r="HKH29" s="282">
        <v>1</v>
      </c>
      <c r="HKI29" s="298">
        <v>0</v>
      </c>
      <c r="HKJ29" s="299">
        <f t="shared" si="347"/>
        <v>0</v>
      </c>
      <c r="HKK29" s="1"/>
      <c r="HKL29" s="300">
        <v>6</v>
      </c>
      <c r="HKM29" s="598">
        <v>14</v>
      </c>
      <c r="HKN29" s="597" t="s">
        <v>85</v>
      </c>
      <c r="HKO29" s="288" t="s">
        <v>32</v>
      </c>
      <c r="HKP29" s="282">
        <v>1</v>
      </c>
      <c r="HKQ29" s="298">
        <v>0</v>
      </c>
      <c r="HKR29" s="299">
        <f t="shared" si="347"/>
        <v>0</v>
      </c>
      <c r="HKS29" s="1"/>
      <c r="HKT29" s="300">
        <v>6</v>
      </c>
      <c r="HKU29" s="598">
        <v>14</v>
      </c>
      <c r="HKV29" s="597" t="s">
        <v>85</v>
      </c>
      <c r="HKW29" s="288" t="s">
        <v>32</v>
      </c>
      <c r="HKX29" s="282">
        <v>1</v>
      </c>
      <c r="HKY29" s="298">
        <v>0</v>
      </c>
      <c r="HKZ29" s="299">
        <f t="shared" si="348"/>
        <v>0</v>
      </c>
      <c r="HLA29" s="1"/>
      <c r="HLB29" s="300">
        <v>6</v>
      </c>
      <c r="HLC29" s="598">
        <v>14</v>
      </c>
      <c r="HLD29" s="597" t="s">
        <v>85</v>
      </c>
      <c r="HLE29" s="288" t="s">
        <v>32</v>
      </c>
      <c r="HLF29" s="282">
        <v>1</v>
      </c>
      <c r="HLG29" s="298">
        <v>0</v>
      </c>
      <c r="HLH29" s="299">
        <f t="shared" si="348"/>
        <v>0</v>
      </c>
      <c r="HLI29" s="1"/>
      <c r="HLJ29" s="300">
        <v>6</v>
      </c>
      <c r="HLK29" s="598">
        <v>14</v>
      </c>
      <c r="HLL29" s="597" t="s">
        <v>85</v>
      </c>
      <c r="HLM29" s="288" t="s">
        <v>32</v>
      </c>
      <c r="HLN29" s="282">
        <v>1</v>
      </c>
      <c r="HLO29" s="298">
        <v>0</v>
      </c>
      <c r="HLP29" s="299">
        <f t="shared" si="349"/>
        <v>0</v>
      </c>
      <c r="HLQ29" s="1"/>
      <c r="HLR29" s="300">
        <v>6</v>
      </c>
      <c r="HLS29" s="598">
        <v>14</v>
      </c>
      <c r="HLT29" s="597" t="s">
        <v>85</v>
      </c>
      <c r="HLU29" s="288" t="s">
        <v>32</v>
      </c>
      <c r="HLV29" s="282">
        <v>1</v>
      </c>
      <c r="HLW29" s="298">
        <v>0</v>
      </c>
      <c r="HLX29" s="299">
        <f t="shared" si="349"/>
        <v>0</v>
      </c>
      <c r="HLY29" s="1"/>
      <c r="HLZ29" s="300">
        <v>6</v>
      </c>
      <c r="HMA29" s="598">
        <v>14</v>
      </c>
      <c r="HMB29" s="597" t="s">
        <v>85</v>
      </c>
      <c r="HMC29" s="288" t="s">
        <v>32</v>
      </c>
      <c r="HMD29" s="282">
        <v>1</v>
      </c>
      <c r="HME29" s="298">
        <v>0</v>
      </c>
      <c r="HMF29" s="299">
        <f t="shared" si="350"/>
        <v>0</v>
      </c>
      <c r="HMG29" s="1"/>
      <c r="HMH29" s="300">
        <v>6</v>
      </c>
      <c r="HMI29" s="598">
        <v>14</v>
      </c>
      <c r="HMJ29" s="597" t="s">
        <v>85</v>
      </c>
      <c r="HMK29" s="288" t="s">
        <v>32</v>
      </c>
      <c r="HML29" s="282">
        <v>1</v>
      </c>
      <c r="HMM29" s="298">
        <v>0</v>
      </c>
      <c r="HMN29" s="299">
        <f t="shared" si="350"/>
        <v>0</v>
      </c>
      <c r="HMO29" s="1"/>
      <c r="HMP29" s="300">
        <v>6</v>
      </c>
      <c r="HMQ29" s="598">
        <v>14</v>
      </c>
      <c r="HMR29" s="597" t="s">
        <v>85</v>
      </c>
      <c r="HMS29" s="288" t="s">
        <v>32</v>
      </c>
      <c r="HMT29" s="282">
        <v>1</v>
      </c>
      <c r="HMU29" s="298">
        <v>0</v>
      </c>
      <c r="HMV29" s="299">
        <f t="shared" si="351"/>
        <v>0</v>
      </c>
      <c r="HMW29" s="1"/>
      <c r="HMX29" s="300">
        <v>6</v>
      </c>
      <c r="HMY29" s="598">
        <v>14</v>
      </c>
      <c r="HMZ29" s="597" t="s">
        <v>85</v>
      </c>
      <c r="HNA29" s="288" t="s">
        <v>32</v>
      </c>
      <c r="HNB29" s="282">
        <v>1</v>
      </c>
      <c r="HNC29" s="298">
        <v>0</v>
      </c>
      <c r="HND29" s="299">
        <f t="shared" si="351"/>
        <v>0</v>
      </c>
      <c r="HNE29" s="1"/>
      <c r="HNF29" s="300">
        <v>6</v>
      </c>
      <c r="HNG29" s="598">
        <v>14</v>
      </c>
      <c r="HNH29" s="597" t="s">
        <v>85</v>
      </c>
      <c r="HNI29" s="288" t="s">
        <v>32</v>
      </c>
      <c r="HNJ29" s="282">
        <v>1</v>
      </c>
      <c r="HNK29" s="298">
        <v>0</v>
      </c>
      <c r="HNL29" s="299">
        <f t="shared" si="352"/>
        <v>0</v>
      </c>
      <c r="HNM29" s="1"/>
      <c r="HNN29" s="300">
        <v>6</v>
      </c>
      <c r="HNO29" s="598">
        <v>14</v>
      </c>
      <c r="HNP29" s="597" t="s">
        <v>85</v>
      </c>
      <c r="HNQ29" s="288" t="s">
        <v>32</v>
      </c>
      <c r="HNR29" s="282">
        <v>1</v>
      </c>
      <c r="HNS29" s="298">
        <v>0</v>
      </c>
      <c r="HNT29" s="299">
        <f t="shared" si="352"/>
        <v>0</v>
      </c>
      <c r="HNU29" s="1"/>
      <c r="HNV29" s="300">
        <v>6</v>
      </c>
      <c r="HNW29" s="598">
        <v>14</v>
      </c>
      <c r="HNX29" s="597" t="s">
        <v>85</v>
      </c>
      <c r="HNY29" s="288" t="s">
        <v>32</v>
      </c>
      <c r="HNZ29" s="282">
        <v>1</v>
      </c>
      <c r="HOA29" s="298">
        <v>0</v>
      </c>
      <c r="HOB29" s="299">
        <f t="shared" si="353"/>
        <v>0</v>
      </c>
      <c r="HOC29" s="1"/>
      <c r="HOD29" s="300">
        <v>6</v>
      </c>
      <c r="HOE29" s="598">
        <v>14</v>
      </c>
      <c r="HOF29" s="597" t="s">
        <v>85</v>
      </c>
      <c r="HOG29" s="288" t="s">
        <v>32</v>
      </c>
      <c r="HOH29" s="282">
        <v>1</v>
      </c>
      <c r="HOI29" s="298">
        <v>0</v>
      </c>
      <c r="HOJ29" s="299">
        <f t="shared" si="353"/>
        <v>0</v>
      </c>
      <c r="HOK29" s="1"/>
      <c r="HOL29" s="300">
        <v>6</v>
      </c>
      <c r="HOM29" s="598">
        <v>14</v>
      </c>
      <c r="HON29" s="597" t="s">
        <v>85</v>
      </c>
      <c r="HOO29" s="288" t="s">
        <v>32</v>
      </c>
      <c r="HOP29" s="282">
        <v>1</v>
      </c>
      <c r="HOQ29" s="298">
        <v>0</v>
      </c>
      <c r="HOR29" s="299">
        <f t="shared" si="354"/>
        <v>0</v>
      </c>
      <c r="HOS29" s="1"/>
      <c r="HOT29" s="300">
        <v>6</v>
      </c>
      <c r="HOU29" s="598">
        <v>14</v>
      </c>
      <c r="HOV29" s="597" t="s">
        <v>85</v>
      </c>
      <c r="HOW29" s="288" t="s">
        <v>32</v>
      </c>
      <c r="HOX29" s="282">
        <v>1</v>
      </c>
      <c r="HOY29" s="298">
        <v>0</v>
      </c>
      <c r="HOZ29" s="299">
        <f t="shared" si="354"/>
        <v>0</v>
      </c>
      <c r="HPA29" s="1"/>
      <c r="HPB29" s="300">
        <v>6</v>
      </c>
      <c r="HPC29" s="598">
        <v>14</v>
      </c>
      <c r="HPD29" s="597" t="s">
        <v>85</v>
      </c>
      <c r="HPE29" s="288" t="s">
        <v>32</v>
      </c>
      <c r="HPF29" s="282">
        <v>1</v>
      </c>
      <c r="HPG29" s="298">
        <v>0</v>
      </c>
      <c r="HPH29" s="299">
        <f t="shared" si="355"/>
        <v>0</v>
      </c>
      <c r="HPI29" s="1"/>
      <c r="HPJ29" s="300">
        <v>6</v>
      </c>
      <c r="HPK29" s="598">
        <v>14</v>
      </c>
      <c r="HPL29" s="597" t="s">
        <v>85</v>
      </c>
      <c r="HPM29" s="288" t="s">
        <v>32</v>
      </c>
      <c r="HPN29" s="282">
        <v>1</v>
      </c>
      <c r="HPO29" s="298">
        <v>0</v>
      </c>
      <c r="HPP29" s="299">
        <f t="shared" si="355"/>
        <v>0</v>
      </c>
      <c r="HPQ29" s="1"/>
      <c r="HPR29" s="300">
        <v>6</v>
      </c>
      <c r="HPS29" s="598">
        <v>14</v>
      </c>
      <c r="HPT29" s="597" t="s">
        <v>85</v>
      </c>
      <c r="HPU29" s="288" t="s">
        <v>32</v>
      </c>
      <c r="HPV29" s="282">
        <v>1</v>
      </c>
      <c r="HPW29" s="298">
        <v>0</v>
      </c>
      <c r="HPX29" s="299">
        <f t="shared" si="356"/>
        <v>0</v>
      </c>
      <c r="HPY29" s="1"/>
      <c r="HPZ29" s="300">
        <v>6</v>
      </c>
      <c r="HQA29" s="598">
        <v>14</v>
      </c>
      <c r="HQB29" s="597" t="s">
        <v>85</v>
      </c>
      <c r="HQC29" s="288" t="s">
        <v>32</v>
      </c>
      <c r="HQD29" s="282">
        <v>1</v>
      </c>
      <c r="HQE29" s="298">
        <v>0</v>
      </c>
      <c r="HQF29" s="299">
        <f t="shared" si="356"/>
        <v>0</v>
      </c>
      <c r="HQG29" s="1"/>
      <c r="HQH29" s="300">
        <v>6</v>
      </c>
      <c r="HQI29" s="598">
        <v>14</v>
      </c>
      <c r="HQJ29" s="597" t="s">
        <v>85</v>
      </c>
      <c r="HQK29" s="288" t="s">
        <v>32</v>
      </c>
      <c r="HQL29" s="282">
        <v>1</v>
      </c>
      <c r="HQM29" s="298">
        <v>0</v>
      </c>
      <c r="HQN29" s="299">
        <f t="shared" si="357"/>
        <v>0</v>
      </c>
      <c r="HQO29" s="1"/>
      <c r="HQP29" s="300">
        <v>6</v>
      </c>
      <c r="HQQ29" s="598">
        <v>14</v>
      </c>
      <c r="HQR29" s="597" t="s">
        <v>85</v>
      </c>
      <c r="HQS29" s="288" t="s">
        <v>32</v>
      </c>
      <c r="HQT29" s="282">
        <v>1</v>
      </c>
      <c r="HQU29" s="298">
        <v>0</v>
      </c>
      <c r="HQV29" s="299">
        <f t="shared" si="357"/>
        <v>0</v>
      </c>
      <c r="HQW29" s="1"/>
      <c r="HQX29" s="300">
        <v>6</v>
      </c>
      <c r="HQY29" s="598">
        <v>14</v>
      </c>
      <c r="HQZ29" s="597" t="s">
        <v>85</v>
      </c>
      <c r="HRA29" s="288" t="s">
        <v>32</v>
      </c>
      <c r="HRB29" s="282">
        <v>1</v>
      </c>
      <c r="HRC29" s="298">
        <v>0</v>
      </c>
      <c r="HRD29" s="299">
        <f t="shared" si="358"/>
        <v>0</v>
      </c>
      <c r="HRE29" s="1"/>
      <c r="HRF29" s="300">
        <v>6</v>
      </c>
      <c r="HRG29" s="598">
        <v>14</v>
      </c>
      <c r="HRH29" s="597" t="s">
        <v>85</v>
      </c>
      <c r="HRI29" s="288" t="s">
        <v>32</v>
      </c>
      <c r="HRJ29" s="282">
        <v>1</v>
      </c>
      <c r="HRK29" s="298">
        <v>0</v>
      </c>
      <c r="HRL29" s="299">
        <f t="shared" si="358"/>
        <v>0</v>
      </c>
      <c r="HRM29" s="1"/>
      <c r="HRN29" s="300">
        <v>6</v>
      </c>
      <c r="HRO29" s="598">
        <v>14</v>
      </c>
      <c r="HRP29" s="597" t="s">
        <v>85</v>
      </c>
      <c r="HRQ29" s="288" t="s">
        <v>32</v>
      </c>
      <c r="HRR29" s="282">
        <v>1</v>
      </c>
      <c r="HRS29" s="298">
        <v>0</v>
      </c>
      <c r="HRT29" s="299">
        <f t="shared" si="359"/>
        <v>0</v>
      </c>
      <c r="HRU29" s="1"/>
      <c r="HRV29" s="300">
        <v>6</v>
      </c>
      <c r="HRW29" s="598">
        <v>14</v>
      </c>
      <c r="HRX29" s="597" t="s">
        <v>85</v>
      </c>
      <c r="HRY29" s="288" t="s">
        <v>32</v>
      </c>
      <c r="HRZ29" s="282">
        <v>1</v>
      </c>
      <c r="HSA29" s="298">
        <v>0</v>
      </c>
      <c r="HSB29" s="299">
        <f t="shared" si="359"/>
        <v>0</v>
      </c>
      <c r="HSC29" s="1"/>
      <c r="HSD29" s="300">
        <v>6</v>
      </c>
      <c r="HSE29" s="598">
        <v>14</v>
      </c>
      <c r="HSF29" s="597" t="s">
        <v>85</v>
      </c>
      <c r="HSG29" s="288" t="s">
        <v>32</v>
      </c>
      <c r="HSH29" s="282">
        <v>1</v>
      </c>
      <c r="HSI29" s="298">
        <v>0</v>
      </c>
      <c r="HSJ29" s="299">
        <f t="shared" si="360"/>
        <v>0</v>
      </c>
      <c r="HSK29" s="1"/>
      <c r="HSL29" s="300">
        <v>6</v>
      </c>
      <c r="HSM29" s="598">
        <v>14</v>
      </c>
      <c r="HSN29" s="597" t="s">
        <v>85</v>
      </c>
      <c r="HSO29" s="288" t="s">
        <v>32</v>
      </c>
      <c r="HSP29" s="282">
        <v>1</v>
      </c>
      <c r="HSQ29" s="298">
        <v>0</v>
      </c>
      <c r="HSR29" s="299">
        <f t="shared" si="360"/>
        <v>0</v>
      </c>
      <c r="HSS29" s="1"/>
      <c r="HST29" s="300">
        <v>6</v>
      </c>
      <c r="HSU29" s="598">
        <v>14</v>
      </c>
      <c r="HSV29" s="597" t="s">
        <v>85</v>
      </c>
      <c r="HSW29" s="288" t="s">
        <v>32</v>
      </c>
      <c r="HSX29" s="282">
        <v>1</v>
      </c>
      <c r="HSY29" s="298">
        <v>0</v>
      </c>
      <c r="HSZ29" s="299">
        <f t="shared" si="361"/>
        <v>0</v>
      </c>
      <c r="HTA29" s="1"/>
      <c r="HTB29" s="300">
        <v>6</v>
      </c>
      <c r="HTC29" s="598">
        <v>14</v>
      </c>
      <c r="HTD29" s="597" t="s">
        <v>85</v>
      </c>
      <c r="HTE29" s="288" t="s">
        <v>32</v>
      </c>
      <c r="HTF29" s="282">
        <v>1</v>
      </c>
      <c r="HTG29" s="298">
        <v>0</v>
      </c>
      <c r="HTH29" s="299">
        <f t="shared" si="361"/>
        <v>0</v>
      </c>
      <c r="HTI29" s="1"/>
      <c r="HTJ29" s="300">
        <v>6</v>
      </c>
      <c r="HTK29" s="598">
        <v>14</v>
      </c>
      <c r="HTL29" s="597" t="s">
        <v>85</v>
      </c>
      <c r="HTM29" s="288" t="s">
        <v>32</v>
      </c>
      <c r="HTN29" s="282">
        <v>1</v>
      </c>
      <c r="HTO29" s="298">
        <v>0</v>
      </c>
      <c r="HTP29" s="299">
        <f t="shared" si="362"/>
        <v>0</v>
      </c>
      <c r="HTQ29" s="1"/>
      <c r="HTR29" s="300">
        <v>6</v>
      </c>
      <c r="HTS29" s="598">
        <v>14</v>
      </c>
      <c r="HTT29" s="597" t="s">
        <v>85</v>
      </c>
      <c r="HTU29" s="288" t="s">
        <v>32</v>
      </c>
      <c r="HTV29" s="282">
        <v>1</v>
      </c>
      <c r="HTW29" s="298">
        <v>0</v>
      </c>
      <c r="HTX29" s="299">
        <f t="shared" si="362"/>
        <v>0</v>
      </c>
      <c r="HTY29" s="1"/>
      <c r="HTZ29" s="300">
        <v>6</v>
      </c>
      <c r="HUA29" s="598">
        <v>14</v>
      </c>
      <c r="HUB29" s="597" t="s">
        <v>85</v>
      </c>
      <c r="HUC29" s="288" t="s">
        <v>32</v>
      </c>
      <c r="HUD29" s="282">
        <v>1</v>
      </c>
      <c r="HUE29" s="298">
        <v>0</v>
      </c>
      <c r="HUF29" s="299">
        <f t="shared" si="363"/>
        <v>0</v>
      </c>
      <c r="HUG29" s="1"/>
      <c r="HUH29" s="300">
        <v>6</v>
      </c>
      <c r="HUI29" s="598">
        <v>14</v>
      </c>
      <c r="HUJ29" s="597" t="s">
        <v>85</v>
      </c>
      <c r="HUK29" s="288" t="s">
        <v>32</v>
      </c>
      <c r="HUL29" s="282">
        <v>1</v>
      </c>
      <c r="HUM29" s="298">
        <v>0</v>
      </c>
      <c r="HUN29" s="299">
        <f t="shared" si="363"/>
        <v>0</v>
      </c>
      <c r="HUO29" s="1"/>
      <c r="HUP29" s="300">
        <v>6</v>
      </c>
      <c r="HUQ29" s="598">
        <v>14</v>
      </c>
      <c r="HUR29" s="597" t="s">
        <v>85</v>
      </c>
      <c r="HUS29" s="288" t="s">
        <v>32</v>
      </c>
      <c r="HUT29" s="282">
        <v>1</v>
      </c>
      <c r="HUU29" s="298">
        <v>0</v>
      </c>
      <c r="HUV29" s="299">
        <f t="shared" si="364"/>
        <v>0</v>
      </c>
      <c r="HUW29" s="1"/>
      <c r="HUX29" s="300">
        <v>6</v>
      </c>
      <c r="HUY29" s="598">
        <v>14</v>
      </c>
      <c r="HUZ29" s="597" t="s">
        <v>85</v>
      </c>
      <c r="HVA29" s="288" t="s">
        <v>32</v>
      </c>
      <c r="HVB29" s="282">
        <v>1</v>
      </c>
      <c r="HVC29" s="298">
        <v>0</v>
      </c>
      <c r="HVD29" s="299">
        <f t="shared" si="364"/>
        <v>0</v>
      </c>
      <c r="HVE29" s="1"/>
      <c r="HVF29" s="300">
        <v>6</v>
      </c>
      <c r="HVG29" s="598">
        <v>14</v>
      </c>
      <c r="HVH29" s="597" t="s">
        <v>85</v>
      </c>
      <c r="HVI29" s="288" t="s">
        <v>32</v>
      </c>
      <c r="HVJ29" s="282">
        <v>1</v>
      </c>
      <c r="HVK29" s="298">
        <v>0</v>
      </c>
      <c r="HVL29" s="299">
        <f t="shared" si="365"/>
        <v>0</v>
      </c>
      <c r="HVM29" s="1"/>
      <c r="HVN29" s="300">
        <v>6</v>
      </c>
      <c r="HVO29" s="598">
        <v>14</v>
      </c>
      <c r="HVP29" s="597" t="s">
        <v>85</v>
      </c>
      <c r="HVQ29" s="288" t="s">
        <v>32</v>
      </c>
      <c r="HVR29" s="282">
        <v>1</v>
      </c>
      <c r="HVS29" s="298">
        <v>0</v>
      </c>
      <c r="HVT29" s="299">
        <f t="shared" si="365"/>
        <v>0</v>
      </c>
      <c r="HVU29" s="1"/>
      <c r="HVV29" s="300">
        <v>6</v>
      </c>
      <c r="HVW29" s="598">
        <v>14</v>
      </c>
      <c r="HVX29" s="597" t="s">
        <v>85</v>
      </c>
      <c r="HVY29" s="288" t="s">
        <v>32</v>
      </c>
      <c r="HVZ29" s="282">
        <v>1</v>
      </c>
      <c r="HWA29" s="298">
        <v>0</v>
      </c>
      <c r="HWB29" s="299">
        <f t="shared" si="366"/>
        <v>0</v>
      </c>
      <c r="HWC29" s="1"/>
      <c r="HWD29" s="300">
        <v>6</v>
      </c>
      <c r="HWE29" s="598">
        <v>14</v>
      </c>
      <c r="HWF29" s="597" t="s">
        <v>85</v>
      </c>
      <c r="HWG29" s="288" t="s">
        <v>32</v>
      </c>
      <c r="HWH29" s="282">
        <v>1</v>
      </c>
      <c r="HWI29" s="298">
        <v>0</v>
      </c>
      <c r="HWJ29" s="299">
        <f t="shared" si="366"/>
        <v>0</v>
      </c>
      <c r="HWK29" s="1"/>
      <c r="HWL29" s="300">
        <v>6</v>
      </c>
      <c r="HWM29" s="598">
        <v>14</v>
      </c>
      <c r="HWN29" s="597" t="s">
        <v>85</v>
      </c>
      <c r="HWO29" s="288" t="s">
        <v>32</v>
      </c>
      <c r="HWP29" s="282">
        <v>1</v>
      </c>
      <c r="HWQ29" s="298">
        <v>0</v>
      </c>
      <c r="HWR29" s="299">
        <f t="shared" si="367"/>
        <v>0</v>
      </c>
      <c r="HWS29" s="1"/>
      <c r="HWT29" s="300">
        <v>6</v>
      </c>
      <c r="HWU29" s="598">
        <v>14</v>
      </c>
      <c r="HWV29" s="597" t="s">
        <v>85</v>
      </c>
      <c r="HWW29" s="288" t="s">
        <v>32</v>
      </c>
      <c r="HWX29" s="282">
        <v>1</v>
      </c>
      <c r="HWY29" s="298">
        <v>0</v>
      </c>
      <c r="HWZ29" s="299">
        <f t="shared" si="367"/>
        <v>0</v>
      </c>
      <c r="HXA29" s="1"/>
      <c r="HXB29" s="300">
        <v>6</v>
      </c>
      <c r="HXC29" s="598">
        <v>14</v>
      </c>
      <c r="HXD29" s="597" t="s">
        <v>85</v>
      </c>
      <c r="HXE29" s="288" t="s">
        <v>32</v>
      </c>
      <c r="HXF29" s="282">
        <v>1</v>
      </c>
      <c r="HXG29" s="298">
        <v>0</v>
      </c>
      <c r="HXH29" s="299">
        <f t="shared" si="368"/>
        <v>0</v>
      </c>
      <c r="HXI29" s="1"/>
      <c r="HXJ29" s="300">
        <v>6</v>
      </c>
      <c r="HXK29" s="598">
        <v>14</v>
      </c>
      <c r="HXL29" s="597" t="s">
        <v>85</v>
      </c>
      <c r="HXM29" s="288" t="s">
        <v>32</v>
      </c>
      <c r="HXN29" s="282">
        <v>1</v>
      </c>
      <c r="HXO29" s="298">
        <v>0</v>
      </c>
      <c r="HXP29" s="299">
        <f t="shared" si="368"/>
        <v>0</v>
      </c>
      <c r="HXQ29" s="1"/>
      <c r="HXR29" s="300">
        <v>6</v>
      </c>
      <c r="HXS29" s="598">
        <v>14</v>
      </c>
      <c r="HXT29" s="597" t="s">
        <v>85</v>
      </c>
      <c r="HXU29" s="288" t="s">
        <v>32</v>
      </c>
      <c r="HXV29" s="282">
        <v>1</v>
      </c>
      <c r="HXW29" s="298">
        <v>0</v>
      </c>
      <c r="HXX29" s="299">
        <f t="shared" si="369"/>
        <v>0</v>
      </c>
      <c r="HXY29" s="1"/>
      <c r="HXZ29" s="300">
        <v>6</v>
      </c>
      <c r="HYA29" s="598">
        <v>14</v>
      </c>
      <c r="HYB29" s="597" t="s">
        <v>85</v>
      </c>
      <c r="HYC29" s="288" t="s">
        <v>32</v>
      </c>
      <c r="HYD29" s="282">
        <v>1</v>
      </c>
      <c r="HYE29" s="298">
        <v>0</v>
      </c>
      <c r="HYF29" s="299">
        <f t="shared" si="369"/>
        <v>0</v>
      </c>
      <c r="HYG29" s="1"/>
      <c r="HYH29" s="300">
        <v>6</v>
      </c>
      <c r="HYI29" s="598">
        <v>14</v>
      </c>
      <c r="HYJ29" s="597" t="s">
        <v>85</v>
      </c>
      <c r="HYK29" s="288" t="s">
        <v>32</v>
      </c>
      <c r="HYL29" s="282">
        <v>1</v>
      </c>
      <c r="HYM29" s="298">
        <v>0</v>
      </c>
      <c r="HYN29" s="299">
        <f t="shared" si="370"/>
        <v>0</v>
      </c>
      <c r="HYO29" s="1"/>
      <c r="HYP29" s="300">
        <v>6</v>
      </c>
      <c r="HYQ29" s="598">
        <v>14</v>
      </c>
      <c r="HYR29" s="597" t="s">
        <v>85</v>
      </c>
      <c r="HYS29" s="288" t="s">
        <v>32</v>
      </c>
      <c r="HYT29" s="282">
        <v>1</v>
      </c>
      <c r="HYU29" s="298">
        <v>0</v>
      </c>
      <c r="HYV29" s="299">
        <f t="shared" si="370"/>
        <v>0</v>
      </c>
      <c r="HYW29" s="1"/>
      <c r="HYX29" s="300">
        <v>6</v>
      </c>
      <c r="HYY29" s="598">
        <v>14</v>
      </c>
      <c r="HYZ29" s="597" t="s">
        <v>85</v>
      </c>
      <c r="HZA29" s="288" t="s">
        <v>32</v>
      </c>
      <c r="HZB29" s="282">
        <v>1</v>
      </c>
      <c r="HZC29" s="298">
        <v>0</v>
      </c>
      <c r="HZD29" s="299">
        <f t="shared" si="371"/>
        <v>0</v>
      </c>
      <c r="HZE29" s="1"/>
      <c r="HZF29" s="300">
        <v>6</v>
      </c>
      <c r="HZG29" s="598">
        <v>14</v>
      </c>
      <c r="HZH29" s="597" t="s">
        <v>85</v>
      </c>
      <c r="HZI29" s="288" t="s">
        <v>32</v>
      </c>
      <c r="HZJ29" s="282">
        <v>1</v>
      </c>
      <c r="HZK29" s="298">
        <v>0</v>
      </c>
      <c r="HZL29" s="299">
        <f t="shared" si="371"/>
        <v>0</v>
      </c>
      <c r="HZM29" s="1"/>
      <c r="HZN29" s="300">
        <v>6</v>
      </c>
      <c r="HZO29" s="598">
        <v>14</v>
      </c>
      <c r="HZP29" s="597" t="s">
        <v>85</v>
      </c>
      <c r="HZQ29" s="288" t="s">
        <v>32</v>
      </c>
      <c r="HZR29" s="282">
        <v>1</v>
      </c>
      <c r="HZS29" s="298">
        <v>0</v>
      </c>
      <c r="HZT29" s="299">
        <f t="shared" si="372"/>
        <v>0</v>
      </c>
      <c r="HZU29" s="1"/>
      <c r="HZV29" s="300">
        <v>6</v>
      </c>
      <c r="HZW29" s="598">
        <v>14</v>
      </c>
      <c r="HZX29" s="597" t="s">
        <v>85</v>
      </c>
      <c r="HZY29" s="288" t="s">
        <v>32</v>
      </c>
      <c r="HZZ29" s="282">
        <v>1</v>
      </c>
      <c r="IAA29" s="298">
        <v>0</v>
      </c>
      <c r="IAB29" s="299">
        <f t="shared" si="372"/>
        <v>0</v>
      </c>
      <c r="IAC29" s="1"/>
      <c r="IAD29" s="300">
        <v>6</v>
      </c>
      <c r="IAE29" s="598">
        <v>14</v>
      </c>
      <c r="IAF29" s="597" t="s">
        <v>85</v>
      </c>
      <c r="IAG29" s="288" t="s">
        <v>32</v>
      </c>
      <c r="IAH29" s="282">
        <v>1</v>
      </c>
      <c r="IAI29" s="298">
        <v>0</v>
      </c>
      <c r="IAJ29" s="299">
        <f t="shared" si="373"/>
        <v>0</v>
      </c>
      <c r="IAK29" s="1"/>
      <c r="IAL29" s="300">
        <v>6</v>
      </c>
      <c r="IAM29" s="598">
        <v>14</v>
      </c>
      <c r="IAN29" s="597" t="s">
        <v>85</v>
      </c>
      <c r="IAO29" s="288" t="s">
        <v>32</v>
      </c>
      <c r="IAP29" s="282">
        <v>1</v>
      </c>
      <c r="IAQ29" s="298">
        <v>0</v>
      </c>
      <c r="IAR29" s="299">
        <f t="shared" si="373"/>
        <v>0</v>
      </c>
      <c r="IAS29" s="1"/>
      <c r="IAT29" s="300">
        <v>6</v>
      </c>
      <c r="IAU29" s="598">
        <v>14</v>
      </c>
      <c r="IAV29" s="597" t="s">
        <v>85</v>
      </c>
      <c r="IAW29" s="288" t="s">
        <v>32</v>
      </c>
      <c r="IAX29" s="282">
        <v>1</v>
      </c>
      <c r="IAY29" s="298">
        <v>0</v>
      </c>
      <c r="IAZ29" s="299">
        <f t="shared" si="374"/>
        <v>0</v>
      </c>
      <c r="IBA29" s="1"/>
      <c r="IBB29" s="300">
        <v>6</v>
      </c>
      <c r="IBC29" s="598">
        <v>14</v>
      </c>
      <c r="IBD29" s="597" t="s">
        <v>85</v>
      </c>
      <c r="IBE29" s="288" t="s">
        <v>32</v>
      </c>
      <c r="IBF29" s="282">
        <v>1</v>
      </c>
      <c r="IBG29" s="298">
        <v>0</v>
      </c>
      <c r="IBH29" s="299">
        <f t="shared" si="374"/>
        <v>0</v>
      </c>
      <c r="IBI29" s="1"/>
      <c r="IBJ29" s="300">
        <v>6</v>
      </c>
      <c r="IBK29" s="598">
        <v>14</v>
      </c>
      <c r="IBL29" s="597" t="s">
        <v>85</v>
      </c>
      <c r="IBM29" s="288" t="s">
        <v>32</v>
      </c>
      <c r="IBN29" s="282">
        <v>1</v>
      </c>
      <c r="IBO29" s="298">
        <v>0</v>
      </c>
      <c r="IBP29" s="299">
        <f t="shared" si="375"/>
        <v>0</v>
      </c>
      <c r="IBQ29" s="1"/>
      <c r="IBR29" s="300">
        <v>6</v>
      </c>
      <c r="IBS29" s="598">
        <v>14</v>
      </c>
      <c r="IBT29" s="597" t="s">
        <v>85</v>
      </c>
      <c r="IBU29" s="288" t="s">
        <v>32</v>
      </c>
      <c r="IBV29" s="282">
        <v>1</v>
      </c>
      <c r="IBW29" s="298">
        <v>0</v>
      </c>
      <c r="IBX29" s="299">
        <f t="shared" si="375"/>
        <v>0</v>
      </c>
      <c r="IBY29" s="1"/>
      <c r="IBZ29" s="300">
        <v>6</v>
      </c>
      <c r="ICA29" s="598">
        <v>14</v>
      </c>
      <c r="ICB29" s="597" t="s">
        <v>85</v>
      </c>
      <c r="ICC29" s="288" t="s">
        <v>32</v>
      </c>
      <c r="ICD29" s="282">
        <v>1</v>
      </c>
      <c r="ICE29" s="298">
        <v>0</v>
      </c>
      <c r="ICF29" s="299">
        <f t="shared" si="376"/>
        <v>0</v>
      </c>
      <c r="ICG29" s="1"/>
      <c r="ICH29" s="300">
        <v>6</v>
      </c>
      <c r="ICI29" s="598">
        <v>14</v>
      </c>
      <c r="ICJ29" s="597" t="s">
        <v>85</v>
      </c>
      <c r="ICK29" s="288" t="s">
        <v>32</v>
      </c>
      <c r="ICL29" s="282">
        <v>1</v>
      </c>
      <c r="ICM29" s="298">
        <v>0</v>
      </c>
      <c r="ICN29" s="299">
        <f t="shared" si="376"/>
        <v>0</v>
      </c>
      <c r="ICO29" s="1"/>
      <c r="ICP29" s="300">
        <v>6</v>
      </c>
      <c r="ICQ29" s="598">
        <v>14</v>
      </c>
      <c r="ICR29" s="597" t="s">
        <v>85</v>
      </c>
      <c r="ICS29" s="288" t="s">
        <v>32</v>
      </c>
      <c r="ICT29" s="282">
        <v>1</v>
      </c>
      <c r="ICU29" s="298">
        <v>0</v>
      </c>
      <c r="ICV29" s="299">
        <f t="shared" si="377"/>
        <v>0</v>
      </c>
      <c r="ICW29" s="1"/>
      <c r="ICX29" s="300">
        <v>6</v>
      </c>
      <c r="ICY29" s="598">
        <v>14</v>
      </c>
      <c r="ICZ29" s="597" t="s">
        <v>85</v>
      </c>
      <c r="IDA29" s="288" t="s">
        <v>32</v>
      </c>
      <c r="IDB29" s="282">
        <v>1</v>
      </c>
      <c r="IDC29" s="298">
        <v>0</v>
      </c>
      <c r="IDD29" s="299">
        <f t="shared" si="377"/>
        <v>0</v>
      </c>
      <c r="IDE29" s="1"/>
      <c r="IDF29" s="300">
        <v>6</v>
      </c>
      <c r="IDG29" s="598">
        <v>14</v>
      </c>
      <c r="IDH29" s="597" t="s">
        <v>85</v>
      </c>
      <c r="IDI29" s="288" t="s">
        <v>32</v>
      </c>
      <c r="IDJ29" s="282">
        <v>1</v>
      </c>
      <c r="IDK29" s="298">
        <v>0</v>
      </c>
      <c r="IDL29" s="299">
        <f t="shared" si="378"/>
        <v>0</v>
      </c>
      <c r="IDM29" s="1"/>
      <c r="IDN29" s="300">
        <v>6</v>
      </c>
      <c r="IDO29" s="598">
        <v>14</v>
      </c>
      <c r="IDP29" s="597" t="s">
        <v>85</v>
      </c>
      <c r="IDQ29" s="288" t="s">
        <v>32</v>
      </c>
      <c r="IDR29" s="282">
        <v>1</v>
      </c>
      <c r="IDS29" s="298">
        <v>0</v>
      </c>
      <c r="IDT29" s="299">
        <f t="shared" si="378"/>
        <v>0</v>
      </c>
      <c r="IDU29" s="1"/>
      <c r="IDV29" s="300">
        <v>6</v>
      </c>
      <c r="IDW29" s="598">
        <v>14</v>
      </c>
      <c r="IDX29" s="597" t="s">
        <v>85</v>
      </c>
      <c r="IDY29" s="288" t="s">
        <v>32</v>
      </c>
      <c r="IDZ29" s="282">
        <v>1</v>
      </c>
      <c r="IEA29" s="298">
        <v>0</v>
      </c>
      <c r="IEB29" s="299">
        <f t="shared" si="379"/>
        <v>0</v>
      </c>
      <c r="IEC29" s="1"/>
      <c r="IED29" s="300">
        <v>6</v>
      </c>
      <c r="IEE29" s="598">
        <v>14</v>
      </c>
      <c r="IEF29" s="597" t="s">
        <v>85</v>
      </c>
      <c r="IEG29" s="288" t="s">
        <v>32</v>
      </c>
      <c r="IEH29" s="282">
        <v>1</v>
      </c>
      <c r="IEI29" s="298">
        <v>0</v>
      </c>
      <c r="IEJ29" s="299">
        <f t="shared" si="379"/>
        <v>0</v>
      </c>
      <c r="IEK29" s="1"/>
      <c r="IEL29" s="300">
        <v>6</v>
      </c>
      <c r="IEM29" s="598">
        <v>14</v>
      </c>
      <c r="IEN29" s="597" t="s">
        <v>85</v>
      </c>
      <c r="IEO29" s="288" t="s">
        <v>32</v>
      </c>
      <c r="IEP29" s="282">
        <v>1</v>
      </c>
      <c r="IEQ29" s="298">
        <v>0</v>
      </c>
      <c r="IER29" s="299">
        <f t="shared" si="380"/>
        <v>0</v>
      </c>
      <c r="IES29" s="1"/>
      <c r="IET29" s="300">
        <v>6</v>
      </c>
      <c r="IEU29" s="598">
        <v>14</v>
      </c>
      <c r="IEV29" s="597" t="s">
        <v>85</v>
      </c>
      <c r="IEW29" s="288" t="s">
        <v>32</v>
      </c>
      <c r="IEX29" s="282">
        <v>1</v>
      </c>
      <c r="IEY29" s="298">
        <v>0</v>
      </c>
      <c r="IEZ29" s="299">
        <f t="shared" si="380"/>
        <v>0</v>
      </c>
      <c r="IFA29" s="1"/>
      <c r="IFB29" s="300">
        <v>6</v>
      </c>
      <c r="IFC29" s="598">
        <v>14</v>
      </c>
      <c r="IFD29" s="597" t="s">
        <v>85</v>
      </c>
      <c r="IFE29" s="288" t="s">
        <v>32</v>
      </c>
      <c r="IFF29" s="282">
        <v>1</v>
      </c>
      <c r="IFG29" s="298">
        <v>0</v>
      </c>
      <c r="IFH29" s="299">
        <f t="shared" si="381"/>
        <v>0</v>
      </c>
      <c r="IFI29" s="1"/>
      <c r="IFJ29" s="300">
        <v>6</v>
      </c>
      <c r="IFK29" s="598">
        <v>14</v>
      </c>
      <c r="IFL29" s="597" t="s">
        <v>85</v>
      </c>
      <c r="IFM29" s="288" t="s">
        <v>32</v>
      </c>
      <c r="IFN29" s="282">
        <v>1</v>
      </c>
      <c r="IFO29" s="298">
        <v>0</v>
      </c>
      <c r="IFP29" s="299">
        <f t="shared" si="381"/>
        <v>0</v>
      </c>
      <c r="IFQ29" s="1"/>
      <c r="IFR29" s="300">
        <v>6</v>
      </c>
      <c r="IFS29" s="598">
        <v>14</v>
      </c>
      <c r="IFT29" s="597" t="s">
        <v>85</v>
      </c>
      <c r="IFU29" s="288" t="s">
        <v>32</v>
      </c>
      <c r="IFV29" s="282">
        <v>1</v>
      </c>
      <c r="IFW29" s="298">
        <v>0</v>
      </c>
      <c r="IFX29" s="299">
        <f t="shared" si="382"/>
        <v>0</v>
      </c>
      <c r="IFY29" s="1"/>
      <c r="IFZ29" s="300">
        <v>6</v>
      </c>
      <c r="IGA29" s="598">
        <v>14</v>
      </c>
      <c r="IGB29" s="597" t="s">
        <v>85</v>
      </c>
      <c r="IGC29" s="288" t="s">
        <v>32</v>
      </c>
      <c r="IGD29" s="282">
        <v>1</v>
      </c>
      <c r="IGE29" s="298">
        <v>0</v>
      </c>
      <c r="IGF29" s="299">
        <f t="shared" si="382"/>
        <v>0</v>
      </c>
      <c r="IGG29" s="1"/>
      <c r="IGH29" s="300">
        <v>6</v>
      </c>
      <c r="IGI29" s="598">
        <v>14</v>
      </c>
      <c r="IGJ29" s="597" t="s">
        <v>85</v>
      </c>
      <c r="IGK29" s="288" t="s">
        <v>32</v>
      </c>
      <c r="IGL29" s="282">
        <v>1</v>
      </c>
      <c r="IGM29" s="298">
        <v>0</v>
      </c>
      <c r="IGN29" s="299">
        <f t="shared" si="383"/>
        <v>0</v>
      </c>
      <c r="IGO29" s="1"/>
      <c r="IGP29" s="300">
        <v>6</v>
      </c>
      <c r="IGQ29" s="598">
        <v>14</v>
      </c>
      <c r="IGR29" s="597" t="s">
        <v>85</v>
      </c>
      <c r="IGS29" s="288" t="s">
        <v>32</v>
      </c>
      <c r="IGT29" s="282">
        <v>1</v>
      </c>
      <c r="IGU29" s="298">
        <v>0</v>
      </c>
      <c r="IGV29" s="299">
        <f t="shared" si="383"/>
        <v>0</v>
      </c>
      <c r="IGW29" s="1"/>
      <c r="IGX29" s="300">
        <v>6</v>
      </c>
      <c r="IGY29" s="598">
        <v>14</v>
      </c>
      <c r="IGZ29" s="597" t="s">
        <v>85</v>
      </c>
      <c r="IHA29" s="288" t="s">
        <v>32</v>
      </c>
      <c r="IHB29" s="282">
        <v>1</v>
      </c>
      <c r="IHC29" s="298">
        <v>0</v>
      </c>
      <c r="IHD29" s="299">
        <f t="shared" si="384"/>
        <v>0</v>
      </c>
      <c r="IHE29" s="1"/>
      <c r="IHF29" s="300">
        <v>6</v>
      </c>
      <c r="IHG29" s="598">
        <v>14</v>
      </c>
      <c r="IHH29" s="597" t="s">
        <v>85</v>
      </c>
      <c r="IHI29" s="288" t="s">
        <v>32</v>
      </c>
      <c r="IHJ29" s="282">
        <v>1</v>
      </c>
      <c r="IHK29" s="298">
        <v>0</v>
      </c>
      <c r="IHL29" s="299">
        <f t="shared" si="384"/>
        <v>0</v>
      </c>
      <c r="IHM29" s="1"/>
      <c r="IHN29" s="300">
        <v>6</v>
      </c>
      <c r="IHO29" s="598">
        <v>14</v>
      </c>
      <c r="IHP29" s="597" t="s">
        <v>85</v>
      </c>
      <c r="IHQ29" s="288" t="s">
        <v>32</v>
      </c>
      <c r="IHR29" s="282">
        <v>1</v>
      </c>
      <c r="IHS29" s="298">
        <v>0</v>
      </c>
      <c r="IHT29" s="299">
        <f t="shared" si="385"/>
        <v>0</v>
      </c>
      <c r="IHU29" s="1"/>
      <c r="IHV29" s="300">
        <v>6</v>
      </c>
      <c r="IHW29" s="598">
        <v>14</v>
      </c>
      <c r="IHX29" s="597" t="s">
        <v>85</v>
      </c>
      <c r="IHY29" s="288" t="s">
        <v>32</v>
      </c>
      <c r="IHZ29" s="282">
        <v>1</v>
      </c>
      <c r="IIA29" s="298">
        <v>0</v>
      </c>
      <c r="IIB29" s="299">
        <f t="shared" si="385"/>
        <v>0</v>
      </c>
      <c r="IIC29" s="1"/>
      <c r="IID29" s="300">
        <v>6</v>
      </c>
      <c r="IIE29" s="598">
        <v>14</v>
      </c>
      <c r="IIF29" s="597" t="s">
        <v>85</v>
      </c>
      <c r="IIG29" s="288" t="s">
        <v>32</v>
      </c>
      <c r="IIH29" s="282">
        <v>1</v>
      </c>
      <c r="III29" s="298">
        <v>0</v>
      </c>
      <c r="IIJ29" s="299">
        <f t="shared" si="386"/>
        <v>0</v>
      </c>
      <c r="IIK29" s="1"/>
      <c r="IIL29" s="300">
        <v>6</v>
      </c>
      <c r="IIM29" s="598">
        <v>14</v>
      </c>
      <c r="IIN29" s="597" t="s">
        <v>85</v>
      </c>
      <c r="IIO29" s="288" t="s">
        <v>32</v>
      </c>
      <c r="IIP29" s="282">
        <v>1</v>
      </c>
      <c r="IIQ29" s="298">
        <v>0</v>
      </c>
      <c r="IIR29" s="299">
        <f t="shared" si="386"/>
        <v>0</v>
      </c>
      <c r="IIS29" s="1"/>
      <c r="IIT29" s="300">
        <v>6</v>
      </c>
      <c r="IIU29" s="598">
        <v>14</v>
      </c>
      <c r="IIV29" s="597" t="s">
        <v>85</v>
      </c>
      <c r="IIW29" s="288" t="s">
        <v>32</v>
      </c>
      <c r="IIX29" s="282">
        <v>1</v>
      </c>
      <c r="IIY29" s="298">
        <v>0</v>
      </c>
      <c r="IIZ29" s="299">
        <f t="shared" si="387"/>
        <v>0</v>
      </c>
      <c r="IJA29" s="1"/>
      <c r="IJB29" s="300">
        <v>6</v>
      </c>
      <c r="IJC29" s="598">
        <v>14</v>
      </c>
      <c r="IJD29" s="597" t="s">
        <v>85</v>
      </c>
      <c r="IJE29" s="288" t="s">
        <v>32</v>
      </c>
      <c r="IJF29" s="282">
        <v>1</v>
      </c>
      <c r="IJG29" s="298">
        <v>0</v>
      </c>
      <c r="IJH29" s="299">
        <f t="shared" si="387"/>
        <v>0</v>
      </c>
      <c r="IJI29" s="1"/>
      <c r="IJJ29" s="300">
        <v>6</v>
      </c>
      <c r="IJK29" s="598">
        <v>14</v>
      </c>
      <c r="IJL29" s="597" t="s">
        <v>85</v>
      </c>
      <c r="IJM29" s="288" t="s">
        <v>32</v>
      </c>
      <c r="IJN29" s="282">
        <v>1</v>
      </c>
      <c r="IJO29" s="298">
        <v>0</v>
      </c>
      <c r="IJP29" s="299">
        <f t="shared" si="388"/>
        <v>0</v>
      </c>
      <c r="IJQ29" s="1"/>
      <c r="IJR29" s="300">
        <v>6</v>
      </c>
      <c r="IJS29" s="598">
        <v>14</v>
      </c>
      <c r="IJT29" s="597" t="s">
        <v>85</v>
      </c>
      <c r="IJU29" s="288" t="s">
        <v>32</v>
      </c>
      <c r="IJV29" s="282">
        <v>1</v>
      </c>
      <c r="IJW29" s="298">
        <v>0</v>
      </c>
      <c r="IJX29" s="299">
        <f t="shared" si="388"/>
        <v>0</v>
      </c>
      <c r="IJY29" s="1"/>
      <c r="IJZ29" s="300">
        <v>6</v>
      </c>
      <c r="IKA29" s="598">
        <v>14</v>
      </c>
      <c r="IKB29" s="597" t="s">
        <v>85</v>
      </c>
      <c r="IKC29" s="288" t="s">
        <v>32</v>
      </c>
      <c r="IKD29" s="282">
        <v>1</v>
      </c>
      <c r="IKE29" s="298">
        <v>0</v>
      </c>
      <c r="IKF29" s="299">
        <f t="shared" si="389"/>
        <v>0</v>
      </c>
      <c r="IKG29" s="1"/>
      <c r="IKH29" s="300">
        <v>6</v>
      </c>
      <c r="IKI29" s="598">
        <v>14</v>
      </c>
      <c r="IKJ29" s="597" t="s">
        <v>85</v>
      </c>
      <c r="IKK29" s="288" t="s">
        <v>32</v>
      </c>
      <c r="IKL29" s="282">
        <v>1</v>
      </c>
      <c r="IKM29" s="298">
        <v>0</v>
      </c>
      <c r="IKN29" s="299">
        <f t="shared" si="389"/>
        <v>0</v>
      </c>
      <c r="IKO29" s="1"/>
      <c r="IKP29" s="300">
        <v>6</v>
      </c>
      <c r="IKQ29" s="598">
        <v>14</v>
      </c>
      <c r="IKR29" s="597" t="s">
        <v>85</v>
      </c>
      <c r="IKS29" s="288" t="s">
        <v>32</v>
      </c>
      <c r="IKT29" s="282">
        <v>1</v>
      </c>
      <c r="IKU29" s="298">
        <v>0</v>
      </c>
      <c r="IKV29" s="299">
        <f t="shared" si="390"/>
        <v>0</v>
      </c>
      <c r="IKW29" s="1"/>
      <c r="IKX29" s="300">
        <v>6</v>
      </c>
      <c r="IKY29" s="598">
        <v>14</v>
      </c>
      <c r="IKZ29" s="597" t="s">
        <v>85</v>
      </c>
      <c r="ILA29" s="288" t="s">
        <v>32</v>
      </c>
      <c r="ILB29" s="282">
        <v>1</v>
      </c>
      <c r="ILC29" s="298">
        <v>0</v>
      </c>
      <c r="ILD29" s="299">
        <f t="shared" si="390"/>
        <v>0</v>
      </c>
      <c r="ILE29" s="1"/>
      <c r="ILF29" s="300">
        <v>6</v>
      </c>
      <c r="ILG29" s="598">
        <v>14</v>
      </c>
      <c r="ILH29" s="597" t="s">
        <v>85</v>
      </c>
      <c r="ILI29" s="288" t="s">
        <v>32</v>
      </c>
      <c r="ILJ29" s="282">
        <v>1</v>
      </c>
      <c r="ILK29" s="298">
        <v>0</v>
      </c>
      <c r="ILL29" s="299">
        <f t="shared" si="391"/>
        <v>0</v>
      </c>
      <c r="ILM29" s="1"/>
      <c r="ILN29" s="300">
        <v>6</v>
      </c>
      <c r="ILO29" s="598">
        <v>14</v>
      </c>
      <c r="ILP29" s="597" t="s">
        <v>85</v>
      </c>
      <c r="ILQ29" s="288" t="s">
        <v>32</v>
      </c>
      <c r="ILR29" s="282">
        <v>1</v>
      </c>
      <c r="ILS29" s="298">
        <v>0</v>
      </c>
      <c r="ILT29" s="299">
        <f t="shared" si="391"/>
        <v>0</v>
      </c>
      <c r="ILU29" s="1"/>
      <c r="ILV29" s="300">
        <v>6</v>
      </c>
      <c r="ILW29" s="598">
        <v>14</v>
      </c>
      <c r="ILX29" s="597" t="s">
        <v>85</v>
      </c>
      <c r="ILY29" s="288" t="s">
        <v>32</v>
      </c>
      <c r="ILZ29" s="282">
        <v>1</v>
      </c>
      <c r="IMA29" s="298">
        <v>0</v>
      </c>
      <c r="IMB29" s="299">
        <f t="shared" si="392"/>
        <v>0</v>
      </c>
      <c r="IMC29" s="1"/>
      <c r="IMD29" s="300">
        <v>6</v>
      </c>
      <c r="IME29" s="598">
        <v>14</v>
      </c>
      <c r="IMF29" s="597" t="s">
        <v>85</v>
      </c>
      <c r="IMG29" s="288" t="s">
        <v>32</v>
      </c>
      <c r="IMH29" s="282">
        <v>1</v>
      </c>
      <c r="IMI29" s="298">
        <v>0</v>
      </c>
      <c r="IMJ29" s="299">
        <f t="shared" si="392"/>
        <v>0</v>
      </c>
      <c r="IMK29" s="1"/>
      <c r="IML29" s="300">
        <v>6</v>
      </c>
      <c r="IMM29" s="598">
        <v>14</v>
      </c>
      <c r="IMN29" s="597" t="s">
        <v>85</v>
      </c>
      <c r="IMO29" s="288" t="s">
        <v>32</v>
      </c>
      <c r="IMP29" s="282">
        <v>1</v>
      </c>
      <c r="IMQ29" s="298">
        <v>0</v>
      </c>
      <c r="IMR29" s="299">
        <f t="shared" si="393"/>
        <v>0</v>
      </c>
      <c r="IMS29" s="1"/>
      <c r="IMT29" s="300">
        <v>6</v>
      </c>
      <c r="IMU29" s="598">
        <v>14</v>
      </c>
      <c r="IMV29" s="597" t="s">
        <v>85</v>
      </c>
      <c r="IMW29" s="288" t="s">
        <v>32</v>
      </c>
      <c r="IMX29" s="282">
        <v>1</v>
      </c>
      <c r="IMY29" s="298">
        <v>0</v>
      </c>
      <c r="IMZ29" s="299">
        <f t="shared" si="393"/>
        <v>0</v>
      </c>
      <c r="INA29" s="1"/>
      <c r="INB29" s="300">
        <v>6</v>
      </c>
      <c r="INC29" s="598">
        <v>14</v>
      </c>
      <c r="IND29" s="597" t="s">
        <v>85</v>
      </c>
      <c r="INE29" s="288" t="s">
        <v>32</v>
      </c>
      <c r="INF29" s="282">
        <v>1</v>
      </c>
      <c r="ING29" s="298">
        <v>0</v>
      </c>
      <c r="INH29" s="299">
        <f t="shared" si="394"/>
        <v>0</v>
      </c>
      <c r="INI29" s="1"/>
      <c r="INJ29" s="300">
        <v>6</v>
      </c>
      <c r="INK29" s="598">
        <v>14</v>
      </c>
      <c r="INL29" s="597" t="s">
        <v>85</v>
      </c>
      <c r="INM29" s="288" t="s">
        <v>32</v>
      </c>
      <c r="INN29" s="282">
        <v>1</v>
      </c>
      <c r="INO29" s="298">
        <v>0</v>
      </c>
      <c r="INP29" s="299">
        <f t="shared" si="394"/>
        <v>0</v>
      </c>
      <c r="INQ29" s="1"/>
      <c r="INR29" s="300">
        <v>6</v>
      </c>
      <c r="INS29" s="598">
        <v>14</v>
      </c>
      <c r="INT29" s="597" t="s">
        <v>85</v>
      </c>
      <c r="INU29" s="288" t="s">
        <v>32</v>
      </c>
      <c r="INV29" s="282">
        <v>1</v>
      </c>
      <c r="INW29" s="298">
        <v>0</v>
      </c>
      <c r="INX29" s="299">
        <f t="shared" si="395"/>
        <v>0</v>
      </c>
      <c r="INY29" s="1"/>
      <c r="INZ29" s="300">
        <v>6</v>
      </c>
      <c r="IOA29" s="598">
        <v>14</v>
      </c>
      <c r="IOB29" s="597" t="s">
        <v>85</v>
      </c>
      <c r="IOC29" s="288" t="s">
        <v>32</v>
      </c>
      <c r="IOD29" s="282">
        <v>1</v>
      </c>
      <c r="IOE29" s="298">
        <v>0</v>
      </c>
      <c r="IOF29" s="299">
        <f t="shared" si="395"/>
        <v>0</v>
      </c>
      <c r="IOG29" s="1"/>
      <c r="IOH29" s="300">
        <v>6</v>
      </c>
      <c r="IOI29" s="598">
        <v>14</v>
      </c>
      <c r="IOJ29" s="597" t="s">
        <v>85</v>
      </c>
      <c r="IOK29" s="288" t="s">
        <v>32</v>
      </c>
      <c r="IOL29" s="282">
        <v>1</v>
      </c>
      <c r="IOM29" s="298">
        <v>0</v>
      </c>
      <c r="ION29" s="299">
        <f t="shared" si="396"/>
        <v>0</v>
      </c>
      <c r="IOO29" s="1"/>
      <c r="IOP29" s="300">
        <v>6</v>
      </c>
      <c r="IOQ29" s="598">
        <v>14</v>
      </c>
      <c r="IOR29" s="597" t="s">
        <v>85</v>
      </c>
      <c r="IOS29" s="288" t="s">
        <v>32</v>
      </c>
      <c r="IOT29" s="282">
        <v>1</v>
      </c>
      <c r="IOU29" s="298">
        <v>0</v>
      </c>
      <c r="IOV29" s="299">
        <f t="shared" si="396"/>
        <v>0</v>
      </c>
      <c r="IOW29" s="1"/>
      <c r="IOX29" s="300">
        <v>6</v>
      </c>
      <c r="IOY29" s="598">
        <v>14</v>
      </c>
      <c r="IOZ29" s="597" t="s">
        <v>85</v>
      </c>
      <c r="IPA29" s="288" t="s">
        <v>32</v>
      </c>
      <c r="IPB29" s="282">
        <v>1</v>
      </c>
      <c r="IPC29" s="298">
        <v>0</v>
      </c>
      <c r="IPD29" s="299">
        <f t="shared" si="397"/>
        <v>0</v>
      </c>
      <c r="IPE29" s="1"/>
      <c r="IPF29" s="300">
        <v>6</v>
      </c>
      <c r="IPG29" s="598">
        <v>14</v>
      </c>
      <c r="IPH29" s="597" t="s">
        <v>85</v>
      </c>
      <c r="IPI29" s="288" t="s">
        <v>32</v>
      </c>
      <c r="IPJ29" s="282">
        <v>1</v>
      </c>
      <c r="IPK29" s="298">
        <v>0</v>
      </c>
      <c r="IPL29" s="299">
        <f t="shared" si="397"/>
        <v>0</v>
      </c>
      <c r="IPM29" s="1"/>
      <c r="IPN29" s="300">
        <v>6</v>
      </c>
      <c r="IPO29" s="598">
        <v>14</v>
      </c>
      <c r="IPP29" s="597" t="s">
        <v>85</v>
      </c>
      <c r="IPQ29" s="288" t="s">
        <v>32</v>
      </c>
      <c r="IPR29" s="282">
        <v>1</v>
      </c>
      <c r="IPS29" s="298">
        <v>0</v>
      </c>
      <c r="IPT29" s="299">
        <f t="shared" si="398"/>
        <v>0</v>
      </c>
      <c r="IPU29" s="1"/>
      <c r="IPV29" s="300">
        <v>6</v>
      </c>
      <c r="IPW29" s="598">
        <v>14</v>
      </c>
      <c r="IPX29" s="597" t="s">
        <v>85</v>
      </c>
      <c r="IPY29" s="288" t="s">
        <v>32</v>
      </c>
      <c r="IPZ29" s="282">
        <v>1</v>
      </c>
      <c r="IQA29" s="298">
        <v>0</v>
      </c>
      <c r="IQB29" s="299">
        <f t="shared" si="398"/>
        <v>0</v>
      </c>
      <c r="IQC29" s="1"/>
      <c r="IQD29" s="300">
        <v>6</v>
      </c>
      <c r="IQE29" s="598">
        <v>14</v>
      </c>
      <c r="IQF29" s="597" t="s">
        <v>85</v>
      </c>
      <c r="IQG29" s="288" t="s">
        <v>32</v>
      </c>
      <c r="IQH29" s="282">
        <v>1</v>
      </c>
      <c r="IQI29" s="298">
        <v>0</v>
      </c>
      <c r="IQJ29" s="299">
        <f t="shared" si="399"/>
        <v>0</v>
      </c>
      <c r="IQK29" s="1"/>
      <c r="IQL29" s="300">
        <v>6</v>
      </c>
      <c r="IQM29" s="598">
        <v>14</v>
      </c>
      <c r="IQN29" s="597" t="s">
        <v>85</v>
      </c>
      <c r="IQO29" s="288" t="s">
        <v>32</v>
      </c>
      <c r="IQP29" s="282">
        <v>1</v>
      </c>
      <c r="IQQ29" s="298">
        <v>0</v>
      </c>
      <c r="IQR29" s="299">
        <f t="shared" si="399"/>
        <v>0</v>
      </c>
      <c r="IQS29" s="1"/>
      <c r="IQT29" s="300">
        <v>6</v>
      </c>
      <c r="IQU29" s="598">
        <v>14</v>
      </c>
      <c r="IQV29" s="597" t="s">
        <v>85</v>
      </c>
      <c r="IQW29" s="288" t="s">
        <v>32</v>
      </c>
      <c r="IQX29" s="282">
        <v>1</v>
      </c>
      <c r="IQY29" s="298">
        <v>0</v>
      </c>
      <c r="IQZ29" s="299">
        <f t="shared" si="400"/>
        <v>0</v>
      </c>
      <c r="IRA29" s="1"/>
      <c r="IRB29" s="300">
        <v>6</v>
      </c>
      <c r="IRC29" s="598">
        <v>14</v>
      </c>
      <c r="IRD29" s="597" t="s">
        <v>85</v>
      </c>
      <c r="IRE29" s="288" t="s">
        <v>32</v>
      </c>
      <c r="IRF29" s="282">
        <v>1</v>
      </c>
      <c r="IRG29" s="298">
        <v>0</v>
      </c>
      <c r="IRH29" s="299">
        <f t="shared" si="400"/>
        <v>0</v>
      </c>
      <c r="IRI29" s="1"/>
      <c r="IRJ29" s="300">
        <v>6</v>
      </c>
      <c r="IRK29" s="598">
        <v>14</v>
      </c>
      <c r="IRL29" s="597" t="s">
        <v>85</v>
      </c>
      <c r="IRM29" s="288" t="s">
        <v>32</v>
      </c>
      <c r="IRN29" s="282">
        <v>1</v>
      </c>
      <c r="IRO29" s="298">
        <v>0</v>
      </c>
      <c r="IRP29" s="299">
        <f t="shared" si="401"/>
        <v>0</v>
      </c>
      <c r="IRQ29" s="1"/>
      <c r="IRR29" s="300">
        <v>6</v>
      </c>
      <c r="IRS29" s="598">
        <v>14</v>
      </c>
      <c r="IRT29" s="597" t="s">
        <v>85</v>
      </c>
      <c r="IRU29" s="288" t="s">
        <v>32</v>
      </c>
      <c r="IRV29" s="282">
        <v>1</v>
      </c>
      <c r="IRW29" s="298">
        <v>0</v>
      </c>
      <c r="IRX29" s="299">
        <f t="shared" si="401"/>
        <v>0</v>
      </c>
      <c r="IRY29" s="1"/>
      <c r="IRZ29" s="300">
        <v>6</v>
      </c>
      <c r="ISA29" s="598">
        <v>14</v>
      </c>
      <c r="ISB29" s="597" t="s">
        <v>85</v>
      </c>
      <c r="ISC29" s="288" t="s">
        <v>32</v>
      </c>
      <c r="ISD29" s="282">
        <v>1</v>
      </c>
      <c r="ISE29" s="298">
        <v>0</v>
      </c>
      <c r="ISF29" s="299">
        <f t="shared" si="402"/>
        <v>0</v>
      </c>
      <c r="ISG29" s="1"/>
      <c r="ISH29" s="300">
        <v>6</v>
      </c>
      <c r="ISI29" s="598">
        <v>14</v>
      </c>
      <c r="ISJ29" s="597" t="s">
        <v>85</v>
      </c>
      <c r="ISK29" s="288" t="s">
        <v>32</v>
      </c>
      <c r="ISL29" s="282">
        <v>1</v>
      </c>
      <c r="ISM29" s="298">
        <v>0</v>
      </c>
      <c r="ISN29" s="299">
        <f t="shared" si="402"/>
        <v>0</v>
      </c>
      <c r="ISO29" s="1"/>
      <c r="ISP29" s="300">
        <v>6</v>
      </c>
      <c r="ISQ29" s="598">
        <v>14</v>
      </c>
      <c r="ISR29" s="597" t="s">
        <v>85</v>
      </c>
      <c r="ISS29" s="288" t="s">
        <v>32</v>
      </c>
      <c r="IST29" s="282">
        <v>1</v>
      </c>
      <c r="ISU29" s="298">
        <v>0</v>
      </c>
      <c r="ISV29" s="299">
        <f t="shared" si="403"/>
        <v>0</v>
      </c>
      <c r="ISW29" s="1"/>
      <c r="ISX29" s="300">
        <v>6</v>
      </c>
      <c r="ISY29" s="598">
        <v>14</v>
      </c>
      <c r="ISZ29" s="597" t="s">
        <v>85</v>
      </c>
      <c r="ITA29" s="288" t="s">
        <v>32</v>
      </c>
      <c r="ITB29" s="282">
        <v>1</v>
      </c>
      <c r="ITC29" s="298">
        <v>0</v>
      </c>
      <c r="ITD29" s="299">
        <f t="shared" si="403"/>
        <v>0</v>
      </c>
      <c r="ITE29" s="1"/>
      <c r="ITF29" s="300">
        <v>6</v>
      </c>
      <c r="ITG29" s="598">
        <v>14</v>
      </c>
      <c r="ITH29" s="597" t="s">
        <v>85</v>
      </c>
      <c r="ITI29" s="288" t="s">
        <v>32</v>
      </c>
      <c r="ITJ29" s="282">
        <v>1</v>
      </c>
      <c r="ITK29" s="298">
        <v>0</v>
      </c>
      <c r="ITL29" s="299">
        <f t="shared" si="404"/>
        <v>0</v>
      </c>
      <c r="ITM29" s="1"/>
      <c r="ITN29" s="300">
        <v>6</v>
      </c>
      <c r="ITO29" s="598">
        <v>14</v>
      </c>
      <c r="ITP29" s="597" t="s">
        <v>85</v>
      </c>
      <c r="ITQ29" s="288" t="s">
        <v>32</v>
      </c>
      <c r="ITR29" s="282">
        <v>1</v>
      </c>
      <c r="ITS29" s="298">
        <v>0</v>
      </c>
      <c r="ITT29" s="299">
        <f t="shared" si="404"/>
        <v>0</v>
      </c>
      <c r="ITU29" s="1"/>
      <c r="ITV29" s="300">
        <v>6</v>
      </c>
      <c r="ITW29" s="598">
        <v>14</v>
      </c>
      <c r="ITX29" s="597" t="s">
        <v>85</v>
      </c>
      <c r="ITY29" s="288" t="s">
        <v>32</v>
      </c>
      <c r="ITZ29" s="282">
        <v>1</v>
      </c>
      <c r="IUA29" s="298">
        <v>0</v>
      </c>
      <c r="IUB29" s="299">
        <f t="shared" si="405"/>
        <v>0</v>
      </c>
      <c r="IUC29" s="1"/>
      <c r="IUD29" s="300">
        <v>6</v>
      </c>
      <c r="IUE29" s="598">
        <v>14</v>
      </c>
      <c r="IUF29" s="597" t="s">
        <v>85</v>
      </c>
      <c r="IUG29" s="288" t="s">
        <v>32</v>
      </c>
      <c r="IUH29" s="282">
        <v>1</v>
      </c>
      <c r="IUI29" s="298">
        <v>0</v>
      </c>
      <c r="IUJ29" s="299">
        <f t="shared" si="405"/>
        <v>0</v>
      </c>
      <c r="IUK29" s="1"/>
      <c r="IUL29" s="300">
        <v>6</v>
      </c>
      <c r="IUM29" s="598">
        <v>14</v>
      </c>
      <c r="IUN29" s="597" t="s">
        <v>85</v>
      </c>
      <c r="IUO29" s="288" t="s">
        <v>32</v>
      </c>
      <c r="IUP29" s="282">
        <v>1</v>
      </c>
      <c r="IUQ29" s="298">
        <v>0</v>
      </c>
      <c r="IUR29" s="299">
        <f t="shared" si="406"/>
        <v>0</v>
      </c>
      <c r="IUS29" s="1"/>
      <c r="IUT29" s="300">
        <v>6</v>
      </c>
      <c r="IUU29" s="598">
        <v>14</v>
      </c>
      <c r="IUV29" s="597" t="s">
        <v>85</v>
      </c>
      <c r="IUW29" s="288" t="s">
        <v>32</v>
      </c>
      <c r="IUX29" s="282">
        <v>1</v>
      </c>
      <c r="IUY29" s="298">
        <v>0</v>
      </c>
      <c r="IUZ29" s="299">
        <f t="shared" si="406"/>
        <v>0</v>
      </c>
      <c r="IVA29" s="1"/>
      <c r="IVB29" s="300">
        <v>6</v>
      </c>
      <c r="IVC29" s="598">
        <v>14</v>
      </c>
      <c r="IVD29" s="597" t="s">
        <v>85</v>
      </c>
      <c r="IVE29" s="288" t="s">
        <v>32</v>
      </c>
      <c r="IVF29" s="282">
        <v>1</v>
      </c>
      <c r="IVG29" s="298">
        <v>0</v>
      </c>
      <c r="IVH29" s="299">
        <f t="shared" si="407"/>
        <v>0</v>
      </c>
      <c r="IVI29" s="1"/>
      <c r="IVJ29" s="300">
        <v>6</v>
      </c>
      <c r="IVK29" s="598">
        <v>14</v>
      </c>
      <c r="IVL29" s="597" t="s">
        <v>85</v>
      </c>
      <c r="IVM29" s="288" t="s">
        <v>32</v>
      </c>
      <c r="IVN29" s="282">
        <v>1</v>
      </c>
      <c r="IVO29" s="298">
        <v>0</v>
      </c>
      <c r="IVP29" s="299">
        <f t="shared" si="407"/>
        <v>0</v>
      </c>
      <c r="IVQ29" s="1"/>
      <c r="IVR29" s="300">
        <v>6</v>
      </c>
      <c r="IVS29" s="598">
        <v>14</v>
      </c>
      <c r="IVT29" s="597" t="s">
        <v>85</v>
      </c>
      <c r="IVU29" s="288" t="s">
        <v>32</v>
      </c>
      <c r="IVV29" s="282">
        <v>1</v>
      </c>
      <c r="IVW29" s="298">
        <v>0</v>
      </c>
      <c r="IVX29" s="299">
        <f t="shared" si="408"/>
        <v>0</v>
      </c>
      <c r="IVY29" s="1"/>
      <c r="IVZ29" s="300">
        <v>6</v>
      </c>
      <c r="IWA29" s="598">
        <v>14</v>
      </c>
      <c r="IWB29" s="597" t="s">
        <v>85</v>
      </c>
      <c r="IWC29" s="288" t="s">
        <v>32</v>
      </c>
      <c r="IWD29" s="282">
        <v>1</v>
      </c>
      <c r="IWE29" s="298">
        <v>0</v>
      </c>
      <c r="IWF29" s="299">
        <f t="shared" si="408"/>
        <v>0</v>
      </c>
      <c r="IWG29" s="1"/>
      <c r="IWH29" s="300">
        <v>6</v>
      </c>
      <c r="IWI29" s="598">
        <v>14</v>
      </c>
      <c r="IWJ29" s="597" t="s">
        <v>85</v>
      </c>
      <c r="IWK29" s="288" t="s">
        <v>32</v>
      </c>
      <c r="IWL29" s="282">
        <v>1</v>
      </c>
      <c r="IWM29" s="298">
        <v>0</v>
      </c>
      <c r="IWN29" s="299">
        <f t="shared" si="409"/>
        <v>0</v>
      </c>
      <c r="IWO29" s="1"/>
      <c r="IWP29" s="300">
        <v>6</v>
      </c>
      <c r="IWQ29" s="598">
        <v>14</v>
      </c>
      <c r="IWR29" s="597" t="s">
        <v>85</v>
      </c>
      <c r="IWS29" s="288" t="s">
        <v>32</v>
      </c>
      <c r="IWT29" s="282">
        <v>1</v>
      </c>
      <c r="IWU29" s="298">
        <v>0</v>
      </c>
      <c r="IWV29" s="299">
        <f t="shared" si="409"/>
        <v>0</v>
      </c>
      <c r="IWW29" s="1"/>
      <c r="IWX29" s="300">
        <v>6</v>
      </c>
      <c r="IWY29" s="598">
        <v>14</v>
      </c>
      <c r="IWZ29" s="597" t="s">
        <v>85</v>
      </c>
      <c r="IXA29" s="288" t="s">
        <v>32</v>
      </c>
      <c r="IXB29" s="282">
        <v>1</v>
      </c>
      <c r="IXC29" s="298">
        <v>0</v>
      </c>
      <c r="IXD29" s="299">
        <f t="shared" si="410"/>
        <v>0</v>
      </c>
      <c r="IXE29" s="1"/>
      <c r="IXF29" s="300">
        <v>6</v>
      </c>
      <c r="IXG29" s="598">
        <v>14</v>
      </c>
      <c r="IXH29" s="597" t="s">
        <v>85</v>
      </c>
      <c r="IXI29" s="288" t="s">
        <v>32</v>
      </c>
      <c r="IXJ29" s="282">
        <v>1</v>
      </c>
      <c r="IXK29" s="298">
        <v>0</v>
      </c>
      <c r="IXL29" s="299">
        <f t="shared" si="410"/>
        <v>0</v>
      </c>
      <c r="IXM29" s="1"/>
      <c r="IXN29" s="300">
        <v>6</v>
      </c>
      <c r="IXO29" s="598">
        <v>14</v>
      </c>
      <c r="IXP29" s="597" t="s">
        <v>85</v>
      </c>
      <c r="IXQ29" s="288" t="s">
        <v>32</v>
      </c>
      <c r="IXR29" s="282">
        <v>1</v>
      </c>
      <c r="IXS29" s="298">
        <v>0</v>
      </c>
      <c r="IXT29" s="299">
        <f t="shared" si="411"/>
        <v>0</v>
      </c>
      <c r="IXU29" s="1"/>
      <c r="IXV29" s="300">
        <v>6</v>
      </c>
      <c r="IXW29" s="598">
        <v>14</v>
      </c>
      <c r="IXX29" s="597" t="s">
        <v>85</v>
      </c>
      <c r="IXY29" s="288" t="s">
        <v>32</v>
      </c>
      <c r="IXZ29" s="282">
        <v>1</v>
      </c>
      <c r="IYA29" s="298">
        <v>0</v>
      </c>
      <c r="IYB29" s="299">
        <f t="shared" si="411"/>
        <v>0</v>
      </c>
      <c r="IYC29" s="1"/>
      <c r="IYD29" s="300">
        <v>6</v>
      </c>
      <c r="IYE29" s="598">
        <v>14</v>
      </c>
      <c r="IYF29" s="597" t="s">
        <v>85</v>
      </c>
      <c r="IYG29" s="288" t="s">
        <v>32</v>
      </c>
      <c r="IYH29" s="282">
        <v>1</v>
      </c>
      <c r="IYI29" s="298">
        <v>0</v>
      </c>
      <c r="IYJ29" s="299">
        <f t="shared" si="412"/>
        <v>0</v>
      </c>
      <c r="IYK29" s="1"/>
      <c r="IYL29" s="300">
        <v>6</v>
      </c>
      <c r="IYM29" s="598">
        <v>14</v>
      </c>
      <c r="IYN29" s="597" t="s">
        <v>85</v>
      </c>
      <c r="IYO29" s="288" t="s">
        <v>32</v>
      </c>
      <c r="IYP29" s="282">
        <v>1</v>
      </c>
      <c r="IYQ29" s="298">
        <v>0</v>
      </c>
      <c r="IYR29" s="299">
        <f t="shared" si="412"/>
        <v>0</v>
      </c>
      <c r="IYS29" s="1"/>
      <c r="IYT29" s="300">
        <v>6</v>
      </c>
      <c r="IYU29" s="598">
        <v>14</v>
      </c>
      <c r="IYV29" s="597" t="s">
        <v>85</v>
      </c>
      <c r="IYW29" s="288" t="s">
        <v>32</v>
      </c>
      <c r="IYX29" s="282">
        <v>1</v>
      </c>
      <c r="IYY29" s="298">
        <v>0</v>
      </c>
      <c r="IYZ29" s="299">
        <f t="shared" si="413"/>
        <v>0</v>
      </c>
      <c r="IZA29" s="1"/>
      <c r="IZB29" s="300">
        <v>6</v>
      </c>
      <c r="IZC29" s="598">
        <v>14</v>
      </c>
      <c r="IZD29" s="597" t="s">
        <v>85</v>
      </c>
      <c r="IZE29" s="288" t="s">
        <v>32</v>
      </c>
      <c r="IZF29" s="282">
        <v>1</v>
      </c>
      <c r="IZG29" s="298">
        <v>0</v>
      </c>
      <c r="IZH29" s="299">
        <f t="shared" si="413"/>
        <v>0</v>
      </c>
      <c r="IZI29" s="1"/>
      <c r="IZJ29" s="300">
        <v>6</v>
      </c>
      <c r="IZK29" s="598">
        <v>14</v>
      </c>
      <c r="IZL29" s="597" t="s">
        <v>85</v>
      </c>
      <c r="IZM29" s="288" t="s">
        <v>32</v>
      </c>
      <c r="IZN29" s="282">
        <v>1</v>
      </c>
      <c r="IZO29" s="298">
        <v>0</v>
      </c>
      <c r="IZP29" s="299">
        <f t="shared" si="414"/>
        <v>0</v>
      </c>
      <c r="IZQ29" s="1"/>
      <c r="IZR29" s="300">
        <v>6</v>
      </c>
      <c r="IZS29" s="598">
        <v>14</v>
      </c>
      <c r="IZT29" s="597" t="s">
        <v>85</v>
      </c>
      <c r="IZU29" s="288" t="s">
        <v>32</v>
      </c>
      <c r="IZV29" s="282">
        <v>1</v>
      </c>
      <c r="IZW29" s="298">
        <v>0</v>
      </c>
      <c r="IZX29" s="299">
        <f t="shared" si="414"/>
        <v>0</v>
      </c>
      <c r="IZY29" s="1"/>
      <c r="IZZ29" s="300">
        <v>6</v>
      </c>
      <c r="JAA29" s="598">
        <v>14</v>
      </c>
      <c r="JAB29" s="597" t="s">
        <v>85</v>
      </c>
      <c r="JAC29" s="288" t="s">
        <v>32</v>
      </c>
      <c r="JAD29" s="282">
        <v>1</v>
      </c>
      <c r="JAE29" s="298">
        <v>0</v>
      </c>
      <c r="JAF29" s="299">
        <f t="shared" si="415"/>
        <v>0</v>
      </c>
      <c r="JAG29" s="1"/>
      <c r="JAH29" s="300">
        <v>6</v>
      </c>
      <c r="JAI29" s="598">
        <v>14</v>
      </c>
      <c r="JAJ29" s="597" t="s">
        <v>85</v>
      </c>
      <c r="JAK29" s="288" t="s">
        <v>32</v>
      </c>
      <c r="JAL29" s="282">
        <v>1</v>
      </c>
      <c r="JAM29" s="298">
        <v>0</v>
      </c>
      <c r="JAN29" s="299">
        <f t="shared" si="415"/>
        <v>0</v>
      </c>
      <c r="JAO29" s="1"/>
      <c r="JAP29" s="300">
        <v>6</v>
      </c>
      <c r="JAQ29" s="598">
        <v>14</v>
      </c>
      <c r="JAR29" s="597" t="s">
        <v>85</v>
      </c>
      <c r="JAS29" s="288" t="s">
        <v>32</v>
      </c>
      <c r="JAT29" s="282">
        <v>1</v>
      </c>
      <c r="JAU29" s="298">
        <v>0</v>
      </c>
      <c r="JAV29" s="299">
        <f t="shared" si="416"/>
        <v>0</v>
      </c>
      <c r="JAW29" s="1"/>
      <c r="JAX29" s="300">
        <v>6</v>
      </c>
      <c r="JAY29" s="598">
        <v>14</v>
      </c>
      <c r="JAZ29" s="597" t="s">
        <v>85</v>
      </c>
      <c r="JBA29" s="288" t="s">
        <v>32</v>
      </c>
      <c r="JBB29" s="282">
        <v>1</v>
      </c>
      <c r="JBC29" s="298">
        <v>0</v>
      </c>
      <c r="JBD29" s="299">
        <f t="shared" si="416"/>
        <v>0</v>
      </c>
      <c r="JBE29" s="1"/>
      <c r="JBF29" s="300">
        <v>6</v>
      </c>
      <c r="JBG29" s="598">
        <v>14</v>
      </c>
      <c r="JBH29" s="597" t="s">
        <v>85</v>
      </c>
      <c r="JBI29" s="288" t="s">
        <v>32</v>
      </c>
      <c r="JBJ29" s="282">
        <v>1</v>
      </c>
      <c r="JBK29" s="298">
        <v>0</v>
      </c>
      <c r="JBL29" s="299">
        <f t="shared" si="417"/>
        <v>0</v>
      </c>
      <c r="JBM29" s="1"/>
      <c r="JBN29" s="300">
        <v>6</v>
      </c>
      <c r="JBO29" s="598">
        <v>14</v>
      </c>
      <c r="JBP29" s="597" t="s">
        <v>85</v>
      </c>
      <c r="JBQ29" s="288" t="s">
        <v>32</v>
      </c>
      <c r="JBR29" s="282">
        <v>1</v>
      </c>
      <c r="JBS29" s="298">
        <v>0</v>
      </c>
      <c r="JBT29" s="299">
        <f t="shared" si="417"/>
        <v>0</v>
      </c>
      <c r="JBU29" s="1"/>
      <c r="JBV29" s="300">
        <v>6</v>
      </c>
      <c r="JBW29" s="598">
        <v>14</v>
      </c>
      <c r="JBX29" s="597" t="s">
        <v>85</v>
      </c>
      <c r="JBY29" s="288" t="s">
        <v>32</v>
      </c>
      <c r="JBZ29" s="282">
        <v>1</v>
      </c>
      <c r="JCA29" s="298">
        <v>0</v>
      </c>
      <c r="JCB29" s="299">
        <f t="shared" si="418"/>
        <v>0</v>
      </c>
      <c r="JCC29" s="1"/>
      <c r="JCD29" s="300">
        <v>6</v>
      </c>
      <c r="JCE29" s="598">
        <v>14</v>
      </c>
      <c r="JCF29" s="597" t="s">
        <v>85</v>
      </c>
      <c r="JCG29" s="288" t="s">
        <v>32</v>
      </c>
      <c r="JCH29" s="282">
        <v>1</v>
      </c>
      <c r="JCI29" s="298">
        <v>0</v>
      </c>
      <c r="JCJ29" s="299">
        <f t="shared" si="418"/>
        <v>0</v>
      </c>
      <c r="JCK29" s="1"/>
      <c r="JCL29" s="300">
        <v>6</v>
      </c>
      <c r="JCM29" s="598">
        <v>14</v>
      </c>
      <c r="JCN29" s="597" t="s">
        <v>85</v>
      </c>
      <c r="JCO29" s="288" t="s">
        <v>32</v>
      </c>
      <c r="JCP29" s="282">
        <v>1</v>
      </c>
      <c r="JCQ29" s="298">
        <v>0</v>
      </c>
      <c r="JCR29" s="299">
        <f t="shared" si="419"/>
        <v>0</v>
      </c>
      <c r="JCS29" s="1"/>
      <c r="JCT29" s="300">
        <v>6</v>
      </c>
      <c r="JCU29" s="598">
        <v>14</v>
      </c>
      <c r="JCV29" s="597" t="s">
        <v>85</v>
      </c>
      <c r="JCW29" s="288" t="s">
        <v>32</v>
      </c>
      <c r="JCX29" s="282">
        <v>1</v>
      </c>
      <c r="JCY29" s="298">
        <v>0</v>
      </c>
      <c r="JCZ29" s="299">
        <f t="shared" si="419"/>
        <v>0</v>
      </c>
      <c r="JDA29" s="1"/>
      <c r="JDB29" s="300">
        <v>6</v>
      </c>
      <c r="JDC29" s="598">
        <v>14</v>
      </c>
      <c r="JDD29" s="597" t="s">
        <v>85</v>
      </c>
      <c r="JDE29" s="288" t="s">
        <v>32</v>
      </c>
      <c r="JDF29" s="282">
        <v>1</v>
      </c>
      <c r="JDG29" s="298">
        <v>0</v>
      </c>
      <c r="JDH29" s="299">
        <f t="shared" si="420"/>
        <v>0</v>
      </c>
      <c r="JDI29" s="1"/>
      <c r="JDJ29" s="300">
        <v>6</v>
      </c>
      <c r="JDK29" s="598">
        <v>14</v>
      </c>
      <c r="JDL29" s="597" t="s">
        <v>85</v>
      </c>
      <c r="JDM29" s="288" t="s">
        <v>32</v>
      </c>
      <c r="JDN29" s="282">
        <v>1</v>
      </c>
      <c r="JDO29" s="298">
        <v>0</v>
      </c>
      <c r="JDP29" s="299">
        <f t="shared" si="420"/>
        <v>0</v>
      </c>
      <c r="JDQ29" s="1"/>
      <c r="JDR29" s="300">
        <v>6</v>
      </c>
      <c r="JDS29" s="598">
        <v>14</v>
      </c>
      <c r="JDT29" s="597" t="s">
        <v>85</v>
      </c>
      <c r="JDU29" s="288" t="s">
        <v>32</v>
      </c>
      <c r="JDV29" s="282">
        <v>1</v>
      </c>
      <c r="JDW29" s="298">
        <v>0</v>
      </c>
      <c r="JDX29" s="299">
        <f t="shared" si="421"/>
        <v>0</v>
      </c>
      <c r="JDY29" s="1"/>
      <c r="JDZ29" s="300">
        <v>6</v>
      </c>
      <c r="JEA29" s="598">
        <v>14</v>
      </c>
      <c r="JEB29" s="597" t="s">
        <v>85</v>
      </c>
      <c r="JEC29" s="288" t="s">
        <v>32</v>
      </c>
      <c r="JED29" s="282">
        <v>1</v>
      </c>
      <c r="JEE29" s="298">
        <v>0</v>
      </c>
      <c r="JEF29" s="299">
        <f t="shared" si="421"/>
        <v>0</v>
      </c>
      <c r="JEG29" s="1"/>
      <c r="JEH29" s="300">
        <v>6</v>
      </c>
      <c r="JEI29" s="598">
        <v>14</v>
      </c>
      <c r="JEJ29" s="597" t="s">
        <v>85</v>
      </c>
      <c r="JEK29" s="288" t="s">
        <v>32</v>
      </c>
      <c r="JEL29" s="282">
        <v>1</v>
      </c>
      <c r="JEM29" s="298">
        <v>0</v>
      </c>
      <c r="JEN29" s="299">
        <f t="shared" si="422"/>
        <v>0</v>
      </c>
      <c r="JEO29" s="1"/>
      <c r="JEP29" s="300">
        <v>6</v>
      </c>
      <c r="JEQ29" s="598">
        <v>14</v>
      </c>
      <c r="JER29" s="597" t="s">
        <v>85</v>
      </c>
      <c r="JES29" s="288" t="s">
        <v>32</v>
      </c>
      <c r="JET29" s="282">
        <v>1</v>
      </c>
      <c r="JEU29" s="298">
        <v>0</v>
      </c>
      <c r="JEV29" s="299">
        <f t="shared" si="422"/>
        <v>0</v>
      </c>
      <c r="JEW29" s="1"/>
      <c r="JEX29" s="300">
        <v>6</v>
      </c>
      <c r="JEY29" s="598">
        <v>14</v>
      </c>
      <c r="JEZ29" s="597" t="s">
        <v>85</v>
      </c>
      <c r="JFA29" s="288" t="s">
        <v>32</v>
      </c>
      <c r="JFB29" s="282">
        <v>1</v>
      </c>
      <c r="JFC29" s="298">
        <v>0</v>
      </c>
      <c r="JFD29" s="299">
        <f t="shared" si="423"/>
        <v>0</v>
      </c>
      <c r="JFE29" s="1"/>
      <c r="JFF29" s="300">
        <v>6</v>
      </c>
      <c r="JFG29" s="598">
        <v>14</v>
      </c>
      <c r="JFH29" s="597" t="s">
        <v>85</v>
      </c>
      <c r="JFI29" s="288" t="s">
        <v>32</v>
      </c>
      <c r="JFJ29" s="282">
        <v>1</v>
      </c>
      <c r="JFK29" s="298">
        <v>0</v>
      </c>
      <c r="JFL29" s="299">
        <f t="shared" si="423"/>
        <v>0</v>
      </c>
      <c r="JFM29" s="1"/>
      <c r="JFN29" s="300">
        <v>6</v>
      </c>
      <c r="JFO29" s="598">
        <v>14</v>
      </c>
      <c r="JFP29" s="597" t="s">
        <v>85</v>
      </c>
      <c r="JFQ29" s="288" t="s">
        <v>32</v>
      </c>
      <c r="JFR29" s="282">
        <v>1</v>
      </c>
      <c r="JFS29" s="298">
        <v>0</v>
      </c>
      <c r="JFT29" s="299">
        <f t="shared" si="424"/>
        <v>0</v>
      </c>
      <c r="JFU29" s="1"/>
      <c r="JFV29" s="300">
        <v>6</v>
      </c>
      <c r="JFW29" s="598">
        <v>14</v>
      </c>
      <c r="JFX29" s="597" t="s">
        <v>85</v>
      </c>
      <c r="JFY29" s="288" t="s">
        <v>32</v>
      </c>
      <c r="JFZ29" s="282">
        <v>1</v>
      </c>
      <c r="JGA29" s="298">
        <v>0</v>
      </c>
      <c r="JGB29" s="299">
        <f t="shared" si="424"/>
        <v>0</v>
      </c>
      <c r="JGC29" s="1"/>
      <c r="JGD29" s="300">
        <v>6</v>
      </c>
      <c r="JGE29" s="598">
        <v>14</v>
      </c>
      <c r="JGF29" s="597" t="s">
        <v>85</v>
      </c>
      <c r="JGG29" s="288" t="s">
        <v>32</v>
      </c>
      <c r="JGH29" s="282">
        <v>1</v>
      </c>
      <c r="JGI29" s="298">
        <v>0</v>
      </c>
      <c r="JGJ29" s="299">
        <f t="shared" si="425"/>
        <v>0</v>
      </c>
      <c r="JGK29" s="1"/>
      <c r="JGL29" s="300">
        <v>6</v>
      </c>
      <c r="JGM29" s="598">
        <v>14</v>
      </c>
      <c r="JGN29" s="597" t="s">
        <v>85</v>
      </c>
      <c r="JGO29" s="288" t="s">
        <v>32</v>
      </c>
      <c r="JGP29" s="282">
        <v>1</v>
      </c>
      <c r="JGQ29" s="298">
        <v>0</v>
      </c>
      <c r="JGR29" s="299">
        <f t="shared" si="425"/>
        <v>0</v>
      </c>
      <c r="JGS29" s="1"/>
      <c r="JGT29" s="300">
        <v>6</v>
      </c>
      <c r="JGU29" s="598">
        <v>14</v>
      </c>
      <c r="JGV29" s="597" t="s">
        <v>85</v>
      </c>
      <c r="JGW29" s="288" t="s">
        <v>32</v>
      </c>
      <c r="JGX29" s="282">
        <v>1</v>
      </c>
      <c r="JGY29" s="298">
        <v>0</v>
      </c>
      <c r="JGZ29" s="299">
        <f t="shared" si="426"/>
        <v>0</v>
      </c>
      <c r="JHA29" s="1"/>
      <c r="JHB29" s="300">
        <v>6</v>
      </c>
      <c r="JHC29" s="598">
        <v>14</v>
      </c>
      <c r="JHD29" s="597" t="s">
        <v>85</v>
      </c>
      <c r="JHE29" s="288" t="s">
        <v>32</v>
      </c>
      <c r="JHF29" s="282">
        <v>1</v>
      </c>
      <c r="JHG29" s="298">
        <v>0</v>
      </c>
      <c r="JHH29" s="299">
        <f t="shared" si="426"/>
        <v>0</v>
      </c>
      <c r="JHI29" s="1"/>
      <c r="JHJ29" s="300">
        <v>6</v>
      </c>
      <c r="JHK29" s="598">
        <v>14</v>
      </c>
      <c r="JHL29" s="597" t="s">
        <v>85</v>
      </c>
      <c r="JHM29" s="288" t="s">
        <v>32</v>
      </c>
      <c r="JHN29" s="282">
        <v>1</v>
      </c>
      <c r="JHO29" s="298">
        <v>0</v>
      </c>
      <c r="JHP29" s="299">
        <f t="shared" si="427"/>
        <v>0</v>
      </c>
      <c r="JHQ29" s="1"/>
      <c r="JHR29" s="300">
        <v>6</v>
      </c>
      <c r="JHS29" s="598">
        <v>14</v>
      </c>
      <c r="JHT29" s="597" t="s">
        <v>85</v>
      </c>
      <c r="JHU29" s="288" t="s">
        <v>32</v>
      </c>
      <c r="JHV29" s="282">
        <v>1</v>
      </c>
      <c r="JHW29" s="298">
        <v>0</v>
      </c>
      <c r="JHX29" s="299">
        <f t="shared" si="427"/>
        <v>0</v>
      </c>
      <c r="JHY29" s="1"/>
      <c r="JHZ29" s="300">
        <v>6</v>
      </c>
      <c r="JIA29" s="598">
        <v>14</v>
      </c>
      <c r="JIB29" s="597" t="s">
        <v>85</v>
      </c>
      <c r="JIC29" s="288" t="s">
        <v>32</v>
      </c>
      <c r="JID29" s="282">
        <v>1</v>
      </c>
      <c r="JIE29" s="298">
        <v>0</v>
      </c>
      <c r="JIF29" s="299">
        <f t="shared" si="428"/>
        <v>0</v>
      </c>
      <c r="JIG29" s="1"/>
      <c r="JIH29" s="300">
        <v>6</v>
      </c>
      <c r="JII29" s="598">
        <v>14</v>
      </c>
      <c r="JIJ29" s="597" t="s">
        <v>85</v>
      </c>
      <c r="JIK29" s="288" t="s">
        <v>32</v>
      </c>
      <c r="JIL29" s="282">
        <v>1</v>
      </c>
      <c r="JIM29" s="298">
        <v>0</v>
      </c>
      <c r="JIN29" s="299">
        <f t="shared" si="428"/>
        <v>0</v>
      </c>
      <c r="JIO29" s="1"/>
      <c r="JIP29" s="300">
        <v>6</v>
      </c>
      <c r="JIQ29" s="598">
        <v>14</v>
      </c>
      <c r="JIR29" s="597" t="s">
        <v>85</v>
      </c>
      <c r="JIS29" s="288" t="s">
        <v>32</v>
      </c>
      <c r="JIT29" s="282">
        <v>1</v>
      </c>
      <c r="JIU29" s="298">
        <v>0</v>
      </c>
      <c r="JIV29" s="299">
        <f t="shared" si="429"/>
        <v>0</v>
      </c>
      <c r="JIW29" s="1"/>
      <c r="JIX29" s="300">
        <v>6</v>
      </c>
      <c r="JIY29" s="598">
        <v>14</v>
      </c>
      <c r="JIZ29" s="597" t="s">
        <v>85</v>
      </c>
      <c r="JJA29" s="288" t="s">
        <v>32</v>
      </c>
      <c r="JJB29" s="282">
        <v>1</v>
      </c>
      <c r="JJC29" s="298">
        <v>0</v>
      </c>
      <c r="JJD29" s="299">
        <f t="shared" si="429"/>
        <v>0</v>
      </c>
      <c r="JJE29" s="1"/>
      <c r="JJF29" s="300">
        <v>6</v>
      </c>
      <c r="JJG29" s="598">
        <v>14</v>
      </c>
      <c r="JJH29" s="597" t="s">
        <v>85</v>
      </c>
      <c r="JJI29" s="288" t="s">
        <v>32</v>
      </c>
      <c r="JJJ29" s="282">
        <v>1</v>
      </c>
      <c r="JJK29" s="298">
        <v>0</v>
      </c>
      <c r="JJL29" s="299">
        <f t="shared" si="430"/>
        <v>0</v>
      </c>
      <c r="JJM29" s="1"/>
      <c r="JJN29" s="300">
        <v>6</v>
      </c>
      <c r="JJO29" s="598">
        <v>14</v>
      </c>
      <c r="JJP29" s="597" t="s">
        <v>85</v>
      </c>
      <c r="JJQ29" s="288" t="s">
        <v>32</v>
      </c>
      <c r="JJR29" s="282">
        <v>1</v>
      </c>
      <c r="JJS29" s="298">
        <v>0</v>
      </c>
      <c r="JJT29" s="299">
        <f t="shared" si="430"/>
        <v>0</v>
      </c>
      <c r="JJU29" s="1"/>
      <c r="JJV29" s="300">
        <v>6</v>
      </c>
      <c r="JJW29" s="598">
        <v>14</v>
      </c>
      <c r="JJX29" s="597" t="s">
        <v>85</v>
      </c>
      <c r="JJY29" s="288" t="s">
        <v>32</v>
      </c>
      <c r="JJZ29" s="282">
        <v>1</v>
      </c>
      <c r="JKA29" s="298">
        <v>0</v>
      </c>
      <c r="JKB29" s="299">
        <f t="shared" si="431"/>
        <v>0</v>
      </c>
      <c r="JKC29" s="1"/>
      <c r="JKD29" s="300">
        <v>6</v>
      </c>
      <c r="JKE29" s="598">
        <v>14</v>
      </c>
      <c r="JKF29" s="597" t="s">
        <v>85</v>
      </c>
      <c r="JKG29" s="288" t="s">
        <v>32</v>
      </c>
      <c r="JKH29" s="282">
        <v>1</v>
      </c>
      <c r="JKI29" s="298">
        <v>0</v>
      </c>
      <c r="JKJ29" s="299">
        <f t="shared" si="431"/>
        <v>0</v>
      </c>
      <c r="JKK29" s="1"/>
      <c r="JKL29" s="300">
        <v>6</v>
      </c>
      <c r="JKM29" s="598">
        <v>14</v>
      </c>
      <c r="JKN29" s="597" t="s">
        <v>85</v>
      </c>
      <c r="JKO29" s="288" t="s">
        <v>32</v>
      </c>
      <c r="JKP29" s="282">
        <v>1</v>
      </c>
      <c r="JKQ29" s="298">
        <v>0</v>
      </c>
      <c r="JKR29" s="299">
        <f t="shared" si="432"/>
        <v>0</v>
      </c>
      <c r="JKS29" s="1"/>
      <c r="JKT29" s="300">
        <v>6</v>
      </c>
      <c r="JKU29" s="598">
        <v>14</v>
      </c>
      <c r="JKV29" s="597" t="s">
        <v>85</v>
      </c>
      <c r="JKW29" s="288" t="s">
        <v>32</v>
      </c>
      <c r="JKX29" s="282">
        <v>1</v>
      </c>
      <c r="JKY29" s="298">
        <v>0</v>
      </c>
      <c r="JKZ29" s="299">
        <f t="shared" si="432"/>
        <v>0</v>
      </c>
      <c r="JLA29" s="1"/>
      <c r="JLB29" s="300">
        <v>6</v>
      </c>
      <c r="JLC29" s="598">
        <v>14</v>
      </c>
      <c r="JLD29" s="597" t="s">
        <v>85</v>
      </c>
      <c r="JLE29" s="288" t="s">
        <v>32</v>
      </c>
      <c r="JLF29" s="282">
        <v>1</v>
      </c>
      <c r="JLG29" s="298">
        <v>0</v>
      </c>
      <c r="JLH29" s="299">
        <f t="shared" si="433"/>
        <v>0</v>
      </c>
      <c r="JLI29" s="1"/>
      <c r="JLJ29" s="300">
        <v>6</v>
      </c>
      <c r="JLK29" s="598">
        <v>14</v>
      </c>
      <c r="JLL29" s="597" t="s">
        <v>85</v>
      </c>
      <c r="JLM29" s="288" t="s">
        <v>32</v>
      </c>
      <c r="JLN29" s="282">
        <v>1</v>
      </c>
      <c r="JLO29" s="298">
        <v>0</v>
      </c>
      <c r="JLP29" s="299">
        <f t="shared" si="433"/>
        <v>0</v>
      </c>
      <c r="JLQ29" s="1"/>
      <c r="JLR29" s="300">
        <v>6</v>
      </c>
      <c r="JLS29" s="598">
        <v>14</v>
      </c>
      <c r="JLT29" s="597" t="s">
        <v>85</v>
      </c>
      <c r="JLU29" s="288" t="s">
        <v>32</v>
      </c>
      <c r="JLV29" s="282">
        <v>1</v>
      </c>
      <c r="JLW29" s="298">
        <v>0</v>
      </c>
      <c r="JLX29" s="299">
        <f t="shared" si="434"/>
        <v>0</v>
      </c>
      <c r="JLY29" s="1"/>
      <c r="JLZ29" s="300">
        <v>6</v>
      </c>
      <c r="JMA29" s="598">
        <v>14</v>
      </c>
      <c r="JMB29" s="597" t="s">
        <v>85</v>
      </c>
      <c r="JMC29" s="288" t="s">
        <v>32</v>
      </c>
      <c r="JMD29" s="282">
        <v>1</v>
      </c>
      <c r="JME29" s="298">
        <v>0</v>
      </c>
      <c r="JMF29" s="299">
        <f t="shared" si="434"/>
        <v>0</v>
      </c>
      <c r="JMG29" s="1"/>
      <c r="JMH29" s="300">
        <v>6</v>
      </c>
      <c r="JMI29" s="598">
        <v>14</v>
      </c>
      <c r="JMJ29" s="597" t="s">
        <v>85</v>
      </c>
      <c r="JMK29" s="288" t="s">
        <v>32</v>
      </c>
      <c r="JML29" s="282">
        <v>1</v>
      </c>
      <c r="JMM29" s="298">
        <v>0</v>
      </c>
      <c r="JMN29" s="299">
        <f t="shared" si="435"/>
        <v>0</v>
      </c>
      <c r="JMO29" s="1"/>
      <c r="JMP29" s="300">
        <v>6</v>
      </c>
      <c r="JMQ29" s="598">
        <v>14</v>
      </c>
      <c r="JMR29" s="597" t="s">
        <v>85</v>
      </c>
      <c r="JMS29" s="288" t="s">
        <v>32</v>
      </c>
      <c r="JMT29" s="282">
        <v>1</v>
      </c>
      <c r="JMU29" s="298">
        <v>0</v>
      </c>
      <c r="JMV29" s="299">
        <f t="shared" si="435"/>
        <v>0</v>
      </c>
      <c r="JMW29" s="1"/>
      <c r="JMX29" s="300">
        <v>6</v>
      </c>
      <c r="JMY29" s="598">
        <v>14</v>
      </c>
      <c r="JMZ29" s="597" t="s">
        <v>85</v>
      </c>
      <c r="JNA29" s="288" t="s">
        <v>32</v>
      </c>
      <c r="JNB29" s="282">
        <v>1</v>
      </c>
      <c r="JNC29" s="298">
        <v>0</v>
      </c>
      <c r="JND29" s="299">
        <f t="shared" si="436"/>
        <v>0</v>
      </c>
      <c r="JNE29" s="1"/>
      <c r="JNF29" s="300">
        <v>6</v>
      </c>
      <c r="JNG29" s="598">
        <v>14</v>
      </c>
      <c r="JNH29" s="597" t="s">
        <v>85</v>
      </c>
      <c r="JNI29" s="288" t="s">
        <v>32</v>
      </c>
      <c r="JNJ29" s="282">
        <v>1</v>
      </c>
      <c r="JNK29" s="298">
        <v>0</v>
      </c>
      <c r="JNL29" s="299">
        <f t="shared" si="436"/>
        <v>0</v>
      </c>
      <c r="JNM29" s="1"/>
      <c r="JNN29" s="300">
        <v>6</v>
      </c>
      <c r="JNO29" s="598">
        <v>14</v>
      </c>
      <c r="JNP29" s="597" t="s">
        <v>85</v>
      </c>
      <c r="JNQ29" s="288" t="s">
        <v>32</v>
      </c>
      <c r="JNR29" s="282">
        <v>1</v>
      </c>
      <c r="JNS29" s="298">
        <v>0</v>
      </c>
      <c r="JNT29" s="299">
        <f t="shared" si="437"/>
        <v>0</v>
      </c>
      <c r="JNU29" s="1"/>
      <c r="JNV29" s="300">
        <v>6</v>
      </c>
      <c r="JNW29" s="598">
        <v>14</v>
      </c>
      <c r="JNX29" s="597" t="s">
        <v>85</v>
      </c>
      <c r="JNY29" s="288" t="s">
        <v>32</v>
      </c>
      <c r="JNZ29" s="282">
        <v>1</v>
      </c>
      <c r="JOA29" s="298">
        <v>0</v>
      </c>
      <c r="JOB29" s="299">
        <f t="shared" si="437"/>
        <v>0</v>
      </c>
      <c r="JOC29" s="1"/>
      <c r="JOD29" s="300">
        <v>6</v>
      </c>
      <c r="JOE29" s="598">
        <v>14</v>
      </c>
      <c r="JOF29" s="597" t="s">
        <v>85</v>
      </c>
      <c r="JOG29" s="288" t="s">
        <v>32</v>
      </c>
      <c r="JOH29" s="282">
        <v>1</v>
      </c>
      <c r="JOI29" s="298">
        <v>0</v>
      </c>
      <c r="JOJ29" s="299">
        <f t="shared" si="438"/>
        <v>0</v>
      </c>
      <c r="JOK29" s="1"/>
      <c r="JOL29" s="300">
        <v>6</v>
      </c>
      <c r="JOM29" s="598">
        <v>14</v>
      </c>
      <c r="JON29" s="597" t="s">
        <v>85</v>
      </c>
      <c r="JOO29" s="288" t="s">
        <v>32</v>
      </c>
      <c r="JOP29" s="282">
        <v>1</v>
      </c>
      <c r="JOQ29" s="298">
        <v>0</v>
      </c>
      <c r="JOR29" s="299">
        <f t="shared" si="438"/>
        <v>0</v>
      </c>
      <c r="JOS29" s="1"/>
      <c r="JOT29" s="300">
        <v>6</v>
      </c>
      <c r="JOU29" s="598">
        <v>14</v>
      </c>
      <c r="JOV29" s="597" t="s">
        <v>85</v>
      </c>
      <c r="JOW29" s="288" t="s">
        <v>32</v>
      </c>
      <c r="JOX29" s="282">
        <v>1</v>
      </c>
      <c r="JOY29" s="298">
        <v>0</v>
      </c>
      <c r="JOZ29" s="299">
        <f t="shared" si="439"/>
        <v>0</v>
      </c>
      <c r="JPA29" s="1"/>
      <c r="JPB29" s="300">
        <v>6</v>
      </c>
      <c r="JPC29" s="598">
        <v>14</v>
      </c>
      <c r="JPD29" s="597" t="s">
        <v>85</v>
      </c>
      <c r="JPE29" s="288" t="s">
        <v>32</v>
      </c>
      <c r="JPF29" s="282">
        <v>1</v>
      </c>
      <c r="JPG29" s="298">
        <v>0</v>
      </c>
      <c r="JPH29" s="299">
        <f t="shared" si="439"/>
        <v>0</v>
      </c>
      <c r="JPI29" s="1"/>
      <c r="JPJ29" s="300">
        <v>6</v>
      </c>
      <c r="JPK29" s="598">
        <v>14</v>
      </c>
      <c r="JPL29" s="597" t="s">
        <v>85</v>
      </c>
      <c r="JPM29" s="288" t="s">
        <v>32</v>
      </c>
      <c r="JPN29" s="282">
        <v>1</v>
      </c>
      <c r="JPO29" s="298">
        <v>0</v>
      </c>
      <c r="JPP29" s="299">
        <f t="shared" si="440"/>
        <v>0</v>
      </c>
      <c r="JPQ29" s="1"/>
      <c r="JPR29" s="300">
        <v>6</v>
      </c>
      <c r="JPS29" s="598">
        <v>14</v>
      </c>
      <c r="JPT29" s="597" t="s">
        <v>85</v>
      </c>
      <c r="JPU29" s="288" t="s">
        <v>32</v>
      </c>
      <c r="JPV29" s="282">
        <v>1</v>
      </c>
      <c r="JPW29" s="298">
        <v>0</v>
      </c>
      <c r="JPX29" s="299">
        <f t="shared" si="440"/>
        <v>0</v>
      </c>
      <c r="JPY29" s="1"/>
      <c r="JPZ29" s="300">
        <v>6</v>
      </c>
      <c r="JQA29" s="598">
        <v>14</v>
      </c>
      <c r="JQB29" s="597" t="s">
        <v>85</v>
      </c>
      <c r="JQC29" s="288" t="s">
        <v>32</v>
      </c>
      <c r="JQD29" s="282">
        <v>1</v>
      </c>
      <c r="JQE29" s="298">
        <v>0</v>
      </c>
      <c r="JQF29" s="299">
        <f t="shared" si="441"/>
        <v>0</v>
      </c>
      <c r="JQG29" s="1"/>
      <c r="JQH29" s="300">
        <v>6</v>
      </c>
      <c r="JQI29" s="598">
        <v>14</v>
      </c>
      <c r="JQJ29" s="597" t="s">
        <v>85</v>
      </c>
      <c r="JQK29" s="288" t="s">
        <v>32</v>
      </c>
      <c r="JQL29" s="282">
        <v>1</v>
      </c>
      <c r="JQM29" s="298">
        <v>0</v>
      </c>
      <c r="JQN29" s="299">
        <f t="shared" si="441"/>
        <v>0</v>
      </c>
      <c r="JQO29" s="1"/>
      <c r="JQP29" s="300">
        <v>6</v>
      </c>
      <c r="JQQ29" s="598">
        <v>14</v>
      </c>
      <c r="JQR29" s="597" t="s">
        <v>85</v>
      </c>
      <c r="JQS29" s="288" t="s">
        <v>32</v>
      </c>
      <c r="JQT29" s="282">
        <v>1</v>
      </c>
      <c r="JQU29" s="298">
        <v>0</v>
      </c>
      <c r="JQV29" s="299">
        <f t="shared" si="442"/>
        <v>0</v>
      </c>
      <c r="JQW29" s="1"/>
      <c r="JQX29" s="300">
        <v>6</v>
      </c>
      <c r="JQY29" s="598">
        <v>14</v>
      </c>
      <c r="JQZ29" s="597" t="s">
        <v>85</v>
      </c>
      <c r="JRA29" s="288" t="s">
        <v>32</v>
      </c>
      <c r="JRB29" s="282">
        <v>1</v>
      </c>
      <c r="JRC29" s="298">
        <v>0</v>
      </c>
      <c r="JRD29" s="299">
        <f t="shared" si="442"/>
        <v>0</v>
      </c>
      <c r="JRE29" s="1"/>
      <c r="JRF29" s="300">
        <v>6</v>
      </c>
      <c r="JRG29" s="598">
        <v>14</v>
      </c>
      <c r="JRH29" s="597" t="s">
        <v>85</v>
      </c>
      <c r="JRI29" s="288" t="s">
        <v>32</v>
      </c>
      <c r="JRJ29" s="282">
        <v>1</v>
      </c>
      <c r="JRK29" s="298">
        <v>0</v>
      </c>
      <c r="JRL29" s="299">
        <f t="shared" si="443"/>
        <v>0</v>
      </c>
      <c r="JRM29" s="1"/>
      <c r="JRN29" s="300">
        <v>6</v>
      </c>
      <c r="JRO29" s="598">
        <v>14</v>
      </c>
      <c r="JRP29" s="597" t="s">
        <v>85</v>
      </c>
      <c r="JRQ29" s="288" t="s">
        <v>32</v>
      </c>
      <c r="JRR29" s="282">
        <v>1</v>
      </c>
      <c r="JRS29" s="298">
        <v>0</v>
      </c>
      <c r="JRT29" s="299">
        <f t="shared" si="443"/>
        <v>0</v>
      </c>
      <c r="JRU29" s="1"/>
      <c r="JRV29" s="300">
        <v>6</v>
      </c>
      <c r="JRW29" s="598">
        <v>14</v>
      </c>
      <c r="JRX29" s="597" t="s">
        <v>85</v>
      </c>
      <c r="JRY29" s="288" t="s">
        <v>32</v>
      </c>
      <c r="JRZ29" s="282">
        <v>1</v>
      </c>
      <c r="JSA29" s="298">
        <v>0</v>
      </c>
      <c r="JSB29" s="299">
        <f t="shared" si="444"/>
        <v>0</v>
      </c>
      <c r="JSC29" s="1"/>
      <c r="JSD29" s="300">
        <v>6</v>
      </c>
      <c r="JSE29" s="598">
        <v>14</v>
      </c>
      <c r="JSF29" s="597" t="s">
        <v>85</v>
      </c>
      <c r="JSG29" s="288" t="s">
        <v>32</v>
      </c>
      <c r="JSH29" s="282">
        <v>1</v>
      </c>
      <c r="JSI29" s="298">
        <v>0</v>
      </c>
      <c r="JSJ29" s="299">
        <f t="shared" si="444"/>
        <v>0</v>
      </c>
      <c r="JSK29" s="1"/>
      <c r="JSL29" s="300">
        <v>6</v>
      </c>
      <c r="JSM29" s="598">
        <v>14</v>
      </c>
      <c r="JSN29" s="597" t="s">
        <v>85</v>
      </c>
      <c r="JSO29" s="288" t="s">
        <v>32</v>
      </c>
      <c r="JSP29" s="282">
        <v>1</v>
      </c>
      <c r="JSQ29" s="298">
        <v>0</v>
      </c>
      <c r="JSR29" s="299">
        <f t="shared" si="445"/>
        <v>0</v>
      </c>
      <c r="JSS29" s="1"/>
      <c r="JST29" s="300">
        <v>6</v>
      </c>
      <c r="JSU29" s="598">
        <v>14</v>
      </c>
      <c r="JSV29" s="597" t="s">
        <v>85</v>
      </c>
      <c r="JSW29" s="288" t="s">
        <v>32</v>
      </c>
      <c r="JSX29" s="282">
        <v>1</v>
      </c>
      <c r="JSY29" s="298">
        <v>0</v>
      </c>
      <c r="JSZ29" s="299">
        <f t="shared" si="445"/>
        <v>0</v>
      </c>
      <c r="JTA29" s="1"/>
      <c r="JTB29" s="300">
        <v>6</v>
      </c>
      <c r="JTC29" s="598">
        <v>14</v>
      </c>
      <c r="JTD29" s="597" t="s">
        <v>85</v>
      </c>
      <c r="JTE29" s="288" t="s">
        <v>32</v>
      </c>
      <c r="JTF29" s="282">
        <v>1</v>
      </c>
      <c r="JTG29" s="298">
        <v>0</v>
      </c>
      <c r="JTH29" s="299">
        <f t="shared" si="446"/>
        <v>0</v>
      </c>
      <c r="JTI29" s="1"/>
      <c r="JTJ29" s="300">
        <v>6</v>
      </c>
      <c r="JTK29" s="598">
        <v>14</v>
      </c>
      <c r="JTL29" s="597" t="s">
        <v>85</v>
      </c>
      <c r="JTM29" s="288" t="s">
        <v>32</v>
      </c>
      <c r="JTN29" s="282">
        <v>1</v>
      </c>
      <c r="JTO29" s="298">
        <v>0</v>
      </c>
      <c r="JTP29" s="299">
        <f t="shared" si="446"/>
        <v>0</v>
      </c>
      <c r="JTQ29" s="1"/>
      <c r="JTR29" s="300">
        <v>6</v>
      </c>
      <c r="JTS29" s="598">
        <v>14</v>
      </c>
      <c r="JTT29" s="597" t="s">
        <v>85</v>
      </c>
      <c r="JTU29" s="288" t="s">
        <v>32</v>
      </c>
      <c r="JTV29" s="282">
        <v>1</v>
      </c>
      <c r="JTW29" s="298">
        <v>0</v>
      </c>
      <c r="JTX29" s="299">
        <f t="shared" si="447"/>
        <v>0</v>
      </c>
      <c r="JTY29" s="1"/>
      <c r="JTZ29" s="300">
        <v>6</v>
      </c>
      <c r="JUA29" s="598">
        <v>14</v>
      </c>
      <c r="JUB29" s="597" t="s">
        <v>85</v>
      </c>
      <c r="JUC29" s="288" t="s">
        <v>32</v>
      </c>
      <c r="JUD29" s="282">
        <v>1</v>
      </c>
      <c r="JUE29" s="298">
        <v>0</v>
      </c>
      <c r="JUF29" s="299">
        <f t="shared" si="447"/>
        <v>0</v>
      </c>
      <c r="JUG29" s="1"/>
      <c r="JUH29" s="300">
        <v>6</v>
      </c>
      <c r="JUI29" s="598">
        <v>14</v>
      </c>
      <c r="JUJ29" s="597" t="s">
        <v>85</v>
      </c>
      <c r="JUK29" s="288" t="s">
        <v>32</v>
      </c>
      <c r="JUL29" s="282">
        <v>1</v>
      </c>
      <c r="JUM29" s="298">
        <v>0</v>
      </c>
      <c r="JUN29" s="299">
        <f t="shared" si="448"/>
        <v>0</v>
      </c>
      <c r="JUO29" s="1"/>
      <c r="JUP29" s="300">
        <v>6</v>
      </c>
      <c r="JUQ29" s="598">
        <v>14</v>
      </c>
      <c r="JUR29" s="597" t="s">
        <v>85</v>
      </c>
      <c r="JUS29" s="288" t="s">
        <v>32</v>
      </c>
      <c r="JUT29" s="282">
        <v>1</v>
      </c>
      <c r="JUU29" s="298">
        <v>0</v>
      </c>
      <c r="JUV29" s="299">
        <f t="shared" si="448"/>
        <v>0</v>
      </c>
      <c r="JUW29" s="1"/>
      <c r="JUX29" s="300">
        <v>6</v>
      </c>
      <c r="JUY29" s="598">
        <v>14</v>
      </c>
      <c r="JUZ29" s="597" t="s">
        <v>85</v>
      </c>
      <c r="JVA29" s="288" t="s">
        <v>32</v>
      </c>
      <c r="JVB29" s="282">
        <v>1</v>
      </c>
      <c r="JVC29" s="298">
        <v>0</v>
      </c>
      <c r="JVD29" s="299">
        <f t="shared" si="449"/>
        <v>0</v>
      </c>
      <c r="JVE29" s="1"/>
      <c r="JVF29" s="300">
        <v>6</v>
      </c>
      <c r="JVG29" s="598">
        <v>14</v>
      </c>
      <c r="JVH29" s="597" t="s">
        <v>85</v>
      </c>
      <c r="JVI29" s="288" t="s">
        <v>32</v>
      </c>
      <c r="JVJ29" s="282">
        <v>1</v>
      </c>
      <c r="JVK29" s="298">
        <v>0</v>
      </c>
      <c r="JVL29" s="299">
        <f t="shared" si="449"/>
        <v>0</v>
      </c>
      <c r="JVM29" s="1"/>
      <c r="JVN29" s="300">
        <v>6</v>
      </c>
      <c r="JVO29" s="598">
        <v>14</v>
      </c>
      <c r="JVP29" s="597" t="s">
        <v>85</v>
      </c>
      <c r="JVQ29" s="288" t="s">
        <v>32</v>
      </c>
      <c r="JVR29" s="282">
        <v>1</v>
      </c>
      <c r="JVS29" s="298">
        <v>0</v>
      </c>
      <c r="JVT29" s="299">
        <f t="shared" si="450"/>
        <v>0</v>
      </c>
      <c r="JVU29" s="1"/>
      <c r="JVV29" s="300">
        <v>6</v>
      </c>
      <c r="JVW29" s="598">
        <v>14</v>
      </c>
      <c r="JVX29" s="597" t="s">
        <v>85</v>
      </c>
      <c r="JVY29" s="288" t="s">
        <v>32</v>
      </c>
      <c r="JVZ29" s="282">
        <v>1</v>
      </c>
      <c r="JWA29" s="298">
        <v>0</v>
      </c>
      <c r="JWB29" s="299">
        <f t="shared" si="450"/>
        <v>0</v>
      </c>
      <c r="JWC29" s="1"/>
      <c r="JWD29" s="300">
        <v>6</v>
      </c>
      <c r="JWE29" s="598">
        <v>14</v>
      </c>
      <c r="JWF29" s="597" t="s">
        <v>85</v>
      </c>
      <c r="JWG29" s="288" t="s">
        <v>32</v>
      </c>
      <c r="JWH29" s="282">
        <v>1</v>
      </c>
      <c r="JWI29" s="298">
        <v>0</v>
      </c>
      <c r="JWJ29" s="299">
        <f t="shared" si="451"/>
        <v>0</v>
      </c>
      <c r="JWK29" s="1"/>
      <c r="JWL29" s="300">
        <v>6</v>
      </c>
      <c r="JWM29" s="598">
        <v>14</v>
      </c>
      <c r="JWN29" s="597" t="s">
        <v>85</v>
      </c>
      <c r="JWO29" s="288" t="s">
        <v>32</v>
      </c>
      <c r="JWP29" s="282">
        <v>1</v>
      </c>
      <c r="JWQ29" s="298">
        <v>0</v>
      </c>
      <c r="JWR29" s="299">
        <f t="shared" si="451"/>
        <v>0</v>
      </c>
      <c r="JWS29" s="1"/>
      <c r="JWT29" s="300">
        <v>6</v>
      </c>
      <c r="JWU29" s="598">
        <v>14</v>
      </c>
      <c r="JWV29" s="597" t="s">
        <v>85</v>
      </c>
      <c r="JWW29" s="288" t="s">
        <v>32</v>
      </c>
      <c r="JWX29" s="282">
        <v>1</v>
      </c>
      <c r="JWY29" s="298">
        <v>0</v>
      </c>
      <c r="JWZ29" s="299">
        <f t="shared" si="452"/>
        <v>0</v>
      </c>
      <c r="JXA29" s="1"/>
      <c r="JXB29" s="300">
        <v>6</v>
      </c>
      <c r="JXC29" s="598">
        <v>14</v>
      </c>
      <c r="JXD29" s="597" t="s">
        <v>85</v>
      </c>
      <c r="JXE29" s="288" t="s">
        <v>32</v>
      </c>
      <c r="JXF29" s="282">
        <v>1</v>
      </c>
      <c r="JXG29" s="298">
        <v>0</v>
      </c>
      <c r="JXH29" s="299">
        <f t="shared" si="452"/>
        <v>0</v>
      </c>
      <c r="JXI29" s="1"/>
      <c r="JXJ29" s="300">
        <v>6</v>
      </c>
      <c r="JXK29" s="598">
        <v>14</v>
      </c>
      <c r="JXL29" s="597" t="s">
        <v>85</v>
      </c>
      <c r="JXM29" s="288" t="s">
        <v>32</v>
      </c>
      <c r="JXN29" s="282">
        <v>1</v>
      </c>
      <c r="JXO29" s="298">
        <v>0</v>
      </c>
      <c r="JXP29" s="299">
        <f t="shared" si="453"/>
        <v>0</v>
      </c>
      <c r="JXQ29" s="1"/>
      <c r="JXR29" s="300">
        <v>6</v>
      </c>
      <c r="JXS29" s="598">
        <v>14</v>
      </c>
      <c r="JXT29" s="597" t="s">
        <v>85</v>
      </c>
      <c r="JXU29" s="288" t="s">
        <v>32</v>
      </c>
      <c r="JXV29" s="282">
        <v>1</v>
      </c>
      <c r="JXW29" s="298">
        <v>0</v>
      </c>
      <c r="JXX29" s="299">
        <f t="shared" si="453"/>
        <v>0</v>
      </c>
      <c r="JXY29" s="1"/>
      <c r="JXZ29" s="300">
        <v>6</v>
      </c>
      <c r="JYA29" s="598">
        <v>14</v>
      </c>
      <c r="JYB29" s="597" t="s">
        <v>85</v>
      </c>
      <c r="JYC29" s="288" t="s">
        <v>32</v>
      </c>
      <c r="JYD29" s="282">
        <v>1</v>
      </c>
      <c r="JYE29" s="298">
        <v>0</v>
      </c>
      <c r="JYF29" s="299">
        <f t="shared" si="454"/>
        <v>0</v>
      </c>
      <c r="JYG29" s="1"/>
      <c r="JYH29" s="300">
        <v>6</v>
      </c>
      <c r="JYI29" s="598">
        <v>14</v>
      </c>
      <c r="JYJ29" s="597" t="s">
        <v>85</v>
      </c>
      <c r="JYK29" s="288" t="s">
        <v>32</v>
      </c>
      <c r="JYL29" s="282">
        <v>1</v>
      </c>
      <c r="JYM29" s="298">
        <v>0</v>
      </c>
      <c r="JYN29" s="299">
        <f t="shared" si="454"/>
        <v>0</v>
      </c>
      <c r="JYO29" s="1"/>
      <c r="JYP29" s="300">
        <v>6</v>
      </c>
      <c r="JYQ29" s="598">
        <v>14</v>
      </c>
      <c r="JYR29" s="597" t="s">
        <v>85</v>
      </c>
      <c r="JYS29" s="288" t="s">
        <v>32</v>
      </c>
      <c r="JYT29" s="282">
        <v>1</v>
      </c>
      <c r="JYU29" s="298">
        <v>0</v>
      </c>
      <c r="JYV29" s="299">
        <f t="shared" si="455"/>
        <v>0</v>
      </c>
      <c r="JYW29" s="1"/>
      <c r="JYX29" s="300">
        <v>6</v>
      </c>
      <c r="JYY29" s="598">
        <v>14</v>
      </c>
      <c r="JYZ29" s="597" t="s">
        <v>85</v>
      </c>
      <c r="JZA29" s="288" t="s">
        <v>32</v>
      </c>
      <c r="JZB29" s="282">
        <v>1</v>
      </c>
      <c r="JZC29" s="298">
        <v>0</v>
      </c>
      <c r="JZD29" s="299">
        <f t="shared" si="455"/>
        <v>0</v>
      </c>
      <c r="JZE29" s="1"/>
      <c r="JZF29" s="300">
        <v>6</v>
      </c>
      <c r="JZG29" s="598">
        <v>14</v>
      </c>
      <c r="JZH29" s="597" t="s">
        <v>85</v>
      </c>
      <c r="JZI29" s="288" t="s">
        <v>32</v>
      </c>
      <c r="JZJ29" s="282">
        <v>1</v>
      </c>
      <c r="JZK29" s="298">
        <v>0</v>
      </c>
      <c r="JZL29" s="299">
        <f t="shared" si="456"/>
        <v>0</v>
      </c>
      <c r="JZM29" s="1"/>
      <c r="JZN29" s="300">
        <v>6</v>
      </c>
      <c r="JZO29" s="598">
        <v>14</v>
      </c>
      <c r="JZP29" s="597" t="s">
        <v>85</v>
      </c>
      <c r="JZQ29" s="288" t="s">
        <v>32</v>
      </c>
      <c r="JZR29" s="282">
        <v>1</v>
      </c>
      <c r="JZS29" s="298">
        <v>0</v>
      </c>
      <c r="JZT29" s="299">
        <f t="shared" si="456"/>
        <v>0</v>
      </c>
      <c r="JZU29" s="1"/>
      <c r="JZV29" s="300">
        <v>6</v>
      </c>
      <c r="JZW29" s="598">
        <v>14</v>
      </c>
      <c r="JZX29" s="597" t="s">
        <v>85</v>
      </c>
      <c r="JZY29" s="288" t="s">
        <v>32</v>
      </c>
      <c r="JZZ29" s="282">
        <v>1</v>
      </c>
      <c r="KAA29" s="298">
        <v>0</v>
      </c>
      <c r="KAB29" s="299">
        <f t="shared" si="457"/>
        <v>0</v>
      </c>
      <c r="KAC29" s="1"/>
      <c r="KAD29" s="300">
        <v>6</v>
      </c>
      <c r="KAE29" s="598">
        <v>14</v>
      </c>
      <c r="KAF29" s="597" t="s">
        <v>85</v>
      </c>
      <c r="KAG29" s="288" t="s">
        <v>32</v>
      </c>
      <c r="KAH29" s="282">
        <v>1</v>
      </c>
      <c r="KAI29" s="298">
        <v>0</v>
      </c>
      <c r="KAJ29" s="299">
        <f t="shared" si="457"/>
        <v>0</v>
      </c>
      <c r="KAK29" s="1"/>
      <c r="KAL29" s="300">
        <v>6</v>
      </c>
      <c r="KAM29" s="598">
        <v>14</v>
      </c>
      <c r="KAN29" s="597" t="s">
        <v>85</v>
      </c>
      <c r="KAO29" s="288" t="s">
        <v>32</v>
      </c>
      <c r="KAP29" s="282">
        <v>1</v>
      </c>
      <c r="KAQ29" s="298">
        <v>0</v>
      </c>
      <c r="KAR29" s="299">
        <f t="shared" si="458"/>
        <v>0</v>
      </c>
      <c r="KAS29" s="1"/>
      <c r="KAT29" s="300">
        <v>6</v>
      </c>
      <c r="KAU29" s="598">
        <v>14</v>
      </c>
      <c r="KAV29" s="597" t="s">
        <v>85</v>
      </c>
      <c r="KAW29" s="288" t="s">
        <v>32</v>
      </c>
      <c r="KAX29" s="282">
        <v>1</v>
      </c>
      <c r="KAY29" s="298">
        <v>0</v>
      </c>
      <c r="KAZ29" s="299">
        <f t="shared" si="458"/>
        <v>0</v>
      </c>
      <c r="KBA29" s="1"/>
      <c r="KBB29" s="300">
        <v>6</v>
      </c>
      <c r="KBC29" s="598">
        <v>14</v>
      </c>
      <c r="KBD29" s="597" t="s">
        <v>85</v>
      </c>
      <c r="KBE29" s="288" t="s">
        <v>32</v>
      </c>
      <c r="KBF29" s="282">
        <v>1</v>
      </c>
      <c r="KBG29" s="298">
        <v>0</v>
      </c>
      <c r="KBH29" s="299">
        <f t="shared" si="459"/>
        <v>0</v>
      </c>
      <c r="KBI29" s="1"/>
      <c r="KBJ29" s="300">
        <v>6</v>
      </c>
      <c r="KBK29" s="598">
        <v>14</v>
      </c>
      <c r="KBL29" s="597" t="s">
        <v>85</v>
      </c>
      <c r="KBM29" s="288" t="s">
        <v>32</v>
      </c>
      <c r="KBN29" s="282">
        <v>1</v>
      </c>
      <c r="KBO29" s="298">
        <v>0</v>
      </c>
      <c r="KBP29" s="299">
        <f t="shared" si="459"/>
        <v>0</v>
      </c>
      <c r="KBQ29" s="1"/>
      <c r="KBR29" s="300">
        <v>6</v>
      </c>
      <c r="KBS29" s="598">
        <v>14</v>
      </c>
      <c r="KBT29" s="597" t="s">
        <v>85</v>
      </c>
      <c r="KBU29" s="288" t="s">
        <v>32</v>
      </c>
      <c r="KBV29" s="282">
        <v>1</v>
      </c>
      <c r="KBW29" s="298">
        <v>0</v>
      </c>
      <c r="KBX29" s="299">
        <f t="shared" si="460"/>
        <v>0</v>
      </c>
      <c r="KBY29" s="1"/>
      <c r="KBZ29" s="300">
        <v>6</v>
      </c>
      <c r="KCA29" s="598">
        <v>14</v>
      </c>
      <c r="KCB29" s="597" t="s">
        <v>85</v>
      </c>
      <c r="KCC29" s="288" t="s">
        <v>32</v>
      </c>
      <c r="KCD29" s="282">
        <v>1</v>
      </c>
      <c r="KCE29" s="298">
        <v>0</v>
      </c>
      <c r="KCF29" s="299">
        <f t="shared" si="460"/>
        <v>0</v>
      </c>
      <c r="KCG29" s="1"/>
      <c r="KCH29" s="300">
        <v>6</v>
      </c>
      <c r="KCI29" s="598">
        <v>14</v>
      </c>
      <c r="KCJ29" s="597" t="s">
        <v>85</v>
      </c>
      <c r="KCK29" s="288" t="s">
        <v>32</v>
      </c>
      <c r="KCL29" s="282">
        <v>1</v>
      </c>
      <c r="KCM29" s="298">
        <v>0</v>
      </c>
      <c r="KCN29" s="299">
        <f t="shared" si="461"/>
        <v>0</v>
      </c>
      <c r="KCO29" s="1"/>
      <c r="KCP29" s="300">
        <v>6</v>
      </c>
      <c r="KCQ29" s="598">
        <v>14</v>
      </c>
      <c r="KCR29" s="597" t="s">
        <v>85</v>
      </c>
      <c r="KCS29" s="288" t="s">
        <v>32</v>
      </c>
      <c r="KCT29" s="282">
        <v>1</v>
      </c>
      <c r="KCU29" s="298">
        <v>0</v>
      </c>
      <c r="KCV29" s="299">
        <f t="shared" si="461"/>
        <v>0</v>
      </c>
      <c r="KCW29" s="1"/>
      <c r="KCX29" s="300">
        <v>6</v>
      </c>
      <c r="KCY29" s="598">
        <v>14</v>
      </c>
      <c r="KCZ29" s="597" t="s">
        <v>85</v>
      </c>
      <c r="KDA29" s="288" t="s">
        <v>32</v>
      </c>
      <c r="KDB29" s="282">
        <v>1</v>
      </c>
      <c r="KDC29" s="298">
        <v>0</v>
      </c>
      <c r="KDD29" s="299">
        <f t="shared" si="462"/>
        <v>0</v>
      </c>
      <c r="KDE29" s="1"/>
      <c r="KDF29" s="300">
        <v>6</v>
      </c>
      <c r="KDG29" s="598">
        <v>14</v>
      </c>
      <c r="KDH29" s="597" t="s">
        <v>85</v>
      </c>
      <c r="KDI29" s="288" t="s">
        <v>32</v>
      </c>
      <c r="KDJ29" s="282">
        <v>1</v>
      </c>
      <c r="KDK29" s="298">
        <v>0</v>
      </c>
      <c r="KDL29" s="299">
        <f t="shared" si="462"/>
        <v>0</v>
      </c>
      <c r="KDM29" s="1"/>
      <c r="KDN29" s="300">
        <v>6</v>
      </c>
      <c r="KDO29" s="598">
        <v>14</v>
      </c>
      <c r="KDP29" s="597" t="s">
        <v>85</v>
      </c>
      <c r="KDQ29" s="288" t="s">
        <v>32</v>
      </c>
      <c r="KDR29" s="282">
        <v>1</v>
      </c>
      <c r="KDS29" s="298">
        <v>0</v>
      </c>
      <c r="KDT29" s="299">
        <f t="shared" si="463"/>
        <v>0</v>
      </c>
      <c r="KDU29" s="1"/>
      <c r="KDV29" s="300">
        <v>6</v>
      </c>
      <c r="KDW29" s="598">
        <v>14</v>
      </c>
      <c r="KDX29" s="597" t="s">
        <v>85</v>
      </c>
      <c r="KDY29" s="288" t="s">
        <v>32</v>
      </c>
      <c r="KDZ29" s="282">
        <v>1</v>
      </c>
      <c r="KEA29" s="298">
        <v>0</v>
      </c>
      <c r="KEB29" s="299">
        <f t="shared" si="463"/>
        <v>0</v>
      </c>
      <c r="KEC29" s="1"/>
      <c r="KED29" s="300">
        <v>6</v>
      </c>
      <c r="KEE29" s="598">
        <v>14</v>
      </c>
      <c r="KEF29" s="597" t="s">
        <v>85</v>
      </c>
      <c r="KEG29" s="288" t="s">
        <v>32</v>
      </c>
      <c r="KEH29" s="282">
        <v>1</v>
      </c>
      <c r="KEI29" s="298">
        <v>0</v>
      </c>
      <c r="KEJ29" s="299">
        <f t="shared" si="464"/>
        <v>0</v>
      </c>
      <c r="KEK29" s="1"/>
      <c r="KEL29" s="300">
        <v>6</v>
      </c>
      <c r="KEM29" s="598">
        <v>14</v>
      </c>
      <c r="KEN29" s="597" t="s">
        <v>85</v>
      </c>
      <c r="KEO29" s="288" t="s">
        <v>32</v>
      </c>
      <c r="KEP29" s="282">
        <v>1</v>
      </c>
      <c r="KEQ29" s="298">
        <v>0</v>
      </c>
      <c r="KER29" s="299">
        <f t="shared" si="464"/>
        <v>0</v>
      </c>
      <c r="KES29" s="1"/>
      <c r="KET29" s="300">
        <v>6</v>
      </c>
      <c r="KEU29" s="598">
        <v>14</v>
      </c>
      <c r="KEV29" s="597" t="s">
        <v>85</v>
      </c>
      <c r="KEW29" s="288" t="s">
        <v>32</v>
      </c>
      <c r="KEX29" s="282">
        <v>1</v>
      </c>
      <c r="KEY29" s="298">
        <v>0</v>
      </c>
      <c r="KEZ29" s="299">
        <f t="shared" si="465"/>
        <v>0</v>
      </c>
      <c r="KFA29" s="1"/>
      <c r="KFB29" s="300">
        <v>6</v>
      </c>
      <c r="KFC29" s="598">
        <v>14</v>
      </c>
      <c r="KFD29" s="597" t="s">
        <v>85</v>
      </c>
      <c r="KFE29" s="288" t="s">
        <v>32</v>
      </c>
      <c r="KFF29" s="282">
        <v>1</v>
      </c>
      <c r="KFG29" s="298">
        <v>0</v>
      </c>
      <c r="KFH29" s="299">
        <f t="shared" si="465"/>
        <v>0</v>
      </c>
      <c r="KFI29" s="1"/>
      <c r="KFJ29" s="300">
        <v>6</v>
      </c>
      <c r="KFK29" s="598">
        <v>14</v>
      </c>
      <c r="KFL29" s="597" t="s">
        <v>85</v>
      </c>
      <c r="KFM29" s="288" t="s">
        <v>32</v>
      </c>
      <c r="KFN29" s="282">
        <v>1</v>
      </c>
      <c r="KFO29" s="298">
        <v>0</v>
      </c>
      <c r="KFP29" s="299">
        <f t="shared" si="466"/>
        <v>0</v>
      </c>
      <c r="KFQ29" s="1"/>
      <c r="KFR29" s="300">
        <v>6</v>
      </c>
      <c r="KFS29" s="598">
        <v>14</v>
      </c>
      <c r="KFT29" s="597" t="s">
        <v>85</v>
      </c>
      <c r="KFU29" s="288" t="s">
        <v>32</v>
      </c>
      <c r="KFV29" s="282">
        <v>1</v>
      </c>
      <c r="KFW29" s="298">
        <v>0</v>
      </c>
      <c r="KFX29" s="299">
        <f t="shared" si="466"/>
        <v>0</v>
      </c>
      <c r="KFY29" s="1"/>
      <c r="KFZ29" s="300">
        <v>6</v>
      </c>
      <c r="KGA29" s="598">
        <v>14</v>
      </c>
      <c r="KGB29" s="597" t="s">
        <v>85</v>
      </c>
      <c r="KGC29" s="288" t="s">
        <v>32</v>
      </c>
      <c r="KGD29" s="282">
        <v>1</v>
      </c>
      <c r="KGE29" s="298">
        <v>0</v>
      </c>
      <c r="KGF29" s="299">
        <f t="shared" si="467"/>
        <v>0</v>
      </c>
      <c r="KGG29" s="1"/>
      <c r="KGH29" s="300">
        <v>6</v>
      </c>
      <c r="KGI29" s="598">
        <v>14</v>
      </c>
      <c r="KGJ29" s="597" t="s">
        <v>85</v>
      </c>
      <c r="KGK29" s="288" t="s">
        <v>32</v>
      </c>
      <c r="KGL29" s="282">
        <v>1</v>
      </c>
      <c r="KGM29" s="298">
        <v>0</v>
      </c>
      <c r="KGN29" s="299">
        <f t="shared" si="467"/>
        <v>0</v>
      </c>
      <c r="KGO29" s="1"/>
      <c r="KGP29" s="300">
        <v>6</v>
      </c>
      <c r="KGQ29" s="598">
        <v>14</v>
      </c>
      <c r="KGR29" s="597" t="s">
        <v>85</v>
      </c>
      <c r="KGS29" s="288" t="s">
        <v>32</v>
      </c>
      <c r="KGT29" s="282">
        <v>1</v>
      </c>
      <c r="KGU29" s="298">
        <v>0</v>
      </c>
      <c r="KGV29" s="299">
        <f t="shared" si="468"/>
        <v>0</v>
      </c>
      <c r="KGW29" s="1"/>
      <c r="KGX29" s="300">
        <v>6</v>
      </c>
      <c r="KGY29" s="598">
        <v>14</v>
      </c>
      <c r="KGZ29" s="597" t="s">
        <v>85</v>
      </c>
      <c r="KHA29" s="288" t="s">
        <v>32</v>
      </c>
      <c r="KHB29" s="282">
        <v>1</v>
      </c>
      <c r="KHC29" s="298">
        <v>0</v>
      </c>
      <c r="KHD29" s="299">
        <f t="shared" si="468"/>
        <v>0</v>
      </c>
      <c r="KHE29" s="1"/>
      <c r="KHF29" s="300">
        <v>6</v>
      </c>
      <c r="KHG29" s="598">
        <v>14</v>
      </c>
      <c r="KHH29" s="597" t="s">
        <v>85</v>
      </c>
      <c r="KHI29" s="288" t="s">
        <v>32</v>
      </c>
      <c r="KHJ29" s="282">
        <v>1</v>
      </c>
      <c r="KHK29" s="298">
        <v>0</v>
      </c>
      <c r="KHL29" s="299">
        <f t="shared" si="469"/>
        <v>0</v>
      </c>
      <c r="KHM29" s="1"/>
      <c r="KHN29" s="300">
        <v>6</v>
      </c>
      <c r="KHO29" s="598">
        <v>14</v>
      </c>
      <c r="KHP29" s="597" t="s">
        <v>85</v>
      </c>
      <c r="KHQ29" s="288" t="s">
        <v>32</v>
      </c>
      <c r="KHR29" s="282">
        <v>1</v>
      </c>
      <c r="KHS29" s="298">
        <v>0</v>
      </c>
      <c r="KHT29" s="299">
        <f t="shared" si="469"/>
        <v>0</v>
      </c>
      <c r="KHU29" s="1"/>
      <c r="KHV29" s="300">
        <v>6</v>
      </c>
      <c r="KHW29" s="598">
        <v>14</v>
      </c>
      <c r="KHX29" s="597" t="s">
        <v>85</v>
      </c>
      <c r="KHY29" s="288" t="s">
        <v>32</v>
      </c>
      <c r="KHZ29" s="282">
        <v>1</v>
      </c>
      <c r="KIA29" s="298">
        <v>0</v>
      </c>
      <c r="KIB29" s="299">
        <f t="shared" si="470"/>
        <v>0</v>
      </c>
      <c r="KIC29" s="1"/>
      <c r="KID29" s="300">
        <v>6</v>
      </c>
      <c r="KIE29" s="598">
        <v>14</v>
      </c>
      <c r="KIF29" s="597" t="s">
        <v>85</v>
      </c>
      <c r="KIG29" s="288" t="s">
        <v>32</v>
      </c>
      <c r="KIH29" s="282">
        <v>1</v>
      </c>
      <c r="KII29" s="298">
        <v>0</v>
      </c>
      <c r="KIJ29" s="299">
        <f t="shared" si="470"/>
        <v>0</v>
      </c>
      <c r="KIK29" s="1"/>
      <c r="KIL29" s="300">
        <v>6</v>
      </c>
      <c r="KIM29" s="598">
        <v>14</v>
      </c>
      <c r="KIN29" s="597" t="s">
        <v>85</v>
      </c>
      <c r="KIO29" s="288" t="s">
        <v>32</v>
      </c>
      <c r="KIP29" s="282">
        <v>1</v>
      </c>
      <c r="KIQ29" s="298">
        <v>0</v>
      </c>
      <c r="KIR29" s="299">
        <f t="shared" si="471"/>
        <v>0</v>
      </c>
      <c r="KIS29" s="1"/>
      <c r="KIT29" s="300">
        <v>6</v>
      </c>
      <c r="KIU29" s="598">
        <v>14</v>
      </c>
      <c r="KIV29" s="597" t="s">
        <v>85</v>
      </c>
      <c r="KIW29" s="288" t="s">
        <v>32</v>
      </c>
      <c r="KIX29" s="282">
        <v>1</v>
      </c>
      <c r="KIY29" s="298">
        <v>0</v>
      </c>
      <c r="KIZ29" s="299">
        <f t="shared" si="471"/>
        <v>0</v>
      </c>
      <c r="KJA29" s="1"/>
      <c r="KJB29" s="300">
        <v>6</v>
      </c>
      <c r="KJC29" s="598">
        <v>14</v>
      </c>
      <c r="KJD29" s="597" t="s">
        <v>85</v>
      </c>
      <c r="KJE29" s="288" t="s">
        <v>32</v>
      </c>
      <c r="KJF29" s="282">
        <v>1</v>
      </c>
      <c r="KJG29" s="298">
        <v>0</v>
      </c>
      <c r="KJH29" s="299">
        <f t="shared" si="472"/>
        <v>0</v>
      </c>
      <c r="KJI29" s="1"/>
      <c r="KJJ29" s="300">
        <v>6</v>
      </c>
      <c r="KJK29" s="598">
        <v>14</v>
      </c>
      <c r="KJL29" s="597" t="s">
        <v>85</v>
      </c>
      <c r="KJM29" s="288" t="s">
        <v>32</v>
      </c>
      <c r="KJN29" s="282">
        <v>1</v>
      </c>
      <c r="KJO29" s="298">
        <v>0</v>
      </c>
      <c r="KJP29" s="299">
        <f t="shared" si="472"/>
        <v>0</v>
      </c>
      <c r="KJQ29" s="1"/>
      <c r="KJR29" s="300">
        <v>6</v>
      </c>
      <c r="KJS29" s="598">
        <v>14</v>
      </c>
      <c r="KJT29" s="597" t="s">
        <v>85</v>
      </c>
      <c r="KJU29" s="288" t="s">
        <v>32</v>
      </c>
      <c r="KJV29" s="282">
        <v>1</v>
      </c>
      <c r="KJW29" s="298">
        <v>0</v>
      </c>
      <c r="KJX29" s="299">
        <f t="shared" si="473"/>
        <v>0</v>
      </c>
      <c r="KJY29" s="1"/>
      <c r="KJZ29" s="300">
        <v>6</v>
      </c>
      <c r="KKA29" s="598">
        <v>14</v>
      </c>
      <c r="KKB29" s="597" t="s">
        <v>85</v>
      </c>
      <c r="KKC29" s="288" t="s">
        <v>32</v>
      </c>
      <c r="KKD29" s="282">
        <v>1</v>
      </c>
      <c r="KKE29" s="298">
        <v>0</v>
      </c>
      <c r="KKF29" s="299">
        <f t="shared" si="473"/>
        <v>0</v>
      </c>
      <c r="KKG29" s="1"/>
      <c r="KKH29" s="300">
        <v>6</v>
      </c>
      <c r="KKI29" s="598">
        <v>14</v>
      </c>
      <c r="KKJ29" s="597" t="s">
        <v>85</v>
      </c>
      <c r="KKK29" s="288" t="s">
        <v>32</v>
      </c>
      <c r="KKL29" s="282">
        <v>1</v>
      </c>
      <c r="KKM29" s="298">
        <v>0</v>
      </c>
      <c r="KKN29" s="299">
        <f t="shared" si="474"/>
        <v>0</v>
      </c>
      <c r="KKO29" s="1"/>
      <c r="KKP29" s="300">
        <v>6</v>
      </c>
      <c r="KKQ29" s="598">
        <v>14</v>
      </c>
      <c r="KKR29" s="597" t="s">
        <v>85</v>
      </c>
      <c r="KKS29" s="288" t="s">
        <v>32</v>
      </c>
      <c r="KKT29" s="282">
        <v>1</v>
      </c>
      <c r="KKU29" s="298">
        <v>0</v>
      </c>
      <c r="KKV29" s="299">
        <f t="shared" si="474"/>
        <v>0</v>
      </c>
      <c r="KKW29" s="1"/>
      <c r="KKX29" s="300">
        <v>6</v>
      </c>
      <c r="KKY29" s="598">
        <v>14</v>
      </c>
      <c r="KKZ29" s="597" t="s">
        <v>85</v>
      </c>
      <c r="KLA29" s="288" t="s">
        <v>32</v>
      </c>
      <c r="KLB29" s="282">
        <v>1</v>
      </c>
      <c r="KLC29" s="298">
        <v>0</v>
      </c>
      <c r="KLD29" s="299">
        <f t="shared" si="475"/>
        <v>0</v>
      </c>
      <c r="KLE29" s="1"/>
      <c r="KLF29" s="300">
        <v>6</v>
      </c>
      <c r="KLG29" s="598">
        <v>14</v>
      </c>
      <c r="KLH29" s="597" t="s">
        <v>85</v>
      </c>
      <c r="KLI29" s="288" t="s">
        <v>32</v>
      </c>
      <c r="KLJ29" s="282">
        <v>1</v>
      </c>
      <c r="KLK29" s="298">
        <v>0</v>
      </c>
      <c r="KLL29" s="299">
        <f t="shared" si="475"/>
        <v>0</v>
      </c>
      <c r="KLM29" s="1"/>
      <c r="KLN29" s="300">
        <v>6</v>
      </c>
      <c r="KLO29" s="598">
        <v>14</v>
      </c>
      <c r="KLP29" s="597" t="s">
        <v>85</v>
      </c>
      <c r="KLQ29" s="288" t="s">
        <v>32</v>
      </c>
      <c r="KLR29" s="282">
        <v>1</v>
      </c>
      <c r="KLS29" s="298">
        <v>0</v>
      </c>
      <c r="KLT29" s="299">
        <f t="shared" si="476"/>
        <v>0</v>
      </c>
      <c r="KLU29" s="1"/>
      <c r="KLV29" s="300">
        <v>6</v>
      </c>
      <c r="KLW29" s="598">
        <v>14</v>
      </c>
      <c r="KLX29" s="597" t="s">
        <v>85</v>
      </c>
      <c r="KLY29" s="288" t="s">
        <v>32</v>
      </c>
      <c r="KLZ29" s="282">
        <v>1</v>
      </c>
      <c r="KMA29" s="298">
        <v>0</v>
      </c>
      <c r="KMB29" s="299">
        <f t="shared" si="476"/>
        <v>0</v>
      </c>
      <c r="KMC29" s="1"/>
      <c r="KMD29" s="300">
        <v>6</v>
      </c>
      <c r="KME29" s="598">
        <v>14</v>
      </c>
      <c r="KMF29" s="597" t="s">
        <v>85</v>
      </c>
      <c r="KMG29" s="288" t="s">
        <v>32</v>
      </c>
      <c r="KMH29" s="282">
        <v>1</v>
      </c>
      <c r="KMI29" s="298">
        <v>0</v>
      </c>
      <c r="KMJ29" s="299">
        <f t="shared" si="477"/>
        <v>0</v>
      </c>
      <c r="KMK29" s="1"/>
      <c r="KML29" s="300">
        <v>6</v>
      </c>
      <c r="KMM29" s="598">
        <v>14</v>
      </c>
      <c r="KMN29" s="597" t="s">
        <v>85</v>
      </c>
      <c r="KMO29" s="288" t="s">
        <v>32</v>
      </c>
      <c r="KMP29" s="282">
        <v>1</v>
      </c>
      <c r="KMQ29" s="298">
        <v>0</v>
      </c>
      <c r="KMR29" s="299">
        <f t="shared" si="477"/>
        <v>0</v>
      </c>
      <c r="KMS29" s="1"/>
      <c r="KMT29" s="300">
        <v>6</v>
      </c>
      <c r="KMU29" s="598">
        <v>14</v>
      </c>
      <c r="KMV29" s="597" t="s">
        <v>85</v>
      </c>
      <c r="KMW29" s="288" t="s">
        <v>32</v>
      </c>
      <c r="KMX29" s="282">
        <v>1</v>
      </c>
      <c r="KMY29" s="298">
        <v>0</v>
      </c>
      <c r="KMZ29" s="299">
        <f t="shared" si="478"/>
        <v>0</v>
      </c>
      <c r="KNA29" s="1"/>
      <c r="KNB29" s="300">
        <v>6</v>
      </c>
      <c r="KNC29" s="598">
        <v>14</v>
      </c>
      <c r="KND29" s="597" t="s">
        <v>85</v>
      </c>
      <c r="KNE29" s="288" t="s">
        <v>32</v>
      </c>
      <c r="KNF29" s="282">
        <v>1</v>
      </c>
      <c r="KNG29" s="298">
        <v>0</v>
      </c>
      <c r="KNH29" s="299">
        <f t="shared" si="478"/>
        <v>0</v>
      </c>
      <c r="KNI29" s="1"/>
      <c r="KNJ29" s="300">
        <v>6</v>
      </c>
      <c r="KNK29" s="598">
        <v>14</v>
      </c>
      <c r="KNL29" s="597" t="s">
        <v>85</v>
      </c>
      <c r="KNM29" s="288" t="s">
        <v>32</v>
      </c>
      <c r="KNN29" s="282">
        <v>1</v>
      </c>
      <c r="KNO29" s="298">
        <v>0</v>
      </c>
      <c r="KNP29" s="299">
        <f t="shared" si="479"/>
        <v>0</v>
      </c>
      <c r="KNQ29" s="1"/>
      <c r="KNR29" s="300">
        <v>6</v>
      </c>
      <c r="KNS29" s="598">
        <v>14</v>
      </c>
      <c r="KNT29" s="597" t="s">
        <v>85</v>
      </c>
      <c r="KNU29" s="288" t="s">
        <v>32</v>
      </c>
      <c r="KNV29" s="282">
        <v>1</v>
      </c>
      <c r="KNW29" s="298">
        <v>0</v>
      </c>
      <c r="KNX29" s="299">
        <f t="shared" si="479"/>
        <v>0</v>
      </c>
      <c r="KNY29" s="1"/>
      <c r="KNZ29" s="300">
        <v>6</v>
      </c>
      <c r="KOA29" s="598">
        <v>14</v>
      </c>
      <c r="KOB29" s="597" t="s">
        <v>85</v>
      </c>
      <c r="KOC29" s="288" t="s">
        <v>32</v>
      </c>
      <c r="KOD29" s="282">
        <v>1</v>
      </c>
      <c r="KOE29" s="298">
        <v>0</v>
      </c>
      <c r="KOF29" s="299">
        <f t="shared" si="480"/>
        <v>0</v>
      </c>
      <c r="KOG29" s="1"/>
      <c r="KOH29" s="300">
        <v>6</v>
      </c>
      <c r="KOI29" s="598">
        <v>14</v>
      </c>
      <c r="KOJ29" s="597" t="s">
        <v>85</v>
      </c>
      <c r="KOK29" s="288" t="s">
        <v>32</v>
      </c>
      <c r="KOL29" s="282">
        <v>1</v>
      </c>
      <c r="KOM29" s="298">
        <v>0</v>
      </c>
      <c r="KON29" s="299">
        <f t="shared" si="480"/>
        <v>0</v>
      </c>
      <c r="KOO29" s="1"/>
      <c r="KOP29" s="300">
        <v>6</v>
      </c>
      <c r="KOQ29" s="598">
        <v>14</v>
      </c>
      <c r="KOR29" s="597" t="s">
        <v>85</v>
      </c>
      <c r="KOS29" s="288" t="s">
        <v>32</v>
      </c>
      <c r="KOT29" s="282">
        <v>1</v>
      </c>
      <c r="KOU29" s="298">
        <v>0</v>
      </c>
      <c r="KOV29" s="299">
        <f t="shared" si="481"/>
        <v>0</v>
      </c>
      <c r="KOW29" s="1"/>
      <c r="KOX29" s="300">
        <v>6</v>
      </c>
      <c r="KOY29" s="598">
        <v>14</v>
      </c>
      <c r="KOZ29" s="597" t="s">
        <v>85</v>
      </c>
      <c r="KPA29" s="288" t="s">
        <v>32</v>
      </c>
      <c r="KPB29" s="282">
        <v>1</v>
      </c>
      <c r="KPC29" s="298">
        <v>0</v>
      </c>
      <c r="KPD29" s="299">
        <f t="shared" si="481"/>
        <v>0</v>
      </c>
      <c r="KPE29" s="1"/>
      <c r="KPF29" s="300">
        <v>6</v>
      </c>
      <c r="KPG29" s="598">
        <v>14</v>
      </c>
      <c r="KPH29" s="597" t="s">
        <v>85</v>
      </c>
      <c r="KPI29" s="288" t="s">
        <v>32</v>
      </c>
      <c r="KPJ29" s="282">
        <v>1</v>
      </c>
      <c r="KPK29" s="298">
        <v>0</v>
      </c>
      <c r="KPL29" s="299">
        <f t="shared" si="482"/>
        <v>0</v>
      </c>
      <c r="KPM29" s="1"/>
      <c r="KPN29" s="300">
        <v>6</v>
      </c>
      <c r="KPO29" s="598">
        <v>14</v>
      </c>
      <c r="KPP29" s="597" t="s">
        <v>85</v>
      </c>
      <c r="KPQ29" s="288" t="s">
        <v>32</v>
      </c>
      <c r="KPR29" s="282">
        <v>1</v>
      </c>
      <c r="KPS29" s="298">
        <v>0</v>
      </c>
      <c r="KPT29" s="299">
        <f t="shared" si="482"/>
        <v>0</v>
      </c>
      <c r="KPU29" s="1"/>
      <c r="KPV29" s="300">
        <v>6</v>
      </c>
      <c r="KPW29" s="598">
        <v>14</v>
      </c>
      <c r="KPX29" s="597" t="s">
        <v>85</v>
      </c>
      <c r="KPY29" s="288" t="s">
        <v>32</v>
      </c>
      <c r="KPZ29" s="282">
        <v>1</v>
      </c>
      <c r="KQA29" s="298">
        <v>0</v>
      </c>
      <c r="KQB29" s="299">
        <f t="shared" si="483"/>
        <v>0</v>
      </c>
      <c r="KQC29" s="1"/>
      <c r="KQD29" s="300">
        <v>6</v>
      </c>
      <c r="KQE29" s="598">
        <v>14</v>
      </c>
      <c r="KQF29" s="597" t="s">
        <v>85</v>
      </c>
      <c r="KQG29" s="288" t="s">
        <v>32</v>
      </c>
      <c r="KQH29" s="282">
        <v>1</v>
      </c>
      <c r="KQI29" s="298">
        <v>0</v>
      </c>
      <c r="KQJ29" s="299">
        <f t="shared" si="483"/>
        <v>0</v>
      </c>
      <c r="KQK29" s="1"/>
      <c r="KQL29" s="300">
        <v>6</v>
      </c>
      <c r="KQM29" s="598">
        <v>14</v>
      </c>
      <c r="KQN29" s="597" t="s">
        <v>85</v>
      </c>
      <c r="KQO29" s="288" t="s">
        <v>32</v>
      </c>
      <c r="KQP29" s="282">
        <v>1</v>
      </c>
      <c r="KQQ29" s="298">
        <v>0</v>
      </c>
      <c r="KQR29" s="299">
        <f t="shared" si="484"/>
        <v>0</v>
      </c>
      <c r="KQS29" s="1"/>
      <c r="KQT29" s="300">
        <v>6</v>
      </c>
      <c r="KQU29" s="598">
        <v>14</v>
      </c>
      <c r="KQV29" s="597" t="s">
        <v>85</v>
      </c>
      <c r="KQW29" s="288" t="s">
        <v>32</v>
      </c>
      <c r="KQX29" s="282">
        <v>1</v>
      </c>
      <c r="KQY29" s="298">
        <v>0</v>
      </c>
      <c r="KQZ29" s="299">
        <f t="shared" si="484"/>
        <v>0</v>
      </c>
      <c r="KRA29" s="1"/>
      <c r="KRB29" s="300">
        <v>6</v>
      </c>
      <c r="KRC29" s="598">
        <v>14</v>
      </c>
      <c r="KRD29" s="597" t="s">
        <v>85</v>
      </c>
      <c r="KRE29" s="288" t="s">
        <v>32</v>
      </c>
      <c r="KRF29" s="282">
        <v>1</v>
      </c>
      <c r="KRG29" s="298">
        <v>0</v>
      </c>
      <c r="KRH29" s="299">
        <f t="shared" si="485"/>
        <v>0</v>
      </c>
      <c r="KRI29" s="1"/>
      <c r="KRJ29" s="300">
        <v>6</v>
      </c>
      <c r="KRK29" s="598">
        <v>14</v>
      </c>
      <c r="KRL29" s="597" t="s">
        <v>85</v>
      </c>
      <c r="KRM29" s="288" t="s">
        <v>32</v>
      </c>
      <c r="KRN29" s="282">
        <v>1</v>
      </c>
      <c r="KRO29" s="298">
        <v>0</v>
      </c>
      <c r="KRP29" s="299">
        <f t="shared" si="485"/>
        <v>0</v>
      </c>
      <c r="KRQ29" s="1"/>
      <c r="KRR29" s="300">
        <v>6</v>
      </c>
      <c r="KRS29" s="598">
        <v>14</v>
      </c>
      <c r="KRT29" s="597" t="s">
        <v>85</v>
      </c>
      <c r="KRU29" s="288" t="s">
        <v>32</v>
      </c>
      <c r="KRV29" s="282">
        <v>1</v>
      </c>
      <c r="KRW29" s="298">
        <v>0</v>
      </c>
      <c r="KRX29" s="299">
        <f t="shared" si="486"/>
        <v>0</v>
      </c>
      <c r="KRY29" s="1"/>
      <c r="KRZ29" s="300">
        <v>6</v>
      </c>
      <c r="KSA29" s="598">
        <v>14</v>
      </c>
      <c r="KSB29" s="597" t="s">
        <v>85</v>
      </c>
      <c r="KSC29" s="288" t="s">
        <v>32</v>
      </c>
      <c r="KSD29" s="282">
        <v>1</v>
      </c>
      <c r="KSE29" s="298">
        <v>0</v>
      </c>
      <c r="KSF29" s="299">
        <f t="shared" si="486"/>
        <v>0</v>
      </c>
      <c r="KSG29" s="1"/>
      <c r="KSH29" s="300">
        <v>6</v>
      </c>
      <c r="KSI29" s="598">
        <v>14</v>
      </c>
      <c r="KSJ29" s="597" t="s">
        <v>85</v>
      </c>
      <c r="KSK29" s="288" t="s">
        <v>32</v>
      </c>
      <c r="KSL29" s="282">
        <v>1</v>
      </c>
      <c r="KSM29" s="298">
        <v>0</v>
      </c>
      <c r="KSN29" s="299">
        <f t="shared" si="487"/>
        <v>0</v>
      </c>
      <c r="KSO29" s="1"/>
      <c r="KSP29" s="300">
        <v>6</v>
      </c>
      <c r="KSQ29" s="598">
        <v>14</v>
      </c>
      <c r="KSR29" s="597" t="s">
        <v>85</v>
      </c>
      <c r="KSS29" s="288" t="s">
        <v>32</v>
      </c>
      <c r="KST29" s="282">
        <v>1</v>
      </c>
      <c r="KSU29" s="298">
        <v>0</v>
      </c>
      <c r="KSV29" s="299">
        <f t="shared" si="487"/>
        <v>0</v>
      </c>
      <c r="KSW29" s="1"/>
      <c r="KSX29" s="300">
        <v>6</v>
      </c>
      <c r="KSY29" s="598">
        <v>14</v>
      </c>
      <c r="KSZ29" s="597" t="s">
        <v>85</v>
      </c>
      <c r="KTA29" s="288" t="s">
        <v>32</v>
      </c>
      <c r="KTB29" s="282">
        <v>1</v>
      </c>
      <c r="KTC29" s="298">
        <v>0</v>
      </c>
      <c r="KTD29" s="299">
        <f t="shared" si="488"/>
        <v>0</v>
      </c>
      <c r="KTE29" s="1"/>
      <c r="KTF29" s="300">
        <v>6</v>
      </c>
      <c r="KTG29" s="598">
        <v>14</v>
      </c>
      <c r="KTH29" s="597" t="s">
        <v>85</v>
      </c>
      <c r="KTI29" s="288" t="s">
        <v>32</v>
      </c>
      <c r="KTJ29" s="282">
        <v>1</v>
      </c>
      <c r="KTK29" s="298">
        <v>0</v>
      </c>
      <c r="KTL29" s="299">
        <f t="shared" si="488"/>
        <v>0</v>
      </c>
      <c r="KTM29" s="1"/>
      <c r="KTN29" s="300">
        <v>6</v>
      </c>
      <c r="KTO29" s="598">
        <v>14</v>
      </c>
      <c r="KTP29" s="597" t="s">
        <v>85</v>
      </c>
      <c r="KTQ29" s="288" t="s">
        <v>32</v>
      </c>
      <c r="KTR29" s="282">
        <v>1</v>
      </c>
      <c r="KTS29" s="298">
        <v>0</v>
      </c>
      <c r="KTT29" s="299">
        <f t="shared" si="489"/>
        <v>0</v>
      </c>
      <c r="KTU29" s="1"/>
      <c r="KTV29" s="300">
        <v>6</v>
      </c>
      <c r="KTW29" s="598">
        <v>14</v>
      </c>
      <c r="KTX29" s="597" t="s">
        <v>85</v>
      </c>
      <c r="KTY29" s="288" t="s">
        <v>32</v>
      </c>
      <c r="KTZ29" s="282">
        <v>1</v>
      </c>
      <c r="KUA29" s="298">
        <v>0</v>
      </c>
      <c r="KUB29" s="299">
        <f t="shared" si="489"/>
        <v>0</v>
      </c>
      <c r="KUC29" s="1"/>
      <c r="KUD29" s="300">
        <v>6</v>
      </c>
      <c r="KUE29" s="598">
        <v>14</v>
      </c>
      <c r="KUF29" s="597" t="s">
        <v>85</v>
      </c>
      <c r="KUG29" s="288" t="s">
        <v>32</v>
      </c>
      <c r="KUH29" s="282">
        <v>1</v>
      </c>
      <c r="KUI29" s="298">
        <v>0</v>
      </c>
      <c r="KUJ29" s="299">
        <f t="shared" si="490"/>
        <v>0</v>
      </c>
      <c r="KUK29" s="1"/>
      <c r="KUL29" s="300">
        <v>6</v>
      </c>
      <c r="KUM29" s="598">
        <v>14</v>
      </c>
      <c r="KUN29" s="597" t="s">
        <v>85</v>
      </c>
      <c r="KUO29" s="288" t="s">
        <v>32</v>
      </c>
      <c r="KUP29" s="282">
        <v>1</v>
      </c>
      <c r="KUQ29" s="298">
        <v>0</v>
      </c>
      <c r="KUR29" s="299">
        <f t="shared" si="490"/>
        <v>0</v>
      </c>
      <c r="KUS29" s="1"/>
      <c r="KUT29" s="300">
        <v>6</v>
      </c>
      <c r="KUU29" s="598">
        <v>14</v>
      </c>
      <c r="KUV29" s="597" t="s">
        <v>85</v>
      </c>
      <c r="KUW29" s="288" t="s">
        <v>32</v>
      </c>
      <c r="KUX29" s="282">
        <v>1</v>
      </c>
      <c r="KUY29" s="298">
        <v>0</v>
      </c>
      <c r="KUZ29" s="299">
        <f t="shared" si="491"/>
        <v>0</v>
      </c>
      <c r="KVA29" s="1"/>
      <c r="KVB29" s="300">
        <v>6</v>
      </c>
      <c r="KVC29" s="598">
        <v>14</v>
      </c>
      <c r="KVD29" s="597" t="s">
        <v>85</v>
      </c>
      <c r="KVE29" s="288" t="s">
        <v>32</v>
      </c>
      <c r="KVF29" s="282">
        <v>1</v>
      </c>
      <c r="KVG29" s="298">
        <v>0</v>
      </c>
      <c r="KVH29" s="299">
        <f t="shared" si="491"/>
        <v>0</v>
      </c>
      <c r="KVI29" s="1"/>
      <c r="KVJ29" s="300">
        <v>6</v>
      </c>
      <c r="KVK29" s="598">
        <v>14</v>
      </c>
      <c r="KVL29" s="597" t="s">
        <v>85</v>
      </c>
      <c r="KVM29" s="288" t="s">
        <v>32</v>
      </c>
      <c r="KVN29" s="282">
        <v>1</v>
      </c>
      <c r="KVO29" s="298">
        <v>0</v>
      </c>
      <c r="KVP29" s="299">
        <f t="shared" si="492"/>
        <v>0</v>
      </c>
      <c r="KVQ29" s="1"/>
      <c r="KVR29" s="300">
        <v>6</v>
      </c>
      <c r="KVS29" s="598">
        <v>14</v>
      </c>
      <c r="KVT29" s="597" t="s">
        <v>85</v>
      </c>
      <c r="KVU29" s="288" t="s">
        <v>32</v>
      </c>
      <c r="KVV29" s="282">
        <v>1</v>
      </c>
      <c r="KVW29" s="298">
        <v>0</v>
      </c>
      <c r="KVX29" s="299">
        <f t="shared" si="492"/>
        <v>0</v>
      </c>
      <c r="KVY29" s="1"/>
      <c r="KVZ29" s="300">
        <v>6</v>
      </c>
      <c r="KWA29" s="598">
        <v>14</v>
      </c>
      <c r="KWB29" s="597" t="s">
        <v>85</v>
      </c>
      <c r="KWC29" s="288" t="s">
        <v>32</v>
      </c>
      <c r="KWD29" s="282">
        <v>1</v>
      </c>
      <c r="KWE29" s="298">
        <v>0</v>
      </c>
      <c r="KWF29" s="299">
        <f t="shared" si="493"/>
        <v>0</v>
      </c>
      <c r="KWG29" s="1"/>
      <c r="KWH29" s="300">
        <v>6</v>
      </c>
      <c r="KWI29" s="598">
        <v>14</v>
      </c>
      <c r="KWJ29" s="597" t="s">
        <v>85</v>
      </c>
      <c r="KWK29" s="288" t="s">
        <v>32</v>
      </c>
      <c r="KWL29" s="282">
        <v>1</v>
      </c>
      <c r="KWM29" s="298">
        <v>0</v>
      </c>
      <c r="KWN29" s="299">
        <f t="shared" si="493"/>
        <v>0</v>
      </c>
      <c r="KWO29" s="1"/>
      <c r="KWP29" s="300">
        <v>6</v>
      </c>
      <c r="KWQ29" s="598">
        <v>14</v>
      </c>
      <c r="KWR29" s="597" t="s">
        <v>85</v>
      </c>
      <c r="KWS29" s="288" t="s">
        <v>32</v>
      </c>
      <c r="KWT29" s="282">
        <v>1</v>
      </c>
      <c r="KWU29" s="298">
        <v>0</v>
      </c>
      <c r="KWV29" s="299">
        <f t="shared" si="494"/>
        <v>0</v>
      </c>
      <c r="KWW29" s="1"/>
      <c r="KWX29" s="300">
        <v>6</v>
      </c>
      <c r="KWY29" s="598">
        <v>14</v>
      </c>
      <c r="KWZ29" s="597" t="s">
        <v>85</v>
      </c>
      <c r="KXA29" s="288" t="s">
        <v>32</v>
      </c>
      <c r="KXB29" s="282">
        <v>1</v>
      </c>
      <c r="KXC29" s="298">
        <v>0</v>
      </c>
      <c r="KXD29" s="299">
        <f t="shared" si="494"/>
        <v>0</v>
      </c>
      <c r="KXE29" s="1"/>
      <c r="KXF29" s="300">
        <v>6</v>
      </c>
      <c r="KXG29" s="598">
        <v>14</v>
      </c>
      <c r="KXH29" s="597" t="s">
        <v>85</v>
      </c>
      <c r="KXI29" s="288" t="s">
        <v>32</v>
      </c>
      <c r="KXJ29" s="282">
        <v>1</v>
      </c>
      <c r="KXK29" s="298">
        <v>0</v>
      </c>
      <c r="KXL29" s="299">
        <f t="shared" si="495"/>
        <v>0</v>
      </c>
      <c r="KXM29" s="1"/>
      <c r="KXN29" s="300">
        <v>6</v>
      </c>
      <c r="KXO29" s="598">
        <v>14</v>
      </c>
      <c r="KXP29" s="597" t="s">
        <v>85</v>
      </c>
      <c r="KXQ29" s="288" t="s">
        <v>32</v>
      </c>
      <c r="KXR29" s="282">
        <v>1</v>
      </c>
      <c r="KXS29" s="298">
        <v>0</v>
      </c>
      <c r="KXT29" s="299">
        <f t="shared" si="495"/>
        <v>0</v>
      </c>
      <c r="KXU29" s="1"/>
      <c r="KXV29" s="300">
        <v>6</v>
      </c>
      <c r="KXW29" s="598">
        <v>14</v>
      </c>
      <c r="KXX29" s="597" t="s">
        <v>85</v>
      </c>
      <c r="KXY29" s="288" t="s">
        <v>32</v>
      </c>
      <c r="KXZ29" s="282">
        <v>1</v>
      </c>
      <c r="KYA29" s="298">
        <v>0</v>
      </c>
      <c r="KYB29" s="299">
        <f t="shared" si="496"/>
        <v>0</v>
      </c>
      <c r="KYC29" s="1"/>
      <c r="KYD29" s="300">
        <v>6</v>
      </c>
      <c r="KYE29" s="598">
        <v>14</v>
      </c>
      <c r="KYF29" s="597" t="s">
        <v>85</v>
      </c>
      <c r="KYG29" s="288" t="s">
        <v>32</v>
      </c>
      <c r="KYH29" s="282">
        <v>1</v>
      </c>
      <c r="KYI29" s="298">
        <v>0</v>
      </c>
      <c r="KYJ29" s="299">
        <f t="shared" si="496"/>
        <v>0</v>
      </c>
      <c r="KYK29" s="1"/>
      <c r="KYL29" s="300">
        <v>6</v>
      </c>
      <c r="KYM29" s="598">
        <v>14</v>
      </c>
      <c r="KYN29" s="597" t="s">
        <v>85</v>
      </c>
      <c r="KYO29" s="288" t="s">
        <v>32</v>
      </c>
      <c r="KYP29" s="282">
        <v>1</v>
      </c>
      <c r="KYQ29" s="298">
        <v>0</v>
      </c>
      <c r="KYR29" s="299">
        <f t="shared" si="497"/>
        <v>0</v>
      </c>
      <c r="KYS29" s="1"/>
      <c r="KYT29" s="300">
        <v>6</v>
      </c>
      <c r="KYU29" s="598">
        <v>14</v>
      </c>
      <c r="KYV29" s="597" t="s">
        <v>85</v>
      </c>
      <c r="KYW29" s="288" t="s">
        <v>32</v>
      </c>
      <c r="KYX29" s="282">
        <v>1</v>
      </c>
      <c r="KYY29" s="298">
        <v>0</v>
      </c>
      <c r="KYZ29" s="299">
        <f t="shared" si="497"/>
        <v>0</v>
      </c>
      <c r="KZA29" s="1"/>
      <c r="KZB29" s="300">
        <v>6</v>
      </c>
      <c r="KZC29" s="598">
        <v>14</v>
      </c>
      <c r="KZD29" s="597" t="s">
        <v>85</v>
      </c>
      <c r="KZE29" s="288" t="s">
        <v>32</v>
      </c>
      <c r="KZF29" s="282">
        <v>1</v>
      </c>
      <c r="KZG29" s="298">
        <v>0</v>
      </c>
      <c r="KZH29" s="299">
        <f t="shared" si="498"/>
        <v>0</v>
      </c>
      <c r="KZI29" s="1"/>
      <c r="KZJ29" s="300">
        <v>6</v>
      </c>
      <c r="KZK29" s="598">
        <v>14</v>
      </c>
      <c r="KZL29" s="597" t="s">
        <v>85</v>
      </c>
      <c r="KZM29" s="288" t="s">
        <v>32</v>
      </c>
      <c r="KZN29" s="282">
        <v>1</v>
      </c>
      <c r="KZO29" s="298">
        <v>0</v>
      </c>
      <c r="KZP29" s="299">
        <f t="shared" si="498"/>
        <v>0</v>
      </c>
      <c r="KZQ29" s="1"/>
      <c r="KZR29" s="300">
        <v>6</v>
      </c>
      <c r="KZS29" s="598">
        <v>14</v>
      </c>
      <c r="KZT29" s="597" t="s">
        <v>85</v>
      </c>
      <c r="KZU29" s="288" t="s">
        <v>32</v>
      </c>
      <c r="KZV29" s="282">
        <v>1</v>
      </c>
      <c r="KZW29" s="298">
        <v>0</v>
      </c>
      <c r="KZX29" s="299">
        <f t="shared" si="499"/>
        <v>0</v>
      </c>
      <c r="KZY29" s="1"/>
      <c r="KZZ29" s="300">
        <v>6</v>
      </c>
      <c r="LAA29" s="598">
        <v>14</v>
      </c>
      <c r="LAB29" s="597" t="s">
        <v>85</v>
      </c>
      <c r="LAC29" s="288" t="s">
        <v>32</v>
      </c>
      <c r="LAD29" s="282">
        <v>1</v>
      </c>
      <c r="LAE29" s="298">
        <v>0</v>
      </c>
      <c r="LAF29" s="299">
        <f t="shared" si="499"/>
        <v>0</v>
      </c>
      <c r="LAG29" s="1"/>
      <c r="LAH29" s="300">
        <v>6</v>
      </c>
      <c r="LAI29" s="598">
        <v>14</v>
      </c>
      <c r="LAJ29" s="597" t="s">
        <v>85</v>
      </c>
      <c r="LAK29" s="288" t="s">
        <v>32</v>
      </c>
      <c r="LAL29" s="282">
        <v>1</v>
      </c>
      <c r="LAM29" s="298">
        <v>0</v>
      </c>
      <c r="LAN29" s="299">
        <f t="shared" si="500"/>
        <v>0</v>
      </c>
      <c r="LAO29" s="1"/>
      <c r="LAP29" s="300">
        <v>6</v>
      </c>
      <c r="LAQ29" s="598">
        <v>14</v>
      </c>
      <c r="LAR29" s="597" t="s">
        <v>85</v>
      </c>
      <c r="LAS29" s="288" t="s">
        <v>32</v>
      </c>
      <c r="LAT29" s="282">
        <v>1</v>
      </c>
      <c r="LAU29" s="298">
        <v>0</v>
      </c>
      <c r="LAV29" s="299">
        <f t="shared" si="500"/>
        <v>0</v>
      </c>
      <c r="LAW29" s="1"/>
      <c r="LAX29" s="300">
        <v>6</v>
      </c>
      <c r="LAY29" s="598">
        <v>14</v>
      </c>
      <c r="LAZ29" s="597" t="s">
        <v>85</v>
      </c>
      <c r="LBA29" s="288" t="s">
        <v>32</v>
      </c>
      <c r="LBB29" s="282">
        <v>1</v>
      </c>
      <c r="LBC29" s="298">
        <v>0</v>
      </c>
      <c r="LBD29" s="299">
        <f t="shared" si="501"/>
        <v>0</v>
      </c>
      <c r="LBE29" s="1"/>
      <c r="LBF29" s="300">
        <v>6</v>
      </c>
      <c r="LBG29" s="598">
        <v>14</v>
      </c>
      <c r="LBH29" s="597" t="s">
        <v>85</v>
      </c>
      <c r="LBI29" s="288" t="s">
        <v>32</v>
      </c>
      <c r="LBJ29" s="282">
        <v>1</v>
      </c>
      <c r="LBK29" s="298">
        <v>0</v>
      </c>
      <c r="LBL29" s="299">
        <f t="shared" si="501"/>
        <v>0</v>
      </c>
      <c r="LBM29" s="1"/>
      <c r="LBN29" s="300">
        <v>6</v>
      </c>
      <c r="LBO29" s="598">
        <v>14</v>
      </c>
      <c r="LBP29" s="597" t="s">
        <v>85</v>
      </c>
      <c r="LBQ29" s="288" t="s">
        <v>32</v>
      </c>
      <c r="LBR29" s="282">
        <v>1</v>
      </c>
      <c r="LBS29" s="298">
        <v>0</v>
      </c>
      <c r="LBT29" s="299">
        <f t="shared" si="502"/>
        <v>0</v>
      </c>
      <c r="LBU29" s="1"/>
      <c r="LBV29" s="300">
        <v>6</v>
      </c>
      <c r="LBW29" s="598">
        <v>14</v>
      </c>
      <c r="LBX29" s="597" t="s">
        <v>85</v>
      </c>
      <c r="LBY29" s="288" t="s">
        <v>32</v>
      </c>
      <c r="LBZ29" s="282">
        <v>1</v>
      </c>
      <c r="LCA29" s="298">
        <v>0</v>
      </c>
      <c r="LCB29" s="299">
        <f t="shared" si="502"/>
        <v>0</v>
      </c>
      <c r="LCC29" s="1"/>
      <c r="LCD29" s="300">
        <v>6</v>
      </c>
      <c r="LCE29" s="598">
        <v>14</v>
      </c>
      <c r="LCF29" s="597" t="s">
        <v>85</v>
      </c>
      <c r="LCG29" s="288" t="s">
        <v>32</v>
      </c>
      <c r="LCH29" s="282">
        <v>1</v>
      </c>
      <c r="LCI29" s="298">
        <v>0</v>
      </c>
      <c r="LCJ29" s="299">
        <f t="shared" si="503"/>
        <v>0</v>
      </c>
      <c r="LCK29" s="1"/>
      <c r="LCL29" s="300">
        <v>6</v>
      </c>
      <c r="LCM29" s="598">
        <v>14</v>
      </c>
      <c r="LCN29" s="597" t="s">
        <v>85</v>
      </c>
      <c r="LCO29" s="288" t="s">
        <v>32</v>
      </c>
      <c r="LCP29" s="282">
        <v>1</v>
      </c>
      <c r="LCQ29" s="298">
        <v>0</v>
      </c>
      <c r="LCR29" s="299">
        <f t="shared" si="503"/>
        <v>0</v>
      </c>
      <c r="LCS29" s="1"/>
      <c r="LCT29" s="300">
        <v>6</v>
      </c>
      <c r="LCU29" s="598">
        <v>14</v>
      </c>
      <c r="LCV29" s="597" t="s">
        <v>85</v>
      </c>
      <c r="LCW29" s="288" t="s">
        <v>32</v>
      </c>
      <c r="LCX29" s="282">
        <v>1</v>
      </c>
      <c r="LCY29" s="298">
        <v>0</v>
      </c>
      <c r="LCZ29" s="299">
        <f t="shared" si="504"/>
        <v>0</v>
      </c>
      <c r="LDA29" s="1"/>
      <c r="LDB29" s="300">
        <v>6</v>
      </c>
      <c r="LDC29" s="598">
        <v>14</v>
      </c>
      <c r="LDD29" s="597" t="s">
        <v>85</v>
      </c>
      <c r="LDE29" s="288" t="s">
        <v>32</v>
      </c>
      <c r="LDF29" s="282">
        <v>1</v>
      </c>
      <c r="LDG29" s="298">
        <v>0</v>
      </c>
      <c r="LDH29" s="299">
        <f t="shared" si="504"/>
        <v>0</v>
      </c>
      <c r="LDI29" s="1"/>
      <c r="LDJ29" s="300">
        <v>6</v>
      </c>
      <c r="LDK29" s="598">
        <v>14</v>
      </c>
      <c r="LDL29" s="597" t="s">
        <v>85</v>
      </c>
      <c r="LDM29" s="288" t="s">
        <v>32</v>
      </c>
      <c r="LDN29" s="282">
        <v>1</v>
      </c>
      <c r="LDO29" s="298">
        <v>0</v>
      </c>
      <c r="LDP29" s="299">
        <f t="shared" si="505"/>
        <v>0</v>
      </c>
      <c r="LDQ29" s="1"/>
      <c r="LDR29" s="300">
        <v>6</v>
      </c>
      <c r="LDS29" s="598">
        <v>14</v>
      </c>
      <c r="LDT29" s="597" t="s">
        <v>85</v>
      </c>
      <c r="LDU29" s="288" t="s">
        <v>32</v>
      </c>
      <c r="LDV29" s="282">
        <v>1</v>
      </c>
      <c r="LDW29" s="298">
        <v>0</v>
      </c>
      <c r="LDX29" s="299">
        <f t="shared" si="505"/>
        <v>0</v>
      </c>
      <c r="LDY29" s="1"/>
      <c r="LDZ29" s="300">
        <v>6</v>
      </c>
      <c r="LEA29" s="598">
        <v>14</v>
      </c>
      <c r="LEB29" s="597" t="s">
        <v>85</v>
      </c>
      <c r="LEC29" s="288" t="s">
        <v>32</v>
      </c>
      <c r="LED29" s="282">
        <v>1</v>
      </c>
      <c r="LEE29" s="298">
        <v>0</v>
      </c>
      <c r="LEF29" s="299">
        <f t="shared" si="506"/>
        <v>0</v>
      </c>
      <c r="LEG29" s="1"/>
      <c r="LEH29" s="300">
        <v>6</v>
      </c>
      <c r="LEI29" s="598">
        <v>14</v>
      </c>
      <c r="LEJ29" s="597" t="s">
        <v>85</v>
      </c>
      <c r="LEK29" s="288" t="s">
        <v>32</v>
      </c>
      <c r="LEL29" s="282">
        <v>1</v>
      </c>
      <c r="LEM29" s="298">
        <v>0</v>
      </c>
      <c r="LEN29" s="299">
        <f t="shared" si="506"/>
        <v>0</v>
      </c>
      <c r="LEO29" s="1"/>
      <c r="LEP29" s="300">
        <v>6</v>
      </c>
      <c r="LEQ29" s="598">
        <v>14</v>
      </c>
      <c r="LER29" s="597" t="s">
        <v>85</v>
      </c>
      <c r="LES29" s="288" t="s">
        <v>32</v>
      </c>
      <c r="LET29" s="282">
        <v>1</v>
      </c>
      <c r="LEU29" s="298">
        <v>0</v>
      </c>
      <c r="LEV29" s="299">
        <f t="shared" si="507"/>
        <v>0</v>
      </c>
      <c r="LEW29" s="1"/>
      <c r="LEX29" s="300">
        <v>6</v>
      </c>
      <c r="LEY29" s="598">
        <v>14</v>
      </c>
      <c r="LEZ29" s="597" t="s">
        <v>85</v>
      </c>
      <c r="LFA29" s="288" t="s">
        <v>32</v>
      </c>
      <c r="LFB29" s="282">
        <v>1</v>
      </c>
      <c r="LFC29" s="298">
        <v>0</v>
      </c>
      <c r="LFD29" s="299">
        <f t="shared" si="507"/>
        <v>0</v>
      </c>
      <c r="LFE29" s="1"/>
      <c r="LFF29" s="300">
        <v>6</v>
      </c>
      <c r="LFG29" s="598">
        <v>14</v>
      </c>
      <c r="LFH29" s="597" t="s">
        <v>85</v>
      </c>
      <c r="LFI29" s="288" t="s">
        <v>32</v>
      </c>
      <c r="LFJ29" s="282">
        <v>1</v>
      </c>
      <c r="LFK29" s="298">
        <v>0</v>
      </c>
      <c r="LFL29" s="299">
        <f t="shared" si="508"/>
        <v>0</v>
      </c>
      <c r="LFM29" s="1"/>
      <c r="LFN29" s="300">
        <v>6</v>
      </c>
      <c r="LFO29" s="598">
        <v>14</v>
      </c>
      <c r="LFP29" s="597" t="s">
        <v>85</v>
      </c>
      <c r="LFQ29" s="288" t="s">
        <v>32</v>
      </c>
      <c r="LFR29" s="282">
        <v>1</v>
      </c>
      <c r="LFS29" s="298">
        <v>0</v>
      </c>
      <c r="LFT29" s="299">
        <f t="shared" si="508"/>
        <v>0</v>
      </c>
      <c r="LFU29" s="1"/>
      <c r="LFV29" s="300">
        <v>6</v>
      </c>
      <c r="LFW29" s="598">
        <v>14</v>
      </c>
      <c r="LFX29" s="597" t="s">
        <v>85</v>
      </c>
      <c r="LFY29" s="288" t="s">
        <v>32</v>
      </c>
      <c r="LFZ29" s="282">
        <v>1</v>
      </c>
      <c r="LGA29" s="298">
        <v>0</v>
      </c>
      <c r="LGB29" s="299">
        <f t="shared" si="509"/>
        <v>0</v>
      </c>
      <c r="LGC29" s="1"/>
      <c r="LGD29" s="300">
        <v>6</v>
      </c>
      <c r="LGE29" s="598">
        <v>14</v>
      </c>
      <c r="LGF29" s="597" t="s">
        <v>85</v>
      </c>
      <c r="LGG29" s="288" t="s">
        <v>32</v>
      </c>
      <c r="LGH29" s="282">
        <v>1</v>
      </c>
      <c r="LGI29" s="298">
        <v>0</v>
      </c>
      <c r="LGJ29" s="299">
        <f t="shared" si="509"/>
        <v>0</v>
      </c>
      <c r="LGK29" s="1"/>
      <c r="LGL29" s="300">
        <v>6</v>
      </c>
      <c r="LGM29" s="598">
        <v>14</v>
      </c>
      <c r="LGN29" s="597" t="s">
        <v>85</v>
      </c>
      <c r="LGO29" s="288" t="s">
        <v>32</v>
      </c>
      <c r="LGP29" s="282">
        <v>1</v>
      </c>
      <c r="LGQ29" s="298">
        <v>0</v>
      </c>
      <c r="LGR29" s="299">
        <f t="shared" si="510"/>
        <v>0</v>
      </c>
      <c r="LGS29" s="1"/>
      <c r="LGT29" s="300">
        <v>6</v>
      </c>
      <c r="LGU29" s="598">
        <v>14</v>
      </c>
      <c r="LGV29" s="597" t="s">
        <v>85</v>
      </c>
      <c r="LGW29" s="288" t="s">
        <v>32</v>
      </c>
      <c r="LGX29" s="282">
        <v>1</v>
      </c>
      <c r="LGY29" s="298">
        <v>0</v>
      </c>
      <c r="LGZ29" s="299">
        <f t="shared" si="510"/>
        <v>0</v>
      </c>
      <c r="LHA29" s="1"/>
      <c r="LHB29" s="300">
        <v>6</v>
      </c>
      <c r="LHC29" s="598">
        <v>14</v>
      </c>
      <c r="LHD29" s="597" t="s">
        <v>85</v>
      </c>
      <c r="LHE29" s="288" t="s">
        <v>32</v>
      </c>
      <c r="LHF29" s="282">
        <v>1</v>
      </c>
      <c r="LHG29" s="298">
        <v>0</v>
      </c>
      <c r="LHH29" s="299">
        <f t="shared" si="511"/>
        <v>0</v>
      </c>
      <c r="LHI29" s="1"/>
      <c r="LHJ29" s="300">
        <v>6</v>
      </c>
      <c r="LHK29" s="598">
        <v>14</v>
      </c>
      <c r="LHL29" s="597" t="s">
        <v>85</v>
      </c>
      <c r="LHM29" s="288" t="s">
        <v>32</v>
      </c>
      <c r="LHN29" s="282">
        <v>1</v>
      </c>
      <c r="LHO29" s="298">
        <v>0</v>
      </c>
      <c r="LHP29" s="299">
        <f t="shared" si="511"/>
        <v>0</v>
      </c>
      <c r="LHQ29" s="1"/>
      <c r="LHR29" s="300">
        <v>6</v>
      </c>
      <c r="LHS29" s="598">
        <v>14</v>
      </c>
      <c r="LHT29" s="597" t="s">
        <v>85</v>
      </c>
      <c r="LHU29" s="288" t="s">
        <v>32</v>
      </c>
      <c r="LHV29" s="282">
        <v>1</v>
      </c>
      <c r="LHW29" s="298">
        <v>0</v>
      </c>
      <c r="LHX29" s="299">
        <f t="shared" si="512"/>
        <v>0</v>
      </c>
      <c r="LHY29" s="1"/>
      <c r="LHZ29" s="300">
        <v>6</v>
      </c>
      <c r="LIA29" s="598">
        <v>14</v>
      </c>
      <c r="LIB29" s="597" t="s">
        <v>85</v>
      </c>
      <c r="LIC29" s="288" t="s">
        <v>32</v>
      </c>
      <c r="LID29" s="282">
        <v>1</v>
      </c>
      <c r="LIE29" s="298">
        <v>0</v>
      </c>
      <c r="LIF29" s="299">
        <f t="shared" si="512"/>
        <v>0</v>
      </c>
      <c r="LIG29" s="1"/>
      <c r="LIH29" s="300">
        <v>6</v>
      </c>
      <c r="LII29" s="598">
        <v>14</v>
      </c>
      <c r="LIJ29" s="597" t="s">
        <v>85</v>
      </c>
      <c r="LIK29" s="288" t="s">
        <v>32</v>
      </c>
      <c r="LIL29" s="282">
        <v>1</v>
      </c>
      <c r="LIM29" s="298">
        <v>0</v>
      </c>
      <c r="LIN29" s="299">
        <f t="shared" si="513"/>
        <v>0</v>
      </c>
      <c r="LIO29" s="1"/>
      <c r="LIP29" s="300">
        <v>6</v>
      </c>
      <c r="LIQ29" s="598">
        <v>14</v>
      </c>
      <c r="LIR29" s="597" t="s">
        <v>85</v>
      </c>
      <c r="LIS29" s="288" t="s">
        <v>32</v>
      </c>
      <c r="LIT29" s="282">
        <v>1</v>
      </c>
      <c r="LIU29" s="298">
        <v>0</v>
      </c>
      <c r="LIV29" s="299">
        <f t="shared" si="513"/>
        <v>0</v>
      </c>
      <c r="LIW29" s="1"/>
      <c r="LIX29" s="300">
        <v>6</v>
      </c>
      <c r="LIY29" s="598">
        <v>14</v>
      </c>
      <c r="LIZ29" s="597" t="s">
        <v>85</v>
      </c>
      <c r="LJA29" s="288" t="s">
        <v>32</v>
      </c>
      <c r="LJB29" s="282">
        <v>1</v>
      </c>
      <c r="LJC29" s="298">
        <v>0</v>
      </c>
      <c r="LJD29" s="299">
        <f t="shared" si="514"/>
        <v>0</v>
      </c>
      <c r="LJE29" s="1"/>
      <c r="LJF29" s="300">
        <v>6</v>
      </c>
      <c r="LJG29" s="598">
        <v>14</v>
      </c>
      <c r="LJH29" s="597" t="s">
        <v>85</v>
      </c>
      <c r="LJI29" s="288" t="s">
        <v>32</v>
      </c>
      <c r="LJJ29" s="282">
        <v>1</v>
      </c>
      <c r="LJK29" s="298">
        <v>0</v>
      </c>
      <c r="LJL29" s="299">
        <f t="shared" si="514"/>
        <v>0</v>
      </c>
      <c r="LJM29" s="1"/>
      <c r="LJN29" s="300">
        <v>6</v>
      </c>
      <c r="LJO29" s="598">
        <v>14</v>
      </c>
      <c r="LJP29" s="597" t="s">
        <v>85</v>
      </c>
      <c r="LJQ29" s="288" t="s">
        <v>32</v>
      </c>
      <c r="LJR29" s="282">
        <v>1</v>
      </c>
      <c r="LJS29" s="298">
        <v>0</v>
      </c>
      <c r="LJT29" s="299">
        <f t="shared" si="515"/>
        <v>0</v>
      </c>
      <c r="LJU29" s="1"/>
      <c r="LJV29" s="300">
        <v>6</v>
      </c>
      <c r="LJW29" s="598">
        <v>14</v>
      </c>
      <c r="LJX29" s="597" t="s">
        <v>85</v>
      </c>
      <c r="LJY29" s="288" t="s">
        <v>32</v>
      </c>
      <c r="LJZ29" s="282">
        <v>1</v>
      </c>
      <c r="LKA29" s="298">
        <v>0</v>
      </c>
      <c r="LKB29" s="299">
        <f t="shared" si="515"/>
        <v>0</v>
      </c>
      <c r="LKC29" s="1"/>
      <c r="LKD29" s="300">
        <v>6</v>
      </c>
      <c r="LKE29" s="598">
        <v>14</v>
      </c>
      <c r="LKF29" s="597" t="s">
        <v>85</v>
      </c>
      <c r="LKG29" s="288" t="s">
        <v>32</v>
      </c>
      <c r="LKH29" s="282">
        <v>1</v>
      </c>
      <c r="LKI29" s="298">
        <v>0</v>
      </c>
      <c r="LKJ29" s="299">
        <f t="shared" si="516"/>
        <v>0</v>
      </c>
      <c r="LKK29" s="1"/>
      <c r="LKL29" s="300">
        <v>6</v>
      </c>
      <c r="LKM29" s="598">
        <v>14</v>
      </c>
      <c r="LKN29" s="597" t="s">
        <v>85</v>
      </c>
      <c r="LKO29" s="288" t="s">
        <v>32</v>
      </c>
      <c r="LKP29" s="282">
        <v>1</v>
      </c>
      <c r="LKQ29" s="298">
        <v>0</v>
      </c>
      <c r="LKR29" s="299">
        <f t="shared" si="516"/>
        <v>0</v>
      </c>
      <c r="LKS29" s="1"/>
      <c r="LKT29" s="300">
        <v>6</v>
      </c>
      <c r="LKU29" s="598">
        <v>14</v>
      </c>
      <c r="LKV29" s="597" t="s">
        <v>85</v>
      </c>
      <c r="LKW29" s="288" t="s">
        <v>32</v>
      </c>
      <c r="LKX29" s="282">
        <v>1</v>
      </c>
      <c r="LKY29" s="298">
        <v>0</v>
      </c>
      <c r="LKZ29" s="299">
        <f t="shared" si="517"/>
        <v>0</v>
      </c>
      <c r="LLA29" s="1"/>
      <c r="LLB29" s="300">
        <v>6</v>
      </c>
      <c r="LLC29" s="598">
        <v>14</v>
      </c>
      <c r="LLD29" s="597" t="s">
        <v>85</v>
      </c>
      <c r="LLE29" s="288" t="s">
        <v>32</v>
      </c>
      <c r="LLF29" s="282">
        <v>1</v>
      </c>
      <c r="LLG29" s="298">
        <v>0</v>
      </c>
      <c r="LLH29" s="299">
        <f t="shared" si="517"/>
        <v>0</v>
      </c>
      <c r="LLI29" s="1"/>
      <c r="LLJ29" s="300">
        <v>6</v>
      </c>
      <c r="LLK29" s="598">
        <v>14</v>
      </c>
      <c r="LLL29" s="597" t="s">
        <v>85</v>
      </c>
      <c r="LLM29" s="288" t="s">
        <v>32</v>
      </c>
      <c r="LLN29" s="282">
        <v>1</v>
      </c>
      <c r="LLO29" s="298">
        <v>0</v>
      </c>
      <c r="LLP29" s="299">
        <f t="shared" si="518"/>
        <v>0</v>
      </c>
      <c r="LLQ29" s="1"/>
      <c r="LLR29" s="300">
        <v>6</v>
      </c>
      <c r="LLS29" s="598">
        <v>14</v>
      </c>
      <c r="LLT29" s="597" t="s">
        <v>85</v>
      </c>
      <c r="LLU29" s="288" t="s">
        <v>32</v>
      </c>
      <c r="LLV29" s="282">
        <v>1</v>
      </c>
      <c r="LLW29" s="298">
        <v>0</v>
      </c>
      <c r="LLX29" s="299">
        <f t="shared" si="518"/>
        <v>0</v>
      </c>
      <c r="LLY29" s="1"/>
      <c r="LLZ29" s="300">
        <v>6</v>
      </c>
      <c r="LMA29" s="598">
        <v>14</v>
      </c>
      <c r="LMB29" s="597" t="s">
        <v>85</v>
      </c>
      <c r="LMC29" s="288" t="s">
        <v>32</v>
      </c>
      <c r="LMD29" s="282">
        <v>1</v>
      </c>
      <c r="LME29" s="298">
        <v>0</v>
      </c>
      <c r="LMF29" s="299">
        <f t="shared" si="519"/>
        <v>0</v>
      </c>
      <c r="LMG29" s="1"/>
      <c r="LMH29" s="300">
        <v>6</v>
      </c>
      <c r="LMI29" s="598">
        <v>14</v>
      </c>
      <c r="LMJ29" s="597" t="s">
        <v>85</v>
      </c>
      <c r="LMK29" s="288" t="s">
        <v>32</v>
      </c>
      <c r="LML29" s="282">
        <v>1</v>
      </c>
      <c r="LMM29" s="298">
        <v>0</v>
      </c>
      <c r="LMN29" s="299">
        <f t="shared" si="519"/>
        <v>0</v>
      </c>
      <c r="LMO29" s="1"/>
      <c r="LMP29" s="300">
        <v>6</v>
      </c>
      <c r="LMQ29" s="598">
        <v>14</v>
      </c>
      <c r="LMR29" s="597" t="s">
        <v>85</v>
      </c>
      <c r="LMS29" s="288" t="s">
        <v>32</v>
      </c>
      <c r="LMT29" s="282">
        <v>1</v>
      </c>
      <c r="LMU29" s="298">
        <v>0</v>
      </c>
      <c r="LMV29" s="299">
        <f t="shared" si="520"/>
        <v>0</v>
      </c>
      <c r="LMW29" s="1"/>
      <c r="LMX29" s="300">
        <v>6</v>
      </c>
      <c r="LMY29" s="598">
        <v>14</v>
      </c>
      <c r="LMZ29" s="597" t="s">
        <v>85</v>
      </c>
      <c r="LNA29" s="288" t="s">
        <v>32</v>
      </c>
      <c r="LNB29" s="282">
        <v>1</v>
      </c>
      <c r="LNC29" s="298">
        <v>0</v>
      </c>
      <c r="LND29" s="299">
        <f t="shared" si="520"/>
        <v>0</v>
      </c>
      <c r="LNE29" s="1"/>
      <c r="LNF29" s="300">
        <v>6</v>
      </c>
      <c r="LNG29" s="598">
        <v>14</v>
      </c>
      <c r="LNH29" s="597" t="s">
        <v>85</v>
      </c>
      <c r="LNI29" s="288" t="s">
        <v>32</v>
      </c>
      <c r="LNJ29" s="282">
        <v>1</v>
      </c>
      <c r="LNK29" s="298">
        <v>0</v>
      </c>
      <c r="LNL29" s="299">
        <f t="shared" si="521"/>
        <v>0</v>
      </c>
      <c r="LNM29" s="1"/>
      <c r="LNN29" s="300">
        <v>6</v>
      </c>
      <c r="LNO29" s="598">
        <v>14</v>
      </c>
      <c r="LNP29" s="597" t="s">
        <v>85</v>
      </c>
      <c r="LNQ29" s="288" t="s">
        <v>32</v>
      </c>
      <c r="LNR29" s="282">
        <v>1</v>
      </c>
      <c r="LNS29" s="298">
        <v>0</v>
      </c>
      <c r="LNT29" s="299">
        <f t="shared" si="521"/>
        <v>0</v>
      </c>
      <c r="LNU29" s="1"/>
      <c r="LNV29" s="300">
        <v>6</v>
      </c>
      <c r="LNW29" s="598">
        <v>14</v>
      </c>
      <c r="LNX29" s="597" t="s">
        <v>85</v>
      </c>
      <c r="LNY29" s="288" t="s">
        <v>32</v>
      </c>
      <c r="LNZ29" s="282">
        <v>1</v>
      </c>
      <c r="LOA29" s="298">
        <v>0</v>
      </c>
      <c r="LOB29" s="299">
        <f t="shared" si="522"/>
        <v>0</v>
      </c>
      <c r="LOC29" s="1"/>
      <c r="LOD29" s="300">
        <v>6</v>
      </c>
      <c r="LOE29" s="598">
        <v>14</v>
      </c>
      <c r="LOF29" s="597" t="s">
        <v>85</v>
      </c>
      <c r="LOG29" s="288" t="s">
        <v>32</v>
      </c>
      <c r="LOH29" s="282">
        <v>1</v>
      </c>
      <c r="LOI29" s="298">
        <v>0</v>
      </c>
      <c r="LOJ29" s="299">
        <f t="shared" si="522"/>
        <v>0</v>
      </c>
      <c r="LOK29" s="1"/>
      <c r="LOL29" s="300">
        <v>6</v>
      </c>
      <c r="LOM29" s="598">
        <v>14</v>
      </c>
      <c r="LON29" s="597" t="s">
        <v>85</v>
      </c>
      <c r="LOO29" s="288" t="s">
        <v>32</v>
      </c>
      <c r="LOP29" s="282">
        <v>1</v>
      </c>
      <c r="LOQ29" s="298">
        <v>0</v>
      </c>
      <c r="LOR29" s="299">
        <f t="shared" si="523"/>
        <v>0</v>
      </c>
      <c r="LOS29" s="1"/>
      <c r="LOT29" s="300">
        <v>6</v>
      </c>
      <c r="LOU29" s="598">
        <v>14</v>
      </c>
      <c r="LOV29" s="597" t="s">
        <v>85</v>
      </c>
      <c r="LOW29" s="288" t="s">
        <v>32</v>
      </c>
      <c r="LOX29" s="282">
        <v>1</v>
      </c>
      <c r="LOY29" s="298">
        <v>0</v>
      </c>
      <c r="LOZ29" s="299">
        <f t="shared" si="523"/>
        <v>0</v>
      </c>
      <c r="LPA29" s="1"/>
      <c r="LPB29" s="300">
        <v>6</v>
      </c>
      <c r="LPC29" s="598">
        <v>14</v>
      </c>
      <c r="LPD29" s="597" t="s">
        <v>85</v>
      </c>
      <c r="LPE29" s="288" t="s">
        <v>32</v>
      </c>
      <c r="LPF29" s="282">
        <v>1</v>
      </c>
      <c r="LPG29" s="298">
        <v>0</v>
      </c>
      <c r="LPH29" s="299">
        <f t="shared" si="524"/>
        <v>0</v>
      </c>
      <c r="LPI29" s="1"/>
      <c r="LPJ29" s="300">
        <v>6</v>
      </c>
      <c r="LPK29" s="598">
        <v>14</v>
      </c>
      <c r="LPL29" s="597" t="s">
        <v>85</v>
      </c>
      <c r="LPM29" s="288" t="s">
        <v>32</v>
      </c>
      <c r="LPN29" s="282">
        <v>1</v>
      </c>
      <c r="LPO29" s="298">
        <v>0</v>
      </c>
      <c r="LPP29" s="299">
        <f t="shared" si="524"/>
        <v>0</v>
      </c>
      <c r="LPQ29" s="1"/>
      <c r="LPR29" s="300">
        <v>6</v>
      </c>
      <c r="LPS29" s="598">
        <v>14</v>
      </c>
      <c r="LPT29" s="597" t="s">
        <v>85</v>
      </c>
      <c r="LPU29" s="288" t="s">
        <v>32</v>
      </c>
      <c r="LPV29" s="282">
        <v>1</v>
      </c>
      <c r="LPW29" s="298">
        <v>0</v>
      </c>
      <c r="LPX29" s="299">
        <f t="shared" si="525"/>
        <v>0</v>
      </c>
      <c r="LPY29" s="1"/>
      <c r="LPZ29" s="300">
        <v>6</v>
      </c>
      <c r="LQA29" s="598">
        <v>14</v>
      </c>
      <c r="LQB29" s="597" t="s">
        <v>85</v>
      </c>
      <c r="LQC29" s="288" t="s">
        <v>32</v>
      </c>
      <c r="LQD29" s="282">
        <v>1</v>
      </c>
      <c r="LQE29" s="298">
        <v>0</v>
      </c>
      <c r="LQF29" s="299">
        <f t="shared" si="525"/>
        <v>0</v>
      </c>
      <c r="LQG29" s="1"/>
      <c r="LQH29" s="300">
        <v>6</v>
      </c>
      <c r="LQI29" s="598">
        <v>14</v>
      </c>
      <c r="LQJ29" s="597" t="s">
        <v>85</v>
      </c>
      <c r="LQK29" s="288" t="s">
        <v>32</v>
      </c>
      <c r="LQL29" s="282">
        <v>1</v>
      </c>
      <c r="LQM29" s="298">
        <v>0</v>
      </c>
      <c r="LQN29" s="299">
        <f t="shared" si="526"/>
        <v>0</v>
      </c>
      <c r="LQO29" s="1"/>
      <c r="LQP29" s="300">
        <v>6</v>
      </c>
      <c r="LQQ29" s="598">
        <v>14</v>
      </c>
      <c r="LQR29" s="597" t="s">
        <v>85</v>
      </c>
      <c r="LQS29" s="288" t="s">
        <v>32</v>
      </c>
      <c r="LQT29" s="282">
        <v>1</v>
      </c>
      <c r="LQU29" s="298">
        <v>0</v>
      </c>
      <c r="LQV29" s="299">
        <f t="shared" si="526"/>
        <v>0</v>
      </c>
      <c r="LQW29" s="1"/>
      <c r="LQX29" s="300">
        <v>6</v>
      </c>
      <c r="LQY29" s="598">
        <v>14</v>
      </c>
      <c r="LQZ29" s="597" t="s">
        <v>85</v>
      </c>
      <c r="LRA29" s="288" t="s">
        <v>32</v>
      </c>
      <c r="LRB29" s="282">
        <v>1</v>
      </c>
      <c r="LRC29" s="298">
        <v>0</v>
      </c>
      <c r="LRD29" s="299">
        <f t="shared" si="527"/>
        <v>0</v>
      </c>
      <c r="LRE29" s="1"/>
      <c r="LRF29" s="300">
        <v>6</v>
      </c>
      <c r="LRG29" s="598">
        <v>14</v>
      </c>
      <c r="LRH29" s="597" t="s">
        <v>85</v>
      </c>
      <c r="LRI29" s="288" t="s">
        <v>32</v>
      </c>
      <c r="LRJ29" s="282">
        <v>1</v>
      </c>
      <c r="LRK29" s="298">
        <v>0</v>
      </c>
      <c r="LRL29" s="299">
        <f t="shared" si="527"/>
        <v>0</v>
      </c>
      <c r="LRM29" s="1"/>
      <c r="LRN29" s="300">
        <v>6</v>
      </c>
      <c r="LRO29" s="598">
        <v>14</v>
      </c>
      <c r="LRP29" s="597" t="s">
        <v>85</v>
      </c>
      <c r="LRQ29" s="288" t="s">
        <v>32</v>
      </c>
      <c r="LRR29" s="282">
        <v>1</v>
      </c>
      <c r="LRS29" s="298">
        <v>0</v>
      </c>
      <c r="LRT29" s="299">
        <f t="shared" si="528"/>
        <v>0</v>
      </c>
      <c r="LRU29" s="1"/>
      <c r="LRV29" s="300">
        <v>6</v>
      </c>
      <c r="LRW29" s="598">
        <v>14</v>
      </c>
      <c r="LRX29" s="597" t="s">
        <v>85</v>
      </c>
      <c r="LRY29" s="288" t="s">
        <v>32</v>
      </c>
      <c r="LRZ29" s="282">
        <v>1</v>
      </c>
      <c r="LSA29" s="298">
        <v>0</v>
      </c>
      <c r="LSB29" s="299">
        <f t="shared" si="528"/>
        <v>0</v>
      </c>
      <c r="LSC29" s="1"/>
      <c r="LSD29" s="300">
        <v>6</v>
      </c>
      <c r="LSE29" s="598">
        <v>14</v>
      </c>
      <c r="LSF29" s="597" t="s">
        <v>85</v>
      </c>
      <c r="LSG29" s="288" t="s">
        <v>32</v>
      </c>
      <c r="LSH29" s="282">
        <v>1</v>
      </c>
      <c r="LSI29" s="298">
        <v>0</v>
      </c>
      <c r="LSJ29" s="299">
        <f t="shared" si="529"/>
        <v>0</v>
      </c>
      <c r="LSK29" s="1"/>
      <c r="LSL29" s="300">
        <v>6</v>
      </c>
      <c r="LSM29" s="598">
        <v>14</v>
      </c>
      <c r="LSN29" s="597" t="s">
        <v>85</v>
      </c>
      <c r="LSO29" s="288" t="s">
        <v>32</v>
      </c>
      <c r="LSP29" s="282">
        <v>1</v>
      </c>
      <c r="LSQ29" s="298">
        <v>0</v>
      </c>
      <c r="LSR29" s="299">
        <f t="shared" si="529"/>
        <v>0</v>
      </c>
      <c r="LSS29" s="1"/>
      <c r="LST29" s="300">
        <v>6</v>
      </c>
      <c r="LSU29" s="598">
        <v>14</v>
      </c>
      <c r="LSV29" s="597" t="s">
        <v>85</v>
      </c>
      <c r="LSW29" s="288" t="s">
        <v>32</v>
      </c>
      <c r="LSX29" s="282">
        <v>1</v>
      </c>
      <c r="LSY29" s="298">
        <v>0</v>
      </c>
      <c r="LSZ29" s="299">
        <f t="shared" si="530"/>
        <v>0</v>
      </c>
      <c r="LTA29" s="1"/>
      <c r="LTB29" s="300">
        <v>6</v>
      </c>
      <c r="LTC29" s="598">
        <v>14</v>
      </c>
      <c r="LTD29" s="597" t="s">
        <v>85</v>
      </c>
      <c r="LTE29" s="288" t="s">
        <v>32</v>
      </c>
      <c r="LTF29" s="282">
        <v>1</v>
      </c>
      <c r="LTG29" s="298">
        <v>0</v>
      </c>
      <c r="LTH29" s="299">
        <f t="shared" si="530"/>
        <v>0</v>
      </c>
      <c r="LTI29" s="1"/>
      <c r="LTJ29" s="300">
        <v>6</v>
      </c>
      <c r="LTK29" s="598">
        <v>14</v>
      </c>
      <c r="LTL29" s="597" t="s">
        <v>85</v>
      </c>
      <c r="LTM29" s="288" t="s">
        <v>32</v>
      </c>
      <c r="LTN29" s="282">
        <v>1</v>
      </c>
      <c r="LTO29" s="298">
        <v>0</v>
      </c>
      <c r="LTP29" s="299">
        <f t="shared" si="531"/>
        <v>0</v>
      </c>
      <c r="LTQ29" s="1"/>
      <c r="LTR29" s="300">
        <v>6</v>
      </c>
      <c r="LTS29" s="598">
        <v>14</v>
      </c>
      <c r="LTT29" s="597" t="s">
        <v>85</v>
      </c>
      <c r="LTU29" s="288" t="s">
        <v>32</v>
      </c>
      <c r="LTV29" s="282">
        <v>1</v>
      </c>
      <c r="LTW29" s="298">
        <v>0</v>
      </c>
      <c r="LTX29" s="299">
        <f t="shared" si="531"/>
        <v>0</v>
      </c>
      <c r="LTY29" s="1"/>
      <c r="LTZ29" s="300">
        <v>6</v>
      </c>
      <c r="LUA29" s="598">
        <v>14</v>
      </c>
      <c r="LUB29" s="597" t="s">
        <v>85</v>
      </c>
      <c r="LUC29" s="288" t="s">
        <v>32</v>
      </c>
      <c r="LUD29" s="282">
        <v>1</v>
      </c>
      <c r="LUE29" s="298">
        <v>0</v>
      </c>
      <c r="LUF29" s="299">
        <f t="shared" si="532"/>
        <v>0</v>
      </c>
      <c r="LUG29" s="1"/>
      <c r="LUH29" s="300">
        <v>6</v>
      </c>
      <c r="LUI29" s="598">
        <v>14</v>
      </c>
      <c r="LUJ29" s="597" t="s">
        <v>85</v>
      </c>
      <c r="LUK29" s="288" t="s">
        <v>32</v>
      </c>
      <c r="LUL29" s="282">
        <v>1</v>
      </c>
      <c r="LUM29" s="298">
        <v>0</v>
      </c>
      <c r="LUN29" s="299">
        <f t="shared" si="532"/>
        <v>0</v>
      </c>
      <c r="LUO29" s="1"/>
      <c r="LUP29" s="300">
        <v>6</v>
      </c>
      <c r="LUQ29" s="598">
        <v>14</v>
      </c>
      <c r="LUR29" s="597" t="s">
        <v>85</v>
      </c>
      <c r="LUS29" s="288" t="s">
        <v>32</v>
      </c>
      <c r="LUT29" s="282">
        <v>1</v>
      </c>
      <c r="LUU29" s="298">
        <v>0</v>
      </c>
      <c r="LUV29" s="299">
        <f t="shared" si="533"/>
        <v>0</v>
      </c>
      <c r="LUW29" s="1"/>
      <c r="LUX29" s="300">
        <v>6</v>
      </c>
      <c r="LUY29" s="598">
        <v>14</v>
      </c>
      <c r="LUZ29" s="597" t="s">
        <v>85</v>
      </c>
      <c r="LVA29" s="288" t="s">
        <v>32</v>
      </c>
      <c r="LVB29" s="282">
        <v>1</v>
      </c>
      <c r="LVC29" s="298">
        <v>0</v>
      </c>
      <c r="LVD29" s="299">
        <f t="shared" si="533"/>
        <v>0</v>
      </c>
      <c r="LVE29" s="1"/>
      <c r="LVF29" s="300">
        <v>6</v>
      </c>
      <c r="LVG29" s="598">
        <v>14</v>
      </c>
      <c r="LVH29" s="597" t="s">
        <v>85</v>
      </c>
      <c r="LVI29" s="288" t="s">
        <v>32</v>
      </c>
      <c r="LVJ29" s="282">
        <v>1</v>
      </c>
      <c r="LVK29" s="298">
        <v>0</v>
      </c>
      <c r="LVL29" s="299">
        <f t="shared" si="534"/>
        <v>0</v>
      </c>
      <c r="LVM29" s="1"/>
      <c r="LVN29" s="300">
        <v>6</v>
      </c>
      <c r="LVO29" s="598">
        <v>14</v>
      </c>
      <c r="LVP29" s="597" t="s">
        <v>85</v>
      </c>
      <c r="LVQ29" s="288" t="s">
        <v>32</v>
      </c>
      <c r="LVR29" s="282">
        <v>1</v>
      </c>
      <c r="LVS29" s="298">
        <v>0</v>
      </c>
      <c r="LVT29" s="299">
        <f t="shared" si="534"/>
        <v>0</v>
      </c>
      <c r="LVU29" s="1"/>
      <c r="LVV29" s="300">
        <v>6</v>
      </c>
      <c r="LVW29" s="598">
        <v>14</v>
      </c>
      <c r="LVX29" s="597" t="s">
        <v>85</v>
      </c>
      <c r="LVY29" s="288" t="s">
        <v>32</v>
      </c>
      <c r="LVZ29" s="282">
        <v>1</v>
      </c>
      <c r="LWA29" s="298">
        <v>0</v>
      </c>
      <c r="LWB29" s="299">
        <f t="shared" si="535"/>
        <v>0</v>
      </c>
      <c r="LWC29" s="1"/>
      <c r="LWD29" s="300">
        <v>6</v>
      </c>
      <c r="LWE29" s="598">
        <v>14</v>
      </c>
      <c r="LWF29" s="597" t="s">
        <v>85</v>
      </c>
      <c r="LWG29" s="288" t="s">
        <v>32</v>
      </c>
      <c r="LWH29" s="282">
        <v>1</v>
      </c>
      <c r="LWI29" s="298">
        <v>0</v>
      </c>
      <c r="LWJ29" s="299">
        <f t="shared" si="535"/>
        <v>0</v>
      </c>
      <c r="LWK29" s="1"/>
      <c r="LWL29" s="300">
        <v>6</v>
      </c>
      <c r="LWM29" s="598">
        <v>14</v>
      </c>
      <c r="LWN29" s="597" t="s">
        <v>85</v>
      </c>
      <c r="LWO29" s="288" t="s">
        <v>32</v>
      </c>
      <c r="LWP29" s="282">
        <v>1</v>
      </c>
      <c r="LWQ29" s="298">
        <v>0</v>
      </c>
      <c r="LWR29" s="299">
        <f t="shared" si="536"/>
        <v>0</v>
      </c>
      <c r="LWS29" s="1"/>
      <c r="LWT29" s="300">
        <v>6</v>
      </c>
      <c r="LWU29" s="598">
        <v>14</v>
      </c>
      <c r="LWV29" s="597" t="s">
        <v>85</v>
      </c>
      <c r="LWW29" s="288" t="s">
        <v>32</v>
      </c>
      <c r="LWX29" s="282">
        <v>1</v>
      </c>
      <c r="LWY29" s="298">
        <v>0</v>
      </c>
      <c r="LWZ29" s="299">
        <f t="shared" si="536"/>
        <v>0</v>
      </c>
      <c r="LXA29" s="1"/>
      <c r="LXB29" s="300">
        <v>6</v>
      </c>
      <c r="LXC29" s="598">
        <v>14</v>
      </c>
      <c r="LXD29" s="597" t="s">
        <v>85</v>
      </c>
      <c r="LXE29" s="288" t="s">
        <v>32</v>
      </c>
      <c r="LXF29" s="282">
        <v>1</v>
      </c>
      <c r="LXG29" s="298">
        <v>0</v>
      </c>
      <c r="LXH29" s="299">
        <f t="shared" si="537"/>
        <v>0</v>
      </c>
      <c r="LXI29" s="1"/>
      <c r="LXJ29" s="300">
        <v>6</v>
      </c>
      <c r="LXK29" s="598">
        <v>14</v>
      </c>
      <c r="LXL29" s="597" t="s">
        <v>85</v>
      </c>
      <c r="LXM29" s="288" t="s">
        <v>32</v>
      </c>
      <c r="LXN29" s="282">
        <v>1</v>
      </c>
      <c r="LXO29" s="298">
        <v>0</v>
      </c>
      <c r="LXP29" s="299">
        <f t="shared" si="537"/>
        <v>0</v>
      </c>
      <c r="LXQ29" s="1"/>
      <c r="LXR29" s="300">
        <v>6</v>
      </c>
      <c r="LXS29" s="598">
        <v>14</v>
      </c>
      <c r="LXT29" s="597" t="s">
        <v>85</v>
      </c>
      <c r="LXU29" s="288" t="s">
        <v>32</v>
      </c>
      <c r="LXV29" s="282">
        <v>1</v>
      </c>
      <c r="LXW29" s="298">
        <v>0</v>
      </c>
      <c r="LXX29" s="299">
        <f t="shared" si="538"/>
        <v>0</v>
      </c>
      <c r="LXY29" s="1"/>
      <c r="LXZ29" s="300">
        <v>6</v>
      </c>
      <c r="LYA29" s="598">
        <v>14</v>
      </c>
      <c r="LYB29" s="597" t="s">
        <v>85</v>
      </c>
      <c r="LYC29" s="288" t="s">
        <v>32</v>
      </c>
      <c r="LYD29" s="282">
        <v>1</v>
      </c>
      <c r="LYE29" s="298">
        <v>0</v>
      </c>
      <c r="LYF29" s="299">
        <f t="shared" si="538"/>
        <v>0</v>
      </c>
      <c r="LYG29" s="1"/>
      <c r="LYH29" s="300">
        <v>6</v>
      </c>
      <c r="LYI29" s="598">
        <v>14</v>
      </c>
      <c r="LYJ29" s="597" t="s">
        <v>85</v>
      </c>
      <c r="LYK29" s="288" t="s">
        <v>32</v>
      </c>
      <c r="LYL29" s="282">
        <v>1</v>
      </c>
      <c r="LYM29" s="298">
        <v>0</v>
      </c>
      <c r="LYN29" s="299">
        <f t="shared" si="539"/>
        <v>0</v>
      </c>
      <c r="LYO29" s="1"/>
      <c r="LYP29" s="300">
        <v>6</v>
      </c>
      <c r="LYQ29" s="598">
        <v>14</v>
      </c>
      <c r="LYR29" s="597" t="s">
        <v>85</v>
      </c>
      <c r="LYS29" s="288" t="s">
        <v>32</v>
      </c>
      <c r="LYT29" s="282">
        <v>1</v>
      </c>
      <c r="LYU29" s="298">
        <v>0</v>
      </c>
      <c r="LYV29" s="299">
        <f t="shared" si="539"/>
        <v>0</v>
      </c>
      <c r="LYW29" s="1"/>
      <c r="LYX29" s="300">
        <v>6</v>
      </c>
      <c r="LYY29" s="598">
        <v>14</v>
      </c>
      <c r="LYZ29" s="597" t="s">
        <v>85</v>
      </c>
      <c r="LZA29" s="288" t="s">
        <v>32</v>
      </c>
      <c r="LZB29" s="282">
        <v>1</v>
      </c>
      <c r="LZC29" s="298">
        <v>0</v>
      </c>
      <c r="LZD29" s="299">
        <f t="shared" si="540"/>
        <v>0</v>
      </c>
      <c r="LZE29" s="1"/>
      <c r="LZF29" s="300">
        <v>6</v>
      </c>
      <c r="LZG29" s="598">
        <v>14</v>
      </c>
      <c r="LZH29" s="597" t="s">
        <v>85</v>
      </c>
      <c r="LZI29" s="288" t="s">
        <v>32</v>
      </c>
      <c r="LZJ29" s="282">
        <v>1</v>
      </c>
      <c r="LZK29" s="298">
        <v>0</v>
      </c>
      <c r="LZL29" s="299">
        <f t="shared" si="540"/>
        <v>0</v>
      </c>
      <c r="LZM29" s="1"/>
      <c r="LZN29" s="300">
        <v>6</v>
      </c>
      <c r="LZO29" s="598">
        <v>14</v>
      </c>
      <c r="LZP29" s="597" t="s">
        <v>85</v>
      </c>
      <c r="LZQ29" s="288" t="s">
        <v>32</v>
      </c>
      <c r="LZR29" s="282">
        <v>1</v>
      </c>
      <c r="LZS29" s="298">
        <v>0</v>
      </c>
      <c r="LZT29" s="299">
        <f t="shared" si="541"/>
        <v>0</v>
      </c>
      <c r="LZU29" s="1"/>
      <c r="LZV29" s="300">
        <v>6</v>
      </c>
      <c r="LZW29" s="598">
        <v>14</v>
      </c>
      <c r="LZX29" s="597" t="s">
        <v>85</v>
      </c>
      <c r="LZY29" s="288" t="s">
        <v>32</v>
      </c>
      <c r="LZZ29" s="282">
        <v>1</v>
      </c>
      <c r="MAA29" s="298">
        <v>0</v>
      </c>
      <c r="MAB29" s="299">
        <f t="shared" si="541"/>
        <v>0</v>
      </c>
      <c r="MAC29" s="1"/>
      <c r="MAD29" s="300">
        <v>6</v>
      </c>
      <c r="MAE29" s="598">
        <v>14</v>
      </c>
      <c r="MAF29" s="597" t="s">
        <v>85</v>
      </c>
      <c r="MAG29" s="288" t="s">
        <v>32</v>
      </c>
      <c r="MAH29" s="282">
        <v>1</v>
      </c>
      <c r="MAI29" s="298">
        <v>0</v>
      </c>
      <c r="MAJ29" s="299">
        <f t="shared" si="542"/>
        <v>0</v>
      </c>
      <c r="MAK29" s="1"/>
      <c r="MAL29" s="300">
        <v>6</v>
      </c>
      <c r="MAM29" s="598">
        <v>14</v>
      </c>
      <c r="MAN29" s="597" t="s">
        <v>85</v>
      </c>
      <c r="MAO29" s="288" t="s">
        <v>32</v>
      </c>
      <c r="MAP29" s="282">
        <v>1</v>
      </c>
      <c r="MAQ29" s="298">
        <v>0</v>
      </c>
      <c r="MAR29" s="299">
        <f t="shared" si="542"/>
        <v>0</v>
      </c>
      <c r="MAS29" s="1"/>
      <c r="MAT29" s="300">
        <v>6</v>
      </c>
      <c r="MAU29" s="598">
        <v>14</v>
      </c>
      <c r="MAV29" s="597" t="s">
        <v>85</v>
      </c>
      <c r="MAW29" s="288" t="s">
        <v>32</v>
      </c>
      <c r="MAX29" s="282">
        <v>1</v>
      </c>
      <c r="MAY29" s="298">
        <v>0</v>
      </c>
      <c r="MAZ29" s="299">
        <f t="shared" si="543"/>
        <v>0</v>
      </c>
      <c r="MBA29" s="1"/>
      <c r="MBB29" s="300">
        <v>6</v>
      </c>
      <c r="MBC29" s="598">
        <v>14</v>
      </c>
      <c r="MBD29" s="597" t="s">
        <v>85</v>
      </c>
      <c r="MBE29" s="288" t="s">
        <v>32</v>
      </c>
      <c r="MBF29" s="282">
        <v>1</v>
      </c>
      <c r="MBG29" s="298">
        <v>0</v>
      </c>
      <c r="MBH29" s="299">
        <f t="shared" si="543"/>
        <v>0</v>
      </c>
      <c r="MBI29" s="1"/>
      <c r="MBJ29" s="300">
        <v>6</v>
      </c>
      <c r="MBK29" s="598">
        <v>14</v>
      </c>
      <c r="MBL29" s="597" t="s">
        <v>85</v>
      </c>
      <c r="MBM29" s="288" t="s">
        <v>32</v>
      </c>
      <c r="MBN29" s="282">
        <v>1</v>
      </c>
      <c r="MBO29" s="298">
        <v>0</v>
      </c>
      <c r="MBP29" s="299">
        <f t="shared" si="544"/>
        <v>0</v>
      </c>
      <c r="MBQ29" s="1"/>
      <c r="MBR29" s="300">
        <v>6</v>
      </c>
      <c r="MBS29" s="598">
        <v>14</v>
      </c>
      <c r="MBT29" s="597" t="s">
        <v>85</v>
      </c>
      <c r="MBU29" s="288" t="s">
        <v>32</v>
      </c>
      <c r="MBV29" s="282">
        <v>1</v>
      </c>
      <c r="MBW29" s="298">
        <v>0</v>
      </c>
      <c r="MBX29" s="299">
        <f t="shared" si="544"/>
        <v>0</v>
      </c>
      <c r="MBY29" s="1"/>
      <c r="MBZ29" s="300">
        <v>6</v>
      </c>
      <c r="MCA29" s="598">
        <v>14</v>
      </c>
      <c r="MCB29" s="597" t="s">
        <v>85</v>
      </c>
      <c r="MCC29" s="288" t="s">
        <v>32</v>
      </c>
      <c r="MCD29" s="282">
        <v>1</v>
      </c>
      <c r="MCE29" s="298">
        <v>0</v>
      </c>
      <c r="MCF29" s="299">
        <f t="shared" si="545"/>
        <v>0</v>
      </c>
      <c r="MCG29" s="1"/>
      <c r="MCH29" s="300">
        <v>6</v>
      </c>
      <c r="MCI29" s="598">
        <v>14</v>
      </c>
      <c r="MCJ29" s="597" t="s">
        <v>85</v>
      </c>
      <c r="MCK29" s="288" t="s">
        <v>32</v>
      </c>
      <c r="MCL29" s="282">
        <v>1</v>
      </c>
      <c r="MCM29" s="298">
        <v>0</v>
      </c>
      <c r="MCN29" s="299">
        <f t="shared" si="545"/>
        <v>0</v>
      </c>
      <c r="MCO29" s="1"/>
      <c r="MCP29" s="300">
        <v>6</v>
      </c>
      <c r="MCQ29" s="598">
        <v>14</v>
      </c>
      <c r="MCR29" s="597" t="s">
        <v>85</v>
      </c>
      <c r="MCS29" s="288" t="s">
        <v>32</v>
      </c>
      <c r="MCT29" s="282">
        <v>1</v>
      </c>
      <c r="MCU29" s="298">
        <v>0</v>
      </c>
      <c r="MCV29" s="299">
        <f t="shared" si="546"/>
        <v>0</v>
      </c>
      <c r="MCW29" s="1"/>
      <c r="MCX29" s="300">
        <v>6</v>
      </c>
      <c r="MCY29" s="598">
        <v>14</v>
      </c>
      <c r="MCZ29" s="597" t="s">
        <v>85</v>
      </c>
      <c r="MDA29" s="288" t="s">
        <v>32</v>
      </c>
      <c r="MDB29" s="282">
        <v>1</v>
      </c>
      <c r="MDC29" s="298">
        <v>0</v>
      </c>
      <c r="MDD29" s="299">
        <f t="shared" si="546"/>
        <v>0</v>
      </c>
      <c r="MDE29" s="1"/>
      <c r="MDF29" s="300">
        <v>6</v>
      </c>
      <c r="MDG29" s="598">
        <v>14</v>
      </c>
      <c r="MDH29" s="597" t="s">
        <v>85</v>
      </c>
      <c r="MDI29" s="288" t="s">
        <v>32</v>
      </c>
      <c r="MDJ29" s="282">
        <v>1</v>
      </c>
      <c r="MDK29" s="298">
        <v>0</v>
      </c>
      <c r="MDL29" s="299">
        <f t="shared" si="547"/>
        <v>0</v>
      </c>
      <c r="MDM29" s="1"/>
      <c r="MDN29" s="300">
        <v>6</v>
      </c>
      <c r="MDO29" s="598">
        <v>14</v>
      </c>
      <c r="MDP29" s="597" t="s">
        <v>85</v>
      </c>
      <c r="MDQ29" s="288" t="s">
        <v>32</v>
      </c>
      <c r="MDR29" s="282">
        <v>1</v>
      </c>
      <c r="MDS29" s="298">
        <v>0</v>
      </c>
      <c r="MDT29" s="299">
        <f t="shared" si="547"/>
        <v>0</v>
      </c>
      <c r="MDU29" s="1"/>
      <c r="MDV29" s="300">
        <v>6</v>
      </c>
      <c r="MDW29" s="598">
        <v>14</v>
      </c>
      <c r="MDX29" s="597" t="s">
        <v>85</v>
      </c>
      <c r="MDY29" s="288" t="s">
        <v>32</v>
      </c>
      <c r="MDZ29" s="282">
        <v>1</v>
      </c>
      <c r="MEA29" s="298">
        <v>0</v>
      </c>
      <c r="MEB29" s="299">
        <f t="shared" si="548"/>
        <v>0</v>
      </c>
      <c r="MEC29" s="1"/>
      <c r="MED29" s="300">
        <v>6</v>
      </c>
      <c r="MEE29" s="598">
        <v>14</v>
      </c>
      <c r="MEF29" s="597" t="s">
        <v>85</v>
      </c>
      <c r="MEG29" s="288" t="s">
        <v>32</v>
      </c>
      <c r="MEH29" s="282">
        <v>1</v>
      </c>
      <c r="MEI29" s="298">
        <v>0</v>
      </c>
      <c r="MEJ29" s="299">
        <f t="shared" si="548"/>
        <v>0</v>
      </c>
      <c r="MEK29" s="1"/>
      <c r="MEL29" s="300">
        <v>6</v>
      </c>
      <c r="MEM29" s="598">
        <v>14</v>
      </c>
      <c r="MEN29" s="597" t="s">
        <v>85</v>
      </c>
      <c r="MEO29" s="288" t="s">
        <v>32</v>
      </c>
      <c r="MEP29" s="282">
        <v>1</v>
      </c>
      <c r="MEQ29" s="298">
        <v>0</v>
      </c>
      <c r="MER29" s="299">
        <f t="shared" si="549"/>
        <v>0</v>
      </c>
      <c r="MES29" s="1"/>
      <c r="MET29" s="300">
        <v>6</v>
      </c>
      <c r="MEU29" s="598">
        <v>14</v>
      </c>
      <c r="MEV29" s="597" t="s">
        <v>85</v>
      </c>
      <c r="MEW29" s="288" t="s">
        <v>32</v>
      </c>
      <c r="MEX29" s="282">
        <v>1</v>
      </c>
      <c r="MEY29" s="298">
        <v>0</v>
      </c>
      <c r="MEZ29" s="299">
        <f t="shared" si="549"/>
        <v>0</v>
      </c>
      <c r="MFA29" s="1"/>
      <c r="MFB29" s="300">
        <v>6</v>
      </c>
      <c r="MFC29" s="598">
        <v>14</v>
      </c>
      <c r="MFD29" s="597" t="s">
        <v>85</v>
      </c>
      <c r="MFE29" s="288" t="s">
        <v>32</v>
      </c>
      <c r="MFF29" s="282">
        <v>1</v>
      </c>
      <c r="MFG29" s="298">
        <v>0</v>
      </c>
      <c r="MFH29" s="299">
        <f t="shared" si="550"/>
        <v>0</v>
      </c>
      <c r="MFI29" s="1"/>
      <c r="MFJ29" s="300">
        <v>6</v>
      </c>
      <c r="MFK29" s="598">
        <v>14</v>
      </c>
      <c r="MFL29" s="597" t="s">
        <v>85</v>
      </c>
      <c r="MFM29" s="288" t="s">
        <v>32</v>
      </c>
      <c r="MFN29" s="282">
        <v>1</v>
      </c>
      <c r="MFO29" s="298">
        <v>0</v>
      </c>
      <c r="MFP29" s="299">
        <f t="shared" si="550"/>
        <v>0</v>
      </c>
      <c r="MFQ29" s="1"/>
      <c r="MFR29" s="300">
        <v>6</v>
      </c>
      <c r="MFS29" s="598">
        <v>14</v>
      </c>
      <c r="MFT29" s="597" t="s">
        <v>85</v>
      </c>
      <c r="MFU29" s="288" t="s">
        <v>32</v>
      </c>
      <c r="MFV29" s="282">
        <v>1</v>
      </c>
      <c r="MFW29" s="298">
        <v>0</v>
      </c>
      <c r="MFX29" s="299">
        <f t="shared" si="551"/>
        <v>0</v>
      </c>
      <c r="MFY29" s="1"/>
      <c r="MFZ29" s="300">
        <v>6</v>
      </c>
      <c r="MGA29" s="598">
        <v>14</v>
      </c>
      <c r="MGB29" s="597" t="s">
        <v>85</v>
      </c>
      <c r="MGC29" s="288" t="s">
        <v>32</v>
      </c>
      <c r="MGD29" s="282">
        <v>1</v>
      </c>
      <c r="MGE29" s="298">
        <v>0</v>
      </c>
      <c r="MGF29" s="299">
        <f t="shared" si="551"/>
        <v>0</v>
      </c>
      <c r="MGG29" s="1"/>
      <c r="MGH29" s="300">
        <v>6</v>
      </c>
      <c r="MGI29" s="598">
        <v>14</v>
      </c>
      <c r="MGJ29" s="597" t="s">
        <v>85</v>
      </c>
      <c r="MGK29" s="288" t="s">
        <v>32</v>
      </c>
      <c r="MGL29" s="282">
        <v>1</v>
      </c>
      <c r="MGM29" s="298">
        <v>0</v>
      </c>
      <c r="MGN29" s="299">
        <f t="shared" si="552"/>
        <v>0</v>
      </c>
      <c r="MGO29" s="1"/>
      <c r="MGP29" s="300">
        <v>6</v>
      </c>
      <c r="MGQ29" s="598">
        <v>14</v>
      </c>
      <c r="MGR29" s="597" t="s">
        <v>85</v>
      </c>
      <c r="MGS29" s="288" t="s">
        <v>32</v>
      </c>
      <c r="MGT29" s="282">
        <v>1</v>
      </c>
      <c r="MGU29" s="298">
        <v>0</v>
      </c>
      <c r="MGV29" s="299">
        <f t="shared" si="552"/>
        <v>0</v>
      </c>
      <c r="MGW29" s="1"/>
      <c r="MGX29" s="300">
        <v>6</v>
      </c>
      <c r="MGY29" s="598">
        <v>14</v>
      </c>
      <c r="MGZ29" s="597" t="s">
        <v>85</v>
      </c>
      <c r="MHA29" s="288" t="s">
        <v>32</v>
      </c>
      <c r="MHB29" s="282">
        <v>1</v>
      </c>
      <c r="MHC29" s="298">
        <v>0</v>
      </c>
      <c r="MHD29" s="299">
        <f t="shared" si="553"/>
        <v>0</v>
      </c>
      <c r="MHE29" s="1"/>
      <c r="MHF29" s="300">
        <v>6</v>
      </c>
      <c r="MHG29" s="598">
        <v>14</v>
      </c>
      <c r="MHH29" s="597" t="s">
        <v>85</v>
      </c>
      <c r="MHI29" s="288" t="s">
        <v>32</v>
      </c>
      <c r="MHJ29" s="282">
        <v>1</v>
      </c>
      <c r="MHK29" s="298">
        <v>0</v>
      </c>
      <c r="MHL29" s="299">
        <f t="shared" si="553"/>
        <v>0</v>
      </c>
      <c r="MHM29" s="1"/>
      <c r="MHN29" s="300">
        <v>6</v>
      </c>
      <c r="MHO29" s="598">
        <v>14</v>
      </c>
      <c r="MHP29" s="597" t="s">
        <v>85</v>
      </c>
      <c r="MHQ29" s="288" t="s">
        <v>32</v>
      </c>
      <c r="MHR29" s="282">
        <v>1</v>
      </c>
      <c r="MHS29" s="298">
        <v>0</v>
      </c>
      <c r="MHT29" s="299">
        <f t="shared" si="554"/>
        <v>0</v>
      </c>
      <c r="MHU29" s="1"/>
      <c r="MHV29" s="300">
        <v>6</v>
      </c>
      <c r="MHW29" s="598">
        <v>14</v>
      </c>
      <c r="MHX29" s="597" t="s">
        <v>85</v>
      </c>
      <c r="MHY29" s="288" t="s">
        <v>32</v>
      </c>
      <c r="MHZ29" s="282">
        <v>1</v>
      </c>
      <c r="MIA29" s="298">
        <v>0</v>
      </c>
      <c r="MIB29" s="299">
        <f t="shared" si="554"/>
        <v>0</v>
      </c>
      <c r="MIC29" s="1"/>
      <c r="MID29" s="300">
        <v>6</v>
      </c>
      <c r="MIE29" s="598">
        <v>14</v>
      </c>
      <c r="MIF29" s="597" t="s">
        <v>85</v>
      </c>
      <c r="MIG29" s="288" t="s">
        <v>32</v>
      </c>
      <c r="MIH29" s="282">
        <v>1</v>
      </c>
      <c r="MII29" s="298">
        <v>0</v>
      </c>
      <c r="MIJ29" s="299">
        <f t="shared" si="555"/>
        <v>0</v>
      </c>
      <c r="MIK29" s="1"/>
      <c r="MIL29" s="300">
        <v>6</v>
      </c>
      <c r="MIM29" s="598">
        <v>14</v>
      </c>
      <c r="MIN29" s="597" t="s">
        <v>85</v>
      </c>
      <c r="MIO29" s="288" t="s">
        <v>32</v>
      </c>
      <c r="MIP29" s="282">
        <v>1</v>
      </c>
      <c r="MIQ29" s="298">
        <v>0</v>
      </c>
      <c r="MIR29" s="299">
        <f t="shared" si="555"/>
        <v>0</v>
      </c>
      <c r="MIS29" s="1"/>
      <c r="MIT29" s="300">
        <v>6</v>
      </c>
      <c r="MIU29" s="598">
        <v>14</v>
      </c>
      <c r="MIV29" s="597" t="s">
        <v>85</v>
      </c>
      <c r="MIW29" s="288" t="s">
        <v>32</v>
      </c>
      <c r="MIX29" s="282">
        <v>1</v>
      </c>
      <c r="MIY29" s="298">
        <v>0</v>
      </c>
      <c r="MIZ29" s="299">
        <f t="shared" si="556"/>
        <v>0</v>
      </c>
      <c r="MJA29" s="1"/>
      <c r="MJB29" s="300">
        <v>6</v>
      </c>
      <c r="MJC29" s="598">
        <v>14</v>
      </c>
      <c r="MJD29" s="597" t="s">
        <v>85</v>
      </c>
      <c r="MJE29" s="288" t="s">
        <v>32</v>
      </c>
      <c r="MJF29" s="282">
        <v>1</v>
      </c>
      <c r="MJG29" s="298">
        <v>0</v>
      </c>
      <c r="MJH29" s="299">
        <f t="shared" si="556"/>
        <v>0</v>
      </c>
      <c r="MJI29" s="1"/>
      <c r="MJJ29" s="300">
        <v>6</v>
      </c>
      <c r="MJK29" s="598">
        <v>14</v>
      </c>
      <c r="MJL29" s="597" t="s">
        <v>85</v>
      </c>
      <c r="MJM29" s="288" t="s">
        <v>32</v>
      </c>
      <c r="MJN29" s="282">
        <v>1</v>
      </c>
      <c r="MJO29" s="298">
        <v>0</v>
      </c>
      <c r="MJP29" s="299">
        <f t="shared" si="557"/>
        <v>0</v>
      </c>
      <c r="MJQ29" s="1"/>
      <c r="MJR29" s="300">
        <v>6</v>
      </c>
      <c r="MJS29" s="598">
        <v>14</v>
      </c>
      <c r="MJT29" s="597" t="s">
        <v>85</v>
      </c>
      <c r="MJU29" s="288" t="s">
        <v>32</v>
      </c>
      <c r="MJV29" s="282">
        <v>1</v>
      </c>
      <c r="MJW29" s="298">
        <v>0</v>
      </c>
      <c r="MJX29" s="299">
        <f t="shared" si="557"/>
        <v>0</v>
      </c>
      <c r="MJY29" s="1"/>
      <c r="MJZ29" s="300">
        <v>6</v>
      </c>
      <c r="MKA29" s="598">
        <v>14</v>
      </c>
      <c r="MKB29" s="597" t="s">
        <v>85</v>
      </c>
      <c r="MKC29" s="288" t="s">
        <v>32</v>
      </c>
      <c r="MKD29" s="282">
        <v>1</v>
      </c>
      <c r="MKE29" s="298">
        <v>0</v>
      </c>
      <c r="MKF29" s="299">
        <f t="shared" si="558"/>
        <v>0</v>
      </c>
      <c r="MKG29" s="1"/>
      <c r="MKH29" s="300">
        <v>6</v>
      </c>
      <c r="MKI29" s="598">
        <v>14</v>
      </c>
      <c r="MKJ29" s="597" t="s">
        <v>85</v>
      </c>
      <c r="MKK29" s="288" t="s">
        <v>32</v>
      </c>
      <c r="MKL29" s="282">
        <v>1</v>
      </c>
      <c r="MKM29" s="298">
        <v>0</v>
      </c>
      <c r="MKN29" s="299">
        <f t="shared" si="558"/>
        <v>0</v>
      </c>
      <c r="MKO29" s="1"/>
      <c r="MKP29" s="300">
        <v>6</v>
      </c>
      <c r="MKQ29" s="598">
        <v>14</v>
      </c>
      <c r="MKR29" s="597" t="s">
        <v>85</v>
      </c>
      <c r="MKS29" s="288" t="s">
        <v>32</v>
      </c>
      <c r="MKT29" s="282">
        <v>1</v>
      </c>
      <c r="MKU29" s="298">
        <v>0</v>
      </c>
      <c r="MKV29" s="299">
        <f t="shared" si="559"/>
        <v>0</v>
      </c>
      <c r="MKW29" s="1"/>
      <c r="MKX29" s="300">
        <v>6</v>
      </c>
      <c r="MKY29" s="598">
        <v>14</v>
      </c>
      <c r="MKZ29" s="597" t="s">
        <v>85</v>
      </c>
      <c r="MLA29" s="288" t="s">
        <v>32</v>
      </c>
      <c r="MLB29" s="282">
        <v>1</v>
      </c>
      <c r="MLC29" s="298">
        <v>0</v>
      </c>
      <c r="MLD29" s="299">
        <f t="shared" si="559"/>
        <v>0</v>
      </c>
      <c r="MLE29" s="1"/>
      <c r="MLF29" s="300">
        <v>6</v>
      </c>
      <c r="MLG29" s="598">
        <v>14</v>
      </c>
      <c r="MLH29" s="597" t="s">
        <v>85</v>
      </c>
      <c r="MLI29" s="288" t="s">
        <v>32</v>
      </c>
      <c r="MLJ29" s="282">
        <v>1</v>
      </c>
      <c r="MLK29" s="298">
        <v>0</v>
      </c>
      <c r="MLL29" s="299">
        <f t="shared" si="560"/>
        <v>0</v>
      </c>
      <c r="MLM29" s="1"/>
      <c r="MLN29" s="300">
        <v>6</v>
      </c>
      <c r="MLO29" s="598">
        <v>14</v>
      </c>
      <c r="MLP29" s="597" t="s">
        <v>85</v>
      </c>
      <c r="MLQ29" s="288" t="s">
        <v>32</v>
      </c>
      <c r="MLR29" s="282">
        <v>1</v>
      </c>
      <c r="MLS29" s="298">
        <v>0</v>
      </c>
      <c r="MLT29" s="299">
        <f t="shared" si="560"/>
        <v>0</v>
      </c>
      <c r="MLU29" s="1"/>
      <c r="MLV29" s="300">
        <v>6</v>
      </c>
      <c r="MLW29" s="598">
        <v>14</v>
      </c>
      <c r="MLX29" s="597" t="s">
        <v>85</v>
      </c>
      <c r="MLY29" s="288" t="s">
        <v>32</v>
      </c>
      <c r="MLZ29" s="282">
        <v>1</v>
      </c>
      <c r="MMA29" s="298">
        <v>0</v>
      </c>
      <c r="MMB29" s="299">
        <f t="shared" si="561"/>
        <v>0</v>
      </c>
      <c r="MMC29" s="1"/>
      <c r="MMD29" s="300">
        <v>6</v>
      </c>
      <c r="MME29" s="598">
        <v>14</v>
      </c>
      <c r="MMF29" s="597" t="s">
        <v>85</v>
      </c>
      <c r="MMG29" s="288" t="s">
        <v>32</v>
      </c>
      <c r="MMH29" s="282">
        <v>1</v>
      </c>
      <c r="MMI29" s="298">
        <v>0</v>
      </c>
      <c r="MMJ29" s="299">
        <f t="shared" si="561"/>
        <v>0</v>
      </c>
      <c r="MMK29" s="1"/>
      <c r="MML29" s="300">
        <v>6</v>
      </c>
      <c r="MMM29" s="598">
        <v>14</v>
      </c>
      <c r="MMN29" s="597" t="s">
        <v>85</v>
      </c>
      <c r="MMO29" s="288" t="s">
        <v>32</v>
      </c>
      <c r="MMP29" s="282">
        <v>1</v>
      </c>
      <c r="MMQ29" s="298">
        <v>0</v>
      </c>
      <c r="MMR29" s="299">
        <f t="shared" si="562"/>
        <v>0</v>
      </c>
      <c r="MMS29" s="1"/>
      <c r="MMT29" s="300">
        <v>6</v>
      </c>
      <c r="MMU29" s="598">
        <v>14</v>
      </c>
      <c r="MMV29" s="597" t="s">
        <v>85</v>
      </c>
      <c r="MMW29" s="288" t="s">
        <v>32</v>
      </c>
      <c r="MMX29" s="282">
        <v>1</v>
      </c>
      <c r="MMY29" s="298">
        <v>0</v>
      </c>
      <c r="MMZ29" s="299">
        <f t="shared" si="562"/>
        <v>0</v>
      </c>
      <c r="MNA29" s="1"/>
      <c r="MNB29" s="300">
        <v>6</v>
      </c>
      <c r="MNC29" s="598">
        <v>14</v>
      </c>
      <c r="MND29" s="597" t="s">
        <v>85</v>
      </c>
      <c r="MNE29" s="288" t="s">
        <v>32</v>
      </c>
      <c r="MNF29" s="282">
        <v>1</v>
      </c>
      <c r="MNG29" s="298">
        <v>0</v>
      </c>
      <c r="MNH29" s="299">
        <f t="shared" si="563"/>
        <v>0</v>
      </c>
      <c r="MNI29" s="1"/>
      <c r="MNJ29" s="300">
        <v>6</v>
      </c>
      <c r="MNK29" s="598">
        <v>14</v>
      </c>
      <c r="MNL29" s="597" t="s">
        <v>85</v>
      </c>
      <c r="MNM29" s="288" t="s">
        <v>32</v>
      </c>
      <c r="MNN29" s="282">
        <v>1</v>
      </c>
      <c r="MNO29" s="298">
        <v>0</v>
      </c>
      <c r="MNP29" s="299">
        <f t="shared" si="563"/>
        <v>0</v>
      </c>
      <c r="MNQ29" s="1"/>
      <c r="MNR29" s="300">
        <v>6</v>
      </c>
      <c r="MNS29" s="598">
        <v>14</v>
      </c>
      <c r="MNT29" s="597" t="s">
        <v>85</v>
      </c>
      <c r="MNU29" s="288" t="s">
        <v>32</v>
      </c>
      <c r="MNV29" s="282">
        <v>1</v>
      </c>
      <c r="MNW29" s="298">
        <v>0</v>
      </c>
      <c r="MNX29" s="299">
        <f t="shared" si="564"/>
        <v>0</v>
      </c>
      <c r="MNY29" s="1"/>
      <c r="MNZ29" s="300">
        <v>6</v>
      </c>
      <c r="MOA29" s="598">
        <v>14</v>
      </c>
      <c r="MOB29" s="597" t="s">
        <v>85</v>
      </c>
      <c r="MOC29" s="288" t="s">
        <v>32</v>
      </c>
      <c r="MOD29" s="282">
        <v>1</v>
      </c>
      <c r="MOE29" s="298">
        <v>0</v>
      </c>
      <c r="MOF29" s="299">
        <f t="shared" si="564"/>
        <v>0</v>
      </c>
      <c r="MOG29" s="1"/>
      <c r="MOH29" s="300">
        <v>6</v>
      </c>
      <c r="MOI29" s="598">
        <v>14</v>
      </c>
      <c r="MOJ29" s="597" t="s">
        <v>85</v>
      </c>
      <c r="MOK29" s="288" t="s">
        <v>32</v>
      </c>
      <c r="MOL29" s="282">
        <v>1</v>
      </c>
      <c r="MOM29" s="298">
        <v>0</v>
      </c>
      <c r="MON29" s="299">
        <f t="shared" si="565"/>
        <v>0</v>
      </c>
      <c r="MOO29" s="1"/>
      <c r="MOP29" s="300">
        <v>6</v>
      </c>
      <c r="MOQ29" s="598">
        <v>14</v>
      </c>
      <c r="MOR29" s="597" t="s">
        <v>85</v>
      </c>
      <c r="MOS29" s="288" t="s">
        <v>32</v>
      </c>
      <c r="MOT29" s="282">
        <v>1</v>
      </c>
      <c r="MOU29" s="298">
        <v>0</v>
      </c>
      <c r="MOV29" s="299">
        <f t="shared" si="565"/>
        <v>0</v>
      </c>
      <c r="MOW29" s="1"/>
      <c r="MOX29" s="300">
        <v>6</v>
      </c>
      <c r="MOY29" s="598">
        <v>14</v>
      </c>
      <c r="MOZ29" s="597" t="s">
        <v>85</v>
      </c>
      <c r="MPA29" s="288" t="s">
        <v>32</v>
      </c>
      <c r="MPB29" s="282">
        <v>1</v>
      </c>
      <c r="MPC29" s="298">
        <v>0</v>
      </c>
      <c r="MPD29" s="299">
        <f t="shared" si="566"/>
        <v>0</v>
      </c>
      <c r="MPE29" s="1"/>
      <c r="MPF29" s="300">
        <v>6</v>
      </c>
      <c r="MPG29" s="598">
        <v>14</v>
      </c>
      <c r="MPH29" s="597" t="s">
        <v>85</v>
      </c>
      <c r="MPI29" s="288" t="s">
        <v>32</v>
      </c>
      <c r="MPJ29" s="282">
        <v>1</v>
      </c>
      <c r="MPK29" s="298">
        <v>0</v>
      </c>
      <c r="MPL29" s="299">
        <f t="shared" si="566"/>
        <v>0</v>
      </c>
      <c r="MPM29" s="1"/>
      <c r="MPN29" s="300">
        <v>6</v>
      </c>
      <c r="MPO29" s="598">
        <v>14</v>
      </c>
      <c r="MPP29" s="597" t="s">
        <v>85</v>
      </c>
      <c r="MPQ29" s="288" t="s">
        <v>32</v>
      </c>
      <c r="MPR29" s="282">
        <v>1</v>
      </c>
      <c r="MPS29" s="298">
        <v>0</v>
      </c>
      <c r="MPT29" s="299">
        <f t="shared" si="567"/>
        <v>0</v>
      </c>
      <c r="MPU29" s="1"/>
      <c r="MPV29" s="300">
        <v>6</v>
      </c>
      <c r="MPW29" s="598">
        <v>14</v>
      </c>
      <c r="MPX29" s="597" t="s">
        <v>85</v>
      </c>
      <c r="MPY29" s="288" t="s">
        <v>32</v>
      </c>
      <c r="MPZ29" s="282">
        <v>1</v>
      </c>
      <c r="MQA29" s="298">
        <v>0</v>
      </c>
      <c r="MQB29" s="299">
        <f t="shared" si="567"/>
        <v>0</v>
      </c>
      <c r="MQC29" s="1"/>
      <c r="MQD29" s="300">
        <v>6</v>
      </c>
      <c r="MQE29" s="598">
        <v>14</v>
      </c>
      <c r="MQF29" s="597" t="s">
        <v>85</v>
      </c>
      <c r="MQG29" s="288" t="s">
        <v>32</v>
      </c>
      <c r="MQH29" s="282">
        <v>1</v>
      </c>
      <c r="MQI29" s="298">
        <v>0</v>
      </c>
      <c r="MQJ29" s="299">
        <f t="shared" si="568"/>
        <v>0</v>
      </c>
      <c r="MQK29" s="1"/>
      <c r="MQL29" s="300">
        <v>6</v>
      </c>
      <c r="MQM29" s="598">
        <v>14</v>
      </c>
      <c r="MQN29" s="597" t="s">
        <v>85</v>
      </c>
      <c r="MQO29" s="288" t="s">
        <v>32</v>
      </c>
      <c r="MQP29" s="282">
        <v>1</v>
      </c>
      <c r="MQQ29" s="298">
        <v>0</v>
      </c>
      <c r="MQR29" s="299">
        <f t="shared" si="568"/>
        <v>0</v>
      </c>
      <c r="MQS29" s="1"/>
      <c r="MQT29" s="300">
        <v>6</v>
      </c>
      <c r="MQU29" s="598">
        <v>14</v>
      </c>
      <c r="MQV29" s="597" t="s">
        <v>85</v>
      </c>
      <c r="MQW29" s="288" t="s">
        <v>32</v>
      </c>
      <c r="MQX29" s="282">
        <v>1</v>
      </c>
      <c r="MQY29" s="298">
        <v>0</v>
      </c>
      <c r="MQZ29" s="299">
        <f t="shared" si="569"/>
        <v>0</v>
      </c>
      <c r="MRA29" s="1"/>
      <c r="MRB29" s="300">
        <v>6</v>
      </c>
      <c r="MRC29" s="598">
        <v>14</v>
      </c>
      <c r="MRD29" s="597" t="s">
        <v>85</v>
      </c>
      <c r="MRE29" s="288" t="s">
        <v>32</v>
      </c>
      <c r="MRF29" s="282">
        <v>1</v>
      </c>
      <c r="MRG29" s="298">
        <v>0</v>
      </c>
      <c r="MRH29" s="299">
        <f t="shared" si="569"/>
        <v>0</v>
      </c>
      <c r="MRI29" s="1"/>
      <c r="MRJ29" s="300">
        <v>6</v>
      </c>
      <c r="MRK29" s="598">
        <v>14</v>
      </c>
      <c r="MRL29" s="597" t="s">
        <v>85</v>
      </c>
      <c r="MRM29" s="288" t="s">
        <v>32</v>
      </c>
      <c r="MRN29" s="282">
        <v>1</v>
      </c>
      <c r="MRO29" s="298">
        <v>0</v>
      </c>
      <c r="MRP29" s="299">
        <f t="shared" si="570"/>
        <v>0</v>
      </c>
      <c r="MRQ29" s="1"/>
      <c r="MRR29" s="300">
        <v>6</v>
      </c>
      <c r="MRS29" s="598">
        <v>14</v>
      </c>
      <c r="MRT29" s="597" t="s">
        <v>85</v>
      </c>
      <c r="MRU29" s="288" t="s">
        <v>32</v>
      </c>
      <c r="MRV29" s="282">
        <v>1</v>
      </c>
      <c r="MRW29" s="298">
        <v>0</v>
      </c>
      <c r="MRX29" s="299">
        <f t="shared" si="570"/>
        <v>0</v>
      </c>
      <c r="MRY29" s="1"/>
      <c r="MRZ29" s="300">
        <v>6</v>
      </c>
      <c r="MSA29" s="598">
        <v>14</v>
      </c>
      <c r="MSB29" s="597" t="s">
        <v>85</v>
      </c>
      <c r="MSC29" s="288" t="s">
        <v>32</v>
      </c>
      <c r="MSD29" s="282">
        <v>1</v>
      </c>
      <c r="MSE29" s="298">
        <v>0</v>
      </c>
      <c r="MSF29" s="299">
        <f t="shared" si="571"/>
        <v>0</v>
      </c>
      <c r="MSG29" s="1"/>
      <c r="MSH29" s="300">
        <v>6</v>
      </c>
      <c r="MSI29" s="598">
        <v>14</v>
      </c>
      <c r="MSJ29" s="597" t="s">
        <v>85</v>
      </c>
      <c r="MSK29" s="288" t="s">
        <v>32</v>
      </c>
      <c r="MSL29" s="282">
        <v>1</v>
      </c>
      <c r="MSM29" s="298">
        <v>0</v>
      </c>
      <c r="MSN29" s="299">
        <f t="shared" si="571"/>
        <v>0</v>
      </c>
      <c r="MSO29" s="1"/>
      <c r="MSP29" s="300">
        <v>6</v>
      </c>
      <c r="MSQ29" s="598">
        <v>14</v>
      </c>
      <c r="MSR29" s="597" t="s">
        <v>85</v>
      </c>
      <c r="MSS29" s="288" t="s">
        <v>32</v>
      </c>
      <c r="MST29" s="282">
        <v>1</v>
      </c>
      <c r="MSU29" s="298">
        <v>0</v>
      </c>
      <c r="MSV29" s="299">
        <f t="shared" si="572"/>
        <v>0</v>
      </c>
      <c r="MSW29" s="1"/>
      <c r="MSX29" s="300">
        <v>6</v>
      </c>
      <c r="MSY29" s="598">
        <v>14</v>
      </c>
      <c r="MSZ29" s="597" t="s">
        <v>85</v>
      </c>
      <c r="MTA29" s="288" t="s">
        <v>32</v>
      </c>
      <c r="MTB29" s="282">
        <v>1</v>
      </c>
      <c r="MTC29" s="298">
        <v>0</v>
      </c>
      <c r="MTD29" s="299">
        <f t="shared" si="572"/>
        <v>0</v>
      </c>
      <c r="MTE29" s="1"/>
      <c r="MTF29" s="300">
        <v>6</v>
      </c>
      <c r="MTG29" s="598">
        <v>14</v>
      </c>
      <c r="MTH29" s="597" t="s">
        <v>85</v>
      </c>
      <c r="MTI29" s="288" t="s">
        <v>32</v>
      </c>
      <c r="MTJ29" s="282">
        <v>1</v>
      </c>
      <c r="MTK29" s="298">
        <v>0</v>
      </c>
      <c r="MTL29" s="299">
        <f t="shared" si="573"/>
        <v>0</v>
      </c>
      <c r="MTM29" s="1"/>
      <c r="MTN29" s="300">
        <v>6</v>
      </c>
      <c r="MTO29" s="598">
        <v>14</v>
      </c>
      <c r="MTP29" s="597" t="s">
        <v>85</v>
      </c>
      <c r="MTQ29" s="288" t="s">
        <v>32</v>
      </c>
      <c r="MTR29" s="282">
        <v>1</v>
      </c>
      <c r="MTS29" s="298">
        <v>0</v>
      </c>
      <c r="MTT29" s="299">
        <f t="shared" si="573"/>
        <v>0</v>
      </c>
      <c r="MTU29" s="1"/>
      <c r="MTV29" s="300">
        <v>6</v>
      </c>
      <c r="MTW29" s="598">
        <v>14</v>
      </c>
      <c r="MTX29" s="597" t="s">
        <v>85</v>
      </c>
      <c r="MTY29" s="288" t="s">
        <v>32</v>
      </c>
      <c r="MTZ29" s="282">
        <v>1</v>
      </c>
      <c r="MUA29" s="298">
        <v>0</v>
      </c>
      <c r="MUB29" s="299">
        <f t="shared" si="574"/>
        <v>0</v>
      </c>
      <c r="MUC29" s="1"/>
      <c r="MUD29" s="300">
        <v>6</v>
      </c>
      <c r="MUE29" s="598">
        <v>14</v>
      </c>
      <c r="MUF29" s="597" t="s">
        <v>85</v>
      </c>
      <c r="MUG29" s="288" t="s">
        <v>32</v>
      </c>
      <c r="MUH29" s="282">
        <v>1</v>
      </c>
      <c r="MUI29" s="298">
        <v>0</v>
      </c>
      <c r="MUJ29" s="299">
        <f t="shared" si="574"/>
        <v>0</v>
      </c>
      <c r="MUK29" s="1"/>
      <c r="MUL29" s="300">
        <v>6</v>
      </c>
      <c r="MUM29" s="598">
        <v>14</v>
      </c>
      <c r="MUN29" s="597" t="s">
        <v>85</v>
      </c>
      <c r="MUO29" s="288" t="s">
        <v>32</v>
      </c>
      <c r="MUP29" s="282">
        <v>1</v>
      </c>
      <c r="MUQ29" s="298">
        <v>0</v>
      </c>
      <c r="MUR29" s="299">
        <f t="shared" si="575"/>
        <v>0</v>
      </c>
      <c r="MUS29" s="1"/>
      <c r="MUT29" s="300">
        <v>6</v>
      </c>
      <c r="MUU29" s="598">
        <v>14</v>
      </c>
      <c r="MUV29" s="597" t="s">
        <v>85</v>
      </c>
      <c r="MUW29" s="288" t="s">
        <v>32</v>
      </c>
      <c r="MUX29" s="282">
        <v>1</v>
      </c>
      <c r="MUY29" s="298">
        <v>0</v>
      </c>
      <c r="MUZ29" s="299">
        <f t="shared" si="575"/>
        <v>0</v>
      </c>
      <c r="MVA29" s="1"/>
      <c r="MVB29" s="300">
        <v>6</v>
      </c>
      <c r="MVC29" s="598">
        <v>14</v>
      </c>
      <c r="MVD29" s="597" t="s">
        <v>85</v>
      </c>
      <c r="MVE29" s="288" t="s">
        <v>32</v>
      </c>
      <c r="MVF29" s="282">
        <v>1</v>
      </c>
      <c r="MVG29" s="298">
        <v>0</v>
      </c>
      <c r="MVH29" s="299">
        <f t="shared" si="576"/>
        <v>0</v>
      </c>
      <c r="MVI29" s="1"/>
      <c r="MVJ29" s="300">
        <v>6</v>
      </c>
      <c r="MVK29" s="598">
        <v>14</v>
      </c>
      <c r="MVL29" s="597" t="s">
        <v>85</v>
      </c>
      <c r="MVM29" s="288" t="s">
        <v>32</v>
      </c>
      <c r="MVN29" s="282">
        <v>1</v>
      </c>
      <c r="MVO29" s="298">
        <v>0</v>
      </c>
      <c r="MVP29" s="299">
        <f t="shared" si="576"/>
        <v>0</v>
      </c>
      <c r="MVQ29" s="1"/>
      <c r="MVR29" s="300">
        <v>6</v>
      </c>
      <c r="MVS29" s="598">
        <v>14</v>
      </c>
      <c r="MVT29" s="597" t="s">
        <v>85</v>
      </c>
      <c r="MVU29" s="288" t="s">
        <v>32</v>
      </c>
      <c r="MVV29" s="282">
        <v>1</v>
      </c>
      <c r="MVW29" s="298">
        <v>0</v>
      </c>
      <c r="MVX29" s="299">
        <f t="shared" si="577"/>
        <v>0</v>
      </c>
      <c r="MVY29" s="1"/>
      <c r="MVZ29" s="300">
        <v>6</v>
      </c>
      <c r="MWA29" s="598">
        <v>14</v>
      </c>
      <c r="MWB29" s="597" t="s">
        <v>85</v>
      </c>
      <c r="MWC29" s="288" t="s">
        <v>32</v>
      </c>
      <c r="MWD29" s="282">
        <v>1</v>
      </c>
      <c r="MWE29" s="298">
        <v>0</v>
      </c>
      <c r="MWF29" s="299">
        <f t="shared" si="577"/>
        <v>0</v>
      </c>
      <c r="MWG29" s="1"/>
      <c r="MWH29" s="300">
        <v>6</v>
      </c>
      <c r="MWI29" s="598">
        <v>14</v>
      </c>
      <c r="MWJ29" s="597" t="s">
        <v>85</v>
      </c>
      <c r="MWK29" s="288" t="s">
        <v>32</v>
      </c>
      <c r="MWL29" s="282">
        <v>1</v>
      </c>
      <c r="MWM29" s="298">
        <v>0</v>
      </c>
      <c r="MWN29" s="299">
        <f t="shared" si="578"/>
        <v>0</v>
      </c>
      <c r="MWO29" s="1"/>
      <c r="MWP29" s="300">
        <v>6</v>
      </c>
      <c r="MWQ29" s="598">
        <v>14</v>
      </c>
      <c r="MWR29" s="597" t="s">
        <v>85</v>
      </c>
      <c r="MWS29" s="288" t="s">
        <v>32</v>
      </c>
      <c r="MWT29" s="282">
        <v>1</v>
      </c>
      <c r="MWU29" s="298">
        <v>0</v>
      </c>
      <c r="MWV29" s="299">
        <f t="shared" si="578"/>
        <v>0</v>
      </c>
      <c r="MWW29" s="1"/>
      <c r="MWX29" s="300">
        <v>6</v>
      </c>
      <c r="MWY29" s="598">
        <v>14</v>
      </c>
      <c r="MWZ29" s="597" t="s">
        <v>85</v>
      </c>
      <c r="MXA29" s="288" t="s">
        <v>32</v>
      </c>
      <c r="MXB29" s="282">
        <v>1</v>
      </c>
      <c r="MXC29" s="298">
        <v>0</v>
      </c>
      <c r="MXD29" s="299">
        <f t="shared" si="579"/>
        <v>0</v>
      </c>
      <c r="MXE29" s="1"/>
      <c r="MXF29" s="300">
        <v>6</v>
      </c>
      <c r="MXG29" s="598">
        <v>14</v>
      </c>
      <c r="MXH29" s="597" t="s">
        <v>85</v>
      </c>
      <c r="MXI29" s="288" t="s">
        <v>32</v>
      </c>
      <c r="MXJ29" s="282">
        <v>1</v>
      </c>
      <c r="MXK29" s="298">
        <v>0</v>
      </c>
      <c r="MXL29" s="299">
        <f t="shared" si="579"/>
        <v>0</v>
      </c>
      <c r="MXM29" s="1"/>
      <c r="MXN29" s="300">
        <v>6</v>
      </c>
      <c r="MXO29" s="598">
        <v>14</v>
      </c>
      <c r="MXP29" s="597" t="s">
        <v>85</v>
      </c>
      <c r="MXQ29" s="288" t="s">
        <v>32</v>
      </c>
      <c r="MXR29" s="282">
        <v>1</v>
      </c>
      <c r="MXS29" s="298">
        <v>0</v>
      </c>
      <c r="MXT29" s="299">
        <f t="shared" si="580"/>
        <v>0</v>
      </c>
      <c r="MXU29" s="1"/>
      <c r="MXV29" s="300">
        <v>6</v>
      </c>
      <c r="MXW29" s="598">
        <v>14</v>
      </c>
      <c r="MXX29" s="597" t="s">
        <v>85</v>
      </c>
      <c r="MXY29" s="288" t="s">
        <v>32</v>
      </c>
      <c r="MXZ29" s="282">
        <v>1</v>
      </c>
      <c r="MYA29" s="298">
        <v>0</v>
      </c>
      <c r="MYB29" s="299">
        <f t="shared" si="580"/>
        <v>0</v>
      </c>
      <c r="MYC29" s="1"/>
      <c r="MYD29" s="300">
        <v>6</v>
      </c>
      <c r="MYE29" s="598">
        <v>14</v>
      </c>
      <c r="MYF29" s="597" t="s">
        <v>85</v>
      </c>
      <c r="MYG29" s="288" t="s">
        <v>32</v>
      </c>
      <c r="MYH29" s="282">
        <v>1</v>
      </c>
      <c r="MYI29" s="298">
        <v>0</v>
      </c>
      <c r="MYJ29" s="299">
        <f t="shared" si="581"/>
        <v>0</v>
      </c>
      <c r="MYK29" s="1"/>
      <c r="MYL29" s="300">
        <v>6</v>
      </c>
      <c r="MYM29" s="598">
        <v>14</v>
      </c>
      <c r="MYN29" s="597" t="s">
        <v>85</v>
      </c>
      <c r="MYO29" s="288" t="s">
        <v>32</v>
      </c>
      <c r="MYP29" s="282">
        <v>1</v>
      </c>
      <c r="MYQ29" s="298">
        <v>0</v>
      </c>
      <c r="MYR29" s="299">
        <f t="shared" si="581"/>
        <v>0</v>
      </c>
      <c r="MYS29" s="1"/>
      <c r="MYT29" s="300">
        <v>6</v>
      </c>
      <c r="MYU29" s="598">
        <v>14</v>
      </c>
      <c r="MYV29" s="597" t="s">
        <v>85</v>
      </c>
      <c r="MYW29" s="288" t="s">
        <v>32</v>
      </c>
      <c r="MYX29" s="282">
        <v>1</v>
      </c>
      <c r="MYY29" s="298">
        <v>0</v>
      </c>
      <c r="MYZ29" s="299">
        <f t="shared" si="582"/>
        <v>0</v>
      </c>
      <c r="MZA29" s="1"/>
      <c r="MZB29" s="300">
        <v>6</v>
      </c>
      <c r="MZC29" s="598">
        <v>14</v>
      </c>
      <c r="MZD29" s="597" t="s">
        <v>85</v>
      </c>
      <c r="MZE29" s="288" t="s">
        <v>32</v>
      </c>
      <c r="MZF29" s="282">
        <v>1</v>
      </c>
      <c r="MZG29" s="298">
        <v>0</v>
      </c>
      <c r="MZH29" s="299">
        <f t="shared" si="582"/>
        <v>0</v>
      </c>
      <c r="MZI29" s="1"/>
      <c r="MZJ29" s="300">
        <v>6</v>
      </c>
      <c r="MZK29" s="598">
        <v>14</v>
      </c>
      <c r="MZL29" s="597" t="s">
        <v>85</v>
      </c>
      <c r="MZM29" s="288" t="s">
        <v>32</v>
      </c>
      <c r="MZN29" s="282">
        <v>1</v>
      </c>
      <c r="MZO29" s="298">
        <v>0</v>
      </c>
      <c r="MZP29" s="299">
        <f t="shared" si="583"/>
        <v>0</v>
      </c>
      <c r="MZQ29" s="1"/>
      <c r="MZR29" s="300">
        <v>6</v>
      </c>
      <c r="MZS29" s="598">
        <v>14</v>
      </c>
      <c r="MZT29" s="597" t="s">
        <v>85</v>
      </c>
      <c r="MZU29" s="288" t="s">
        <v>32</v>
      </c>
      <c r="MZV29" s="282">
        <v>1</v>
      </c>
      <c r="MZW29" s="298">
        <v>0</v>
      </c>
      <c r="MZX29" s="299">
        <f t="shared" si="583"/>
        <v>0</v>
      </c>
      <c r="MZY29" s="1"/>
      <c r="MZZ29" s="300">
        <v>6</v>
      </c>
      <c r="NAA29" s="598">
        <v>14</v>
      </c>
      <c r="NAB29" s="597" t="s">
        <v>85</v>
      </c>
      <c r="NAC29" s="288" t="s">
        <v>32</v>
      </c>
      <c r="NAD29" s="282">
        <v>1</v>
      </c>
      <c r="NAE29" s="298">
        <v>0</v>
      </c>
      <c r="NAF29" s="299">
        <f t="shared" si="584"/>
        <v>0</v>
      </c>
      <c r="NAG29" s="1"/>
      <c r="NAH29" s="300">
        <v>6</v>
      </c>
      <c r="NAI29" s="598">
        <v>14</v>
      </c>
      <c r="NAJ29" s="597" t="s">
        <v>85</v>
      </c>
      <c r="NAK29" s="288" t="s">
        <v>32</v>
      </c>
      <c r="NAL29" s="282">
        <v>1</v>
      </c>
      <c r="NAM29" s="298">
        <v>0</v>
      </c>
      <c r="NAN29" s="299">
        <f t="shared" si="584"/>
        <v>0</v>
      </c>
      <c r="NAO29" s="1"/>
      <c r="NAP29" s="300">
        <v>6</v>
      </c>
      <c r="NAQ29" s="598">
        <v>14</v>
      </c>
      <c r="NAR29" s="597" t="s">
        <v>85</v>
      </c>
      <c r="NAS29" s="288" t="s">
        <v>32</v>
      </c>
      <c r="NAT29" s="282">
        <v>1</v>
      </c>
      <c r="NAU29" s="298">
        <v>0</v>
      </c>
      <c r="NAV29" s="299">
        <f t="shared" si="585"/>
        <v>0</v>
      </c>
      <c r="NAW29" s="1"/>
      <c r="NAX29" s="300">
        <v>6</v>
      </c>
      <c r="NAY29" s="598">
        <v>14</v>
      </c>
      <c r="NAZ29" s="597" t="s">
        <v>85</v>
      </c>
      <c r="NBA29" s="288" t="s">
        <v>32</v>
      </c>
      <c r="NBB29" s="282">
        <v>1</v>
      </c>
      <c r="NBC29" s="298">
        <v>0</v>
      </c>
      <c r="NBD29" s="299">
        <f t="shared" si="585"/>
        <v>0</v>
      </c>
      <c r="NBE29" s="1"/>
      <c r="NBF29" s="300">
        <v>6</v>
      </c>
      <c r="NBG29" s="598">
        <v>14</v>
      </c>
      <c r="NBH29" s="597" t="s">
        <v>85</v>
      </c>
      <c r="NBI29" s="288" t="s">
        <v>32</v>
      </c>
      <c r="NBJ29" s="282">
        <v>1</v>
      </c>
      <c r="NBK29" s="298">
        <v>0</v>
      </c>
      <c r="NBL29" s="299">
        <f t="shared" si="586"/>
        <v>0</v>
      </c>
      <c r="NBM29" s="1"/>
      <c r="NBN29" s="300">
        <v>6</v>
      </c>
      <c r="NBO29" s="598">
        <v>14</v>
      </c>
      <c r="NBP29" s="597" t="s">
        <v>85</v>
      </c>
      <c r="NBQ29" s="288" t="s">
        <v>32</v>
      </c>
      <c r="NBR29" s="282">
        <v>1</v>
      </c>
      <c r="NBS29" s="298">
        <v>0</v>
      </c>
      <c r="NBT29" s="299">
        <f t="shared" si="586"/>
        <v>0</v>
      </c>
      <c r="NBU29" s="1"/>
      <c r="NBV29" s="300">
        <v>6</v>
      </c>
      <c r="NBW29" s="598">
        <v>14</v>
      </c>
      <c r="NBX29" s="597" t="s">
        <v>85</v>
      </c>
      <c r="NBY29" s="288" t="s">
        <v>32</v>
      </c>
      <c r="NBZ29" s="282">
        <v>1</v>
      </c>
      <c r="NCA29" s="298">
        <v>0</v>
      </c>
      <c r="NCB29" s="299">
        <f t="shared" si="587"/>
        <v>0</v>
      </c>
      <c r="NCC29" s="1"/>
      <c r="NCD29" s="300">
        <v>6</v>
      </c>
      <c r="NCE29" s="598">
        <v>14</v>
      </c>
      <c r="NCF29" s="597" t="s">
        <v>85</v>
      </c>
      <c r="NCG29" s="288" t="s">
        <v>32</v>
      </c>
      <c r="NCH29" s="282">
        <v>1</v>
      </c>
      <c r="NCI29" s="298">
        <v>0</v>
      </c>
      <c r="NCJ29" s="299">
        <f t="shared" si="587"/>
        <v>0</v>
      </c>
      <c r="NCK29" s="1"/>
      <c r="NCL29" s="300">
        <v>6</v>
      </c>
      <c r="NCM29" s="598">
        <v>14</v>
      </c>
      <c r="NCN29" s="597" t="s">
        <v>85</v>
      </c>
      <c r="NCO29" s="288" t="s">
        <v>32</v>
      </c>
      <c r="NCP29" s="282">
        <v>1</v>
      </c>
      <c r="NCQ29" s="298">
        <v>0</v>
      </c>
      <c r="NCR29" s="299">
        <f t="shared" si="588"/>
        <v>0</v>
      </c>
      <c r="NCS29" s="1"/>
      <c r="NCT29" s="300">
        <v>6</v>
      </c>
      <c r="NCU29" s="598">
        <v>14</v>
      </c>
      <c r="NCV29" s="597" t="s">
        <v>85</v>
      </c>
      <c r="NCW29" s="288" t="s">
        <v>32</v>
      </c>
      <c r="NCX29" s="282">
        <v>1</v>
      </c>
      <c r="NCY29" s="298">
        <v>0</v>
      </c>
      <c r="NCZ29" s="299">
        <f t="shared" si="588"/>
        <v>0</v>
      </c>
      <c r="NDA29" s="1"/>
      <c r="NDB29" s="300">
        <v>6</v>
      </c>
      <c r="NDC29" s="598">
        <v>14</v>
      </c>
      <c r="NDD29" s="597" t="s">
        <v>85</v>
      </c>
      <c r="NDE29" s="288" t="s">
        <v>32</v>
      </c>
      <c r="NDF29" s="282">
        <v>1</v>
      </c>
      <c r="NDG29" s="298">
        <v>0</v>
      </c>
      <c r="NDH29" s="299">
        <f t="shared" si="589"/>
        <v>0</v>
      </c>
      <c r="NDI29" s="1"/>
      <c r="NDJ29" s="300">
        <v>6</v>
      </c>
      <c r="NDK29" s="598">
        <v>14</v>
      </c>
      <c r="NDL29" s="597" t="s">
        <v>85</v>
      </c>
      <c r="NDM29" s="288" t="s">
        <v>32</v>
      </c>
      <c r="NDN29" s="282">
        <v>1</v>
      </c>
      <c r="NDO29" s="298">
        <v>0</v>
      </c>
      <c r="NDP29" s="299">
        <f t="shared" si="589"/>
        <v>0</v>
      </c>
      <c r="NDQ29" s="1"/>
      <c r="NDR29" s="300">
        <v>6</v>
      </c>
      <c r="NDS29" s="598">
        <v>14</v>
      </c>
      <c r="NDT29" s="597" t="s">
        <v>85</v>
      </c>
      <c r="NDU29" s="288" t="s">
        <v>32</v>
      </c>
      <c r="NDV29" s="282">
        <v>1</v>
      </c>
      <c r="NDW29" s="298">
        <v>0</v>
      </c>
      <c r="NDX29" s="299">
        <f t="shared" si="590"/>
        <v>0</v>
      </c>
      <c r="NDY29" s="1"/>
      <c r="NDZ29" s="300">
        <v>6</v>
      </c>
      <c r="NEA29" s="598">
        <v>14</v>
      </c>
      <c r="NEB29" s="597" t="s">
        <v>85</v>
      </c>
      <c r="NEC29" s="288" t="s">
        <v>32</v>
      </c>
      <c r="NED29" s="282">
        <v>1</v>
      </c>
      <c r="NEE29" s="298">
        <v>0</v>
      </c>
      <c r="NEF29" s="299">
        <f t="shared" si="590"/>
        <v>0</v>
      </c>
      <c r="NEG29" s="1"/>
      <c r="NEH29" s="300">
        <v>6</v>
      </c>
      <c r="NEI29" s="598">
        <v>14</v>
      </c>
      <c r="NEJ29" s="597" t="s">
        <v>85</v>
      </c>
      <c r="NEK29" s="288" t="s">
        <v>32</v>
      </c>
      <c r="NEL29" s="282">
        <v>1</v>
      </c>
      <c r="NEM29" s="298">
        <v>0</v>
      </c>
      <c r="NEN29" s="299">
        <f t="shared" si="591"/>
        <v>0</v>
      </c>
      <c r="NEO29" s="1"/>
      <c r="NEP29" s="300">
        <v>6</v>
      </c>
      <c r="NEQ29" s="598">
        <v>14</v>
      </c>
      <c r="NER29" s="597" t="s">
        <v>85</v>
      </c>
      <c r="NES29" s="288" t="s">
        <v>32</v>
      </c>
      <c r="NET29" s="282">
        <v>1</v>
      </c>
      <c r="NEU29" s="298">
        <v>0</v>
      </c>
      <c r="NEV29" s="299">
        <f t="shared" si="591"/>
        <v>0</v>
      </c>
      <c r="NEW29" s="1"/>
      <c r="NEX29" s="300">
        <v>6</v>
      </c>
      <c r="NEY29" s="598">
        <v>14</v>
      </c>
      <c r="NEZ29" s="597" t="s">
        <v>85</v>
      </c>
      <c r="NFA29" s="288" t="s">
        <v>32</v>
      </c>
      <c r="NFB29" s="282">
        <v>1</v>
      </c>
      <c r="NFC29" s="298">
        <v>0</v>
      </c>
      <c r="NFD29" s="299">
        <f t="shared" si="592"/>
        <v>0</v>
      </c>
      <c r="NFE29" s="1"/>
      <c r="NFF29" s="300">
        <v>6</v>
      </c>
      <c r="NFG29" s="598">
        <v>14</v>
      </c>
      <c r="NFH29" s="597" t="s">
        <v>85</v>
      </c>
      <c r="NFI29" s="288" t="s">
        <v>32</v>
      </c>
      <c r="NFJ29" s="282">
        <v>1</v>
      </c>
      <c r="NFK29" s="298">
        <v>0</v>
      </c>
      <c r="NFL29" s="299">
        <f t="shared" si="592"/>
        <v>0</v>
      </c>
      <c r="NFM29" s="1"/>
      <c r="NFN29" s="300">
        <v>6</v>
      </c>
      <c r="NFO29" s="598">
        <v>14</v>
      </c>
      <c r="NFP29" s="597" t="s">
        <v>85</v>
      </c>
      <c r="NFQ29" s="288" t="s">
        <v>32</v>
      </c>
      <c r="NFR29" s="282">
        <v>1</v>
      </c>
      <c r="NFS29" s="298">
        <v>0</v>
      </c>
      <c r="NFT29" s="299">
        <f t="shared" si="593"/>
        <v>0</v>
      </c>
      <c r="NFU29" s="1"/>
      <c r="NFV29" s="300">
        <v>6</v>
      </c>
      <c r="NFW29" s="598">
        <v>14</v>
      </c>
      <c r="NFX29" s="597" t="s">
        <v>85</v>
      </c>
      <c r="NFY29" s="288" t="s">
        <v>32</v>
      </c>
      <c r="NFZ29" s="282">
        <v>1</v>
      </c>
      <c r="NGA29" s="298">
        <v>0</v>
      </c>
      <c r="NGB29" s="299">
        <f t="shared" si="593"/>
        <v>0</v>
      </c>
      <c r="NGC29" s="1"/>
      <c r="NGD29" s="300">
        <v>6</v>
      </c>
      <c r="NGE29" s="598">
        <v>14</v>
      </c>
      <c r="NGF29" s="597" t="s">
        <v>85</v>
      </c>
      <c r="NGG29" s="288" t="s">
        <v>32</v>
      </c>
      <c r="NGH29" s="282">
        <v>1</v>
      </c>
      <c r="NGI29" s="298">
        <v>0</v>
      </c>
      <c r="NGJ29" s="299">
        <f t="shared" si="594"/>
        <v>0</v>
      </c>
      <c r="NGK29" s="1"/>
      <c r="NGL29" s="300">
        <v>6</v>
      </c>
      <c r="NGM29" s="598">
        <v>14</v>
      </c>
      <c r="NGN29" s="597" t="s">
        <v>85</v>
      </c>
      <c r="NGO29" s="288" t="s">
        <v>32</v>
      </c>
      <c r="NGP29" s="282">
        <v>1</v>
      </c>
      <c r="NGQ29" s="298">
        <v>0</v>
      </c>
      <c r="NGR29" s="299">
        <f t="shared" si="594"/>
        <v>0</v>
      </c>
      <c r="NGS29" s="1"/>
      <c r="NGT29" s="300">
        <v>6</v>
      </c>
      <c r="NGU29" s="598">
        <v>14</v>
      </c>
      <c r="NGV29" s="597" t="s">
        <v>85</v>
      </c>
      <c r="NGW29" s="288" t="s">
        <v>32</v>
      </c>
      <c r="NGX29" s="282">
        <v>1</v>
      </c>
      <c r="NGY29" s="298">
        <v>0</v>
      </c>
      <c r="NGZ29" s="299">
        <f t="shared" si="595"/>
        <v>0</v>
      </c>
      <c r="NHA29" s="1"/>
      <c r="NHB29" s="300">
        <v>6</v>
      </c>
      <c r="NHC29" s="598">
        <v>14</v>
      </c>
      <c r="NHD29" s="597" t="s">
        <v>85</v>
      </c>
      <c r="NHE29" s="288" t="s">
        <v>32</v>
      </c>
      <c r="NHF29" s="282">
        <v>1</v>
      </c>
      <c r="NHG29" s="298">
        <v>0</v>
      </c>
      <c r="NHH29" s="299">
        <f t="shared" si="595"/>
        <v>0</v>
      </c>
      <c r="NHI29" s="1"/>
      <c r="NHJ29" s="300">
        <v>6</v>
      </c>
      <c r="NHK29" s="598">
        <v>14</v>
      </c>
      <c r="NHL29" s="597" t="s">
        <v>85</v>
      </c>
      <c r="NHM29" s="288" t="s">
        <v>32</v>
      </c>
      <c r="NHN29" s="282">
        <v>1</v>
      </c>
      <c r="NHO29" s="298">
        <v>0</v>
      </c>
      <c r="NHP29" s="299">
        <f t="shared" si="596"/>
        <v>0</v>
      </c>
      <c r="NHQ29" s="1"/>
      <c r="NHR29" s="300">
        <v>6</v>
      </c>
      <c r="NHS29" s="598">
        <v>14</v>
      </c>
      <c r="NHT29" s="597" t="s">
        <v>85</v>
      </c>
      <c r="NHU29" s="288" t="s">
        <v>32</v>
      </c>
      <c r="NHV29" s="282">
        <v>1</v>
      </c>
      <c r="NHW29" s="298">
        <v>0</v>
      </c>
      <c r="NHX29" s="299">
        <f t="shared" si="596"/>
        <v>0</v>
      </c>
      <c r="NHY29" s="1"/>
      <c r="NHZ29" s="300">
        <v>6</v>
      </c>
      <c r="NIA29" s="598">
        <v>14</v>
      </c>
      <c r="NIB29" s="597" t="s">
        <v>85</v>
      </c>
      <c r="NIC29" s="288" t="s">
        <v>32</v>
      </c>
      <c r="NID29" s="282">
        <v>1</v>
      </c>
      <c r="NIE29" s="298">
        <v>0</v>
      </c>
      <c r="NIF29" s="299">
        <f t="shared" si="597"/>
        <v>0</v>
      </c>
      <c r="NIG29" s="1"/>
      <c r="NIH29" s="300">
        <v>6</v>
      </c>
      <c r="NII29" s="598">
        <v>14</v>
      </c>
      <c r="NIJ29" s="597" t="s">
        <v>85</v>
      </c>
      <c r="NIK29" s="288" t="s">
        <v>32</v>
      </c>
      <c r="NIL29" s="282">
        <v>1</v>
      </c>
      <c r="NIM29" s="298">
        <v>0</v>
      </c>
      <c r="NIN29" s="299">
        <f t="shared" si="597"/>
        <v>0</v>
      </c>
      <c r="NIO29" s="1"/>
      <c r="NIP29" s="300">
        <v>6</v>
      </c>
      <c r="NIQ29" s="598">
        <v>14</v>
      </c>
      <c r="NIR29" s="597" t="s">
        <v>85</v>
      </c>
      <c r="NIS29" s="288" t="s">
        <v>32</v>
      </c>
      <c r="NIT29" s="282">
        <v>1</v>
      </c>
      <c r="NIU29" s="298">
        <v>0</v>
      </c>
      <c r="NIV29" s="299">
        <f t="shared" si="598"/>
        <v>0</v>
      </c>
      <c r="NIW29" s="1"/>
      <c r="NIX29" s="300">
        <v>6</v>
      </c>
      <c r="NIY29" s="598">
        <v>14</v>
      </c>
      <c r="NIZ29" s="597" t="s">
        <v>85</v>
      </c>
      <c r="NJA29" s="288" t="s">
        <v>32</v>
      </c>
      <c r="NJB29" s="282">
        <v>1</v>
      </c>
      <c r="NJC29" s="298">
        <v>0</v>
      </c>
      <c r="NJD29" s="299">
        <f t="shared" si="598"/>
        <v>0</v>
      </c>
      <c r="NJE29" s="1"/>
      <c r="NJF29" s="300">
        <v>6</v>
      </c>
      <c r="NJG29" s="598">
        <v>14</v>
      </c>
      <c r="NJH29" s="597" t="s">
        <v>85</v>
      </c>
      <c r="NJI29" s="288" t="s">
        <v>32</v>
      </c>
      <c r="NJJ29" s="282">
        <v>1</v>
      </c>
      <c r="NJK29" s="298">
        <v>0</v>
      </c>
      <c r="NJL29" s="299">
        <f t="shared" si="599"/>
        <v>0</v>
      </c>
      <c r="NJM29" s="1"/>
      <c r="NJN29" s="300">
        <v>6</v>
      </c>
      <c r="NJO29" s="598">
        <v>14</v>
      </c>
      <c r="NJP29" s="597" t="s">
        <v>85</v>
      </c>
      <c r="NJQ29" s="288" t="s">
        <v>32</v>
      </c>
      <c r="NJR29" s="282">
        <v>1</v>
      </c>
      <c r="NJS29" s="298">
        <v>0</v>
      </c>
      <c r="NJT29" s="299">
        <f t="shared" si="599"/>
        <v>0</v>
      </c>
      <c r="NJU29" s="1"/>
      <c r="NJV29" s="300">
        <v>6</v>
      </c>
      <c r="NJW29" s="598">
        <v>14</v>
      </c>
      <c r="NJX29" s="597" t="s">
        <v>85</v>
      </c>
      <c r="NJY29" s="288" t="s">
        <v>32</v>
      </c>
      <c r="NJZ29" s="282">
        <v>1</v>
      </c>
      <c r="NKA29" s="298">
        <v>0</v>
      </c>
      <c r="NKB29" s="299">
        <f t="shared" si="600"/>
        <v>0</v>
      </c>
      <c r="NKC29" s="1"/>
      <c r="NKD29" s="300">
        <v>6</v>
      </c>
      <c r="NKE29" s="598">
        <v>14</v>
      </c>
      <c r="NKF29" s="597" t="s">
        <v>85</v>
      </c>
      <c r="NKG29" s="288" t="s">
        <v>32</v>
      </c>
      <c r="NKH29" s="282">
        <v>1</v>
      </c>
      <c r="NKI29" s="298">
        <v>0</v>
      </c>
      <c r="NKJ29" s="299">
        <f t="shared" si="600"/>
        <v>0</v>
      </c>
      <c r="NKK29" s="1"/>
      <c r="NKL29" s="300">
        <v>6</v>
      </c>
      <c r="NKM29" s="598">
        <v>14</v>
      </c>
      <c r="NKN29" s="597" t="s">
        <v>85</v>
      </c>
      <c r="NKO29" s="288" t="s">
        <v>32</v>
      </c>
      <c r="NKP29" s="282">
        <v>1</v>
      </c>
      <c r="NKQ29" s="298">
        <v>0</v>
      </c>
      <c r="NKR29" s="299">
        <f t="shared" si="601"/>
        <v>0</v>
      </c>
      <c r="NKS29" s="1"/>
      <c r="NKT29" s="300">
        <v>6</v>
      </c>
      <c r="NKU29" s="598">
        <v>14</v>
      </c>
      <c r="NKV29" s="597" t="s">
        <v>85</v>
      </c>
      <c r="NKW29" s="288" t="s">
        <v>32</v>
      </c>
      <c r="NKX29" s="282">
        <v>1</v>
      </c>
      <c r="NKY29" s="298">
        <v>0</v>
      </c>
      <c r="NKZ29" s="299">
        <f t="shared" si="601"/>
        <v>0</v>
      </c>
      <c r="NLA29" s="1"/>
      <c r="NLB29" s="300">
        <v>6</v>
      </c>
      <c r="NLC29" s="598">
        <v>14</v>
      </c>
      <c r="NLD29" s="597" t="s">
        <v>85</v>
      </c>
      <c r="NLE29" s="288" t="s">
        <v>32</v>
      </c>
      <c r="NLF29" s="282">
        <v>1</v>
      </c>
      <c r="NLG29" s="298">
        <v>0</v>
      </c>
      <c r="NLH29" s="299">
        <f t="shared" si="602"/>
        <v>0</v>
      </c>
      <c r="NLI29" s="1"/>
      <c r="NLJ29" s="300">
        <v>6</v>
      </c>
      <c r="NLK29" s="598">
        <v>14</v>
      </c>
      <c r="NLL29" s="597" t="s">
        <v>85</v>
      </c>
      <c r="NLM29" s="288" t="s">
        <v>32</v>
      </c>
      <c r="NLN29" s="282">
        <v>1</v>
      </c>
      <c r="NLO29" s="298">
        <v>0</v>
      </c>
      <c r="NLP29" s="299">
        <f t="shared" si="602"/>
        <v>0</v>
      </c>
      <c r="NLQ29" s="1"/>
      <c r="NLR29" s="300">
        <v>6</v>
      </c>
      <c r="NLS29" s="598">
        <v>14</v>
      </c>
      <c r="NLT29" s="597" t="s">
        <v>85</v>
      </c>
      <c r="NLU29" s="288" t="s">
        <v>32</v>
      </c>
      <c r="NLV29" s="282">
        <v>1</v>
      </c>
      <c r="NLW29" s="298">
        <v>0</v>
      </c>
      <c r="NLX29" s="299">
        <f t="shared" si="603"/>
        <v>0</v>
      </c>
      <c r="NLY29" s="1"/>
      <c r="NLZ29" s="300">
        <v>6</v>
      </c>
      <c r="NMA29" s="598">
        <v>14</v>
      </c>
      <c r="NMB29" s="597" t="s">
        <v>85</v>
      </c>
      <c r="NMC29" s="288" t="s">
        <v>32</v>
      </c>
      <c r="NMD29" s="282">
        <v>1</v>
      </c>
      <c r="NME29" s="298">
        <v>0</v>
      </c>
      <c r="NMF29" s="299">
        <f t="shared" si="603"/>
        <v>0</v>
      </c>
      <c r="NMG29" s="1"/>
      <c r="NMH29" s="300">
        <v>6</v>
      </c>
      <c r="NMI29" s="598">
        <v>14</v>
      </c>
      <c r="NMJ29" s="597" t="s">
        <v>85</v>
      </c>
      <c r="NMK29" s="288" t="s">
        <v>32</v>
      </c>
      <c r="NML29" s="282">
        <v>1</v>
      </c>
      <c r="NMM29" s="298">
        <v>0</v>
      </c>
      <c r="NMN29" s="299">
        <f t="shared" si="604"/>
        <v>0</v>
      </c>
      <c r="NMO29" s="1"/>
      <c r="NMP29" s="300">
        <v>6</v>
      </c>
      <c r="NMQ29" s="598">
        <v>14</v>
      </c>
      <c r="NMR29" s="597" t="s">
        <v>85</v>
      </c>
      <c r="NMS29" s="288" t="s">
        <v>32</v>
      </c>
      <c r="NMT29" s="282">
        <v>1</v>
      </c>
      <c r="NMU29" s="298">
        <v>0</v>
      </c>
      <c r="NMV29" s="299">
        <f t="shared" si="604"/>
        <v>0</v>
      </c>
      <c r="NMW29" s="1"/>
      <c r="NMX29" s="300">
        <v>6</v>
      </c>
      <c r="NMY29" s="598">
        <v>14</v>
      </c>
      <c r="NMZ29" s="597" t="s">
        <v>85</v>
      </c>
      <c r="NNA29" s="288" t="s">
        <v>32</v>
      </c>
      <c r="NNB29" s="282">
        <v>1</v>
      </c>
      <c r="NNC29" s="298">
        <v>0</v>
      </c>
      <c r="NND29" s="299">
        <f t="shared" si="605"/>
        <v>0</v>
      </c>
      <c r="NNE29" s="1"/>
      <c r="NNF29" s="300">
        <v>6</v>
      </c>
      <c r="NNG29" s="598">
        <v>14</v>
      </c>
      <c r="NNH29" s="597" t="s">
        <v>85</v>
      </c>
      <c r="NNI29" s="288" t="s">
        <v>32</v>
      </c>
      <c r="NNJ29" s="282">
        <v>1</v>
      </c>
      <c r="NNK29" s="298">
        <v>0</v>
      </c>
      <c r="NNL29" s="299">
        <f t="shared" si="605"/>
        <v>0</v>
      </c>
      <c r="NNM29" s="1"/>
      <c r="NNN29" s="300">
        <v>6</v>
      </c>
      <c r="NNO29" s="598">
        <v>14</v>
      </c>
      <c r="NNP29" s="597" t="s">
        <v>85</v>
      </c>
      <c r="NNQ29" s="288" t="s">
        <v>32</v>
      </c>
      <c r="NNR29" s="282">
        <v>1</v>
      </c>
      <c r="NNS29" s="298">
        <v>0</v>
      </c>
      <c r="NNT29" s="299">
        <f t="shared" si="606"/>
        <v>0</v>
      </c>
      <c r="NNU29" s="1"/>
      <c r="NNV29" s="300">
        <v>6</v>
      </c>
      <c r="NNW29" s="598">
        <v>14</v>
      </c>
      <c r="NNX29" s="597" t="s">
        <v>85</v>
      </c>
      <c r="NNY29" s="288" t="s">
        <v>32</v>
      </c>
      <c r="NNZ29" s="282">
        <v>1</v>
      </c>
      <c r="NOA29" s="298">
        <v>0</v>
      </c>
      <c r="NOB29" s="299">
        <f t="shared" si="606"/>
        <v>0</v>
      </c>
      <c r="NOC29" s="1"/>
      <c r="NOD29" s="300">
        <v>6</v>
      </c>
      <c r="NOE29" s="598">
        <v>14</v>
      </c>
      <c r="NOF29" s="597" t="s">
        <v>85</v>
      </c>
      <c r="NOG29" s="288" t="s">
        <v>32</v>
      </c>
      <c r="NOH29" s="282">
        <v>1</v>
      </c>
      <c r="NOI29" s="298">
        <v>0</v>
      </c>
      <c r="NOJ29" s="299">
        <f t="shared" si="607"/>
        <v>0</v>
      </c>
      <c r="NOK29" s="1"/>
      <c r="NOL29" s="300">
        <v>6</v>
      </c>
      <c r="NOM29" s="598">
        <v>14</v>
      </c>
      <c r="NON29" s="597" t="s">
        <v>85</v>
      </c>
      <c r="NOO29" s="288" t="s">
        <v>32</v>
      </c>
      <c r="NOP29" s="282">
        <v>1</v>
      </c>
      <c r="NOQ29" s="298">
        <v>0</v>
      </c>
      <c r="NOR29" s="299">
        <f t="shared" si="607"/>
        <v>0</v>
      </c>
      <c r="NOS29" s="1"/>
      <c r="NOT29" s="300">
        <v>6</v>
      </c>
      <c r="NOU29" s="598">
        <v>14</v>
      </c>
      <c r="NOV29" s="597" t="s">
        <v>85</v>
      </c>
      <c r="NOW29" s="288" t="s">
        <v>32</v>
      </c>
      <c r="NOX29" s="282">
        <v>1</v>
      </c>
      <c r="NOY29" s="298">
        <v>0</v>
      </c>
      <c r="NOZ29" s="299">
        <f t="shared" si="608"/>
        <v>0</v>
      </c>
      <c r="NPA29" s="1"/>
      <c r="NPB29" s="300">
        <v>6</v>
      </c>
      <c r="NPC29" s="598">
        <v>14</v>
      </c>
      <c r="NPD29" s="597" t="s">
        <v>85</v>
      </c>
      <c r="NPE29" s="288" t="s">
        <v>32</v>
      </c>
      <c r="NPF29" s="282">
        <v>1</v>
      </c>
      <c r="NPG29" s="298">
        <v>0</v>
      </c>
      <c r="NPH29" s="299">
        <f t="shared" si="608"/>
        <v>0</v>
      </c>
      <c r="NPI29" s="1"/>
      <c r="NPJ29" s="300">
        <v>6</v>
      </c>
      <c r="NPK29" s="598">
        <v>14</v>
      </c>
      <c r="NPL29" s="597" t="s">
        <v>85</v>
      </c>
      <c r="NPM29" s="288" t="s">
        <v>32</v>
      </c>
      <c r="NPN29" s="282">
        <v>1</v>
      </c>
      <c r="NPO29" s="298">
        <v>0</v>
      </c>
      <c r="NPP29" s="299">
        <f t="shared" si="609"/>
        <v>0</v>
      </c>
      <c r="NPQ29" s="1"/>
      <c r="NPR29" s="300">
        <v>6</v>
      </c>
      <c r="NPS29" s="598">
        <v>14</v>
      </c>
      <c r="NPT29" s="597" t="s">
        <v>85</v>
      </c>
      <c r="NPU29" s="288" t="s">
        <v>32</v>
      </c>
      <c r="NPV29" s="282">
        <v>1</v>
      </c>
      <c r="NPW29" s="298">
        <v>0</v>
      </c>
      <c r="NPX29" s="299">
        <f t="shared" si="609"/>
        <v>0</v>
      </c>
      <c r="NPY29" s="1"/>
      <c r="NPZ29" s="300">
        <v>6</v>
      </c>
      <c r="NQA29" s="598">
        <v>14</v>
      </c>
      <c r="NQB29" s="597" t="s">
        <v>85</v>
      </c>
      <c r="NQC29" s="288" t="s">
        <v>32</v>
      </c>
      <c r="NQD29" s="282">
        <v>1</v>
      </c>
      <c r="NQE29" s="298">
        <v>0</v>
      </c>
      <c r="NQF29" s="299">
        <f t="shared" si="610"/>
        <v>0</v>
      </c>
      <c r="NQG29" s="1"/>
      <c r="NQH29" s="300">
        <v>6</v>
      </c>
      <c r="NQI29" s="598">
        <v>14</v>
      </c>
      <c r="NQJ29" s="597" t="s">
        <v>85</v>
      </c>
      <c r="NQK29" s="288" t="s">
        <v>32</v>
      </c>
      <c r="NQL29" s="282">
        <v>1</v>
      </c>
      <c r="NQM29" s="298">
        <v>0</v>
      </c>
      <c r="NQN29" s="299">
        <f t="shared" si="610"/>
        <v>0</v>
      </c>
      <c r="NQO29" s="1"/>
      <c r="NQP29" s="300">
        <v>6</v>
      </c>
      <c r="NQQ29" s="598">
        <v>14</v>
      </c>
      <c r="NQR29" s="597" t="s">
        <v>85</v>
      </c>
      <c r="NQS29" s="288" t="s">
        <v>32</v>
      </c>
      <c r="NQT29" s="282">
        <v>1</v>
      </c>
      <c r="NQU29" s="298">
        <v>0</v>
      </c>
      <c r="NQV29" s="299">
        <f t="shared" si="611"/>
        <v>0</v>
      </c>
      <c r="NQW29" s="1"/>
      <c r="NQX29" s="300">
        <v>6</v>
      </c>
      <c r="NQY29" s="598">
        <v>14</v>
      </c>
      <c r="NQZ29" s="597" t="s">
        <v>85</v>
      </c>
      <c r="NRA29" s="288" t="s">
        <v>32</v>
      </c>
      <c r="NRB29" s="282">
        <v>1</v>
      </c>
      <c r="NRC29" s="298">
        <v>0</v>
      </c>
      <c r="NRD29" s="299">
        <f t="shared" si="611"/>
        <v>0</v>
      </c>
      <c r="NRE29" s="1"/>
      <c r="NRF29" s="300">
        <v>6</v>
      </c>
      <c r="NRG29" s="598">
        <v>14</v>
      </c>
      <c r="NRH29" s="597" t="s">
        <v>85</v>
      </c>
      <c r="NRI29" s="288" t="s">
        <v>32</v>
      </c>
      <c r="NRJ29" s="282">
        <v>1</v>
      </c>
      <c r="NRK29" s="298">
        <v>0</v>
      </c>
      <c r="NRL29" s="299">
        <f t="shared" si="612"/>
        <v>0</v>
      </c>
      <c r="NRM29" s="1"/>
      <c r="NRN29" s="300">
        <v>6</v>
      </c>
      <c r="NRO29" s="598">
        <v>14</v>
      </c>
      <c r="NRP29" s="597" t="s">
        <v>85</v>
      </c>
      <c r="NRQ29" s="288" t="s">
        <v>32</v>
      </c>
      <c r="NRR29" s="282">
        <v>1</v>
      </c>
      <c r="NRS29" s="298">
        <v>0</v>
      </c>
      <c r="NRT29" s="299">
        <f t="shared" si="612"/>
        <v>0</v>
      </c>
      <c r="NRU29" s="1"/>
      <c r="NRV29" s="300">
        <v>6</v>
      </c>
      <c r="NRW29" s="598">
        <v>14</v>
      </c>
      <c r="NRX29" s="597" t="s">
        <v>85</v>
      </c>
      <c r="NRY29" s="288" t="s">
        <v>32</v>
      </c>
      <c r="NRZ29" s="282">
        <v>1</v>
      </c>
      <c r="NSA29" s="298">
        <v>0</v>
      </c>
      <c r="NSB29" s="299">
        <f t="shared" si="613"/>
        <v>0</v>
      </c>
      <c r="NSC29" s="1"/>
      <c r="NSD29" s="300">
        <v>6</v>
      </c>
      <c r="NSE29" s="598">
        <v>14</v>
      </c>
      <c r="NSF29" s="597" t="s">
        <v>85</v>
      </c>
      <c r="NSG29" s="288" t="s">
        <v>32</v>
      </c>
      <c r="NSH29" s="282">
        <v>1</v>
      </c>
      <c r="NSI29" s="298">
        <v>0</v>
      </c>
      <c r="NSJ29" s="299">
        <f t="shared" si="613"/>
        <v>0</v>
      </c>
      <c r="NSK29" s="1"/>
      <c r="NSL29" s="300">
        <v>6</v>
      </c>
      <c r="NSM29" s="598">
        <v>14</v>
      </c>
      <c r="NSN29" s="597" t="s">
        <v>85</v>
      </c>
      <c r="NSO29" s="288" t="s">
        <v>32</v>
      </c>
      <c r="NSP29" s="282">
        <v>1</v>
      </c>
      <c r="NSQ29" s="298">
        <v>0</v>
      </c>
      <c r="NSR29" s="299">
        <f t="shared" si="614"/>
        <v>0</v>
      </c>
      <c r="NSS29" s="1"/>
      <c r="NST29" s="300">
        <v>6</v>
      </c>
      <c r="NSU29" s="598">
        <v>14</v>
      </c>
      <c r="NSV29" s="597" t="s">
        <v>85</v>
      </c>
      <c r="NSW29" s="288" t="s">
        <v>32</v>
      </c>
      <c r="NSX29" s="282">
        <v>1</v>
      </c>
      <c r="NSY29" s="298">
        <v>0</v>
      </c>
      <c r="NSZ29" s="299">
        <f t="shared" si="614"/>
        <v>0</v>
      </c>
      <c r="NTA29" s="1"/>
      <c r="NTB29" s="300">
        <v>6</v>
      </c>
      <c r="NTC29" s="598">
        <v>14</v>
      </c>
      <c r="NTD29" s="597" t="s">
        <v>85</v>
      </c>
      <c r="NTE29" s="288" t="s">
        <v>32</v>
      </c>
      <c r="NTF29" s="282">
        <v>1</v>
      </c>
      <c r="NTG29" s="298">
        <v>0</v>
      </c>
      <c r="NTH29" s="299">
        <f t="shared" si="615"/>
        <v>0</v>
      </c>
      <c r="NTI29" s="1"/>
      <c r="NTJ29" s="300">
        <v>6</v>
      </c>
      <c r="NTK29" s="598">
        <v>14</v>
      </c>
      <c r="NTL29" s="597" t="s">
        <v>85</v>
      </c>
      <c r="NTM29" s="288" t="s">
        <v>32</v>
      </c>
      <c r="NTN29" s="282">
        <v>1</v>
      </c>
      <c r="NTO29" s="298">
        <v>0</v>
      </c>
      <c r="NTP29" s="299">
        <f t="shared" si="615"/>
        <v>0</v>
      </c>
      <c r="NTQ29" s="1"/>
      <c r="NTR29" s="300">
        <v>6</v>
      </c>
      <c r="NTS29" s="598">
        <v>14</v>
      </c>
      <c r="NTT29" s="597" t="s">
        <v>85</v>
      </c>
      <c r="NTU29" s="288" t="s">
        <v>32</v>
      </c>
      <c r="NTV29" s="282">
        <v>1</v>
      </c>
      <c r="NTW29" s="298">
        <v>0</v>
      </c>
      <c r="NTX29" s="299">
        <f t="shared" si="616"/>
        <v>0</v>
      </c>
      <c r="NTY29" s="1"/>
      <c r="NTZ29" s="300">
        <v>6</v>
      </c>
      <c r="NUA29" s="598">
        <v>14</v>
      </c>
      <c r="NUB29" s="597" t="s">
        <v>85</v>
      </c>
      <c r="NUC29" s="288" t="s">
        <v>32</v>
      </c>
      <c r="NUD29" s="282">
        <v>1</v>
      </c>
      <c r="NUE29" s="298">
        <v>0</v>
      </c>
      <c r="NUF29" s="299">
        <f t="shared" si="616"/>
        <v>0</v>
      </c>
      <c r="NUG29" s="1"/>
      <c r="NUH29" s="300">
        <v>6</v>
      </c>
      <c r="NUI29" s="598">
        <v>14</v>
      </c>
      <c r="NUJ29" s="597" t="s">
        <v>85</v>
      </c>
      <c r="NUK29" s="288" t="s">
        <v>32</v>
      </c>
      <c r="NUL29" s="282">
        <v>1</v>
      </c>
      <c r="NUM29" s="298">
        <v>0</v>
      </c>
      <c r="NUN29" s="299">
        <f t="shared" si="617"/>
        <v>0</v>
      </c>
      <c r="NUO29" s="1"/>
      <c r="NUP29" s="300">
        <v>6</v>
      </c>
      <c r="NUQ29" s="598">
        <v>14</v>
      </c>
      <c r="NUR29" s="597" t="s">
        <v>85</v>
      </c>
      <c r="NUS29" s="288" t="s">
        <v>32</v>
      </c>
      <c r="NUT29" s="282">
        <v>1</v>
      </c>
      <c r="NUU29" s="298">
        <v>0</v>
      </c>
      <c r="NUV29" s="299">
        <f t="shared" si="617"/>
        <v>0</v>
      </c>
      <c r="NUW29" s="1"/>
      <c r="NUX29" s="300">
        <v>6</v>
      </c>
      <c r="NUY29" s="598">
        <v>14</v>
      </c>
      <c r="NUZ29" s="597" t="s">
        <v>85</v>
      </c>
      <c r="NVA29" s="288" t="s">
        <v>32</v>
      </c>
      <c r="NVB29" s="282">
        <v>1</v>
      </c>
      <c r="NVC29" s="298">
        <v>0</v>
      </c>
      <c r="NVD29" s="299">
        <f t="shared" si="618"/>
        <v>0</v>
      </c>
      <c r="NVE29" s="1"/>
      <c r="NVF29" s="300">
        <v>6</v>
      </c>
      <c r="NVG29" s="598">
        <v>14</v>
      </c>
      <c r="NVH29" s="597" t="s">
        <v>85</v>
      </c>
      <c r="NVI29" s="288" t="s">
        <v>32</v>
      </c>
      <c r="NVJ29" s="282">
        <v>1</v>
      </c>
      <c r="NVK29" s="298">
        <v>0</v>
      </c>
      <c r="NVL29" s="299">
        <f t="shared" si="618"/>
        <v>0</v>
      </c>
      <c r="NVM29" s="1"/>
      <c r="NVN29" s="300">
        <v>6</v>
      </c>
      <c r="NVO29" s="598">
        <v>14</v>
      </c>
      <c r="NVP29" s="597" t="s">
        <v>85</v>
      </c>
      <c r="NVQ29" s="288" t="s">
        <v>32</v>
      </c>
      <c r="NVR29" s="282">
        <v>1</v>
      </c>
      <c r="NVS29" s="298">
        <v>0</v>
      </c>
      <c r="NVT29" s="299">
        <f t="shared" si="619"/>
        <v>0</v>
      </c>
      <c r="NVU29" s="1"/>
      <c r="NVV29" s="300">
        <v>6</v>
      </c>
      <c r="NVW29" s="598">
        <v>14</v>
      </c>
      <c r="NVX29" s="597" t="s">
        <v>85</v>
      </c>
      <c r="NVY29" s="288" t="s">
        <v>32</v>
      </c>
      <c r="NVZ29" s="282">
        <v>1</v>
      </c>
      <c r="NWA29" s="298">
        <v>0</v>
      </c>
      <c r="NWB29" s="299">
        <f t="shared" si="619"/>
        <v>0</v>
      </c>
      <c r="NWC29" s="1"/>
      <c r="NWD29" s="300">
        <v>6</v>
      </c>
      <c r="NWE29" s="598">
        <v>14</v>
      </c>
      <c r="NWF29" s="597" t="s">
        <v>85</v>
      </c>
      <c r="NWG29" s="288" t="s">
        <v>32</v>
      </c>
      <c r="NWH29" s="282">
        <v>1</v>
      </c>
      <c r="NWI29" s="298">
        <v>0</v>
      </c>
      <c r="NWJ29" s="299">
        <f t="shared" si="620"/>
        <v>0</v>
      </c>
      <c r="NWK29" s="1"/>
      <c r="NWL29" s="300">
        <v>6</v>
      </c>
      <c r="NWM29" s="598">
        <v>14</v>
      </c>
      <c r="NWN29" s="597" t="s">
        <v>85</v>
      </c>
      <c r="NWO29" s="288" t="s">
        <v>32</v>
      </c>
      <c r="NWP29" s="282">
        <v>1</v>
      </c>
      <c r="NWQ29" s="298">
        <v>0</v>
      </c>
      <c r="NWR29" s="299">
        <f t="shared" si="620"/>
        <v>0</v>
      </c>
      <c r="NWS29" s="1"/>
      <c r="NWT29" s="300">
        <v>6</v>
      </c>
      <c r="NWU29" s="598">
        <v>14</v>
      </c>
      <c r="NWV29" s="597" t="s">
        <v>85</v>
      </c>
      <c r="NWW29" s="288" t="s">
        <v>32</v>
      </c>
      <c r="NWX29" s="282">
        <v>1</v>
      </c>
      <c r="NWY29" s="298">
        <v>0</v>
      </c>
      <c r="NWZ29" s="299">
        <f t="shared" si="621"/>
        <v>0</v>
      </c>
      <c r="NXA29" s="1"/>
      <c r="NXB29" s="300">
        <v>6</v>
      </c>
      <c r="NXC29" s="598">
        <v>14</v>
      </c>
      <c r="NXD29" s="597" t="s">
        <v>85</v>
      </c>
      <c r="NXE29" s="288" t="s">
        <v>32</v>
      </c>
      <c r="NXF29" s="282">
        <v>1</v>
      </c>
      <c r="NXG29" s="298">
        <v>0</v>
      </c>
      <c r="NXH29" s="299">
        <f t="shared" si="621"/>
        <v>0</v>
      </c>
      <c r="NXI29" s="1"/>
      <c r="NXJ29" s="300">
        <v>6</v>
      </c>
      <c r="NXK29" s="598">
        <v>14</v>
      </c>
      <c r="NXL29" s="597" t="s">
        <v>85</v>
      </c>
      <c r="NXM29" s="288" t="s">
        <v>32</v>
      </c>
      <c r="NXN29" s="282">
        <v>1</v>
      </c>
      <c r="NXO29" s="298">
        <v>0</v>
      </c>
      <c r="NXP29" s="299">
        <f t="shared" si="622"/>
        <v>0</v>
      </c>
      <c r="NXQ29" s="1"/>
      <c r="NXR29" s="300">
        <v>6</v>
      </c>
      <c r="NXS29" s="598">
        <v>14</v>
      </c>
      <c r="NXT29" s="597" t="s">
        <v>85</v>
      </c>
      <c r="NXU29" s="288" t="s">
        <v>32</v>
      </c>
      <c r="NXV29" s="282">
        <v>1</v>
      </c>
      <c r="NXW29" s="298">
        <v>0</v>
      </c>
      <c r="NXX29" s="299">
        <f t="shared" si="622"/>
        <v>0</v>
      </c>
      <c r="NXY29" s="1"/>
      <c r="NXZ29" s="300">
        <v>6</v>
      </c>
      <c r="NYA29" s="598">
        <v>14</v>
      </c>
      <c r="NYB29" s="597" t="s">
        <v>85</v>
      </c>
      <c r="NYC29" s="288" t="s">
        <v>32</v>
      </c>
      <c r="NYD29" s="282">
        <v>1</v>
      </c>
      <c r="NYE29" s="298">
        <v>0</v>
      </c>
      <c r="NYF29" s="299">
        <f t="shared" si="623"/>
        <v>0</v>
      </c>
      <c r="NYG29" s="1"/>
      <c r="NYH29" s="300">
        <v>6</v>
      </c>
      <c r="NYI29" s="598">
        <v>14</v>
      </c>
      <c r="NYJ29" s="597" t="s">
        <v>85</v>
      </c>
      <c r="NYK29" s="288" t="s">
        <v>32</v>
      </c>
      <c r="NYL29" s="282">
        <v>1</v>
      </c>
      <c r="NYM29" s="298">
        <v>0</v>
      </c>
      <c r="NYN29" s="299">
        <f t="shared" si="623"/>
        <v>0</v>
      </c>
      <c r="NYO29" s="1"/>
      <c r="NYP29" s="300">
        <v>6</v>
      </c>
      <c r="NYQ29" s="598">
        <v>14</v>
      </c>
      <c r="NYR29" s="597" t="s">
        <v>85</v>
      </c>
      <c r="NYS29" s="288" t="s">
        <v>32</v>
      </c>
      <c r="NYT29" s="282">
        <v>1</v>
      </c>
      <c r="NYU29" s="298">
        <v>0</v>
      </c>
      <c r="NYV29" s="299">
        <f t="shared" si="624"/>
        <v>0</v>
      </c>
      <c r="NYW29" s="1"/>
      <c r="NYX29" s="300">
        <v>6</v>
      </c>
      <c r="NYY29" s="598">
        <v>14</v>
      </c>
      <c r="NYZ29" s="597" t="s">
        <v>85</v>
      </c>
      <c r="NZA29" s="288" t="s">
        <v>32</v>
      </c>
      <c r="NZB29" s="282">
        <v>1</v>
      </c>
      <c r="NZC29" s="298">
        <v>0</v>
      </c>
      <c r="NZD29" s="299">
        <f t="shared" si="624"/>
        <v>0</v>
      </c>
      <c r="NZE29" s="1"/>
      <c r="NZF29" s="300">
        <v>6</v>
      </c>
      <c r="NZG29" s="598">
        <v>14</v>
      </c>
      <c r="NZH29" s="597" t="s">
        <v>85</v>
      </c>
      <c r="NZI29" s="288" t="s">
        <v>32</v>
      </c>
      <c r="NZJ29" s="282">
        <v>1</v>
      </c>
      <c r="NZK29" s="298">
        <v>0</v>
      </c>
      <c r="NZL29" s="299">
        <f t="shared" si="625"/>
        <v>0</v>
      </c>
      <c r="NZM29" s="1"/>
      <c r="NZN29" s="300">
        <v>6</v>
      </c>
      <c r="NZO29" s="598">
        <v>14</v>
      </c>
      <c r="NZP29" s="597" t="s">
        <v>85</v>
      </c>
      <c r="NZQ29" s="288" t="s">
        <v>32</v>
      </c>
      <c r="NZR29" s="282">
        <v>1</v>
      </c>
      <c r="NZS29" s="298">
        <v>0</v>
      </c>
      <c r="NZT29" s="299">
        <f t="shared" si="625"/>
        <v>0</v>
      </c>
      <c r="NZU29" s="1"/>
      <c r="NZV29" s="300">
        <v>6</v>
      </c>
      <c r="NZW29" s="598">
        <v>14</v>
      </c>
      <c r="NZX29" s="597" t="s">
        <v>85</v>
      </c>
      <c r="NZY29" s="288" t="s">
        <v>32</v>
      </c>
      <c r="NZZ29" s="282">
        <v>1</v>
      </c>
      <c r="OAA29" s="298">
        <v>0</v>
      </c>
      <c r="OAB29" s="299">
        <f t="shared" si="626"/>
        <v>0</v>
      </c>
      <c r="OAC29" s="1"/>
      <c r="OAD29" s="300">
        <v>6</v>
      </c>
      <c r="OAE29" s="598">
        <v>14</v>
      </c>
      <c r="OAF29" s="597" t="s">
        <v>85</v>
      </c>
      <c r="OAG29" s="288" t="s">
        <v>32</v>
      </c>
      <c r="OAH29" s="282">
        <v>1</v>
      </c>
      <c r="OAI29" s="298">
        <v>0</v>
      </c>
      <c r="OAJ29" s="299">
        <f t="shared" si="626"/>
        <v>0</v>
      </c>
      <c r="OAK29" s="1"/>
      <c r="OAL29" s="300">
        <v>6</v>
      </c>
      <c r="OAM29" s="598">
        <v>14</v>
      </c>
      <c r="OAN29" s="597" t="s">
        <v>85</v>
      </c>
      <c r="OAO29" s="288" t="s">
        <v>32</v>
      </c>
      <c r="OAP29" s="282">
        <v>1</v>
      </c>
      <c r="OAQ29" s="298">
        <v>0</v>
      </c>
      <c r="OAR29" s="299">
        <f t="shared" si="627"/>
        <v>0</v>
      </c>
      <c r="OAS29" s="1"/>
      <c r="OAT29" s="300">
        <v>6</v>
      </c>
      <c r="OAU29" s="598">
        <v>14</v>
      </c>
      <c r="OAV29" s="597" t="s">
        <v>85</v>
      </c>
      <c r="OAW29" s="288" t="s">
        <v>32</v>
      </c>
      <c r="OAX29" s="282">
        <v>1</v>
      </c>
      <c r="OAY29" s="298">
        <v>0</v>
      </c>
      <c r="OAZ29" s="299">
        <f t="shared" si="627"/>
        <v>0</v>
      </c>
      <c r="OBA29" s="1"/>
      <c r="OBB29" s="300">
        <v>6</v>
      </c>
      <c r="OBC29" s="598">
        <v>14</v>
      </c>
      <c r="OBD29" s="597" t="s">
        <v>85</v>
      </c>
      <c r="OBE29" s="288" t="s">
        <v>32</v>
      </c>
      <c r="OBF29" s="282">
        <v>1</v>
      </c>
      <c r="OBG29" s="298">
        <v>0</v>
      </c>
      <c r="OBH29" s="299">
        <f t="shared" si="628"/>
        <v>0</v>
      </c>
      <c r="OBI29" s="1"/>
      <c r="OBJ29" s="300">
        <v>6</v>
      </c>
      <c r="OBK29" s="598">
        <v>14</v>
      </c>
      <c r="OBL29" s="597" t="s">
        <v>85</v>
      </c>
      <c r="OBM29" s="288" t="s">
        <v>32</v>
      </c>
      <c r="OBN29" s="282">
        <v>1</v>
      </c>
      <c r="OBO29" s="298">
        <v>0</v>
      </c>
      <c r="OBP29" s="299">
        <f t="shared" si="628"/>
        <v>0</v>
      </c>
      <c r="OBQ29" s="1"/>
      <c r="OBR29" s="300">
        <v>6</v>
      </c>
      <c r="OBS29" s="598">
        <v>14</v>
      </c>
      <c r="OBT29" s="597" t="s">
        <v>85</v>
      </c>
      <c r="OBU29" s="288" t="s">
        <v>32</v>
      </c>
      <c r="OBV29" s="282">
        <v>1</v>
      </c>
      <c r="OBW29" s="298">
        <v>0</v>
      </c>
      <c r="OBX29" s="299">
        <f t="shared" si="629"/>
        <v>0</v>
      </c>
      <c r="OBY29" s="1"/>
      <c r="OBZ29" s="300">
        <v>6</v>
      </c>
      <c r="OCA29" s="598">
        <v>14</v>
      </c>
      <c r="OCB29" s="597" t="s">
        <v>85</v>
      </c>
      <c r="OCC29" s="288" t="s">
        <v>32</v>
      </c>
      <c r="OCD29" s="282">
        <v>1</v>
      </c>
      <c r="OCE29" s="298">
        <v>0</v>
      </c>
      <c r="OCF29" s="299">
        <f t="shared" si="629"/>
        <v>0</v>
      </c>
      <c r="OCG29" s="1"/>
      <c r="OCH29" s="300">
        <v>6</v>
      </c>
      <c r="OCI29" s="598">
        <v>14</v>
      </c>
      <c r="OCJ29" s="597" t="s">
        <v>85</v>
      </c>
      <c r="OCK29" s="288" t="s">
        <v>32</v>
      </c>
      <c r="OCL29" s="282">
        <v>1</v>
      </c>
      <c r="OCM29" s="298">
        <v>0</v>
      </c>
      <c r="OCN29" s="299">
        <f t="shared" si="630"/>
        <v>0</v>
      </c>
      <c r="OCO29" s="1"/>
      <c r="OCP29" s="300">
        <v>6</v>
      </c>
      <c r="OCQ29" s="598">
        <v>14</v>
      </c>
      <c r="OCR29" s="597" t="s">
        <v>85</v>
      </c>
      <c r="OCS29" s="288" t="s">
        <v>32</v>
      </c>
      <c r="OCT29" s="282">
        <v>1</v>
      </c>
      <c r="OCU29" s="298">
        <v>0</v>
      </c>
      <c r="OCV29" s="299">
        <f t="shared" si="630"/>
        <v>0</v>
      </c>
      <c r="OCW29" s="1"/>
      <c r="OCX29" s="300">
        <v>6</v>
      </c>
      <c r="OCY29" s="598">
        <v>14</v>
      </c>
      <c r="OCZ29" s="597" t="s">
        <v>85</v>
      </c>
      <c r="ODA29" s="288" t="s">
        <v>32</v>
      </c>
      <c r="ODB29" s="282">
        <v>1</v>
      </c>
      <c r="ODC29" s="298">
        <v>0</v>
      </c>
      <c r="ODD29" s="299">
        <f t="shared" si="631"/>
        <v>0</v>
      </c>
      <c r="ODE29" s="1"/>
      <c r="ODF29" s="300">
        <v>6</v>
      </c>
      <c r="ODG29" s="598">
        <v>14</v>
      </c>
      <c r="ODH29" s="597" t="s">
        <v>85</v>
      </c>
      <c r="ODI29" s="288" t="s">
        <v>32</v>
      </c>
      <c r="ODJ29" s="282">
        <v>1</v>
      </c>
      <c r="ODK29" s="298">
        <v>0</v>
      </c>
      <c r="ODL29" s="299">
        <f t="shared" si="631"/>
        <v>0</v>
      </c>
      <c r="ODM29" s="1"/>
      <c r="ODN29" s="300">
        <v>6</v>
      </c>
      <c r="ODO29" s="598">
        <v>14</v>
      </c>
      <c r="ODP29" s="597" t="s">
        <v>85</v>
      </c>
      <c r="ODQ29" s="288" t="s">
        <v>32</v>
      </c>
      <c r="ODR29" s="282">
        <v>1</v>
      </c>
      <c r="ODS29" s="298">
        <v>0</v>
      </c>
      <c r="ODT29" s="299">
        <f t="shared" si="632"/>
        <v>0</v>
      </c>
      <c r="ODU29" s="1"/>
      <c r="ODV29" s="300">
        <v>6</v>
      </c>
      <c r="ODW29" s="598">
        <v>14</v>
      </c>
      <c r="ODX29" s="597" t="s">
        <v>85</v>
      </c>
      <c r="ODY29" s="288" t="s">
        <v>32</v>
      </c>
      <c r="ODZ29" s="282">
        <v>1</v>
      </c>
      <c r="OEA29" s="298">
        <v>0</v>
      </c>
      <c r="OEB29" s="299">
        <f t="shared" si="632"/>
        <v>0</v>
      </c>
      <c r="OEC29" s="1"/>
      <c r="OED29" s="300">
        <v>6</v>
      </c>
      <c r="OEE29" s="598">
        <v>14</v>
      </c>
      <c r="OEF29" s="597" t="s">
        <v>85</v>
      </c>
      <c r="OEG29" s="288" t="s">
        <v>32</v>
      </c>
      <c r="OEH29" s="282">
        <v>1</v>
      </c>
      <c r="OEI29" s="298">
        <v>0</v>
      </c>
      <c r="OEJ29" s="299">
        <f t="shared" si="633"/>
        <v>0</v>
      </c>
      <c r="OEK29" s="1"/>
      <c r="OEL29" s="300">
        <v>6</v>
      </c>
      <c r="OEM29" s="598">
        <v>14</v>
      </c>
      <c r="OEN29" s="597" t="s">
        <v>85</v>
      </c>
      <c r="OEO29" s="288" t="s">
        <v>32</v>
      </c>
      <c r="OEP29" s="282">
        <v>1</v>
      </c>
      <c r="OEQ29" s="298">
        <v>0</v>
      </c>
      <c r="OER29" s="299">
        <f t="shared" si="633"/>
        <v>0</v>
      </c>
      <c r="OES29" s="1"/>
      <c r="OET29" s="300">
        <v>6</v>
      </c>
      <c r="OEU29" s="598">
        <v>14</v>
      </c>
      <c r="OEV29" s="597" t="s">
        <v>85</v>
      </c>
      <c r="OEW29" s="288" t="s">
        <v>32</v>
      </c>
      <c r="OEX29" s="282">
        <v>1</v>
      </c>
      <c r="OEY29" s="298">
        <v>0</v>
      </c>
      <c r="OEZ29" s="299">
        <f t="shared" si="634"/>
        <v>0</v>
      </c>
      <c r="OFA29" s="1"/>
      <c r="OFB29" s="300">
        <v>6</v>
      </c>
      <c r="OFC29" s="598">
        <v>14</v>
      </c>
      <c r="OFD29" s="597" t="s">
        <v>85</v>
      </c>
      <c r="OFE29" s="288" t="s">
        <v>32</v>
      </c>
      <c r="OFF29" s="282">
        <v>1</v>
      </c>
      <c r="OFG29" s="298">
        <v>0</v>
      </c>
      <c r="OFH29" s="299">
        <f t="shared" si="634"/>
        <v>0</v>
      </c>
      <c r="OFI29" s="1"/>
      <c r="OFJ29" s="300">
        <v>6</v>
      </c>
      <c r="OFK29" s="598">
        <v>14</v>
      </c>
      <c r="OFL29" s="597" t="s">
        <v>85</v>
      </c>
      <c r="OFM29" s="288" t="s">
        <v>32</v>
      </c>
      <c r="OFN29" s="282">
        <v>1</v>
      </c>
      <c r="OFO29" s="298">
        <v>0</v>
      </c>
      <c r="OFP29" s="299">
        <f t="shared" si="635"/>
        <v>0</v>
      </c>
      <c r="OFQ29" s="1"/>
      <c r="OFR29" s="300">
        <v>6</v>
      </c>
      <c r="OFS29" s="598">
        <v>14</v>
      </c>
      <c r="OFT29" s="597" t="s">
        <v>85</v>
      </c>
      <c r="OFU29" s="288" t="s">
        <v>32</v>
      </c>
      <c r="OFV29" s="282">
        <v>1</v>
      </c>
      <c r="OFW29" s="298">
        <v>0</v>
      </c>
      <c r="OFX29" s="299">
        <f t="shared" si="635"/>
        <v>0</v>
      </c>
      <c r="OFY29" s="1"/>
      <c r="OFZ29" s="300">
        <v>6</v>
      </c>
      <c r="OGA29" s="598">
        <v>14</v>
      </c>
      <c r="OGB29" s="597" t="s">
        <v>85</v>
      </c>
      <c r="OGC29" s="288" t="s">
        <v>32</v>
      </c>
      <c r="OGD29" s="282">
        <v>1</v>
      </c>
      <c r="OGE29" s="298">
        <v>0</v>
      </c>
      <c r="OGF29" s="299">
        <f t="shared" si="636"/>
        <v>0</v>
      </c>
      <c r="OGG29" s="1"/>
      <c r="OGH29" s="300">
        <v>6</v>
      </c>
      <c r="OGI29" s="598">
        <v>14</v>
      </c>
      <c r="OGJ29" s="597" t="s">
        <v>85</v>
      </c>
      <c r="OGK29" s="288" t="s">
        <v>32</v>
      </c>
      <c r="OGL29" s="282">
        <v>1</v>
      </c>
      <c r="OGM29" s="298">
        <v>0</v>
      </c>
      <c r="OGN29" s="299">
        <f t="shared" si="636"/>
        <v>0</v>
      </c>
      <c r="OGO29" s="1"/>
      <c r="OGP29" s="300">
        <v>6</v>
      </c>
      <c r="OGQ29" s="598">
        <v>14</v>
      </c>
      <c r="OGR29" s="597" t="s">
        <v>85</v>
      </c>
      <c r="OGS29" s="288" t="s">
        <v>32</v>
      </c>
      <c r="OGT29" s="282">
        <v>1</v>
      </c>
      <c r="OGU29" s="298">
        <v>0</v>
      </c>
      <c r="OGV29" s="299">
        <f t="shared" si="637"/>
        <v>0</v>
      </c>
      <c r="OGW29" s="1"/>
      <c r="OGX29" s="300">
        <v>6</v>
      </c>
      <c r="OGY29" s="598">
        <v>14</v>
      </c>
      <c r="OGZ29" s="597" t="s">
        <v>85</v>
      </c>
      <c r="OHA29" s="288" t="s">
        <v>32</v>
      </c>
      <c r="OHB29" s="282">
        <v>1</v>
      </c>
      <c r="OHC29" s="298">
        <v>0</v>
      </c>
      <c r="OHD29" s="299">
        <f t="shared" si="637"/>
        <v>0</v>
      </c>
      <c r="OHE29" s="1"/>
      <c r="OHF29" s="300">
        <v>6</v>
      </c>
      <c r="OHG29" s="598">
        <v>14</v>
      </c>
      <c r="OHH29" s="597" t="s">
        <v>85</v>
      </c>
      <c r="OHI29" s="288" t="s">
        <v>32</v>
      </c>
      <c r="OHJ29" s="282">
        <v>1</v>
      </c>
      <c r="OHK29" s="298">
        <v>0</v>
      </c>
      <c r="OHL29" s="299">
        <f t="shared" si="638"/>
        <v>0</v>
      </c>
      <c r="OHM29" s="1"/>
      <c r="OHN29" s="300">
        <v>6</v>
      </c>
      <c r="OHO29" s="598">
        <v>14</v>
      </c>
      <c r="OHP29" s="597" t="s">
        <v>85</v>
      </c>
      <c r="OHQ29" s="288" t="s">
        <v>32</v>
      </c>
      <c r="OHR29" s="282">
        <v>1</v>
      </c>
      <c r="OHS29" s="298">
        <v>0</v>
      </c>
      <c r="OHT29" s="299">
        <f t="shared" si="638"/>
        <v>0</v>
      </c>
      <c r="OHU29" s="1"/>
      <c r="OHV29" s="300">
        <v>6</v>
      </c>
      <c r="OHW29" s="598">
        <v>14</v>
      </c>
      <c r="OHX29" s="597" t="s">
        <v>85</v>
      </c>
      <c r="OHY29" s="288" t="s">
        <v>32</v>
      </c>
      <c r="OHZ29" s="282">
        <v>1</v>
      </c>
      <c r="OIA29" s="298">
        <v>0</v>
      </c>
      <c r="OIB29" s="299">
        <f t="shared" si="639"/>
        <v>0</v>
      </c>
      <c r="OIC29" s="1"/>
      <c r="OID29" s="300">
        <v>6</v>
      </c>
      <c r="OIE29" s="598">
        <v>14</v>
      </c>
      <c r="OIF29" s="597" t="s">
        <v>85</v>
      </c>
      <c r="OIG29" s="288" t="s">
        <v>32</v>
      </c>
      <c r="OIH29" s="282">
        <v>1</v>
      </c>
      <c r="OII29" s="298">
        <v>0</v>
      </c>
      <c r="OIJ29" s="299">
        <f t="shared" si="639"/>
        <v>0</v>
      </c>
      <c r="OIK29" s="1"/>
      <c r="OIL29" s="300">
        <v>6</v>
      </c>
      <c r="OIM29" s="598">
        <v>14</v>
      </c>
      <c r="OIN29" s="597" t="s">
        <v>85</v>
      </c>
      <c r="OIO29" s="288" t="s">
        <v>32</v>
      </c>
      <c r="OIP29" s="282">
        <v>1</v>
      </c>
      <c r="OIQ29" s="298">
        <v>0</v>
      </c>
      <c r="OIR29" s="299">
        <f t="shared" si="640"/>
        <v>0</v>
      </c>
      <c r="OIS29" s="1"/>
      <c r="OIT29" s="300">
        <v>6</v>
      </c>
      <c r="OIU29" s="598">
        <v>14</v>
      </c>
      <c r="OIV29" s="597" t="s">
        <v>85</v>
      </c>
      <c r="OIW29" s="288" t="s">
        <v>32</v>
      </c>
      <c r="OIX29" s="282">
        <v>1</v>
      </c>
      <c r="OIY29" s="298">
        <v>0</v>
      </c>
      <c r="OIZ29" s="299">
        <f t="shared" si="640"/>
        <v>0</v>
      </c>
      <c r="OJA29" s="1"/>
      <c r="OJB29" s="300">
        <v>6</v>
      </c>
      <c r="OJC29" s="598">
        <v>14</v>
      </c>
      <c r="OJD29" s="597" t="s">
        <v>85</v>
      </c>
      <c r="OJE29" s="288" t="s">
        <v>32</v>
      </c>
      <c r="OJF29" s="282">
        <v>1</v>
      </c>
      <c r="OJG29" s="298">
        <v>0</v>
      </c>
      <c r="OJH29" s="299">
        <f t="shared" si="641"/>
        <v>0</v>
      </c>
      <c r="OJI29" s="1"/>
      <c r="OJJ29" s="300">
        <v>6</v>
      </c>
      <c r="OJK29" s="598">
        <v>14</v>
      </c>
      <c r="OJL29" s="597" t="s">
        <v>85</v>
      </c>
      <c r="OJM29" s="288" t="s">
        <v>32</v>
      </c>
      <c r="OJN29" s="282">
        <v>1</v>
      </c>
      <c r="OJO29" s="298">
        <v>0</v>
      </c>
      <c r="OJP29" s="299">
        <f t="shared" si="641"/>
        <v>0</v>
      </c>
      <c r="OJQ29" s="1"/>
      <c r="OJR29" s="300">
        <v>6</v>
      </c>
      <c r="OJS29" s="598">
        <v>14</v>
      </c>
      <c r="OJT29" s="597" t="s">
        <v>85</v>
      </c>
      <c r="OJU29" s="288" t="s">
        <v>32</v>
      </c>
      <c r="OJV29" s="282">
        <v>1</v>
      </c>
      <c r="OJW29" s="298">
        <v>0</v>
      </c>
      <c r="OJX29" s="299">
        <f t="shared" si="642"/>
        <v>0</v>
      </c>
      <c r="OJY29" s="1"/>
      <c r="OJZ29" s="300">
        <v>6</v>
      </c>
      <c r="OKA29" s="598">
        <v>14</v>
      </c>
      <c r="OKB29" s="597" t="s">
        <v>85</v>
      </c>
      <c r="OKC29" s="288" t="s">
        <v>32</v>
      </c>
      <c r="OKD29" s="282">
        <v>1</v>
      </c>
      <c r="OKE29" s="298">
        <v>0</v>
      </c>
      <c r="OKF29" s="299">
        <f t="shared" si="642"/>
        <v>0</v>
      </c>
      <c r="OKG29" s="1"/>
      <c r="OKH29" s="300">
        <v>6</v>
      </c>
      <c r="OKI29" s="598">
        <v>14</v>
      </c>
      <c r="OKJ29" s="597" t="s">
        <v>85</v>
      </c>
      <c r="OKK29" s="288" t="s">
        <v>32</v>
      </c>
      <c r="OKL29" s="282">
        <v>1</v>
      </c>
      <c r="OKM29" s="298">
        <v>0</v>
      </c>
      <c r="OKN29" s="299">
        <f t="shared" si="643"/>
        <v>0</v>
      </c>
      <c r="OKO29" s="1"/>
      <c r="OKP29" s="300">
        <v>6</v>
      </c>
      <c r="OKQ29" s="598">
        <v>14</v>
      </c>
      <c r="OKR29" s="597" t="s">
        <v>85</v>
      </c>
      <c r="OKS29" s="288" t="s">
        <v>32</v>
      </c>
      <c r="OKT29" s="282">
        <v>1</v>
      </c>
      <c r="OKU29" s="298">
        <v>0</v>
      </c>
      <c r="OKV29" s="299">
        <f t="shared" si="643"/>
        <v>0</v>
      </c>
      <c r="OKW29" s="1"/>
      <c r="OKX29" s="300">
        <v>6</v>
      </c>
      <c r="OKY29" s="598">
        <v>14</v>
      </c>
      <c r="OKZ29" s="597" t="s">
        <v>85</v>
      </c>
      <c r="OLA29" s="288" t="s">
        <v>32</v>
      </c>
      <c r="OLB29" s="282">
        <v>1</v>
      </c>
      <c r="OLC29" s="298">
        <v>0</v>
      </c>
      <c r="OLD29" s="299">
        <f t="shared" si="644"/>
        <v>0</v>
      </c>
      <c r="OLE29" s="1"/>
      <c r="OLF29" s="300">
        <v>6</v>
      </c>
      <c r="OLG29" s="598">
        <v>14</v>
      </c>
      <c r="OLH29" s="597" t="s">
        <v>85</v>
      </c>
      <c r="OLI29" s="288" t="s">
        <v>32</v>
      </c>
      <c r="OLJ29" s="282">
        <v>1</v>
      </c>
      <c r="OLK29" s="298">
        <v>0</v>
      </c>
      <c r="OLL29" s="299">
        <f t="shared" si="644"/>
        <v>0</v>
      </c>
      <c r="OLM29" s="1"/>
      <c r="OLN29" s="300">
        <v>6</v>
      </c>
      <c r="OLO29" s="598">
        <v>14</v>
      </c>
      <c r="OLP29" s="597" t="s">
        <v>85</v>
      </c>
      <c r="OLQ29" s="288" t="s">
        <v>32</v>
      </c>
      <c r="OLR29" s="282">
        <v>1</v>
      </c>
      <c r="OLS29" s="298">
        <v>0</v>
      </c>
      <c r="OLT29" s="299">
        <f t="shared" si="645"/>
        <v>0</v>
      </c>
      <c r="OLU29" s="1"/>
      <c r="OLV29" s="300">
        <v>6</v>
      </c>
      <c r="OLW29" s="598">
        <v>14</v>
      </c>
      <c r="OLX29" s="597" t="s">
        <v>85</v>
      </c>
      <c r="OLY29" s="288" t="s">
        <v>32</v>
      </c>
      <c r="OLZ29" s="282">
        <v>1</v>
      </c>
      <c r="OMA29" s="298">
        <v>0</v>
      </c>
      <c r="OMB29" s="299">
        <f t="shared" si="645"/>
        <v>0</v>
      </c>
      <c r="OMC29" s="1"/>
      <c r="OMD29" s="300">
        <v>6</v>
      </c>
      <c r="OME29" s="598">
        <v>14</v>
      </c>
      <c r="OMF29" s="597" t="s">
        <v>85</v>
      </c>
      <c r="OMG29" s="288" t="s">
        <v>32</v>
      </c>
      <c r="OMH29" s="282">
        <v>1</v>
      </c>
      <c r="OMI29" s="298">
        <v>0</v>
      </c>
      <c r="OMJ29" s="299">
        <f t="shared" si="646"/>
        <v>0</v>
      </c>
      <c r="OMK29" s="1"/>
      <c r="OML29" s="300">
        <v>6</v>
      </c>
      <c r="OMM29" s="598">
        <v>14</v>
      </c>
      <c r="OMN29" s="597" t="s">
        <v>85</v>
      </c>
      <c r="OMO29" s="288" t="s">
        <v>32</v>
      </c>
      <c r="OMP29" s="282">
        <v>1</v>
      </c>
      <c r="OMQ29" s="298">
        <v>0</v>
      </c>
      <c r="OMR29" s="299">
        <f t="shared" si="646"/>
        <v>0</v>
      </c>
      <c r="OMS29" s="1"/>
      <c r="OMT29" s="300">
        <v>6</v>
      </c>
      <c r="OMU29" s="598">
        <v>14</v>
      </c>
      <c r="OMV29" s="597" t="s">
        <v>85</v>
      </c>
      <c r="OMW29" s="288" t="s">
        <v>32</v>
      </c>
      <c r="OMX29" s="282">
        <v>1</v>
      </c>
      <c r="OMY29" s="298">
        <v>0</v>
      </c>
      <c r="OMZ29" s="299">
        <f t="shared" si="647"/>
        <v>0</v>
      </c>
      <c r="ONA29" s="1"/>
      <c r="ONB29" s="300">
        <v>6</v>
      </c>
      <c r="ONC29" s="598">
        <v>14</v>
      </c>
      <c r="OND29" s="597" t="s">
        <v>85</v>
      </c>
      <c r="ONE29" s="288" t="s">
        <v>32</v>
      </c>
      <c r="ONF29" s="282">
        <v>1</v>
      </c>
      <c r="ONG29" s="298">
        <v>0</v>
      </c>
      <c r="ONH29" s="299">
        <f t="shared" si="647"/>
        <v>0</v>
      </c>
      <c r="ONI29" s="1"/>
      <c r="ONJ29" s="300">
        <v>6</v>
      </c>
      <c r="ONK29" s="598">
        <v>14</v>
      </c>
      <c r="ONL29" s="597" t="s">
        <v>85</v>
      </c>
      <c r="ONM29" s="288" t="s">
        <v>32</v>
      </c>
      <c r="ONN29" s="282">
        <v>1</v>
      </c>
      <c r="ONO29" s="298">
        <v>0</v>
      </c>
      <c r="ONP29" s="299">
        <f t="shared" si="648"/>
        <v>0</v>
      </c>
      <c r="ONQ29" s="1"/>
      <c r="ONR29" s="300">
        <v>6</v>
      </c>
      <c r="ONS29" s="598">
        <v>14</v>
      </c>
      <c r="ONT29" s="597" t="s">
        <v>85</v>
      </c>
      <c r="ONU29" s="288" t="s">
        <v>32</v>
      </c>
      <c r="ONV29" s="282">
        <v>1</v>
      </c>
      <c r="ONW29" s="298">
        <v>0</v>
      </c>
      <c r="ONX29" s="299">
        <f t="shared" si="648"/>
        <v>0</v>
      </c>
      <c r="ONY29" s="1"/>
      <c r="ONZ29" s="300">
        <v>6</v>
      </c>
      <c r="OOA29" s="598">
        <v>14</v>
      </c>
      <c r="OOB29" s="597" t="s">
        <v>85</v>
      </c>
      <c r="OOC29" s="288" t="s">
        <v>32</v>
      </c>
      <c r="OOD29" s="282">
        <v>1</v>
      </c>
      <c r="OOE29" s="298">
        <v>0</v>
      </c>
      <c r="OOF29" s="299">
        <f t="shared" si="649"/>
        <v>0</v>
      </c>
      <c r="OOG29" s="1"/>
      <c r="OOH29" s="300">
        <v>6</v>
      </c>
      <c r="OOI29" s="598">
        <v>14</v>
      </c>
      <c r="OOJ29" s="597" t="s">
        <v>85</v>
      </c>
      <c r="OOK29" s="288" t="s">
        <v>32</v>
      </c>
      <c r="OOL29" s="282">
        <v>1</v>
      </c>
      <c r="OOM29" s="298">
        <v>0</v>
      </c>
      <c r="OON29" s="299">
        <f t="shared" si="649"/>
        <v>0</v>
      </c>
      <c r="OOO29" s="1"/>
      <c r="OOP29" s="300">
        <v>6</v>
      </c>
      <c r="OOQ29" s="598">
        <v>14</v>
      </c>
      <c r="OOR29" s="597" t="s">
        <v>85</v>
      </c>
      <c r="OOS29" s="288" t="s">
        <v>32</v>
      </c>
      <c r="OOT29" s="282">
        <v>1</v>
      </c>
      <c r="OOU29" s="298">
        <v>0</v>
      </c>
      <c r="OOV29" s="299">
        <f t="shared" si="650"/>
        <v>0</v>
      </c>
      <c r="OOW29" s="1"/>
      <c r="OOX29" s="300">
        <v>6</v>
      </c>
      <c r="OOY29" s="598">
        <v>14</v>
      </c>
      <c r="OOZ29" s="597" t="s">
        <v>85</v>
      </c>
      <c r="OPA29" s="288" t="s">
        <v>32</v>
      </c>
      <c r="OPB29" s="282">
        <v>1</v>
      </c>
      <c r="OPC29" s="298">
        <v>0</v>
      </c>
      <c r="OPD29" s="299">
        <f t="shared" si="650"/>
        <v>0</v>
      </c>
      <c r="OPE29" s="1"/>
      <c r="OPF29" s="300">
        <v>6</v>
      </c>
      <c r="OPG29" s="598">
        <v>14</v>
      </c>
      <c r="OPH29" s="597" t="s">
        <v>85</v>
      </c>
      <c r="OPI29" s="288" t="s">
        <v>32</v>
      </c>
      <c r="OPJ29" s="282">
        <v>1</v>
      </c>
      <c r="OPK29" s="298">
        <v>0</v>
      </c>
      <c r="OPL29" s="299">
        <f t="shared" si="651"/>
        <v>0</v>
      </c>
      <c r="OPM29" s="1"/>
      <c r="OPN29" s="300">
        <v>6</v>
      </c>
      <c r="OPO29" s="598">
        <v>14</v>
      </c>
      <c r="OPP29" s="597" t="s">
        <v>85</v>
      </c>
      <c r="OPQ29" s="288" t="s">
        <v>32</v>
      </c>
      <c r="OPR29" s="282">
        <v>1</v>
      </c>
      <c r="OPS29" s="298">
        <v>0</v>
      </c>
      <c r="OPT29" s="299">
        <f t="shared" si="651"/>
        <v>0</v>
      </c>
      <c r="OPU29" s="1"/>
      <c r="OPV29" s="300">
        <v>6</v>
      </c>
      <c r="OPW29" s="598">
        <v>14</v>
      </c>
      <c r="OPX29" s="597" t="s">
        <v>85</v>
      </c>
      <c r="OPY29" s="288" t="s">
        <v>32</v>
      </c>
      <c r="OPZ29" s="282">
        <v>1</v>
      </c>
      <c r="OQA29" s="298">
        <v>0</v>
      </c>
      <c r="OQB29" s="299">
        <f t="shared" si="652"/>
        <v>0</v>
      </c>
      <c r="OQC29" s="1"/>
      <c r="OQD29" s="300">
        <v>6</v>
      </c>
      <c r="OQE29" s="598">
        <v>14</v>
      </c>
      <c r="OQF29" s="597" t="s">
        <v>85</v>
      </c>
      <c r="OQG29" s="288" t="s">
        <v>32</v>
      </c>
      <c r="OQH29" s="282">
        <v>1</v>
      </c>
      <c r="OQI29" s="298">
        <v>0</v>
      </c>
      <c r="OQJ29" s="299">
        <f t="shared" si="652"/>
        <v>0</v>
      </c>
      <c r="OQK29" s="1"/>
      <c r="OQL29" s="300">
        <v>6</v>
      </c>
      <c r="OQM29" s="598">
        <v>14</v>
      </c>
      <c r="OQN29" s="597" t="s">
        <v>85</v>
      </c>
      <c r="OQO29" s="288" t="s">
        <v>32</v>
      </c>
      <c r="OQP29" s="282">
        <v>1</v>
      </c>
      <c r="OQQ29" s="298">
        <v>0</v>
      </c>
      <c r="OQR29" s="299">
        <f t="shared" si="653"/>
        <v>0</v>
      </c>
      <c r="OQS29" s="1"/>
      <c r="OQT29" s="300">
        <v>6</v>
      </c>
      <c r="OQU29" s="598">
        <v>14</v>
      </c>
      <c r="OQV29" s="597" t="s">
        <v>85</v>
      </c>
      <c r="OQW29" s="288" t="s">
        <v>32</v>
      </c>
      <c r="OQX29" s="282">
        <v>1</v>
      </c>
      <c r="OQY29" s="298">
        <v>0</v>
      </c>
      <c r="OQZ29" s="299">
        <f t="shared" si="653"/>
        <v>0</v>
      </c>
      <c r="ORA29" s="1"/>
      <c r="ORB29" s="300">
        <v>6</v>
      </c>
      <c r="ORC29" s="598">
        <v>14</v>
      </c>
      <c r="ORD29" s="597" t="s">
        <v>85</v>
      </c>
      <c r="ORE29" s="288" t="s">
        <v>32</v>
      </c>
      <c r="ORF29" s="282">
        <v>1</v>
      </c>
      <c r="ORG29" s="298">
        <v>0</v>
      </c>
      <c r="ORH29" s="299">
        <f t="shared" si="654"/>
        <v>0</v>
      </c>
      <c r="ORI29" s="1"/>
      <c r="ORJ29" s="300">
        <v>6</v>
      </c>
      <c r="ORK29" s="598">
        <v>14</v>
      </c>
      <c r="ORL29" s="597" t="s">
        <v>85</v>
      </c>
      <c r="ORM29" s="288" t="s">
        <v>32</v>
      </c>
      <c r="ORN29" s="282">
        <v>1</v>
      </c>
      <c r="ORO29" s="298">
        <v>0</v>
      </c>
      <c r="ORP29" s="299">
        <f t="shared" si="654"/>
        <v>0</v>
      </c>
      <c r="ORQ29" s="1"/>
      <c r="ORR29" s="300">
        <v>6</v>
      </c>
      <c r="ORS29" s="598">
        <v>14</v>
      </c>
      <c r="ORT29" s="597" t="s">
        <v>85</v>
      </c>
      <c r="ORU29" s="288" t="s">
        <v>32</v>
      </c>
      <c r="ORV29" s="282">
        <v>1</v>
      </c>
      <c r="ORW29" s="298">
        <v>0</v>
      </c>
      <c r="ORX29" s="299">
        <f t="shared" si="655"/>
        <v>0</v>
      </c>
      <c r="ORY29" s="1"/>
      <c r="ORZ29" s="300">
        <v>6</v>
      </c>
      <c r="OSA29" s="598">
        <v>14</v>
      </c>
      <c r="OSB29" s="597" t="s">
        <v>85</v>
      </c>
      <c r="OSC29" s="288" t="s">
        <v>32</v>
      </c>
      <c r="OSD29" s="282">
        <v>1</v>
      </c>
      <c r="OSE29" s="298">
        <v>0</v>
      </c>
      <c r="OSF29" s="299">
        <f t="shared" si="655"/>
        <v>0</v>
      </c>
      <c r="OSG29" s="1"/>
      <c r="OSH29" s="300">
        <v>6</v>
      </c>
      <c r="OSI29" s="598">
        <v>14</v>
      </c>
      <c r="OSJ29" s="597" t="s">
        <v>85</v>
      </c>
      <c r="OSK29" s="288" t="s">
        <v>32</v>
      </c>
      <c r="OSL29" s="282">
        <v>1</v>
      </c>
      <c r="OSM29" s="298">
        <v>0</v>
      </c>
      <c r="OSN29" s="299">
        <f t="shared" si="656"/>
        <v>0</v>
      </c>
      <c r="OSO29" s="1"/>
      <c r="OSP29" s="300">
        <v>6</v>
      </c>
      <c r="OSQ29" s="598">
        <v>14</v>
      </c>
      <c r="OSR29" s="597" t="s">
        <v>85</v>
      </c>
      <c r="OSS29" s="288" t="s">
        <v>32</v>
      </c>
      <c r="OST29" s="282">
        <v>1</v>
      </c>
      <c r="OSU29" s="298">
        <v>0</v>
      </c>
      <c r="OSV29" s="299">
        <f t="shared" si="656"/>
        <v>0</v>
      </c>
      <c r="OSW29" s="1"/>
      <c r="OSX29" s="300">
        <v>6</v>
      </c>
      <c r="OSY29" s="598">
        <v>14</v>
      </c>
      <c r="OSZ29" s="597" t="s">
        <v>85</v>
      </c>
      <c r="OTA29" s="288" t="s">
        <v>32</v>
      </c>
      <c r="OTB29" s="282">
        <v>1</v>
      </c>
      <c r="OTC29" s="298">
        <v>0</v>
      </c>
      <c r="OTD29" s="299">
        <f t="shared" si="657"/>
        <v>0</v>
      </c>
      <c r="OTE29" s="1"/>
      <c r="OTF29" s="300">
        <v>6</v>
      </c>
      <c r="OTG29" s="598">
        <v>14</v>
      </c>
      <c r="OTH29" s="597" t="s">
        <v>85</v>
      </c>
      <c r="OTI29" s="288" t="s">
        <v>32</v>
      </c>
      <c r="OTJ29" s="282">
        <v>1</v>
      </c>
      <c r="OTK29" s="298">
        <v>0</v>
      </c>
      <c r="OTL29" s="299">
        <f t="shared" si="657"/>
        <v>0</v>
      </c>
      <c r="OTM29" s="1"/>
      <c r="OTN29" s="300">
        <v>6</v>
      </c>
      <c r="OTO29" s="598">
        <v>14</v>
      </c>
      <c r="OTP29" s="597" t="s">
        <v>85</v>
      </c>
      <c r="OTQ29" s="288" t="s">
        <v>32</v>
      </c>
      <c r="OTR29" s="282">
        <v>1</v>
      </c>
      <c r="OTS29" s="298">
        <v>0</v>
      </c>
      <c r="OTT29" s="299">
        <f t="shared" si="658"/>
        <v>0</v>
      </c>
      <c r="OTU29" s="1"/>
      <c r="OTV29" s="300">
        <v>6</v>
      </c>
      <c r="OTW29" s="598">
        <v>14</v>
      </c>
      <c r="OTX29" s="597" t="s">
        <v>85</v>
      </c>
      <c r="OTY29" s="288" t="s">
        <v>32</v>
      </c>
      <c r="OTZ29" s="282">
        <v>1</v>
      </c>
      <c r="OUA29" s="298">
        <v>0</v>
      </c>
      <c r="OUB29" s="299">
        <f t="shared" si="658"/>
        <v>0</v>
      </c>
      <c r="OUC29" s="1"/>
      <c r="OUD29" s="300">
        <v>6</v>
      </c>
      <c r="OUE29" s="598">
        <v>14</v>
      </c>
      <c r="OUF29" s="597" t="s">
        <v>85</v>
      </c>
      <c r="OUG29" s="288" t="s">
        <v>32</v>
      </c>
      <c r="OUH29" s="282">
        <v>1</v>
      </c>
      <c r="OUI29" s="298">
        <v>0</v>
      </c>
      <c r="OUJ29" s="299">
        <f t="shared" si="659"/>
        <v>0</v>
      </c>
      <c r="OUK29" s="1"/>
      <c r="OUL29" s="300">
        <v>6</v>
      </c>
      <c r="OUM29" s="598">
        <v>14</v>
      </c>
      <c r="OUN29" s="597" t="s">
        <v>85</v>
      </c>
      <c r="OUO29" s="288" t="s">
        <v>32</v>
      </c>
      <c r="OUP29" s="282">
        <v>1</v>
      </c>
      <c r="OUQ29" s="298">
        <v>0</v>
      </c>
      <c r="OUR29" s="299">
        <f t="shared" si="659"/>
        <v>0</v>
      </c>
      <c r="OUS29" s="1"/>
      <c r="OUT29" s="300">
        <v>6</v>
      </c>
      <c r="OUU29" s="598">
        <v>14</v>
      </c>
      <c r="OUV29" s="597" t="s">
        <v>85</v>
      </c>
      <c r="OUW29" s="288" t="s">
        <v>32</v>
      </c>
      <c r="OUX29" s="282">
        <v>1</v>
      </c>
      <c r="OUY29" s="298">
        <v>0</v>
      </c>
      <c r="OUZ29" s="299">
        <f t="shared" si="660"/>
        <v>0</v>
      </c>
      <c r="OVA29" s="1"/>
      <c r="OVB29" s="300">
        <v>6</v>
      </c>
      <c r="OVC29" s="598">
        <v>14</v>
      </c>
      <c r="OVD29" s="597" t="s">
        <v>85</v>
      </c>
      <c r="OVE29" s="288" t="s">
        <v>32</v>
      </c>
      <c r="OVF29" s="282">
        <v>1</v>
      </c>
      <c r="OVG29" s="298">
        <v>0</v>
      </c>
      <c r="OVH29" s="299">
        <f t="shared" si="660"/>
        <v>0</v>
      </c>
      <c r="OVI29" s="1"/>
      <c r="OVJ29" s="300">
        <v>6</v>
      </c>
      <c r="OVK29" s="598">
        <v>14</v>
      </c>
      <c r="OVL29" s="597" t="s">
        <v>85</v>
      </c>
      <c r="OVM29" s="288" t="s">
        <v>32</v>
      </c>
      <c r="OVN29" s="282">
        <v>1</v>
      </c>
      <c r="OVO29" s="298">
        <v>0</v>
      </c>
      <c r="OVP29" s="299">
        <f t="shared" si="661"/>
        <v>0</v>
      </c>
      <c r="OVQ29" s="1"/>
      <c r="OVR29" s="300">
        <v>6</v>
      </c>
      <c r="OVS29" s="598">
        <v>14</v>
      </c>
      <c r="OVT29" s="597" t="s">
        <v>85</v>
      </c>
      <c r="OVU29" s="288" t="s">
        <v>32</v>
      </c>
      <c r="OVV29" s="282">
        <v>1</v>
      </c>
      <c r="OVW29" s="298">
        <v>0</v>
      </c>
      <c r="OVX29" s="299">
        <f t="shared" si="661"/>
        <v>0</v>
      </c>
      <c r="OVY29" s="1"/>
      <c r="OVZ29" s="300">
        <v>6</v>
      </c>
      <c r="OWA29" s="598">
        <v>14</v>
      </c>
      <c r="OWB29" s="597" t="s">
        <v>85</v>
      </c>
      <c r="OWC29" s="288" t="s">
        <v>32</v>
      </c>
      <c r="OWD29" s="282">
        <v>1</v>
      </c>
      <c r="OWE29" s="298">
        <v>0</v>
      </c>
      <c r="OWF29" s="299">
        <f t="shared" si="662"/>
        <v>0</v>
      </c>
      <c r="OWG29" s="1"/>
      <c r="OWH29" s="300">
        <v>6</v>
      </c>
      <c r="OWI29" s="598">
        <v>14</v>
      </c>
      <c r="OWJ29" s="597" t="s">
        <v>85</v>
      </c>
      <c r="OWK29" s="288" t="s">
        <v>32</v>
      </c>
      <c r="OWL29" s="282">
        <v>1</v>
      </c>
      <c r="OWM29" s="298">
        <v>0</v>
      </c>
      <c r="OWN29" s="299">
        <f t="shared" si="662"/>
        <v>0</v>
      </c>
      <c r="OWO29" s="1"/>
      <c r="OWP29" s="300">
        <v>6</v>
      </c>
      <c r="OWQ29" s="598">
        <v>14</v>
      </c>
      <c r="OWR29" s="597" t="s">
        <v>85</v>
      </c>
      <c r="OWS29" s="288" t="s">
        <v>32</v>
      </c>
      <c r="OWT29" s="282">
        <v>1</v>
      </c>
      <c r="OWU29" s="298">
        <v>0</v>
      </c>
      <c r="OWV29" s="299">
        <f t="shared" si="663"/>
        <v>0</v>
      </c>
      <c r="OWW29" s="1"/>
      <c r="OWX29" s="300">
        <v>6</v>
      </c>
      <c r="OWY29" s="598">
        <v>14</v>
      </c>
      <c r="OWZ29" s="597" t="s">
        <v>85</v>
      </c>
      <c r="OXA29" s="288" t="s">
        <v>32</v>
      </c>
      <c r="OXB29" s="282">
        <v>1</v>
      </c>
      <c r="OXC29" s="298">
        <v>0</v>
      </c>
      <c r="OXD29" s="299">
        <f t="shared" si="663"/>
        <v>0</v>
      </c>
      <c r="OXE29" s="1"/>
      <c r="OXF29" s="300">
        <v>6</v>
      </c>
      <c r="OXG29" s="598">
        <v>14</v>
      </c>
      <c r="OXH29" s="597" t="s">
        <v>85</v>
      </c>
      <c r="OXI29" s="288" t="s">
        <v>32</v>
      </c>
      <c r="OXJ29" s="282">
        <v>1</v>
      </c>
      <c r="OXK29" s="298">
        <v>0</v>
      </c>
      <c r="OXL29" s="299">
        <f t="shared" si="664"/>
        <v>0</v>
      </c>
      <c r="OXM29" s="1"/>
      <c r="OXN29" s="300">
        <v>6</v>
      </c>
      <c r="OXO29" s="598">
        <v>14</v>
      </c>
      <c r="OXP29" s="597" t="s">
        <v>85</v>
      </c>
      <c r="OXQ29" s="288" t="s">
        <v>32</v>
      </c>
      <c r="OXR29" s="282">
        <v>1</v>
      </c>
      <c r="OXS29" s="298">
        <v>0</v>
      </c>
      <c r="OXT29" s="299">
        <f t="shared" si="664"/>
        <v>0</v>
      </c>
      <c r="OXU29" s="1"/>
      <c r="OXV29" s="300">
        <v>6</v>
      </c>
      <c r="OXW29" s="598">
        <v>14</v>
      </c>
      <c r="OXX29" s="597" t="s">
        <v>85</v>
      </c>
      <c r="OXY29" s="288" t="s">
        <v>32</v>
      </c>
      <c r="OXZ29" s="282">
        <v>1</v>
      </c>
      <c r="OYA29" s="298">
        <v>0</v>
      </c>
      <c r="OYB29" s="299">
        <f t="shared" si="665"/>
        <v>0</v>
      </c>
      <c r="OYC29" s="1"/>
      <c r="OYD29" s="300">
        <v>6</v>
      </c>
      <c r="OYE29" s="598">
        <v>14</v>
      </c>
      <c r="OYF29" s="597" t="s">
        <v>85</v>
      </c>
      <c r="OYG29" s="288" t="s">
        <v>32</v>
      </c>
      <c r="OYH29" s="282">
        <v>1</v>
      </c>
      <c r="OYI29" s="298">
        <v>0</v>
      </c>
      <c r="OYJ29" s="299">
        <f t="shared" si="665"/>
        <v>0</v>
      </c>
      <c r="OYK29" s="1"/>
      <c r="OYL29" s="300">
        <v>6</v>
      </c>
      <c r="OYM29" s="598">
        <v>14</v>
      </c>
      <c r="OYN29" s="597" t="s">
        <v>85</v>
      </c>
      <c r="OYO29" s="288" t="s">
        <v>32</v>
      </c>
      <c r="OYP29" s="282">
        <v>1</v>
      </c>
      <c r="OYQ29" s="298">
        <v>0</v>
      </c>
      <c r="OYR29" s="299">
        <f t="shared" si="666"/>
        <v>0</v>
      </c>
      <c r="OYS29" s="1"/>
      <c r="OYT29" s="300">
        <v>6</v>
      </c>
      <c r="OYU29" s="598">
        <v>14</v>
      </c>
      <c r="OYV29" s="597" t="s">
        <v>85</v>
      </c>
      <c r="OYW29" s="288" t="s">
        <v>32</v>
      </c>
      <c r="OYX29" s="282">
        <v>1</v>
      </c>
      <c r="OYY29" s="298">
        <v>0</v>
      </c>
      <c r="OYZ29" s="299">
        <f t="shared" si="666"/>
        <v>0</v>
      </c>
      <c r="OZA29" s="1"/>
      <c r="OZB29" s="300">
        <v>6</v>
      </c>
      <c r="OZC29" s="598">
        <v>14</v>
      </c>
      <c r="OZD29" s="597" t="s">
        <v>85</v>
      </c>
      <c r="OZE29" s="288" t="s">
        <v>32</v>
      </c>
      <c r="OZF29" s="282">
        <v>1</v>
      </c>
      <c r="OZG29" s="298">
        <v>0</v>
      </c>
      <c r="OZH29" s="299">
        <f t="shared" si="667"/>
        <v>0</v>
      </c>
      <c r="OZI29" s="1"/>
      <c r="OZJ29" s="300">
        <v>6</v>
      </c>
      <c r="OZK29" s="598">
        <v>14</v>
      </c>
      <c r="OZL29" s="597" t="s">
        <v>85</v>
      </c>
      <c r="OZM29" s="288" t="s">
        <v>32</v>
      </c>
      <c r="OZN29" s="282">
        <v>1</v>
      </c>
      <c r="OZO29" s="298">
        <v>0</v>
      </c>
      <c r="OZP29" s="299">
        <f t="shared" si="667"/>
        <v>0</v>
      </c>
      <c r="OZQ29" s="1"/>
      <c r="OZR29" s="300">
        <v>6</v>
      </c>
      <c r="OZS29" s="598">
        <v>14</v>
      </c>
      <c r="OZT29" s="597" t="s">
        <v>85</v>
      </c>
      <c r="OZU29" s="288" t="s">
        <v>32</v>
      </c>
      <c r="OZV29" s="282">
        <v>1</v>
      </c>
      <c r="OZW29" s="298">
        <v>0</v>
      </c>
      <c r="OZX29" s="299">
        <f t="shared" si="668"/>
        <v>0</v>
      </c>
      <c r="OZY29" s="1"/>
      <c r="OZZ29" s="300">
        <v>6</v>
      </c>
      <c r="PAA29" s="598">
        <v>14</v>
      </c>
      <c r="PAB29" s="597" t="s">
        <v>85</v>
      </c>
      <c r="PAC29" s="288" t="s">
        <v>32</v>
      </c>
      <c r="PAD29" s="282">
        <v>1</v>
      </c>
      <c r="PAE29" s="298">
        <v>0</v>
      </c>
      <c r="PAF29" s="299">
        <f t="shared" si="668"/>
        <v>0</v>
      </c>
      <c r="PAG29" s="1"/>
      <c r="PAH29" s="300">
        <v>6</v>
      </c>
      <c r="PAI29" s="598">
        <v>14</v>
      </c>
      <c r="PAJ29" s="597" t="s">
        <v>85</v>
      </c>
      <c r="PAK29" s="288" t="s">
        <v>32</v>
      </c>
      <c r="PAL29" s="282">
        <v>1</v>
      </c>
      <c r="PAM29" s="298">
        <v>0</v>
      </c>
      <c r="PAN29" s="299">
        <f t="shared" si="669"/>
        <v>0</v>
      </c>
      <c r="PAO29" s="1"/>
      <c r="PAP29" s="300">
        <v>6</v>
      </c>
      <c r="PAQ29" s="598">
        <v>14</v>
      </c>
      <c r="PAR29" s="597" t="s">
        <v>85</v>
      </c>
      <c r="PAS29" s="288" t="s">
        <v>32</v>
      </c>
      <c r="PAT29" s="282">
        <v>1</v>
      </c>
      <c r="PAU29" s="298">
        <v>0</v>
      </c>
      <c r="PAV29" s="299">
        <f t="shared" si="669"/>
        <v>0</v>
      </c>
      <c r="PAW29" s="1"/>
      <c r="PAX29" s="300">
        <v>6</v>
      </c>
      <c r="PAY29" s="598">
        <v>14</v>
      </c>
      <c r="PAZ29" s="597" t="s">
        <v>85</v>
      </c>
      <c r="PBA29" s="288" t="s">
        <v>32</v>
      </c>
      <c r="PBB29" s="282">
        <v>1</v>
      </c>
      <c r="PBC29" s="298">
        <v>0</v>
      </c>
      <c r="PBD29" s="299">
        <f t="shared" si="670"/>
        <v>0</v>
      </c>
      <c r="PBE29" s="1"/>
      <c r="PBF29" s="300">
        <v>6</v>
      </c>
      <c r="PBG29" s="598">
        <v>14</v>
      </c>
      <c r="PBH29" s="597" t="s">
        <v>85</v>
      </c>
      <c r="PBI29" s="288" t="s">
        <v>32</v>
      </c>
      <c r="PBJ29" s="282">
        <v>1</v>
      </c>
      <c r="PBK29" s="298">
        <v>0</v>
      </c>
      <c r="PBL29" s="299">
        <f t="shared" si="670"/>
        <v>0</v>
      </c>
      <c r="PBM29" s="1"/>
      <c r="PBN29" s="300">
        <v>6</v>
      </c>
      <c r="PBO29" s="598">
        <v>14</v>
      </c>
      <c r="PBP29" s="597" t="s">
        <v>85</v>
      </c>
      <c r="PBQ29" s="288" t="s">
        <v>32</v>
      </c>
      <c r="PBR29" s="282">
        <v>1</v>
      </c>
      <c r="PBS29" s="298">
        <v>0</v>
      </c>
      <c r="PBT29" s="299">
        <f t="shared" si="671"/>
        <v>0</v>
      </c>
      <c r="PBU29" s="1"/>
      <c r="PBV29" s="300">
        <v>6</v>
      </c>
      <c r="PBW29" s="598">
        <v>14</v>
      </c>
      <c r="PBX29" s="597" t="s">
        <v>85</v>
      </c>
      <c r="PBY29" s="288" t="s">
        <v>32</v>
      </c>
      <c r="PBZ29" s="282">
        <v>1</v>
      </c>
      <c r="PCA29" s="298">
        <v>0</v>
      </c>
      <c r="PCB29" s="299">
        <f t="shared" si="671"/>
        <v>0</v>
      </c>
      <c r="PCC29" s="1"/>
      <c r="PCD29" s="300">
        <v>6</v>
      </c>
      <c r="PCE29" s="598">
        <v>14</v>
      </c>
      <c r="PCF29" s="597" t="s">
        <v>85</v>
      </c>
      <c r="PCG29" s="288" t="s">
        <v>32</v>
      </c>
      <c r="PCH29" s="282">
        <v>1</v>
      </c>
      <c r="PCI29" s="298">
        <v>0</v>
      </c>
      <c r="PCJ29" s="299">
        <f t="shared" si="672"/>
        <v>0</v>
      </c>
      <c r="PCK29" s="1"/>
      <c r="PCL29" s="300">
        <v>6</v>
      </c>
      <c r="PCM29" s="598">
        <v>14</v>
      </c>
      <c r="PCN29" s="597" t="s">
        <v>85</v>
      </c>
      <c r="PCO29" s="288" t="s">
        <v>32</v>
      </c>
      <c r="PCP29" s="282">
        <v>1</v>
      </c>
      <c r="PCQ29" s="298">
        <v>0</v>
      </c>
      <c r="PCR29" s="299">
        <f t="shared" si="672"/>
        <v>0</v>
      </c>
      <c r="PCS29" s="1"/>
      <c r="PCT29" s="300">
        <v>6</v>
      </c>
      <c r="PCU29" s="598">
        <v>14</v>
      </c>
      <c r="PCV29" s="597" t="s">
        <v>85</v>
      </c>
      <c r="PCW29" s="288" t="s">
        <v>32</v>
      </c>
      <c r="PCX29" s="282">
        <v>1</v>
      </c>
      <c r="PCY29" s="298">
        <v>0</v>
      </c>
      <c r="PCZ29" s="299">
        <f t="shared" si="673"/>
        <v>0</v>
      </c>
      <c r="PDA29" s="1"/>
      <c r="PDB29" s="300">
        <v>6</v>
      </c>
      <c r="PDC29" s="598">
        <v>14</v>
      </c>
      <c r="PDD29" s="597" t="s">
        <v>85</v>
      </c>
      <c r="PDE29" s="288" t="s">
        <v>32</v>
      </c>
      <c r="PDF29" s="282">
        <v>1</v>
      </c>
      <c r="PDG29" s="298">
        <v>0</v>
      </c>
      <c r="PDH29" s="299">
        <f t="shared" si="673"/>
        <v>0</v>
      </c>
      <c r="PDI29" s="1"/>
      <c r="PDJ29" s="300">
        <v>6</v>
      </c>
      <c r="PDK29" s="598">
        <v>14</v>
      </c>
      <c r="PDL29" s="597" t="s">
        <v>85</v>
      </c>
      <c r="PDM29" s="288" t="s">
        <v>32</v>
      </c>
      <c r="PDN29" s="282">
        <v>1</v>
      </c>
      <c r="PDO29" s="298">
        <v>0</v>
      </c>
      <c r="PDP29" s="299">
        <f t="shared" si="674"/>
        <v>0</v>
      </c>
      <c r="PDQ29" s="1"/>
      <c r="PDR29" s="300">
        <v>6</v>
      </c>
      <c r="PDS29" s="598">
        <v>14</v>
      </c>
      <c r="PDT29" s="597" t="s">
        <v>85</v>
      </c>
      <c r="PDU29" s="288" t="s">
        <v>32</v>
      </c>
      <c r="PDV29" s="282">
        <v>1</v>
      </c>
      <c r="PDW29" s="298">
        <v>0</v>
      </c>
      <c r="PDX29" s="299">
        <f t="shared" si="674"/>
        <v>0</v>
      </c>
      <c r="PDY29" s="1"/>
      <c r="PDZ29" s="300">
        <v>6</v>
      </c>
      <c r="PEA29" s="598">
        <v>14</v>
      </c>
      <c r="PEB29" s="597" t="s">
        <v>85</v>
      </c>
      <c r="PEC29" s="288" t="s">
        <v>32</v>
      </c>
      <c r="PED29" s="282">
        <v>1</v>
      </c>
      <c r="PEE29" s="298">
        <v>0</v>
      </c>
      <c r="PEF29" s="299">
        <f t="shared" si="675"/>
        <v>0</v>
      </c>
      <c r="PEG29" s="1"/>
      <c r="PEH29" s="300">
        <v>6</v>
      </c>
      <c r="PEI29" s="598">
        <v>14</v>
      </c>
      <c r="PEJ29" s="597" t="s">
        <v>85</v>
      </c>
      <c r="PEK29" s="288" t="s">
        <v>32</v>
      </c>
      <c r="PEL29" s="282">
        <v>1</v>
      </c>
      <c r="PEM29" s="298">
        <v>0</v>
      </c>
      <c r="PEN29" s="299">
        <f t="shared" si="675"/>
        <v>0</v>
      </c>
      <c r="PEO29" s="1"/>
      <c r="PEP29" s="300">
        <v>6</v>
      </c>
      <c r="PEQ29" s="598">
        <v>14</v>
      </c>
      <c r="PER29" s="597" t="s">
        <v>85</v>
      </c>
      <c r="PES29" s="288" t="s">
        <v>32</v>
      </c>
      <c r="PET29" s="282">
        <v>1</v>
      </c>
      <c r="PEU29" s="298">
        <v>0</v>
      </c>
      <c r="PEV29" s="299">
        <f t="shared" si="676"/>
        <v>0</v>
      </c>
      <c r="PEW29" s="1"/>
      <c r="PEX29" s="300">
        <v>6</v>
      </c>
      <c r="PEY29" s="598">
        <v>14</v>
      </c>
      <c r="PEZ29" s="597" t="s">
        <v>85</v>
      </c>
      <c r="PFA29" s="288" t="s">
        <v>32</v>
      </c>
      <c r="PFB29" s="282">
        <v>1</v>
      </c>
      <c r="PFC29" s="298">
        <v>0</v>
      </c>
      <c r="PFD29" s="299">
        <f t="shared" si="676"/>
        <v>0</v>
      </c>
      <c r="PFE29" s="1"/>
      <c r="PFF29" s="300">
        <v>6</v>
      </c>
      <c r="PFG29" s="598">
        <v>14</v>
      </c>
      <c r="PFH29" s="597" t="s">
        <v>85</v>
      </c>
      <c r="PFI29" s="288" t="s">
        <v>32</v>
      </c>
      <c r="PFJ29" s="282">
        <v>1</v>
      </c>
      <c r="PFK29" s="298">
        <v>0</v>
      </c>
      <c r="PFL29" s="299">
        <f t="shared" si="677"/>
        <v>0</v>
      </c>
      <c r="PFM29" s="1"/>
      <c r="PFN29" s="300">
        <v>6</v>
      </c>
      <c r="PFO29" s="598">
        <v>14</v>
      </c>
      <c r="PFP29" s="597" t="s">
        <v>85</v>
      </c>
      <c r="PFQ29" s="288" t="s">
        <v>32</v>
      </c>
      <c r="PFR29" s="282">
        <v>1</v>
      </c>
      <c r="PFS29" s="298">
        <v>0</v>
      </c>
      <c r="PFT29" s="299">
        <f t="shared" si="677"/>
        <v>0</v>
      </c>
      <c r="PFU29" s="1"/>
      <c r="PFV29" s="300">
        <v>6</v>
      </c>
      <c r="PFW29" s="598">
        <v>14</v>
      </c>
      <c r="PFX29" s="597" t="s">
        <v>85</v>
      </c>
      <c r="PFY29" s="288" t="s">
        <v>32</v>
      </c>
      <c r="PFZ29" s="282">
        <v>1</v>
      </c>
      <c r="PGA29" s="298">
        <v>0</v>
      </c>
      <c r="PGB29" s="299">
        <f t="shared" si="678"/>
        <v>0</v>
      </c>
      <c r="PGC29" s="1"/>
      <c r="PGD29" s="300">
        <v>6</v>
      </c>
      <c r="PGE29" s="598">
        <v>14</v>
      </c>
      <c r="PGF29" s="597" t="s">
        <v>85</v>
      </c>
      <c r="PGG29" s="288" t="s">
        <v>32</v>
      </c>
      <c r="PGH29" s="282">
        <v>1</v>
      </c>
      <c r="PGI29" s="298">
        <v>0</v>
      </c>
      <c r="PGJ29" s="299">
        <f t="shared" si="678"/>
        <v>0</v>
      </c>
      <c r="PGK29" s="1"/>
      <c r="PGL29" s="300">
        <v>6</v>
      </c>
      <c r="PGM29" s="598">
        <v>14</v>
      </c>
      <c r="PGN29" s="597" t="s">
        <v>85</v>
      </c>
      <c r="PGO29" s="288" t="s">
        <v>32</v>
      </c>
      <c r="PGP29" s="282">
        <v>1</v>
      </c>
      <c r="PGQ29" s="298">
        <v>0</v>
      </c>
      <c r="PGR29" s="299">
        <f t="shared" si="679"/>
        <v>0</v>
      </c>
      <c r="PGS29" s="1"/>
      <c r="PGT29" s="300">
        <v>6</v>
      </c>
      <c r="PGU29" s="598">
        <v>14</v>
      </c>
      <c r="PGV29" s="597" t="s">
        <v>85</v>
      </c>
      <c r="PGW29" s="288" t="s">
        <v>32</v>
      </c>
      <c r="PGX29" s="282">
        <v>1</v>
      </c>
      <c r="PGY29" s="298">
        <v>0</v>
      </c>
      <c r="PGZ29" s="299">
        <f t="shared" si="679"/>
        <v>0</v>
      </c>
      <c r="PHA29" s="1"/>
      <c r="PHB29" s="300">
        <v>6</v>
      </c>
      <c r="PHC29" s="598">
        <v>14</v>
      </c>
      <c r="PHD29" s="597" t="s">
        <v>85</v>
      </c>
      <c r="PHE29" s="288" t="s">
        <v>32</v>
      </c>
      <c r="PHF29" s="282">
        <v>1</v>
      </c>
      <c r="PHG29" s="298">
        <v>0</v>
      </c>
      <c r="PHH29" s="299">
        <f t="shared" si="680"/>
        <v>0</v>
      </c>
      <c r="PHI29" s="1"/>
      <c r="PHJ29" s="300">
        <v>6</v>
      </c>
      <c r="PHK29" s="598">
        <v>14</v>
      </c>
      <c r="PHL29" s="597" t="s">
        <v>85</v>
      </c>
      <c r="PHM29" s="288" t="s">
        <v>32</v>
      </c>
      <c r="PHN29" s="282">
        <v>1</v>
      </c>
      <c r="PHO29" s="298">
        <v>0</v>
      </c>
      <c r="PHP29" s="299">
        <f t="shared" si="680"/>
        <v>0</v>
      </c>
      <c r="PHQ29" s="1"/>
      <c r="PHR29" s="300">
        <v>6</v>
      </c>
      <c r="PHS29" s="598">
        <v>14</v>
      </c>
      <c r="PHT29" s="597" t="s">
        <v>85</v>
      </c>
      <c r="PHU29" s="288" t="s">
        <v>32</v>
      </c>
      <c r="PHV29" s="282">
        <v>1</v>
      </c>
      <c r="PHW29" s="298">
        <v>0</v>
      </c>
      <c r="PHX29" s="299">
        <f t="shared" si="681"/>
        <v>0</v>
      </c>
      <c r="PHY29" s="1"/>
      <c r="PHZ29" s="300">
        <v>6</v>
      </c>
      <c r="PIA29" s="598">
        <v>14</v>
      </c>
      <c r="PIB29" s="597" t="s">
        <v>85</v>
      </c>
      <c r="PIC29" s="288" t="s">
        <v>32</v>
      </c>
      <c r="PID29" s="282">
        <v>1</v>
      </c>
      <c r="PIE29" s="298">
        <v>0</v>
      </c>
      <c r="PIF29" s="299">
        <f t="shared" si="681"/>
        <v>0</v>
      </c>
      <c r="PIG29" s="1"/>
      <c r="PIH29" s="300">
        <v>6</v>
      </c>
      <c r="PII29" s="598">
        <v>14</v>
      </c>
      <c r="PIJ29" s="597" t="s">
        <v>85</v>
      </c>
      <c r="PIK29" s="288" t="s">
        <v>32</v>
      </c>
      <c r="PIL29" s="282">
        <v>1</v>
      </c>
      <c r="PIM29" s="298">
        <v>0</v>
      </c>
      <c r="PIN29" s="299">
        <f t="shared" si="682"/>
        <v>0</v>
      </c>
      <c r="PIO29" s="1"/>
      <c r="PIP29" s="300">
        <v>6</v>
      </c>
      <c r="PIQ29" s="598">
        <v>14</v>
      </c>
      <c r="PIR29" s="597" t="s">
        <v>85</v>
      </c>
      <c r="PIS29" s="288" t="s">
        <v>32</v>
      </c>
      <c r="PIT29" s="282">
        <v>1</v>
      </c>
      <c r="PIU29" s="298">
        <v>0</v>
      </c>
      <c r="PIV29" s="299">
        <f t="shared" si="682"/>
        <v>0</v>
      </c>
      <c r="PIW29" s="1"/>
      <c r="PIX29" s="300">
        <v>6</v>
      </c>
      <c r="PIY29" s="598">
        <v>14</v>
      </c>
      <c r="PIZ29" s="597" t="s">
        <v>85</v>
      </c>
      <c r="PJA29" s="288" t="s">
        <v>32</v>
      </c>
      <c r="PJB29" s="282">
        <v>1</v>
      </c>
      <c r="PJC29" s="298">
        <v>0</v>
      </c>
      <c r="PJD29" s="299">
        <f t="shared" si="683"/>
        <v>0</v>
      </c>
      <c r="PJE29" s="1"/>
      <c r="PJF29" s="300">
        <v>6</v>
      </c>
      <c r="PJG29" s="598">
        <v>14</v>
      </c>
      <c r="PJH29" s="597" t="s">
        <v>85</v>
      </c>
      <c r="PJI29" s="288" t="s">
        <v>32</v>
      </c>
      <c r="PJJ29" s="282">
        <v>1</v>
      </c>
      <c r="PJK29" s="298">
        <v>0</v>
      </c>
      <c r="PJL29" s="299">
        <f t="shared" si="683"/>
        <v>0</v>
      </c>
      <c r="PJM29" s="1"/>
      <c r="PJN29" s="300">
        <v>6</v>
      </c>
      <c r="PJO29" s="598">
        <v>14</v>
      </c>
      <c r="PJP29" s="597" t="s">
        <v>85</v>
      </c>
      <c r="PJQ29" s="288" t="s">
        <v>32</v>
      </c>
      <c r="PJR29" s="282">
        <v>1</v>
      </c>
      <c r="PJS29" s="298">
        <v>0</v>
      </c>
      <c r="PJT29" s="299">
        <f t="shared" si="684"/>
        <v>0</v>
      </c>
      <c r="PJU29" s="1"/>
      <c r="PJV29" s="300">
        <v>6</v>
      </c>
      <c r="PJW29" s="598">
        <v>14</v>
      </c>
      <c r="PJX29" s="597" t="s">
        <v>85</v>
      </c>
      <c r="PJY29" s="288" t="s">
        <v>32</v>
      </c>
      <c r="PJZ29" s="282">
        <v>1</v>
      </c>
      <c r="PKA29" s="298">
        <v>0</v>
      </c>
      <c r="PKB29" s="299">
        <f t="shared" si="684"/>
        <v>0</v>
      </c>
      <c r="PKC29" s="1"/>
      <c r="PKD29" s="300">
        <v>6</v>
      </c>
      <c r="PKE29" s="598">
        <v>14</v>
      </c>
      <c r="PKF29" s="597" t="s">
        <v>85</v>
      </c>
      <c r="PKG29" s="288" t="s">
        <v>32</v>
      </c>
      <c r="PKH29" s="282">
        <v>1</v>
      </c>
      <c r="PKI29" s="298">
        <v>0</v>
      </c>
      <c r="PKJ29" s="299">
        <f t="shared" si="685"/>
        <v>0</v>
      </c>
      <c r="PKK29" s="1"/>
      <c r="PKL29" s="300">
        <v>6</v>
      </c>
      <c r="PKM29" s="598">
        <v>14</v>
      </c>
      <c r="PKN29" s="597" t="s">
        <v>85</v>
      </c>
      <c r="PKO29" s="288" t="s">
        <v>32</v>
      </c>
      <c r="PKP29" s="282">
        <v>1</v>
      </c>
      <c r="PKQ29" s="298">
        <v>0</v>
      </c>
      <c r="PKR29" s="299">
        <f t="shared" si="685"/>
        <v>0</v>
      </c>
      <c r="PKS29" s="1"/>
      <c r="PKT29" s="300">
        <v>6</v>
      </c>
      <c r="PKU29" s="598">
        <v>14</v>
      </c>
      <c r="PKV29" s="597" t="s">
        <v>85</v>
      </c>
      <c r="PKW29" s="288" t="s">
        <v>32</v>
      </c>
      <c r="PKX29" s="282">
        <v>1</v>
      </c>
      <c r="PKY29" s="298">
        <v>0</v>
      </c>
      <c r="PKZ29" s="299">
        <f t="shared" si="686"/>
        <v>0</v>
      </c>
      <c r="PLA29" s="1"/>
      <c r="PLB29" s="300">
        <v>6</v>
      </c>
      <c r="PLC29" s="598">
        <v>14</v>
      </c>
      <c r="PLD29" s="597" t="s">
        <v>85</v>
      </c>
      <c r="PLE29" s="288" t="s">
        <v>32</v>
      </c>
      <c r="PLF29" s="282">
        <v>1</v>
      </c>
      <c r="PLG29" s="298">
        <v>0</v>
      </c>
      <c r="PLH29" s="299">
        <f t="shared" si="686"/>
        <v>0</v>
      </c>
      <c r="PLI29" s="1"/>
      <c r="PLJ29" s="300">
        <v>6</v>
      </c>
      <c r="PLK29" s="598">
        <v>14</v>
      </c>
      <c r="PLL29" s="597" t="s">
        <v>85</v>
      </c>
      <c r="PLM29" s="288" t="s">
        <v>32</v>
      </c>
      <c r="PLN29" s="282">
        <v>1</v>
      </c>
      <c r="PLO29" s="298">
        <v>0</v>
      </c>
      <c r="PLP29" s="299">
        <f t="shared" si="687"/>
        <v>0</v>
      </c>
      <c r="PLQ29" s="1"/>
      <c r="PLR29" s="300">
        <v>6</v>
      </c>
      <c r="PLS29" s="598">
        <v>14</v>
      </c>
      <c r="PLT29" s="597" t="s">
        <v>85</v>
      </c>
      <c r="PLU29" s="288" t="s">
        <v>32</v>
      </c>
      <c r="PLV29" s="282">
        <v>1</v>
      </c>
      <c r="PLW29" s="298">
        <v>0</v>
      </c>
      <c r="PLX29" s="299">
        <f t="shared" si="687"/>
        <v>0</v>
      </c>
      <c r="PLY29" s="1"/>
      <c r="PLZ29" s="300">
        <v>6</v>
      </c>
      <c r="PMA29" s="598">
        <v>14</v>
      </c>
      <c r="PMB29" s="597" t="s">
        <v>85</v>
      </c>
      <c r="PMC29" s="288" t="s">
        <v>32</v>
      </c>
      <c r="PMD29" s="282">
        <v>1</v>
      </c>
      <c r="PME29" s="298">
        <v>0</v>
      </c>
      <c r="PMF29" s="299">
        <f t="shared" si="688"/>
        <v>0</v>
      </c>
      <c r="PMG29" s="1"/>
      <c r="PMH29" s="300">
        <v>6</v>
      </c>
      <c r="PMI29" s="598">
        <v>14</v>
      </c>
      <c r="PMJ29" s="597" t="s">
        <v>85</v>
      </c>
      <c r="PMK29" s="288" t="s">
        <v>32</v>
      </c>
      <c r="PML29" s="282">
        <v>1</v>
      </c>
      <c r="PMM29" s="298">
        <v>0</v>
      </c>
      <c r="PMN29" s="299">
        <f t="shared" si="688"/>
        <v>0</v>
      </c>
      <c r="PMO29" s="1"/>
      <c r="PMP29" s="300">
        <v>6</v>
      </c>
      <c r="PMQ29" s="598">
        <v>14</v>
      </c>
      <c r="PMR29" s="597" t="s">
        <v>85</v>
      </c>
      <c r="PMS29" s="288" t="s">
        <v>32</v>
      </c>
      <c r="PMT29" s="282">
        <v>1</v>
      </c>
      <c r="PMU29" s="298">
        <v>0</v>
      </c>
      <c r="PMV29" s="299">
        <f t="shared" si="689"/>
        <v>0</v>
      </c>
      <c r="PMW29" s="1"/>
      <c r="PMX29" s="300">
        <v>6</v>
      </c>
      <c r="PMY29" s="598">
        <v>14</v>
      </c>
      <c r="PMZ29" s="597" t="s">
        <v>85</v>
      </c>
      <c r="PNA29" s="288" t="s">
        <v>32</v>
      </c>
      <c r="PNB29" s="282">
        <v>1</v>
      </c>
      <c r="PNC29" s="298">
        <v>0</v>
      </c>
      <c r="PND29" s="299">
        <f t="shared" si="689"/>
        <v>0</v>
      </c>
      <c r="PNE29" s="1"/>
      <c r="PNF29" s="300">
        <v>6</v>
      </c>
      <c r="PNG29" s="598">
        <v>14</v>
      </c>
      <c r="PNH29" s="597" t="s">
        <v>85</v>
      </c>
      <c r="PNI29" s="288" t="s">
        <v>32</v>
      </c>
      <c r="PNJ29" s="282">
        <v>1</v>
      </c>
      <c r="PNK29" s="298">
        <v>0</v>
      </c>
      <c r="PNL29" s="299">
        <f t="shared" si="690"/>
        <v>0</v>
      </c>
      <c r="PNM29" s="1"/>
      <c r="PNN29" s="300">
        <v>6</v>
      </c>
      <c r="PNO29" s="598">
        <v>14</v>
      </c>
      <c r="PNP29" s="597" t="s">
        <v>85</v>
      </c>
      <c r="PNQ29" s="288" t="s">
        <v>32</v>
      </c>
      <c r="PNR29" s="282">
        <v>1</v>
      </c>
      <c r="PNS29" s="298">
        <v>0</v>
      </c>
      <c r="PNT29" s="299">
        <f t="shared" si="690"/>
        <v>0</v>
      </c>
      <c r="PNU29" s="1"/>
      <c r="PNV29" s="300">
        <v>6</v>
      </c>
      <c r="PNW29" s="598">
        <v>14</v>
      </c>
      <c r="PNX29" s="597" t="s">
        <v>85</v>
      </c>
      <c r="PNY29" s="288" t="s">
        <v>32</v>
      </c>
      <c r="PNZ29" s="282">
        <v>1</v>
      </c>
      <c r="POA29" s="298">
        <v>0</v>
      </c>
      <c r="POB29" s="299">
        <f t="shared" si="691"/>
        <v>0</v>
      </c>
      <c r="POC29" s="1"/>
      <c r="POD29" s="300">
        <v>6</v>
      </c>
      <c r="POE29" s="598">
        <v>14</v>
      </c>
      <c r="POF29" s="597" t="s">
        <v>85</v>
      </c>
      <c r="POG29" s="288" t="s">
        <v>32</v>
      </c>
      <c r="POH29" s="282">
        <v>1</v>
      </c>
      <c r="POI29" s="298">
        <v>0</v>
      </c>
      <c r="POJ29" s="299">
        <f t="shared" si="691"/>
        <v>0</v>
      </c>
      <c r="POK29" s="1"/>
      <c r="POL29" s="300">
        <v>6</v>
      </c>
      <c r="POM29" s="598">
        <v>14</v>
      </c>
      <c r="PON29" s="597" t="s">
        <v>85</v>
      </c>
      <c r="POO29" s="288" t="s">
        <v>32</v>
      </c>
      <c r="POP29" s="282">
        <v>1</v>
      </c>
      <c r="POQ29" s="298">
        <v>0</v>
      </c>
      <c r="POR29" s="299">
        <f t="shared" si="692"/>
        <v>0</v>
      </c>
      <c r="POS29" s="1"/>
      <c r="POT29" s="300">
        <v>6</v>
      </c>
      <c r="POU29" s="598">
        <v>14</v>
      </c>
      <c r="POV29" s="597" t="s">
        <v>85</v>
      </c>
      <c r="POW29" s="288" t="s">
        <v>32</v>
      </c>
      <c r="POX29" s="282">
        <v>1</v>
      </c>
      <c r="POY29" s="298">
        <v>0</v>
      </c>
      <c r="POZ29" s="299">
        <f t="shared" si="692"/>
        <v>0</v>
      </c>
      <c r="PPA29" s="1"/>
      <c r="PPB29" s="300">
        <v>6</v>
      </c>
      <c r="PPC29" s="598">
        <v>14</v>
      </c>
      <c r="PPD29" s="597" t="s">
        <v>85</v>
      </c>
      <c r="PPE29" s="288" t="s">
        <v>32</v>
      </c>
      <c r="PPF29" s="282">
        <v>1</v>
      </c>
      <c r="PPG29" s="298">
        <v>0</v>
      </c>
      <c r="PPH29" s="299">
        <f t="shared" si="693"/>
        <v>0</v>
      </c>
      <c r="PPI29" s="1"/>
      <c r="PPJ29" s="300">
        <v>6</v>
      </c>
      <c r="PPK29" s="598">
        <v>14</v>
      </c>
      <c r="PPL29" s="597" t="s">
        <v>85</v>
      </c>
      <c r="PPM29" s="288" t="s">
        <v>32</v>
      </c>
      <c r="PPN29" s="282">
        <v>1</v>
      </c>
      <c r="PPO29" s="298">
        <v>0</v>
      </c>
      <c r="PPP29" s="299">
        <f t="shared" si="693"/>
        <v>0</v>
      </c>
      <c r="PPQ29" s="1"/>
      <c r="PPR29" s="300">
        <v>6</v>
      </c>
      <c r="PPS29" s="598">
        <v>14</v>
      </c>
      <c r="PPT29" s="597" t="s">
        <v>85</v>
      </c>
      <c r="PPU29" s="288" t="s">
        <v>32</v>
      </c>
      <c r="PPV29" s="282">
        <v>1</v>
      </c>
      <c r="PPW29" s="298">
        <v>0</v>
      </c>
      <c r="PPX29" s="299">
        <f t="shared" si="694"/>
        <v>0</v>
      </c>
      <c r="PPY29" s="1"/>
      <c r="PPZ29" s="300">
        <v>6</v>
      </c>
      <c r="PQA29" s="598">
        <v>14</v>
      </c>
      <c r="PQB29" s="597" t="s">
        <v>85</v>
      </c>
      <c r="PQC29" s="288" t="s">
        <v>32</v>
      </c>
      <c r="PQD29" s="282">
        <v>1</v>
      </c>
      <c r="PQE29" s="298">
        <v>0</v>
      </c>
      <c r="PQF29" s="299">
        <f t="shared" si="694"/>
        <v>0</v>
      </c>
      <c r="PQG29" s="1"/>
      <c r="PQH29" s="300">
        <v>6</v>
      </c>
      <c r="PQI29" s="598">
        <v>14</v>
      </c>
      <c r="PQJ29" s="597" t="s">
        <v>85</v>
      </c>
      <c r="PQK29" s="288" t="s">
        <v>32</v>
      </c>
      <c r="PQL29" s="282">
        <v>1</v>
      </c>
      <c r="PQM29" s="298">
        <v>0</v>
      </c>
      <c r="PQN29" s="299">
        <f t="shared" si="695"/>
        <v>0</v>
      </c>
      <c r="PQO29" s="1"/>
      <c r="PQP29" s="300">
        <v>6</v>
      </c>
      <c r="PQQ29" s="598">
        <v>14</v>
      </c>
      <c r="PQR29" s="597" t="s">
        <v>85</v>
      </c>
      <c r="PQS29" s="288" t="s">
        <v>32</v>
      </c>
      <c r="PQT29" s="282">
        <v>1</v>
      </c>
      <c r="PQU29" s="298">
        <v>0</v>
      </c>
      <c r="PQV29" s="299">
        <f t="shared" si="695"/>
        <v>0</v>
      </c>
      <c r="PQW29" s="1"/>
      <c r="PQX29" s="300">
        <v>6</v>
      </c>
      <c r="PQY29" s="598">
        <v>14</v>
      </c>
      <c r="PQZ29" s="597" t="s">
        <v>85</v>
      </c>
      <c r="PRA29" s="288" t="s">
        <v>32</v>
      </c>
      <c r="PRB29" s="282">
        <v>1</v>
      </c>
      <c r="PRC29" s="298">
        <v>0</v>
      </c>
      <c r="PRD29" s="299">
        <f t="shared" si="696"/>
        <v>0</v>
      </c>
      <c r="PRE29" s="1"/>
      <c r="PRF29" s="300">
        <v>6</v>
      </c>
      <c r="PRG29" s="598">
        <v>14</v>
      </c>
      <c r="PRH29" s="597" t="s">
        <v>85</v>
      </c>
      <c r="PRI29" s="288" t="s">
        <v>32</v>
      </c>
      <c r="PRJ29" s="282">
        <v>1</v>
      </c>
      <c r="PRK29" s="298">
        <v>0</v>
      </c>
      <c r="PRL29" s="299">
        <f t="shared" si="696"/>
        <v>0</v>
      </c>
      <c r="PRM29" s="1"/>
      <c r="PRN29" s="300">
        <v>6</v>
      </c>
      <c r="PRO29" s="598">
        <v>14</v>
      </c>
      <c r="PRP29" s="597" t="s">
        <v>85</v>
      </c>
      <c r="PRQ29" s="288" t="s">
        <v>32</v>
      </c>
      <c r="PRR29" s="282">
        <v>1</v>
      </c>
      <c r="PRS29" s="298">
        <v>0</v>
      </c>
      <c r="PRT29" s="299">
        <f t="shared" si="697"/>
        <v>0</v>
      </c>
      <c r="PRU29" s="1"/>
      <c r="PRV29" s="300">
        <v>6</v>
      </c>
      <c r="PRW29" s="598">
        <v>14</v>
      </c>
      <c r="PRX29" s="597" t="s">
        <v>85</v>
      </c>
      <c r="PRY29" s="288" t="s">
        <v>32</v>
      </c>
      <c r="PRZ29" s="282">
        <v>1</v>
      </c>
      <c r="PSA29" s="298">
        <v>0</v>
      </c>
      <c r="PSB29" s="299">
        <f t="shared" si="697"/>
        <v>0</v>
      </c>
      <c r="PSC29" s="1"/>
      <c r="PSD29" s="300">
        <v>6</v>
      </c>
      <c r="PSE29" s="598">
        <v>14</v>
      </c>
      <c r="PSF29" s="597" t="s">
        <v>85</v>
      </c>
      <c r="PSG29" s="288" t="s">
        <v>32</v>
      </c>
      <c r="PSH29" s="282">
        <v>1</v>
      </c>
      <c r="PSI29" s="298">
        <v>0</v>
      </c>
      <c r="PSJ29" s="299">
        <f t="shared" si="698"/>
        <v>0</v>
      </c>
      <c r="PSK29" s="1"/>
      <c r="PSL29" s="300">
        <v>6</v>
      </c>
      <c r="PSM29" s="598">
        <v>14</v>
      </c>
      <c r="PSN29" s="597" t="s">
        <v>85</v>
      </c>
      <c r="PSO29" s="288" t="s">
        <v>32</v>
      </c>
      <c r="PSP29" s="282">
        <v>1</v>
      </c>
      <c r="PSQ29" s="298">
        <v>0</v>
      </c>
      <c r="PSR29" s="299">
        <f t="shared" si="698"/>
        <v>0</v>
      </c>
      <c r="PSS29" s="1"/>
      <c r="PST29" s="300">
        <v>6</v>
      </c>
      <c r="PSU29" s="598">
        <v>14</v>
      </c>
      <c r="PSV29" s="597" t="s">
        <v>85</v>
      </c>
      <c r="PSW29" s="288" t="s">
        <v>32</v>
      </c>
      <c r="PSX29" s="282">
        <v>1</v>
      </c>
      <c r="PSY29" s="298">
        <v>0</v>
      </c>
      <c r="PSZ29" s="299">
        <f t="shared" si="699"/>
        <v>0</v>
      </c>
      <c r="PTA29" s="1"/>
      <c r="PTB29" s="300">
        <v>6</v>
      </c>
      <c r="PTC29" s="598">
        <v>14</v>
      </c>
      <c r="PTD29" s="597" t="s">
        <v>85</v>
      </c>
      <c r="PTE29" s="288" t="s">
        <v>32</v>
      </c>
      <c r="PTF29" s="282">
        <v>1</v>
      </c>
      <c r="PTG29" s="298">
        <v>0</v>
      </c>
      <c r="PTH29" s="299">
        <f t="shared" si="699"/>
        <v>0</v>
      </c>
      <c r="PTI29" s="1"/>
      <c r="PTJ29" s="300">
        <v>6</v>
      </c>
      <c r="PTK29" s="598">
        <v>14</v>
      </c>
      <c r="PTL29" s="597" t="s">
        <v>85</v>
      </c>
      <c r="PTM29" s="288" t="s">
        <v>32</v>
      </c>
      <c r="PTN29" s="282">
        <v>1</v>
      </c>
      <c r="PTO29" s="298">
        <v>0</v>
      </c>
      <c r="PTP29" s="299">
        <f t="shared" si="700"/>
        <v>0</v>
      </c>
      <c r="PTQ29" s="1"/>
      <c r="PTR29" s="300">
        <v>6</v>
      </c>
      <c r="PTS29" s="598">
        <v>14</v>
      </c>
      <c r="PTT29" s="597" t="s">
        <v>85</v>
      </c>
      <c r="PTU29" s="288" t="s">
        <v>32</v>
      </c>
      <c r="PTV29" s="282">
        <v>1</v>
      </c>
      <c r="PTW29" s="298">
        <v>0</v>
      </c>
      <c r="PTX29" s="299">
        <f t="shared" si="700"/>
        <v>0</v>
      </c>
      <c r="PTY29" s="1"/>
      <c r="PTZ29" s="300">
        <v>6</v>
      </c>
      <c r="PUA29" s="598">
        <v>14</v>
      </c>
      <c r="PUB29" s="597" t="s">
        <v>85</v>
      </c>
      <c r="PUC29" s="288" t="s">
        <v>32</v>
      </c>
      <c r="PUD29" s="282">
        <v>1</v>
      </c>
      <c r="PUE29" s="298">
        <v>0</v>
      </c>
      <c r="PUF29" s="299">
        <f t="shared" si="701"/>
        <v>0</v>
      </c>
      <c r="PUG29" s="1"/>
      <c r="PUH29" s="300">
        <v>6</v>
      </c>
      <c r="PUI29" s="598">
        <v>14</v>
      </c>
      <c r="PUJ29" s="597" t="s">
        <v>85</v>
      </c>
      <c r="PUK29" s="288" t="s">
        <v>32</v>
      </c>
      <c r="PUL29" s="282">
        <v>1</v>
      </c>
      <c r="PUM29" s="298">
        <v>0</v>
      </c>
      <c r="PUN29" s="299">
        <f t="shared" si="701"/>
        <v>0</v>
      </c>
      <c r="PUO29" s="1"/>
      <c r="PUP29" s="300">
        <v>6</v>
      </c>
      <c r="PUQ29" s="598">
        <v>14</v>
      </c>
      <c r="PUR29" s="597" t="s">
        <v>85</v>
      </c>
      <c r="PUS29" s="288" t="s">
        <v>32</v>
      </c>
      <c r="PUT29" s="282">
        <v>1</v>
      </c>
      <c r="PUU29" s="298">
        <v>0</v>
      </c>
      <c r="PUV29" s="299">
        <f t="shared" si="702"/>
        <v>0</v>
      </c>
      <c r="PUW29" s="1"/>
      <c r="PUX29" s="300">
        <v>6</v>
      </c>
      <c r="PUY29" s="598">
        <v>14</v>
      </c>
      <c r="PUZ29" s="597" t="s">
        <v>85</v>
      </c>
      <c r="PVA29" s="288" t="s">
        <v>32</v>
      </c>
      <c r="PVB29" s="282">
        <v>1</v>
      </c>
      <c r="PVC29" s="298">
        <v>0</v>
      </c>
      <c r="PVD29" s="299">
        <f t="shared" si="702"/>
        <v>0</v>
      </c>
      <c r="PVE29" s="1"/>
      <c r="PVF29" s="300">
        <v>6</v>
      </c>
      <c r="PVG29" s="598">
        <v>14</v>
      </c>
      <c r="PVH29" s="597" t="s">
        <v>85</v>
      </c>
      <c r="PVI29" s="288" t="s">
        <v>32</v>
      </c>
      <c r="PVJ29" s="282">
        <v>1</v>
      </c>
      <c r="PVK29" s="298">
        <v>0</v>
      </c>
      <c r="PVL29" s="299">
        <f t="shared" si="703"/>
        <v>0</v>
      </c>
      <c r="PVM29" s="1"/>
      <c r="PVN29" s="300">
        <v>6</v>
      </c>
      <c r="PVO29" s="598">
        <v>14</v>
      </c>
      <c r="PVP29" s="597" t="s">
        <v>85</v>
      </c>
      <c r="PVQ29" s="288" t="s">
        <v>32</v>
      </c>
      <c r="PVR29" s="282">
        <v>1</v>
      </c>
      <c r="PVS29" s="298">
        <v>0</v>
      </c>
      <c r="PVT29" s="299">
        <f t="shared" si="703"/>
        <v>0</v>
      </c>
      <c r="PVU29" s="1"/>
      <c r="PVV29" s="300">
        <v>6</v>
      </c>
      <c r="PVW29" s="598">
        <v>14</v>
      </c>
      <c r="PVX29" s="597" t="s">
        <v>85</v>
      </c>
      <c r="PVY29" s="288" t="s">
        <v>32</v>
      </c>
      <c r="PVZ29" s="282">
        <v>1</v>
      </c>
      <c r="PWA29" s="298">
        <v>0</v>
      </c>
      <c r="PWB29" s="299">
        <f t="shared" si="704"/>
        <v>0</v>
      </c>
      <c r="PWC29" s="1"/>
      <c r="PWD29" s="300">
        <v>6</v>
      </c>
      <c r="PWE29" s="598">
        <v>14</v>
      </c>
      <c r="PWF29" s="597" t="s">
        <v>85</v>
      </c>
      <c r="PWG29" s="288" t="s">
        <v>32</v>
      </c>
      <c r="PWH29" s="282">
        <v>1</v>
      </c>
      <c r="PWI29" s="298">
        <v>0</v>
      </c>
      <c r="PWJ29" s="299">
        <f t="shared" si="704"/>
        <v>0</v>
      </c>
      <c r="PWK29" s="1"/>
      <c r="PWL29" s="300">
        <v>6</v>
      </c>
      <c r="PWM29" s="598">
        <v>14</v>
      </c>
      <c r="PWN29" s="597" t="s">
        <v>85</v>
      </c>
      <c r="PWO29" s="288" t="s">
        <v>32</v>
      </c>
      <c r="PWP29" s="282">
        <v>1</v>
      </c>
      <c r="PWQ29" s="298">
        <v>0</v>
      </c>
      <c r="PWR29" s="299">
        <f t="shared" si="705"/>
        <v>0</v>
      </c>
      <c r="PWS29" s="1"/>
      <c r="PWT29" s="300">
        <v>6</v>
      </c>
      <c r="PWU29" s="598">
        <v>14</v>
      </c>
      <c r="PWV29" s="597" t="s">
        <v>85</v>
      </c>
      <c r="PWW29" s="288" t="s">
        <v>32</v>
      </c>
      <c r="PWX29" s="282">
        <v>1</v>
      </c>
      <c r="PWY29" s="298">
        <v>0</v>
      </c>
      <c r="PWZ29" s="299">
        <f t="shared" si="705"/>
        <v>0</v>
      </c>
      <c r="PXA29" s="1"/>
      <c r="PXB29" s="300">
        <v>6</v>
      </c>
      <c r="PXC29" s="598">
        <v>14</v>
      </c>
      <c r="PXD29" s="597" t="s">
        <v>85</v>
      </c>
      <c r="PXE29" s="288" t="s">
        <v>32</v>
      </c>
      <c r="PXF29" s="282">
        <v>1</v>
      </c>
      <c r="PXG29" s="298">
        <v>0</v>
      </c>
      <c r="PXH29" s="299">
        <f t="shared" si="706"/>
        <v>0</v>
      </c>
      <c r="PXI29" s="1"/>
      <c r="PXJ29" s="300">
        <v>6</v>
      </c>
      <c r="PXK29" s="598">
        <v>14</v>
      </c>
      <c r="PXL29" s="597" t="s">
        <v>85</v>
      </c>
      <c r="PXM29" s="288" t="s">
        <v>32</v>
      </c>
      <c r="PXN29" s="282">
        <v>1</v>
      </c>
      <c r="PXO29" s="298">
        <v>0</v>
      </c>
      <c r="PXP29" s="299">
        <f t="shared" si="706"/>
        <v>0</v>
      </c>
      <c r="PXQ29" s="1"/>
      <c r="PXR29" s="300">
        <v>6</v>
      </c>
      <c r="PXS29" s="598">
        <v>14</v>
      </c>
      <c r="PXT29" s="597" t="s">
        <v>85</v>
      </c>
      <c r="PXU29" s="288" t="s">
        <v>32</v>
      </c>
      <c r="PXV29" s="282">
        <v>1</v>
      </c>
      <c r="PXW29" s="298">
        <v>0</v>
      </c>
      <c r="PXX29" s="299">
        <f t="shared" si="707"/>
        <v>0</v>
      </c>
      <c r="PXY29" s="1"/>
      <c r="PXZ29" s="300">
        <v>6</v>
      </c>
      <c r="PYA29" s="598">
        <v>14</v>
      </c>
      <c r="PYB29" s="597" t="s">
        <v>85</v>
      </c>
      <c r="PYC29" s="288" t="s">
        <v>32</v>
      </c>
      <c r="PYD29" s="282">
        <v>1</v>
      </c>
      <c r="PYE29" s="298">
        <v>0</v>
      </c>
      <c r="PYF29" s="299">
        <f t="shared" si="707"/>
        <v>0</v>
      </c>
      <c r="PYG29" s="1"/>
      <c r="PYH29" s="300">
        <v>6</v>
      </c>
      <c r="PYI29" s="598">
        <v>14</v>
      </c>
      <c r="PYJ29" s="597" t="s">
        <v>85</v>
      </c>
      <c r="PYK29" s="288" t="s">
        <v>32</v>
      </c>
      <c r="PYL29" s="282">
        <v>1</v>
      </c>
      <c r="PYM29" s="298">
        <v>0</v>
      </c>
      <c r="PYN29" s="299">
        <f t="shared" si="708"/>
        <v>0</v>
      </c>
      <c r="PYO29" s="1"/>
      <c r="PYP29" s="300">
        <v>6</v>
      </c>
      <c r="PYQ29" s="598">
        <v>14</v>
      </c>
      <c r="PYR29" s="597" t="s">
        <v>85</v>
      </c>
      <c r="PYS29" s="288" t="s">
        <v>32</v>
      </c>
      <c r="PYT29" s="282">
        <v>1</v>
      </c>
      <c r="PYU29" s="298">
        <v>0</v>
      </c>
      <c r="PYV29" s="299">
        <f t="shared" si="708"/>
        <v>0</v>
      </c>
      <c r="PYW29" s="1"/>
      <c r="PYX29" s="300">
        <v>6</v>
      </c>
      <c r="PYY29" s="598">
        <v>14</v>
      </c>
      <c r="PYZ29" s="597" t="s">
        <v>85</v>
      </c>
      <c r="PZA29" s="288" t="s">
        <v>32</v>
      </c>
      <c r="PZB29" s="282">
        <v>1</v>
      </c>
      <c r="PZC29" s="298">
        <v>0</v>
      </c>
      <c r="PZD29" s="299">
        <f t="shared" si="709"/>
        <v>0</v>
      </c>
      <c r="PZE29" s="1"/>
      <c r="PZF29" s="300">
        <v>6</v>
      </c>
      <c r="PZG29" s="598">
        <v>14</v>
      </c>
      <c r="PZH29" s="597" t="s">
        <v>85</v>
      </c>
      <c r="PZI29" s="288" t="s">
        <v>32</v>
      </c>
      <c r="PZJ29" s="282">
        <v>1</v>
      </c>
      <c r="PZK29" s="298">
        <v>0</v>
      </c>
      <c r="PZL29" s="299">
        <f t="shared" si="709"/>
        <v>0</v>
      </c>
      <c r="PZM29" s="1"/>
      <c r="PZN29" s="300">
        <v>6</v>
      </c>
      <c r="PZO29" s="598">
        <v>14</v>
      </c>
      <c r="PZP29" s="597" t="s">
        <v>85</v>
      </c>
      <c r="PZQ29" s="288" t="s">
        <v>32</v>
      </c>
      <c r="PZR29" s="282">
        <v>1</v>
      </c>
      <c r="PZS29" s="298">
        <v>0</v>
      </c>
      <c r="PZT29" s="299">
        <f t="shared" si="710"/>
        <v>0</v>
      </c>
      <c r="PZU29" s="1"/>
      <c r="PZV29" s="300">
        <v>6</v>
      </c>
      <c r="PZW29" s="598">
        <v>14</v>
      </c>
      <c r="PZX29" s="597" t="s">
        <v>85</v>
      </c>
      <c r="PZY29" s="288" t="s">
        <v>32</v>
      </c>
      <c r="PZZ29" s="282">
        <v>1</v>
      </c>
      <c r="QAA29" s="298">
        <v>0</v>
      </c>
      <c r="QAB29" s="299">
        <f t="shared" si="710"/>
        <v>0</v>
      </c>
      <c r="QAC29" s="1"/>
      <c r="QAD29" s="300">
        <v>6</v>
      </c>
      <c r="QAE29" s="598">
        <v>14</v>
      </c>
      <c r="QAF29" s="597" t="s">
        <v>85</v>
      </c>
      <c r="QAG29" s="288" t="s">
        <v>32</v>
      </c>
      <c r="QAH29" s="282">
        <v>1</v>
      </c>
      <c r="QAI29" s="298">
        <v>0</v>
      </c>
      <c r="QAJ29" s="299">
        <f t="shared" si="711"/>
        <v>0</v>
      </c>
      <c r="QAK29" s="1"/>
      <c r="QAL29" s="300">
        <v>6</v>
      </c>
      <c r="QAM29" s="598">
        <v>14</v>
      </c>
      <c r="QAN29" s="597" t="s">
        <v>85</v>
      </c>
      <c r="QAO29" s="288" t="s">
        <v>32</v>
      </c>
      <c r="QAP29" s="282">
        <v>1</v>
      </c>
      <c r="QAQ29" s="298">
        <v>0</v>
      </c>
      <c r="QAR29" s="299">
        <f t="shared" si="711"/>
        <v>0</v>
      </c>
      <c r="QAS29" s="1"/>
      <c r="QAT29" s="300">
        <v>6</v>
      </c>
      <c r="QAU29" s="598">
        <v>14</v>
      </c>
      <c r="QAV29" s="597" t="s">
        <v>85</v>
      </c>
      <c r="QAW29" s="288" t="s">
        <v>32</v>
      </c>
      <c r="QAX29" s="282">
        <v>1</v>
      </c>
      <c r="QAY29" s="298">
        <v>0</v>
      </c>
      <c r="QAZ29" s="299">
        <f t="shared" si="712"/>
        <v>0</v>
      </c>
      <c r="QBA29" s="1"/>
      <c r="QBB29" s="300">
        <v>6</v>
      </c>
      <c r="QBC29" s="598">
        <v>14</v>
      </c>
      <c r="QBD29" s="597" t="s">
        <v>85</v>
      </c>
      <c r="QBE29" s="288" t="s">
        <v>32</v>
      </c>
      <c r="QBF29" s="282">
        <v>1</v>
      </c>
      <c r="QBG29" s="298">
        <v>0</v>
      </c>
      <c r="QBH29" s="299">
        <f t="shared" si="712"/>
        <v>0</v>
      </c>
      <c r="QBI29" s="1"/>
      <c r="QBJ29" s="300">
        <v>6</v>
      </c>
      <c r="QBK29" s="598">
        <v>14</v>
      </c>
      <c r="QBL29" s="597" t="s">
        <v>85</v>
      </c>
      <c r="QBM29" s="288" t="s">
        <v>32</v>
      </c>
      <c r="QBN29" s="282">
        <v>1</v>
      </c>
      <c r="QBO29" s="298">
        <v>0</v>
      </c>
      <c r="QBP29" s="299">
        <f t="shared" si="713"/>
        <v>0</v>
      </c>
      <c r="QBQ29" s="1"/>
      <c r="QBR29" s="300">
        <v>6</v>
      </c>
      <c r="QBS29" s="598">
        <v>14</v>
      </c>
      <c r="QBT29" s="597" t="s">
        <v>85</v>
      </c>
      <c r="QBU29" s="288" t="s">
        <v>32</v>
      </c>
      <c r="QBV29" s="282">
        <v>1</v>
      </c>
      <c r="QBW29" s="298">
        <v>0</v>
      </c>
      <c r="QBX29" s="299">
        <f t="shared" si="713"/>
        <v>0</v>
      </c>
      <c r="QBY29" s="1"/>
      <c r="QBZ29" s="300">
        <v>6</v>
      </c>
      <c r="QCA29" s="598">
        <v>14</v>
      </c>
      <c r="QCB29" s="597" t="s">
        <v>85</v>
      </c>
      <c r="QCC29" s="288" t="s">
        <v>32</v>
      </c>
      <c r="QCD29" s="282">
        <v>1</v>
      </c>
      <c r="QCE29" s="298">
        <v>0</v>
      </c>
      <c r="QCF29" s="299">
        <f t="shared" si="714"/>
        <v>0</v>
      </c>
      <c r="QCG29" s="1"/>
      <c r="QCH29" s="300">
        <v>6</v>
      </c>
      <c r="QCI29" s="598">
        <v>14</v>
      </c>
      <c r="QCJ29" s="597" t="s">
        <v>85</v>
      </c>
      <c r="QCK29" s="288" t="s">
        <v>32</v>
      </c>
      <c r="QCL29" s="282">
        <v>1</v>
      </c>
      <c r="QCM29" s="298">
        <v>0</v>
      </c>
      <c r="QCN29" s="299">
        <f t="shared" si="714"/>
        <v>0</v>
      </c>
      <c r="QCO29" s="1"/>
      <c r="QCP29" s="300">
        <v>6</v>
      </c>
      <c r="QCQ29" s="598">
        <v>14</v>
      </c>
      <c r="QCR29" s="597" t="s">
        <v>85</v>
      </c>
      <c r="QCS29" s="288" t="s">
        <v>32</v>
      </c>
      <c r="QCT29" s="282">
        <v>1</v>
      </c>
      <c r="QCU29" s="298">
        <v>0</v>
      </c>
      <c r="QCV29" s="299">
        <f t="shared" si="715"/>
        <v>0</v>
      </c>
      <c r="QCW29" s="1"/>
      <c r="QCX29" s="300">
        <v>6</v>
      </c>
      <c r="QCY29" s="598">
        <v>14</v>
      </c>
      <c r="QCZ29" s="597" t="s">
        <v>85</v>
      </c>
      <c r="QDA29" s="288" t="s">
        <v>32</v>
      </c>
      <c r="QDB29" s="282">
        <v>1</v>
      </c>
      <c r="QDC29" s="298">
        <v>0</v>
      </c>
      <c r="QDD29" s="299">
        <f t="shared" si="715"/>
        <v>0</v>
      </c>
      <c r="QDE29" s="1"/>
      <c r="QDF29" s="300">
        <v>6</v>
      </c>
      <c r="QDG29" s="598">
        <v>14</v>
      </c>
      <c r="QDH29" s="597" t="s">
        <v>85</v>
      </c>
      <c r="QDI29" s="288" t="s">
        <v>32</v>
      </c>
      <c r="QDJ29" s="282">
        <v>1</v>
      </c>
      <c r="QDK29" s="298">
        <v>0</v>
      </c>
      <c r="QDL29" s="299">
        <f t="shared" si="716"/>
        <v>0</v>
      </c>
      <c r="QDM29" s="1"/>
      <c r="QDN29" s="300">
        <v>6</v>
      </c>
      <c r="QDO29" s="598">
        <v>14</v>
      </c>
      <c r="QDP29" s="597" t="s">
        <v>85</v>
      </c>
      <c r="QDQ29" s="288" t="s">
        <v>32</v>
      </c>
      <c r="QDR29" s="282">
        <v>1</v>
      </c>
      <c r="QDS29" s="298">
        <v>0</v>
      </c>
      <c r="QDT29" s="299">
        <f t="shared" si="716"/>
        <v>0</v>
      </c>
      <c r="QDU29" s="1"/>
      <c r="QDV29" s="300">
        <v>6</v>
      </c>
      <c r="QDW29" s="598">
        <v>14</v>
      </c>
      <c r="QDX29" s="597" t="s">
        <v>85</v>
      </c>
      <c r="QDY29" s="288" t="s">
        <v>32</v>
      </c>
      <c r="QDZ29" s="282">
        <v>1</v>
      </c>
      <c r="QEA29" s="298">
        <v>0</v>
      </c>
      <c r="QEB29" s="299">
        <f t="shared" si="717"/>
        <v>0</v>
      </c>
      <c r="QEC29" s="1"/>
      <c r="QED29" s="300">
        <v>6</v>
      </c>
      <c r="QEE29" s="598">
        <v>14</v>
      </c>
      <c r="QEF29" s="597" t="s">
        <v>85</v>
      </c>
      <c r="QEG29" s="288" t="s">
        <v>32</v>
      </c>
      <c r="QEH29" s="282">
        <v>1</v>
      </c>
      <c r="QEI29" s="298">
        <v>0</v>
      </c>
      <c r="QEJ29" s="299">
        <f t="shared" si="717"/>
        <v>0</v>
      </c>
      <c r="QEK29" s="1"/>
      <c r="QEL29" s="300">
        <v>6</v>
      </c>
      <c r="QEM29" s="598">
        <v>14</v>
      </c>
      <c r="QEN29" s="597" t="s">
        <v>85</v>
      </c>
      <c r="QEO29" s="288" t="s">
        <v>32</v>
      </c>
      <c r="QEP29" s="282">
        <v>1</v>
      </c>
      <c r="QEQ29" s="298">
        <v>0</v>
      </c>
      <c r="QER29" s="299">
        <f t="shared" si="718"/>
        <v>0</v>
      </c>
      <c r="QES29" s="1"/>
      <c r="QET29" s="300">
        <v>6</v>
      </c>
      <c r="QEU29" s="598">
        <v>14</v>
      </c>
      <c r="QEV29" s="597" t="s">
        <v>85</v>
      </c>
      <c r="QEW29" s="288" t="s">
        <v>32</v>
      </c>
      <c r="QEX29" s="282">
        <v>1</v>
      </c>
      <c r="QEY29" s="298">
        <v>0</v>
      </c>
      <c r="QEZ29" s="299">
        <f t="shared" si="718"/>
        <v>0</v>
      </c>
      <c r="QFA29" s="1"/>
      <c r="QFB29" s="300">
        <v>6</v>
      </c>
      <c r="QFC29" s="598">
        <v>14</v>
      </c>
      <c r="QFD29" s="597" t="s">
        <v>85</v>
      </c>
      <c r="QFE29" s="288" t="s">
        <v>32</v>
      </c>
      <c r="QFF29" s="282">
        <v>1</v>
      </c>
      <c r="QFG29" s="298">
        <v>0</v>
      </c>
      <c r="QFH29" s="299">
        <f t="shared" si="719"/>
        <v>0</v>
      </c>
      <c r="QFI29" s="1"/>
      <c r="QFJ29" s="300">
        <v>6</v>
      </c>
      <c r="QFK29" s="598">
        <v>14</v>
      </c>
      <c r="QFL29" s="597" t="s">
        <v>85</v>
      </c>
      <c r="QFM29" s="288" t="s">
        <v>32</v>
      </c>
      <c r="QFN29" s="282">
        <v>1</v>
      </c>
      <c r="QFO29" s="298">
        <v>0</v>
      </c>
      <c r="QFP29" s="299">
        <f t="shared" si="719"/>
        <v>0</v>
      </c>
      <c r="QFQ29" s="1"/>
      <c r="QFR29" s="300">
        <v>6</v>
      </c>
      <c r="QFS29" s="598">
        <v>14</v>
      </c>
      <c r="QFT29" s="597" t="s">
        <v>85</v>
      </c>
      <c r="QFU29" s="288" t="s">
        <v>32</v>
      </c>
      <c r="QFV29" s="282">
        <v>1</v>
      </c>
      <c r="QFW29" s="298">
        <v>0</v>
      </c>
      <c r="QFX29" s="299">
        <f t="shared" si="720"/>
        <v>0</v>
      </c>
      <c r="QFY29" s="1"/>
      <c r="QFZ29" s="300">
        <v>6</v>
      </c>
      <c r="QGA29" s="598">
        <v>14</v>
      </c>
      <c r="QGB29" s="597" t="s">
        <v>85</v>
      </c>
      <c r="QGC29" s="288" t="s">
        <v>32</v>
      </c>
      <c r="QGD29" s="282">
        <v>1</v>
      </c>
      <c r="QGE29" s="298">
        <v>0</v>
      </c>
      <c r="QGF29" s="299">
        <f t="shared" si="720"/>
        <v>0</v>
      </c>
      <c r="QGG29" s="1"/>
      <c r="QGH29" s="300">
        <v>6</v>
      </c>
      <c r="QGI29" s="598">
        <v>14</v>
      </c>
      <c r="QGJ29" s="597" t="s">
        <v>85</v>
      </c>
      <c r="QGK29" s="288" t="s">
        <v>32</v>
      </c>
      <c r="QGL29" s="282">
        <v>1</v>
      </c>
      <c r="QGM29" s="298">
        <v>0</v>
      </c>
      <c r="QGN29" s="299">
        <f t="shared" si="721"/>
        <v>0</v>
      </c>
      <c r="QGO29" s="1"/>
      <c r="QGP29" s="300">
        <v>6</v>
      </c>
      <c r="QGQ29" s="598">
        <v>14</v>
      </c>
      <c r="QGR29" s="597" t="s">
        <v>85</v>
      </c>
      <c r="QGS29" s="288" t="s">
        <v>32</v>
      </c>
      <c r="QGT29" s="282">
        <v>1</v>
      </c>
      <c r="QGU29" s="298">
        <v>0</v>
      </c>
      <c r="QGV29" s="299">
        <f t="shared" si="721"/>
        <v>0</v>
      </c>
      <c r="QGW29" s="1"/>
      <c r="QGX29" s="300">
        <v>6</v>
      </c>
      <c r="QGY29" s="598">
        <v>14</v>
      </c>
      <c r="QGZ29" s="597" t="s">
        <v>85</v>
      </c>
      <c r="QHA29" s="288" t="s">
        <v>32</v>
      </c>
      <c r="QHB29" s="282">
        <v>1</v>
      </c>
      <c r="QHC29" s="298">
        <v>0</v>
      </c>
      <c r="QHD29" s="299">
        <f t="shared" si="722"/>
        <v>0</v>
      </c>
      <c r="QHE29" s="1"/>
      <c r="QHF29" s="300">
        <v>6</v>
      </c>
      <c r="QHG29" s="598">
        <v>14</v>
      </c>
      <c r="QHH29" s="597" t="s">
        <v>85</v>
      </c>
      <c r="QHI29" s="288" t="s">
        <v>32</v>
      </c>
      <c r="QHJ29" s="282">
        <v>1</v>
      </c>
      <c r="QHK29" s="298">
        <v>0</v>
      </c>
      <c r="QHL29" s="299">
        <f t="shared" si="722"/>
        <v>0</v>
      </c>
      <c r="QHM29" s="1"/>
      <c r="QHN29" s="300">
        <v>6</v>
      </c>
      <c r="QHO29" s="598">
        <v>14</v>
      </c>
      <c r="QHP29" s="597" t="s">
        <v>85</v>
      </c>
      <c r="QHQ29" s="288" t="s">
        <v>32</v>
      </c>
      <c r="QHR29" s="282">
        <v>1</v>
      </c>
      <c r="QHS29" s="298">
        <v>0</v>
      </c>
      <c r="QHT29" s="299">
        <f t="shared" si="723"/>
        <v>0</v>
      </c>
      <c r="QHU29" s="1"/>
      <c r="QHV29" s="300">
        <v>6</v>
      </c>
      <c r="QHW29" s="598">
        <v>14</v>
      </c>
      <c r="QHX29" s="597" t="s">
        <v>85</v>
      </c>
      <c r="QHY29" s="288" t="s">
        <v>32</v>
      </c>
      <c r="QHZ29" s="282">
        <v>1</v>
      </c>
      <c r="QIA29" s="298">
        <v>0</v>
      </c>
      <c r="QIB29" s="299">
        <f t="shared" si="723"/>
        <v>0</v>
      </c>
      <c r="QIC29" s="1"/>
      <c r="QID29" s="300">
        <v>6</v>
      </c>
      <c r="QIE29" s="598">
        <v>14</v>
      </c>
      <c r="QIF29" s="597" t="s">
        <v>85</v>
      </c>
      <c r="QIG29" s="288" t="s">
        <v>32</v>
      </c>
      <c r="QIH29" s="282">
        <v>1</v>
      </c>
      <c r="QII29" s="298">
        <v>0</v>
      </c>
      <c r="QIJ29" s="299">
        <f t="shared" si="724"/>
        <v>0</v>
      </c>
      <c r="QIK29" s="1"/>
      <c r="QIL29" s="300">
        <v>6</v>
      </c>
      <c r="QIM29" s="598">
        <v>14</v>
      </c>
      <c r="QIN29" s="597" t="s">
        <v>85</v>
      </c>
      <c r="QIO29" s="288" t="s">
        <v>32</v>
      </c>
      <c r="QIP29" s="282">
        <v>1</v>
      </c>
      <c r="QIQ29" s="298">
        <v>0</v>
      </c>
      <c r="QIR29" s="299">
        <f t="shared" si="724"/>
        <v>0</v>
      </c>
      <c r="QIS29" s="1"/>
      <c r="QIT29" s="300">
        <v>6</v>
      </c>
      <c r="QIU29" s="598">
        <v>14</v>
      </c>
      <c r="QIV29" s="597" t="s">
        <v>85</v>
      </c>
      <c r="QIW29" s="288" t="s">
        <v>32</v>
      </c>
      <c r="QIX29" s="282">
        <v>1</v>
      </c>
      <c r="QIY29" s="298">
        <v>0</v>
      </c>
      <c r="QIZ29" s="299">
        <f t="shared" si="725"/>
        <v>0</v>
      </c>
      <c r="QJA29" s="1"/>
      <c r="QJB29" s="300">
        <v>6</v>
      </c>
      <c r="QJC29" s="598">
        <v>14</v>
      </c>
      <c r="QJD29" s="597" t="s">
        <v>85</v>
      </c>
      <c r="QJE29" s="288" t="s">
        <v>32</v>
      </c>
      <c r="QJF29" s="282">
        <v>1</v>
      </c>
      <c r="QJG29" s="298">
        <v>0</v>
      </c>
      <c r="QJH29" s="299">
        <f t="shared" si="725"/>
        <v>0</v>
      </c>
      <c r="QJI29" s="1"/>
      <c r="QJJ29" s="300">
        <v>6</v>
      </c>
      <c r="QJK29" s="598">
        <v>14</v>
      </c>
      <c r="QJL29" s="597" t="s">
        <v>85</v>
      </c>
      <c r="QJM29" s="288" t="s">
        <v>32</v>
      </c>
      <c r="QJN29" s="282">
        <v>1</v>
      </c>
      <c r="QJO29" s="298">
        <v>0</v>
      </c>
      <c r="QJP29" s="299">
        <f t="shared" si="726"/>
        <v>0</v>
      </c>
      <c r="QJQ29" s="1"/>
      <c r="QJR29" s="300">
        <v>6</v>
      </c>
      <c r="QJS29" s="598">
        <v>14</v>
      </c>
      <c r="QJT29" s="597" t="s">
        <v>85</v>
      </c>
      <c r="QJU29" s="288" t="s">
        <v>32</v>
      </c>
      <c r="QJV29" s="282">
        <v>1</v>
      </c>
      <c r="QJW29" s="298">
        <v>0</v>
      </c>
      <c r="QJX29" s="299">
        <f t="shared" si="726"/>
        <v>0</v>
      </c>
      <c r="QJY29" s="1"/>
      <c r="QJZ29" s="300">
        <v>6</v>
      </c>
      <c r="QKA29" s="598">
        <v>14</v>
      </c>
      <c r="QKB29" s="597" t="s">
        <v>85</v>
      </c>
      <c r="QKC29" s="288" t="s">
        <v>32</v>
      </c>
      <c r="QKD29" s="282">
        <v>1</v>
      </c>
      <c r="QKE29" s="298">
        <v>0</v>
      </c>
      <c r="QKF29" s="299">
        <f t="shared" si="727"/>
        <v>0</v>
      </c>
      <c r="QKG29" s="1"/>
      <c r="QKH29" s="300">
        <v>6</v>
      </c>
      <c r="QKI29" s="598">
        <v>14</v>
      </c>
      <c r="QKJ29" s="597" t="s">
        <v>85</v>
      </c>
      <c r="QKK29" s="288" t="s">
        <v>32</v>
      </c>
      <c r="QKL29" s="282">
        <v>1</v>
      </c>
      <c r="QKM29" s="298">
        <v>0</v>
      </c>
      <c r="QKN29" s="299">
        <f t="shared" si="727"/>
        <v>0</v>
      </c>
      <c r="QKO29" s="1"/>
      <c r="QKP29" s="300">
        <v>6</v>
      </c>
      <c r="QKQ29" s="598">
        <v>14</v>
      </c>
      <c r="QKR29" s="597" t="s">
        <v>85</v>
      </c>
      <c r="QKS29" s="288" t="s">
        <v>32</v>
      </c>
      <c r="QKT29" s="282">
        <v>1</v>
      </c>
      <c r="QKU29" s="298">
        <v>0</v>
      </c>
      <c r="QKV29" s="299">
        <f t="shared" si="728"/>
        <v>0</v>
      </c>
      <c r="QKW29" s="1"/>
      <c r="QKX29" s="300">
        <v>6</v>
      </c>
      <c r="QKY29" s="598">
        <v>14</v>
      </c>
      <c r="QKZ29" s="597" t="s">
        <v>85</v>
      </c>
      <c r="QLA29" s="288" t="s">
        <v>32</v>
      </c>
      <c r="QLB29" s="282">
        <v>1</v>
      </c>
      <c r="QLC29" s="298">
        <v>0</v>
      </c>
      <c r="QLD29" s="299">
        <f t="shared" si="728"/>
        <v>0</v>
      </c>
      <c r="QLE29" s="1"/>
      <c r="QLF29" s="300">
        <v>6</v>
      </c>
      <c r="QLG29" s="598">
        <v>14</v>
      </c>
      <c r="QLH29" s="597" t="s">
        <v>85</v>
      </c>
      <c r="QLI29" s="288" t="s">
        <v>32</v>
      </c>
      <c r="QLJ29" s="282">
        <v>1</v>
      </c>
      <c r="QLK29" s="298">
        <v>0</v>
      </c>
      <c r="QLL29" s="299">
        <f t="shared" si="729"/>
        <v>0</v>
      </c>
      <c r="QLM29" s="1"/>
      <c r="QLN29" s="300">
        <v>6</v>
      </c>
      <c r="QLO29" s="598">
        <v>14</v>
      </c>
      <c r="QLP29" s="597" t="s">
        <v>85</v>
      </c>
      <c r="QLQ29" s="288" t="s">
        <v>32</v>
      </c>
      <c r="QLR29" s="282">
        <v>1</v>
      </c>
      <c r="QLS29" s="298">
        <v>0</v>
      </c>
      <c r="QLT29" s="299">
        <f t="shared" si="729"/>
        <v>0</v>
      </c>
      <c r="QLU29" s="1"/>
      <c r="QLV29" s="300">
        <v>6</v>
      </c>
      <c r="QLW29" s="598">
        <v>14</v>
      </c>
      <c r="QLX29" s="597" t="s">
        <v>85</v>
      </c>
      <c r="QLY29" s="288" t="s">
        <v>32</v>
      </c>
      <c r="QLZ29" s="282">
        <v>1</v>
      </c>
      <c r="QMA29" s="298">
        <v>0</v>
      </c>
      <c r="QMB29" s="299">
        <f t="shared" si="730"/>
        <v>0</v>
      </c>
      <c r="QMC29" s="1"/>
      <c r="QMD29" s="300">
        <v>6</v>
      </c>
      <c r="QME29" s="598">
        <v>14</v>
      </c>
      <c r="QMF29" s="597" t="s">
        <v>85</v>
      </c>
      <c r="QMG29" s="288" t="s">
        <v>32</v>
      </c>
      <c r="QMH29" s="282">
        <v>1</v>
      </c>
      <c r="QMI29" s="298">
        <v>0</v>
      </c>
      <c r="QMJ29" s="299">
        <f t="shared" si="730"/>
        <v>0</v>
      </c>
      <c r="QMK29" s="1"/>
      <c r="QML29" s="300">
        <v>6</v>
      </c>
      <c r="QMM29" s="598">
        <v>14</v>
      </c>
      <c r="QMN29" s="597" t="s">
        <v>85</v>
      </c>
      <c r="QMO29" s="288" t="s">
        <v>32</v>
      </c>
      <c r="QMP29" s="282">
        <v>1</v>
      </c>
      <c r="QMQ29" s="298">
        <v>0</v>
      </c>
      <c r="QMR29" s="299">
        <f t="shared" si="731"/>
        <v>0</v>
      </c>
      <c r="QMS29" s="1"/>
      <c r="QMT29" s="300">
        <v>6</v>
      </c>
      <c r="QMU29" s="598">
        <v>14</v>
      </c>
      <c r="QMV29" s="597" t="s">
        <v>85</v>
      </c>
      <c r="QMW29" s="288" t="s">
        <v>32</v>
      </c>
      <c r="QMX29" s="282">
        <v>1</v>
      </c>
      <c r="QMY29" s="298">
        <v>0</v>
      </c>
      <c r="QMZ29" s="299">
        <f t="shared" si="731"/>
        <v>0</v>
      </c>
      <c r="QNA29" s="1"/>
      <c r="QNB29" s="300">
        <v>6</v>
      </c>
      <c r="QNC29" s="598">
        <v>14</v>
      </c>
      <c r="QND29" s="597" t="s">
        <v>85</v>
      </c>
      <c r="QNE29" s="288" t="s">
        <v>32</v>
      </c>
      <c r="QNF29" s="282">
        <v>1</v>
      </c>
      <c r="QNG29" s="298">
        <v>0</v>
      </c>
      <c r="QNH29" s="299">
        <f t="shared" si="732"/>
        <v>0</v>
      </c>
      <c r="QNI29" s="1"/>
      <c r="QNJ29" s="300">
        <v>6</v>
      </c>
      <c r="QNK29" s="598">
        <v>14</v>
      </c>
      <c r="QNL29" s="597" t="s">
        <v>85</v>
      </c>
      <c r="QNM29" s="288" t="s">
        <v>32</v>
      </c>
      <c r="QNN29" s="282">
        <v>1</v>
      </c>
      <c r="QNO29" s="298">
        <v>0</v>
      </c>
      <c r="QNP29" s="299">
        <f t="shared" si="732"/>
        <v>0</v>
      </c>
      <c r="QNQ29" s="1"/>
      <c r="QNR29" s="300">
        <v>6</v>
      </c>
      <c r="QNS29" s="598">
        <v>14</v>
      </c>
      <c r="QNT29" s="597" t="s">
        <v>85</v>
      </c>
      <c r="QNU29" s="288" t="s">
        <v>32</v>
      </c>
      <c r="QNV29" s="282">
        <v>1</v>
      </c>
      <c r="QNW29" s="298">
        <v>0</v>
      </c>
      <c r="QNX29" s="299">
        <f t="shared" si="733"/>
        <v>0</v>
      </c>
      <c r="QNY29" s="1"/>
      <c r="QNZ29" s="300">
        <v>6</v>
      </c>
      <c r="QOA29" s="598">
        <v>14</v>
      </c>
      <c r="QOB29" s="597" t="s">
        <v>85</v>
      </c>
      <c r="QOC29" s="288" t="s">
        <v>32</v>
      </c>
      <c r="QOD29" s="282">
        <v>1</v>
      </c>
      <c r="QOE29" s="298">
        <v>0</v>
      </c>
      <c r="QOF29" s="299">
        <f t="shared" si="733"/>
        <v>0</v>
      </c>
      <c r="QOG29" s="1"/>
      <c r="QOH29" s="300">
        <v>6</v>
      </c>
      <c r="QOI29" s="598">
        <v>14</v>
      </c>
      <c r="QOJ29" s="597" t="s">
        <v>85</v>
      </c>
      <c r="QOK29" s="288" t="s">
        <v>32</v>
      </c>
      <c r="QOL29" s="282">
        <v>1</v>
      </c>
      <c r="QOM29" s="298">
        <v>0</v>
      </c>
      <c r="QON29" s="299">
        <f t="shared" si="734"/>
        <v>0</v>
      </c>
      <c r="QOO29" s="1"/>
      <c r="QOP29" s="300">
        <v>6</v>
      </c>
      <c r="QOQ29" s="598">
        <v>14</v>
      </c>
      <c r="QOR29" s="597" t="s">
        <v>85</v>
      </c>
      <c r="QOS29" s="288" t="s">
        <v>32</v>
      </c>
      <c r="QOT29" s="282">
        <v>1</v>
      </c>
      <c r="QOU29" s="298">
        <v>0</v>
      </c>
      <c r="QOV29" s="299">
        <f t="shared" si="734"/>
        <v>0</v>
      </c>
      <c r="QOW29" s="1"/>
      <c r="QOX29" s="300">
        <v>6</v>
      </c>
      <c r="QOY29" s="598">
        <v>14</v>
      </c>
      <c r="QOZ29" s="597" t="s">
        <v>85</v>
      </c>
      <c r="QPA29" s="288" t="s">
        <v>32</v>
      </c>
      <c r="QPB29" s="282">
        <v>1</v>
      </c>
      <c r="QPC29" s="298">
        <v>0</v>
      </c>
      <c r="QPD29" s="299">
        <f t="shared" si="735"/>
        <v>0</v>
      </c>
      <c r="QPE29" s="1"/>
      <c r="QPF29" s="300">
        <v>6</v>
      </c>
      <c r="QPG29" s="598">
        <v>14</v>
      </c>
      <c r="QPH29" s="597" t="s">
        <v>85</v>
      </c>
      <c r="QPI29" s="288" t="s">
        <v>32</v>
      </c>
      <c r="QPJ29" s="282">
        <v>1</v>
      </c>
      <c r="QPK29" s="298">
        <v>0</v>
      </c>
      <c r="QPL29" s="299">
        <f t="shared" si="735"/>
        <v>0</v>
      </c>
      <c r="QPM29" s="1"/>
      <c r="QPN29" s="300">
        <v>6</v>
      </c>
      <c r="QPO29" s="598">
        <v>14</v>
      </c>
      <c r="QPP29" s="597" t="s">
        <v>85</v>
      </c>
      <c r="QPQ29" s="288" t="s">
        <v>32</v>
      </c>
      <c r="QPR29" s="282">
        <v>1</v>
      </c>
      <c r="QPS29" s="298">
        <v>0</v>
      </c>
      <c r="QPT29" s="299">
        <f t="shared" si="736"/>
        <v>0</v>
      </c>
      <c r="QPU29" s="1"/>
      <c r="QPV29" s="300">
        <v>6</v>
      </c>
      <c r="QPW29" s="598">
        <v>14</v>
      </c>
      <c r="QPX29" s="597" t="s">
        <v>85</v>
      </c>
      <c r="QPY29" s="288" t="s">
        <v>32</v>
      </c>
      <c r="QPZ29" s="282">
        <v>1</v>
      </c>
      <c r="QQA29" s="298">
        <v>0</v>
      </c>
      <c r="QQB29" s="299">
        <f t="shared" si="736"/>
        <v>0</v>
      </c>
      <c r="QQC29" s="1"/>
      <c r="QQD29" s="300">
        <v>6</v>
      </c>
      <c r="QQE29" s="598">
        <v>14</v>
      </c>
      <c r="QQF29" s="597" t="s">
        <v>85</v>
      </c>
      <c r="QQG29" s="288" t="s">
        <v>32</v>
      </c>
      <c r="QQH29" s="282">
        <v>1</v>
      </c>
      <c r="QQI29" s="298">
        <v>0</v>
      </c>
      <c r="QQJ29" s="299">
        <f t="shared" si="737"/>
        <v>0</v>
      </c>
      <c r="QQK29" s="1"/>
      <c r="QQL29" s="300">
        <v>6</v>
      </c>
      <c r="QQM29" s="598">
        <v>14</v>
      </c>
      <c r="QQN29" s="597" t="s">
        <v>85</v>
      </c>
      <c r="QQO29" s="288" t="s">
        <v>32</v>
      </c>
      <c r="QQP29" s="282">
        <v>1</v>
      </c>
      <c r="QQQ29" s="298">
        <v>0</v>
      </c>
      <c r="QQR29" s="299">
        <f t="shared" si="737"/>
        <v>0</v>
      </c>
      <c r="QQS29" s="1"/>
      <c r="QQT29" s="300">
        <v>6</v>
      </c>
      <c r="QQU29" s="598">
        <v>14</v>
      </c>
      <c r="QQV29" s="597" t="s">
        <v>85</v>
      </c>
      <c r="QQW29" s="288" t="s">
        <v>32</v>
      </c>
      <c r="QQX29" s="282">
        <v>1</v>
      </c>
      <c r="QQY29" s="298">
        <v>0</v>
      </c>
      <c r="QQZ29" s="299">
        <f t="shared" si="738"/>
        <v>0</v>
      </c>
      <c r="QRA29" s="1"/>
      <c r="QRB29" s="300">
        <v>6</v>
      </c>
      <c r="QRC29" s="598">
        <v>14</v>
      </c>
      <c r="QRD29" s="597" t="s">
        <v>85</v>
      </c>
      <c r="QRE29" s="288" t="s">
        <v>32</v>
      </c>
      <c r="QRF29" s="282">
        <v>1</v>
      </c>
      <c r="QRG29" s="298">
        <v>0</v>
      </c>
      <c r="QRH29" s="299">
        <f t="shared" si="738"/>
        <v>0</v>
      </c>
      <c r="QRI29" s="1"/>
      <c r="QRJ29" s="300">
        <v>6</v>
      </c>
      <c r="QRK29" s="598">
        <v>14</v>
      </c>
      <c r="QRL29" s="597" t="s">
        <v>85</v>
      </c>
      <c r="QRM29" s="288" t="s">
        <v>32</v>
      </c>
      <c r="QRN29" s="282">
        <v>1</v>
      </c>
      <c r="QRO29" s="298">
        <v>0</v>
      </c>
      <c r="QRP29" s="299">
        <f t="shared" si="739"/>
        <v>0</v>
      </c>
      <c r="QRQ29" s="1"/>
      <c r="QRR29" s="300">
        <v>6</v>
      </c>
      <c r="QRS29" s="598">
        <v>14</v>
      </c>
      <c r="QRT29" s="597" t="s">
        <v>85</v>
      </c>
      <c r="QRU29" s="288" t="s">
        <v>32</v>
      </c>
      <c r="QRV29" s="282">
        <v>1</v>
      </c>
      <c r="QRW29" s="298">
        <v>0</v>
      </c>
      <c r="QRX29" s="299">
        <f t="shared" si="739"/>
        <v>0</v>
      </c>
      <c r="QRY29" s="1"/>
      <c r="QRZ29" s="300">
        <v>6</v>
      </c>
      <c r="QSA29" s="598">
        <v>14</v>
      </c>
      <c r="QSB29" s="597" t="s">
        <v>85</v>
      </c>
      <c r="QSC29" s="288" t="s">
        <v>32</v>
      </c>
      <c r="QSD29" s="282">
        <v>1</v>
      </c>
      <c r="QSE29" s="298">
        <v>0</v>
      </c>
      <c r="QSF29" s="299">
        <f t="shared" si="740"/>
        <v>0</v>
      </c>
      <c r="QSG29" s="1"/>
      <c r="QSH29" s="300">
        <v>6</v>
      </c>
      <c r="QSI29" s="598">
        <v>14</v>
      </c>
      <c r="QSJ29" s="597" t="s">
        <v>85</v>
      </c>
      <c r="QSK29" s="288" t="s">
        <v>32</v>
      </c>
      <c r="QSL29" s="282">
        <v>1</v>
      </c>
      <c r="QSM29" s="298">
        <v>0</v>
      </c>
      <c r="QSN29" s="299">
        <f t="shared" si="740"/>
        <v>0</v>
      </c>
      <c r="QSO29" s="1"/>
      <c r="QSP29" s="300">
        <v>6</v>
      </c>
      <c r="QSQ29" s="598">
        <v>14</v>
      </c>
      <c r="QSR29" s="597" t="s">
        <v>85</v>
      </c>
      <c r="QSS29" s="288" t="s">
        <v>32</v>
      </c>
      <c r="QST29" s="282">
        <v>1</v>
      </c>
      <c r="QSU29" s="298">
        <v>0</v>
      </c>
      <c r="QSV29" s="299">
        <f t="shared" si="741"/>
        <v>0</v>
      </c>
      <c r="QSW29" s="1"/>
      <c r="QSX29" s="300">
        <v>6</v>
      </c>
      <c r="QSY29" s="598">
        <v>14</v>
      </c>
      <c r="QSZ29" s="597" t="s">
        <v>85</v>
      </c>
      <c r="QTA29" s="288" t="s">
        <v>32</v>
      </c>
      <c r="QTB29" s="282">
        <v>1</v>
      </c>
      <c r="QTC29" s="298">
        <v>0</v>
      </c>
      <c r="QTD29" s="299">
        <f t="shared" si="741"/>
        <v>0</v>
      </c>
      <c r="QTE29" s="1"/>
      <c r="QTF29" s="300">
        <v>6</v>
      </c>
      <c r="QTG29" s="598">
        <v>14</v>
      </c>
      <c r="QTH29" s="597" t="s">
        <v>85</v>
      </c>
      <c r="QTI29" s="288" t="s">
        <v>32</v>
      </c>
      <c r="QTJ29" s="282">
        <v>1</v>
      </c>
      <c r="QTK29" s="298">
        <v>0</v>
      </c>
      <c r="QTL29" s="299">
        <f t="shared" si="742"/>
        <v>0</v>
      </c>
      <c r="QTM29" s="1"/>
      <c r="QTN29" s="300">
        <v>6</v>
      </c>
      <c r="QTO29" s="598">
        <v>14</v>
      </c>
      <c r="QTP29" s="597" t="s">
        <v>85</v>
      </c>
      <c r="QTQ29" s="288" t="s">
        <v>32</v>
      </c>
      <c r="QTR29" s="282">
        <v>1</v>
      </c>
      <c r="QTS29" s="298">
        <v>0</v>
      </c>
      <c r="QTT29" s="299">
        <f t="shared" si="742"/>
        <v>0</v>
      </c>
      <c r="QTU29" s="1"/>
      <c r="QTV29" s="300">
        <v>6</v>
      </c>
      <c r="QTW29" s="598">
        <v>14</v>
      </c>
      <c r="QTX29" s="597" t="s">
        <v>85</v>
      </c>
      <c r="QTY29" s="288" t="s">
        <v>32</v>
      </c>
      <c r="QTZ29" s="282">
        <v>1</v>
      </c>
      <c r="QUA29" s="298">
        <v>0</v>
      </c>
      <c r="QUB29" s="299">
        <f t="shared" si="743"/>
        <v>0</v>
      </c>
      <c r="QUC29" s="1"/>
      <c r="QUD29" s="300">
        <v>6</v>
      </c>
      <c r="QUE29" s="598">
        <v>14</v>
      </c>
      <c r="QUF29" s="597" t="s">
        <v>85</v>
      </c>
      <c r="QUG29" s="288" t="s">
        <v>32</v>
      </c>
      <c r="QUH29" s="282">
        <v>1</v>
      </c>
      <c r="QUI29" s="298">
        <v>0</v>
      </c>
      <c r="QUJ29" s="299">
        <f t="shared" si="743"/>
        <v>0</v>
      </c>
      <c r="QUK29" s="1"/>
      <c r="QUL29" s="300">
        <v>6</v>
      </c>
      <c r="QUM29" s="598">
        <v>14</v>
      </c>
      <c r="QUN29" s="597" t="s">
        <v>85</v>
      </c>
      <c r="QUO29" s="288" t="s">
        <v>32</v>
      </c>
      <c r="QUP29" s="282">
        <v>1</v>
      </c>
      <c r="QUQ29" s="298">
        <v>0</v>
      </c>
      <c r="QUR29" s="299">
        <f t="shared" si="744"/>
        <v>0</v>
      </c>
      <c r="QUS29" s="1"/>
      <c r="QUT29" s="300">
        <v>6</v>
      </c>
      <c r="QUU29" s="598">
        <v>14</v>
      </c>
      <c r="QUV29" s="597" t="s">
        <v>85</v>
      </c>
      <c r="QUW29" s="288" t="s">
        <v>32</v>
      </c>
      <c r="QUX29" s="282">
        <v>1</v>
      </c>
      <c r="QUY29" s="298">
        <v>0</v>
      </c>
      <c r="QUZ29" s="299">
        <f t="shared" si="744"/>
        <v>0</v>
      </c>
      <c r="QVA29" s="1"/>
      <c r="QVB29" s="300">
        <v>6</v>
      </c>
      <c r="QVC29" s="598">
        <v>14</v>
      </c>
      <c r="QVD29" s="597" t="s">
        <v>85</v>
      </c>
      <c r="QVE29" s="288" t="s">
        <v>32</v>
      </c>
      <c r="QVF29" s="282">
        <v>1</v>
      </c>
      <c r="QVG29" s="298">
        <v>0</v>
      </c>
      <c r="QVH29" s="299">
        <f t="shared" si="745"/>
        <v>0</v>
      </c>
      <c r="QVI29" s="1"/>
      <c r="QVJ29" s="300">
        <v>6</v>
      </c>
      <c r="QVK29" s="598">
        <v>14</v>
      </c>
      <c r="QVL29" s="597" t="s">
        <v>85</v>
      </c>
      <c r="QVM29" s="288" t="s">
        <v>32</v>
      </c>
      <c r="QVN29" s="282">
        <v>1</v>
      </c>
      <c r="QVO29" s="298">
        <v>0</v>
      </c>
      <c r="QVP29" s="299">
        <f t="shared" si="745"/>
        <v>0</v>
      </c>
      <c r="QVQ29" s="1"/>
      <c r="QVR29" s="300">
        <v>6</v>
      </c>
      <c r="QVS29" s="598">
        <v>14</v>
      </c>
      <c r="QVT29" s="597" t="s">
        <v>85</v>
      </c>
      <c r="QVU29" s="288" t="s">
        <v>32</v>
      </c>
      <c r="QVV29" s="282">
        <v>1</v>
      </c>
      <c r="QVW29" s="298">
        <v>0</v>
      </c>
      <c r="QVX29" s="299">
        <f t="shared" si="746"/>
        <v>0</v>
      </c>
      <c r="QVY29" s="1"/>
      <c r="QVZ29" s="300">
        <v>6</v>
      </c>
      <c r="QWA29" s="598">
        <v>14</v>
      </c>
      <c r="QWB29" s="597" t="s">
        <v>85</v>
      </c>
      <c r="QWC29" s="288" t="s">
        <v>32</v>
      </c>
      <c r="QWD29" s="282">
        <v>1</v>
      </c>
      <c r="QWE29" s="298">
        <v>0</v>
      </c>
      <c r="QWF29" s="299">
        <f t="shared" si="746"/>
        <v>0</v>
      </c>
      <c r="QWG29" s="1"/>
      <c r="QWH29" s="300">
        <v>6</v>
      </c>
      <c r="QWI29" s="598">
        <v>14</v>
      </c>
      <c r="QWJ29" s="597" t="s">
        <v>85</v>
      </c>
      <c r="QWK29" s="288" t="s">
        <v>32</v>
      </c>
      <c r="QWL29" s="282">
        <v>1</v>
      </c>
      <c r="QWM29" s="298">
        <v>0</v>
      </c>
      <c r="QWN29" s="299">
        <f t="shared" si="747"/>
        <v>0</v>
      </c>
      <c r="QWO29" s="1"/>
      <c r="QWP29" s="300">
        <v>6</v>
      </c>
      <c r="QWQ29" s="598">
        <v>14</v>
      </c>
      <c r="QWR29" s="597" t="s">
        <v>85</v>
      </c>
      <c r="QWS29" s="288" t="s">
        <v>32</v>
      </c>
      <c r="QWT29" s="282">
        <v>1</v>
      </c>
      <c r="QWU29" s="298">
        <v>0</v>
      </c>
      <c r="QWV29" s="299">
        <f t="shared" si="747"/>
        <v>0</v>
      </c>
      <c r="QWW29" s="1"/>
      <c r="QWX29" s="300">
        <v>6</v>
      </c>
      <c r="QWY29" s="598">
        <v>14</v>
      </c>
      <c r="QWZ29" s="597" t="s">
        <v>85</v>
      </c>
      <c r="QXA29" s="288" t="s">
        <v>32</v>
      </c>
      <c r="QXB29" s="282">
        <v>1</v>
      </c>
      <c r="QXC29" s="298">
        <v>0</v>
      </c>
      <c r="QXD29" s="299">
        <f t="shared" si="748"/>
        <v>0</v>
      </c>
      <c r="QXE29" s="1"/>
      <c r="QXF29" s="300">
        <v>6</v>
      </c>
      <c r="QXG29" s="598">
        <v>14</v>
      </c>
      <c r="QXH29" s="597" t="s">
        <v>85</v>
      </c>
      <c r="QXI29" s="288" t="s">
        <v>32</v>
      </c>
      <c r="QXJ29" s="282">
        <v>1</v>
      </c>
      <c r="QXK29" s="298">
        <v>0</v>
      </c>
      <c r="QXL29" s="299">
        <f t="shared" si="748"/>
        <v>0</v>
      </c>
      <c r="QXM29" s="1"/>
      <c r="QXN29" s="300">
        <v>6</v>
      </c>
      <c r="QXO29" s="598">
        <v>14</v>
      </c>
      <c r="QXP29" s="597" t="s">
        <v>85</v>
      </c>
      <c r="QXQ29" s="288" t="s">
        <v>32</v>
      </c>
      <c r="QXR29" s="282">
        <v>1</v>
      </c>
      <c r="QXS29" s="298">
        <v>0</v>
      </c>
      <c r="QXT29" s="299">
        <f t="shared" si="749"/>
        <v>0</v>
      </c>
      <c r="QXU29" s="1"/>
      <c r="QXV29" s="300">
        <v>6</v>
      </c>
      <c r="QXW29" s="598">
        <v>14</v>
      </c>
      <c r="QXX29" s="597" t="s">
        <v>85</v>
      </c>
      <c r="QXY29" s="288" t="s">
        <v>32</v>
      </c>
      <c r="QXZ29" s="282">
        <v>1</v>
      </c>
      <c r="QYA29" s="298">
        <v>0</v>
      </c>
      <c r="QYB29" s="299">
        <f t="shared" si="749"/>
        <v>0</v>
      </c>
      <c r="QYC29" s="1"/>
      <c r="QYD29" s="300">
        <v>6</v>
      </c>
      <c r="QYE29" s="598">
        <v>14</v>
      </c>
      <c r="QYF29" s="597" t="s">
        <v>85</v>
      </c>
      <c r="QYG29" s="288" t="s">
        <v>32</v>
      </c>
      <c r="QYH29" s="282">
        <v>1</v>
      </c>
      <c r="QYI29" s="298">
        <v>0</v>
      </c>
      <c r="QYJ29" s="299">
        <f t="shared" si="750"/>
        <v>0</v>
      </c>
      <c r="QYK29" s="1"/>
      <c r="QYL29" s="300">
        <v>6</v>
      </c>
      <c r="QYM29" s="598">
        <v>14</v>
      </c>
      <c r="QYN29" s="597" t="s">
        <v>85</v>
      </c>
      <c r="QYO29" s="288" t="s">
        <v>32</v>
      </c>
      <c r="QYP29" s="282">
        <v>1</v>
      </c>
      <c r="QYQ29" s="298">
        <v>0</v>
      </c>
      <c r="QYR29" s="299">
        <f t="shared" si="750"/>
        <v>0</v>
      </c>
      <c r="QYS29" s="1"/>
      <c r="QYT29" s="300">
        <v>6</v>
      </c>
      <c r="QYU29" s="598">
        <v>14</v>
      </c>
      <c r="QYV29" s="597" t="s">
        <v>85</v>
      </c>
      <c r="QYW29" s="288" t="s">
        <v>32</v>
      </c>
      <c r="QYX29" s="282">
        <v>1</v>
      </c>
      <c r="QYY29" s="298">
        <v>0</v>
      </c>
      <c r="QYZ29" s="299">
        <f t="shared" si="751"/>
        <v>0</v>
      </c>
      <c r="QZA29" s="1"/>
      <c r="QZB29" s="300">
        <v>6</v>
      </c>
      <c r="QZC29" s="598">
        <v>14</v>
      </c>
      <c r="QZD29" s="597" t="s">
        <v>85</v>
      </c>
      <c r="QZE29" s="288" t="s">
        <v>32</v>
      </c>
      <c r="QZF29" s="282">
        <v>1</v>
      </c>
      <c r="QZG29" s="298">
        <v>0</v>
      </c>
      <c r="QZH29" s="299">
        <f t="shared" si="751"/>
        <v>0</v>
      </c>
      <c r="QZI29" s="1"/>
      <c r="QZJ29" s="300">
        <v>6</v>
      </c>
      <c r="QZK29" s="598">
        <v>14</v>
      </c>
      <c r="QZL29" s="597" t="s">
        <v>85</v>
      </c>
      <c r="QZM29" s="288" t="s">
        <v>32</v>
      </c>
      <c r="QZN29" s="282">
        <v>1</v>
      </c>
      <c r="QZO29" s="298">
        <v>0</v>
      </c>
      <c r="QZP29" s="299">
        <f t="shared" si="752"/>
        <v>0</v>
      </c>
      <c r="QZQ29" s="1"/>
      <c r="QZR29" s="300">
        <v>6</v>
      </c>
      <c r="QZS29" s="598">
        <v>14</v>
      </c>
      <c r="QZT29" s="597" t="s">
        <v>85</v>
      </c>
      <c r="QZU29" s="288" t="s">
        <v>32</v>
      </c>
      <c r="QZV29" s="282">
        <v>1</v>
      </c>
      <c r="QZW29" s="298">
        <v>0</v>
      </c>
      <c r="QZX29" s="299">
        <f t="shared" si="752"/>
        <v>0</v>
      </c>
      <c r="QZY29" s="1"/>
      <c r="QZZ29" s="300">
        <v>6</v>
      </c>
      <c r="RAA29" s="598">
        <v>14</v>
      </c>
      <c r="RAB29" s="597" t="s">
        <v>85</v>
      </c>
      <c r="RAC29" s="288" t="s">
        <v>32</v>
      </c>
      <c r="RAD29" s="282">
        <v>1</v>
      </c>
      <c r="RAE29" s="298">
        <v>0</v>
      </c>
      <c r="RAF29" s="299">
        <f t="shared" si="753"/>
        <v>0</v>
      </c>
      <c r="RAG29" s="1"/>
      <c r="RAH29" s="300">
        <v>6</v>
      </c>
      <c r="RAI29" s="598">
        <v>14</v>
      </c>
      <c r="RAJ29" s="597" t="s">
        <v>85</v>
      </c>
      <c r="RAK29" s="288" t="s">
        <v>32</v>
      </c>
      <c r="RAL29" s="282">
        <v>1</v>
      </c>
      <c r="RAM29" s="298">
        <v>0</v>
      </c>
      <c r="RAN29" s="299">
        <f t="shared" si="753"/>
        <v>0</v>
      </c>
      <c r="RAO29" s="1"/>
      <c r="RAP29" s="300">
        <v>6</v>
      </c>
      <c r="RAQ29" s="598">
        <v>14</v>
      </c>
      <c r="RAR29" s="597" t="s">
        <v>85</v>
      </c>
      <c r="RAS29" s="288" t="s">
        <v>32</v>
      </c>
      <c r="RAT29" s="282">
        <v>1</v>
      </c>
      <c r="RAU29" s="298">
        <v>0</v>
      </c>
      <c r="RAV29" s="299">
        <f t="shared" si="754"/>
        <v>0</v>
      </c>
      <c r="RAW29" s="1"/>
      <c r="RAX29" s="300">
        <v>6</v>
      </c>
      <c r="RAY29" s="598">
        <v>14</v>
      </c>
      <c r="RAZ29" s="597" t="s">
        <v>85</v>
      </c>
      <c r="RBA29" s="288" t="s">
        <v>32</v>
      </c>
      <c r="RBB29" s="282">
        <v>1</v>
      </c>
      <c r="RBC29" s="298">
        <v>0</v>
      </c>
      <c r="RBD29" s="299">
        <f t="shared" si="754"/>
        <v>0</v>
      </c>
      <c r="RBE29" s="1"/>
      <c r="RBF29" s="300">
        <v>6</v>
      </c>
      <c r="RBG29" s="598">
        <v>14</v>
      </c>
      <c r="RBH29" s="597" t="s">
        <v>85</v>
      </c>
      <c r="RBI29" s="288" t="s">
        <v>32</v>
      </c>
      <c r="RBJ29" s="282">
        <v>1</v>
      </c>
      <c r="RBK29" s="298">
        <v>0</v>
      </c>
      <c r="RBL29" s="299">
        <f t="shared" si="755"/>
        <v>0</v>
      </c>
      <c r="RBM29" s="1"/>
      <c r="RBN29" s="300">
        <v>6</v>
      </c>
      <c r="RBO29" s="598">
        <v>14</v>
      </c>
      <c r="RBP29" s="597" t="s">
        <v>85</v>
      </c>
      <c r="RBQ29" s="288" t="s">
        <v>32</v>
      </c>
      <c r="RBR29" s="282">
        <v>1</v>
      </c>
      <c r="RBS29" s="298">
        <v>0</v>
      </c>
      <c r="RBT29" s="299">
        <f t="shared" si="755"/>
        <v>0</v>
      </c>
      <c r="RBU29" s="1"/>
      <c r="RBV29" s="300">
        <v>6</v>
      </c>
      <c r="RBW29" s="598">
        <v>14</v>
      </c>
      <c r="RBX29" s="597" t="s">
        <v>85</v>
      </c>
      <c r="RBY29" s="288" t="s">
        <v>32</v>
      </c>
      <c r="RBZ29" s="282">
        <v>1</v>
      </c>
      <c r="RCA29" s="298">
        <v>0</v>
      </c>
      <c r="RCB29" s="299">
        <f t="shared" si="756"/>
        <v>0</v>
      </c>
      <c r="RCC29" s="1"/>
      <c r="RCD29" s="300">
        <v>6</v>
      </c>
      <c r="RCE29" s="598">
        <v>14</v>
      </c>
      <c r="RCF29" s="597" t="s">
        <v>85</v>
      </c>
      <c r="RCG29" s="288" t="s">
        <v>32</v>
      </c>
      <c r="RCH29" s="282">
        <v>1</v>
      </c>
      <c r="RCI29" s="298">
        <v>0</v>
      </c>
      <c r="RCJ29" s="299">
        <f t="shared" si="756"/>
        <v>0</v>
      </c>
      <c r="RCK29" s="1"/>
      <c r="RCL29" s="300">
        <v>6</v>
      </c>
      <c r="RCM29" s="598">
        <v>14</v>
      </c>
      <c r="RCN29" s="597" t="s">
        <v>85</v>
      </c>
      <c r="RCO29" s="288" t="s">
        <v>32</v>
      </c>
      <c r="RCP29" s="282">
        <v>1</v>
      </c>
      <c r="RCQ29" s="298">
        <v>0</v>
      </c>
      <c r="RCR29" s="299">
        <f t="shared" si="757"/>
        <v>0</v>
      </c>
      <c r="RCS29" s="1"/>
      <c r="RCT29" s="300">
        <v>6</v>
      </c>
      <c r="RCU29" s="598">
        <v>14</v>
      </c>
      <c r="RCV29" s="597" t="s">
        <v>85</v>
      </c>
      <c r="RCW29" s="288" t="s">
        <v>32</v>
      </c>
      <c r="RCX29" s="282">
        <v>1</v>
      </c>
      <c r="RCY29" s="298">
        <v>0</v>
      </c>
      <c r="RCZ29" s="299">
        <f t="shared" si="757"/>
        <v>0</v>
      </c>
      <c r="RDA29" s="1"/>
      <c r="RDB29" s="300">
        <v>6</v>
      </c>
      <c r="RDC29" s="598">
        <v>14</v>
      </c>
      <c r="RDD29" s="597" t="s">
        <v>85</v>
      </c>
      <c r="RDE29" s="288" t="s">
        <v>32</v>
      </c>
      <c r="RDF29" s="282">
        <v>1</v>
      </c>
      <c r="RDG29" s="298">
        <v>0</v>
      </c>
      <c r="RDH29" s="299">
        <f t="shared" si="758"/>
        <v>0</v>
      </c>
      <c r="RDI29" s="1"/>
      <c r="RDJ29" s="300">
        <v>6</v>
      </c>
      <c r="RDK29" s="598">
        <v>14</v>
      </c>
      <c r="RDL29" s="597" t="s">
        <v>85</v>
      </c>
      <c r="RDM29" s="288" t="s">
        <v>32</v>
      </c>
      <c r="RDN29" s="282">
        <v>1</v>
      </c>
      <c r="RDO29" s="298">
        <v>0</v>
      </c>
      <c r="RDP29" s="299">
        <f t="shared" si="758"/>
        <v>0</v>
      </c>
      <c r="RDQ29" s="1"/>
      <c r="RDR29" s="300">
        <v>6</v>
      </c>
      <c r="RDS29" s="598">
        <v>14</v>
      </c>
      <c r="RDT29" s="597" t="s">
        <v>85</v>
      </c>
      <c r="RDU29" s="288" t="s">
        <v>32</v>
      </c>
      <c r="RDV29" s="282">
        <v>1</v>
      </c>
      <c r="RDW29" s="298">
        <v>0</v>
      </c>
      <c r="RDX29" s="299">
        <f t="shared" si="759"/>
        <v>0</v>
      </c>
      <c r="RDY29" s="1"/>
      <c r="RDZ29" s="300">
        <v>6</v>
      </c>
      <c r="REA29" s="598">
        <v>14</v>
      </c>
      <c r="REB29" s="597" t="s">
        <v>85</v>
      </c>
      <c r="REC29" s="288" t="s">
        <v>32</v>
      </c>
      <c r="RED29" s="282">
        <v>1</v>
      </c>
      <c r="REE29" s="298">
        <v>0</v>
      </c>
      <c r="REF29" s="299">
        <f t="shared" si="759"/>
        <v>0</v>
      </c>
      <c r="REG29" s="1"/>
      <c r="REH29" s="300">
        <v>6</v>
      </c>
      <c r="REI29" s="598">
        <v>14</v>
      </c>
      <c r="REJ29" s="597" t="s">
        <v>85</v>
      </c>
      <c r="REK29" s="288" t="s">
        <v>32</v>
      </c>
      <c r="REL29" s="282">
        <v>1</v>
      </c>
      <c r="REM29" s="298">
        <v>0</v>
      </c>
      <c r="REN29" s="299">
        <f t="shared" si="760"/>
        <v>0</v>
      </c>
      <c r="REO29" s="1"/>
      <c r="REP29" s="300">
        <v>6</v>
      </c>
      <c r="REQ29" s="598">
        <v>14</v>
      </c>
      <c r="RER29" s="597" t="s">
        <v>85</v>
      </c>
      <c r="RES29" s="288" t="s">
        <v>32</v>
      </c>
      <c r="RET29" s="282">
        <v>1</v>
      </c>
      <c r="REU29" s="298">
        <v>0</v>
      </c>
      <c r="REV29" s="299">
        <f t="shared" si="760"/>
        <v>0</v>
      </c>
      <c r="REW29" s="1"/>
      <c r="REX29" s="300">
        <v>6</v>
      </c>
      <c r="REY29" s="598">
        <v>14</v>
      </c>
      <c r="REZ29" s="597" t="s">
        <v>85</v>
      </c>
      <c r="RFA29" s="288" t="s">
        <v>32</v>
      </c>
      <c r="RFB29" s="282">
        <v>1</v>
      </c>
      <c r="RFC29" s="298">
        <v>0</v>
      </c>
      <c r="RFD29" s="299">
        <f t="shared" si="761"/>
        <v>0</v>
      </c>
      <c r="RFE29" s="1"/>
      <c r="RFF29" s="300">
        <v>6</v>
      </c>
      <c r="RFG29" s="598">
        <v>14</v>
      </c>
      <c r="RFH29" s="597" t="s">
        <v>85</v>
      </c>
      <c r="RFI29" s="288" t="s">
        <v>32</v>
      </c>
      <c r="RFJ29" s="282">
        <v>1</v>
      </c>
      <c r="RFK29" s="298">
        <v>0</v>
      </c>
      <c r="RFL29" s="299">
        <f t="shared" si="761"/>
        <v>0</v>
      </c>
      <c r="RFM29" s="1"/>
      <c r="RFN29" s="300">
        <v>6</v>
      </c>
      <c r="RFO29" s="598">
        <v>14</v>
      </c>
      <c r="RFP29" s="597" t="s">
        <v>85</v>
      </c>
      <c r="RFQ29" s="288" t="s">
        <v>32</v>
      </c>
      <c r="RFR29" s="282">
        <v>1</v>
      </c>
      <c r="RFS29" s="298">
        <v>0</v>
      </c>
      <c r="RFT29" s="299">
        <f t="shared" si="762"/>
        <v>0</v>
      </c>
      <c r="RFU29" s="1"/>
      <c r="RFV29" s="300">
        <v>6</v>
      </c>
      <c r="RFW29" s="598">
        <v>14</v>
      </c>
      <c r="RFX29" s="597" t="s">
        <v>85</v>
      </c>
      <c r="RFY29" s="288" t="s">
        <v>32</v>
      </c>
      <c r="RFZ29" s="282">
        <v>1</v>
      </c>
      <c r="RGA29" s="298">
        <v>0</v>
      </c>
      <c r="RGB29" s="299">
        <f t="shared" si="762"/>
        <v>0</v>
      </c>
      <c r="RGC29" s="1"/>
      <c r="RGD29" s="300">
        <v>6</v>
      </c>
      <c r="RGE29" s="598">
        <v>14</v>
      </c>
      <c r="RGF29" s="597" t="s">
        <v>85</v>
      </c>
      <c r="RGG29" s="288" t="s">
        <v>32</v>
      </c>
      <c r="RGH29" s="282">
        <v>1</v>
      </c>
      <c r="RGI29" s="298">
        <v>0</v>
      </c>
      <c r="RGJ29" s="299">
        <f t="shared" si="763"/>
        <v>0</v>
      </c>
      <c r="RGK29" s="1"/>
      <c r="RGL29" s="300">
        <v>6</v>
      </c>
      <c r="RGM29" s="598">
        <v>14</v>
      </c>
      <c r="RGN29" s="597" t="s">
        <v>85</v>
      </c>
      <c r="RGO29" s="288" t="s">
        <v>32</v>
      </c>
      <c r="RGP29" s="282">
        <v>1</v>
      </c>
      <c r="RGQ29" s="298">
        <v>0</v>
      </c>
      <c r="RGR29" s="299">
        <f t="shared" si="763"/>
        <v>0</v>
      </c>
      <c r="RGS29" s="1"/>
      <c r="RGT29" s="300">
        <v>6</v>
      </c>
      <c r="RGU29" s="598">
        <v>14</v>
      </c>
      <c r="RGV29" s="597" t="s">
        <v>85</v>
      </c>
      <c r="RGW29" s="288" t="s">
        <v>32</v>
      </c>
      <c r="RGX29" s="282">
        <v>1</v>
      </c>
      <c r="RGY29" s="298">
        <v>0</v>
      </c>
      <c r="RGZ29" s="299">
        <f t="shared" si="764"/>
        <v>0</v>
      </c>
      <c r="RHA29" s="1"/>
      <c r="RHB29" s="300">
        <v>6</v>
      </c>
      <c r="RHC29" s="598">
        <v>14</v>
      </c>
      <c r="RHD29" s="597" t="s">
        <v>85</v>
      </c>
      <c r="RHE29" s="288" t="s">
        <v>32</v>
      </c>
      <c r="RHF29" s="282">
        <v>1</v>
      </c>
      <c r="RHG29" s="298">
        <v>0</v>
      </c>
      <c r="RHH29" s="299">
        <f t="shared" si="764"/>
        <v>0</v>
      </c>
      <c r="RHI29" s="1"/>
      <c r="RHJ29" s="300">
        <v>6</v>
      </c>
      <c r="RHK29" s="598">
        <v>14</v>
      </c>
      <c r="RHL29" s="597" t="s">
        <v>85</v>
      </c>
      <c r="RHM29" s="288" t="s">
        <v>32</v>
      </c>
      <c r="RHN29" s="282">
        <v>1</v>
      </c>
      <c r="RHO29" s="298">
        <v>0</v>
      </c>
      <c r="RHP29" s="299">
        <f t="shared" si="765"/>
        <v>0</v>
      </c>
      <c r="RHQ29" s="1"/>
      <c r="RHR29" s="300">
        <v>6</v>
      </c>
      <c r="RHS29" s="598">
        <v>14</v>
      </c>
      <c r="RHT29" s="597" t="s">
        <v>85</v>
      </c>
      <c r="RHU29" s="288" t="s">
        <v>32</v>
      </c>
      <c r="RHV29" s="282">
        <v>1</v>
      </c>
      <c r="RHW29" s="298">
        <v>0</v>
      </c>
      <c r="RHX29" s="299">
        <f t="shared" si="765"/>
        <v>0</v>
      </c>
      <c r="RHY29" s="1"/>
      <c r="RHZ29" s="300">
        <v>6</v>
      </c>
      <c r="RIA29" s="598">
        <v>14</v>
      </c>
      <c r="RIB29" s="597" t="s">
        <v>85</v>
      </c>
      <c r="RIC29" s="288" t="s">
        <v>32</v>
      </c>
      <c r="RID29" s="282">
        <v>1</v>
      </c>
      <c r="RIE29" s="298">
        <v>0</v>
      </c>
      <c r="RIF29" s="299">
        <f t="shared" si="766"/>
        <v>0</v>
      </c>
      <c r="RIG29" s="1"/>
      <c r="RIH29" s="300">
        <v>6</v>
      </c>
      <c r="RII29" s="598">
        <v>14</v>
      </c>
      <c r="RIJ29" s="597" t="s">
        <v>85</v>
      </c>
      <c r="RIK29" s="288" t="s">
        <v>32</v>
      </c>
      <c r="RIL29" s="282">
        <v>1</v>
      </c>
      <c r="RIM29" s="298">
        <v>0</v>
      </c>
      <c r="RIN29" s="299">
        <f t="shared" si="766"/>
        <v>0</v>
      </c>
      <c r="RIO29" s="1"/>
      <c r="RIP29" s="300">
        <v>6</v>
      </c>
      <c r="RIQ29" s="598">
        <v>14</v>
      </c>
      <c r="RIR29" s="597" t="s">
        <v>85</v>
      </c>
      <c r="RIS29" s="288" t="s">
        <v>32</v>
      </c>
      <c r="RIT29" s="282">
        <v>1</v>
      </c>
      <c r="RIU29" s="298">
        <v>0</v>
      </c>
      <c r="RIV29" s="299">
        <f t="shared" si="767"/>
        <v>0</v>
      </c>
      <c r="RIW29" s="1"/>
      <c r="RIX29" s="300">
        <v>6</v>
      </c>
      <c r="RIY29" s="598">
        <v>14</v>
      </c>
      <c r="RIZ29" s="597" t="s">
        <v>85</v>
      </c>
      <c r="RJA29" s="288" t="s">
        <v>32</v>
      </c>
      <c r="RJB29" s="282">
        <v>1</v>
      </c>
      <c r="RJC29" s="298">
        <v>0</v>
      </c>
      <c r="RJD29" s="299">
        <f t="shared" si="767"/>
        <v>0</v>
      </c>
      <c r="RJE29" s="1"/>
      <c r="RJF29" s="300">
        <v>6</v>
      </c>
      <c r="RJG29" s="598">
        <v>14</v>
      </c>
      <c r="RJH29" s="597" t="s">
        <v>85</v>
      </c>
      <c r="RJI29" s="288" t="s">
        <v>32</v>
      </c>
      <c r="RJJ29" s="282">
        <v>1</v>
      </c>
      <c r="RJK29" s="298">
        <v>0</v>
      </c>
      <c r="RJL29" s="299">
        <f t="shared" si="768"/>
        <v>0</v>
      </c>
      <c r="RJM29" s="1"/>
      <c r="RJN29" s="300">
        <v>6</v>
      </c>
      <c r="RJO29" s="598">
        <v>14</v>
      </c>
      <c r="RJP29" s="597" t="s">
        <v>85</v>
      </c>
      <c r="RJQ29" s="288" t="s">
        <v>32</v>
      </c>
      <c r="RJR29" s="282">
        <v>1</v>
      </c>
      <c r="RJS29" s="298">
        <v>0</v>
      </c>
      <c r="RJT29" s="299">
        <f t="shared" si="768"/>
        <v>0</v>
      </c>
      <c r="RJU29" s="1"/>
      <c r="RJV29" s="300">
        <v>6</v>
      </c>
      <c r="RJW29" s="598">
        <v>14</v>
      </c>
      <c r="RJX29" s="597" t="s">
        <v>85</v>
      </c>
      <c r="RJY29" s="288" t="s">
        <v>32</v>
      </c>
      <c r="RJZ29" s="282">
        <v>1</v>
      </c>
      <c r="RKA29" s="298">
        <v>0</v>
      </c>
      <c r="RKB29" s="299">
        <f t="shared" si="769"/>
        <v>0</v>
      </c>
      <c r="RKC29" s="1"/>
      <c r="RKD29" s="300">
        <v>6</v>
      </c>
      <c r="RKE29" s="598">
        <v>14</v>
      </c>
      <c r="RKF29" s="597" t="s">
        <v>85</v>
      </c>
      <c r="RKG29" s="288" t="s">
        <v>32</v>
      </c>
      <c r="RKH29" s="282">
        <v>1</v>
      </c>
      <c r="RKI29" s="298">
        <v>0</v>
      </c>
      <c r="RKJ29" s="299">
        <f t="shared" si="769"/>
        <v>0</v>
      </c>
      <c r="RKK29" s="1"/>
      <c r="RKL29" s="300">
        <v>6</v>
      </c>
      <c r="RKM29" s="598">
        <v>14</v>
      </c>
      <c r="RKN29" s="597" t="s">
        <v>85</v>
      </c>
      <c r="RKO29" s="288" t="s">
        <v>32</v>
      </c>
      <c r="RKP29" s="282">
        <v>1</v>
      </c>
      <c r="RKQ29" s="298">
        <v>0</v>
      </c>
      <c r="RKR29" s="299">
        <f t="shared" si="770"/>
        <v>0</v>
      </c>
      <c r="RKS29" s="1"/>
      <c r="RKT29" s="300">
        <v>6</v>
      </c>
      <c r="RKU29" s="598">
        <v>14</v>
      </c>
      <c r="RKV29" s="597" t="s">
        <v>85</v>
      </c>
      <c r="RKW29" s="288" t="s">
        <v>32</v>
      </c>
      <c r="RKX29" s="282">
        <v>1</v>
      </c>
      <c r="RKY29" s="298">
        <v>0</v>
      </c>
      <c r="RKZ29" s="299">
        <f t="shared" si="770"/>
        <v>0</v>
      </c>
      <c r="RLA29" s="1"/>
      <c r="RLB29" s="300">
        <v>6</v>
      </c>
      <c r="RLC29" s="598">
        <v>14</v>
      </c>
      <c r="RLD29" s="597" t="s">
        <v>85</v>
      </c>
      <c r="RLE29" s="288" t="s">
        <v>32</v>
      </c>
      <c r="RLF29" s="282">
        <v>1</v>
      </c>
      <c r="RLG29" s="298">
        <v>0</v>
      </c>
      <c r="RLH29" s="299">
        <f t="shared" si="771"/>
        <v>0</v>
      </c>
      <c r="RLI29" s="1"/>
      <c r="RLJ29" s="300">
        <v>6</v>
      </c>
      <c r="RLK29" s="598">
        <v>14</v>
      </c>
      <c r="RLL29" s="597" t="s">
        <v>85</v>
      </c>
      <c r="RLM29" s="288" t="s">
        <v>32</v>
      </c>
      <c r="RLN29" s="282">
        <v>1</v>
      </c>
      <c r="RLO29" s="298">
        <v>0</v>
      </c>
      <c r="RLP29" s="299">
        <f t="shared" si="771"/>
        <v>0</v>
      </c>
      <c r="RLQ29" s="1"/>
      <c r="RLR29" s="300">
        <v>6</v>
      </c>
      <c r="RLS29" s="598">
        <v>14</v>
      </c>
      <c r="RLT29" s="597" t="s">
        <v>85</v>
      </c>
      <c r="RLU29" s="288" t="s">
        <v>32</v>
      </c>
      <c r="RLV29" s="282">
        <v>1</v>
      </c>
      <c r="RLW29" s="298">
        <v>0</v>
      </c>
      <c r="RLX29" s="299">
        <f t="shared" si="772"/>
        <v>0</v>
      </c>
      <c r="RLY29" s="1"/>
      <c r="RLZ29" s="300">
        <v>6</v>
      </c>
      <c r="RMA29" s="598">
        <v>14</v>
      </c>
      <c r="RMB29" s="597" t="s">
        <v>85</v>
      </c>
      <c r="RMC29" s="288" t="s">
        <v>32</v>
      </c>
      <c r="RMD29" s="282">
        <v>1</v>
      </c>
      <c r="RME29" s="298">
        <v>0</v>
      </c>
      <c r="RMF29" s="299">
        <f t="shared" si="772"/>
        <v>0</v>
      </c>
      <c r="RMG29" s="1"/>
      <c r="RMH29" s="300">
        <v>6</v>
      </c>
      <c r="RMI29" s="598">
        <v>14</v>
      </c>
      <c r="RMJ29" s="597" t="s">
        <v>85</v>
      </c>
      <c r="RMK29" s="288" t="s">
        <v>32</v>
      </c>
      <c r="RML29" s="282">
        <v>1</v>
      </c>
      <c r="RMM29" s="298">
        <v>0</v>
      </c>
      <c r="RMN29" s="299">
        <f t="shared" si="773"/>
        <v>0</v>
      </c>
      <c r="RMO29" s="1"/>
      <c r="RMP29" s="300">
        <v>6</v>
      </c>
      <c r="RMQ29" s="598">
        <v>14</v>
      </c>
      <c r="RMR29" s="597" t="s">
        <v>85</v>
      </c>
      <c r="RMS29" s="288" t="s">
        <v>32</v>
      </c>
      <c r="RMT29" s="282">
        <v>1</v>
      </c>
      <c r="RMU29" s="298">
        <v>0</v>
      </c>
      <c r="RMV29" s="299">
        <f t="shared" si="773"/>
        <v>0</v>
      </c>
      <c r="RMW29" s="1"/>
      <c r="RMX29" s="300">
        <v>6</v>
      </c>
      <c r="RMY29" s="598">
        <v>14</v>
      </c>
      <c r="RMZ29" s="597" t="s">
        <v>85</v>
      </c>
      <c r="RNA29" s="288" t="s">
        <v>32</v>
      </c>
      <c r="RNB29" s="282">
        <v>1</v>
      </c>
      <c r="RNC29" s="298">
        <v>0</v>
      </c>
      <c r="RND29" s="299">
        <f t="shared" si="774"/>
        <v>0</v>
      </c>
      <c r="RNE29" s="1"/>
      <c r="RNF29" s="300">
        <v>6</v>
      </c>
      <c r="RNG29" s="598">
        <v>14</v>
      </c>
      <c r="RNH29" s="597" t="s">
        <v>85</v>
      </c>
      <c r="RNI29" s="288" t="s">
        <v>32</v>
      </c>
      <c r="RNJ29" s="282">
        <v>1</v>
      </c>
      <c r="RNK29" s="298">
        <v>0</v>
      </c>
      <c r="RNL29" s="299">
        <f t="shared" si="774"/>
        <v>0</v>
      </c>
      <c r="RNM29" s="1"/>
      <c r="RNN29" s="300">
        <v>6</v>
      </c>
      <c r="RNO29" s="598">
        <v>14</v>
      </c>
      <c r="RNP29" s="597" t="s">
        <v>85</v>
      </c>
      <c r="RNQ29" s="288" t="s">
        <v>32</v>
      </c>
      <c r="RNR29" s="282">
        <v>1</v>
      </c>
      <c r="RNS29" s="298">
        <v>0</v>
      </c>
      <c r="RNT29" s="299">
        <f t="shared" si="775"/>
        <v>0</v>
      </c>
      <c r="RNU29" s="1"/>
      <c r="RNV29" s="300">
        <v>6</v>
      </c>
      <c r="RNW29" s="598">
        <v>14</v>
      </c>
      <c r="RNX29" s="597" t="s">
        <v>85</v>
      </c>
      <c r="RNY29" s="288" t="s">
        <v>32</v>
      </c>
      <c r="RNZ29" s="282">
        <v>1</v>
      </c>
      <c r="ROA29" s="298">
        <v>0</v>
      </c>
      <c r="ROB29" s="299">
        <f t="shared" si="775"/>
        <v>0</v>
      </c>
      <c r="ROC29" s="1"/>
      <c r="ROD29" s="300">
        <v>6</v>
      </c>
      <c r="ROE29" s="598">
        <v>14</v>
      </c>
      <c r="ROF29" s="597" t="s">
        <v>85</v>
      </c>
      <c r="ROG29" s="288" t="s">
        <v>32</v>
      </c>
      <c r="ROH29" s="282">
        <v>1</v>
      </c>
      <c r="ROI29" s="298">
        <v>0</v>
      </c>
      <c r="ROJ29" s="299">
        <f t="shared" si="776"/>
        <v>0</v>
      </c>
      <c r="ROK29" s="1"/>
      <c r="ROL29" s="300">
        <v>6</v>
      </c>
      <c r="ROM29" s="598">
        <v>14</v>
      </c>
      <c r="RON29" s="597" t="s">
        <v>85</v>
      </c>
      <c r="ROO29" s="288" t="s">
        <v>32</v>
      </c>
      <c r="ROP29" s="282">
        <v>1</v>
      </c>
      <c r="ROQ29" s="298">
        <v>0</v>
      </c>
      <c r="ROR29" s="299">
        <f t="shared" si="776"/>
        <v>0</v>
      </c>
      <c r="ROS29" s="1"/>
      <c r="ROT29" s="300">
        <v>6</v>
      </c>
      <c r="ROU29" s="598">
        <v>14</v>
      </c>
      <c r="ROV29" s="597" t="s">
        <v>85</v>
      </c>
      <c r="ROW29" s="288" t="s">
        <v>32</v>
      </c>
      <c r="ROX29" s="282">
        <v>1</v>
      </c>
      <c r="ROY29" s="298">
        <v>0</v>
      </c>
      <c r="ROZ29" s="299">
        <f t="shared" si="777"/>
        <v>0</v>
      </c>
      <c r="RPA29" s="1"/>
      <c r="RPB29" s="300">
        <v>6</v>
      </c>
      <c r="RPC29" s="598">
        <v>14</v>
      </c>
      <c r="RPD29" s="597" t="s">
        <v>85</v>
      </c>
      <c r="RPE29" s="288" t="s">
        <v>32</v>
      </c>
      <c r="RPF29" s="282">
        <v>1</v>
      </c>
      <c r="RPG29" s="298">
        <v>0</v>
      </c>
      <c r="RPH29" s="299">
        <f t="shared" si="777"/>
        <v>0</v>
      </c>
      <c r="RPI29" s="1"/>
      <c r="RPJ29" s="300">
        <v>6</v>
      </c>
      <c r="RPK29" s="598">
        <v>14</v>
      </c>
      <c r="RPL29" s="597" t="s">
        <v>85</v>
      </c>
      <c r="RPM29" s="288" t="s">
        <v>32</v>
      </c>
      <c r="RPN29" s="282">
        <v>1</v>
      </c>
      <c r="RPO29" s="298">
        <v>0</v>
      </c>
      <c r="RPP29" s="299">
        <f t="shared" si="778"/>
        <v>0</v>
      </c>
      <c r="RPQ29" s="1"/>
      <c r="RPR29" s="300">
        <v>6</v>
      </c>
      <c r="RPS29" s="598">
        <v>14</v>
      </c>
      <c r="RPT29" s="597" t="s">
        <v>85</v>
      </c>
      <c r="RPU29" s="288" t="s">
        <v>32</v>
      </c>
      <c r="RPV29" s="282">
        <v>1</v>
      </c>
      <c r="RPW29" s="298">
        <v>0</v>
      </c>
      <c r="RPX29" s="299">
        <f t="shared" si="778"/>
        <v>0</v>
      </c>
      <c r="RPY29" s="1"/>
      <c r="RPZ29" s="300">
        <v>6</v>
      </c>
      <c r="RQA29" s="598">
        <v>14</v>
      </c>
      <c r="RQB29" s="597" t="s">
        <v>85</v>
      </c>
      <c r="RQC29" s="288" t="s">
        <v>32</v>
      </c>
      <c r="RQD29" s="282">
        <v>1</v>
      </c>
      <c r="RQE29" s="298">
        <v>0</v>
      </c>
      <c r="RQF29" s="299">
        <f t="shared" si="779"/>
        <v>0</v>
      </c>
      <c r="RQG29" s="1"/>
      <c r="RQH29" s="300">
        <v>6</v>
      </c>
      <c r="RQI29" s="598">
        <v>14</v>
      </c>
      <c r="RQJ29" s="597" t="s">
        <v>85</v>
      </c>
      <c r="RQK29" s="288" t="s">
        <v>32</v>
      </c>
      <c r="RQL29" s="282">
        <v>1</v>
      </c>
      <c r="RQM29" s="298">
        <v>0</v>
      </c>
      <c r="RQN29" s="299">
        <f t="shared" si="779"/>
        <v>0</v>
      </c>
      <c r="RQO29" s="1"/>
      <c r="RQP29" s="300">
        <v>6</v>
      </c>
      <c r="RQQ29" s="598">
        <v>14</v>
      </c>
      <c r="RQR29" s="597" t="s">
        <v>85</v>
      </c>
      <c r="RQS29" s="288" t="s">
        <v>32</v>
      </c>
      <c r="RQT29" s="282">
        <v>1</v>
      </c>
      <c r="RQU29" s="298">
        <v>0</v>
      </c>
      <c r="RQV29" s="299">
        <f t="shared" si="780"/>
        <v>0</v>
      </c>
      <c r="RQW29" s="1"/>
      <c r="RQX29" s="300">
        <v>6</v>
      </c>
      <c r="RQY29" s="598">
        <v>14</v>
      </c>
      <c r="RQZ29" s="597" t="s">
        <v>85</v>
      </c>
      <c r="RRA29" s="288" t="s">
        <v>32</v>
      </c>
      <c r="RRB29" s="282">
        <v>1</v>
      </c>
      <c r="RRC29" s="298">
        <v>0</v>
      </c>
      <c r="RRD29" s="299">
        <f t="shared" si="780"/>
        <v>0</v>
      </c>
      <c r="RRE29" s="1"/>
      <c r="RRF29" s="300">
        <v>6</v>
      </c>
      <c r="RRG29" s="598">
        <v>14</v>
      </c>
      <c r="RRH29" s="597" t="s">
        <v>85</v>
      </c>
      <c r="RRI29" s="288" t="s">
        <v>32</v>
      </c>
      <c r="RRJ29" s="282">
        <v>1</v>
      </c>
      <c r="RRK29" s="298">
        <v>0</v>
      </c>
      <c r="RRL29" s="299">
        <f t="shared" si="781"/>
        <v>0</v>
      </c>
      <c r="RRM29" s="1"/>
      <c r="RRN29" s="300">
        <v>6</v>
      </c>
      <c r="RRO29" s="598">
        <v>14</v>
      </c>
      <c r="RRP29" s="597" t="s">
        <v>85</v>
      </c>
      <c r="RRQ29" s="288" t="s">
        <v>32</v>
      </c>
      <c r="RRR29" s="282">
        <v>1</v>
      </c>
      <c r="RRS29" s="298">
        <v>0</v>
      </c>
      <c r="RRT29" s="299">
        <f t="shared" si="781"/>
        <v>0</v>
      </c>
      <c r="RRU29" s="1"/>
      <c r="RRV29" s="300">
        <v>6</v>
      </c>
      <c r="RRW29" s="598">
        <v>14</v>
      </c>
      <c r="RRX29" s="597" t="s">
        <v>85</v>
      </c>
      <c r="RRY29" s="288" t="s">
        <v>32</v>
      </c>
      <c r="RRZ29" s="282">
        <v>1</v>
      </c>
      <c r="RSA29" s="298">
        <v>0</v>
      </c>
      <c r="RSB29" s="299">
        <f t="shared" si="782"/>
        <v>0</v>
      </c>
      <c r="RSC29" s="1"/>
      <c r="RSD29" s="300">
        <v>6</v>
      </c>
      <c r="RSE29" s="598">
        <v>14</v>
      </c>
      <c r="RSF29" s="597" t="s">
        <v>85</v>
      </c>
      <c r="RSG29" s="288" t="s">
        <v>32</v>
      </c>
      <c r="RSH29" s="282">
        <v>1</v>
      </c>
      <c r="RSI29" s="298">
        <v>0</v>
      </c>
      <c r="RSJ29" s="299">
        <f t="shared" si="782"/>
        <v>0</v>
      </c>
      <c r="RSK29" s="1"/>
      <c r="RSL29" s="300">
        <v>6</v>
      </c>
      <c r="RSM29" s="598">
        <v>14</v>
      </c>
      <c r="RSN29" s="597" t="s">
        <v>85</v>
      </c>
      <c r="RSO29" s="288" t="s">
        <v>32</v>
      </c>
      <c r="RSP29" s="282">
        <v>1</v>
      </c>
      <c r="RSQ29" s="298">
        <v>0</v>
      </c>
      <c r="RSR29" s="299">
        <f t="shared" si="783"/>
        <v>0</v>
      </c>
      <c r="RSS29" s="1"/>
      <c r="RST29" s="300">
        <v>6</v>
      </c>
      <c r="RSU29" s="598">
        <v>14</v>
      </c>
      <c r="RSV29" s="597" t="s">
        <v>85</v>
      </c>
      <c r="RSW29" s="288" t="s">
        <v>32</v>
      </c>
      <c r="RSX29" s="282">
        <v>1</v>
      </c>
      <c r="RSY29" s="298">
        <v>0</v>
      </c>
      <c r="RSZ29" s="299">
        <f t="shared" si="783"/>
        <v>0</v>
      </c>
      <c r="RTA29" s="1"/>
      <c r="RTB29" s="300">
        <v>6</v>
      </c>
      <c r="RTC29" s="598">
        <v>14</v>
      </c>
      <c r="RTD29" s="597" t="s">
        <v>85</v>
      </c>
      <c r="RTE29" s="288" t="s">
        <v>32</v>
      </c>
      <c r="RTF29" s="282">
        <v>1</v>
      </c>
      <c r="RTG29" s="298">
        <v>0</v>
      </c>
      <c r="RTH29" s="299">
        <f t="shared" si="784"/>
        <v>0</v>
      </c>
      <c r="RTI29" s="1"/>
      <c r="RTJ29" s="300">
        <v>6</v>
      </c>
      <c r="RTK29" s="598">
        <v>14</v>
      </c>
      <c r="RTL29" s="597" t="s">
        <v>85</v>
      </c>
      <c r="RTM29" s="288" t="s">
        <v>32</v>
      </c>
      <c r="RTN29" s="282">
        <v>1</v>
      </c>
      <c r="RTO29" s="298">
        <v>0</v>
      </c>
      <c r="RTP29" s="299">
        <f t="shared" si="784"/>
        <v>0</v>
      </c>
      <c r="RTQ29" s="1"/>
      <c r="RTR29" s="300">
        <v>6</v>
      </c>
      <c r="RTS29" s="598">
        <v>14</v>
      </c>
      <c r="RTT29" s="597" t="s">
        <v>85</v>
      </c>
      <c r="RTU29" s="288" t="s">
        <v>32</v>
      </c>
      <c r="RTV29" s="282">
        <v>1</v>
      </c>
      <c r="RTW29" s="298">
        <v>0</v>
      </c>
      <c r="RTX29" s="299">
        <f t="shared" si="785"/>
        <v>0</v>
      </c>
      <c r="RTY29" s="1"/>
      <c r="RTZ29" s="300">
        <v>6</v>
      </c>
      <c r="RUA29" s="598">
        <v>14</v>
      </c>
      <c r="RUB29" s="597" t="s">
        <v>85</v>
      </c>
      <c r="RUC29" s="288" t="s">
        <v>32</v>
      </c>
      <c r="RUD29" s="282">
        <v>1</v>
      </c>
      <c r="RUE29" s="298">
        <v>0</v>
      </c>
      <c r="RUF29" s="299">
        <f t="shared" si="785"/>
        <v>0</v>
      </c>
      <c r="RUG29" s="1"/>
      <c r="RUH29" s="300">
        <v>6</v>
      </c>
      <c r="RUI29" s="598">
        <v>14</v>
      </c>
      <c r="RUJ29" s="597" t="s">
        <v>85</v>
      </c>
      <c r="RUK29" s="288" t="s">
        <v>32</v>
      </c>
      <c r="RUL29" s="282">
        <v>1</v>
      </c>
      <c r="RUM29" s="298">
        <v>0</v>
      </c>
      <c r="RUN29" s="299">
        <f t="shared" si="786"/>
        <v>0</v>
      </c>
      <c r="RUO29" s="1"/>
      <c r="RUP29" s="300">
        <v>6</v>
      </c>
      <c r="RUQ29" s="598">
        <v>14</v>
      </c>
      <c r="RUR29" s="597" t="s">
        <v>85</v>
      </c>
      <c r="RUS29" s="288" t="s">
        <v>32</v>
      </c>
      <c r="RUT29" s="282">
        <v>1</v>
      </c>
      <c r="RUU29" s="298">
        <v>0</v>
      </c>
      <c r="RUV29" s="299">
        <f t="shared" si="786"/>
        <v>0</v>
      </c>
      <c r="RUW29" s="1"/>
      <c r="RUX29" s="300">
        <v>6</v>
      </c>
      <c r="RUY29" s="598">
        <v>14</v>
      </c>
      <c r="RUZ29" s="597" t="s">
        <v>85</v>
      </c>
      <c r="RVA29" s="288" t="s">
        <v>32</v>
      </c>
      <c r="RVB29" s="282">
        <v>1</v>
      </c>
      <c r="RVC29" s="298">
        <v>0</v>
      </c>
      <c r="RVD29" s="299">
        <f t="shared" si="787"/>
        <v>0</v>
      </c>
      <c r="RVE29" s="1"/>
      <c r="RVF29" s="300">
        <v>6</v>
      </c>
      <c r="RVG29" s="598">
        <v>14</v>
      </c>
      <c r="RVH29" s="597" t="s">
        <v>85</v>
      </c>
      <c r="RVI29" s="288" t="s">
        <v>32</v>
      </c>
      <c r="RVJ29" s="282">
        <v>1</v>
      </c>
      <c r="RVK29" s="298">
        <v>0</v>
      </c>
      <c r="RVL29" s="299">
        <f t="shared" si="787"/>
        <v>0</v>
      </c>
      <c r="RVM29" s="1"/>
      <c r="RVN29" s="300">
        <v>6</v>
      </c>
      <c r="RVO29" s="598">
        <v>14</v>
      </c>
      <c r="RVP29" s="597" t="s">
        <v>85</v>
      </c>
      <c r="RVQ29" s="288" t="s">
        <v>32</v>
      </c>
      <c r="RVR29" s="282">
        <v>1</v>
      </c>
      <c r="RVS29" s="298">
        <v>0</v>
      </c>
      <c r="RVT29" s="299">
        <f t="shared" si="788"/>
        <v>0</v>
      </c>
      <c r="RVU29" s="1"/>
      <c r="RVV29" s="300">
        <v>6</v>
      </c>
      <c r="RVW29" s="598">
        <v>14</v>
      </c>
      <c r="RVX29" s="597" t="s">
        <v>85</v>
      </c>
      <c r="RVY29" s="288" t="s">
        <v>32</v>
      </c>
      <c r="RVZ29" s="282">
        <v>1</v>
      </c>
      <c r="RWA29" s="298">
        <v>0</v>
      </c>
      <c r="RWB29" s="299">
        <f t="shared" si="788"/>
        <v>0</v>
      </c>
      <c r="RWC29" s="1"/>
      <c r="RWD29" s="300">
        <v>6</v>
      </c>
      <c r="RWE29" s="598">
        <v>14</v>
      </c>
      <c r="RWF29" s="597" t="s">
        <v>85</v>
      </c>
      <c r="RWG29" s="288" t="s">
        <v>32</v>
      </c>
      <c r="RWH29" s="282">
        <v>1</v>
      </c>
      <c r="RWI29" s="298">
        <v>0</v>
      </c>
      <c r="RWJ29" s="299">
        <f t="shared" si="789"/>
        <v>0</v>
      </c>
      <c r="RWK29" s="1"/>
      <c r="RWL29" s="300">
        <v>6</v>
      </c>
      <c r="RWM29" s="598">
        <v>14</v>
      </c>
      <c r="RWN29" s="597" t="s">
        <v>85</v>
      </c>
      <c r="RWO29" s="288" t="s">
        <v>32</v>
      </c>
      <c r="RWP29" s="282">
        <v>1</v>
      </c>
      <c r="RWQ29" s="298">
        <v>0</v>
      </c>
      <c r="RWR29" s="299">
        <f t="shared" si="789"/>
        <v>0</v>
      </c>
      <c r="RWS29" s="1"/>
      <c r="RWT29" s="300">
        <v>6</v>
      </c>
      <c r="RWU29" s="598">
        <v>14</v>
      </c>
      <c r="RWV29" s="597" t="s">
        <v>85</v>
      </c>
      <c r="RWW29" s="288" t="s">
        <v>32</v>
      </c>
      <c r="RWX29" s="282">
        <v>1</v>
      </c>
      <c r="RWY29" s="298">
        <v>0</v>
      </c>
      <c r="RWZ29" s="299">
        <f t="shared" si="790"/>
        <v>0</v>
      </c>
      <c r="RXA29" s="1"/>
      <c r="RXB29" s="300">
        <v>6</v>
      </c>
      <c r="RXC29" s="598">
        <v>14</v>
      </c>
      <c r="RXD29" s="597" t="s">
        <v>85</v>
      </c>
      <c r="RXE29" s="288" t="s">
        <v>32</v>
      </c>
      <c r="RXF29" s="282">
        <v>1</v>
      </c>
      <c r="RXG29" s="298">
        <v>0</v>
      </c>
      <c r="RXH29" s="299">
        <f t="shared" si="790"/>
        <v>0</v>
      </c>
      <c r="RXI29" s="1"/>
      <c r="RXJ29" s="300">
        <v>6</v>
      </c>
      <c r="RXK29" s="598">
        <v>14</v>
      </c>
      <c r="RXL29" s="597" t="s">
        <v>85</v>
      </c>
      <c r="RXM29" s="288" t="s">
        <v>32</v>
      </c>
      <c r="RXN29" s="282">
        <v>1</v>
      </c>
      <c r="RXO29" s="298">
        <v>0</v>
      </c>
      <c r="RXP29" s="299">
        <f t="shared" si="791"/>
        <v>0</v>
      </c>
      <c r="RXQ29" s="1"/>
      <c r="RXR29" s="300">
        <v>6</v>
      </c>
      <c r="RXS29" s="598">
        <v>14</v>
      </c>
      <c r="RXT29" s="597" t="s">
        <v>85</v>
      </c>
      <c r="RXU29" s="288" t="s">
        <v>32</v>
      </c>
      <c r="RXV29" s="282">
        <v>1</v>
      </c>
      <c r="RXW29" s="298">
        <v>0</v>
      </c>
      <c r="RXX29" s="299">
        <f t="shared" si="791"/>
        <v>0</v>
      </c>
      <c r="RXY29" s="1"/>
      <c r="RXZ29" s="300">
        <v>6</v>
      </c>
      <c r="RYA29" s="598">
        <v>14</v>
      </c>
      <c r="RYB29" s="597" t="s">
        <v>85</v>
      </c>
      <c r="RYC29" s="288" t="s">
        <v>32</v>
      </c>
      <c r="RYD29" s="282">
        <v>1</v>
      </c>
      <c r="RYE29" s="298">
        <v>0</v>
      </c>
      <c r="RYF29" s="299">
        <f t="shared" si="792"/>
        <v>0</v>
      </c>
      <c r="RYG29" s="1"/>
      <c r="RYH29" s="300">
        <v>6</v>
      </c>
      <c r="RYI29" s="598">
        <v>14</v>
      </c>
      <c r="RYJ29" s="597" t="s">
        <v>85</v>
      </c>
      <c r="RYK29" s="288" t="s">
        <v>32</v>
      </c>
      <c r="RYL29" s="282">
        <v>1</v>
      </c>
      <c r="RYM29" s="298">
        <v>0</v>
      </c>
      <c r="RYN29" s="299">
        <f t="shared" si="792"/>
        <v>0</v>
      </c>
      <c r="RYO29" s="1"/>
      <c r="RYP29" s="300">
        <v>6</v>
      </c>
      <c r="RYQ29" s="598">
        <v>14</v>
      </c>
      <c r="RYR29" s="597" t="s">
        <v>85</v>
      </c>
      <c r="RYS29" s="288" t="s">
        <v>32</v>
      </c>
      <c r="RYT29" s="282">
        <v>1</v>
      </c>
      <c r="RYU29" s="298">
        <v>0</v>
      </c>
      <c r="RYV29" s="299">
        <f t="shared" si="793"/>
        <v>0</v>
      </c>
      <c r="RYW29" s="1"/>
      <c r="RYX29" s="300">
        <v>6</v>
      </c>
      <c r="RYY29" s="598">
        <v>14</v>
      </c>
      <c r="RYZ29" s="597" t="s">
        <v>85</v>
      </c>
      <c r="RZA29" s="288" t="s">
        <v>32</v>
      </c>
      <c r="RZB29" s="282">
        <v>1</v>
      </c>
      <c r="RZC29" s="298">
        <v>0</v>
      </c>
      <c r="RZD29" s="299">
        <f t="shared" si="793"/>
        <v>0</v>
      </c>
      <c r="RZE29" s="1"/>
      <c r="RZF29" s="300">
        <v>6</v>
      </c>
      <c r="RZG29" s="598">
        <v>14</v>
      </c>
      <c r="RZH29" s="597" t="s">
        <v>85</v>
      </c>
      <c r="RZI29" s="288" t="s">
        <v>32</v>
      </c>
      <c r="RZJ29" s="282">
        <v>1</v>
      </c>
      <c r="RZK29" s="298">
        <v>0</v>
      </c>
      <c r="RZL29" s="299">
        <f t="shared" si="794"/>
        <v>0</v>
      </c>
      <c r="RZM29" s="1"/>
      <c r="RZN29" s="300">
        <v>6</v>
      </c>
      <c r="RZO29" s="598">
        <v>14</v>
      </c>
      <c r="RZP29" s="597" t="s">
        <v>85</v>
      </c>
      <c r="RZQ29" s="288" t="s">
        <v>32</v>
      </c>
      <c r="RZR29" s="282">
        <v>1</v>
      </c>
      <c r="RZS29" s="298">
        <v>0</v>
      </c>
      <c r="RZT29" s="299">
        <f t="shared" si="794"/>
        <v>0</v>
      </c>
      <c r="RZU29" s="1"/>
      <c r="RZV29" s="300">
        <v>6</v>
      </c>
      <c r="RZW29" s="598">
        <v>14</v>
      </c>
      <c r="RZX29" s="597" t="s">
        <v>85</v>
      </c>
      <c r="RZY29" s="288" t="s">
        <v>32</v>
      </c>
      <c r="RZZ29" s="282">
        <v>1</v>
      </c>
      <c r="SAA29" s="298">
        <v>0</v>
      </c>
      <c r="SAB29" s="299">
        <f t="shared" si="795"/>
        <v>0</v>
      </c>
      <c r="SAC29" s="1"/>
      <c r="SAD29" s="300">
        <v>6</v>
      </c>
      <c r="SAE29" s="598">
        <v>14</v>
      </c>
      <c r="SAF29" s="597" t="s">
        <v>85</v>
      </c>
      <c r="SAG29" s="288" t="s">
        <v>32</v>
      </c>
      <c r="SAH29" s="282">
        <v>1</v>
      </c>
      <c r="SAI29" s="298">
        <v>0</v>
      </c>
      <c r="SAJ29" s="299">
        <f t="shared" si="795"/>
        <v>0</v>
      </c>
      <c r="SAK29" s="1"/>
      <c r="SAL29" s="300">
        <v>6</v>
      </c>
      <c r="SAM29" s="598">
        <v>14</v>
      </c>
      <c r="SAN29" s="597" t="s">
        <v>85</v>
      </c>
      <c r="SAO29" s="288" t="s">
        <v>32</v>
      </c>
      <c r="SAP29" s="282">
        <v>1</v>
      </c>
      <c r="SAQ29" s="298">
        <v>0</v>
      </c>
      <c r="SAR29" s="299">
        <f t="shared" si="796"/>
        <v>0</v>
      </c>
      <c r="SAS29" s="1"/>
      <c r="SAT29" s="300">
        <v>6</v>
      </c>
      <c r="SAU29" s="598">
        <v>14</v>
      </c>
      <c r="SAV29" s="597" t="s">
        <v>85</v>
      </c>
      <c r="SAW29" s="288" t="s">
        <v>32</v>
      </c>
      <c r="SAX29" s="282">
        <v>1</v>
      </c>
      <c r="SAY29" s="298">
        <v>0</v>
      </c>
      <c r="SAZ29" s="299">
        <f t="shared" si="796"/>
        <v>0</v>
      </c>
      <c r="SBA29" s="1"/>
      <c r="SBB29" s="300">
        <v>6</v>
      </c>
      <c r="SBC29" s="598">
        <v>14</v>
      </c>
      <c r="SBD29" s="597" t="s">
        <v>85</v>
      </c>
      <c r="SBE29" s="288" t="s">
        <v>32</v>
      </c>
      <c r="SBF29" s="282">
        <v>1</v>
      </c>
      <c r="SBG29" s="298">
        <v>0</v>
      </c>
      <c r="SBH29" s="299">
        <f t="shared" si="797"/>
        <v>0</v>
      </c>
      <c r="SBI29" s="1"/>
      <c r="SBJ29" s="300">
        <v>6</v>
      </c>
      <c r="SBK29" s="598">
        <v>14</v>
      </c>
      <c r="SBL29" s="597" t="s">
        <v>85</v>
      </c>
      <c r="SBM29" s="288" t="s">
        <v>32</v>
      </c>
      <c r="SBN29" s="282">
        <v>1</v>
      </c>
      <c r="SBO29" s="298">
        <v>0</v>
      </c>
      <c r="SBP29" s="299">
        <f t="shared" si="797"/>
        <v>0</v>
      </c>
      <c r="SBQ29" s="1"/>
      <c r="SBR29" s="300">
        <v>6</v>
      </c>
      <c r="SBS29" s="598">
        <v>14</v>
      </c>
      <c r="SBT29" s="597" t="s">
        <v>85</v>
      </c>
      <c r="SBU29" s="288" t="s">
        <v>32</v>
      </c>
      <c r="SBV29" s="282">
        <v>1</v>
      </c>
      <c r="SBW29" s="298">
        <v>0</v>
      </c>
      <c r="SBX29" s="299">
        <f t="shared" si="798"/>
        <v>0</v>
      </c>
      <c r="SBY29" s="1"/>
      <c r="SBZ29" s="300">
        <v>6</v>
      </c>
      <c r="SCA29" s="598">
        <v>14</v>
      </c>
      <c r="SCB29" s="597" t="s">
        <v>85</v>
      </c>
      <c r="SCC29" s="288" t="s">
        <v>32</v>
      </c>
      <c r="SCD29" s="282">
        <v>1</v>
      </c>
      <c r="SCE29" s="298">
        <v>0</v>
      </c>
      <c r="SCF29" s="299">
        <f t="shared" si="798"/>
        <v>0</v>
      </c>
      <c r="SCG29" s="1"/>
      <c r="SCH29" s="300">
        <v>6</v>
      </c>
      <c r="SCI29" s="598">
        <v>14</v>
      </c>
      <c r="SCJ29" s="597" t="s">
        <v>85</v>
      </c>
      <c r="SCK29" s="288" t="s">
        <v>32</v>
      </c>
      <c r="SCL29" s="282">
        <v>1</v>
      </c>
      <c r="SCM29" s="298">
        <v>0</v>
      </c>
      <c r="SCN29" s="299">
        <f t="shared" si="799"/>
        <v>0</v>
      </c>
      <c r="SCO29" s="1"/>
      <c r="SCP29" s="300">
        <v>6</v>
      </c>
      <c r="SCQ29" s="598">
        <v>14</v>
      </c>
      <c r="SCR29" s="597" t="s">
        <v>85</v>
      </c>
      <c r="SCS29" s="288" t="s">
        <v>32</v>
      </c>
      <c r="SCT29" s="282">
        <v>1</v>
      </c>
      <c r="SCU29" s="298">
        <v>0</v>
      </c>
      <c r="SCV29" s="299">
        <f t="shared" si="799"/>
        <v>0</v>
      </c>
      <c r="SCW29" s="1"/>
      <c r="SCX29" s="300">
        <v>6</v>
      </c>
      <c r="SCY29" s="598">
        <v>14</v>
      </c>
      <c r="SCZ29" s="597" t="s">
        <v>85</v>
      </c>
      <c r="SDA29" s="288" t="s">
        <v>32</v>
      </c>
      <c r="SDB29" s="282">
        <v>1</v>
      </c>
      <c r="SDC29" s="298">
        <v>0</v>
      </c>
      <c r="SDD29" s="299">
        <f t="shared" si="800"/>
        <v>0</v>
      </c>
      <c r="SDE29" s="1"/>
      <c r="SDF29" s="300">
        <v>6</v>
      </c>
      <c r="SDG29" s="598">
        <v>14</v>
      </c>
      <c r="SDH29" s="597" t="s">
        <v>85</v>
      </c>
      <c r="SDI29" s="288" t="s">
        <v>32</v>
      </c>
      <c r="SDJ29" s="282">
        <v>1</v>
      </c>
      <c r="SDK29" s="298">
        <v>0</v>
      </c>
      <c r="SDL29" s="299">
        <f t="shared" si="800"/>
        <v>0</v>
      </c>
      <c r="SDM29" s="1"/>
      <c r="SDN29" s="300">
        <v>6</v>
      </c>
      <c r="SDO29" s="598">
        <v>14</v>
      </c>
      <c r="SDP29" s="597" t="s">
        <v>85</v>
      </c>
      <c r="SDQ29" s="288" t="s">
        <v>32</v>
      </c>
      <c r="SDR29" s="282">
        <v>1</v>
      </c>
      <c r="SDS29" s="298">
        <v>0</v>
      </c>
      <c r="SDT29" s="299">
        <f t="shared" si="801"/>
        <v>0</v>
      </c>
      <c r="SDU29" s="1"/>
      <c r="SDV29" s="300">
        <v>6</v>
      </c>
      <c r="SDW29" s="598">
        <v>14</v>
      </c>
      <c r="SDX29" s="597" t="s">
        <v>85</v>
      </c>
      <c r="SDY29" s="288" t="s">
        <v>32</v>
      </c>
      <c r="SDZ29" s="282">
        <v>1</v>
      </c>
      <c r="SEA29" s="298">
        <v>0</v>
      </c>
      <c r="SEB29" s="299">
        <f t="shared" si="801"/>
        <v>0</v>
      </c>
      <c r="SEC29" s="1"/>
      <c r="SED29" s="300">
        <v>6</v>
      </c>
      <c r="SEE29" s="598">
        <v>14</v>
      </c>
      <c r="SEF29" s="597" t="s">
        <v>85</v>
      </c>
      <c r="SEG29" s="288" t="s">
        <v>32</v>
      </c>
      <c r="SEH29" s="282">
        <v>1</v>
      </c>
      <c r="SEI29" s="298">
        <v>0</v>
      </c>
      <c r="SEJ29" s="299">
        <f t="shared" si="802"/>
        <v>0</v>
      </c>
      <c r="SEK29" s="1"/>
      <c r="SEL29" s="300">
        <v>6</v>
      </c>
      <c r="SEM29" s="598">
        <v>14</v>
      </c>
      <c r="SEN29" s="597" t="s">
        <v>85</v>
      </c>
      <c r="SEO29" s="288" t="s">
        <v>32</v>
      </c>
      <c r="SEP29" s="282">
        <v>1</v>
      </c>
      <c r="SEQ29" s="298">
        <v>0</v>
      </c>
      <c r="SER29" s="299">
        <f t="shared" si="802"/>
        <v>0</v>
      </c>
      <c r="SES29" s="1"/>
      <c r="SET29" s="300">
        <v>6</v>
      </c>
      <c r="SEU29" s="598">
        <v>14</v>
      </c>
      <c r="SEV29" s="597" t="s">
        <v>85</v>
      </c>
      <c r="SEW29" s="288" t="s">
        <v>32</v>
      </c>
      <c r="SEX29" s="282">
        <v>1</v>
      </c>
      <c r="SEY29" s="298">
        <v>0</v>
      </c>
      <c r="SEZ29" s="299">
        <f t="shared" si="803"/>
        <v>0</v>
      </c>
      <c r="SFA29" s="1"/>
      <c r="SFB29" s="300">
        <v>6</v>
      </c>
      <c r="SFC29" s="598">
        <v>14</v>
      </c>
      <c r="SFD29" s="597" t="s">
        <v>85</v>
      </c>
      <c r="SFE29" s="288" t="s">
        <v>32</v>
      </c>
      <c r="SFF29" s="282">
        <v>1</v>
      </c>
      <c r="SFG29" s="298">
        <v>0</v>
      </c>
      <c r="SFH29" s="299">
        <f t="shared" si="803"/>
        <v>0</v>
      </c>
      <c r="SFI29" s="1"/>
      <c r="SFJ29" s="300">
        <v>6</v>
      </c>
      <c r="SFK29" s="598">
        <v>14</v>
      </c>
      <c r="SFL29" s="597" t="s">
        <v>85</v>
      </c>
      <c r="SFM29" s="288" t="s">
        <v>32</v>
      </c>
      <c r="SFN29" s="282">
        <v>1</v>
      </c>
      <c r="SFO29" s="298">
        <v>0</v>
      </c>
      <c r="SFP29" s="299">
        <f t="shared" si="804"/>
        <v>0</v>
      </c>
      <c r="SFQ29" s="1"/>
      <c r="SFR29" s="300">
        <v>6</v>
      </c>
      <c r="SFS29" s="598">
        <v>14</v>
      </c>
      <c r="SFT29" s="597" t="s">
        <v>85</v>
      </c>
      <c r="SFU29" s="288" t="s">
        <v>32</v>
      </c>
      <c r="SFV29" s="282">
        <v>1</v>
      </c>
      <c r="SFW29" s="298">
        <v>0</v>
      </c>
      <c r="SFX29" s="299">
        <f t="shared" si="804"/>
        <v>0</v>
      </c>
      <c r="SFY29" s="1"/>
      <c r="SFZ29" s="300">
        <v>6</v>
      </c>
      <c r="SGA29" s="598">
        <v>14</v>
      </c>
      <c r="SGB29" s="597" t="s">
        <v>85</v>
      </c>
      <c r="SGC29" s="288" t="s">
        <v>32</v>
      </c>
      <c r="SGD29" s="282">
        <v>1</v>
      </c>
      <c r="SGE29" s="298">
        <v>0</v>
      </c>
      <c r="SGF29" s="299">
        <f t="shared" si="805"/>
        <v>0</v>
      </c>
      <c r="SGG29" s="1"/>
      <c r="SGH29" s="300">
        <v>6</v>
      </c>
      <c r="SGI29" s="598">
        <v>14</v>
      </c>
      <c r="SGJ29" s="597" t="s">
        <v>85</v>
      </c>
      <c r="SGK29" s="288" t="s">
        <v>32</v>
      </c>
      <c r="SGL29" s="282">
        <v>1</v>
      </c>
      <c r="SGM29" s="298">
        <v>0</v>
      </c>
      <c r="SGN29" s="299">
        <f t="shared" si="805"/>
        <v>0</v>
      </c>
      <c r="SGO29" s="1"/>
      <c r="SGP29" s="300">
        <v>6</v>
      </c>
      <c r="SGQ29" s="598">
        <v>14</v>
      </c>
      <c r="SGR29" s="597" t="s">
        <v>85</v>
      </c>
      <c r="SGS29" s="288" t="s">
        <v>32</v>
      </c>
      <c r="SGT29" s="282">
        <v>1</v>
      </c>
      <c r="SGU29" s="298">
        <v>0</v>
      </c>
      <c r="SGV29" s="299">
        <f t="shared" si="806"/>
        <v>0</v>
      </c>
      <c r="SGW29" s="1"/>
      <c r="SGX29" s="300">
        <v>6</v>
      </c>
      <c r="SGY29" s="598">
        <v>14</v>
      </c>
      <c r="SGZ29" s="597" t="s">
        <v>85</v>
      </c>
      <c r="SHA29" s="288" t="s">
        <v>32</v>
      </c>
      <c r="SHB29" s="282">
        <v>1</v>
      </c>
      <c r="SHC29" s="298">
        <v>0</v>
      </c>
      <c r="SHD29" s="299">
        <f t="shared" si="806"/>
        <v>0</v>
      </c>
      <c r="SHE29" s="1"/>
      <c r="SHF29" s="300">
        <v>6</v>
      </c>
      <c r="SHG29" s="598">
        <v>14</v>
      </c>
      <c r="SHH29" s="597" t="s">
        <v>85</v>
      </c>
      <c r="SHI29" s="288" t="s">
        <v>32</v>
      </c>
      <c r="SHJ29" s="282">
        <v>1</v>
      </c>
      <c r="SHK29" s="298">
        <v>0</v>
      </c>
      <c r="SHL29" s="299">
        <f t="shared" si="807"/>
        <v>0</v>
      </c>
      <c r="SHM29" s="1"/>
      <c r="SHN29" s="300">
        <v>6</v>
      </c>
      <c r="SHO29" s="598">
        <v>14</v>
      </c>
      <c r="SHP29" s="597" t="s">
        <v>85</v>
      </c>
      <c r="SHQ29" s="288" t="s">
        <v>32</v>
      </c>
      <c r="SHR29" s="282">
        <v>1</v>
      </c>
      <c r="SHS29" s="298">
        <v>0</v>
      </c>
      <c r="SHT29" s="299">
        <f t="shared" si="807"/>
        <v>0</v>
      </c>
      <c r="SHU29" s="1"/>
      <c r="SHV29" s="300">
        <v>6</v>
      </c>
      <c r="SHW29" s="598">
        <v>14</v>
      </c>
      <c r="SHX29" s="597" t="s">
        <v>85</v>
      </c>
      <c r="SHY29" s="288" t="s">
        <v>32</v>
      </c>
      <c r="SHZ29" s="282">
        <v>1</v>
      </c>
      <c r="SIA29" s="298">
        <v>0</v>
      </c>
      <c r="SIB29" s="299">
        <f t="shared" si="808"/>
        <v>0</v>
      </c>
      <c r="SIC29" s="1"/>
      <c r="SID29" s="300">
        <v>6</v>
      </c>
      <c r="SIE29" s="598">
        <v>14</v>
      </c>
      <c r="SIF29" s="597" t="s">
        <v>85</v>
      </c>
      <c r="SIG29" s="288" t="s">
        <v>32</v>
      </c>
      <c r="SIH29" s="282">
        <v>1</v>
      </c>
      <c r="SII29" s="298">
        <v>0</v>
      </c>
      <c r="SIJ29" s="299">
        <f t="shared" si="808"/>
        <v>0</v>
      </c>
      <c r="SIK29" s="1"/>
      <c r="SIL29" s="300">
        <v>6</v>
      </c>
      <c r="SIM29" s="598">
        <v>14</v>
      </c>
      <c r="SIN29" s="597" t="s">
        <v>85</v>
      </c>
      <c r="SIO29" s="288" t="s">
        <v>32</v>
      </c>
      <c r="SIP29" s="282">
        <v>1</v>
      </c>
      <c r="SIQ29" s="298">
        <v>0</v>
      </c>
      <c r="SIR29" s="299">
        <f t="shared" si="809"/>
        <v>0</v>
      </c>
      <c r="SIS29" s="1"/>
      <c r="SIT29" s="300">
        <v>6</v>
      </c>
      <c r="SIU29" s="598">
        <v>14</v>
      </c>
      <c r="SIV29" s="597" t="s">
        <v>85</v>
      </c>
      <c r="SIW29" s="288" t="s">
        <v>32</v>
      </c>
      <c r="SIX29" s="282">
        <v>1</v>
      </c>
      <c r="SIY29" s="298">
        <v>0</v>
      </c>
      <c r="SIZ29" s="299">
        <f t="shared" si="809"/>
        <v>0</v>
      </c>
      <c r="SJA29" s="1"/>
      <c r="SJB29" s="300">
        <v>6</v>
      </c>
      <c r="SJC29" s="598">
        <v>14</v>
      </c>
      <c r="SJD29" s="597" t="s">
        <v>85</v>
      </c>
      <c r="SJE29" s="288" t="s">
        <v>32</v>
      </c>
      <c r="SJF29" s="282">
        <v>1</v>
      </c>
      <c r="SJG29" s="298">
        <v>0</v>
      </c>
      <c r="SJH29" s="299">
        <f t="shared" si="810"/>
        <v>0</v>
      </c>
      <c r="SJI29" s="1"/>
      <c r="SJJ29" s="300">
        <v>6</v>
      </c>
      <c r="SJK29" s="598">
        <v>14</v>
      </c>
      <c r="SJL29" s="597" t="s">
        <v>85</v>
      </c>
      <c r="SJM29" s="288" t="s">
        <v>32</v>
      </c>
      <c r="SJN29" s="282">
        <v>1</v>
      </c>
      <c r="SJO29" s="298">
        <v>0</v>
      </c>
      <c r="SJP29" s="299">
        <f t="shared" si="810"/>
        <v>0</v>
      </c>
      <c r="SJQ29" s="1"/>
      <c r="SJR29" s="300">
        <v>6</v>
      </c>
      <c r="SJS29" s="598">
        <v>14</v>
      </c>
      <c r="SJT29" s="597" t="s">
        <v>85</v>
      </c>
      <c r="SJU29" s="288" t="s">
        <v>32</v>
      </c>
      <c r="SJV29" s="282">
        <v>1</v>
      </c>
      <c r="SJW29" s="298">
        <v>0</v>
      </c>
      <c r="SJX29" s="299">
        <f t="shared" si="811"/>
        <v>0</v>
      </c>
      <c r="SJY29" s="1"/>
      <c r="SJZ29" s="300">
        <v>6</v>
      </c>
      <c r="SKA29" s="598">
        <v>14</v>
      </c>
      <c r="SKB29" s="597" t="s">
        <v>85</v>
      </c>
      <c r="SKC29" s="288" t="s">
        <v>32</v>
      </c>
      <c r="SKD29" s="282">
        <v>1</v>
      </c>
      <c r="SKE29" s="298">
        <v>0</v>
      </c>
      <c r="SKF29" s="299">
        <f t="shared" si="811"/>
        <v>0</v>
      </c>
    </row>
    <row r="30" spans="1:13136" ht="23.25" customHeight="1" thickBot="1" x14ac:dyDescent="0.4">
      <c r="B30" s="1755" t="s">
        <v>54</v>
      </c>
      <c r="C30" s="1756"/>
      <c r="D30" s="1756"/>
      <c r="E30" s="1756"/>
      <c r="F30" s="1756"/>
      <c r="G30" s="1819"/>
      <c r="H30" s="920">
        <f>SUM(H24:H29)</f>
        <v>0</v>
      </c>
    </row>
    <row r="31" spans="1:13136" s="7" customFormat="1" ht="19.5" thickBot="1" x14ac:dyDescent="0.4">
      <c r="A31" s="6"/>
      <c r="B31" s="921"/>
      <c r="C31" s="922"/>
      <c r="D31" s="169" t="s">
        <v>35</v>
      </c>
      <c r="E31" s="923"/>
      <c r="F31" s="924"/>
      <c r="G31" s="925"/>
      <c r="H31" s="926"/>
    </row>
    <row r="32" spans="1:13136" s="928" customFormat="1" ht="27.75" customHeight="1" x14ac:dyDescent="0.35">
      <c r="A32" s="927"/>
      <c r="B32" s="181">
        <v>7</v>
      </c>
      <c r="C32" s="103" t="s">
        <v>66</v>
      </c>
      <c r="D32" s="100" t="s">
        <v>335</v>
      </c>
      <c r="E32" s="176" t="s">
        <v>36</v>
      </c>
      <c r="F32" s="993">
        <v>0.33</v>
      </c>
      <c r="G32" s="594"/>
      <c r="H32" s="130">
        <f>F32*G32</f>
        <v>0</v>
      </c>
    </row>
    <row r="33" spans="1:8" s="928" customFormat="1" ht="73.5" customHeight="1" x14ac:dyDescent="0.35">
      <c r="A33" s="927"/>
      <c r="B33" s="89">
        <v>8</v>
      </c>
      <c r="C33" s="93" t="s">
        <v>68</v>
      </c>
      <c r="D33" s="90" t="s">
        <v>824</v>
      </c>
      <c r="E33" s="91" t="s">
        <v>38</v>
      </c>
      <c r="F33" s="92">
        <v>2450</v>
      </c>
      <c r="G33" s="912"/>
      <c r="H33" s="59">
        <f t="shared" ref="H33:H41" si="812">F33*G33</f>
        <v>0</v>
      </c>
    </row>
    <row r="34" spans="1:8" s="930" customFormat="1" ht="56.25" x14ac:dyDescent="0.35">
      <c r="A34" s="929"/>
      <c r="B34" s="606">
        <v>9</v>
      </c>
      <c r="C34" s="120" t="s">
        <v>68</v>
      </c>
      <c r="D34" s="121" t="s">
        <v>751</v>
      </c>
      <c r="E34" s="122" t="s">
        <v>38</v>
      </c>
      <c r="F34" s="193">
        <v>30</v>
      </c>
      <c r="G34" s="607"/>
      <c r="H34" s="868">
        <f t="shared" si="812"/>
        <v>0</v>
      </c>
    </row>
    <row r="35" spans="1:8" s="930" customFormat="1" ht="56.25" x14ac:dyDescent="0.35">
      <c r="A35" s="929"/>
      <c r="B35" s="606">
        <v>10</v>
      </c>
      <c r="C35" s="120" t="s">
        <v>68</v>
      </c>
      <c r="D35" s="121" t="s">
        <v>772</v>
      </c>
      <c r="E35" s="122" t="s">
        <v>38</v>
      </c>
      <c r="F35" s="193">
        <v>3600</v>
      </c>
      <c r="G35" s="607"/>
      <c r="H35" s="868">
        <f t="shared" si="812"/>
        <v>0</v>
      </c>
    </row>
    <row r="36" spans="1:8" s="930" customFormat="1" ht="56.25" x14ac:dyDescent="0.35">
      <c r="A36" s="929"/>
      <c r="B36" s="606">
        <v>11</v>
      </c>
      <c r="C36" s="120" t="s">
        <v>68</v>
      </c>
      <c r="D36" s="121" t="s">
        <v>825</v>
      </c>
      <c r="E36" s="122" t="s">
        <v>37</v>
      </c>
      <c r="F36" s="193">
        <v>650</v>
      </c>
      <c r="G36" s="607"/>
      <c r="H36" s="868">
        <f t="shared" si="812"/>
        <v>0</v>
      </c>
    </row>
    <row r="37" spans="1:8" s="930" customFormat="1" ht="75" x14ac:dyDescent="0.35">
      <c r="A37" s="929"/>
      <c r="B37" s="606">
        <v>12</v>
      </c>
      <c r="C37" s="120" t="s">
        <v>68</v>
      </c>
      <c r="D37" s="121" t="s">
        <v>826</v>
      </c>
      <c r="E37" s="122" t="s">
        <v>40</v>
      </c>
      <c r="F37" s="193">
        <v>200</v>
      </c>
      <c r="G37" s="607"/>
      <c r="H37" s="868">
        <f t="shared" si="812"/>
        <v>0</v>
      </c>
    </row>
    <row r="38" spans="1:8" s="930" customFormat="1" ht="56.25" x14ac:dyDescent="0.35">
      <c r="A38" s="929"/>
      <c r="B38" s="606">
        <v>13</v>
      </c>
      <c r="C38" s="120" t="s">
        <v>68</v>
      </c>
      <c r="D38" s="121" t="s">
        <v>827</v>
      </c>
      <c r="E38" s="122" t="s">
        <v>40</v>
      </c>
      <c r="F38" s="193">
        <v>20</v>
      </c>
      <c r="G38" s="607"/>
      <c r="H38" s="868">
        <f t="shared" si="812"/>
        <v>0</v>
      </c>
    </row>
    <row r="39" spans="1:8" s="930" customFormat="1" ht="56.25" x14ac:dyDescent="0.35">
      <c r="A39" s="929"/>
      <c r="B39" s="606">
        <v>14</v>
      </c>
      <c r="C39" s="120" t="s">
        <v>68</v>
      </c>
      <c r="D39" s="121" t="s">
        <v>828</v>
      </c>
      <c r="E39" s="122" t="s">
        <v>40</v>
      </c>
      <c r="F39" s="193">
        <v>19</v>
      </c>
      <c r="G39" s="607"/>
      <c r="H39" s="868">
        <f t="shared" si="812"/>
        <v>0</v>
      </c>
    </row>
    <row r="40" spans="1:8" s="930" customFormat="1" ht="56.25" x14ac:dyDescent="0.35">
      <c r="A40" s="929"/>
      <c r="B40" s="606">
        <v>15</v>
      </c>
      <c r="C40" s="120" t="s">
        <v>68</v>
      </c>
      <c r="D40" s="121" t="s">
        <v>829</v>
      </c>
      <c r="E40" s="122" t="s">
        <v>40</v>
      </c>
      <c r="F40" s="193">
        <v>10</v>
      </c>
      <c r="G40" s="607"/>
      <c r="H40" s="868">
        <f t="shared" si="812"/>
        <v>0</v>
      </c>
    </row>
    <row r="41" spans="1:8" s="928" customFormat="1" ht="38.25" customHeight="1" thickBot="1" x14ac:dyDescent="0.4">
      <c r="A41" s="927"/>
      <c r="B41" s="89">
        <v>16</v>
      </c>
      <c r="C41" s="93" t="s">
        <v>91</v>
      </c>
      <c r="D41" s="8" t="s">
        <v>754</v>
      </c>
      <c r="E41" s="91" t="s">
        <v>37</v>
      </c>
      <c r="F41" s="92">
        <v>50</v>
      </c>
      <c r="G41" s="912"/>
      <c r="H41" s="59">
        <f t="shared" si="812"/>
        <v>0</v>
      </c>
    </row>
    <row r="42" spans="1:8" s="7" customFormat="1" ht="23.25" customHeight="1" thickBot="1" x14ac:dyDescent="0.4">
      <c r="A42" s="6"/>
      <c r="B42" s="1755" t="s">
        <v>41</v>
      </c>
      <c r="C42" s="1756"/>
      <c r="D42" s="1756"/>
      <c r="E42" s="1756"/>
      <c r="F42" s="1756"/>
      <c r="G42" s="1819"/>
      <c r="H42" s="920">
        <f>SUM(H32:H41)</f>
        <v>0</v>
      </c>
    </row>
    <row r="43" spans="1:8" s="7" customFormat="1" ht="21.75" customHeight="1" thickBot="1" x14ac:dyDescent="0.4">
      <c r="A43" s="6"/>
      <c r="B43" s="931"/>
      <c r="C43" s="931"/>
      <c r="D43" s="169" t="s">
        <v>42</v>
      </c>
      <c r="E43" s="932"/>
      <c r="F43" s="933"/>
      <c r="G43" s="934"/>
      <c r="H43" s="935"/>
    </row>
    <row r="44" spans="1:8" s="928" customFormat="1" ht="77.45" customHeight="1" x14ac:dyDescent="0.35">
      <c r="A44" s="927"/>
      <c r="B44" s="181">
        <v>17</v>
      </c>
      <c r="C44" s="103" t="s">
        <v>72</v>
      </c>
      <c r="D44" s="100" t="s">
        <v>755</v>
      </c>
      <c r="E44" s="176" t="s">
        <v>39</v>
      </c>
      <c r="F44" s="92">
        <v>2420</v>
      </c>
      <c r="G44" s="912"/>
      <c r="H44" s="130">
        <f t="shared" ref="H44:H49" si="813">F44*G44</f>
        <v>0</v>
      </c>
    </row>
    <row r="45" spans="1:8" s="928" customFormat="1" ht="18.75" x14ac:dyDescent="0.35">
      <c r="A45" s="927"/>
      <c r="B45" s="89">
        <v>18</v>
      </c>
      <c r="C45" s="93" t="s">
        <v>74</v>
      </c>
      <c r="D45" s="8" t="s">
        <v>830</v>
      </c>
      <c r="E45" s="91" t="s">
        <v>38</v>
      </c>
      <c r="F45" s="92">
        <v>5475</v>
      </c>
      <c r="G45" s="912"/>
      <c r="H45" s="59">
        <f t="shared" si="813"/>
        <v>0</v>
      </c>
    </row>
    <row r="46" spans="1:8" s="928" customFormat="1" ht="37.5" x14ac:dyDescent="0.35">
      <c r="A46" s="927"/>
      <c r="B46" s="89">
        <v>19</v>
      </c>
      <c r="C46" s="93"/>
      <c r="D46" s="8" t="s">
        <v>831</v>
      </c>
      <c r="E46" s="91" t="s">
        <v>39</v>
      </c>
      <c r="F46" s="92">
        <v>290</v>
      </c>
      <c r="G46" s="912"/>
      <c r="H46" s="59">
        <f t="shared" si="813"/>
        <v>0</v>
      </c>
    </row>
    <row r="47" spans="1:8" s="928" customFormat="1" ht="18.75" x14ac:dyDescent="0.35">
      <c r="A47" s="927"/>
      <c r="B47" s="89">
        <v>20</v>
      </c>
      <c r="C47" s="93"/>
      <c r="D47" s="8" t="s">
        <v>832</v>
      </c>
      <c r="E47" s="91" t="s">
        <v>38</v>
      </c>
      <c r="F47" s="92">
        <v>693</v>
      </c>
      <c r="G47" s="912"/>
      <c r="H47" s="59">
        <f t="shared" si="813"/>
        <v>0</v>
      </c>
    </row>
    <row r="48" spans="1:8" s="928" customFormat="1" ht="37.5" x14ac:dyDescent="0.35">
      <c r="A48" s="927"/>
      <c r="B48" s="89">
        <v>21</v>
      </c>
      <c r="C48" s="93"/>
      <c r="D48" s="8" t="s">
        <v>833</v>
      </c>
      <c r="E48" s="91" t="s">
        <v>40</v>
      </c>
      <c r="F48" s="92">
        <v>100</v>
      </c>
      <c r="G48" s="912"/>
      <c r="H48" s="59">
        <f t="shared" si="813"/>
        <v>0</v>
      </c>
    </row>
    <row r="49" spans="1:8" s="627" customFormat="1" ht="57" thickBot="1" x14ac:dyDescent="0.4">
      <c r="A49" s="994"/>
      <c r="B49" s="132">
        <v>22</v>
      </c>
      <c r="C49" s="145" t="s">
        <v>92</v>
      </c>
      <c r="D49" s="146" t="s">
        <v>757</v>
      </c>
      <c r="E49" s="135" t="s">
        <v>40</v>
      </c>
      <c r="F49" s="136">
        <v>10</v>
      </c>
      <c r="G49" s="937"/>
      <c r="H49" s="138">
        <f t="shared" si="813"/>
        <v>0</v>
      </c>
    </row>
    <row r="50" spans="1:8" s="7" customFormat="1" ht="21" customHeight="1" thickBot="1" x14ac:dyDescent="0.4">
      <c r="A50" s="6"/>
      <c r="B50" s="1755" t="s">
        <v>44</v>
      </c>
      <c r="C50" s="1756"/>
      <c r="D50" s="1756"/>
      <c r="E50" s="1756"/>
      <c r="F50" s="1756"/>
      <c r="G50" s="1819"/>
      <c r="H50" s="920">
        <f>SUM(H44:H49)</f>
        <v>0</v>
      </c>
    </row>
    <row r="51" spans="1:8" s="7" customFormat="1" ht="27" customHeight="1" thickBot="1" x14ac:dyDescent="0.4">
      <c r="A51" s="6"/>
      <c r="B51" s="938"/>
      <c r="C51" s="938"/>
      <c r="D51" s="939" t="s">
        <v>45</v>
      </c>
      <c r="E51" s="939"/>
      <c r="F51" s="940"/>
      <c r="G51" s="940"/>
      <c r="H51" s="941"/>
    </row>
    <row r="52" spans="1:8" s="928" customFormat="1" ht="63.75" customHeight="1" x14ac:dyDescent="0.35">
      <c r="A52" s="927"/>
      <c r="B52" s="89">
        <v>14</v>
      </c>
      <c r="C52" s="239" t="s">
        <v>77</v>
      </c>
      <c r="D52" s="150" t="s">
        <v>834</v>
      </c>
      <c r="E52" s="135" t="s">
        <v>39</v>
      </c>
      <c r="F52" s="136">
        <v>2870</v>
      </c>
      <c r="G52" s="937"/>
      <c r="H52" s="138">
        <f>F52*G52</f>
        <v>0</v>
      </c>
    </row>
    <row r="53" spans="1:8" s="930" customFormat="1" ht="78" customHeight="1" x14ac:dyDescent="0.35">
      <c r="A53" s="946"/>
      <c r="B53" s="943">
        <v>15</v>
      </c>
      <c r="C53" s="93" t="s">
        <v>77</v>
      </c>
      <c r="D53" s="944" t="s">
        <v>835</v>
      </c>
      <c r="E53" s="945" t="s">
        <v>39</v>
      </c>
      <c r="F53" s="136">
        <v>645</v>
      </c>
      <c r="G53" s="937"/>
      <c r="H53" s="138">
        <f t="shared" ref="H53:H58" si="814">F53*G53</f>
        <v>0</v>
      </c>
    </row>
    <row r="54" spans="1:8" s="930" customFormat="1" ht="51.75" customHeight="1" x14ac:dyDescent="0.35">
      <c r="A54" s="946"/>
      <c r="B54" s="943">
        <v>16</v>
      </c>
      <c r="C54" s="93" t="s">
        <v>77</v>
      </c>
      <c r="D54" s="944" t="s">
        <v>836</v>
      </c>
      <c r="E54" s="945" t="s">
        <v>39</v>
      </c>
      <c r="F54" s="136">
        <v>645</v>
      </c>
      <c r="G54" s="937"/>
      <c r="H54" s="138">
        <f t="shared" si="814"/>
        <v>0</v>
      </c>
    </row>
    <row r="55" spans="1:8" s="930" customFormat="1" ht="66" customHeight="1" x14ac:dyDescent="0.35">
      <c r="A55" s="946"/>
      <c r="B55" s="943">
        <v>17</v>
      </c>
      <c r="C55" s="93" t="s">
        <v>77</v>
      </c>
      <c r="D55" s="944" t="s">
        <v>837</v>
      </c>
      <c r="E55" s="945" t="s">
        <v>39</v>
      </c>
      <c r="F55" s="136">
        <v>175</v>
      </c>
      <c r="G55" s="937"/>
      <c r="H55" s="138">
        <f t="shared" si="814"/>
        <v>0</v>
      </c>
    </row>
    <row r="56" spans="1:8" ht="394.5" customHeight="1" x14ac:dyDescent="0.35">
      <c r="A56" s="118"/>
      <c r="B56" s="132">
        <v>18</v>
      </c>
      <c r="C56" s="93"/>
      <c r="D56" s="944" t="s">
        <v>838</v>
      </c>
      <c r="E56" s="945" t="s">
        <v>37</v>
      </c>
      <c r="F56" s="136">
        <v>400</v>
      </c>
      <c r="G56" s="937"/>
      <c r="H56" s="138">
        <f t="shared" si="814"/>
        <v>0</v>
      </c>
    </row>
    <row r="57" spans="1:8" s="930" customFormat="1" ht="397.5" customHeight="1" x14ac:dyDescent="0.35">
      <c r="A57" s="946"/>
      <c r="B57" s="132">
        <v>17</v>
      </c>
      <c r="C57" s="93"/>
      <c r="D57" s="944" t="s">
        <v>839</v>
      </c>
      <c r="E57" s="945" t="s">
        <v>38</v>
      </c>
      <c r="F57" s="136">
        <v>1700</v>
      </c>
      <c r="G57" s="937"/>
      <c r="H57" s="138">
        <f t="shared" si="814"/>
        <v>0</v>
      </c>
    </row>
    <row r="58" spans="1:8" s="930" customFormat="1" ht="402" customHeight="1" x14ac:dyDescent="0.35">
      <c r="A58" s="946"/>
      <c r="B58" s="132">
        <v>18</v>
      </c>
      <c r="C58" s="120"/>
      <c r="D58" s="944" t="s">
        <v>839</v>
      </c>
      <c r="E58" s="937" t="s">
        <v>38</v>
      </c>
      <c r="F58" s="136">
        <v>885</v>
      </c>
      <c r="G58" s="937"/>
      <c r="H58" s="138">
        <f t="shared" si="814"/>
        <v>0</v>
      </c>
    </row>
    <row r="59" spans="1:8" s="930" customFormat="1" ht="365.25" customHeight="1" x14ac:dyDescent="0.35">
      <c r="A59" s="947"/>
      <c r="B59" s="89">
        <v>19</v>
      </c>
      <c r="C59" s="120"/>
      <c r="D59" s="944" t="s">
        <v>840</v>
      </c>
      <c r="E59" s="122" t="s">
        <v>38</v>
      </c>
      <c r="F59" s="123">
        <v>1610</v>
      </c>
      <c r="G59" s="124"/>
      <c r="H59" s="868">
        <f>F59*G59</f>
        <v>0</v>
      </c>
    </row>
    <row r="60" spans="1:8" s="930" customFormat="1" ht="367.5" customHeight="1" x14ac:dyDescent="0.35">
      <c r="A60" s="946"/>
      <c r="B60" s="132">
        <v>20</v>
      </c>
      <c r="C60" s="120"/>
      <c r="D60" s="944" t="s">
        <v>841</v>
      </c>
      <c r="E60" s="937"/>
      <c r="F60" s="136"/>
      <c r="G60" s="937"/>
      <c r="H60" s="138"/>
    </row>
    <row r="61" spans="1:8" s="930" customFormat="1" ht="18.75" x14ac:dyDescent="0.35">
      <c r="A61" s="946"/>
      <c r="B61" s="132">
        <v>20.100000000000001</v>
      </c>
      <c r="C61" s="120"/>
      <c r="D61" s="944" t="s">
        <v>842</v>
      </c>
      <c r="E61" s="937" t="s">
        <v>38</v>
      </c>
      <c r="F61" s="136">
        <v>190</v>
      </c>
      <c r="G61" s="937"/>
      <c r="H61" s="138">
        <f t="shared" ref="H61:H63" si="815">F61*G61</f>
        <v>0</v>
      </c>
    </row>
    <row r="62" spans="1:8" s="930" customFormat="1" ht="18.75" x14ac:dyDescent="0.35">
      <c r="A62" s="946"/>
      <c r="B62" s="132">
        <v>20.2</v>
      </c>
      <c r="C62" s="120"/>
      <c r="D62" s="944" t="s">
        <v>843</v>
      </c>
      <c r="E62" s="937" t="s">
        <v>38</v>
      </c>
      <c r="F62" s="136">
        <v>135</v>
      </c>
      <c r="G62" s="937"/>
      <c r="H62" s="138">
        <f t="shared" si="815"/>
        <v>0</v>
      </c>
    </row>
    <row r="63" spans="1:8" s="930" customFormat="1" ht="18.75" x14ac:dyDescent="0.35">
      <c r="A63" s="946"/>
      <c r="B63" s="132">
        <v>20.3</v>
      </c>
      <c r="C63" s="120"/>
      <c r="D63" s="944" t="s">
        <v>843</v>
      </c>
      <c r="E63" s="937" t="s">
        <v>38</v>
      </c>
      <c r="F63" s="136">
        <v>370</v>
      </c>
      <c r="G63" s="937"/>
      <c r="H63" s="138">
        <f t="shared" si="815"/>
        <v>0</v>
      </c>
    </row>
    <row r="64" spans="1:8" ht="95.25" customHeight="1" x14ac:dyDescent="0.35">
      <c r="A64" s="118"/>
      <c r="B64" s="89">
        <v>21</v>
      </c>
      <c r="C64" s="120"/>
      <c r="D64" s="121" t="s">
        <v>844</v>
      </c>
      <c r="E64" s="912"/>
      <c r="F64" s="92"/>
      <c r="G64" s="912"/>
      <c r="H64" s="59"/>
    </row>
    <row r="65" spans="1:8" ht="18.75" x14ac:dyDescent="0.35">
      <c r="A65" s="118"/>
      <c r="B65" s="441">
        <v>21.1</v>
      </c>
      <c r="C65" s="213"/>
      <c r="D65" s="995" t="s">
        <v>842</v>
      </c>
      <c r="E65" s="917" t="s">
        <v>38</v>
      </c>
      <c r="F65" s="182">
        <v>245</v>
      </c>
      <c r="G65" s="917"/>
      <c r="H65" s="650">
        <f t="shared" ref="H65:H68" si="816">F65*G65</f>
        <v>0</v>
      </c>
    </row>
    <row r="66" spans="1:8" ht="43.5" customHeight="1" x14ac:dyDescent="0.35">
      <c r="A66" s="118"/>
      <c r="B66" s="132">
        <v>22</v>
      </c>
      <c r="C66" s="120"/>
      <c r="D66" s="944" t="s">
        <v>845</v>
      </c>
      <c r="E66" s="937" t="s">
        <v>38</v>
      </c>
      <c r="F66" s="136">
        <v>245</v>
      </c>
      <c r="G66" s="937"/>
      <c r="H66" s="138">
        <f t="shared" si="816"/>
        <v>0</v>
      </c>
    </row>
    <row r="67" spans="1:8" ht="61.5" customHeight="1" x14ac:dyDescent="0.35">
      <c r="A67" s="118"/>
      <c r="B67" s="132">
        <v>23</v>
      </c>
      <c r="C67" s="120"/>
      <c r="D67" s="944" t="s">
        <v>846</v>
      </c>
      <c r="E67" s="937" t="s">
        <v>38</v>
      </c>
      <c r="F67" s="136">
        <v>2200</v>
      </c>
      <c r="G67" s="937"/>
      <c r="H67" s="138">
        <f t="shared" si="816"/>
        <v>0</v>
      </c>
    </row>
    <row r="68" spans="1:8" ht="59.25" customHeight="1" x14ac:dyDescent="0.35">
      <c r="A68" s="118"/>
      <c r="B68" s="132">
        <v>24</v>
      </c>
      <c r="C68" s="120"/>
      <c r="D68" s="944" t="s">
        <v>847</v>
      </c>
      <c r="E68" s="937" t="s">
        <v>38</v>
      </c>
      <c r="F68" s="136">
        <v>2200</v>
      </c>
      <c r="G68" s="937"/>
      <c r="H68" s="138">
        <f t="shared" si="816"/>
        <v>0</v>
      </c>
    </row>
    <row r="69" spans="1:8" ht="101.25" customHeight="1" x14ac:dyDescent="0.35">
      <c r="A69" s="118"/>
      <c r="B69" s="132">
        <v>25</v>
      </c>
      <c r="C69" s="120"/>
      <c r="D69" s="944" t="s">
        <v>848</v>
      </c>
      <c r="E69" s="937"/>
      <c r="F69" s="136"/>
      <c r="G69" s="937"/>
      <c r="H69" s="138"/>
    </row>
    <row r="70" spans="1:8" ht="22.5" customHeight="1" x14ac:dyDescent="0.35">
      <c r="A70" s="118"/>
      <c r="B70" s="132">
        <v>25.1</v>
      </c>
      <c r="C70" s="120"/>
      <c r="D70" s="944" t="s">
        <v>849</v>
      </c>
      <c r="E70" s="937" t="s">
        <v>38</v>
      </c>
      <c r="F70" s="136">
        <v>34</v>
      </c>
      <c r="G70" s="937"/>
      <c r="H70" s="138">
        <f>F70*G70</f>
        <v>0</v>
      </c>
    </row>
    <row r="71" spans="1:8" ht="19.5" customHeight="1" x14ac:dyDescent="0.35">
      <c r="A71" s="118"/>
      <c r="B71" s="132">
        <v>25.2</v>
      </c>
      <c r="C71" s="120"/>
      <c r="D71" s="944" t="s">
        <v>850</v>
      </c>
      <c r="E71" s="937" t="s">
        <v>38</v>
      </c>
      <c r="F71" s="136">
        <v>51</v>
      </c>
      <c r="G71" s="937"/>
      <c r="H71" s="138">
        <f t="shared" ref="H71:H74" si="817">F71*G71</f>
        <v>0</v>
      </c>
    </row>
    <row r="72" spans="1:8" ht="20.25" customHeight="1" x14ac:dyDescent="0.35">
      <c r="A72" s="118"/>
      <c r="B72" s="132">
        <v>25.3</v>
      </c>
      <c r="C72" s="120"/>
      <c r="D72" s="944" t="s">
        <v>851</v>
      </c>
      <c r="E72" s="937" t="s">
        <v>38</v>
      </c>
      <c r="F72" s="136">
        <v>60</v>
      </c>
      <c r="G72" s="937"/>
      <c r="H72" s="138">
        <f t="shared" si="817"/>
        <v>0</v>
      </c>
    </row>
    <row r="73" spans="1:8" ht="19.5" customHeight="1" x14ac:dyDescent="0.35">
      <c r="A73" s="118"/>
      <c r="B73" s="132">
        <v>25.4</v>
      </c>
      <c r="C73" s="120"/>
      <c r="D73" s="944" t="s">
        <v>852</v>
      </c>
      <c r="E73" s="937" t="s">
        <v>38</v>
      </c>
      <c r="F73" s="136">
        <v>42</v>
      </c>
      <c r="G73" s="937"/>
      <c r="H73" s="138">
        <f t="shared" si="817"/>
        <v>0</v>
      </c>
    </row>
    <row r="74" spans="1:8" ht="20.25" customHeight="1" x14ac:dyDescent="0.35">
      <c r="A74" s="118"/>
      <c r="B74" s="132">
        <v>25.5</v>
      </c>
      <c r="C74" s="120"/>
      <c r="D74" s="944" t="s">
        <v>853</v>
      </c>
      <c r="E74" s="937" t="s">
        <v>38</v>
      </c>
      <c r="F74" s="136">
        <v>40</v>
      </c>
      <c r="G74" s="937"/>
      <c r="H74" s="138">
        <f t="shared" si="817"/>
        <v>0</v>
      </c>
    </row>
    <row r="75" spans="1:8" ht="79.5" customHeight="1" x14ac:dyDescent="0.35">
      <c r="A75" s="118"/>
      <c r="B75" s="132">
        <v>26</v>
      </c>
      <c r="C75" s="120"/>
      <c r="D75" s="944" t="s">
        <v>854</v>
      </c>
      <c r="E75" s="937"/>
      <c r="F75" s="136"/>
      <c r="G75" s="937"/>
      <c r="H75" s="138"/>
    </row>
    <row r="76" spans="1:8" ht="21.75" customHeight="1" x14ac:dyDescent="0.35">
      <c r="A76" s="118"/>
      <c r="B76" s="132">
        <v>26.1</v>
      </c>
      <c r="C76" s="120"/>
      <c r="D76" s="944" t="s">
        <v>849</v>
      </c>
      <c r="E76" s="937" t="s">
        <v>38</v>
      </c>
      <c r="F76" s="136">
        <v>22</v>
      </c>
      <c r="G76" s="937"/>
      <c r="H76" s="138">
        <f t="shared" ref="H76:H80" si="818">F76*G76</f>
        <v>0</v>
      </c>
    </row>
    <row r="77" spans="1:8" ht="19.5" customHeight="1" x14ac:dyDescent="0.35">
      <c r="A77" s="118"/>
      <c r="B77" s="132">
        <v>26.2</v>
      </c>
      <c r="C77" s="120"/>
      <c r="D77" s="944" t="s">
        <v>850</v>
      </c>
      <c r="E77" s="937" t="s">
        <v>38</v>
      </c>
      <c r="F77" s="136">
        <v>36</v>
      </c>
      <c r="G77" s="937"/>
      <c r="H77" s="138">
        <f t="shared" si="818"/>
        <v>0</v>
      </c>
    </row>
    <row r="78" spans="1:8" ht="17.25" customHeight="1" x14ac:dyDescent="0.35">
      <c r="A78" s="118"/>
      <c r="B78" s="132">
        <v>26.3</v>
      </c>
      <c r="C78" s="120"/>
      <c r="D78" s="944" t="s">
        <v>851</v>
      </c>
      <c r="E78" s="937" t="s">
        <v>38</v>
      </c>
      <c r="F78" s="136">
        <v>50</v>
      </c>
      <c r="G78" s="937"/>
      <c r="H78" s="138">
        <f t="shared" si="818"/>
        <v>0</v>
      </c>
    </row>
    <row r="79" spans="1:8" ht="18.75" customHeight="1" x14ac:dyDescent="0.35">
      <c r="A79" s="118"/>
      <c r="B79" s="132">
        <v>26.4</v>
      </c>
      <c r="C79" s="120"/>
      <c r="D79" s="944" t="s">
        <v>852</v>
      </c>
      <c r="E79" s="937" t="s">
        <v>38</v>
      </c>
      <c r="F79" s="136">
        <v>3</v>
      </c>
      <c r="G79" s="937"/>
      <c r="H79" s="138">
        <f t="shared" si="818"/>
        <v>0</v>
      </c>
    </row>
    <row r="80" spans="1:8" ht="19.5" customHeight="1" x14ac:dyDescent="0.35">
      <c r="A80" s="118"/>
      <c r="B80" s="132">
        <v>26.5</v>
      </c>
      <c r="C80" s="120"/>
      <c r="D80" s="944" t="s">
        <v>853</v>
      </c>
      <c r="E80" s="937" t="s">
        <v>38</v>
      </c>
      <c r="F80" s="136">
        <v>11</v>
      </c>
      <c r="G80" s="937"/>
      <c r="H80" s="138">
        <f t="shared" si="818"/>
        <v>0</v>
      </c>
    </row>
    <row r="81" spans="1:8" ht="114" customHeight="1" x14ac:dyDescent="0.35">
      <c r="A81" s="118"/>
      <c r="B81" s="132">
        <v>27</v>
      </c>
      <c r="C81" s="120"/>
      <c r="D81" s="944" t="s">
        <v>855</v>
      </c>
      <c r="E81" s="937"/>
      <c r="F81" s="136"/>
      <c r="G81" s="937"/>
      <c r="H81" s="138"/>
    </row>
    <row r="82" spans="1:8" ht="18" customHeight="1" x14ac:dyDescent="0.35">
      <c r="A82" s="118"/>
      <c r="B82" s="132">
        <v>27.1</v>
      </c>
      <c r="C82" s="120"/>
      <c r="D82" s="944" t="s">
        <v>856</v>
      </c>
      <c r="E82" s="937" t="s">
        <v>38</v>
      </c>
      <c r="F82" s="136">
        <v>85</v>
      </c>
      <c r="G82" s="937"/>
      <c r="H82" s="138">
        <f t="shared" ref="H82:H85" si="819">F82*G82</f>
        <v>0</v>
      </c>
    </row>
    <row r="83" spans="1:8" ht="21.75" customHeight="1" x14ac:dyDescent="0.35">
      <c r="A83" s="118"/>
      <c r="B83" s="132">
        <v>27.2</v>
      </c>
      <c r="C83" s="120"/>
      <c r="D83" s="944" t="s">
        <v>851</v>
      </c>
      <c r="E83" s="937" t="s">
        <v>38</v>
      </c>
      <c r="F83" s="136">
        <v>210</v>
      </c>
      <c r="G83" s="937"/>
      <c r="H83" s="138">
        <f t="shared" si="819"/>
        <v>0</v>
      </c>
    </row>
    <row r="84" spans="1:8" ht="18.75" customHeight="1" x14ac:dyDescent="0.35">
      <c r="A84" s="118"/>
      <c r="B84" s="132">
        <v>27.3</v>
      </c>
      <c r="C84" s="120"/>
      <c r="D84" s="944" t="s">
        <v>852</v>
      </c>
      <c r="E84" s="937" t="s">
        <v>38</v>
      </c>
      <c r="F84" s="136">
        <v>250</v>
      </c>
      <c r="G84" s="937"/>
      <c r="H84" s="138">
        <f t="shared" si="819"/>
        <v>0</v>
      </c>
    </row>
    <row r="85" spans="1:8" ht="20.25" customHeight="1" x14ac:dyDescent="0.35">
      <c r="A85" s="118"/>
      <c r="B85" s="132">
        <v>27.4</v>
      </c>
      <c r="C85" s="120"/>
      <c r="D85" s="944" t="s">
        <v>853</v>
      </c>
      <c r="E85" s="937" t="s">
        <v>38</v>
      </c>
      <c r="F85" s="136">
        <v>160</v>
      </c>
      <c r="G85" s="937"/>
      <c r="H85" s="138">
        <f t="shared" si="819"/>
        <v>0</v>
      </c>
    </row>
    <row r="86" spans="1:8" ht="75" customHeight="1" x14ac:dyDescent="0.35">
      <c r="A86" s="118"/>
      <c r="B86" s="132">
        <v>28</v>
      </c>
      <c r="C86" s="120"/>
      <c r="D86" s="944" t="s">
        <v>857</v>
      </c>
      <c r="E86" s="937"/>
      <c r="F86" s="136"/>
      <c r="G86" s="937"/>
      <c r="H86" s="138"/>
    </row>
    <row r="87" spans="1:8" ht="20.25" customHeight="1" x14ac:dyDescent="0.35">
      <c r="A87" s="118"/>
      <c r="B87" s="132">
        <v>28.1</v>
      </c>
      <c r="C87" s="120"/>
      <c r="D87" s="944" t="s">
        <v>851</v>
      </c>
      <c r="E87" s="937" t="s">
        <v>38</v>
      </c>
      <c r="F87" s="136">
        <v>89</v>
      </c>
      <c r="G87" s="937"/>
      <c r="H87" s="138">
        <f t="shared" ref="H87:H98" si="820">F87*G87</f>
        <v>0</v>
      </c>
    </row>
    <row r="88" spans="1:8" ht="18" customHeight="1" x14ac:dyDescent="0.35">
      <c r="A88" s="118"/>
      <c r="B88" s="132">
        <v>28.2</v>
      </c>
      <c r="C88" s="120"/>
      <c r="D88" s="944" t="s">
        <v>852</v>
      </c>
      <c r="E88" s="937" t="s">
        <v>38</v>
      </c>
      <c r="F88" s="136">
        <v>71</v>
      </c>
      <c r="G88" s="937"/>
      <c r="H88" s="138">
        <f t="shared" si="820"/>
        <v>0</v>
      </c>
    </row>
    <row r="89" spans="1:8" ht="18" customHeight="1" x14ac:dyDescent="0.35">
      <c r="A89" s="118"/>
      <c r="B89" s="132">
        <v>28.3</v>
      </c>
      <c r="C89" s="120"/>
      <c r="D89" s="944" t="s">
        <v>853</v>
      </c>
      <c r="E89" s="937" t="s">
        <v>858</v>
      </c>
      <c r="F89" s="136">
        <v>45</v>
      </c>
      <c r="G89" s="937"/>
      <c r="H89" s="138">
        <f t="shared" si="820"/>
        <v>0</v>
      </c>
    </row>
    <row r="90" spans="1:8" ht="75" customHeight="1" x14ac:dyDescent="0.35">
      <c r="A90" s="118"/>
      <c r="B90" s="132">
        <v>29</v>
      </c>
      <c r="C90" s="120"/>
      <c r="D90" s="944" t="s">
        <v>859</v>
      </c>
      <c r="E90" s="937" t="s">
        <v>37</v>
      </c>
      <c r="F90" s="136">
        <v>460</v>
      </c>
      <c r="G90" s="937"/>
      <c r="H90" s="138">
        <f t="shared" si="820"/>
        <v>0</v>
      </c>
    </row>
    <row r="91" spans="1:8" ht="75" customHeight="1" x14ac:dyDescent="0.35">
      <c r="A91" s="118"/>
      <c r="B91" s="132">
        <v>30</v>
      </c>
      <c r="C91" s="120"/>
      <c r="D91" s="944" t="s">
        <v>860</v>
      </c>
      <c r="E91" s="937" t="s">
        <v>38</v>
      </c>
      <c r="F91" s="136">
        <v>460</v>
      </c>
      <c r="G91" s="937"/>
      <c r="H91" s="138">
        <f t="shared" si="820"/>
        <v>0</v>
      </c>
    </row>
    <row r="92" spans="1:8" ht="39.75" customHeight="1" x14ac:dyDescent="0.35">
      <c r="A92" s="118"/>
      <c r="B92" s="132">
        <v>31</v>
      </c>
      <c r="C92" s="120"/>
      <c r="D92" s="944" t="s">
        <v>861</v>
      </c>
      <c r="E92" s="937" t="s">
        <v>38</v>
      </c>
      <c r="F92" s="136">
        <v>6450</v>
      </c>
      <c r="G92" s="937"/>
      <c r="H92" s="138">
        <f t="shared" si="820"/>
        <v>0</v>
      </c>
    </row>
    <row r="93" spans="1:8" ht="39" customHeight="1" x14ac:dyDescent="0.35">
      <c r="A93" s="118"/>
      <c r="B93" s="132">
        <v>32</v>
      </c>
      <c r="C93" s="120"/>
      <c r="D93" s="944" t="s">
        <v>862</v>
      </c>
      <c r="E93" s="937" t="s">
        <v>39</v>
      </c>
      <c r="F93" s="136">
        <v>30</v>
      </c>
      <c r="G93" s="937"/>
      <c r="H93" s="138">
        <f t="shared" si="820"/>
        <v>0</v>
      </c>
    </row>
    <row r="94" spans="1:8" ht="78.75" customHeight="1" x14ac:dyDescent="0.35">
      <c r="A94" s="118"/>
      <c r="B94" s="132">
        <v>33</v>
      </c>
      <c r="C94" s="120"/>
      <c r="D94" s="944" t="s">
        <v>863</v>
      </c>
      <c r="E94" s="937" t="s">
        <v>864</v>
      </c>
      <c r="F94" s="136">
        <v>29</v>
      </c>
      <c r="G94" s="937"/>
      <c r="H94" s="138">
        <f t="shared" si="820"/>
        <v>0</v>
      </c>
    </row>
    <row r="95" spans="1:8" ht="57.75" customHeight="1" x14ac:dyDescent="0.35">
      <c r="A95" s="118"/>
      <c r="B95" s="132">
        <v>34</v>
      </c>
      <c r="C95" s="120"/>
      <c r="D95" s="944" t="s">
        <v>865</v>
      </c>
      <c r="E95" s="937"/>
      <c r="F95" s="136"/>
      <c r="G95" s="937"/>
      <c r="H95" s="138"/>
    </row>
    <row r="96" spans="1:8" ht="21.75" customHeight="1" x14ac:dyDescent="0.35">
      <c r="A96" s="118"/>
      <c r="B96" s="132">
        <v>34.1</v>
      </c>
      <c r="C96" s="120"/>
      <c r="D96" s="944" t="s">
        <v>866</v>
      </c>
      <c r="E96" s="937" t="s">
        <v>864</v>
      </c>
      <c r="F96" s="136">
        <v>2</v>
      </c>
      <c r="G96" s="937"/>
      <c r="H96" s="138">
        <f t="shared" si="820"/>
        <v>0</v>
      </c>
    </row>
    <row r="97" spans="1:8" ht="19.5" customHeight="1" x14ac:dyDescent="0.35">
      <c r="A97" s="118"/>
      <c r="B97" s="132">
        <v>34.200000000000003</v>
      </c>
      <c r="C97" s="120"/>
      <c r="D97" s="944" t="s">
        <v>867</v>
      </c>
      <c r="E97" s="937" t="s">
        <v>864</v>
      </c>
      <c r="F97" s="136">
        <v>10</v>
      </c>
      <c r="G97" s="937"/>
      <c r="H97" s="138">
        <f t="shared" si="820"/>
        <v>0</v>
      </c>
    </row>
    <row r="98" spans="1:8" ht="96.75" customHeight="1" thickBot="1" x14ac:dyDescent="0.4">
      <c r="A98" s="118"/>
      <c r="B98" s="132">
        <v>35</v>
      </c>
      <c r="C98" s="120"/>
      <c r="D98" s="944" t="s">
        <v>868</v>
      </c>
      <c r="E98" s="937" t="s">
        <v>37</v>
      </c>
      <c r="F98" s="136">
        <v>150</v>
      </c>
      <c r="G98" s="937"/>
      <c r="H98" s="138">
        <f t="shared" si="820"/>
        <v>0</v>
      </c>
    </row>
    <row r="99" spans="1:8" s="7" customFormat="1" ht="22.5" customHeight="1" thickBot="1" x14ac:dyDescent="0.3">
      <c r="A99" s="6"/>
      <c r="B99" s="1755" t="s">
        <v>46</v>
      </c>
      <c r="C99" s="1756"/>
      <c r="D99" s="1756"/>
      <c r="E99" s="1756"/>
      <c r="F99" s="1756"/>
      <c r="G99" s="1756"/>
      <c r="H99" s="141">
        <f>SUM(H52:H98)</f>
        <v>0</v>
      </c>
    </row>
    <row r="100" spans="1:8" s="7" customFormat="1" ht="27" customHeight="1" thickBot="1" x14ac:dyDescent="0.4">
      <c r="A100" s="6"/>
      <c r="B100" s="938"/>
      <c r="C100" s="938"/>
      <c r="D100" s="939" t="s">
        <v>869</v>
      </c>
      <c r="E100" s="939"/>
      <c r="F100" s="940"/>
      <c r="G100" s="940"/>
      <c r="H100" s="941"/>
    </row>
    <row r="101" spans="1:8" s="7" customFormat="1" ht="27" customHeight="1" thickBot="1" x14ac:dyDescent="0.4">
      <c r="A101" s="6"/>
      <c r="B101" s="938"/>
      <c r="C101" s="938"/>
      <c r="D101" s="939" t="s">
        <v>870</v>
      </c>
      <c r="E101" s="939"/>
      <c r="F101" s="940"/>
      <c r="G101" s="940"/>
      <c r="H101" s="941"/>
    </row>
    <row r="102" spans="1:8" s="291" customFormat="1" ht="17.25" customHeight="1" x14ac:dyDescent="0.35">
      <c r="A102" s="686"/>
      <c r="B102" s="89">
        <v>36</v>
      </c>
      <c r="C102" s="239"/>
      <c r="D102" s="944" t="s">
        <v>871</v>
      </c>
      <c r="E102" s="937" t="s">
        <v>37</v>
      </c>
      <c r="F102" s="136">
        <v>180</v>
      </c>
      <c r="G102" s="937"/>
      <c r="H102" s="138">
        <f>F102*G102</f>
        <v>0</v>
      </c>
    </row>
    <row r="103" spans="1:8" s="280" customFormat="1" ht="44.25" customHeight="1" x14ac:dyDescent="0.35">
      <c r="A103" s="321"/>
      <c r="B103" s="943">
        <v>37</v>
      </c>
      <c r="C103" s="93"/>
      <c r="D103" s="944" t="s">
        <v>872</v>
      </c>
      <c r="E103" s="937" t="s">
        <v>51</v>
      </c>
      <c r="F103" s="136"/>
      <c r="G103" s="937"/>
      <c r="H103" s="138"/>
    </row>
    <row r="104" spans="1:8" s="280" customFormat="1" ht="19.5" customHeight="1" x14ac:dyDescent="0.35">
      <c r="A104" s="321"/>
      <c r="B104" s="132">
        <v>37.1</v>
      </c>
      <c r="C104" s="93"/>
      <c r="D104" s="944" t="s">
        <v>873</v>
      </c>
      <c r="E104" s="937" t="s">
        <v>39</v>
      </c>
      <c r="F104" s="136">
        <v>194</v>
      </c>
      <c r="G104" s="937"/>
      <c r="H104" s="138">
        <f>F104*G104</f>
        <v>0</v>
      </c>
    </row>
    <row r="105" spans="1:8" s="280" customFormat="1" ht="21" customHeight="1" x14ac:dyDescent="0.35">
      <c r="A105" s="321"/>
      <c r="B105" s="132">
        <v>37.200000000000003</v>
      </c>
      <c r="C105" s="93"/>
      <c r="D105" s="944" t="s">
        <v>874</v>
      </c>
      <c r="E105" s="937" t="s">
        <v>39</v>
      </c>
      <c r="F105" s="136">
        <v>49</v>
      </c>
      <c r="G105" s="937"/>
      <c r="H105" s="138">
        <f t="shared" ref="H105:H109" si="821">F105*G105</f>
        <v>0</v>
      </c>
    </row>
    <row r="106" spans="1:8" s="280" customFormat="1" ht="40.5" customHeight="1" x14ac:dyDescent="0.35">
      <c r="A106" s="321"/>
      <c r="B106" s="132">
        <v>38</v>
      </c>
      <c r="C106" s="120"/>
      <c r="D106" s="944" t="s">
        <v>875</v>
      </c>
      <c r="E106" s="937" t="s">
        <v>38</v>
      </c>
      <c r="F106" s="136">
        <v>145</v>
      </c>
      <c r="G106" s="937"/>
      <c r="H106" s="138">
        <f t="shared" si="821"/>
        <v>0</v>
      </c>
    </row>
    <row r="107" spans="1:8" s="280" customFormat="1" ht="57.75" customHeight="1" x14ac:dyDescent="0.35">
      <c r="A107" s="296"/>
      <c r="B107" s="89">
        <v>39</v>
      </c>
      <c r="C107" s="120"/>
      <c r="D107" s="944" t="s">
        <v>876</v>
      </c>
      <c r="E107" s="937" t="s">
        <v>39</v>
      </c>
      <c r="F107" s="136">
        <v>72</v>
      </c>
      <c r="G107" s="937"/>
      <c r="H107" s="138">
        <f t="shared" si="821"/>
        <v>0</v>
      </c>
    </row>
    <row r="108" spans="1:8" s="280" customFormat="1" ht="40.5" customHeight="1" x14ac:dyDescent="0.35">
      <c r="A108" s="321"/>
      <c r="B108" s="132">
        <v>40</v>
      </c>
      <c r="C108" s="120"/>
      <c r="D108" s="944" t="s">
        <v>877</v>
      </c>
      <c r="E108" s="937" t="s">
        <v>39</v>
      </c>
      <c r="F108" s="136">
        <v>187</v>
      </c>
      <c r="G108" s="937"/>
      <c r="H108" s="138">
        <f t="shared" si="821"/>
        <v>0</v>
      </c>
    </row>
    <row r="109" spans="1:8" s="280" customFormat="1" ht="56.25" x14ac:dyDescent="0.35">
      <c r="A109" s="321"/>
      <c r="B109" s="132">
        <v>41</v>
      </c>
      <c r="C109" s="120"/>
      <c r="D109" s="944" t="s">
        <v>878</v>
      </c>
      <c r="E109" s="937" t="s">
        <v>39</v>
      </c>
      <c r="F109" s="136">
        <v>20</v>
      </c>
      <c r="G109" s="937"/>
      <c r="H109" s="138">
        <f t="shared" si="821"/>
        <v>0</v>
      </c>
    </row>
    <row r="110" spans="1:8" s="280" customFormat="1" ht="41.25" customHeight="1" x14ac:dyDescent="0.35">
      <c r="A110" s="321"/>
      <c r="B110" s="89">
        <v>42</v>
      </c>
      <c r="C110" s="120"/>
      <c r="D110" s="944" t="s">
        <v>879</v>
      </c>
      <c r="E110" s="937"/>
      <c r="F110" s="136"/>
      <c r="G110" s="937"/>
      <c r="H110" s="138"/>
    </row>
    <row r="111" spans="1:8" s="280" customFormat="1" ht="19.5" customHeight="1" x14ac:dyDescent="0.35">
      <c r="A111" s="321"/>
      <c r="B111" s="132">
        <v>42.1</v>
      </c>
      <c r="C111" s="120"/>
      <c r="D111" s="944" t="s">
        <v>880</v>
      </c>
      <c r="E111" s="937" t="s">
        <v>38</v>
      </c>
      <c r="F111" s="136">
        <v>90</v>
      </c>
      <c r="G111" s="937"/>
      <c r="H111" s="138">
        <f>F111*G111</f>
        <v>0</v>
      </c>
    </row>
    <row r="112" spans="1:8" s="280" customFormat="1" ht="17.25" customHeight="1" x14ac:dyDescent="0.35">
      <c r="A112" s="321"/>
      <c r="B112" s="132">
        <v>42.2</v>
      </c>
      <c r="C112" s="120"/>
      <c r="D112" s="944" t="s">
        <v>881</v>
      </c>
      <c r="E112" s="937" t="s">
        <v>38</v>
      </c>
      <c r="F112" s="136">
        <v>90</v>
      </c>
      <c r="G112" s="937"/>
      <c r="H112" s="138">
        <f>F112*G112</f>
        <v>0</v>
      </c>
    </row>
    <row r="113" spans="1:8" s="280" customFormat="1" ht="41.25" customHeight="1" x14ac:dyDescent="0.35">
      <c r="A113" s="321"/>
      <c r="B113" s="132">
        <v>43</v>
      </c>
      <c r="C113" s="120"/>
      <c r="D113" s="944" t="s">
        <v>882</v>
      </c>
      <c r="E113" s="937"/>
      <c r="F113" s="136"/>
      <c r="G113" s="937"/>
      <c r="H113" s="138"/>
    </row>
    <row r="114" spans="1:8" s="280" customFormat="1" ht="19.5" customHeight="1" x14ac:dyDescent="0.35">
      <c r="A114" s="321"/>
      <c r="B114" s="132">
        <v>43.1</v>
      </c>
      <c r="C114" s="120"/>
      <c r="D114" s="944" t="s">
        <v>883</v>
      </c>
      <c r="E114" s="937" t="s">
        <v>37</v>
      </c>
      <c r="F114" s="136">
        <v>29.6</v>
      </c>
      <c r="G114" s="937"/>
      <c r="H114" s="138">
        <f>F114*G114</f>
        <v>0</v>
      </c>
    </row>
    <row r="115" spans="1:8" s="280" customFormat="1" ht="20.25" customHeight="1" x14ac:dyDescent="0.35">
      <c r="A115" s="321"/>
      <c r="B115" s="132">
        <v>43.2</v>
      </c>
      <c r="C115" s="120"/>
      <c r="D115" s="944" t="s">
        <v>884</v>
      </c>
      <c r="E115" s="937" t="s">
        <v>37</v>
      </c>
      <c r="F115" s="136">
        <v>17</v>
      </c>
      <c r="G115" s="937"/>
      <c r="H115" s="138">
        <f t="shared" ref="H115:H133" si="822">F115*G115</f>
        <v>0</v>
      </c>
    </row>
    <row r="116" spans="1:8" s="280" customFormat="1" ht="19.5" customHeight="1" x14ac:dyDescent="0.35">
      <c r="A116" s="321"/>
      <c r="B116" s="132">
        <v>43.3</v>
      </c>
      <c r="C116" s="120"/>
      <c r="D116" s="944" t="s">
        <v>885</v>
      </c>
      <c r="E116" s="937" t="s">
        <v>37</v>
      </c>
      <c r="F116" s="136">
        <v>131.4</v>
      </c>
      <c r="G116" s="937"/>
      <c r="H116" s="138">
        <f t="shared" si="822"/>
        <v>0</v>
      </c>
    </row>
    <row r="117" spans="1:8" s="280" customFormat="1" ht="20.25" customHeight="1" x14ac:dyDescent="0.35">
      <c r="A117" s="321"/>
      <c r="B117" s="132">
        <v>43.4</v>
      </c>
      <c r="C117" s="120"/>
      <c r="D117" s="944" t="s">
        <v>886</v>
      </c>
      <c r="E117" s="937" t="s">
        <v>37</v>
      </c>
      <c r="F117" s="136">
        <v>3</v>
      </c>
      <c r="G117" s="937"/>
      <c r="H117" s="138">
        <f t="shared" si="822"/>
        <v>0</v>
      </c>
    </row>
    <row r="118" spans="1:8" s="280" customFormat="1" ht="60.75" customHeight="1" x14ac:dyDescent="0.35">
      <c r="A118" s="321"/>
      <c r="B118" s="132">
        <v>44</v>
      </c>
      <c r="C118" s="120"/>
      <c r="D118" s="944" t="s">
        <v>887</v>
      </c>
      <c r="E118" s="937" t="s">
        <v>205</v>
      </c>
      <c r="F118" s="136">
        <v>780</v>
      </c>
      <c r="G118" s="937"/>
      <c r="H118" s="138">
        <f t="shared" si="822"/>
        <v>0</v>
      </c>
    </row>
    <row r="119" spans="1:8" s="280" customFormat="1" ht="40.5" customHeight="1" x14ac:dyDescent="0.35">
      <c r="A119" s="321"/>
      <c r="B119" s="132">
        <v>45</v>
      </c>
      <c r="C119" s="120"/>
      <c r="D119" s="944" t="s">
        <v>888</v>
      </c>
      <c r="E119" s="937"/>
      <c r="F119" s="136"/>
      <c r="G119" s="937"/>
      <c r="H119" s="138"/>
    </row>
    <row r="120" spans="1:8" s="280" customFormat="1" ht="19.5" customHeight="1" x14ac:dyDescent="0.35">
      <c r="A120" s="321"/>
      <c r="B120" s="132">
        <v>45.1</v>
      </c>
      <c r="C120" s="120"/>
      <c r="D120" s="944" t="s">
        <v>889</v>
      </c>
      <c r="E120" s="937" t="s">
        <v>40</v>
      </c>
      <c r="F120" s="136">
        <v>2</v>
      </c>
      <c r="G120" s="937"/>
      <c r="H120" s="138">
        <f t="shared" si="822"/>
        <v>0</v>
      </c>
    </row>
    <row r="121" spans="1:8" s="280" customFormat="1" ht="17.25" customHeight="1" x14ac:dyDescent="0.35">
      <c r="A121" s="321"/>
      <c r="B121" s="132">
        <v>45.2</v>
      </c>
      <c r="C121" s="120"/>
      <c r="D121" s="944" t="s">
        <v>890</v>
      </c>
      <c r="E121" s="937" t="s">
        <v>40</v>
      </c>
      <c r="F121" s="136">
        <v>3</v>
      </c>
      <c r="G121" s="937"/>
      <c r="H121" s="138">
        <f t="shared" si="822"/>
        <v>0</v>
      </c>
    </row>
    <row r="122" spans="1:8" s="280" customFormat="1" ht="18.75" customHeight="1" x14ac:dyDescent="0.35">
      <c r="A122" s="321"/>
      <c r="B122" s="132">
        <v>45.3</v>
      </c>
      <c r="C122" s="120"/>
      <c r="D122" s="944" t="s">
        <v>891</v>
      </c>
      <c r="E122" s="937" t="s">
        <v>40</v>
      </c>
      <c r="F122" s="136">
        <v>1</v>
      </c>
      <c r="G122" s="937"/>
      <c r="H122" s="138">
        <f t="shared" si="822"/>
        <v>0</v>
      </c>
    </row>
    <row r="123" spans="1:8" s="280" customFormat="1" ht="19.5" customHeight="1" x14ac:dyDescent="0.35">
      <c r="A123" s="321"/>
      <c r="B123" s="132">
        <v>45.4</v>
      </c>
      <c r="C123" s="120"/>
      <c r="D123" s="944" t="s">
        <v>892</v>
      </c>
      <c r="E123" s="937" t="s">
        <v>40</v>
      </c>
      <c r="F123" s="136">
        <v>1</v>
      </c>
      <c r="G123" s="937"/>
      <c r="H123" s="138">
        <f t="shared" si="822"/>
        <v>0</v>
      </c>
    </row>
    <row r="124" spans="1:8" s="280" customFormat="1" ht="26.25" customHeight="1" x14ac:dyDescent="0.35">
      <c r="A124" s="321"/>
      <c r="B124" s="132">
        <v>45.5</v>
      </c>
      <c r="C124" s="120"/>
      <c r="D124" s="944" t="s">
        <v>893</v>
      </c>
      <c r="E124" s="937" t="s">
        <v>40</v>
      </c>
      <c r="F124" s="136">
        <v>2</v>
      </c>
      <c r="G124" s="937"/>
      <c r="H124" s="138">
        <f t="shared" si="822"/>
        <v>0</v>
      </c>
    </row>
    <row r="125" spans="1:8" s="280" customFormat="1" ht="18" customHeight="1" x14ac:dyDescent="0.35">
      <c r="A125" s="321"/>
      <c r="B125" s="132">
        <v>45.6</v>
      </c>
      <c r="C125" s="120"/>
      <c r="D125" s="944" t="s">
        <v>894</v>
      </c>
      <c r="E125" s="937" t="s">
        <v>40</v>
      </c>
      <c r="F125" s="136">
        <f>1</f>
        <v>1</v>
      </c>
      <c r="G125" s="937"/>
      <c r="H125" s="138">
        <f t="shared" si="822"/>
        <v>0</v>
      </c>
    </row>
    <row r="126" spans="1:8" s="280" customFormat="1" ht="21.75" customHeight="1" x14ac:dyDescent="0.35">
      <c r="A126" s="321"/>
      <c r="B126" s="132">
        <v>45.7</v>
      </c>
      <c r="C126" s="120"/>
      <c r="D126" s="944" t="s">
        <v>895</v>
      </c>
      <c r="E126" s="937" t="s">
        <v>40</v>
      </c>
      <c r="F126" s="136">
        <v>3</v>
      </c>
      <c r="G126" s="937"/>
      <c r="H126" s="138">
        <f t="shared" si="822"/>
        <v>0</v>
      </c>
    </row>
    <row r="127" spans="1:8" s="280" customFormat="1" ht="18.75" customHeight="1" x14ac:dyDescent="0.35">
      <c r="A127" s="321"/>
      <c r="B127" s="132">
        <v>45.8</v>
      </c>
      <c r="C127" s="120"/>
      <c r="D127" s="944" t="s">
        <v>896</v>
      </c>
      <c r="E127" s="937" t="s">
        <v>40</v>
      </c>
      <c r="F127" s="136">
        <f>F128</f>
        <v>1</v>
      </c>
      <c r="G127" s="937"/>
      <c r="H127" s="138">
        <f t="shared" si="822"/>
        <v>0</v>
      </c>
    </row>
    <row r="128" spans="1:8" s="280" customFormat="1" ht="20.25" customHeight="1" x14ac:dyDescent="0.35">
      <c r="A128" s="321"/>
      <c r="B128" s="132">
        <v>45.9</v>
      </c>
      <c r="C128" s="120"/>
      <c r="D128" s="944" t="s">
        <v>897</v>
      </c>
      <c r="E128" s="937" t="s">
        <v>40</v>
      </c>
      <c r="F128" s="136">
        <v>1</v>
      </c>
      <c r="G128" s="937"/>
      <c r="H128" s="138">
        <f t="shared" si="822"/>
        <v>0</v>
      </c>
    </row>
    <row r="129" spans="1:8" s="280" customFormat="1" ht="39.75" customHeight="1" x14ac:dyDescent="0.35">
      <c r="A129" s="321"/>
      <c r="B129" s="132">
        <v>46</v>
      </c>
      <c r="C129" s="120"/>
      <c r="D129" s="944" t="s">
        <v>898</v>
      </c>
      <c r="E129" s="937" t="s">
        <v>40</v>
      </c>
      <c r="F129" s="136">
        <v>3</v>
      </c>
      <c r="G129" s="937"/>
      <c r="H129" s="138">
        <f t="shared" si="822"/>
        <v>0</v>
      </c>
    </row>
    <row r="130" spans="1:8" s="280" customFormat="1" ht="20.25" customHeight="1" x14ac:dyDescent="0.35">
      <c r="A130" s="321"/>
      <c r="B130" s="132">
        <v>47</v>
      </c>
      <c r="C130" s="120"/>
      <c r="D130" s="944" t="s">
        <v>899</v>
      </c>
      <c r="E130" s="937" t="s">
        <v>40</v>
      </c>
      <c r="F130" s="136">
        <v>2</v>
      </c>
      <c r="G130" s="937"/>
      <c r="H130" s="138">
        <f t="shared" si="822"/>
        <v>0</v>
      </c>
    </row>
    <row r="131" spans="1:8" s="280" customFormat="1" ht="42" customHeight="1" x14ac:dyDescent="0.35">
      <c r="A131" s="321"/>
      <c r="B131" s="132">
        <v>48</v>
      </c>
      <c r="C131" s="120"/>
      <c r="D131" s="944" t="s">
        <v>900</v>
      </c>
      <c r="E131" s="937" t="s">
        <v>37</v>
      </c>
      <c r="F131" s="136">
        <v>180</v>
      </c>
      <c r="G131" s="937"/>
      <c r="H131" s="138">
        <f t="shared" si="822"/>
        <v>0</v>
      </c>
    </row>
    <row r="132" spans="1:8" s="280" customFormat="1" ht="39.75" customHeight="1" x14ac:dyDescent="0.35">
      <c r="A132" s="321"/>
      <c r="B132" s="132">
        <v>49</v>
      </c>
      <c r="C132" s="120"/>
      <c r="D132" s="944" t="s">
        <v>901</v>
      </c>
      <c r="E132" s="937" t="s">
        <v>37</v>
      </c>
      <c r="F132" s="136">
        <v>180</v>
      </c>
      <c r="G132" s="937"/>
      <c r="H132" s="138">
        <f t="shared" si="822"/>
        <v>0</v>
      </c>
    </row>
    <row r="133" spans="1:8" s="280" customFormat="1" ht="55.5" customHeight="1" thickBot="1" x14ac:dyDescent="0.4">
      <c r="A133" s="321"/>
      <c r="B133" s="132">
        <v>50</v>
      </c>
      <c r="C133" s="120"/>
      <c r="D133" s="944" t="s">
        <v>902</v>
      </c>
      <c r="E133" s="937" t="s">
        <v>37</v>
      </c>
      <c r="F133" s="136">
        <v>180</v>
      </c>
      <c r="G133" s="937"/>
      <c r="H133" s="138">
        <f t="shared" si="822"/>
        <v>0</v>
      </c>
    </row>
    <row r="134" spans="1:8" s="7" customFormat="1" ht="27" customHeight="1" thickBot="1" x14ac:dyDescent="0.4">
      <c r="A134" s="6"/>
      <c r="B134" s="938"/>
      <c r="C134" s="938"/>
      <c r="D134" s="939" t="s">
        <v>903</v>
      </c>
      <c r="E134" s="939"/>
      <c r="F134" s="940"/>
      <c r="G134" s="940"/>
      <c r="H134" s="941"/>
    </row>
    <row r="135" spans="1:8" s="280" customFormat="1" ht="76.5" customHeight="1" x14ac:dyDescent="0.35">
      <c r="A135" s="321"/>
      <c r="B135" s="132">
        <v>51</v>
      </c>
      <c r="C135" s="120"/>
      <c r="D135" s="944" t="s">
        <v>904</v>
      </c>
      <c r="E135" s="937" t="s">
        <v>40</v>
      </c>
      <c r="F135" s="136">
        <v>1</v>
      </c>
      <c r="G135" s="937"/>
      <c r="H135" s="138">
        <f>F135*G135</f>
        <v>0</v>
      </c>
    </row>
    <row r="136" spans="1:8" s="280" customFormat="1" ht="81" customHeight="1" x14ac:dyDescent="0.35">
      <c r="A136" s="321"/>
      <c r="B136" s="132">
        <v>52</v>
      </c>
      <c r="C136" s="120"/>
      <c r="D136" s="944" t="s">
        <v>905</v>
      </c>
      <c r="E136" s="937" t="s">
        <v>40</v>
      </c>
      <c r="F136" s="136">
        <v>2</v>
      </c>
      <c r="G136" s="937"/>
      <c r="H136" s="138">
        <f t="shared" ref="H136:H137" si="823">F136*G136</f>
        <v>0</v>
      </c>
    </row>
    <row r="137" spans="1:8" s="280" customFormat="1" ht="40.5" customHeight="1" thickBot="1" x14ac:dyDescent="0.4">
      <c r="A137" s="321"/>
      <c r="B137" s="132">
        <v>53</v>
      </c>
      <c r="C137" s="120"/>
      <c r="D137" s="944" t="s">
        <v>906</v>
      </c>
      <c r="E137" s="937" t="s">
        <v>40</v>
      </c>
      <c r="F137" s="136">
        <v>1</v>
      </c>
      <c r="G137" s="937"/>
      <c r="H137" s="138">
        <f t="shared" si="823"/>
        <v>0</v>
      </c>
    </row>
    <row r="138" spans="1:8" s="7" customFormat="1" ht="22.5" customHeight="1" thickBot="1" x14ac:dyDescent="0.3">
      <c r="A138" s="6"/>
      <c r="B138" s="1755" t="s">
        <v>907</v>
      </c>
      <c r="C138" s="1756"/>
      <c r="D138" s="1756"/>
      <c r="E138" s="1756"/>
      <c r="F138" s="1756"/>
      <c r="G138" s="1756"/>
      <c r="H138" s="141">
        <f>SUM(H102:H137)</f>
        <v>0</v>
      </c>
    </row>
    <row r="139" spans="1:8" s="7" customFormat="1" ht="27" customHeight="1" thickBot="1" x14ac:dyDescent="0.4">
      <c r="A139" s="6"/>
      <c r="B139" s="938"/>
      <c r="C139" s="938"/>
      <c r="D139" s="939" t="s">
        <v>908</v>
      </c>
      <c r="E139" s="939"/>
      <c r="F139" s="940"/>
      <c r="G139" s="940"/>
      <c r="H139" s="941"/>
    </row>
    <row r="140" spans="1:8" s="280" customFormat="1" ht="24.75" customHeight="1" x14ac:dyDescent="0.35">
      <c r="A140" s="321"/>
      <c r="B140" s="943">
        <v>54</v>
      </c>
      <c r="C140" s="93"/>
      <c r="D140" s="944" t="s">
        <v>909</v>
      </c>
      <c r="E140" s="937" t="s">
        <v>37</v>
      </c>
      <c r="F140" s="136">
        <v>370</v>
      </c>
      <c r="G140" s="937"/>
      <c r="H140" s="138">
        <f>F140*G140</f>
        <v>0</v>
      </c>
    </row>
    <row r="141" spans="1:8" s="280" customFormat="1" ht="58.5" customHeight="1" x14ac:dyDescent="0.35">
      <c r="A141" s="321"/>
      <c r="B141" s="132">
        <v>55</v>
      </c>
      <c r="C141" s="120"/>
      <c r="D141" s="944" t="s">
        <v>910</v>
      </c>
      <c r="E141" s="937"/>
      <c r="F141" s="136"/>
      <c r="G141" s="937"/>
      <c r="H141" s="138"/>
    </row>
    <row r="142" spans="1:8" s="280" customFormat="1" ht="20.25" customHeight="1" x14ac:dyDescent="0.35">
      <c r="A142" s="296"/>
      <c r="B142" s="89">
        <v>55.1</v>
      </c>
      <c r="C142" s="120"/>
      <c r="D142" s="944" t="s">
        <v>911</v>
      </c>
      <c r="E142" s="937" t="s">
        <v>39</v>
      </c>
      <c r="F142" s="136">
        <v>450</v>
      </c>
      <c r="G142" s="937"/>
      <c r="H142" s="138">
        <f>F142*G142</f>
        <v>0</v>
      </c>
    </row>
    <row r="143" spans="1:8" s="280" customFormat="1" ht="18.75" customHeight="1" x14ac:dyDescent="0.35">
      <c r="A143" s="321"/>
      <c r="B143" s="132">
        <v>55.2</v>
      </c>
      <c r="C143" s="120"/>
      <c r="D143" s="944" t="s">
        <v>912</v>
      </c>
      <c r="E143" s="937" t="s">
        <v>39</v>
      </c>
      <c r="F143" s="136">
        <v>115</v>
      </c>
      <c r="G143" s="937"/>
      <c r="H143" s="138">
        <f t="shared" ref="H143:H148" si="824">F143*G143</f>
        <v>0</v>
      </c>
    </row>
    <row r="144" spans="1:8" s="280" customFormat="1" ht="42" customHeight="1" x14ac:dyDescent="0.35">
      <c r="A144" s="321"/>
      <c r="B144" s="132">
        <v>56</v>
      </c>
      <c r="C144" s="120"/>
      <c r="D144" s="944" t="s">
        <v>913</v>
      </c>
      <c r="E144" s="937" t="s">
        <v>39</v>
      </c>
      <c r="F144" s="136">
        <v>10</v>
      </c>
      <c r="G144" s="937"/>
      <c r="H144" s="138">
        <f t="shared" si="824"/>
        <v>0</v>
      </c>
    </row>
    <row r="145" spans="1:8" s="280" customFormat="1" ht="41.25" customHeight="1" x14ac:dyDescent="0.35">
      <c r="A145" s="321"/>
      <c r="B145" s="89">
        <v>57</v>
      </c>
      <c r="C145" s="120"/>
      <c r="D145" s="944" t="s">
        <v>914</v>
      </c>
      <c r="E145" s="937" t="s">
        <v>38</v>
      </c>
      <c r="F145" s="136">
        <v>370</v>
      </c>
      <c r="G145" s="937"/>
      <c r="H145" s="138">
        <f t="shared" si="824"/>
        <v>0</v>
      </c>
    </row>
    <row r="146" spans="1:8" s="280" customFormat="1" ht="59.25" customHeight="1" x14ac:dyDescent="0.35">
      <c r="A146" s="321"/>
      <c r="B146" s="132">
        <v>58</v>
      </c>
      <c r="C146" s="120"/>
      <c r="D146" s="944" t="s">
        <v>915</v>
      </c>
      <c r="E146" s="937" t="s">
        <v>39</v>
      </c>
      <c r="F146" s="136">
        <v>150</v>
      </c>
      <c r="G146" s="937"/>
      <c r="H146" s="138">
        <f t="shared" si="824"/>
        <v>0</v>
      </c>
    </row>
    <row r="147" spans="1:8" s="280" customFormat="1" ht="23.25" customHeight="1" x14ac:dyDescent="0.35">
      <c r="A147" s="321"/>
      <c r="B147" s="132">
        <v>59</v>
      </c>
      <c r="C147" s="120"/>
      <c r="D147" s="944" t="s">
        <v>916</v>
      </c>
      <c r="E147" s="937" t="s">
        <v>39</v>
      </c>
      <c r="F147" s="136">
        <v>250</v>
      </c>
      <c r="G147" s="937"/>
      <c r="H147" s="138">
        <f t="shared" si="824"/>
        <v>0</v>
      </c>
    </row>
    <row r="148" spans="1:8" s="280" customFormat="1" ht="60.75" customHeight="1" x14ac:dyDescent="0.35">
      <c r="A148" s="321"/>
      <c r="B148" s="132">
        <v>60</v>
      </c>
      <c r="C148" s="120"/>
      <c r="D148" s="944" t="s">
        <v>917</v>
      </c>
      <c r="E148" s="937" t="s">
        <v>39</v>
      </c>
      <c r="F148" s="136">
        <v>430</v>
      </c>
      <c r="G148" s="937"/>
      <c r="H148" s="138">
        <f t="shared" si="824"/>
        <v>0</v>
      </c>
    </row>
    <row r="149" spans="1:8" s="280" customFormat="1" ht="39" customHeight="1" x14ac:dyDescent="0.35">
      <c r="A149" s="321"/>
      <c r="B149" s="132">
        <v>61</v>
      </c>
      <c r="C149" s="120"/>
      <c r="D149" s="944" t="s">
        <v>918</v>
      </c>
      <c r="E149" s="937"/>
      <c r="F149" s="136"/>
      <c r="G149" s="937"/>
      <c r="H149" s="138"/>
    </row>
    <row r="150" spans="1:8" s="280" customFormat="1" ht="23.25" customHeight="1" x14ac:dyDescent="0.35">
      <c r="A150" s="321"/>
      <c r="B150" s="132">
        <v>61.1</v>
      </c>
      <c r="C150" s="120"/>
      <c r="D150" s="944" t="s">
        <v>919</v>
      </c>
      <c r="E150" s="937" t="s">
        <v>38</v>
      </c>
      <c r="F150" s="136">
        <v>240</v>
      </c>
      <c r="G150" s="937"/>
      <c r="H150" s="138">
        <f>F150*G150</f>
        <v>0</v>
      </c>
    </row>
    <row r="151" spans="1:8" s="280" customFormat="1" ht="22.5" customHeight="1" x14ac:dyDescent="0.35">
      <c r="A151" s="321"/>
      <c r="B151" s="132">
        <v>61.2</v>
      </c>
      <c r="C151" s="120"/>
      <c r="D151" s="944" t="s">
        <v>920</v>
      </c>
      <c r="E151" s="937" t="s">
        <v>38</v>
      </c>
      <c r="F151" s="136">
        <v>175</v>
      </c>
      <c r="G151" s="937"/>
      <c r="H151" s="138">
        <f>F151*G151</f>
        <v>0</v>
      </c>
    </row>
    <row r="152" spans="1:8" s="280" customFormat="1" ht="213" customHeight="1" x14ac:dyDescent="0.35">
      <c r="A152" s="321"/>
      <c r="B152" s="132">
        <v>62</v>
      </c>
      <c r="C152" s="120"/>
      <c r="D152" s="944" t="s">
        <v>921</v>
      </c>
      <c r="E152" s="937"/>
      <c r="F152" s="136"/>
      <c r="G152" s="937"/>
      <c r="H152" s="138"/>
    </row>
    <row r="153" spans="1:8" s="280" customFormat="1" ht="26.25" customHeight="1" x14ac:dyDescent="0.35">
      <c r="A153" s="321"/>
      <c r="B153" s="132">
        <v>62.1</v>
      </c>
      <c r="C153" s="120"/>
      <c r="D153" s="944" t="s">
        <v>922</v>
      </c>
      <c r="E153" s="937" t="s">
        <v>37</v>
      </c>
      <c r="F153" s="136">
        <v>190</v>
      </c>
      <c r="G153" s="937"/>
      <c r="H153" s="138">
        <f>F153*G153</f>
        <v>0</v>
      </c>
    </row>
    <row r="154" spans="1:8" s="280" customFormat="1" ht="18" customHeight="1" x14ac:dyDescent="0.35">
      <c r="A154" s="321"/>
      <c r="B154" s="132">
        <v>62.2</v>
      </c>
      <c r="C154" s="120"/>
      <c r="D154" s="944" t="s">
        <v>923</v>
      </c>
      <c r="E154" s="937" t="s">
        <v>37</v>
      </c>
      <c r="F154" s="136">
        <v>180</v>
      </c>
      <c r="G154" s="937"/>
      <c r="H154" s="138">
        <f>F154*G154</f>
        <v>0</v>
      </c>
    </row>
    <row r="155" spans="1:8" s="280" customFormat="1" ht="41.25" customHeight="1" x14ac:dyDescent="0.35">
      <c r="A155" s="321"/>
      <c r="B155" s="132">
        <v>63</v>
      </c>
      <c r="C155" s="120"/>
      <c r="D155" s="944" t="s">
        <v>924</v>
      </c>
      <c r="E155" s="937"/>
      <c r="F155" s="136"/>
      <c r="G155" s="937"/>
      <c r="H155" s="138"/>
    </row>
    <row r="156" spans="1:8" s="280" customFormat="1" ht="23.25" customHeight="1" x14ac:dyDescent="0.35">
      <c r="A156" s="321"/>
      <c r="B156" s="132">
        <v>63.1</v>
      </c>
      <c r="C156" s="120"/>
      <c r="D156" s="944" t="s">
        <v>925</v>
      </c>
      <c r="E156" s="937" t="s">
        <v>40</v>
      </c>
      <c r="F156" s="136">
        <v>10</v>
      </c>
      <c r="G156" s="937"/>
      <c r="H156" s="138">
        <f>F156*G156</f>
        <v>0</v>
      </c>
    </row>
    <row r="157" spans="1:8" s="280" customFormat="1" ht="20.25" customHeight="1" x14ac:dyDescent="0.35">
      <c r="A157" s="321"/>
      <c r="B157" s="132">
        <v>63.2</v>
      </c>
      <c r="C157" s="120"/>
      <c r="D157" s="944" t="s">
        <v>926</v>
      </c>
      <c r="E157" s="937" t="s">
        <v>40</v>
      </c>
      <c r="F157" s="136">
        <v>10</v>
      </c>
      <c r="G157" s="937"/>
      <c r="H157" s="138">
        <f t="shared" ref="H157:H169" si="825">F157*G157</f>
        <v>0</v>
      </c>
    </row>
    <row r="158" spans="1:8" s="280" customFormat="1" ht="21.75" customHeight="1" x14ac:dyDescent="0.35">
      <c r="A158" s="321"/>
      <c r="B158" s="132">
        <v>63.3</v>
      </c>
      <c r="C158" s="120"/>
      <c r="D158" s="944" t="s">
        <v>927</v>
      </c>
      <c r="E158" s="937" t="s">
        <v>40</v>
      </c>
      <c r="F158" s="136">
        <v>10</v>
      </c>
      <c r="G158" s="937"/>
      <c r="H158" s="138">
        <f t="shared" si="825"/>
        <v>0</v>
      </c>
    </row>
    <row r="159" spans="1:8" s="280" customFormat="1" ht="39.75" customHeight="1" x14ac:dyDescent="0.35">
      <c r="A159" s="321"/>
      <c r="B159" s="132">
        <v>64</v>
      </c>
      <c r="C159" s="120"/>
      <c r="D159" s="944" t="s">
        <v>928</v>
      </c>
      <c r="E159" s="937" t="s">
        <v>40</v>
      </c>
      <c r="F159" s="136">
        <v>10</v>
      </c>
      <c r="G159" s="937"/>
      <c r="H159" s="138">
        <f t="shared" si="825"/>
        <v>0</v>
      </c>
    </row>
    <row r="160" spans="1:8" s="280" customFormat="1" ht="171" customHeight="1" x14ac:dyDescent="0.35">
      <c r="A160" s="321"/>
      <c r="B160" s="132">
        <v>65</v>
      </c>
      <c r="C160" s="120"/>
      <c r="D160" s="944" t="s">
        <v>929</v>
      </c>
      <c r="E160" s="937" t="s">
        <v>930</v>
      </c>
      <c r="F160" s="136">
        <v>301</v>
      </c>
      <c r="G160" s="937"/>
      <c r="H160" s="138">
        <f t="shared" si="825"/>
        <v>0</v>
      </c>
    </row>
    <row r="161" spans="1:8" s="7" customFormat="1" ht="59.25" customHeight="1" x14ac:dyDescent="0.35">
      <c r="A161" s="6"/>
      <c r="B161" s="132">
        <v>66</v>
      </c>
      <c r="C161" s="120"/>
      <c r="D161" s="944" t="s">
        <v>931</v>
      </c>
      <c r="E161" s="937" t="s">
        <v>37</v>
      </c>
      <c r="F161" s="136">
        <v>71</v>
      </c>
      <c r="G161" s="937"/>
      <c r="H161" s="138">
        <f t="shared" si="825"/>
        <v>0</v>
      </c>
    </row>
    <row r="162" spans="1:8" s="280" customFormat="1" ht="39" customHeight="1" x14ac:dyDescent="0.35">
      <c r="A162" s="321"/>
      <c r="B162" s="132">
        <v>67</v>
      </c>
      <c r="C162" s="120"/>
      <c r="D162" s="944" t="s">
        <v>932</v>
      </c>
      <c r="E162" s="937" t="s">
        <v>40</v>
      </c>
      <c r="F162" s="136">
        <v>4</v>
      </c>
      <c r="G162" s="937"/>
      <c r="H162" s="138">
        <f t="shared" si="825"/>
        <v>0</v>
      </c>
    </row>
    <row r="163" spans="1:8" s="280" customFormat="1" ht="38.25" customHeight="1" x14ac:dyDescent="0.35">
      <c r="A163" s="321"/>
      <c r="B163" s="132">
        <v>68</v>
      </c>
      <c r="C163" s="120"/>
      <c r="D163" s="944" t="s">
        <v>933</v>
      </c>
      <c r="E163" s="937" t="s">
        <v>40</v>
      </c>
      <c r="F163" s="136">
        <v>2</v>
      </c>
      <c r="G163" s="937"/>
      <c r="H163" s="138">
        <f t="shared" si="825"/>
        <v>0</v>
      </c>
    </row>
    <row r="164" spans="1:8" s="280" customFormat="1" ht="57.75" customHeight="1" x14ac:dyDescent="0.35">
      <c r="A164" s="321"/>
      <c r="B164" s="132">
        <v>69</v>
      </c>
      <c r="C164" s="120"/>
      <c r="D164" s="944" t="s">
        <v>934</v>
      </c>
      <c r="E164" s="937" t="s">
        <v>40</v>
      </c>
      <c r="F164" s="136">
        <v>20</v>
      </c>
      <c r="G164" s="937"/>
      <c r="H164" s="138">
        <f t="shared" si="825"/>
        <v>0</v>
      </c>
    </row>
    <row r="165" spans="1:8" s="280" customFormat="1" ht="153" customHeight="1" x14ac:dyDescent="0.35">
      <c r="A165" s="321"/>
      <c r="B165" s="132">
        <v>70</v>
      </c>
      <c r="C165" s="120"/>
      <c r="D165" s="944" t="s">
        <v>935</v>
      </c>
      <c r="E165" s="937" t="s">
        <v>37</v>
      </c>
      <c r="F165" s="136">
        <v>194</v>
      </c>
      <c r="G165" s="937"/>
      <c r="H165" s="138">
        <f t="shared" si="825"/>
        <v>0</v>
      </c>
    </row>
    <row r="166" spans="1:8" s="280" customFormat="1" ht="117" customHeight="1" x14ac:dyDescent="0.35">
      <c r="A166" s="321"/>
      <c r="B166" s="132">
        <v>71</v>
      </c>
      <c r="C166" s="120"/>
      <c r="D166" s="944" t="s">
        <v>936</v>
      </c>
      <c r="E166" s="937" t="s">
        <v>37</v>
      </c>
      <c r="F166" s="136">
        <v>62</v>
      </c>
      <c r="G166" s="937"/>
      <c r="H166" s="138">
        <f t="shared" si="825"/>
        <v>0</v>
      </c>
    </row>
    <row r="167" spans="1:8" s="280" customFormat="1" ht="96" customHeight="1" x14ac:dyDescent="0.35">
      <c r="A167" s="321"/>
      <c r="B167" s="132">
        <v>72</v>
      </c>
      <c r="C167" s="120"/>
      <c r="D167" s="944" t="s">
        <v>937</v>
      </c>
      <c r="E167" s="937" t="s">
        <v>40</v>
      </c>
      <c r="F167" s="136">
        <v>15</v>
      </c>
      <c r="G167" s="937"/>
      <c r="H167" s="138">
        <f t="shared" si="825"/>
        <v>0</v>
      </c>
    </row>
    <row r="168" spans="1:8" s="280" customFormat="1" ht="58.5" customHeight="1" x14ac:dyDescent="0.35">
      <c r="A168" s="321"/>
      <c r="B168" s="132">
        <v>73</v>
      </c>
      <c r="C168" s="120"/>
      <c r="D168" s="944" t="s">
        <v>938</v>
      </c>
      <c r="E168" s="937" t="s">
        <v>40</v>
      </c>
      <c r="F168" s="136">
        <v>2</v>
      </c>
      <c r="G168" s="937"/>
      <c r="H168" s="138">
        <f t="shared" si="825"/>
        <v>0</v>
      </c>
    </row>
    <row r="169" spans="1:8" s="280" customFormat="1" ht="40.5" customHeight="1" x14ac:dyDescent="0.35">
      <c r="A169" s="321"/>
      <c r="B169" s="132">
        <v>74</v>
      </c>
      <c r="C169" s="120"/>
      <c r="D169" s="944" t="s">
        <v>939</v>
      </c>
      <c r="E169" s="937" t="s">
        <v>37</v>
      </c>
      <c r="F169" s="136">
        <v>370</v>
      </c>
      <c r="G169" s="937"/>
      <c r="H169" s="138">
        <f t="shared" si="825"/>
        <v>0</v>
      </c>
    </row>
    <row r="170" spans="1:8" s="7" customFormat="1" ht="22.5" customHeight="1" x14ac:dyDescent="0.35">
      <c r="A170" s="6"/>
      <c r="B170" s="132">
        <v>75</v>
      </c>
      <c r="C170" s="120"/>
      <c r="D170" s="944" t="s">
        <v>940</v>
      </c>
      <c r="E170" s="937" t="s">
        <v>37</v>
      </c>
      <c r="F170" s="136">
        <v>98</v>
      </c>
      <c r="G170" s="937"/>
      <c r="H170" s="138">
        <f>F170*G170</f>
        <v>0</v>
      </c>
    </row>
    <row r="171" spans="1:8" s="280" customFormat="1" ht="63.75" customHeight="1" thickBot="1" x14ac:dyDescent="0.4">
      <c r="A171" s="321"/>
      <c r="B171" s="132">
        <v>76</v>
      </c>
      <c r="C171" s="120"/>
      <c r="D171" s="944" t="s">
        <v>941</v>
      </c>
      <c r="E171" s="937" t="s">
        <v>37</v>
      </c>
      <c r="F171" s="136">
        <v>370</v>
      </c>
      <c r="G171" s="937"/>
      <c r="H171" s="138">
        <f>F171*G171</f>
        <v>0</v>
      </c>
    </row>
    <row r="172" spans="1:8" s="7" customFormat="1" ht="22.5" customHeight="1" thickBot="1" x14ac:dyDescent="0.3">
      <c r="A172" s="6"/>
      <c r="B172" s="1755" t="s">
        <v>942</v>
      </c>
      <c r="C172" s="1756"/>
      <c r="D172" s="1756"/>
      <c r="E172" s="1756"/>
      <c r="F172" s="1756"/>
      <c r="G172" s="1756"/>
      <c r="H172" s="141">
        <f>SUM(H140:H171)</f>
        <v>0</v>
      </c>
    </row>
    <row r="173" spans="1:8" s="7" customFormat="1" ht="27" customHeight="1" thickBot="1" x14ac:dyDescent="0.4">
      <c r="A173" s="6"/>
      <c r="B173" s="938"/>
      <c r="C173" s="938"/>
      <c r="D173" s="939" t="s">
        <v>943</v>
      </c>
      <c r="E173" s="939"/>
      <c r="F173" s="940"/>
      <c r="G173" s="940"/>
      <c r="H173" s="941"/>
    </row>
    <row r="174" spans="1:8" s="7" customFormat="1" ht="27" customHeight="1" x14ac:dyDescent="0.35">
      <c r="A174" s="6"/>
      <c r="B174" s="271"/>
      <c r="C174" s="996"/>
      <c r="D174" s="2159" t="s">
        <v>944</v>
      </c>
      <c r="E174" s="2160"/>
      <c r="F174" s="2160"/>
      <c r="G174" s="2160"/>
      <c r="H174" s="2161"/>
    </row>
    <row r="175" spans="1:8" s="280" customFormat="1" ht="42" customHeight="1" x14ac:dyDescent="0.35">
      <c r="A175" s="321"/>
      <c r="B175" s="997"/>
      <c r="C175" s="998"/>
      <c r="D175" s="2156" t="s">
        <v>945</v>
      </c>
      <c r="E175" s="2157"/>
      <c r="F175" s="2157"/>
      <c r="G175" s="2157"/>
      <c r="H175" s="2158"/>
    </row>
    <row r="176" spans="1:8" s="280" customFormat="1" ht="21" customHeight="1" x14ac:dyDescent="0.35">
      <c r="A176" s="296"/>
      <c r="B176" s="997"/>
      <c r="C176" s="999"/>
      <c r="D176" s="2156" t="s">
        <v>946</v>
      </c>
      <c r="E176" s="2157"/>
      <c r="F176" s="2157"/>
      <c r="G176" s="2157"/>
      <c r="H176" s="2158"/>
    </row>
    <row r="177" spans="1:8" s="280" customFormat="1" ht="27" customHeight="1" x14ac:dyDescent="0.35">
      <c r="A177" s="321"/>
      <c r="B177" s="997"/>
      <c r="C177" s="999"/>
      <c r="D177" s="2156" t="s">
        <v>947</v>
      </c>
      <c r="E177" s="2157"/>
      <c r="F177" s="2157"/>
      <c r="G177" s="2157"/>
      <c r="H177" s="2158"/>
    </row>
    <row r="178" spans="1:8" s="280" customFormat="1" ht="24.75" customHeight="1" x14ac:dyDescent="0.35">
      <c r="A178" s="321"/>
      <c r="B178" s="997"/>
      <c r="C178" s="999"/>
      <c r="D178" s="2156" t="s">
        <v>948</v>
      </c>
      <c r="E178" s="2157"/>
      <c r="F178" s="2157"/>
      <c r="G178" s="2157"/>
      <c r="H178" s="2158"/>
    </row>
    <row r="179" spans="1:8" s="280" customFormat="1" ht="41.25" customHeight="1" x14ac:dyDescent="0.35">
      <c r="A179" s="321"/>
      <c r="B179" s="997"/>
      <c r="C179" s="999"/>
      <c r="D179" s="2156" t="s">
        <v>949</v>
      </c>
      <c r="E179" s="2157"/>
      <c r="F179" s="2157"/>
      <c r="G179" s="2157"/>
      <c r="H179" s="2158"/>
    </row>
    <row r="180" spans="1:8" s="280" customFormat="1" ht="43.5" customHeight="1" thickBot="1" x14ac:dyDescent="0.4">
      <c r="A180" s="321"/>
      <c r="B180" s="1000"/>
      <c r="C180" s="1001"/>
      <c r="D180" s="2162" t="s">
        <v>950</v>
      </c>
      <c r="E180" s="2163"/>
      <c r="F180" s="2163"/>
      <c r="G180" s="2163"/>
      <c r="H180" s="2164"/>
    </row>
    <row r="181" spans="1:8" s="7" customFormat="1" ht="27" customHeight="1" thickBot="1" x14ac:dyDescent="0.4">
      <c r="A181" s="6"/>
      <c r="B181" s="938"/>
      <c r="C181" s="938"/>
      <c r="D181" s="939" t="s">
        <v>951</v>
      </c>
      <c r="E181" s="939"/>
      <c r="F181" s="940"/>
      <c r="G181" s="940"/>
      <c r="H181" s="941"/>
    </row>
    <row r="182" spans="1:8" s="280" customFormat="1" ht="44.25" customHeight="1" x14ac:dyDescent="0.35">
      <c r="A182" s="321"/>
      <c r="B182" s="132">
        <v>77</v>
      </c>
      <c r="C182" s="120"/>
      <c r="D182" s="944" t="s">
        <v>952</v>
      </c>
      <c r="E182" s="937" t="s">
        <v>953</v>
      </c>
      <c r="F182" s="136">
        <v>1</v>
      </c>
      <c r="G182" s="937"/>
      <c r="H182" s="138">
        <f t="shared" ref="H182:H195" si="826">F182*G182</f>
        <v>0</v>
      </c>
    </row>
    <row r="183" spans="1:8" s="280" customFormat="1" ht="119.25" customHeight="1" x14ac:dyDescent="0.35">
      <c r="A183" s="321"/>
      <c r="B183" s="132">
        <v>78</v>
      </c>
      <c r="C183" s="120"/>
      <c r="D183" s="944" t="s">
        <v>954</v>
      </c>
      <c r="E183" s="937" t="s">
        <v>40</v>
      </c>
      <c r="F183" s="136">
        <v>16</v>
      </c>
      <c r="G183" s="937"/>
      <c r="H183" s="138">
        <f t="shared" si="826"/>
        <v>0</v>
      </c>
    </row>
    <row r="184" spans="1:8" s="280" customFormat="1" ht="57.75" customHeight="1" x14ac:dyDescent="0.35">
      <c r="A184" s="321"/>
      <c r="B184" s="132">
        <v>79</v>
      </c>
      <c r="C184" s="120"/>
      <c r="D184" s="944" t="s">
        <v>955</v>
      </c>
      <c r="E184" s="937" t="s">
        <v>39</v>
      </c>
      <c r="F184" s="136">
        <v>219</v>
      </c>
      <c r="G184" s="937"/>
      <c r="H184" s="138">
        <f t="shared" si="826"/>
        <v>0</v>
      </c>
    </row>
    <row r="185" spans="1:8" s="280" customFormat="1" ht="62.25" customHeight="1" x14ac:dyDescent="0.35">
      <c r="A185" s="321"/>
      <c r="B185" s="132">
        <v>80</v>
      </c>
      <c r="C185" s="120"/>
      <c r="D185" s="944" t="s">
        <v>956</v>
      </c>
      <c r="E185" s="937" t="s">
        <v>39</v>
      </c>
      <c r="F185" s="136">
        <v>18</v>
      </c>
      <c r="G185" s="937"/>
      <c r="H185" s="138">
        <f t="shared" si="826"/>
        <v>0</v>
      </c>
    </row>
    <row r="186" spans="1:8" s="280" customFormat="1" ht="61.5" customHeight="1" x14ac:dyDescent="0.35">
      <c r="A186" s="321"/>
      <c r="B186" s="132">
        <v>81</v>
      </c>
      <c r="C186" s="120"/>
      <c r="D186" s="944" t="s">
        <v>957</v>
      </c>
      <c r="E186" s="937" t="s">
        <v>39</v>
      </c>
      <c r="F186" s="136">
        <v>0.3</v>
      </c>
      <c r="G186" s="937"/>
      <c r="H186" s="138">
        <f t="shared" si="826"/>
        <v>0</v>
      </c>
    </row>
    <row r="187" spans="1:8" s="280" customFormat="1" ht="66.75" customHeight="1" x14ac:dyDescent="0.35">
      <c r="A187" s="321"/>
      <c r="B187" s="132">
        <v>82</v>
      </c>
      <c r="C187" s="120"/>
      <c r="D187" s="944" t="s">
        <v>958</v>
      </c>
      <c r="E187" s="937" t="s">
        <v>39</v>
      </c>
      <c r="F187" s="136">
        <v>165</v>
      </c>
      <c r="G187" s="937"/>
      <c r="H187" s="138">
        <f t="shared" si="826"/>
        <v>0</v>
      </c>
    </row>
    <row r="188" spans="1:8" s="280" customFormat="1" ht="79.5" customHeight="1" x14ac:dyDescent="0.35">
      <c r="A188" s="321"/>
      <c r="B188" s="132">
        <v>83</v>
      </c>
      <c r="C188" s="120"/>
      <c r="D188" s="944" t="s">
        <v>959</v>
      </c>
      <c r="E188" s="937" t="s">
        <v>39</v>
      </c>
      <c r="F188" s="136">
        <v>55</v>
      </c>
      <c r="G188" s="937"/>
      <c r="H188" s="138">
        <f t="shared" si="826"/>
        <v>0</v>
      </c>
    </row>
    <row r="189" spans="1:8" s="7" customFormat="1" ht="42.75" customHeight="1" x14ac:dyDescent="0.35">
      <c r="A189" s="6"/>
      <c r="B189" s="132">
        <v>84</v>
      </c>
      <c r="C189" s="120"/>
      <c r="D189" s="944" t="s">
        <v>960</v>
      </c>
      <c r="E189" s="937" t="s">
        <v>39</v>
      </c>
      <c r="F189" s="136">
        <v>90</v>
      </c>
      <c r="G189" s="937"/>
      <c r="H189" s="138">
        <f t="shared" si="826"/>
        <v>0</v>
      </c>
    </row>
    <row r="190" spans="1:8" s="280" customFormat="1" ht="195" customHeight="1" x14ac:dyDescent="0.35">
      <c r="A190" s="321"/>
      <c r="B190" s="132">
        <v>85</v>
      </c>
      <c r="C190" s="120"/>
      <c r="D190" s="944" t="s">
        <v>961</v>
      </c>
      <c r="E190" s="937" t="s">
        <v>40</v>
      </c>
      <c r="F190" s="136">
        <v>49</v>
      </c>
      <c r="G190" s="937"/>
      <c r="H190" s="138">
        <f t="shared" si="826"/>
        <v>0</v>
      </c>
    </row>
    <row r="191" spans="1:8" s="280" customFormat="1" ht="58.5" customHeight="1" x14ac:dyDescent="0.35">
      <c r="A191" s="321"/>
      <c r="B191" s="132">
        <v>86</v>
      </c>
      <c r="C191" s="120"/>
      <c r="D191" s="944" t="s">
        <v>962</v>
      </c>
      <c r="E191" s="937" t="s">
        <v>40</v>
      </c>
      <c r="F191" s="136">
        <v>1</v>
      </c>
      <c r="G191" s="937"/>
      <c r="H191" s="138">
        <f t="shared" si="826"/>
        <v>0</v>
      </c>
    </row>
    <row r="192" spans="1:8" s="280" customFormat="1" ht="40.5" customHeight="1" x14ac:dyDescent="0.35">
      <c r="A192" s="321"/>
      <c r="B192" s="132">
        <v>87</v>
      </c>
      <c r="C192" s="120"/>
      <c r="D192" s="944" t="s">
        <v>963</v>
      </c>
      <c r="E192" s="937" t="s">
        <v>37</v>
      </c>
      <c r="F192" s="136">
        <v>160</v>
      </c>
      <c r="G192" s="937"/>
      <c r="H192" s="138">
        <f t="shared" si="826"/>
        <v>0</v>
      </c>
    </row>
    <row r="193" spans="1:8" s="7" customFormat="1" ht="22.5" customHeight="1" x14ac:dyDescent="0.35">
      <c r="A193" s="6"/>
      <c r="B193" s="132">
        <v>88</v>
      </c>
      <c r="C193" s="120"/>
      <c r="D193" s="944" t="s">
        <v>964</v>
      </c>
      <c r="E193" s="937" t="s">
        <v>37</v>
      </c>
      <c r="F193" s="136">
        <v>684</v>
      </c>
      <c r="G193" s="937"/>
      <c r="H193" s="138">
        <f t="shared" si="826"/>
        <v>0</v>
      </c>
    </row>
    <row r="194" spans="1:8" s="280" customFormat="1" ht="27" customHeight="1" x14ac:dyDescent="0.35">
      <c r="A194" s="321"/>
      <c r="B194" s="132">
        <v>89</v>
      </c>
      <c r="C194" s="120"/>
      <c r="D194" s="944" t="s">
        <v>965</v>
      </c>
      <c r="E194" s="937" t="s">
        <v>37</v>
      </c>
      <c r="F194" s="136">
        <v>684</v>
      </c>
      <c r="G194" s="937"/>
      <c r="H194" s="138">
        <f t="shared" si="826"/>
        <v>0</v>
      </c>
    </row>
    <row r="195" spans="1:8" s="280" customFormat="1" ht="26.25" customHeight="1" thickBot="1" x14ac:dyDescent="0.4">
      <c r="A195" s="321"/>
      <c r="B195" s="132">
        <v>90</v>
      </c>
      <c r="C195" s="120"/>
      <c r="D195" s="944" t="s">
        <v>966</v>
      </c>
      <c r="E195" s="937" t="s">
        <v>37</v>
      </c>
      <c r="F195" s="136">
        <v>684</v>
      </c>
      <c r="G195" s="937"/>
      <c r="H195" s="138">
        <f t="shared" si="826"/>
        <v>0</v>
      </c>
    </row>
    <row r="196" spans="1:8" s="291" customFormat="1" ht="27" customHeight="1" thickBot="1" x14ac:dyDescent="0.4">
      <c r="A196" s="686"/>
      <c r="B196" s="938"/>
      <c r="C196" s="938"/>
      <c r="D196" s="939" t="s">
        <v>967</v>
      </c>
      <c r="E196" s="939"/>
      <c r="F196" s="940"/>
      <c r="G196" s="940"/>
      <c r="H196" s="941"/>
    </row>
    <row r="197" spans="1:8" s="280" customFormat="1" ht="180.75" customHeight="1" x14ac:dyDescent="0.35">
      <c r="A197" s="321"/>
      <c r="B197" s="2165">
        <v>91</v>
      </c>
      <c r="C197" s="2168"/>
      <c r="D197" s="944" t="s">
        <v>968</v>
      </c>
      <c r="E197" s="937"/>
      <c r="F197" s="136"/>
      <c r="G197" s="937"/>
      <c r="H197" s="138"/>
    </row>
    <row r="198" spans="1:8" s="280" customFormat="1" ht="21.75" customHeight="1" x14ac:dyDescent="0.35">
      <c r="A198" s="321"/>
      <c r="B198" s="2166"/>
      <c r="C198" s="2169"/>
      <c r="D198" s="944" t="s">
        <v>969</v>
      </c>
      <c r="E198" s="937"/>
      <c r="F198" s="136"/>
      <c r="G198" s="937"/>
      <c r="H198" s="138"/>
    </row>
    <row r="199" spans="1:8" s="280" customFormat="1" ht="19.5" customHeight="1" x14ac:dyDescent="0.35">
      <c r="A199" s="321"/>
      <c r="B199" s="2166"/>
      <c r="C199" s="2169"/>
      <c r="D199" s="944" t="s">
        <v>970</v>
      </c>
      <c r="E199" s="937"/>
      <c r="F199" s="136"/>
      <c r="G199" s="937"/>
      <c r="H199" s="138"/>
    </row>
    <row r="200" spans="1:8" s="280" customFormat="1" ht="41.25" customHeight="1" x14ac:dyDescent="0.35">
      <c r="A200" s="321"/>
      <c r="B200" s="2166"/>
      <c r="C200" s="2169"/>
      <c r="D200" s="944" t="s">
        <v>971</v>
      </c>
      <c r="E200" s="937"/>
      <c r="F200" s="136"/>
      <c r="G200" s="937"/>
      <c r="H200" s="138"/>
    </row>
    <row r="201" spans="1:8" s="280" customFormat="1" ht="41.25" customHeight="1" x14ac:dyDescent="0.35">
      <c r="A201" s="321"/>
      <c r="B201" s="2166"/>
      <c r="C201" s="2169"/>
      <c r="D201" s="944" t="s">
        <v>972</v>
      </c>
      <c r="E201" s="937"/>
      <c r="F201" s="136"/>
      <c r="G201" s="937"/>
      <c r="H201" s="138"/>
    </row>
    <row r="202" spans="1:8" s="280" customFormat="1" ht="39" customHeight="1" x14ac:dyDescent="0.35">
      <c r="A202" s="321"/>
      <c r="B202" s="2166"/>
      <c r="C202" s="2169"/>
      <c r="D202" s="944" t="s">
        <v>973</v>
      </c>
      <c r="E202" s="937"/>
      <c r="F202" s="136"/>
      <c r="G202" s="937"/>
      <c r="H202" s="138"/>
    </row>
    <row r="203" spans="1:8" s="291" customFormat="1" ht="22.5" customHeight="1" x14ac:dyDescent="0.35">
      <c r="A203" s="686"/>
      <c r="B203" s="2166"/>
      <c r="C203" s="2169"/>
      <c r="D203" s="944" t="s">
        <v>974</v>
      </c>
      <c r="E203" s="937"/>
      <c r="F203" s="136"/>
      <c r="G203" s="937"/>
      <c r="H203" s="138"/>
    </row>
    <row r="204" spans="1:8" s="280" customFormat="1" ht="22.5" customHeight="1" x14ac:dyDescent="0.35">
      <c r="A204" s="321"/>
      <c r="B204" s="2166"/>
      <c r="C204" s="2169"/>
      <c r="D204" s="944" t="s">
        <v>975</v>
      </c>
      <c r="E204" s="937"/>
      <c r="F204" s="136"/>
      <c r="G204" s="937"/>
      <c r="H204" s="138"/>
    </row>
    <row r="205" spans="1:8" s="280" customFormat="1" ht="40.5" customHeight="1" x14ac:dyDescent="0.35">
      <c r="A205" s="321"/>
      <c r="B205" s="2166"/>
      <c r="C205" s="2169"/>
      <c r="D205" s="944" t="s">
        <v>976</v>
      </c>
      <c r="E205" s="937"/>
      <c r="F205" s="136"/>
      <c r="G205" s="937"/>
      <c r="H205" s="138"/>
    </row>
    <row r="206" spans="1:8" s="280" customFormat="1" ht="20.25" customHeight="1" x14ac:dyDescent="0.35">
      <c r="A206" s="321"/>
      <c r="B206" s="2166"/>
      <c r="C206" s="2169"/>
      <c r="D206" s="944" t="s">
        <v>977</v>
      </c>
      <c r="E206" s="937"/>
      <c r="F206" s="136"/>
      <c r="G206" s="937"/>
      <c r="H206" s="138"/>
    </row>
    <row r="207" spans="1:8" s="280" customFormat="1" ht="23.25" customHeight="1" x14ac:dyDescent="0.35">
      <c r="A207" s="321"/>
      <c r="B207" s="2166"/>
      <c r="C207" s="2169"/>
      <c r="D207" s="944" t="s">
        <v>978</v>
      </c>
      <c r="E207" s="937"/>
      <c r="F207" s="136"/>
      <c r="G207" s="937"/>
      <c r="H207" s="138"/>
    </row>
    <row r="208" spans="1:8" s="280" customFormat="1" ht="22.5" customHeight="1" x14ac:dyDescent="0.35">
      <c r="A208" s="321"/>
      <c r="B208" s="2166"/>
      <c r="C208" s="2169"/>
      <c r="D208" s="944" t="s">
        <v>979</v>
      </c>
      <c r="E208" s="937"/>
      <c r="F208" s="136"/>
      <c r="G208" s="937"/>
      <c r="H208" s="138"/>
    </row>
    <row r="209" spans="1:8" s="280" customFormat="1" ht="21" customHeight="1" x14ac:dyDescent="0.35">
      <c r="A209" s="321"/>
      <c r="B209" s="2166"/>
      <c r="C209" s="2169"/>
      <c r="D209" s="944" t="s">
        <v>980</v>
      </c>
      <c r="E209" s="937"/>
      <c r="F209" s="136"/>
      <c r="G209" s="937"/>
      <c r="H209" s="138"/>
    </row>
    <row r="210" spans="1:8" s="291" customFormat="1" ht="42.75" customHeight="1" x14ac:dyDescent="0.35">
      <c r="A210" s="686"/>
      <c r="B210" s="2167"/>
      <c r="C210" s="2170"/>
      <c r="D210" s="944" t="s">
        <v>981</v>
      </c>
      <c r="E210" s="937" t="s">
        <v>40</v>
      </c>
      <c r="F210" s="136">
        <v>1</v>
      </c>
      <c r="G210" s="937"/>
      <c r="H210" s="138">
        <f>F210*G210</f>
        <v>0</v>
      </c>
    </row>
    <row r="211" spans="1:8" s="280" customFormat="1" ht="189" customHeight="1" x14ac:dyDescent="0.35">
      <c r="A211" s="321"/>
      <c r="B211" s="132">
        <v>92</v>
      </c>
      <c r="C211" s="944"/>
      <c r="D211" s="944" t="s">
        <v>982</v>
      </c>
      <c r="E211" s="937" t="s">
        <v>40</v>
      </c>
      <c r="F211" s="136">
        <v>98</v>
      </c>
      <c r="G211" s="937"/>
      <c r="H211" s="138">
        <f>F211*G211</f>
        <v>0</v>
      </c>
    </row>
    <row r="212" spans="1:8" s="280" customFormat="1" ht="333" customHeight="1" x14ac:dyDescent="0.35">
      <c r="A212" s="321"/>
      <c r="B212" s="132">
        <v>93</v>
      </c>
      <c r="C212" s="120"/>
      <c r="D212" s="944" t="s">
        <v>983</v>
      </c>
      <c r="E212" s="937" t="s">
        <v>40</v>
      </c>
      <c r="F212" s="136">
        <v>49</v>
      </c>
      <c r="G212" s="937"/>
      <c r="H212" s="138">
        <f>F212*G212</f>
        <v>0</v>
      </c>
    </row>
    <row r="213" spans="1:8" s="280" customFormat="1" ht="156" customHeight="1" x14ac:dyDescent="0.35">
      <c r="A213" s="321"/>
      <c r="B213" s="132">
        <v>94</v>
      </c>
      <c r="C213" s="120"/>
      <c r="D213" s="944" t="s">
        <v>984</v>
      </c>
      <c r="E213" s="937" t="s">
        <v>40</v>
      </c>
      <c r="F213" s="136">
        <v>98</v>
      </c>
      <c r="G213" s="937"/>
      <c r="H213" s="138">
        <f t="shared" ref="H213:H214" si="827">SUM(F213*G213)</f>
        <v>0</v>
      </c>
    </row>
    <row r="214" spans="1:8" s="280" customFormat="1" ht="213" customHeight="1" x14ac:dyDescent="0.35">
      <c r="A214" s="321"/>
      <c r="B214" s="132">
        <v>95</v>
      </c>
      <c r="C214" s="120"/>
      <c r="D214" s="944" t="s">
        <v>985</v>
      </c>
      <c r="E214" s="937" t="s">
        <v>40</v>
      </c>
      <c r="F214" s="136">
        <v>1</v>
      </c>
      <c r="G214" s="937"/>
      <c r="H214" s="138">
        <f t="shared" si="827"/>
        <v>0</v>
      </c>
    </row>
    <row r="215" spans="1:8" s="280" customFormat="1" ht="97.5" customHeight="1" x14ac:dyDescent="0.35">
      <c r="A215" s="321"/>
      <c r="B215" s="132">
        <v>96</v>
      </c>
      <c r="C215" s="120"/>
      <c r="D215" s="944" t="s">
        <v>986</v>
      </c>
      <c r="E215" s="937" t="s">
        <v>40</v>
      </c>
      <c r="F215" s="136">
        <v>49</v>
      </c>
      <c r="G215" s="937"/>
      <c r="H215" s="138">
        <f>F215*G215</f>
        <v>0</v>
      </c>
    </row>
    <row r="216" spans="1:8" s="280" customFormat="1" ht="78" customHeight="1" x14ac:dyDescent="0.35">
      <c r="A216" s="321"/>
      <c r="B216" s="132">
        <v>97</v>
      </c>
      <c r="C216" s="120"/>
      <c r="D216" s="944" t="s">
        <v>987</v>
      </c>
      <c r="E216" s="937" t="s">
        <v>37</v>
      </c>
      <c r="F216" s="136">
        <v>784</v>
      </c>
      <c r="G216" s="937"/>
      <c r="H216" s="138">
        <f>F216*G216</f>
        <v>0</v>
      </c>
    </row>
    <row r="217" spans="1:8" s="291" customFormat="1" ht="85.5" customHeight="1" x14ac:dyDescent="0.35">
      <c r="A217" s="686"/>
      <c r="B217" s="132">
        <v>98</v>
      </c>
      <c r="C217" s="120"/>
      <c r="D217" s="944" t="s">
        <v>988</v>
      </c>
      <c r="E217" s="937" t="s">
        <v>37</v>
      </c>
      <c r="F217" s="136">
        <v>784</v>
      </c>
      <c r="G217" s="937"/>
      <c r="H217" s="138">
        <f>F217*G217</f>
        <v>0</v>
      </c>
    </row>
    <row r="218" spans="1:8" s="280" customFormat="1" ht="76.5" customHeight="1" x14ac:dyDescent="0.35">
      <c r="A218" s="321"/>
      <c r="B218" s="132">
        <v>99</v>
      </c>
      <c r="C218" s="120"/>
      <c r="D218" s="944" t="s">
        <v>989</v>
      </c>
      <c r="E218" s="937" t="s">
        <v>37</v>
      </c>
      <c r="F218" s="136">
        <v>735</v>
      </c>
      <c r="G218" s="937"/>
      <c r="H218" s="138">
        <f>F218*G218</f>
        <v>0</v>
      </c>
    </row>
    <row r="219" spans="1:8" s="291" customFormat="1" ht="61.5" customHeight="1" thickBot="1" x14ac:dyDescent="0.4">
      <c r="A219" s="686"/>
      <c r="B219" s="132">
        <v>100</v>
      </c>
      <c r="C219" s="120"/>
      <c r="D219" s="944" t="s">
        <v>990</v>
      </c>
      <c r="E219" s="937" t="s">
        <v>40</v>
      </c>
      <c r="F219" s="136">
        <v>49</v>
      </c>
      <c r="G219" s="937"/>
      <c r="H219" s="138">
        <f>F219*G219</f>
        <v>0</v>
      </c>
    </row>
    <row r="220" spans="1:8" s="7" customFormat="1" ht="27" customHeight="1" thickBot="1" x14ac:dyDescent="0.4">
      <c r="A220" s="6"/>
      <c r="B220" s="938"/>
      <c r="C220" s="938"/>
      <c r="D220" s="939" t="s">
        <v>991</v>
      </c>
      <c r="E220" s="939"/>
      <c r="F220" s="940"/>
      <c r="G220" s="940"/>
      <c r="H220" s="941"/>
    </row>
    <row r="221" spans="1:8" s="280" customFormat="1" ht="44.25" customHeight="1" x14ac:dyDescent="0.35">
      <c r="A221" s="321"/>
      <c r="B221" s="132">
        <v>101</v>
      </c>
      <c r="C221" s="120"/>
      <c r="D221" s="944" t="s">
        <v>992</v>
      </c>
      <c r="E221" s="937" t="s">
        <v>32</v>
      </c>
      <c r="F221" s="136">
        <v>1</v>
      </c>
      <c r="G221" s="937"/>
      <c r="H221" s="138">
        <f>F221*G221</f>
        <v>0</v>
      </c>
    </row>
    <row r="222" spans="1:8" s="280" customFormat="1" ht="60.75" customHeight="1" x14ac:dyDescent="0.35">
      <c r="A222" s="321"/>
      <c r="B222" s="132">
        <v>102</v>
      </c>
      <c r="C222" s="120"/>
      <c r="D222" s="944" t="s">
        <v>993</v>
      </c>
      <c r="E222" s="937" t="s">
        <v>32</v>
      </c>
      <c r="F222" s="136">
        <v>1</v>
      </c>
      <c r="G222" s="937"/>
      <c r="H222" s="138">
        <f>F222*G222</f>
        <v>0</v>
      </c>
    </row>
    <row r="223" spans="1:8" s="280" customFormat="1" ht="97.5" customHeight="1" x14ac:dyDescent="0.35">
      <c r="A223" s="321"/>
      <c r="B223" s="132">
        <v>103</v>
      </c>
      <c r="C223" s="120"/>
      <c r="D223" s="944" t="s">
        <v>994</v>
      </c>
      <c r="E223" s="937" t="s">
        <v>32</v>
      </c>
      <c r="F223" s="136">
        <v>1</v>
      </c>
      <c r="G223" s="937"/>
      <c r="H223" s="138">
        <f>F223*G223</f>
        <v>0</v>
      </c>
    </row>
    <row r="224" spans="1:8" s="280" customFormat="1" ht="79.5" customHeight="1" x14ac:dyDescent="0.35">
      <c r="A224" s="321"/>
      <c r="B224" s="132">
        <v>104</v>
      </c>
      <c r="C224" s="120"/>
      <c r="D224" s="944" t="s">
        <v>995</v>
      </c>
      <c r="E224" s="937" t="s">
        <v>32</v>
      </c>
      <c r="F224" s="136">
        <v>1</v>
      </c>
      <c r="G224" s="937"/>
      <c r="H224" s="138">
        <f>G224*F224</f>
        <v>0</v>
      </c>
    </row>
    <row r="225" spans="1:8" s="627" customFormat="1" ht="42" customHeight="1" thickBot="1" x14ac:dyDescent="0.4">
      <c r="A225" s="1002"/>
      <c r="B225" s="132">
        <v>105</v>
      </c>
      <c r="C225" s="1003"/>
      <c r="D225" s="609" t="s">
        <v>996</v>
      </c>
      <c r="E225" s="937" t="s">
        <v>32</v>
      </c>
      <c r="F225" s="136">
        <v>1</v>
      </c>
      <c r="G225" s="937"/>
      <c r="H225" s="138">
        <f>F225*G225</f>
        <v>0</v>
      </c>
    </row>
    <row r="226" spans="1:8" s="7" customFormat="1" ht="22.5" customHeight="1" thickBot="1" x14ac:dyDescent="0.3">
      <c r="A226" s="6"/>
      <c r="B226" s="1755" t="s">
        <v>997</v>
      </c>
      <c r="C226" s="1756"/>
      <c r="D226" s="1756"/>
      <c r="E226" s="1756"/>
      <c r="F226" s="1756"/>
      <c r="G226" s="1756"/>
      <c r="H226" s="141">
        <f>SUM(H182:H225)</f>
        <v>0</v>
      </c>
    </row>
    <row r="227" spans="1:8" s="7" customFormat="1" ht="27" customHeight="1" thickBot="1" x14ac:dyDescent="0.4">
      <c r="A227" s="6"/>
      <c r="B227" s="938"/>
      <c r="C227" s="938"/>
      <c r="D227" s="939" t="s">
        <v>998</v>
      </c>
      <c r="E227" s="939"/>
      <c r="F227" s="940"/>
      <c r="G227" s="940"/>
      <c r="H227" s="941"/>
    </row>
    <row r="228" spans="1:8" s="280" customFormat="1" ht="115.5" customHeight="1" x14ac:dyDescent="0.35">
      <c r="A228" s="321"/>
      <c r="B228" s="943">
        <v>106</v>
      </c>
      <c r="C228" s="93"/>
      <c r="D228" s="1004" t="s">
        <v>999</v>
      </c>
      <c r="E228" s="937" t="s">
        <v>40</v>
      </c>
      <c r="F228" s="136">
        <v>33</v>
      </c>
      <c r="G228" s="937"/>
      <c r="H228" s="138">
        <f t="shared" ref="H228" si="828">F228*G228</f>
        <v>0</v>
      </c>
    </row>
    <row r="229" spans="1:8" s="280" customFormat="1" ht="120.75" customHeight="1" x14ac:dyDescent="0.35">
      <c r="A229" s="321"/>
      <c r="B229" s="132">
        <v>107</v>
      </c>
      <c r="C229" s="120"/>
      <c r="D229" s="121" t="s">
        <v>1000</v>
      </c>
      <c r="E229" s="937"/>
      <c r="F229" s="136"/>
      <c r="G229" s="937"/>
      <c r="H229" s="138"/>
    </row>
    <row r="230" spans="1:8" s="280" customFormat="1" ht="20.25" customHeight="1" x14ac:dyDescent="0.35">
      <c r="A230" s="296"/>
      <c r="B230" s="89">
        <v>107.1</v>
      </c>
      <c r="C230" s="120"/>
      <c r="D230" s="121" t="s">
        <v>1001</v>
      </c>
      <c r="E230" s="937" t="s">
        <v>40</v>
      </c>
      <c r="F230" s="136">
        <v>33</v>
      </c>
      <c r="G230" s="937"/>
      <c r="H230" s="138">
        <f t="shared" ref="H230:H238" si="829">F230*G230</f>
        <v>0</v>
      </c>
    </row>
    <row r="231" spans="1:8" s="280" customFormat="1" ht="18.75" customHeight="1" x14ac:dyDescent="0.35">
      <c r="A231" s="321"/>
      <c r="B231" s="132">
        <v>107.2</v>
      </c>
      <c r="C231" s="120"/>
      <c r="D231" s="121" t="s">
        <v>1002</v>
      </c>
      <c r="E231" s="937" t="s">
        <v>40</v>
      </c>
      <c r="F231" s="136">
        <v>33</v>
      </c>
      <c r="G231" s="937"/>
      <c r="H231" s="138">
        <f t="shared" si="829"/>
        <v>0</v>
      </c>
    </row>
    <row r="232" spans="1:8" s="280" customFormat="1" ht="19.5" customHeight="1" x14ac:dyDescent="0.35">
      <c r="A232" s="321"/>
      <c r="B232" s="132">
        <v>107.3</v>
      </c>
      <c r="C232" s="120"/>
      <c r="D232" s="121" t="s">
        <v>1003</v>
      </c>
      <c r="E232" s="937" t="s">
        <v>40</v>
      </c>
      <c r="F232" s="136">
        <v>13</v>
      </c>
      <c r="G232" s="937"/>
      <c r="H232" s="138">
        <f t="shared" si="829"/>
        <v>0</v>
      </c>
    </row>
    <row r="233" spans="1:8" s="280" customFormat="1" ht="21" customHeight="1" x14ac:dyDescent="0.35">
      <c r="A233" s="321"/>
      <c r="B233" s="89">
        <v>107.4</v>
      </c>
      <c r="C233" s="120"/>
      <c r="D233" s="1005" t="s">
        <v>1004</v>
      </c>
      <c r="E233" s="937" t="s">
        <v>40</v>
      </c>
      <c r="F233" s="136">
        <v>12</v>
      </c>
      <c r="G233" s="937"/>
      <c r="H233" s="138">
        <f t="shared" si="829"/>
        <v>0</v>
      </c>
    </row>
    <row r="234" spans="1:8" s="280" customFormat="1" ht="232.5" customHeight="1" x14ac:dyDescent="0.35">
      <c r="A234" s="321"/>
      <c r="B234" s="132">
        <v>108</v>
      </c>
      <c r="C234" s="120"/>
      <c r="D234" s="944" t="s">
        <v>1005</v>
      </c>
      <c r="E234" s="937" t="s">
        <v>40</v>
      </c>
      <c r="F234" s="136">
        <v>1</v>
      </c>
      <c r="G234" s="937"/>
      <c r="H234" s="138">
        <f t="shared" si="829"/>
        <v>0</v>
      </c>
    </row>
    <row r="235" spans="1:8" s="280" customFormat="1" ht="101.25" customHeight="1" x14ac:dyDescent="0.35">
      <c r="A235" s="321"/>
      <c r="B235" s="132">
        <v>109</v>
      </c>
      <c r="C235" s="120"/>
      <c r="D235" s="944" t="s">
        <v>1006</v>
      </c>
      <c r="E235" s="937" t="s">
        <v>40</v>
      </c>
      <c r="F235" s="136">
        <v>7</v>
      </c>
      <c r="G235" s="937"/>
      <c r="H235" s="138">
        <f t="shared" si="829"/>
        <v>0</v>
      </c>
    </row>
    <row r="236" spans="1:8" s="280" customFormat="1" ht="214.5" customHeight="1" x14ac:dyDescent="0.35">
      <c r="A236" s="321"/>
      <c r="B236" s="132">
        <v>110</v>
      </c>
      <c r="C236" s="120"/>
      <c r="D236" s="944" t="s">
        <v>1007</v>
      </c>
      <c r="E236" s="937"/>
      <c r="F236" s="136"/>
      <c r="G236" s="937"/>
      <c r="H236" s="138"/>
    </row>
    <row r="237" spans="1:8" s="280" customFormat="1" ht="20.25" customHeight="1" x14ac:dyDescent="0.35">
      <c r="A237" s="321"/>
      <c r="B237" s="132">
        <v>110.1</v>
      </c>
      <c r="C237" s="120"/>
      <c r="D237" s="944" t="s">
        <v>1008</v>
      </c>
      <c r="E237" s="937" t="s">
        <v>38</v>
      </c>
      <c r="F237" s="136">
        <v>3.6</v>
      </c>
      <c r="G237" s="937"/>
      <c r="H237" s="138">
        <f t="shared" si="829"/>
        <v>0</v>
      </c>
    </row>
    <row r="238" spans="1:8" s="280" customFormat="1" ht="23.25" customHeight="1" thickBot="1" x14ac:dyDescent="0.4">
      <c r="A238" s="321"/>
      <c r="B238" s="132">
        <v>110.2</v>
      </c>
      <c r="C238" s="120"/>
      <c r="D238" s="944" t="s">
        <v>1009</v>
      </c>
      <c r="E238" s="937" t="s">
        <v>38</v>
      </c>
      <c r="F238" s="136">
        <v>104.83</v>
      </c>
      <c r="G238" s="937"/>
      <c r="H238" s="138">
        <f t="shared" si="829"/>
        <v>0</v>
      </c>
    </row>
    <row r="239" spans="1:8" s="7" customFormat="1" ht="22.5" customHeight="1" thickBot="1" x14ac:dyDescent="0.3">
      <c r="A239" s="6"/>
      <c r="B239" s="1755" t="s">
        <v>1010</v>
      </c>
      <c r="C239" s="1756"/>
      <c r="D239" s="1756"/>
      <c r="E239" s="1756"/>
      <c r="F239" s="1756"/>
      <c r="G239" s="1756"/>
      <c r="H239" s="141">
        <f>SUM(H228:H238)</f>
        <v>0</v>
      </c>
    </row>
    <row r="240" spans="1:8" ht="19.5" thickBot="1" x14ac:dyDescent="0.4">
      <c r="A240" s="2"/>
      <c r="B240" s="637"/>
      <c r="C240" s="638"/>
      <c r="D240" s="323" t="s">
        <v>1011</v>
      </c>
      <c r="E240" s="948"/>
      <c r="F240" s="638"/>
      <c r="G240" s="638"/>
      <c r="H240" s="949"/>
    </row>
    <row r="241" spans="1:9" ht="19.5" thickBot="1" x14ac:dyDescent="0.4">
      <c r="A241" s="2"/>
      <c r="B241" s="950"/>
      <c r="C241" s="951"/>
      <c r="D241" s="320" t="s">
        <v>1012</v>
      </c>
      <c r="E241" s="952"/>
      <c r="F241" s="948"/>
      <c r="G241" s="948"/>
      <c r="H241" s="953"/>
    </row>
    <row r="242" spans="1:9" ht="56.25" x14ac:dyDescent="0.35">
      <c r="A242" s="2"/>
      <c r="B242" s="411">
        <v>111</v>
      </c>
      <c r="C242" s="326" t="s">
        <v>56</v>
      </c>
      <c r="D242" s="293" t="s">
        <v>1013</v>
      </c>
      <c r="E242" s="294" t="s">
        <v>57</v>
      </c>
      <c r="F242" s="276">
        <v>2</v>
      </c>
      <c r="G242" s="412"/>
      <c r="H242" s="954">
        <f>(F242*G242)</f>
        <v>0</v>
      </c>
      <c r="I242" s="590"/>
    </row>
    <row r="243" spans="1:9" ht="56.25" x14ac:dyDescent="0.35">
      <c r="A243" s="2"/>
      <c r="B243" s="413">
        <v>112</v>
      </c>
      <c r="C243" s="120" t="s">
        <v>56</v>
      </c>
      <c r="D243" s="295" t="s">
        <v>1014</v>
      </c>
      <c r="E243" s="122" t="s">
        <v>57</v>
      </c>
      <c r="F243" s="277">
        <v>8</v>
      </c>
      <c r="G243" s="414"/>
      <c r="H243" s="1006">
        <f t="shared" ref="H243:H248" si="830">(F243*G243)</f>
        <v>0</v>
      </c>
      <c r="I243" s="1007"/>
    </row>
    <row r="244" spans="1:9" ht="56.25" x14ac:dyDescent="0.35">
      <c r="A244" s="2"/>
      <c r="B244" s="957">
        <v>113</v>
      </c>
      <c r="C244" s="120" t="s">
        <v>56</v>
      </c>
      <c r="D244" s="295" t="s">
        <v>1015</v>
      </c>
      <c r="E244" s="122" t="s">
        <v>57</v>
      </c>
      <c r="F244" s="277">
        <v>15</v>
      </c>
      <c r="G244" s="414"/>
      <c r="H244" s="868">
        <f>(F244*G244)</f>
        <v>0</v>
      </c>
      <c r="I244" s="590"/>
    </row>
    <row r="245" spans="1:9" ht="56.25" x14ac:dyDescent="0.35">
      <c r="A245" s="2"/>
      <c r="B245" s="413">
        <v>114</v>
      </c>
      <c r="C245" s="120" t="s">
        <v>56</v>
      </c>
      <c r="D245" s="295" t="s">
        <v>1016</v>
      </c>
      <c r="E245" s="122" t="s">
        <v>57</v>
      </c>
      <c r="F245" s="277">
        <v>5</v>
      </c>
      <c r="G245" s="414"/>
      <c r="H245" s="868">
        <f>(F245*G245)</f>
        <v>0</v>
      </c>
    </row>
    <row r="246" spans="1:9" ht="56.25" x14ac:dyDescent="0.35">
      <c r="A246" s="2"/>
      <c r="B246" s="957">
        <v>115</v>
      </c>
      <c r="C246" s="120" t="s">
        <v>56</v>
      </c>
      <c r="D246" s="295" t="s">
        <v>1017</v>
      </c>
      <c r="E246" s="122" t="s">
        <v>57</v>
      </c>
      <c r="F246" s="277">
        <v>2</v>
      </c>
      <c r="G246" s="414"/>
      <c r="H246" s="868">
        <f>(F246*G246)</f>
        <v>0</v>
      </c>
    </row>
    <row r="247" spans="1:9" ht="75" x14ac:dyDescent="0.35">
      <c r="A247" s="2"/>
      <c r="B247" s="413">
        <v>116</v>
      </c>
      <c r="C247" s="120" t="s">
        <v>56</v>
      </c>
      <c r="D247" s="295" t="s">
        <v>95</v>
      </c>
      <c r="E247" s="122" t="s">
        <v>37</v>
      </c>
      <c r="F247" s="277">
        <v>70</v>
      </c>
      <c r="G247" s="414"/>
      <c r="H247" s="868">
        <f t="shared" si="830"/>
        <v>0</v>
      </c>
    </row>
    <row r="248" spans="1:9" ht="57" thickBot="1" x14ac:dyDescent="0.4">
      <c r="A248" s="2"/>
      <c r="B248" s="957">
        <v>117</v>
      </c>
      <c r="C248" s="120" t="s">
        <v>96</v>
      </c>
      <c r="D248" s="295" t="s">
        <v>123</v>
      </c>
      <c r="E248" s="151" t="s">
        <v>39</v>
      </c>
      <c r="F248" s="277">
        <v>1.8</v>
      </c>
      <c r="G248" s="414"/>
      <c r="H248" s="868">
        <f t="shared" si="830"/>
        <v>0</v>
      </c>
    </row>
    <row r="249" spans="1:9" ht="19.5" thickBot="1" x14ac:dyDescent="0.4">
      <c r="A249" s="2"/>
      <c r="B249" s="955"/>
      <c r="C249" s="585"/>
      <c r="D249" s="323" t="s">
        <v>1018</v>
      </c>
      <c r="E249" s="956"/>
      <c r="F249" s="336"/>
      <c r="G249" s="337"/>
      <c r="H249" s="324"/>
    </row>
    <row r="250" spans="1:9" ht="56.25" x14ac:dyDescent="0.35">
      <c r="A250" s="2"/>
      <c r="B250" s="413">
        <v>118</v>
      </c>
      <c r="C250" s="120" t="s">
        <v>81</v>
      </c>
      <c r="D250" s="295" t="s">
        <v>517</v>
      </c>
      <c r="E250" s="122" t="s">
        <v>38</v>
      </c>
      <c r="F250" s="277">
        <v>170</v>
      </c>
      <c r="G250" s="414"/>
      <c r="H250" s="868">
        <f t="shared" ref="H250:H251" si="831">(F250*G250)</f>
        <v>0</v>
      </c>
    </row>
    <row r="251" spans="1:9" ht="57" thickBot="1" x14ac:dyDescent="0.4">
      <c r="A251" s="2"/>
      <c r="B251" s="416">
        <v>119</v>
      </c>
      <c r="C251" s="384"/>
      <c r="D251" s="328" t="s">
        <v>1019</v>
      </c>
      <c r="E251" s="329" t="s">
        <v>38</v>
      </c>
      <c r="F251" s="283">
        <v>2</v>
      </c>
      <c r="G251" s="418"/>
      <c r="H251" s="1008">
        <f t="shared" si="831"/>
        <v>0</v>
      </c>
    </row>
    <row r="252" spans="1:9" ht="19.5" thickBot="1" x14ac:dyDescent="0.4">
      <c r="A252" s="2"/>
      <c r="B252" s="2148" t="s">
        <v>1020</v>
      </c>
      <c r="C252" s="2149"/>
      <c r="D252" s="2149"/>
      <c r="E252" s="2149"/>
      <c r="F252" s="2149"/>
      <c r="G252" s="2149"/>
      <c r="H252" s="199">
        <f>SUM(H242:H251)</f>
        <v>0</v>
      </c>
    </row>
    <row r="253" spans="1:9" ht="19.5" thickBot="1" x14ac:dyDescent="0.4">
      <c r="D253" s="1009"/>
      <c r="E253" s="230"/>
    </row>
    <row r="254" spans="1:9" ht="64.5" customHeight="1" thickBot="1" x14ac:dyDescent="0.4">
      <c r="A254" s="17"/>
      <c r="B254" s="51"/>
      <c r="C254" s="306"/>
      <c r="D254" s="2150" t="s">
        <v>1021</v>
      </c>
      <c r="E254" s="2151"/>
      <c r="F254" s="2151"/>
      <c r="G254" s="2151"/>
      <c r="H254" s="2152"/>
    </row>
    <row r="255" spans="1:9" ht="18.75" x14ac:dyDescent="0.35">
      <c r="A255" s="17"/>
      <c r="B255" s="39"/>
      <c r="C255" s="40"/>
      <c r="D255" s="308" t="s">
        <v>47</v>
      </c>
      <c r="E255" s="963"/>
      <c r="F255" s="964"/>
      <c r="G255" s="965"/>
      <c r="H255" s="966">
        <f>H30</f>
        <v>0</v>
      </c>
    </row>
    <row r="256" spans="1:9" ht="18.75" x14ac:dyDescent="0.35">
      <c r="A256" s="17"/>
      <c r="B256" s="41"/>
      <c r="C256" s="14"/>
      <c r="D256" s="80" t="s">
        <v>48</v>
      </c>
      <c r="E256" s="231"/>
      <c r="F256" s="967"/>
      <c r="G256" s="968"/>
      <c r="H256" s="969">
        <f>H42</f>
        <v>0</v>
      </c>
    </row>
    <row r="257" spans="1:9" s="2" customFormat="1" ht="18.75" x14ac:dyDescent="0.35">
      <c r="A257" s="17"/>
      <c r="B257" s="74"/>
      <c r="C257" s="75"/>
      <c r="D257" s="80" t="s">
        <v>49</v>
      </c>
      <c r="E257" s="231"/>
      <c r="F257" s="967"/>
      <c r="G257" s="968"/>
      <c r="H257" s="969">
        <f>SUM(H50)</f>
        <v>0</v>
      </c>
    </row>
    <row r="258" spans="1:9" s="2" customFormat="1" ht="18.75" x14ac:dyDescent="0.35">
      <c r="A258" s="1"/>
      <c r="B258" s="18"/>
      <c r="C258" s="8"/>
      <c r="D258" s="83" t="s">
        <v>185</v>
      </c>
      <c r="E258" s="231"/>
      <c r="F258" s="967"/>
      <c r="G258" s="968"/>
      <c r="H258" s="969">
        <f>H99</f>
        <v>0</v>
      </c>
    </row>
    <row r="259" spans="1:9" s="2" customFormat="1" ht="18.75" x14ac:dyDescent="0.35">
      <c r="A259" s="1"/>
      <c r="B259" s="18"/>
      <c r="C259" s="8"/>
      <c r="D259" s="83" t="s">
        <v>1022</v>
      </c>
      <c r="E259" s="231"/>
      <c r="F259" s="967"/>
      <c r="G259" s="968"/>
      <c r="H259" s="969">
        <f>H138</f>
        <v>0</v>
      </c>
    </row>
    <row r="260" spans="1:9" s="2" customFormat="1" ht="18.75" x14ac:dyDescent="0.35">
      <c r="A260" s="1"/>
      <c r="B260" s="18"/>
      <c r="C260" s="8"/>
      <c r="D260" s="83" t="s">
        <v>1023</v>
      </c>
      <c r="E260" s="231"/>
      <c r="F260" s="967"/>
      <c r="G260" s="968"/>
      <c r="H260" s="969">
        <f>H172</f>
        <v>0</v>
      </c>
      <c r="I260" s="312"/>
    </row>
    <row r="261" spans="1:9" s="2" customFormat="1" ht="18.75" x14ac:dyDescent="0.35">
      <c r="A261" s="1"/>
      <c r="B261" s="18"/>
      <c r="C261" s="8"/>
      <c r="D261" s="83" t="s">
        <v>1024</v>
      </c>
      <c r="E261" s="231"/>
      <c r="F261" s="967"/>
      <c r="G261" s="968"/>
      <c r="H261" s="969">
        <f>H226</f>
        <v>0</v>
      </c>
    </row>
    <row r="262" spans="1:9" s="2" customFormat="1" ht="18.75" x14ac:dyDescent="0.35">
      <c r="A262" s="1"/>
      <c r="B262" s="18"/>
      <c r="C262" s="8"/>
      <c r="D262" s="83" t="s">
        <v>1025</v>
      </c>
      <c r="E262" s="231"/>
      <c r="F262" s="967"/>
      <c r="G262" s="968"/>
      <c r="H262" s="969">
        <f>H239</f>
        <v>0</v>
      </c>
      <c r="I262" s="312"/>
    </row>
    <row r="263" spans="1:9" s="2" customFormat="1" ht="24.75" customHeight="1" thickBot="1" x14ac:dyDescent="0.4">
      <c r="A263" s="1"/>
      <c r="B263" s="970"/>
      <c r="C263" s="367"/>
      <c r="D263" s="971" t="s">
        <v>1026</v>
      </c>
      <c r="E263" s="972"/>
      <c r="F263" s="973"/>
      <c r="G263" s="974"/>
      <c r="H263" s="975">
        <f>H252</f>
        <v>0</v>
      </c>
    </row>
    <row r="264" spans="1:9" s="2" customFormat="1" ht="23.25" customHeight="1" thickBot="1" x14ac:dyDescent="0.4">
      <c r="A264" s="1"/>
      <c r="B264" s="116"/>
      <c r="C264" s="117"/>
      <c r="D264" s="2171" t="s">
        <v>590</v>
      </c>
      <c r="E264" s="2172"/>
      <c r="F264" s="2172"/>
      <c r="G264" s="2173"/>
      <c r="H264" s="920">
        <f>SUM(H255:H263)</f>
        <v>0</v>
      </c>
    </row>
    <row r="265" spans="1:9" s="2" customFormat="1" ht="18.75" x14ac:dyDescent="0.35">
      <c r="A265" s="1"/>
      <c r="B265" s="976"/>
      <c r="C265" s="976"/>
      <c r="D265" s="279"/>
      <c r="E265" s="977"/>
      <c r="F265" s="428"/>
      <c r="G265" s="977"/>
      <c r="H265" s="978"/>
    </row>
    <row r="266" spans="1:9" ht="18.75" x14ac:dyDescent="0.35">
      <c r="D266" s="977"/>
    </row>
    <row r="267" spans="1:9" x14ac:dyDescent="0.35">
      <c r="A267" s="110"/>
      <c r="B267" s="111"/>
      <c r="C267" s="111"/>
      <c r="D267" s="71" t="s">
        <v>51</v>
      </c>
      <c r="E267" s="234"/>
      <c r="F267" s="979"/>
      <c r="G267" s="980"/>
      <c r="H267" s="981"/>
    </row>
    <row r="268" spans="1:9" ht="18.75" x14ac:dyDescent="0.35">
      <c r="A268" s="110"/>
      <c r="B268" s="111"/>
      <c r="C268" s="111"/>
      <c r="D268" s="112" t="s">
        <v>86</v>
      </c>
      <c r="E268" s="234"/>
      <c r="F268" s="2154"/>
      <c r="G268" s="2154"/>
      <c r="H268" s="2154"/>
    </row>
    <row r="269" spans="1:9" ht="18.75" x14ac:dyDescent="0.35">
      <c r="A269" s="110"/>
      <c r="B269" s="111"/>
      <c r="C269" s="111"/>
      <c r="D269" s="112" t="s">
        <v>87</v>
      </c>
      <c r="E269" s="234"/>
      <c r="F269" s="2155"/>
      <c r="G269" s="2155"/>
      <c r="H269" s="2155"/>
    </row>
    <row r="270" spans="1:9" ht="18.75" x14ac:dyDescent="0.35">
      <c r="D270" s="112" t="s">
        <v>88</v>
      </c>
      <c r="F270" s="2147"/>
      <c r="G270" s="2147"/>
      <c r="H270" s="2147"/>
    </row>
    <row r="271" spans="1:9" ht="18.75" x14ac:dyDescent="0.35">
      <c r="F271" s="2147"/>
      <c r="G271" s="2147"/>
      <c r="H271" s="2147"/>
      <c r="I271" s="906"/>
    </row>
    <row r="272" spans="1:9" x14ac:dyDescent="0.35">
      <c r="F272" s="2147"/>
      <c r="G272" s="2147"/>
      <c r="H272" s="2147"/>
    </row>
    <row r="273" spans="6:8" x14ac:dyDescent="0.35">
      <c r="F273" s="2147"/>
      <c r="G273" s="2147"/>
      <c r="H273" s="2147"/>
    </row>
  </sheetData>
  <mergeCells count="42">
    <mergeCell ref="F270:H273"/>
    <mergeCell ref="D179:H179"/>
    <mergeCell ref="D180:H180"/>
    <mergeCell ref="B197:B210"/>
    <mergeCell ref="C197:C210"/>
    <mergeCell ref="B226:G226"/>
    <mergeCell ref="B239:G239"/>
    <mergeCell ref="B252:G252"/>
    <mergeCell ref="D254:H254"/>
    <mergeCell ref="D264:G264"/>
    <mergeCell ref="F268:H268"/>
    <mergeCell ref="F269:H269"/>
    <mergeCell ref="D178:H178"/>
    <mergeCell ref="D19:H19"/>
    <mergeCell ref="B30:G30"/>
    <mergeCell ref="B42:G42"/>
    <mergeCell ref="B50:G50"/>
    <mergeCell ref="B99:G99"/>
    <mergeCell ref="B138:G138"/>
    <mergeCell ref="B172:G172"/>
    <mergeCell ref="D174:H174"/>
    <mergeCell ref="D175:H175"/>
    <mergeCell ref="D176:H176"/>
    <mergeCell ref="D177:H177"/>
    <mergeCell ref="D18:H18"/>
    <mergeCell ref="D7:H7"/>
    <mergeCell ref="D8:H8"/>
    <mergeCell ref="D9:H9"/>
    <mergeCell ref="D10:H10"/>
    <mergeCell ref="D11:H11"/>
    <mergeCell ref="D12:H12"/>
    <mergeCell ref="D13:H13"/>
    <mergeCell ref="D14:H14"/>
    <mergeCell ref="D15:H15"/>
    <mergeCell ref="D16:H16"/>
    <mergeCell ref="D17:H17"/>
    <mergeCell ref="D6:H6"/>
    <mergeCell ref="B1:H1"/>
    <mergeCell ref="B2:H2"/>
    <mergeCell ref="B3:H3"/>
    <mergeCell ref="D4:H4"/>
    <mergeCell ref="D5:H5"/>
  </mergeCells>
  <pageMargins left="0.70866141732283505" right="0.70866141732283505" top="0.74803149606299202" bottom="0.74803149606299202" header="0.31496062992126" footer="0.31496062992126"/>
  <pageSetup paperSize="9" scale="55" fitToHeight="0" orientation="portrait" r:id="rId1"/>
  <headerFooter>
    <oddHeader>&amp;CБАРАЊЕ ЗА ПОНУДИ - Тендер 11- Дел 2 - Анекс 1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Центар&amp;CРеконструкција на ул. Мирослав Крлежа&amp;R&amp;P/&amp;N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61643-257E-4155-8CA6-51EBB28A254E}">
  <sheetPr>
    <tabColor theme="7"/>
    <pageSetUpPr fitToPage="1"/>
  </sheetPr>
  <dimension ref="A1:SKF86"/>
  <sheetViews>
    <sheetView zoomScale="80" zoomScaleNormal="80" zoomScaleSheetLayoutView="115" zoomScalePageLayoutView="80" workbookViewId="0">
      <selection activeCell="A28" sqref="A28:XFD28"/>
    </sheetView>
  </sheetViews>
  <sheetFormatPr defaultRowHeight="18" x14ac:dyDescent="0.35"/>
  <cols>
    <col min="1" max="1" width="3.42578125" style="1" customWidth="1"/>
    <col min="2" max="2" width="7.7109375" style="70" customWidth="1"/>
    <col min="3" max="3" width="11.7109375" style="70" customWidth="1"/>
    <col min="4" max="4" width="61.28515625" style="71" customWidth="1"/>
    <col min="5" max="5" width="11.28515625" style="233" customWidth="1"/>
    <col min="6" max="6" width="12.85546875" style="960" customWidth="1"/>
    <col min="7" max="7" width="15.42578125" style="961" customWidth="1"/>
    <col min="8" max="8" width="21.5703125" style="962" customWidth="1"/>
    <col min="9" max="9" width="25.85546875" customWidth="1"/>
    <col min="74" max="74" width="3.42578125" customWidth="1"/>
    <col min="75" max="75" width="7" customWidth="1"/>
    <col min="76" max="76" width="9.85546875" customWidth="1"/>
    <col min="77" max="77" width="64.140625" customWidth="1"/>
    <col min="78" max="78" width="11.42578125" customWidth="1"/>
    <col min="79" max="79" width="12.85546875" customWidth="1"/>
    <col min="80" max="80" width="15.42578125" customWidth="1"/>
    <col min="81" max="81" width="19.42578125" customWidth="1"/>
    <col min="82" max="82" width="13.85546875" customWidth="1"/>
    <col min="330" max="330" width="3.42578125" customWidth="1"/>
    <col min="331" max="331" width="7" customWidth="1"/>
    <col min="332" max="332" width="9.85546875" customWidth="1"/>
    <col min="333" max="333" width="64.140625" customWidth="1"/>
    <col min="334" max="334" width="11.42578125" customWidth="1"/>
    <col min="335" max="335" width="12.85546875" customWidth="1"/>
    <col min="336" max="336" width="15.42578125" customWidth="1"/>
    <col min="337" max="337" width="19.42578125" customWidth="1"/>
    <col min="338" max="338" width="13.85546875" customWidth="1"/>
    <col min="586" max="586" width="3.42578125" customWidth="1"/>
    <col min="587" max="587" width="7" customWidth="1"/>
    <col min="588" max="588" width="9.85546875" customWidth="1"/>
    <col min="589" max="589" width="64.140625" customWidth="1"/>
    <col min="590" max="590" width="11.42578125" customWidth="1"/>
    <col min="591" max="591" width="12.85546875" customWidth="1"/>
    <col min="592" max="592" width="15.42578125" customWidth="1"/>
    <col min="593" max="593" width="19.42578125" customWidth="1"/>
    <col min="594" max="594" width="13.85546875" customWidth="1"/>
    <col min="842" max="842" width="3.42578125" customWidth="1"/>
    <col min="843" max="843" width="7" customWidth="1"/>
    <col min="844" max="844" width="9.85546875" customWidth="1"/>
    <col min="845" max="845" width="64.140625" customWidth="1"/>
    <col min="846" max="846" width="11.42578125" customWidth="1"/>
    <col min="847" max="847" width="12.85546875" customWidth="1"/>
    <col min="848" max="848" width="15.42578125" customWidth="1"/>
    <col min="849" max="849" width="19.42578125" customWidth="1"/>
    <col min="850" max="850" width="13.85546875" customWidth="1"/>
    <col min="1098" max="1098" width="3.42578125" customWidth="1"/>
    <col min="1099" max="1099" width="7" customWidth="1"/>
    <col min="1100" max="1100" width="9.85546875" customWidth="1"/>
    <col min="1101" max="1101" width="64.140625" customWidth="1"/>
    <col min="1102" max="1102" width="11.42578125" customWidth="1"/>
    <col min="1103" max="1103" width="12.85546875" customWidth="1"/>
    <col min="1104" max="1104" width="15.42578125" customWidth="1"/>
    <col min="1105" max="1105" width="19.42578125" customWidth="1"/>
    <col min="1106" max="1106" width="13.85546875" customWidth="1"/>
    <col min="1354" max="1354" width="3.42578125" customWidth="1"/>
    <col min="1355" max="1355" width="7" customWidth="1"/>
    <col min="1356" max="1356" width="9.85546875" customWidth="1"/>
    <col min="1357" max="1357" width="64.140625" customWidth="1"/>
    <col min="1358" max="1358" width="11.42578125" customWidth="1"/>
    <col min="1359" max="1359" width="12.85546875" customWidth="1"/>
    <col min="1360" max="1360" width="15.42578125" customWidth="1"/>
    <col min="1361" max="1361" width="19.42578125" customWidth="1"/>
    <col min="1362" max="1362" width="13.85546875" customWidth="1"/>
    <col min="1610" max="1610" width="3.42578125" customWidth="1"/>
    <col min="1611" max="1611" width="7" customWidth="1"/>
    <col min="1612" max="1612" width="9.85546875" customWidth="1"/>
    <col min="1613" max="1613" width="64.140625" customWidth="1"/>
    <col min="1614" max="1614" width="11.42578125" customWidth="1"/>
    <col min="1615" max="1615" width="12.85546875" customWidth="1"/>
    <col min="1616" max="1616" width="15.42578125" customWidth="1"/>
    <col min="1617" max="1617" width="19.42578125" customWidth="1"/>
    <col min="1618" max="1618" width="13.85546875" customWidth="1"/>
    <col min="1866" max="1866" width="3.42578125" customWidth="1"/>
    <col min="1867" max="1867" width="7" customWidth="1"/>
    <col min="1868" max="1868" width="9.85546875" customWidth="1"/>
    <col min="1869" max="1869" width="64.140625" customWidth="1"/>
    <col min="1870" max="1870" width="11.42578125" customWidth="1"/>
    <col min="1871" max="1871" width="12.85546875" customWidth="1"/>
    <col min="1872" max="1872" width="15.42578125" customWidth="1"/>
    <col min="1873" max="1873" width="19.42578125" customWidth="1"/>
    <col min="1874" max="1874" width="13.85546875" customWidth="1"/>
    <col min="2122" max="2122" width="3.42578125" customWidth="1"/>
    <col min="2123" max="2123" width="7" customWidth="1"/>
    <col min="2124" max="2124" width="9.85546875" customWidth="1"/>
    <col min="2125" max="2125" width="64.140625" customWidth="1"/>
    <col min="2126" max="2126" width="11.42578125" customWidth="1"/>
    <col min="2127" max="2127" width="12.85546875" customWidth="1"/>
    <col min="2128" max="2128" width="15.42578125" customWidth="1"/>
    <col min="2129" max="2129" width="19.42578125" customWidth="1"/>
    <col min="2130" max="2130" width="13.85546875" customWidth="1"/>
    <col min="2378" max="2378" width="3.42578125" customWidth="1"/>
    <col min="2379" max="2379" width="7" customWidth="1"/>
    <col min="2380" max="2380" width="9.85546875" customWidth="1"/>
    <col min="2381" max="2381" width="64.140625" customWidth="1"/>
    <col min="2382" max="2382" width="11.42578125" customWidth="1"/>
    <col min="2383" max="2383" width="12.85546875" customWidth="1"/>
    <col min="2384" max="2384" width="15.42578125" customWidth="1"/>
    <col min="2385" max="2385" width="19.42578125" customWidth="1"/>
    <col min="2386" max="2386" width="13.85546875" customWidth="1"/>
    <col min="2634" max="2634" width="3.42578125" customWidth="1"/>
    <col min="2635" max="2635" width="7" customWidth="1"/>
    <col min="2636" max="2636" width="9.85546875" customWidth="1"/>
    <col min="2637" max="2637" width="64.140625" customWidth="1"/>
    <col min="2638" max="2638" width="11.42578125" customWidth="1"/>
    <col min="2639" max="2639" width="12.85546875" customWidth="1"/>
    <col min="2640" max="2640" width="15.42578125" customWidth="1"/>
    <col min="2641" max="2641" width="19.42578125" customWidth="1"/>
    <col min="2642" max="2642" width="13.85546875" customWidth="1"/>
    <col min="2890" max="2890" width="3.42578125" customWidth="1"/>
    <col min="2891" max="2891" width="7" customWidth="1"/>
    <col min="2892" max="2892" width="9.85546875" customWidth="1"/>
    <col min="2893" max="2893" width="64.140625" customWidth="1"/>
    <col min="2894" max="2894" width="11.42578125" customWidth="1"/>
    <col min="2895" max="2895" width="12.85546875" customWidth="1"/>
    <col min="2896" max="2896" width="15.42578125" customWidth="1"/>
    <col min="2897" max="2897" width="19.42578125" customWidth="1"/>
    <col min="2898" max="2898" width="13.85546875" customWidth="1"/>
    <col min="3146" max="3146" width="3.42578125" customWidth="1"/>
    <col min="3147" max="3147" width="7" customWidth="1"/>
    <col min="3148" max="3148" width="9.85546875" customWidth="1"/>
    <col min="3149" max="3149" width="64.140625" customWidth="1"/>
    <col min="3150" max="3150" width="11.42578125" customWidth="1"/>
    <col min="3151" max="3151" width="12.85546875" customWidth="1"/>
    <col min="3152" max="3152" width="15.42578125" customWidth="1"/>
    <col min="3153" max="3153" width="19.42578125" customWidth="1"/>
    <col min="3154" max="3154" width="13.85546875" customWidth="1"/>
    <col min="3402" max="3402" width="3.42578125" customWidth="1"/>
    <col min="3403" max="3403" width="7" customWidth="1"/>
    <col min="3404" max="3404" width="9.85546875" customWidth="1"/>
    <col min="3405" max="3405" width="64.140625" customWidth="1"/>
    <col min="3406" max="3406" width="11.42578125" customWidth="1"/>
    <col min="3407" max="3407" width="12.85546875" customWidth="1"/>
    <col min="3408" max="3408" width="15.42578125" customWidth="1"/>
    <col min="3409" max="3409" width="19.42578125" customWidth="1"/>
    <col min="3410" max="3410" width="13.85546875" customWidth="1"/>
    <col min="3658" max="3658" width="3.42578125" customWidth="1"/>
    <col min="3659" max="3659" width="7" customWidth="1"/>
    <col min="3660" max="3660" width="9.85546875" customWidth="1"/>
    <col min="3661" max="3661" width="64.140625" customWidth="1"/>
    <col min="3662" max="3662" width="11.42578125" customWidth="1"/>
    <col min="3663" max="3663" width="12.85546875" customWidth="1"/>
    <col min="3664" max="3664" width="15.42578125" customWidth="1"/>
    <col min="3665" max="3665" width="19.42578125" customWidth="1"/>
    <col min="3666" max="3666" width="13.85546875" customWidth="1"/>
    <col min="3914" max="3914" width="3.42578125" customWidth="1"/>
    <col min="3915" max="3915" width="7" customWidth="1"/>
    <col min="3916" max="3916" width="9.85546875" customWidth="1"/>
    <col min="3917" max="3917" width="64.140625" customWidth="1"/>
    <col min="3918" max="3918" width="11.42578125" customWidth="1"/>
    <col min="3919" max="3919" width="12.85546875" customWidth="1"/>
    <col min="3920" max="3920" width="15.42578125" customWidth="1"/>
    <col min="3921" max="3921" width="19.42578125" customWidth="1"/>
    <col min="3922" max="3922" width="13.85546875" customWidth="1"/>
    <col min="4170" max="4170" width="3.42578125" customWidth="1"/>
    <col min="4171" max="4171" width="7" customWidth="1"/>
    <col min="4172" max="4172" width="9.85546875" customWidth="1"/>
    <col min="4173" max="4173" width="64.140625" customWidth="1"/>
    <col min="4174" max="4174" width="11.42578125" customWidth="1"/>
    <col min="4175" max="4175" width="12.85546875" customWidth="1"/>
    <col min="4176" max="4176" width="15.42578125" customWidth="1"/>
    <col min="4177" max="4177" width="19.42578125" customWidth="1"/>
    <col min="4178" max="4178" width="13.85546875" customWidth="1"/>
    <col min="4426" max="4426" width="3.42578125" customWidth="1"/>
    <col min="4427" max="4427" width="7" customWidth="1"/>
    <col min="4428" max="4428" width="9.85546875" customWidth="1"/>
    <col min="4429" max="4429" width="64.140625" customWidth="1"/>
    <col min="4430" max="4430" width="11.42578125" customWidth="1"/>
    <col min="4431" max="4431" width="12.85546875" customWidth="1"/>
    <col min="4432" max="4432" width="15.42578125" customWidth="1"/>
    <col min="4433" max="4433" width="19.42578125" customWidth="1"/>
    <col min="4434" max="4434" width="13.85546875" customWidth="1"/>
    <col min="4682" max="4682" width="3.42578125" customWidth="1"/>
    <col min="4683" max="4683" width="7" customWidth="1"/>
    <col min="4684" max="4684" width="9.85546875" customWidth="1"/>
    <col min="4685" max="4685" width="64.140625" customWidth="1"/>
    <col min="4686" max="4686" width="11.42578125" customWidth="1"/>
    <col min="4687" max="4687" width="12.85546875" customWidth="1"/>
    <col min="4688" max="4688" width="15.42578125" customWidth="1"/>
    <col min="4689" max="4689" width="19.42578125" customWidth="1"/>
    <col min="4690" max="4690" width="13.85546875" customWidth="1"/>
    <col min="4938" max="4938" width="3.42578125" customWidth="1"/>
    <col min="4939" max="4939" width="7" customWidth="1"/>
    <col min="4940" max="4940" width="9.85546875" customWidth="1"/>
    <col min="4941" max="4941" width="64.140625" customWidth="1"/>
    <col min="4942" max="4942" width="11.42578125" customWidth="1"/>
    <col min="4943" max="4943" width="12.85546875" customWidth="1"/>
    <col min="4944" max="4944" width="15.42578125" customWidth="1"/>
    <col min="4945" max="4945" width="19.42578125" customWidth="1"/>
    <col min="4946" max="4946" width="13.85546875" customWidth="1"/>
    <col min="5194" max="5194" width="3.42578125" customWidth="1"/>
    <col min="5195" max="5195" width="7" customWidth="1"/>
    <col min="5196" max="5196" width="9.85546875" customWidth="1"/>
    <col min="5197" max="5197" width="64.140625" customWidth="1"/>
    <col min="5198" max="5198" width="11.42578125" customWidth="1"/>
    <col min="5199" max="5199" width="12.85546875" customWidth="1"/>
    <col min="5200" max="5200" width="15.42578125" customWidth="1"/>
    <col min="5201" max="5201" width="19.42578125" customWidth="1"/>
    <col min="5202" max="5202" width="13.85546875" customWidth="1"/>
    <col min="5450" max="5450" width="3.42578125" customWidth="1"/>
    <col min="5451" max="5451" width="7" customWidth="1"/>
    <col min="5452" max="5452" width="9.85546875" customWidth="1"/>
    <col min="5453" max="5453" width="64.140625" customWidth="1"/>
    <col min="5454" max="5454" width="11.42578125" customWidth="1"/>
    <col min="5455" max="5455" width="12.85546875" customWidth="1"/>
    <col min="5456" max="5456" width="15.42578125" customWidth="1"/>
    <col min="5457" max="5457" width="19.42578125" customWidth="1"/>
    <col min="5458" max="5458" width="13.85546875" customWidth="1"/>
    <col min="5706" max="5706" width="3.42578125" customWidth="1"/>
    <col min="5707" max="5707" width="7" customWidth="1"/>
    <col min="5708" max="5708" width="9.85546875" customWidth="1"/>
    <col min="5709" max="5709" width="64.140625" customWidth="1"/>
    <col min="5710" max="5710" width="11.42578125" customWidth="1"/>
    <col min="5711" max="5711" width="12.85546875" customWidth="1"/>
    <col min="5712" max="5712" width="15.42578125" customWidth="1"/>
    <col min="5713" max="5713" width="19.42578125" customWidth="1"/>
    <col min="5714" max="5714" width="13.85546875" customWidth="1"/>
    <col min="5962" max="5962" width="3.42578125" customWidth="1"/>
    <col min="5963" max="5963" width="7" customWidth="1"/>
    <col min="5964" max="5964" width="9.85546875" customWidth="1"/>
    <col min="5965" max="5965" width="64.140625" customWidth="1"/>
    <col min="5966" max="5966" width="11.42578125" customWidth="1"/>
    <col min="5967" max="5967" width="12.85546875" customWidth="1"/>
    <col min="5968" max="5968" width="15.42578125" customWidth="1"/>
    <col min="5969" max="5969" width="19.42578125" customWidth="1"/>
    <col min="5970" max="5970" width="13.85546875" customWidth="1"/>
    <col min="6218" max="6218" width="3.42578125" customWidth="1"/>
    <col min="6219" max="6219" width="7" customWidth="1"/>
    <col min="6220" max="6220" width="9.85546875" customWidth="1"/>
    <col min="6221" max="6221" width="64.140625" customWidth="1"/>
    <col min="6222" max="6222" width="11.42578125" customWidth="1"/>
    <col min="6223" max="6223" width="12.85546875" customWidth="1"/>
    <col min="6224" max="6224" width="15.42578125" customWidth="1"/>
    <col min="6225" max="6225" width="19.42578125" customWidth="1"/>
    <col min="6226" max="6226" width="13.85546875" customWidth="1"/>
    <col min="6474" max="6474" width="3.42578125" customWidth="1"/>
    <col min="6475" max="6475" width="7" customWidth="1"/>
    <col min="6476" max="6476" width="9.85546875" customWidth="1"/>
    <col min="6477" max="6477" width="64.140625" customWidth="1"/>
    <col min="6478" max="6478" width="11.42578125" customWidth="1"/>
    <col min="6479" max="6479" width="12.85546875" customWidth="1"/>
    <col min="6480" max="6480" width="15.42578125" customWidth="1"/>
    <col min="6481" max="6481" width="19.42578125" customWidth="1"/>
    <col min="6482" max="6482" width="13.85546875" customWidth="1"/>
    <col min="6730" max="6730" width="3.42578125" customWidth="1"/>
    <col min="6731" max="6731" width="7" customWidth="1"/>
    <col min="6732" max="6732" width="9.85546875" customWidth="1"/>
    <col min="6733" max="6733" width="64.140625" customWidth="1"/>
    <col min="6734" max="6734" width="11.42578125" customWidth="1"/>
    <col min="6735" max="6735" width="12.85546875" customWidth="1"/>
    <col min="6736" max="6736" width="15.42578125" customWidth="1"/>
    <col min="6737" max="6737" width="19.42578125" customWidth="1"/>
    <col min="6738" max="6738" width="13.85546875" customWidth="1"/>
    <col min="6986" max="6986" width="3.42578125" customWidth="1"/>
    <col min="6987" max="6987" width="7" customWidth="1"/>
    <col min="6988" max="6988" width="9.85546875" customWidth="1"/>
    <col min="6989" max="6989" width="64.140625" customWidth="1"/>
    <col min="6990" max="6990" width="11.42578125" customWidth="1"/>
    <col min="6991" max="6991" width="12.85546875" customWidth="1"/>
    <col min="6992" max="6992" width="15.42578125" customWidth="1"/>
    <col min="6993" max="6993" width="19.42578125" customWidth="1"/>
    <col min="6994" max="6994" width="13.85546875" customWidth="1"/>
    <col min="7242" max="7242" width="3.42578125" customWidth="1"/>
    <col min="7243" max="7243" width="7" customWidth="1"/>
    <col min="7244" max="7244" width="9.85546875" customWidth="1"/>
    <col min="7245" max="7245" width="64.140625" customWidth="1"/>
    <col min="7246" max="7246" width="11.42578125" customWidth="1"/>
    <col min="7247" max="7247" width="12.85546875" customWidth="1"/>
    <col min="7248" max="7248" width="15.42578125" customWidth="1"/>
    <col min="7249" max="7249" width="19.42578125" customWidth="1"/>
    <col min="7250" max="7250" width="13.85546875" customWidth="1"/>
    <col min="7498" max="7498" width="3.42578125" customWidth="1"/>
    <col min="7499" max="7499" width="7" customWidth="1"/>
    <col min="7500" max="7500" width="9.85546875" customWidth="1"/>
    <col min="7501" max="7501" width="64.140625" customWidth="1"/>
    <col min="7502" max="7502" width="11.42578125" customWidth="1"/>
    <col min="7503" max="7503" width="12.85546875" customWidth="1"/>
    <col min="7504" max="7504" width="15.42578125" customWidth="1"/>
    <col min="7505" max="7505" width="19.42578125" customWidth="1"/>
    <col min="7506" max="7506" width="13.85546875" customWidth="1"/>
    <col min="7754" max="7754" width="3.42578125" customWidth="1"/>
    <col min="7755" max="7755" width="7" customWidth="1"/>
    <col min="7756" max="7756" width="9.85546875" customWidth="1"/>
    <col min="7757" max="7757" width="64.140625" customWidth="1"/>
    <col min="7758" max="7758" width="11.42578125" customWidth="1"/>
    <col min="7759" max="7759" width="12.85546875" customWidth="1"/>
    <col min="7760" max="7760" width="15.42578125" customWidth="1"/>
    <col min="7761" max="7761" width="19.42578125" customWidth="1"/>
    <col min="7762" max="7762" width="13.85546875" customWidth="1"/>
    <col min="8010" max="8010" width="3.42578125" customWidth="1"/>
    <col min="8011" max="8011" width="7" customWidth="1"/>
    <col min="8012" max="8012" width="9.85546875" customWidth="1"/>
    <col min="8013" max="8013" width="64.140625" customWidth="1"/>
    <col min="8014" max="8014" width="11.42578125" customWidth="1"/>
    <col min="8015" max="8015" width="12.85546875" customWidth="1"/>
    <col min="8016" max="8016" width="15.42578125" customWidth="1"/>
    <col min="8017" max="8017" width="19.42578125" customWidth="1"/>
    <col min="8018" max="8018" width="13.85546875" customWidth="1"/>
    <col min="8266" max="8266" width="3.42578125" customWidth="1"/>
    <col min="8267" max="8267" width="7" customWidth="1"/>
    <col min="8268" max="8268" width="9.85546875" customWidth="1"/>
    <col min="8269" max="8269" width="64.140625" customWidth="1"/>
    <col min="8270" max="8270" width="11.42578125" customWidth="1"/>
    <col min="8271" max="8271" width="12.85546875" customWidth="1"/>
    <col min="8272" max="8272" width="15.42578125" customWidth="1"/>
    <col min="8273" max="8273" width="19.42578125" customWidth="1"/>
    <col min="8274" max="8274" width="13.85546875" customWidth="1"/>
    <col min="8522" max="8522" width="3.42578125" customWidth="1"/>
    <col min="8523" max="8523" width="7" customWidth="1"/>
    <col min="8524" max="8524" width="9.85546875" customWidth="1"/>
    <col min="8525" max="8525" width="64.140625" customWidth="1"/>
    <col min="8526" max="8526" width="11.42578125" customWidth="1"/>
    <col min="8527" max="8527" width="12.85546875" customWidth="1"/>
    <col min="8528" max="8528" width="15.42578125" customWidth="1"/>
    <col min="8529" max="8529" width="19.42578125" customWidth="1"/>
    <col min="8530" max="8530" width="13.85546875" customWidth="1"/>
    <col min="8778" max="8778" width="3.42578125" customWidth="1"/>
    <col min="8779" max="8779" width="7" customWidth="1"/>
    <col min="8780" max="8780" width="9.85546875" customWidth="1"/>
    <col min="8781" max="8781" width="64.140625" customWidth="1"/>
    <col min="8782" max="8782" width="11.42578125" customWidth="1"/>
    <col min="8783" max="8783" width="12.85546875" customWidth="1"/>
    <col min="8784" max="8784" width="15.42578125" customWidth="1"/>
    <col min="8785" max="8785" width="19.42578125" customWidth="1"/>
    <col min="8786" max="8786" width="13.85546875" customWidth="1"/>
    <col min="9034" max="9034" width="3.42578125" customWidth="1"/>
    <col min="9035" max="9035" width="7" customWidth="1"/>
    <col min="9036" max="9036" width="9.85546875" customWidth="1"/>
    <col min="9037" max="9037" width="64.140625" customWidth="1"/>
    <col min="9038" max="9038" width="11.42578125" customWidth="1"/>
    <col min="9039" max="9039" width="12.85546875" customWidth="1"/>
    <col min="9040" max="9040" width="15.42578125" customWidth="1"/>
    <col min="9041" max="9041" width="19.42578125" customWidth="1"/>
    <col min="9042" max="9042" width="13.85546875" customWidth="1"/>
    <col min="9290" max="9290" width="3.42578125" customWidth="1"/>
    <col min="9291" max="9291" width="7" customWidth="1"/>
    <col min="9292" max="9292" width="9.85546875" customWidth="1"/>
    <col min="9293" max="9293" width="64.140625" customWidth="1"/>
    <col min="9294" max="9294" width="11.42578125" customWidth="1"/>
    <col min="9295" max="9295" width="12.85546875" customWidth="1"/>
    <col min="9296" max="9296" width="15.42578125" customWidth="1"/>
    <col min="9297" max="9297" width="19.42578125" customWidth="1"/>
    <col min="9298" max="9298" width="13.85546875" customWidth="1"/>
    <col min="9546" max="9546" width="3.42578125" customWidth="1"/>
    <col min="9547" max="9547" width="7" customWidth="1"/>
    <col min="9548" max="9548" width="9.85546875" customWidth="1"/>
    <col min="9549" max="9549" width="64.140625" customWidth="1"/>
    <col min="9550" max="9550" width="11.42578125" customWidth="1"/>
    <col min="9551" max="9551" width="12.85546875" customWidth="1"/>
    <col min="9552" max="9552" width="15.42578125" customWidth="1"/>
    <col min="9553" max="9553" width="19.42578125" customWidth="1"/>
    <col min="9554" max="9554" width="13.85546875" customWidth="1"/>
    <col min="9802" max="9802" width="3.42578125" customWidth="1"/>
    <col min="9803" max="9803" width="7" customWidth="1"/>
    <col min="9804" max="9804" width="9.85546875" customWidth="1"/>
    <col min="9805" max="9805" width="64.140625" customWidth="1"/>
    <col min="9806" max="9806" width="11.42578125" customWidth="1"/>
    <col min="9807" max="9807" width="12.85546875" customWidth="1"/>
    <col min="9808" max="9808" width="15.42578125" customWidth="1"/>
    <col min="9809" max="9809" width="19.42578125" customWidth="1"/>
    <col min="9810" max="9810" width="13.85546875" customWidth="1"/>
    <col min="10058" max="10058" width="3.42578125" customWidth="1"/>
    <col min="10059" max="10059" width="7" customWidth="1"/>
    <col min="10060" max="10060" width="9.85546875" customWidth="1"/>
    <col min="10061" max="10061" width="64.140625" customWidth="1"/>
    <col min="10062" max="10062" width="11.42578125" customWidth="1"/>
    <col min="10063" max="10063" width="12.85546875" customWidth="1"/>
    <col min="10064" max="10064" width="15.42578125" customWidth="1"/>
    <col min="10065" max="10065" width="19.42578125" customWidth="1"/>
    <col min="10066" max="10066" width="13.85546875" customWidth="1"/>
    <col min="10314" max="10314" width="3.42578125" customWidth="1"/>
    <col min="10315" max="10315" width="7" customWidth="1"/>
    <col min="10316" max="10316" width="9.85546875" customWidth="1"/>
    <col min="10317" max="10317" width="64.140625" customWidth="1"/>
    <col min="10318" max="10318" width="11.42578125" customWidth="1"/>
    <col min="10319" max="10319" width="12.85546875" customWidth="1"/>
    <col min="10320" max="10320" width="15.42578125" customWidth="1"/>
    <col min="10321" max="10321" width="19.42578125" customWidth="1"/>
    <col min="10322" max="10322" width="13.85546875" customWidth="1"/>
    <col min="10570" max="10570" width="3.42578125" customWidth="1"/>
    <col min="10571" max="10571" width="7" customWidth="1"/>
    <col min="10572" max="10572" width="9.85546875" customWidth="1"/>
    <col min="10573" max="10573" width="64.140625" customWidth="1"/>
    <col min="10574" max="10574" width="11.42578125" customWidth="1"/>
    <col min="10575" max="10575" width="12.85546875" customWidth="1"/>
    <col min="10576" max="10576" width="15.42578125" customWidth="1"/>
    <col min="10577" max="10577" width="19.42578125" customWidth="1"/>
    <col min="10578" max="10578" width="13.85546875" customWidth="1"/>
    <col min="10826" max="10826" width="3.42578125" customWidth="1"/>
    <col min="10827" max="10827" width="7" customWidth="1"/>
    <col min="10828" max="10828" width="9.85546875" customWidth="1"/>
    <col min="10829" max="10829" width="64.140625" customWidth="1"/>
    <col min="10830" max="10830" width="11.42578125" customWidth="1"/>
    <col min="10831" max="10831" width="12.85546875" customWidth="1"/>
    <col min="10832" max="10832" width="15.42578125" customWidth="1"/>
    <col min="10833" max="10833" width="19.42578125" customWidth="1"/>
    <col min="10834" max="10834" width="13.85546875" customWidth="1"/>
    <col min="11082" max="11082" width="3.42578125" customWidth="1"/>
    <col min="11083" max="11083" width="7" customWidth="1"/>
    <col min="11084" max="11084" width="9.85546875" customWidth="1"/>
    <col min="11085" max="11085" width="64.140625" customWidth="1"/>
    <col min="11086" max="11086" width="11.42578125" customWidth="1"/>
    <col min="11087" max="11087" width="12.85546875" customWidth="1"/>
    <col min="11088" max="11088" width="15.42578125" customWidth="1"/>
    <col min="11089" max="11089" width="19.42578125" customWidth="1"/>
    <col min="11090" max="11090" width="13.85546875" customWidth="1"/>
    <col min="11338" max="11338" width="3.42578125" customWidth="1"/>
    <col min="11339" max="11339" width="7" customWidth="1"/>
    <col min="11340" max="11340" width="9.85546875" customWidth="1"/>
    <col min="11341" max="11341" width="64.140625" customWidth="1"/>
    <col min="11342" max="11342" width="11.42578125" customWidth="1"/>
    <col min="11343" max="11343" width="12.85546875" customWidth="1"/>
    <col min="11344" max="11344" width="15.42578125" customWidth="1"/>
    <col min="11345" max="11345" width="19.42578125" customWidth="1"/>
    <col min="11346" max="11346" width="13.85546875" customWidth="1"/>
    <col min="11594" max="11594" width="3.42578125" customWidth="1"/>
    <col min="11595" max="11595" width="7" customWidth="1"/>
    <col min="11596" max="11596" width="9.85546875" customWidth="1"/>
    <col min="11597" max="11597" width="64.140625" customWidth="1"/>
    <col min="11598" max="11598" width="11.42578125" customWidth="1"/>
    <col min="11599" max="11599" width="12.85546875" customWidth="1"/>
    <col min="11600" max="11600" width="15.42578125" customWidth="1"/>
    <col min="11601" max="11601" width="19.42578125" customWidth="1"/>
    <col min="11602" max="11602" width="13.85546875" customWidth="1"/>
    <col min="11850" max="11850" width="3.42578125" customWidth="1"/>
    <col min="11851" max="11851" width="7" customWidth="1"/>
    <col min="11852" max="11852" width="9.85546875" customWidth="1"/>
    <col min="11853" max="11853" width="64.140625" customWidth="1"/>
    <col min="11854" max="11854" width="11.42578125" customWidth="1"/>
    <col min="11855" max="11855" width="12.85546875" customWidth="1"/>
    <col min="11856" max="11856" width="15.42578125" customWidth="1"/>
    <col min="11857" max="11857" width="19.42578125" customWidth="1"/>
    <col min="11858" max="11858" width="13.85546875" customWidth="1"/>
    <col min="12106" max="12106" width="3.42578125" customWidth="1"/>
    <col min="12107" max="12107" width="7" customWidth="1"/>
    <col min="12108" max="12108" width="9.85546875" customWidth="1"/>
    <col min="12109" max="12109" width="64.140625" customWidth="1"/>
    <col min="12110" max="12110" width="11.42578125" customWidth="1"/>
    <col min="12111" max="12111" width="12.85546875" customWidth="1"/>
    <col min="12112" max="12112" width="15.42578125" customWidth="1"/>
    <col min="12113" max="12113" width="19.42578125" customWidth="1"/>
    <col min="12114" max="12114" width="13.85546875" customWidth="1"/>
    <col min="12362" max="12362" width="3.42578125" customWidth="1"/>
    <col min="12363" max="12363" width="7" customWidth="1"/>
    <col min="12364" max="12364" width="9.85546875" customWidth="1"/>
    <col min="12365" max="12365" width="64.140625" customWidth="1"/>
    <col min="12366" max="12366" width="11.42578125" customWidth="1"/>
    <col min="12367" max="12367" width="12.85546875" customWidth="1"/>
    <col min="12368" max="12368" width="15.42578125" customWidth="1"/>
    <col min="12369" max="12369" width="19.42578125" customWidth="1"/>
    <col min="12370" max="12370" width="13.85546875" customWidth="1"/>
    <col min="12618" max="12618" width="3.42578125" customWidth="1"/>
    <col min="12619" max="12619" width="7" customWidth="1"/>
    <col min="12620" max="12620" width="9.85546875" customWidth="1"/>
    <col min="12621" max="12621" width="64.140625" customWidth="1"/>
    <col min="12622" max="12622" width="11.42578125" customWidth="1"/>
    <col min="12623" max="12623" width="12.85546875" customWidth="1"/>
    <col min="12624" max="12624" width="15.42578125" customWidth="1"/>
    <col min="12625" max="12625" width="19.42578125" customWidth="1"/>
    <col min="12626" max="12626" width="13.85546875" customWidth="1"/>
    <col min="12874" max="12874" width="3.42578125" customWidth="1"/>
    <col min="12875" max="12875" width="7" customWidth="1"/>
    <col min="12876" max="12876" width="9.85546875" customWidth="1"/>
    <col min="12877" max="12877" width="64.140625" customWidth="1"/>
    <col min="12878" max="12878" width="11.42578125" customWidth="1"/>
    <col min="12879" max="12879" width="12.85546875" customWidth="1"/>
    <col min="12880" max="12880" width="15.42578125" customWidth="1"/>
    <col min="12881" max="12881" width="19.42578125" customWidth="1"/>
    <col min="12882" max="12882" width="13.85546875" customWidth="1"/>
  </cols>
  <sheetData>
    <row r="1" spans="1:8" ht="84.75" customHeight="1" thickBot="1" x14ac:dyDescent="0.4">
      <c r="B1" s="1760" t="s">
        <v>748</v>
      </c>
      <c r="C1" s="1761"/>
      <c r="D1" s="1761"/>
      <c r="E1" s="1761"/>
      <c r="F1" s="1761"/>
      <c r="G1" s="1761"/>
      <c r="H1" s="1762"/>
    </row>
    <row r="2" spans="1:8" ht="19.5" thickBot="1" x14ac:dyDescent="0.4">
      <c r="B2" s="1763" t="s">
        <v>0</v>
      </c>
      <c r="C2" s="1764"/>
      <c r="D2" s="1764"/>
      <c r="E2" s="1764"/>
      <c r="F2" s="1764"/>
      <c r="G2" s="1764"/>
      <c r="H2" s="1765"/>
    </row>
    <row r="3" spans="1:8" ht="39" customHeight="1" thickBot="1" x14ac:dyDescent="0.4">
      <c r="B3" s="1766" t="s">
        <v>749</v>
      </c>
      <c r="C3" s="1767"/>
      <c r="D3" s="1767"/>
      <c r="E3" s="1767"/>
      <c r="F3" s="1767"/>
      <c r="G3" s="1767"/>
      <c r="H3" s="1768"/>
    </row>
    <row r="4" spans="1:8" ht="24" customHeight="1" thickBot="1" x14ac:dyDescent="0.4">
      <c r="B4" s="37"/>
      <c r="C4" s="38"/>
      <c r="D4" s="1769" t="s">
        <v>1</v>
      </c>
      <c r="E4" s="1769"/>
      <c r="F4" s="1769"/>
      <c r="G4" s="1769"/>
      <c r="H4" s="1770"/>
    </row>
    <row r="5" spans="1:8" ht="60" customHeight="1" x14ac:dyDescent="0.35">
      <c r="A5" s="3"/>
      <c r="B5" s="39"/>
      <c r="C5" s="40" t="s">
        <v>2</v>
      </c>
      <c r="D5" s="1771" t="s">
        <v>3</v>
      </c>
      <c r="E5" s="1772"/>
      <c r="F5" s="1772"/>
      <c r="G5" s="1772"/>
      <c r="H5" s="1773"/>
    </row>
    <row r="6" spans="1:8" ht="151.5" customHeight="1" x14ac:dyDescent="0.35">
      <c r="A6" s="3"/>
      <c r="B6" s="41"/>
      <c r="C6" s="14" t="s">
        <v>4</v>
      </c>
      <c r="D6" s="1758" t="s">
        <v>5</v>
      </c>
      <c r="E6" s="1758"/>
      <c r="F6" s="1758"/>
      <c r="G6" s="1758"/>
      <c r="H6" s="1759"/>
    </row>
    <row r="7" spans="1:8" ht="81" customHeight="1" x14ac:dyDescent="0.35">
      <c r="A7" s="3"/>
      <c r="B7" s="94"/>
      <c r="C7" s="14" t="s">
        <v>6</v>
      </c>
      <c r="D7" s="1758" t="s">
        <v>7</v>
      </c>
      <c r="E7" s="1758"/>
      <c r="F7" s="1758"/>
      <c r="G7" s="1758"/>
      <c r="H7" s="1759"/>
    </row>
    <row r="8" spans="1:8" ht="97.5" customHeight="1" x14ac:dyDescent="0.35">
      <c r="A8" s="3"/>
      <c r="B8" s="94"/>
      <c r="C8" s="14" t="s">
        <v>8</v>
      </c>
      <c r="D8" s="1758" t="s">
        <v>82</v>
      </c>
      <c r="E8" s="1758"/>
      <c r="F8" s="1758"/>
      <c r="G8" s="1758"/>
      <c r="H8" s="1759"/>
    </row>
    <row r="9" spans="1:8" ht="157.5" customHeight="1" x14ac:dyDescent="0.35">
      <c r="A9" s="3"/>
      <c r="B9" s="94"/>
      <c r="C9" s="14" t="s">
        <v>9</v>
      </c>
      <c r="D9" s="1758" t="s">
        <v>59</v>
      </c>
      <c r="E9" s="1758"/>
      <c r="F9" s="1758"/>
      <c r="G9" s="1758"/>
      <c r="H9" s="1759"/>
    </row>
    <row r="10" spans="1:8" ht="88.5" customHeight="1" x14ac:dyDescent="0.35">
      <c r="A10" s="3"/>
      <c r="B10" s="94"/>
      <c r="C10" s="14" t="s">
        <v>10</v>
      </c>
      <c r="D10" s="1758" t="s">
        <v>60</v>
      </c>
      <c r="E10" s="1758"/>
      <c r="F10" s="1758"/>
      <c r="G10" s="1758"/>
      <c r="H10" s="1759"/>
    </row>
    <row r="11" spans="1:8" ht="45" customHeight="1" x14ac:dyDescent="0.35">
      <c r="A11" s="3"/>
      <c r="B11" s="94"/>
      <c r="C11" s="14" t="s">
        <v>11</v>
      </c>
      <c r="D11" s="1758" t="s">
        <v>12</v>
      </c>
      <c r="E11" s="1758"/>
      <c r="F11" s="1758"/>
      <c r="G11" s="1758"/>
      <c r="H11" s="1759"/>
    </row>
    <row r="12" spans="1:8" ht="150" customHeight="1" x14ac:dyDescent="0.35">
      <c r="A12" s="3"/>
      <c r="B12" s="94"/>
      <c r="C12" s="14" t="s">
        <v>13</v>
      </c>
      <c r="D12" s="1758" t="s">
        <v>97</v>
      </c>
      <c r="E12" s="1758"/>
      <c r="F12" s="1758"/>
      <c r="G12" s="1758"/>
      <c r="H12" s="1759"/>
    </row>
    <row r="13" spans="1:8" ht="81" customHeight="1" x14ac:dyDescent="0.35">
      <c r="A13" s="3"/>
      <c r="B13" s="94"/>
      <c r="C13" s="36" t="s">
        <v>14</v>
      </c>
      <c r="D13" s="1758" t="s">
        <v>15</v>
      </c>
      <c r="E13" s="1758"/>
      <c r="F13" s="1758"/>
      <c r="G13" s="1758"/>
      <c r="H13" s="1759"/>
    </row>
    <row r="14" spans="1:8" ht="100.5" customHeight="1" x14ac:dyDescent="0.35">
      <c r="A14" s="3"/>
      <c r="B14" s="94"/>
      <c r="C14" s="14" t="s">
        <v>16</v>
      </c>
      <c r="D14" s="1758" t="s">
        <v>98</v>
      </c>
      <c r="E14" s="1758"/>
      <c r="F14" s="1758"/>
      <c r="G14" s="1758"/>
      <c r="H14" s="1759"/>
    </row>
    <row r="15" spans="1:8" ht="212.25" customHeight="1" x14ac:dyDescent="0.35">
      <c r="A15" s="3"/>
      <c r="B15" s="94"/>
      <c r="C15" s="14" t="s">
        <v>17</v>
      </c>
      <c r="D15" s="1758" t="s">
        <v>125</v>
      </c>
      <c r="E15" s="1758"/>
      <c r="F15" s="1758"/>
      <c r="G15" s="1758"/>
      <c r="H15" s="1759"/>
    </row>
    <row r="16" spans="1:8" ht="154.5" customHeight="1" x14ac:dyDescent="0.35">
      <c r="A16" s="3"/>
      <c r="B16" s="94"/>
      <c r="C16" s="14" t="s">
        <v>18</v>
      </c>
      <c r="D16" s="1758" t="s">
        <v>19</v>
      </c>
      <c r="E16" s="1758"/>
      <c r="F16" s="1758"/>
      <c r="G16" s="1758"/>
      <c r="H16" s="1759"/>
    </row>
    <row r="17" spans="1:13136" ht="106.5" customHeight="1" x14ac:dyDescent="0.35">
      <c r="A17" s="3"/>
      <c r="B17" s="94"/>
      <c r="C17" s="14" t="s">
        <v>20</v>
      </c>
      <c r="D17" s="1758" t="s">
        <v>21</v>
      </c>
      <c r="E17" s="1758"/>
      <c r="F17" s="1758"/>
      <c r="G17" s="1758"/>
      <c r="H17" s="1759"/>
    </row>
    <row r="18" spans="1:13136" ht="86.25" customHeight="1" x14ac:dyDescent="0.35">
      <c r="A18" s="3"/>
      <c r="B18" s="94"/>
      <c r="C18" s="14" t="s">
        <v>22</v>
      </c>
      <c r="D18" s="1758" t="s">
        <v>83</v>
      </c>
      <c r="E18" s="1758"/>
      <c r="F18" s="1758"/>
      <c r="G18" s="1758"/>
      <c r="H18" s="1759"/>
    </row>
    <row r="19" spans="1:13136" ht="70.5" customHeight="1" thickBot="1" x14ac:dyDescent="0.4">
      <c r="A19" s="3"/>
      <c r="B19" s="42"/>
      <c r="C19" s="43" t="s">
        <v>23</v>
      </c>
      <c r="D19" s="1742" t="s">
        <v>84</v>
      </c>
      <c r="E19" s="1742"/>
      <c r="F19" s="1742"/>
      <c r="G19" s="1742"/>
      <c r="H19" s="1743"/>
    </row>
    <row r="20" spans="1:13136" ht="18.75" thickBot="1" x14ac:dyDescent="0.4">
      <c r="B20" s="44"/>
      <c r="C20" s="44"/>
      <c r="D20" s="44"/>
      <c r="E20" s="165"/>
      <c r="F20" s="892"/>
      <c r="G20" s="893"/>
      <c r="H20" s="894"/>
    </row>
    <row r="21" spans="1:13136" ht="56.25" x14ac:dyDescent="0.35">
      <c r="B21" s="39" t="s">
        <v>24</v>
      </c>
      <c r="C21" s="45" t="s">
        <v>52</v>
      </c>
      <c r="D21" s="45" t="s">
        <v>25</v>
      </c>
      <c r="E21" s="45" t="s">
        <v>26</v>
      </c>
      <c r="F21" s="5" t="s">
        <v>27</v>
      </c>
      <c r="G21" s="895" t="s">
        <v>28</v>
      </c>
      <c r="H21" s="47" t="s">
        <v>29</v>
      </c>
    </row>
    <row r="22" spans="1:13136" ht="19.5" thickBot="1" x14ac:dyDescent="0.4">
      <c r="B22" s="48">
        <v>1</v>
      </c>
      <c r="C22" s="22">
        <v>2</v>
      </c>
      <c r="D22" s="22">
        <v>3</v>
      </c>
      <c r="E22" s="896">
        <v>4</v>
      </c>
      <c r="F22" s="897">
        <v>5</v>
      </c>
      <c r="G22" s="898">
        <v>6</v>
      </c>
      <c r="H22" s="899">
        <v>7</v>
      </c>
    </row>
    <row r="23" spans="1:13136" ht="19.5" thickBot="1" x14ac:dyDescent="0.4">
      <c r="B23" s="900"/>
      <c r="C23" s="161"/>
      <c r="D23" s="169" t="s">
        <v>30</v>
      </c>
      <c r="E23" s="170"/>
      <c r="F23" s="901"/>
      <c r="G23" s="902"/>
      <c r="H23" s="903"/>
    </row>
    <row r="24" spans="1:13136" ht="24.75" customHeight="1" x14ac:dyDescent="0.35">
      <c r="B24" s="13">
        <v>1</v>
      </c>
      <c r="C24" s="95" t="s">
        <v>62</v>
      </c>
      <c r="D24" s="904" t="s">
        <v>31</v>
      </c>
      <c r="E24" s="29" t="s">
        <v>32</v>
      </c>
      <c r="F24" s="30">
        <v>1</v>
      </c>
      <c r="G24" s="905"/>
      <c r="H24" s="57">
        <f t="shared" ref="H24:H29" si="0">F24*G24</f>
        <v>0</v>
      </c>
      <c r="I24" s="1"/>
      <c r="J24" s="164"/>
      <c r="K24" s="906"/>
      <c r="L24" s="907"/>
      <c r="M24" s="908"/>
      <c r="N24" s="909"/>
      <c r="O24" s="910"/>
      <c r="P24" s="910"/>
      <c r="Q24" s="1"/>
      <c r="R24" s="164"/>
      <c r="S24" s="906"/>
      <c r="T24" s="907"/>
      <c r="U24" s="908"/>
      <c r="V24" s="909"/>
      <c r="W24" s="910"/>
      <c r="X24" s="910"/>
      <c r="Y24" s="1"/>
      <c r="Z24" s="164"/>
      <c r="AA24" s="906"/>
      <c r="AB24" s="907"/>
      <c r="AC24" s="908"/>
      <c r="AD24" s="909"/>
      <c r="AE24" s="910"/>
      <c r="AF24" s="910"/>
      <c r="AG24" s="1"/>
      <c r="AH24" s="164"/>
      <c r="AI24" s="906"/>
      <c r="AJ24" s="907"/>
      <c r="AK24" s="908"/>
      <c r="AL24" s="909"/>
      <c r="AM24" s="910"/>
      <c r="AN24" s="910"/>
      <c r="AO24" s="1"/>
      <c r="AP24" s="164"/>
      <c r="AQ24" s="906"/>
      <c r="AR24" s="907"/>
      <c r="AS24" s="908"/>
      <c r="AT24" s="909"/>
      <c r="AU24" s="910"/>
      <c r="AV24" s="910"/>
      <c r="AW24" s="1"/>
      <c r="AX24" s="164"/>
      <c r="AY24" s="906"/>
      <c r="AZ24" s="907"/>
      <c r="BA24" s="908"/>
      <c r="BB24" s="909"/>
      <c r="BC24" s="910"/>
      <c r="BD24" s="910"/>
      <c r="BE24" s="1"/>
      <c r="BF24" s="164"/>
      <c r="BG24" s="906"/>
      <c r="BH24" s="907"/>
      <c r="BI24" s="908"/>
      <c r="BJ24" s="909"/>
      <c r="BK24" s="910"/>
      <c r="BL24" s="910"/>
      <c r="BM24" s="1"/>
      <c r="BN24" s="164"/>
      <c r="BO24" s="906"/>
      <c r="BP24" s="907"/>
      <c r="BQ24" s="908"/>
      <c r="BR24" s="909"/>
      <c r="BS24" s="910"/>
      <c r="BT24" s="910"/>
      <c r="BU24" s="1"/>
      <c r="BV24" s="164"/>
      <c r="BW24" s="906"/>
      <c r="BX24" s="907"/>
      <c r="BY24" s="908"/>
      <c r="BZ24" s="909"/>
      <c r="CA24" s="910"/>
      <c r="CB24" s="910"/>
      <c r="CC24" s="1"/>
      <c r="CD24" s="164"/>
      <c r="CE24" s="906"/>
      <c r="CF24" s="907"/>
      <c r="CG24" s="908"/>
      <c r="CH24" s="909"/>
      <c r="CI24" s="910"/>
      <c r="CJ24" s="910"/>
      <c r="CK24" s="1"/>
      <c r="CL24" s="164"/>
      <c r="CM24" s="906"/>
      <c r="CN24" s="907"/>
      <c r="CO24" s="908"/>
      <c r="CP24" s="909"/>
      <c r="CQ24" s="910"/>
      <c r="CR24" s="910"/>
      <c r="CS24" s="1"/>
      <c r="CT24" s="164"/>
      <c r="CU24" s="906"/>
      <c r="CV24" s="907"/>
      <c r="CW24" s="908"/>
      <c r="CX24" s="909"/>
      <c r="CY24" s="910"/>
      <c r="CZ24" s="910"/>
      <c r="DA24" s="1"/>
      <c r="DB24" s="164"/>
      <c r="DC24" s="906"/>
      <c r="DD24" s="907"/>
      <c r="DE24" s="908"/>
      <c r="DF24" s="909"/>
      <c r="DG24" s="910"/>
      <c r="DH24" s="910"/>
      <c r="DI24" s="1"/>
      <c r="DJ24" s="164"/>
      <c r="DK24" s="906"/>
      <c r="DL24" s="907"/>
      <c r="DM24" s="908"/>
      <c r="DN24" s="909"/>
      <c r="DO24" s="910"/>
      <c r="DP24" s="910"/>
      <c r="DQ24" s="1"/>
      <c r="DR24" s="164"/>
      <c r="DS24" s="906"/>
      <c r="DT24" s="907"/>
      <c r="DU24" s="908"/>
      <c r="DV24" s="909"/>
      <c r="DW24" s="910"/>
      <c r="DX24" s="910"/>
      <c r="DY24" s="1"/>
      <c r="DZ24" s="164"/>
      <c r="EA24" s="906"/>
      <c r="EB24" s="907"/>
      <c r="EC24" s="908"/>
      <c r="ED24" s="909"/>
      <c r="EE24" s="910"/>
      <c r="EF24" s="910"/>
      <c r="EG24" s="1"/>
      <c r="EH24" s="164"/>
      <c r="EI24" s="906"/>
      <c r="EJ24" s="907"/>
      <c r="EK24" s="908"/>
      <c r="EL24" s="909"/>
      <c r="EM24" s="910"/>
      <c r="EN24" s="910"/>
      <c r="EO24" s="1"/>
      <c r="EP24" s="164"/>
      <c r="EQ24" s="906"/>
      <c r="ER24" s="907"/>
      <c r="ES24" s="908"/>
      <c r="ET24" s="909"/>
      <c r="EU24" s="910"/>
      <c r="EV24" s="910"/>
      <c r="EW24" s="1"/>
      <c r="EX24" s="164"/>
      <c r="EY24" s="906"/>
      <c r="EZ24" s="907"/>
      <c r="FA24" s="908"/>
      <c r="FB24" s="909"/>
      <c r="FC24" s="910"/>
      <c r="FD24" s="910"/>
      <c r="FE24" s="1"/>
      <c r="FF24" s="164"/>
      <c r="FG24" s="906"/>
      <c r="FH24" s="907"/>
      <c r="FI24" s="908"/>
      <c r="FJ24" s="909"/>
      <c r="FK24" s="910"/>
      <c r="FL24" s="910"/>
      <c r="FM24" s="1"/>
      <c r="FN24" s="164"/>
      <c r="FO24" s="911" t="s">
        <v>62</v>
      </c>
      <c r="FP24" s="56" t="s">
        <v>31</v>
      </c>
      <c r="FQ24" s="29" t="s">
        <v>32</v>
      </c>
      <c r="FR24" s="30">
        <v>1</v>
      </c>
      <c r="FS24" s="96">
        <v>0</v>
      </c>
      <c r="FT24" s="57">
        <f t="shared" ref="FT24:FT29" si="1">FR24*FS24</f>
        <v>0</v>
      </c>
      <c r="FU24" s="1"/>
      <c r="FV24" s="13">
        <v>1</v>
      </c>
      <c r="FW24" s="95" t="s">
        <v>62</v>
      </c>
      <c r="FX24" s="56" t="s">
        <v>31</v>
      </c>
      <c r="FY24" s="29" t="s">
        <v>32</v>
      </c>
      <c r="FZ24" s="30">
        <v>1</v>
      </c>
      <c r="GA24" s="96">
        <v>0</v>
      </c>
      <c r="GB24" s="57">
        <f t="shared" ref="GB24:GJ29" si="2">FZ24*GA24</f>
        <v>0</v>
      </c>
      <c r="GC24" s="1"/>
      <c r="GD24" s="13">
        <v>1</v>
      </c>
      <c r="GE24" s="95" t="s">
        <v>62</v>
      </c>
      <c r="GF24" s="56" t="s">
        <v>31</v>
      </c>
      <c r="GG24" s="29" t="s">
        <v>32</v>
      </c>
      <c r="GH24" s="30">
        <v>1</v>
      </c>
      <c r="GI24" s="96">
        <v>0</v>
      </c>
      <c r="GJ24" s="57">
        <f t="shared" si="2"/>
        <v>0</v>
      </c>
      <c r="GK24" s="1"/>
      <c r="GL24" s="13">
        <v>1</v>
      </c>
      <c r="GM24" s="95" t="s">
        <v>62</v>
      </c>
      <c r="GN24" s="56" t="s">
        <v>31</v>
      </c>
      <c r="GO24" s="29" t="s">
        <v>32</v>
      </c>
      <c r="GP24" s="30">
        <v>1</v>
      </c>
      <c r="GQ24" s="96">
        <v>0</v>
      </c>
      <c r="GR24" s="57">
        <f t="shared" ref="GR24:GZ29" si="3">GP24*GQ24</f>
        <v>0</v>
      </c>
      <c r="GS24" s="1"/>
      <c r="GT24" s="13">
        <v>1</v>
      </c>
      <c r="GU24" s="95" t="s">
        <v>62</v>
      </c>
      <c r="GV24" s="56" t="s">
        <v>31</v>
      </c>
      <c r="GW24" s="29" t="s">
        <v>32</v>
      </c>
      <c r="GX24" s="30">
        <v>1</v>
      </c>
      <c r="GY24" s="96">
        <v>0</v>
      </c>
      <c r="GZ24" s="57">
        <f t="shared" si="3"/>
        <v>0</v>
      </c>
      <c r="HA24" s="1"/>
      <c r="HB24" s="13">
        <v>1</v>
      </c>
      <c r="HC24" s="95" t="s">
        <v>62</v>
      </c>
      <c r="HD24" s="56" t="s">
        <v>31</v>
      </c>
      <c r="HE24" s="29" t="s">
        <v>32</v>
      </c>
      <c r="HF24" s="30">
        <v>1</v>
      </c>
      <c r="HG24" s="96">
        <v>0</v>
      </c>
      <c r="HH24" s="57">
        <f t="shared" ref="HH24:HP29" si="4">HF24*HG24</f>
        <v>0</v>
      </c>
      <c r="HI24" s="1"/>
      <c r="HJ24" s="13">
        <v>1</v>
      </c>
      <c r="HK24" s="95" t="s">
        <v>62</v>
      </c>
      <c r="HL24" s="56" t="s">
        <v>31</v>
      </c>
      <c r="HM24" s="29" t="s">
        <v>32</v>
      </c>
      <c r="HN24" s="30">
        <v>1</v>
      </c>
      <c r="HO24" s="96">
        <v>0</v>
      </c>
      <c r="HP24" s="57">
        <f t="shared" si="4"/>
        <v>0</v>
      </c>
      <c r="HQ24" s="1"/>
      <c r="HR24" s="13">
        <v>1</v>
      </c>
      <c r="HS24" s="95" t="s">
        <v>62</v>
      </c>
      <c r="HT24" s="56" t="s">
        <v>31</v>
      </c>
      <c r="HU24" s="29" t="s">
        <v>32</v>
      </c>
      <c r="HV24" s="30">
        <v>1</v>
      </c>
      <c r="HW24" s="96">
        <v>0</v>
      </c>
      <c r="HX24" s="57">
        <f t="shared" ref="HX24:IF29" si="5">HV24*HW24</f>
        <v>0</v>
      </c>
      <c r="HY24" s="1"/>
      <c r="HZ24" s="13">
        <v>1</v>
      </c>
      <c r="IA24" s="95" t="s">
        <v>62</v>
      </c>
      <c r="IB24" s="56" t="s">
        <v>31</v>
      </c>
      <c r="IC24" s="29" t="s">
        <v>32</v>
      </c>
      <c r="ID24" s="30">
        <v>1</v>
      </c>
      <c r="IE24" s="96">
        <v>0</v>
      </c>
      <c r="IF24" s="57">
        <f t="shared" si="5"/>
        <v>0</v>
      </c>
      <c r="IG24" s="1"/>
      <c r="IH24" s="13">
        <v>1</v>
      </c>
      <c r="II24" s="95" t="s">
        <v>62</v>
      </c>
      <c r="IJ24" s="56" t="s">
        <v>31</v>
      </c>
      <c r="IK24" s="29" t="s">
        <v>32</v>
      </c>
      <c r="IL24" s="30">
        <v>1</v>
      </c>
      <c r="IM24" s="96">
        <v>0</v>
      </c>
      <c r="IN24" s="57">
        <f t="shared" ref="IN24:IV29" si="6">IL24*IM24</f>
        <v>0</v>
      </c>
      <c r="IO24" s="1"/>
      <c r="IP24" s="13">
        <v>1</v>
      </c>
      <c r="IQ24" s="95" t="s">
        <v>62</v>
      </c>
      <c r="IR24" s="56" t="s">
        <v>31</v>
      </c>
      <c r="IS24" s="29" t="s">
        <v>32</v>
      </c>
      <c r="IT24" s="30">
        <v>1</v>
      </c>
      <c r="IU24" s="96">
        <v>0</v>
      </c>
      <c r="IV24" s="57">
        <f t="shared" si="6"/>
        <v>0</v>
      </c>
      <c r="IW24" s="1"/>
      <c r="IX24" s="13">
        <v>1</v>
      </c>
      <c r="IY24" s="95" t="s">
        <v>62</v>
      </c>
      <c r="IZ24" s="56" t="s">
        <v>31</v>
      </c>
      <c r="JA24" s="29" t="s">
        <v>32</v>
      </c>
      <c r="JB24" s="30">
        <v>1</v>
      </c>
      <c r="JC24" s="96">
        <v>0</v>
      </c>
      <c r="JD24" s="57">
        <f t="shared" ref="JD24:JL29" si="7">JB24*JC24</f>
        <v>0</v>
      </c>
      <c r="JE24" s="1"/>
      <c r="JF24" s="13">
        <v>1</v>
      </c>
      <c r="JG24" s="95" t="s">
        <v>62</v>
      </c>
      <c r="JH24" s="56" t="s">
        <v>31</v>
      </c>
      <c r="JI24" s="29" t="s">
        <v>32</v>
      </c>
      <c r="JJ24" s="30">
        <v>1</v>
      </c>
      <c r="JK24" s="96">
        <v>0</v>
      </c>
      <c r="JL24" s="57">
        <f t="shared" si="7"/>
        <v>0</v>
      </c>
      <c r="JM24" s="1"/>
      <c r="JN24" s="13">
        <v>1</v>
      </c>
      <c r="JO24" s="95" t="s">
        <v>62</v>
      </c>
      <c r="JP24" s="56" t="s">
        <v>31</v>
      </c>
      <c r="JQ24" s="29" t="s">
        <v>32</v>
      </c>
      <c r="JR24" s="30">
        <v>1</v>
      </c>
      <c r="JS24" s="96">
        <v>0</v>
      </c>
      <c r="JT24" s="57">
        <f t="shared" ref="JT24:KB29" si="8">JR24*JS24</f>
        <v>0</v>
      </c>
      <c r="JU24" s="1"/>
      <c r="JV24" s="13">
        <v>1</v>
      </c>
      <c r="JW24" s="95" t="s">
        <v>62</v>
      </c>
      <c r="JX24" s="56" t="s">
        <v>31</v>
      </c>
      <c r="JY24" s="29" t="s">
        <v>32</v>
      </c>
      <c r="JZ24" s="30">
        <v>1</v>
      </c>
      <c r="KA24" s="96">
        <v>0</v>
      </c>
      <c r="KB24" s="57">
        <f t="shared" si="8"/>
        <v>0</v>
      </c>
      <c r="KC24" s="1"/>
      <c r="KD24" s="13">
        <v>1</v>
      </c>
      <c r="KE24" s="95" t="s">
        <v>62</v>
      </c>
      <c r="KF24" s="56" t="s">
        <v>31</v>
      </c>
      <c r="KG24" s="29" t="s">
        <v>32</v>
      </c>
      <c r="KH24" s="30">
        <v>1</v>
      </c>
      <c r="KI24" s="96">
        <v>0</v>
      </c>
      <c r="KJ24" s="57">
        <f t="shared" ref="KJ24:KR29" si="9">KH24*KI24</f>
        <v>0</v>
      </c>
      <c r="KK24" s="1"/>
      <c r="KL24" s="13">
        <v>1</v>
      </c>
      <c r="KM24" s="95" t="s">
        <v>62</v>
      </c>
      <c r="KN24" s="56" t="s">
        <v>31</v>
      </c>
      <c r="KO24" s="29" t="s">
        <v>32</v>
      </c>
      <c r="KP24" s="30">
        <v>1</v>
      </c>
      <c r="KQ24" s="96">
        <v>0</v>
      </c>
      <c r="KR24" s="57">
        <f t="shared" si="9"/>
        <v>0</v>
      </c>
      <c r="KS24" s="1"/>
      <c r="KT24" s="13">
        <v>1</v>
      </c>
      <c r="KU24" s="95" t="s">
        <v>62</v>
      </c>
      <c r="KV24" s="56" t="s">
        <v>31</v>
      </c>
      <c r="KW24" s="29" t="s">
        <v>32</v>
      </c>
      <c r="KX24" s="30">
        <v>1</v>
      </c>
      <c r="KY24" s="96">
        <v>0</v>
      </c>
      <c r="KZ24" s="57">
        <f t="shared" ref="KZ24:LH29" si="10">KX24*KY24</f>
        <v>0</v>
      </c>
      <c r="LA24" s="1"/>
      <c r="LB24" s="13">
        <v>1</v>
      </c>
      <c r="LC24" s="95" t="s">
        <v>62</v>
      </c>
      <c r="LD24" s="56" t="s">
        <v>31</v>
      </c>
      <c r="LE24" s="29" t="s">
        <v>32</v>
      </c>
      <c r="LF24" s="30">
        <v>1</v>
      </c>
      <c r="LG24" s="96">
        <v>0</v>
      </c>
      <c r="LH24" s="57">
        <f t="shared" si="10"/>
        <v>0</v>
      </c>
      <c r="LI24" s="1"/>
      <c r="LJ24" s="13">
        <v>1</v>
      </c>
      <c r="LK24" s="95" t="s">
        <v>62</v>
      </c>
      <c r="LL24" s="56" t="s">
        <v>31</v>
      </c>
      <c r="LM24" s="29" t="s">
        <v>32</v>
      </c>
      <c r="LN24" s="30">
        <v>1</v>
      </c>
      <c r="LO24" s="96">
        <v>0</v>
      </c>
      <c r="LP24" s="57">
        <f t="shared" ref="LP24:LX29" si="11">LN24*LO24</f>
        <v>0</v>
      </c>
      <c r="LQ24" s="1"/>
      <c r="LR24" s="13">
        <v>1</v>
      </c>
      <c r="LS24" s="95" t="s">
        <v>62</v>
      </c>
      <c r="LT24" s="56" t="s">
        <v>31</v>
      </c>
      <c r="LU24" s="29" t="s">
        <v>32</v>
      </c>
      <c r="LV24" s="30">
        <v>1</v>
      </c>
      <c r="LW24" s="96">
        <v>0</v>
      </c>
      <c r="LX24" s="57">
        <f t="shared" si="11"/>
        <v>0</v>
      </c>
      <c r="LY24" s="1"/>
      <c r="LZ24" s="13">
        <v>1</v>
      </c>
      <c r="MA24" s="95" t="s">
        <v>62</v>
      </c>
      <c r="MB24" s="56" t="s">
        <v>31</v>
      </c>
      <c r="MC24" s="29" t="s">
        <v>32</v>
      </c>
      <c r="MD24" s="30">
        <v>1</v>
      </c>
      <c r="ME24" s="96">
        <v>0</v>
      </c>
      <c r="MF24" s="57">
        <f t="shared" ref="MF24:MN29" si="12">MD24*ME24</f>
        <v>0</v>
      </c>
      <c r="MG24" s="1"/>
      <c r="MH24" s="13">
        <v>1</v>
      </c>
      <c r="MI24" s="95" t="s">
        <v>62</v>
      </c>
      <c r="MJ24" s="56" t="s">
        <v>31</v>
      </c>
      <c r="MK24" s="29" t="s">
        <v>32</v>
      </c>
      <c r="ML24" s="30">
        <v>1</v>
      </c>
      <c r="MM24" s="96">
        <v>0</v>
      </c>
      <c r="MN24" s="57">
        <f t="shared" si="12"/>
        <v>0</v>
      </c>
      <c r="MO24" s="1"/>
      <c r="MP24" s="13">
        <v>1</v>
      </c>
      <c r="MQ24" s="95" t="s">
        <v>62</v>
      </c>
      <c r="MR24" s="56" t="s">
        <v>31</v>
      </c>
      <c r="MS24" s="29" t="s">
        <v>32</v>
      </c>
      <c r="MT24" s="30">
        <v>1</v>
      </c>
      <c r="MU24" s="96">
        <v>0</v>
      </c>
      <c r="MV24" s="57">
        <f t="shared" ref="MV24:ND29" si="13">MT24*MU24</f>
        <v>0</v>
      </c>
      <c r="MW24" s="1"/>
      <c r="MX24" s="13">
        <v>1</v>
      </c>
      <c r="MY24" s="95" t="s">
        <v>62</v>
      </c>
      <c r="MZ24" s="56" t="s">
        <v>31</v>
      </c>
      <c r="NA24" s="29" t="s">
        <v>32</v>
      </c>
      <c r="NB24" s="30">
        <v>1</v>
      </c>
      <c r="NC24" s="96">
        <v>0</v>
      </c>
      <c r="ND24" s="57">
        <f t="shared" si="13"/>
        <v>0</v>
      </c>
      <c r="NE24" s="1"/>
      <c r="NF24" s="13">
        <v>1</v>
      </c>
      <c r="NG24" s="95" t="s">
        <v>62</v>
      </c>
      <c r="NH24" s="56" t="s">
        <v>31</v>
      </c>
      <c r="NI24" s="29" t="s">
        <v>32</v>
      </c>
      <c r="NJ24" s="30">
        <v>1</v>
      </c>
      <c r="NK24" s="96">
        <v>0</v>
      </c>
      <c r="NL24" s="57">
        <f t="shared" ref="NL24:NT29" si="14">NJ24*NK24</f>
        <v>0</v>
      </c>
      <c r="NM24" s="1"/>
      <c r="NN24" s="13">
        <v>1</v>
      </c>
      <c r="NO24" s="95" t="s">
        <v>62</v>
      </c>
      <c r="NP24" s="56" t="s">
        <v>31</v>
      </c>
      <c r="NQ24" s="29" t="s">
        <v>32</v>
      </c>
      <c r="NR24" s="30">
        <v>1</v>
      </c>
      <c r="NS24" s="96">
        <v>0</v>
      </c>
      <c r="NT24" s="57">
        <f t="shared" si="14"/>
        <v>0</v>
      </c>
      <c r="NU24" s="1"/>
      <c r="NV24" s="13">
        <v>1</v>
      </c>
      <c r="NW24" s="95" t="s">
        <v>62</v>
      </c>
      <c r="NX24" s="56" t="s">
        <v>31</v>
      </c>
      <c r="NY24" s="29" t="s">
        <v>32</v>
      </c>
      <c r="NZ24" s="30">
        <v>1</v>
      </c>
      <c r="OA24" s="96">
        <v>0</v>
      </c>
      <c r="OB24" s="57">
        <f t="shared" ref="OB24:OJ29" si="15">NZ24*OA24</f>
        <v>0</v>
      </c>
      <c r="OC24" s="1"/>
      <c r="OD24" s="13">
        <v>1</v>
      </c>
      <c r="OE24" s="95" t="s">
        <v>62</v>
      </c>
      <c r="OF24" s="56" t="s">
        <v>31</v>
      </c>
      <c r="OG24" s="29" t="s">
        <v>32</v>
      </c>
      <c r="OH24" s="30">
        <v>1</v>
      </c>
      <c r="OI24" s="96">
        <v>0</v>
      </c>
      <c r="OJ24" s="57">
        <f t="shared" si="15"/>
        <v>0</v>
      </c>
      <c r="OK24" s="1"/>
      <c r="OL24" s="13">
        <v>1</v>
      </c>
      <c r="OM24" s="95" t="s">
        <v>62</v>
      </c>
      <c r="ON24" s="56" t="s">
        <v>31</v>
      </c>
      <c r="OO24" s="29" t="s">
        <v>32</v>
      </c>
      <c r="OP24" s="30">
        <v>1</v>
      </c>
      <c r="OQ24" s="96">
        <v>0</v>
      </c>
      <c r="OR24" s="57">
        <f t="shared" ref="OR24:OZ29" si="16">OP24*OQ24</f>
        <v>0</v>
      </c>
      <c r="OS24" s="1"/>
      <c r="OT24" s="13">
        <v>1</v>
      </c>
      <c r="OU24" s="95" t="s">
        <v>62</v>
      </c>
      <c r="OV24" s="56" t="s">
        <v>31</v>
      </c>
      <c r="OW24" s="29" t="s">
        <v>32</v>
      </c>
      <c r="OX24" s="30">
        <v>1</v>
      </c>
      <c r="OY24" s="96">
        <v>0</v>
      </c>
      <c r="OZ24" s="57">
        <f t="shared" si="16"/>
        <v>0</v>
      </c>
      <c r="PA24" s="1"/>
      <c r="PB24" s="13">
        <v>1</v>
      </c>
      <c r="PC24" s="95" t="s">
        <v>62</v>
      </c>
      <c r="PD24" s="56" t="s">
        <v>31</v>
      </c>
      <c r="PE24" s="29" t="s">
        <v>32</v>
      </c>
      <c r="PF24" s="30">
        <v>1</v>
      </c>
      <c r="PG24" s="96">
        <v>0</v>
      </c>
      <c r="PH24" s="57">
        <f t="shared" ref="PH24:PP29" si="17">PF24*PG24</f>
        <v>0</v>
      </c>
      <c r="PI24" s="1"/>
      <c r="PJ24" s="13">
        <v>1</v>
      </c>
      <c r="PK24" s="95" t="s">
        <v>62</v>
      </c>
      <c r="PL24" s="56" t="s">
        <v>31</v>
      </c>
      <c r="PM24" s="29" t="s">
        <v>32</v>
      </c>
      <c r="PN24" s="30">
        <v>1</v>
      </c>
      <c r="PO24" s="96">
        <v>0</v>
      </c>
      <c r="PP24" s="57">
        <f t="shared" si="17"/>
        <v>0</v>
      </c>
      <c r="PQ24" s="1"/>
      <c r="PR24" s="13">
        <v>1</v>
      </c>
      <c r="PS24" s="95" t="s">
        <v>62</v>
      </c>
      <c r="PT24" s="56" t="s">
        <v>31</v>
      </c>
      <c r="PU24" s="29" t="s">
        <v>32</v>
      </c>
      <c r="PV24" s="30">
        <v>1</v>
      </c>
      <c r="PW24" s="96">
        <v>0</v>
      </c>
      <c r="PX24" s="57">
        <f t="shared" ref="PX24:QF29" si="18">PV24*PW24</f>
        <v>0</v>
      </c>
      <c r="PY24" s="1"/>
      <c r="PZ24" s="13">
        <v>1</v>
      </c>
      <c r="QA24" s="95" t="s">
        <v>62</v>
      </c>
      <c r="QB24" s="56" t="s">
        <v>31</v>
      </c>
      <c r="QC24" s="29" t="s">
        <v>32</v>
      </c>
      <c r="QD24" s="30">
        <v>1</v>
      </c>
      <c r="QE24" s="96">
        <v>0</v>
      </c>
      <c r="QF24" s="57">
        <f t="shared" si="18"/>
        <v>0</v>
      </c>
      <c r="QG24" s="1"/>
      <c r="QH24" s="13">
        <v>1</v>
      </c>
      <c r="QI24" s="95" t="s">
        <v>62</v>
      </c>
      <c r="QJ24" s="56" t="s">
        <v>31</v>
      </c>
      <c r="QK24" s="29" t="s">
        <v>32</v>
      </c>
      <c r="QL24" s="30">
        <v>1</v>
      </c>
      <c r="QM24" s="96">
        <v>0</v>
      </c>
      <c r="QN24" s="57">
        <f t="shared" ref="QN24:QV29" si="19">QL24*QM24</f>
        <v>0</v>
      </c>
      <c r="QO24" s="1"/>
      <c r="QP24" s="13">
        <v>1</v>
      </c>
      <c r="QQ24" s="95" t="s">
        <v>62</v>
      </c>
      <c r="QR24" s="56" t="s">
        <v>31</v>
      </c>
      <c r="QS24" s="29" t="s">
        <v>32</v>
      </c>
      <c r="QT24" s="30">
        <v>1</v>
      </c>
      <c r="QU24" s="96">
        <v>0</v>
      </c>
      <c r="QV24" s="57">
        <f t="shared" si="19"/>
        <v>0</v>
      </c>
      <c r="QW24" s="1"/>
      <c r="QX24" s="13">
        <v>1</v>
      </c>
      <c r="QY24" s="95" t="s">
        <v>62</v>
      </c>
      <c r="QZ24" s="56" t="s">
        <v>31</v>
      </c>
      <c r="RA24" s="29" t="s">
        <v>32</v>
      </c>
      <c r="RB24" s="30">
        <v>1</v>
      </c>
      <c r="RC24" s="96">
        <v>0</v>
      </c>
      <c r="RD24" s="57">
        <f t="shared" ref="RD24:RL29" si="20">RB24*RC24</f>
        <v>0</v>
      </c>
      <c r="RE24" s="1"/>
      <c r="RF24" s="13">
        <v>1</v>
      </c>
      <c r="RG24" s="95" t="s">
        <v>62</v>
      </c>
      <c r="RH24" s="56" t="s">
        <v>31</v>
      </c>
      <c r="RI24" s="29" t="s">
        <v>32</v>
      </c>
      <c r="RJ24" s="30">
        <v>1</v>
      </c>
      <c r="RK24" s="96">
        <v>0</v>
      </c>
      <c r="RL24" s="57">
        <f t="shared" si="20"/>
        <v>0</v>
      </c>
      <c r="RM24" s="1"/>
      <c r="RN24" s="13">
        <v>1</v>
      </c>
      <c r="RO24" s="95" t="s">
        <v>62</v>
      </c>
      <c r="RP24" s="56" t="s">
        <v>31</v>
      </c>
      <c r="RQ24" s="29" t="s">
        <v>32</v>
      </c>
      <c r="RR24" s="30">
        <v>1</v>
      </c>
      <c r="RS24" s="96">
        <v>0</v>
      </c>
      <c r="RT24" s="57">
        <f t="shared" ref="RT24:SB29" si="21">RR24*RS24</f>
        <v>0</v>
      </c>
      <c r="RU24" s="1"/>
      <c r="RV24" s="13">
        <v>1</v>
      </c>
      <c r="RW24" s="95" t="s">
        <v>62</v>
      </c>
      <c r="RX24" s="56" t="s">
        <v>31</v>
      </c>
      <c r="RY24" s="29" t="s">
        <v>32</v>
      </c>
      <c r="RZ24" s="30">
        <v>1</v>
      </c>
      <c r="SA24" s="96">
        <v>0</v>
      </c>
      <c r="SB24" s="57">
        <f t="shared" si="21"/>
        <v>0</v>
      </c>
      <c r="SC24" s="1"/>
      <c r="SD24" s="13">
        <v>1</v>
      </c>
      <c r="SE24" s="95" t="s">
        <v>62</v>
      </c>
      <c r="SF24" s="56" t="s">
        <v>31</v>
      </c>
      <c r="SG24" s="29" t="s">
        <v>32</v>
      </c>
      <c r="SH24" s="30">
        <v>1</v>
      </c>
      <c r="SI24" s="96">
        <v>0</v>
      </c>
      <c r="SJ24" s="57">
        <f t="shared" ref="SJ24:SR29" si="22">SH24*SI24</f>
        <v>0</v>
      </c>
      <c r="SK24" s="1"/>
      <c r="SL24" s="13">
        <v>1</v>
      </c>
      <c r="SM24" s="95" t="s">
        <v>62</v>
      </c>
      <c r="SN24" s="56" t="s">
        <v>31</v>
      </c>
      <c r="SO24" s="29" t="s">
        <v>32</v>
      </c>
      <c r="SP24" s="30">
        <v>1</v>
      </c>
      <c r="SQ24" s="96">
        <v>0</v>
      </c>
      <c r="SR24" s="57">
        <f t="shared" si="22"/>
        <v>0</v>
      </c>
      <c r="SS24" s="1"/>
      <c r="ST24" s="13">
        <v>1</v>
      </c>
      <c r="SU24" s="95" t="s">
        <v>62</v>
      </c>
      <c r="SV24" s="56" t="s">
        <v>31</v>
      </c>
      <c r="SW24" s="29" t="s">
        <v>32</v>
      </c>
      <c r="SX24" s="30">
        <v>1</v>
      </c>
      <c r="SY24" s="96">
        <v>0</v>
      </c>
      <c r="SZ24" s="57">
        <f t="shared" ref="SZ24:TH29" si="23">SX24*SY24</f>
        <v>0</v>
      </c>
      <c r="TA24" s="1"/>
      <c r="TB24" s="13">
        <v>1</v>
      </c>
      <c r="TC24" s="95" t="s">
        <v>62</v>
      </c>
      <c r="TD24" s="56" t="s">
        <v>31</v>
      </c>
      <c r="TE24" s="29" t="s">
        <v>32</v>
      </c>
      <c r="TF24" s="30">
        <v>1</v>
      </c>
      <c r="TG24" s="96">
        <v>0</v>
      </c>
      <c r="TH24" s="57">
        <f t="shared" si="23"/>
        <v>0</v>
      </c>
      <c r="TI24" s="1"/>
      <c r="TJ24" s="13">
        <v>1</v>
      </c>
      <c r="TK24" s="95" t="s">
        <v>62</v>
      </c>
      <c r="TL24" s="56" t="s">
        <v>31</v>
      </c>
      <c r="TM24" s="29" t="s">
        <v>32</v>
      </c>
      <c r="TN24" s="30">
        <v>1</v>
      </c>
      <c r="TO24" s="96">
        <v>0</v>
      </c>
      <c r="TP24" s="57">
        <f t="shared" ref="TP24:TX29" si="24">TN24*TO24</f>
        <v>0</v>
      </c>
      <c r="TQ24" s="1"/>
      <c r="TR24" s="13">
        <v>1</v>
      </c>
      <c r="TS24" s="95" t="s">
        <v>62</v>
      </c>
      <c r="TT24" s="56" t="s">
        <v>31</v>
      </c>
      <c r="TU24" s="29" t="s">
        <v>32</v>
      </c>
      <c r="TV24" s="30">
        <v>1</v>
      </c>
      <c r="TW24" s="96">
        <v>0</v>
      </c>
      <c r="TX24" s="57">
        <f t="shared" si="24"/>
        <v>0</v>
      </c>
      <c r="TY24" s="1"/>
      <c r="TZ24" s="13">
        <v>1</v>
      </c>
      <c r="UA24" s="95" t="s">
        <v>62</v>
      </c>
      <c r="UB24" s="56" t="s">
        <v>31</v>
      </c>
      <c r="UC24" s="29" t="s">
        <v>32</v>
      </c>
      <c r="UD24" s="30">
        <v>1</v>
      </c>
      <c r="UE24" s="96">
        <v>0</v>
      </c>
      <c r="UF24" s="57">
        <f t="shared" ref="UF24:UN29" si="25">UD24*UE24</f>
        <v>0</v>
      </c>
      <c r="UG24" s="1"/>
      <c r="UH24" s="13">
        <v>1</v>
      </c>
      <c r="UI24" s="95" t="s">
        <v>62</v>
      </c>
      <c r="UJ24" s="56" t="s">
        <v>31</v>
      </c>
      <c r="UK24" s="29" t="s">
        <v>32</v>
      </c>
      <c r="UL24" s="30">
        <v>1</v>
      </c>
      <c r="UM24" s="96">
        <v>0</v>
      </c>
      <c r="UN24" s="57">
        <f t="shared" si="25"/>
        <v>0</v>
      </c>
      <c r="UO24" s="1"/>
      <c r="UP24" s="13">
        <v>1</v>
      </c>
      <c r="UQ24" s="95" t="s">
        <v>62</v>
      </c>
      <c r="UR24" s="56" t="s">
        <v>31</v>
      </c>
      <c r="US24" s="29" t="s">
        <v>32</v>
      </c>
      <c r="UT24" s="30">
        <v>1</v>
      </c>
      <c r="UU24" s="96">
        <v>0</v>
      </c>
      <c r="UV24" s="57">
        <f t="shared" ref="UV24:VD29" si="26">UT24*UU24</f>
        <v>0</v>
      </c>
      <c r="UW24" s="1"/>
      <c r="UX24" s="13">
        <v>1</v>
      </c>
      <c r="UY24" s="95" t="s">
        <v>62</v>
      </c>
      <c r="UZ24" s="56" t="s">
        <v>31</v>
      </c>
      <c r="VA24" s="29" t="s">
        <v>32</v>
      </c>
      <c r="VB24" s="30">
        <v>1</v>
      </c>
      <c r="VC24" s="96">
        <v>0</v>
      </c>
      <c r="VD24" s="57">
        <f t="shared" si="26"/>
        <v>0</v>
      </c>
      <c r="VE24" s="1"/>
      <c r="VF24" s="13">
        <v>1</v>
      </c>
      <c r="VG24" s="95" t="s">
        <v>62</v>
      </c>
      <c r="VH24" s="56" t="s">
        <v>31</v>
      </c>
      <c r="VI24" s="29" t="s">
        <v>32</v>
      </c>
      <c r="VJ24" s="30">
        <v>1</v>
      </c>
      <c r="VK24" s="96">
        <v>0</v>
      </c>
      <c r="VL24" s="57">
        <f t="shared" ref="VL24:VT29" si="27">VJ24*VK24</f>
        <v>0</v>
      </c>
      <c r="VM24" s="1"/>
      <c r="VN24" s="13">
        <v>1</v>
      </c>
      <c r="VO24" s="95" t="s">
        <v>62</v>
      </c>
      <c r="VP24" s="56" t="s">
        <v>31</v>
      </c>
      <c r="VQ24" s="29" t="s">
        <v>32</v>
      </c>
      <c r="VR24" s="30">
        <v>1</v>
      </c>
      <c r="VS24" s="96">
        <v>0</v>
      </c>
      <c r="VT24" s="57">
        <f t="shared" si="27"/>
        <v>0</v>
      </c>
      <c r="VU24" s="1"/>
      <c r="VV24" s="13">
        <v>1</v>
      </c>
      <c r="VW24" s="95" t="s">
        <v>62</v>
      </c>
      <c r="VX24" s="56" t="s">
        <v>31</v>
      </c>
      <c r="VY24" s="29" t="s">
        <v>32</v>
      </c>
      <c r="VZ24" s="30">
        <v>1</v>
      </c>
      <c r="WA24" s="96">
        <v>0</v>
      </c>
      <c r="WB24" s="57">
        <f t="shared" ref="WB24:WJ29" si="28">VZ24*WA24</f>
        <v>0</v>
      </c>
      <c r="WC24" s="1"/>
      <c r="WD24" s="13">
        <v>1</v>
      </c>
      <c r="WE24" s="95" t="s">
        <v>62</v>
      </c>
      <c r="WF24" s="56" t="s">
        <v>31</v>
      </c>
      <c r="WG24" s="29" t="s">
        <v>32</v>
      </c>
      <c r="WH24" s="30">
        <v>1</v>
      </c>
      <c r="WI24" s="96">
        <v>0</v>
      </c>
      <c r="WJ24" s="57">
        <f t="shared" si="28"/>
        <v>0</v>
      </c>
      <c r="WK24" s="1"/>
      <c r="WL24" s="13">
        <v>1</v>
      </c>
      <c r="WM24" s="95" t="s">
        <v>62</v>
      </c>
      <c r="WN24" s="56" t="s">
        <v>31</v>
      </c>
      <c r="WO24" s="29" t="s">
        <v>32</v>
      </c>
      <c r="WP24" s="30">
        <v>1</v>
      </c>
      <c r="WQ24" s="96">
        <v>0</v>
      </c>
      <c r="WR24" s="57">
        <f t="shared" ref="WR24:WZ29" si="29">WP24*WQ24</f>
        <v>0</v>
      </c>
      <c r="WS24" s="1"/>
      <c r="WT24" s="13">
        <v>1</v>
      </c>
      <c r="WU24" s="95" t="s">
        <v>62</v>
      </c>
      <c r="WV24" s="56" t="s">
        <v>31</v>
      </c>
      <c r="WW24" s="29" t="s">
        <v>32</v>
      </c>
      <c r="WX24" s="30">
        <v>1</v>
      </c>
      <c r="WY24" s="96">
        <v>0</v>
      </c>
      <c r="WZ24" s="57">
        <f t="shared" si="29"/>
        <v>0</v>
      </c>
      <c r="XA24" s="1"/>
      <c r="XB24" s="13">
        <v>1</v>
      </c>
      <c r="XC24" s="95" t="s">
        <v>62</v>
      </c>
      <c r="XD24" s="56" t="s">
        <v>31</v>
      </c>
      <c r="XE24" s="29" t="s">
        <v>32</v>
      </c>
      <c r="XF24" s="30">
        <v>1</v>
      </c>
      <c r="XG24" s="96">
        <v>0</v>
      </c>
      <c r="XH24" s="57">
        <f t="shared" ref="XH24:XP29" si="30">XF24*XG24</f>
        <v>0</v>
      </c>
      <c r="XI24" s="1"/>
      <c r="XJ24" s="13">
        <v>1</v>
      </c>
      <c r="XK24" s="95" t="s">
        <v>62</v>
      </c>
      <c r="XL24" s="56" t="s">
        <v>31</v>
      </c>
      <c r="XM24" s="29" t="s">
        <v>32</v>
      </c>
      <c r="XN24" s="30">
        <v>1</v>
      </c>
      <c r="XO24" s="96">
        <v>0</v>
      </c>
      <c r="XP24" s="57">
        <f t="shared" si="30"/>
        <v>0</v>
      </c>
      <c r="XQ24" s="1"/>
      <c r="XR24" s="13">
        <v>1</v>
      </c>
      <c r="XS24" s="95" t="s">
        <v>62</v>
      </c>
      <c r="XT24" s="56" t="s">
        <v>31</v>
      </c>
      <c r="XU24" s="29" t="s">
        <v>32</v>
      </c>
      <c r="XV24" s="30">
        <v>1</v>
      </c>
      <c r="XW24" s="96">
        <v>0</v>
      </c>
      <c r="XX24" s="57">
        <f t="shared" ref="XX24:YF29" si="31">XV24*XW24</f>
        <v>0</v>
      </c>
      <c r="XY24" s="1"/>
      <c r="XZ24" s="13">
        <v>1</v>
      </c>
      <c r="YA24" s="95" t="s">
        <v>62</v>
      </c>
      <c r="YB24" s="56" t="s">
        <v>31</v>
      </c>
      <c r="YC24" s="29" t="s">
        <v>32</v>
      </c>
      <c r="YD24" s="30">
        <v>1</v>
      </c>
      <c r="YE24" s="96">
        <v>0</v>
      </c>
      <c r="YF24" s="57">
        <f t="shared" si="31"/>
        <v>0</v>
      </c>
      <c r="YG24" s="1"/>
      <c r="YH24" s="13">
        <v>1</v>
      </c>
      <c r="YI24" s="95" t="s">
        <v>62</v>
      </c>
      <c r="YJ24" s="56" t="s">
        <v>31</v>
      </c>
      <c r="YK24" s="29" t="s">
        <v>32</v>
      </c>
      <c r="YL24" s="30">
        <v>1</v>
      </c>
      <c r="YM24" s="96">
        <v>0</v>
      </c>
      <c r="YN24" s="57">
        <f t="shared" ref="YN24:YV29" si="32">YL24*YM24</f>
        <v>0</v>
      </c>
      <c r="YO24" s="1"/>
      <c r="YP24" s="13">
        <v>1</v>
      </c>
      <c r="YQ24" s="95" t="s">
        <v>62</v>
      </c>
      <c r="YR24" s="56" t="s">
        <v>31</v>
      </c>
      <c r="YS24" s="29" t="s">
        <v>32</v>
      </c>
      <c r="YT24" s="30">
        <v>1</v>
      </c>
      <c r="YU24" s="96">
        <v>0</v>
      </c>
      <c r="YV24" s="57">
        <f t="shared" si="32"/>
        <v>0</v>
      </c>
      <c r="YW24" s="1"/>
      <c r="YX24" s="13">
        <v>1</v>
      </c>
      <c r="YY24" s="95" t="s">
        <v>62</v>
      </c>
      <c r="YZ24" s="56" t="s">
        <v>31</v>
      </c>
      <c r="ZA24" s="29" t="s">
        <v>32</v>
      </c>
      <c r="ZB24" s="30">
        <v>1</v>
      </c>
      <c r="ZC24" s="96">
        <v>0</v>
      </c>
      <c r="ZD24" s="57">
        <f t="shared" ref="ZD24:ZL29" si="33">ZB24*ZC24</f>
        <v>0</v>
      </c>
      <c r="ZE24" s="1"/>
      <c r="ZF24" s="13">
        <v>1</v>
      </c>
      <c r="ZG24" s="95" t="s">
        <v>62</v>
      </c>
      <c r="ZH24" s="56" t="s">
        <v>31</v>
      </c>
      <c r="ZI24" s="29" t="s">
        <v>32</v>
      </c>
      <c r="ZJ24" s="30">
        <v>1</v>
      </c>
      <c r="ZK24" s="96">
        <v>0</v>
      </c>
      <c r="ZL24" s="57">
        <f t="shared" si="33"/>
        <v>0</v>
      </c>
      <c r="ZM24" s="1"/>
      <c r="ZN24" s="13">
        <v>1</v>
      </c>
      <c r="ZO24" s="95" t="s">
        <v>62</v>
      </c>
      <c r="ZP24" s="56" t="s">
        <v>31</v>
      </c>
      <c r="ZQ24" s="29" t="s">
        <v>32</v>
      </c>
      <c r="ZR24" s="30">
        <v>1</v>
      </c>
      <c r="ZS24" s="96">
        <v>0</v>
      </c>
      <c r="ZT24" s="57">
        <f t="shared" ref="ZT24:AAB29" si="34">ZR24*ZS24</f>
        <v>0</v>
      </c>
      <c r="ZU24" s="1"/>
      <c r="ZV24" s="13">
        <v>1</v>
      </c>
      <c r="ZW24" s="95" t="s">
        <v>62</v>
      </c>
      <c r="ZX24" s="56" t="s">
        <v>31</v>
      </c>
      <c r="ZY24" s="29" t="s">
        <v>32</v>
      </c>
      <c r="ZZ24" s="30">
        <v>1</v>
      </c>
      <c r="AAA24" s="96">
        <v>0</v>
      </c>
      <c r="AAB24" s="57">
        <f t="shared" si="34"/>
        <v>0</v>
      </c>
      <c r="AAC24" s="1"/>
      <c r="AAD24" s="13">
        <v>1</v>
      </c>
      <c r="AAE24" s="95" t="s">
        <v>62</v>
      </c>
      <c r="AAF24" s="56" t="s">
        <v>31</v>
      </c>
      <c r="AAG24" s="29" t="s">
        <v>32</v>
      </c>
      <c r="AAH24" s="30">
        <v>1</v>
      </c>
      <c r="AAI24" s="96">
        <v>0</v>
      </c>
      <c r="AAJ24" s="57">
        <f t="shared" ref="AAJ24:AAR29" si="35">AAH24*AAI24</f>
        <v>0</v>
      </c>
      <c r="AAK24" s="1"/>
      <c r="AAL24" s="13">
        <v>1</v>
      </c>
      <c r="AAM24" s="95" t="s">
        <v>62</v>
      </c>
      <c r="AAN24" s="56" t="s">
        <v>31</v>
      </c>
      <c r="AAO24" s="29" t="s">
        <v>32</v>
      </c>
      <c r="AAP24" s="30">
        <v>1</v>
      </c>
      <c r="AAQ24" s="96">
        <v>0</v>
      </c>
      <c r="AAR24" s="57">
        <f t="shared" si="35"/>
        <v>0</v>
      </c>
      <c r="AAS24" s="1"/>
      <c r="AAT24" s="13">
        <v>1</v>
      </c>
      <c r="AAU24" s="95" t="s">
        <v>62</v>
      </c>
      <c r="AAV24" s="56" t="s">
        <v>31</v>
      </c>
      <c r="AAW24" s="29" t="s">
        <v>32</v>
      </c>
      <c r="AAX24" s="30">
        <v>1</v>
      </c>
      <c r="AAY24" s="96">
        <v>0</v>
      </c>
      <c r="AAZ24" s="57">
        <f t="shared" ref="AAZ24:ABH29" si="36">AAX24*AAY24</f>
        <v>0</v>
      </c>
      <c r="ABA24" s="1"/>
      <c r="ABB24" s="13">
        <v>1</v>
      </c>
      <c r="ABC24" s="95" t="s">
        <v>62</v>
      </c>
      <c r="ABD24" s="56" t="s">
        <v>31</v>
      </c>
      <c r="ABE24" s="29" t="s">
        <v>32</v>
      </c>
      <c r="ABF24" s="30">
        <v>1</v>
      </c>
      <c r="ABG24" s="96">
        <v>0</v>
      </c>
      <c r="ABH24" s="57">
        <f t="shared" si="36"/>
        <v>0</v>
      </c>
      <c r="ABI24" s="1"/>
      <c r="ABJ24" s="13">
        <v>1</v>
      </c>
      <c r="ABK24" s="95" t="s">
        <v>62</v>
      </c>
      <c r="ABL24" s="56" t="s">
        <v>31</v>
      </c>
      <c r="ABM24" s="29" t="s">
        <v>32</v>
      </c>
      <c r="ABN24" s="30">
        <v>1</v>
      </c>
      <c r="ABO24" s="96">
        <v>0</v>
      </c>
      <c r="ABP24" s="57">
        <f t="shared" ref="ABP24:ABX29" si="37">ABN24*ABO24</f>
        <v>0</v>
      </c>
      <c r="ABQ24" s="1"/>
      <c r="ABR24" s="13">
        <v>1</v>
      </c>
      <c r="ABS24" s="95" t="s">
        <v>62</v>
      </c>
      <c r="ABT24" s="56" t="s">
        <v>31</v>
      </c>
      <c r="ABU24" s="29" t="s">
        <v>32</v>
      </c>
      <c r="ABV24" s="30">
        <v>1</v>
      </c>
      <c r="ABW24" s="96">
        <v>0</v>
      </c>
      <c r="ABX24" s="57">
        <f t="shared" si="37"/>
        <v>0</v>
      </c>
      <c r="ABY24" s="1"/>
      <c r="ABZ24" s="13">
        <v>1</v>
      </c>
      <c r="ACA24" s="95" t="s">
        <v>62</v>
      </c>
      <c r="ACB24" s="56" t="s">
        <v>31</v>
      </c>
      <c r="ACC24" s="29" t="s">
        <v>32</v>
      </c>
      <c r="ACD24" s="30">
        <v>1</v>
      </c>
      <c r="ACE24" s="96">
        <v>0</v>
      </c>
      <c r="ACF24" s="57">
        <f t="shared" ref="ACF24:ACN29" si="38">ACD24*ACE24</f>
        <v>0</v>
      </c>
      <c r="ACG24" s="1"/>
      <c r="ACH24" s="13">
        <v>1</v>
      </c>
      <c r="ACI24" s="95" t="s">
        <v>62</v>
      </c>
      <c r="ACJ24" s="56" t="s">
        <v>31</v>
      </c>
      <c r="ACK24" s="29" t="s">
        <v>32</v>
      </c>
      <c r="ACL24" s="30">
        <v>1</v>
      </c>
      <c r="ACM24" s="96">
        <v>0</v>
      </c>
      <c r="ACN24" s="57">
        <f t="shared" si="38"/>
        <v>0</v>
      </c>
      <c r="ACO24" s="1"/>
      <c r="ACP24" s="13">
        <v>1</v>
      </c>
      <c r="ACQ24" s="95" t="s">
        <v>62</v>
      </c>
      <c r="ACR24" s="56" t="s">
        <v>31</v>
      </c>
      <c r="ACS24" s="29" t="s">
        <v>32</v>
      </c>
      <c r="ACT24" s="30">
        <v>1</v>
      </c>
      <c r="ACU24" s="96">
        <v>0</v>
      </c>
      <c r="ACV24" s="57">
        <f t="shared" ref="ACV24:ADD29" si="39">ACT24*ACU24</f>
        <v>0</v>
      </c>
      <c r="ACW24" s="1"/>
      <c r="ACX24" s="13">
        <v>1</v>
      </c>
      <c r="ACY24" s="95" t="s">
        <v>62</v>
      </c>
      <c r="ACZ24" s="56" t="s">
        <v>31</v>
      </c>
      <c r="ADA24" s="29" t="s">
        <v>32</v>
      </c>
      <c r="ADB24" s="30">
        <v>1</v>
      </c>
      <c r="ADC24" s="96">
        <v>0</v>
      </c>
      <c r="ADD24" s="57">
        <f t="shared" si="39"/>
        <v>0</v>
      </c>
      <c r="ADE24" s="1"/>
      <c r="ADF24" s="13">
        <v>1</v>
      </c>
      <c r="ADG24" s="95" t="s">
        <v>62</v>
      </c>
      <c r="ADH24" s="56" t="s">
        <v>31</v>
      </c>
      <c r="ADI24" s="29" t="s">
        <v>32</v>
      </c>
      <c r="ADJ24" s="30">
        <v>1</v>
      </c>
      <c r="ADK24" s="96">
        <v>0</v>
      </c>
      <c r="ADL24" s="57">
        <f t="shared" ref="ADL24:ADT29" si="40">ADJ24*ADK24</f>
        <v>0</v>
      </c>
      <c r="ADM24" s="1"/>
      <c r="ADN24" s="13">
        <v>1</v>
      </c>
      <c r="ADO24" s="95" t="s">
        <v>62</v>
      </c>
      <c r="ADP24" s="56" t="s">
        <v>31</v>
      </c>
      <c r="ADQ24" s="29" t="s">
        <v>32</v>
      </c>
      <c r="ADR24" s="30">
        <v>1</v>
      </c>
      <c r="ADS24" s="96">
        <v>0</v>
      </c>
      <c r="ADT24" s="57">
        <f t="shared" si="40"/>
        <v>0</v>
      </c>
      <c r="ADU24" s="1"/>
      <c r="ADV24" s="13">
        <v>1</v>
      </c>
      <c r="ADW24" s="95" t="s">
        <v>62</v>
      </c>
      <c r="ADX24" s="56" t="s">
        <v>31</v>
      </c>
      <c r="ADY24" s="29" t="s">
        <v>32</v>
      </c>
      <c r="ADZ24" s="30">
        <v>1</v>
      </c>
      <c r="AEA24" s="96">
        <v>0</v>
      </c>
      <c r="AEB24" s="57">
        <f t="shared" ref="AEB24:AEJ29" si="41">ADZ24*AEA24</f>
        <v>0</v>
      </c>
      <c r="AEC24" s="1"/>
      <c r="AED24" s="13">
        <v>1</v>
      </c>
      <c r="AEE24" s="95" t="s">
        <v>62</v>
      </c>
      <c r="AEF24" s="56" t="s">
        <v>31</v>
      </c>
      <c r="AEG24" s="29" t="s">
        <v>32</v>
      </c>
      <c r="AEH24" s="30">
        <v>1</v>
      </c>
      <c r="AEI24" s="96">
        <v>0</v>
      </c>
      <c r="AEJ24" s="57">
        <f t="shared" si="41"/>
        <v>0</v>
      </c>
      <c r="AEK24" s="1"/>
      <c r="AEL24" s="13">
        <v>1</v>
      </c>
      <c r="AEM24" s="95" t="s">
        <v>62</v>
      </c>
      <c r="AEN24" s="56" t="s">
        <v>31</v>
      </c>
      <c r="AEO24" s="29" t="s">
        <v>32</v>
      </c>
      <c r="AEP24" s="30">
        <v>1</v>
      </c>
      <c r="AEQ24" s="96">
        <v>0</v>
      </c>
      <c r="AER24" s="57">
        <f t="shared" ref="AER24:AEZ29" si="42">AEP24*AEQ24</f>
        <v>0</v>
      </c>
      <c r="AES24" s="1"/>
      <c r="AET24" s="13">
        <v>1</v>
      </c>
      <c r="AEU24" s="95" t="s">
        <v>62</v>
      </c>
      <c r="AEV24" s="56" t="s">
        <v>31</v>
      </c>
      <c r="AEW24" s="29" t="s">
        <v>32</v>
      </c>
      <c r="AEX24" s="30">
        <v>1</v>
      </c>
      <c r="AEY24" s="96">
        <v>0</v>
      </c>
      <c r="AEZ24" s="57">
        <f t="shared" si="42"/>
        <v>0</v>
      </c>
      <c r="AFA24" s="1"/>
      <c r="AFB24" s="13">
        <v>1</v>
      </c>
      <c r="AFC24" s="95" t="s">
        <v>62</v>
      </c>
      <c r="AFD24" s="56" t="s">
        <v>31</v>
      </c>
      <c r="AFE24" s="29" t="s">
        <v>32</v>
      </c>
      <c r="AFF24" s="30">
        <v>1</v>
      </c>
      <c r="AFG24" s="96">
        <v>0</v>
      </c>
      <c r="AFH24" s="57">
        <f t="shared" ref="AFH24:AFP29" si="43">AFF24*AFG24</f>
        <v>0</v>
      </c>
      <c r="AFI24" s="1"/>
      <c r="AFJ24" s="13">
        <v>1</v>
      </c>
      <c r="AFK24" s="95" t="s">
        <v>62</v>
      </c>
      <c r="AFL24" s="56" t="s">
        <v>31</v>
      </c>
      <c r="AFM24" s="29" t="s">
        <v>32</v>
      </c>
      <c r="AFN24" s="30">
        <v>1</v>
      </c>
      <c r="AFO24" s="96">
        <v>0</v>
      </c>
      <c r="AFP24" s="57">
        <f t="shared" si="43"/>
        <v>0</v>
      </c>
      <c r="AFQ24" s="1"/>
      <c r="AFR24" s="13">
        <v>1</v>
      </c>
      <c r="AFS24" s="95" t="s">
        <v>62</v>
      </c>
      <c r="AFT24" s="56" t="s">
        <v>31</v>
      </c>
      <c r="AFU24" s="29" t="s">
        <v>32</v>
      </c>
      <c r="AFV24" s="30">
        <v>1</v>
      </c>
      <c r="AFW24" s="96">
        <v>0</v>
      </c>
      <c r="AFX24" s="57">
        <f t="shared" ref="AFX24:AGF29" si="44">AFV24*AFW24</f>
        <v>0</v>
      </c>
      <c r="AFY24" s="1"/>
      <c r="AFZ24" s="13">
        <v>1</v>
      </c>
      <c r="AGA24" s="95" t="s">
        <v>62</v>
      </c>
      <c r="AGB24" s="56" t="s">
        <v>31</v>
      </c>
      <c r="AGC24" s="29" t="s">
        <v>32</v>
      </c>
      <c r="AGD24" s="30">
        <v>1</v>
      </c>
      <c r="AGE24" s="96">
        <v>0</v>
      </c>
      <c r="AGF24" s="57">
        <f t="shared" si="44"/>
        <v>0</v>
      </c>
      <c r="AGG24" s="1"/>
      <c r="AGH24" s="13">
        <v>1</v>
      </c>
      <c r="AGI24" s="95" t="s">
        <v>62</v>
      </c>
      <c r="AGJ24" s="56" t="s">
        <v>31</v>
      </c>
      <c r="AGK24" s="29" t="s">
        <v>32</v>
      </c>
      <c r="AGL24" s="30">
        <v>1</v>
      </c>
      <c r="AGM24" s="96">
        <v>0</v>
      </c>
      <c r="AGN24" s="57">
        <f t="shared" ref="AGN24:AGV29" si="45">AGL24*AGM24</f>
        <v>0</v>
      </c>
      <c r="AGO24" s="1"/>
      <c r="AGP24" s="13">
        <v>1</v>
      </c>
      <c r="AGQ24" s="95" t="s">
        <v>62</v>
      </c>
      <c r="AGR24" s="56" t="s">
        <v>31</v>
      </c>
      <c r="AGS24" s="29" t="s">
        <v>32</v>
      </c>
      <c r="AGT24" s="30">
        <v>1</v>
      </c>
      <c r="AGU24" s="96">
        <v>0</v>
      </c>
      <c r="AGV24" s="57">
        <f t="shared" si="45"/>
        <v>0</v>
      </c>
      <c r="AGW24" s="1"/>
      <c r="AGX24" s="13">
        <v>1</v>
      </c>
      <c r="AGY24" s="95" t="s">
        <v>62</v>
      </c>
      <c r="AGZ24" s="56" t="s">
        <v>31</v>
      </c>
      <c r="AHA24" s="29" t="s">
        <v>32</v>
      </c>
      <c r="AHB24" s="30">
        <v>1</v>
      </c>
      <c r="AHC24" s="96">
        <v>0</v>
      </c>
      <c r="AHD24" s="57">
        <f t="shared" ref="AHD24:AHL29" si="46">AHB24*AHC24</f>
        <v>0</v>
      </c>
      <c r="AHE24" s="1"/>
      <c r="AHF24" s="13">
        <v>1</v>
      </c>
      <c r="AHG24" s="95" t="s">
        <v>62</v>
      </c>
      <c r="AHH24" s="56" t="s">
        <v>31</v>
      </c>
      <c r="AHI24" s="29" t="s">
        <v>32</v>
      </c>
      <c r="AHJ24" s="30">
        <v>1</v>
      </c>
      <c r="AHK24" s="96">
        <v>0</v>
      </c>
      <c r="AHL24" s="57">
        <f t="shared" si="46"/>
        <v>0</v>
      </c>
      <c r="AHM24" s="1"/>
      <c r="AHN24" s="13">
        <v>1</v>
      </c>
      <c r="AHO24" s="95" t="s">
        <v>62</v>
      </c>
      <c r="AHP24" s="56" t="s">
        <v>31</v>
      </c>
      <c r="AHQ24" s="29" t="s">
        <v>32</v>
      </c>
      <c r="AHR24" s="30">
        <v>1</v>
      </c>
      <c r="AHS24" s="96">
        <v>0</v>
      </c>
      <c r="AHT24" s="57">
        <f t="shared" ref="AHT24:AIB29" si="47">AHR24*AHS24</f>
        <v>0</v>
      </c>
      <c r="AHU24" s="1"/>
      <c r="AHV24" s="13">
        <v>1</v>
      </c>
      <c r="AHW24" s="95" t="s">
        <v>62</v>
      </c>
      <c r="AHX24" s="56" t="s">
        <v>31</v>
      </c>
      <c r="AHY24" s="29" t="s">
        <v>32</v>
      </c>
      <c r="AHZ24" s="30">
        <v>1</v>
      </c>
      <c r="AIA24" s="96">
        <v>0</v>
      </c>
      <c r="AIB24" s="57">
        <f t="shared" si="47"/>
        <v>0</v>
      </c>
      <c r="AIC24" s="1"/>
      <c r="AID24" s="13">
        <v>1</v>
      </c>
      <c r="AIE24" s="95" t="s">
        <v>62</v>
      </c>
      <c r="AIF24" s="56" t="s">
        <v>31</v>
      </c>
      <c r="AIG24" s="29" t="s">
        <v>32</v>
      </c>
      <c r="AIH24" s="30">
        <v>1</v>
      </c>
      <c r="AII24" s="96">
        <v>0</v>
      </c>
      <c r="AIJ24" s="57">
        <f t="shared" ref="AIJ24:AIR29" si="48">AIH24*AII24</f>
        <v>0</v>
      </c>
      <c r="AIK24" s="1"/>
      <c r="AIL24" s="13">
        <v>1</v>
      </c>
      <c r="AIM24" s="95" t="s">
        <v>62</v>
      </c>
      <c r="AIN24" s="56" t="s">
        <v>31</v>
      </c>
      <c r="AIO24" s="29" t="s">
        <v>32</v>
      </c>
      <c r="AIP24" s="30">
        <v>1</v>
      </c>
      <c r="AIQ24" s="96">
        <v>0</v>
      </c>
      <c r="AIR24" s="57">
        <f t="shared" si="48"/>
        <v>0</v>
      </c>
      <c r="AIS24" s="1"/>
      <c r="AIT24" s="13">
        <v>1</v>
      </c>
      <c r="AIU24" s="95" t="s">
        <v>62</v>
      </c>
      <c r="AIV24" s="56" t="s">
        <v>31</v>
      </c>
      <c r="AIW24" s="29" t="s">
        <v>32</v>
      </c>
      <c r="AIX24" s="30">
        <v>1</v>
      </c>
      <c r="AIY24" s="96">
        <v>0</v>
      </c>
      <c r="AIZ24" s="57">
        <f t="shared" ref="AIZ24:AJH29" si="49">AIX24*AIY24</f>
        <v>0</v>
      </c>
      <c r="AJA24" s="1"/>
      <c r="AJB24" s="13">
        <v>1</v>
      </c>
      <c r="AJC24" s="95" t="s">
        <v>62</v>
      </c>
      <c r="AJD24" s="56" t="s">
        <v>31</v>
      </c>
      <c r="AJE24" s="29" t="s">
        <v>32</v>
      </c>
      <c r="AJF24" s="30">
        <v>1</v>
      </c>
      <c r="AJG24" s="96">
        <v>0</v>
      </c>
      <c r="AJH24" s="57">
        <f t="shared" si="49"/>
        <v>0</v>
      </c>
      <c r="AJI24" s="1"/>
      <c r="AJJ24" s="13">
        <v>1</v>
      </c>
      <c r="AJK24" s="95" t="s">
        <v>62</v>
      </c>
      <c r="AJL24" s="56" t="s">
        <v>31</v>
      </c>
      <c r="AJM24" s="29" t="s">
        <v>32</v>
      </c>
      <c r="AJN24" s="30">
        <v>1</v>
      </c>
      <c r="AJO24" s="96">
        <v>0</v>
      </c>
      <c r="AJP24" s="57">
        <f t="shared" ref="AJP24:AJX29" si="50">AJN24*AJO24</f>
        <v>0</v>
      </c>
      <c r="AJQ24" s="1"/>
      <c r="AJR24" s="13">
        <v>1</v>
      </c>
      <c r="AJS24" s="95" t="s">
        <v>62</v>
      </c>
      <c r="AJT24" s="56" t="s">
        <v>31</v>
      </c>
      <c r="AJU24" s="29" t="s">
        <v>32</v>
      </c>
      <c r="AJV24" s="30">
        <v>1</v>
      </c>
      <c r="AJW24" s="96">
        <v>0</v>
      </c>
      <c r="AJX24" s="57">
        <f t="shared" si="50"/>
        <v>0</v>
      </c>
      <c r="AJY24" s="1"/>
      <c r="AJZ24" s="13">
        <v>1</v>
      </c>
      <c r="AKA24" s="95" t="s">
        <v>62</v>
      </c>
      <c r="AKB24" s="56" t="s">
        <v>31</v>
      </c>
      <c r="AKC24" s="29" t="s">
        <v>32</v>
      </c>
      <c r="AKD24" s="30">
        <v>1</v>
      </c>
      <c r="AKE24" s="96">
        <v>0</v>
      </c>
      <c r="AKF24" s="57">
        <f t="shared" ref="AKF24:AKN29" si="51">AKD24*AKE24</f>
        <v>0</v>
      </c>
      <c r="AKG24" s="1"/>
      <c r="AKH24" s="13">
        <v>1</v>
      </c>
      <c r="AKI24" s="95" t="s">
        <v>62</v>
      </c>
      <c r="AKJ24" s="56" t="s">
        <v>31</v>
      </c>
      <c r="AKK24" s="29" t="s">
        <v>32</v>
      </c>
      <c r="AKL24" s="30">
        <v>1</v>
      </c>
      <c r="AKM24" s="96">
        <v>0</v>
      </c>
      <c r="AKN24" s="57">
        <f t="shared" si="51"/>
        <v>0</v>
      </c>
      <c r="AKO24" s="1"/>
      <c r="AKP24" s="13">
        <v>1</v>
      </c>
      <c r="AKQ24" s="95" t="s">
        <v>62</v>
      </c>
      <c r="AKR24" s="56" t="s">
        <v>31</v>
      </c>
      <c r="AKS24" s="29" t="s">
        <v>32</v>
      </c>
      <c r="AKT24" s="30">
        <v>1</v>
      </c>
      <c r="AKU24" s="96">
        <v>0</v>
      </c>
      <c r="AKV24" s="57">
        <f t="shared" ref="AKV24:ALD29" si="52">AKT24*AKU24</f>
        <v>0</v>
      </c>
      <c r="AKW24" s="1"/>
      <c r="AKX24" s="13">
        <v>1</v>
      </c>
      <c r="AKY24" s="95" t="s">
        <v>62</v>
      </c>
      <c r="AKZ24" s="56" t="s">
        <v>31</v>
      </c>
      <c r="ALA24" s="29" t="s">
        <v>32</v>
      </c>
      <c r="ALB24" s="30">
        <v>1</v>
      </c>
      <c r="ALC24" s="96">
        <v>0</v>
      </c>
      <c r="ALD24" s="57">
        <f t="shared" si="52"/>
        <v>0</v>
      </c>
      <c r="ALE24" s="1"/>
      <c r="ALF24" s="13">
        <v>1</v>
      </c>
      <c r="ALG24" s="95" t="s">
        <v>62</v>
      </c>
      <c r="ALH24" s="56" t="s">
        <v>31</v>
      </c>
      <c r="ALI24" s="29" t="s">
        <v>32</v>
      </c>
      <c r="ALJ24" s="30">
        <v>1</v>
      </c>
      <c r="ALK24" s="96">
        <v>0</v>
      </c>
      <c r="ALL24" s="57">
        <f t="shared" ref="ALL24:ALT29" si="53">ALJ24*ALK24</f>
        <v>0</v>
      </c>
      <c r="ALM24" s="1"/>
      <c r="ALN24" s="13">
        <v>1</v>
      </c>
      <c r="ALO24" s="95" t="s">
        <v>62</v>
      </c>
      <c r="ALP24" s="56" t="s">
        <v>31</v>
      </c>
      <c r="ALQ24" s="29" t="s">
        <v>32</v>
      </c>
      <c r="ALR24" s="30">
        <v>1</v>
      </c>
      <c r="ALS24" s="96">
        <v>0</v>
      </c>
      <c r="ALT24" s="57">
        <f t="shared" si="53"/>
        <v>0</v>
      </c>
      <c r="ALU24" s="1"/>
      <c r="ALV24" s="13">
        <v>1</v>
      </c>
      <c r="ALW24" s="95" t="s">
        <v>62</v>
      </c>
      <c r="ALX24" s="56" t="s">
        <v>31</v>
      </c>
      <c r="ALY24" s="29" t="s">
        <v>32</v>
      </c>
      <c r="ALZ24" s="30">
        <v>1</v>
      </c>
      <c r="AMA24" s="96">
        <v>0</v>
      </c>
      <c r="AMB24" s="57">
        <f t="shared" ref="AMB24:AMJ29" si="54">ALZ24*AMA24</f>
        <v>0</v>
      </c>
      <c r="AMC24" s="1"/>
      <c r="AMD24" s="13">
        <v>1</v>
      </c>
      <c r="AME24" s="95" t="s">
        <v>62</v>
      </c>
      <c r="AMF24" s="56" t="s">
        <v>31</v>
      </c>
      <c r="AMG24" s="29" t="s">
        <v>32</v>
      </c>
      <c r="AMH24" s="30">
        <v>1</v>
      </c>
      <c r="AMI24" s="96">
        <v>0</v>
      </c>
      <c r="AMJ24" s="57">
        <f t="shared" si="54"/>
        <v>0</v>
      </c>
      <c r="AMK24" s="1"/>
      <c r="AML24" s="13">
        <v>1</v>
      </c>
      <c r="AMM24" s="95" t="s">
        <v>62</v>
      </c>
      <c r="AMN24" s="56" t="s">
        <v>31</v>
      </c>
      <c r="AMO24" s="29" t="s">
        <v>32</v>
      </c>
      <c r="AMP24" s="30">
        <v>1</v>
      </c>
      <c r="AMQ24" s="96">
        <v>0</v>
      </c>
      <c r="AMR24" s="57">
        <f t="shared" ref="AMR24:AMZ29" si="55">AMP24*AMQ24</f>
        <v>0</v>
      </c>
      <c r="AMS24" s="1"/>
      <c r="AMT24" s="13">
        <v>1</v>
      </c>
      <c r="AMU24" s="95" t="s">
        <v>62</v>
      </c>
      <c r="AMV24" s="56" t="s">
        <v>31</v>
      </c>
      <c r="AMW24" s="29" t="s">
        <v>32</v>
      </c>
      <c r="AMX24" s="30">
        <v>1</v>
      </c>
      <c r="AMY24" s="96">
        <v>0</v>
      </c>
      <c r="AMZ24" s="57">
        <f t="shared" si="55"/>
        <v>0</v>
      </c>
      <c r="ANA24" s="1"/>
      <c r="ANB24" s="13">
        <v>1</v>
      </c>
      <c r="ANC24" s="95" t="s">
        <v>62</v>
      </c>
      <c r="AND24" s="56" t="s">
        <v>31</v>
      </c>
      <c r="ANE24" s="29" t="s">
        <v>32</v>
      </c>
      <c r="ANF24" s="30">
        <v>1</v>
      </c>
      <c r="ANG24" s="96">
        <v>0</v>
      </c>
      <c r="ANH24" s="57">
        <f t="shared" ref="ANH24:ANP29" si="56">ANF24*ANG24</f>
        <v>0</v>
      </c>
      <c r="ANI24" s="1"/>
      <c r="ANJ24" s="13">
        <v>1</v>
      </c>
      <c r="ANK24" s="95" t="s">
        <v>62</v>
      </c>
      <c r="ANL24" s="56" t="s">
        <v>31</v>
      </c>
      <c r="ANM24" s="29" t="s">
        <v>32</v>
      </c>
      <c r="ANN24" s="30">
        <v>1</v>
      </c>
      <c r="ANO24" s="96">
        <v>0</v>
      </c>
      <c r="ANP24" s="57">
        <f t="shared" si="56"/>
        <v>0</v>
      </c>
      <c r="ANQ24" s="1"/>
      <c r="ANR24" s="13">
        <v>1</v>
      </c>
      <c r="ANS24" s="95" t="s">
        <v>62</v>
      </c>
      <c r="ANT24" s="56" t="s">
        <v>31</v>
      </c>
      <c r="ANU24" s="29" t="s">
        <v>32</v>
      </c>
      <c r="ANV24" s="30">
        <v>1</v>
      </c>
      <c r="ANW24" s="96">
        <v>0</v>
      </c>
      <c r="ANX24" s="57">
        <f t="shared" ref="ANX24:AOF29" si="57">ANV24*ANW24</f>
        <v>0</v>
      </c>
      <c r="ANY24" s="1"/>
      <c r="ANZ24" s="13">
        <v>1</v>
      </c>
      <c r="AOA24" s="95" t="s">
        <v>62</v>
      </c>
      <c r="AOB24" s="56" t="s">
        <v>31</v>
      </c>
      <c r="AOC24" s="29" t="s">
        <v>32</v>
      </c>
      <c r="AOD24" s="30">
        <v>1</v>
      </c>
      <c r="AOE24" s="96">
        <v>0</v>
      </c>
      <c r="AOF24" s="57">
        <f t="shared" si="57"/>
        <v>0</v>
      </c>
      <c r="AOG24" s="1"/>
      <c r="AOH24" s="13">
        <v>1</v>
      </c>
      <c r="AOI24" s="95" t="s">
        <v>62</v>
      </c>
      <c r="AOJ24" s="56" t="s">
        <v>31</v>
      </c>
      <c r="AOK24" s="29" t="s">
        <v>32</v>
      </c>
      <c r="AOL24" s="30">
        <v>1</v>
      </c>
      <c r="AOM24" s="96">
        <v>0</v>
      </c>
      <c r="AON24" s="57">
        <f t="shared" ref="AON24:AOV29" si="58">AOL24*AOM24</f>
        <v>0</v>
      </c>
      <c r="AOO24" s="1"/>
      <c r="AOP24" s="13">
        <v>1</v>
      </c>
      <c r="AOQ24" s="95" t="s">
        <v>62</v>
      </c>
      <c r="AOR24" s="56" t="s">
        <v>31</v>
      </c>
      <c r="AOS24" s="29" t="s">
        <v>32</v>
      </c>
      <c r="AOT24" s="30">
        <v>1</v>
      </c>
      <c r="AOU24" s="96">
        <v>0</v>
      </c>
      <c r="AOV24" s="57">
        <f t="shared" si="58"/>
        <v>0</v>
      </c>
      <c r="AOW24" s="1"/>
      <c r="AOX24" s="13">
        <v>1</v>
      </c>
      <c r="AOY24" s="95" t="s">
        <v>62</v>
      </c>
      <c r="AOZ24" s="56" t="s">
        <v>31</v>
      </c>
      <c r="APA24" s="29" t="s">
        <v>32</v>
      </c>
      <c r="APB24" s="30">
        <v>1</v>
      </c>
      <c r="APC24" s="96">
        <v>0</v>
      </c>
      <c r="APD24" s="57">
        <f t="shared" ref="APD24:APL29" si="59">APB24*APC24</f>
        <v>0</v>
      </c>
      <c r="APE24" s="1"/>
      <c r="APF24" s="13">
        <v>1</v>
      </c>
      <c r="APG24" s="95" t="s">
        <v>62</v>
      </c>
      <c r="APH24" s="56" t="s">
        <v>31</v>
      </c>
      <c r="API24" s="29" t="s">
        <v>32</v>
      </c>
      <c r="APJ24" s="30">
        <v>1</v>
      </c>
      <c r="APK24" s="96">
        <v>0</v>
      </c>
      <c r="APL24" s="57">
        <f t="shared" si="59"/>
        <v>0</v>
      </c>
      <c r="APM24" s="1"/>
      <c r="APN24" s="13">
        <v>1</v>
      </c>
      <c r="APO24" s="95" t="s">
        <v>62</v>
      </c>
      <c r="APP24" s="56" t="s">
        <v>31</v>
      </c>
      <c r="APQ24" s="29" t="s">
        <v>32</v>
      </c>
      <c r="APR24" s="30">
        <v>1</v>
      </c>
      <c r="APS24" s="96">
        <v>0</v>
      </c>
      <c r="APT24" s="57">
        <f t="shared" ref="APT24:AQB29" si="60">APR24*APS24</f>
        <v>0</v>
      </c>
      <c r="APU24" s="1"/>
      <c r="APV24" s="13">
        <v>1</v>
      </c>
      <c r="APW24" s="95" t="s">
        <v>62</v>
      </c>
      <c r="APX24" s="56" t="s">
        <v>31</v>
      </c>
      <c r="APY24" s="29" t="s">
        <v>32</v>
      </c>
      <c r="APZ24" s="30">
        <v>1</v>
      </c>
      <c r="AQA24" s="96">
        <v>0</v>
      </c>
      <c r="AQB24" s="57">
        <f t="shared" si="60"/>
        <v>0</v>
      </c>
      <c r="AQC24" s="1"/>
      <c r="AQD24" s="13">
        <v>1</v>
      </c>
      <c r="AQE24" s="95" t="s">
        <v>62</v>
      </c>
      <c r="AQF24" s="56" t="s">
        <v>31</v>
      </c>
      <c r="AQG24" s="29" t="s">
        <v>32</v>
      </c>
      <c r="AQH24" s="30">
        <v>1</v>
      </c>
      <c r="AQI24" s="96">
        <v>0</v>
      </c>
      <c r="AQJ24" s="57">
        <f t="shared" ref="AQJ24:AQR29" si="61">AQH24*AQI24</f>
        <v>0</v>
      </c>
      <c r="AQK24" s="1"/>
      <c r="AQL24" s="13">
        <v>1</v>
      </c>
      <c r="AQM24" s="95" t="s">
        <v>62</v>
      </c>
      <c r="AQN24" s="56" t="s">
        <v>31</v>
      </c>
      <c r="AQO24" s="29" t="s">
        <v>32</v>
      </c>
      <c r="AQP24" s="30">
        <v>1</v>
      </c>
      <c r="AQQ24" s="96">
        <v>0</v>
      </c>
      <c r="AQR24" s="57">
        <f t="shared" si="61"/>
        <v>0</v>
      </c>
      <c r="AQS24" s="1"/>
      <c r="AQT24" s="13">
        <v>1</v>
      </c>
      <c r="AQU24" s="95" t="s">
        <v>62</v>
      </c>
      <c r="AQV24" s="56" t="s">
        <v>31</v>
      </c>
      <c r="AQW24" s="29" t="s">
        <v>32</v>
      </c>
      <c r="AQX24" s="30">
        <v>1</v>
      </c>
      <c r="AQY24" s="96">
        <v>0</v>
      </c>
      <c r="AQZ24" s="57">
        <f t="shared" ref="AQZ24:ARH29" si="62">AQX24*AQY24</f>
        <v>0</v>
      </c>
      <c r="ARA24" s="1"/>
      <c r="ARB24" s="13">
        <v>1</v>
      </c>
      <c r="ARC24" s="95" t="s">
        <v>62</v>
      </c>
      <c r="ARD24" s="56" t="s">
        <v>31</v>
      </c>
      <c r="ARE24" s="29" t="s">
        <v>32</v>
      </c>
      <c r="ARF24" s="30">
        <v>1</v>
      </c>
      <c r="ARG24" s="96">
        <v>0</v>
      </c>
      <c r="ARH24" s="57">
        <f t="shared" si="62"/>
        <v>0</v>
      </c>
      <c r="ARI24" s="1"/>
      <c r="ARJ24" s="13">
        <v>1</v>
      </c>
      <c r="ARK24" s="95" t="s">
        <v>62</v>
      </c>
      <c r="ARL24" s="56" t="s">
        <v>31</v>
      </c>
      <c r="ARM24" s="29" t="s">
        <v>32</v>
      </c>
      <c r="ARN24" s="30">
        <v>1</v>
      </c>
      <c r="ARO24" s="96">
        <v>0</v>
      </c>
      <c r="ARP24" s="57">
        <f t="shared" ref="ARP24:ARX29" si="63">ARN24*ARO24</f>
        <v>0</v>
      </c>
      <c r="ARQ24" s="1"/>
      <c r="ARR24" s="13">
        <v>1</v>
      </c>
      <c r="ARS24" s="95" t="s">
        <v>62</v>
      </c>
      <c r="ART24" s="56" t="s">
        <v>31</v>
      </c>
      <c r="ARU24" s="29" t="s">
        <v>32</v>
      </c>
      <c r="ARV24" s="30">
        <v>1</v>
      </c>
      <c r="ARW24" s="96">
        <v>0</v>
      </c>
      <c r="ARX24" s="57">
        <f t="shared" si="63"/>
        <v>0</v>
      </c>
      <c r="ARY24" s="1"/>
      <c r="ARZ24" s="13">
        <v>1</v>
      </c>
      <c r="ASA24" s="95" t="s">
        <v>62</v>
      </c>
      <c r="ASB24" s="56" t="s">
        <v>31</v>
      </c>
      <c r="ASC24" s="29" t="s">
        <v>32</v>
      </c>
      <c r="ASD24" s="30">
        <v>1</v>
      </c>
      <c r="ASE24" s="96">
        <v>0</v>
      </c>
      <c r="ASF24" s="57">
        <f t="shared" ref="ASF24:ASN29" si="64">ASD24*ASE24</f>
        <v>0</v>
      </c>
      <c r="ASG24" s="1"/>
      <c r="ASH24" s="13">
        <v>1</v>
      </c>
      <c r="ASI24" s="95" t="s">
        <v>62</v>
      </c>
      <c r="ASJ24" s="56" t="s">
        <v>31</v>
      </c>
      <c r="ASK24" s="29" t="s">
        <v>32</v>
      </c>
      <c r="ASL24" s="30">
        <v>1</v>
      </c>
      <c r="ASM24" s="96">
        <v>0</v>
      </c>
      <c r="ASN24" s="57">
        <f t="shared" si="64"/>
        <v>0</v>
      </c>
      <c r="ASO24" s="1"/>
      <c r="ASP24" s="13">
        <v>1</v>
      </c>
      <c r="ASQ24" s="95" t="s">
        <v>62</v>
      </c>
      <c r="ASR24" s="56" t="s">
        <v>31</v>
      </c>
      <c r="ASS24" s="29" t="s">
        <v>32</v>
      </c>
      <c r="AST24" s="30">
        <v>1</v>
      </c>
      <c r="ASU24" s="96">
        <v>0</v>
      </c>
      <c r="ASV24" s="57">
        <f t="shared" ref="ASV24:ATD29" si="65">AST24*ASU24</f>
        <v>0</v>
      </c>
      <c r="ASW24" s="1"/>
      <c r="ASX24" s="13">
        <v>1</v>
      </c>
      <c r="ASY24" s="95" t="s">
        <v>62</v>
      </c>
      <c r="ASZ24" s="56" t="s">
        <v>31</v>
      </c>
      <c r="ATA24" s="29" t="s">
        <v>32</v>
      </c>
      <c r="ATB24" s="30">
        <v>1</v>
      </c>
      <c r="ATC24" s="96">
        <v>0</v>
      </c>
      <c r="ATD24" s="57">
        <f t="shared" si="65"/>
        <v>0</v>
      </c>
      <c r="ATE24" s="1"/>
      <c r="ATF24" s="13">
        <v>1</v>
      </c>
      <c r="ATG24" s="95" t="s">
        <v>62</v>
      </c>
      <c r="ATH24" s="56" t="s">
        <v>31</v>
      </c>
      <c r="ATI24" s="29" t="s">
        <v>32</v>
      </c>
      <c r="ATJ24" s="30">
        <v>1</v>
      </c>
      <c r="ATK24" s="96">
        <v>0</v>
      </c>
      <c r="ATL24" s="57">
        <f t="shared" ref="ATL24:ATT29" si="66">ATJ24*ATK24</f>
        <v>0</v>
      </c>
      <c r="ATM24" s="1"/>
      <c r="ATN24" s="13">
        <v>1</v>
      </c>
      <c r="ATO24" s="95" t="s">
        <v>62</v>
      </c>
      <c r="ATP24" s="56" t="s">
        <v>31</v>
      </c>
      <c r="ATQ24" s="29" t="s">
        <v>32</v>
      </c>
      <c r="ATR24" s="30">
        <v>1</v>
      </c>
      <c r="ATS24" s="96">
        <v>0</v>
      </c>
      <c r="ATT24" s="57">
        <f t="shared" si="66"/>
        <v>0</v>
      </c>
      <c r="ATU24" s="1"/>
      <c r="ATV24" s="13">
        <v>1</v>
      </c>
      <c r="ATW24" s="95" t="s">
        <v>62</v>
      </c>
      <c r="ATX24" s="56" t="s">
        <v>31</v>
      </c>
      <c r="ATY24" s="29" t="s">
        <v>32</v>
      </c>
      <c r="ATZ24" s="30">
        <v>1</v>
      </c>
      <c r="AUA24" s="96">
        <v>0</v>
      </c>
      <c r="AUB24" s="57">
        <f t="shared" ref="AUB24:AUJ29" si="67">ATZ24*AUA24</f>
        <v>0</v>
      </c>
      <c r="AUC24" s="1"/>
      <c r="AUD24" s="13">
        <v>1</v>
      </c>
      <c r="AUE24" s="95" t="s">
        <v>62</v>
      </c>
      <c r="AUF24" s="56" t="s">
        <v>31</v>
      </c>
      <c r="AUG24" s="29" t="s">
        <v>32</v>
      </c>
      <c r="AUH24" s="30">
        <v>1</v>
      </c>
      <c r="AUI24" s="96">
        <v>0</v>
      </c>
      <c r="AUJ24" s="57">
        <f t="shared" si="67"/>
        <v>0</v>
      </c>
      <c r="AUK24" s="1"/>
      <c r="AUL24" s="13">
        <v>1</v>
      </c>
      <c r="AUM24" s="95" t="s">
        <v>62</v>
      </c>
      <c r="AUN24" s="56" t="s">
        <v>31</v>
      </c>
      <c r="AUO24" s="29" t="s">
        <v>32</v>
      </c>
      <c r="AUP24" s="30">
        <v>1</v>
      </c>
      <c r="AUQ24" s="96">
        <v>0</v>
      </c>
      <c r="AUR24" s="57">
        <f t="shared" ref="AUR24:AUZ29" si="68">AUP24*AUQ24</f>
        <v>0</v>
      </c>
      <c r="AUS24" s="1"/>
      <c r="AUT24" s="13">
        <v>1</v>
      </c>
      <c r="AUU24" s="95" t="s">
        <v>62</v>
      </c>
      <c r="AUV24" s="56" t="s">
        <v>31</v>
      </c>
      <c r="AUW24" s="29" t="s">
        <v>32</v>
      </c>
      <c r="AUX24" s="30">
        <v>1</v>
      </c>
      <c r="AUY24" s="96">
        <v>0</v>
      </c>
      <c r="AUZ24" s="57">
        <f t="shared" si="68"/>
        <v>0</v>
      </c>
      <c r="AVA24" s="1"/>
      <c r="AVB24" s="13">
        <v>1</v>
      </c>
      <c r="AVC24" s="95" t="s">
        <v>62</v>
      </c>
      <c r="AVD24" s="56" t="s">
        <v>31</v>
      </c>
      <c r="AVE24" s="29" t="s">
        <v>32</v>
      </c>
      <c r="AVF24" s="30">
        <v>1</v>
      </c>
      <c r="AVG24" s="96">
        <v>0</v>
      </c>
      <c r="AVH24" s="57">
        <f t="shared" ref="AVH24:AVP29" si="69">AVF24*AVG24</f>
        <v>0</v>
      </c>
      <c r="AVI24" s="1"/>
      <c r="AVJ24" s="13">
        <v>1</v>
      </c>
      <c r="AVK24" s="95" t="s">
        <v>62</v>
      </c>
      <c r="AVL24" s="56" t="s">
        <v>31</v>
      </c>
      <c r="AVM24" s="29" t="s">
        <v>32</v>
      </c>
      <c r="AVN24" s="30">
        <v>1</v>
      </c>
      <c r="AVO24" s="96">
        <v>0</v>
      </c>
      <c r="AVP24" s="57">
        <f t="shared" si="69"/>
        <v>0</v>
      </c>
      <c r="AVQ24" s="1"/>
      <c r="AVR24" s="13">
        <v>1</v>
      </c>
      <c r="AVS24" s="95" t="s">
        <v>62</v>
      </c>
      <c r="AVT24" s="56" t="s">
        <v>31</v>
      </c>
      <c r="AVU24" s="29" t="s">
        <v>32</v>
      </c>
      <c r="AVV24" s="30">
        <v>1</v>
      </c>
      <c r="AVW24" s="96">
        <v>0</v>
      </c>
      <c r="AVX24" s="57">
        <f t="shared" ref="AVX24:AWF29" si="70">AVV24*AVW24</f>
        <v>0</v>
      </c>
      <c r="AVY24" s="1"/>
      <c r="AVZ24" s="13">
        <v>1</v>
      </c>
      <c r="AWA24" s="95" t="s">
        <v>62</v>
      </c>
      <c r="AWB24" s="56" t="s">
        <v>31</v>
      </c>
      <c r="AWC24" s="29" t="s">
        <v>32</v>
      </c>
      <c r="AWD24" s="30">
        <v>1</v>
      </c>
      <c r="AWE24" s="96">
        <v>0</v>
      </c>
      <c r="AWF24" s="57">
        <f t="shared" si="70"/>
        <v>0</v>
      </c>
      <c r="AWG24" s="1"/>
      <c r="AWH24" s="13">
        <v>1</v>
      </c>
      <c r="AWI24" s="95" t="s">
        <v>62</v>
      </c>
      <c r="AWJ24" s="56" t="s">
        <v>31</v>
      </c>
      <c r="AWK24" s="29" t="s">
        <v>32</v>
      </c>
      <c r="AWL24" s="30">
        <v>1</v>
      </c>
      <c r="AWM24" s="96">
        <v>0</v>
      </c>
      <c r="AWN24" s="57">
        <f t="shared" ref="AWN24:AWV29" si="71">AWL24*AWM24</f>
        <v>0</v>
      </c>
      <c r="AWO24" s="1"/>
      <c r="AWP24" s="13">
        <v>1</v>
      </c>
      <c r="AWQ24" s="95" t="s">
        <v>62</v>
      </c>
      <c r="AWR24" s="56" t="s">
        <v>31</v>
      </c>
      <c r="AWS24" s="29" t="s">
        <v>32</v>
      </c>
      <c r="AWT24" s="30">
        <v>1</v>
      </c>
      <c r="AWU24" s="96">
        <v>0</v>
      </c>
      <c r="AWV24" s="57">
        <f t="shared" si="71"/>
        <v>0</v>
      </c>
      <c r="AWW24" s="1"/>
      <c r="AWX24" s="13">
        <v>1</v>
      </c>
      <c r="AWY24" s="95" t="s">
        <v>62</v>
      </c>
      <c r="AWZ24" s="56" t="s">
        <v>31</v>
      </c>
      <c r="AXA24" s="29" t="s">
        <v>32</v>
      </c>
      <c r="AXB24" s="30">
        <v>1</v>
      </c>
      <c r="AXC24" s="96">
        <v>0</v>
      </c>
      <c r="AXD24" s="57">
        <f t="shared" ref="AXD24:AXL29" si="72">AXB24*AXC24</f>
        <v>0</v>
      </c>
      <c r="AXE24" s="1"/>
      <c r="AXF24" s="13">
        <v>1</v>
      </c>
      <c r="AXG24" s="95" t="s">
        <v>62</v>
      </c>
      <c r="AXH24" s="56" t="s">
        <v>31</v>
      </c>
      <c r="AXI24" s="29" t="s">
        <v>32</v>
      </c>
      <c r="AXJ24" s="30">
        <v>1</v>
      </c>
      <c r="AXK24" s="96">
        <v>0</v>
      </c>
      <c r="AXL24" s="57">
        <f t="shared" si="72"/>
        <v>0</v>
      </c>
      <c r="AXM24" s="1"/>
      <c r="AXN24" s="13">
        <v>1</v>
      </c>
      <c r="AXO24" s="95" t="s">
        <v>62</v>
      </c>
      <c r="AXP24" s="56" t="s">
        <v>31</v>
      </c>
      <c r="AXQ24" s="29" t="s">
        <v>32</v>
      </c>
      <c r="AXR24" s="30">
        <v>1</v>
      </c>
      <c r="AXS24" s="96">
        <v>0</v>
      </c>
      <c r="AXT24" s="57">
        <f t="shared" ref="AXT24:AYB29" si="73">AXR24*AXS24</f>
        <v>0</v>
      </c>
      <c r="AXU24" s="1"/>
      <c r="AXV24" s="13">
        <v>1</v>
      </c>
      <c r="AXW24" s="95" t="s">
        <v>62</v>
      </c>
      <c r="AXX24" s="56" t="s">
        <v>31</v>
      </c>
      <c r="AXY24" s="29" t="s">
        <v>32</v>
      </c>
      <c r="AXZ24" s="30">
        <v>1</v>
      </c>
      <c r="AYA24" s="96">
        <v>0</v>
      </c>
      <c r="AYB24" s="57">
        <f t="shared" si="73"/>
        <v>0</v>
      </c>
      <c r="AYC24" s="1"/>
      <c r="AYD24" s="13">
        <v>1</v>
      </c>
      <c r="AYE24" s="95" t="s">
        <v>62</v>
      </c>
      <c r="AYF24" s="56" t="s">
        <v>31</v>
      </c>
      <c r="AYG24" s="29" t="s">
        <v>32</v>
      </c>
      <c r="AYH24" s="30">
        <v>1</v>
      </c>
      <c r="AYI24" s="96">
        <v>0</v>
      </c>
      <c r="AYJ24" s="57">
        <f t="shared" ref="AYJ24:AYR29" si="74">AYH24*AYI24</f>
        <v>0</v>
      </c>
      <c r="AYK24" s="1"/>
      <c r="AYL24" s="13">
        <v>1</v>
      </c>
      <c r="AYM24" s="95" t="s">
        <v>62</v>
      </c>
      <c r="AYN24" s="56" t="s">
        <v>31</v>
      </c>
      <c r="AYO24" s="29" t="s">
        <v>32</v>
      </c>
      <c r="AYP24" s="30">
        <v>1</v>
      </c>
      <c r="AYQ24" s="96">
        <v>0</v>
      </c>
      <c r="AYR24" s="57">
        <f t="shared" si="74"/>
        <v>0</v>
      </c>
      <c r="AYS24" s="1"/>
      <c r="AYT24" s="13">
        <v>1</v>
      </c>
      <c r="AYU24" s="95" t="s">
        <v>62</v>
      </c>
      <c r="AYV24" s="56" t="s">
        <v>31</v>
      </c>
      <c r="AYW24" s="29" t="s">
        <v>32</v>
      </c>
      <c r="AYX24" s="30">
        <v>1</v>
      </c>
      <c r="AYY24" s="96">
        <v>0</v>
      </c>
      <c r="AYZ24" s="57">
        <f t="shared" ref="AYZ24:AZH29" si="75">AYX24*AYY24</f>
        <v>0</v>
      </c>
      <c r="AZA24" s="1"/>
      <c r="AZB24" s="13">
        <v>1</v>
      </c>
      <c r="AZC24" s="95" t="s">
        <v>62</v>
      </c>
      <c r="AZD24" s="56" t="s">
        <v>31</v>
      </c>
      <c r="AZE24" s="29" t="s">
        <v>32</v>
      </c>
      <c r="AZF24" s="30">
        <v>1</v>
      </c>
      <c r="AZG24" s="96">
        <v>0</v>
      </c>
      <c r="AZH24" s="57">
        <f t="shared" si="75"/>
        <v>0</v>
      </c>
      <c r="AZI24" s="1"/>
      <c r="AZJ24" s="13">
        <v>1</v>
      </c>
      <c r="AZK24" s="95" t="s">
        <v>62</v>
      </c>
      <c r="AZL24" s="56" t="s">
        <v>31</v>
      </c>
      <c r="AZM24" s="29" t="s">
        <v>32</v>
      </c>
      <c r="AZN24" s="30">
        <v>1</v>
      </c>
      <c r="AZO24" s="96">
        <v>0</v>
      </c>
      <c r="AZP24" s="57">
        <f t="shared" ref="AZP24:AZX29" si="76">AZN24*AZO24</f>
        <v>0</v>
      </c>
      <c r="AZQ24" s="1"/>
      <c r="AZR24" s="13">
        <v>1</v>
      </c>
      <c r="AZS24" s="95" t="s">
        <v>62</v>
      </c>
      <c r="AZT24" s="56" t="s">
        <v>31</v>
      </c>
      <c r="AZU24" s="29" t="s">
        <v>32</v>
      </c>
      <c r="AZV24" s="30">
        <v>1</v>
      </c>
      <c r="AZW24" s="96">
        <v>0</v>
      </c>
      <c r="AZX24" s="57">
        <f t="shared" si="76"/>
        <v>0</v>
      </c>
      <c r="AZY24" s="1"/>
      <c r="AZZ24" s="13">
        <v>1</v>
      </c>
      <c r="BAA24" s="95" t="s">
        <v>62</v>
      </c>
      <c r="BAB24" s="56" t="s">
        <v>31</v>
      </c>
      <c r="BAC24" s="29" t="s">
        <v>32</v>
      </c>
      <c r="BAD24" s="30">
        <v>1</v>
      </c>
      <c r="BAE24" s="96">
        <v>0</v>
      </c>
      <c r="BAF24" s="57">
        <f t="shared" ref="BAF24:BAN29" si="77">BAD24*BAE24</f>
        <v>0</v>
      </c>
      <c r="BAG24" s="1"/>
      <c r="BAH24" s="13">
        <v>1</v>
      </c>
      <c r="BAI24" s="95" t="s">
        <v>62</v>
      </c>
      <c r="BAJ24" s="56" t="s">
        <v>31</v>
      </c>
      <c r="BAK24" s="29" t="s">
        <v>32</v>
      </c>
      <c r="BAL24" s="30">
        <v>1</v>
      </c>
      <c r="BAM24" s="96">
        <v>0</v>
      </c>
      <c r="BAN24" s="57">
        <f t="shared" si="77"/>
        <v>0</v>
      </c>
      <c r="BAO24" s="1"/>
      <c r="BAP24" s="13">
        <v>1</v>
      </c>
      <c r="BAQ24" s="95" t="s">
        <v>62</v>
      </c>
      <c r="BAR24" s="56" t="s">
        <v>31</v>
      </c>
      <c r="BAS24" s="29" t="s">
        <v>32</v>
      </c>
      <c r="BAT24" s="30">
        <v>1</v>
      </c>
      <c r="BAU24" s="96">
        <v>0</v>
      </c>
      <c r="BAV24" s="57">
        <f t="shared" ref="BAV24:BBD29" si="78">BAT24*BAU24</f>
        <v>0</v>
      </c>
      <c r="BAW24" s="1"/>
      <c r="BAX24" s="13">
        <v>1</v>
      </c>
      <c r="BAY24" s="95" t="s">
        <v>62</v>
      </c>
      <c r="BAZ24" s="56" t="s">
        <v>31</v>
      </c>
      <c r="BBA24" s="29" t="s">
        <v>32</v>
      </c>
      <c r="BBB24" s="30">
        <v>1</v>
      </c>
      <c r="BBC24" s="96">
        <v>0</v>
      </c>
      <c r="BBD24" s="57">
        <f t="shared" si="78"/>
        <v>0</v>
      </c>
      <c r="BBE24" s="1"/>
      <c r="BBF24" s="13">
        <v>1</v>
      </c>
      <c r="BBG24" s="95" t="s">
        <v>62</v>
      </c>
      <c r="BBH24" s="56" t="s">
        <v>31</v>
      </c>
      <c r="BBI24" s="29" t="s">
        <v>32</v>
      </c>
      <c r="BBJ24" s="30">
        <v>1</v>
      </c>
      <c r="BBK24" s="96">
        <v>0</v>
      </c>
      <c r="BBL24" s="57">
        <f t="shared" ref="BBL24:BBT29" si="79">BBJ24*BBK24</f>
        <v>0</v>
      </c>
      <c r="BBM24" s="1"/>
      <c r="BBN24" s="13">
        <v>1</v>
      </c>
      <c r="BBO24" s="95" t="s">
        <v>62</v>
      </c>
      <c r="BBP24" s="56" t="s">
        <v>31</v>
      </c>
      <c r="BBQ24" s="29" t="s">
        <v>32</v>
      </c>
      <c r="BBR24" s="30">
        <v>1</v>
      </c>
      <c r="BBS24" s="96">
        <v>0</v>
      </c>
      <c r="BBT24" s="57">
        <f t="shared" si="79"/>
        <v>0</v>
      </c>
      <c r="BBU24" s="1"/>
      <c r="BBV24" s="13">
        <v>1</v>
      </c>
      <c r="BBW24" s="95" t="s">
        <v>62</v>
      </c>
      <c r="BBX24" s="56" t="s">
        <v>31</v>
      </c>
      <c r="BBY24" s="29" t="s">
        <v>32</v>
      </c>
      <c r="BBZ24" s="30">
        <v>1</v>
      </c>
      <c r="BCA24" s="96">
        <v>0</v>
      </c>
      <c r="BCB24" s="57">
        <f t="shared" ref="BCB24:BCJ29" si="80">BBZ24*BCA24</f>
        <v>0</v>
      </c>
      <c r="BCC24" s="1"/>
      <c r="BCD24" s="13">
        <v>1</v>
      </c>
      <c r="BCE24" s="95" t="s">
        <v>62</v>
      </c>
      <c r="BCF24" s="56" t="s">
        <v>31</v>
      </c>
      <c r="BCG24" s="29" t="s">
        <v>32</v>
      </c>
      <c r="BCH24" s="30">
        <v>1</v>
      </c>
      <c r="BCI24" s="96">
        <v>0</v>
      </c>
      <c r="BCJ24" s="57">
        <f t="shared" si="80"/>
        <v>0</v>
      </c>
      <c r="BCK24" s="1"/>
      <c r="BCL24" s="13">
        <v>1</v>
      </c>
      <c r="BCM24" s="95" t="s">
        <v>62</v>
      </c>
      <c r="BCN24" s="56" t="s">
        <v>31</v>
      </c>
      <c r="BCO24" s="29" t="s">
        <v>32</v>
      </c>
      <c r="BCP24" s="30">
        <v>1</v>
      </c>
      <c r="BCQ24" s="96">
        <v>0</v>
      </c>
      <c r="BCR24" s="57">
        <f t="shared" ref="BCR24:BCZ29" si="81">BCP24*BCQ24</f>
        <v>0</v>
      </c>
      <c r="BCS24" s="1"/>
      <c r="BCT24" s="13">
        <v>1</v>
      </c>
      <c r="BCU24" s="95" t="s">
        <v>62</v>
      </c>
      <c r="BCV24" s="56" t="s">
        <v>31</v>
      </c>
      <c r="BCW24" s="29" t="s">
        <v>32</v>
      </c>
      <c r="BCX24" s="30">
        <v>1</v>
      </c>
      <c r="BCY24" s="96">
        <v>0</v>
      </c>
      <c r="BCZ24" s="57">
        <f t="shared" si="81"/>
        <v>0</v>
      </c>
      <c r="BDA24" s="1"/>
      <c r="BDB24" s="13">
        <v>1</v>
      </c>
      <c r="BDC24" s="95" t="s">
        <v>62</v>
      </c>
      <c r="BDD24" s="56" t="s">
        <v>31</v>
      </c>
      <c r="BDE24" s="29" t="s">
        <v>32</v>
      </c>
      <c r="BDF24" s="30">
        <v>1</v>
      </c>
      <c r="BDG24" s="96">
        <v>0</v>
      </c>
      <c r="BDH24" s="57">
        <f t="shared" ref="BDH24:BDP29" si="82">BDF24*BDG24</f>
        <v>0</v>
      </c>
      <c r="BDI24" s="1"/>
      <c r="BDJ24" s="13">
        <v>1</v>
      </c>
      <c r="BDK24" s="95" t="s">
        <v>62</v>
      </c>
      <c r="BDL24" s="56" t="s">
        <v>31</v>
      </c>
      <c r="BDM24" s="29" t="s">
        <v>32</v>
      </c>
      <c r="BDN24" s="30">
        <v>1</v>
      </c>
      <c r="BDO24" s="96">
        <v>0</v>
      </c>
      <c r="BDP24" s="57">
        <f t="shared" si="82"/>
        <v>0</v>
      </c>
      <c r="BDQ24" s="1"/>
      <c r="BDR24" s="13">
        <v>1</v>
      </c>
      <c r="BDS24" s="95" t="s">
        <v>62</v>
      </c>
      <c r="BDT24" s="56" t="s">
        <v>31</v>
      </c>
      <c r="BDU24" s="29" t="s">
        <v>32</v>
      </c>
      <c r="BDV24" s="30">
        <v>1</v>
      </c>
      <c r="BDW24" s="96">
        <v>0</v>
      </c>
      <c r="BDX24" s="57">
        <f t="shared" ref="BDX24:BEF29" si="83">BDV24*BDW24</f>
        <v>0</v>
      </c>
      <c r="BDY24" s="1"/>
      <c r="BDZ24" s="13">
        <v>1</v>
      </c>
      <c r="BEA24" s="95" t="s">
        <v>62</v>
      </c>
      <c r="BEB24" s="56" t="s">
        <v>31</v>
      </c>
      <c r="BEC24" s="29" t="s">
        <v>32</v>
      </c>
      <c r="BED24" s="30">
        <v>1</v>
      </c>
      <c r="BEE24" s="96">
        <v>0</v>
      </c>
      <c r="BEF24" s="57">
        <f t="shared" si="83"/>
        <v>0</v>
      </c>
      <c r="BEG24" s="1"/>
      <c r="BEH24" s="13">
        <v>1</v>
      </c>
      <c r="BEI24" s="95" t="s">
        <v>62</v>
      </c>
      <c r="BEJ24" s="56" t="s">
        <v>31</v>
      </c>
      <c r="BEK24" s="29" t="s">
        <v>32</v>
      </c>
      <c r="BEL24" s="30">
        <v>1</v>
      </c>
      <c r="BEM24" s="96">
        <v>0</v>
      </c>
      <c r="BEN24" s="57">
        <f t="shared" ref="BEN24:BEV29" si="84">BEL24*BEM24</f>
        <v>0</v>
      </c>
      <c r="BEO24" s="1"/>
      <c r="BEP24" s="13">
        <v>1</v>
      </c>
      <c r="BEQ24" s="95" t="s">
        <v>62</v>
      </c>
      <c r="BER24" s="56" t="s">
        <v>31</v>
      </c>
      <c r="BES24" s="29" t="s">
        <v>32</v>
      </c>
      <c r="BET24" s="30">
        <v>1</v>
      </c>
      <c r="BEU24" s="96">
        <v>0</v>
      </c>
      <c r="BEV24" s="57">
        <f t="shared" si="84"/>
        <v>0</v>
      </c>
      <c r="BEW24" s="1"/>
      <c r="BEX24" s="13">
        <v>1</v>
      </c>
      <c r="BEY24" s="95" t="s">
        <v>62</v>
      </c>
      <c r="BEZ24" s="56" t="s">
        <v>31</v>
      </c>
      <c r="BFA24" s="29" t="s">
        <v>32</v>
      </c>
      <c r="BFB24" s="30">
        <v>1</v>
      </c>
      <c r="BFC24" s="96">
        <v>0</v>
      </c>
      <c r="BFD24" s="57">
        <f t="shared" ref="BFD24:BFL29" si="85">BFB24*BFC24</f>
        <v>0</v>
      </c>
      <c r="BFE24" s="1"/>
      <c r="BFF24" s="13">
        <v>1</v>
      </c>
      <c r="BFG24" s="95" t="s">
        <v>62</v>
      </c>
      <c r="BFH24" s="56" t="s">
        <v>31</v>
      </c>
      <c r="BFI24" s="29" t="s">
        <v>32</v>
      </c>
      <c r="BFJ24" s="30">
        <v>1</v>
      </c>
      <c r="BFK24" s="96">
        <v>0</v>
      </c>
      <c r="BFL24" s="57">
        <f t="shared" si="85"/>
        <v>0</v>
      </c>
      <c r="BFM24" s="1"/>
      <c r="BFN24" s="13">
        <v>1</v>
      </c>
      <c r="BFO24" s="95" t="s">
        <v>62</v>
      </c>
      <c r="BFP24" s="56" t="s">
        <v>31</v>
      </c>
      <c r="BFQ24" s="29" t="s">
        <v>32</v>
      </c>
      <c r="BFR24" s="30">
        <v>1</v>
      </c>
      <c r="BFS24" s="96">
        <v>0</v>
      </c>
      <c r="BFT24" s="57">
        <f t="shared" ref="BFT24:BGB29" si="86">BFR24*BFS24</f>
        <v>0</v>
      </c>
      <c r="BFU24" s="1"/>
      <c r="BFV24" s="13">
        <v>1</v>
      </c>
      <c r="BFW24" s="95" t="s">
        <v>62</v>
      </c>
      <c r="BFX24" s="56" t="s">
        <v>31</v>
      </c>
      <c r="BFY24" s="29" t="s">
        <v>32</v>
      </c>
      <c r="BFZ24" s="30">
        <v>1</v>
      </c>
      <c r="BGA24" s="96">
        <v>0</v>
      </c>
      <c r="BGB24" s="57">
        <f t="shared" si="86"/>
        <v>0</v>
      </c>
      <c r="BGC24" s="1"/>
      <c r="BGD24" s="13">
        <v>1</v>
      </c>
      <c r="BGE24" s="95" t="s">
        <v>62</v>
      </c>
      <c r="BGF24" s="56" t="s">
        <v>31</v>
      </c>
      <c r="BGG24" s="29" t="s">
        <v>32</v>
      </c>
      <c r="BGH24" s="30">
        <v>1</v>
      </c>
      <c r="BGI24" s="96">
        <v>0</v>
      </c>
      <c r="BGJ24" s="57">
        <f t="shared" ref="BGJ24:BGR29" si="87">BGH24*BGI24</f>
        <v>0</v>
      </c>
      <c r="BGK24" s="1"/>
      <c r="BGL24" s="13">
        <v>1</v>
      </c>
      <c r="BGM24" s="95" t="s">
        <v>62</v>
      </c>
      <c r="BGN24" s="56" t="s">
        <v>31</v>
      </c>
      <c r="BGO24" s="29" t="s">
        <v>32</v>
      </c>
      <c r="BGP24" s="30">
        <v>1</v>
      </c>
      <c r="BGQ24" s="96">
        <v>0</v>
      </c>
      <c r="BGR24" s="57">
        <f t="shared" si="87"/>
        <v>0</v>
      </c>
      <c r="BGS24" s="1"/>
      <c r="BGT24" s="13">
        <v>1</v>
      </c>
      <c r="BGU24" s="95" t="s">
        <v>62</v>
      </c>
      <c r="BGV24" s="56" t="s">
        <v>31</v>
      </c>
      <c r="BGW24" s="29" t="s">
        <v>32</v>
      </c>
      <c r="BGX24" s="30">
        <v>1</v>
      </c>
      <c r="BGY24" s="96">
        <v>0</v>
      </c>
      <c r="BGZ24" s="57">
        <f t="shared" ref="BGZ24:BHH29" si="88">BGX24*BGY24</f>
        <v>0</v>
      </c>
      <c r="BHA24" s="1"/>
      <c r="BHB24" s="13">
        <v>1</v>
      </c>
      <c r="BHC24" s="95" t="s">
        <v>62</v>
      </c>
      <c r="BHD24" s="56" t="s">
        <v>31</v>
      </c>
      <c r="BHE24" s="29" t="s">
        <v>32</v>
      </c>
      <c r="BHF24" s="30">
        <v>1</v>
      </c>
      <c r="BHG24" s="96">
        <v>0</v>
      </c>
      <c r="BHH24" s="57">
        <f t="shared" si="88"/>
        <v>0</v>
      </c>
      <c r="BHI24" s="1"/>
      <c r="BHJ24" s="13">
        <v>1</v>
      </c>
      <c r="BHK24" s="95" t="s">
        <v>62</v>
      </c>
      <c r="BHL24" s="56" t="s">
        <v>31</v>
      </c>
      <c r="BHM24" s="29" t="s">
        <v>32</v>
      </c>
      <c r="BHN24" s="30">
        <v>1</v>
      </c>
      <c r="BHO24" s="96">
        <v>0</v>
      </c>
      <c r="BHP24" s="57">
        <f t="shared" ref="BHP24:BHX29" si="89">BHN24*BHO24</f>
        <v>0</v>
      </c>
      <c r="BHQ24" s="1"/>
      <c r="BHR24" s="13">
        <v>1</v>
      </c>
      <c r="BHS24" s="95" t="s">
        <v>62</v>
      </c>
      <c r="BHT24" s="56" t="s">
        <v>31</v>
      </c>
      <c r="BHU24" s="29" t="s">
        <v>32</v>
      </c>
      <c r="BHV24" s="30">
        <v>1</v>
      </c>
      <c r="BHW24" s="96">
        <v>0</v>
      </c>
      <c r="BHX24" s="57">
        <f t="shared" si="89"/>
        <v>0</v>
      </c>
      <c r="BHY24" s="1"/>
      <c r="BHZ24" s="13">
        <v>1</v>
      </c>
      <c r="BIA24" s="95" t="s">
        <v>62</v>
      </c>
      <c r="BIB24" s="56" t="s">
        <v>31</v>
      </c>
      <c r="BIC24" s="29" t="s">
        <v>32</v>
      </c>
      <c r="BID24" s="30">
        <v>1</v>
      </c>
      <c r="BIE24" s="96">
        <v>0</v>
      </c>
      <c r="BIF24" s="57">
        <f t="shared" ref="BIF24:BIN29" si="90">BID24*BIE24</f>
        <v>0</v>
      </c>
      <c r="BIG24" s="1"/>
      <c r="BIH24" s="13">
        <v>1</v>
      </c>
      <c r="BII24" s="95" t="s">
        <v>62</v>
      </c>
      <c r="BIJ24" s="56" t="s">
        <v>31</v>
      </c>
      <c r="BIK24" s="29" t="s">
        <v>32</v>
      </c>
      <c r="BIL24" s="30">
        <v>1</v>
      </c>
      <c r="BIM24" s="96">
        <v>0</v>
      </c>
      <c r="BIN24" s="57">
        <f t="shared" si="90"/>
        <v>0</v>
      </c>
      <c r="BIO24" s="1"/>
      <c r="BIP24" s="13">
        <v>1</v>
      </c>
      <c r="BIQ24" s="95" t="s">
        <v>62</v>
      </c>
      <c r="BIR24" s="56" t="s">
        <v>31</v>
      </c>
      <c r="BIS24" s="29" t="s">
        <v>32</v>
      </c>
      <c r="BIT24" s="30">
        <v>1</v>
      </c>
      <c r="BIU24" s="96">
        <v>0</v>
      </c>
      <c r="BIV24" s="57">
        <f t="shared" ref="BIV24:BJD29" si="91">BIT24*BIU24</f>
        <v>0</v>
      </c>
      <c r="BIW24" s="1"/>
      <c r="BIX24" s="13">
        <v>1</v>
      </c>
      <c r="BIY24" s="95" t="s">
        <v>62</v>
      </c>
      <c r="BIZ24" s="56" t="s">
        <v>31</v>
      </c>
      <c r="BJA24" s="29" t="s">
        <v>32</v>
      </c>
      <c r="BJB24" s="30">
        <v>1</v>
      </c>
      <c r="BJC24" s="96">
        <v>0</v>
      </c>
      <c r="BJD24" s="57">
        <f t="shared" si="91"/>
        <v>0</v>
      </c>
      <c r="BJE24" s="1"/>
      <c r="BJF24" s="13">
        <v>1</v>
      </c>
      <c r="BJG24" s="95" t="s">
        <v>62</v>
      </c>
      <c r="BJH24" s="56" t="s">
        <v>31</v>
      </c>
      <c r="BJI24" s="29" t="s">
        <v>32</v>
      </c>
      <c r="BJJ24" s="30">
        <v>1</v>
      </c>
      <c r="BJK24" s="96">
        <v>0</v>
      </c>
      <c r="BJL24" s="57">
        <f t="shared" ref="BJL24:BJT29" si="92">BJJ24*BJK24</f>
        <v>0</v>
      </c>
      <c r="BJM24" s="1"/>
      <c r="BJN24" s="13">
        <v>1</v>
      </c>
      <c r="BJO24" s="95" t="s">
        <v>62</v>
      </c>
      <c r="BJP24" s="56" t="s">
        <v>31</v>
      </c>
      <c r="BJQ24" s="29" t="s">
        <v>32</v>
      </c>
      <c r="BJR24" s="30">
        <v>1</v>
      </c>
      <c r="BJS24" s="96">
        <v>0</v>
      </c>
      <c r="BJT24" s="57">
        <f t="shared" si="92"/>
        <v>0</v>
      </c>
      <c r="BJU24" s="1"/>
      <c r="BJV24" s="13">
        <v>1</v>
      </c>
      <c r="BJW24" s="95" t="s">
        <v>62</v>
      </c>
      <c r="BJX24" s="56" t="s">
        <v>31</v>
      </c>
      <c r="BJY24" s="29" t="s">
        <v>32</v>
      </c>
      <c r="BJZ24" s="30">
        <v>1</v>
      </c>
      <c r="BKA24" s="96">
        <v>0</v>
      </c>
      <c r="BKB24" s="57">
        <f t="shared" ref="BKB24:BKJ29" si="93">BJZ24*BKA24</f>
        <v>0</v>
      </c>
      <c r="BKC24" s="1"/>
      <c r="BKD24" s="13">
        <v>1</v>
      </c>
      <c r="BKE24" s="95" t="s">
        <v>62</v>
      </c>
      <c r="BKF24" s="56" t="s">
        <v>31</v>
      </c>
      <c r="BKG24" s="29" t="s">
        <v>32</v>
      </c>
      <c r="BKH24" s="30">
        <v>1</v>
      </c>
      <c r="BKI24" s="96">
        <v>0</v>
      </c>
      <c r="BKJ24" s="57">
        <f t="shared" si="93"/>
        <v>0</v>
      </c>
      <c r="BKK24" s="1"/>
      <c r="BKL24" s="13">
        <v>1</v>
      </c>
      <c r="BKM24" s="95" t="s">
        <v>62</v>
      </c>
      <c r="BKN24" s="56" t="s">
        <v>31</v>
      </c>
      <c r="BKO24" s="29" t="s">
        <v>32</v>
      </c>
      <c r="BKP24" s="30">
        <v>1</v>
      </c>
      <c r="BKQ24" s="96">
        <v>0</v>
      </c>
      <c r="BKR24" s="57">
        <f t="shared" ref="BKR24:BKZ29" si="94">BKP24*BKQ24</f>
        <v>0</v>
      </c>
      <c r="BKS24" s="1"/>
      <c r="BKT24" s="13">
        <v>1</v>
      </c>
      <c r="BKU24" s="95" t="s">
        <v>62</v>
      </c>
      <c r="BKV24" s="56" t="s">
        <v>31</v>
      </c>
      <c r="BKW24" s="29" t="s">
        <v>32</v>
      </c>
      <c r="BKX24" s="30">
        <v>1</v>
      </c>
      <c r="BKY24" s="96">
        <v>0</v>
      </c>
      <c r="BKZ24" s="57">
        <f t="shared" si="94"/>
        <v>0</v>
      </c>
      <c r="BLA24" s="1"/>
      <c r="BLB24" s="13">
        <v>1</v>
      </c>
      <c r="BLC24" s="95" t="s">
        <v>62</v>
      </c>
      <c r="BLD24" s="56" t="s">
        <v>31</v>
      </c>
      <c r="BLE24" s="29" t="s">
        <v>32</v>
      </c>
      <c r="BLF24" s="30">
        <v>1</v>
      </c>
      <c r="BLG24" s="96">
        <v>0</v>
      </c>
      <c r="BLH24" s="57">
        <f t="shared" ref="BLH24:BLP29" si="95">BLF24*BLG24</f>
        <v>0</v>
      </c>
      <c r="BLI24" s="1"/>
      <c r="BLJ24" s="13">
        <v>1</v>
      </c>
      <c r="BLK24" s="95" t="s">
        <v>62</v>
      </c>
      <c r="BLL24" s="56" t="s">
        <v>31</v>
      </c>
      <c r="BLM24" s="29" t="s">
        <v>32</v>
      </c>
      <c r="BLN24" s="30">
        <v>1</v>
      </c>
      <c r="BLO24" s="96">
        <v>0</v>
      </c>
      <c r="BLP24" s="57">
        <f t="shared" si="95"/>
        <v>0</v>
      </c>
      <c r="BLQ24" s="1"/>
      <c r="BLR24" s="13">
        <v>1</v>
      </c>
      <c r="BLS24" s="95" t="s">
        <v>62</v>
      </c>
      <c r="BLT24" s="56" t="s">
        <v>31</v>
      </c>
      <c r="BLU24" s="29" t="s">
        <v>32</v>
      </c>
      <c r="BLV24" s="30">
        <v>1</v>
      </c>
      <c r="BLW24" s="96">
        <v>0</v>
      </c>
      <c r="BLX24" s="57">
        <f t="shared" ref="BLX24:BMF29" si="96">BLV24*BLW24</f>
        <v>0</v>
      </c>
      <c r="BLY24" s="1"/>
      <c r="BLZ24" s="13">
        <v>1</v>
      </c>
      <c r="BMA24" s="95" t="s">
        <v>62</v>
      </c>
      <c r="BMB24" s="56" t="s">
        <v>31</v>
      </c>
      <c r="BMC24" s="29" t="s">
        <v>32</v>
      </c>
      <c r="BMD24" s="30">
        <v>1</v>
      </c>
      <c r="BME24" s="96">
        <v>0</v>
      </c>
      <c r="BMF24" s="57">
        <f t="shared" si="96"/>
        <v>0</v>
      </c>
      <c r="BMG24" s="1"/>
      <c r="BMH24" s="13">
        <v>1</v>
      </c>
      <c r="BMI24" s="95" t="s">
        <v>62</v>
      </c>
      <c r="BMJ24" s="56" t="s">
        <v>31</v>
      </c>
      <c r="BMK24" s="29" t="s">
        <v>32</v>
      </c>
      <c r="BML24" s="30">
        <v>1</v>
      </c>
      <c r="BMM24" s="96">
        <v>0</v>
      </c>
      <c r="BMN24" s="57">
        <f t="shared" ref="BMN24:BMV29" si="97">BML24*BMM24</f>
        <v>0</v>
      </c>
      <c r="BMO24" s="1"/>
      <c r="BMP24" s="13">
        <v>1</v>
      </c>
      <c r="BMQ24" s="95" t="s">
        <v>62</v>
      </c>
      <c r="BMR24" s="56" t="s">
        <v>31</v>
      </c>
      <c r="BMS24" s="29" t="s">
        <v>32</v>
      </c>
      <c r="BMT24" s="30">
        <v>1</v>
      </c>
      <c r="BMU24" s="96">
        <v>0</v>
      </c>
      <c r="BMV24" s="57">
        <f t="shared" si="97"/>
        <v>0</v>
      </c>
      <c r="BMW24" s="1"/>
      <c r="BMX24" s="13">
        <v>1</v>
      </c>
      <c r="BMY24" s="95" t="s">
        <v>62</v>
      </c>
      <c r="BMZ24" s="56" t="s">
        <v>31</v>
      </c>
      <c r="BNA24" s="29" t="s">
        <v>32</v>
      </c>
      <c r="BNB24" s="30">
        <v>1</v>
      </c>
      <c r="BNC24" s="96">
        <v>0</v>
      </c>
      <c r="BND24" s="57">
        <f t="shared" ref="BND24:BNL29" si="98">BNB24*BNC24</f>
        <v>0</v>
      </c>
      <c r="BNE24" s="1"/>
      <c r="BNF24" s="13">
        <v>1</v>
      </c>
      <c r="BNG24" s="95" t="s">
        <v>62</v>
      </c>
      <c r="BNH24" s="56" t="s">
        <v>31</v>
      </c>
      <c r="BNI24" s="29" t="s">
        <v>32</v>
      </c>
      <c r="BNJ24" s="30">
        <v>1</v>
      </c>
      <c r="BNK24" s="96">
        <v>0</v>
      </c>
      <c r="BNL24" s="57">
        <f t="shared" si="98"/>
        <v>0</v>
      </c>
      <c r="BNM24" s="1"/>
      <c r="BNN24" s="13">
        <v>1</v>
      </c>
      <c r="BNO24" s="95" t="s">
        <v>62</v>
      </c>
      <c r="BNP24" s="56" t="s">
        <v>31</v>
      </c>
      <c r="BNQ24" s="29" t="s">
        <v>32</v>
      </c>
      <c r="BNR24" s="30">
        <v>1</v>
      </c>
      <c r="BNS24" s="96">
        <v>0</v>
      </c>
      <c r="BNT24" s="57">
        <f t="shared" ref="BNT24:BOB29" si="99">BNR24*BNS24</f>
        <v>0</v>
      </c>
      <c r="BNU24" s="1"/>
      <c r="BNV24" s="13">
        <v>1</v>
      </c>
      <c r="BNW24" s="95" t="s">
        <v>62</v>
      </c>
      <c r="BNX24" s="56" t="s">
        <v>31</v>
      </c>
      <c r="BNY24" s="29" t="s">
        <v>32</v>
      </c>
      <c r="BNZ24" s="30">
        <v>1</v>
      </c>
      <c r="BOA24" s="96">
        <v>0</v>
      </c>
      <c r="BOB24" s="57">
        <f t="shared" si="99"/>
        <v>0</v>
      </c>
      <c r="BOC24" s="1"/>
      <c r="BOD24" s="13">
        <v>1</v>
      </c>
      <c r="BOE24" s="95" t="s">
        <v>62</v>
      </c>
      <c r="BOF24" s="56" t="s">
        <v>31</v>
      </c>
      <c r="BOG24" s="29" t="s">
        <v>32</v>
      </c>
      <c r="BOH24" s="30">
        <v>1</v>
      </c>
      <c r="BOI24" s="96">
        <v>0</v>
      </c>
      <c r="BOJ24" s="57">
        <f t="shared" ref="BOJ24:BOR29" si="100">BOH24*BOI24</f>
        <v>0</v>
      </c>
      <c r="BOK24" s="1"/>
      <c r="BOL24" s="13">
        <v>1</v>
      </c>
      <c r="BOM24" s="95" t="s">
        <v>62</v>
      </c>
      <c r="BON24" s="56" t="s">
        <v>31</v>
      </c>
      <c r="BOO24" s="29" t="s">
        <v>32</v>
      </c>
      <c r="BOP24" s="30">
        <v>1</v>
      </c>
      <c r="BOQ24" s="96">
        <v>0</v>
      </c>
      <c r="BOR24" s="57">
        <f t="shared" si="100"/>
        <v>0</v>
      </c>
      <c r="BOS24" s="1"/>
      <c r="BOT24" s="13">
        <v>1</v>
      </c>
      <c r="BOU24" s="95" t="s">
        <v>62</v>
      </c>
      <c r="BOV24" s="56" t="s">
        <v>31</v>
      </c>
      <c r="BOW24" s="29" t="s">
        <v>32</v>
      </c>
      <c r="BOX24" s="30">
        <v>1</v>
      </c>
      <c r="BOY24" s="96">
        <v>0</v>
      </c>
      <c r="BOZ24" s="57">
        <f t="shared" ref="BOZ24:BPH29" si="101">BOX24*BOY24</f>
        <v>0</v>
      </c>
      <c r="BPA24" s="1"/>
      <c r="BPB24" s="13">
        <v>1</v>
      </c>
      <c r="BPC24" s="95" t="s">
        <v>62</v>
      </c>
      <c r="BPD24" s="56" t="s">
        <v>31</v>
      </c>
      <c r="BPE24" s="29" t="s">
        <v>32</v>
      </c>
      <c r="BPF24" s="30">
        <v>1</v>
      </c>
      <c r="BPG24" s="96">
        <v>0</v>
      </c>
      <c r="BPH24" s="57">
        <f t="shared" si="101"/>
        <v>0</v>
      </c>
      <c r="BPI24" s="1"/>
      <c r="BPJ24" s="13">
        <v>1</v>
      </c>
      <c r="BPK24" s="95" t="s">
        <v>62</v>
      </c>
      <c r="BPL24" s="56" t="s">
        <v>31</v>
      </c>
      <c r="BPM24" s="29" t="s">
        <v>32</v>
      </c>
      <c r="BPN24" s="30">
        <v>1</v>
      </c>
      <c r="BPO24" s="96">
        <v>0</v>
      </c>
      <c r="BPP24" s="57">
        <f t="shared" ref="BPP24:BPX29" si="102">BPN24*BPO24</f>
        <v>0</v>
      </c>
      <c r="BPQ24" s="1"/>
      <c r="BPR24" s="13">
        <v>1</v>
      </c>
      <c r="BPS24" s="95" t="s">
        <v>62</v>
      </c>
      <c r="BPT24" s="56" t="s">
        <v>31</v>
      </c>
      <c r="BPU24" s="29" t="s">
        <v>32</v>
      </c>
      <c r="BPV24" s="30">
        <v>1</v>
      </c>
      <c r="BPW24" s="96">
        <v>0</v>
      </c>
      <c r="BPX24" s="57">
        <f t="shared" si="102"/>
        <v>0</v>
      </c>
      <c r="BPY24" s="1"/>
      <c r="BPZ24" s="13">
        <v>1</v>
      </c>
      <c r="BQA24" s="95" t="s">
        <v>62</v>
      </c>
      <c r="BQB24" s="56" t="s">
        <v>31</v>
      </c>
      <c r="BQC24" s="29" t="s">
        <v>32</v>
      </c>
      <c r="BQD24" s="30">
        <v>1</v>
      </c>
      <c r="BQE24" s="96">
        <v>0</v>
      </c>
      <c r="BQF24" s="57">
        <f t="shared" ref="BQF24:BQN29" si="103">BQD24*BQE24</f>
        <v>0</v>
      </c>
      <c r="BQG24" s="1"/>
      <c r="BQH24" s="13">
        <v>1</v>
      </c>
      <c r="BQI24" s="95" t="s">
        <v>62</v>
      </c>
      <c r="BQJ24" s="56" t="s">
        <v>31</v>
      </c>
      <c r="BQK24" s="29" t="s">
        <v>32</v>
      </c>
      <c r="BQL24" s="30">
        <v>1</v>
      </c>
      <c r="BQM24" s="96">
        <v>0</v>
      </c>
      <c r="BQN24" s="57">
        <f t="shared" si="103"/>
        <v>0</v>
      </c>
      <c r="BQO24" s="1"/>
      <c r="BQP24" s="13">
        <v>1</v>
      </c>
      <c r="BQQ24" s="95" t="s">
        <v>62</v>
      </c>
      <c r="BQR24" s="56" t="s">
        <v>31</v>
      </c>
      <c r="BQS24" s="29" t="s">
        <v>32</v>
      </c>
      <c r="BQT24" s="30">
        <v>1</v>
      </c>
      <c r="BQU24" s="96">
        <v>0</v>
      </c>
      <c r="BQV24" s="57">
        <f t="shared" ref="BQV24:BRD29" si="104">BQT24*BQU24</f>
        <v>0</v>
      </c>
      <c r="BQW24" s="1"/>
      <c r="BQX24" s="13">
        <v>1</v>
      </c>
      <c r="BQY24" s="95" t="s">
        <v>62</v>
      </c>
      <c r="BQZ24" s="56" t="s">
        <v>31</v>
      </c>
      <c r="BRA24" s="29" t="s">
        <v>32</v>
      </c>
      <c r="BRB24" s="30">
        <v>1</v>
      </c>
      <c r="BRC24" s="96">
        <v>0</v>
      </c>
      <c r="BRD24" s="57">
        <f t="shared" si="104"/>
        <v>0</v>
      </c>
      <c r="BRE24" s="1"/>
      <c r="BRF24" s="13">
        <v>1</v>
      </c>
      <c r="BRG24" s="95" t="s">
        <v>62</v>
      </c>
      <c r="BRH24" s="56" t="s">
        <v>31</v>
      </c>
      <c r="BRI24" s="29" t="s">
        <v>32</v>
      </c>
      <c r="BRJ24" s="30">
        <v>1</v>
      </c>
      <c r="BRK24" s="96">
        <v>0</v>
      </c>
      <c r="BRL24" s="57">
        <f t="shared" ref="BRL24:BRT29" si="105">BRJ24*BRK24</f>
        <v>0</v>
      </c>
      <c r="BRM24" s="1"/>
      <c r="BRN24" s="13">
        <v>1</v>
      </c>
      <c r="BRO24" s="95" t="s">
        <v>62</v>
      </c>
      <c r="BRP24" s="56" t="s">
        <v>31</v>
      </c>
      <c r="BRQ24" s="29" t="s">
        <v>32</v>
      </c>
      <c r="BRR24" s="30">
        <v>1</v>
      </c>
      <c r="BRS24" s="96">
        <v>0</v>
      </c>
      <c r="BRT24" s="57">
        <f t="shared" si="105"/>
        <v>0</v>
      </c>
      <c r="BRU24" s="1"/>
      <c r="BRV24" s="13">
        <v>1</v>
      </c>
      <c r="BRW24" s="95" t="s">
        <v>62</v>
      </c>
      <c r="BRX24" s="56" t="s">
        <v>31</v>
      </c>
      <c r="BRY24" s="29" t="s">
        <v>32</v>
      </c>
      <c r="BRZ24" s="30">
        <v>1</v>
      </c>
      <c r="BSA24" s="96">
        <v>0</v>
      </c>
      <c r="BSB24" s="57">
        <f t="shared" ref="BSB24:BSJ29" si="106">BRZ24*BSA24</f>
        <v>0</v>
      </c>
      <c r="BSC24" s="1"/>
      <c r="BSD24" s="13">
        <v>1</v>
      </c>
      <c r="BSE24" s="95" t="s">
        <v>62</v>
      </c>
      <c r="BSF24" s="56" t="s">
        <v>31</v>
      </c>
      <c r="BSG24" s="29" t="s">
        <v>32</v>
      </c>
      <c r="BSH24" s="30">
        <v>1</v>
      </c>
      <c r="BSI24" s="96">
        <v>0</v>
      </c>
      <c r="BSJ24" s="57">
        <f t="shared" si="106"/>
        <v>0</v>
      </c>
      <c r="BSK24" s="1"/>
      <c r="BSL24" s="13">
        <v>1</v>
      </c>
      <c r="BSM24" s="95" t="s">
        <v>62</v>
      </c>
      <c r="BSN24" s="56" t="s">
        <v>31</v>
      </c>
      <c r="BSO24" s="29" t="s">
        <v>32</v>
      </c>
      <c r="BSP24" s="30">
        <v>1</v>
      </c>
      <c r="BSQ24" s="96">
        <v>0</v>
      </c>
      <c r="BSR24" s="57">
        <f t="shared" ref="BSR24:BSZ29" si="107">BSP24*BSQ24</f>
        <v>0</v>
      </c>
      <c r="BSS24" s="1"/>
      <c r="BST24" s="13">
        <v>1</v>
      </c>
      <c r="BSU24" s="95" t="s">
        <v>62</v>
      </c>
      <c r="BSV24" s="56" t="s">
        <v>31</v>
      </c>
      <c r="BSW24" s="29" t="s">
        <v>32</v>
      </c>
      <c r="BSX24" s="30">
        <v>1</v>
      </c>
      <c r="BSY24" s="96">
        <v>0</v>
      </c>
      <c r="BSZ24" s="57">
        <f t="shared" si="107"/>
        <v>0</v>
      </c>
      <c r="BTA24" s="1"/>
      <c r="BTB24" s="13">
        <v>1</v>
      </c>
      <c r="BTC24" s="95" t="s">
        <v>62</v>
      </c>
      <c r="BTD24" s="56" t="s">
        <v>31</v>
      </c>
      <c r="BTE24" s="29" t="s">
        <v>32</v>
      </c>
      <c r="BTF24" s="30">
        <v>1</v>
      </c>
      <c r="BTG24" s="96">
        <v>0</v>
      </c>
      <c r="BTH24" s="57">
        <f t="shared" ref="BTH24:BTP29" si="108">BTF24*BTG24</f>
        <v>0</v>
      </c>
      <c r="BTI24" s="1"/>
      <c r="BTJ24" s="13">
        <v>1</v>
      </c>
      <c r="BTK24" s="95" t="s">
        <v>62</v>
      </c>
      <c r="BTL24" s="56" t="s">
        <v>31</v>
      </c>
      <c r="BTM24" s="29" t="s">
        <v>32</v>
      </c>
      <c r="BTN24" s="30">
        <v>1</v>
      </c>
      <c r="BTO24" s="96">
        <v>0</v>
      </c>
      <c r="BTP24" s="57">
        <f t="shared" si="108"/>
        <v>0</v>
      </c>
      <c r="BTQ24" s="1"/>
      <c r="BTR24" s="13">
        <v>1</v>
      </c>
      <c r="BTS24" s="95" t="s">
        <v>62</v>
      </c>
      <c r="BTT24" s="56" t="s">
        <v>31</v>
      </c>
      <c r="BTU24" s="29" t="s">
        <v>32</v>
      </c>
      <c r="BTV24" s="30">
        <v>1</v>
      </c>
      <c r="BTW24" s="96">
        <v>0</v>
      </c>
      <c r="BTX24" s="57">
        <f t="shared" ref="BTX24:BUF29" si="109">BTV24*BTW24</f>
        <v>0</v>
      </c>
      <c r="BTY24" s="1"/>
      <c r="BTZ24" s="13">
        <v>1</v>
      </c>
      <c r="BUA24" s="95" t="s">
        <v>62</v>
      </c>
      <c r="BUB24" s="56" t="s">
        <v>31</v>
      </c>
      <c r="BUC24" s="29" t="s">
        <v>32</v>
      </c>
      <c r="BUD24" s="30">
        <v>1</v>
      </c>
      <c r="BUE24" s="96">
        <v>0</v>
      </c>
      <c r="BUF24" s="57">
        <f t="shared" si="109"/>
        <v>0</v>
      </c>
      <c r="BUG24" s="1"/>
      <c r="BUH24" s="13">
        <v>1</v>
      </c>
      <c r="BUI24" s="95" t="s">
        <v>62</v>
      </c>
      <c r="BUJ24" s="56" t="s">
        <v>31</v>
      </c>
      <c r="BUK24" s="29" t="s">
        <v>32</v>
      </c>
      <c r="BUL24" s="30">
        <v>1</v>
      </c>
      <c r="BUM24" s="96">
        <v>0</v>
      </c>
      <c r="BUN24" s="57">
        <f t="shared" ref="BUN24:BUV29" si="110">BUL24*BUM24</f>
        <v>0</v>
      </c>
      <c r="BUO24" s="1"/>
      <c r="BUP24" s="13">
        <v>1</v>
      </c>
      <c r="BUQ24" s="95" t="s">
        <v>62</v>
      </c>
      <c r="BUR24" s="56" t="s">
        <v>31</v>
      </c>
      <c r="BUS24" s="29" t="s">
        <v>32</v>
      </c>
      <c r="BUT24" s="30">
        <v>1</v>
      </c>
      <c r="BUU24" s="96">
        <v>0</v>
      </c>
      <c r="BUV24" s="57">
        <f t="shared" si="110"/>
        <v>0</v>
      </c>
      <c r="BUW24" s="1"/>
      <c r="BUX24" s="13">
        <v>1</v>
      </c>
      <c r="BUY24" s="95" t="s">
        <v>62</v>
      </c>
      <c r="BUZ24" s="56" t="s">
        <v>31</v>
      </c>
      <c r="BVA24" s="29" t="s">
        <v>32</v>
      </c>
      <c r="BVB24" s="30">
        <v>1</v>
      </c>
      <c r="BVC24" s="96">
        <v>0</v>
      </c>
      <c r="BVD24" s="57">
        <f t="shared" ref="BVD24:BVL29" si="111">BVB24*BVC24</f>
        <v>0</v>
      </c>
      <c r="BVE24" s="1"/>
      <c r="BVF24" s="13">
        <v>1</v>
      </c>
      <c r="BVG24" s="95" t="s">
        <v>62</v>
      </c>
      <c r="BVH24" s="56" t="s">
        <v>31</v>
      </c>
      <c r="BVI24" s="29" t="s">
        <v>32</v>
      </c>
      <c r="BVJ24" s="30">
        <v>1</v>
      </c>
      <c r="BVK24" s="96">
        <v>0</v>
      </c>
      <c r="BVL24" s="57">
        <f t="shared" si="111"/>
        <v>0</v>
      </c>
      <c r="BVM24" s="1"/>
      <c r="BVN24" s="13">
        <v>1</v>
      </c>
      <c r="BVO24" s="95" t="s">
        <v>62</v>
      </c>
      <c r="BVP24" s="56" t="s">
        <v>31</v>
      </c>
      <c r="BVQ24" s="29" t="s">
        <v>32</v>
      </c>
      <c r="BVR24" s="30">
        <v>1</v>
      </c>
      <c r="BVS24" s="96">
        <v>0</v>
      </c>
      <c r="BVT24" s="57">
        <f t="shared" ref="BVT24:BWB29" si="112">BVR24*BVS24</f>
        <v>0</v>
      </c>
      <c r="BVU24" s="1"/>
      <c r="BVV24" s="13">
        <v>1</v>
      </c>
      <c r="BVW24" s="95" t="s">
        <v>62</v>
      </c>
      <c r="BVX24" s="56" t="s">
        <v>31</v>
      </c>
      <c r="BVY24" s="29" t="s">
        <v>32</v>
      </c>
      <c r="BVZ24" s="30">
        <v>1</v>
      </c>
      <c r="BWA24" s="96">
        <v>0</v>
      </c>
      <c r="BWB24" s="57">
        <f t="shared" si="112"/>
        <v>0</v>
      </c>
      <c r="BWC24" s="1"/>
      <c r="BWD24" s="13">
        <v>1</v>
      </c>
      <c r="BWE24" s="95" t="s">
        <v>62</v>
      </c>
      <c r="BWF24" s="56" t="s">
        <v>31</v>
      </c>
      <c r="BWG24" s="29" t="s">
        <v>32</v>
      </c>
      <c r="BWH24" s="30">
        <v>1</v>
      </c>
      <c r="BWI24" s="96">
        <v>0</v>
      </c>
      <c r="BWJ24" s="57">
        <f t="shared" ref="BWJ24:BWR29" si="113">BWH24*BWI24</f>
        <v>0</v>
      </c>
      <c r="BWK24" s="1"/>
      <c r="BWL24" s="13">
        <v>1</v>
      </c>
      <c r="BWM24" s="95" t="s">
        <v>62</v>
      </c>
      <c r="BWN24" s="56" t="s">
        <v>31</v>
      </c>
      <c r="BWO24" s="29" t="s">
        <v>32</v>
      </c>
      <c r="BWP24" s="30">
        <v>1</v>
      </c>
      <c r="BWQ24" s="96">
        <v>0</v>
      </c>
      <c r="BWR24" s="57">
        <f t="shared" si="113"/>
        <v>0</v>
      </c>
      <c r="BWS24" s="1"/>
      <c r="BWT24" s="13">
        <v>1</v>
      </c>
      <c r="BWU24" s="95" t="s">
        <v>62</v>
      </c>
      <c r="BWV24" s="56" t="s">
        <v>31</v>
      </c>
      <c r="BWW24" s="29" t="s">
        <v>32</v>
      </c>
      <c r="BWX24" s="30">
        <v>1</v>
      </c>
      <c r="BWY24" s="96">
        <v>0</v>
      </c>
      <c r="BWZ24" s="57">
        <f t="shared" ref="BWZ24:BXH29" si="114">BWX24*BWY24</f>
        <v>0</v>
      </c>
      <c r="BXA24" s="1"/>
      <c r="BXB24" s="13">
        <v>1</v>
      </c>
      <c r="BXC24" s="95" t="s">
        <v>62</v>
      </c>
      <c r="BXD24" s="56" t="s">
        <v>31</v>
      </c>
      <c r="BXE24" s="29" t="s">
        <v>32</v>
      </c>
      <c r="BXF24" s="30">
        <v>1</v>
      </c>
      <c r="BXG24" s="96">
        <v>0</v>
      </c>
      <c r="BXH24" s="57">
        <f t="shared" si="114"/>
        <v>0</v>
      </c>
      <c r="BXI24" s="1"/>
      <c r="BXJ24" s="13">
        <v>1</v>
      </c>
      <c r="BXK24" s="95" t="s">
        <v>62</v>
      </c>
      <c r="BXL24" s="56" t="s">
        <v>31</v>
      </c>
      <c r="BXM24" s="29" t="s">
        <v>32</v>
      </c>
      <c r="BXN24" s="30">
        <v>1</v>
      </c>
      <c r="BXO24" s="96">
        <v>0</v>
      </c>
      <c r="BXP24" s="57">
        <f t="shared" ref="BXP24:BXX29" si="115">BXN24*BXO24</f>
        <v>0</v>
      </c>
      <c r="BXQ24" s="1"/>
      <c r="BXR24" s="13">
        <v>1</v>
      </c>
      <c r="BXS24" s="95" t="s">
        <v>62</v>
      </c>
      <c r="BXT24" s="56" t="s">
        <v>31</v>
      </c>
      <c r="BXU24" s="29" t="s">
        <v>32</v>
      </c>
      <c r="BXV24" s="30">
        <v>1</v>
      </c>
      <c r="BXW24" s="96">
        <v>0</v>
      </c>
      <c r="BXX24" s="57">
        <f t="shared" si="115"/>
        <v>0</v>
      </c>
      <c r="BXY24" s="1"/>
      <c r="BXZ24" s="13">
        <v>1</v>
      </c>
      <c r="BYA24" s="95" t="s">
        <v>62</v>
      </c>
      <c r="BYB24" s="56" t="s">
        <v>31</v>
      </c>
      <c r="BYC24" s="29" t="s">
        <v>32</v>
      </c>
      <c r="BYD24" s="30">
        <v>1</v>
      </c>
      <c r="BYE24" s="96">
        <v>0</v>
      </c>
      <c r="BYF24" s="57">
        <f t="shared" ref="BYF24:BYN29" si="116">BYD24*BYE24</f>
        <v>0</v>
      </c>
      <c r="BYG24" s="1"/>
      <c r="BYH24" s="13">
        <v>1</v>
      </c>
      <c r="BYI24" s="95" t="s">
        <v>62</v>
      </c>
      <c r="BYJ24" s="56" t="s">
        <v>31</v>
      </c>
      <c r="BYK24" s="29" t="s">
        <v>32</v>
      </c>
      <c r="BYL24" s="30">
        <v>1</v>
      </c>
      <c r="BYM24" s="96">
        <v>0</v>
      </c>
      <c r="BYN24" s="57">
        <f t="shared" si="116"/>
        <v>0</v>
      </c>
      <c r="BYO24" s="1"/>
      <c r="BYP24" s="13">
        <v>1</v>
      </c>
      <c r="BYQ24" s="95" t="s">
        <v>62</v>
      </c>
      <c r="BYR24" s="56" t="s">
        <v>31</v>
      </c>
      <c r="BYS24" s="29" t="s">
        <v>32</v>
      </c>
      <c r="BYT24" s="30">
        <v>1</v>
      </c>
      <c r="BYU24" s="96">
        <v>0</v>
      </c>
      <c r="BYV24" s="57">
        <f t="shared" ref="BYV24:BZD29" si="117">BYT24*BYU24</f>
        <v>0</v>
      </c>
      <c r="BYW24" s="1"/>
      <c r="BYX24" s="13">
        <v>1</v>
      </c>
      <c r="BYY24" s="95" t="s">
        <v>62</v>
      </c>
      <c r="BYZ24" s="56" t="s">
        <v>31</v>
      </c>
      <c r="BZA24" s="29" t="s">
        <v>32</v>
      </c>
      <c r="BZB24" s="30">
        <v>1</v>
      </c>
      <c r="BZC24" s="96">
        <v>0</v>
      </c>
      <c r="BZD24" s="57">
        <f t="shared" si="117"/>
        <v>0</v>
      </c>
      <c r="BZE24" s="1"/>
      <c r="BZF24" s="13">
        <v>1</v>
      </c>
      <c r="BZG24" s="95" t="s">
        <v>62</v>
      </c>
      <c r="BZH24" s="56" t="s">
        <v>31</v>
      </c>
      <c r="BZI24" s="29" t="s">
        <v>32</v>
      </c>
      <c r="BZJ24" s="30">
        <v>1</v>
      </c>
      <c r="BZK24" s="96">
        <v>0</v>
      </c>
      <c r="BZL24" s="57">
        <f t="shared" ref="BZL24:BZT29" si="118">BZJ24*BZK24</f>
        <v>0</v>
      </c>
      <c r="BZM24" s="1"/>
      <c r="BZN24" s="13">
        <v>1</v>
      </c>
      <c r="BZO24" s="95" t="s">
        <v>62</v>
      </c>
      <c r="BZP24" s="56" t="s">
        <v>31</v>
      </c>
      <c r="BZQ24" s="29" t="s">
        <v>32</v>
      </c>
      <c r="BZR24" s="30">
        <v>1</v>
      </c>
      <c r="BZS24" s="96">
        <v>0</v>
      </c>
      <c r="BZT24" s="57">
        <f t="shared" si="118"/>
        <v>0</v>
      </c>
      <c r="BZU24" s="1"/>
      <c r="BZV24" s="13">
        <v>1</v>
      </c>
      <c r="BZW24" s="95" t="s">
        <v>62</v>
      </c>
      <c r="BZX24" s="56" t="s">
        <v>31</v>
      </c>
      <c r="BZY24" s="29" t="s">
        <v>32</v>
      </c>
      <c r="BZZ24" s="30">
        <v>1</v>
      </c>
      <c r="CAA24" s="96">
        <v>0</v>
      </c>
      <c r="CAB24" s="57">
        <f t="shared" ref="CAB24:CAJ29" si="119">BZZ24*CAA24</f>
        <v>0</v>
      </c>
      <c r="CAC24" s="1"/>
      <c r="CAD24" s="13">
        <v>1</v>
      </c>
      <c r="CAE24" s="95" t="s">
        <v>62</v>
      </c>
      <c r="CAF24" s="56" t="s">
        <v>31</v>
      </c>
      <c r="CAG24" s="29" t="s">
        <v>32</v>
      </c>
      <c r="CAH24" s="30">
        <v>1</v>
      </c>
      <c r="CAI24" s="96">
        <v>0</v>
      </c>
      <c r="CAJ24" s="57">
        <f t="shared" si="119"/>
        <v>0</v>
      </c>
      <c r="CAK24" s="1"/>
      <c r="CAL24" s="13">
        <v>1</v>
      </c>
      <c r="CAM24" s="95" t="s">
        <v>62</v>
      </c>
      <c r="CAN24" s="56" t="s">
        <v>31</v>
      </c>
      <c r="CAO24" s="29" t="s">
        <v>32</v>
      </c>
      <c r="CAP24" s="30">
        <v>1</v>
      </c>
      <c r="CAQ24" s="96">
        <v>0</v>
      </c>
      <c r="CAR24" s="57">
        <f t="shared" ref="CAR24:CAZ29" si="120">CAP24*CAQ24</f>
        <v>0</v>
      </c>
      <c r="CAS24" s="1"/>
      <c r="CAT24" s="13">
        <v>1</v>
      </c>
      <c r="CAU24" s="95" t="s">
        <v>62</v>
      </c>
      <c r="CAV24" s="56" t="s">
        <v>31</v>
      </c>
      <c r="CAW24" s="29" t="s">
        <v>32</v>
      </c>
      <c r="CAX24" s="30">
        <v>1</v>
      </c>
      <c r="CAY24" s="96">
        <v>0</v>
      </c>
      <c r="CAZ24" s="57">
        <f t="shared" si="120"/>
        <v>0</v>
      </c>
      <c r="CBA24" s="1"/>
      <c r="CBB24" s="13">
        <v>1</v>
      </c>
      <c r="CBC24" s="95" t="s">
        <v>62</v>
      </c>
      <c r="CBD24" s="56" t="s">
        <v>31</v>
      </c>
      <c r="CBE24" s="29" t="s">
        <v>32</v>
      </c>
      <c r="CBF24" s="30">
        <v>1</v>
      </c>
      <c r="CBG24" s="96">
        <v>0</v>
      </c>
      <c r="CBH24" s="57">
        <f t="shared" ref="CBH24:CBP29" si="121">CBF24*CBG24</f>
        <v>0</v>
      </c>
      <c r="CBI24" s="1"/>
      <c r="CBJ24" s="13">
        <v>1</v>
      </c>
      <c r="CBK24" s="95" t="s">
        <v>62</v>
      </c>
      <c r="CBL24" s="56" t="s">
        <v>31</v>
      </c>
      <c r="CBM24" s="29" t="s">
        <v>32</v>
      </c>
      <c r="CBN24" s="30">
        <v>1</v>
      </c>
      <c r="CBO24" s="96">
        <v>0</v>
      </c>
      <c r="CBP24" s="57">
        <f t="shared" si="121"/>
        <v>0</v>
      </c>
      <c r="CBQ24" s="1"/>
      <c r="CBR24" s="13">
        <v>1</v>
      </c>
      <c r="CBS24" s="95" t="s">
        <v>62</v>
      </c>
      <c r="CBT24" s="56" t="s">
        <v>31</v>
      </c>
      <c r="CBU24" s="29" t="s">
        <v>32</v>
      </c>
      <c r="CBV24" s="30">
        <v>1</v>
      </c>
      <c r="CBW24" s="96">
        <v>0</v>
      </c>
      <c r="CBX24" s="57">
        <f t="shared" ref="CBX24:CCF29" si="122">CBV24*CBW24</f>
        <v>0</v>
      </c>
      <c r="CBY24" s="1"/>
      <c r="CBZ24" s="13">
        <v>1</v>
      </c>
      <c r="CCA24" s="95" t="s">
        <v>62</v>
      </c>
      <c r="CCB24" s="56" t="s">
        <v>31</v>
      </c>
      <c r="CCC24" s="29" t="s">
        <v>32</v>
      </c>
      <c r="CCD24" s="30">
        <v>1</v>
      </c>
      <c r="CCE24" s="96">
        <v>0</v>
      </c>
      <c r="CCF24" s="57">
        <f t="shared" si="122"/>
        <v>0</v>
      </c>
      <c r="CCG24" s="1"/>
      <c r="CCH24" s="13">
        <v>1</v>
      </c>
      <c r="CCI24" s="95" t="s">
        <v>62</v>
      </c>
      <c r="CCJ24" s="56" t="s">
        <v>31</v>
      </c>
      <c r="CCK24" s="29" t="s">
        <v>32</v>
      </c>
      <c r="CCL24" s="30">
        <v>1</v>
      </c>
      <c r="CCM24" s="96">
        <v>0</v>
      </c>
      <c r="CCN24" s="57">
        <f t="shared" ref="CCN24:CCV29" si="123">CCL24*CCM24</f>
        <v>0</v>
      </c>
      <c r="CCO24" s="1"/>
      <c r="CCP24" s="13">
        <v>1</v>
      </c>
      <c r="CCQ24" s="95" t="s">
        <v>62</v>
      </c>
      <c r="CCR24" s="56" t="s">
        <v>31</v>
      </c>
      <c r="CCS24" s="29" t="s">
        <v>32</v>
      </c>
      <c r="CCT24" s="30">
        <v>1</v>
      </c>
      <c r="CCU24" s="96">
        <v>0</v>
      </c>
      <c r="CCV24" s="57">
        <f t="shared" si="123"/>
        <v>0</v>
      </c>
      <c r="CCW24" s="1"/>
      <c r="CCX24" s="13">
        <v>1</v>
      </c>
      <c r="CCY24" s="95" t="s">
        <v>62</v>
      </c>
      <c r="CCZ24" s="56" t="s">
        <v>31</v>
      </c>
      <c r="CDA24" s="29" t="s">
        <v>32</v>
      </c>
      <c r="CDB24" s="30">
        <v>1</v>
      </c>
      <c r="CDC24" s="96">
        <v>0</v>
      </c>
      <c r="CDD24" s="57">
        <f t="shared" ref="CDD24:CDL29" si="124">CDB24*CDC24</f>
        <v>0</v>
      </c>
      <c r="CDE24" s="1"/>
      <c r="CDF24" s="13">
        <v>1</v>
      </c>
      <c r="CDG24" s="95" t="s">
        <v>62</v>
      </c>
      <c r="CDH24" s="56" t="s">
        <v>31</v>
      </c>
      <c r="CDI24" s="29" t="s">
        <v>32</v>
      </c>
      <c r="CDJ24" s="30">
        <v>1</v>
      </c>
      <c r="CDK24" s="96">
        <v>0</v>
      </c>
      <c r="CDL24" s="57">
        <f t="shared" si="124"/>
        <v>0</v>
      </c>
      <c r="CDM24" s="1"/>
      <c r="CDN24" s="13">
        <v>1</v>
      </c>
      <c r="CDO24" s="95" t="s">
        <v>62</v>
      </c>
      <c r="CDP24" s="56" t="s">
        <v>31</v>
      </c>
      <c r="CDQ24" s="29" t="s">
        <v>32</v>
      </c>
      <c r="CDR24" s="30">
        <v>1</v>
      </c>
      <c r="CDS24" s="96">
        <v>0</v>
      </c>
      <c r="CDT24" s="57">
        <f t="shared" ref="CDT24:CEB29" si="125">CDR24*CDS24</f>
        <v>0</v>
      </c>
      <c r="CDU24" s="1"/>
      <c r="CDV24" s="13">
        <v>1</v>
      </c>
      <c r="CDW24" s="95" t="s">
        <v>62</v>
      </c>
      <c r="CDX24" s="56" t="s">
        <v>31</v>
      </c>
      <c r="CDY24" s="29" t="s">
        <v>32</v>
      </c>
      <c r="CDZ24" s="30">
        <v>1</v>
      </c>
      <c r="CEA24" s="96">
        <v>0</v>
      </c>
      <c r="CEB24" s="57">
        <f t="shared" si="125"/>
        <v>0</v>
      </c>
      <c r="CEC24" s="1"/>
      <c r="CED24" s="13">
        <v>1</v>
      </c>
      <c r="CEE24" s="95" t="s">
        <v>62</v>
      </c>
      <c r="CEF24" s="56" t="s">
        <v>31</v>
      </c>
      <c r="CEG24" s="29" t="s">
        <v>32</v>
      </c>
      <c r="CEH24" s="30">
        <v>1</v>
      </c>
      <c r="CEI24" s="96">
        <v>0</v>
      </c>
      <c r="CEJ24" s="57">
        <f t="shared" ref="CEJ24:CER29" si="126">CEH24*CEI24</f>
        <v>0</v>
      </c>
      <c r="CEK24" s="1"/>
      <c r="CEL24" s="13">
        <v>1</v>
      </c>
      <c r="CEM24" s="95" t="s">
        <v>62</v>
      </c>
      <c r="CEN24" s="56" t="s">
        <v>31</v>
      </c>
      <c r="CEO24" s="29" t="s">
        <v>32</v>
      </c>
      <c r="CEP24" s="30">
        <v>1</v>
      </c>
      <c r="CEQ24" s="96">
        <v>0</v>
      </c>
      <c r="CER24" s="57">
        <f t="shared" si="126"/>
        <v>0</v>
      </c>
      <c r="CES24" s="1"/>
      <c r="CET24" s="13">
        <v>1</v>
      </c>
      <c r="CEU24" s="95" t="s">
        <v>62</v>
      </c>
      <c r="CEV24" s="56" t="s">
        <v>31</v>
      </c>
      <c r="CEW24" s="29" t="s">
        <v>32</v>
      </c>
      <c r="CEX24" s="30">
        <v>1</v>
      </c>
      <c r="CEY24" s="96">
        <v>0</v>
      </c>
      <c r="CEZ24" s="57">
        <f t="shared" ref="CEZ24:CFH29" si="127">CEX24*CEY24</f>
        <v>0</v>
      </c>
      <c r="CFA24" s="1"/>
      <c r="CFB24" s="13">
        <v>1</v>
      </c>
      <c r="CFC24" s="95" t="s">
        <v>62</v>
      </c>
      <c r="CFD24" s="56" t="s">
        <v>31</v>
      </c>
      <c r="CFE24" s="29" t="s">
        <v>32</v>
      </c>
      <c r="CFF24" s="30">
        <v>1</v>
      </c>
      <c r="CFG24" s="96">
        <v>0</v>
      </c>
      <c r="CFH24" s="57">
        <f t="shared" si="127"/>
        <v>0</v>
      </c>
      <c r="CFI24" s="1"/>
      <c r="CFJ24" s="13">
        <v>1</v>
      </c>
      <c r="CFK24" s="95" t="s">
        <v>62</v>
      </c>
      <c r="CFL24" s="56" t="s">
        <v>31</v>
      </c>
      <c r="CFM24" s="29" t="s">
        <v>32</v>
      </c>
      <c r="CFN24" s="30">
        <v>1</v>
      </c>
      <c r="CFO24" s="96">
        <v>0</v>
      </c>
      <c r="CFP24" s="57">
        <f t="shared" ref="CFP24:CFX29" si="128">CFN24*CFO24</f>
        <v>0</v>
      </c>
      <c r="CFQ24" s="1"/>
      <c r="CFR24" s="13">
        <v>1</v>
      </c>
      <c r="CFS24" s="95" t="s">
        <v>62</v>
      </c>
      <c r="CFT24" s="56" t="s">
        <v>31</v>
      </c>
      <c r="CFU24" s="29" t="s">
        <v>32</v>
      </c>
      <c r="CFV24" s="30">
        <v>1</v>
      </c>
      <c r="CFW24" s="96">
        <v>0</v>
      </c>
      <c r="CFX24" s="57">
        <f t="shared" si="128"/>
        <v>0</v>
      </c>
      <c r="CFY24" s="1"/>
      <c r="CFZ24" s="13">
        <v>1</v>
      </c>
      <c r="CGA24" s="95" t="s">
        <v>62</v>
      </c>
      <c r="CGB24" s="56" t="s">
        <v>31</v>
      </c>
      <c r="CGC24" s="29" t="s">
        <v>32</v>
      </c>
      <c r="CGD24" s="30">
        <v>1</v>
      </c>
      <c r="CGE24" s="96">
        <v>0</v>
      </c>
      <c r="CGF24" s="57">
        <f t="shared" ref="CGF24:CGN29" si="129">CGD24*CGE24</f>
        <v>0</v>
      </c>
      <c r="CGG24" s="1"/>
      <c r="CGH24" s="13">
        <v>1</v>
      </c>
      <c r="CGI24" s="95" t="s">
        <v>62</v>
      </c>
      <c r="CGJ24" s="56" t="s">
        <v>31</v>
      </c>
      <c r="CGK24" s="29" t="s">
        <v>32</v>
      </c>
      <c r="CGL24" s="30">
        <v>1</v>
      </c>
      <c r="CGM24" s="96">
        <v>0</v>
      </c>
      <c r="CGN24" s="57">
        <f t="shared" si="129"/>
        <v>0</v>
      </c>
      <c r="CGO24" s="1"/>
      <c r="CGP24" s="13">
        <v>1</v>
      </c>
      <c r="CGQ24" s="95" t="s">
        <v>62</v>
      </c>
      <c r="CGR24" s="56" t="s">
        <v>31</v>
      </c>
      <c r="CGS24" s="29" t="s">
        <v>32</v>
      </c>
      <c r="CGT24" s="30">
        <v>1</v>
      </c>
      <c r="CGU24" s="96">
        <v>0</v>
      </c>
      <c r="CGV24" s="57">
        <f t="shared" ref="CGV24:CHD29" si="130">CGT24*CGU24</f>
        <v>0</v>
      </c>
      <c r="CGW24" s="1"/>
      <c r="CGX24" s="13">
        <v>1</v>
      </c>
      <c r="CGY24" s="95" t="s">
        <v>62</v>
      </c>
      <c r="CGZ24" s="56" t="s">
        <v>31</v>
      </c>
      <c r="CHA24" s="29" t="s">
        <v>32</v>
      </c>
      <c r="CHB24" s="30">
        <v>1</v>
      </c>
      <c r="CHC24" s="96">
        <v>0</v>
      </c>
      <c r="CHD24" s="57">
        <f t="shared" si="130"/>
        <v>0</v>
      </c>
      <c r="CHE24" s="1"/>
      <c r="CHF24" s="13">
        <v>1</v>
      </c>
      <c r="CHG24" s="95" t="s">
        <v>62</v>
      </c>
      <c r="CHH24" s="56" t="s">
        <v>31</v>
      </c>
      <c r="CHI24" s="29" t="s">
        <v>32</v>
      </c>
      <c r="CHJ24" s="30">
        <v>1</v>
      </c>
      <c r="CHK24" s="96">
        <v>0</v>
      </c>
      <c r="CHL24" s="57">
        <f t="shared" ref="CHL24:CHT29" si="131">CHJ24*CHK24</f>
        <v>0</v>
      </c>
      <c r="CHM24" s="1"/>
      <c r="CHN24" s="13">
        <v>1</v>
      </c>
      <c r="CHO24" s="95" t="s">
        <v>62</v>
      </c>
      <c r="CHP24" s="56" t="s">
        <v>31</v>
      </c>
      <c r="CHQ24" s="29" t="s">
        <v>32</v>
      </c>
      <c r="CHR24" s="30">
        <v>1</v>
      </c>
      <c r="CHS24" s="96">
        <v>0</v>
      </c>
      <c r="CHT24" s="57">
        <f t="shared" si="131"/>
        <v>0</v>
      </c>
      <c r="CHU24" s="1"/>
      <c r="CHV24" s="13">
        <v>1</v>
      </c>
      <c r="CHW24" s="95" t="s">
        <v>62</v>
      </c>
      <c r="CHX24" s="56" t="s">
        <v>31</v>
      </c>
      <c r="CHY24" s="29" t="s">
        <v>32</v>
      </c>
      <c r="CHZ24" s="30">
        <v>1</v>
      </c>
      <c r="CIA24" s="96">
        <v>0</v>
      </c>
      <c r="CIB24" s="57">
        <f t="shared" ref="CIB24:CIJ29" si="132">CHZ24*CIA24</f>
        <v>0</v>
      </c>
      <c r="CIC24" s="1"/>
      <c r="CID24" s="13">
        <v>1</v>
      </c>
      <c r="CIE24" s="95" t="s">
        <v>62</v>
      </c>
      <c r="CIF24" s="56" t="s">
        <v>31</v>
      </c>
      <c r="CIG24" s="29" t="s">
        <v>32</v>
      </c>
      <c r="CIH24" s="30">
        <v>1</v>
      </c>
      <c r="CII24" s="96">
        <v>0</v>
      </c>
      <c r="CIJ24" s="57">
        <f t="shared" si="132"/>
        <v>0</v>
      </c>
      <c r="CIK24" s="1"/>
      <c r="CIL24" s="13">
        <v>1</v>
      </c>
      <c r="CIM24" s="95" t="s">
        <v>62</v>
      </c>
      <c r="CIN24" s="56" t="s">
        <v>31</v>
      </c>
      <c r="CIO24" s="29" t="s">
        <v>32</v>
      </c>
      <c r="CIP24" s="30">
        <v>1</v>
      </c>
      <c r="CIQ24" s="96">
        <v>0</v>
      </c>
      <c r="CIR24" s="57">
        <f t="shared" ref="CIR24:CIZ29" si="133">CIP24*CIQ24</f>
        <v>0</v>
      </c>
      <c r="CIS24" s="1"/>
      <c r="CIT24" s="13">
        <v>1</v>
      </c>
      <c r="CIU24" s="95" t="s">
        <v>62</v>
      </c>
      <c r="CIV24" s="56" t="s">
        <v>31</v>
      </c>
      <c r="CIW24" s="29" t="s">
        <v>32</v>
      </c>
      <c r="CIX24" s="30">
        <v>1</v>
      </c>
      <c r="CIY24" s="96">
        <v>0</v>
      </c>
      <c r="CIZ24" s="57">
        <f t="shared" si="133"/>
        <v>0</v>
      </c>
      <c r="CJA24" s="1"/>
      <c r="CJB24" s="13">
        <v>1</v>
      </c>
      <c r="CJC24" s="95" t="s">
        <v>62</v>
      </c>
      <c r="CJD24" s="56" t="s">
        <v>31</v>
      </c>
      <c r="CJE24" s="29" t="s">
        <v>32</v>
      </c>
      <c r="CJF24" s="30">
        <v>1</v>
      </c>
      <c r="CJG24" s="96">
        <v>0</v>
      </c>
      <c r="CJH24" s="57">
        <f t="shared" ref="CJH24:CJP29" si="134">CJF24*CJG24</f>
        <v>0</v>
      </c>
      <c r="CJI24" s="1"/>
      <c r="CJJ24" s="13">
        <v>1</v>
      </c>
      <c r="CJK24" s="95" t="s">
        <v>62</v>
      </c>
      <c r="CJL24" s="56" t="s">
        <v>31</v>
      </c>
      <c r="CJM24" s="29" t="s">
        <v>32</v>
      </c>
      <c r="CJN24" s="30">
        <v>1</v>
      </c>
      <c r="CJO24" s="96">
        <v>0</v>
      </c>
      <c r="CJP24" s="57">
        <f t="shared" si="134"/>
        <v>0</v>
      </c>
      <c r="CJQ24" s="1"/>
      <c r="CJR24" s="13">
        <v>1</v>
      </c>
      <c r="CJS24" s="95" t="s">
        <v>62</v>
      </c>
      <c r="CJT24" s="56" t="s">
        <v>31</v>
      </c>
      <c r="CJU24" s="29" t="s">
        <v>32</v>
      </c>
      <c r="CJV24" s="30">
        <v>1</v>
      </c>
      <c r="CJW24" s="96">
        <v>0</v>
      </c>
      <c r="CJX24" s="57">
        <f t="shared" ref="CJX24:CKF29" si="135">CJV24*CJW24</f>
        <v>0</v>
      </c>
      <c r="CJY24" s="1"/>
      <c r="CJZ24" s="13">
        <v>1</v>
      </c>
      <c r="CKA24" s="95" t="s">
        <v>62</v>
      </c>
      <c r="CKB24" s="56" t="s">
        <v>31</v>
      </c>
      <c r="CKC24" s="29" t="s">
        <v>32</v>
      </c>
      <c r="CKD24" s="30">
        <v>1</v>
      </c>
      <c r="CKE24" s="96">
        <v>0</v>
      </c>
      <c r="CKF24" s="57">
        <f t="shared" si="135"/>
        <v>0</v>
      </c>
      <c r="CKG24" s="1"/>
      <c r="CKH24" s="13">
        <v>1</v>
      </c>
      <c r="CKI24" s="95" t="s">
        <v>62</v>
      </c>
      <c r="CKJ24" s="56" t="s">
        <v>31</v>
      </c>
      <c r="CKK24" s="29" t="s">
        <v>32</v>
      </c>
      <c r="CKL24" s="30">
        <v>1</v>
      </c>
      <c r="CKM24" s="96">
        <v>0</v>
      </c>
      <c r="CKN24" s="57">
        <f t="shared" ref="CKN24:CKV29" si="136">CKL24*CKM24</f>
        <v>0</v>
      </c>
      <c r="CKO24" s="1"/>
      <c r="CKP24" s="13">
        <v>1</v>
      </c>
      <c r="CKQ24" s="95" t="s">
        <v>62</v>
      </c>
      <c r="CKR24" s="56" t="s">
        <v>31</v>
      </c>
      <c r="CKS24" s="29" t="s">
        <v>32</v>
      </c>
      <c r="CKT24" s="30">
        <v>1</v>
      </c>
      <c r="CKU24" s="96">
        <v>0</v>
      </c>
      <c r="CKV24" s="57">
        <f t="shared" si="136"/>
        <v>0</v>
      </c>
      <c r="CKW24" s="1"/>
      <c r="CKX24" s="13">
        <v>1</v>
      </c>
      <c r="CKY24" s="95" t="s">
        <v>62</v>
      </c>
      <c r="CKZ24" s="56" t="s">
        <v>31</v>
      </c>
      <c r="CLA24" s="29" t="s">
        <v>32</v>
      </c>
      <c r="CLB24" s="30">
        <v>1</v>
      </c>
      <c r="CLC24" s="96">
        <v>0</v>
      </c>
      <c r="CLD24" s="57">
        <f t="shared" ref="CLD24:CLL29" si="137">CLB24*CLC24</f>
        <v>0</v>
      </c>
      <c r="CLE24" s="1"/>
      <c r="CLF24" s="13">
        <v>1</v>
      </c>
      <c r="CLG24" s="95" t="s">
        <v>62</v>
      </c>
      <c r="CLH24" s="56" t="s">
        <v>31</v>
      </c>
      <c r="CLI24" s="29" t="s">
        <v>32</v>
      </c>
      <c r="CLJ24" s="30">
        <v>1</v>
      </c>
      <c r="CLK24" s="96">
        <v>0</v>
      </c>
      <c r="CLL24" s="57">
        <f t="shared" si="137"/>
        <v>0</v>
      </c>
      <c r="CLM24" s="1"/>
      <c r="CLN24" s="13">
        <v>1</v>
      </c>
      <c r="CLO24" s="95" t="s">
        <v>62</v>
      </c>
      <c r="CLP24" s="56" t="s">
        <v>31</v>
      </c>
      <c r="CLQ24" s="29" t="s">
        <v>32</v>
      </c>
      <c r="CLR24" s="30">
        <v>1</v>
      </c>
      <c r="CLS24" s="96">
        <v>0</v>
      </c>
      <c r="CLT24" s="57">
        <f t="shared" ref="CLT24:CMB29" si="138">CLR24*CLS24</f>
        <v>0</v>
      </c>
      <c r="CLU24" s="1"/>
      <c r="CLV24" s="13">
        <v>1</v>
      </c>
      <c r="CLW24" s="95" t="s">
        <v>62</v>
      </c>
      <c r="CLX24" s="56" t="s">
        <v>31</v>
      </c>
      <c r="CLY24" s="29" t="s">
        <v>32</v>
      </c>
      <c r="CLZ24" s="30">
        <v>1</v>
      </c>
      <c r="CMA24" s="96">
        <v>0</v>
      </c>
      <c r="CMB24" s="57">
        <f t="shared" si="138"/>
        <v>0</v>
      </c>
      <c r="CMC24" s="1"/>
      <c r="CMD24" s="13">
        <v>1</v>
      </c>
      <c r="CME24" s="95" t="s">
        <v>62</v>
      </c>
      <c r="CMF24" s="56" t="s">
        <v>31</v>
      </c>
      <c r="CMG24" s="29" t="s">
        <v>32</v>
      </c>
      <c r="CMH24" s="30">
        <v>1</v>
      </c>
      <c r="CMI24" s="96">
        <v>0</v>
      </c>
      <c r="CMJ24" s="57">
        <f t="shared" ref="CMJ24:CMR29" si="139">CMH24*CMI24</f>
        <v>0</v>
      </c>
      <c r="CMK24" s="1"/>
      <c r="CML24" s="13">
        <v>1</v>
      </c>
      <c r="CMM24" s="95" t="s">
        <v>62</v>
      </c>
      <c r="CMN24" s="56" t="s">
        <v>31</v>
      </c>
      <c r="CMO24" s="29" t="s">
        <v>32</v>
      </c>
      <c r="CMP24" s="30">
        <v>1</v>
      </c>
      <c r="CMQ24" s="96">
        <v>0</v>
      </c>
      <c r="CMR24" s="57">
        <f t="shared" si="139"/>
        <v>0</v>
      </c>
      <c r="CMS24" s="1"/>
      <c r="CMT24" s="13">
        <v>1</v>
      </c>
      <c r="CMU24" s="95" t="s">
        <v>62</v>
      </c>
      <c r="CMV24" s="56" t="s">
        <v>31</v>
      </c>
      <c r="CMW24" s="29" t="s">
        <v>32</v>
      </c>
      <c r="CMX24" s="30">
        <v>1</v>
      </c>
      <c r="CMY24" s="96">
        <v>0</v>
      </c>
      <c r="CMZ24" s="57">
        <f t="shared" ref="CMZ24:CNH29" si="140">CMX24*CMY24</f>
        <v>0</v>
      </c>
      <c r="CNA24" s="1"/>
      <c r="CNB24" s="13">
        <v>1</v>
      </c>
      <c r="CNC24" s="95" t="s">
        <v>62</v>
      </c>
      <c r="CND24" s="56" t="s">
        <v>31</v>
      </c>
      <c r="CNE24" s="29" t="s">
        <v>32</v>
      </c>
      <c r="CNF24" s="30">
        <v>1</v>
      </c>
      <c r="CNG24" s="96">
        <v>0</v>
      </c>
      <c r="CNH24" s="57">
        <f t="shared" si="140"/>
        <v>0</v>
      </c>
      <c r="CNI24" s="1"/>
      <c r="CNJ24" s="13">
        <v>1</v>
      </c>
      <c r="CNK24" s="95" t="s">
        <v>62</v>
      </c>
      <c r="CNL24" s="56" t="s">
        <v>31</v>
      </c>
      <c r="CNM24" s="29" t="s">
        <v>32</v>
      </c>
      <c r="CNN24" s="30">
        <v>1</v>
      </c>
      <c r="CNO24" s="96">
        <v>0</v>
      </c>
      <c r="CNP24" s="57">
        <f t="shared" ref="CNP24:CNX29" si="141">CNN24*CNO24</f>
        <v>0</v>
      </c>
      <c r="CNQ24" s="1"/>
      <c r="CNR24" s="13">
        <v>1</v>
      </c>
      <c r="CNS24" s="95" t="s">
        <v>62</v>
      </c>
      <c r="CNT24" s="56" t="s">
        <v>31</v>
      </c>
      <c r="CNU24" s="29" t="s">
        <v>32</v>
      </c>
      <c r="CNV24" s="30">
        <v>1</v>
      </c>
      <c r="CNW24" s="96">
        <v>0</v>
      </c>
      <c r="CNX24" s="57">
        <f t="shared" si="141"/>
        <v>0</v>
      </c>
      <c r="CNY24" s="1"/>
      <c r="CNZ24" s="13">
        <v>1</v>
      </c>
      <c r="COA24" s="95" t="s">
        <v>62</v>
      </c>
      <c r="COB24" s="56" t="s">
        <v>31</v>
      </c>
      <c r="COC24" s="29" t="s">
        <v>32</v>
      </c>
      <c r="COD24" s="30">
        <v>1</v>
      </c>
      <c r="COE24" s="96">
        <v>0</v>
      </c>
      <c r="COF24" s="57">
        <f t="shared" ref="COF24:CON29" si="142">COD24*COE24</f>
        <v>0</v>
      </c>
      <c r="COG24" s="1"/>
      <c r="COH24" s="13">
        <v>1</v>
      </c>
      <c r="COI24" s="95" t="s">
        <v>62</v>
      </c>
      <c r="COJ24" s="56" t="s">
        <v>31</v>
      </c>
      <c r="COK24" s="29" t="s">
        <v>32</v>
      </c>
      <c r="COL24" s="30">
        <v>1</v>
      </c>
      <c r="COM24" s="96">
        <v>0</v>
      </c>
      <c r="CON24" s="57">
        <f t="shared" si="142"/>
        <v>0</v>
      </c>
      <c r="COO24" s="1"/>
      <c r="COP24" s="13">
        <v>1</v>
      </c>
      <c r="COQ24" s="95" t="s">
        <v>62</v>
      </c>
      <c r="COR24" s="56" t="s">
        <v>31</v>
      </c>
      <c r="COS24" s="29" t="s">
        <v>32</v>
      </c>
      <c r="COT24" s="30">
        <v>1</v>
      </c>
      <c r="COU24" s="96">
        <v>0</v>
      </c>
      <c r="COV24" s="57">
        <f t="shared" ref="COV24:CPD29" si="143">COT24*COU24</f>
        <v>0</v>
      </c>
      <c r="COW24" s="1"/>
      <c r="COX24" s="13">
        <v>1</v>
      </c>
      <c r="COY24" s="95" t="s">
        <v>62</v>
      </c>
      <c r="COZ24" s="56" t="s">
        <v>31</v>
      </c>
      <c r="CPA24" s="29" t="s">
        <v>32</v>
      </c>
      <c r="CPB24" s="30">
        <v>1</v>
      </c>
      <c r="CPC24" s="96">
        <v>0</v>
      </c>
      <c r="CPD24" s="57">
        <f t="shared" si="143"/>
        <v>0</v>
      </c>
      <c r="CPE24" s="1"/>
      <c r="CPF24" s="13">
        <v>1</v>
      </c>
      <c r="CPG24" s="95" t="s">
        <v>62</v>
      </c>
      <c r="CPH24" s="56" t="s">
        <v>31</v>
      </c>
      <c r="CPI24" s="29" t="s">
        <v>32</v>
      </c>
      <c r="CPJ24" s="30">
        <v>1</v>
      </c>
      <c r="CPK24" s="96">
        <v>0</v>
      </c>
      <c r="CPL24" s="57">
        <f t="shared" ref="CPL24:CPT29" si="144">CPJ24*CPK24</f>
        <v>0</v>
      </c>
      <c r="CPM24" s="1"/>
      <c r="CPN24" s="13">
        <v>1</v>
      </c>
      <c r="CPO24" s="95" t="s">
        <v>62</v>
      </c>
      <c r="CPP24" s="56" t="s">
        <v>31</v>
      </c>
      <c r="CPQ24" s="29" t="s">
        <v>32</v>
      </c>
      <c r="CPR24" s="30">
        <v>1</v>
      </c>
      <c r="CPS24" s="96">
        <v>0</v>
      </c>
      <c r="CPT24" s="57">
        <f t="shared" si="144"/>
        <v>0</v>
      </c>
      <c r="CPU24" s="1"/>
      <c r="CPV24" s="13">
        <v>1</v>
      </c>
      <c r="CPW24" s="95" t="s">
        <v>62</v>
      </c>
      <c r="CPX24" s="56" t="s">
        <v>31</v>
      </c>
      <c r="CPY24" s="29" t="s">
        <v>32</v>
      </c>
      <c r="CPZ24" s="30">
        <v>1</v>
      </c>
      <c r="CQA24" s="96">
        <v>0</v>
      </c>
      <c r="CQB24" s="57">
        <f t="shared" ref="CQB24:CQJ29" si="145">CPZ24*CQA24</f>
        <v>0</v>
      </c>
      <c r="CQC24" s="1"/>
      <c r="CQD24" s="13">
        <v>1</v>
      </c>
      <c r="CQE24" s="95" t="s">
        <v>62</v>
      </c>
      <c r="CQF24" s="56" t="s">
        <v>31</v>
      </c>
      <c r="CQG24" s="29" t="s">
        <v>32</v>
      </c>
      <c r="CQH24" s="30">
        <v>1</v>
      </c>
      <c r="CQI24" s="96">
        <v>0</v>
      </c>
      <c r="CQJ24" s="57">
        <f t="shared" si="145"/>
        <v>0</v>
      </c>
      <c r="CQK24" s="1"/>
      <c r="CQL24" s="13">
        <v>1</v>
      </c>
      <c r="CQM24" s="95" t="s">
        <v>62</v>
      </c>
      <c r="CQN24" s="56" t="s">
        <v>31</v>
      </c>
      <c r="CQO24" s="29" t="s">
        <v>32</v>
      </c>
      <c r="CQP24" s="30">
        <v>1</v>
      </c>
      <c r="CQQ24" s="96">
        <v>0</v>
      </c>
      <c r="CQR24" s="57">
        <f t="shared" ref="CQR24:CQZ29" si="146">CQP24*CQQ24</f>
        <v>0</v>
      </c>
      <c r="CQS24" s="1"/>
      <c r="CQT24" s="13">
        <v>1</v>
      </c>
      <c r="CQU24" s="95" t="s">
        <v>62</v>
      </c>
      <c r="CQV24" s="56" t="s">
        <v>31</v>
      </c>
      <c r="CQW24" s="29" t="s">
        <v>32</v>
      </c>
      <c r="CQX24" s="30">
        <v>1</v>
      </c>
      <c r="CQY24" s="96">
        <v>0</v>
      </c>
      <c r="CQZ24" s="57">
        <f t="shared" si="146"/>
        <v>0</v>
      </c>
      <c r="CRA24" s="1"/>
      <c r="CRB24" s="13">
        <v>1</v>
      </c>
      <c r="CRC24" s="95" t="s">
        <v>62</v>
      </c>
      <c r="CRD24" s="56" t="s">
        <v>31</v>
      </c>
      <c r="CRE24" s="29" t="s">
        <v>32</v>
      </c>
      <c r="CRF24" s="30">
        <v>1</v>
      </c>
      <c r="CRG24" s="96">
        <v>0</v>
      </c>
      <c r="CRH24" s="57">
        <f t="shared" ref="CRH24:CRP29" si="147">CRF24*CRG24</f>
        <v>0</v>
      </c>
      <c r="CRI24" s="1"/>
      <c r="CRJ24" s="13">
        <v>1</v>
      </c>
      <c r="CRK24" s="95" t="s">
        <v>62</v>
      </c>
      <c r="CRL24" s="56" t="s">
        <v>31</v>
      </c>
      <c r="CRM24" s="29" t="s">
        <v>32</v>
      </c>
      <c r="CRN24" s="30">
        <v>1</v>
      </c>
      <c r="CRO24" s="96">
        <v>0</v>
      </c>
      <c r="CRP24" s="57">
        <f t="shared" si="147"/>
        <v>0</v>
      </c>
      <c r="CRQ24" s="1"/>
      <c r="CRR24" s="13">
        <v>1</v>
      </c>
      <c r="CRS24" s="95" t="s">
        <v>62</v>
      </c>
      <c r="CRT24" s="56" t="s">
        <v>31</v>
      </c>
      <c r="CRU24" s="29" t="s">
        <v>32</v>
      </c>
      <c r="CRV24" s="30">
        <v>1</v>
      </c>
      <c r="CRW24" s="96">
        <v>0</v>
      </c>
      <c r="CRX24" s="57">
        <f t="shared" ref="CRX24:CSF29" si="148">CRV24*CRW24</f>
        <v>0</v>
      </c>
      <c r="CRY24" s="1"/>
      <c r="CRZ24" s="13">
        <v>1</v>
      </c>
      <c r="CSA24" s="95" t="s">
        <v>62</v>
      </c>
      <c r="CSB24" s="56" t="s">
        <v>31</v>
      </c>
      <c r="CSC24" s="29" t="s">
        <v>32</v>
      </c>
      <c r="CSD24" s="30">
        <v>1</v>
      </c>
      <c r="CSE24" s="96">
        <v>0</v>
      </c>
      <c r="CSF24" s="57">
        <f t="shared" si="148"/>
        <v>0</v>
      </c>
      <c r="CSG24" s="1"/>
      <c r="CSH24" s="13">
        <v>1</v>
      </c>
      <c r="CSI24" s="95" t="s">
        <v>62</v>
      </c>
      <c r="CSJ24" s="56" t="s">
        <v>31</v>
      </c>
      <c r="CSK24" s="29" t="s">
        <v>32</v>
      </c>
      <c r="CSL24" s="30">
        <v>1</v>
      </c>
      <c r="CSM24" s="96">
        <v>0</v>
      </c>
      <c r="CSN24" s="57">
        <f t="shared" ref="CSN24:CSV29" si="149">CSL24*CSM24</f>
        <v>0</v>
      </c>
      <c r="CSO24" s="1"/>
      <c r="CSP24" s="13">
        <v>1</v>
      </c>
      <c r="CSQ24" s="95" t="s">
        <v>62</v>
      </c>
      <c r="CSR24" s="56" t="s">
        <v>31</v>
      </c>
      <c r="CSS24" s="29" t="s">
        <v>32</v>
      </c>
      <c r="CST24" s="30">
        <v>1</v>
      </c>
      <c r="CSU24" s="96">
        <v>0</v>
      </c>
      <c r="CSV24" s="57">
        <f t="shared" si="149"/>
        <v>0</v>
      </c>
      <c r="CSW24" s="1"/>
      <c r="CSX24" s="13">
        <v>1</v>
      </c>
      <c r="CSY24" s="95" t="s">
        <v>62</v>
      </c>
      <c r="CSZ24" s="56" t="s">
        <v>31</v>
      </c>
      <c r="CTA24" s="29" t="s">
        <v>32</v>
      </c>
      <c r="CTB24" s="30">
        <v>1</v>
      </c>
      <c r="CTC24" s="96">
        <v>0</v>
      </c>
      <c r="CTD24" s="57">
        <f t="shared" ref="CTD24:CTL29" si="150">CTB24*CTC24</f>
        <v>0</v>
      </c>
      <c r="CTE24" s="1"/>
      <c r="CTF24" s="13">
        <v>1</v>
      </c>
      <c r="CTG24" s="95" t="s">
        <v>62</v>
      </c>
      <c r="CTH24" s="56" t="s">
        <v>31</v>
      </c>
      <c r="CTI24" s="29" t="s">
        <v>32</v>
      </c>
      <c r="CTJ24" s="30">
        <v>1</v>
      </c>
      <c r="CTK24" s="96">
        <v>0</v>
      </c>
      <c r="CTL24" s="57">
        <f t="shared" si="150"/>
        <v>0</v>
      </c>
      <c r="CTM24" s="1"/>
      <c r="CTN24" s="13">
        <v>1</v>
      </c>
      <c r="CTO24" s="95" t="s">
        <v>62</v>
      </c>
      <c r="CTP24" s="56" t="s">
        <v>31</v>
      </c>
      <c r="CTQ24" s="29" t="s">
        <v>32</v>
      </c>
      <c r="CTR24" s="30">
        <v>1</v>
      </c>
      <c r="CTS24" s="96">
        <v>0</v>
      </c>
      <c r="CTT24" s="57">
        <f t="shared" ref="CTT24:CUB29" si="151">CTR24*CTS24</f>
        <v>0</v>
      </c>
      <c r="CTU24" s="1"/>
      <c r="CTV24" s="13">
        <v>1</v>
      </c>
      <c r="CTW24" s="95" t="s">
        <v>62</v>
      </c>
      <c r="CTX24" s="56" t="s">
        <v>31</v>
      </c>
      <c r="CTY24" s="29" t="s">
        <v>32</v>
      </c>
      <c r="CTZ24" s="30">
        <v>1</v>
      </c>
      <c r="CUA24" s="96">
        <v>0</v>
      </c>
      <c r="CUB24" s="57">
        <f t="shared" si="151"/>
        <v>0</v>
      </c>
      <c r="CUC24" s="1"/>
      <c r="CUD24" s="13">
        <v>1</v>
      </c>
      <c r="CUE24" s="95" t="s">
        <v>62</v>
      </c>
      <c r="CUF24" s="56" t="s">
        <v>31</v>
      </c>
      <c r="CUG24" s="29" t="s">
        <v>32</v>
      </c>
      <c r="CUH24" s="30">
        <v>1</v>
      </c>
      <c r="CUI24" s="96">
        <v>0</v>
      </c>
      <c r="CUJ24" s="57">
        <f t="shared" ref="CUJ24:CUR29" si="152">CUH24*CUI24</f>
        <v>0</v>
      </c>
      <c r="CUK24" s="1"/>
      <c r="CUL24" s="13">
        <v>1</v>
      </c>
      <c r="CUM24" s="95" t="s">
        <v>62</v>
      </c>
      <c r="CUN24" s="56" t="s">
        <v>31</v>
      </c>
      <c r="CUO24" s="29" t="s">
        <v>32</v>
      </c>
      <c r="CUP24" s="30">
        <v>1</v>
      </c>
      <c r="CUQ24" s="96">
        <v>0</v>
      </c>
      <c r="CUR24" s="57">
        <f t="shared" si="152"/>
        <v>0</v>
      </c>
      <c r="CUS24" s="1"/>
      <c r="CUT24" s="13">
        <v>1</v>
      </c>
      <c r="CUU24" s="95" t="s">
        <v>62</v>
      </c>
      <c r="CUV24" s="56" t="s">
        <v>31</v>
      </c>
      <c r="CUW24" s="29" t="s">
        <v>32</v>
      </c>
      <c r="CUX24" s="30">
        <v>1</v>
      </c>
      <c r="CUY24" s="96">
        <v>0</v>
      </c>
      <c r="CUZ24" s="57">
        <f t="shared" ref="CUZ24:CVH29" si="153">CUX24*CUY24</f>
        <v>0</v>
      </c>
      <c r="CVA24" s="1"/>
      <c r="CVB24" s="13">
        <v>1</v>
      </c>
      <c r="CVC24" s="95" t="s">
        <v>62</v>
      </c>
      <c r="CVD24" s="56" t="s">
        <v>31</v>
      </c>
      <c r="CVE24" s="29" t="s">
        <v>32</v>
      </c>
      <c r="CVF24" s="30">
        <v>1</v>
      </c>
      <c r="CVG24" s="96">
        <v>0</v>
      </c>
      <c r="CVH24" s="57">
        <f t="shared" si="153"/>
        <v>0</v>
      </c>
      <c r="CVI24" s="1"/>
      <c r="CVJ24" s="13">
        <v>1</v>
      </c>
      <c r="CVK24" s="95" t="s">
        <v>62</v>
      </c>
      <c r="CVL24" s="56" t="s">
        <v>31</v>
      </c>
      <c r="CVM24" s="29" t="s">
        <v>32</v>
      </c>
      <c r="CVN24" s="30">
        <v>1</v>
      </c>
      <c r="CVO24" s="96">
        <v>0</v>
      </c>
      <c r="CVP24" s="57">
        <f t="shared" ref="CVP24:CVX29" si="154">CVN24*CVO24</f>
        <v>0</v>
      </c>
      <c r="CVQ24" s="1"/>
      <c r="CVR24" s="13">
        <v>1</v>
      </c>
      <c r="CVS24" s="95" t="s">
        <v>62</v>
      </c>
      <c r="CVT24" s="56" t="s">
        <v>31</v>
      </c>
      <c r="CVU24" s="29" t="s">
        <v>32</v>
      </c>
      <c r="CVV24" s="30">
        <v>1</v>
      </c>
      <c r="CVW24" s="96">
        <v>0</v>
      </c>
      <c r="CVX24" s="57">
        <f t="shared" si="154"/>
        <v>0</v>
      </c>
      <c r="CVY24" s="1"/>
      <c r="CVZ24" s="13">
        <v>1</v>
      </c>
      <c r="CWA24" s="95" t="s">
        <v>62</v>
      </c>
      <c r="CWB24" s="56" t="s">
        <v>31</v>
      </c>
      <c r="CWC24" s="29" t="s">
        <v>32</v>
      </c>
      <c r="CWD24" s="30">
        <v>1</v>
      </c>
      <c r="CWE24" s="96">
        <v>0</v>
      </c>
      <c r="CWF24" s="57">
        <f t="shared" ref="CWF24:CWN29" si="155">CWD24*CWE24</f>
        <v>0</v>
      </c>
      <c r="CWG24" s="1"/>
      <c r="CWH24" s="13">
        <v>1</v>
      </c>
      <c r="CWI24" s="95" t="s">
        <v>62</v>
      </c>
      <c r="CWJ24" s="56" t="s">
        <v>31</v>
      </c>
      <c r="CWK24" s="29" t="s">
        <v>32</v>
      </c>
      <c r="CWL24" s="30">
        <v>1</v>
      </c>
      <c r="CWM24" s="96">
        <v>0</v>
      </c>
      <c r="CWN24" s="57">
        <f t="shared" si="155"/>
        <v>0</v>
      </c>
      <c r="CWO24" s="1"/>
      <c r="CWP24" s="13">
        <v>1</v>
      </c>
      <c r="CWQ24" s="95" t="s">
        <v>62</v>
      </c>
      <c r="CWR24" s="56" t="s">
        <v>31</v>
      </c>
      <c r="CWS24" s="29" t="s">
        <v>32</v>
      </c>
      <c r="CWT24" s="30">
        <v>1</v>
      </c>
      <c r="CWU24" s="96">
        <v>0</v>
      </c>
      <c r="CWV24" s="57">
        <f t="shared" ref="CWV24:CXD29" si="156">CWT24*CWU24</f>
        <v>0</v>
      </c>
      <c r="CWW24" s="1"/>
      <c r="CWX24" s="13">
        <v>1</v>
      </c>
      <c r="CWY24" s="95" t="s">
        <v>62</v>
      </c>
      <c r="CWZ24" s="56" t="s">
        <v>31</v>
      </c>
      <c r="CXA24" s="29" t="s">
        <v>32</v>
      </c>
      <c r="CXB24" s="30">
        <v>1</v>
      </c>
      <c r="CXC24" s="96">
        <v>0</v>
      </c>
      <c r="CXD24" s="57">
        <f t="shared" si="156"/>
        <v>0</v>
      </c>
      <c r="CXE24" s="1"/>
      <c r="CXF24" s="13">
        <v>1</v>
      </c>
      <c r="CXG24" s="95" t="s">
        <v>62</v>
      </c>
      <c r="CXH24" s="56" t="s">
        <v>31</v>
      </c>
      <c r="CXI24" s="29" t="s">
        <v>32</v>
      </c>
      <c r="CXJ24" s="30">
        <v>1</v>
      </c>
      <c r="CXK24" s="96">
        <v>0</v>
      </c>
      <c r="CXL24" s="57">
        <f t="shared" ref="CXL24:CXT29" si="157">CXJ24*CXK24</f>
        <v>0</v>
      </c>
      <c r="CXM24" s="1"/>
      <c r="CXN24" s="13">
        <v>1</v>
      </c>
      <c r="CXO24" s="95" t="s">
        <v>62</v>
      </c>
      <c r="CXP24" s="56" t="s">
        <v>31</v>
      </c>
      <c r="CXQ24" s="29" t="s">
        <v>32</v>
      </c>
      <c r="CXR24" s="30">
        <v>1</v>
      </c>
      <c r="CXS24" s="96">
        <v>0</v>
      </c>
      <c r="CXT24" s="57">
        <f t="shared" si="157"/>
        <v>0</v>
      </c>
      <c r="CXU24" s="1"/>
      <c r="CXV24" s="13">
        <v>1</v>
      </c>
      <c r="CXW24" s="95" t="s">
        <v>62</v>
      </c>
      <c r="CXX24" s="56" t="s">
        <v>31</v>
      </c>
      <c r="CXY24" s="29" t="s">
        <v>32</v>
      </c>
      <c r="CXZ24" s="30">
        <v>1</v>
      </c>
      <c r="CYA24" s="96">
        <v>0</v>
      </c>
      <c r="CYB24" s="57">
        <f t="shared" ref="CYB24:CYJ29" si="158">CXZ24*CYA24</f>
        <v>0</v>
      </c>
      <c r="CYC24" s="1"/>
      <c r="CYD24" s="13">
        <v>1</v>
      </c>
      <c r="CYE24" s="95" t="s">
        <v>62</v>
      </c>
      <c r="CYF24" s="56" t="s">
        <v>31</v>
      </c>
      <c r="CYG24" s="29" t="s">
        <v>32</v>
      </c>
      <c r="CYH24" s="30">
        <v>1</v>
      </c>
      <c r="CYI24" s="96">
        <v>0</v>
      </c>
      <c r="CYJ24" s="57">
        <f t="shared" si="158"/>
        <v>0</v>
      </c>
      <c r="CYK24" s="1"/>
      <c r="CYL24" s="13">
        <v>1</v>
      </c>
      <c r="CYM24" s="95" t="s">
        <v>62</v>
      </c>
      <c r="CYN24" s="56" t="s">
        <v>31</v>
      </c>
      <c r="CYO24" s="29" t="s">
        <v>32</v>
      </c>
      <c r="CYP24" s="30">
        <v>1</v>
      </c>
      <c r="CYQ24" s="96">
        <v>0</v>
      </c>
      <c r="CYR24" s="57">
        <f t="shared" ref="CYR24:CYZ29" si="159">CYP24*CYQ24</f>
        <v>0</v>
      </c>
      <c r="CYS24" s="1"/>
      <c r="CYT24" s="13">
        <v>1</v>
      </c>
      <c r="CYU24" s="95" t="s">
        <v>62</v>
      </c>
      <c r="CYV24" s="56" t="s">
        <v>31</v>
      </c>
      <c r="CYW24" s="29" t="s">
        <v>32</v>
      </c>
      <c r="CYX24" s="30">
        <v>1</v>
      </c>
      <c r="CYY24" s="96">
        <v>0</v>
      </c>
      <c r="CYZ24" s="57">
        <f t="shared" si="159"/>
        <v>0</v>
      </c>
      <c r="CZA24" s="1"/>
      <c r="CZB24" s="13">
        <v>1</v>
      </c>
      <c r="CZC24" s="95" t="s">
        <v>62</v>
      </c>
      <c r="CZD24" s="56" t="s">
        <v>31</v>
      </c>
      <c r="CZE24" s="29" t="s">
        <v>32</v>
      </c>
      <c r="CZF24" s="30">
        <v>1</v>
      </c>
      <c r="CZG24" s="96">
        <v>0</v>
      </c>
      <c r="CZH24" s="57">
        <f t="shared" ref="CZH24:CZP29" si="160">CZF24*CZG24</f>
        <v>0</v>
      </c>
      <c r="CZI24" s="1"/>
      <c r="CZJ24" s="13">
        <v>1</v>
      </c>
      <c r="CZK24" s="95" t="s">
        <v>62</v>
      </c>
      <c r="CZL24" s="56" t="s">
        <v>31</v>
      </c>
      <c r="CZM24" s="29" t="s">
        <v>32</v>
      </c>
      <c r="CZN24" s="30">
        <v>1</v>
      </c>
      <c r="CZO24" s="96">
        <v>0</v>
      </c>
      <c r="CZP24" s="57">
        <f t="shared" si="160"/>
        <v>0</v>
      </c>
      <c r="CZQ24" s="1"/>
      <c r="CZR24" s="13">
        <v>1</v>
      </c>
      <c r="CZS24" s="95" t="s">
        <v>62</v>
      </c>
      <c r="CZT24" s="56" t="s">
        <v>31</v>
      </c>
      <c r="CZU24" s="29" t="s">
        <v>32</v>
      </c>
      <c r="CZV24" s="30">
        <v>1</v>
      </c>
      <c r="CZW24" s="96">
        <v>0</v>
      </c>
      <c r="CZX24" s="57">
        <f t="shared" ref="CZX24:DAF29" si="161">CZV24*CZW24</f>
        <v>0</v>
      </c>
      <c r="CZY24" s="1"/>
      <c r="CZZ24" s="13">
        <v>1</v>
      </c>
      <c r="DAA24" s="95" t="s">
        <v>62</v>
      </c>
      <c r="DAB24" s="56" t="s">
        <v>31</v>
      </c>
      <c r="DAC24" s="29" t="s">
        <v>32</v>
      </c>
      <c r="DAD24" s="30">
        <v>1</v>
      </c>
      <c r="DAE24" s="96">
        <v>0</v>
      </c>
      <c r="DAF24" s="57">
        <f t="shared" si="161"/>
        <v>0</v>
      </c>
      <c r="DAG24" s="1"/>
      <c r="DAH24" s="13">
        <v>1</v>
      </c>
      <c r="DAI24" s="95" t="s">
        <v>62</v>
      </c>
      <c r="DAJ24" s="56" t="s">
        <v>31</v>
      </c>
      <c r="DAK24" s="29" t="s">
        <v>32</v>
      </c>
      <c r="DAL24" s="30">
        <v>1</v>
      </c>
      <c r="DAM24" s="96">
        <v>0</v>
      </c>
      <c r="DAN24" s="57">
        <f t="shared" ref="DAN24:DAV29" si="162">DAL24*DAM24</f>
        <v>0</v>
      </c>
      <c r="DAO24" s="1"/>
      <c r="DAP24" s="13">
        <v>1</v>
      </c>
      <c r="DAQ24" s="95" t="s">
        <v>62</v>
      </c>
      <c r="DAR24" s="56" t="s">
        <v>31</v>
      </c>
      <c r="DAS24" s="29" t="s">
        <v>32</v>
      </c>
      <c r="DAT24" s="30">
        <v>1</v>
      </c>
      <c r="DAU24" s="96">
        <v>0</v>
      </c>
      <c r="DAV24" s="57">
        <f t="shared" si="162"/>
        <v>0</v>
      </c>
      <c r="DAW24" s="1"/>
      <c r="DAX24" s="13">
        <v>1</v>
      </c>
      <c r="DAY24" s="95" t="s">
        <v>62</v>
      </c>
      <c r="DAZ24" s="56" t="s">
        <v>31</v>
      </c>
      <c r="DBA24" s="29" t="s">
        <v>32</v>
      </c>
      <c r="DBB24" s="30">
        <v>1</v>
      </c>
      <c r="DBC24" s="96">
        <v>0</v>
      </c>
      <c r="DBD24" s="57">
        <f t="shared" ref="DBD24:DBL29" si="163">DBB24*DBC24</f>
        <v>0</v>
      </c>
      <c r="DBE24" s="1"/>
      <c r="DBF24" s="13">
        <v>1</v>
      </c>
      <c r="DBG24" s="95" t="s">
        <v>62</v>
      </c>
      <c r="DBH24" s="56" t="s">
        <v>31</v>
      </c>
      <c r="DBI24" s="29" t="s">
        <v>32</v>
      </c>
      <c r="DBJ24" s="30">
        <v>1</v>
      </c>
      <c r="DBK24" s="96">
        <v>0</v>
      </c>
      <c r="DBL24" s="57">
        <f t="shared" si="163"/>
        <v>0</v>
      </c>
      <c r="DBM24" s="1"/>
      <c r="DBN24" s="13">
        <v>1</v>
      </c>
      <c r="DBO24" s="95" t="s">
        <v>62</v>
      </c>
      <c r="DBP24" s="56" t="s">
        <v>31</v>
      </c>
      <c r="DBQ24" s="29" t="s">
        <v>32</v>
      </c>
      <c r="DBR24" s="30">
        <v>1</v>
      </c>
      <c r="DBS24" s="96">
        <v>0</v>
      </c>
      <c r="DBT24" s="57">
        <f t="shared" ref="DBT24:DCB29" si="164">DBR24*DBS24</f>
        <v>0</v>
      </c>
      <c r="DBU24" s="1"/>
      <c r="DBV24" s="13">
        <v>1</v>
      </c>
      <c r="DBW24" s="95" t="s">
        <v>62</v>
      </c>
      <c r="DBX24" s="56" t="s">
        <v>31</v>
      </c>
      <c r="DBY24" s="29" t="s">
        <v>32</v>
      </c>
      <c r="DBZ24" s="30">
        <v>1</v>
      </c>
      <c r="DCA24" s="96">
        <v>0</v>
      </c>
      <c r="DCB24" s="57">
        <f t="shared" si="164"/>
        <v>0</v>
      </c>
      <c r="DCC24" s="1"/>
      <c r="DCD24" s="13">
        <v>1</v>
      </c>
      <c r="DCE24" s="95" t="s">
        <v>62</v>
      </c>
      <c r="DCF24" s="56" t="s">
        <v>31</v>
      </c>
      <c r="DCG24" s="29" t="s">
        <v>32</v>
      </c>
      <c r="DCH24" s="30">
        <v>1</v>
      </c>
      <c r="DCI24" s="96">
        <v>0</v>
      </c>
      <c r="DCJ24" s="57">
        <f t="shared" ref="DCJ24:DCR29" si="165">DCH24*DCI24</f>
        <v>0</v>
      </c>
      <c r="DCK24" s="1"/>
      <c r="DCL24" s="13">
        <v>1</v>
      </c>
      <c r="DCM24" s="95" t="s">
        <v>62</v>
      </c>
      <c r="DCN24" s="56" t="s">
        <v>31</v>
      </c>
      <c r="DCO24" s="29" t="s">
        <v>32</v>
      </c>
      <c r="DCP24" s="30">
        <v>1</v>
      </c>
      <c r="DCQ24" s="96">
        <v>0</v>
      </c>
      <c r="DCR24" s="57">
        <f t="shared" si="165"/>
        <v>0</v>
      </c>
      <c r="DCS24" s="1"/>
      <c r="DCT24" s="13">
        <v>1</v>
      </c>
      <c r="DCU24" s="95" t="s">
        <v>62</v>
      </c>
      <c r="DCV24" s="56" t="s">
        <v>31</v>
      </c>
      <c r="DCW24" s="29" t="s">
        <v>32</v>
      </c>
      <c r="DCX24" s="30">
        <v>1</v>
      </c>
      <c r="DCY24" s="96">
        <v>0</v>
      </c>
      <c r="DCZ24" s="57">
        <f t="shared" ref="DCZ24:DDH29" si="166">DCX24*DCY24</f>
        <v>0</v>
      </c>
      <c r="DDA24" s="1"/>
      <c r="DDB24" s="13">
        <v>1</v>
      </c>
      <c r="DDC24" s="95" t="s">
        <v>62</v>
      </c>
      <c r="DDD24" s="56" t="s">
        <v>31</v>
      </c>
      <c r="DDE24" s="29" t="s">
        <v>32</v>
      </c>
      <c r="DDF24" s="30">
        <v>1</v>
      </c>
      <c r="DDG24" s="96">
        <v>0</v>
      </c>
      <c r="DDH24" s="57">
        <f t="shared" si="166"/>
        <v>0</v>
      </c>
      <c r="DDI24" s="1"/>
      <c r="DDJ24" s="13">
        <v>1</v>
      </c>
      <c r="DDK24" s="95" t="s">
        <v>62</v>
      </c>
      <c r="DDL24" s="56" t="s">
        <v>31</v>
      </c>
      <c r="DDM24" s="29" t="s">
        <v>32</v>
      </c>
      <c r="DDN24" s="30">
        <v>1</v>
      </c>
      <c r="DDO24" s="96">
        <v>0</v>
      </c>
      <c r="DDP24" s="57">
        <f t="shared" ref="DDP24:DDX29" si="167">DDN24*DDO24</f>
        <v>0</v>
      </c>
      <c r="DDQ24" s="1"/>
      <c r="DDR24" s="13">
        <v>1</v>
      </c>
      <c r="DDS24" s="95" t="s">
        <v>62</v>
      </c>
      <c r="DDT24" s="56" t="s">
        <v>31</v>
      </c>
      <c r="DDU24" s="29" t="s">
        <v>32</v>
      </c>
      <c r="DDV24" s="30">
        <v>1</v>
      </c>
      <c r="DDW24" s="96">
        <v>0</v>
      </c>
      <c r="DDX24" s="57">
        <f t="shared" si="167"/>
        <v>0</v>
      </c>
      <c r="DDY24" s="1"/>
      <c r="DDZ24" s="13">
        <v>1</v>
      </c>
      <c r="DEA24" s="95" t="s">
        <v>62</v>
      </c>
      <c r="DEB24" s="56" t="s">
        <v>31</v>
      </c>
      <c r="DEC24" s="29" t="s">
        <v>32</v>
      </c>
      <c r="DED24" s="30">
        <v>1</v>
      </c>
      <c r="DEE24" s="96">
        <v>0</v>
      </c>
      <c r="DEF24" s="57">
        <f t="shared" ref="DEF24:DEN29" si="168">DED24*DEE24</f>
        <v>0</v>
      </c>
      <c r="DEG24" s="1"/>
      <c r="DEH24" s="13">
        <v>1</v>
      </c>
      <c r="DEI24" s="95" t="s">
        <v>62</v>
      </c>
      <c r="DEJ24" s="56" t="s">
        <v>31</v>
      </c>
      <c r="DEK24" s="29" t="s">
        <v>32</v>
      </c>
      <c r="DEL24" s="30">
        <v>1</v>
      </c>
      <c r="DEM24" s="96">
        <v>0</v>
      </c>
      <c r="DEN24" s="57">
        <f t="shared" si="168"/>
        <v>0</v>
      </c>
      <c r="DEO24" s="1"/>
      <c r="DEP24" s="13">
        <v>1</v>
      </c>
      <c r="DEQ24" s="95" t="s">
        <v>62</v>
      </c>
      <c r="DER24" s="56" t="s">
        <v>31</v>
      </c>
      <c r="DES24" s="29" t="s">
        <v>32</v>
      </c>
      <c r="DET24" s="30">
        <v>1</v>
      </c>
      <c r="DEU24" s="96">
        <v>0</v>
      </c>
      <c r="DEV24" s="57">
        <f t="shared" ref="DEV24:DFD29" si="169">DET24*DEU24</f>
        <v>0</v>
      </c>
      <c r="DEW24" s="1"/>
      <c r="DEX24" s="13">
        <v>1</v>
      </c>
      <c r="DEY24" s="95" t="s">
        <v>62</v>
      </c>
      <c r="DEZ24" s="56" t="s">
        <v>31</v>
      </c>
      <c r="DFA24" s="29" t="s">
        <v>32</v>
      </c>
      <c r="DFB24" s="30">
        <v>1</v>
      </c>
      <c r="DFC24" s="96">
        <v>0</v>
      </c>
      <c r="DFD24" s="57">
        <f t="shared" si="169"/>
        <v>0</v>
      </c>
      <c r="DFE24" s="1"/>
      <c r="DFF24" s="13">
        <v>1</v>
      </c>
      <c r="DFG24" s="95" t="s">
        <v>62</v>
      </c>
      <c r="DFH24" s="56" t="s">
        <v>31</v>
      </c>
      <c r="DFI24" s="29" t="s">
        <v>32</v>
      </c>
      <c r="DFJ24" s="30">
        <v>1</v>
      </c>
      <c r="DFK24" s="96">
        <v>0</v>
      </c>
      <c r="DFL24" s="57">
        <f t="shared" ref="DFL24:DFT29" si="170">DFJ24*DFK24</f>
        <v>0</v>
      </c>
      <c r="DFM24" s="1"/>
      <c r="DFN24" s="13">
        <v>1</v>
      </c>
      <c r="DFO24" s="95" t="s">
        <v>62</v>
      </c>
      <c r="DFP24" s="56" t="s">
        <v>31</v>
      </c>
      <c r="DFQ24" s="29" t="s">
        <v>32</v>
      </c>
      <c r="DFR24" s="30">
        <v>1</v>
      </c>
      <c r="DFS24" s="96">
        <v>0</v>
      </c>
      <c r="DFT24" s="57">
        <f t="shared" si="170"/>
        <v>0</v>
      </c>
      <c r="DFU24" s="1"/>
      <c r="DFV24" s="13">
        <v>1</v>
      </c>
      <c r="DFW24" s="95" t="s">
        <v>62</v>
      </c>
      <c r="DFX24" s="56" t="s">
        <v>31</v>
      </c>
      <c r="DFY24" s="29" t="s">
        <v>32</v>
      </c>
      <c r="DFZ24" s="30">
        <v>1</v>
      </c>
      <c r="DGA24" s="96">
        <v>0</v>
      </c>
      <c r="DGB24" s="57">
        <f t="shared" ref="DGB24:DGJ29" si="171">DFZ24*DGA24</f>
        <v>0</v>
      </c>
      <c r="DGC24" s="1"/>
      <c r="DGD24" s="13">
        <v>1</v>
      </c>
      <c r="DGE24" s="95" t="s">
        <v>62</v>
      </c>
      <c r="DGF24" s="56" t="s">
        <v>31</v>
      </c>
      <c r="DGG24" s="29" t="s">
        <v>32</v>
      </c>
      <c r="DGH24" s="30">
        <v>1</v>
      </c>
      <c r="DGI24" s="96">
        <v>0</v>
      </c>
      <c r="DGJ24" s="57">
        <f t="shared" si="171"/>
        <v>0</v>
      </c>
      <c r="DGK24" s="1"/>
      <c r="DGL24" s="13">
        <v>1</v>
      </c>
      <c r="DGM24" s="95" t="s">
        <v>62</v>
      </c>
      <c r="DGN24" s="56" t="s">
        <v>31</v>
      </c>
      <c r="DGO24" s="29" t="s">
        <v>32</v>
      </c>
      <c r="DGP24" s="30">
        <v>1</v>
      </c>
      <c r="DGQ24" s="96">
        <v>0</v>
      </c>
      <c r="DGR24" s="57">
        <f t="shared" ref="DGR24:DGZ29" si="172">DGP24*DGQ24</f>
        <v>0</v>
      </c>
      <c r="DGS24" s="1"/>
      <c r="DGT24" s="13">
        <v>1</v>
      </c>
      <c r="DGU24" s="95" t="s">
        <v>62</v>
      </c>
      <c r="DGV24" s="56" t="s">
        <v>31</v>
      </c>
      <c r="DGW24" s="29" t="s">
        <v>32</v>
      </c>
      <c r="DGX24" s="30">
        <v>1</v>
      </c>
      <c r="DGY24" s="96">
        <v>0</v>
      </c>
      <c r="DGZ24" s="57">
        <f t="shared" si="172"/>
        <v>0</v>
      </c>
      <c r="DHA24" s="1"/>
      <c r="DHB24" s="13">
        <v>1</v>
      </c>
      <c r="DHC24" s="95" t="s">
        <v>62</v>
      </c>
      <c r="DHD24" s="56" t="s">
        <v>31</v>
      </c>
      <c r="DHE24" s="29" t="s">
        <v>32</v>
      </c>
      <c r="DHF24" s="30">
        <v>1</v>
      </c>
      <c r="DHG24" s="96">
        <v>0</v>
      </c>
      <c r="DHH24" s="57">
        <f t="shared" ref="DHH24:DHP29" si="173">DHF24*DHG24</f>
        <v>0</v>
      </c>
      <c r="DHI24" s="1"/>
      <c r="DHJ24" s="13">
        <v>1</v>
      </c>
      <c r="DHK24" s="95" t="s">
        <v>62</v>
      </c>
      <c r="DHL24" s="56" t="s">
        <v>31</v>
      </c>
      <c r="DHM24" s="29" t="s">
        <v>32</v>
      </c>
      <c r="DHN24" s="30">
        <v>1</v>
      </c>
      <c r="DHO24" s="96">
        <v>0</v>
      </c>
      <c r="DHP24" s="57">
        <f t="shared" si="173"/>
        <v>0</v>
      </c>
      <c r="DHQ24" s="1"/>
      <c r="DHR24" s="13">
        <v>1</v>
      </c>
      <c r="DHS24" s="95" t="s">
        <v>62</v>
      </c>
      <c r="DHT24" s="56" t="s">
        <v>31</v>
      </c>
      <c r="DHU24" s="29" t="s">
        <v>32</v>
      </c>
      <c r="DHV24" s="30">
        <v>1</v>
      </c>
      <c r="DHW24" s="96">
        <v>0</v>
      </c>
      <c r="DHX24" s="57">
        <f t="shared" ref="DHX24:DIF29" si="174">DHV24*DHW24</f>
        <v>0</v>
      </c>
      <c r="DHY24" s="1"/>
      <c r="DHZ24" s="13">
        <v>1</v>
      </c>
      <c r="DIA24" s="95" t="s">
        <v>62</v>
      </c>
      <c r="DIB24" s="56" t="s">
        <v>31</v>
      </c>
      <c r="DIC24" s="29" t="s">
        <v>32</v>
      </c>
      <c r="DID24" s="30">
        <v>1</v>
      </c>
      <c r="DIE24" s="96">
        <v>0</v>
      </c>
      <c r="DIF24" s="57">
        <f t="shared" si="174"/>
        <v>0</v>
      </c>
      <c r="DIG24" s="1"/>
      <c r="DIH24" s="13">
        <v>1</v>
      </c>
      <c r="DII24" s="95" t="s">
        <v>62</v>
      </c>
      <c r="DIJ24" s="56" t="s">
        <v>31</v>
      </c>
      <c r="DIK24" s="29" t="s">
        <v>32</v>
      </c>
      <c r="DIL24" s="30">
        <v>1</v>
      </c>
      <c r="DIM24" s="96">
        <v>0</v>
      </c>
      <c r="DIN24" s="57">
        <f t="shared" ref="DIN24:DIV29" si="175">DIL24*DIM24</f>
        <v>0</v>
      </c>
      <c r="DIO24" s="1"/>
      <c r="DIP24" s="13">
        <v>1</v>
      </c>
      <c r="DIQ24" s="95" t="s">
        <v>62</v>
      </c>
      <c r="DIR24" s="56" t="s">
        <v>31</v>
      </c>
      <c r="DIS24" s="29" t="s">
        <v>32</v>
      </c>
      <c r="DIT24" s="30">
        <v>1</v>
      </c>
      <c r="DIU24" s="96">
        <v>0</v>
      </c>
      <c r="DIV24" s="57">
        <f t="shared" si="175"/>
        <v>0</v>
      </c>
      <c r="DIW24" s="1"/>
      <c r="DIX24" s="13">
        <v>1</v>
      </c>
      <c r="DIY24" s="95" t="s">
        <v>62</v>
      </c>
      <c r="DIZ24" s="56" t="s">
        <v>31</v>
      </c>
      <c r="DJA24" s="29" t="s">
        <v>32</v>
      </c>
      <c r="DJB24" s="30">
        <v>1</v>
      </c>
      <c r="DJC24" s="96">
        <v>0</v>
      </c>
      <c r="DJD24" s="57">
        <f t="shared" ref="DJD24:DJL29" si="176">DJB24*DJC24</f>
        <v>0</v>
      </c>
      <c r="DJE24" s="1"/>
      <c r="DJF24" s="13">
        <v>1</v>
      </c>
      <c r="DJG24" s="95" t="s">
        <v>62</v>
      </c>
      <c r="DJH24" s="56" t="s">
        <v>31</v>
      </c>
      <c r="DJI24" s="29" t="s">
        <v>32</v>
      </c>
      <c r="DJJ24" s="30">
        <v>1</v>
      </c>
      <c r="DJK24" s="96">
        <v>0</v>
      </c>
      <c r="DJL24" s="57">
        <f t="shared" si="176"/>
        <v>0</v>
      </c>
      <c r="DJM24" s="1"/>
      <c r="DJN24" s="13">
        <v>1</v>
      </c>
      <c r="DJO24" s="95" t="s">
        <v>62</v>
      </c>
      <c r="DJP24" s="56" t="s">
        <v>31</v>
      </c>
      <c r="DJQ24" s="29" t="s">
        <v>32</v>
      </c>
      <c r="DJR24" s="30">
        <v>1</v>
      </c>
      <c r="DJS24" s="96">
        <v>0</v>
      </c>
      <c r="DJT24" s="57">
        <f t="shared" ref="DJT24:DKB29" si="177">DJR24*DJS24</f>
        <v>0</v>
      </c>
      <c r="DJU24" s="1"/>
      <c r="DJV24" s="13">
        <v>1</v>
      </c>
      <c r="DJW24" s="95" t="s">
        <v>62</v>
      </c>
      <c r="DJX24" s="56" t="s">
        <v>31</v>
      </c>
      <c r="DJY24" s="29" t="s">
        <v>32</v>
      </c>
      <c r="DJZ24" s="30">
        <v>1</v>
      </c>
      <c r="DKA24" s="96">
        <v>0</v>
      </c>
      <c r="DKB24" s="57">
        <f t="shared" si="177"/>
        <v>0</v>
      </c>
      <c r="DKC24" s="1"/>
      <c r="DKD24" s="13">
        <v>1</v>
      </c>
      <c r="DKE24" s="95" t="s">
        <v>62</v>
      </c>
      <c r="DKF24" s="56" t="s">
        <v>31</v>
      </c>
      <c r="DKG24" s="29" t="s">
        <v>32</v>
      </c>
      <c r="DKH24" s="30">
        <v>1</v>
      </c>
      <c r="DKI24" s="96">
        <v>0</v>
      </c>
      <c r="DKJ24" s="57">
        <f t="shared" ref="DKJ24:DKR29" si="178">DKH24*DKI24</f>
        <v>0</v>
      </c>
      <c r="DKK24" s="1"/>
      <c r="DKL24" s="13">
        <v>1</v>
      </c>
      <c r="DKM24" s="95" t="s">
        <v>62</v>
      </c>
      <c r="DKN24" s="56" t="s">
        <v>31</v>
      </c>
      <c r="DKO24" s="29" t="s">
        <v>32</v>
      </c>
      <c r="DKP24" s="30">
        <v>1</v>
      </c>
      <c r="DKQ24" s="96">
        <v>0</v>
      </c>
      <c r="DKR24" s="57">
        <f t="shared" si="178"/>
        <v>0</v>
      </c>
      <c r="DKS24" s="1"/>
      <c r="DKT24" s="13">
        <v>1</v>
      </c>
      <c r="DKU24" s="95" t="s">
        <v>62</v>
      </c>
      <c r="DKV24" s="56" t="s">
        <v>31</v>
      </c>
      <c r="DKW24" s="29" t="s">
        <v>32</v>
      </c>
      <c r="DKX24" s="30">
        <v>1</v>
      </c>
      <c r="DKY24" s="96">
        <v>0</v>
      </c>
      <c r="DKZ24" s="57">
        <f t="shared" ref="DKZ24:DLH29" si="179">DKX24*DKY24</f>
        <v>0</v>
      </c>
      <c r="DLA24" s="1"/>
      <c r="DLB24" s="13">
        <v>1</v>
      </c>
      <c r="DLC24" s="95" t="s">
        <v>62</v>
      </c>
      <c r="DLD24" s="56" t="s">
        <v>31</v>
      </c>
      <c r="DLE24" s="29" t="s">
        <v>32</v>
      </c>
      <c r="DLF24" s="30">
        <v>1</v>
      </c>
      <c r="DLG24" s="96">
        <v>0</v>
      </c>
      <c r="DLH24" s="57">
        <f t="shared" si="179"/>
        <v>0</v>
      </c>
      <c r="DLI24" s="1"/>
      <c r="DLJ24" s="13">
        <v>1</v>
      </c>
      <c r="DLK24" s="95" t="s">
        <v>62</v>
      </c>
      <c r="DLL24" s="56" t="s">
        <v>31</v>
      </c>
      <c r="DLM24" s="29" t="s">
        <v>32</v>
      </c>
      <c r="DLN24" s="30">
        <v>1</v>
      </c>
      <c r="DLO24" s="96">
        <v>0</v>
      </c>
      <c r="DLP24" s="57">
        <f t="shared" ref="DLP24:DLX29" si="180">DLN24*DLO24</f>
        <v>0</v>
      </c>
      <c r="DLQ24" s="1"/>
      <c r="DLR24" s="13">
        <v>1</v>
      </c>
      <c r="DLS24" s="95" t="s">
        <v>62</v>
      </c>
      <c r="DLT24" s="56" t="s">
        <v>31</v>
      </c>
      <c r="DLU24" s="29" t="s">
        <v>32</v>
      </c>
      <c r="DLV24" s="30">
        <v>1</v>
      </c>
      <c r="DLW24" s="96">
        <v>0</v>
      </c>
      <c r="DLX24" s="57">
        <f t="shared" si="180"/>
        <v>0</v>
      </c>
      <c r="DLY24" s="1"/>
      <c r="DLZ24" s="13">
        <v>1</v>
      </c>
      <c r="DMA24" s="95" t="s">
        <v>62</v>
      </c>
      <c r="DMB24" s="56" t="s">
        <v>31</v>
      </c>
      <c r="DMC24" s="29" t="s">
        <v>32</v>
      </c>
      <c r="DMD24" s="30">
        <v>1</v>
      </c>
      <c r="DME24" s="96">
        <v>0</v>
      </c>
      <c r="DMF24" s="57">
        <f t="shared" ref="DMF24:DMN29" si="181">DMD24*DME24</f>
        <v>0</v>
      </c>
      <c r="DMG24" s="1"/>
      <c r="DMH24" s="13">
        <v>1</v>
      </c>
      <c r="DMI24" s="95" t="s">
        <v>62</v>
      </c>
      <c r="DMJ24" s="56" t="s">
        <v>31</v>
      </c>
      <c r="DMK24" s="29" t="s">
        <v>32</v>
      </c>
      <c r="DML24" s="30">
        <v>1</v>
      </c>
      <c r="DMM24" s="96">
        <v>0</v>
      </c>
      <c r="DMN24" s="57">
        <f t="shared" si="181"/>
        <v>0</v>
      </c>
      <c r="DMO24" s="1"/>
      <c r="DMP24" s="13">
        <v>1</v>
      </c>
      <c r="DMQ24" s="95" t="s">
        <v>62</v>
      </c>
      <c r="DMR24" s="56" t="s">
        <v>31</v>
      </c>
      <c r="DMS24" s="29" t="s">
        <v>32</v>
      </c>
      <c r="DMT24" s="30">
        <v>1</v>
      </c>
      <c r="DMU24" s="96">
        <v>0</v>
      </c>
      <c r="DMV24" s="57">
        <f t="shared" ref="DMV24:DND29" si="182">DMT24*DMU24</f>
        <v>0</v>
      </c>
      <c r="DMW24" s="1"/>
      <c r="DMX24" s="13">
        <v>1</v>
      </c>
      <c r="DMY24" s="95" t="s">
        <v>62</v>
      </c>
      <c r="DMZ24" s="56" t="s">
        <v>31</v>
      </c>
      <c r="DNA24" s="29" t="s">
        <v>32</v>
      </c>
      <c r="DNB24" s="30">
        <v>1</v>
      </c>
      <c r="DNC24" s="96">
        <v>0</v>
      </c>
      <c r="DND24" s="57">
        <f t="shared" si="182"/>
        <v>0</v>
      </c>
      <c r="DNE24" s="1"/>
      <c r="DNF24" s="13">
        <v>1</v>
      </c>
      <c r="DNG24" s="95" t="s">
        <v>62</v>
      </c>
      <c r="DNH24" s="56" t="s">
        <v>31</v>
      </c>
      <c r="DNI24" s="29" t="s">
        <v>32</v>
      </c>
      <c r="DNJ24" s="30">
        <v>1</v>
      </c>
      <c r="DNK24" s="96">
        <v>0</v>
      </c>
      <c r="DNL24" s="57">
        <f t="shared" ref="DNL24:DNT29" si="183">DNJ24*DNK24</f>
        <v>0</v>
      </c>
      <c r="DNM24" s="1"/>
      <c r="DNN24" s="13">
        <v>1</v>
      </c>
      <c r="DNO24" s="95" t="s">
        <v>62</v>
      </c>
      <c r="DNP24" s="56" t="s">
        <v>31</v>
      </c>
      <c r="DNQ24" s="29" t="s">
        <v>32</v>
      </c>
      <c r="DNR24" s="30">
        <v>1</v>
      </c>
      <c r="DNS24" s="96">
        <v>0</v>
      </c>
      <c r="DNT24" s="57">
        <f t="shared" si="183"/>
        <v>0</v>
      </c>
      <c r="DNU24" s="1"/>
      <c r="DNV24" s="13">
        <v>1</v>
      </c>
      <c r="DNW24" s="95" t="s">
        <v>62</v>
      </c>
      <c r="DNX24" s="56" t="s">
        <v>31</v>
      </c>
      <c r="DNY24" s="29" t="s">
        <v>32</v>
      </c>
      <c r="DNZ24" s="30">
        <v>1</v>
      </c>
      <c r="DOA24" s="96">
        <v>0</v>
      </c>
      <c r="DOB24" s="57">
        <f t="shared" ref="DOB24:DOJ29" si="184">DNZ24*DOA24</f>
        <v>0</v>
      </c>
      <c r="DOC24" s="1"/>
      <c r="DOD24" s="13">
        <v>1</v>
      </c>
      <c r="DOE24" s="95" t="s">
        <v>62</v>
      </c>
      <c r="DOF24" s="56" t="s">
        <v>31</v>
      </c>
      <c r="DOG24" s="29" t="s">
        <v>32</v>
      </c>
      <c r="DOH24" s="30">
        <v>1</v>
      </c>
      <c r="DOI24" s="96">
        <v>0</v>
      </c>
      <c r="DOJ24" s="57">
        <f t="shared" si="184"/>
        <v>0</v>
      </c>
      <c r="DOK24" s="1"/>
      <c r="DOL24" s="13">
        <v>1</v>
      </c>
      <c r="DOM24" s="95" t="s">
        <v>62</v>
      </c>
      <c r="DON24" s="56" t="s">
        <v>31</v>
      </c>
      <c r="DOO24" s="29" t="s">
        <v>32</v>
      </c>
      <c r="DOP24" s="30">
        <v>1</v>
      </c>
      <c r="DOQ24" s="96">
        <v>0</v>
      </c>
      <c r="DOR24" s="57">
        <f t="shared" ref="DOR24:DOZ29" si="185">DOP24*DOQ24</f>
        <v>0</v>
      </c>
      <c r="DOS24" s="1"/>
      <c r="DOT24" s="13">
        <v>1</v>
      </c>
      <c r="DOU24" s="95" t="s">
        <v>62</v>
      </c>
      <c r="DOV24" s="56" t="s">
        <v>31</v>
      </c>
      <c r="DOW24" s="29" t="s">
        <v>32</v>
      </c>
      <c r="DOX24" s="30">
        <v>1</v>
      </c>
      <c r="DOY24" s="96">
        <v>0</v>
      </c>
      <c r="DOZ24" s="57">
        <f t="shared" si="185"/>
        <v>0</v>
      </c>
      <c r="DPA24" s="1"/>
      <c r="DPB24" s="13">
        <v>1</v>
      </c>
      <c r="DPC24" s="95" t="s">
        <v>62</v>
      </c>
      <c r="DPD24" s="56" t="s">
        <v>31</v>
      </c>
      <c r="DPE24" s="29" t="s">
        <v>32</v>
      </c>
      <c r="DPF24" s="30">
        <v>1</v>
      </c>
      <c r="DPG24" s="96">
        <v>0</v>
      </c>
      <c r="DPH24" s="57">
        <f t="shared" ref="DPH24:DPP29" si="186">DPF24*DPG24</f>
        <v>0</v>
      </c>
      <c r="DPI24" s="1"/>
      <c r="DPJ24" s="13">
        <v>1</v>
      </c>
      <c r="DPK24" s="95" t="s">
        <v>62</v>
      </c>
      <c r="DPL24" s="56" t="s">
        <v>31</v>
      </c>
      <c r="DPM24" s="29" t="s">
        <v>32</v>
      </c>
      <c r="DPN24" s="30">
        <v>1</v>
      </c>
      <c r="DPO24" s="96">
        <v>0</v>
      </c>
      <c r="DPP24" s="57">
        <f t="shared" si="186"/>
        <v>0</v>
      </c>
      <c r="DPQ24" s="1"/>
      <c r="DPR24" s="13">
        <v>1</v>
      </c>
      <c r="DPS24" s="95" t="s">
        <v>62</v>
      </c>
      <c r="DPT24" s="56" t="s">
        <v>31</v>
      </c>
      <c r="DPU24" s="29" t="s">
        <v>32</v>
      </c>
      <c r="DPV24" s="30">
        <v>1</v>
      </c>
      <c r="DPW24" s="96">
        <v>0</v>
      </c>
      <c r="DPX24" s="57">
        <f t="shared" ref="DPX24:DQF29" si="187">DPV24*DPW24</f>
        <v>0</v>
      </c>
      <c r="DPY24" s="1"/>
      <c r="DPZ24" s="13">
        <v>1</v>
      </c>
      <c r="DQA24" s="95" t="s">
        <v>62</v>
      </c>
      <c r="DQB24" s="56" t="s">
        <v>31</v>
      </c>
      <c r="DQC24" s="29" t="s">
        <v>32</v>
      </c>
      <c r="DQD24" s="30">
        <v>1</v>
      </c>
      <c r="DQE24" s="96">
        <v>0</v>
      </c>
      <c r="DQF24" s="57">
        <f t="shared" si="187"/>
        <v>0</v>
      </c>
      <c r="DQG24" s="1"/>
      <c r="DQH24" s="13">
        <v>1</v>
      </c>
      <c r="DQI24" s="95" t="s">
        <v>62</v>
      </c>
      <c r="DQJ24" s="56" t="s">
        <v>31</v>
      </c>
      <c r="DQK24" s="29" t="s">
        <v>32</v>
      </c>
      <c r="DQL24" s="30">
        <v>1</v>
      </c>
      <c r="DQM24" s="96">
        <v>0</v>
      </c>
      <c r="DQN24" s="57">
        <f t="shared" ref="DQN24:DQV29" si="188">DQL24*DQM24</f>
        <v>0</v>
      </c>
      <c r="DQO24" s="1"/>
      <c r="DQP24" s="13">
        <v>1</v>
      </c>
      <c r="DQQ24" s="95" t="s">
        <v>62</v>
      </c>
      <c r="DQR24" s="56" t="s">
        <v>31</v>
      </c>
      <c r="DQS24" s="29" t="s">
        <v>32</v>
      </c>
      <c r="DQT24" s="30">
        <v>1</v>
      </c>
      <c r="DQU24" s="96">
        <v>0</v>
      </c>
      <c r="DQV24" s="57">
        <f t="shared" si="188"/>
        <v>0</v>
      </c>
      <c r="DQW24" s="1"/>
      <c r="DQX24" s="13">
        <v>1</v>
      </c>
      <c r="DQY24" s="95" t="s">
        <v>62</v>
      </c>
      <c r="DQZ24" s="56" t="s">
        <v>31</v>
      </c>
      <c r="DRA24" s="29" t="s">
        <v>32</v>
      </c>
      <c r="DRB24" s="30">
        <v>1</v>
      </c>
      <c r="DRC24" s="96">
        <v>0</v>
      </c>
      <c r="DRD24" s="57">
        <f t="shared" ref="DRD24:DRL29" si="189">DRB24*DRC24</f>
        <v>0</v>
      </c>
      <c r="DRE24" s="1"/>
      <c r="DRF24" s="13">
        <v>1</v>
      </c>
      <c r="DRG24" s="95" t="s">
        <v>62</v>
      </c>
      <c r="DRH24" s="56" t="s">
        <v>31</v>
      </c>
      <c r="DRI24" s="29" t="s">
        <v>32</v>
      </c>
      <c r="DRJ24" s="30">
        <v>1</v>
      </c>
      <c r="DRK24" s="96">
        <v>0</v>
      </c>
      <c r="DRL24" s="57">
        <f t="shared" si="189"/>
        <v>0</v>
      </c>
      <c r="DRM24" s="1"/>
      <c r="DRN24" s="13">
        <v>1</v>
      </c>
      <c r="DRO24" s="95" t="s">
        <v>62</v>
      </c>
      <c r="DRP24" s="56" t="s">
        <v>31</v>
      </c>
      <c r="DRQ24" s="29" t="s">
        <v>32</v>
      </c>
      <c r="DRR24" s="30">
        <v>1</v>
      </c>
      <c r="DRS24" s="96">
        <v>0</v>
      </c>
      <c r="DRT24" s="57">
        <f t="shared" ref="DRT24:DSB29" si="190">DRR24*DRS24</f>
        <v>0</v>
      </c>
      <c r="DRU24" s="1"/>
      <c r="DRV24" s="13">
        <v>1</v>
      </c>
      <c r="DRW24" s="95" t="s">
        <v>62</v>
      </c>
      <c r="DRX24" s="56" t="s">
        <v>31</v>
      </c>
      <c r="DRY24" s="29" t="s">
        <v>32</v>
      </c>
      <c r="DRZ24" s="30">
        <v>1</v>
      </c>
      <c r="DSA24" s="96">
        <v>0</v>
      </c>
      <c r="DSB24" s="57">
        <f t="shared" si="190"/>
        <v>0</v>
      </c>
      <c r="DSC24" s="1"/>
      <c r="DSD24" s="13">
        <v>1</v>
      </c>
      <c r="DSE24" s="95" t="s">
        <v>62</v>
      </c>
      <c r="DSF24" s="56" t="s">
        <v>31</v>
      </c>
      <c r="DSG24" s="29" t="s">
        <v>32</v>
      </c>
      <c r="DSH24" s="30">
        <v>1</v>
      </c>
      <c r="DSI24" s="96">
        <v>0</v>
      </c>
      <c r="DSJ24" s="57">
        <f t="shared" ref="DSJ24:DSR29" si="191">DSH24*DSI24</f>
        <v>0</v>
      </c>
      <c r="DSK24" s="1"/>
      <c r="DSL24" s="13">
        <v>1</v>
      </c>
      <c r="DSM24" s="95" t="s">
        <v>62</v>
      </c>
      <c r="DSN24" s="56" t="s">
        <v>31</v>
      </c>
      <c r="DSO24" s="29" t="s">
        <v>32</v>
      </c>
      <c r="DSP24" s="30">
        <v>1</v>
      </c>
      <c r="DSQ24" s="96">
        <v>0</v>
      </c>
      <c r="DSR24" s="57">
        <f t="shared" si="191"/>
        <v>0</v>
      </c>
      <c r="DSS24" s="1"/>
      <c r="DST24" s="13">
        <v>1</v>
      </c>
      <c r="DSU24" s="95" t="s">
        <v>62</v>
      </c>
      <c r="DSV24" s="56" t="s">
        <v>31</v>
      </c>
      <c r="DSW24" s="29" t="s">
        <v>32</v>
      </c>
      <c r="DSX24" s="30">
        <v>1</v>
      </c>
      <c r="DSY24" s="96">
        <v>0</v>
      </c>
      <c r="DSZ24" s="57">
        <f t="shared" ref="DSZ24:DTH29" si="192">DSX24*DSY24</f>
        <v>0</v>
      </c>
      <c r="DTA24" s="1"/>
      <c r="DTB24" s="13">
        <v>1</v>
      </c>
      <c r="DTC24" s="95" t="s">
        <v>62</v>
      </c>
      <c r="DTD24" s="56" t="s">
        <v>31</v>
      </c>
      <c r="DTE24" s="29" t="s">
        <v>32</v>
      </c>
      <c r="DTF24" s="30">
        <v>1</v>
      </c>
      <c r="DTG24" s="96">
        <v>0</v>
      </c>
      <c r="DTH24" s="57">
        <f t="shared" si="192"/>
        <v>0</v>
      </c>
      <c r="DTI24" s="1"/>
      <c r="DTJ24" s="13">
        <v>1</v>
      </c>
      <c r="DTK24" s="95" t="s">
        <v>62</v>
      </c>
      <c r="DTL24" s="56" t="s">
        <v>31</v>
      </c>
      <c r="DTM24" s="29" t="s">
        <v>32</v>
      </c>
      <c r="DTN24" s="30">
        <v>1</v>
      </c>
      <c r="DTO24" s="96">
        <v>0</v>
      </c>
      <c r="DTP24" s="57">
        <f t="shared" ref="DTP24:DTX29" si="193">DTN24*DTO24</f>
        <v>0</v>
      </c>
      <c r="DTQ24" s="1"/>
      <c r="DTR24" s="13">
        <v>1</v>
      </c>
      <c r="DTS24" s="95" t="s">
        <v>62</v>
      </c>
      <c r="DTT24" s="56" t="s">
        <v>31</v>
      </c>
      <c r="DTU24" s="29" t="s">
        <v>32</v>
      </c>
      <c r="DTV24" s="30">
        <v>1</v>
      </c>
      <c r="DTW24" s="96">
        <v>0</v>
      </c>
      <c r="DTX24" s="57">
        <f t="shared" si="193"/>
        <v>0</v>
      </c>
      <c r="DTY24" s="1"/>
      <c r="DTZ24" s="13">
        <v>1</v>
      </c>
      <c r="DUA24" s="95" t="s">
        <v>62</v>
      </c>
      <c r="DUB24" s="56" t="s">
        <v>31</v>
      </c>
      <c r="DUC24" s="29" t="s">
        <v>32</v>
      </c>
      <c r="DUD24" s="30">
        <v>1</v>
      </c>
      <c r="DUE24" s="96">
        <v>0</v>
      </c>
      <c r="DUF24" s="57">
        <f t="shared" ref="DUF24:DUN29" si="194">DUD24*DUE24</f>
        <v>0</v>
      </c>
      <c r="DUG24" s="1"/>
      <c r="DUH24" s="13">
        <v>1</v>
      </c>
      <c r="DUI24" s="95" t="s">
        <v>62</v>
      </c>
      <c r="DUJ24" s="56" t="s">
        <v>31</v>
      </c>
      <c r="DUK24" s="29" t="s">
        <v>32</v>
      </c>
      <c r="DUL24" s="30">
        <v>1</v>
      </c>
      <c r="DUM24" s="96">
        <v>0</v>
      </c>
      <c r="DUN24" s="57">
        <f t="shared" si="194"/>
        <v>0</v>
      </c>
      <c r="DUO24" s="1"/>
      <c r="DUP24" s="13">
        <v>1</v>
      </c>
      <c r="DUQ24" s="95" t="s">
        <v>62</v>
      </c>
      <c r="DUR24" s="56" t="s">
        <v>31</v>
      </c>
      <c r="DUS24" s="29" t="s">
        <v>32</v>
      </c>
      <c r="DUT24" s="30">
        <v>1</v>
      </c>
      <c r="DUU24" s="96">
        <v>0</v>
      </c>
      <c r="DUV24" s="57">
        <f t="shared" ref="DUV24:DVD29" si="195">DUT24*DUU24</f>
        <v>0</v>
      </c>
      <c r="DUW24" s="1"/>
      <c r="DUX24" s="13">
        <v>1</v>
      </c>
      <c r="DUY24" s="95" t="s">
        <v>62</v>
      </c>
      <c r="DUZ24" s="56" t="s">
        <v>31</v>
      </c>
      <c r="DVA24" s="29" t="s">
        <v>32</v>
      </c>
      <c r="DVB24" s="30">
        <v>1</v>
      </c>
      <c r="DVC24" s="96">
        <v>0</v>
      </c>
      <c r="DVD24" s="57">
        <f t="shared" si="195"/>
        <v>0</v>
      </c>
      <c r="DVE24" s="1"/>
      <c r="DVF24" s="13">
        <v>1</v>
      </c>
      <c r="DVG24" s="95" t="s">
        <v>62</v>
      </c>
      <c r="DVH24" s="56" t="s">
        <v>31</v>
      </c>
      <c r="DVI24" s="29" t="s">
        <v>32</v>
      </c>
      <c r="DVJ24" s="30">
        <v>1</v>
      </c>
      <c r="DVK24" s="96">
        <v>0</v>
      </c>
      <c r="DVL24" s="57">
        <f t="shared" ref="DVL24:DVT29" si="196">DVJ24*DVK24</f>
        <v>0</v>
      </c>
      <c r="DVM24" s="1"/>
      <c r="DVN24" s="13">
        <v>1</v>
      </c>
      <c r="DVO24" s="95" t="s">
        <v>62</v>
      </c>
      <c r="DVP24" s="56" t="s">
        <v>31</v>
      </c>
      <c r="DVQ24" s="29" t="s">
        <v>32</v>
      </c>
      <c r="DVR24" s="30">
        <v>1</v>
      </c>
      <c r="DVS24" s="96">
        <v>0</v>
      </c>
      <c r="DVT24" s="57">
        <f t="shared" si="196"/>
        <v>0</v>
      </c>
      <c r="DVU24" s="1"/>
      <c r="DVV24" s="13">
        <v>1</v>
      </c>
      <c r="DVW24" s="95" t="s">
        <v>62</v>
      </c>
      <c r="DVX24" s="56" t="s">
        <v>31</v>
      </c>
      <c r="DVY24" s="29" t="s">
        <v>32</v>
      </c>
      <c r="DVZ24" s="30">
        <v>1</v>
      </c>
      <c r="DWA24" s="96">
        <v>0</v>
      </c>
      <c r="DWB24" s="57">
        <f t="shared" ref="DWB24:DWJ29" si="197">DVZ24*DWA24</f>
        <v>0</v>
      </c>
      <c r="DWC24" s="1"/>
      <c r="DWD24" s="13">
        <v>1</v>
      </c>
      <c r="DWE24" s="95" t="s">
        <v>62</v>
      </c>
      <c r="DWF24" s="56" t="s">
        <v>31</v>
      </c>
      <c r="DWG24" s="29" t="s">
        <v>32</v>
      </c>
      <c r="DWH24" s="30">
        <v>1</v>
      </c>
      <c r="DWI24" s="96">
        <v>0</v>
      </c>
      <c r="DWJ24" s="57">
        <f t="shared" si="197"/>
        <v>0</v>
      </c>
      <c r="DWK24" s="1"/>
      <c r="DWL24" s="13">
        <v>1</v>
      </c>
      <c r="DWM24" s="95" t="s">
        <v>62</v>
      </c>
      <c r="DWN24" s="56" t="s">
        <v>31</v>
      </c>
      <c r="DWO24" s="29" t="s">
        <v>32</v>
      </c>
      <c r="DWP24" s="30">
        <v>1</v>
      </c>
      <c r="DWQ24" s="96">
        <v>0</v>
      </c>
      <c r="DWR24" s="57">
        <f t="shared" ref="DWR24:DWZ29" si="198">DWP24*DWQ24</f>
        <v>0</v>
      </c>
      <c r="DWS24" s="1"/>
      <c r="DWT24" s="13">
        <v>1</v>
      </c>
      <c r="DWU24" s="95" t="s">
        <v>62</v>
      </c>
      <c r="DWV24" s="56" t="s">
        <v>31</v>
      </c>
      <c r="DWW24" s="29" t="s">
        <v>32</v>
      </c>
      <c r="DWX24" s="30">
        <v>1</v>
      </c>
      <c r="DWY24" s="96">
        <v>0</v>
      </c>
      <c r="DWZ24" s="57">
        <f t="shared" si="198"/>
        <v>0</v>
      </c>
      <c r="DXA24" s="1"/>
      <c r="DXB24" s="13">
        <v>1</v>
      </c>
      <c r="DXC24" s="95" t="s">
        <v>62</v>
      </c>
      <c r="DXD24" s="56" t="s">
        <v>31</v>
      </c>
      <c r="DXE24" s="29" t="s">
        <v>32</v>
      </c>
      <c r="DXF24" s="30">
        <v>1</v>
      </c>
      <c r="DXG24" s="96">
        <v>0</v>
      </c>
      <c r="DXH24" s="57">
        <f t="shared" ref="DXH24:DXP29" si="199">DXF24*DXG24</f>
        <v>0</v>
      </c>
      <c r="DXI24" s="1"/>
      <c r="DXJ24" s="13">
        <v>1</v>
      </c>
      <c r="DXK24" s="95" t="s">
        <v>62</v>
      </c>
      <c r="DXL24" s="56" t="s">
        <v>31</v>
      </c>
      <c r="DXM24" s="29" t="s">
        <v>32</v>
      </c>
      <c r="DXN24" s="30">
        <v>1</v>
      </c>
      <c r="DXO24" s="96">
        <v>0</v>
      </c>
      <c r="DXP24" s="57">
        <f t="shared" si="199"/>
        <v>0</v>
      </c>
      <c r="DXQ24" s="1"/>
      <c r="DXR24" s="13">
        <v>1</v>
      </c>
      <c r="DXS24" s="95" t="s">
        <v>62</v>
      </c>
      <c r="DXT24" s="56" t="s">
        <v>31</v>
      </c>
      <c r="DXU24" s="29" t="s">
        <v>32</v>
      </c>
      <c r="DXV24" s="30">
        <v>1</v>
      </c>
      <c r="DXW24" s="96">
        <v>0</v>
      </c>
      <c r="DXX24" s="57">
        <f t="shared" ref="DXX24:DYF29" si="200">DXV24*DXW24</f>
        <v>0</v>
      </c>
      <c r="DXY24" s="1"/>
      <c r="DXZ24" s="13">
        <v>1</v>
      </c>
      <c r="DYA24" s="95" t="s">
        <v>62</v>
      </c>
      <c r="DYB24" s="56" t="s">
        <v>31</v>
      </c>
      <c r="DYC24" s="29" t="s">
        <v>32</v>
      </c>
      <c r="DYD24" s="30">
        <v>1</v>
      </c>
      <c r="DYE24" s="96">
        <v>0</v>
      </c>
      <c r="DYF24" s="57">
        <f t="shared" si="200"/>
        <v>0</v>
      </c>
      <c r="DYG24" s="1"/>
      <c r="DYH24" s="13">
        <v>1</v>
      </c>
      <c r="DYI24" s="95" t="s">
        <v>62</v>
      </c>
      <c r="DYJ24" s="56" t="s">
        <v>31</v>
      </c>
      <c r="DYK24" s="29" t="s">
        <v>32</v>
      </c>
      <c r="DYL24" s="30">
        <v>1</v>
      </c>
      <c r="DYM24" s="96">
        <v>0</v>
      </c>
      <c r="DYN24" s="57">
        <f t="shared" ref="DYN24:DYV29" si="201">DYL24*DYM24</f>
        <v>0</v>
      </c>
      <c r="DYO24" s="1"/>
      <c r="DYP24" s="13">
        <v>1</v>
      </c>
      <c r="DYQ24" s="95" t="s">
        <v>62</v>
      </c>
      <c r="DYR24" s="56" t="s">
        <v>31</v>
      </c>
      <c r="DYS24" s="29" t="s">
        <v>32</v>
      </c>
      <c r="DYT24" s="30">
        <v>1</v>
      </c>
      <c r="DYU24" s="96">
        <v>0</v>
      </c>
      <c r="DYV24" s="57">
        <f t="shared" si="201"/>
        <v>0</v>
      </c>
      <c r="DYW24" s="1"/>
      <c r="DYX24" s="13">
        <v>1</v>
      </c>
      <c r="DYY24" s="95" t="s">
        <v>62</v>
      </c>
      <c r="DYZ24" s="56" t="s">
        <v>31</v>
      </c>
      <c r="DZA24" s="29" t="s">
        <v>32</v>
      </c>
      <c r="DZB24" s="30">
        <v>1</v>
      </c>
      <c r="DZC24" s="96">
        <v>0</v>
      </c>
      <c r="DZD24" s="57">
        <f t="shared" ref="DZD24:DZL29" si="202">DZB24*DZC24</f>
        <v>0</v>
      </c>
      <c r="DZE24" s="1"/>
      <c r="DZF24" s="13">
        <v>1</v>
      </c>
      <c r="DZG24" s="95" t="s">
        <v>62</v>
      </c>
      <c r="DZH24" s="56" t="s">
        <v>31</v>
      </c>
      <c r="DZI24" s="29" t="s">
        <v>32</v>
      </c>
      <c r="DZJ24" s="30">
        <v>1</v>
      </c>
      <c r="DZK24" s="96">
        <v>0</v>
      </c>
      <c r="DZL24" s="57">
        <f t="shared" si="202"/>
        <v>0</v>
      </c>
      <c r="DZM24" s="1"/>
      <c r="DZN24" s="13">
        <v>1</v>
      </c>
      <c r="DZO24" s="95" t="s">
        <v>62</v>
      </c>
      <c r="DZP24" s="56" t="s">
        <v>31</v>
      </c>
      <c r="DZQ24" s="29" t="s">
        <v>32</v>
      </c>
      <c r="DZR24" s="30">
        <v>1</v>
      </c>
      <c r="DZS24" s="96">
        <v>0</v>
      </c>
      <c r="DZT24" s="57">
        <f t="shared" ref="DZT24:EAB29" si="203">DZR24*DZS24</f>
        <v>0</v>
      </c>
      <c r="DZU24" s="1"/>
      <c r="DZV24" s="13">
        <v>1</v>
      </c>
      <c r="DZW24" s="95" t="s">
        <v>62</v>
      </c>
      <c r="DZX24" s="56" t="s">
        <v>31</v>
      </c>
      <c r="DZY24" s="29" t="s">
        <v>32</v>
      </c>
      <c r="DZZ24" s="30">
        <v>1</v>
      </c>
      <c r="EAA24" s="96">
        <v>0</v>
      </c>
      <c r="EAB24" s="57">
        <f t="shared" si="203"/>
        <v>0</v>
      </c>
      <c r="EAC24" s="1"/>
      <c r="EAD24" s="13">
        <v>1</v>
      </c>
      <c r="EAE24" s="95" t="s">
        <v>62</v>
      </c>
      <c r="EAF24" s="56" t="s">
        <v>31</v>
      </c>
      <c r="EAG24" s="29" t="s">
        <v>32</v>
      </c>
      <c r="EAH24" s="30">
        <v>1</v>
      </c>
      <c r="EAI24" s="96">
        <v>0</v>
      </c>
      <c r="EAJ24" s="57">
        <f t="shared" ref="EAJ24:EAR29" si="204">EAH24*EAI24</f>
        <v>0</v>
      </c>
      <c r="EAK24" s="1"/>
      <c r="EAL24" s="13">
        <v>1</v>
      </c>
      <c r="EAM24" s="95" t="s">
        <v>62</v>
      </c>
      <c r="EAN24" s="56" t="s">
        <v>31</v>
      </c>
      <c r="EAO24" s="29" t="s">
        <v>32</v>
      </c>
      <c r="EAP24" s="30">
        <v>1</v>
      </c>
      <c r="EAQ24" s="96">
        <v>0</v>
      </c>
      <c r="EAR24" s="57">
        <f t="shared" si="204"/>
        <v>0</v>
      </c>
      <c r="EAS24" s="1"/>
      <c r="EAT24" s="13">
        <v>1</v>
      </c>
      <c r="EAU24" s="95" t="s">
        <v>62</v>
      </c>
      <c r="EAV24" s="56" t="s">
        <v>31</v>
      </c>
      <c r="EAW24" s="29" t="s">
        <v>32</v>
      </c>
      <c r="EAX24" s="30">
        <v>1</v>
      </c>
      <c r="EAY24" s="96">
        <v>0</v>
      </c>
      <c r="EAZ24" s="57">
        <f t="shared" ref="EAZ24:EBH29" si="205">EAX24*EAY24</f>
        <v>0</v>
      </c>
      <c r="EBA24" s="1"/>
      <c r="EBB24" s="13">
        <v>1</v>
      </c>
      <c r="EBC24" s="95" t="s">
        <v>62</v>
      </c>
      <c r="EBD24" s="56" t="s">
        <v>31</v>
      </c>
      <c r="EBE24" s="29" t="s">
        <v>32</v>
      </c>
      <c r="EBF24" s="30">
        <v>1</v>
      </c>
      <c r="EBG24" s="96">
        <v>0</v>
      </c>
      <c r="EBH24" s="57">
        <f t="shared" si="205"/>
        <v>0</v>
      </c>
      <c r="EBI24" s="1"/>
      <c r="EBJ24" s="13">
        <v>1</v>
      </c>
      <c r="EBK24" s="95" t="s">
        <v>62</v>
      </c>
      <c r="EBL24" s="56" t="s">
        <v>31</v>
      </c>
      <c r="EBM24" s="29" t="s">
        <v>32</v>
      </c>
      <c r="EBN24" s="30">
        <v>1</v>
      </c>
      <c r="EBO24" s="96">
        <v>0</v>
      </c>
      <c r="EBP24" s="57">
        <f t="shared" ref="EBP24:EBX29" si="206">EBN24*EBO24</f>
        <v>0</v>
      </c>
      <c r="EBQ24" s="1"/>
      <c r="EBR24" s="13">
        <v>1</v>
      </c>
      <c r="EBS24" s="95" t="s">
        <v>62</v>
      </c>
      <c r="EBT24" s="56" t="s">
        <v>31</v>
      </c>
      <c r="EBU24" s="29" t="s">
        <v>32</v>
      </c>
      <c r="EBV24" s="30">
        <v>1</v>
      </c>
      <c r="EBW24" s="96">
        <v>0</v>
      </c>
      <c r="EBX24" s="57">
        <f t="shared" si="206"/>
        <v>0</v>
      </c>
      <c r="EBY24" s="1"/>
      <c r="EBZ24" s="13">
        <v>1</v>
      </c>
      <c r="ECA24" s="95" t="s">
        <v>62</v>
      </c>
      <c r="ECB24" s="56" t="s">
        <v>31</v>
      </c>
      <c r="ECC24" s="29" t="s">
        <v>32</v>
      </c>
      <c r="ECD24" s="30">
        <v>1</v>
      </c>
      <c r="ECE24" s="96">
        <v>0</v>
      </c>
      <c r="ECF24" s="57">
        <f t="shared" ref="ECF24:ECN29" si="207">ECD24*ECE24</f>
        <v>0</v>
      </c>
      <c r="ECG24" s="1"/>
      <c r="ECH24" s="13">
        <v>1</v>
      </c>
      <c r="ECI24" s="95" t="s">
        <v>62</v>
      </c>
      <c r="ECJ24" s="56" t="s">
        <v>31</v>
      </c>
      <c r="ECK24" s="29" t="s">
        <v>32</v>
      </c>
      <c r="ECL24" s="30">
        <v>1</v>
      </c>
      <c r="ECM24" s="96">
        <v>0</v>
      </c>
      <c r="ECN24" s="57">
        <f t="shared" si="207"/>
        <v>0</v>
      </c>
      <c r="ECO24" s="1"/>
      <c r="ECP24" s="13">
        <v>1</v>
      </c>
      <c r="ECQ24" s="95" t="s">
        <v>62</v>
      </c>
      <c r="ECR24" s="56" t="s">
        <v>31</v>
      </c>
      <c r="ECS24" s="29" t="s">
        <v>32</v>
      </c>
      <c r="ECT24" s="30">
        <v>1</v>
      </c>
      <c r="ECU24" s="96">
        <v>0</v>
      </c>
      <c r="ECV24" s="57">
        <f t="shared" ref="ECV24:EDD29" si="208">ECT24*ECU24</f>
        <v>0</v>
      </c>
      <c r="ECW24" s="1"/>
      <c r="ECX24" s="13">
        <v>1</v>
      </c>
      <c r="ECY24" s="95" t="s">
        <v>62</v>
      </c>
      <c r="ECZ24" s="56" t="s">
        <v>31</v>
      </c>
      <c r="EDA24" s="29" t="s">
        <v>32</v>
      </c>
      <c r="EDB24" s="30">
        <v>1</v>
      </c>
      <c r="EDC24" s="96">
        <v>0</v>
      </c>
      <c r="EDD24" s="57">
        <f t="shared" si="208"/>
        <v>0</v>
      </c>
      <c r="EDE24" s="1"/>
      <c r="EDF24" s="13">
        <v>1</v>
      </c>
      <c r="EDG24" s="95" t="s">
        <v>62</v>
      </c>
      <c r="EDH24" s="56" t="s">
        <v>31</v>
      </c>
      <c r="EDI24" s="29" t="s">
        <v>32</v>
      </c>
      <c r="EDJ24" s="30">
        <v>1</v>
      </c>
      <c r="EDK24" s="96">
        <v>0</v>
      </c>
      <c r="EDL24" s="57">
        <f t="shared" ref="EDL24:EDT29" si="209">EDJ24*EDK24</f>
        <v>0</v>
      </c>
      <c r="EDM24" s="1"/>
      <c r="EDN24" s="13">
        <v>1</v>
      </c>
      <c r="EDO24" s="95" t="s">
        <v>62</v>
      </c>
      <c r="EDP24" s="56" t="s">
        <v>31</v>
      </c>
      <c r="EDQ24" s="29" t="s">
        <v>32</v>
      </c>
      <c r="EDR24" s="30">
        <v>1</v>
      </c>
      <c r="EDS24" s="96">
        <v>0</v>
      </c>
      <c r="EDT24" s="57">
        <f t="shared" si="209"/>
        <v>0</v>
      </c>
      <c r="EDU24" s="1"/>
      <c r="EDV24" s="13">
        <v>1</v>
      </c>
      <c r="EDW24" s="95" t="s">
        <v>62</v>
      </c>
      <c r="EDX24" s="56" t="s">
        <v>31</v>
      </c>
      <c r="EDY24" s="29" t="s">
        <v>32</v>
      </c>
      <c r="EDZ24" s="30">
        <v>1</v>
      </c>
      <c r="EEA24" s="96">
        <v>0</v>
      </c>
      <c r="EEB24" s="57">
        <f t="shared" ref="EEB24:EEJ29" si="210">EDZ24*EEA24</f>
        <v>0</v>
      </c>
      <c r="EEC24" s="1"/>
      <c r="EED24" s="13">
        <v>1</v>
      </c>
      <c r="EEE24" s="95" t="s">
        <v>62</v>
      </c>
      <c r="EEF24" s="56" t="s">
        <v>31</v>
      </c>
      <c r="EEG24" s="29" t="s">
        <v>32</v>
      </c>
      <c r="EEH24" s="30">
        <v>1</v>
      </c>
      <c r="EEI24" s="96">
        <v>0</v>
      </c>
      <c r="EEJ24" s="57">
        <f t="shared" si="210"/>
        <v>0</v>
      </c>
      <c r="EEK24" s="1"/>
      <c r="EEL24" s="13">
        <v>1</v>
      </c>
      <c r="EEM24" s="95" t="s">
        <v>62</v>
      </c>
      <c r="EEN24" s="56" t="s">
        <v>31</v>
      </c>
      <c r="EEO24" s="29" t="s">
        <v>32</v>
      </c>
      <c r="EEP24" s="30">
        <v>1</v>
      </c>
      <c r="EEQ24" s="96">
        <v>0</v>
      </c>
      <c r="EER24" s="57">
        <f t="shared" ref="EER24:EEZ29" si="211">EEP24*EEQ24</f>
        <v>0</v>
      </c>
      <c r="EES24" s="1"/>
      <c r="EET24" s="13">
        <v>1</v>
      </c>
      <c r="EEU24" s="95" t="s">
        <v>62</v>
      </c>
      <c r="EEV24" s="56" t="s">
        <v>31</v>
      </c>
      <c r="EEW24" s="29" t="s">
        <v>32</v>
      </c>
      <c r="EEX24" s="30">
        <v>1</v>
      </c>
      <c r="EEY24" s="96">
        <v>0</v>
      </c>
      <c r="EEZ24" s="57">
        <f t="shared" si="211"/>
        <v>0</v>
      </c>
      <c r="EFA24" s="1"/>
      <c r="EFB24" s="13">
        <v>1</v>
      </c>
      <c r="EFC24" s="95" t="s">
        <v>62</v>
      </c>
      <c r="EFD24" s="56" t="s">
        <v>31</v>
      </c>
      <c r="EFE24" s="29" t="s">
        <v>32</v>
      </c>
      <c r="EFF24" s="30">
        <v>1</v>
      </c>
      <c r="EFG24" s="96">
        <v>0</v>
      </c>
      <c r="EFH24" s="57">
        <f t="shared" ref="EFH24:EFP29" si="212">EFF24*EFG24</f>
        <v>0</v>
      </c>
      <c r="EFI24" s="1"/>
      <c r="EFJ24" s="13">
        <v>1</v>
      </c>
      <c r="EFK24" s="95" t="s">
        <v>62</v>
      </c>
      <c r="EFL24" s="56" t="s">
        <v>31</v>
      </c>
      <c r="EFM24" s="29" t="s">
        <v>32</v>
      </c>
      <c r="EFN24" s="30">
        <v>1</v>
      </c>
      <c r="EFO24" s="96">
        <v>0</v>
      </c>
      <c r="EFP24" s="57">
        <f t="shared" si="212"/>
        <v>0</v>
      </c>
      <c r="EFQ24" s="1"/>
      <c r="EFR24" s="13">
        <v>1</v>
      </c>
      <c r="EFS24" s="95" t="s">
        <v>62</v>
      </c>
      <c r="EFT24" s="56" t="s">
        <v>31</v>
      </c>
      <c r="EFU24" s="29" t="s">
        <v>32</v>
      </c>
      <c r="EFV24" s="30">
        <v>1</v>
      </c>
      <c r="EFW24" s="96">
        <v>0</v>
      </c>
      <c r="EFX24" s="57">
        <f t="shared" ref="EFX24:EGF29" si="213">EFV24*EFW24</f>
        <v>0</v>
      </c>
      <c r="EFY24" s="1"/>
      <c r="EFZ24" s="13">
        <v>1</v>
      </c>
      <c r="EGA24" s="95" t="s">
        <v>62</v>
      </c>
      <c r="EGB24" s="56" t="s">
        <v>31</v>
      </c>
      <c r="EGC24" s="29" t="s">
        <v>32</v>
      </c>
      <c r="EGD24" s="30">
        <v>1</v>
      </c>
      <c r="EGE24" s="96">
        <v>0</v>
      </c>
      <c r="EGF24" s="57">
        <f t="shared" si="213"/>
        <v>0</v>
      </c>
      <c r="EGG24" s="1"/>
      <c r="EGH24" s="13">
        <v>1</v>
      </c>
      <c r="EGI24" s="95" t="s">
        <v>62</v>
      </c>
      <c r="EGJ24" s="56" t="s">
        <v>31</v>
      </c>
      <c r="EGK24" s="29" t="s">
        <v>32</v>
      </c>
      <c r="EGL24" s="30">
        <v>1</v>
      </c>
      <c r="EGM24" s="96">
        <v>0</v>
      </c>
      <c r="EGN24" s="57">
        <f t="shared" ref="EGN24:EGV29" si="214">EGL24*EGM24</f>
        <v>0</v>
      </c>
      <c r="EGO24" s="1"/>
      <c r="EGP24" s="13">
        <v>1</v>
      </c>
      <c r="EGQ24" s="95" t="s">
        <v>62</v>
      </c>
      <c r="EGR24" s="56" t="s">
        <v>31</v>
      </c>
      <c r="EGS24" s="29" t="s">
        <v>32</v>
      </c>
      <c r="EGT24" s="30">
        <v>1</v>
      </c>
      <c r="EGU24" s="96">
        <v>0</v>
      </c>
      <c r="EGV24" s="57">
        <f t="shared" si="214"/>
        <v>0</v>
      </c>
      <c r="EGW24" s="1"/>
      <c r="EGX24" s="13">
        <v>1</v>
      </c>
      <c r="EGY24" s="95" t="s">
        <v>62</v>
      </c>
      <c r="EGZ24" s="56" t="s">
        <v>31</v>
      </c>
      <c r="EHA24" s="29" t="s">
        <v>32</v>
      </c>
      <c r="EHB24" s="30">
        <v>1</v>
      </c>
      <c r="EHC24" s="96">
        <v>0</v>
      </c>
      <c r="EHD24" s="57">
        <f t="shared" ref="EHD24:EHL29" si="215">EHB24*EHC24</f>
        <v>0</v>
      </c>
      <c r="EHE24" s="1"/>
      <c r="EHF24" s="13">
        <v>1</v>
      </c>
      <c r="EHG24" s="95" t="s">
        <v>62</v>
      </c>
      <c r="EHH24" s="56" t="s">
        <v>31</v>
      </c>
      <c r="EHI24" s="29" t="s">
        <v>32</v>
      </c>
      <c r="EHJ24" s="30">
        <v>1</v>
      </c>
      <c r="EHK24" s="96">
        <v>0</v>
      </c>
      <c r="EHL24" s="57">
        <f t="shared" si="215"/>
        <v>0</v>
      </c>
      <c r="EHM24" s="1"/>
      <c r="EHN24" s="13">
        <v>1</v>
      </c>
      <c r="EHO24" s="95" t="s">
        <v>62</v>
      </c>
      <c r="EHP24" s="56" t="s">
        <v>31</v>
      </c>
      <c r="EHQ24" s="29" t="s">
        <v>32</v>
      </c>
      <c r="EHR24" s="30">
        <v>1</v>
      </c>
      <c r="EHS24" s="96">
        <v>0</v>
      </c>
      <c r="EHT24" s="57">
        <f t="shared" ref="EHT24:EIB29" si="216">EHR24*EHS24</f>
        <v>0</v>
      </c>
      <c r="EHU24" s="1"/>
      <c r="EHV24" s="13">
        <v>1</v>
      </c>
      <c r="EHW24" s="95" t="s">
        <v>62</v>
      </c>
      <c r="EHX24" s="56" t="s">
        <v>31</v>
      </c>
      <c r="EHY24" s="29" t="s">
        <v>32</v>
      </c>
      <c r="EHZ24" s="30">
        <v>1</v>
      </c>
      <c r="EIA24" s="96">
        <v>0</v>
      </c>
      <c r="EIB24" s="57">
        <f t="shared" si="216"/>
        <v>0</v>
      </c>
      <c r="EIC24" s="1"/>
      <c r="EID24" s="13">
        <v>1</v>
      </c>
      <c r="EIE24" s="95" t="s">
        <v>62</v>
      </c>
      <c r="EIF24" s="56" t="s">
        <v>31</v>
      </c>
      <c r="EIG24" s="29" t="s">
        <v>32</v>
      </c>
      <c r="EIH24" s="30">
        <v>1</v>
      </c>
      <c r="EII24" s="96">
        <v>0</v>
      </c>
      <c r="EIJ24" s="57">
        <f t="shared" ref="EIJ24:EIR29" si="217">EIH24*EII24</f>
        <v>0</v>
      </c>
      <c r="EIK24" s="1"/>
      <c r="EIL24" s="13">
        <v>1</v>
      </c>
      <c r="EIM24" s="95" t="s">
        <v>62</v>
      </c>
      <c r="EIN24" s="56" t="s">
        <v>31</v>
      </c>
      <c r="EIO24" s="29" t="s">
        <v>32</v>
      </c>
      <c r="EIP24" s="30">
        <v>1</v>
      </c>
      <c r="EIQ24" s="96">
        <v>0</v>
      </c>
      <c r="EIR24" s="57">
        <f t="shared" si="217"/>
        <v>0</v>
      </c>
      <c r="EIS24" s="1"/>
      <c r="EIT24" s="13">
        <v>1</v>
      </c>
      <c r="EIU24" s="95" t="s">
        <v>62</v>
      </c>
      <c r="EIV24" s="56" t="s">
        <v>31</v>
      </c>
      <c r="EIW24" s="29" t="s">
        <v>32</v>
      </c>
      <c r="EIX24" s="30">
        <v>1</v>
      </c>
      <c r="EIY24" s="96">
        <v>0</v>
      </c>
      <c r="EIZ24" s="57">
        <f t="shared" ref="EIZ24:EJH29" si="218">EIX24*EIY24</f>
        <v>0</v>
      </c>
      <c r="EJA24" s="1"/>
      <c r="EJB24" s="13">
        <v>1</v>
      </c>
      <c r="EJC24" s="95" t="s">
        <v>62</v>
      </c>
      <c r="EJD24" s="56" t="s">
        <v>31</v>
      </c>
      <c r="EJE24" s="29" t="s">
        <v>32</v>
      </c>
      <c r="EJF24" s="30">
        <v>1</v>
      </c>
      <c r="EJG24" s="96">
        <v>0</v>
      </c>
      <c r="EJH24" s="57">
        <f t="shared" si="218"/>
        <v>0</v>
      </c>
      <c r="EJI24" s="1"/>
      <c r="EJJ24" s="13">
        <v>1</v>
      </c>
      <c r="EJK24" s="95" t="s">
        <v>62</v>
      </c>
      <c r="EJL24" s="56" t="s">
        <v>31</v>
      </c>
      <c r="EJM24" s="29" t="s">
        <v>32</v>
      </c>
      <c r="EJN24" s="30">
        <v>1</v>
      </c>
      <c r="EJO24" s="96">
        <v>0</v>
      </c>
      <c r="EJP24" s="57">
        <f t="shared" ref="EJP24:EJX29" si="219">EJN24*EJO24</f>
        <v>0</v>
      </c>
      <c r="EJQ24" s="1"/>
      <c r="EJR24" s="13">
        <v>1</v>
      </c>
      <c r="EJS24" s="95" t="s">
        <v>62</v>
      </c>
      <c r="EJT24" s="56" t="s">
        <v>31</v>
      </c>
      <c r="EJU24" s="29" t="s">
        <v>32</v>
      </c>
      <c r="EJV24" s="30">
        <v>1</v>
      </c>
      <c r="EJW24" s="96">
        <v>0</v>
      </c>
      <c r="EJX24" s="57">
        <f t="shared" si="219"/>
        <v>0</v>
      </c>
      <c r="EJY24" s="1"/>
      <c r="EJZ24" s="13">
        <v>1</v>
      </c>
      <c r="EKA24" s="95" t="s">
        <v>62</v>
      </c>
      <c r="EKB24" s="56" t="s">
        <v>31</v>
      </c>
      <c r="EKC24" s="29" t="s">
        <v>32</v>
      </c>
      <c r="EKD24" s="30">
        <v>1</v>
      </c>
      <c r="EKE24" s="96">
        <v>0</v>
      </c>
      <c r="EKF24" s="57">
        <f t="shared" ref="EKF24:EKN29" si="220">EKD24*EKE24</f>
        <v>0</v>
      </c>
      <c r="EKG24" s="1"/>
      <c r="EKH24" s="13">
        <v>1</v>
      </c>
      <c r="EKI24" s="95" t="s">
        <v>62</v>
      </c>
      <c r="EKJ24" s="56" t="s">
        <v>31</v>
      </c>
      <c r="EKK24" s="29" t="s">
        <v>32</v>
      </c>
      <c r="EKL24" s="30">
        <v>1</v>
      </c>
      <c r="EKM24" s="96">
        <v>0</v>
      </c>
      <c r="EKN24" s="57">
        <f t="shared" si="220"/>
        <v>0</v>
      </c>
      <c r="EKO24" s="1"/>
      <c r="EKP24" s="13">
        <v>1</v>
      </c>
      <c r="EKQ24" s="95" t="s">
        <v>62</v>
      </c>
      <c r="EKR24" s="56" t="s">
        <v>31</v>
      </c>
      <c r="EKS24" s="29" t="s">
        <v>32</v>
      </c>
      <c r="EKT24" s="30">
        <v>1</v>
      </c>
      <c r="EKU24" s="96">
        <v>0</v>
      </c>
      <c r="EKV24" s="57">
        <f t="shared" ref="EKV24:ELD29" si="221">EKT24*EKU24</f>
        <v>0</v>
      </c>
      <c r="EKW24" s="1"/>
      <c r="EKX24" s="13">
        <v>1</v>
      </c>
      <c r="EKY24" s="95" t="s">
        <v>62</v>
      </c>
      <c r="EKZ24" s="56" t="s">
        <v>31</v>
      </c>
      <c r="ELA24" s="29" t="s">
        <v>32</v>
      </c>
      <c r="ELB24" s="30">
        <v>1</v>
      </c>
      <c r="ELC24" s="96">
        <v>0</v>
      </c>
      <c r="ELD24" s="57">
        <f t="shared" si="221"/>
        <v>0</v>
      </c>
      <c r="ELE24" s="1"/>
      <c r="ELF24" s="13">
        <v>1</v>
      </c>
      <c r="ELG24" s="95" t="s">
        <v>62</v>
      </c>
      <c r="ELH24" s="56" t="s">
        <v>31</v>
      </c>
      <c r="ELI24" s="29" t="s">
        <v>32</v>
      </c>
      <c r="ELJ24" s="30">
        <v>1</v>
      </c>
      <c r="ELK24" s="96">
        <v>0</v>
      </c>
      <c r="ELL24" s="57">
        <f t="shared" ref="ELL24:ELT29" si="222">ELJ24*ELK24</f>
        <v>0</v>
      </c>
      <c r="ELM24" s="1"/>
      <c r="ELN24" s="13">
        <v>1</v>
      </c>
      <c r="ELO24" s="95" t="s">
        <v>62</v>
      </c>
      <c r="ELP24" s="56" t="s">
        <v>31</v>
      </c>
      <c r="ELQ24" s="29" t="s">
        <v>32</v>
      </c>
      <c r="ELR24" s="30">
        <v>1</v>
      </c>
      <c r="ELS24" s="96">
        <v>0</v>
      </c>
      <c r="ELT24" s="57">
        <f t="shared" si="222"/>
        <v>0</v>
      </c>
      <c r="ELU24" s="1"/>
      <c r="ELV24" s="13">
        <v>1</v>
      </c>
      <c r="ELW24" s="95" t="s">
        <v>62</v>
      </c>
      <c r="ELX24" s="56" t="s">
        <v>31</v>
      </c>
      <c r="ELY24" s="29" t="s">
        <v>32</v>
      </c>
      <c r="ELZ24" s="30">
        <v>1</v>
      </c>
      <c r="EMA24" s="96">
        <v>0</v>
      </c>
      <c r="EMB24" s="57">
        <f t="shared" ref="EMB24:EMJ29" si="223">ELZ24*EMA24</f>
        <v>0</v>
      </c>
      <c r="EMC24" s="1"/>
      <c r="EMD24" s="13">
        <v>1</v>
      </c>
      <c r="EME24" s="95" t="s">
        <v>62</v>
      </c>
      <c r="EMF24" s="56" t="s">
        <v>31</v>
      </c>
      <c r="EMG24" s="29" t="s">
        <v>32</v>
      </c>
      <c r="EMH24" s="30">
        <v>1</v>
      </c>
      <c r="EMI24" s="96">
        <v>0</v>
      </c>
      <c r="EMJ24" s="57">
        <f t="shared" si="223"/>
        <v>0</v>
      </c>
      <c r="EMK24" s="1"/>
      <c r="EML24" s="13">
        <v>1</v>
      </c>
      <c r="EMM24" s="95" t="s">
        <v>62</v>
      </c>
      <c r="EMN24" s="56" t="s">
        <v>31</v>
      </c>
      <c r="EMO24" s="29" t="s">
        <v>32</v>
      </c>
      <c r="EMP24" s="30">
        <v>1</v>
      </c>
      <c r="EMQ24" s="96">
        <v>0</v>
      </c>
      <c r="EMR24" s="57">
        <f t="shared" ref="EMR24:EMZ29" si="224">EMP24*EMQ24</f>
        <v>0</v>
      </c>
      <c r="EMS24" s="1"/>
      <c r="EMT24" s="13">
        <v>1</v>
      </c>
      <c r="EMU24" s="95" t="s">
        <v>62</v>
      </c>
      <c r="EMV24" s="56" t="s">
        <v>31</v>
      </c>
      <c r="EMW24" s="29" t="s">
        <v>32</v>
      </c>
      <c r="EMX24" s="30">
        <v>1</v>
      </c>
      <c r="EMY24" s="96">
        <v>0</v>
      </c>
      <c r="EMZ24" s="57">
        <f t="shared" si="224"/>
        <v>0</v>
      </c>
      <c r="ENA24" s="1"/>
      <c r="ENB24" s="13">
        <v>1</v>
      </c>
      <c r="ENC24" s="95" t="s">
        <v>62</v>
      </c>
      <c r="END24" s="56" t="s">
        <v>31</v>
      </c>
      <c r="ENE24" s="29" t="s">
        <v>32</v>
      </c>
      <c r="ENF24" s="30">
        <v>1</v>
      </c>
      <c r="ENG24" s="96">
        <v>0</v>
      </c>
      <c r="ENH24" s="57">
        <f t="shared" ref="ENH24:ENP29" si="225">ENF24*ENG24</f>
        <v>0</v>
      </c>
      <c r="ENI24" s="1"/>
      <c r="ENJ24" s="13">
        <v>1</v>
      </c>
      <c r="ENK24" s="95" t="s">
        <v>62</v>
      </c>
      <c r="ENL24" s="56" t="s">
        <v>31</v>
      </c>
      <c r="ENM24" s="29" t="s">
        <v>32</v>
      </c>
      <c r="ENN24" s="30">
        <v>1</v>
      </c>
      <c r="ENO24" s="96">
        <v>0</v>
      </c>
      <c r="ENP24" s="57">
        <f t="shared" si="225"/>
        <v>0</v>
      </c>
      <c r="ENQ24" s="1"/>
      <c r="ENR24" s="13">
        <v>1</v>
      </c>
      <c r="ENS24" s="95" t="s">
        <v>62</v>
      </c>
      <c r="ENT24" s="56" t="s">
        <v>31</v>
      </c>
      <c r="ENU24" s="29" t="s">
        <v>32</v>
      </c>
      <c r="ENV24" s="30">
        <v>1</v>
      </c>
      <c r="ENW24" s="96">
        <v>0</v>
      </c>
      <c r="ENX24" s="57">
        <f t="shared" ref="ENX24:EOF29" si="226">ENV24*ENW24</f>
        <v>0</v>
      </c>
      <c r="ENY24" s="1"/>
      <c r="ENZ24" s="13">
        <v>1</v>
      </c>
      <c r="EOA24" s="95" t="s">
        <v>62</v>
      </c>
      <c r="EOB24" s="56" t="s">
        <v>31</v>
      </c>
      <c r="EOC24" s="29" t="s">
        <v>32</v>
      </c>
      <c r="EOD24" s="30">
        <v>1</v>
      </c>
      <c r="EOE24" s="96">
        <v>0</v>
      </c>
      <c r="EOF24" s="57">
        <f t="shared" si="226"/>
        <v>0</v>
      </c>
      <c r="EOG24" s="1"/>
      <c r="EOH24" s="13">
        <v>1</v>
      </c>
      <c r="EOI24" s="95" t="s">
        <v>62</v>
      </c>
      <c r="EOJ24" s="56" t="s">
        <v>31</v>
      </c>
      <c r="EOK24" s="29" t="s">
        <v>32</v>
      </c>
      <c r="EOL24" s="30">
        <v>1</v>
      </c>
      <c r="EOM24" s="96">
        <v>0</v>
      </c>
      <c r="EON24" s="57">
        <f t="shared" ref="EON24:EOV29" si="227">EOL24*EOM24</f>
        <v>0</v>
      </c>
      <c r="EOO24" s="1"/>
      <c r="EOP24" s="13">
        <v>1</v>
      </c>
      <c r="EOQ24" s="95" t="s">
        <v>62</v>
      </c>
      <c r="EOR24" s="56" t="s">
        <v>31</v>
      </c>
      <c r="EOS24" s="29" t="s">
        <v>32</v>
      </c>
      <c r="EOT24" s="30">
        <v>1</v>
      </c>
      <c r="EOU24" s="96">
        <v>0</v>
      </c>
      <c r="EOV24" s="57">
        <f t="shared" si="227"/>
        <v>0</v>
      </c>
      <c r="EOW24" s="1"/>
      <c r="EOX24" s="13">
        <v>1</v>
      </c>
      <c r="EOY24" s="95" t="s">
        <v>62</v>
      </c>
      <c r="EOZ24" s="56" t="s">
        <v>31</v>
      </c>
      <c r="EPA24" s="29" t="s">
        <v>32</v>
      </c>
      <c r="EPB24" s="30">
        <v>1</v>
      </c>
      <c r="EPC24" s="96">
        <v>0</v>
      </c>
      <c r="EPD24" s="57">
        <f t="shared" ref="EPD24:EPL29" si="228">EPB24*EPC24</f>
        <v>0</v>
      </c>
      <c r="EPE24" s="1"/>
      <c r="EPF24" s="13">
        <v>1</v>
      </c>
      <c r="EPG24" s="95" t="s">
        <v>62</v>
      </c>
      <c r="EPH24" s="56" t="s">
        <v>31</v>
      </c>
      <c r="EPI24" s="29" t="s">
        <v>32</v>
      </c>
      <c r="EPJ24" s="30">
        <v>1</v>
      </c>
      <c r="EPK24" s="96">
        <v>0</v>
      </c>
      <c r="EPL24" s="57">
        <f t="shared" si="228"/>
        <v>0</v>
      </c>
      <c r="EPM24" s="1"/>
      <c r="EPN24" s="13">
        <v>1</v>
      </c>
      <c r="EPO24" s="95" t="s">
        <v>62</v>
      </c>
      <c r="EPP24" s="56" t="s">
        <v>31</v>
      </c>
      <c r="EPQ24" s="29" t="s">
        <v>32</v>
      </c>
      <c r="EPR24" s="30">
        <v>1</v>
      </c>
      <c r="EPS24" s="96">
        <v>0</v>
      </c>
      <c r="EPT24" s="57">
        <f t="shared" ref="EPT24:EQB29" si="229">EPR24*EPS24</f>
        <v>0</v>
      </c>
      <c r="EPU24" s="1"/>
      <c r="EPV24" s="13">
        <v>1</v>
      </c>
      <c r="EPW24" s="95" t="s">
        <v>62</v>
      </c>
      <c r="EPX24" s="56" t="s">
        <v>31</v>
      </c>
      <c r="EPY24" s="29" t="s">
        <v>32</v>
      </c>
      <c r="EPZ24" s="30">
        <v>1</v>
      </c>
      <c r="EQA24" s="96">
        <v>0</v>
      </c>
      <c r="EQB24" s="57">
        <f t="shared" si="229"/>
        <v>0</v>
      </c>
      <c r="EQC24" s="1"/>
      <c r="EQD24" s="13">
        <v>1</v>
      </c>
      <c r="EQE24" s="95" t="s">
        <v>62</v>
      </c>
      <c r="EQF24" s="56" t="s">
        <v>31</v>
      </c>
      <c r="EQG24" s="29" t="s">
        <v>32</v>
      </c>
      <c r="EQH24" s="30">
        <v>1</v>
      </c>
      <c r="EQI24" s="96">
        <v>0</v>
      </c>
      <c r="EQJ24" s="57">
        <f t="shared" ref="EQJ24:EQR29" si="230">EQH24*EQI24</f>
        <v>0</v>
      </c>
      <c r="EQK24" s="1"/>
      <c r="EQL24" s="13">
        <v>1</v>
      </c>
      <c r="EQM24" s="95" t="s">
        <v>62</v>
      </c>
      <c r="EQN24" s="56" t="s">
        <v>31</v>
      </c>
      <c r="EQO24" s="29" t="s">
        <v>32</v>
      </c>
      <c r="EQP24" s="30">
        <v>1</v>
      </c>
      <c r="EQQ24" s="96">
        <v>0</v>
      </c>
      <c r="EQR24" s="57">
        <f t="shared" si="230"/>
        <v>0</v>
      </c>
      <c r="EQS24" s="1"/>
      <c r="EQT24" s="13">
        <v>1</v>
      </c>
      <c r="EQU24" s="95" t="s">
        <v>62</v>
      </c>
      <c r="EQV24" s="56" t="s">
        <v>31</v>
      </c>
      <c r="EQW24" s="29" t="s">
        <v>32</v>
      </c>
      <c r="EQX24" s="30">
        <v>1</v>
      </c>
      <c r="EQY24" s="96">
        <v>0</v>
      </c>
      <c r="EQZ24" s="57">
        <f t="shared" ref="EQZ24:ERH29" si="231">EQX24*EQY24</f>
        <v>0</v>
      </c>
      <c r="ERA24" s="1"/>
      <c r="ERB24" s="13">
        <v>1</v>
      </c>
      <c r="ERC24" s="95" t="s">
        <v>62</v>
      </c>
      <c r="ERD24" s="56" t="s">
        <v>31</v>
      </c>
      <c r="ERE24" s="29" t="s">
        <v>32</v>
      </c>
      <c r="ERF24" s="30">
        <v>1</v>
      </c>
      <c r="ERG24" s="96">
        <v>0</v>
      </c>
      <c r="ERH24" s="57">
        <f t="shared" si="231"/>
        <v>0</v>
      </c>
      <c r="ERI24" s="1"/>
      <c r="ERJ24" s="13">
        <v>1</v>
      </c>
      <c r="ERK24" s="95" t="s">
        <v>62</v>
      </c>
      <c r="ERL24" s="56" t="s">
        <v>31</v>
      </c>
      <c r="ERM24" s="29" t="s">
        <v>32</v>
      </c>
      <c r="ERN24" s="30">
        <v>1</v>
      </c>
      <c r="ERO24" s="96">
        <v>0</v>
      </c>
      <c r="ERP24" s="57">
        <f t="shared" ref="ERP24:ERX29" si="232">ERN24*ERO24</f>
        <v>0</v>
      </c>
      <c r="ERQ24" s="1"/>
      <c r="ERR24" s="13">
        <v>1</v>
      </c>
      <c r="ERS24" s="95" t="s">
        <v>62</v>
      </c>
      <c r="ERT24" s="56" t="s">
        <v>31</v>
      </c>
      <c r="ERU24" s="29" t="s">
        <v>32</v>
      </c>
      <c r="ERV24" s="30">
        <v>1</v>
      </c>
      <c r="ERW24" s="96">
        <v>0</v>
      </c>
      <c r="ERX24" s="57">
        <f t="shared" si="232"/>
        <v>0</v>
      </c>
      <c r="ERY24" s="1"/>
      <c r="ERZ24" s="13">
        <v>1</v>
      </c>
      <c r="ESA24" s="95" t="s">
        <v>62</v>
      </c>
      <c r="ESB24" s="56" t="s">
        <v>31</v>
      </c>
      <c r="ESC24" s="29" t="s">
        <v>32</v>
      </c>
      <c r="ESD24" s="30">
        <v>1</v>
      </c>
      <c r="ESE24" s="96">
        <v>0</v>
      </c>
      <c r="ESF24" s="57">
        <f t="shared" ref="ESF24:ESN29" si="233">ESD24*ESE24</f>
        <v>0</v>
      </c>
      <c r="ESG24" s="1"/>
      <c r="ESH24" s="13">
        <v>1</v>
      </c>
      <c r="ESI24" s="95" t="s">
        <v>62</v>
      </c>
      <c r="ESJ24" s="56" t="s">
        <v>31</v>
      </c>
      <c r="ESK24" s="29" t="s">
        <v>32</v>
      </c>
      <c r="ESL24" s="30">
        <v>1</v>
      </c>
      <c r="ESM24" s="96">
        <v>0</v>
      </c>
      <c r="ESN24" s="57">
        <f t="shared" si="233"/>
        <v>0</v>
      </c>
      <c r="ESO24" s="1"/>
      <c r="ESP24" s="13">
        <v>1</v>
      </c>
      <c r="ESQ24" s="95" t="s">
        <v>62</v>
      </c>
      <c r="ESR24" s="56" t="s">
        <v>31</v>
      </c>
      <c r="ESS24" s="29" t="s">
        <v>32</v>
      </c>
      <c r="EST24" s="30">
        <v>1</v>
      </c>
      <c r="ESU24" s="96">
        <v>0</v>
      </c>
      <c r="ESV24" s="57">
        <f t="shared" ref="ESV24:ETD29" si="234">EST24*ESU24</f>
        <v>0</v>
      </c>
      <c r="ESW24" s="1"/>
      <c r="ESX24" s="13">
        <v>1</v>
      </c>
      <c r="ESY24" s="95" t="s">
        <v>62</v>
      </c>
      <c r="ESZ24" s="56" t="s">
        <v>31</v>
      </c>
      <c r="ETA24" s="29" t="s">
        <v>32</v>
      </c>
      <c r="ETB24" s="30">
        <v>1</v>
      </c>
      <c r="ETC24" s="96">
        <v>0</v>
      </c>
      <c r="ETD24" s="57">
        <f t="shared" si="234"/>
        <v>0</v>
      </c>
      <c r="ETE24" s="1"/>
      <c r="ETF24" s="13">
        <v>1</v>
      </c>
      <c r="ETG24" s="95" t="s">
        <v>62</v>
      </c>
      <c r="ETH24" s="56" t="s">
        <v>31</v>
      </c>
      <c r="ETI24" s="29" t="s">
        <v>32</v>
      </c>
      <c r="ETJ24" s="30">
        <v>1</v>
      </c>
      <c r="ETK24" s="96">
        <v>0</v>
      </c>
      <c r="ETL24" s="57">
        <f t="shared" ref="ETL24:ETT29" si="235">ETJ24*ETK24</f>
        <v>0</v>
      </c>
      <c r="ETM24" s="1"/>
      <c r="ETN24" s="13">
        <v>1</v>
      </c>
      <c r="ETO24" s="95" t="s">
        <v>62</v>
      </c>
      <c r="ETP24" s="56" t="s">
        <v>31</v>
      </c>
      <c r="ETQ24" s="29" t="s">
        <v>32</v>
      </c>
      <c r="ETR24" s="30">
        <v>1</v>
      </c>
      <c r="ETS24" s="96">
        <v>0</v>
      </c>
      <c r="ETT24" s="57">
        <f t="shared" si="235"/>
        <v>0</v>
      </c>
      <c r="ETU24" s="1"/>
      <c r="ETV24" s="13">
        <v>1</v>
      </c>
      <c r="ETW24" s="95" t="s">
        <v>62</v>
      </c>
      <c r="ETX24" s="56" t="s">
        <v>31</v>
      </c>
      <c r="ETY24" s="29" t="s">
        <v>32</v>
      </c>
      <c r="ETZ24" s="30">
        <v>1</v>
      </c>
      <c r="EUA24" s="96">
        <v>0</v>
      </c>
      <c r="EUB24" s="57">
        <f t="shared" ref="EUB24:EUJ29" si="236">ETZ24*EUA24</f>
        <v>0</v>
      </c>
      <c r="EUC24" s="1"/>
      <c r="EUD24" s="13">
        <v>1</v>
      </c>
      <c r="EUE24" s="95" t="s">
        <v>62</v>
      </c>
      <c r="EUF24" s="56" t="s">
        <v>31</v>
      </c>
      <c r="EUG24" s="29" t="s">
        <v>32</v>
      </c>
      <c r="EUH24" s="30">
        <v>1</v>
      </c>
      <c r="EUI24" s="96">
        <v>0</v>
      </c>
      <c r="EUJ24" s="57">
        <f t="shared" si="236"/>
        <v>0</v>
      </c>
      <c r="EUK24" s="1"/>
      <c r="EUL24" s="13">
        <v>1</v>
      </c>
      <c r="EUM24" s="95" t="s">
        <v>62</v>
      </c>
      <c r="EUN24" s="56" t="s">
        <v>31</v>
      </c>
      <c r="EUO24" s="29" t="s">
        <v>32</v>
      </c>
      <c r="EUP24" s="30">
        <v>1</v>
      </c>
      <c r="EUQ24" s="96">
        <v>0</v>
      </c>
      <c r="EUR24" s="57">
        <f t="shared" ref="EUR24:EUZ29" si="237">EUP24*EUQ24</f>
        <v>0</v>
      </c>
      <c r="EUS24" s="1"/>
      <c r="EUT24" s="13">
        <v>1</v>
      </c>
      <c r="EUU24" s="95" t="s">
        <v>62</v>
      </c>
      <c r="EUV24" s="56" t="s">
        <v>31</v>
      </c>
      <c r="EUW24" s="29" t="s">
        <v>32</v>
      </c>
      <c r="EUX24" s="30">
        <v>1</v>
      </c>
      <c r="EUY24" s="96">
        <v>0</v>
      </c>
      <c r="EUZ24" s="57">
        <f t="shared" si="237"/>
        <v>0</v>
      </c>
      <c r="EVA24" s="1"/>
      <c r="EVB24" s="13">
        <v>1</v>
      </c>
      <c r="EVC24" s="95" t="s">
        <v>62</v>
      </c>
      <c r="EVD24" s="56" t="s">
        <v>31</v>
      </c>
      <c r="EVE24" s="29" t="s">
        <v>32</v>
      </c>
      <c r="EVF24" s="30">
        <v>1</v>
      </c>
      <c r="EVG24" s="96">
        <v>0</v>
      </c>
      <c r="EVH24" s="57">
        <f t="shared" ref="EVH24:EVP29" si="238">EVF24*EVG24</f>
        <v>0</v>
      </c>
      <c r="EVI24" s="1"/>
      <c r="EVJ24" s="13">
        <v>1</v>
      </c>
      <c r="EVK24" s="95" t="s">
        <v>62</v>
      </c>
      <c r="EVL24" s="56" t="s">
        <v>31</v>
      </c>
      <c r="EVM24" s="29" t="s">
        <v>32</v>
      </c>
      <c r="EVN24" s="30">
        <v>1</v>
      </c>
      <c r="EVO24" s="96">
        <v>0</v>
      </c>
      <c r="EVP24" s="57">
        <f t="shared" si="238"/>
        <v>0</v>
      </c>
      <c r="EVQ24" s="1"/>
      <c r="EVR24" s="13">
        <v>1</v>
      </c>
      <c r="EVS24" s="95" t="s">
        <v>62</v>
      </c>
      <c r="EVT24" s="56" t="s">
        <v>31</v>
      </c>
      <c r="EVU24" s="29" t="s">
        <v>32</v>
      </c>
      <c r="EVV24" s="30">
        <v>1</v>
      </c>
      <c r="EVW24" s="96">
        <v>0</v>
      </c>
      <c r="EVX24" s="57">
        <f t="shared" ref="EVX24:EWF29" si="239">EVV24*EVW24</f>
        <v>0</v>
      </c>
      <c r="EVY24" s="1"/>
      <c r="EVZ24" s="13">
        <v>1</v>
      </c>
      <c r="EWA24" s="95" t="s">
        <v>62</v>
      </c>
      <c r="EWB24" s="56" t="s">
        <v>31</v>
      </c>
      <c r="EWC24" s="29" t="s">
        <v>32</v>
      </c>
      <c r="EWD24" s="30">
        <v>1</v>
      </c>
      <c r="EWE24" s="96">
        <v>0</v>
      </c>
      <c r="EWF24" s="57">
        <f t="shared" si="239"/>
        <v>0</v>
      </c>
      <c r="EWG24" s="1"/>
      <c r="EWH24" s="13">
        <v>1</v>
      </c>
      <c r="EWI24" s="95" t="s">
        <v>62</v>
      </c>
      <c r="EWJ24" s="56" t="s">
        <v>31</v>
      </c>
      <c r="EWK24" s="29" t="s">
        <v>32</v>
      </c>
      <c r="EWL24" s="30">
        <v>1</v>
      </c>
      <c r="EWM24" s="96">
        <v>0</v>
      </c>
      <c r="EWN24" s="57">
        <f t="shared" ref="EWN24:EWV29" si="240">EWL24*EWM24</f>
        <v>0</v>
      </c>
      <c r="EWO24" s="1"/>
      <c r="EWP24" s="13">
        <v>1</v>
      </c>
      <c r="EWQ24" s="95" t="s">
        <v>62</v>
      </c>
      <c r="EWR24" s="56" t="s">
        <v>31</v>
      </c>
      <c r="EWS24" s="29" t="s">
        <v>32</v>
      </c>
      <c r="EWT24" s="30">
        <v>1</v>
      </c>
      <c r="EWU24" s="96">
        <v>0</v>
      </c>
      <c r="EWV24" s="57">
        <f t="shared" si="240"/>
        <v>0</v>
      </c>
      <c r="EWW24" s="1"/>
      <c r="EWX24" s="13">
        <v>1</v>
      </c>
      <c r="EWY24" s="95" t="s">
        <v>62</v>
      </c>
      <c r="EWZ24" s="56" t="s">
        <v>31</v>
      </c>
      <c r="EXA24" s="29" t="s">
        <v>32</v>
      </c>
      <c r="EXB24" s="30">
        <v>1</v>
      </c>
      <c r="EXC24" s="96">
        <v>0</v>
      </c>
      <c r="EXD24" s="57">
        <f t="shared" ref="EXD24:EXL29" si="241">EXB24*EXC24</f>
        <v>0</v>
      </c>
      <c r="EXE24" s="1"/>
      <c r="EXF24" s="13">
        <v>1</v>
      </c>
      <c r="EXG24" s="95" t="s">
        <v>62</v>
      </c>
      <c r="EXH24" s="56" t="s">
        <v>31</v>
      </c>
      <c r="EXI24" s="29" t="s">
        <v>32</v>
      </c>
      <c r="EXJ24" s="30">
        <v>1</v>
      </c>
      <c r="EXK24" s="96">
        <v>0</v>
      </c>
      <c r="EXL24" s="57">
        <f t="shared" si="241"/>
        <v>0</v>
      </c>
      <c r="EXM24" s="1"/>
      <c r="EXN24" s="13">
        <v>1</v>
      </c>
      <c r="EXO24" s="95" t="s">
        <v>62</v>
      </c>
      <c r="EXP24" s="56" t="s">
        <v>31</v>
      </c>
      <c r="EXQ24" s="29" t="s">
        <v>32</v>
      </c>
      <c r="EXR24" s="30">
        <v>1</v>
      </c>
      <c r="EXS24" s="96">
        <v>0</v>
      </c>
      <c r="EXT24" s="57">
        <f t="shared" ref="EXT24:EYB29" si="242">EXR24*EXS24</f>
        <v>0</v>
      </c>
      <c r="EXU24" s="1"/>
      <c r="EXV24" s="13">
        <v>1</v>
      </c>
      <c r="EXW24" s="95" t="s">
        <v>62</v>
      </c>
      <c r="EXX24" s="56" t="s">
        <v>31</v>
      </c>
      <c r="EXY24" s="29" t="s">
        <v>32</v>
      </c>
      <c r="EXZ24" s="30">
        <v>1</v>
      </c>
      <c r="EYA24" s="96">
        <v>0</v>
      </c>
      <c r="EYB24" s="57">
        <f t="shared" si="242"/>
        <v>0</v>
      </c>
      <c r="EYC24" s="1"/>
      <c r="EYD24" s="13">
        <v>1</v>
      </c>
      <c r="EYE24" s="95" t="s">
        <v>62</v>
      </c>
      <c r="EYF24" s="56" t="s">
        <v>31</v>
      </c>
      <c r="EYG24" s="29" t="s">
        <v>32</v>
      </c>
      <c r="EYH24" s="30">
        <v>1</v>
      </c>
      <c r="EYI24" s="96">
        <v>0</v>
      </c>
      <c r="EYJ24" s="57">
        <f t="shared" ref="EYJ24:EYR29" si="243">EYH24*EYI24</f>
        <v>0</v>
      </c>
      <c r="EYK24" s="1"/>
      <c r="EYL24" s="13">
        <v>1</v>
      </c>
      <c r="EYM24" s="95" t="s">
        <v>62</v>
      </c>
      <c r="EYN24" s="56" t="s">
        <v>31</v>
      </c>
      <c r="EYO24" s="29" t="s">
        <v>32</v>
      </c>
      <c r="EYP24" s="30">
        <v>1</v>
      </c>
      <c r="EYQ24" s="96">
        <v>0</v>
      </c>
      <c r="EYR24" s="57">
        <f t="shared" si="243"/>
        <v>0</v>
      </c>
      <c r="EYS24" s="1"/>
      <c r="EYT24" s="13">
        <v>1</v>
      </c>
      <c r="EYU24" s="95" t="s">
        <v>62</v>
      </c>
      <c r="EYV24" s="56" t="s">
        <v>31</v>
      </c>
      <c r="EYW24" s="29" t="s">
        <v>32</v>
      </c>
      <c r="EYX24" s="30">
        <v>1</v>
      </c>
      <c r="EYY24" s="96">
        <v>0</v>
      </c>
      <c r="EYZ24" s="57">
        <f t="shared" ref="EYZ24:EZH29" si="244">EYX24*EYY24</f>
        <v>0</v>
      </c>
      <c r="EZA24" s="1"/>
      <c r="EZB24" s="13">
        <v>1</v>
      </c>
      <c r="EZC24" s="95" t="s">
        <v>62</v>
      </c>
      <c r="EZD24" s="56" t="s">
        <v>31</v>
      </c>
      <c r="EZE24" s="29" t="s">
        <v>32</v>
      </c>
      <c r="EZF24" s="30">
        <v>1</v>
      </c>
      <c r="EZG24" s="96">
        <v>0</v>
      </c>
      <c r="EZH24" s="57">
        <f t="shared" si="244"/>
        <v>0</v>
      </c>
      <c r="EZI24" s="1"/>
      <c r="EZJ24" s="13">
        <v>1</v>
      </c>
      <c r="EZK24" s="95" t="s">
        <v>62</v>
      </c>
      <c r="EZL24" s="56" t="s">
        <v>31</v>
      </c>
      <c r="EZM24" s="29" t="s">
        <v>32</v>
      </c>
      <c r="EZN24" s="30">
        <v>1</v>
      </c>
      <c r="EZO24" s="96">
        <v>0</v>
      </c>
      <c r="EZP24" s="57">
        <f t="shared" ref="EZP24:EZX29" si="245">EZN24*EZO24</f>
        <v>0</v>
      </c>
      <c r="EZQ24" s="1"/>
      <c r="EZR24" s="13">
        <v>1</v>
      </c>
      <c r="EZS24" s="95" t="s">
        <v>62</v>
      </c>
      <c r="EZT24" s="56" t="s">
        <v>31</v>
      </c>
      <c r="EZU24" s="29" t="s">
        <v>32</v>
      </c>
      <c r="EZV24" s="30">
        <v>1</v>
      </c>
      <c r="EZW24" s="96">
        <v>0</v>
      </c>
      <c r="EZX24" s="57">
        <f t="shared" si="245"/>
        <v>0</v>
      </c>
      <c r="EZY24" s="1"/>
      <c r="EZZ24" s="13">
        <v>1</v>
      </c>
      <c r="FAA24" s="95" t="s">
        <v>62</v>
      </c>
      <c r="FAB24" s="56" t="s">
        <v>31</v>
      </c>
      <c r="FAC24" s="29" t="s">
        <v>32</v>
      </c>
      <c r="FAD24" s="30">
        <v>1</v>
      </c>
      <c r="FAE24" s="96">
        <v>0</v>
      </c>
      <c r="FAF24" s="57">
        <f t="shared" ref="FAF24:FAN29" si="246">FAD24*FAE24</f>
        <v>0</v>
      </c>
      <c r="FAG24" s="1"/>
      <c r="FAH24" s="13">
        <v>1</v>
      </c>
      <c r="FAI24" s="95" t="s">
        <v>62</v>
      </c>
      <c r="FAJ24" s="56" t="s">
        <v>31</v>
      </c>
      <c r="FAK24" s="29" t="s">
        <v>32</v>
      </c>
      <c r="FAL24" s="30">
        <v>1</v>
      </c>
      <c r="FAM24" s="96">
        <v>0</v>
      </c>
      <c r="FAN24" s="57">
        <f t="shared" si="246"/>
        <v>0</v>
      </c>
      <c r="FAO24" s="1"/>
      <c r="FAP24" s="13">
        <v>1</v>
      </c>
      <c r="FAQ24" s="95" t="s">
        <v>62</v>
      </c>
      <c r="FAR24" s="56" t="s">
        <v>31</v>
      </c>
      <c r="FAS24" s="29" t="s">
        <v>32</v>
      </c>
      <c r="FAT24" s="30">
        <v>1</v>
      </c>
      <c r="FAU24" s="96">
        <v>0</v>
      </c>
      <c r="FAV24" s="57">
        <f t="shared" ref="FAV24:FBD29" si="247">FAT24*FAU24</f>
        <v>0</v>
      </c>
      <c r="FAW24" s="1"/>
      <c r="FAX24" s="13">
        <v>1</v>
      </c>
      <c r="FAY24" s="95" t="s">
        <v>62</v>
      </c>
      <c r="FAZ24" s="56" t="s">
        <v>31</v>
      </c>
      <c r="FBA24" s="29" t="s">
        <v>32</v>
      </c>
      <c r="FBB24" s="30">
        <v>1</v>
      </c>
      <c r="FBC24" s="96">
        <v>0</v>
      </c>
      <c r="FBD24" s="57">
        <f t="shared" si="247"/>
        <v>0</v>
      </c>
      <c r="FBE24" s="1"/>
      <c r="FBF24" s="13">
        <v>1</v>
      </c>
      <c r="FBG24" s="95" t="s">
        <v>62</v>
      </c>
      <c r="FBH24" s="56" t="s">
        <v>31</v>
      </c>
      <c r="FBI24" s="29" t="s">
        <v>32</v>
      </c>
      <c r="FBJ24" s="30">
        <v>1</v>
      </c>
      <c r="FBK24" s="96">
        <v>0</v>
      </c>
      <c r="FBL24" s="57">
        <f t="shared" ref="FBL24:FBT29" si="248">FBJ24*FBK24</f>
        <v>0</v>
      </c>
      <c r="FBM24" s="1"/>
      <c r="FBN24" s="13">
        <v>1</v>
      </c>
      <c r="FBO24" s="95" t="s">
        <v>62</v>
      </c>
      <c r="FBP24" s="56" t="s">
        <v>31</v>
      </c>
      <c r="FBQ24" s="29" t="s">
        <v>32</v>
      </c>
      <c r="FBR24" s="30">
        <v>1</v>
      </c>
      <c r="FBS24" s="96">
        <v>0</v>
      </c>
      <c r="FBT24" s="57">
        <f t="shared" si="248"/>
        <v>0</v>
      </c>
      <c r="FBU24" s="1"/>
      <c r="FBV24" s="13">
        <v>1</v>
      </c>
      <c r="FBW24" s="95" t="s">
        <v>62</v>
      </c>
      <c r="FBX24" s="56" t="s">
        <v>31</v>
      </c>
      <c r="FBY24" s="29" t="s">
        <v>32</v>
      </c>
      <c r="FBZ24" s="30">
        <v>1</v>
      </c>
      <c r="FCA24" s="96">
        <v>0</v>
      </c>
      <c r="FCB24" s="57">
        <f t="shared" ref="FCB24:FCJ29" si="249">FBZ24*FCA24</f>
        <v>0</v>
      </c>
      <c r="FCC24" s="1"/>
      <c r="FCD24" s="13">
        <v>1</v>
      </c>
      <c r="FCE24" s="95" t="s">
        <v>62</v>
      </c>
      <c r="FCF24" s="56" t="s">
        <v>31</v>
      </c>
      <c r="FCG24" s="29" t="s">
        <v>32</v>
      </c>
      <c r="FCH24" s="30">
        <v>1</v>
      </c>
      <c r="FCI24" s="96">
        <v>0</v>
      </c>
      <c r="FCJ24" s="57">
        <f t="shared" si="249"/>
        <v>0</v>
      </c>
      <c r="FCK24" s="1"/>
      <c r="FCL24" s="13">
        <v>1</v>
      </c>
      <c r="FCM24" s="95" t="s">
        <v>62</v>
      </c>
      <c r="FCN24" s="56" t="s">
        <v>31</v>
      </c>
      <c r="FCO24" s="29" t="s">
        <v>32</v>
      </c>
      <c r="FCP24" s="30">
        <v>1</v>
      </c>
      <c r="FCQ24" s="96">
        <v>0</v>
      </c>
      <c r="FCR24" s="57">
        <f t="shared" ref="FCR24:FCZ29" si="250">FCP24*FCQ24</f>
        <v>0</v>
      </c>
      <c r="FCS24" s="1"/>
      <c r="FCT24" s="13">
        <v>1</v>
      </c>
      <c r="FCU24" s="95" t="s">
        <v>62</v>
      </c>
      <c r="FCV24" s="56" t="s">
        <v>31</v>
      </c>
      <c r="FCW24" s="29" t="s">
        <v>32</v>
      </c>
      <c r="FCX24" s="30">
        <v>1</v>
      </c>
      <c r="FCY24" s="96">
        <v>0</v>
      </c>
      <c r="FCZ24" s="57">
        <f t="shared" si="250"/>
        <v>0</v>
      </c>
      <c r="FDA24" s="1"/>
      <c r="FDB24" s="13">
        <v>1</v>
      </c>
      <c r="FDC24" s="95" t="s">
        <v>62</v>
      </c>
      <c r="FDD24" s="56" t="s">
        <v>31</v>
      </c>
      <c r="FDE24" s="29" t="s">
        <v>32</v>
      </c>
      <c r="FDF24" s="30">
        <v>1</v>
      </c>
      <c r="FDG24" s="96">
        <v>0</v>
      </c>
      <c r="FDH24" s="57">
        <f t="shared" ref="FDH24:FDP29" si="251">FDF24*FDG24</f>
        <v>0</v>
      </c>
      <c r="FDI24" s="1"/>
      <c r="FDJ24" s="13">
        <v>1</v>
      </c>
      <c r="FDK24" s="95" t="s">
        <v>62</v>
      </c>
      <c r="FDL24" s="56" t="s">
        <v>31</v>
      </c>
      <c r="FDM24" s="29" t="s">
        <v>32</v>
      </c>
      <c r="FDN24" s="30">
        <v>1</v>
      </c>
      <c r="FDO24" s="96">
        <v>0</v>
      </c>
      <c r="FDP24" s="57">
        <f t="shared" si="251"/>
        <v>0</v>
      </c>
      <c r="FDQ24" s="1"/>
      <c r="FDR24" s="13">
        <v>1</v>
      </c>
      <c r="FDS24" s="95" t="s">
        <v>62</v>
      </c>
      <c r="FDT24" s="56" t="s">
        <v>31</v>
      </c>
      <c r="FDU24" s="29" t="s">
        <v>32</v>
      </c>
      <c r="FDV24" s="30">
        <v>1</v>
      </c>
      <c r="FDW24" s="96">
        <v>0</v>
      </c>
      <c r="FDX24" s="57">
        <f t="shared" ref="FDX24:FEF29" si="252">FDV24*FDW24</f>
        <v>0</v>
      </c>
      <c r="FDY24" s="1"/>
      <c r="FDZ24" s="13">
        <v>1</v>
      </c>
      <c r="FEA24" s="95" t="s">
        <v>62</v>
      </c>
      <c r="FEB24" s="56" t="s">
        <v>31</v>
      </c>
      <c r="FEC24" s="29" t="s">
        <v>32</v>
      </c>
      <c r="FED24" s="30">
        <v>1</v>
      </c>
      <c r="FEE24" s="96">
        <v>0</v>
      </c>
      <c r="FEF24" s="57">
        <f t="shared" si="252"/>
        <v>0</v>
      </c>
      <c r="FEG24" s="1"/>
      <c r="FEH24" s="13">
        <v>1</v>
      </c>
      <c r="FEI24" s="95" t="s">
        <v>62</v>
      </c>
      <c r="FEJ24" s="56" t="s">
        <v>31</v>
      </c>
      <c r="FEK24" s="29" t="s">
        <v>32</v>
      </c>
      <c r="FEL24" s="30">
        <v>1</v>
      </c>
      <c r="FEM24" s="96">
        <v>0</v>
      </c>
      <c r="FEN24" s="57">
        <f t="shared" ref="FEN24:FEV29" si="253">FEL24*FEM24</f>
        <v>0</v>
      </c>
      <c r="FEO24" s="1"/>
      <c r="FEP24" s="13">
        <v>1</v>
      </c>
      <c r="FEQ24" s="95" t="s">
        <v>62</v>
      </c>
      <c r="FER24" s="56" t="s">
        <v>31</v>
      </c>
      <c r="FES24" s="29" t="s">
        <v>32</v>
      </c>
      <c r="FET24" s="30">
        <v>1</v>
      </c>
      <c r="FEU24" s="96">
        <v>0</v>
      </c>
      <c r="FEV24" s="57">
        <f t="shared" si="253"/>
        <v>0</v>
      </c>
      <c r="FEW24" s="1"/>
      <c r="FEX24" s="13">
        <v>1</v>
      </c>
      <c r="FEY24" s="95" t="s">
        <v>62</v>
      </c>
      <c r="FEZ24" s="56" t="s">
        <v>31</v>
      </c>
      <c r="FFA24" s="29" t="s">
        <v>32</v>
      </c>
      <c r="FFB24" s="30">
        <v>1</v>
      </c>
      <c r="FFC24" s="96">
        <v>0</v>
      </c>
      <c r="FFD24" s="57">
        <f t="shared" ref="FFD24:FFL29" si="254">FFB24*FFC24</f>
        <v>0</v>
      </c>
      <c r="FFE24" s="1"/>
      <c r="FFF24" s="13">
        <v>1</v>
      </c>
      <c r="FFG24" s="95" t="s">
        <v>62</v>
      </c>
      <c r="FFH24" s="56" t="s">
        <v>31</v>
      </c>
      <c r="FFI24" s="29" t="s">
        <v>32</v>
      </c>
      <c r="FFJ24" s="30">
        <v>1</v>
      </c>
      <c r="FFK24" s="96">
        <v>0</v>
      </c>
      <c r="FFL24" s="57">
        <f t="shared" si="254"/>
        <v>0</v>
      </c>
      <c r="FFM24" s="1"/>
      <c r="FFN24" s="13">
        <v>1</v>
      </c>
      <c r="FFO24" s="95" t="s">
        <v>62</v>
      </c>
      <c r="FFP24" s="56" t="s">
        <v>31</v>
      </c>
      <c r="FFQ24" s="29" t="s">
        <v>32</v>
      </c>
      <c r="FFR24" s="30">
        <v>1</v>
      </c>
      <c r="FFS24" s="96">
        <v>0</v>
      </c>
      <c r="FFT24" s="57">
        <f t="shared" ref="FFT24:FGB29" si="255">FFR24*FFS24</f>
        <v>0</v>
      </c>
      <c r="FFU24" s="1"/>
      <c r="FFV24" s="13">
        <v>1</v>
      </c>
      <c r="FFW24" s="95" t="s">
        <v>62</v>
      </c>
      <c r="FFX24" s="56" t="s">
        <v>31</v>
      </c>
      <c r="FFY24" s="29" t="s">
        <v>32</v>
      </c>
      <c r="FFZ24" s="30">
        <v>1</v>
      </c>
      <c r="FGA24" s="96">
        <v>0</v>
      </c>
      <c r="FGB24" s="57">
        <f t="shared" si="255"/>
        <v>0</v>
      </c>
      <c r="FGC24" s="1"/>
      <c r="FGD24" s="13">
        <v>1</v>
      </c>
      <c r="FGE24" s="95" t="s">
        <v>62</v>
      </c>
      <c r="FGF24" s="56" t="s">
        <v>31</v>
      </c>
      <c r="FGG24" s="29" t="s">
        <v>32</v>
      </c>
      <c r="FGH24" s="30">
        <v>1</v>
      </c>
      <c r="FGI24" s="96">
        <v>0</v>
      </c>
      <c r="FGJ24" s="57">
        <f t="shared" ref="FGJ24:FGR29" si="256">FGH24*FGI24</f>
        <v>0</v>
      </c>
      <c r="FGK24" s="1"/>
      <c r="FGL24" s="13">
        <v>1</v>
      </c>
      <c r="FGM24" s="95" t="s">
        <v>62</v>
      </c>
      <c r="FGN24" s="56" t="s">
        <v>31</v>
      </c>
      <c r="FGO24" s="29" t="s">
        <v>32</v>
      </c>
      <c r="FGP24" s="30">
        <v>1</v>
      </c>
      <c r="FGQ24" s="96">
        <v>0</v>
      </c>
      <c r="FGR24" s="57">
        <f t="shared" si="256"/>
        <v>0</v>
      </c>
      <c r="FGS24" s="1"/>
      <c r="FGT24" s="13">
        <v>1</v>
      </c>
      <c r="FGU24" s="95" t="s">
        <v>62</v>
      </c>
      <c r="FGV24" s="56" t="s">
        <v>31</v>
      </c>
      <c r="FGW24" s="29" t="s">
        <v>32</v>
      </c>
      <c r="FGX24" s="30">
        <v>1</v>
      </c>
      <c r="FGY24" s="96">
        <v>0</v>
      </c>
      <c r="FGZ24" s="57">
        <f t="shared" ref="FGZ24:FHH29" si="257">FGX24*FGY24</f>
        <v>0</v>
      </c>
      <c r="FHA24" s="1"/>
      <c r="FHB24" s="13">
        <v>1</v>
      </c>
      <c r="FHC24" s="95" t="s">
        <v>62</v>
      </c>
      <c r="FHD24" s="56" t="s">
        <v>31</v>
      </c>
      <c r="FHE24" s="29" t="s">
        <v>32</v>
      </c>
      <c r="FHF24" s="30">
        <v>1</v>
      </c>
      <c r="FHG24" s="96">
        <v>0</v>
      </c>
      <c r="FHH24" s="57">
        <f t="shared" si="257"/>
        <v>0</v>
      </c>
      <c r="FHI24" s="1"/>
      <c r="FHJ24" s="13">
        <v>1</v>
      </c>
      <c r="FHK24" s="95" t="s">
        <v>62</v>
      </c>
      <c r="FHL24" s="56" t="s">
        <v>31</v>
      </c>
      <c r="FHM24" s="29" t="s">
        <v>32</v>
      </c>
      <c r="FHN24" s="30">
        <v>1</v>
      </c>
      <c r="FHO24" s="96">
        <v>0</v>
      </c>
      <c r="FHP24" s="57">
        <f t="shared" ref="FHP24:FHX29" si="258">FHN24*FHO24</f>
        <v>0</v>
      </c>
      <c r="FHQ24" s="1"/>
      <c r="FHR24" s="13">
        <v>1</v>
      </c>
      <c r="FHS24" s="95" t="s">
        <v>62</v>
      </c>
      <c r="FHT24" s="56" t="s">
        <v>31</v>
      </c>
      <c r="FHU24" s="29" t="s">
        <v>32</v>
      </c>
      <c r="FHV24" s="30">
        <v>1</v>
      </c>
      <c r="FHW24" s="96">
        <v>0</v>
      </c>
      <c r="FHX24" s="57">
        <f t="shared" si="258"/>
        <v>0</v>
      </c>
      <c r="FHY24" s="1"/>
      <c r="FHZ24" s="13">
        <v>1</v>
      </c>
      <c r="FIA24" s="95" t="s">
        <v>62</v>
      </c>
      <c r="FIB24" s="56" t="s">
        <v>31</v>
      </c>
      <c r="FIC24" s="29" t="s">
        <v>32</v>
      </c>
      <c r="FID24" s="30">
        <v>1</v>
      </c>
      <c r="FIE24" s="96">
        <v>0</v>
      </c>
      <c r="FIF24" s="57">
        <f t="shared" ref="FIF24:FIN29" si="259">FID24*FIE24</f>
        <v>0</v>
      </c>
      <c r="FIG24" s="1"/>
      <c r="FIH24" s="13">
        <v>1</v>
      </c>
      <c r="FII24" s="95" t="s">
        <v>62</v>
      </c>
      <c r="FIJ24" s="56" t="s">
        <v>31</v>
      </c>
      <c r="FIK24" s="29" t="s">
        <v>32</v>
      </c>
      <c r="FIL24" s="30">
        <v>1</v>
      </c>
      <c r="FIM24" s="96">
        <v>0</v>
      </c>
      <c r="FIN24" s="57">
        <f t="shared" si="259"/>
        <v>0</v>
      </c>
      <c r="FIO24" s="1"/>
      <c r="FIP24" s="13">
        <v>1</v>
      </c>
      <c r="FIQ24" s="95" t="s">
        <v>62</v>
      </c>
      <c r="FIR24" s="56" t="s">
        <v>31</v>
      </c>
      <c r="FIS24" s="29" t="s">
        <v>32</v>
      </c>
      <c r="FIT24" s="30">
        <v>1</v>
      </c>
      <c r="FIU24" s="96">
        <v>0</v>
      </c>
      <c r="FIV24" s="57">
        <f t="shared" ref="FIV24:FJD29" si="260">FIT24*FIU24</f>
        <v>0</v>
      </c>
      <c r="FIW24" s="1"/>
      <c r="FIX24" s="13">
        <v>1</v>
      </c>
      <c r="FIY24" s="95" t="s">
        <v>62</v>
      </c>
      <c r="FIZ24" s="56" t="s">
        <v>31</v>
      </c>
      <c r="FJA24" s="29" t="s">
        <v>32</v>
      </c>
      <c r="FJB24" s="30">
        <v>1</v>
      </c>
      <c r="FJC24" s="96">
        <v>0</v>
      </c>
      <c r="FJD24" s="57">
        <f t="shared" si="260"/>
        <v>0</v>
      </c>
      <c r="FJE24" s="1"/>
      <c r="FJF24" s="13">
        <v>1</v>
      </c>
      <c r="FJG24" s="95" t="s">
        <v>62</v>
      </c>
      <c r="FJH24" s="56" t="s">
        <v>31</v>
      </c>
      <c r="FJI24" s="29" t="s">
        <v>32</v>
      </c>
      <c r="FJJ24" s="30">
        <v>1</v>
      </c>
      <c r="FJK24" s="96">
        <v>0</v>
      </c>
      <c r="FJL24" s="57">
        <f t="shared" ref="FJL24:FJT29" si="261">FJJ24*FJK24</f>
        <v>0</v>
      </c>
      <c r="FJM24" s="1"/>
      <c r="FJN24" s="13">
        <v>1</v>
      </c>
      <c r="FJO24" s="95" t="s">
        <v>62</v>
      </c>
      <c r="FJP24" s="56" t="s">
        <v>31</v>
      </c>
      <c r="FJQ24" s="29" t="s">
        <v>32</v>
      </c>
      <c r="FJR24" s="30">
        <v>1</v>
      </c>
      <c r="FJS24" s="96">
        <v>0</v>
      </c>
      <c r="FJT24" s="57">
        <f t="shared" si="261"/>
        <v>0</v>
      </c>
      <c r="FJU24" s="1"/>
      <c r="FJV24" s="13">
        <v>1</v>
      </c>
      <c r="FJW24" s="95" t="s">
        <v>62</v>
      </c>
      <c r="FJX24" s="56" t="s">
        <v>31</v>
      </c>
      <c r="FJY24" s="29" t="s">
        <v>32</v>
      </c>
      <c r="FJZ24" s="30">
        <v>1</v>
      </c>
      <c r="FKA24" s="96">
        <v>0</v>
      </c>
      <c r="FKB24" s="57">
        <f t="shared" ref="FKB24:FKJ29" si="262">FJZ24*FKA24</f>
        <v>0</v>
      </c>
      <c r="FKC24" s="1"/>
      <c r="FKD24" s="13">
        <v>1</v>
      </c>
      <c r="FKE24" s="95" t="s">
        <v>62</v>
      </c>
      <c r="FKF24" s="56" t="s">
        <v>31</v>
      </c>
      <c r="FKG24" s="29" t="s">
        <v>32</v>
      </c>
      <c r="FKH24" s="30">
        <v>1</v>
      </c>
      <c r="FKI24" s="96">
        <v>0</v>
      </c>
      <c r="FKJ24" s="57">
        <f t="shared" si="262"/>
        <v>0</v>
      </c>
      <c r="FKK24" s="1"/>
      <c r="FKL24" s="13">
        <v>1</v>
      </c>
      <c r="FKM24" s="95" t="s">
        <v>62</v>
      </c>
      <c r="FKN24" s="56" t="s">
        <v>31</v>
      </c>
      <c r="FKO24" s="29" t="s">
        <v>32</v>
      </c>
      <c r="FKP24" s="30">
        <v>1</v>
      </c>
      <c r="FKQ24" s="96">
        <v>0</v>
      </c>
      <c r="FKR24" s="57">
        <f t="shared" ref="FKR24:FKZ29" si="263">FKP24*FKQ24</f>
        <v>0</v>
      </c>
      <c r="FKS24" s="1"/>
      <c r="FKT24" s="13">
        <v>1</v>
      </c>
      <c r="FKU24" s="95" t="s">
        <v>62</v>
      </c>
      <c r="FKV24" s="56" t="s">
        <v>31</v>
      </c>
      <c r="FKW24" s="29" t="s">
        <v>32</v>
      </c>
      <c r="FKX24" s="30">
        <v>1</v>
      </c>
      <c r="FKY24" s="96">
        <v>0</v>
      </c>
      <c r="FKZ24" s="57">
        <f t="shared" si="263"/>
        <v>0</v>
      </c>
      <c r="FLA24" s="1"/>
      <c r="FLB24" s="13">
        <v>1</v>
      </c>
      <c r="FLC24" s="95" t="s">
        <v>62</v>
      </c>
      <c r="FLD24" s="56" t="s">
        <v>31</v>
      </c>
      <c r="FLE24" s="29" t="s">
        <v>32</v>
      </c>
      <c r="FLF24" s="30">
        <v>1</v>
      </c>
      <c r="FLG24" s="96">
        <v>0</v>
      </c>
      <c r="FLH24" s="57">
        <f t="shared" ref="FLH24:FLP29" si="264">FLF24*FLG24</f>
        <v>0</v>
      </c>
      <c r="FLI24" s="1"/>
      <c r="FLJ24" s="13">
        <v>1</v>
      </c>
      <c r="FLK24" s="95" t="s">
        <v>62</v>
      </c>
      <c r="FLL24" s="56" t="s">
        <v>31</v>
      </c>
      <c r="FLM24" s="29" t="s">
        <v>32</v>
      </c>
      <c r="FLN24" s="30">
        <v>1</v>
      </c>
      <c r="FLO24" s="96">
        <v>0</v>
      </c>
      <c r="FLP24" s="57">
        <f t="shared" si="264"/>
        <v>0</v>
      </c>
      <c r="FLQ24" s="1"/>
      <c r="FLR24" s="13">
        <v>1</v>
      </c>
      <c r="FLS24" s="95" t="s">
        <v>62</v>
      </c>
      <c r="FLT24" s="56" t="s">
        <v>31</v>
      </c>
      <c r="FLU24" s="29" t="s">
        <v>32</v>
      </c>
      <c r="FLV24" s="30">
        <v>1</v>
      </c>
      <c r="FLW24" s="96">
        <v>0</v>
      </c>
      <c r="FLX24" s="57">
        <f t="shared" ref="FLX24:FMF29" si="265">FLV24*FLW24</f>
        <v>0</v>
      </c>
      <c r="FLY24" s="1"/>
      <c r="FLZ24" s="13">
        <v>1</v>
      </c>
      <c r="FMA24" s="95" t="s">
        <v>62</v>
      </c>
      <c r="FMB24" s="56" t="s">
        <v>31</v>
      </c>
      <c r="FMC24" s="29" t="s">
        <v>32</v>
      </c>
      <c r="FMD24" s="30">
        <v>1</v>
      </c>
      <c r="FME24" s="96">
        <v>0</v>
      </c>
      <c r="FMF24" s="57">
        <f t="shared" si="265"/>
        <v>0</v>
      </c>
      <c r="FMG24" s="1"/>
      <c r="FMH24" s="13">
        <v>1</v>
      </c>
      <c r="FMI24" s="95" t="s">
        <v>62</v>
      </c>
      <c r="FMJ24" s="56" t="s">
        <v>31</v>
      </c>
      <c r="FMK24" s="29" t="s">
        <v>32</v>
      </c>
      <c r="FML24" s="30">
        <v>1</v>
      </c>
      <c r="FMM24" s="96">
        <v>0</v>
      </c>
      <c r="FMN24" s="57">
        <f t="shared" ref="FMN24:FMV29" si="266">FML24*FMM24</f>
        <v>0</v>
      </c>
      <c r="FMO24" s="1"/>
      <c r="FMP24" s="13">
        <v>1</v>
      </c>
      <c r="FMQ24" s="95" t="s">
        <v>62</v>
      </c>
      <c r="FMR24" s="56" t="s">
        <v>31</v>
      </c>
      <c r="FMS24" s="29" t="s">
        <v>32</v>
      </c>
      <c r="FMT24" s="30">
        <v>1</v>
      </c>
      <c r="FMU24" s="96">
        <v>0</v>
      </c>
      <c r="FMV24" s="57">
        <f t="shared" si="266"/>
        <v>0</v>
      </c>
      <c r="FMW24" s="1"/>
      <c r="FMX24" s="13">
        <v>1</v>
      </c>
      <c r="FMY24" s="95" t="s">
        <v>62</v>
      </c>
      <c r="FMZ24" s="56" t="s">
        <v>31</v>
      </c>
      <c r="FNA24" s="29" t="s">
        <v>32</v>
      </c>
      <c r="FNB24" s="30">
        <v>1</v>
      </c>
      <c r="FNC24" s="96">
        <v>0</v>
      </c>
      <c r="FND24" s="57">
        <f t="shared" ref="FND24:FNL29" si="267">FNB24*FNC24</f>
        <v>0</v>
      </c>
      <c r="FNE24" s="1"/>
      <c r="FNF24" s="13">
        <v>1</v>
      </c>
      <c r="FNG24" s="95" t="s">
        <v>62</v>
      </c>
      <c r="FNH24" s="56" t="s">
        <v>31</v>
      </c>
      <c r="FNI24" s="29" t="s">
        <v>32</v>
      </c>
      <c r="FNJ24" s="30">
        <v>1</v>
      </c>
      <c r="FNK24" s="96">
        <v>0</v>
      </c>
      <c r="FNL24" s="57">
        <f t="shared" si="267"/>
        <v>0</v>
      </c>
      <c r="FNM24" s="1"/>
      <c r="FNN24" s="13">
        <v>1</v>
      </c>
      <c r="FNO24" s="95" t="s">
        <v>62</v>
      </c>
      <c r="FNP24" s="56" t="s">
        <v>31</v>
      </c>
      <c r="FNQ24" s="29" t="s">
        <v>32</v>
      </c>
      <c r="FNR24" s="30">
        <v>1</v>
      </c>
      <c r="FNS24" s="96">
        <v>0</v>
      </c>
      <c r="FNT24" s="57">
        <f t="shared" ref="FNT24:FOB29" si="268">FNR24*FNS24</f>
        <v>0</v>
      </c>
      <c r="FNU24" s="1"/>
      <c r="FNV24" s="13">
        <v>1</v>
      </c>
      <c r="FNW24" s="95" t="s">
        <v>62</v>
      </c>
      <c r="FNX24" s="56" t="s">
        <v>31</v>
      </c>
      <c r="FNY24" s="29" t="s">
        <v>32</v>
      </c>
      <c r="FNZ24" s="30">
        <v>1</v>
      </c>
      <c r="FOA24" s="96">
        <v>0</v>
      </c>
      <c r="FOB24" s="57">
        <f t="shared" si="268"/>
        <v>0</v>
      </c>
      <c r="FOC24" s="1"/>
      <c r="FOD24" s="13">
        <v>1</v>
      </c>
      <c r="FOE24" s="95" t="s">
        <v>62</v>
      </c>
      <c r="FOF24" s="56" t="s">
        <v>31</v>
      </c>
      <c r="FOG24" s="29" t="s">
        <v>32</v>
      </c>
      <c r="FOH24" s="30">
        <v>1</v>
      </c>
      <c r="FOI24" s="96">
        <v>0</v>
      </c>
      <c r="FOJ24" s="57">
        <f t="shared" ref="FOJ24:FOR29" si="269">FOH24*FOI24</f>
        <v>0</v>
      </c>
      <c r="FOK24" s="1"/>
      <c r="FOL24" s="13">
        <v>1</v>
      </c>
      <c r="FOM24" s="95" t="s">
        <v>62</v>
      </c>
      <c r="FON24" s="56" t="s">
        <v>31</v>
      </c>
      <c r="FOO24" s="29" t="s">
        <v>32</v>
      </c>
      <c r="FOP24" s="30">
        <v>1</v>
      </c>
      <c r="FOQ24" s="96">
        <v>0</v>
      </c>
      <c r="FOR24" s="57">
        <f t="shared" si="269"/>
        <v>0</v>
      </c>
      <c r="FOS24" s="1"/>
      <c r="FOT24" s="13">
        <v>1</v>
      </c>
      <c r="FOU24" s="95" t="s">
        <v>62</v>
      </c>
      <c r="FOV24" s="56" t="s">
        <v>31</v>
      </c>
      <c r="FOW24" s="29" t="s">
        <v>32</v>
      </c>
      <c r="FOX24" s="30">
        <v>1</v>
      </c>
      <c r="FOY24" s="96">
        <v>0</v>
      </c>
      <c r="FOZ24" s="57">
        <f t="shared" ref="FOZ24:FPH29" si="270">FOX24*FOY24</f>
        <v>0</v>
      </c>
      <c r="FPA24" s="1"/>
      <c r="FPB24" s="13">
        <v>1</v>
      </c>
      <c r="FPC24" s="95" t="s">
        <v>62</v>
      </c>
      <c r="FPD24" s="56" t="s">
        <v>31</v>
      </c>
      <c r="FPE24" s="29" t="s">
        <v>32</v>
      </c>
      <c r="FPF24" s="30">
        <v>1</v>
      </c>
      <c r="FPG24" s="96">
        <v>0</v>
      </c>
      <c r="FPH24" s="57">
        <f t="shared" si="270"/>
        <v>0</v>
      </c>
      <c r="FPI24" s="1"/>
      <c r="FPJ24" s="13">
        <v>1</v>
      </c>
      <c r="FPK24" s="95" t="s">
        <v>62</v>
      </c>
      <c r="FPL24" s="56" t="s">
        <v>31</v>
      </c>
      <c r="FPM24" s="29" t="s">
        <v>32</v>
      </c>
      <c r="FPN24" s="30">
        <v>1</v>
      </c>
      <c r="FPO24" s="96">
        <v>0</v>
      </c>
      <c r="FPP24" s="57">
        <f t="shared" ref="FPP24:FPX29" si="271">FPN24*FPO24</f>
        <v>0</v>
      </c>
      <c r="FPQ24" s="1"/>
      <c r="FPR24" s="13">
        <v>1</v>
      </c>
      <c r="FPS24" s="95" t="s">
        <v>62</v>
      </c>
      <c r="FPT24" s="56" t="s">
        <v>31</v>
      </c>
      <c r="FPU24" s="29" t="s">
        <v>32</v>
      </c>
      <c r="FPV24" s="30">
        <v>1</v>
      </c>
      <c r="FPW24" s="96">
        <v>0</v>
      </c>
      <c r="FPX24" s="57">
        <f t="shared" si="271"/>
        <v>0</v>
      </c>
      <c r="FPY24" s="1"/>
      <c r="FPZ24" s="13">
        <v>1</v>
      </c>
      <c r="FQA24" s="95" t="s">
        <v>62</v>
      </c>
      <c r="FQB24" s="56" t="s">
        <v>31</v>
      </c>
      <c r="FQC24" s="29" t="s">
        <v>32</v>
      </c>
      <c r="FQD24" s="30">
        <v>1</v>
      </c>
      <c r="FQE24" s="96">
        <v>0</v>
      </c>
      <c r="FQF24" s="57">
        <f t="shared" ref="FQF24:FQN29" si="272">FQD24*FQE24</f>
        <v>0</v>
      </c>
      <c r="FQG24" s="1"/>
      <c r="FQH24" s="13">
        <v>1</v>
      </c>
      <c r="FQI24" s="95" t="s">
        <v>62</v>
      </c>
      <c r="FQJ24" s="56" t="s">
        <v>31</v>
      </c>
      <c r="FQK24" s="29" t="s">
        <v>32</v>
      </c>
      <c r="FQL24" s="30">
        <v>1</v>
      </c>
      <c r="FQM24" s="96">
        <v>0</v>
      </c>
      <c r="FQN24" s="57">
        <f t="shared" si="272"/>
        <v>0</v>
      </c>
      <c r="FQO24" s="1"/>
      <c r="FQP24" s="13">
        <v>1</v>
      </c>
      <c r="FQQ24" s="95" t="s">
        <v>62</v>
      </c>
      <c r="FQR24" s="56" t="s">
        <v>31</v>
      </c>
      <c r="FQS24" s="29" t="s">
        <v>32</v>
      </c>
      <c r="FQT24" s="30">
        <v>1</v>
      </c>
      <c r="FQU24" s="96">
        <v>0</v>
      </c>
      <c r="FQV24" s="57">
        <f t="shared" ref="FQV24:FRD29" si="273">FQT24*FQU24</f>
        <v>0</v>
      </c>
      <c r="FQW24" s="1"/>
      <c r="FQX24" s="13">
        <v>1</v>
      </c>
      <c r="FQY24" s="95" t="s">
        <v>62</v>
      </c>
      <c r="FQZ24" s="56" t="s">
        <v>31</v>
      </c>
      <c r="FRA24" s="29" t="s">
        <v>32</v>
      </c>
      <c r="FRB24" s="30">
        <v>1</v>
      </c>
      <c r="FRC24" s="96">
        <v>0</v>
      </c>
      <c r="FRD24" s="57">
        <f t="shared" si="273"/>
        <v>0</v>
      </c>
      <c r="FRE24" s="1"/>
      <c r="FRF24" s="13">
        <v>1</v>
      </c>
      <c r="FRG24" s="95" t="s">
        <v>62</v>
      </c>
      <c r="FRH24" s="56" t="s">
        <v>31</v>
      </c>
      <c r="FRI24" s="29" t="s">
        <v>32</v>
      </c>
      <c r="FRJ24" s="30">
        <v>1</v>
      </c>
      <c r="FRK24" s="96">
        <v>0</v>
      </c>
      <c r="FRL24" s="57">
        <f t="shared" ref="FRL24:FRT29" si="274">FRJ24*FRK24</f>
        <v>0</v>
      </c>
      <c r="FRM24" s="1"/>
      <c r="FRN24" s="13">
        <v>1</v>
      </c>
      <c r="FRO24" s="95" t="s">
        <v>62</v>
      </c>
      <c r="FRP24" s="56" t="s">
        <v>31</v>
      </c>
      <c r="FRQ24" s="29" t="s">
        <v>32</v>
      </c>
      <c r="FRR24" s="30">
        <v>1</v>
      </c>
      <c r="FRS24" s="96">
        <v>0</v>
      </c>
      <c r="FRT24" s="57">
        <f t="shared" si="274"/>
        <v>0</v>
      </c>
      <c r="FRU24" s="1"/>
      <c r="FRV24" s="13">
        <v>1</v>
      </c>
      <c r="FRW24" s="95" t="s">
        <v>62</v>
      </c>
      <c r="FRX24" s="56" t="s">
        <v>31</v>
      </c>
      <c r="FRY24" s="29" t="s">
        <v>32</v>
      </c>
      <c r="FRZ24" s="30">
        <v>1</v>
      </c>
      <c r="FSA24" s="96">
        <v>0</v>
      </c>
      <c r="FSB24" s="57">
        <f t="shared" ref="FSB24:FSJ29" si="275">FRZ24*FSA24</f>
        <v>0</v>
      </c>
      <c r="FSC24" s="1"/>
      <c r="FSD24" s="13">
        <v>1</v>
      </c>
      <c r="FSE24" s="95" t="s">
        <v>62</v>
      </c>
      <c r="FSF24" s="56" t="s">
        <v>31</v>
      </c>
      <c r="FSG24" s="29" t="s">
        <v>32</v>
      </c>
      <c r="FSH24" s="30">
        <v>1</v>
      </c>
      <c r="FSI24" s="96">
        <v>0</v>
      </c>
      <c r="FSJ24" s="57">
        <f t="shared" si="275"/>
        <v>0</v>
      </c>
      <c r="FSK24" s="1"/>
      <c r="FSL24" s="13">
        <v>1</v>
      </c>
      <c r="FSM24" s="95" t="s">
        <v>62</v>
      </c>
      <c r="FSN24" s="56" t="s">
        <v>31</v>
      </c>
      <c r="FSO24" s="29" t="s">
        <v>32</v>
      </c>
      <c r="FSP24" s="30">
        <v>1</v>
      </c>
      <c r="FSQ24" s="96">
        <v>0</v>
      </c>
      <c r="FSR24" s="57">
        <f t="shared" ref="FSR24:FSZ29" si="276">FSP24*FSQ24</f>
        <v>0</v>
      </c>
      <c r="FSS24" s="1"/>
      <c r="FST24" s="13">
        <v>1</v>
      </c>
      <c r="FSU24" s="95" t="s">
        <v>62</v>
      </c>
      <c r="FSV24" s="56" t="s">
        <v>31</v>
      </c>
      <c r="FSW24" s="29" t="s">
        <v>32</v>
      </c>
      <c r="FSX24" s="30">
        <v>1</v>
      </c>
      <c r="FSY24" s="96">
        <v>0</v>
      </c>
      <c r="FSZ24" s="57">
        <f t="shared" si="276"/>
        <v>0</v>
      </c>
      <c r="FTA24" s="1"/>
      <c r="FTB24" s="13">
        <v>1</v>
      </c>
      <c r="FTC24" s="95" t="s">
        <v>62</v>
      </c>
      <c r="FTD24" s="56" t="s">
        <v>31</v>
      </c>
      <c r="FTE24" s="29" t="s">
        <v>32</v>
      </c>
      <c r="FTF24" s="30">
        <v>1</v>
      </c>
      <c r="FTG24" s="96">
        <v>0</v>
      </c>
      <c r="FTH24" s="57">
        <f t="shared" ref="FTH24:FTP29" si="277">FTF24*FTG24</f>
        <v>0</v>
      </c>
      <c r="FTI24" s="1"/>
      <c r="FTJ24" s="13">
        <v>1</v>
      </c>
      <c r="FTK24" s="95" t="s">
        <v>62</v>
      </c>
      <c r="FTL24" s="56" t="s">
        <v>31</v>
      </c>
      <c r="FTM24" s="29" t="s">
        <v>32</v>
      </c>
      <c r="FTN24" s="30">
        <v>1</v>
      </c>
      <c r="FTO24" s="96">
        <v>0</v>
      </c>
      <c r="FTP24" s="57">
        <f t="shared" si="277"/>
        <v>0</v>
      </c>
      <c r="FTQ24" s="1"/>
      <c r="FTR24" s="13">
        <v>1</v>
      </c>
      <c r="FTS24" s="95" t="s">
        <v>62</v>
      </c>
      <c r="FTT24" s="56" t="s">
        <v>31</v>
      </c>
      <c r="FTU24" s="29" t="s">
        <v>32</v>
      </c>
      <c r="FTV24" s="30">
        <v>1</v>
      </c>
      <c r="FTW24" s="96">
        <v>0</v>
      </c>
      <c r="FTX24" s="57">
        <f t="shared" ref="FTX24:FUF29" si="278">FTV24*FTW24</f>
        <v>0</v>
      </c>
      <c r="FTY24" s="1"/>
      <c r="FTZ24" s="13">
        <v>1</v>
      </c>
      <c r="FUA24" s="95" t="s">
        <v>62</v>
      </c>
      <c r="FUB24" s="56" t="s">
        <v>31</v>
      </c>
      <c r="FUC24" s="29" t="s">
        <v>32</v>
      </c>
      <c r="FUD24" s="30">
        <v>1</v>
      </c>
      <c r="FUE24" s="96">
        <v>0</v>
      </c>
      <c r="FUF24" s="57">
        <f t="shared" si="278"/>
        <v>0</v>
      </c>
      <c r="FUG24" s="1"/>
      <c r="FUH24" s="13">
        <v>1</v>
      </c>
      <c r="FUI24" s="95" t="s">
        <v>62</v>
      </c>
      <c r="FUJ24" s="56" t="s">
        <v>31</v>
      </c>
      <c r="FUK24" s="29" t="s">
        <v>32</v>
      </c>
      <c r="FUL24" s="30">
        <v>1</v>
      </c>
      <c r="FUM24" s="96">
        <v>0</v>
      </c>
      <c r="FUN24" s="57">
        <f t="shared" ref="FUN24:FUV29" si="279">FUL24*FUM24</f>
        <v>0</v>
      </c>
      <c r="FUO24" s="1"/>
      <c r="FUP24" s="13">
        <v>1</v>
      </c>
      <c r="FUQ24" s="95" t="s">
        <v>62</v>
      </c>
      <c r="FUR24" s="56" t="s">
        <v>31</v>
      </c>
      <c r="FUS24" s="29" t="s">
        <v>32</v>
      </c>
      <c r="FUT24" s="30">
        <v>1</v>
      </c>
      <c r="FUU24" s="96">
        <v>0</v>
      </c>
      <c r="FUV24" s="57">
        <f t="shared" si="279"/>
        <v>0</v>
      </c>
      <c r="FUW24" s="1"/>
      <c r="FUX24" s="13">
        <v>1</v>
      </c>
      <c r="FUY24" s="95" t="s">
        <v>62</v>
      </c>
      <c r="FUZ24" s="56" t="s">
        <v>31</v>
      </c>
      <c r="FVA24" s="29" t="s">
        <v>32</v>
      </c>
      <c r="FVB24" s="30">
        <v>1</v>
      </c>
      <c r="FVC24" s="96">
        <v>0</v>
      </c>
      <c r="FVD24" s="57">
        <f t="shared" ref="FVD24:FVL29" si="280">FVB24*FVC24</f>
        <v>0</v>
      </c>
      <c r="FVE24" s="1"/>
      <c r="FVF24" s="13">
        <v>1</v>
      </c>
      <c r="FVG24" s="95" t="s">
        <v>62</v>
      </c>
      <c r="FVH24" s="56" t="s">
        <v>31</v>
      </c>
      <c r="FVI24" s="29" t="s">
        <v>32</v>
      </c>
      <c r="FVJ24" s="30">
        <v>1</v>
      </c>
      <c r="FVK24" s="96">
        <v>0</v>
      </c>
      <c r="FVL24" s="57">
        <f t="shared" si="280"/>
        <v>0</v>
      </c>
      <c r="FVM24" s="1"/>
      <c r="FVN24" s="13">
        <v>1</v>
      </c>
      <c r="FVO24" s="95" t="s">
        <v>62</v>
      </c>
      <c r="FVP24" s="56" t="s">
        <v>31</v>
      </c>
      <c r="FVQ24" s="29" t="s">
        <v>32</v>
      </c>
      <c r="FVR24" s="30">
        <v>1</v>
      </c>
      <c r="FVS24" s="96">
        <v>0</v>
      </c>
      <c r="FVT24" s="57">
        <f t="shared" ref="FVT24:FWB29" si="281">FVR24*FVS24</f>
        <v>0</v>
      </c>
      <c r="FVU24" s="1"/>
      <c r="FVV24" s="13">
        <v>1</v>
      </c>
      <c r="FVW24" s="95" t="s">
        <v>62</v>
      </c>
      <c r="FVX24" s="56" t="s">
        <v>31</v>
      </c>
      <c r="FVY24" s="29" t="s">
        <v>32</v>
      </c>
      <c r="FVZ24" s="30">
        <v>1</v>
      </c>
      <c r="FWA24" s="96">
        <v>0</v>
      </c>
      <c r="FWB24" s="57">
        <f t="shared" si="281"/>
        <v>0</v>
      </c>
      <c r="FWC24" s="1"/>
      <c r="FWD24" s="13">
        <v>1</v>
      </c>
      <c r="FWE24" s="95" t="s">
        <v>62</v>
      </c>
      <c r="FWF24" s="56" t="s">
        <v>31</v>
      </c>
      <c r="FWG24" s="29" t="s">
        <v>32</v>
      </c>
      <c r="FWH24" s="30">
        <v>1</v>
      </c>
      <c r="FWI24" s="96">
        <v>0</v>
      </c>
      <c r="FWJ24" s="57">
        <f t="shared" ref="FWJ24:FWR29" si="282">FWH24*FWI24</f>
        <v>0</v>
      </c>
      <c r="FWK24" s="1"/>
      <c r="FWL24" s="13">
        <v>1</v>
      </c>
      <c r="FWM24" s="95" t="s">
        <v>62</v>
      </c>
      <c r="FWN24" s="56" t="s">
        <v>31</v>
      </c>
      <c r="FWO24" s="29" t="s">
        <v>32</v>
      </c>
      <c r="FWP24" s="30">
        <v>1</v>
      </c>
      <c r="FWQ24" s="96">
        <v>0</v>
      </c>
      <c r="FWR24" s="57">
        <f t="shared" si="282"/>
        <v>0</v>
      </c>
      <c r="FWS24" s="1"/>
      <c r="FWT24" s="13">
        <v>1</v>
      </c>
      <c r="FWU24" s="95" t="s">
        <v>62</v>
      </c>
      <c r="FWV24" s="56" t="s">
        <v>31</v>
      </c>
      <c r="FWW24" s="29" t="s">
        <v>32</v>
      </c>
      <c r="FWX24" s="30">
        <v>1</v>
      </c>
      <c r="FWY24" s="96">
        <v>0</v>
      </c>
      <c r="FWZ24" s="57">
        <f t="shared" ref="FWZ24:FXH29" si="283">FWX24*FWY24</f>
        <v>0</v>
      </c>
      <c r="FXA24" s="1"/>
      <c r="FXB24" s="13">
        <v>1</v>
      </c>
      <c r="FXC24" s="95" t="s">
        <v>62</v>
      </c>
      <c r="FXD24" s="56" t="s">
        <v>31</v>
      </c>
      <c r="FXE24" s="29" t="s">
        <v>32</v>
      </c>
      <c r="FXF24" s="30">
        <v>1</v>
      </c>
      <c r="FXG24" s="96">
        <v>0</v>
      </c>
      <c r="FXH24" s="57">
        <f t="shared" si="283"/>
        <v>0</v>
      </c>
      <c r="FXI24" s="1"/>
      <c r="FXJ24" s="13">
        <v>1</v>
      </c>
      <c r="FXK24" s="95" t="s">
        <v>62</v>
      </c>
      <c r="FXL24" s="56" t="s">
        <v>31</v>
      </c>
      <c r="FXM24" s="29" t="s">
        <v>32</v>
      </c>
      <c r="FXN24" s="30">
        <v>1</v>
      </c>
      <c r="FXO24" s="96">
        <v>0</v>
      </c>
      <c r="FXP24" s="57">
        <f t="shared" ref="FXP24:FXX29" si="284">FXN24*FXO24</f>
        <v>0</v>
      </c>
      <c r="FXQ24" s="1"/>
      <c r="FXR24" s="13">
        <v>1</v>
      </c>
      <c r="FXS24" s="95" t="s">
        <v>62</v>
      </c>
      <c r="FXT24" s="56" t="s">
        <v>31</v>
      </c>
      <c r="FXU24" s="29" t="s">
        <v>32</v>
      </c>
      <c r="FXV24" s="30">
        <v>1</v>
      </c>
      <c r="FXW24" s="96">
        <v>0</v>
      </c>
      <c r="FXX24" s="57">
        <f t="shared" si="284"/>
        <v>0</v>
      </c>
      <c r="FXY24" s="1"/>
      <c r="FXZ24" s="13">
        <v>1</v>
      </c>
      <c r="FYA24" s="95" t="s">
        <v>62</v>
      </c>
      <c r="FYB24" s="56" t="s">
        <v>31</v>
      </c>
      <c r="FYC24" s="29" t="s">
        <v>32</v>
      </c>
      <c r="FYD24" s="30">
        <v>1</v>
      </c>
      <c r="FYE24" s="96">
        <v>0</v>
      </c>
      <c r="FYF24" s="57">
        <f t="shared" ref="FYF24:FYN29" si="285">FYD24*FYE24</f>
        <v>0</v>
      </c>
      <c r="FYG24" s="1"/>
      <c r="FYH24" s="13">
        <v>1</v>
      </c>
      <c r="FYI24" s="95" t="s">
        <v>62</v>
      </c>
      <c r="FYJ24" s="56" t="s">
        <v>31</v>
      </c>
      <c r="FYK24" s="29" t="s">
        <v>32</v>
      </c>
      <c r="FYL24" s="30">
        <v>1</v>
      </c>
      <c r="FYM24" s="96">
        <v>0</v>
      </c>
      <c r="FYN24" s="57">
        <f t="shared" si="285"/>
        <v>0</v>
      </c>
      <c r="FYO24" s="1"/>
      <c r="FYP24" s="13">
        <v>1</v>
      </c>
      <c r="FYQ24" s="95" t="s">
        <v>62</v>
      </c>
      <c r="FYR24" s="56" t="s">
        <v>31</v>
      </c>
      <c r="FYS24" s="29" t="s">
        <v>32</v>
      </c>
      <c r="FYT24" s="30">
        <v>1</v>
      </c>
      <c r="FYU24" s="96">
        <v>0</v>
      </c>
      <c r="FYV24" s="57">
        <f t="shared" ref="FYV24:FZD29" si="286">FYT24*FYU24</f>
        <v>0</v>
      </c>
      <c r="FYW24" s="1"/>
      <c r="FYX24" s="13">
        <v>1</v>
      </c>
      <c r="FYY24" s="95" t="s">
        <v>62</v>
      </c>
      <c r="FYZ24" s="56" t="s">
        <v>31</v>
      </c>
      <c r="FZA24" s="29" t="s">
        <v>32</v>
      </c>
      <c r="FZB24" s="30">
        <v>1</v>
      </c>
      <c r="FZC24" s="96">
        <v>0</v>
      </c>
      <c r="FZD24" s="57">
        <f t="shared" si="286"/>
        <v>0</v>
      </c>
      <c r="FZE24" s="1"/>
      <c r="FZF24" s="13">
        <v>1</v>
      </c>
      <c r="FZG24" s="95" t="s">
        <v>62</v>
      </c>
      <c r="FZH24" s="56" t="s">
        <v>31</v>
      </c>
      <c r="FZI24" s="29" t="s">
        <v>32</v>
      </c>
      <c r="FZJ24" s="30">
        <v>1</v>
      </c>
      <c r="FZK24" s="96">
        <v>0</v>
      </c>
      <c r="FZL24" s="57">
        <f t="shared" ref="FZL24:FZT29" si="287">FZJ24*FZK24</f>
        <v>0</v>
      </c>
      <c r="FZM24" s="1"/>
      <c r="FZN24" s="13">
        <v>1</v>
      </c>
      <c r="FZO24" s="95" t="s">
        <v>62</v>
      </c>
      <c r="FZP24" s="56" t="s">
        <v>31</v>
      </c>
      <c r="FZQ24" s="29" t="s">
        <v>32</v>
      </c>
      <c r="FZR24" s="30">
        <v>1</v>
      </c>
      <c r="FZS24" s="96">
        <v>0</v>
      </c>
      <c r="FZT24" s="57">
        <f t="shared" si="287"/>
        <v>0</v>
      </c>
      <c r="FZU24" s="1"/>
      <c r="FZV24" s="13">
        <v>1</v>
      </c>
      <c r="FZW24" s="95" t="s">
        <v>62</v>
      </c>
      <c r="FZX24" s="56" t="s">
        <v>31</v>
      </c>
      <c r="FZY24" s="29" t="s">
        <v>32</v>
      </c>
      <c r="FZZ24" s="30">
        <v>1</v>
      </c>
      <c r="GAA24" s="96">
        <v>0</v>
      </c>
      <c r="GAB24" s="57">
        <f t="shared" ref="GAB24:GAJ29" si="288">FZZ24*GAA24</f>
        <v>0</v>
      </c>
      <c r="GAC24" s="1"/>
      <c r="GAD24" s="13">
        <v>1</v>
      </c>
      <c r="GAE24" s="95" t="s">
        <v>62</v>
      </c>
      <c r="GAF24" s="56" t="s">
        <v>31</v>
      </c>
      <c r="GAG24" s="29" t="s">
        <v>32</v>
      </c>
      <c r="GAH24" s="30">
        <v>1</v>
      </c>
      <c r="GAI24" s="96">
        <v>0</v>
      </c>
      <c r="GAJ24" s="57">
        <f t="shared" si="288"/>
        <v>0</v>
      </c>
      <c r="GAK24" s="1"/>
      <c r="GAL24" s="13">
        <v>1</v>
      </c>
      <c r="GAM24" s="95" t="s">
        <v>62</v>
      </c>
      <c r="GAN24" s="56" t="s">
        <v>31</v>
      </c>
      <c r="GAO24" s="29" t="s">
        <v>32</v>
      </c>
      <c r="GAP24" s="30">
        <v>1</v>
      </c>
      <c r="GAQ24" s="96">
        <v>0</v>
      </c>
      <c r="GAR24" s="57">
        <f t="shared" ref="GAR24:GAZ29" si="289">GAP24*GAQ24</f>
        <v>0</v>
      </c>
      <c r="GAS24" s="1"/>
      <c r="GAT24" s="13">
        <v>1</v>
      </c>
      <c r="GAU24" s="95" t="s">
        <v>62</v>
      </c>
      <c r="GAV24" s="56" t="s">
        <v>31</v>
      </c>
      <c r="GAW24" s="29" t="s">
        <v>32</v>
      </c>
      <c r="GAX24" s="30">
        <v>1</v>
      </c>
      <c r="GAY24" s="96">
        <v>0</v>
      </c>
      <c r="GAZ24" s="57">
        <f t="shared" si="289"/>
        <v>0</v>
      </c>
      <c r="GBA24" s="1"/>
      <c r="GBB24" s="13">
        <v>1</v>
      </c>
      <c r="GBC24" s="95" t="s">
        <v>62</v>
      </c>
      <c r="GBD24" s="56" t="s">
        <v>31</v>
      </c>
      <c r="GBE24" s="29" t="s">
        <v>32</v>
      </c>
      <c r="GBF24" s="30">
        <v>1</v>
      </c>
      <c r="GBG24" s="96">
        <v>0</v>
      </c>
      <c r="GBH24" s="57">
        <f t="shared" ref="GBH24:GBP29" si="290">GBF24*GBG24</f>
        <v>0</v>
      </c>
      <c r="GBI24" s="1"/>
      <c r="GBJ24" s="13">
        <v>1</v>
      </c>
      <c r="GBK24" s="95" t="s">
        <v>62</v>
      </c>
      <c r="GBL24" s="56" t="s">
        <v>31</v>
      </c>
      <c r="GBM24" s="29" t="s">
        <v>32</v>
      </c>
      <c r="GBN24" s="30">
        <v>1</v>
      </c>
      <c r="GBO24" s="96">
        <v>0</v>
      </c>
      <c r="GBP24" s="57">
        <f t="shared" si="290"/>
        <v>0</v>
      </c>
      <c r="GBQ24" s="1"/>
      <c r="GBR24" s="13">
        <v>1</v>
      </c>
      <c r="GBS24" s="95" t="s">
        <v>62</v>
      </c>
      <c r="GBT24" s="56" t="s">
        <v>31</v>
      </c>
      <c r="GBU24" s="29" t="s">
        <v>32</v>
      </c>
      <c r="GBV24" s="30">
        <v>1</v>
      </c>
      <c r="GBW24" s="96">
        <v>0</v>
      </c>
      <c r="GBX24" s="57">
        <f t="shared" ref="GBX24:GCF29" si="291">GBV24*GBW24</f>
        <v>0</v>
      </c>
      <c r="GBY24" s="1"/>
      <c r="GBZ24" s="13">
        <v>1</v>
      </c>
      <c r="GCA24" s="95" t="s">
        <v>62</v>
      </c>
      <c r="GCB24" s="56" t="s">
        <v>31</v>
      </c>
      <c r="GCC24" s="29" t="s">
        <v>32</v>
      </c>
      <c r="GCD24" s="30">
        <v>1</v>
      </c>
      <c r="GCE24" s="96">
        <v>0</v>
      </c>
      <c r="GCF24" s="57">
        <f t="shared" si="291"/>
        <v>0</v>
      </c>
      <c r="GCG24" s="1"/>
      <c r="GCH24" s="13">
        <v>1</v>
      </c>
      <c r="GCI24" s="95" t="s">
        <v>62</v>
      </c>
      <c r="GCJ24" s="56" t="s">
        <v>31</v>
      </c>
      <c r="GCK24" s="29" t="s">
        <v>32</v>
      </c>
      <c r="GCL24" s="30">
        <v>1</v>
      </c>
      <c r="GCM24" s="96">
        <v>0</v>
      </c>
      <c r="GCN24" s="57">
        <f t="shared" ref="GCN24:GCV29" si="292">GCL24*GCM24</f>
        <v>0</v>
      </c>
      <c r="GCO24" s="1"/>
      <c r="GCP24" s="13">
        <v>1</v>
      </c>
      <c r="GCQ24" s="95" t="s">
        <v>62</v>
      </c>
      <c r="GCR24" s="56" t="s">
        <v>31</v>
      </c>
      <c r="GCS24" s="29" t="s">
        <v>32</v>
      </c>
      <c r="GCT24" s="30">
        <v>1</v>
      </c>
      <c r="GCU24" s="96">
        <v>0</v>
      </c>
      <c r="GCV24" s="57">
        <f t="shared" si="292"/>
        <v>0</v>
      </c>
      <c r="GCW24" s="1"/>
      <c r="GCX24" s="13">
        <v>1</v>
      </c>
      <c r="GCY24" s="95" t="s">
        <v>62</v>
      </c>
      <c r="GCZ24" s="56" t="s">
        <v>31</v>
      </c>
      <c r="GDA24" s="29" t="s">
        <v>32</v>
      </c>
      <c r="GDB24" s="30">
        <v>1</v>
      </c>
      <c r="GDC24" s="96">
        <v>0</v>
      </c>
      <c r="GDD24" s="57">
        <f t="shared" ref="GDD24:GDL29" si="293">GDB24*GDC24</f>
        <v>0</v>
      </c>
      <c r="GDE24" s="1"/>
      <c r="GDF24" s="13">
        <v>1</v>
      </c>
      <c r="GDG24" s="95" t="s">
        <v>62</v>
      </c>
      <c r="GDH24" s="56" t="s">
        <v>31</v>
      </c>
      <c r="GDI24" s="29" t="s">
        <v>32</v>
      </c>
      <c r="GDJ24" s="30">
        <v>1</v>
      </c>
      <c r="GDK24" s="96">
        <v>0</v>
      </c>
      <c r="GDL24" s="57">
        <f t="shared" si="293"/>
        <v>0</v>
      </c>
      <c r="GDM24" s="1"/>
      <c r="GDN24" s="13">
        <v>1</v>
      </c>
      <c r="GDO24" s="95" t="s">
        <v>62</v>
      </c>
      <c r="GDP24" s="56" t="s">
        <v>31</v>
      </c>
      <c r="GDQ24" s="29" t="s">
        <v>32</v>
      </c>
      <c r="GDR24" s="30">
        <v>1</v>
      </c>
      <c r="GDS24" s="96">
        <v>0</v>
      </c>
      <c r="GDT24" s="57">
        <f t="shared" ref="GDT24:GEB29" si="294">GDR24*GDS24</f>
        <v>0</v>
      </c>
      <c r="GDU24" s="1"/>
      <c r="GDV24" s="13">
        <v>1</v>
      </c>
      <c r="GDW24" s="95" t="s">
        <v>62</v>
      </c>
      <c r="GDX24" s="56" t="s">
        <v>31</v>
      </c>
      <c r="GDY24" s="29" t="s">
        <v>32</v>
      </c>
      <c r="GDZ24" s="30">
        <v>1</v>
      </c>
      <c r="GEA24" s="96">
        <v>0</v>
      </c>
      <c r="GEB24" s="57">
        <f t="shared" si="294"/>
        <v>0</v>
      </c>
      <c r="GEC24" s="1"/>
      <c r="GED24" s="13">
        <v>1</v>
      </c>
      <c r="GEE24" s="95" t="s">
        <v>62</v>
      </c>
      <c r="GEF24" s="56" t="s">
        <v>31</v>
      </c>
      <c r="GEG24" s="29" t="s">
        <v>32</v>
      </c>
      <c r="GEH24" s="30">
        <v>1</v>
      </c>
      <c r="GEI24" s="96">
        <v>0</v>
      </c>
      <c r="GEJ24" s="57">
        <f t="shared" ref="GEJ24:GER29" si="295">GEH24*GEI24</f>
        <v>0</v>
      </c>
      <c r="GEK24" s="1"/>
      <c r="GEL24" s="13">
        <v>1</v>
      </c>
      <c r="GEM24" s="95" t="s">
        <v>62</v>
      </c>
      <c r="GEN24" s="56" t="s">
        <v>31</v>
      </c>
      <c r="GEO24" s="29" t="s">
        <v>32</v>
      </c>
      <c r="GEP24" s="30">
        <v>1</v>
      </c>
      <c r="GEQ24" s="96">
        <v>0</v>
      </c>
      <c r="GER24" s="57">
        <f t="shared" si="295"/>
        <v>0</v>
      </c>
      <c r="GES24" s="1"/>
      <c r="GET24" s="13">
        <v>1</v>
      </c>
      <c r="GEU24" s="95" t="s">
        <v>62</v>
      </c>
      <c r="GEV24" s="56" t="s">
        <v>31</v>
      </c>
      <c r="GEW24" s="29" t="s">
        <v>32</v>
      </c>
      <c r="GEX24" s="30">
        <v>1</v>
      </c>
      <c r="GEY24" s="96">
        <v>0</v>
      </c>
      <c r="GEZ24" s="57">
        <f t="shared" ref="GEZ24:GFH29" si="296">GEX24*GEY24</f>
        <v>0</v>
      </c>
      <c r="GFA24" s="1"/>
      <c r="GFB24" s="13">
        <v>1</v>
      </c>
      <c r="GFC24" s="95" t="s">
        <v>62</v>
      </c>
      <c r="GFD24" s="56" t="s">
        <v>31</v>
      </c>
      <c r="GFE24" s="29" t="s">
        <v>32</v>
      </c>
      <c r="GFF24" s="30">
        <v>1</v>
      </c>
      <c r="GFG24" s="96">
        <v>0</v>
      </c>
      <c r="GFH24" s="57">
        <f t="shared" si="296"/>
        <v>0</v>
      </c>
      <c r="GFI24" s="1"/>
      <c r="GFJ24" s="13">
        <v>1</v>
      </c>
      <c r="GFK24" s="95" t="s">
        <v>62</v>
      </c>
      <c r="GFL24" s="56" t="s">
        <v>31</v>
      </c>
      <c r="GFM24" s="29" t="s">
        <v>32</v>
      </c>
      <c r="GFN24" s="30">
        <v>1</v>
      </c>
      <c r="GFO24" s="96">
        <v>0</v>
      </c>
      <c r="GFP24" s="57">
        <f t="shared" ref="GFP24:GFX29" si="297">GFN24*GFO24</f>
        <v>0</v>
      </c>
      <c r="GFQ24" s="1"/>
      <c r="GFR24" s="13">
        <v>1</v>
      </c>
      <c r="GFS24" s="95" t="s">
        <v>62</v>
      </c>
      <c r="GFT24" s="56" t="s">
        <v>31</v>
      </c>
      <c r="GFU24" s="29" t="s">
        <v>32</v>
      </c>
      <c r="GFV24" s="30">
        <v>1</v>
      </c>
      <c r="GFW24" s="96">
        <v>0</v>
      </c>
      <c r="GFX24" s="57">
        <f t="shared" si="297"/>
        <v>0</v>
      </c>
      <c r="GFY24" s="1"/>
      <c r="GFZ24" s="13">
        <v>1</v>
      </c>
      <c r="GGA24" s="95" t="s">
        <v>62</v>
      </c>
      <c r="GGB24" s="56" t="s">
        <v>31</v>
      </c>
      <c r="GGC24" s="29" t="s">
        <v>32</v>
      </c>
      <c r="GGD24" s="30">
        <v>1</v>
      </c>
      <c r="GGE24" s="96">
        <v>0</v>
      </c>
      <c r="GGF24" s="57">
        <f t="shared" ref="GGF24:GGN29" si="298">GGD24*GGE24</f>
        <v>0</v>
      </c>
      <c r="GGG24" s="1"/>
      <c r="GGH24" s="13">
        <v>1</v>
      </c>
      <c r="GGI24" s="95" t="s">
        <v>62</v>
      </c>
      <c r="GGJ24" s="56" t="s">
        <v>31</v>
      </c>
      <c r="GGK24" s="29" t="s">
        <v>32</v>
      </c>
      <c r="GGL24" s="30">
        <v>1</v>
      </c>
      <c r="GGM24" s="96">
        <v>0</v>
      </c>
      <c r="GGN24" s="57">
        <f t="shared" si="298"/>
        <v>0</v>
      </c>
      <c r="GGO24" s="1"/>
      <c r="GGP24" s="13">
        <v>1</v>
      </c>
      <c r="GGQ24" s="95" t="s">
        <v>62</v>
      </c>
      <c r="GGR24" s="56" t="s">
        <v>31</v>
      </c>
      <c r="GGS24" s="29" t="s">
        <v>32</v>
      </c>
      <c r="GGT24" s="30">
        <v>1</v>
      </c>
      <c r="GGU24" s="96">
        <v>0</v>
      </c>
      <c r="GGV24" s="57">
        <f t="shared" ref="GGV24:GHD29" si="299">GGT24*GGU24</f>
        <v>0</v>
      </c>
      <c r="GGW24" s="1"/>
      <c r="GGX24" s="13">
        <v>1</v>
      </c>
      <c r="GGY24" s="95" t="s">
        <v>62</v>
      </c>
      <c r="GGZ24" s="56" t="s">
        <v>31</v>
      </c>
      <c r="GHA24" s="29" t="s">
        <v>32</v>
      </c>
      <c r="GHB24" s="30">
        <v>1</v>
      </c>
      <c r="GHC24" s="96">
        <v>0</v>
      </c>
      <c r="GHD24" s="57">
        <f t="shared" si="299"/>
        <v>0</v>
      </c>
      <c r="GHE24" s="1"/>
      <c r="GHF24" s="13">
        <v>1</v>
      </c>
      <c r="GHG24" s="95" t="s">
        <v>62</v>
      </c>
      <c r="GHH24" s="56" t="s">
        <v>31</v>
      </c>
      <c r="GHI24" s="29" t="s">
        <v>32</v>
      </c>
      <c r="GHJ24" s="30">
        <v>1</v>
      </c>
      <c r="GHK24" s="96">
        <v>0</v>
      </c>
      <c r="GHL24" s="57">
        <f t="shared" ref="GHL24:GHT29" si="300">GHJ24*GHK24</f>
        <v>0</v>
      </c>
      <c r="GHM24" s="1"/>
      <c r="GHN24" s="13">
        <v>1</v>
      </c>
      <c r="GHO24" s="95" t="s">
        <v>62</v>
      </c>
      <c r="GHP24" s="56" t="s">
        <v>31</v>
      </c>
      <c r="GHQ24" s="29" t="s">
        <v>32</v>
      </c>
      <c r="GHR24" s="30">
        <v>1</v>
      </c>
      <c r="GHS24" s="96">
        <v>0</v>
      </c>
      <c r="GHT24" s="57">
        <f t="shared" si="300"/>
        <v>0</v>
      </c>
      <c r="GHU24" s="1"/>
      <c r="GHV24" s="13">
        <v>1</v>
      </c>
      <c r="GHW24" s="95" t="s">
        <v>62</v>
      </c>
      <c r="GHX24" s="56" t="s">
        <v>31</v>
      </c>
      <c r="GHY24" s="29" t="s">
        <v>32</v>
      </c>
      <c r="GHZ24" s="30">
        <v>1</v>
      </c>
      <c r="GIA24" s="96">
        <v>0</v>
      </c>
      <c r="GIB24" s="57">
        <f t="shared" ref="GIB24:GIJ29" si="301">GHZ24*GIA24</f>
        <v>0</v>
      </c>
      <c r="GIC24" s="1"/>
      <c r="GID24" s="13">
        <v>1</v>
      </c>
      <c r="GIE24" s="95" t="s">
        <v>62</v>
      </c>
      <c r="GIF24" s="56" t="s">
        <v>31</v>
      </c>
      <c r="GIG24" s="29" t="s">
        <v>32</v>
      </c>
      <c r="GIH24" s="30">
        <v>1</v>
      </c>
      <c r="GII24" s="96">
        <v>0</v>
      </c>
      <c r="GIJ24" s="57">
        <f t="shared" si="301"/>
        <v>0</v>
      </c>
      <c r="GIK24" s="1"/>
      <c r="GIL24" s="13">
        <v>1</v>
      </c>
      <c r="GIM24" s="95" t="s">
        <v>62</v>
      </c>
      <c r="GIN24" s="56" t="s">
        <v>31</v>
      </c>
      <c r="GIO24" s="29" t="s">
        <v>32</v>
      </c>
      <c r="GIP24" s="30">
        <v>1</v>
      </c>
      <c r="GIQ24" s="96">
        <v>0</v>
      </c>
      <c r="GIR24" s="57">
        <f t="shared" ref="GIR24:GIZ29" si="302">GIP24*GIQ24</f>
        <v>0</v>
      </c>
      <c r="GIS24" s="1"/>
      <c r="GIT24" s="13">
        <v>1</v>
      </c>
      <c r="GIU24" s="95" t="s">
        <v>62</v>
      </c>
      <c r="GIV24" s="56" t="s">
        <v>31</v>
      </c>
      <c r="GIW24" s="29" t="s">
        <v>32</v>
      </c>
      <c r="GIX24" s="30">
        <v>1</v>
      </c>
      <c r="GIY24" s="96">
        <v>0</v>
      </c>
      <c r="GIZ24" s="57">
        <f t="shared" si="302"/>
        <v>0</v>
      </c>
      <c r="GJA24" s="1"/>
      <c r="GJB24" s="13">
        <v>1</v>
      </c>
      <c r="GJC24" s="95" t="s">
        <v>62</v>
      </c>
      <c r="GJD24" s="56" t="s">
        <v>31</v>
      </c>
      <c r="GJE24" s="29" t="s">
        <v>32</v>
      </c>
      <c r="GJF24" s="30">
        <v>1</v>
      </c>
      <c r="GJG24" s="96">
        <v>0</v>
      </c>
      <c r="GJH24" s="57">
        <f t="shared" ref="GJH24:GJP29" si="303">GJF24*GJG24</f>
        <v>0</v>
      </c>
      <c r="GJI24" s="1"/>
      <c r="GJJ24" s="13">
        <v>1</v>
      </c>
      <c r="GJK24" s="95" t="s">
        <v>62</v>
      </c>
      <c r="GJL24" s="56" t="s">
        <v>31</v>
      </c>
      <c r="GJM24" s="29" t="s">
        <v>32</v>
      </c>
      <c r="GJN24" s="30">
        <v>1</v>
      </c>
      <c r="GJO24" s="96">
        <v>0</v>
      </c>
      <c r="GJP24" s="57">
        <f t="shared" si="303"/>
        <v>0</v>
      </c>
      <c r="GJQ24" s="1"/>
      <c r="GJR24" s="13">
        <v>1</v>
      </c>
      <c r="GJS24" s="95" t="s">
        <v>62</v>
      </c>
      <c r="GJT24" s="56" t="s">
        <v>31</v>
      </c>
      <c r="GJU24" s="29" t="s">
        <v>32</v>
      </c>
      <c r="GJV24" s="30">
        <v>1</v>
      </c>
      <c r="GJW24" s="96">
        <v>0</v>
      </c>
      <c r="GJX24" s="57">
        <f t="shared" ref="GJX24:GKF29" si="304">GJV24*GJW24</f>
        <v>0</v>
      </c>
      <c r="GJY24" s="1"/>
      <c r="GJZ24" s="13">
        <v>1</v>
      </c>
      <c r="GKA24" s="95" t="s">
        <v>62</v>
      </c>
      <c r="GKB24" s="56" t="s">
        <v>31</v>
      </c>
      <c r="GKC24" s="29" t="s">
        <v>32</v>
      </c>
      <c r="GKD24" s="30">
        <v>1</v>
      </c>
      <c r="GKE24" s="96">
        <v>0</v>
      </c>
      <c r="GKF24" s="57">
        <f t="shared" si="304"/>
        <v>0</v>
      </c>
      <c r="GKG24" s="1"/>
      <c r="GKH24" s="13">
        <v>1</v>
      </c>
      <c r="GKI24" s="95" t="s">
        <v>62</v>
      </c>
      <c r="GKJ24" s="56" t="s">
        <v>31</v>
      </c>
      <c r="GKK24" s="29" t="s">
        <v>32</v>
      </c>
      <c r="GKL24" s="30">
        <v>1</v>
      </c>
      <c r="GKM24" s="96">
        <v>0</v>
      </c>
      <c r="GKN24" s="57">
        <f t="shared" ref="GKN24:GKV29" si="305">GKL24*GKM24</f>
        <v>0</v>
      </c>
      <c r="GKO24" s="1"/>
      <c r="GKP24" s="13">
        <v>1</v>
      </c>
      <c r="GKQ24" s="95" t="s">
        <v>62</v>
      </c>
      <c r="GKR24" s="56" t="s">
        <v>31</v>
      </c>
      <c r="GKS24" s="29" t="s">
        <v>32</v>
      </c>
      <c r="GKT24" s="30">
        <v>1</v>
      </c>
      <c r="GKU24" s="96">
        <v>0</v>
      </c>
      <c r="GKV24" s="57">
        <f t="shared" si="305"/>
        <v>0</v>
      </c>
      <c r="GKW24" s="1"/>
      <c r="GKX24" s="13">
        <v>1</v>
      </c>
      <c r="GKY24" s="95" t="s">
        <v>62</v>
      </c>
      <c r="GKZ24" s="56" t="s">
        <v>31</v>
      </c>
      <c r="GLA24" s="29" t="s">
        <v>32</v>
      </c>
      <c r="GLB24" s="30">
        <v>1</v>
      </c>
      <c r="GLC24" s="96">
        <v>0</v>
      </c>
      <c r="GLD24" s="57">
        <f t="shared" ref="GLD24:GLL29" si="306">GLB24*GLC24</f>
        <v>0</v>
      </c>
      <c r="GLE24" s="1"/>
      <c r="GLF24" s="13">
        <v>1</v>
      </c>
      <c r="GLG24" s="95" t="s">
        <v>62</v>
      </c>
      <c r="GLH24" s="56" t="s">
        <v>31</v>
      </c>
      <c r="GLI24" s="29" t="s">
        <v>32</v>
      </c>
      <c r="GLJ24" s="30">
        <v>1</v>
      </c>
      <c r="GLK24" s="96">
        <v>0</v>
      </c>
      <c r="GLL24" s="57">
        <f t="shared" si="306"/>
        <v>0</v>
      </c>
      <c r="GLM24" s="1"/>
      <c r="GLN24" s="13">
        <v>1</v>
      </c>
      <c r="GLO24" s="95" t="s">
        <v>62</v>
      </c>
      <c r="GLP24" s="56" t="s">
        <v>31</v>
      </c>
      <c r="GLQ24" s="29" t="s">
        <v>32</v>
      </c>
      <c r="GLR24" s="30">
        <v>1</v>
      </c>
      <c r="GLS24" s="96">
        <v>0</v>
      </c>
      <c r="GLT24" s="57">
        <f t="shared" ref="GLT24:GMB29" si="307">GLR24*GLS24</f>
        <v>0</v>
      </c>
      <c r="GLU24" s="1"/>
      <c r="GLV24" s="13">
        <v>1</v>
      </c>
      <c r="GLW24" s="95" t="s">
        <v>62</v>
      </c>
      <c r="GLX24" s="56" t="s">
        <v>31</v>
      </c>
      <c r="GLY24" s="29" t="s">
        <v>32</v>
      </c>
      <c r="GLZ24" s="30">
        <v>1</v>
      </c>
      <c r="GMA24" s="96">
        <v>0</v>
      </c>
      <c r="GMB24" s="57">
        <f t="shared" si="307"/>
        <v>0</v>
      </c>
      <c r="GMC24" s="1"/>
      <c r="GMD24" s="13">
        <v>1</v>
      </c>
      <c r="GME24" s="95" t="s">
        <v>62</v>
      </c>
      <c r="GMF24" s="56" t="s">
        <v>31</v>
      </c>
      <c r="GMG24" s="29" t="s">
        <v>32</v>
      </c>
      <c r="GMH24" s="30">
        <v>1</v>
      </c>
      <c r="GMI24" s="96">
        <v>0</v>
      </c>
      <c r="GMJ24" s="57">
        <f t="shared" ref="GMJ24:GMR29" si="308">GMH24*GMI24</f>
        <v>0</v>
      </c>
      <c r="GMK24" s="1"/>
      <c r="GML24" s="13">
        <v>1</v>
      </c>
      <c r="GMM24" s="95" t="s">
        <v>62</v>
      </c>
      <c r="GMN24" s="56" t="s">
        <v>31</v>
      </c>
      <c r="GMO24" s="29" t="s">
        <v>32</v>
      </c>
      <c r="GMP24" s="30">
        <v>1</v>
      </c>
      <c r="GMQ24" s="96">
        <v>0</v>
      </c>
      <c r="GMR24" s="57">
        <f t="shared" si="308"/>
        <v>0</v>
      </c>
      <c r="GMS24" s="1"/>
      <c r="GMT24" s="13">
        <v>1</v>
      </c>
      <c r="GMU24" s="95" t="s">
        <v>62</v>
      </c>
      <c r="GMV24" s="56" t="s">
        <v>31</v>
      </c>
      <c r="GMW24" s="29" t="s">
        <v>32</v>
      </c>
      <c r="GMX24" s="30">
        <v>1</v>
      </c>
      <c r="GMY24" s="96">
        <v>0</v>
      </c>
      <c r="GMZ24" s="57">
        <f t="shared" ref="GMZ24:GNH29" si="309">GMX24*GMY24</f>
        <v>0</v>
      </c>
      <c r="GNA24" s="1"/>
      <c r="GNB24" s="13">
        <v>1</v>
      </c>
      <c r="GNC24" s="95" t="s">
        <v>62</v>
      </c>
      <c r="GND24" s="56" t="s">
        <v>31</v>
      </c>
      <c r="GNE24" s="29" t="s">
        <v>32</v>
      </c>
      <c r="GNF24" s="30">
        <v>1</v>
      </c>
      <c r="GNG24" s="96">
        <v>0</v>
      </c>
      <c r="GNH24" s="57">
        <f t="shared" si="309"/>
        <v>0</v>
      </c>
      <c r="GNI24" s="1"/>
      <c r="GNJ24" s="13">
        <v>1</v>
      </c>
      <c r="GNK24" s="95" t="s">
        <v>62</v>
      </c>
      <c r="GNL24" s="56" t="s">
        <v>31</v>
      </c>
      <c r="GNM24" s="29" t="s">
        <v>32</v>
      </c>
      <c r="GNN24" s="30">
        <v>1</v>
      </c>
      <c r="GNO24" s="96">
        <v>0</v>
      </c>
      <c r="GNP24" s="57">
        <f t="shared" ref="GNP24:GNX29" si="310">GNN24*GNO24</f>
        <v>0</v>
      </c>
      <c r="GNQ24" s="1"/>
      <c r="GNR24" s="13">
        <v>1</v>
      </c>
      <c r="GNS24" s="95" t="s">
        <v>62</v>
      </c>
      <c r="GNT24" s="56" t="s">
        <v>31</v>
      </c>
      <c r="GNU24" s="29" t="s">
        <v>32</v>
      </c>
      <c r="GNV24" s="30">
        <v>1</v>
      </c>
      <c r="GNW24" s="96">
        <v>0</v>
      </c>
      <c r="GNX24" s="57">
        <f t="shared" si="310"/>
        <v>0</v>
      </c>
      <c r="GNY24" s="1"/>
      <c r="GNZ24" s="13">
        <v>1</v>
      </c>
      <c r="GOA24" s="95" t="s">
        <v>62</v>
      </c>
      <c r="GOB24" s="56" t="s">
        <v>31</v>
      </c>
      <c r="GOC24" s="29" t="s">
        <v>32</v>
      </c>
      <c r="GOD24" s="30">
        <v>1</v>
      </c>
      <c r="GOE24" s="96">
        <v>0</v>
      </c>
      <c r="GOF24" s="57">
        <f t="shared" ref="GOF24:GON29" si="311">GOD24*GOE24</f>
        <v>0</v>
      </c>
      <c r="GOG24" s="1"/>
      <c r="GOH24" s="13">
        <v>1</v>
      </c>
      <c r="GOI24" s="95" t="s">
        <v>62</v>
      </c>
      <c r="GOJ24" s="56" t="s">
        <v>31</v>
      </c>
      <c r="GOK24" s="29" t="s">
        <v>32</v>
      </c>
      <c r="GOL24" s="30">
        <v>1</v>
      </c>
      <c r="GOM24" s="96">
        <v>0</v>
      </c>
      <c r="GON24" s="57">
        <f t="shared" si="311"/>
        <v>0</v>
      </c>
      <c r="GOO24" s="1"/>
      <c r="GOP24" s="13">
        <v>1</v>
      </c>
      <c r="GOQ24" s="95" t="s">
        <v>62</v>
      </c>
      <c r="GOR24" s="56" t="s">
        <v>31</v>
      </c>
      <c r="GOS24" s="29" t="s">
        <v>32</v>
      </c>
      <c r="GOT24" s="30">
        <v>1</v>
      </c>
      <c r="GOU24" s="96">
        <v>0</v>
      </c>
      <c r="GOV24" s="57">
        <f t="shared" ref="GOV24:GPD29" si="312">GOT24*GOU24</f>
        <v>0</v>
      </c>
      <c r="GOW24" s="1"/>
      <c r="GOX24" s="13">
        <v>1</v>
      </c>
      <c r="GOY24" s="95" t="s">
        <v>62</v>
      </c>
      <c r="GOZ24" s="56" t="s">
        <v>31</v>
      </c>
      <c r="GPA24" s="29" t="s">
        <v>32</v>
      </c>
      <c r="GPB24" s="30">
        <v>1</v>
      </c>
      <c r="GPC24" s="96">
        <v>0</v>
      </c>
      <c r="GPD24" s="57">
        <f t="shared" si="312"/>
        <v>0</v>
      </c>
      <c r="GPE24" s="1"/>
      <c r="GPF24" s="13">
        <v>1</v>
      </c>
      <c r="GPG24" s="95" t="s">
        <v>62</v>
      </c>
      <c r="GPH24" s="56" t="s">
        <v>31</v>
      </c>
      <c r="GPI24" s="29" t="s">
        <v>32</v>
      </c>
      <c r="GPJ24" s="30">
        <v>1</v>
      </c>
      <c r="GPK24" s="96">
        <v>0</v>
      </c>
      <c r="GPL24" s="57">
        <f t="shared" ref="GPL24:GPT29" si="313">GPJ24*GPK24</f>
        <v>0</v>
      </c>
      <c r="GPM24" s="1"/>
      <c r="GPN24" s="13">
        <v>1</v>
      </c>
      <c r="GPO24" s="95" t="s">
        <v>62</v>
      </c>
      <c r="GPP24" s="56" t="s">
        <v>31</v>
      </c>
      <c r="GPQ24" s="29" t="s">
        <v>32</v>
      </c>
      <c r="GPR24" s="30">
        <v>1</v>
      </c>
      <c r="GPS24" s="96">
        <v>0</v>
      </c>
      <c r="GPT24" s="57">
        <f t="shared" si="313"/>
        <v>0</v>
      </c>
      <c r="GPU24" s="1"/>
      <c r="GPV24" s="13">
        <v>1</v>
      </c>
      <c r="GPW24" s="95" t="s">
        <v>62</v>
      </c>
      <c r="GPX24" s="56" t="s">
        <v>31</v>
      </c>
      <c r="GPY24" s="29" t="s">
        <v>32</v>
      </c>
      <c r="GPZ24" s="30">
        <v>1</v>
      </c>
      <c r="GQA24" s="96">
        <v>0</v>
      </c>
      <c r="GQB24" s="57">
        <f t="shared" ref="GQB24:GQJ29" si="314">GPZ24*GQA24</f>
        <v>0</v>
      </c>
      <c r="GQC24" s="1"/>
      <c r="GQD24" s="13">
        <v>1</v>
      </c>
      <c r="GQE24" s="95" t="s">
        <v>62</v>
      </c>
      <c r="GQF24" s="56" t="s">
        <v>31</v>
      </c>
      <c r="GQG24" s="29" t="s">
        <v>32</v>
      </c>
      <c r="GQH24" s="30">
        <v>1</v>
      </c>
      <c r="GQI24" s="96">
        <v>0</v>
      </c>
      <c r="GQJ24" s="57">
        <f t="shared" si="314"/>
        <v>0</v>
      </c>
      <c r="GQK24" s="1"/>
      <c r="GQL24" s="13">
        <v>1</v>
      </c>
      <c r="GQM24" s="95" t="s">
        <v>62</v>
      </c>
      <c r="GQN24" s="56" t="s">
        <v>31</v>
      </c>
      <c r="GQO24" s="29" t="s">
        <v>32</v>
      </c>
      <c r="GQP24" s="30">
        <v>1</v>
      </c>
      <c r="GQQ24" s="96">
        <v>0</v>
      </c>
      <c r="GQR24" s="57">
        <f t="shared" ref="GQR24:GQZ29" si="315">GQP24*GQQ24</f>
        <v>0</v>
      </c>
      <c r="GQS24" s="1"/>
      <c r="GQT24" s="13">
        <v>1</v>
      </c>
      <c r="GQU24" s="95" t="s">
        <v>62</v>
      </c>
      <c r="GQV24" s="56" t="s">
        <v>31</v>
      </c>
      <c r="GQW24" s="29" t="s">
        <v>32</v>
      </c>
      <c r="GQX24" s="30">
        <v>1</v>
      </c>
      <c r="GQY24" s="96">
        <v>0</v>
      </c>
      <c r="GQZ24" s="57">
        <f t="shared" si="315"/>
        <v>0</v>
      </c>
      <c r="GRA24" s="1"/>
      <c r="GRB24" s="13">
        <v>1</v>
      </c>
      <c r="GRC24" s="95" t="s">
        <v>62</v>
      </c>
      <c r="GRD24" s="56" t="s">
        <v>31</v>
      </c>
      <c r="GRE24" s="29" t="s">
        <v>32</v>
      </c>
      <c r="GRF24" s="30">
        <v>1</v>
      </c>
      <c r="GRG24" s="96">
        <v>0</v>
      </c>
      <c r="GRH24" s="57">
        <f t="shared" ref="GRH24:GRP29" si="316">GRF24*GRG24</f>
        <v>0</v>
      </c>
      <c r="GRI24" s="1"/>
      <c r="GRJ24" s="13">
        <v>1</v>
      </c>
      <c r="GRK24" s="95" t="s">
        <v>62</v>
      </c>
      <c r="GRL24" s="56" t="s">
        <v>31</v>
      </c>
      <c r="GRM24" s="29" t="s">
        <v>32</v>
      </c>
      <c r="GRN24" s="30">
        <v>1</v>
      </c>
      <c r="GRO24" s="96">
        <v>0</v>
      </c>
      <c r="GRP24" s="57">
        <f t="shared" si="316"/>
        <v>0</v>
      </c>
      <c r="GRQ24" s="1"/>
      <c r="GRR24" s="13">
        <v>1</v>
      </c>
      <c r="GRS24" s="95" t="s">
        <v>62</v>
      </c>
      <c r="GRT24" s="56" t="s">
        <v>31</v>
      </c>
      <c r="GRU24" s="29" t="s">
        <v>32</v>
      </c>
      <c r="GRV24" s="30">
        <v>1</v>
      </c>
      <c r="GRW24" s="96">
        <v>0</v>
      </c>
      <c r="GRX24" s="57">
        <f t="shared" ref="GRX24:GSF29" si="317">GRV24*GRW24</f>
        <v>0</v>
      </c>
      <c r="GRY24" s="1"/>
      <c r="GRZ24" s="13">
        <v>1</v>
      </c>
      <c r="GSA24" s="95" t="s">
        <v>62</v>
      </c>
      <c r="GSB24" s="56" t="s">
        <v>31</v>
      </c>
      <c r="GSC24" s="29" t="s">
        <v>32</v>
      </c>
      <c r="GSD24" s="30">
        <v>1</v>
      </c>
      <c r="GSE24" s="96">
        <v>0</v>
      </c>
      <c r="GSF24" s="57">
        <f t="shared" si="317"/>
        <v>0</v>
      </c>
      <c r="GSG24" s="1"/>
      <c r="GSH24" s="13">
        <v>1</v>
      </c>
      <c r="GSI24" s="95" t="s">
        <v>62</v>
      </c>
      <c r="GSJ24" s="56" t="s">
        <v>31</v>
      </c>
      <c r="GSK24" s="29" t="s">
        <v>32</v>
      </c>
      <c r="GSL24" s="30">
        <v>1</v>
      </c>
      <c r="GSM24" s="96">
        <v>0</v>
      </c>
      <c r="GSN24" s="57">
        <f t="shared" ref="GSN24:GSV29" si="318">GSL24*GSM24</f>
        <v>0</v>
      </c>
      <c r="GSO24" s="1"/>
      <c r="GSP24" s="13">
        <v>1</v>
      </c>
      <c r="GSQ24" s="95" t="s">
        <v>62</v>
      </c>
      <c r="GSR24" s="56" t="s">
        <v>31</v>
      </c>
      <c r="GSS24" s="29" t="s">
        <v>32</v>
      </c>
      <c r="GST24" s="30">
        <v>1</v>
      </c>
      <c r="GSU24" s="96">
        <v>0</v>
      </c>
      <c r="GSV24" s="57">
        <f t="shared" si="318"/>
        <v>0</v>
      </c>
      <c r="GSW24" s="1"/>
      <c r="GSX24" s="13">
        <v>1</v>
      </c>
      <c r="GSY24" s="95" t="s">
        <v>62</v>
      </c>
      <c r="GSZ24" s="56" t="s">
        <v>31</v>
      </c>
      <c r="GTA24" s="29" t="s">
        <v>32</v>
      </c>
      <c r="GTB24" s="30">
        <v>1</v>
      </c>
      <c r="GTC24" s="96">
        <v>0</v>
      </c>
      <c r="GTD24" s="57">
        <f t="shared" ref="GTD24:GTL29" si="319">GTB24*GTC24</f>
        <v>0</v>
      </c>
      <c r="GTE24" s="1"/>
      <c r="GTF24" s="13">
        <v>1</v>
      </c>
      <c r="GTG24" s="95" t="s">
        <v>62</v>
      </c>
      <c r="GTH24" s="56" t="s">
        <v>31</v>
      </c>
      <c r="GTI24" s="29" t="s">
        <v>32</v>
      </c>
      <c r="GTJ24" s="30">
        <v>1</v>
      </c>
      <c r="GTK24" s="96">
        <v>0</v>
      </c>
      <c r="GTL24" s="57">
        <f t="shared" si="319"/>
        <v>0</v>
      </c>
      <c r="GTM24" s="1"/>
      <c r="GTN24" s="13">
        <v>1</v>
      </c>
      <c r="GTO24" s="95" t="s">
        <v>62</v>
      </c>
      <c r="GTP24" s="56" t="s">
        <v>31</v>
      </c>
      <c r="GTQ24" s="29" t="s">
        <v>32</v>
      </c>
      <c r="GTR24" s="30">
        <v>1</v>
      </c>
      <c r="GTS24" s="96">
        <v>0</v>
      </c>
      <c r="GTT24" s="57">
        <f t="shared" ref="GTT24:GUB29" si="320">GTR24*GTS24</f>
        <v>0</v>
      </c>
      <c r="GTU24" s="1"/>
      <c r="GTV24" s="13">
        <v>1</v>
      </c>
      <c r="GTW24" s="95" t="s">
        <v>62</v>
      </c>
      <c r="GTX24" s="56" t="s">
        <v>31</v>
      </c>
      <c r="GTY24" s="29" t="s">
        <v>32</v>
      </c>
      <c r="GTZ24" s="30">
        <v>1</v>
      </c>
      <c r="GUA24" s="96">
        <v>0</v>
      </c>
      <c r="GUB24" s="57">
        <f t="shared" si="320"/>
        <v>0</v>
      </c>
      <c r="GUC24" s="1"/>
      <c r="GUD24" s="13">
        <v>1</v>
      </c>
      <c r="GUE24" s="95" t="s">
        <v>62</v>
      </c>
      <c r="GUF24" s="56" t="s">
        <v>31</v>
      </c>
      <c r="GUG24" s="29" t="s">
        <v>32</v>
      </c>
      <c r="GUH24" s="30">
        <v>1</v>
      </c>
      <c r="GUI24" s="96">
        <v>0</v>
      </c>
      <c r="GUJ24" s="57">
        <f t="shared" ref="GUJ24:GUR29" si="321">GUH24*GUI24</f>
        <v>0</v>
      </c>
      <c r="GUK24" s="1"/>
      <c r="GUL24" s="13">
        <v>1</v>
      </c>
      <c r="GUM24" s="95" t="s">
        <v>62</v>
      </c>
      <c r="GUN24" s="56" t="s">
        <v>31</v>
      </c>
      <c r="GUO24" s="29" t="s">
        <v>32</v>
      </c>
      <c r="GUP24" s="30">
        <v>1</v>
      </c>
      <c r="GUQ24" s="96">
        <v>0</v>
      </c>
      <c r="GUR24" s="57">
        <f t="shared" si="321"/>
        <v>0</v>
      </c>
      <c r="GUS24" s="1"/>
      <c r="GUT24" s="13">
        <v>1</v>
      </c>
      <c r="GUU24" s="95" t="s">
        <v>62</v>
      </c>
      <c r="GUV24" s="56" t="s">
        <v>31</v>
      </c>
      <c r="GUW24" s="29" t="s">
        <v>32</v>
      </c>
      <c r="GUX24" s="30">
        <v>1</v>
      </c>
      <c r="GUY24" s="96">
        <v>0</v>
      </c>
      <c r="GUZ24" s="57">
        <f t="shared" ref="GUZ24:GVH29" si="322">GUX24*GUY24</f>
        <v>0</v>
      </c>
      <c r="GVA24" s="1"/>
      <c r="GVB24" s="13">
        <v>1</v>
      </c>
      <c r="GVC24" s="95" t="s">
        <v>62</v>
      </c>
      <c r="GVD24" s="56" t="s">
        <v>31</v>
      </c>
      <c r="GVE24" s="29" t="s">
        <v>32</v>
      </c>
      <c r="GVF24" s="30">
        <v>1</v>
      </c>
      <c r="GVG24" s="96">
        <v>0</v>
      </c>
      <c r="GVH24" s="57">
        <f t="shared" si="322"/>
        <v>0</v>
      </c>
      <c r="GVI24" s="1"/>
      <c r="GVJ24" s="13">
        <v>1</v>
      </c>
      <c r="GVK24" s="95" t="s">
        <v>62</v>
      </c>
      <c r="GVL24" s="56" t="s">
        <v>31</v>
      </c>
      <c r="GVM24" s="29" t="s">
        <v>32</v>
      </c>
      <c r="GVN24" s="30">
        <v>1</v>
      </c>
      <c r="GVO24" s="96">
        <v>0</v>
      </c>
      <c r="GVP24" s="57">
        <f t="shared" ref="GVP24:GVX29" si="323">GVN24*GVO24</f>
        <v>0</v>
      </c>
      <c r="GVQ24" s="1"/>
      <c r="GVR24" s="13">
        <v>1</v>
      </c>
      <c r="GVS24" s="95" t="s">
        <v>62</v>
      </c>
      <c r="GVT24" s="56" t="s">
        <v>31</v>
      </c>
      <c r="GVU24" s="29" t="s">
        <v>32</v>
      </c>
      <c r="GVV24" s="30">
        <v>1</v>
      </c>
      <c r="GVW24" s="96">
        <v>0</v>
      </c>
      <c r="GVX24" s="57">
        <f t="shared" si="323"/>
        <v>0</v>
      </c>
      <c r="GVY24" s="1"/>
      <c r="GVZ24" s="13">
        <v>1</v>
      </c>
      <c r="GWA24" s="95" t="s">
        <v>62</v>
      </c>
      <c r="GWB24" s="56" t="s">
        <v>31</v>
      </c>
      <c r="GWC24" s="29" t="s">
        <v>32</v>
      </c>
      <c r="GWD24" s="30">
        <v>1</v>
      </c>
      <c r="GWE24" s="96">
        <v>0</v>
      </c>
      <c r="GWF24" s="57">
        <f t="shared" ref="GWF24:GWN29" si="324">GWD24*GWE24</f>
        <v>0</v>
      </c>
      <c r="GWG24" s="1"/>
      <c r="GWH24" s="13">
        <v>1</v>
      </c>
      <c r="GWI24" s="95" t="s">
        <v>62</v>
      </c>
      <c r="GWJ24" s="56" t="s">
        <v>31</v>
      </c>
      <c r="GWK24" s="29" t="s">
        <v>32</v>
      </c>
      <c r="GWL24" s="30">
        <v>1</v>
      </c>
      <c r="GWM24" s="96">
        <v>0</v>
      </c>
      <c r="GWN24" s="57">
        <f t="shared" si="324"/>
        <v>0</v>
      </c>
      <c r="GWO24" s="1"/>
      <c r="GWP24" s="13">
        <v>1</v>
      </c>
      <c r="GWQ24" s="95" t="s">
        <v>62</v>
      </c>
      <c r="GWR24" s="56" t="s">
        <v>31</v>
      </c>
      <c r="GWS24" s="29" t="s">
        <v>32</v>
      </c>
      <c r="GWT24" s="30">
        <v>1</v>
      </c>
      <c r="GWU24" s="96">
        <v>0</v>
      </c>
      <c r="GWV24" s="57">
        <f t="shared" ref="GWV24:GXD29" si="325">GWT24*GWU24</f>
        <v>0</v>
      </c>
      <c r="GWW24" s="1"/>
      <c r="GWX24" s="13">
        <v>1</v>
      </c>
      <c r="GWY24" s="95" t="s">
        <v>62</v>
      </c>
      <c r="GWZ24" s="56" t="s">
        <v>31</v>
      </c>
      <c r="GXA24" s="29" t="s">
        <v>32</v>
      </c>
      <c r="GXB24" s="30">
        <v>1</v>
      </c>
      <c r="GXC24" s="96">
        <v>0</v>
      </c>
      <c r="GXD24" s="57">
        <f t="shared" si="325"/>
        <v>0</v>
      </c>
      <c r="GXE24" s="1"/>
      <c r="GXF24" s="13">
        <v>1</v>
      </c>
      <c r="GXG24" s="95" t="s">
        <v>62</v>
      </c>
      <c r="GXH24" s="56" t="s">
        <v>31</v>
      </c>
      <c r="GXI24" s="29" t="s">
        <v>32</v>
      </c>
      <c r="GXJ24" s="30">
        <v>1</v>
      </c>
      <c r="GXK24" s="96">
        <v>0</v>
      </c>
      <c r="GXL24" s="57">
        <f t="shared" ref="GXL24:GXT29" si="326">GXJ24*GXK24</f>
        <v>0</v>
      </c>
      <c r="GXM24" s="1"/>
      <c r="GXN24" s="13">
        <v>1</v>
      </c>
      <c r="GXO24" s="95" t="s">
        <v>62</v>
      </c>
      <c r="GXP24" s="56" t="s">
        <v>31</v>
      </c>
      <c r="GXQ24" s="29" t="s">
        <v>32</v>
      </c>
      <c r="GXR24" s="30">
        <v>1</v>
      </c>
      <c r="GXS24" s="96">
        <v>0</v>
      </c>
      <c r="GXT24" s="57">
        <f t="shared" si="326"/>
        <v>0</v>
      </c>
      <c r="GXU24" s="1"/>
      <c r="GXV24" s="13">
        <v>1</v>
      </c>
      <c r="GXW24" s="95" t="s">
        <v>62</v>
      </c>
      <c r="GXX24" s="56" t="s">
        <v>31</v>
      </c>
      <c r="GXY24" s="29" t="s">
        <v>32</v>
      </c>
      <c r="GXZ24" s="30">
        <v>1</v>
      </c>
      <c r="GYA24" s="96">
        <v>0</v>
      </c>
      <c r="GYB24" s="57">
        <f t="shared" ref="GYB24:GYJ29" si="327">GXZ24*GYA24</f>
        <v>0</v>
      </c>
      <c r="GYC24" s="1"/>
      <c r="GYD24" s="13">
        <v>1</v>
      </c>
      <c r="GYE24" s="95" t="s">
        <v>62</v>
      </c>
      <c r="GYF24" s="56" t="s">
        <v>31</v>
      </c>
      <c r="GYG24" s="29" t="s">
        <v>32</v>
      </c>
      <c r="GYH24" s="30">
        <v>1</v>
      </c>
      <c r="GYI24" s="96">
        <v>0</v>
      </c>
      <c r="GYJ24" s="57">
        <f t="shared" si="327"/>
        <v>0</v>
      </c>
      <c r="GYK24" s="1"/>
      <c r="GYL24" s="13">
        <v>1</v>
      </c>
      <c r="GYM24" s="95" t="s">
        <v>62</v>
      </c>
      <c r="GYN24" s="56" t="s">
        <v>31</v>
      </c>
      <c r="GYO24" s="29" t="s">
        <v>32</v>
      </c>
      <c r="GYP24" s="30">
        <v>1</v>
      </c>
      <c r="GYQ24" s="96">
        <v>0</v>
      </c>
      <c r="GYR24" s="57">
        <f t="shared" ref="GYR24:GYZ29" si="328">GYP24*GYQ24</f>
        <v>0</v>
      </c>
      <c r="GYS24" s="1"/>
      <c r="GYT24" s="13">
        <v>1</v>
      </c>
      <c r="GYU24" s="95" t="s">
        <v>62</v>
      </c>
      <c r="GYV24" s="56" t="s">
        <v>31</v>
      </c>
      <c r="GYW24" s="29" t="s">
        <v>32</v>
      </c>
      <c r="GYX24" s="30">
        <v>1</v>
      </c>
      <c r="GYY24" s="96">
        <v>0</v>
      </c>
      <c r="GYZ24" s="57">
        <f t="shared" si="328"/>
        <v>0</v>
      </c>
      <c r="GZA24" s="1"/>
      <c r="GZB24" s="13">
        <v>1</v>
      </c>
      <c r="GZC24" s="95" t="s">
        <v>62</v>
      </c>
      <c r="GZD24" s="56" t="s">
        <v>31</v>
      </c>
      <c r="GZE24" s="29" t="s">
        <v>32</v>
      </c>
      <c r="GZF24" s="30">
        <v>1</v>
      </c>
      <c r="GZG24" s="96">
        <v>0</v>
      </c>
      <c r="GZH24" s="57">
        <f t="shared" ref="GZH24:GZP29" si="329">GZF24*GZG24</f>
        <v>0</v>
      </c>
      <c r="GZI24" s="1"/>
      <c r="GZJ24" s="13">
        <v>1</v>
      </c>
      <c r="GZK24" s="95" t="s">
        <v>62</v>
      </c>
      <c r="GZL24" s="56" t="s">
        <v>31</v>
      </c>
      <c r="GZM24" s="29" t="s">
        <v>32</v>
      </c>
      <c r="GZN24" s="30">
        <v>1</v>
      </c>
      <c r="GZO24" s="96">
        <v>0</v>
      </c>
      <c r="GZP24" s="57">
        <f t="shared" si="329"/>
        <v>0</v>
      </c>
      <c r="GZQ24" s="1"/>
      <c r="GZR24" s="13">
        <v>1</v>
      </c>
      <c r="GZS24" s="95" t="s">
        <v>62</v>
      </c>
      <c r="GZT24" s="56" t="s">
        <v>31</v>
      </c>
      <c r="GZU24" s="29" t="s">
        <v>32</v>
      </c>
      <c r="GZV24" s="30">
        <v>1</v>
      </c>
      <c r="GZW24" s="96">
        <v>0</v>
      </c>
      <c r="GZX24" s="57">
        <f t="shared" ref="GZX24:HAF29" si="330">GZV24*GZW24</f>
        <v>0</v>
      </c>
      <c r="GZY24" s="1"/>
      <c r="GZZ24" s="13">
        <v>1</v>
      </c>
      <c r="HAA24" s="95" t="s">
        <v>62</v>
      </c>
      <c r="HAB24" s="56" t="s">
        <v>31</v>
      </c>
      <c r="HAC24" s="29" t="s">
        <v>32</v>
      </c>
      <c r="HAD24" s="30">
        <v>1</v>
      </c>
      <c r="HAE24" s="96">
        <v>0</v>
      </c>
      <c r="HAF24" s="57">
        <f t="shared" si="330"/>
        <v>0</v>
      </c>
      <c r="HAG24" s="1"/>
      <c r="HAH24" s="13">
        <v>1</v>
      </c>
      <c r="HAI24" s="95" t="s">
        <v>62</v>
      </c>
      <c r="HAJ24" s="56" t="s">
        <v>31</v>
      </c>
      <c r="HAK24" s="29" t="s">
        <v>32</v>
      </c>
      <c r="HAL24" s="30">
        <v>1</v>
      </c>
      <c r="HAM24" s="96">
        <v>0</v>
      </c>
      <c r="HAN24" s="57">
        <f t="shared" ref="HAN24:HAV29" si="331">HAL24*HAM24</f>
        <v>0</v>
      </c>
      <c r="HAO24" s="1"/>
      <c r="HAP24" s="13">
        <v>1</v>
      </c>
      <c r="HAQ24" s="95" t="s">
        <v>62</v>
      </c>
      <c r="HAR24" s="56" t="s">
        <v>31</v>
      </c>
      <c r="HAS24" s="29" t="s">
        <v>32</v>
      </c>
      <c r="HAT24" s="30">
        <v>1</v>
      </c>
      <c r="HAU24" s="96">
        <v>0</v>
      </c>
      <c r="HAV24" s="57">
        <f t="shared" si="331"/>
        <v>0</v>
      </c>
      <c r="HAW24" s="1"/>
      <c r="HAX24" s="13">
        <v>1</v>
      </c>
      <c r="HAY24" s="95" t="s">
        <v>62</v>
      </c>
      <c r="HAZ24" s="56" t="s">
        <v>31</v>
      </c>
      <c r="HBA24" s="29" t="s">
        <v>32</v>
      </c>
      <c r="HBB24" s="30">
        <v>1</v>
      </c>
      <c r="HBC24" s="96">
        <v>0</v>
      </c>
      <c r="HBD24" s="57">
        <f t="shared" ref="HBD24:HBL29" si="332">HBB24*HBC24</f>
        <v>0</v>
      </c>
      <c r="HBE24" s="1"/>
      <c r="HBF24" s="13">
        <v>1</v>
      </c>
      <c r="HBG24" s="95" t="s">
        <v>62</v>
      </c>
      <c r="HBH24" s="56" t="s">
        <v>31</v>
      </c>
      <c r="HBI24" s="29" t="s">
        <v>32</v>
      </c>
      <c r="HBJ24" s="30">
        <v>1</v>
      </c>
      <c r="HBK24" s="96">
        <v>0</v>
      </c>
      <c r="HBL24" s="57">
        <f t="shared" si="332"/>
        <v>0</v>
      </c>
      <c r="HBM24" s="1"/>
      <c r="HBN24" s="13">
        <v>1</v>
      </c>
      <c r="HBO24" s="95" t="s">
        <v>62</v>
      </c>
      <c r="HBP24" s="56" t="s">
        <v>31</v>
      </c>
      <c r="HBQ24" s="29" t="s">
        <v>32</v>
      </c>
      <c r="HBR24" s="30">
        <v>1</v>
      </c>
      <c r="HBS24" s="96">
        <v>0</v>
      </c>
      <c r="HBT24" s="57">
        <f t="shared" ref="HBT24:HCB29" si="333">HBR24*HBS24</f>
        <v>0</v>
      </c>
      <c r="HBU24" s="1"/>
      <c r="HBV24" s="13">
        <v>1</v>
      </c>
      <c r="HBW24" s="95" t="s">
        <v>62</v>
      </c>
      <c r="HBX24" s="56" t="s">
        <v>31</v>
      </c>
      <c r="HBY24" s="29" t="s">
        <v>32</v>
      </c>
      <c r="HBZ24" s="30">
        <v>1</v>
      </c>
      <c r="HCA24" s="96">
        <v>0</v>
      </c>
      <c r="HCB24" s="57">
        <f t="shared" si="333"/>
        <v>0</v>
      </c>
      <c r="HCC24" s="1"/>
      <c r="HCD24" s="13">
        <v>1</v>
      </c>
      <c r="HCE24" s="95" t="s">
        <v>62</v>
      </c>
      <c r="HCF24" s="56" t="s">
        <v>31</v>
      </c>
      <c r="HCG24" s="29" t="s">
        <v>32</v>
      </c>
      <c r="HCH24" s="30">
        <v>1</v>
      </c>
      <c r="HCI24" s="96">
        <v>0</v>
      </c>
      <c r="HCJ24" s="57">
        <f t="shared" ref="HCJ24:HCR29" si="334">HCH24*HCI24</f>
        <v>0</v>
      </c>
      <c r="HCK24" s="1"/>
      <c r="HCL24" s="13">
        <v>1</v>
      </c>
      <c r="HCM24" s="95" t="s">
        <v>62</v>
      </c>
      <c r="HCN24" s="56" t="s">
        <v>31</v>
      </c>
      <c r="HCO24" s="29" t="s">
        <v>32</v>
      </c>
      <c r="HCP24" s="30">
        <v>1</v>
      </c>
      <c r="HCQ24" s="96">
        <v>0</v>
      </c>
      <c r="HCR24" s="57">
        <f t="shared" si="334"/>
        <v>0</v>
      </c>
      <c r="HCS24" s="1"/>
      <c r="HCT24" s="13">
        <v>1</v>
      </c>
      <c r="HCU24" s="95" t="s">
        <v>62</v>
      </c>
      <c r="HCV24" s="56" t="s">
        <v>31</v>
      </c>
      <c r="HCW24" s="29" t="s">
        <v>32</v>
      </c>
      <c r="HCX24" s="30">
        <v>1</v>
      </c>
      <c r="HCY24" s="96">
        <v>0</v>
      </c>
      <c r="HCZ24" s="57">
        <f t="shared" ref="HCZ24:HDH29" si="335">HCX24*HCY24</f>
        <v>0</v>
      </c>
      <c r="HDA24" s="1"/>
      <c r="HDB24" s="13">
        <v>1</v>
      </c>
      <c r="HDC24" s="95" t="s">
        <v>62</v>
      </c>
      <c r="HDD24" s="56" t="s">
        <v>31</v>
      </c>
      <c r="HDE24" s="29" t="s">
        <v>32</v>
      </c>
      <c r="HDF24" s="30">
        <v>1</v>
      </c>
      <c r="HDG24" s="96">
        <v>0</v>
      </c>
      <c r="HDH24" s="57">
        <f t="shared" si="335"/>
        <v>0</v>
      </c>
      <c r="HDI24" s="1"/>
      <c r="HDJ24" s="13">
        <v>1</v>
      </c>
      <c r="HDK24" s="95" t="s">
        <v>62</v>
      </c>
      <c r="HDL24" s="56" t="s">
        <v>31</v>
      </c>
      <c r="HDM24" s="29" t="s">
        <v>32</v>
      </c>
      <c r="HDN24" s="30">
        <v>1</v>
      </c>
      <c r="HDO24" s="96">
        <v>0</v>
      </c>
      <c r="HDP24" s="57">
        <f t="shared" ref="HDP24:HDX29" si="336">HDN24*HDO24</f>
        <v>0</v>
      </c>
      <c r="HDQ24" s="1"/>
      <c r="HDR24" s="13">
        <v>1</v>
      </c>
      <c r="HDS24" s="95" t="s">
        <v>62</v>
      </c>
      <c r="HDT24" s="56" t="s">
        <v>31</v>
      </c>
      <c r="HDU24" s="29" t="s">
        <v>32</v>
      </c>
      <c r="HDV24" s="30">
        <v>1</v>
      </c>
      <c r="HDW24" s="96">
        <v>0</v>
      </c>
      <c r="HDX24" s="57">
        <f t="shared" si="336"/>
        <v>0</v>
      </c>
      <c r="HDY24" s="1"/>
      <c r="HDZ24" s="13">
        <v>1</v>
      </c>
      <c r="HEA24" s="95" t="s">
        <v>62</v>
      </c>
      <c r="HEB24" s="56" t="s">
        <v>31</v>
      </c>
      <c r="HEC24" s="29" t="s">
        <v>32</v>
      </c>
      <c r="HED24" s="30">
        <v>1</v>
      </c>
      <c r="HEE24" s="96">
        <v>0</v>
      </c>
      <c r="HEF24" s="57">
        <f t="shared" ref="HEF24:HEN29" si="337">HED24*HEE24</f>
        <v>0</v>
      </c>
      <c r="HEG24" s="1"/>
      <c r="HEH24" s="13">
        <v>1</v>
      </c>
      <c r="HEI24" s="95" t="s">
        <v>62</v>
      </c>
      <c r="HEJ24" s="56" t="s">
        <v>31</v>
      </c>
      <c r="HEK24" s="29" t="s">
        <v>32</v>
      </c>
      <c r="HEL24" s="30">
        <v>1</v>
      </c>
      <c r="HEM24" s="96">
        <v>0</v>
      </c>
      <c r="HEN24" s="57">
        <f t="shared" si="337"/>
        <v>0</v>
      </c>
      <c r="HEO24" s="1"/>
      <c r="HEP24" s="13">
        <v>1</v>
      </c>
      <c r="HEQ24" s="95" t="s">
        <v>62</v>
      </c>
      <c r="HER24" s="56" t="s">
        <v>31</v>
      </c>
      <c r="HES24" s="29" t="s">
        <v>32</v>
      </c>
      <c r="HET24" s="30">
        <v>1</v>
      </c>
      <c r="HEU24" s="96">
        <v>0</v>
      </c>
      <c r="HEV24" s="57">
        <f t="shared" ref="HEV24:HFD29" si="338">HET24*HEU24</f>
        <v>0</v>
      </c>
      <c r="HEW24" s="1"/>
      <c r="HEX24" s="13">
        <v>1</v>
      </c>
      <c r="HEY24" s="95" t="s">
        <v>62</v>
      </c>
      <c r="HEZ24" s="56" t="s">
        <v>31</v>
      </c>
      <c r="HFA24" s="29" t="s">
        <v>32</v>
      </c>
      <c r="HFB24" s="30">
        <v>1</v>
      </c>
      <c r="HFC24" s="96">
        <v>0</v>
      </c>
      <c r="HFD24" s="57">
        <f t="shared" si="338"/>
        <v>0</v>
      </c>
      <c r="HFE24" s="1"/>
      <c r="HFF24" s="13">
        <v>1</v>
      </c>
      <c r="HFG24" s="95" t="s">
        <v>62</v>
      </c>
      <c r="HFH24" s="56" t="s">
        <v>31</v>
      </c>
      <c r="HFI24" s="29" t="s">
        <v>32</v>
      </c>
      <c r="HFJ24" s="30">
        <v>1</v>
      </c>
      <c r="HFK24" s="96">
        <v>0</v>
      </c>
      <c r="HFL24" s="57">
        <f t="shared" ref="HFL24:HFT29" si="339">HFJ24*HFK24</f>
        <v>0</v>
      </c>
      <c r="HFM24" s="1"/>
      <c r="HFN24" s="13">
        <v>1</v>
      </c>
      <c r="HFO24" s="95" t="s">
        <v>62</v>
      </c>
      <c r="HFP24" s="56" t="s">
        <v>31</v>
      </c>
      <c r="HFQ24" s="29" t="s">
        <v>32</v>
      </c>
      <c r="HFR24" s="30">
        <v>1</v>
      </c>
      <c r="HFS24" s="96">
        <v>0</v>
      </c>
      <c r="HFT24" s="57">
        <f t="shared" si="339"/>
        <v>0</v>
      </c>
      <c r="HFU24" s="1"/>
      <c r="HFV24" s="13">
        <v>1</v>
      </c>
      <c r="HFW24" s="95" t="s">
        <v>62</v>
      </c>
      <c r="HFX24" s="56" t="s">
        <v>31</v>
      </c>
      <c r="HFY24" s="29" t="s">
        <v>32</v>
      </c>
      <c r="HFZ24" s="30">
        <v>1</v>
      </c>
      <c r="HGA24" s="96">
        <v>0</v>
      </c>
      <c r="HGB24" s="57">
        <f t="shared" ref="HGB24:HGJ29" si="340">HFZ24*HGA24</f>
        <v>0</v>
      </c>
      <c r="HGC24" s="1"/>
      <c r="HGD24" s="13">
        <v>1</v>
      </c>
      <c r="HGE24" s="95" t="s">
        <v>62</v>
      </c>
      <c r="HGF24" s="56" t="s">
        <v>31</v>
      </c>
      <c r="HGG24" s="29" t="s">
        <v>32</v>
      </c>
      <c r="HGH24" s="30">
        <v>1</v>
      </c>
      <c r="HGI24" s="96">
        <v>0</v>
      </c>
      <c r="HGJ24" s="57">
        <f t="shared" si="340"/>
        <v>0</v>
      </c>
      <c r="HGK24" s="1"/>
      <c r="HGL24" s="13">
        <v>1</v>
      </c>
      <c r="HGM24" s="95" t="s">
        <v>62</v>
      </c>
      <c r="HGN24" s="56" t="s">
        <v>31</v>
      </c>
      <c r="HGO24" s="29" t="s">
        <v>32</v>
      </c>
      <c r="HGP24" s="30">
        <v>1</v>
      </c>
      <c r="HGQ24" s="96">
        <v>0</v>
      </c>
      <c r="HGR24" s="57">
        <f t="shared" ref="HGR24:HGZ29" si="341">HGP24*HGQ24</f>
        <v>0</v>
      </c>
      <c r="HGS24" s="1"/>
      <c r="HGT24" s="13">
        <v>1</v>
      </c>
      <c r="HGU24" s="95" t="s">
        <v>62</v>
      </c>
      <c r="HGV24" s="56" t="s">
        <v>31</v>
      </c>
      <c r="HGW24" s="29" t="s">
        <v>32</v>
      </c>
      <c r="HGX24" s="30">
        <v>1</v>
      </c>
      <c r="HGY24" s="96">
        <v>0</v>
      </c>
      <c r="HGZ24" s="57">
        <f t="shared" si="341"/>
        <v>0</v>
      </c>
      <c r="HHA24" s="1"/>
      <c r="HHB24" s="13">
        <v>1</v>
      </c>
      <c r="HHC24" s="95" t="s">
        <v>62</v>
      </c>
      <c r="HHD24" s="56" t="s">
        <v>31</v>
      </c>
      <c r="HHE24" s="29" t="s">
        <v>32</v>
      </c>
      <c r="HHF24" s="30">
        <v>1</v>
      </c>
      <c r="HHG24" s="96">
        <v>0</v>
      </c>
      <c r="HHH24" s="57">
        <f t="shared" ref="HHH24:HHP29" si="342">HHF24*HHG24</f>
        <v>0</v>
      </c>
      <c r="HHI24" s="1"/>
      <c r="HHJ24" s="13">
        <v>1</v>
      </c>
      <c r="HHK24" s="95" t="s">
        <v>62</v>
      </c>
      <c r="HHL24" s="56" t="s">
        <v>31</v>
      </c>
      <c r="HHM24" s="29" t="s">
        <v>32</v>
      </c>
      <c r="HHN24" s="30">
        <v>1</v>
      </c>
      <c r="HHO24" s="96">
        <v>0</v>
      </c>
      <c r="HHP24" s="57">
        <f t="shared" si="342"/>
        <v>0</v>
      </c>
      <c r="HHQ24" s="1"/>
      <c r="HHR24" s="13">
        <v>1</v>
      </c>
      <c r="HHS24" s="95" t="s">
        <v>62</v>
      </c>
      <c r="HHT24" s="56" t="s">
        <v>31</v>
      </c>
      <c r="HHU24" s="29" t="s">
        <v>32</v>
      </c>
      <c r="HHV24" s="30">
        <v>1</v>
      </c>
      <c r="HHW24" s="96">
        <v>0</v>
      </c>
      <c r="HHX24" s="57">
        <f t="shared" ref="HHX24:HIF29" si="343">HHV24*HHW24</f>
        <v>0</v>
      </c>
      <c r="HHY24" s="1"/>
      <c r="HHZ24" s="13">
        <v>1</v>
      </c>
      <c r="HIA24" s="95" t="s">
        <v>62</v>
      </c>
      <c r="HIB24" s="56" t="s">
        <v>31</v>
      </c>
      <c r="HIC24" s="29" t="s">
        <v>32</v>
      </c>
      <c r="HID24" s="30">
        <v>1</v>
      </c>
      <c r="HIE24" s="96">
        <v>0</v>
      </c>
      <c r="HIF24" s="57">
        <f t="shared" si="343"/>
        <v>0</v>
      </c>
      <c r="HIG24" s="1"/>
      <c r="HIH24" s="13">
        <v>1</v>
      </c>
      <c r="HII24" s="95" t="s">
        <v>62</v>
      </c>
      <c r="HIJ24" s="56" t="s">
        <v>31</v>
      </c>
      <c r="HIK24" s="29" t="s">
        <v>32</v>
      </c>
      <c r="HIL24" s="30">
        <v>1</v>
      </c>
      <c r="HIM24" s="96">
        <v>0</v>
      </c>
      <c r="HIN24" s="57">
        <f t="shared" ref="HIN24:HIV29" si="344">HIL24*HIM24</f>
        <v>0</v>
      </c>
      <c r="HIO24" s="1"/>
      <c r="HIP24" s="13">
        <v>1</v>
      </c>
      <c r="HIQ24" s="95" t="s">
        <v>62</v>
      </c>
      <c r="HIR24" s="56" t="s">
        <v>31</v>
      </c>
      <c r="HIS24" s="29" t="s">
        <v>32</v>
      </c>
      <c r="HIT24" s="30">
        <v>1</v>
      </c>
      <c r="HIU24" s="96">
        <v>0</v>
      </c>
      <c r="HIV24" s="57">
        <f t="shared" si="344"/>
        <v>0</v>
      </c>
      <c r="HIW24" s="1"/>
      <c r="HIX24" s="13">
        <v>1</v>
      </c>
      <c r="HIY24" s="95" t="s">
        <v>62</v>
      </c>
      <c r="HIZ24" s="56" t="s">
        <v>31</v>
      </c>
      <c r="HJA24" s="29" t="s">
        <v>32</v>
      </c>
      <c r="HJB24" s="30">
        <v>1</v>
      </c>
      <c r="HJC24" s="96">
        <v>0</v>
      </c>
      <c r="HJD24" s="57">
        <f t="shared" ref="HJD24:HJL29" si="345">HJB24*HJC24</f>
        <v>0</v>
      </c>
      <c r="HJE24" s="1"/>
      <c r="HJF24" s="13">
        <v>1</v>
      </c>
      <c r="HJG24" s="95" t="s">
        <v>62</v>
      </c>
      <c r="HJH24" s="56" t="s">
        <v>31</v>
      </c>
      <c r="HJI24" s="29" t="s">
        <v>32</v>
      </c>
      <c r="HJJ24" s="30">
        <v>1</v>
      </c>
      <c r="HJK24" s="96">
        <v>0</v>
      </c>
      <c r="HJL24" s="57">
        <f t="shared" si="345"/>
        <v>0</v>
      </c>
      <c r="HJM24" s="1"/>
      <c r="HJN24" s="13">
        <v>1</v>
      </c>
      <c r="HJO24" s="95" t="s">
        <v>62</v>
      </c>
      <c r="HJP24" s="56" t="s">
        <v>31</v>
      </c>
      <c r="HJQ24" s="29" t="s">
        <v>32</v>
      </c>
      <c r="HJR24" s="30">
        <v>1</v>
      </c>
      <c r="HJS24" s="96">
        <v>0</v>
      </c>
      <c r="HJT24" s="57">
        <f t="shared" ref="HJT24:HKB29" si="346">HJR24*HJS24</f>
        <v>0</v>
      </c>
      <c r="HJU24" s="1"/>
      <c r="HJV24" s="13">
        <v>1</v>
      </c>
      <c r="HJW24" s="95" t="s">
        <v>62</v>
      </c>
      <c r="HJX24" s="56" t="s">
        <v>31</v>
      </c>
      <c r="HJY24" s="29" t="s">
        <v>32</v>
      </c>
      <c r="HJZ24" s="30">
        <v>1</v>
      </c>
      <c r="HKA24" s="96">
        <v>0</v>
      </c>
      <c r="HKB24" s="57">
        <f t="shared" si="346"/>
        <v>0</v>
      </c>
      <c r="HKC24" s="1"/>
      <c r="HKD24" s="13">
        <v>1</v>
      </c>
      <c r="HKE24" s="95" t="s">
        <v>62</v>
      </c>
      <c r="HKF24" s="56" t="s">
        <v>31</v>
      </c>
      <c r="HKG24" s="29" t="s">
        <v>32</v>
      </c>
      <c r="HKH24" s="30">
        <v>1</v>
      </c>
      <c r="HKI24" s="96">
        <v>0</v>
      </c>
      <c r="HKJ24" s="57">
        <f t="shared" ref="HKJ24:HKR29" si="347">HKH24*HKI24</f>
        <v>0</v>
      </c>
      <c r="HKK24" s="1"/>
      <c r="HKL24" s="13">
        <v>1</v>
      </c>
      <c r="HKM24" s="95" t="s">
        <v>62</v>
      </c>
      <c r="HKN24" s="56" t="s">
        <v>31</v>
      </c>
      <c r="HKO24" s="29" t="s">
        <v>32</v>
      </c>
      <c r="HKP24" s="30">
        <v>1</v>
      </c>
      <c r="HKQ24" s="96">
        <v>0</v>
      </c>
      <c r="HKR24" s="57">
        <f t="shared" si="347"/>
        <v>0</v>
      </c>
      <c r="HKS24" s="1"/>
      <c r="HKT24" s="13">
        <v>1</v>
      </c>
      <c r="HKU24" s="95" t="s">
        <v>62</v>
      </c>
      <c r="HKV24" s="56" t="s">
        <v>31</v>
      </c>
      <c r="HKW24" s="29" t="s">
        <v>32</v>
      </c>
      <c r="HKX24" s="30">
        <v>1</v>
      </c>
      <c r="HKY24" s="96">
        <v>0</v>
      </c>
      <c r="HKZ24" s="57">
        <f t="shared" ref="HKZ24:HLH29" si="348">HKX24*HKY24</f>
        <v>0</v>
      </c>
      <c r="HLA24" s="1"/>
      <c r="HLB24" s="13">
        <v>1</v>
      </c>
      <c r="HLC24" s="95" t="s">
        <v>62</v>
      </c>
      <c r="HLD24" s="56" t="s">
        <v>31</v>
      </c>
      <c r="HLE24" s="29" t="s">
        <v>32</v>
      </c>
      <c r="HLF24" s="30">
        <v>1</v>
      </c>
      <c r="HLG24" s="96">
        <v>0</v>
      </c>
      <c r="HLH24" s="57">
        <f t="shared" si="348"/>
        <v>0</v>
      </c>
      <c r="HLI24" s="1"/>
      <c r="HLJ24" s="13">
        <v>1</v>
      </c>
      <c r="HLK24" s="95" t="s">
        <v>62</v>
      </c>
      <c r="HLL24" s="56" t="s">
        <v>31</v>
      </c>
      <c r="HLM24" s="29" t="s">
        <v>32</v>
      </c>
      <c r="HLN24" s="30">
        <v>1</v>
      </c>
      <c r="HLO24" s="96">
        <v>0</v>
      </c>
      <c r="HLP24" s="57">
        <f t="shared" ref="HLP24:HLX29" si="349">HLN24*HLO24</f>
        <v>0</v>
      </c>
      <c r="HLQ24" s="1"/>
      <c r="HLR24" s="13">
        <v>1</v>
      </c>
      <c r="HLS24" s="95" t="s">
        <v>62</v>
      </c>
      <c r="HLT24" s="56" t="s">
        <v>31</v>
      </c>
      <c r="HLU24" s="29" t="s">
        <v>32</v>
      </c>
      <c r="HLV24" s="30">
        <v>1</v>
      </c>
      <c r="HLW24" s="96">
        <v>0</v>
      </c>
      <c r="HLX24" s="57">
        <f t="shared" si="349"/>
        <v>0</v>
      </c>
      <c r="HLY24" s="1"/>
      <c r="HLZ24" s="13">
        <v>1</v>
      </c>
      <c r="HMA24" s="95" t="s">
        <v>62</v>
      </c>
      <c r="HMB24" s="56" t="s">
        <v>31</v>
      </c>
      <c r="HMC24" s="29" t="s">
        <v>32</v>
      </c>
      <c r="HMD24" s="30">
        <v>1</v>
      </c>
      <c r="HME24" s="96">
        <v>0</v>
      </c>
      <c r="HMF24" s="57">
        <f t="shared" ref="HMF24:HMN29" si="350">HMD24*HME24</f>
        <v>0</v>
      </c>
      <c r="HMG24" s="1"/>
      <c r="HMH24" s="13">
        <v>1</v>
      </c>
      <c r="HMI24" s="95" t="s">
        <v>62</v>
      </c>
      <c r="HMJ24" s="56" t="s">
        <v>31</v>
      </c>
      <c r="HMK24" s="29" t="s">
        <v>32</v>
      </c>
      <c r="HML24" s="30">
        <v>1</v>
      </c>
      <c r="HMM24" s="96">
        <v>0</v>
      </c>
      <c r="HMN24" s="57">
        <f t="shared" si="350"/>
        <v>0</v>
      </c>
      <c r="HMO24" s="1"/>
      <c r="HMP24" s="13">
        <v>1</v>
      </c>
      <c r="HMQ24" s="95" t="s">
        <v>62</v>
      </c>
      <c r="HMR24" s="56" t="s">
        <v>31</v>
      </c>
      <c r="HMS24" s="29" t="s">
        <v>32</v>
      </c>
      <c r="HMT24" s="30">
        <v>1</v>
      </c>
      <c r="HMU24" s="96">
        <v>0</v>
      </c>
      <c r="HMV24" s="57">
        <f t="shared" ref="HMV24:HND29" si="351">HMT24*HMU24</f>
        <v>0</v>
      </c>
      <c r="HMW24" s="1"/>
      <c r="HMX24" s="13">
        <v>1</v>
      </c>
      <c r="HMY24" s="95" t="s">
        <v>62</v>
      </c>
      <c r="HMZ24" s="56" t="s">
        <v>31</v>
      </c>
      <c r="HNA24" s="29" t="s">
        <v>32</v>
      </c>
      <c r="HNB24" s="30">
        <v>1</v>
      </c>
      <c r="HNC24" s="96">
        <v>0</v>
      </c>
      <c r="HND24" s="57">
        <f t="shared" si="351"/>
        <v>0</v>
      </c>
      <c r="HNE24" s="1"/>
      <c r="HNF24" s="13">
        <v>1</v>
      </c>
      <c r="HNG24" s="95" t="s">
        <v>62</v>
      </c>
      <c r="HNH24" s="56" t="s">
        <v>31</v>
      </c>
      <c r="HNI24" s="29" t="s">
        <v>32</v>
      </c>
      <c r="HNJ24" s="30">
        <v>1</v>
      </c>
      <c r="HNK24" s="96">
        <v>0</v>
      </c>
      <c r="HNL24" s="57">
        <f t="shared" ref="HNL24:HNT29" si="352">HNJ24*HNK24</f>
        <v>0</v>
      </c>
      <c r="HNM24" s="1"/>
      <c r="HNN24" s="13">
        <v>1</v>
      </c>
      <c r="HNO24" s="95" t="s">
        <v>62</v>
      </c>
      <c r="HNP24" s="56" t="s">
        <v>31</v>
      </c>
      <c r="HNQ24" s="29" t="s">
        <v>32</v>
      </c>
      <c r="HNR24" s="30">
        <v>1</v>
      </c>
      <c r="HNS24" s="96">
        <v>0</v>
      </c>
      <c r="HNT24" s="57">
        <f t="shared" si="352"/>
        <v>0</v>
      </c>
      <c r="HNU24" s="1"/>
      <c r="HNV24" s="13">
        <v>1</v>
      </c>
      <c r="HNW24" s="95" t="s">
        <v>62</v>
      </c>
      <c r="HNX24" s="56" t="s">
        <v>31</v>
      </c>
      <c r="HNY24" s="29" t="s">
        <v>32</v>
      </c>
      <c r="HNZ24" s="30">
        <v>1</v>
      </c>
      <c r="HOA24" s="96">
        <v>0</v>
      </c>
      <c r="HOB24" s="57">
        <f t="shared" ref="HOB24:HOJ29" si="353">HNZ24*HOA24</f>
        <v>0</v>
      </c>
      <c r="HOC24" s="1"/>
      <c r="HOD24" s="13">
        <v>1</v>
      </c>
      <c r="HOE24" s="95" t="s">
        <v>62</v>
      </c>
      <c r="HOF24" s="56" t="s">
        <v>31</v>
      </c>
      <c r="HOG24" s="29" t="s">
        <v>32</v>
      </c>
      <c r="HOH24" s="30">
        <v>1</v>
      </c>
      <c r="HOI24" s="96">
        <v>0</v>
      </c>
      <c r="HOJ24" s="57">
        <f t="shared" si="353"/>
        <v>0</v>
      </c>
      <c r="HOK24" s="1"/>
      <c r="HOL24" s="13">
        <v>1</v>
      </c>
      <c r="HOM24" s="95" t="s">
        <v>62</v>
      </c>
      <c r="HON24" s="56" t="s">
        <v>31</v>
      </c>
      <c r="HOO24" s="29" t="s">
        <v>32</v>
      </c>
      <c r="HOP24" s="30">
        <v>1</v>
      </c>
      <c r="HOQ24" s="96">
        <v>0</v>
      </c>
      <c r="HOR24" s="57">
        <f t="shared" ref="HOR24:HOZ29" si="354">HOP24*HOQ24</f>
        <v>0</v>
      </c>
      <c r="HOS24" s="1"/>
      <c r="HOT24" s="13">
        <v>1</v>
      </c>
      <c r="HOU24" s="95" t="s">
        <v>62</v>
      </c>
      <c r="HOV24" s="56" t="s">
        <v>31</v>
      </c>
      <c r="HOW24" s="29" t="s">
        <v>32</v>
      </c>
      <c r="HOX24" s="30">
        <v>1</v>
      </c>
      <c r="HOY24" s="96">
        <v>0</v>
      </c>
      <c r="HOZ24" s="57">
        <f t="shared" si="354"/>
        <v>0</v>
      </c>
      <c r="HPA24" s="1"/>
      <c r="HPB24" s="13">
        <v>1</v>
      </c>
      <c r="HPC24" s="95" t="s">
        <v>62</v>
      </c>
      <c r="HPD24" s="56" t="s">
        <v>31</v>
      </c>
      <c r="HPE24" s="29" t="s">
        <v>32</v>
      </c>
      <c r="HPF24" s="30">
        <v>1</v>
      </c>
      <c r="HPG24" s="96">
        <v>0</v>
      </c>
      <c r="HPH24" s="57">
        <f t="shared" ref="HPH24:HPP29" si="355">HPF24*HPG24</f>
        <v>0</v>
      </c>
      <c r="HPI24" s="1"/>
      <c r="HPJ24" s="13">
        <v>1</v>
      </c>
      <c r="HPK24" s="95" t="s">
        <v>62</v>
      </c>
      <c r="HPL24" s="56" t="s">
        <v>31</v>
      </c>
      <c r="HPM24" s="29" t="s">
        <v>32</v>
      </c>
      <c r="HPN24" s="30">
        <v>1</v>
      </c>
      <c r="HPO24" s="96">
        <v>0</v>
      </c>
      <c r="HPP24" s="57">
        <f t="shared" si="355"/>
        <v>0</v>
      </c>
      <c r="HPQ24" s="1"/>
      <c r="HPR24" s="13">
        <v>1</v>
      </c>
      <c r="HPS24" s="95" t="s">
        <v>62</v>
      </c>
      <c r="HPT24" s="56" t="s">
        <v>31</v>
      </c>
      <c r="HPU24" s="29" t="s">
        <v>32</v>
      </c>
      <c r="HPV24" s="30">
        <v>1</v>
      </c>
      <c r="HPW24" s="96">
        <v>0</v>
      </c>
      <c r="HPX24" s="57">
        <f t="shared" ref="HPX24:HQF29" si="356">HPV24*HPW24</f>
        <v>0</v>
      </c>
      <c r="HPY24" s="1"/>
      <c r="HPZ24" s="13">
        <v>1</v>
      </c>
      <c r="HQA24" s="95" t="s">
        <v>62</v>
      </c>
      <c r="HQB24" s="56" t="s">
        <v>31</v>
      </c>
      <c r="HQC24" s="29" t="s">
        <v>32</v>
      </c>
      <c r="HQD24" s="30">
        <v>1</v>
      </c>
      <c r="HQE24" s="96">
        <v>0</v>
      </c>
      <c r="HQF24" s="57">
        <f t="shared" si="356"/>
        <v>0</v>
      </c>
      <c r="HQG24" s="1"/>
      <c r="HQH24" s="13">
        <v>1</v>
      </c>
      <c r="HQI24" s="95" t="s">
        <v>62</v>
      </c>
      <c r="HQJ24" s="56" t="s">
        <v>31</v>
      </c>
      <c r="HQK24" s="29" t="s">
        <v>32</v>
      </c>
      <c r="HQL24" s="30">
        <v>1</v>
      </c>
      <c r="HQM24" s="96">
        <v>0</v>
      </c>
      <c r="HQN24" s="57">
        <f t="shared" ref="HQN24:HQV29" si="357">HQL24*HQM24</f>
        <v>0</v>
      </c>
      <c r="HQO24" s="1"/>
      <c r="HQP24" s="13">
        <v>1</v>
      </c>
      <c r="HQQ24" s="95" t="s">
        <v>62</v>
      </c>
      <c r="HQR24" s="56" t="s">
        <v>31</v>
      </c>
      <c r="HQS24" s="29" t="s">
        <v>32</v>
      </c>
      <c r="HQT24" s="30">
        <v>1</v>
      </c>
      <c r="HQU24" s="96">
        <v>0</v>
      </c>
      <c r="HQV24" s="57">
        <f t="shared" si="357"/>
        <v>0</v>
      </c>
      <c r="HQW24" s="1"/>
      <c r="HQX24" s="13">
        <v>1</v>
      </c>
      <c r="HQY24" s="95" t="s">
        <v>62</v>
      </c>
      <c r="HQZ24" s="56" t="s">
        <v>31</v>
      </c>
      <c r="HRA24" s="29" t="s">
        <v>32</v>
      </c>
      <c r="HRB24" s="30">
        <v>1</v>
      </c>
      <c r="HRC24" s="96">
        <v>0</v>
      </c>
      <c r="HRD24" s="57">
        <f t="shared" ref="HRD24:HRL29" si="358">HRB24*HRC24</f>
        <v>0</v>
      </c>
      <c r="HRE24" s="1"/>
      <c r="HRF24" s="13">
        <v>1</v>
      </c>
      <c r="HRG24" s="95" t="s">
        <v>62</v>
      </c>
      <c r="HRH24" s="56" t="s">
        <v>31</v>
      </c>
      <c r="HRI24" s="29" t="s">
        <v>32</v>
      </c>
      <c r="HRJ24" s="30">
        <v>1</v>
      </c>
      <c r="HRK24" s="96">
        <v>0</v>
      </c>
      <c r="HRL24" s="57">
        <f t="shared" si="358"/>
        <v>0</v>
      </c>
      <c r="HRM24" s="1"/>
      <c r="HRN24" s="13">
        <v>1</v>
      </c>
      <c r="HRO24" s="95" t="s">
        <v>62</v>
      </c>
      <c r="HRP24" s="56" t="s">
        <v>31</v>
      </c>
      <c r="HRQ24" s="29" t="s">
        <v>32</v>
      </c>
      <c r="HRR24" s="30">
        <v>1</v>
      </c>
      <c r="HRS24" s="96">
        <v>0</v>
      </c>
      <c r="HRT24" s="57">
        <f t="shared" ref="HRT24:HSB29" si="359">HRR24*HRS24</f>
        <v>0</v>
      </c>
      <c r="HRU24" s="1"/>
      <c r="HRV24" s="13">
        <v>1</v>
      </c>
      <c r="HRW24" s="95" t="s">
        <v>62</v>
      </c>
      <c r="HRX24" s="56" t="s">
        <v>31</v>
      </c>
      <c r="HRY24" s="29" t="s">
        <v>32</v>
      </c>
      <c r="HRZ24" s="30">
        <v>1</v>
      </c>
      <c r="HSA24" s="96">
        <v>0</v>
      </c>
      <c r="HSB24" s="57">
        <f t="shared" si="359"/>
        <v>0</v>
      </c>
      <c r="HSC24" s="1"/>
      <c r="HSD24" s="13">
        <v>1</v>
      </c>
      <c r="HSE24" s="95" t="s">
        <v>62</v>
      </c>
      <c r="HSF24" s="56" t="s">
        <v>31</v>
      </c>
      <c r="HSG24" s="29" t="s">
        <v>32</v>
      </c>
      <c r="HSH24" s="30">
        <v>1</v>
      </c>
      <c r="HSI24" s="96">
        <v>0</v>
      </c>
      <c r="HSJ24" s="57">
        <f t="shared" ref="HSJ24:HSR29" si="360">HSH24*HSI24</f>
        <v>0</v>
      </c>
      <c r="HSK24" s="1"/>
      <c r="HSL24" s="13">
        <v>1</v>
      </c>
      <c r="HSM24" s="95" t="s">
        <v>62</v>
      </c>
      <c r="HSN24" s="56" t="s">
        <v>31</v>
      </c>
      <c r="HSO24" s="29" t="s">
        <v>32</v>
      </c>
      <c r="HSP24" s="30">
        <v>1</v>
      </c>
      <c r="HSQ24" s="96">
        <v>0</v>
      </c>
      <c r="HSR24" s="57">
        <f t="shared" si="360"/>
        <v>0</v>
      </c>
      <c r="HSS24" s="1"/>
      <c r="HST24" s="13">
        <v>1</v>
      </c>
      <c r="HSU24" s="95" t="s">
        <v>62</v>
      </c>
      <c r="HSV24" s="56" t="s">
        <v>31</v>
      </c>
      <c r="HSW24" s="29" t="s">
        <v>32</v>
      </c>
      <c r="HSX24" s="30">
        <v>1</v>
      </c>
      <c r="HSY24" s="96">
        <v>0</v>
      </c>
      <c r="HSZ24" s="57">
        <f t="shared" ref="HSZ24:HTH29" si="361">HSX24*HSY24</f>
        <v>0</v>
      </c>
      <c r="HTA24" s="1"/>
      <c r="HTB24" s="13">
        <v>1</v>
      </c>
      <c r="HTC24" s="95" t="s">
        <v>62</v>
      </c>
      <c r="HTD24" s="56" t="s">
        <v>31</v>
      </c>
      <c r="HTE24" s="29" t="s">
        <v>32</v>
      </c>
      <c r="HTF24" s="30">
        <v>1</v>
      </c>
      <c r="HTG24" s="96">
        <v>0</v>
      </c>
      <c r="HTH24" s="57">
        <f t="shared" si="361"/>
        <v>0</v>
      </c>
      <c r="HTI24" s="1"/>
      <c r="HTJ24" s="13">
        <v>1</v>
      </c>
      <c r="HTK24" s="95" t="s">
        <v>62</v>
      </c>
      <c r="HTL24" s="56" t="s">
        <v>31</v>
      </c>
      <c r="HTM24" s="29" t="s">
        <v>32</v>
      </c>
      <c r="HTN24" s="30">
        <v>1</v>
      </c>
      <c r="HTO24" s="96">
        <v>0</v>
      </c>
      <c r="HTP24" s="57">
        <f t="shared" ref="HTP24:HTX29" si="362">HTN24*HTO24</f>
        <v>0</v>
      </c>
      <c r="HTQ24" s="1"/>
      <c r="HTR24" s="13">
        <v>1</v>
      </c>
      <c r="HTS24" s="95" t="s">
        <v>62</v>
      </c>
      <c r="HTT24" s="56" t="s">
        <v>31</v>
      </c>
      <c r="HTU24" s="29" t="s">
        <v>32</v>
      </c>
      <c r="HTV24" s="30">
        <v>1</v>
      </c>
      <c r="HTW24" s="96">
        <v>0</v>
      </c>
      <c r="HTX24" s="57">
        <f t="shared" si="362"/>
        <v>0</v>
      </c>
      <c r="HTY24" s="1"/>
      <c r="HTZ24" s="13">
        <v>1</v>
      </c>
      <c r="HUA24" s="95" t="s">
        <v>62</v>
      </c>
      <c r="HUB24" s="56" t="s">
        <v>31</v>
      </c>
      <c r="HUC24" s="29" t="s">
        <v>32</v>
      </c>
      <c r="HUD24" s="30">
        <v>1</v>
      </c>
      <c r="HUE24" s="96">
        <v>0</v>
      </c>
      <c r="HUF24" s="57">
        <f t="shared" ref="HUF24:HUN29" si="363">HUD24*HUE24</f>
        <v>0</v>
      </c>
      <c r="HUG24" s="1"/>
      <c r="HUH24" s="13">
        <v>1</v>
      </c>
      <c r="HUI24" s="95" t="s">
        <v>62</v>
      </c>
      <c r="HUJ24" s="56" t="s">
        <v>31</v>
      </c>
      <c r="HUK24" s="29" t="s">
        <v>32</v>
      </c>
      <c r="HUL24" s="30">
        <v>1</v>
      </c>
      <c r="HUM24" s="96">
        <v>0</v>
      </c>
      <c r="HUN24" s="57">
        <f t="shared" si="363"/>
        <v>0</v>
      </c>
      <c r="HUO24" s="1"/>
      <c r="HUP24" s="13">
        <v>1</v>
      </c>
      <c r="HUQ24" s="95" t="s">
        <v>62</v>
      </c>
      <c r="HUR24" s="56" t="s">
        <v>31</v>
      </c>
      <c r="HUS24" s="29" t="s">
        <v>32</v>
      </c>
      <c r="HUT24" s="30">
        <v>1</v>
      </c>
      <c r="HUU24" s="96">
        <v>0</v>
      </c>
      <c r="HUV24" s="57">
        <f t="shared" ref="HUV24:HVD29" si="364">HUT24*HUU24</f>
        <v>0</v>
      </c>
      <c r="HUW24" s="1"/>
      <c r="HUX24" s="13">
        <v>1</v>
      </c>
      <c r="HUY24" s="95" t="s">
        <v>62</v>
      </c>
      <c r="HUZ24" s="56" t="s">
        <v>31</v>
      </c>
      <c r="HVA24" s="29" t="s">
        <v>32</v>
      </c>
      <c r="HVB24" s="30">
        <v>1</v>
      </c>
      <c r="HVC24" s="96">
        <v>0</v>
      </c>
      <c r="HVD24" s="57">
        <f t="shared" si="364"/>
        <v>0</v>
      </c>
      <c r="HVE24" s="1"/>
      <c r="HVF24" s="13">
        <v>1</v>
      </c>
      <c r="HVG24" s="95" t="s">
        <v>62</v>
      </c>
      <c r="HVH24" s="56" t="s">
        <v>31</v>
      </c>
      <c r="HVI24" s="29" t="s">
        <v>32</v>
      </c>
      <c r="HVJ24" s="30">
        <v>1</v>
      </c>
      <c r="HVK24" s="96">
        <v>0</v>
      </c>
      <c r="HVL24" s="57">
        <f t="shared" ref="HVL24:HVT29" si="365">HVJ24*HVK24</f>
        <v>0</v>
      </c>
      <c r="HVM24" s="1"/>
      <c r="HVN24" s="13">
        <v>1</v>
      </c>
      <c r="HVO24" s="95" t="s">
        <v>62</v>
      </c>
      <c r="HVP24" s="56" t="s">
        <v>31</v>
      </c>
      <c r="HVQ24" s="29" t="s">
        <v>32</v>
      </c>
      <c r="HVR24" s="30">
        <v>1</v>
      </c>
      <c r="HVS24" s="96">
        <v>0</v>
      </c>
      <c r="HVT24" s="57">
        <f t="shared" si="365"/>
        <v>0</v>
      </c>
      <c r="HVU24" s="1"/>
      <c r="HVV24" s="13">
        <v>1</v>
      </c>
      <c r="HVW24" s="95" t="s">
        <v>62</v>
      </c>
      <c r="HVX24" s="56" t="s">
        <v>31</v>
      </c>
      <c r="HVY24" s="29" t="s">
        <v>32</v>
      </c>
      <c r="HVZ24" s="30">
        <v>1</v>
      </c>
      <c r="HWA24" s="96">
        <v>0</v>
      </c>
      <c r="HWB24" s="57">
        <f t="shared" ref="HWB24:HWJ29" si="366">HVZ24*HWA24</f>
        <v>0</v>
      </c>
      <c r="HWC24" s="1"/>
      <c r="HWD24" s="13">
        <v>1</v>
      </c>
      <c r="HWE24" s="95" t="s">
        <v>62</v>
      </c>
      <c r="HWF24" s="56" t="s">
        <v>31</v>
      </c>
      <c r="HWG24" s="29" t="s">
        <v>32</v>
      </c>
      <c r="HWH24" s="30">
        <v>1</v>
      </c>
      <c r="HWI24" s="96">
        <v>0</v>
      </c>
      <c r="HWJ24" s="57">
        <f t="shared" si="366"/>
        <v>0</v>
      </c>
      <c r="HWK24" s="1"/>
      <c r="HWL24" s="13">
        <v>1</v>
      </c>
      <c r="HWM24" s="95" t="s">
        <v>62</v>
      </c>
      <c r="HWN24" s="56" t="s">
        <v>31</v>
      </c>
      <c r="HWO24" s="29" t="s">
        <v>32</v>
      </c>
      <c r="HWP24" s="30">
        <v>1</v>
      </c>
      <c r="HWQ24" s="96">
        <v>0</v>
      </c>
      <c r="HWR24" s="57">
        <f t="shared" ref="HWR24:HWZ29" si="367">HWP24*HWQ24</f>
        <v>0</v>
      </c>
      <c r="HWS24" s="1"/>
      <c r="HWT24" s="13">
        <v>1</v>
      </c>
      <c r="HWU24" s="95" t="s">
        <v>62</v>
      </c>
      <c r="HWV24" s="56" t="s">
        <v>31</v>
      </c>
      <c r="HWW24" s="29" t="s">
        <v>32</v>
      </c>
      <c r="HWX24" s="30">
        <v>1</v>
      </c>
      <c r="HWY24" s="96">
        <v>0</v>
      </c>
      <c r="HWZ24" s="57">
        <f t="shared" si="367"/>
        <v>0</v>
      </c>
      <c r="HXA24" s="1"/>
      <c r="HXB24" s="13">
        <v>1</v>
      </c>
      <c r="HXC24" s="95" t="s">
        <v>62</v>
      </c>
      <c r="HXD24" s="56" t="s">
        <v>31</v>
      </c>
      <c r="HXE24" s="29" t="s">
        <v>32</v>
      </c>
      <c r="HXF24" s="30">
        <v>1</v>
      </c>
      <c r="HXG24" s="96">
        <v>0</v>
      </c>
      <c r="HXH24" s="57">
        <f t="shared" ref="HXH24:HXP29" si="368">HXF24*HXG24</f>
        <v>0</v>
      </c>
      <c r="HXI24" s="1"/>
      <c r="HXJ24" s="13">
        <v>1</v>
      </c>
      <c r="HXK24" s="95" t="s">
        <v>62</v>
      </c>
      <c r="HXL24" s="56" t="s">
        <v>31</v>
      </c>
      <c r="HXM24" s="29" t="s">
        <v>32</v>
      </c>
      <c r="HXN24" s="30">
        <v>1</v>
      </c>
      <c r="HXO24" s="96">
        <v>0</v>
      </c>
      <c r="HXP24" s="57">
        <f t="shared" si="368"/>
        <v>0</v>
      </c>
      <c r="HXQ24" s="1"/>
      <c r="HXR24" s="13">
        <v>1</v>
      </c>
      <c r="HXS24" s="95" t="s">
        <v>62</v>
      </c>
      <c r="HXT24" s="56" t="s">
        <v>31</v>
      </c>
      <c r="HXU24" s="29" t="s">
        <v>32</v>
      </c>
      <c r="HXV24" s="30">
        <v>1</v>
      </c>
      <c r="HXW24" s="96">
        <v>0</v>
      </c>
      <c r="HXX24" s="57">
        <f t="shared" ref="HXX24:HYF29" si="369">HXV24*HXW24</f>
        <v>0</v>
      </c>
      <c r="HXY24" s="1"/>
      <c r="HXZ24" s="13">
        <v>1</v>
      </c>
      <c r="HYA24" s="95" t="s">
        <v>62</v>
      </c>
      <c r="HYB24" s="56" t="s">
        <v>31</v>
      </c>
      <c r="HYC24" s="29" t="s">
        <v>32</v>
      </c>
      <c r="HYD24" s="30">
        <v>1</v>
      </c>
      <c r="HYE24" s="96">
        <v>0</v>
      </c>
      <c r="HYF24" s="57">
        <f t="shared" si="369"/>
        <v>0</v>
      </c>
      <c r="HYG24" s="1"/>
      <c r="HYH24" s="13">
        <v>1</v>
      </c>
      <c r="HYI24" s="95" t="s">
        <v>62</v>
      </c>
      <c r="HYJ24" s="56" t="s">
        <v>31</v>
      </c>
      <c r="HYK24" s="29" t="s">
        <v>32</v>
      </c>
      <c r="HYL24" s="30">
        <v>1</v>
      </c>
      <c r="HYM24" s="96">
        <v>0</v>
      </c>
      <c r="HYN24" s="57">
        <f t="shared" ref="HYN24:HYV29" si="370">HYL24*HYM24</f>
        <v>0</v>
      </c>
      <c r="HYO24" s="1"/>
      <c r="HYP24" s="13">
        <v>1</v>
      </c>
      <c r="HYQ24" s="95" t="s">
        <v>62</v>
      </c>
      <c r="HYR24" s="56" t="s">
        <v>31</v>
      </c>
      <c r="HYS24" s="29" t="s">
        <v>32</v>
      </c>
      <c r="HYT24" s="30">
        <v>1</v>
      </c>
      <c r="HYU24" s="96">
        <v>0</v>
      </c>
      <c r="HYV24" s="57">
        <f t="shared" si="370"/>
        <v>0</v>
      </c>
      <c r="HYW24" s="1"/>
      <c r="HYX24" s="13">
        <v>1</v>
      </c>
      <c r="HYY24" s="95" t="s">
        <v>62</v>
      </c>
      <c r="HYZ24" s="56" t="s">
        <v>31</v>
      </c>
      <c r="HZA24" s="29" t="s">
        <v>32</v>
      </c>
      <c r="HZB24" s="30">
        <v>1</v>
      </c>
      <c r="HZC24" s="96">
        <v>0</v>
      </c>
      <c r="HZD24" s="57">
        <f t="shared" ref="HZD24:HZL29" si="371">HZB24*HZC24</f>
        <v>0</v>
      </c>
      <c r="HZE24" s="1"/>
      <c r="HZF24" s="13">
        <v>1</v>
      </c>
      <c r="HZG24" s="95" t="s">
        <v>62</v>
      </c>
      <c r="HZH24" s="56" t="s">
        <v>31</v>
      </c>
      <c r="HZI24" s="29" t="s">
        <v>32</v>
      </c>
      <c r="HZJ24" s="30">
        <v>1</v>
      </c>
      <c r="HZK24" s="96">
        <v>0</v>
      </c>
      <c r="HZL24" s="57">
        <f t="shared" si="371"/>
        <v>0</v>
      </c>
      <c r="HZM24" s="1"/>
      <c r="HZN24" s="13">
        <v>1</v>
      </c>
      <c r="HZO24" s="95" t="s">
        <v>62</v>
      </c>
      <c r="HZP24" s="56" t="s">
        <v>31</v>
      </c>
      <c r="HZQ24" s="29" t="s">
        <v>32</v>
      </c>
      <c r="HZR24" s="30">
        <v>1</v>
      </c>
      <c r="HZS24" s="96">
        <v>0</v>
      </c>
      <c r="HZT24" s="57">
        <f t="shared" ref="HZT24:IAB29" si="372">HZR24*HZS24</f>
        <v>0</v>
      </c>
      <c r="HZU24" s="1"/>
      <c r="HZV24" s="13">
        <v>1</v>
      </c>
      <c r="HZW24" s="95" t="s">
        <v>62</v>
      </c>
      <c r="HZX24" s="56" t="s">
        <v>31</v>
      </c>
      <c r="HZY24" s="29" t="s">
        <v>32</v>
      </c>
      <c r="HZZ24" s="30">
        <v>1</v>
      </c>
      <c r="IAA24" s="96">
        <v>0</v>
      </c>
      <c r="IAB24" s="57">
        <f t="shared" si="372"/>
        <v>0</v>
      </c>
      <c r="IAC24" s="1"/>
      <c r="IAD24" s="13">
        <v>1</v>
      </c>
      <c r="IAE24" s="95" t="s">
        <v>62</v>
      </c>
      <c r="IAF24" s="56" t="s">
        <v>31</v>
      </c>
      <c r="IAG24" s="29" t="s">
        <v>32</v>
      </c>
      <c r="IAH24" s="30">
        <v>1</v>
      </c>
      <c r="IAI24" s="96">
        <v>0</v>
      </c>
      <c r="IAJ24" s="57">
        <f t="shared" ref="IAJ24:IAR29" si="373">IAH24*IAI24</f>
        <v>0</v>
      </c>
      <c r="IAK24" s="1"/>
      <c r="IAL24" s="13">
        <v>1</v>
      </c>
      <c r="IAM24" s="95" t="s">
        <v>62</v>
      </c>
      <c r="IAN24" s="56" t="s">
        <v>31</v>
      </c>
      <c r="IAO24" s="29" t="s">
        <v>32</v>
      </c>
      <c r="IAP24" s="30">
        <v>1</v>
      </c>
      <c r="IAQ24" s="96">
        <v>0</v>
      </c>
      <c r="IAR24" s="57">
        <f t="shared" si="373"/>
        <v>0</v>
      </c>
      <c r="IAS24" s="1"/>
      <c r="IAT24" s="13">
        <v>1</v>
      </c>
      <c r="IAU24" s="95" t="s">
        <v>62</v>
      </c>
      <c r="IAV24" s="56" t="s">
        <v>31</v>
      </c>
      <c r="IAW24" s="29" t="s">
        <v>32</v>
      </c>
      <c r="IAX24" s="30">
        <v>1</v>
      </c>
      <c r="IAY24" s="96">
        <v>0</v>
      </c>
      <c r="IAZ24" s="57">
        <f t="shared" ref="IAZ24:IBH29" si="374">IAX24*IAY24</f>
        <v>0</v>
      </c>
      <c r="IBA24" s="1"/>
      <c r="IBB24" s="13">
        <v>1</v>
      </c>
      <c r="IBC24" s="95" t="s">
        <v>62</v>
      </c>
      <c r="IBD24" s="56" t="s">
        <v>31</v>
      </c>
      <c r="IBE24" s="29" t="s">
        <v>32</v>
      </c>
      <c r="IBF24" s="30">
        <v>1</v>
      </c>
      <c r="IBG24" s="96">
        <v>0</v>
      </c>
      <c r="IBH24" s="57">
        <f t="shared" si="374"/>
        <v>0</v>
      </c>
      <c r="IBI24" s="1"/>
      <c r="IBJ24" s="13">
        <v>1</v>
      </c>
      <c r="IBK24" s="95" t="s">
        <v>62</v>
      </c>
      <c r="IBL24" s="56" t="s">
        <v>31</v>
      </c>
      <c r="IBM24" s="29" t="s">
        <v>32</v>
      </c>
      <c r="IBN24" s="30">
        <v>1</v>
      </c>
      <c r="IBO24" s="96">
        <v>0</v>
      </c>
      <c r="IBP24" s="57">
        <f t="shared" ref="IBP24:IBX29" si="375">IBN24*IBO24</f>
        <v>0</v>
      </c>
      <c r="IBQ24" s="1"/>
      <c r="IBR24" s="13">
        <v>1</v>
      </c>
      <c r="IBS24" s="95" t="s">
        <v>62</v>
      </c>
      <c r="IBT24" s="56" t="s">
        <v>31</v>
      </c>
      <c r="IBU24" s="29" t="s">
        <v>32</v>
      </c>
      <c r="IBV24" s="30">
        <v>1</v>
      </c>
      <c r="IBW24" s="96">
        <v>0</v>
      </c>
      <c r="IBX24" s="57">
        <f t="shared" si="375"/>
        <v>0</v>
      </c>
      <c r="IBY24" s="1"/>
      <c r="IBZ24" s="13">
        <v>1</v>
      </c>
      <c r="ICA24" s="95" t="s">
        <v>62</v>
      </c>
      <c r="ICB24" s="56" t="s">
        <v>31</v>
      </c>
      <c r="ICC24" s="29" t="s">
        <v>32</v>
      </c>
      <c r="ICD24" s="30">
        <v>1</v>
      </c>
      <c r="ICE24" s="96">
        <v>0</v>
      </c>
      <c r="ICF24" s="57">
        <f t="shared" ref="ICF24:ICN29" si="376">ICD24*ICE24</f>
        <v>0</v>
      </c>
      <c r="ICG24" s="1"/>
      <c r="ICH24" s="13">
        <v>1</v>
      </c>
      <c r="ICI24" s="95" t="s">
        <v>62</v>
      </c>
      <c r="ICJ24" s="56" t="s">
        <v>31</v>
      </c>
      <c r="ICK24" s="29" t="s">
        <v>32</v>
      </c>
      <c r="ICL24" s="30">
        <v>1</v>
      </c>
      <c r="ICM24" s="96">
        <v>0</v>
      </c>
      <c r="ICN24" s="57">
        <f t="shared" si="376"/>
        <v>0</v>
      </c>
      <c r="ICO24" s="1"/>
      <c r="ICP24" s="13">
        <v>1</v>
      </c>
      <c r="ICQ24" s="95" t="s">
        <v>62</v>
      </c>
      <c r="ICR24" s="56" t="s">
        <v>31</v>
      </c>
      <c r="ICS24" s="29" t="s">
        <v>32</v>
      </c>
      <c r="ICT24" s="30">
        <v>1</v>
      </c>
      <c r="ICU24" s="96">
        <v>0</v>
      </c>
      <c r="ICV24" s="57">
        <f t="shared" ref="ICV24:IDD29" si="377">ICT24*ICU24</f>
        <v>0</v>
      </c>
      <c r="ICW24" s="1"/>
      <c r="ICX24" s="13">
        <v>1</v>
      </c>
      <c r="ICY24" s="95" t="s">
        <v>62</v>
      </c>
      <c r="ICZ24" s="56" t="s">
        <v>31</v>
      </c>
      <c r="IDA24" s="29" t="s">
        <v>32</v>
      </c>
      <c r="IDB24" s="30">
        <v>1</v>
      </c>
      <c r="IDC24" s="96">
        <v>0</v>
      </c>
      <c r="IDD24" s="57">
        <f t="shared" si="377"/>
        <v>0</v>
      </c>
      <c r="IDE24" s="1"/>
      <c r="IDF24" s="13">
        <v>1</v>
      </c>
      <c r="IDG24" s="95" t="s">
        <v>62</v>
      </c>
      <c r="IDH24" s="56" t="s">
        <v>31</v>
      </c>
      <c r="IDI24" s="29" t="s">
        <v>32</v>
      </c>
      <c r="IDJ24" s="30">
        <v>1</v>
      </c>
      <c r="IDK24" s="96">
        <v>0</v>
      </c>
      <c r="IDL24" s="57">
        <f t="shared" ref="IDL24:IDT29" si="378">IDJ24*IDK24</f>
        <v>0</v>
      </c>
      <c r="IDM24" s="1"/>
      <c r="IDN24" s="13">
        <v>1</v>
      </c>
      <c r="IDO24" s="95" t="s">
        <v>62</v>
      </c>
      <c r="IDP24" s="56" t="s">
        <v>31</v>
      </c>
      <c r="IDQ24" s="29" t="s">
        <v>32</v>
      </c>
      <c r="IDR24" s="30">
        <v>1</v>
      </c>
      <c r="IDS24" s="96">
        <v>0</v>
      </c>
      <c r="IDT24" s="57">
        <f t="shared" si="378"/>
        <v>0</v>
      </c>
      <c r="IDU24" s="1"/>
      <c r="IDV24" s="13">
        <v>1</v>
      </c>
      <c r="IDW24" s="95" t="s">
        <v>62</v>
      </c>
      <c r="IDX24" s="56" t="s">
        <v>31</v>
      </c>
      <c r="IDY24" s="29" t="s">
        <v>32</v>
      </c>
      <c r="IDZ24" s="30">
        <v>1</v>
      </c>
      <c r="IEA24" s="96">
        <v>0</v>
      </c>
      <c r="IEB24" s="57">
        <f t="shared" ref="IEB24:IEJ29" si="379">IDZ24*IEA24</f>
        <v>0</v>
      </c>
      <c r="IEC24" s="1"/>
      <c r="IED24" s="13">
        <v>1</v>
      </c>
      <c r="IEE24" s="95" t="s">
        <v>62</v>
      </c>
      <c r="IEF24" s="56" t="s">
        <v>31</v>
      </c>
      <c r="IEG24" s="29" t="s">
        <v>32</v>
      </c>
      <c r="IEH24" s="30">
        <v>1</v>
      </c>
      <c r="IEI24" s="96">
        <v>0</v>
      </c>
      <c r="IEJ24" s="57">
        <f t="shared" si="379"/>
        <v>0</v>
      </c>
      <c r="IEK24" s="1"/>
      <c r="IEL24" s="13">
        <v>1</v>
      </c>
      <c r="IEM24" s="95" t="s">
        <v>62</v>
      </c>
      <c r="IEN24" s="56" t="s">
        <v>31</v>
      </c>
      <c r="IEO24" s="29" t="s">
        <v>32</v>
      </c>
      <c r="IEP24" s="30">
        <v>1</v>
      </c>
      <c r="IEQ24" s="96">
        <v>0</v>
      </c>
      <c r="IER24" s="57">
        <f t="shared" ref="IER24:IEZ29" si="380">IEP24*IEQ24</f>
        <v>0</v>
      </c>
      <c r="IES24" s="1"/>
      <c r="IET24" s="13">
        <v>1</v>
      </c>
      <c r="IEU24" s="95" t="s">
        <v>62</v>
      </c>
      <c r="IEV24" s="56" t="s">
        <v>31</v>
      </c>
      <c r="IEW24" s="29" t="s">
        <v>32</v>
      </c>
      <c r="IEX24" s="30">
        <v>1</v>
      </c>
      <c r="IEY24" s="96">
        <v>0</v>
      </c>
      <c r="IEZ24" s="57">
        <f t="shared" si="380"/>
        <v>0</v>
      </c>
      <c r="IFA24" s="1"/>
      <c r="IFB24" s="13">
        <v>1</v>
      </c>
      <c r="IFC24" s="95" t="s">
        <v>62</v>
      </c>
      <c r="IFD24" s="56" t="s">
        <v>31</v>
      </c>
      <c r="IFE24" s="29" t="s">
        <v>32</v>
      </c>
      <c r="IFF24" s="30">
        <v>1</v>
      </c>
      <c r="IFG24" s="96">
        <v>0</v>
      </c>
      <c r="IFH24" s="57">
        <f t="shared" ref="IFH24:IFP29" si="381">IFF24*IFG24</f>
        <v>0</v>
      </c>
      <c r="IFI24" s="1"/>
      <c r="IFJ24" s="13">
        <v>1</v>
      </c>
      <c r="IFK24" s="95" t="s">
        <v>62</v>
      </c>
      <c r="IFL24" s="56" t="s">
        <v>31</v>
      </c>
      <c r="IFM24" s="29" t="s">
        <v>32</v>
      </c>
      <c r="IFN24" s="30">
        <v>1</v>
      </c>
      <c r="IFO24" s="96">
        <v>0</v>
      </c>
      <c r="IFP24" s="57">
        <f t="shared" si="381"/>
        <v>0</v>
      </c>
      <c r="IFQ24" s="1"/>
      <c r="IFR24" s="13">
        <v>1</v>
      </c>
      <c r="IFS24" s="95" t="s">
        <v>62</v>
      </c>
      <c r="IFT24" s="56" t="s">
        <v>31</v>
      </c>
      <c r="IFU24" s="29" t="s">
        <v>32</v>
      </c>
      <c r="IFV24" s="30">
        <v>1</v>
      </c>
      <c r="IFW24" s="96">
        <v>0</v>
      </c>
      <c r="IFX24" s="57">
        <f t="shared" ref="IFX24:IGF29" si="382">IFV24*IFW24</f>
        <v>0</v>
      </c>
      <c r="IFY24" s="1"/>
      <c r="IFZ24" s="13">
        <v>1</v>
      </c>
      <c r="IGA24" s="95" t="s">
        <v>62</v>
      </c>
      <c r="IGB24" s="56" t="s">
        <v>31</v>
      </c>
      <c r="IGC24" s="29" t="s">
        <v>32</v>
      </c>
      <c r="IGD24" s="30">
        <v>1</v>
      </c>
      <c r="IGE24" s="96">
        <v>0</v>
      </c>
      <c r="IGF24" s="57">
        <f t="shared" si="382"/>
        <v>0</v>
      </c>
      <c r="IGG24" s="1"/>
      <c r="IGH24" s="13">
        <v>1</v>
      </c>
      <c r="IGI24" s="95" t="s">
        <v>62</v>
      </c>
      <c r="IGJ24" s="56" t="s">
        <v>31</v>
      </c>
      <c r="IGK24" s="29" t="s">
        <v>32</v>
      </c>
      <c r="IGL24" s="30">
        <v>1</v>
      </c>
      <c r="IGM24" s="96">
        <v>0</v>
      </c>
      <c r="IGN24" s="57">
        <f t="shared" ref="IGN24:IGV29" si="383">IGL24*IGM24</f>
        <v>0</v>
      </c>
      <c r="IGO24" s="1"/>
      <c r="IGP24" s="13">
        <v>1</v>
      </c>
      <c r="IGQ24" s="95" t="s">
        <v>62</v>
      </c>
      <c r="IGR24" s="56" t="s">
        <v>31</v>
      </c>
      <c r="IGS24" s="29" t="s">
        <v>32</v>
      </c>
      <c r="IGT24" s="30">
        <v>1</v>
      </c>
      <c r="IGU24" s="96">
        <v>0</v>
      </c>
      <c r="IGV24" s="57">
        <f t="shared" si="383"/>
        <v>0</v>
      </c>
      <c r="IGW24" s="1"/>
      <c r="IGX24" s="13">
        <v>1</v>
      </c>
      <c r="IGY24" s="95" t="s">
        <v>62</v>
      </c>
      <c r="IGZ24" s="56" t="s">
        <v>31</v>
      </c>
      <c r="IHA24" s="29" t="s">
        <v>32</v>
      </c>
      <c r="IHB24" s="30">
        <v>1</v>
      </c>
      <c r="IHC24" s="96">
        <v>0</v>
      </c>
      <c r="IHD24" s="57">
        <f t="shared" ref="IHD24:IHL29" si="384">IHB24*IHC24</f>
        <v>0</v>
      </c>
      <c r="IHE24" s="1"/>
      <c r="IHF24" s="13">
        <v>1</v>
      </c>
      <c r="IHG24" s="95" t="s">
        <v>62</v>
      </c>
      <c r="IHH24" s="56" t="s">
        <v>31</v>
      </c>
      <c r="IHI24" s="29" t="s">
        <v>32</v>
      </c>
      <c r="IHJ24" s="30">
        <v>1</v>
      </c>
      <c r="IHK24" s="96">
        <v>0</v>
      </c>
      <c r="IHL24" s="57">
        <f t="shared" si="384"/>
        <v>0</v>
      </c>
      <c r="IHM24" s="1"/>
      <c r="IHN24" s="13">
        <v>1</v>
      </c>
      <c r="IHO24" s="95" t="s">
        <v>62</v>
      </c>
      <c r="IHP24" s="56" t="s">
        <v>31</v>
      </c>
      <c r="IHQ24" s="29" t="s">
        <v>32</v>
      </c>
      <c r="IHR24" s="30">
        <v>1</v>
      </c>
      <c r="IHS24" s="96">
        <v>0</v>
      </c>
      <c r="IHT24" s="57">
        <f t="shared" ref="IHT24:IIB29" si="385">IHR24*IHS24</f>
        <v>0</v>
      </c>
      <c r="IHU24" s="1"/>
      <c r="IHV24" s="13">
        <v>1</v>
      </c>
      <c r="IHW24" s="95" t="s">
        <v>62</v>
      </c>
      <c r="IHX24" s="56" t="s">
        <v>31</v>
      </c>
      <c r="IHY24" s="29" t="s">
        <v>32</v>
      </c>
      <c r="IHZ24" s="30">
        <v>1</v>
      </c>
      <c r="IIA24" s="96">
        <v>0</v>
      </c>
      <c r="IIB24" s="57">
        <f t="shared" si="385"/>
        <v>0</v>
      </c>
      <c r="IIC24" s="1"/>
      <c r="IID24" s="13">
        <v>1</v>
      </c>
      <c r="IIE24" s="95" t="s">
        <v>62</v>
      </c>
      <c r="IIF24" s="56" t="s">
        <v>31</v>
      </c>
      <c r="IIG24" s="29" t="s">
        <v>32</v>
      </c>
      <c r="IIH24" s="30">
        <v>1</v>
      </c>
      <c r="III24" s="96">
        <v>0</v>
      </c>
      <c r="IIJ24" s="57">
        <f t="shared" ref="IIJ24:IIR29" si="386">IIH24*III24</f>
        <v>0</v>
      </c>
      <c r="IIK24" s="1"/>
      <c r="IIL24" s="13">
        <v>1</v>
      </c>
      <c r="IIM24" s="95" t="s">
        <v>62</v>
      </c>
      <c r="IIN24" s="56" t="s">
        <v>31</v>
      </c>
      <c r="IIO24" s="29" t="s">
        <v>32</v>
      </c>
      <c r="IIP24" s="30">
        <v>1</v>
      </c>
      <c r="IIQ24" s="96">
        <v>0</v>
      </c>
      <c r="IIR24" s="57">
        <f t="shared" si="386"/>
        <v>0</v>
      </c>
      <c r="IIS24" s="1"/>
      <c r="IIT24" s="13">
        <v>1</v>
      </c>
      <c r="IIU24" s="95" t="s">
        <v>62</v>
      </c>
      <c r="IIV24" s="56" t="s">
        <v>31</v>
      </c>
      <c r="IIW24" s="29" t="s">
        <v>32</v>
      </c>
      <c r="IIX24" s="30">
        <v>1</v>
      </c>
      <c r="IIY24" s="96">
        <v>0</v>
      </c>
      <c r="IIZ24" s="57">
        <f t="shared" ref="IIZ24:IJH29" si="387">IIX24*IIY24</f>
        <v>0</v>
      </c>
      <c r="IJA24" s="1"/>
      <c r="IJB24" s="13">
        <v>1</v>
      </c>
      <c r="IJC24" s="95" t="s">
        <v>62</v>
      </c>
      <c r="IJD24" s="56" t="s">
        <v>31</v>
      </c>
      <c r="IJE24" s="29" t="s">
        <v>32</v>
      </c>
      <c r="IJF24" s="30">
        <v>1</v>
      </c>
      <c r="IJG24" s="96">
        <v>0</v>
      </c>
      <c r="IJH24" s="57">
        <f t="shared" si="387"/>
        <v>0</v>
      </c>
      <c r="IJI24" s="1"/>
      <c r="IJJ24" s="13">
        <v>1</v>
      </c>
      <c r="IJK24" s="95" t="s">
        <v>62</v>
      </c>
      <c r="IJL24" s="56" t="s">
        <v>31</v>
      </c>
      <c r="IJM24" s="29" t="s">
        <v>32</v>
      </c>
      <c r="IJN24" s="30">
        <v>1</v>
      </c>
      <c r="IJO24" s="96">
        <v>0</v>
      </c>
      <c r="IJP24" s="57">
        <f t="shared" ref="IJP24:IJX29" si="388">IJN24*IJO24</f>
        <v>0</v>
      </c>
      <c r="IJQ24" s="1"/>
      <c r="IJR24" s="13">
        <v>1</v>
      </c>
      <c r="IJS24" s="95" t="s">
        <v>62</v>
      </c>
      <c r="IJT24" s="56" t="s">
        <v>31</v>
      </c>
      <c r="IJU24" s="29" t="s">
        <v>32</v>
      </c>
      <c r="IJV24" s="30">
        <v>1</v>
      </c>
      <c r="IJW24" s="96">
        <v>0</v>
      </c>
      <c r="IJX24" s="57">
        <f t="shared" si="388"/>
        <v>0</v>
      </c>
      <c r="IJY24" s="1"/>
      <c r="IJZ24" s="13">
        <v>1</v>
      </c>
      <c r="IKA24" s="95" t="s">
        <v>62</v>
      </c>
      <c r="IKB24" s="56" t="s">
        <v>31</v>
      </c>
      <c r="IKC24" s="29" t="s">
        <v>32</v>
      </c>
      <c r="IKD24" s="30">
        <v>1</v>
      </c>
      <c r="IKE24" s="96">
        <v>0</v>
      </c>
      <c r="IKF24" s="57">
        <f t="shared" ref="IKF24:IKN29" si="389">IKD24*IKE24</f>
        <v>0</v>
      </c>
      <c r="IKG24" s="1"/>
      <c r="IKH24" s="13">
        <v>1</v>
      </c>
      <c r="IKI24" s="95" t="s">
        <v>62</v>
      </c>
      <c r="IKJ24" s="56" t="s">
        <v>31</v>
      </c>
      <c r="IKK24" s="29" t="s">
        <v>32</v>
      </c>
      <c r="IKL24" s="30">
        <v>1</v>
      </c>
      <c r="IKM24" s="96">
        <v>0</v>
      </c>
      <c r="IKN24" s="57">
        <f t="shared" si="389"/>
        <v>0</v>
      </c>
      <c r="IKO24" s="1"/>
      <c r="IKP24" s="13">
        <v>1</v>
      </c>
      <c r="IKQ24" s="95" t="s">
        <v>62</v>
      </c>
      <c r="IKR24" s="56" t="s">
        <v>31</v>
      </c>
      <c r="IKS24" s="29" t="s">
        <v>32</v>
      </c>
      <c r="IKT24" s="30">
        <v>1</v>
      </c>
      <c r="IKU24" s="96">
        <v>0</v>
      </c>
      <c r="IKV24" s="57">
        <f t="shared" ref="IKV24:ILD29" si="390">IKT24*IKU24</f>
        <v>0</v>
      </c>
      <c r="IKW24" s="1"/>
      <c r="IKX24" s="13">
        <v>1</v>
      </c>
      <c r="IKY24" s="95" t="s">
        <v>62</v>
      </c>
      <c r="IKZ24" s="56" t="s">
        <v>31</v>
      </c>
      <c r="ILA24" s="29" t="s">
        <v>32</v>
      </c>
      <c r="ILB24" s="30">
        <v>1</v>
      </c>
      <c r="ILC24" s="96">
        <v>0</v>
      </c>
      <c r="ILD24" s="57">
        <f t="shared" si="390"/>
        <v>0</v>
      </c>
      <c r="ILE24" s="1"/>
      <c r="ILF24" s="13">
        <v>1</v>
      </c>
      <c r="ILG24" s="95" t="s">
        <v>62</v>
      </c>
      <c r="ILH24" s="56" t="s">
        <v>31</v>
      </c>
      <c r="ILI24" s="29" t="s">
        <v>32</v>
      </c>
      <c r="ILJ24" s="30">
        <v>1</v>
      </c>
      <c r="ILK24" s="96">
        <v>0</v>
      </c>
      <c r="ILL24" s="57">
        <f t="shared" ref="ILL24:ILT29" si="391">ILJ24*ILK24</f>
        <v>0</v>
      </c>
      <c r="ILM24" s="1"/>
      <c r="ILN24" s="13">
        <v>1</v>
      </c>
      <c r="ILO24" s="95" t="s">
        <v>62</v>
      </c>
      <c r="ILP24" s="56" t="s">
        <v>31</v>
      </c>
      <c r="ILQ24" s="29" t="s">
        <v>32</v>
      </c>
      <c r="ILR24" s="30">
        <v>1</v>
      </c>
      <c r="ILS24" s="96">
        <v>0</v>
      </c>
      <c r="ILT24" s="57">
        <f t="shared" si="391"/>
        <v>0</v>
      </c>
      <c r="ILU24" s="1"/>
      <c r="ILV24" s="13">
        <v>1</v>
      </c>
      <c r="ILW24" s="95" t="s">
        <v>62</v>
      </c>
      <c r="ILX24" s="56" t="s">
        <v>31</v>
      </c>
      <c r="ILY24" s="29" t="s">
        <v>32</v>
      </c>
      <c r="ILZ24" s="30">
        <v>1</v>
      </c>
      <c r="IMA24" s="96">
        <v>0</v>
      </c>
      <c r="IMB24" s="57">
        <f t="shared" ref="IMB24:IMJ29" si="392">ILZ24*IMA24</f>
        <v>0</v>
      </c>
      <c r="IMC24" s="1"/>
      <c r="IMD24" s="13">
        <v>1</v>
      </c>
      <c r="IME24" s="95" t="s">
        <v>62</v>
      </c>
      <c r="IMF24" s="56" t="s">
        <v>31</v>
      </c>
      <c r="IMG24" s="29" t="s">
        <v>32</v>
      </c>
      <c r="IMH24" s="30">
        <v>1</v>
      </c>
      <c r="IMI24" s="96">
        <v>0</v>
      </c>
      <c r="IMJ24" s="57">
        <f t="shared" si="392"/>
        <v>0</v>
      </c>
      <c r="IMK24" s="1"/>
      <c r="IML24" s="13">
        <v>1</v>
      </c>
      <c r="IMM24" s="95" t="s">
        <v>62</v>
      </c>
      <c r="IMN24" s="56" t="s">
        <v>31</v>
      </c>
      <c r="IMO24" s="29" t="s">
        <v>32</v>
      </c>
      <c r="IMP24" s="30">
        <v>1</v>
      </c>
      <c r="IMQ24" s="96">
        <v>0</v>
      </c>
      <c r="IMR24" s="57">
        <f t="shared" ref="IMR24:IMZ29" si="393">IMP24*IMQ24</f>
        <v>0</v>
      </c>
      <c r="IMS24" s="1"/>
      <c r="IMT24" s="13">
        <v>1</v>
      </c>
      <c r="IMU24" s="95" t="s">
        <v>62</v>
      </c>
      <c r="IMV24" s="56" t="s">
        <v>31</v>
      </c>
      <c r="IMW24" s="29" t="s">
        <v>32</v>
      </c>
      <c r="IMX24" s="30">
        <v>1</v>
      </c>
      <c r="IMY24" s="96">
        <v>0</v>
      </c>
      <c r="IMZ24" s="57">
        <f t="shared" si="393"/>
        <v>0</v>
      </c>
      <c r="INA24" s="1"/>
      <c r="INB24" s="13">
        <v>1</v>
      </c>
      <c r="INC24" s="95" t="s">
        <v>62</v>
      </c>
      <c r="IND24" s="56" t="s">
        <v>31</v>
      </c>
      <c r="INE24" s="29" t="s">
        <v>32</v>
      </c>
      <c r="INF24" s="30">
        <v>1</v>
      </c>
      <c r="ING24" s="96">
        <v>0</v>
      </c>
      <c r="INH24" s="57">
        <f t="shared" ref="INH24:INP29" si="394">INF24*ING24</f>
        <v>0</v>
      </c>
      <c r="INI24" s="1"/>
      <c r="INJ24" s="13">
        <v>1</v>
      </c>
      <c r="INK24" s="95" t="s">
        <v>62</v>
      </c>
      <c r="INL24" s="56" t="s">
        <v>31</v>
      </c>
      <c r="INM24" s="29" t="s">
        <v>32</v>
      </c>
      <c r="INN24" s="30">
        <v>1</v>
      </c>
      <c r="INO24" s="96">
        <v>0</v>
      </c>
      <c r="INP24" s="57">
        <f t="shared" si="394"/>
        <v>0</v>
      </c>
      <c r="INQ24" s="1"/>
      <c r="INR24" s="13">
        <v>1</v>
      </c>
      <c r="INS24" s="95" t="s">
        <v>62</v>
      </c>
      <c r="INT24" s="56" t="s">
        <v>31</v>
      </c>
      <c r="INU24" s="29" t="s">
        <v>32</v>
      </c>
      <c r="INV24" s="30">
        <v>1</v>
      </c>
      <c r="INW24" s="96">
        <v>0</v>
      </c>
      <c r="INX24" s="57">
        <f t="shared" ref="INX24:IOF29" si="395">INV24*INW24</f>
        <v>0</v>
      </c>
      <c r="INY24" s="1"/>
      <c r="INZ24" s="13">
        <v>1</v>
      </c>
      <c r="IOA24" s="95" t="s">
        <v>62</v>
      </c>
      <c r="IOB24" s="56" t="s">
        <v>31</v>
      </c>
      <c r="IOC24" s="29" t="s">
        <v>32</v>
      </c>
      <c r="IOD24" s="30">
        <v>1</v>
      </c>
      <c r="IOE24" s="96">
        <v>0</v>
      </c>
      <c r="IOF24" s="57">
        <f t="shared" si="395"/>
        <v>0</v>
      </c>
      <c r="IOG24" s="1"/>
      <c r="IOH24" s="13">
        <v>1</v>
      </c>
      <c r="IOI24" s="95" t="s">
        <v>62</v>
      </c>
      <c r="IOJ24" s="56" t="s">
        <v>31</v>
      </c>
      <c r="IOK24" s="29" t="s">
        <v>32</v>
      </c>
      <c r="IOL24" s="30">
        <v>1</v>
      </c>
      <c r="IOM24" s="96">
        <v>0</v>
      </c>
      <c r="ION24" s="57">
        <f t="shared" ref="ION24:IOV29" si="396">IOL24*IOM24</f>
        <v>0</v>
      </c>
      <c r="IOO24" s="1"/>
      <c r="IOP24" s="13">
        <v>1</v>
      </c>
      <c r="IOQ24" s="95" t="s">
        <v>62</v>
      </c>
      <c r="IOR24" s="56" t="s">
        <v>31</v>
      </c>
      <c r="IOS24" s="29" t="s">
        <v>32</v>
      </c>
      <c r="IOT24" s="30">
        <v>1</v>
      </c>
      <c r="IOU24" s="96">
        <v>0</v>
      </c>
      <c r="IOV24" s="57">
        <f t="shared" si="396"/>
        <v>0</v>
      </c>
      <c r="IOW24" s="1"/>
      <c r="IOX24" s="13">
        <v>1</v>
      </c>
      <c r="IOY24" s="95" t="s">
        <v>62</v>
      </c>
      <c r="IOZ24" s="56" t="s">
        <v>31</v>
      </c>
      <c r="IPA24" s="29" t="s">
        <v>32</v>
      </c>
      <c r="IPB24" s="30">
        <v>1</v>
      </c>
      <c r="IPC24" s="96">
        <v>0</v>
      </c>
      <c r="IPD24" s="57">
        <f t="shared" ref="IPD24:IPL29" si="397">IPB24*IPC24</f>
        <v>0</v>
      </c>
      <c r="IPE24" s="1"/>
      <c r="IPF24" s="13">
        <v>1</v>
      </c>
      <c r="IPG24" s="95" t="s">
        <v>62</v>
      </c>
      <c r="IPH24" s="56" t="s">
        <v>31</v>
      </c>
      <c r="IPI24" s="29" t="s">
        <v>32</v>
      </c>
      <c r="IPJ24" s="30">
        <v>1</v>
      </c>
      <c r="IPK24" s="96">
        <v>0</v>
      </c>
      <c r="IPL24" s="57">
        <f t="shared" si="397"/>
        <v>0</v>
      </c>
      <c r="IPM24" s="1"/>
      <c r="IPN24" s="13">
        <v>1</v>
      </c>
      <c r="IPO24" s="95" t="s">
        <v>62</v>
      </c>
      <c r="IPP24" s="56" t="s">
        <v>31</v>
      </c>
      <c r="IPQ24" s="29" t="s">
        <v>32</v>
      </c>
      <c r="IPR24" s="30">
        <v>1</v>
      </c>
      <c r="IPS24" s="96">
        <v>0</v>
      </c>
      <c r="IPT24" s="57">
        <f t="shared" ref="IPT24:IQB29" si="398">IPR24*IPS24</f>
        <v>0</v>
      </c>
      <c r="IPU24" s="1"/>
      <c r="IPV24" s="13">
        <v>1</v>
      </c>
      <c r="IPW24" s="95" t="s">
        <v>62</v>
      </c>
      <c r="IPX24" s="56" t="s">
        <v>31</v>
      </c>
      <c r="IPY24" s="29" t="s">
        <v>32</v>
      </c>
      <c r="IPZ24" s="30">
        <v>1</v>
      </c>
      <c r="IQA24" s="96">
        <v>0</v>
      </c>
      <c r="IQB24" s="57">
        <f t="shared" si="398"/>
        <v>0</v>
      </c>
      <c r="IQC24" s="1"/>
      <c r="IQD24" s="13">
        <v>1</v>
      </c>
      <c r="IQE24" s="95" t="s">
        <v>62</v>
      </c>
      <c r="IQF24" s="56" t="s">
        <v>31</v>
      </c>
      <c r="IQG24" s="29" t="s">
        <v>32</v>
      </c>
      <c r="IQH24" s="30">
        <v>1</v>
      </c>
      <c r="IQI24" s="96">
        <v>0</v>
      </c>
      <c r="IQJ24" s="57">
        <f t="shared" ref="IQJ24:IQR29" si="399">IQH24*IQI24</f>
        <v>0</v>
      </c>
      <c r="IQK24" s="1"/>
      <c r="IQL24" s="13">
        <v>1</v>
      </c>
      <c r="IQM24" s="95" t="s">
        <v>62</v>
      </c>
      <c r="IQN24" s="56" t="s">
        <v>31</v>
      </c>
      <c r="IQO24" s="29" t="s">
        <v>32</v>
      </c>
      <c r="IQP24" s="30">
        <v>1</v>
      </c>
      <c r="IQQ24" s="96">
        <v>0</v>
      </c>
      <c r="IQR24" s="57">
        <f t="shared" si="399"/>
        <v>0</v>
      </c>
      <c r="IQS24" s="1"/>
      <c r="IQT24" s="13">
        <v>1</v>
      </c>
      <c r="IQU24" s="95" t="s">
        <v>62</v>
      </c>
      <c r="IQV24" s="56" t="s">
        <v>31</v>
      </c>
      <c r="IQW24" s="29" t="s">
        <v>32</v>
      </c>
      <c r="IQX24" s="30">
        <v>1</v>
      </c>
      <c r="IQY24" s="96">
        <v>0</v>
      </c>
      <c r="IQZ24" s="57">
        <f t="shared" ref="IQZ24:IRH29" si="400">IQX24*IQY24</f>
        <v>0</v>
      </c>
      <c r="IRA24" s="1"/>
      <c r="IRB24" s="13">
        <v>1</v>
      </c>
      <c r="IRC24" s="95" t="s">
        <v>62</v>
      </c>
      <c r="IRD24" s="56" t="s">
        <v>31</v>
      </c>
      <c r="IRE24" s="29" t="s">
        <v>32</v>
      </c>
      <c r="IRF24" s="30">
        <v>1</v>
      </c>
      <c r="IRG24" s="96">
        <v>0</v>
      </c>
      <c r="IRH24" s="57">
        <f t="shared" si="400"/>
        <v>0</v>
      </c>
      <c r="IRI24" s="1"/>
      <c r="IRJ24" s="13">
        <v>1</v>
      </c>
      <c r="IRK24" s="95" t="s">
        <v>62</v>
      </c>
      <c r="IRL24" s="56" t="s">
        <v>31</v>
      </c>
      <c r="IRM24" s="29" t="s">
        <v>32</v>
      </c>
      <c r="IRN24" s="30">
        <v>1</v>
      </c>
      <c r="IRO24" s="96">
        <v>0</v>
      </c>
      <c r="IRP24" s="57">
        <f t="shared" ref="IRP24:IRX29" si="401">IRN24*IRO24</f>
        <v>0</v>
      </c>
      <c r="IRQ24" s="1"/>
      <c r="IRR24" s="13">
        <v>1</v>
      </c>
      <c r="IRS24" s="95" t="s">
        <v>62</v>
      </c>
      <c r="IRT24" s="56" t="s">
        <v>31</v>
      </c>
      <c r="IRU24" s="29" t="s">
        <v>32</v>
      </c>
      <c r="IRV24" s="30">
        <v>1</v>
      </c>
      <c r="IRW24" s="96">
        <v>0</v>
      </c>
      <c r="IRX24" s="57">
        <f t="shared" si="401"/>
        <v>0</v>
      </c>
      <c r="IRY24" s="1"/>
      <c r="IRZ24" s="13">
        <v>1</v>
      </c>
      <c r="ISA24" s="95" t="s">
        <v>62</v>
      </c>
      <c r="ISB24" s="56" t="s">
        <v>31</v>
      </c>
      <c r="ISC24" s="29" t="s">
        <v>32</v>
      </c>
      <c r="ISD24" s="30">
        <v>1</v>
      </c>
      <c r="ISE24" s="96">
        <v>0</v>
      </c>
      <c r="ISF24" s="57">
        <f t="shared" ref="ISF24:ISN29" si="402">ISD24*ISE24</f>
        <v>0</v>
      </c>
      <c r="ISG24" s="1"/>
      <c r="ISH24" s="13">
        <v>1</v>
      </c>
      <c r="ISI24" s="95" t="s">
        <v>62</v>
      </c>
      <c r="ISJ24" s="56" t="s">
        <v>31</v>
      </c>
      <c r="ISK24" s="29" t="s">
        <v>32</v>
      </c>
      <c r="ISL24" s="30">
        <v>1</v>
      </c>
      <c r="ISM24" s="96">
        <v>0</v>
      </c>
      <c r="ISN24" s="57">
        <f t="shared" si="402"/>
        <v>0</v>
      </c>
      <c r="ISO24" s="1"/>
      <c r="ISP24" s="13">
        <v>1</v>
      </c>
      <c r="ISQ24" s="95" t="s">
        <v>62</v>
      </c>
      <c r="ISR24" s="56" t="s">
        <v>31</v>
      </c>
      <c r="ISS24" s="29" t="s">
        <v>32</v>
      </c>
      <c r="IST24" s="30">
        <v>1</v>
      </c>
      <c r="ISU24" s="96">
        <v>0</v>
      </c>
      <c r="ISV24" s="57">
        <f t="shared" ref="ISV24:ITD29" si="403">IST24*ISU24</f>
        <v>0</v>
      </c>
      <c r="ISW24" s="1"/>
      <c r="ISX24" s="13">
        <v>1</v>
      </c>
      <c r="ISY24" s="95" t="s">
        <v>62</v>
      </c>
      <c r="ISZ24" s="56" t="s">
        <v>31</v>
      </c>
      <c r="ITA24" s="29" t="s">
        <v>32</v>
      </c>
      <c r="ITB24" s="30">
        <v>1</v>
      </c>
      <c r="ITC24" s="96">
        <v>0</v>
      </c>
      <c r="ITD24" s="57">
        <f t="shared" si="403"/>
        <v>0</v>
      </c>
      <c r="ITE24" s="1"/>
      <c r="ITF24" s="13">
        <v>1</v>
      </c>
      <c r="ITG24" s="95" t="s">
        <v>62</v>
      </c>
      <c r="ITH24" s="56" t="s">
        <v>31</v>
      </c>
      <c r="ITI24" s="29" t="s">
        <v>32</v>
      </c>
      <c r="ITJ24" s="30">
        <v>1</v>
      </c>
      <c r="ITK24" s="96">
        <v>0</v>
      </c>
      <c r="ITL24" s="57">
        <f t="shared" ref="ITL24:ITT29" si="404">ITJ24*ITK24</f>
        <v>0</v>
      </c>
      <c r="ITM24" s="1"/>
      <c r="ITN24" s="13">
        <v>1</v>
      </c>
      <c r="ITO24" s="95" t="s">
        <v>62</v>
      </c>
      <c r="ITP24" s="56" t="s">
        <v>31</v>
      </c>
      <c r="ITQ24" s="29" t="s">
        <v>32</v>
      </c>
      <c r="ITR24" s="30">
        <v>1</v>
      </c>
      <c r="ITS24" s="96">
        <v>0</v>
      </c>
      <c r="ITT24" s="57">
        <f t="shared" si="404"/>
        <v>0</v>
      </c>
      <c r="ITU24" s="1"/>
      <c r="ITV24" s="13">
        <v>1</v>
      </c>
      <c r="ITW24" s="95" t="s">
        <v>62</v>
      </c>
      <c r="ITX24" s="56" t="s">
        <v>31</v>
      </c>
      <c r="ITY24" s="29" t="s">
        <v>32</v>
      </c>
      <c r="ITZ24" s="30">
        <v>1</v>
      </c>
      <c r="IUA24" s="96">
        <v>0</v>
      </c>
      <c r="IUB24" s="57">
        <f t="shared" ref="IUB24:IUJ29" si="405">ITZ24*IUA24</f>
        <v>0</v>
      </c>
      <c r="IUC24" s="1"/>
      <c r="IUD24" s="13">
        <v>1</v>
      </c>
      <c r="IUE24" s="95" t="s">
        <v>62</v>
      </c>
      <c r="IUF24" s="56" t="s">
        <v>31</v>
      </c>
      <c r="IUG24" s="29" t="s">
        <v>32</v>
      </c>
      <c r="IUH24" s="30">
        <v>1</v>
      </c>
      <c r="IUI24" s="96">
        <v>0</v>
      </c>
      <c r="IUJ24" s="57">
        <f t="shared" si="405"/>
        <v>0</v>
      </c>
      <c r="IUK24" s="1"/>
      <c r="IUL24" s="13">
        <v>1</v>
      </c>
      <c r="IUM24" s="95" t="s">
        <v>62</v>
      </c>
      <c r="IUN24" s="56" t="s">
        <v>31</v>
      </c>
      <c r="IUO24" s="29" t="s">
        <v>32</v>
      </c>
      <c r="IUP24" s="30">
        <v>1</v>
      </c>
      <c r="IUQ24" s="96">
        <v>0</v>
      </c>
      <c r="IUR24" s="57">
        <f t="shared" ref="IUR24:IUZ29" si="406">IUP24*IUQ24</f>
        <v>0</v>
      </c>
      <c r="IUS24" s="1"/>
      <c r="IUT24" s="13">
        <v>1</v>
      </c>
      <c r="IUU24" s="95" t="s">
        <v>62</v>
      </c>
      <c r="IUV24" s="56" t="s">
        <v>31</v>
      </c>
      <c r="IUW24" s="29" t="s">
        <v>32</v>
      </c>
      <c r="IUX24" s="30">
        <v>1</v>
      </c>
      <c r="IUY24" s="96">
        <v>0</v>
      </c>
      <c r="IUZ24" s="57">
        <f t="shared" si="406"/>
        <v>0</v>
      </c>
      <c r="IVA24" s="1"/>
      <c r="IVB24" s="13">
        <v>1</v>
      </c>
      <c r="IVC24" s="95" t="s">
        <v>62</v>
      </c>
      <c r="IVD24" s="56" t="s">
        <v>31</v>
      </c>
      <c r="IVE24" s="29" t="s">
        <v>32</v>
      </c>
      <c r="IVF24" s="30">
        <v>1</v>
      </c>
      <c r="IVG24" s="96">
        <v>0</v>
      </c>
      <c r="IVH24" s="57">
        <f t="shared" ref="IVH24:IVP29" si="407">IVF24*IVG24</f>
        <v>0</v>
      </c>
      <c r="IVI24" s="1"/>
      <c r="IVJ24" s="13">
        <v>1</v>
      </c>
      <c r="IVK24" s="95" t="s">
        <v>62</v>
      </c>
      <c r="IVL24" s="56" t="s">
        <v>31</v>
      </c>
      <c r="IVM24" s="29" t="s">
        <v>32</v>
      </c>
      <c r="IVN24" s="30">
        <v>1</v>
      </c>
      <c r="IVO24" s="96">
        <v>0</v>
      </c>
      <c r="IVP24" s="57">
        <f t="shared" si="407"/>
        <v>0</v>
      </c>
      <c r="IVQ24" s="1"/>
      <c r="IVR24" s="13">
        <v>1</v>
      </c>
      <c r="IVS24" s="95" t="s">
        <v>62</v>
      </c>
      <c r="IVT24" s="56" t="s">
        <v>31</v>
      </c>
      <c r="IVU24" s="29" t="s">
        <v>32</v>
      </c>
      <c r="IVV24" s="30">
        <v>1</v>
      </c>
      <c r="IVW24" s="96">
        <v>0</v>
      </c>
      <c r="IVX24" s="57">
        <f t="shared" ref="IVX24:IWF29" si="408">IVV24*IVW24</f>
        <v>0</v>
      </c>
      <c r="IVY24" s="1"/>
      <c r="IVZ24" s="13">
        <v>1</v>
      </c>
      <c r="IWA24" s="95" t="s">
        <v>62</v>
      </c>
      <c r="IWB24" s="56" t="s">
        <v>31</v>
      </c>
      <c r="IWC24" s="29" t="s">
        <v>32</v>
      </c>
      <c r="IWD24" s="30">
        <v>1</v>
      </c>
      <c r="IWE24" s="96">
        <v>0</v>
      </c>
      <c r="IWF24" s="57">
        <f t="shared" si="408"/>
        <v>0</v>
      </c>
      <c r="IWG24" s="1"/>
      <c r="IWH24" s="13">
        <v>1</v>
      </c>
      <c r="IWI24" s="95" t="s">
        <v>62</v>
      </c>
      <c r="IWJ24" s="56" t="s">
        <v>31</v>
      </c>
      <c r="IWK24" s="29" t="s">
        <v>32</v>
      </c>
      <c r="IWL24" s="30">
        <v>1</v>
      </c>
      <c r="IWM24" s="96">
        <v>0</v>
      </c>
      <c r="IWN24" s="57">
        <f t="shared" ref="IWN24:IWV29" si="409">IWL24*IWM24</f>
        <v>0</v>
      </c>
      <c r="IWO24" s="1"/>
      <c r="IWP24" s="13">
        <v>1</v>
      </c>
      <c r="IWQ24" s="95" t="s">
        <v>62</v>
      </c>
      <c r="IWR24" s="56" t="s">
        <v>31</v>
      </c>
      <c r="IWS24" s="29" t="s">
        <v>32</v>
      </c>
      <c r="IWT24" s="30">
        <v>1</v>
      </c>
      <c r="IWU24" s="96">
        <v>0</v>
      </c>
      <c r="IWV24" s="57">
        <f t="shared" si="409"/>
        <v>0</v>
      </c>
      <c r="IWW24" s="1"/>
      <c r="IWX24" s="13">
        <v>1</v>
      </c>
      <c r="IWY24" s="95" t="s">
        <v>62</v>
      </c>
      <c r="IWZ24" s="56" t="s">
        <v>31</v>
      </c>
      <c r="IXA24" s="29" t="s">
        <v>32</v>
      </c>
      <c r="IXB24" s="30">
        <v>1</v>
      </c>
      <c r="IXC24" s="96">
        <v>0</v>
      </c>
      <c r="IXD24" s="57">
        <f t="shared" ref="IXD24:IXL29" si="410">IXB24*IXC24</f>
        <v>0</v>
      </c>
      <c r="IXE24" s="1"/>
      <c r="IXF24" s="13">
        <v>1</v>
      </c>
      <c r="IXG24" s="95" t="s">
        <v>62</v>
      </c>
      <c r="IXH24" s="56" t="s">
        <v>31</v>
      </c>
      <c r="IXI24" s="29" t="s">
        <v>32</v>
      </c>
      <c r="IXJ24" s="30">
        <v>1</v>
      </c>
      <c r="IXK24" s="96">
        <v>0</v>
      </c>
      <c r="IXL24" s="57">
        <f t="shared" si="410"/>
        <v>0</v>
      </c>
      <c r="IXM24" s="1"/>
      <c r="IXN24" s="13">
        <v>1</v>
      </c>
      <c r="IXO24" s="95" t="s">
        <v>62</v>
      </c>
      <c r="IXP24" s="56" t="s">
        <v>31</v>
      </c>
      <c r="IXQ24" s="29" t="s">
        <v>32</v>
      </c>
      <c r="IXR24" s="30">
        <v>1</v>
      </c>
      <c r="IXS24" s="96">
        <v>0</v>
      </c>
      <c r="IXT24" s="57">
        <f t="shared" ref="IXT24:IYB29" si="411">IXR24*IXS24</f>
        <v>0</v>
      </c>
      <c r="IXU24" s="1"/>
      <c r="IXV24" s="13">
        <v>1</v>
      </c>
      <c r="IXW24" s="95" t="s">
        <v>62</v>
      </c>
      <c r="IXX24" s="56" t="s">
        <v>31</v>
      </c>
      <c r="IXY24" s="29" t="s">
        <v>32</v>
      </c>
      <c r="IXZ24" s="30">
        <v>1</v>
      </c>
      <c r="IYA24" s="96">
        <v>0</v>
      </c>
      <c r="IYB24" s="57">
        <f t="shared" si="411"/>
        <v>0</v>
      </c>
      <c r="IYC24" s="1"/>
      <c r="IYD24" s="13">
        <v>1</v>
      </c>
      <c r="IYE24" s="95" t="s">
        <v>62</v>
      </c>
      <c r="IYF24" s="56" t="s">
        <v>31</v>
      </c>
      <c r="IYG24" s="29" t="s">
        <v>32</v>
      </c>
      <c r="IYH24" s="30">
        <v>1</v>
      </c>
      <c r="IYI24" s="96">
        <v>0</v>
      </c>
      <c r="IYJ24" s="57">
        <f t="shared" ref="IYJ24:IYR29" si="412">IYH24*IYI24</f>
        <v>0</v>
      </c>
      <c r="IYK24" s="1"/>
      <c r="IYL24" s="13">
        <v>1</v>
      </c>
      <c r="IYM24" s="95" t="s">
        <v>62</v>
      </c>
      <c r="IYN24" s="56" t="s">
        <v>31</v>
      </c>
      <c r="IYO24" s="29" t="s">
        <v>32</v>
      </c>
      <c r="IYP24" s="30">
        <v>1</v>
      </c>
      <c r="IYQ24" s="96">
        <v>0</v>
      </c>
      <c r="IYR24" s="57">
        <f t="shared" si="412"/>
        <v>0</v>
      </c>
      <c r="IYS24" s="1"/>
      <c r="IYT24" s="13">
        <v>1</v>
      </c>
      <c r="IYU24" s="95" t="s">
        <v>62</v>
      </c>
      <c r="IYV24" s="56" t="s">
        <v>31</v>
      </c>
      <c r="IYW24" s="29" t="s">
        <v>32</v>
      </c>
      <c r="IYX24" s="30">
        <v>1</v>
      </c>
      <c r="IYY24" s="96">
        <v>0</v>
      </c>
      <c r="IYZ24" s="57">
        <f t="shared" ref="IYZ24:IZH29" si="413">IYX24*IYY24</f>
        <v>0</v>
      </c>
      <c r="IZA24" s="1"/>
      <c r="IZB24" s="13">
        <v>1</v>
      </c>
      <c r="IZC24" s="95" t="s">
        <v>62</v>
      </c>
      <c r="IZD24" s="56" t="s">
        <v>31</v>
      </c>
      <c r="IZE24" s="29" t="s">
        <v>32</v>
      </c>
      <c r="IZF24" s="30">
        <v>1</v>
      </c>
      <c r="IZG24" s="96">
        <v>0</v>
      </c>
      <c r="IZH24" s="57">
        <f t="shared" si="413"/>
        <v>0</v>
      </c>
      <c r="IZI24" s="1"/>
      <c r="IZJ24" s="13">
        <v>1</v>
      </c>
      <c r="IZK24" s="95" t="s">
        <v>62</v>
      </c>
      <c r="IZL24" s="56" t="s">
        <v>31</v>
      </c>
      <c r="IZM24" s="29" t="s">
        <v>32</v>
      </c>
      <c r="IZN24" s="30">
        <v>1</v>
      </c>
      <c r="IZO24" s="96">
        <v>0</v>
      </c>
      <c r="IZP24" s="57">
        <f t="shared" ref="IZP24:IZX29" si="414">IZN24*IZO24</f>
        <v>0</v>
      </c>
      <c r="IZQ24" s="1"/>
      <c r="IZR24" s="13">
        <v>1</v>
      </c>
      <c r="IZS24" s="95" t="s">
        <v>62</v>
      </c>
      <c r="IZT24" s="56" t="s">
        <v>31</v>
      </c>
      <c r="IZU24" s="29" t="s">
        <v>32</v>
      </c>
      <c r="IZV24" s="30">
        <v>1</v>
      </c>
      <c r="IZW24" s="96">
        <v>0</v>
      </c>
      <c r="IZX24" s="57">
        <f t="shared" si="414"/>
        <v>0</v>
      </c>
      <c r="IZY24" s="1"/>
      <c r="IZZ24" s="13">
        <v>1</v>
      </c>
      <c r="JAA24" s="95" t="s">
        <v>62</v>
      </c>
      <c r="JAB24" s="56" t="s">
        <v>31</v>
      </c>
      <c r="JAC24" s="29" t="s">
        <v>32</v>
      </c>
      <c r="JAD24" s="30">
        <v>1</v>
      </c>
      <c r="JAE24" s="96">
        <v>0</v>
      </c>
      <c r="JAF24" s="57">
        <f t="shared" ref="JAF24:JAN29" si="415">JAD24*JAE24</f>
        <v>0</v>
      </c>
      <c r="JAG24" s="1"/>
      <c r="JAH24" s="13">
        <v>1</v>
      </c>
      <c r="JAI24" s="95" t="s">
        <v>62</v>
      </c>
      <c r="JAJ24" s="56" t="s">
        <v>31</v>
      </c>
      <c r="JAK24" s="29" t="s">
        <v>32</v>
      </c>
      <c r="JAL24" s="30">
        <v>1</v>
      </c>
      <c r="JAM24" s="96">
        <v>0</v>
      </c>
      <c r="JAN24" s="57">
        <f t="shared" si="415"/>
        <v>0</v>
      </c>
      <c r="JAO24" s="1"/>
      <c r="JAP24" s="13">
        <v>1</v>
      </c>
      <c r="JAQ24" s="95" t="s">
        <v>62</v>
      </c>
      <c r="JAR24" s="56" t="s">
        <v>31</v>
      </c>
      <c r="JAS24" s="29" t="s">
        <v>32</v>
      </c>
      <c r="JAT24" s="30">
        <v>1</v>
      </c>
      <c r="JAU24" s="96">
        <v>0</v>
      </c>
      <c r="JAV24" s="57">
        <f t="shared" ref="JAV24:JBD29" si="416">JAT24*JAU24</f>
        <v>0</v>
      </c>
      <c r="JAW24" s="1"/>
      <c r="JAX24" s="13">
        <v>1</v>
      </c>
      <c r="JAY24" s="95" t="s">
        <v>62</v>
      </c>
      <c r="JAZ24" s="56" t="s">
        <v>31</v>
      </c>
      <c r="JBA24" s="29" t="s">
        <v>32</v>
      </c>
      <c r="JBB24" s="30">
        <v>1</v>
      </c>
      <c r="JBC24" s="96">
        <v>0</v>
      </c>
      <c r="JBD24" s="57">
        <f t="shared" si="416"/>
        <v>0</v>
      </c>
      <c r="JBE24" s="1"/>
      <c r="JBF24" s="13">
        <v>1</v>
      </c>
      <c r="JBG24" s="95" t="s">
        <v>62</v>
      </c>
      <c r="JBH24" s="56" t="s">
        <v>31</v>
      </c>
      <c r="JBI24" s="29" t="s">
        <v>32</v>
      </c>
      <c r="JBJ24" s="30">
        <v>1</v>
      </c>
      <c r="JBK24" s="96">
        <v>0</v>
      </c>
      <c r="JBL24" s="57">
        <f t="shared" ref="JBL24:JBT29" si="417">JBJ24*JBK24</f>
        <v>0</v>
      </c>
      <c r="JBM24" s="1"/>
      <c r="JBN24" s="13">
        <v>1</v>
      </c>
      <c r="JBO24" s="95" t="s">
        <v>62</v>
      </c>
      <c r="JBP24" s="56" t="s">
        <v>31</v>
      </c>
      <c r="JBQ24" s="29" t="s">
        <v>32</v>
      </c>
      <c r="JBR24" s="30">
        <v>1</v>
      </c>
      <c r="JBS24" s="96">
        <v>0</v>
      </c>
      <c r="JBT24" s="57">
        <f t="shared" si="417"/>
        <v>0</v>
      </c>
      <c r="JBU24" s="1"/>
      <c r="JBV24" s="13">
        <v>1</v>
      </c>
      <c r="JBW24" s="95" t="s">
        <v>62</v>
      </c>
      <c r="JBX24" s="56" t="s">
        <v>31</v>
      </c>
      <c r="JBY24" s="29" t="s">
        <v>32</v>
      </c>
      <c r="JBZ24" s="30">
        <v>1</v>
      </c>
      <c r="JCA24" s="96">
        <v>0</v>
      </c>
      <c r="JCB24" s="57">
        <f t="shared" ref="JCB24:JCJ29" si="418">JBZ24*JCA24</f>
        <v>0</v>
      </c>
      <c r="JCC24" s="1"/>
      <c r="JCD24" s="13">
        <v>1</v>
      </c>
      <c r="JCE24" s="95" t="s">
        <v>62</v>
      </c>
      <c r="JCF24" s="56" t="s">
        <v>31</v>
      </c>
      <c r="JCG24" s="29" t="s">
        <v>32</v>
      </c>
      <c r="JCH24" s="30">
        <v>1</v>
      </c>
      <c r="JCI24" s="96">
        <v>0</v>
      </c>
      <c r="JCJ24" s="57">
        <f t="shared" si="418"/>
        <v>0</v>
      </c>
      <c r="JCK24" s="1"/>
      <c r="JCL24" s="13">
        <v>1</v>
      </c>
      <c r="JCM24" s="95" t="s">
        <v>62</v>
      </c>
      <c r="JCN24" s="56" t="s">
        <v>31</v>
      </c>
      <c r="JCO24" s="29" t="s">
        <v>32</v>
      </c>
      <c r="JCP24" s="30">
        <v>1</v>
      </c>
      <c r="JCQ24" s="96">
        <v>0</v>
      </c>
      <c r="JCR24" s="57">
        <f t="shared" ref="JCR24:JCZ29" si="419">JCP24*JCQ24</f>
        <v>0</v>
      </c>
      <c r="JCS24" s="1"/>
      <c r="JCT24" s="13">
        <v>1</v>
      </c>
      <c r="JCU24" s="95" t="s">
        <v>62</v>
      </c>
      <c r="JCV24" s="56" t="s">
        <v>31</v>
      </c>
      <c r="JCW24" s="29" t="s">
        <v>32</v>
      </c>
      <c r="JCX24" s="30">
        <v>1</v>
      </c>
      <c r="JCY24" s="96">
        <v>0</v>
      </c>
      <c r="JCZ24" s="57">
        <f t="shared" si="419"/>
        <v>0</v>
      </c>
      <c r="JDA24" s="1"/>
      <c r="JDB24" s="13">
        <v>1</v>
      </c>
      <c r="JDC24" s="95" t="s">
        <v>62</v>
      </c>
      <c r="JDD24" s="56" t="s">
        <v>31</v>
      </c>
      <c r="JDE24" s="29" t="s">
        <v>32</v>
      </c>
      <c r="JDF24" s="30">
        <v>1</v>
      </c>
      <c r="JDG24" s="96">
        <v>0</v>
      </c>
      <c r="JDH24" s="57">
        <f t="shared" ref="JDH24:JDP29" si="420">JDF24*JDG24</f>
        <v>0</v>
      </c>
      <c r="JDI24" s="1"/>
      <c r="JDJ24" s="13">
        <v>1</v>
      </c>
      <c r="JDK24" s="95" t="s">
        <v>62</v>
      </c>
      <c r="JDL24" s="56" t="s">
        <v>31</v>
      </c>
      <c r="JDM24" s="29" t="s">
        <v>32</v>
      </c>
      <c r="JDN24" s="30">
        <v>1</v>
      </c>
      <c r="JDO24" s="96">
        <v>0</v>
      </c>
      <c r="JDP24" s="57">
        <f t="shared" si="420"/>
        <v>0</v>
      </c>
      <c r="JDQ24" s="1"/>
      <c r="JDR24" s="13">
        <v>1</v>
      </c>
      <c r="JDS24" s="95" t="s">
        <v>62</v>
      </c>
      <c r="JDT24" s="56" t="s">
        <v>31</v>
      </c>
      <c r="JDU24" s="29" t="s">
        <v>32</v>
      </c>
      <c r="JDV24" s="30">
        <v>1</v>
      </c>
      <c r="JDW24" s="96">
        <v>0</v>
      </c>
      <c r="JDX24" s="57">
        <f t="shared" ref="JDX24:JEF29" si="421">JDV24*JDW24</f>
        <v>0</v>
      </c>
      <c r="JDY24" s="1"/>
      <c r="JDZ24" s="13">
        <v>1</v>
      </c>
      <c r="JEA24" s="95" t="s">
        <v>62</v>
      </c>
      <c r="JEB24" s="56" t="s">
        <v>31</v>
      </c>
      <c r="JEC24" s="29" t="s">
        <v>32</v>
      </c>
      <c r="JED24" s="30">
        <v>1</v>
      </c>
      <c r="JEE24" s="96">
        <v>0</v>
      </c>
      <c r="JEF24" s="57">
        <f t="shared" si="421"/>
        <v>0</v>
      </c>
      <c r="JEG24" s="1"/>
      <c r="JEH24" s="13">
        <v>1</v>
      </c>
      <c r="JEI24" s="95" t="s">
        <v>62</v>
      </c>
      <c r="JEJ24" s="56" t="s">
        <v>31</v>
      </c>
      <c r="JEK24" s="29" t="s">
        <v>32</v>
      </c>
      <c r="JEL24" s="30">
        <v>1</v>
      </c>
      <c r="JEM24" s="96">
        <v>0</v>
      </c>
      <c r="JEN24" s="57">
        <f t="shared" ref="JEN24:JEV29" si="422">JEL24*JEM24</f>
        <v>0</v>
      </c>
      <c r="JEO24" s="1"/>
      <c r="JEP24" s="13">
        <v>1</v>
      </c>
      <c r="JEQ24" s="95" t="s">
        <v>62</v>
      </c>
      <c r="JER24" s="56" t="s">
        <v>31</v>
      </c>
      <c r="JES24" s="29" t="s">
        <v>32</v>
      </c>
      <c r="JET24" s="30">
        <v>1</v>
      </c>
      <c r="JEU24" s="96">
        <v>0</v>
      </c>
      <c r="JEV24" s="57">
        <f t="shared" si="422"/>
        <v>0</v>
      </c>
      <c r="JEW24" s="1"/>
      <c r="JEX24" s="13">
        <v>1</v>
      </c>
      <c r="JEY24" s="95" t="s">
        <v>62</v>
      </c>
      <c r="JEZ24" s="56" t="s">
        <v>31</v>
      </c>
      <c r="JFA24" s="29" t="s">
        <v>32</v>
      </c>
      <c r="JFB24" s="30">
        <v>1</v>
      </c>
      <c r="JFC24" s="96">
        <v>0</v>
      </c>
      <c r="JFD24" s="57">
        <f t="shared" ref="JFD24:JFL29" si="423">JFB24*JFC24</f>
        <v>0</v>
      </c>
      <c r="JFE24" s="1"/>
      <c r="JFF24" s="13">
        <v>1</v>
      </c>
      <c r="JFG24" s="95" t="s">
        <v>62</v>
      </c>
      <c r="JFH24" s="56" t="s">
        <v>31</v>
      </c>
      <c r="JFI24" s="29" t="s">
        <v>32</v>
      </c>
      <c r="JFJ24" s="30">
        <v>1</v>
      </c>
      <c r="JFK24" s="96">
        <v>0</v>
      </c>
      <c r="JFL24" s="57">
        <f t="shared" si="423"/>
        <v>0</v>
      </c>
      <c r="JFM24" s="1"/>
      <c r="JFN24" s="13">
        <v>1</v>
      </c>
      <c r="JFO24" s="95" t="s">
        <v>62</v>
      </c>
      <c r="JFP24" s="56" t="s">
        <v>31</v>
      </c>
      <c r="JFQ24" s="29" t="s">
        <v>32</v>
      </c>
      <c r="JFR24" s="30">
        <v>1</v>
      </c>
      <c r="JFS24" s="96">
        <v>0</v>
      </c>
      <c r="JFT24" s="57">
        <f t="shared" ref="JFT24:JGB29" si="424">JFR24*JFS24</f>
        <v>0</v>
      </c>
      <c r="JFU24" s="1"/>
      <c r="JFV24" s="13">
        <v>1</v>
      </c>
      <c r="JFW24" s="95" t="s">
        <v>62</v>
      </c>
      <c r="JFX24" s="56" t="s">
        <v>31</v>
      </c>
      <c r="JFY24" s="29" t="s">
        <v>32</v>
      </c>
      <c r="JFZ24" s="30">
        <v>1</v>
      </c>
      <c r="JGA24" s="96">
        <v>0</v>
      </c>
      <c r="JGB24" s="57">
        <f t="shared" si="424"/>
        <v>0</v>
      </c>
      <c r="JGC24" s="1"/>
      <c r="JGD24" s="13">
        <v>1</v>
      </c>
      <c r="JGE24" s="95" t="s">
        <v>62</v>
      </c>
      <c r="JGF24" s="56" t="s">
        <v>31</v>
      </c>
      <c r="JGG24" s="29" t="s">
        <v>32</v>
      </c>
      <c r="JGH24" s="30">
        <v>1</v>
      </c>
      <c r="JGI24" s="96">
        <v>0</v>
      </c>
      <c r="JGJ24" s="57">
        <f t="shared" ref="JGJ24:JGR29" si="425">JGH24*JGI24</f>
        <v>0</v>
      </c>
      <c r="JGK24" s="1"/>
      <c r="JGL24" s="13">
        <v>1</v>
      </c>
      <c r="JGM24" s="95" t="s">
        <v>62</v>
      </c>
      <c r="JGN24" s="56" t="s">
        <v>31</v>
      </c>
      <c r="JGO24" s="29" t="s">
        <v>32</v>
      </c>
      <c r="JGP24" s="30">
        <v>1</v>
      </c>
      <c r="JGQ24" s="96">
        <v>0</v>
      </c>
      <c r="JGR24" s="57">
        <f t="shared" si="425"/>
        <v>0</v>
      </c>
      <c r="JGS24" s="1"/>
      <c r="JGT24" s="13">
        <v>1</v>
      </c>
      <c r="JGU24" s="95" t="s">
        <v>62</v>
      </c>
      <c r="JGV24" s="56" t="s">
        <v>31</v>
      </c>
      <c r="JGW24" s="29" t="s">
        <v>32</v>
      </c>
      <c r="JGX24" s="30">
        <v>1</v>
      </c>
      <c r="JGY24" s="96">
        <v>0</v>
      </c>
      <c r="JGZ24" s="57">
        <f t="shared" ref="JGZ24:JHH29" si="426">JGX24*JGY24</f>
        <v>0</v>
      </c>
      <c r="JHA24" s="1"/>
      <c r="JHB24" s="13">
        <v>1</v>
      </c>
      <c r="JHC24" s="95" t="s">
        <v>62</v>
      </c>
      <c r="JHD24" s="56" t="s">
        <v>31</v>
      </c>
      <c r="JHE24" s="29" t="s">
        <v>32</v>
      </c>
      <c r="JHF24" s="30">
        <v>1</v>
      </c>
      <c r="JHG24" s="96">
        <v>0</v>
      </c>
      <c r="JHH24" s="57">
        <f t="shared" si="426"/>
        <v>0</v>
      </c>
      <c r="JHI24" s="1"/>
      <c r="JHJ24" s="13">
        <v>1</v>
      </c>
      <c r="JHK24" s="95" t="s">
        <v>62</v>
      </c>
      <c r="JHL24" s="56" t="s">
        <v>31</v>
      </c>
      <c r="JHM24" s="29" t="s">
        <v>32</v>
      </c>
      <c r="JHN24" s="30">
        <v>1</v>
      </c>
      <c r="JHO24" s="96">
        <v>0</v>
      </c>
      <c r="JHP24" s="57">
        <f t="shared" ref="JHP24:JHX29" si="427">JHN24*JHO24</f>
        <v>0</v>
      </c>
      <c r="JHQ24" s="1"/>
      <c r="JHR24" s="13">
        <v>1</v>
      </c>
      <c r="JHS24" s="95" t="s">
        <v>62</v>
      </c>
      <c r="JHT24" s="56" t="s">
        <v>31</v>
      </c>
      <c r="JHU24" s="29" t="s">
        <v>32</v>
      </c>
      <c r="JHV24" s="30">
        <v>1</v>
      </c>
      <c r="JHW24" s="96">
        <v>0</v>
      </c>
      <c r="JHX24" s="57">
        <f t="shared" si="427"/>
        <v>0</v>
      </c>
      <c r="JHY24" s="1"/>
      <c r="JHZ24" s="13">
        <v>1</v>
      </c>
      <c r="JIA24" s="95" t="s">
        <v>62</v>
      </c>
      <c r="JIB24" s="56" t="s">
        <v>31</v>
      </c>
      <c r="JIC24" s="29" t="s">
        <v>32</v>
      </c>
      <c r="JID24" s="30">
        <v>1</v>
      </c>
      <c r="JIE24" s="96">
        <v>0</v>
      </c>
      <c r="JIF24" s="57">
        <f t="shared" ref="JIF24:JIN29" si="428">JID24*JIE24</f>
        <v>0</v>
      </c>
      <c r="JIG24" s="1"/>
      <c r="JIH24" s="13">
        <v>1</v>
      </c>
      <c r="JII24" s="95" t="s">
        <v>62</v>
      </c>
      <c r="JIJ24" s="56" t="s">
        <v>31</v>
      </c>
      <c r="JIK24" s="29" t="s">
        <v>32</v>
      </c>
      <c r="JIL24" s="30">
        <v>1</v>
      </c>
      <c r="JIM24" s="96">
        <v>0</v>
      </c>
      <c r="JIN24" s="57">
        <f t="shared" si="428"/>
        <v>0</v>
      </c>
      <c r="JIO24" s="1"/>
      <c r="JIP24" s="13">
        <v>1</v>
      </c>
      <c r="JIQ24" s="95" t="s">
        <v>62</v>
      </c>
      <c r="JIR24" s="56" t="s">
        <v>31</v>
      </c>
      <c r="JIS24" s="29" t="s">
        <v>32</v>
      </c>
      <c r="JIT24" s="30">
        <v>1</v>
      </c>
      <c r="JIU24" s="96">
        <v>0</v>
      </c>
      <c r="JIV24" s="57">
        <f t="shared" ref="JIV24:JJD29" si="429">JIT24*JIU24</f>
        <v>0</v>
      </c>
      <c r="JIW24" s="1"/>
      <c r="JIX24" s="13">
        <v>1</v>
      </c>
      <c r="JIY24" s="95" t="s">
        <v>62</v>
      </c>
      <c r="JIZ24" s="56" t="s">
        <v>31</v>
      </c>
      <c r="JJA24" s="29" t="s">
        <v>32</v>
      </c>
      <c r="JJB24" s="30">
        <v>1</v>
      </c>
      <c r="JJC24" s="96">
        <v>0</v>
      </c>
      <c r="JJD24" s="57">
        <f t="shared" si="429"/>
        <v>0</v>
      </c>
      <c r="JJE24" s="1"/>
      <c r="JJF24" s="13">
        <v>1</v>
      </c>
      <c r="JJG24" s="95" t="s">
        <v>62</v>
      </c>
      <c r="JJH24" s="56" t="s">
        <v>31</v>
      </c>
      <c r="JJI24" s="29" t="s">
        <v>32</v>
      </c>
      <c r="JJJ24" s="30">
        <v>1</v>
      </c>
      <c r="JJK24" s="96">
        <v>0</v>
      </c>
      <c r="JJL24" s="57">
        <f t="shared" ref="JJL24:JJT29" si="430">JJJ24*JJK24</f>
        <v>0</v>
      </c>
      <c r="JJM24" s="1"/>
      <c r="JJN24" s="13">
        <v>1</v>
      </c>
      <c r="JJO24" s="95" t="s">
        <v>62</v>
      </c>
      <c r="JJP24" s="56" t="s">
        <v>31</v>
      </c>
      <c r="JJQ24" s="29" t="s">
        <v>32</v>
      </c>
      <c r="JJR24" s="30">
        <v>1</v>
      </c>
      <c r="JJS24" s="96">
        <v>0</v>
      </c>
      <c r="JJT24" s="57">
        <f t="shared" si="430"/>
        <v>0</v>
      </c>
      <c r="JJU24" s="1"/>
      <c r="JJV24" s="13">
        <v>1</v>
      </c>
      <c r="JJW24" s="95" t="s">
        <v>62</v>
      </c>
      <c r="JJX24" s="56" t="s">
        <v>31</v>
      </c>
      <c r="JJY24" s="29" t="s">
        <v>32</v>
      </c>
      <c r="JJZ24" s="30">
        <v>1</v>
      </c>
      <c r="JKA24" s="96">
        <v>0</v>
      </c>
      <c r="JKB24" s="57">
        <f t="shared" ref="JKB24:JKJ29" si="431">JJZ24*JKA24</f>
        <v>0</v>
      </c>
      <c r="JKC24" s="1"/>
      <c r="JKD24" s="13">
        <v>1</v>
      </c>
      <c r="JKE24" s="95" t="s">
        <v>62</v>
      </c>
      <c r="JKF24" s="56" t="s">
        <v>31</v>
      </c>
      <c r="JKG24" s="29" t="s">
        <v>32</v>
      </c>
      <c r="JKH24" s="30">
        <v>1</v>
      </c>
      <c r="JKI24" s="96">
        <v>0</v>
      </c>
      <c r="JKJ24" s="57">
        <f t="shared" si="431"/>
        <v>0</v>
      </c>
      <c r="JKK24" s="1"/>
      <c r="JKL24" s="13">
        <v>1</v>
      </c>
      <c r="JKM24" s="95" t="s">
        <v>62</v>
      </c>
      <c r="JKN24" s="56" t="s">
        <v>31</v>
      </c>
      <c r="JKO24" s="29" t="s">
        <v>32</v>
      </c>
      <c r="JKP24" s="30">
        <v>1</v>
      </c>
      <c r="JKQ24" s="96">
        <v>0</v>
      </c>
      <c r="JKR24" s="57">
        <f t="shared" ref="JKR24:JKZ29" si="432">JKP24*JKQ24</f>
        <v>0</v>
      </c>
      <c r="JKS24" s="1"/>
      <c r="JKT24" s="13">
        <v>1</v>
      </c>
      <c r="JKU24" s="95" t="s">
        <v>62</v>
      </c>
      <c r="JKV24" s="56" t="s">
        <v>31</v>
      </c>
      <c r="JKW24" s="29" t="s">
        <v>32</v>
      </c>
      <c r="JKX24" s="30">
        <v>1</v>
      </c>
      <c r="JKY24" s="96">
        <v>0</v>
      </c>
      <c r="JKZ24" s="57">
        <f t="shared" si="432"/>
        <v>0</v>
      </c>
      <c r="JLA24" s="1"/>
      <c r="JLB24" s="13">
        <v>1</v>
      </c>
      <c r="JLC24" s="95" t="s">
        <v>62</v>
      </c>
      <c r="JLD24" s="56" t="s">
        <v>31</v>
      </c>
      <c r="JLE24" s="29" t="s">
        <v>32</v>
      </c>
      <c r="JLF24" s="30">
        <v>1</v>
      </c>
      <c r="JLG24" s="96">
        <v>0</v>
      </c>
      <c r="JLH24" s="57">
        <f t="shared" ref="JLH24:JLP29" si="433">JLF24*JLG24</f>
        <v>0</v>
      </c>
      <c r="JLI24" s="1"/>
      <c r="JLJ24" s="13">
        <v>1</v>
      </c>
      <c r="JLK24" s="95" t="s">
        <v>62</v>
      </c>
      <c r="JLL24" s="56" t="s">
        <v>31</v>
      </c>
      <c r="JLM24" s="29" t="s">
        <v>32</v>
      </c>
      <c r="JLN24" s="30">
        <v>1</v>
      </c>
      <c r="JLO24" s="96">
        <v>0</v>
      </c>
      <c r="JLP24" s="57">
        <f t="shared" si="433"/>
        <v>0</v>
      </c>
      <c r="JLQ24" s="1"/>
      <c r="JLR24" s="13">
        <v>1</v>
      </c>
      <c r="JLS24" s="95" t="s">
        <v>62</v>
      </c>
      <c r="JLT24" s="56" t="s">
        <v>31</v>
      </c>
      <c r="JLU24" s="29" t="s">
        <v>32</v>
      </c>
      <c r="JLV24" s="30">
        <v>1</v>
      </c>
      <c r="JLW24" s="96">
        <v>0</v>
      </c>
      <c r="JLX24" s="57">
        <f t="shared" ref="JLX24:JMF29" si="434">JLV24*JLW24</f>
        <v>0</v>
      </c>
      <c r="JLY24" s="1"/>
      <c r="JLZ24" s="13">
        <v>1</v>
      </c>
      <c r="JMA24" s="95" t="s">
        <v>62</v>
      </c>
      <c r="JMB24" s="56" t="s">
        <v>31</v>
      </c>
      <c r="JMC24" s="29" t="s">
        <v>32</v>
      </c>
      <c r="JMD24" s="30">
        <v>1</v>
      </c>
      <c r="JME24" s="96">
        <v>0</v>
      </c>
      <c r="JMF24" s="57">
        <f t="shared" si="434"/>
        <v>0</v>
      </c>
      <c r="JMG24" s="1"/>
      <c r="JMH24" s="13">
        <v>1</v>
      </c>
      <c r="JMI24" s="95" t="s">
        <v>62</v>
      </c>
      <c r="JMJ24" s="56" t="s">
        <v>31</v>
      </c>
      <c r="JMK24" s="29" t="s">
        <v>32</v>
      </c>
      <c r="JML24" s="30">
        <v>1</v>
      </c>
      <c r="JMM24" s="96">
        <v>0</v>
      </c>
      <c r="JMN24" s="57">
        <f t="shared" ref="JMN24:JMV29" si="435">JML24*JMM24</f>
        <v>0</v>
      </c>
      <c r="JMO24" s="1"/>
      <c r="JMP24" s="13">
        <v>1</v>
      </c>
      <c r="JMQ24" s="95" t="s">
        <v>62</v>
      </c>
      <c r="JMR24" s="56" t="s">
        <v>31</v>
      </c>
      <c r="JMS24" s="29" t="s">
        <v>32</v>
      </c>
      <c r="JMT24" s="30">
        <v>1</v>
      </c>
      <c r="JMU24" s="96">
        <v>0</v>
      </c>
      <c r="JMV24" s="57">
        <f t="shared" si="435"/>
        <v>0</v>
      </c>
      <c r="JMW24" s="1"/>
      <c r="JMX24" s="13">
        <v>1</v>
      </c>
      <c r="JMY24" s="95" t="s">
        <v>62</v>
      </c>
      <c r="JMZ24" s="56" t="s">
        <v>31</v>
      </c>
      <c r="JNA24" s="29" t="s">
        <v>32</v>
      </c>
      <c r="JNB24" s="30">
        <v>1</v>
      </c>
      <c r="JNC24" s="96">
        <v>0</v>
      </c>
      <c r="JND24" s="57">
        <f t="shared" ref="JND24:JNL29" si="436">JNB24*JNC24</f>
        <v>0</v>
      </c>
      <c r="JNE24" s="1"/>
      <c r="JNF24" s="13">
        <v>1</v>
      </c>
      <c r="JNG24" s="95" t="s">
        <v>62</v>
      </c>
      <c r="JNH24" s="56" t="s">
        <v>31</v>
      </c>
      <c r="JNI24" s="29" t="s">
        <v>32</v>
      </c>
      <c r="JNJ24" s="30">
        <v>1</v>
      </c>
      <c r="JNK24" s="96">
        <v>0</v>
      </c>
      <c r="JNL24" s="57">
        <f t="shared" si="436"/>
        <v>0</v>
      </c>
      <c r="JNM24" s="1"/>
      <c r="JNN24" s="13">
        <v>1</v>
      </c>
      <c r="JNO24" s="95" t="s">
        <v>62</v>
      </c>
      <c r="JNP24" s="56" t="s">
        <v>31</v>
      </c>
      <c r="JNQ24" s="29" t="s">
        <v>32</v>
      </c>
      <c r="JNR24" s="30">
        <v>1</v>
      </c>
      <c r="JNS24" s="96">
        <v>0</v>
      </c>
      <c r="JNT24" s="57">
        <f t="shared" ref="JNT24:JOB29" si="437">JNR24*JNS24</f>
        <v>0</v>
      </c>
      <c r="JNU24" s="1"/>
      <c r="JNV24" s="13">
        <v>1</v>
      </c>
      <c r="JNW24" s="95" t="s">
        <v>62</v>
      </c>
      <c r="JNX24" s="56" t="s">
        <v>31</v>
      </c>
      <c r="JNY24" s="29" t="s">
        <v>32</v>
      </c>
      <c r="JNZ24" s="30">
        <v>1</v>
      </c>
      <c r="JOA24" s="96">
        <v>0</v>
      </c>
      <c r="JOB24" s="57">
        <f t="shared" si="437"/>
        <v>0</v>
      </c>
      <c r="JOC24" s="1"/>
      <c r="JOD24" s="13">
        <v>1</v>
      </c>
      <c r="JOE24" s="95" t="s">
        <v>62</v>
      </c>
      <c r="JOF24" s="56" t="s">
        <v>31</v>
      </c>
      <c r="JOG24" s="29" t="s">
        <v>32</v>
      </c>
      <c r="JOH24" s="30">
        <v>1</v>
      </c>
      <c r="JOI24" s="96">
        <v>0</v>
      </c>
      <c r="JOJ24" s="57">
        <f t="shared" ref="JOJ24:JOR29" si="438">JOH24*JOI24</f>
        <v>0</v>
      </c>
      <c r="JOK24" s="1"/>
      <c r="JOL24" s="13">
        <v>1</v>
      </c>
      <c r="JOM24" s="95" t="s">
        <v>62</v>
      </c>
      <c r="JON24" s="56" t="s">
        <v>31</v>
      </c>
      <c r="JOO24" s="29" t="s">
        <v>32</v>
      </c>
      <c r="JOP24" s="30">
        <v>1</v>
      </c>
      <c r="JOQ24" s="96">
        <v>0</v>
      </c>
      <c r="JOR24" s="57">
        <f t="shared" si="438"/>
        <v>0</v>
      </c>
      <c r="JOS24" s="1"/>
      <c r="JOT24" s="13">
        <v>1</v>
      </c>
      <c r="JOU24" s="95" t="s">
        <v>62</v>
      </c>
      <c r="JOV24" s="56" t="s">
        <v>31</v>
      </c>
      <c r="JOW24" s="29" t="s">
        <v>32</v>
      </c>
      <c r="JOX24" s="30">
        <v>1</v>
      </c>
      <c r="JOY24" s="96">
        <v>0</v>
      </c>
      <c r="JOZ24" s="57">
        <f t="shared" ref="JOZ24:JPH29" si="439">JOX24*JOY24</f>
        <v>0</v>
      </c>
      <c r="JPA24" s="1"/>
      <c r="JPB24" s="13">
        <v>1</v>
      </c>
      <c r="JPC24" s="95" t="s">
        <v>62</v>
      </c>
      <c r="JPD24" s="56" t="s">
        <v>31</v>
      </c>
      <c r="JPE24" s="29" t="s">
        <v>32</v>
      </c>
      <c r="JPF24" s="30">
        <v>1</v>
      </c>
      <c r="JPG24" s="96">
        <v>0</v>
      </c>
      <c r="JPH24" s="57">
        <f t="shared" si="439"/>
        <v>0</v>
      </c>
      <c r="JPI24" s="1"/>
      <c r="JPJ24" s="13">
        <v>1</v>
      </c>
      <c r="JPK24" s="95" t="s">
        <v>62</v>
      </c>
      <c r="JPL24" s="56" t="s">
        <v>31</v>
      </c>
      <c r="JPM24" s="29" t="s">
        <v>32</v>
      </c>
      <c r="JPN24" s="30">
        <v>1</v>
      </c>
      <c r="JPO24" s="96">
        <v>0</v>
      </c>
      <c r="JPP24" s="57">
        <f t="shared" ref="JPP24:JPX29" si="440">JPN24*JPO24</f>
        <v>0</v>
      </c>
      <c r="JPQ24" s="1"/>
      <c r="JPR24" s="13">
        <v>1</v>
      </c>
      <c r="JPS24" s="95" t="s">
        <v>62</v>
      </c>
      <c r="JPT24" s="56" t="s">
        <v>31</v>
      </c>
      <c r="JPU24" s="29" t="s">
        <v>32</v>
      </c>
      <c r="JPV24" s="30">
        <v>1</v>
      </c>
      <c r="JPW24" s="96">
        <v>0</v>
      </c>
      <c r="JPX24" s="57">
        <f t="shared" si="440"/>
        <v>0</v>
      </c>
      <c r="JPY24" s="1"/>
      <c r="JPZ24" s="13">
        <v>1</v>
      </c>
      <c r="JQA24" s="95" t="s">
        <v>62</v>
      </c>
      <c r="JQB24" s="56" t="s">
        <v>31</v>
      </c>
      <c r="JQC24" s="29" t="s">
        <v>32</v>
      </c>
      <c r="JQD24" s="30">
        <v>1</v>
      </c>
      <c r="JQE24" s="96">
        <v>0</v>
      </c>
      <c r="JQF24" s="57">
        <f t="shared" ref="JQF24:JQN29" si="441">JQD24*JQE24</f>
        <v>0</v>
      </c>
      <c r="JQG24" s="1"/>
      <c r="JQH24" s="13">
        <v>1</v>
      </c>
      <c r="JQI24" s="95" t="s">
        <v>62</v>
      </c>
      <c r="JQJ24" s="56" t="s">
        <v>31</v>
      </c>
      <c r="JQK24" s="29" t="s">
        <v>32</v>
      </c>
      <c r="JQL24" s="30">
        <v>1</v>
      </c>
      <c r="JQM24" s="96">
        <v>0</v>
      </c>
      <c r="JQN24" s="57">
        <f t="shared" si="441"/>
        <v>0</v>
      </c>
      <c r="JQO24" s="1"/>
      <c r="JQP24" s="13">
        <v>1</v>
      </c>
      <c r="JQQ24" s="95" t="s">
        <v>62</v>
      </c>
      <c r="JQR24" s="56" t="s">
        <v>31</v>
      </c>
      <c r="JQS24" s="29" t="s">
        <v>32</v>
      </c>
      <c r="JQT24" s="30">
        <v>1</v>
      </c>
      <c r="JQU24" s="96">
        <v>0</v>
      </c>
      <c r="JQV24" s="57">
        <f t="shared" ref="JQV24:JRD29" si="442">JQT24*JQU24</f>
        <v>0</v>
      </c>
      <c r="JQW24" s="1"/>
      <c r="JQX24" s="13">
        <v>1</v>
      </c>
      <c r="JQY24" s="95" t="s">
        <v>62</v>
      </c>
      <c r="JQZ24" s="56" t="s">
        <v>31</v>
      </c>
      <c r="JRA24" s="29" t="s">
        <v>32</v>
      </c>
      <c r="JRB24" s="30">
        <v>1</v>
      </c>
      <c r="JRC24" s="96">
        <v>0</v>
      </c>
      <c r="JRD24" s="57">
        <f t="shared" si="442"/>
        <v>0</v>
      </c>
      <c r="JRE24" s="1"/>
      <c r="JRF24" s="13">
        <v>1</v>
      </c>
      <c r="JRG24" s="95" t="s">
        <v>62</v>
      </c>
      <c r="JRH24" s="56" t="s">
        <v>31</v>
      </c>
      <c r="JRI24" s="29" t="s">
        <v>32</v>
      </c>
      <c r="JRJ24" s="30">
        <v>1</v>
      </c>
      <c r="JRK24" s="96">
        <v>0</v>
      </c>
      <c r="JRL24" s="57">
        <f t="shared" ref="JRL24:JRT29" si="443">JRJ24*JRK24</f>
        <v>0</v>
      </c>
      <c r="JRM24" s="1"/>
      <c r="JRN24" s="13">
        <v>1</v>
      </c>
      <c r="JRO24" s="95" t="s">
        <v>62</v>
      </c>
      <c r="JRP24" s="56" t="s">
        <v>31</v>
      </c>
      <c r="JRQ24" s="29" t="s">
        <v>32</v>
      </c>
      <c r="JRR24" s="30">
        <v>1</v>
      </c>
      <c r="JRS24" s="96">
        <v>0</v>
      </c>
      <c r="JRT24" s="57">
        <f t="shared" si="443"/>
        <v>0</v>
      </c>
      <c r="JRU24" s="1"/>
      <c r="JRV24" s="13">
        <v>1</v>
      </c>
      <c r="JRW24" s="95" t="s">
        <v>62</v>
      </c>
      <c r="JRX24" s="56" t="s">
        <v>31</v>
      </c>
      <c r="JRY24" s="29" t="s">
        <v>32</v>
      </c>
      <c r="JRZ24" s="30">
        <v>1</v>
      </c>
      <c r="JSA24" s="96">
        <v>0</v>
      </c>
      <c r="JSB24" s="57">
        <f t="shared" ref="JSB24:JSJ29" si="444">JRZ24*JSA24</f>
        <v>0</v>
      </c>
      <c r="JSC24" s="1"/>
      <c r="JSD24" s="13">
        <v>1</v>
      </c>
      <c r="JSE24" s="95" t="s">
        <v>62</v>
      </c>
      <c r="JSF24" s="56" t="s">
        <v>31</v>
      </c>
      <c r="JSG24" s="29" t="s">
        <v>32</v>
      </c>
      <c r="JSH24" s="30">
        <v>1</v>
      </c>
      <c r="JSI24" s="96">
        <v>0</v>
      </c>
      <c r="JSJ24" s="57">
        <f t="shared" si="444"/>
        <v>0</v>
      </c>
      <c r="JSK24" s="1"/>
      <c r="JSL24" s="13">
        <v>1</v>
      </c>
      <c r="JSM24" s="95" t="s">
        <v>62</v>
      </c>
      <c r="JSN24" s="56" t="s">
        <v>31</v>
      </c>
      <c r="JSO24" s="29" t="s">
        <v>32</v>
      </c>
      <c r="JSP24" s="30">
        <v>1</v>
      </c>
      <c r="JSQ24" s="96">
        <v>0</v>
      </c>
      <c r="JSR24" s="57">
        <f t="shared" ref="JSR24:JSZ29" si="445">JSP24*JSQ24</f>
        <v>0</v>
      </c>
      <c r="JSS24" s="1"/>
      <c r="JST24" s="13">
        <v>1</v>
      </c>
      <c r="JSU24" s="95" t="s">
        <v>62</v>
      </c>
      <c r="JSV24" s="56" t="s">
        <v>31</v>
      </c>
      <c r="JSW24" s="29" t="s">
        <v>32</v>
      </c>
      <c r="JSX24" s="30">
        <v>1</v>
      </c>
      <c r="JSY24" s="96">
        <v>0</v>
      </c>
      <c r="JSZ24" s="57">
        <f t="shared" si="445"/>
        <v>0</v>
      </c>
      <c r="JTA24" s="1"/>
      <c r="JTB24" s="13">
        <v>1</v>
      </c>
      <c r="JTC24" s="95" t="s">
        <v>62</v>
      </c>
      <c r="JTD24" s="56" t="s">
        <v>31</v>
      </c>
      <c r="JTE24" s="29" t="s">
        <v>32</v>
      </c>
      <c r="JTF24" s="30">
        <v>1</v>
      </c>
      <c r="JTG24" s="96">
        <v>0</v>
      </c>
      <c r="JTH24" s="57">
        <f t="shared" ref="JTH24:JTP29" si="446">JTF24*JTG24</f>
        <v>0</v>
      </c>
      <c r="JTI24" s="1"/>
      <c r="JTJ24" s="13">
        <v>1</v>
      </c>
      <c r="JTK24" s="95" t="s">
        <v>62</v>
      </c>
      <c r="JTL24" s="56" t="s">
        <v>31</v>
      </c>
      <c r="JTM24" s="29" t="s">
        <v>32</v>
      </c>
      <c r="JTN24" s="30">
        <v>1</v>
      </c>
      <c r="JTO24" s="96">
        <v>0</v>
      </c>
      <c r="JTP24" s="57">
        <f t="shared" si="446"/>
        <v>0</v>
      </c>
      <c r="JTQ24" s="1"/>
      <c r="JTR24" s="13">
        <v>1</v>
      </c>
      <c r="JTS24" s="95" t="s">
        <v>62</v>
      </c>
      <c r="JTT24" s="56" t="s">
        <v>31</v>
      </c>
      <c r="JTU24" s="29" t="s">
        <v>32</v>
      </c>
      <c r="JTV24" s="30">
        <v>1</v>
      </c>
      <c r="JTW24" s="96">
        <v>0</v>
      </c>
      <c r="JTX24" s="57">
        <f t="shared" ref="JTX24:JUF29" si="447">JTV24*JTW24</f>
        <v>0</v>
      </c>
      <c r="JTY24" s="1"/>
      <c r="JTZ24" s="13">
        <v>1</v>
      </c>
      <c r="JUA24" s="95" t="s">
        <v>62</v>
      </c>
      <c r="JUB24" s="56" t="s">
        <v>31</v>
      </c>
      <c r="JUC24" s="29" t="s">
        <v>32</v>
      </c>
      <c r="JUD24" s="30">
        <v>1</v>
      </c>
      <c r="JUE24" s="96">
        <v>0</v>
      </c>
      <c r="JUF24" s="57">
        <f t="shared" si="447"/>
        <v>0</v>
      </c>
      <c r="JUG24" s="1"/>
      <c r="JUH24" s="13">
        <v>1</v>
      </c>
      <c r="JUI24" s="95" t="s">
        <v>62</v>
      </c>
      <c r="JUJ24" s="56" t="s">
        <v>31</v>
      </c>
      <c r="JUK24" s="29" t="s">
        <v>32</v>
      </c>
      <c r="JUL24" s="30">
        <v>1</v>
      </c>
      <c r="JUM24" s="96">
        <v>0</v>
      </c>
      <c r="JUN24" s="57">
        <f t="shared" ref="JUN24:JUV29" si="448">JUL24*JUM24</f>
        <v>0</v>
      </c>
      <c r="JUO24" s="1"/>
      <c r="JUP24" s="13">
        <v>1</v>
      </c>
      <c r="JUQ24" s="95" t="s">
        <v>62</v>
      </c>
      <c r="JUR24" s="56" t="s">
        <v>31</v>
      </c>
      <c r="JUS24" s="29" t="s">
        <v>32</v>
      </c>
      <c r="JUT24" s="30">
        <v>1</v>
      </c>
      <c r="JUU24" s="96">
        <v>0</v>
      </c>
      <c r="JUV24" s="57">
        <f t="shared" si="448"/>
        <v>0</v>
      </c>
      <c r="JUW24" s="1"/>
      <c r="JUX24" s="13">
        <v>1</v>
      </c>
      <c r="JUY24" s="95" t="s">
        <v>62</v>
      </c>
      <c r="JUZ24" s="56" t="s">
        <v>31</v>
      </c>
      <c r="JVA24" s="29" t="s">
        <v>32</v>
      </c>
      <c r="JVB24" s="30">
        <v>1</v>
      </c>
      <c r="JVC24" s="96">
        <v>0</v>
      </c>
      <c r="JVD24" s="57">
        <f t="shared" ref="JVD24:JVL29" si="449">JVB24*JVC24</f>
        <v>0</v>
      </c>
      <c r="JVE24" s="1"/>
      <c r="JVF24" s="13">
        <v>1</v>
      </c>
      <c r="JVG24" s="95" t="s">
        <v>62</v>
      </c>
      <c r="JVH24" s="56" t="s">
        <v>31</v>
      </c>
      <c r="JVI24" s="29" t="s">
        <v>32</v>
      </c>
      <c r="JVJ24" s="30">
        <v>1</v>
      </c>
      <c r="JVK24" s="96">
        <v>0</v>
      </c>
      <c r="JVL24" s="57">
        <f t="shared" si="449"/>
        <v>0</v>
      </c>
      <c r="JVM24" s="1"/>
      <c r="JVN24" s="13">
        <v>1</v>
      </c>
      <c r="JVO24" s="95" t="s">
        <v>62</v>
      </c>
      <c r="JVP24" s="56" t="s">
        <v>31</v>
      </c>
      <c r="JVQ24" s="29" t="s">
        <v>32</v>
      </c>
      <c r="JVR24" s="30">
        <v>1</v>
      </c>
      <c r="JVS24" s="96">
        <v>0</v>
      </c>
      <c r="JVT24" s="57">
        <f t="shared" ref="JVT24:JWB29" si="450">JVR24*JVS24</f>
        <v>0</v>
      </c>
      <c r="JVU24" s="1"/>
      <c r="JVV24" s="13">
        <v>1</v>
      </c>
      <c r="JVW24" s="95" t="s">
        <v>62</v>
      </c>
      <c r="JVX24" s="56" t="s">
        <v>31</v>
      </c>
      <c r="JVY24" s="29" t="s">
        <v>32</v>
      </c>
      <c r="JVZ24" s="30">
        <v>1</v>
      </c>
      <c r="JWA24" s="96">
        <v>0</v>
      </c>
      <c r="JWB24" s="57">
        <f t="shared" si="450"/>
        <v>0</v>
      </c>
      <c r="JWC24" s="1"/>
      <c r="JWD24" s="13">
        <v>1</v>
      </c>
      <c r="JWE24" s="95" t="s">
        <v>62</v>
      </c>
      <c r="JWF24" s="56" t="s">
        <v>31</v>
      </c>
      <c r="JWG24" s="29" t="s">
        <v>32</v>
      </c>
      <c r="JWH24" s="30">
        <v>1</v>
      </c>
      <c r="JWI24" s="96">
        <v>0</v>
      </c>
      <c r="JWJ24" s="57">
        <f t="shared" ref="JWJ24:JWR29" si="451">JWH24*JWI24</f>
        <v>0</v>
      </c>
      <c r="JWK24" s="1"/>
      <c r="JWL24" s="13">
        <v>1</v>
      </c>
      <c r="JWM24" s="95" t="s">
        <v>62</v>
      </c>
      <c r="JWN24" s="56" t="s">
        <v>31</v>
      </c>
      <c r="JWO24" s="29" t="s">
        <v>32</v>
      </c>
      <c r="JWP24" s="30">
        <v>1</v>
      </c>
      <c r="JWQ24" s="96">
        <v>0</v>
      </c>
      <c r="JWR24" s="57">
        <f t="shared" si="451"/>
        <v>0</v>
      </c>
      <c r="JWS24" s="1"/>
      <c r="JWT24" s="13">
        <v>1</v>
      </c>
      <c r="JWU24" s="95" t="s">
        <v>62</v>
      </c>
      <c r="JWV24" s="56" t="s">
        <v>31</v>
      </c>
      <c r="JWW24" s="29" t="s">
        <v>32</v>
      </c>
      <c r="JWX24" s="30">
        <v>1</v>
      </c>
      <c r="JWY24" s="96">
        <v>0</v>
      </c>
      <c r="JWZ24" s="57">
        <f t="shared" ref="JWZ24:JXH29" si="452">JWX24*JWY24</f>
        <v>0</v>
      </c>
      <c r="JXA24" s="1"/>
      <c r="JXB24" s="13">
        <v>1</v>
      </c>
      <c r="JXC24" s="95" t="s">
        <v>62</v>
      </c>
      <c r="JXD24" s="56" t="s">
        <v>31</v>
      </c>
      <c r="JXE24" s="29" t="s">
        <v>32</v>
      </c>
      <c r="JXF24" s="30">
        <v>1</v>
      </c>
      <c r="JXG24" s="96">
        <v>0</v>
      </c>
      <c r="JXH24" s="57">
        <f t="shared" si="452"/>
        <v>0</v>
      </c>
      <c r="JXI24" s="1"/>
      <c r="JXJ24" s="13">
        <v>1</v>
      </c>
      <c r="JXK24" s="95" t="s">
        <v>62</v>
      </c>
      <c r="JXL24" s="56" t="s">
        <v>31</v>
      </c>
      <c r="JXM24" s="29" t="s">
        <v>32</v>
      </c>
      <c r="JXN24" s="30">
        <v>1</v>
      </c>
      <c r="JXO24" s="96">
        <v>0</v>
      </c>
      <c r="JXP24" s="57">
        <f t="shared" ref="JXP24:JXX29" si="453">JXN24*JXO24</f>
        <v>0</v>
      </c>
      <c r="JXQ24" s="1"/>
      <c r="JXR24" s="13">
        <v>1</v>
      </c>
      <c r="JXS24" s="95" t="s">
        <v>62</v>
      </c>
      <c r="JXT24" s="56" t="s">
        <v>31</v>
      </c>
      <c r="JXU24" s="29" t="s">
        <v>32</v>
      </c>
      <c r="JXV24" s="30">
        <v>1</v>
      </c>
      <c r="JXW24" s="96">
        <v>0</v>
      </c>
      <c r="JXX24" s="57">
        <f t="shared" si="453"/>
        <v>0</v>
      </c>
      <c r="JXY24" s="1"/>
      <c r="JXZ24" s="13">
        <v>1</v>
      </c>
      <c r="JYA24" s="95" t="s">
        <v>62</v>
      </c>
      <c r="JYB24" s="56" t="s">
        <v>31</v>
      </c>
      <c r="JYC24" s="29" t="s">
        <v>32</v>
      </c>
      <c r="JYD24" s="30">
        <v>1</v>
      </c>
      <c r="JYE24" s="96">
        <v>0</v>
      </c>
      <c r="JYF24" s="57">
        <f t="shared" ref="JYF24:JYN29" si="454">JYD24*JYE24</f>
        <v>0</v>
      </c>
      <c r="JYG24" s="1"/>
      <c r="JYH24" s="13">
        <v>1</v>
      </c>
      <c r="JYI24" s="95" t="s">
        <v>62</v>
      </c>
      <c r="JYJ24" s="56" t="s">
        <v>31</v>
      </c>
      <c r="JYK24" s="29" t="s">
        <v>32</v>
      </c>
      <c r="JYL24" s="30">
        <v>1</v>
      </c>
      <c r="JYM24" s="96">
        <v>0</v>
      </c>
      <c r="JYN24" s="57">
        <f t="shared" si="454"/>
        <v>0</v>
      </c>
      <c r="JYO24" s="1"/>
      <c r="JYP24" s="13">
        <v>1</v>
      </c>
      <c r="JYQ24" s="95" t="s">
        <v>62</v>
      </c>
      <c r="JYR24" s="56" t="s">
        <v>31</v>
      </c>
      <c r="JYS24" s="29" t="s">
        <v>32</v>
      </c>
      <c r="JYT24" s="30">
        <v>1</v>
      </c>
      <c r="JYU24" s="96">
        <v>0</v>
      </c>
      <c r="JYV24" s="57">
        <f t="shared" ref="JYV24:JZD29" si="455">JYT24*JYU24</f>
        <v>0</v>
      </c>
      <c r="JYW24" s="1"/>
      <c r="JYX24" s="13">
        <v>1</v>
      </c>
      <c r="JYY24" s="95" t="s">
        <v>62</v>
      </c>
      <c r="JYZ24" s="56" t="s">
        <v>31</v>
      </c>
      <c r="JZA24" s="29" t="s">
        <v>32</v>
      </c>
      <c r="JZB24" s="30">
        <v>1</v>
      </c>
      <c r="JZC24" s="96">
        <v>0</v>
      </c>
      <c r="JZD24" s="57">
        <f t="shared" si="455"/>
        <v>0</v>
      </c>
      <c r="JZE24" s="1"/>
      <c r="JZF24" s="13">
        <v>1</v>
      </c>
      <c r="JZG24" s="95" t="s">
        <v>62</v>
      </c>
      <c r="JZH24" s="56" t="s">
        <v>31</v>
      </c>
      <c r="JZI24" s="29" t="s">
        <v>32</v>
      </c>
      <c r="JZJ24" s="30">
        <v>1</v>
      </c>
      <c r="JZK24" s="96">
        <v>0</v>
      </c>
      <c r="JZL24" s="57">
        <f t="shared" ref="JZL24:JZT29" si="456">JZJ24*JZK24</f>
        <v>0</v>
      </c>
      <c r="JZM24" s="1"/>
      <c r="JZN24" s="13">
        <v>1</v>
      </c>
      <c r="JZO24" s="95" t="s">
        <v>62</v>
      </c>
      <c r="JZP24" s="56" t="s">
        <v>31</v>
      </c>
      <c r="JZQ24" s="29" t="s">
        <v>32</v>
      </c>
      <c r="JZR24" s="30">
        <v>1</v>
      </c>
      <c r="JZS24" s="96">
        <v>0</v>
      </c>
      <c r="JZT24" s="57">
        <f t="shared" si="456"/>
        <v>0</v>
      </c>
      <c r="JZU24" s="1"/>
      <c r="JZV24" s="13">
        <v>1</v>
      </c>
      <c r="JZW24" s="95" t="s">
        <v>62</v>
      </c>
      <c r="JZX24" s="56" t="s">
        <v>31</v>
      </c>
      <c r="JZY24" s="29" t="s">
        <v>32</v>
      </c>
      <c r="JZZ24" s="30">
        <v>1</v>
      </c>
      <c r="KAA24" s="96">
        <v>0</v>
      </c>
      <c r="KAB24" s="57">
        <f t="shared" ref="KAB24:KAJ29" si="457">JZZ24*KAA24</f>
        <v>0</v>
      </c>
      <c r="KAC24" s="1"/>
      <c r="KAD24" s="13">
        <v>1</v>
      </c>
      <c r="KAE24" s="95" t="s">
        <v>62</v>
      </c>
      <c r="KAF24" s="56" t="s">
        <v>31</v>
      </c>
      <c r="KAG24" s="29" t="s">
        <v>32</v>
      </c>
      <c r="KAH24" s="30">
        <v>1</v>
      </c>
      <c r="KAI24" s="96">
        <v>0</v>
      </c>
      <c r="KAJ24" s="57">
        <f t="shared" si="457"/>
        <v>0</v>
      </c>
      <c r="KAK24" s="1"/>
      <c r="KAL24" s="13">
        <v>1</v>
      </c>
      <c r="KAM24" s="95" t="s">
        <v>62</v>
      </c>
      <c r="KAN24" s="56" t="s">
        <v>31</v>
      </c>
      <c r="KAO24" s="29" t="s">
        <v>32</v>
      </c>
      <c r="KAP24" s="30">
        <v>1</v>
      </c>
      <c r="KAQ24" s="96">
        <v>0</v>
      </c>
      <c r="KAR24" s="57">
        <f t="shared" ref="KAR24:KAZ29" si="458">KAP24*KAQ24</f>
        <v>0</v>
      </c>
      <c r="KAS24" s="1"/>
      <c r="KAT24" s="13">
        <v>1</v>
      </c>
      <c r="KAU24" s="95" t="s">
        <v>62</v>
      </c>
      <c r="KAV24" s="56" t="s">
        <v>31</v>
      </c>
      <c r="KAW24" s="29" t="s">
        <v>32</v>
      </c>
      <c r="KAX24" s="30">
        <v>1</v>
      </c>
      <c r="KAY24" s="96">
        <v>0</v>
      </c>
      <c r="KAZ24" s="57">
        <f t="shared" si="458"/>
        <v>0</v>
      </c>
      <c r="KBA24" s="1"/>
      <c r="KBB24" s="13">
        <v>1</v>
      </c>
      <c r="KBC24" s="95" t="s">
        <v>62</v>
      </c>
      <c r="KBD24" s="56" t="s">
        <v>31</v>
      </c>
      <c r="KBE24" s="29" t="s">
        <v>32</v>
      </c>
      <c r="KBF24" s="30">
        <v>1</v>
      </c>
      <c r="KBG24" s="96">
        <v>0</v>
      </c>
      <c r="KBH24" s="57">
        <f t="shared" ref="KBH24:KBP29" si="459">KBF24*KBG24</f>
        <v>0</v>
      </c>
      <c r="KBI24" s="1"/>
      <c r="KBJ24" s="13">
        <v>1</v>
      </c>
      <c r="KBK24" s="95" t="s">
        <v>62</v>
      </c>
      <c r="KBL24" s="56" t="s">
        <v>31</v>
      </c>
      <c r="KBM24" s="29" t="s">
        <v>32</v>
      </c>
      <c r="KBN24" s="30">
        <v>1</v>
      </c>
      <c r="KBO24" s="96">
        <v>0</v>
      </c>
      <c r="KBP24" s="57">
        <f t="shared" si="459"/>
        <v>0</v>
      </c>
      <c r="KBQ24" s="1"/>
      <c r="KBR24" s="13">
        <v>1</v>
      </c>
      <c r="KBS24" s="95" t="s">
        <v>62</v>
      </c>
      <c r="KBT24" s="56" t="s">
        <v>31</v>
      </c>
      <c r="KBU24" s="29" t="s">
        <v>32</v>
      </c>
      <c r="KBV24" s="30">
        <v>1</v>
      </c>
      <c r="KBW24" s="96">
        <v>0</v>
      </c>
      <c r="KBX24" s="57">
        <f t="shared" ref="KBX24:KCF29" si="460">KBV24*KBW24</f>
        <v>0</v>
      </c>
      <c r="KBY24" s="1"/>
      <c r="KBZ24" s="13">
        <v>1</v>
      </c>
      <c r="KCA24" s="95" t="s">
        <v>62</v>
      </c>
      <c r="KCB24" s="56" t="s">
        <v>31</v>
      </c>
      <c r="KCC24" s="29" t="s">
        <v>32</v>
      </c>
      <c r="KCD24" s="30">
        <v>1</v>
      </c>
      <c r="KCE24" s="96">
        <v>0</v>
      </c>
      <c r="KCF24" s="57">
        <f t="shared" si="460"/>
        <v>0</v>
      </c>
      <c r="KCG24" s="1"/>
      <c r="KCH24" s="13">
        <v>1</v>
      </c>
      <c r="KCI24" s="95" t="s">
        <v>62</v>
      </c>
      <c r="KCJ24" s="56" t="s">
        <v>31</v>
      </c>
      <c r="KCK24" s="29" t="s">
        <v>32</v>
      </c>
      <c r="KCL24" s="30">
        <v>1</v>
      </c>
      <c r="KCM24" s="96">
        <v>0</v>
      </c>
      <c r="KCN24" s="57">
        <f t="shared" ref="KCN24:KCV29" si="461">KCL24*KCM24</f>
        <v>0</v>
      </c>
      <c r="KCO24" s="1"/>
      <c r="KCP24" s="13">
        <v>1</v>
      </c>
      <c r="KCQ24" s="95" t="s">
        <v>62</v>
      </c>
      <c r="KCR24" s="56" t="s">
        <v>31</v>
      </c>
      <c r="KCS24" s="29" t="s">
        <v>32</v>
      </c>
      <c r="KCT24" s="30">
        <v>1</v>
      </c>
      <c r="KCU24" s="96">
        <v>0</v>
      </c>
      <c r="KCV24" s="57">
        <f t="shared" si="461"/>
        <v>0</v>
      </c>
      <c r="KCW24" s="1"/>
      <c r="KCX24" s="13">
        <v>1</v>
      </c>
      <c r="KCY24" s="95" t="s">
        <v>62</v>
      </c>
      <c r="KCZ24" s="56" t="s">
        <v>31</v>
      </c>
      <c r="KDA24" s="29" t="s">
        <v>32</v>
      </c>
      <c r="KDB24" s="30">
        <v>1</v>
      </c>
      <c r="KDC24" s="96">
        <v>0</v>
      </c>
      <c r="KDD24" s="57">
        <f t="shared" ref="KDD24:KDL29" si="462">KDB24*KDC24</f>
        <v>0</v>
      </c>
      <c r="KDE24" s="1"/>
      <c r="KDF24" s="13">
        <v>1</v>
      </c>
      <c r="KDG24" s="95" t="s">
        <v>62</v>
      </c>
      <c r="KDH24" s="56" t="s">
        <v>31</v>
      </c>
      <c r="KDI24" s="29" t="s">
        <v>32</v>
      </c>
      <c r="KDJ24" s="30">
        <v>1</v>
      </c>
      <c r="KDK24" s="96">
        <v>0</v>
      </c>
      <c r="KDL24" s="57">
        <f t="shared" si="462"/>
        <v>0</v>
      </c>
      <c r="KDM24" s="1"/>
      <c r="KDN24" s="13">
        <v>1</v>
      </c>
      <c r="KDO24" s="95" t="s">
        <v>62</v>
      </c>
      <c r="KDP24" s="56" t="s">
        <v>31</v>
      </c>
      <c r="KDQ24" s="29" t="s">
        <v>32</v>
      </c>
      <c r="KDR24" s="30">
        <v>1</v>
      </c>
      <c r="KDS24" s="96">
        <v>0</v>
      </c>
      <c r="KDT24" s="57">
        <f t="shared" ref="KDT24:KEB29" si="463">KDR24*KDS24</f>
        <v>0</v>
      </c>
      <c r="KDU24" s="1"/>
      <c r="KDV24" s="13">
        <v>1</v>
      </c>
      <c r="KDW24" s="95" t="s">
        <v>62</v>
      </c>
      <c r="KDX24" s="56" t="s">
        <v>31</v>
      </c>
      <c r="KDY24" s="29" t="s">
        <v>32</v>
      </c>
      <c r="KDZ24" s="30">
        <v>1</v>
      </c>
      <c r="KEA24" s="96">
        <v>0</v>
      </c>
      <c r="KEB24" s="57">
        <f t="shared" si="463"/>
        <v>0</v>
      </c>
      <c r="KEC24" s="1"/>
      <c r="KED24" s="13">
        <v>1</v>
      </c>
      <c r="KEE24" s="95" t="s">
        <v>62</v>
      </c>
      <c r="KEF24" s="56" t="s">
        <v>31</v>
      </c>
      <c r="KEG24" s="29" t="s">
        <v>32</v>
      </c>
      <c r="KEH24" s="30">
        <v>1</v>
      </c>
      <c r="KEI24" s="96">
        <v>0</v>
      </c>
      <c r="KEJ24" s="57">
        <f t="shared" ref="KEJ24:KER29" si="464">KEH24*KEI24</f>
        <v>0</v>
      </c>
      <c r="KEK24" s="1"/>
      <c r="KEL24" s="13">
        <v>1</v>
      </c>
      <c r="KEM24" s="95" t="s">
        <v>62</v>
      </c>
      <c r="KEN24" s="56" t="s">
        <v>31</v>
      </c>
      <c r="KEO24" s="29" t="s">
        <v>32</v>
      </c>
      <c r="KEP24" s="30">
        <v>1</v>
      </c>
      <c r="KEQ24" s="96">
        <v>0</v>
      </c>
      <c r="KER24" s="57">
        <f t="shared" si="464"/>
        <v>0</v>
      </c>
      <c r="KES24" s="1"/>
      <c r="KET24" s="13">
        <v>1</v>
      </c>
      <c r="KEU24" s="95" t="s">
        <v>62</v>
      </c>
      <c r="KEV24" s="56" t="s">
        <v>31</v>
      </c>
      <c r="KEW24" s="29" t="s">
        <v>32</v>
      </c>
      <c r="KEX24" s="30">
        <v>1</v>
      </c>
      <c r="KEY24" s="96">
        <v>0</v>
      </c>
      <c r="KEZ24" s="57">
        <f t="shared" ref="KEZ24:KFH29" si="465">KEX24*KEY24</f>
        <v>0</v>
      </c>
      <c r="KFA24" s="1"/>
      <c r="KFB24" s="13">
        <v>1</v>
      </c>
      <c r="KFC24" s="95" t="s">
        <v>62</v>
      </c>
      <c r="KFD24" s="56" t="s">
        <v>31</v>
      </c>
      <c r="KFE24" s="29" t="s">
        <v>32</v>
      </c>
      <c r="KFF24" s="30">
        <v>1</v>
      </c>
      <c r="KFG24" s="96">
        <v>0</v>
      </c>
      <c r="KFH24" s="57">
        <f t="shared" si="465"/>
        <v>0</v>
      </c>
      <c r="KFI24" s="1"/>
      <c r="KFJ24" s="13">
        <v>1</v>
      </c>
      <c r="KFK24" s="95" t="s">
        <v>62</v>
      </c>
      <c r="KFL24" s="56" t="s">
        <v>31</v>
      </c>
      <c r="KFM24" s="29" t="s">
        <v>32</v>
      </c>
      <c r="KFN24" s="30">
        <v>1</v>
      </c>
      <c r="KFO24" s="96">
        <v>0</v>
      </c>
      <c r="KFP24" s="57">
        <f t="shared" ref="KFP24:KFX29" si="466">KFN24*KFO24</f>
        <v>0</v>
      </c>
      <c r="KFQ24" s="1"/>
      <c r="KFR24" s="13">
        <v>1</v>
      </c>
      <c r="KFS24" s="95" t="s">
        <v>62</v>
      </c>
      <c r="KFT24" s="56" t="s">
        <v>31</v>
      </c>
      <c r="KFU24" s="29" t="s">
        <v>32</v>
      </c>
      <c r="KFV24" s="30">
        <v>1</v>
      </c>
      <c r="KFW24" s="96">
        <v>0</v>
      </c>
      <c r="KFX24" s="57">
        <f t="shared" si="466"/>
        <v>0</v>
      </c>
      <c r="KFY24" s="1"/>
      <c r="KFZ24" s="13">
        <v>1</v>
      </c>
      <c r="KGA24" s="95" t="s">
        <v>62</v>
      </c>
      <c r="KGB24" s="56" t="s">
        <v>31</v>
      </c>
      <c r="KGC24" s="29" t="s">
        <v>32</v>
      </c>
      <c r="KGD24" s="30">
        <v>1</v>
      </c>
      <c r="KGE24" s="96">
        <v>0</v>
      </c>
      <c r="KGF24" s="57">
        <f t="shared" ref="KGF24:KGN29" si="467">KGD24*KGE24</f>
        <v>0</v>
      </c>
      <c r="KGG24" s="1"/>
      <c r="KGH24" s="13">
        <v>1</v>
      </c>
      <c r="KGI24" s="95" t="s">
        <v>62</v>
      </c>
      <c r="KGJ24" s="56" t="s">
        <v>31</v>
      </c>
      <c r="KGK24" s="29" t="s">
        <v>32</v>
      </c>
      <c r="KGL24" s="30">
        <v>1</v>
      </c>
      <c r="KGM24" s="96">
        <v>0</v>
      </c>
      <c r="KGN24" s="57">
        <f t="shared" si="467"/>
        <v>0</v>
      </c>
      <c r="KGO24" s="1"/>
      <c r="KGP24" s="13">
        <v>1</v>
      </c>
      <c r="KGQ24" s="95" t="s">
        <v>62</v>
      </c>
      <c r="KGR24" s="56" t="s">
        <v>31</v>
      </c>
      <c r="KGS24" s="29" t="s">
        <v>32</v>
      </c>
      <c r="KGT24" s="30">
        <v>1</v>
      </c>
      <c r="KGU24" s="96">
        <v>0</v>
      </c>
      <c r="KGV24" s="57">
        <f t="shared" ref="KGV24:KHD29" si="468">KGT24*KGU24</f>
        <v>0</v>
      </c>
      <c r="KGW24" s="1"/>
      <c r="KGX24" s="13">
        <v>1</v>
      </c>
      <c r="KGY24" s="95" t="s">
        <v>62</v>
      </c>
      <c r="KGZ24" s="56" t="s">
        <v>31</v>
      </c>
      <c r="KHA24" s="29" t="s">
        <v>32</v>
      </c>
      <c r="KHB24" s="30">
        <v>1</v>
      </c>
      <c r="KHC24" s="96">
        <v>0</v>
      </c>
      <c r="KHD24" s="57">
        <f t="shared" si="468"/>
        <v>0</v>
      </c>
      <c r="KHE24" s="1"/>
      <c r="KHF24" s="13">
        <v>1</v>
      </c>
      <c r="KHG24" s="95" t="s">
        <v>62</v>
      </c>
      <c r="KHH24" s="56" t="s">
        <v>31</v>
      </c>
      <c r="KHI24" s="29" t="s">
        <v>32</v>
      </c>
      <c r="KHJ24" s="30">
        <v>1</v>
      </c>
      <c r="KHK24" s="96">
        <v>0</v>
      </c>
      <c r="KHL24" s="57">
        <f t="shared" ref="KHL24:KHT29" si="469">KHJ24*KHK24</f>
        <v>0</v>
      </c>
      <c r="KHM24" s="1"/>
      <c r="KHN24" s="13">
        <v>1</v>
      </c>
      <c r="KHO24" s="95" t="s">
        <v>62</v>
      </c>
      <c r="KHP24" s="56" t="s">
        <v>31</v>
      </c>
      <c r="KHQ24" s="29" t="s">
        <v>32</v>
      </c>
      <c r="KHR24" s="30">
        <v>1</v>
      </c>
      <c r="KHS24" s="96">
        <v>0</v>
      </c>
      <c r="KHT24" s="57">
        <f t="shared" si="469"/>
        <v>0</v>
      </c>
      <c r="KHU24" s="1"/>
      <c r="KHV24" s="13">
        <v>1</v>
      </c>
      <c r="KHW24" s="95" t="s">
        <v>62</v>
      </c>
      <c r="KHX24" s="56" t="s">
        <v>31</v>
      </c>
      <c r="KHY24" s="29" t="s">
        <v>32</v>
      </c>
      <c r="KHZ24" s="30">
        <v>1</v>
      </c>
      <c r="KIA24" s="96">
        <v>0</v>
      </c>
      <c r="KIB24" s="57">
        <f t="shared" ref="KIB24:KIJ29" si="470">KHZ24*KIA24</f>
        <v>0</v>
      </c>
      <c r="KIC24" s="1"/>
      <c r="KID24" s="13">
        <v>1</v>
      </c>
      <c r="KIE24" s="95" t="s">
        <v>62</v>
      </c>
      <c r="KIF24" s="56" t="s">
        <v>31</v>
      </c>
      <c r="KIG24" s="29" t="s">
        <v>32</v>
      </c>
      <c r="KIH24" s="30">
        <v>1</v>
      </c>
      <c r="KII24" s="96">
        <v>0</v>
      </c>
      <c r="KIJ24" s="57">
        <f t="shared" si="470"/>
        <v>0</v>
      </c>
      <c r="KIK24" s="1"/>
      <c r="KIL24" s="13">
        <v>1</v>
      </c>
      <c r="KIM24" s="95" t="s">
        <v>62</v>
      </c>
      <c r="KIN24" s="56" t="s">
        <v>31</v>
      </c>
      <c r="KIO24" s="29" t="s">
        <v>32</v>
      </c>
      <c r="KIP24" s="30">
        <v>1</v>
      </c>
      <c r="KIQ24" s="96">
        <v>0</v>
      </c>
      <c r="KIR24" s="57">
        <f t="shared" ref="KIR24:KIZ29" si="471">KIP24*KIQ24</f>
        <v>0</v>
      </c>
      <c r="KIS24" s="1"/>
      <c r="KIT24" s="13">
        <v>1</v>
      </c>
      <c r="KIU24" s="95" t="s">
        <v>62</v>
      </c>
      <c r="KIV24" s="56" t="s">
        <v>31</v>
      </c>
      <c r="KIW24" s="29" t="s">
        <v>32</v>
      </c>
      <c r="KIX24" s="30">
        <v>1</v>
      </c>
      <c r="KIY24" s="96">
        <v>0</v>
      </c>
      <c r="KIZ24" s="57">
        <f t="shared" si="471"/>
        <v>0</v>
      </c>
      <c r="KJA24" s="1"/>
      <c r="KJB24" s="13">
        <v>1</v>
      </c>
      <c r="KJC24" s="95" t="s">
        <v>62</v>
      </c>
      <c r="KJD24" s="56" t="s">
        <v>31</v>
      </c>
      <c r="KJE24" s="29" t="s">
        <v>32</v>
      </c>
      <c r="KJF24" s="30">
        <v>1</v>
      </c>
      <c r="KJG24" s="96">
        <v>0</v>
      </c>
      <c r="KJH24" s="57">
        <f t="shared" ref="KJH24:KJP29" si="472">KJF24*KJG24</f>
        <v>0</v>
      </c>
      <c r="KJI24" s="1"/>
      <c r="KJJ24" s="13">
        <v>1</v>
      </c>
      <c r="KJK24" s="95" t="s">
        <v>62</v>
      </c>
      <c r="KJL24" s="56" t="s">
        <v>31</v>
      </c>
      <c r="KJM24" s="29" t="s">
        <v>32</v>
      </c>
      <c r="KJN24" s="30">
        <v>1</v>
      </c>
      <c r="KJO24" s="96">
        <v>0</v>
      </c>
      <c r="KJP24" s="57">
        <f t="shared" si="472"/>
        <v>0</v>
      </c>
      <c r="KJQ24" s="1"/>
      <c r="KJR24" s="13">
        <v>1</v>
      </c>
      <c r="KJS24" s="95" t="s">
        <v>62</v>
      </c>
      <c r="KJT24" s="56" t="s">
        <v>31</v>
      </c>
      <c r="KJU24" s="29" t="s">
        <v>32</v>
      </c>
      <c r="KJV24" s="30">
        <v>1</v>
      </c>
      <c r="KJW24" s="96">
        <v>0</v>
      </c>
      <c r="KJX24" s="57">
        <f t="shared" ref="KJX24:KKF29" si="473">KJV24*KJW24</f>
        <v>0</v>
      </c>
      <c r="KJY24" s="1"/>
      <c r="KJZ24" s="13">
        <v>1</v>
      </c>
      <c r="KKA24" s="95" t="s">
        <v>62</v>
      </c>
      <c r="KKB24" s="56" t="s">
        <v>31</v>
      </c>
      <c r="KKC24" s="29" t="s">
        <v>32</v>
      </c>
      <c r="KKD24" s="30">
        <v>1</v>
      </c>
      <c r="KKE24" s="96">
        <v>0</v>
      </c>
      <c r="KKF24" s="57">
        <f t="shared" si="473"/>
        <v>0</v>
      </c>
      <c r="KKG24" s="1"/>
      <c r="KKH24" s="13">
        <v>1</v>
      </c>
      <c r="KKI24" s="95" t="s">
        <v>62</v>
      </c>
      <c r="KKJ24" s="56" t="s">
        <v>31</v>
      </c>
      <c r="KKK24" s="29" t="s">
        <v>32</v>
      </c>
      <c r="KKL24" s="30">
        <v>1</v>
      </c>
      <c r="KKM24" s="96">
        <v>0</v>
      </c>
      <c r="KKN24" s="57">
        <f t="shared" ref="KKN24:KKV29" si="474">KKL24*KKM24</f>
        <v>0</v>
      </c>
      <c r="KKO24" s="1"/>
      <c r="KKP24" s="13">
        <v>1</v>
      </c>
      <c r="KKQ24" s="95" t="s">
        <v>62</v>
      </c>
      <c r="KKR24" s="56" t="s">
        <v>31</v>
      </c>
      <c r="KKS24" s="29" t="s">
        <v>32</v>
      </c>
      <c r="KKT24" s="30">
        <v>1</v>
      </c>
      <c r="KKU24" s="96">
        <v>0</v>
      </c>
      <c r="KKV24" s="57">
        <f t="shared" si="474"/>
        <v>0</v>
      </c>
      <c r="KKW24" s="1"/>
      <c r="KKX24" s="13">
        <v>1</v>
      </c>
      <c r="KKY24" s="95" t="s">
        <v>62</v>
      </c>
      <c r="KKZ24" s="56" t="s">
        <v>31</v>
      </c>
      <c r="KLA24" s="29" t="s">
        <v>32</v>
      </c>
      <c r="KLB24" s="30">
        <v>1</v>
      </c>
      <c r="KLC24" s="96">
        <v>0</v>
      </c>
      <c r="KLD24" s="57">
        <f t="shared" ref="KLD24:KLL29" si="475">KLB24*KLC24</f>
        <v>0</v>
      </c>
      <c r="KLE24" s="1"/>
      <c r="KLF24" s="13">
        <v>1</v>
      </c>
      <c r="KLG24" s="95" t="s">
        <v>62</v>
      </c>
      <c r="KLH24" s="56" t="s">
        <v>31</v>
      </c>
      <c r="KLI24" s="29" t="s">
        <v>32</v>
      </c>
      <c r="KLJ24" s="30">
        <v>1</v>
      </c>
      <c r="KLK24" s="96">
        <v>0</v>
      </c>
      <c r="KLL24" s="57">
        <f t="shared" si="475"/>
        <v>0</v>
      </c>
      <c r="KLM24" s="1"/>
      <c r="KLN24" s="13">
        <v>1</v>
      </c>
      <c r="KLO24" s="95" t="s">
        <v>62</v>
      </c>
      <c r="KLP24" s="56" t="s">
        <v>31</v>
      </c>
      <c r="KLQ24" s="29" t="s">
        <v>32</v>
      </c>
      <c r="KLR24" s="30">
        <v>1</v>
      </c>
      <c r="KLS24" s="96">
        <v>0</v>
      </c>
      <c r="KLT24" s="57">
        <f t="shared" ref="KLT24:KMB29" si="476">KLR24*KLS24</f>
        <v>0</v>
      </c>
      <c r="KLU24" s="1"/>
      <c r="KLV24" s="13">
        <v>1</v>
      </c>
      <c r="KLW24" s="95" t="s">
        <v>62</v>
      </c>
      <c r="KLX24" s="56" t="s">
        <v>31</v>
      </c>
      <c r="KLY24" s="29" t="s">
        <v>32</v>
      </c>
      <c r="KLZ24" s="30">
        <v>1</v>
      </c>
      <c r="KMA24" s="96">
        <v>0</v>
      </c>
      <c r="KMB24" s="57">
        <f t="shared" si="476"/>
        <v>0</v>
      </c>
      <c r="KMC24" s="1"/>
      <c r="KMD24" s="13">
        <v>1</v>
      </c>
      <c r="KME24" s="95" t="s">
        <v>62</v>
      </c>
      <c r="KMF24" s="56" t="s">
        <v>31</v>
      </c>
      <c r="KMG24" s="29" t="s">
        <v>32</v>
      </c>
      <c r="KMH24" s="30">
        <v>1</v>
      </c>
      <c r="KMI24" s="96">
        <v>0</v>
      </c>
      <c r="KMJ24" s="57">
        <f t="shared" ref="KMJ24:KMR29" si="477">KMH24*KMI24</f>
        <v>0</v>
      </c>
      <c r="KMK24" s="1"/>
      <c r="KML24" s="13">
        <v>1</v>
      </c>
      <c r="KMM24" s="95" t="s">
        <v>62</v>
      </c>
      <c r="KMN24" s="56" t="s">
        <v>31</v>
      </c>
      <c r="KMO24" s="29" t="s">
        <v>32</v>
      </c>
      <c r="KMP24" s="30">
        <v>1</v>
      </c>
      <c r="KMQ24" s="96">
        <v>0</v>
      </c>
      <c r="KMR24" s="57">
        <f t="shared" si="477"/>
        <v>0</v>
      </c>
      <c r="KMS24" s="1"/>
      <c r="KMT24" s="13">
        <v>1</v>
      </c>
      <c r="KMU24" s="95" t="s">
        <v>62</v>
      </c>
      <c r="KMV24" s="56" t="s">
        <v>31</v>
      </c>
      <c r="KMW24" s="29" t="s">
        <v>32</v>
      </c>
      <c r="KMX24" s="30">
        <v>1</v>
      </c>
      <c r="KMY24" s="96">
        <v>0</v>
      </c>
      <c r="KMZ24" s="57">
        <f t="shared" ref="KMZ24:KNH29" si="478">KMX24*KMY24</f>
        <v>0</v>
      </c>
      <c r="KNA24" s="1"/>
      <c r="KNB24" s="13">
        <v>1</v>
      </c>
      <c r="KNC24" s="95" t="s">
        <v>62</v>
      </c>
      <c r="KND24" s="56" t="s">
        <v>31</v>
      </c>
      <c r="KNE24" s="29" t="s">
        <v>32</v>
      </c>
      <c r="KNF24" s="30">
        <v>1</v>
      </c>
      <c r="KNG24" s="96">
        <v>0</v>
      </c>
      <c r="KNH24" s="57">
        <f t="shared" si="478"/>
        <v>0</v>
      </c>
      <c r="KNI24" s="1"/>
      <c r="KNJ24" s="13">
        <v>1</v>
      </c>
      <c r="KNK24" s="95" t="s">
        <v>62</v>
      </c>
      <c r="KNL24" s="56" t="s">
        <v>31</v>
      </c>
      <c r="KNM24" s="29" t="s">
        <v>32</v>
      </c>
      <c r="KNN24" s="30">
        <v>1</v>
      </c>
      <c r="KNO24" s="96">
        <v>0</v>
      </c>
      <c r="KNP24" s="57">
        <f t="shared" ref="KNP24:KNX29" si="479">KNN24*KNO24</f>
        <v>0</v>
      </c>
      <c r="KNQ24" s="1"/>
      <c r="KNR24" s="13">
        <v>1</v>
      </c>
      <c r="KNS24" s="95" t="s">
        <v>62</v>
      </c>
      <c r="KNT24" s="56" t="s">
        <v>31</v>
      </c>
      <c r="KNU24" s="29" t="s">
        <v>32</v>
      </c>
      <c r="KNV24" s="30">
        <v>1</v>
      </c>
      <c r="KNW24" s="96">
        <v>0</v>
      </c>
      <c r="KNX24" s="57">
        <f t="shared" si="479"/>
        <v>0</v>
      </c>
      <c r="KNY24" s="1"/>
      <c r="KNZ24" s="13">
        <v>1</v>
      </c>
      <c r="KOA24" s="95" t="s">
        <v>62</v>
      </c>
      <c r="KOB24" s="56" t="s">
        <v>31</v>
      </c>
      <c r="KOC24" s="29" t="s">
        <v>32</v>
      </c>
      <c r="KOD24" s="30">
        <v>1</v>
      </c>
      <c r="KOE24" s="96">
        <v>0</v>
      </c>
      <c r="KOF24" s="57">
        <f t="shared" ref="KOF24:KON29" si="480">KOD24*KOE24</f>
        <v>0</v>
      </c>
      <c r="KOG24" s="1"/>
      <c r="KOH24" s="13">
        <v>1</v>
      </c>
      <c r="KOI24" s="95" t="s">
        <v>62</v>
      </c>
      <c r="KOJ24" s="56" t="s">
        <v>31</v>
      </c>
      <c r="KOK24" s="29" t="s">
        <v>32</v>
      </c>
      <c r="KOL24" s="30">
        <v>1</v>
      </c>
      <c r="KOM24" s="96">
        <v>0</v>
      </c>
      <c r="KON24" s="57">
        <f t="shared" si="480"/>
        <v>0</v>
      </c>
      <c r="KOO24" s="1"/>
      <c r="KOP24" s="13">
        <v>1</v>
      </c>
      <c r="KOQ24" s="95" t="s">
        <v>62</v>
      </c>
      <c r="KOR24" s="56" t="s">
        <v>31</v>
      </c>
      <c r="KOS24" s="29" t="s">
        <v>32</v>
      </c>
      <c r="KOT24" s="30">
        <v>1</v>
      </c>
      <c r="KOU24" s="96">
        <v>0</v>
      </c>
      <c r="KOV24" s="57">
        <f t="shared" ref="KOV24:KPD29" si="481">KOT24*KOU24</f>
        <v>0</v>
      </c>
      <c r="KOW24" s="1"/>
      <c r="KOX24" s="13">
        <v>1</v>
      </c>
      <c r="KOY24" s="95" t="s">
        <v>62</v>
      </c>
      <c r="KOZ24" s="56" t="s">
        <v>31</v>
      </c>
      <c r="KPA24" s="29" t="s">
        <v>32</v>
      </c>
      <c r="KPB24" s="30">
        <v>1</v>
      </c>
      <c r="KPC24" s="96">
        <v>0</v>
      </c>
      <c r="KPD24" s="57">
        <f t="shared" si="481"/>
        <v>0</v>
      </c>
      <c r="KPE24" s="1"/>
      <c r="KPF24" s="13">
        <v>1</v>
      </c>
      <c r="KPG24" s="95" t="s">
        <v>62</v>
      </c>
      <c r="KPH24" s="56" t="s">
        <v>31</v>
      </c>
      <c r="KPI24" s="29" t="s">
        <v>32</v>
      </c>
      <c r="KPJ24" s="30">
        <v>1</v>
      </c>
      <c r="KPK24" s="96">
        <v>0</v>
      </c>
      <c r="KPL24" s="57">
        <f t="shared" ref="KPL24:KPT29" si="482">KPJ24*KPK24</f>
        <v>0</v>
      </c>
      <c r="KPM24" s="1"/>
      <c r="KPN24" s="13">
        <v>1</v>
      </c>
      <c r="KPO24" s="95" t="s">
        <v>62</v>
      </c>
      <c r="KPP24" s="56" t="s">
        <v>31</v>
      </c>
      <c r="KPQ24" s="29" t="s">
        <v>32</v>
      </c>
      <c r="KPR24" s="30">
        <v>1</v>
      </c>
      <c r="KPS24" s="96">
        <v>0</v>
      </c>
      <c r="KPT24" s="57">
        <f t="shared" si="482"/>
        <v>0</v>
      </c>
      <c r="KPU24" s="1"/>
      <c r="KPV24" s="13">
        <v>1</v>
      </c>
      <c r="KPW24" s="95" t="s">
        <v>62</v>
      </c>
      <c r="KPX24" s="56" t="s">
        <v>31</v>
      </c>
      <c r="KPY24" s="29" t="s">
        <v>32</v>
      </c>
      <c r="KPZ24" s="30">
        <v>1</v>
      </c>
      <c r="KQA24" s="96">
        <v>0</v>
      </c>
      <c r="KQB24" s="57">
        <f t="shared" ref="KQB24:KQJ29" si="483">KPZ24*KQA24</f>
        <v>0</v>
      </c>
      <c r="KQC24" s="1"/>
      <c r="KQD24" s="13">
        <v>1</v>
      </c>
      <c r="KQE24" s="95" t="s">
        <v>62</v>
      </c>
      <c r="KQF24" s="56" t="s">
        <v>31</v>
      </c>
      <c r="KQG24" s="29" t="s">
        <v>32</v>
      </c>
      <c r="KQH24" s="30">
        <v>1</v>
      </c>
      <c r="KQI24" s="96">
        <v>0</v>
      </c>
      <c r="KQJ24" s="57">
        <f t="shared" si="483"/>
        <v>0</v>
      </c>
      <c r="KQK24" s="1"/>
      <c r="KQL24" s="13">
        <v>1</v>
      </c>
      <c r="KQM24" s="95" t="s">
        <v>62</v>
      </c>
      <c r="KQN24" s="56" t="s">
        <v>31</v>
      </c>
      <c r="KQO24" s="29" t="s">
        <v>32</v>
      </c>
      <c r="KQP24" s="30">
        <v>1</v>
      </c>
      <c r="KQQ24" s="96">
        <v>0</v>
      </c>
      <c r="KQR24" s="57">
        <f t="shared" ref="KQR24:KQZ29" si="484">KQP24*KQQ24</f>
        <v>0</v>
      </c>
      <c r="KQS24" s="1"/>
      <c r="KQT24" s="13">
        <v>1</v>
      </c>
      <c r="KQU24" s="95" t="s">
        <v>62</v>
      </c>
      <c r="KQV24" s="56" t="s">
        <v>31</v>
      </c>
      <c r="KQW24" s="29" t="s">
        <v>32</v>
      </c>
      <c r="KQX24" s="30">
        <v>1</v>
      </c>
      <c r="KQY24" s="96">
        <v>0</v>
      </c>
      <c r="KQZ24" s="57">
        <f t="shared" si="484"/>
        <v>0</v>
      </c>
      <c r="KRA24" s="1"/>
      <c r="KRB24" s="13">
        <v>1</v>
      </c>
      <c r="KRC24" s="95" t="s">
        <v>62</v>
      </c>
      <c r="KRD24" s="56" t="s">
        <v>31</v>
      </c>
      <c r="KRE24" s="29" t="s">
        <v>32</v>
      </c>
      <c r="KRF24" s="30">
        <v>1</v>
      </c>
      <c r="KRG24" s="96">
        <v>0</v>
      </c>
      <c r="KRH24" s="57">
        <f t="shared" ref="KRH24:KRP29" si="485">KRF24*KRG24</f>
        <v>0</v>
      </c>
      <c r="KRI24" s="1"/>
      <c r="KRJ24" s="13">
        <v>1</v>
      </c>
      <c r="KRK24" s="95" t="s">
        <v>62</v>
      </c>
      <c r="KRL24" s="56" t="s">
        <v>31</v>
      </c>
      <c r="KRM24" s="29" t="s">
        <v>32</v>
      </c>
      <c r="KRN24" s="30">
        <v>1</v>
      </c>
      <c r="KRO24" s="96">
        <v>0</v>
      </c>
      <c r="KRP24" s="57">
        <f t="shared" si="485"/>
        <v>0</v>
      </c>
      <c r="KRQ24" s="1"/>
      <c r="KRR24" s="13">
        <v>1</v>
      </c>
      <c r="KRS24" s="95" t="s">
        <v>62</v>
      </c>
      <c r="KRT24" s="56" t="s">
        <v>31</v>
      </c>
      <c r="KRU24" s="29" t="s">
        <v>32</v>
      </c>
      <c r="KRV24" s="30">
        <v>1</v>
      </c>
      <c r="KRW24" s="96">
        <v>0</v>
      </c>
      <c r="KRX24" s="57">
        <f t="shared" ref="KRX24:KSF29" si="486">KRV24*KRW24</f>
        <v>0</v>
      </c>
      <c r="KRY24" s="1"/>
      <c r="KRZ24" s="13">
        <v>1</v>
      </c>
      <c r="KSA24" s="95" t="s">
        <v>62</v>
      </c>
      <c r="KSB24" s="56" t="s">
        <v>31</v>
      </c>
      <c r="KSC24" s="29" t="s">
        <v>32</v>
      </c>
      <c r="KSD24" s="30">
        <v>1</v>
      </c>
      <c r="KSE24" s="96">
        <v>0</v>
      </c>
      <c r="KSF24" s="57">
        <f t="shared" si="486"/>
        <v>0</v>
      </c>
      <c r="KSG24" s="1"/>
      <c r="KSH24" s="13">
        <v>1</v>
      </c>
      <c r="KSI24" s="95" t="s">
        <v>62</v>
      </c>
      <c r="KSJ24" s="56" t="s">
        <v>31</v>
      </c>
      <c r="KSK24" s="29" t="s">
        <v>32</v>
      </c>
      <c r="KSL24" s="30">
        <v>1</v>
      </c>
      <c r="KSM24" s="96">
        <v>0</v>
      </c>
      <c r="KSN24" s="57">
        <f t="shared" ref="KSN24:KSV29" si="487">KSL24*KSM24</f>
        <v>0</v>
      </c>
      <c r="KSO24" s="1"/>
      <c r="KSP24" s="13">
        <v>1</v>
      </c>
      <c r="KSQ24" s="95" t="s">
        <v>62</v>
      </c>
      <c r="KSR24" s="56" t="s">
        <v>31</v>
      </c>
      <c r="KSS24" s="29" t="s">
        <v>32</v>
      </c>
      <c r="KST24" s="30">
        <v>1</v>
      </c>
      <c r="KSU24" s="96">
        <v>0</v>
      </c>
      <c r="KSV24" s="57">
        <f t="shared" si="487"/>
        <v>0</v>
      </c>
      <c r="KSW24" s="1"/>
      <c r="KSX24" s="13">
        <v>1</v>
      </c>
      <c r="KSY24" s="95" t="s">
        <v>62</v>
      </c>
      <c r="KSZ24" s="56" t="s">
        <v>31</v>
      </c>
      <c r="KTA24" s="29" t="s">
        <v>32</v>
      </c>
      <c r="KTB24" s="30">
        <v>1</v>
      </c>
      <c r="KTC24" s="96">
        <v>0</v>
      </c>
      <c r="KTD24" s="57">
        <f t="shared" ref="KTD24:KTL29" si="488">KTB24*KTC24</f>
        <v>0</v>
      </c>
      <c r="KTE24" s="1"/>
      <c r="KTF24" s="13">
        <v>1</v>
      </c>
      <c r="KTG24" s="95" t="s">
        <v>62</v>
      </c>
      <c r="KTH24" s="56" t="s">
        <v>31</v>
      </c>
      <c r="KTI24" s="29" t="s">
        <v>32</v>
      </c>
      <c r="KTJ24" s="30">
        <v>1</v>
      </c>
      <c r="KTK24" s="96">
        <v>0</v>
      </c>
      <c r="KTL24" s="57">
        <f t="shared" si="488"/>
        <v>0</v>
      </c>
      <c r="KTM24" s="1"/>
      <c r="KTN24" s="13">
        <v>1</v>
      </c>
      <c r="KTO24" s="95" t="s">
        <v>62</v>
      </c>
      <c r="KTP24" s="56" t="s">
        <v>31</v>
      </c>
      <c r="KTQ24" s="29" t="s">
        <v>32</v>
      </c>
      <c r="KTR24" s="30">
        <v>1</v>
      </c>
      <c r="KTS24" s="96">
        <v>0</v>
      </c>
      <c r="KTT24" s="57">
        <f t="shared" ref="KTT24:KUB29" si="489">KTR24*KTS24</f>
        <v>0</v>
      </c>
      <c r="KTU24" s="1"/>
      <c r="KTV24" s="13">
        <v>1</v>
      </c>
      <c r="KTW24" s="95" t="s">
        <v>62</v>
      </c>
      <c r="KTX24" s="56" t="s">
        <v>31</v>
      </c>
      <c r="KTY24" s="29" t="s">
        <v>32</v>
      </c>
      <c r="KTZ24" s="30">
        <v>1</v>
      </c>
      <c r="KUA24" s="96">
        <v>0</v>
      </c>
      <c r="KUB24" s="57">
        <f t="shared" si="489"/>
        <v>0</v>
      </c>
      <c r="KUC24" s="1"/>
      <c r="KUD24" s="13">
        <v>1</v>
      </c>
      <c r="KUE24" s="95" t="s">
        <v>62</v>
      </c>
      <c r="KUF24" s="56" t="s">
        <v>31</v>
      </c>
      <c r="KUG24" s="29" t="s">
        <v>32</v>
      </c>
      <c r="KUH24" s="30">
        <v>1</v>
      </c>
      <c r="KUI24" s="96">
        <v>0</v>
      </c>
      <c r="KUJ24" s="57">
        <f t="shared" ref="KUJ24:KUR29" si="490">KUH24*KUI24</f>
        <v>0</v>
      </c>
      <c r="KUK24" s="1"/>
      <c r="KUL24" s="13">
        <v>1</v>
      </c>
      <c r="KUM24" s="95" t="s">
        <v>62</v>
      </c>
      <c r="KUN24" s="56" t="s">
        <v>31</v>
      </c>
      <c r="KUO24" s="29" t="s">
        <v>32</v>
      </c>
      <c r="KUP24" s="30">
        <v>1</v>
      </c>
      <c r="KUQ24" s="96">
        <v>0</v>
      </c>
      <c r="KUR24" s="57">
        <f t="shared" si="490"/>
        <v>0</v>
      </c>
      <c r="KUS24" s="1"/>
      <c r="KUT24" s="13">
        <v>1</v>
      </c>
      <c r="KUU24" s="95" t="s">
        <v>62</v>
      </c>
      <c r="KUV24" s="56" t="s">
        <v>31</v>
      </c>
      <c r="KUW24" s="29" t="s">
        <v>32</v>
      </c>
      <c r="KUX24" s="30">
        <v>1</v>
      </c>
      <c r="KUY24" s="96">
        <v>0</v>
      </c>
      <c r="KUZ24" s="57">
        <f t="shared" ref="KUZ24:KVH29" si="491">KUX24*KUY24</f>
        <v>0</v>
      </c>
      <c r="KVA24" s="1"/>
      <c r="KVB24" s="13">
        <v>1</v>
      </c>
      <c r="KVC24" s="95" t="s">
        <v>62</v>
      </c>
      <c r="KVD24" s="56" t="s">
        <v>31</v>
      </c>
      <c r="KVE24" s="29" t="s">
        <v>32</v>
      </c>
      <c r="KVF24" s="30">
        <v>1</v>
      </c>
      <c r="KVG24" s="96">
        <v>0</v>
      </c>
      <c r="KVH24" s="57">
        <f t="shared" si="491"/>
        <v>0</v>
      </c>
      <c r="KVI24" s="1"/>
      <c r="KVJ24" s="13">
        <v>1</v>
      </c>
      <c r="KVK24" s="95" t="s">
        <v>62</v>
      </c>
      <c r="KVL24" s="56" t="s">
        <v>31</v>
      </c>
      <c r="KVM24" s="29" t="s">
        <v>32</v>
      </c>
      <c r="KVN24" s="30">
        <v>1</v>
      </c>
      <c r="KVO24" s="96">
        <v>0</v>
      </c>
      <c r="KVP24" s="57">
        <f t="shared" ref="KVP24:KVX29" si="492">KVN24*KVO24</f>
        <v>0</v>
      </c>
      <c r="KVQ24" s="1"/>
      <c r="KVR24" s="13">
        <v>1</v>
      </c>
      <c r="KVS24" s="95" t="s">
        <v>62</v>
      </c>
      <c r="KVT24" s="56" t="s">
        <v>31</v>
      </c>
      <c r="KVU24" s="29" t="s">
        <v>32</v>
      </c>
      <c r="KVV24" s="30">
        <v>1</v>
      </c>
      <c r="KVW24" s="96">
        <v>0</v>
      </c>
      <c r="KVX24" s="57">
        <f t="shared" si="492"/>
        <v>0</v>
      </c>
      <c r="KVY24" s="1"/>
      <c r="KVZ24" s="13">
        <v>1</v>
      </c>
      <c r="KWA24" s="95" t="s">
        <v>62</v>
      </c>
      <c r="KWB24" s="56" t="s">
        <v>31</v>
      </c>
      <c r="KWC24" s="29" t="s">
        <v>32</v>
      </c>
      <c r="KWD24" s="30">
        <v>1</v>
      </c>
      <c r="KWE24" s="96">
        <v>0</v>
      </c>
      <c r="KWF24" s="57">
        <f t="shared" ref="KWF24:KWN29" si="493">KWD24*KWE24</f>
        <v>0</v>
      </c>
      <c r="KWG24" s="1"/>
      <c r="KWH24" s="13">
        <v>1</v>
      </c>
      <c r="KWI24" s="95" t="s">
        <v>62</v>
      </c>
      <c r="KWJ24" s="56" t="s">
        <v>31</v>
      </c>
      <c r="KWK24" s="29" t="s">
        <v>32</v>
      </c>
      <c r="KWL24" s="30">
        <v>1</v>
      </c>
      <c r="KWM24" s="96">
        <v>0</v>
      </c>
      <c r="KWN24" s="57">
        <f t="shared" si="493"/>
        <v>0</v>
      </c>
      <c r="KWO24" s="1"/>
      <c r="KWP24" s="13">
        <v>1</v>
      </c>
      <c r="KWQ24" s="95" t="s">
        <v>62</v>
      </c>
      <c r="KWR24" s="56" t="s">
        <v>31</v>
      </c>
      <c r="KWS24" s="29" t="s">
        <v>32</v>
      </c>
      <c r="KWT24" s="30">
        <v>1</v>
      </c>
      <c r="KWU24" s="96">
        <v>0</v>
      </c>
      <c r="KWV24" s="57">
        <f t="shared" ref="KWV24:KXD29" si="494">KWT24*KWU24</f>
        <v>0</v>
      </c>
      <c r="KWW24" s="1"/>
      <c r="KWX24" s="13">
        <v>1</v>
      </c>
      <c r="KWY24" s="95" t="s">
        <v>62</v>
      </c>
      <c r="KWZ24" s="56" t="s">
        <v>31</v>
      </c>
      <c r="KXA24" s="29" t="s">
        <v>32</v>
      </c>
      <c r="KXB24" s="30">
        <v>1</v>
      </c>
      <c r="KXC24" s="96">
        <v>0</v>
      </c>
      <c r="KXD24" s="57">
        <f t="shared" si="494"/>
        <v>0</v>
      </c>
      <c r="KXE24" s="1"/>
      <c r="KXF24" s="13">
        <v>1</v>
      </c>
      <c r="KXG24" s="95" t="s">
        <v>62</v>
      </c>
      <c r="KXH24" s="56" t="s">
        <v>31</v>
      </c>
      <c r="KXI24" s="29" t="s">
        <v>32</v>
      </c>
      <c r="KXJ24" s="30">
        <v>1</v>
      </c>
      <c r="KXK24" s="96">
        <v>0</v>
      </c>
      <c r="KXL24" s="57">
        <f t="shared" ref="KXL24:KXT29" si="495">KXJ24*KXK24</f>
        <v>0</v>
      </c>
      <c r="KXM24" s="1"/>
      <c r="KXN24" s="13">
        <v>1</v>
      </c>
      <c r="KXO24" s="95" t="s">
        <v>62</v>
      </c>
      <c r="KXP24" s="56" t="s">
        <v>31</v>
      </c>
      <c r="KXQ24" s="29" t="s">
        <v>32</v>
      </c>
      <c r="KXR24" s="30">
        <v>1</v>
      </c>
      <c r="KXS24" s="96">
        <v>0</v>
      </c>
      <c r="KXT24" s="57">
        <f t="shared" si="495"/>
        <v>0</v>
      </c>
      <c r="KXU24" s="1"/>
      <c r="KXV24" s="13">
        <v>1</v>
      </c>
      <c r="KXW24" s="95" t="s">
        <v>62</v>
      </c>
      <c r="KXX24" s="56" t="s">
        <v>31</v>
      </c>
      <c r="KXY24" s="29" t="s">
        <v>32</v>
      </c>
      <c r="KXZ24" s="30">
        <v>1</v>
      </c>
      <c r="KYA24" s="96">
        <v>0</v>
      </c>
      <c r="KYB24" s="57">
        <f t="shared" ref="KYB24:KYJ29" si="496">KXZ24*KYA24</f>
        <v>0</v>
      </c>
      <c r="KYC24" s="1"/>
      <c r="KYD24" s="13">
        <v>1</v>
      </c>
      <c r="KYE24" s="95" t="s">
        <v>62</v>
      </c>
      <c r="KYF24" s="56" t="s">
        <v>31</v>
      </c>
      <c r="KYG24" s="29" t="s">
        <v>32</v>
      </c>
      <c r="KYH24" s="30">
        <v>1</v>
      </c>
      <c r="KYI24" s="96">
        <v>0</v>
      </c>
      <c r="KYJ24" s="57">
        <f t="shared" si="496"/>
        <v>0</v>
      </c>
      <c r="KYK24" s="1"/>
      <c r="KYL24" s="13">
        <v>1</v>
      </c>
      <c r="KYM24" s="95" t="s">
        <v>62</v>
      </c>
      <c r="KYN24" s="56" t="s">
        <v>31</v>
      </c>
      <c r="KYO24" s="29" t="s">
        <v>32</v>
      </c>
      <c r="KYP24" s="30">
        <v>1</v>
      </c>
      <c r="KYQ24" s="96">
        <v>0</v>
      </c>
      <c r="KYR24" s="57">
        <f t="shared" ref="KYR24:KYZ29" si="497">KYP24*KYQ24</f>
        <v>0</v>
      </c>
      <c r="KYS24" s="1"/>
      <c r="KYT24" s="13">
        <v>1</v>
      </c>
      <c r="KYU24" s="95" t="s">
        <v>62</v>
      </c>
      <c r="KYV24" s="56" t="s">
        <v>31</v>
      </c>
      <c r="KYW24" s="29" t="s">
        <v>32</v>
      </c>
      <c r="KYX24" s="30">
        <v>1</v>
      </c>
      <c r="KYY24" s="96">
        <v>0</v>
      </c>
      <c r="KYZ24" s="57">
        <f t="shared" si="497"/>
        <v>0</v>
      </c>
      <c r="KZA24" s="1"/>
      <c r="KZB24" s="13">
        <v>1</v>
      </c>
      <c r="KZC24" s="95" t="s">
        <v>62</v>
      </c>
      <c r="KZD24" s="56" t="s">
        <v>31</v>
      </c>
      <c r="KZE24" s="29" t="s">
        <v>32</v>
      </c>
      <c r="KZF24" s="30">
        <v>1</v>
      </c>
      <c r="KZG24" s="96">
        <v>0</v>
      </c>
      <c r="KZH24" s="57">
        <f t="shared" ref="KZH24:KZP29" si="498">KZF24*KZG24</f>
        <v>0</v>
      </c>
      <c r="KZI24" s="1"/>
      <c r="KZJ24" s="13">
        <v>1</v>
      </c>
      <c r="KZK24" s="95" t="s">
        <v>62</v>
      </c>
      <c r="KZL24" s="56" t="s">
        <v>31</v>
      </c>
      <c r="KZM24" s="29" t="s">
        <v>32</v>
      </c>
      <c r="KZN24" s="30">
        <v>1</v>
      </c>
      <c r="KZO24" s="96">
        <v>0</v>
      </c>
      <c r="KZP24" s="57">
        <f t="shared" si="498"/>
        <v>0</v>
      </c>
      <c r="KZQ24" s="1"/>
      <c r="KZR24" s="13">
        <v>1</v>
      </c>
      <c r="KZS24" s="95" t="s">
        <v>62</v>
      </c>
      <c r="KZT24" s="56" t="s">
        <v>31</v>
      </c>
      <c r="KZU24" s="29" t="s">
        <v>32</v>
      </c>
      <c r="KZV24" s="30">
        <v>1</v>
      </c>
      <c r="KZW24" s="96">
        <v>0</v>
      </c>
      <c r="KZX24" s="57">
        <f t="shared" ref="KZX24:LAF29" si="499">KZV24*KZW24</f>
        <v>0</v>
      </c>
      <c r="KZY24" s="1"/>
      <c r="KZZ24" s="13">
        <v>1</v>
      </c>
      <c r="LAA24" s="95" t="s">
        <v>62</v>
      </c>
      <c r="LAB24" s="56" t="s">
        <v>31</v>
      </c>
      <c r="LAC24" s="29" t="s">
        <v>32</v>
      </c>
      <c r="LAD24" s="30">
        <v>1</v>
      </c>
      <c r="LAE24" s="96">
        <v>0</v>
      </c>
      <c r="LAF24" s="57">
        <f t="shared" si="499"/>
        <v>0</v>
      </c>
      <c r="LAG24" s="1"/>
      <c r="LAH24" s="13">
        <v>1</v>
      </c>
      <c r="LAI24" s="95" t="s">
        <v>62</v>
      </c>
      <c r="LAJ24" s="56" t="s">
        <v>31</v>
      </c>
      <c r="LAK24" s="29" t="s">
        <v>32</v>
      </c>
      <c r="LAL24" s="30">
        <v>1</v>
      </c>
      <c r="LAM24" s="96">
        <v>0</v>
      </c>
      <c r="LAN24" s="57">
        <f t="shared" ref="LAN24:LAV29" si="500">LAL24*LAM24</f>
        <v>0</v>
      </c>
      <c r="LAO24" s="1"/>
      <c r="LAP24" s="13">
        <v>1</v>
      </c>
      <c r="LAQ24" s="95" t="s">
        <v>62</v>
      </c>
      <c r="LAR24" s="56" t="s">
        <v>31</v>
      </c>
      <c r="LAS24" s="29" t="s">
        <v>32</v>
      </c>
      <c r="LAT24" s="30">
        <v>1</v>
      </c>
      <c r="LAU24" s="96">
        <v>0</v>
      </c>
      <c r="LAV24" s="57">
        <f t="shared" si="500"/>
        <v>0</v>
      </c>
      <c r="LAW24" s="1"/>
      <c r="LAX24" s="13">
        <v>1</v>
      </c>
      <c r="LAY24" s="95" t="s">
        <v>62</v>
      </c>
      <c r="LAZ24" s="56" t="s">
        <v>31</v>
      </c>
      <c r="LBA24" s="29" t="s">
        <v>32</v>
      </c>
      <c r="LBB24" s="30">
        <v>1</v>
      </c>
      <c r="LBC24" s="96">
        <v>0</v>
      </c>
      <c r="LBD24" s="57">
        <f t="shared" ref="LBD24:LBL29" si="501">LBB24*LBC24</f>
        <v>0</v>
      </c>
      <c r="LBE24" s="1"/>
      <c r="LBF24" s="13">
        <v>1</v>
      </c>
      <c r="LBG24" s="95" t="s">
        <v>62</v>
      </c>
      <c r="LBH24" s="56" t="s">
        <v>31</v>
      </c>
      <c r="LBI24" s="29" t="s">
        <v>32</v>
      </c>
      <c r="LBJ24" s="30">
        <v>1</v>
      </c>
      <c r="LBK24" s="96">
        <v>0</v>
      </c>
      <c r="LBL24" s="57">
        <f t="shared" si="501"/>
        <v>0</v>
      </c>
      <c r="LBM24" s="1"/>
      <c r="LBN24" s="13">
        <v>1</v>
      </c>
      <c r="LBO24" s="95" t="s">
        <v>62</v>
      </c>
      <c r="LBP24" s="56" t="s">
        <v>31</v>
      </c>
      <c r="LBQ24" s="29" t="s">
        <v>32</v>
      </c>
      <c r="LBR24" s="30">
        <v>1</v>
      </c>
      <c r="LBS24" s="96">
        <v>0</v>
      </c>
      <c r="LBT24" s="57">
        <f t="shared" ref="LBT24:LCB29" si="502">LBR24*LBS24</f>
        <v>0</v>
      </c>
      <c r="LBU24" s="1"/>
      <c r="LBV24" s="13">
        <v>1</v>
      </c>
      <c r="LBW24" s="95" t="s">
        <v>62</v>
      </c>
      <c r="LBX24" s="56" t="s">
        <v>31</v>
      </c>
      <c r="LBY24" s="29" t="s">
        <v>32</v>
      </c>
      <c r="LBZ24" s="30">
        <v>1</v>
      </c>
      <c r="LCA24" s="96">
        <v>0</v>
      </c>
      <c r="LCB24" s="57">
        <f t="shared" si="502"/>
        <v>0</v>
      </c>
      <c r="LCC24" s="1"/>
      <c r="LCD24" s="13">
        <v>1</v>
      </c>
      <c r="LCE24" s="95" t="s">
        <v>62</v>
      </c>
      <c r="LCF24" s="56" t="s">
        <v>31</v>
      </c>
      <c r="LCG24" s="29" t="s">
        <v>32</v>
      </c>
      <c r="LCH24" s="30">
        <v>1</v>
      </c>
      <c r="LCI24" s="96">
        <v>0</v>
      </c>
      <c r="LCJ24" s="57">
        <f t="shared" ref="LCJ24:LCR29" si="503">LCH24*LCI24</f>
        <v>0</v>
      </c>
      <c r="LCK24" s="1"/>
      <c r="LCL24" s="13">
        <v>1</v>
      </c>
      <c r="LCM24" s="95" t="s">
        <v>62</v>
      </c>
      <c r="LCN24" s="56" t="s">
        <v>31</v>
      </c>
      <c r="LCO24" s="29" t="s">
        <v>32</v>
      </c>
      <c r="LCP24" s="30">
        <v>1</v>
      </c>
      <c r="LCQ24" s="96">
        <v>0</v>
      </c>
      <c r="LCR24" s="57">
        <f t="shared" si="503"/>
        <v>0</v>
      </c>
      <c r="LCS24" s="1"/>
      <c r="LCT24" s="13">
        <v>1</v>
      </c>
      <c r="LCU24" s="95" t="s">
        <v>62</v>
      </c>
      <c r="LCV24" s="56" t="s">
        <v>31</v>
      </c>
      <c r="LCW24" s="29" t="s">
        <v>32</v>
      </c>
      <c r="LCX24" s="30">
        <v>1</v>
      </c>
      <c r="LCY24" s="96">
        <v>0</v>
      </c>
      <c r="LCZ24" s="57">
        <f t="shared" ref="LCZ24:LDH29" si="504">LCX24*LCY24</f>
        <v>0</v>
      </c>
      <c r="LDA24" s="1"/>
      <c r="LDB24" s="13">
        <v>1</v>
      </c>
      <c r="LDC24" s="95" t="s">
        <v>62</v>
      </c>
      <c r="LDD24" s="56" t="s">
        <v>31</v>
      </c>
      <c r="LDE24" s="29" t="s">
        <v>32</v>
      </c>
      <c r="LDF24" s="30">
        <v>1</v>
      </c>
      <c r="LDG24" s="96">
        <v>0</v>
      </c>
      <c r="LDH24" s="57">
        <f t="shared" si="504"/>
        <v>0</v>
      </c>
      <c r="LDI24" s="1"/>
      <c r="LDJ24" s="13">
        <v>1</v>
      </c>
      <c r="LDK24" s="95" t="s">
        <v>62</v>
      </c>
      <c r="LDL24" s="56" t="s">
        <v>31</v>
      </c>
      <c r="LDM24" s="29" t="s">
        <v>32</v>
      </c>
      <c r="LDN24" s="30">
        <v>1</v>
      </c>
      <c r="LDO24" s="96">
        <v>0</v>
      </c>
      <c r="LDP24" s="57">
        <f t="shared" ref="LDP24:LDX29" si="505">LDN24*LDO24</f>
        <v>0</v>
      </c>
      <c r="LDQ24" s="1"/>
      <c r="LDR24" s="13">
        <v>1</v>
      </c>
      <c r="LDS24" s="95" t="s">
        <v>62</v>
      </c>
      <c r="LDT24" s="56" t="s">
        <v>31</v>
      </c>
      <c r="LDU24" s="29" t="s">
        <v>32</v>
      </c>
      <c r="LDV24" s="30">
        <v>1</v>
      </c>
      <c r="LDW24" s="96">
        <v>0</v>
      </c>
      <c r="LDX24" s="57">
        <f t="shared" si="505"/>
        <v>0</v>
      </c>
      <c r="LDY24" s="1"/>
      <c r="LDZ24" s="13">
        <v>1</v>
      </c>
      <c r="LEA24" s="95" t="s">
        <v>62</v>
      </c>
      <c r="LEB24" s="56" t="s">
        <v>31</v>
      </c>
      <c r="LEC24" s="29" t="s">
        <v>32</v>
      </c>
      <c r="LED24" s="30">
        <v>1</v>
      </c>
      <c r="LEE24" s="96">
        <v>0</v>
      </c>
      <c r="LEF24" s="57">
        <f t="shared" ref="LEF24:LEN29" si="506">LED24*LEE24</f>
        <v>0</v>
      </c>
      <c r="LEG24" s="1"/>
      <c r="LEH24" s="13">
        <v>1</v>
      </c>
      <c r="LEI24" s="95" t="s">
        <v>62</v>
      </c>
      <c r="LEJ24" s="56" t="s">
        <v>31</v>
      </c>
      <c r="LEK24" s="29" t="s">
        <v>32</v>
      </c>
      <c r="LEL24" s="30">
        <v>1</v>
      </c>
      <c r="LEM24" s="96">
        <v>0</v>
      </c>
      <c r="LEN24" s="57">
        <f t="shared" si="506"/>
        <v>0</v>
      </c>
      <c r="LEO24" s="1"/>
      <c r="LEP24" s="13">
        <v>1</v>
      </c>
      <c r="LEQ24" s="95" t="s">
        <v>62</v>
      </c>
      <c r="LER24" s="56" t="s">
        <v>31</v>
      </c>
      <c r="LES24" s="29" t="s">
        <v>32</v>
      </c>
      <c r="LET24" s="30">
        <v>1</v>
      </c>
      <c r="LEU24" s="96">
        <v>0</v>
      </c>
      <c r="LEV24" s="57">
        <f t="shared" ref="LEV24:LFD29" si="507">LET24*LEU24</f>
        <v>0</v>
      </c>
      <c r="LEW24" s="1"/>
      <c r="LEX24" s="13">
        <v>1</v>
      </c>
      <c r="LEY24" s="95" t="s">
        <v>62</v>
      </c>
      <c r="LEZ24" s="56" t="s">
        <v>31</v>
      </c>
      <c r="LFA24" s="29" t="s">
        <v>32</v>
      </c>
      <c r="LFB24" s="30">
        <v>1</v>
      </c>
      <c r="LFC24" s="96">
        <v>0</v>
      </c>
      <c r="LFD24" s="57">
        <f t="shared" si="507"/>
        <v>0</v>
      </c>
      <c r="LFE24" s="1"/>
      <c r="LFF24" s="13">
        <v>1</v>
      </c>
      <c r="LFG24" s="95" t="s">
        <v>62</v>
      </c>
      <c r="LFH24" s="56" t="s">
        <v>31</v>
      </c>
      <c r="LFI24" s="29" t="s">
        <v>32</v>
      </c>
      <c r="LFJ24" s="30">
        <v>1</v>
      </c>
      <c r="LFK24" s="96">
        <v>0</v>
      </c>
      <c r="LFL24" s="57">
        <f t="shared" ref="LFL24:LFT29" si="508">LFJ24*LFK24</f>
        <v>0</v>
      </c>
      <c r="LFM24" s="1"/>
      <c r="LFN24" s="13">
        <v>1</v>
      </c>
      <c r="LFO24" s="95" t="s">
        <v>62</v>
      </c>
      <c r="LFP24" s="56" t="s">
        <v>31</v>
      </c>
      <c r="LFQ24" s="29" t="s">
        <v>32</v>
      </c>
      <c r="LFR24" s="30">
        <v>1</v>
      </c>
      <c r="LFS24" s="96">
        <v>0</v>
      </c>
      <c r="LFT24" s="57">
        <f t="shared" si="508"/>
        <v>0</v>
      </c>
      <c r="LFU24" s="1"/>
      <c r="LFV24" s="13">
        <v>1</v>
      </c>
      <c r="LFW24" s="95" t="s">
        <v>62</v>
      </c>
      <c r="LFX24" s="56" t="s">
        <v>31</v>
      </c>
      <c r="LFY24" s="29" t="s">
        <v>32</v>
      </c>
      <c r="LFZ24" s="30">
        <v>1</v>
      </c>
      <c r="LGA24" s="96">
        <v>0</v>
      </c>
      <c r="LGB24" s="57">
        <f t="shared" ref="LGB24:LGJ29" si="509">LFZ24*LGA24</f>
        <v>0</v>
      </c>
      <c r="LGC24" s="1"/>
      <c r="LGD24" s="13">
        <v>1</v>
      </c>
      <c r="LGE24" s="95" t="s">
        <v>62</v>
      </c>
      <c r="LGF24" s="56" t="s">
        <v>31</v>
      </c>
      <c r="LGG24" s="29" t="s">
        <v>32</v>
      </c>
      <c r="LGH24" s="30">
        <v>1</v>
      </c>
      <c r="LGI24" s="96">
        <v>0</v>
      </c>
      <c r="LGJ24" s="57">
        <f t="shared" si="509"/>
        <v>0</v>
      </c>
      <c r="LGK24" s="1"/>
      <c r="LGL24" s="13">
        <v>1</v>
      </c>
      <c r="LGM24" s="95" t="s">
        <v>62</v>
      </c>
      <c r="LGN24" s="56" t="s">
        <v>31</v>
      </c>
      <c r="LGO24" s="29" t="s">
        <v>32</v>
      </c>
      <c r="LGP24" s="30">
        <v>1</v>
      </c>
      <c r="LGQ24" s="96">
        <v>0</v>
      </c>
      <c r="LGR24" s="57">
        <f t="shared" ref="LGR24:LGZ29" si="510">LGP24*LGQ24</f>
        <v>0</v>
      </c>
      <c r="LGS24" s="1"/>
      <c r="LGT24" s="13">
        <v>1</v>
      </c>
      <c r="LGU24" s="95" t="s">
        <v>62</v>
      </c>
      <c r="LGV24" s="56" t="s">
        <v>31</v>
      </c>
      <c r="LGW24" s="29" t="s">
        <v>32</v>
      </c>
      <c r="LGX24" s="30">
        <v>1</v>
      </c>
      <c r="LGY24" s="96">
        <v>0</v>
      </c>
      <c r="LGZ24" s="57">
        <f t="shared" si="510"/>
        <v>0</v>
      </c>
      <c r="LHA24" s="1"/>
      <c r="LHB24" s="13">
        <v>1</v>
      </c>
      <c r="LHC24" s="95" t="s">
        <v>62</v>
      </c>
      <c r="LHD24" s="56" t="s">
        <v>31</v>
      </c>
      <c r="LHE24" s="29" t="s">
        <v>32</v>
      </c>
      <c r="LHF24" s="30">
        <v>1</v>
      </c>
      <c r="LHG24" s="96">
        <v>0</v>
      </c>
      <c r="LHH24" s="57">
        <f t="shared" ref="LHH24:LHP29" si="511">LHF24*LHG24</f>
        <v>0</v>
      </c>
      <c r="LHI24" s="1"/>
      <c r="LHJ24" s="13">
        <v>1</v>
      </c>
      <c r="LHK24" s="95" t="s">
        <v>62</v>
      </c>
      <c r="LHL24" s="56" t="s">
        <v>31</v>
      </c>
      <c r="LHM24" s="29" t="s">
        <v>32</v>
      </c>
      <c r="LHN24" s="30">
        <v>1</v>
      </c>
      <c r="LHO24" s="96">
        <v>0</v>
      </c>
      <c r="LHP24" s="57">
        <f t="shared" si="511"/>
        <v>0</v>
      </c>
      <c r="LHQ24" s="1"/>
      <c r="LHR24" s="13">
        <v>1</v>
      </c>
      <c r="LHS24" s="95" t="s">
        <v>62</v>
      </c>
      <c r="LHT24" s="56" t="s">
        <v>31</v>
      </c>
      <c r="LHU24" s="29" t="s">
        <v>32</v>
      </c>
      <c r="LHV24" s="30">
        <v>1</v>
      </c>
      <c r="LHW24" s="96">
        <v>0</v>
      </c>
      <c r="LHX24" s="57">
        <f t="shared" ref="LHX24:LIF29" si="512">LHV24*LHW24</f>
        <v>0</v>
      </c>
      <c r="LHY24" s="1"/>
      <c r="LHZ24" s="13">
        <v>1</v>
      </c>
      <c r="LIA24" s="95" t="s">
        <v>62</v>
      </c>
      <c r="LIB24" s="56" t="s">
        <v>31</v>
      </c>
      <c r="LIC24" s="29" t="s">
        <v>32</v>
      </c>
      <c r="LID24" s="30">
        <v>1</v>
      </c>
      <c r="LIE24" s="96">
        <v>0</v>
      </c>
      <c r="LIF24" s="57">
        <f t="shared" si="512"/>
        <v>0</v>
      </c>
      <c r="LIG24" s="1"/>
      <c r="LIH24" s="13">
        <v>1</v>
      </c>
      <c r="LII24" s="95" t="s">
        <v>62</v>
      </c>
      <c r="LIJ24" s="56" t="s">
        <v>31</v>
      </c>
      <c r="LIK24" s="29" t="s">
        <v>32</v>
      </c>
      <c r="LIL24" s="30">
        <v>1</v>
      </c>
      <c r="LIM24" s="96">
        <v>0</v>
      </c>
      <c r="LIN24" s="57">
        <f t="shared" ref="LIN24:LIV29" si="513">LIL24*LIM24</f>
        <v>0</v>
      </c>
      <c r="LIO24" s="1"/>
      <c r="LIP24" s="13">
        <v>1</v>
      </c>
      <c r="LIQ24" s="95" t="s">
        <v>62</v>
      </c>
      <c r="LIR24" s="56" t="s">
        <v>31</v>
      </c>
      <c r="LIS24" s="29" t="s">
        <v>32</v>
      </c>
      <c r="LIT24" s="30">
        <v>1</v>
      </c>
      <c r="LIU24" s="96">
        <v>0</v>
      </c>
      <c r="LIV24" s="57">
        <f t="shared" si="513"/>
        <v>0</v>
      </c>
      <c r="LIW24" s="1"/>
      <c r="LIX24" s="13">
        <v>1</v>
      </c>
      <c r="LIY24" s="95" t="s">
        <v>62</v>
      </c>
      <c r="LIZ24" s="56" t="s">
        <v>31</v>
      </c>
      <c r="LJA24" s="29" t="s">
        <v>32</v>
      </c>
      <c r="LJB24" s="30">
        <v>1</v>
      </c>
      <c r="LJC24" s="96">
        <v>0</v>
      </c>
      <c r="LJD24" s="57">
        <f t="shared" ref="LJD24:LJL29" si="514">LJB24*LJC24</f>
        <v>0</v>
      </c>
      <c r="LJE24" s="1"/>
      <c r="LJF24" s="13">
        <v>1</v>
      </c>
      <c r="LJG24" s="95" t="s">
        <v>62</v>
      </c>
      <c r="LJH24" s="56" t="s">
        <v>31</v>
      </c>
      <c r="LJI24" s="29" t="s">
        <v>32</v>
      </c>
      <c r="LJJ24" s="30">
        <v>1</v>
      </c>
      <c r="LJK24" s="96">
        <v>0</v>
      </c>
      <c r="LJL24" s="57">
        <f t="shared" si="514"/>
        <v>0</v>
      </c>
      <c r="LJM24" s="1"/>
      <c r="LJN24" s="13">
        <v>1</v>
      </c>
      <c r="LJO24" s="95" t="s">
        <v>62</v>
      </c>
      <c r="LJP24" s="56" t="s">
        <v>31</v>
      </c>
      <c r="LJQ24" s="29" t="s">
        <v>32</v>
      </c>
      <c r="LJR24" s="30">
        <v>1</v>
      </c>
      <c r="LJS24" s="96">
        <v>0</v>
      </c>
      <c r="LJT24" s="57">
        <f t="shared" ref="LJT24:LKB29" si="515">LJR24*LJS24</f>
        <v>0</v>
      </c>
      <c r="LJU24" s="1"/>
      <c r="LJV24" s="13">
        <v>1</v>
      </c>
      <c r="LJW24" s="95" t="s">
        <v>62</v>
      </c>
      <c r="LJX24" s="56" t="s">
        <v>31</v>
      </c>
      <c r="LJY24" s="29" t="s">
        <v>32</v>
      </c>
      <c r="LJZ24" s="30">
        <v>1</v>
      </c>
      <c r="LKA24" s="96">
        <v>0</v>
      </c>
      <c r="LKB24" s="57">
        <f t="shared" si="515"/>
        <v>0</v>
      </c>
      <c r="LKC24" s="1"/>
      <c r="LKD24" s="13">
        <v>1</v>
      </c>
      <c r="LKE24" s="95" t="s">
        <v>62</v>
      </c>
      <c r="LKF24" s="56" t="s">
        <v>31</v>
      </c>
      <c r="LKG24" s="29" t="s">
        <v>32</v>
      </c>
      <c r="LKH24" s="30">
        <v>1</v>
      </c>
      <c r="LKI24" s="96">
        <v>0</v>
      </c>
      <c r="LKJ24" s="57">
        <f t="shared" ref="LKJ24:LKR29" si="516">LKH24*LKI24</f>
        <v>0</v>
      </c>
      <c r="LKK24" s="1"/>
      <c r="LKL24" s="13">
        <v>1</v>
      </c>
      <c r="LKM24" s="95" t="s">
        <v>62</v>
      </c>
      <c r="LKN24" s="56" t="s">
        <v>31</v>
      </c>
      <c r="LKO24" s="29" t="s">
        <v>32</v>
      </c>
      <c r="LKP24" s="30">
        <v>1</v>
      </c>
      <c r="LKQ24" s="96">
        <v>0</v>
      </c>
      <c r="LKR24" s="57">
        <f t="shared" si="516"/>
        <v>0</v>
      </c>
      <c r="LKS24" s="1"/>
      <c r="LKT24" s="13">
        <v>1</v>
      </c>
      <c r="LKU24" s="95" t="s">
        <v>62</v>
      </c>
      <c r="LKV24" s="56" t="s">
        <v>31</v>
      </c>
      <c r="LKW24" s="29" t="s">
        <v>32</v>
      </c>
      <c r="LKX24" s="30">
        <v>1</v>
      </c>
      <c r="LKY24" s="96">
        <v>0</v>
      </c>
      <c r="LKZ24" s="57">
        <f t="shared" ref="LKZ24:LLH29" si="517">LKX24*LKY24</f>
        <v>0</v>
      </c>
      <c r="LLA24" s="1"/>
      <c r="LLB24" s="13">
        <v>1</v>
      </c>
      <c r="LLC24" s="95" t="s">
        <v>62</v>
      </c>
      <c r="LLD24" s="56" t="s">
        <v>31</v>
      </c>
      <c r="LLE24" s="29" t="s">
        <v>32</v>
      </c>
      <c r="LLF24" s="30">
        <v>1</v>
      </c>
      <c r="LLG24" s="96">
        <v>0</v>
      </c>
      <c r="LLH24" s="57">
        <f t="shared" si="517"/>
        <v>0</v>
      </c>
      <c r="LLI24" s="1"/>
      <c r="LLJ24" s="13">
        <v>1</v>
      </c>
      <c r="LLK24" s="95" t="s">
        <v>62</v>
      </c>
      <c r="LLL24" s="56" t="s">
        <v>31</v>
      </c>
      <c r="LLM24" s="29" t="s">
        <v>32</v>
      </c>
      <c r="LLN24" s="30">
        <v>1</v>
      </c>
      <c r="LLO24" s="96">
        <v>0</v>
      </c>
      <c r="LLP24" s="57">
        <f t="shared" ref="LLP24:LLX29" si="518">LLN24*LLO24</f>
        <v>0</v>
      </c>
      <c r="LLQ24" s="1"/>
      <c r="LLR24" s="13">
        <v>1</v>
      </c>
      <c r="LLS24" s="95" t="s">
        <v>62</v>
      </c>
      <c r="LLT24" s="56" t="s">
        <v>31</v>
      </c>
      <c r="LLU24" s="29" t="s">
        <v>32</v>
      </c>
      <c r="LLV24" s="30">
        <v>1</v>
      </c>
      <c r="LLW24" s="96">
        <v>0</v>
      </c>
      <c r="LLX24" s="57">
        <f t="shared" si="518"/>
        <v>0</v>
      </c>
      <c r="LLY24" s="1"/>
      <c r="LLZ24" s="13">
        <v>1</v>
      </c>
      <c r="LMA24" s="95" t="s">
        <v>62</v>
      </c>
      <c r="LMB24" s="56" t="s">
        <v>31</v>
      </c>
      <c r="LMC24" s="29" t="s">
        <v>32</v>
      </c>
      <c r="LMD24" s="30">
        <v>1</v>
      </c>
      <c r="LME24" s="96">
        <v>0</v>
      </c>
      <c r="LMF24" s="57">
        <f t="shared" ref="LMF24:LMN29" si="519">LMD24*LME24</f>
        <v>0</v>
      </c>
      <c r="LMG24" s="1"/>
      <c r="LMH24" s="13">
        <v>1</v>
      </c>
      <c r="LMI24" s="95" t="s">
        <v>62</v>
      </c>
      <c r="LMJ24" s="56" t="s">
        <v>31</v>
      </c>
      <c r="LMK24" s="29" t="s">
        <v>32</v>
      </c>
      <c r="LML24" s="30">
        <v>1</v>
      </c>
      <c r="LMM24" s="96">
        <v>0</v>
      </c>
      <c r="LMN24" s="57">
        <f t="shared" si="519"/>
        <v>0</v>
      </c>
      <c r="LMO24" s="1"/>
      <c r="LMP24" s="13">
        <v>1</v>
      </c>
      <c r="LMQ24" s="95" t="s">
        <v>62</v>
      </c>
      <c r="LMR24" s="56" t="s">
        <v>31</v>
      </c>
      <c r="LMS24" s="29" t="s">
        <v>32</v>
      </c>
      <c r="LMT24" s="30">
        <v>1</v>
      </c>
      <c r="LMU24" s="96">
        <v>0</v>
      </c>
      <c r="LMV24" s="57">
        <f t="shared" ref="LMV24:LND29" si="520">LMT24*LMU24</f>
        <v>0</v>
      </c>
      <c r="LMW24" s="1"/>
      <c r="LMX24" s="13">
        <v>1</v>
      </c>
      <c r="LMY24" s="95" t="s">
        <v>62</v>
      </c>
      <c r="LMZ24" s="56" t="s">
        <v>31</v>
      </c>
      <c r="LNA24" s="29" t="s">
        <v>32</v>
      </c>
      <c r="LNB24" s="30">
        <v>1</v>
      </c>
      <c r="LNC24" s="96">
        <v>0</v>
      </c>
      <c r="LND24" s="57">
        <f t="shared" si="520"/>
        <v>0</v>
      </c>
      <c r="LNE24" s="1"/>
      <c r="LNF24" s="13">
        <v>1</v>
      </c>
      <c r="LNG24" s="95" t="s">
        <v>62</v>
      </c>
      <c r="LNH24" s="56" t="s">
        <v>31</v>
      </c>
      <c r="LNI24" s="29" t="s">
        <v>32</v>
      </c>
      <c r="LNJ24" s="30">
        <v>1</v>
      </c>
      <c r="LNK24" s="96">
        <v>0</v>
      </c>
      <c r="LNL24" s="57">
        <f t="shared" ref="LNL24:LNT29" si="521">LNJ24*LNK24</f>
        <v>0</v>
      </c>
      <c r="LNM24" s="1"/>
      <c r="LNN24" s="13">
        <v>1</v>
      </c>
      <c r="LNO24" s="95" t="s">
        <v>62</v>
      </c>
      <c r="LNP24" s="56" t="s">
        <v>31</v>
      </c>
      <c r="LNQ24" s="29" t="s">
        <v>32</v>
      </c>
      <c r="LNR24" s="30">
        <v>1</v>
      </c>
      <c r="LNS24" s="96">
        <v>0</v>
      </c>
      <c r="LNT24" s="57">
        <f t="shared" si="521"/>
        <v>0</v>
      </c>
      <c r="LNU24" s="1"/>
      <c r="LNV24" s="13">
        <v>1</v>
      </c>
      <c r="LNW24" s="95" t="s">
        <v>62</v>
      </c>
      <c r="LNX24" s="56" t="s">
        <v>31</v>
      </c>
      <c r="LNY24" s="29" t="s">
        <v>32</v>
      </c>
      <c r="LNZ24" s="30">
        <v>1</v>
      </c>
      <c r="LOA24" s="96">
        <v>0</v>
      </c>
      <c r="LOB24" s="57">
        <f t="shared" ref="LOB24:LOJ29" si="522">LNZ24*LOA24</f>
        <v>0</v>
      </c>
      <c r="LOC24" s="1"/>
      <c r="LOD24" s="13">
        <v>1</v>
      </c>
      <c r="LOE24" s="95" t="s">
        <v>62</v>
      </c>
      <c r="LOF24" s="56" t="s">
        <v>31</v>
      </c>
      <c r="LOG24" s="29" t="s">
        <v>32</v>
      </c>
      <c r="LOH24" s="30">
        <v>1</v>
      </c>
      <c r="LOI24" s="96">
        <v>0</v>
      </c>
      <c r="LOJ24" s="57">
        <f t="shared" si="522"/>
        <v>0</v>
      </c>
      <c r="LOK24" s="1"/>
      <c r="LOL24" s="13">
        <v>1</v>
      </c>
      <c r="LOM24" s="95" t="s">
        <v>62</v>
      </c>
      <c r="LON24" s="56" t="s">
        <v>31</v>
      </c>
      <c r="LOO24" s="29" t="s">
        <v>32</v>
      </c>
      <c r="LOP24" s="30">
        <v>1</v>
      </c>
      <c r="LOQ24" s="96">
        <v>0</v>
      </c>
      <c r="LOR24" s="57">
        <f t="shared" ref="LOR24:LOZ29" si="523">LOP24*LOQ24</f>
        <v>0</v>
      </c>
      <c r="LOS24" s="1"/>
      <c r="LOT24" s="13">
        <v>1</v>
      </c>
      <c r="LOU24" s="95" t="s">
        <v>62</v>
      </c>
      <c r="LOV24" s="56" t="s">
        <v>31</v>
      </c>
      <c r="LOW24" s="29" t="s">
        <v>32</v>
      </c>
      <c r="LOX24" s="30">
        <v>1</v>
      </c>
      <c r="LOY24" s="96">
        <v>0</v>
      </c>
      <c r="LOZ24" s="57">
        <f t="shared" si="523"/>
        <v>0</v>
      </c>
      <c r="LPA24" s="1"/>
      <c r="LPB24" s="13">
        <v>1</v>
      </c>
      <c r="LPC24" s="95" t="s">
        <v>62</v>
      </c>
      <c r="LPD24" s="56" t="s">
        <v>31</v>
      </c>
      <c r="LPE24" s="29" t="s">
        <v>32</v>
      </c>
      <c r="LPF24" s="30">
        <v>1</v>
      </c>
      <c r="LPG24" s="96">
        <v>0</v>
      </c>
      <c r="LPH24" s="57">
        <f t="shared" ref="LPH24:LPP29" si="524">LPF24*LPG24</f>
        <v>0</v>
      </c>
      <c r="LPI24" s="1"/>
      <c r="LPJ24" s="13">
        <v>1</v>
      </c>
      <c r="LPK24" s="95" t="s">
        <v>62</v>
      </c>
      <c r="LPL24" s="56" t="s">
        <v>31</v>
      </c>
      <c r="LPM24" s="29" t="s">
        <v>32</v>
      </c>
      <c r="LPN24" s="30">
        <v>1</v>
      </c>
      <c r="LPO24" s="96">
        <v>0</v>
      </c>
      <c r="LPP24" s="57">
        <f t="shared" si="524"/>
        <v>0</v>
      </c>
      <c r="LPQ24" s="1"/>
      <c r="LPR24" s="13">
        <v>1</v>
      </c>
      <c r="LPS24" s="95" t="s">
        <v>62</v>
      </c>
      <c r="LPT24" s="56" t="s">
        <v>31</v>
      </c>
      <c r="LPU24" s="29" t="s">
        <v>32</v>
      </c>
      <c r="LPV24" s="30">
        <v>1</v>
      </c>
      <c r="LPW24" s="96">
        <v>0</v>
      </c>
      <c r="LPX24" s="57">
        <f t="shared" ref="LPX24:LQF29" si="525">LPV24*LPW24</f>
        <v>0</v>
      </c>
      <c r="LPY24" s="1"/>
      <c r="LPZ24" s="13">
        <v>1</v>
      </c>
      <c r="LQA24" s="95" t="s">
        <v>62</v>
      </c>
      <c r="LQB24" s="56" t="s">
        <v>31</v>
      </c>
      <c r="LQC24" s="29" t="s">
        <v>32</v>
      </c>
      <c r="LQD24" s="30">
        <v>1</v>
      </c>
      <c r="LQE24" s="96">
        <v>0</v>
      </c>
      <c r="LQF24" s="57">
        <f t="shared" si="525"/>
        <v>0</v>
      </c>
      <c r="LQG24" s="1"/>
      <c r="LQH24" s="13">
        <v>1</v>
      </c>
      <c r="LQI24" s="95" t="s">
        <v>62</v>
      </c>
      <c r="LQJ24" s="56" t="s">
        <v>31</v>
      </c>
      <c r="LQK24" s="29" t="s">
        <v>32</v>
      </c>
      <c r="LQL24" s="30">
        <v>1</v>
      </c>
      <c r="LQM24" s="96">
        <v>0</v>
      </c>
      <c r="LQN24" s="57">
        <f t="shared" ref="LQN24:LQV29" si="526">LQL24*LQM24</f>
        <v>0</v>
      </c>
      <c r="LQO24" s="1"/>
      <c r="LQP24" s="13">
        <v>1</v>
      </c>
      <c r="LQQ24" s="95" t="s">
        <v>62</v>
      </c>
      <c r="LQR24" s="56" t="s">
        <v>31</v>
      </c>
      <c r="LQS24" s="29" t="s">
        <v>32</v>
      </c>
      <c r="LQT24" s="30">
        <v>1</v>
      </c>
      <c r="LQU24" s="96">
        <v>0</v>
      </c>
      <c r="LQV24" s="57">
        <f t="shared" si="526"/>
        <v>0</v>
      </c>
      <c r="LQW24" s="1"/>
      <c r="LQX24" s="13">
        <v>1</v>
      </c>
      <c r="LQY24" s="95" t="s">
        <v>62</v>
      </c>
      <c r="LQZ24" s="56" t="s">
        <v>31</v>
      </c>
      <c r="LRA24" s="29" t="s">
        <v>32</v>
      </c>
      <c r="LRB24" s="30">
        <v>1</v>
      </c>
      <c r="LRC24" s="96">
        <v>0</v>
      </c>
      <c r="LRD24" s="57">
        <f t="shared" ref="LRD24:LRL29" si="527">LRB24*LRC24</f>
        <v>0</v>
      </c>
      <c r="LRE24" s="1"/>
      <c r="LRF24" s="13">
        <v>1</v>
      </c>
      <c r="LRG24" s="95" t="s">
        <v>62</v>
      </c>
      <c r="LRH24" s="56" t="s">
        <v>31</v>
      </c>
      <c r="LRI24" s="29" t="s">
        <v>32</v>
      </c>
      <c r="LRJ24" s="30">
        <v>1</v>
      </c>
      <c r="LRK24" s="96">
        <v>0</v>
      </c>
      <c r="LRL24" s="57">
        <f t="shared" si="527"/>
        <v>0</v>
      </c>
      <c r="LRM24" s="1"/>
      <c r="LRN24" s="13">
        <v>1</v>
      </c>
      <c r="LRO24" s="95" t="s">
        <v>62</v>
      </c>
      <c r="LRP24" s="56" t="s">
        <v>31</v>
      </c>
      <c r="LRQ24" s="29" t="s">
        <v>32</v>
      </c>
      <c r="LRR24" s="30">
        <v>1</v>
      </c>
      <c r="LRS24" s="96">
        <v>0</v>
      </c>
      <c r="LRT24" s="57">
        <f t="shared" ref="LRT24:LSB29" si="528">LRR24*LRS24</f>
        <v>0</v>
      </c>
      <c r="LRU24" s="1"/>
      <c r="LRV24" s="13">
        <v>1</v>
      </c>
      <c r="LRW24" s="95" t="s">
        <v>62</v>
      </c>
      <c r="LRX24" s="56" t="s">
        <v>31</v>
      </c>
      <c r="LRY24" s="29" t="s">
        <v>32</v>
      </c>
      <c r="LRZ24" s="30">
        <v>1</v>
      </c>
      <c r="LSA24" s="96">
        <v>0</v>
      </c>
      <c r="LSB24" s="57">
        <f t="shared" si="528"/>
        <v>0</v>
      </c>
      <c r="LSC24" s="1"/>
      <c r="LSD24" s="13">
        <v>1</v>
      </c>
      <c r="LSE24" s="95" t="s">
        <v>62</v>
      </c>
      <c r="LSF24" s="56" t="s">
        <v>31</v>
      </c>
      <c r="LSG24" s="29" t="s">
        <v>32</v>
      </c>
      <c r="LSH24" s="30">
        <v>1</v>
      </c>
      <c r="LSI24" s="96">
        <v>0</v>
      </c>
      <c r="LSJ24" s="57">
        <f t="shared" ref="LSJ24:LSR29" si="529">LSH24*LSI24</f>
        <v>0</v>
      </c>
      <c r="LSK24" s="1"/>
      <c r="LSL24" s="13">
        <v>1</v>
      </c>
      <c r="LSM24" s="95" t="s">
        <v>62</v>
      </c>
      <c r="LSN24" s="56" t="s">
        <v>31</v>
      </c>
      <c r="LSO24" s="29" t="s">
        <v>32</v>
      </c>
      <c r="LSP24" s="30">
        <v>1</v>
      </c>
      <c r="LSQ24" s="96">
        <v>0</v>
      </c>
      <c r="LSR24" s="57">
        <f t="shared" si="529"/>
        <v>0</v>
      </c>
      <c r="LSS24" s="1"/>
      <c r="LST24" s="13">
        <v>1</v>
      </c>
      <c r="LSU24" s="95" t="s">
        <v>62</v>
      </c>
      <c r="LSV24" s="56" t="s">
        <v>31</v>
      </c>
      <c r="LSW24" s="29" t="s">
        <v>32</v>
      </c>
      <c r="LSX24" s="30">
        <v>1</v>
      </c>
      <c r="LSY24" s="96">
        <v>0</v>
      </c>
      <c r="LSZ24" s="57">
        <f t="shared" ref="LSZ24:LTH29" si="530">LSX24*LSY24</f>
        <v>0</v>
      </c>
      <c r="LTA24" s="1"/>
      <c r="LTB24" s="13">
        <v>1</v>
      </c>
      <c r="LTC24" s="95" t="s">
        <v>62</v>
      </c>
      <c r="LTD24" s="56" t="s">
        <v>31</v>
      </c>
      <c r="LTE24" s="29" t="s">
        <v>32</v>
      </c>
      <c r="LTF24" s="30">
        <v>1</v>
      </c>
      <c r="LTG24" s="96">
        <v>0</v>
      </c>
      <c r="LTH24" s="57">
        <f t="shared" si="530"/>
        <v>0</v>
      </c>
      <c r="LTI24" s="1"/>
      <c r="LTJ24" s="13">
        <v>1</v>
      </c>
      <c r="LTK24" s="95" t="s">
        <v>62</v>
      </c>
      <c r="LTL24" s="56" t="s">
        <v>31</v>
      </c>
      <c r="LTM24" s="29" t="s">
        <v>32</v>
      </c>
      <c r="LTN24" s="30">
        <v>1</v>
      </c>
      <c r="LTO24" s="96">
        <v>0</v>
      </c>
      <c r="LTP24" s="57">
        <f t="shared" ref="LTP24:LTX29" si="531">LTN24*LTO24</f>
        <v>0</v>
      </c>
      <c r="LTQ24" s="1"/>
      <c r="LTR24" s="13">
        <v>1</v>
      </c>
      <c r="LTS24" s="95" t="s">
        <v>62</v>
      </c>
      <c r="LTT24" s="56" t="s">
        <v>31</v>
      </c>
      <c r="LTU24" s="29" t="s">
        <v>32</v>
      </c>
      <c r="LTV24" s="30">
        <v>1</v>
      </c>
      <c r="LTW24" s="96">
        <v>0</v>
      </c>
      <c r="LTX24" s="57">
        <f t="shared" si="531"/>
        <v>0</v>
      </c>
      <c r="LTY24" s="1"/>
      <c r="LTZ24" s="13">
        <v>1</v>
      </c>
      <c r="LUA24" s="95" t="s">
        <v>62</v>
      </c>
      <c r="LUB24" s="56" t="s">
        <v>31</v>
      </c>
      <c r="LUC24" s="29" t="s">
        <v>32</v>
      </c>
      <c r="LUD24" s="30">
        <v>1</v>
      </c>
      <c r="LUE24" s="96">
        <v>0</v>
      </c>
      <c r="LUF24" s="57">
        <f t="shared" ref="LUF24:LUN29" si="532">LUD24*LUE24</f>
        <v>0</v>
      </c>
      <c r="LUG24" s="1"/>
      <c r="LUH24" s="13">
        <v>1</v>
      </c>
      <c r="LUI24" s="95" t="s">
        <v>62</v>
      </c>
      <c r="LUJ24" s="56" t="s">
        <v>31</v>
      </c>
      <c r="LUK24" s="29" t="s">
        <v>32</v>
      </c>
      <c r="LUL24" s="30">
        <v>1</v>
      </c>
      <c r="LUM24" s="96">
        <v>0</v>
      </c>
      <c r="LUN24" s="57">
        <f t="shared" si="532"/>
        <v>0</v>
      </c>
      <c r="LUO24" s="1"/>
      <c r="LUP24" s="13">
        <v>1</v>
      </c>
      <c r="LUQ24" s="95" t="s">
        <v>62</v>
      </c>
      <c r="LUR24" s="56" t="s">
        <v>31</v>
      </c>
      <c r="LUS24" s="29" t="s">
        <v>32</v>
      </c>
      <c r="LUT24" s="30">
        <v>1</v>
      </c>
      <c r="LUU24" s="96">
        <v>0</v>
      </c>
      <c r="LUV24" s="57">
        <f t="shared" ref="LUV24:LVD29" si="533">LUT24*LUU24</f>
        <v>0</v>
      </c>
      <c r="LUW24" s="1"/>
      <c r="LUX24" s="13">
        <v>1</v>
      </c>
      <c r="LUY24" s="95" t="s">
        <v>62</v>
      </c>
      <c r="LUZ24" s="56" t="s">
        <v>31</v>
      </c>
      <c r="LVA24" s="29" t="s">
        <v>32</v>
      </c>
      <c r="LVB24" s="30">
        <v>1</v>
      </c>
      <c r="LVC24" s="96">
        <v>0</v>
      </c>
      <c r="LVD24" s="57">
        <f t="shared" si="533"/>
        <v>0</v>
      </c>
      <c r="LVE24" s="1"/>
      <c r="LVF24" s="13">
        <v>1</v>
      </c>
      <c r="LVG24" s="95" t="s">
        <v>62</v>
      </c>
      <c r="LVH24" s="56" t="s">
        <v>31</v>
      </c>
      <c r="LVI24" s="29" t="s">
        <v>32</v>
      </c>
      <c r="LVJ24" s="30">
        <v>1</v>
      </c>
      <c r="LVK24" s="96">
        <v>0</v>
      </c>
      <c r="LVL24" s="57">
        <f t="shared" ref="LVL24:LVT29" si="534">LVJ24*LVK24</f>
        <v>0</v>
      </c>
      <c r="LVM24" s="1"/>
      <c r="LVN24" s="13">
        <v>1</v>
      </c>
      <c r="LVO24" s="95" t="s">
        <v>62</v>
      </c>
      <c r="LVP24" s="56" t="s">
        <v>31</v>
      </c>
      <c r="LVQ24" s="29" t="s">
        <v>32</v>
      </c>
      <c r="LVR24" s="30">
        <v>1</v>
      </c>
      <c r="LVS24" s="96">
        <v>0</v>
      </c>
      <c r="LVT24" s="57">
        <f t="shared" si="534"/>
        <v>0</v>
      </c>
      <c r="LVU24" s="1"/>
      <c r="LVV24" s="13">
        <v>1</v>
      </c>
      <c r="LVW24" s="95" t="s">
        <v>62</v>
      </c>
      <c r="LVX24" s="56" t="s">
        <v>31</v>
      </c>
      <c r="LVY24" s="29" t="s">
        <v>32</v>
      </c>
      <c r="LVZ24" s="30">
        <v>1</v>
      </c>
      <c r="LWA24" s="96">
        <v>0</v>
      </c>
      <c r="LWB24" s="57">
        <f t="shared" ref="LWB24:LWJ29" si="535">LVZ24*LWA24</f>
        <v>0</v>
      </c>
      <c r="LWC24" s="1"/>
      <c r="LWD24" s="13">
        <v>1</v>
      </c>
      <c r="LWE24" s="95" t="s">
        <v>62</v>
      </c>
      <c r="LWF24" s="56" t="s">
        <v>31</v>
      </c>
      <c r="LWG24" s="29" t="s">
        <v>32</v>
      </c>
      <c r="LWH24" s="30">
        <v>1</v>
      </c>
      <c r="LWI24" s="96">
        <v>0</v>
      </c>
      <c r="LWJ24" s="57">
        <f t="shared" si="535"/>
        <v>0</v>
      </c>
      <c r="LWK24" s="1"/>
      <c r="LWL24" s="13">
        <v>1</v>
      </c>
      <c r="LWM24" s="95" t="s">
        <v>62</v>
      </c>
      <c r="LWN24" s="56" t="s">
        <v>31</v>
      </c>
      <c r="LWO24" s="29" t="s">
        <v>32</v>
      </c>
      <c r="LWP24" s="30">
        <v>1</v>
      </c>
      <c r="LWQ24" s="96">
        <v>0</v>
      </c>
      <c r="LWR24" s="57">
        <f t="shared" ref="LWR24:LWZ29" si="536">LWP24*LWQ24</f>
        <v>0</v>
      </c>
      <c r="LWS24" s="1"/>
      <c r="LWT24" s="13">
        <v>1</v>
      </c>
      <c r="LWU24" s="95" t="s">
        <v>62</v>
      </c>
      <c r="LWV24" s="56" t="s">
        <v>31</v>
      </c>
      <c r="LWW24" s="29" t="s">
        <v>32</v>
      </c>
      <c r="LWX24" s="30">
        <v>1</v>
      </c>
      <c r="LWY24" s="96">
        <v>0</v>
      </c>
      <c r="LWZ24" s="57">
        <f t="shared" si="536"/>
        <v>0</v>
      </c>
      <c r="LXA24" s="1"/>
      <c r="LXB24" s="13">
        <v>1</v>
      </c>
      <c r="LXC24" s="95" t="s">
        <v>62</v>
      </c>
      <c r="LXD24" s="56" t="s">
        <v>31</v>
      </c>
      <c r="LXE24" s="29" t="s">
        <v>32</v>
      </c>
      <c r="LXF24" s="30">
        <v>1</v>
      </c>
      <c r="LXG24" s="96">
        <v>0</v>
      </c>
      <c r="LXH24" s="57">
        <f t="shared" ref="LXH24:LXP29" si="537">LXF24*LXG24</f>
        <v>0</v>
      </c>
      <c r="LXI24" s="1"/>
      <c r="LXJ24" s="13">
        <v>1</v>
      </c>
      <c r="LXK24" s="95" t="s">
        <v>62</v>
      </c>
      <c r="LXL24" s="56" t="s">
        <v>31</v>
      </c>
      <c r="LXM24" s="29" t="s">
        <v>32</v>
      </c>
      <c r="LXN24" s="30">
        <v>1</v>
      </c>
      <c r="LXO24" s="96">
        <v>0</v>
      </c>
      <c r="LXP24" s="57">
        <f t="shared" si="537"/>
        <v>0</v>
      </c>
      <c r="LXQ24" s="1"/>
      <c r="LXR24" s="13">
        <v>1</v>
      </c>
      <c r="LXS24" s="95" t="s">
        <v>62</v>
      </c>
      <c r="LXT24" s="56" t="s">
        <v>31</v>
      </c>
      <c r="LXU24" s="29" t="s">
        <v>32</v>
      </c>
      <c r="LXV24" s="30">
        <v>1</v>
      </c>
      <c r="LXW24" s="96">
        <v>0</v>
      </c>
      <c r="LXX24" s="57">
        <f t="shared" ref="LXX24:LYF29" si="538">LXV24*LXW24</f>
        <v>0</v>
      </c>
      <c r="LXY24" s="1"/>
      <c r="LXZ24" s="13">
        <v>1</v>
      </c>
      <c r="LYA24" s="95" t="s">
        <v>62</v>
      </c>
      <c r="LYB24" s="56" t="s">
        <v>31</v>
      </c>
      <c r="LYC24" s="29" t="s">
        <v>32</v>
      </c>
      <c r="LYD24" s="30">
        <v>1</v>
      </c>
      <c r="LYE24" s="96">
        <v>0</v>
      </c>
      <c r="LYF24" s="57">
        <f t="shared" si="538"/>
        <v>0</v>
      </c>
      <c r="LYG24" s="1"/>
      <c r="LYH24" s="13">
        <v>1</v>
      </c>
      <c r="LYI24" s="95" t="s">
        <v>62</v>
      </c>
      <c r="LYJ24" s="56" t="s">
        <v>31</v>
      </c>
      <c r="LYK24" s="29" t="s">
        <v>32</v>
      </c>
      <c r="LYL24" s="30">
        <v>1</v>
      </c>
      <c r="LYM24" s="96">
        <v>0</v>
      </c>
      <c r="LYN24" s="57">
        <f t="shared" ref="LYN24:LYV29" si="539">LYL24*LYM24</f>
        <v>0</v>
      </c>
      <c r="LYO24" s="1"/>
      <c r="LYP24" s="13">
        <v>1</v>
      </c>
      <c r="LYQ24" s="95" t="s">
        <v>62</v>
      </c>
      <c r="LYR24" s="56" t="s">
        <v>31</v>
      </c>
      <c r="LYS24" s="29" t="s">
        <v>32</v>
      </c>
      <c r="LYT24" s="30">
        <v>1</v>
      </c>
      <c r="LYU24" s="96">
        <v>0</v>
      </c>
      <c r="LYV24" s="57">
        <f t="shared" si="539"/>
        <v>0</v>
      </c>
      <c r="LYW24" s="1"/>
      <c r="LYX24" s="13">
        <v>1</v>
      </c>
      <c r="LYY24" s="95" t="s">
        <v>62</v>
      </c>
      <c r="LYZ24" s="56" t="s">
        <v>31</v>
      </c>
      <c r="LZA24" s="29" t="s">
        <v>32</v>
      </c>
      <c r="LZB24" s="30">
        <v>1</v>
      </c>
      <c r="LZC24" s="96">
        <v>0</v>
      </c>
      <c r="LZD24" s="57">
        <f t="shared" ref="LZD24:LZL29" si="540">LZB24*LZC24</f>
        <v>0</v>
      </c>
      <c r="LZE24" s="1"/>
      <c r="LZF24" s="13">
        <v>1</v>
      </c>
      <c r="LZG24" s="95" t="s">
        <v>62</v>
      </c>
      <c r="LZH24" s="56" t="s">
        <v>31</v>
      </c>
      <c r="LZI24" s="29" t="s">
        <v>32</v>
      </c>
      <c r="LZJ24" s="30">
        <v>1</v>
      </c>
      <c r="LZK24" s="96">
        <v>0</v>
      </c>
      <c r="LZL24" s="57">
        <f t="shared" si="540"/>
        <v>0</v>
      </c>
      <c r="LZM24" s="1"/>
      <c r="LZN24" s="13">
        <v>1</v>
      </c>
      <c r="LZO24" s="95" t="s">
        <v>62</v>
      </c>
      <c r="LZP24" s="56" t="s">
        <v>31</v>
      </c>
      <c r="LZQ24" s="29" t="s">
        <v>32</v>
      </c>
      <c r="LZR24" s="30">
        <v>1</v>
      </c>
      <c r="LZS24" s="96">
        <v>0</v>
      </c>
      <c r="LZT24" s="57">
        <f t="shared" ref="LZT24:MAB29" si="541">LZR24*LZS24</f>
        <v>0</v>
      </c>
      <c r="LZU24" s="1"/>
      <c r="LZV24" s="13">
        <v>1</v>
      </c>
      <c r="LZW24" s="95" t="s">
        <v>62</v>
      </c>
      <c r="LZX24" s="56" t="s">
        <v>31</v>
      </c>
      <c r="LZY24" s="29" t="s">
        <v>32</v>
      </c>
      <c r="LZZ24" s="30">
        <v>1</v>
      </c>
      <c r="MAA24" s="96">
        <v>0</v>
      </c>
      <c r="MAB24" s="57">
        <f t="shared" si="541"/>
        <v>0</v>
      </c>
      <c r="MAC24" s="1"/>
      <c r="MAD24" s="13">
        <v>1</v>
      </c>
      <c r="MAE24" s="95" t="s">
        <v>62</v>
      </c>
      <c r="MAF24" s="56" t="s">
        <v>31</v>
      </c>
      <c r="MAG24" s="29" t="s">
        <v>32</v>
      </c>
      <c r="MAH24" s="30">
        <v>1</v>
      </c>
      <c r="MAI24" s="96">
        <v>0</v>
      </c>
      <c r="MAJ24" s="57">
        <f t="shared" ref="MAJ24:MAR29" si="542">MAH24*MAI24</f>
        <v>0</v>
      </c>
      <c r="MAK24" s="1"/>
      <c r="MAL24" s="13">
        <v>1</v>
      </c>
      <c r="MAM24" s="95" t="s">
        <v>62</v>
      </c>
      <c r="MAN24" s="56" t="s">
        <v>31</v>
      </c>
      <c r="MAO24" s="29" t="s">
        <v>32</v>
      </c>
      <c r="MAP24" s="30">
        <v>1</v>
      </c>
      <c r="MAQ24" s="96">
        <v>0</v>
      </c>
      <c r="MAR24" s="57">
        <f t="shared" si="542"/>
        <v>0</v>
      </c>
      <c r="MAS24" s="1"/>
      <c r="MAT24" s="13">
        <v>1</v>
      </c>
      <c r="MAU24" s="95" t="s">
        <v>62</v>
      </c>
      <c r="MAV24" s="56" t="s">
        <v>31</v>
      </c>
      <c r="MAW24" s="29" t="s">
        <v>32</v>
      </c>
      <c r="MAX24" s="30">
        <v>1</v>
      </c>
      <c r="MAY24" s="96">
        <v>0</v>
      </c>
      <c r="MAZ24" s="57">
        <f t="shared" ref="MAZ24:MBH29" si="543">MAX24*MAY24</f>
        <v>0</v>
      </c>
      <c r="MBA24" s="1"/>
      <c r="MBB24" s="13">
        <v>1</v>
      </c>
      <c r="MBC24" s="95" t="s">
        <v>62</v>
      </c>
      <c r="MBD24" s="56" t="s">
        <v>31</v>
      </c>
      <c r="MBE24" s="29" t="s">
        <v>32</v>
      </c>
      <c r="MBF24" s="30">
        <v>1</v>
      </c>
      <c r="MBG24" s="96">
        <v>0</v>
      </c>
      <c r="MBH24" s="57">
        <f t="shared" si="543"/>
        <v>0</v>
      </c>
      <c r="MBI24" s="1"/>
      <c r="MBJ24" s="13">
        <v>1</v>
      </c>
      <c r="MBK24" s="95" t="s">
        <v>62</v>
      </c>
      <c r="MBL24" s="56" t="s">
        <v>31</v>
      </c>
      <c r="MBM24" s="29" t="s">
        <v>32</v>
      </c>
      <c r="MBN24" s="30">
        <v>1</v>
      </c>
      <c r="MBO24" s="96">
        <v>0</v>
      </c>
      <c r="MBP24" s="57">
        <f t="shared" ref="MBP24:MBX29" si="544">MBN24*MBO24</f>
        <v>0</v>
      </c>
      <c r="MBQ24" s="1"/>
      <c r="MBR24" s="13">
        <v>1</v>
      </c>
      <c r="MBS24" s="95" t="s">
        <v>62</v>
      </c>
      <c r="MBT24" s="56" t="s">
        <v>31</v>
      </c>
      <c r="MBU24" s="29" t="s">
        <v>32</v>
      </c>
      <c r="MBV24" s="30">
        <v>1</v>
      </c>
      <c r="MBW24" s="96">
        <v>0</v>
      </c>
      <c r="MBX24" s="57">
        <f t="shared" si="544"/>
        <v>0</v>
      </c>
      <c r="MBY24" s="1"/>
      <c r="MBZ24" s="13">
        <v>1</v>
      </c>
      <c r="MCA24" s="95" t="s">
        <v>62</v>
      </c>
      <c r="MCB24" s="56" t="s">
        <v>31</v>
      </c>
      <c r="MCC24" s="29" t="s">
        <v>32</v>
      </c>
      <c r="MCD24" s="30">
        <v>1</v>
      </c>
      <c r="MCE24" s="96">
        <v>0</v>
      </c>
      <c r="MCF24" s="57">
        <f t="shared" ref="MCF24:MCN29" si="545">MCD24*MCE24</f>
        <v>0</v>
      </c>
      <c r="MCG24" s="1"/>
      <c r="MCH24" s="13">
        <v>1</v>
      </c>
      <c r="MCI24" s="95" t="s">
        <v>62</v>
      </c>
      <c r="MCJ24" s="56" t="s">
        <v>31</v>
      </c>
      <c r="MCK24" s="29" t="s">
        <v>32</v>
      </c>
      <c r="MCL24" s="30">
        <v>1</v>
      </c>
      <c r="MCM24" s="96">
        <v>0</v>
      </c>
      <c r="MCN24" s="57">
        <f t="shared" si="545"/>
        <v>0</v>
      </c>
      <c r="MCO24" s="1"/>
      <c r="MCP24" s="13">
        <v>1</v>
      </c>
      <c r="MCQ24" s="95" t="s">
        <v>62</v>
      </c>
      <c r="MCR24" s="56" t="s">
        <v>31</v>
      </c>
      <c r="MCS24" s="29" t="s">
        <v>32</v>
      </c>
      <c r="MCT24" s="30">
        <v>1</v>
      </c>
      <c r="MCU24" s="96">
        <v>0</v>
      </c>
      <c r="MCV24" s="57">
        <f t="shared" ref="MCV24:MDD29" si="546">MCT24*MCU24</f>
        <v>0</v>
      </c>
      <c r="MCW24" s="1"/>
      <c r="MCX24" s="13">
        <v>1</v>
      </c>
      <c r="MCY24" s="95" t="s">
        <v>62</v>
      </c>
      <c r="MCZ24" s="56" t="s">
        <v>31</v>
      </c>
      <c r="MDA24" s="29" t="s">
        <v>32</v>
      </c>
      <c r="MDB24" s="30">
        <v>1</v>
      </c>
      <c r="MDC24" s="96">
        <v>0</v>
      </c>
      <c r="MDD24" s="57">
        <f t="shared" si="546"/>
        <v>0</v>
      </c>
      <c r="MDE24" s="1"/>
      <c r="MDF24" s="13">
        <v>1</v>
      </c>
      <c r="MDG24" s="95" t="s">
        <v>62</v>
      </c>
      <c r="MDH24" s="56" t="s">
        <v>31</v>
      </c>
      <c r="MDI24" s="29" t="s">
        <v>32</v>
      </c>
      <c r="MDJ24" s="30">
        <v>1</v>
      </c>
      <c r="MDK24" s="96">
        <v>0</v>
      </c>
      <c r="MDL24" s="57">
        <f t="shared" ref="MDL24:MDT29" si="547">MDJ24*MDK24</f>
        <v>0</v>
      </c>
      <c r="MDM24" s="1"/>
      <c r="MDN24" s="13">
        <v>1</v>
      </c>
      <c r="MDO24" s="95" t="s">
        <v>62</v>
      </c>
      <c r="MDP24" s="56" t="s">
        <v>31</v>
      </c>
      <c r="MDQ24" s="29" t="s">
        <v>32</v>
      </c>
      <c r="MDR24" s="30">
        <v>1</v>
      </c>
      <c r="MDS24" s="96">
        <v>0</v>
      </c>
      <c r="MDT24" s="57">
        <f t="shared" si="547"/>
        <v>0</v>
      </c>
      <c r="MDU24" s="1"/>
      <c r="MDV24" s="13">
        <v>1</v>
      </c>
      <c r="MDW24" s="95" t="s">
        <v>62</v>
      </c>
      <c r="MDX24" s="56" t="s">
        <v>31</v>
      </c>
      <c r="MDY24" s="29" t="s">
        <v>32</v>
      </c>
      <c r="MDZ24" s="30">
        <v>1</v>
      </c>
      <c r="MEA24" s="96">
        <v>0</v>
      </c>
      <c r="MEB24" s="57">
        <f t="shared" ref="MEB24:MEJ29" si="548">MDZ24*MEA24</f>
        <v>0</v>
      </c>
      <c r="MEC24" s="1"/>
      <c r="MED24" s="13">
        <v>1</v>
      </c>
      <c r="MEE24" s="95" t="s">
        <v>62</v>
      </c>
      <c r="MEF24" s="56" t="s">
        <v>31</v>
      </c>
      <c r="MEG24" s="29" t="s">
        <v>32</v>
      </c>
      <c r="MEH24" s="30">
        <v>1</v>
      </c>
      <c r="MEI24" s="96">
        <v>0</v>
      </c>
      <c r="MEJ24" s="57">
        <f t="shared" si="548"/>
        <v>0</v>
      </c>
      <c r="MEK24" s="1"/>
      <c r="MEL24" s="13">
        <v>1</v>
      </c>
      <c r="MEM24" s="95" t="s">
        <v>62</v>
      </c>
      <c r="MEN24" s="56" t="s">
        <v>31</v>
      </c>
      <c r="MEO24" s="29" t="s">
        <v>32</v>
      </c>
      <c r="MEP24" s="30">
        <v>1</v>
      </c>
      <c r="MEQ24" s="96">
        <v>0</v>
      </c>
      <c r="MER24" s="57">
        <f t="shared" ref="MER24:MEZ29" si="549">MEP24*MEQ24</f>
        <v>0</v>
      </c>
      <c r="MES24" s="1"/>
      <c r="MET24" s="13">
        <v>1</v>
      </c>
      <c r="MEU24" s="95" t="s">
        <v>62</v>
      </c>
      <c r="MEV24" s="56" t="s">
        <v>31</v>
      </c>
      <c r="MEW24" s="29" t="s">
        <v>32</v>
      </c>
      <c r="MEX24" s="30">
        <v>1</v>
      </c>
      <c r="MEY24" s="96">
        <v>0</v>
      </c>
      <c r="MEZ24" s="57">
        <f t="shared" si="549"/>
        <v>0</v>
      </c>
      <c r="MFA24" s="1"/>
      <c r="MFB24" s="13">
        <v>1</v>
      </c>
      <c r="MFC24" s="95" t="s">
        <v>62</v>
      </c>
      <c r="MFD24" s="56" t="s">
        <v>31</v>
      </c>
      <c r="MFE24" s="29" t="s">
        <v>32</v>
      </c>
      <c r="MFF24" s="30">
        <v>1</v>
      </c>
      <c r="MFG24" s="96">
        <v>0</v>
      </c>
      <c r="MFH24" s="57">
        <f t="shared" ref="MFH24:MFP29" si="550">MFF24*MFG24</f>
        <v>0</v>
      </c>
      <c r="MFI24" s="1"/>
      <c r="MFJ24" s="13">
        <v>1</v>
      </c>
      <c r="MFK24" s="95" t="s">
        <v>62</v>
      </c>
      <c r="MFL24" s="56" t="s">
        <v>31</v>
      </c>
      <c r="MFM24" s="29" t="s">
        <v>32</v>
      </c>
      <c r="MFN24" s="30">
        <v>1</v>
      </c>
      <c r="MFO24" s="96">
        <v>0</v>
      </c>
      <c r="MFP24" s="57">
        <f t="shared" si="550"/>
        <v>0</v>
      </c>
      <c r="MFQ24" s="1"/>
      <c r="MFR24" s="13">
        <v>1</v>
      </c>
      <c r="MFS24" s="95" t="s">
        <v>62</v>
      </c>
      <c r="MFT24" s="56" t="s">
        <v>31</v>
      </c>
      <c r="MFU24" s="29" t="s">
        <v>32</v>
      </c>
      <c r="MFV24" s="30">
        <v>1</v>
      </c>
      <c r="MFW24" s="96">
        <v>0</v>
      </c>
      <c r="MFX24" s="57">
        <f t="shared" ref="MFX24:MGF29" si="551">MFV24*MFW24</f>
        <v>0</v>
      </c>
      <c r="MFY24" s="1"/>
      <c r="MFZ24" s="13">
        <v>1</v>
      </c>
      <c r="MGA24" s="95" t="s">
        <v>62</v>
      </c>
      <c r="MGB24" s="56" t="s">
        <v>31</v>
      </c>
      <c r="MGC24" s="29" t="s">
        <v>32</v>
      </c>
      <c r="MGD24" s="30">
        <v>1</v>
      </c>
      <c r="MGE24" s="96">
        <v>0</v>
      </c>
      <c r="MGF24" s="57">
        <f t="shared" si="551"/>
        <v>0</v>
      </c>
      <c r="MGG24" s="1"/>
      <c r="MGH24" s="13">
        <v>1</v>
      </c>
      <c r="MGI24" s="95" t="s">
        <v>62</v>
      </c>
      <c r="MGJ24" s="56" t="s">
        <v>31</v>
      </c>
      <c r="MGK24" s="29" t="s">
        <v>32</v>
      </c>
      <c r="MGL24" s="30">
        <v>1</v>
      </c>
      <c r="MGM24" s="96">
        <v>0</v>
      </c>
      <c r="MGN24" s="57">
        <f t="shared" ref="MGN24:MGV29" si="552">MGL24*MGM24</f>
        <v>0</v>
      </c>
      <c r="MGO24" s="1"/>
      <c r="MGP24" s="13">
        <v>1</v>
      </c>
      <c r="MGQ24" s="95" t="s">
        <v>62</v>
      </c>
      <c r="MGR24" s="56" t="s">
        <v>31</v>
      </c>
      <c r="MGS24" s="29" t="s">
        <v>32</v>
      </c>
      <c r="MGT24" s="30">
        <v>1</v>
      </c>
      <c r="MGU24" s="96">
        <v>0</v>
      </c>
      <c r="MGV24" s="57">
        <f t="shared" si="552"/>
        <v>0</v>
      </c>
      <c r="MGW24" s="1"/>
      <c r="MGX24" s="13">
        <v>1</v>
      </c>
      <c r="MGY24" s="95" t="s">
        <v>62</v>
      </c>
      <c r="MGZ24" s="56" t="s">
        <v>31</v>
      </c>
      <c r="MHA24" s="29" t="s">
        <v>32</v>
      </c>
      <c r="MHB24" s="30">
        <v>1</v>
      </c>
      <c r="MHC24" s="96">
        <v>0</v>
      </c>
      <c r="MHD24" s="57">
        <f t="shared" ref="MHD24:MHL29" si="553">MHB24*MHC24</f>
        <v>0</v>
      </c>
      <c r="MHE24" s="1"/>
      <c r="MHF24" s="13">
        <v>1</v>
      </c>
      <c r="MHG24" s="95" t="s">
        <v>62</v>
      </c>
      <c r="MHH24" s="56" t="s">
        <v>31</v>
      </c>
      <c r="MHI24" s="29" t="s">
        <v>32</v>
      </c>
      <c r="MHJ24" s="30">
        <v>1</v>
      </c>
      <c r="MHK24" s="96">
        <v>0</v>
      </c>
      <c r="MHL24" s="57">
        <f t="shared" si="553"/>
        <v>0</v>
      </c>
      <c r="MHM24" s="1"/>
      <c r="MHN24" s="13">
        <v>1</v>
      </c>
      <c r="MHO24" s="95" t="s">
        <v>62</v>
      </c>
      <c r="MHP24" s="56" t="s">
        <v>31</v>
      </c>
      <c r="MHQ24" s="29" t="s">
        <v>32</v>
      </c>
      <c r="MHR24" s="30">
        <v>1</v>
      </c>
      <c r="MHS24" s="96">
        <v>0</v>
      </c>
      <c r="MHT24" s="57">
        <f t="shared" ref="MHT24:MIB29" si="554">MHR24*MHS24</f>
        <v>0</v>
      </c>
      <c r="MHU24" s="1"/>
      <c r="MHV24" s="13">
        <v>1</v>
      </c>
      <c r="MHW24" s="95" t="s">
        <v>62</v>
      </c>
      <c r="MHX24" s="56" t="s">
        <v>31</v>
      </c>
      <c r="MHY24" s="29" t="s">
        <v>32</v>
      </c>
      <c r="MHZ24" s="30">
        <v>1</v>
      </c>
      <c r="MIA24" s="96">
        <v>0</v>
      </c>
      <c r="MIB24" s="57">
        <f t="shared" si="554"/>
        <v>0</v>
      </c>
      <c r="MIC24" s="1"/>
      <c r="MID24" s="13">
        <v>1</v>
      </c>
      <c r="MIE24" s="95" t="s">
        <v>62</v>
      </c>
      <c r="MIF24" s="56" t="s">
        <v>31</v>
      </c>
      <c r="MIG24" s="29" t="s">
        <v>32</v>
      </c>
      <c r="MIH24" s="30">
        <v>1</v>
      </c>
      <c r="MII24" s="96">
        <v>0</v>
      </c>
      <c r="MIJ24" s="57">
        <f t="shared" ref="MIJ24:MIR29" si="555">MIH24*MII24</f>
        <v>0</v>
      </c>
      <c r="MIK24" s="1"/>
      <c r="MIL24" s="13">
        <v>1</v>
      </c>
      <c r="MIM24" s="95" t="s">
        <v>62</v>
      </c>
      <c r="MIN24" s="56" t="s">
        <v>31</v>
      </c>
      <c r="MIO24" s="29" t="s">
        <v>32</v>
      </c>
      <c r="MIP24" s="30">
        <v>1</v>
      </c>
      <c r="MIQ24" s="96">
        <v>0</v>
      </c>
      <c r="MIR24" s="57">
        <f t="shared" si="555"/>
        <v>0</v>
      </c>
      <c r="MIS24" s="1"/>
      <c r="MIT24" s="13">
        <v>1</v>
      </c>
      <c r="MIU24" s="95" t="s">
        <v>62</v>
      </c>
      <c r="MIV24" s="56" t="s">
        <v>31</v>
      </c>
      <c r="MIW24" s="29" t="s">
        <v>32</v>
      </c>
      <c r="MIX24" s="30">
        <v>1</v>
      </c>
      <c r="MIY24" s="96">
        <v>0</v>
      </c>
      <c r="MIZ24" s="57">
        <f t="shared" ref="MIZ24:MJH29" si="556">MIX24*MIY24</f>
        <v>0</v>
      </c>
      <c r="MJA24" s="1"/>
      <c r="MJB24" s="13">
        <v>1</v>
      </c>
      <c r="MJC24" s="95" t="s">
        <v>62</v>
      </c>
      <c r="MJD24" s="56" t="s">
        <v>31</v>
      </c>
      <c r="MJE24" s="29" t="s">
        <v>32</v>
      </c>
      <c r="MJF24" s="30">
        <v>1</v>
      </c>
      <c r="MJG24" s="96">
        <v>0</v>
      </c>
      <c r="MJH24" s="57">
        <f t="shared" si="556"/>
        <v>0</v>
      </c>
      <c r="MJI24" s="1"/>
      <c r="MJJ24" s="13">
        <v>1</v>
      </c>
      <c r="MJK24" s="95" t="s">
        <v>62</v>
      </c>
      <c r="MJL24" s="56" t="s">
        <v>31</v>
      </c>
      <c r="MJM24" s="29" t="s">
        <v>32</v>
      </c>
      <c r="MJN24" s="30">
        <v>1</v>
      </c>
      <c r="MJO24" s="96">
        <v>0</v>
      </c>
      <c r="MJP24" s="57">
        <f t="shared" ref="MJP24:MJX29" si="557">MJN24*MJO24</f>
        <v>0</v>
      </c>
      <c r="MJQ24" s="1"/>
      <c r="MJR24" s="13">
        <v>1</v>
      </c>
      <c r="MJS24" s="95" t="s">
        <v>62</v>
      </c>
      <c r="MJT24" s="56" t="s">
        <v>31</v>
      </c>
      <c r="MJU24" s="29" t="s">
        <v>32</v>
      </c>
      <c r="MJV24" s="30">
        <v>1</v>
      </c>
      <c r="MJW24" s="96">
        <v>0</v>
      </c>
      <c r="MJX24" s="57">
        <f t="shared" si="557"/>
        <v>0</v>
      </c>
      <c r="MJY24" s="1"/>
      <c r="MJZ24" s="13">
        <v>1</v>
      </c>
      <c r="MKA24" s="95" t="s">
        <v>62</v>
      </c>
      <c r="MKB24" s="56" t="s">
        <v>31</v>
      </c>
      <c r="MKC24" s="29" t="s">
        <v>32</v>
      </c>
      <c r="MKD24" s="30">
        <v>1</v>
      </c>
      <c r="MKE24" s="96">
        <v>0</v>
      </c>
      <c r="MKF24" s="57">
        <f t="shared" ref="MKF24:MKN29" si="558">MKD24*MKE24</f>
        <v>0</v>
      </c>
      <c r="MKG24" s="1"/>
      <c r="MKH24" s="13">
        <v>1</v>
      </c>
      <c r="MKI24" s="95" t="s">
        <v>62</v>
      </c>
      <c r="MKJ24" s="56" t="s">
        <v>31</v>
      </c>
      <c r="MKK24" s="29" t="s">
        <v>32</v>
      </c>
      <c r="MKL24" s="30">
        <v>1</v>
      </c>
      <c r="MKM24" s="96">
        <v>0</v>
      </c>
      <c r="MKN24" s="57">
        <f t="shared" si="558"/>
        <v>0</v>
      </c>
      <c r="MKO24" s="1"/>
      <c r="MKP24" s="13">
        <v>1</v>
      </c>
      <c r="MKQ24" s="95" t="s">
        <v>62</v>
      </c>
      <c r="MKR24" s="56" t="s">
        <v>31</v>
      </c>
      <c r="MKS24" s="29" t="s">
        <v>32</v>
      </c>
      <c r="MKT24" s="30">
        <v>1</v>
      </c>
      <c r="MKU24" s="96">
        <v>0</v>
      </c>
      <c r="MKV24" s="57">
        <f t="shared" ref="MKV24:MLD29" si="559">MKT24*MKU24</f>
        <v>0</v>
      </c>
      <c r="MKW24" s="1"/>
      <c r="MKX24" s="13">
        <v>1</v>
      </c>
      <c r="MKY24" s="95" t="s">
        <v>62</v>
      </c>
      <c r="MKZ24" s="56" t="s">
        <v>31</v>
      </c>
      <c r="MLA24" s="29" t="s">
        <v>32</v>
      </c>
      <c r="MLB24" s="30">
        <v>1</v>
      </c>
      <c r="MLC24" s="96">
        <v>0</v>
      </c>
      <c r="MLD24" s="57">
        <f t="shared" si="559"/>
        <v>0</v>
      </c>
      <c r="MLE24" s="1"/>
      <c r="MLF24" s="13">
        <v>1</v>
      </c>
      <c r="MLG24" s="95" t="s">
        <v>62</v>
      </c>
      <c r="MLH24" s="56" t="s">
        <v>31</v>
      </c>
      <c r="MLI24" s="29" t="s">
        <v>32</v>
      </c>
      <c r="MLJ24" s="30">
        <v>1</v>
      </c>
      <c r="MLK24" s="96">
        <v>0</v>
      </c>
      <c r="MLL24" s="57">
        <f t="shared" ref="MLL24:MLT29" si="560">MLJ24*MLK24</f>
        <v>0</v>
      </c>
      <c r="MLM24" s="1"/>
      <c r="MLN24" s="13">
        <v>1</v>
      </c>
      <c r="MLO24" s="95" t="s">
        <v>62</v>
      </c>
      <c r="MLP24" s="56" t="s">
        <v>31</v>
      </c>
      <c r="MLQ24" s="29" t="s">
        <v>32</v>
      </c>
      <c r="MLR24" s="30">
        <v>1</v>
      </c>
      <c r="MLS24" s="96">
        <v>0</v>
      </c>
      <c r="MLT24" s="57">
        <f t="shared" si="560"/>
        <v>0</v>
      </c>
      <c r="MLU24" s="1"/>
      <c r="MLV24" s="13">
        <v>1</v>
      </c>
      <c r="MLW24" s="95" t="s">
        <v>62</v>
      </c>
      <c r="MLX24" s="56" t="s">
        <v>31</v>
      </c>
      <c r="MLY24" s="29" t="s">
        <v>32</v>
      </c>
      <c r="MLZ24" s="30">
        <v>1</v>
      </c>
      <c r="MMA24" s="96">
        <v>0</v>
      </c>
      <c r="MMB24" s="57">
        <f t="shared" ref="MMB24:MMJ29" si="561">MLZ24*MMA24</f>
        <v>0</v>
      </c>
      <c r="MMC24" s="1"/>
      <c r="MMD24" s="13">
        <v>1</v>
      </c>
      <c r="MME24" s="95" t="s">
        <v>62</v>
      </c>
      <c r="MMF24" s="56" t="s">
        <v>31</v>
      </c>
      <c r="MMG24" s="29" t="s">
        <v>32</v>
      </c>
      <c r="MMH24" s="30">
        <v>1</v>
      </c>
      <c r="MMI24" s="96">
        <v>0</v>
      </c>
      <c r="MMJ24" s="57">
        <f t="shared" si="561"/>
        <v>0</v>
      </c>
      <c r="MMK24" s="1"/>
      <c r="MML24" s="13">
        <v>1</v>
      </c>
      <c r="MMM24" s="95" t="s">
        <v>62</v>
      </c>
      <c r="MMN24" s="56" t="s">
        <v>31</v>
      </c>
      <c r="MMO24" s="29" t="s">
        <v>32</v>
      </c>
      <c r="MMP24" s="30">
        <v>1</v>
      </c>
      <c r="MMQ24" s="96">
        <v>0</v>
      </c>
      <c r="MMR24" s="57">
        <f t="shared" ref="MMR24:MMZ29" si="562">MMP24*MMQ24</f>
        <v>0</v>
      </c>
      <c r="MMS24" s="1"/>
      <c r="MMT24" s="13">
        <v>1</v>
      </c>
      <c r="MMU24" s="95" t="s">
        <v>62</v>
      </c>
      <c r="MMV24" s="56" t="s">
        <v>31</v>
      </c>
      <c r="MMW24" s="29" t="s">
        <v>32</v>
      </c>
      <c r="MMX24" s="30">
        <v>1</v>
      </c>
      <c r="MMY24" s="96">
        <v>0</v>
      </c>
      <c r="MMZ24" s="57">
        <f t="shared" si="562"/>
        <v>0</v>
      </c>
      <c r="MNA24" s="1"/>
      <c r="MNB24" s="13">
        <v>1</v>
      </c>
      <c r="MNC24" s="95" t="s">
        <v>62</v>
      </c>
      <c r="MND24" s="56" t="s">
        <v>31</v>
      </c>
      <c r="MNE24" s="29" t="s">
        <v>32</v>
      </c>
      <c r="MNF24" s="30">
        <v>1</v>
      </c>
      <c r="MNG24" s="96">
        <v>0</v>
      </c>
      <c r="MNH24" s="57">
        <f t="shared" ref="MNH24:MNP29" si="563">MNF24*MNG24</f>
        <v>0</v>
      </c>
      <c r="MNI24" s="1"/>
      <c r="MNJ24" s="13">
        <v>1</v>
      </c>
      <c r="MNK24" s="95" t="s">
        <v>62</v>
      </c>
      <c r="MNL24" s="56" t="s">
        <v>31</v>
      </c>
      <c r="MNM24" s="29" t="s">
        <v>32</v>
      </c>
      <c r="MNN24" s="30">
        <v>1</v>
      </c>
      <c r="MNO24" s="96">
        <v>0</v>
      </c>
      <c r="MNP24" s="57">
        <f t="shared" si="563"/>
        <v>0</v>
      </c>
      <c r="MNQ24" s="1"/>
      <c r="MNR24" s="13">
        <v>1</v>
      </c>
      <c r="MNS24" s="95" t="s">
        <v>62</v>
      </c>
      <c r="MNT24" s="56" t="s">
        <v>31</v>
      </c>
      <c r="MNU24" s="29" t="s">
        <v>32</v>
      </c>
      <c r="MNV24" s="30">
        <v>1</v>
      </c>
      <c r="MNW24" s="96">
        <v>0</v>
      </c>
      <c r="MNX24" s="57">
        <f t="shared" ref="MNX24:MOF29" si="564">MNV24*MNW24</f>
        <v>0</v>
      </c>
      <c r="MNY24" s="1"/>
      <c r="MNZ24" s="13">
        <v>1</v>
      </c>
      <c r="MOA24" s="95" t="s">
        <v>62</v>
      </c>
      <c r="MOB24" s="56" t="s">
        <v>31</v>
      </c>
      <c r="MOC24" s="29" t="s">
        <v>32</v>
      </c>
      <c r="MOD24" s="30">
        <v>1</v>
      </c>
      <c r="MOE24" s="96">
        <v>0</v>
      </c>
      <c r="MOF24" s="57">
        <f t="shared" si="564"/>
        <v>0</v>
      </c>
      <c r="MOG24" s="1"/>
      <c r="MOH24" s="13">
        <v>1</v>
      </c>
      <c r="MOI24" s="95" t="s">
        <v>62</v>
      </c>
      <c r="MOJ24" s="56" t="s">
        <v>31</v>
      </c>
      <c r="MOK24" s="29" t="s">
        <v>32</v>
      </c>
      <c r="MOL24" s="30">
        <v>1</v>
      </c>
      <c r="MOM24" s="96">
        <v>0</v>
      </c>
      <c r="MON24" s="57">
        <f t="shared" ref="MON24:MOV29" si="565">MOL24*MOM24</f>
        <v>0</v>
      </c>
      <c r="MOO24" s="1"/>
      <c r="MOP24" s="13">
        <v>1</v>
      </c>
      <c r="MOQ24" s="95" t="s">
        <v>62</v>
      </c>
      <c r="MOR24" s="56" t="s">
        <v>31</v>
      </c>
      <c r="MOS24" s="29" t="s">
        <v>32</v>
      </c>
      <c r="MOT24" s="30">
        <v>1</v>
      </c>
      <c r="MOU24" s="96">
        <v>0</v>
      </c>
      <c r="MOV24" s="57">
        <f t="shared" si="565"/>
        <v>0</v>
      </c>
      <c r="MOW24" s="1"/>
      <c r="MOX24" s="13">
        <v>1</v>
      </c>
      <c r="MOY24" s="95" t="s">
        <v>62</v>
      </c>
      <c r="MOZ24" s="56" t="s">
        <v>31</v>
      </c>
      <c r="MPA24" s="29" t="s">
        <v>32</v>
      </c>
      <c r="MPB24" s="30">
        <v>1</v>
      </c>
      <c r="MPC24" s="96">
        <v>0</v>
      </c>
      <c r="MPD24" s="57">
        <f t="shared" ref="MPD24:MPL29" si="566">MPB24*MPC24</f>
        <v>0</v>
      </c>
      <c r="MPE24" s="1"/>
      <c r="MPF24" s="13">
        <v>1</v>
      </c>
      <c r="MPG24" s="95" t="s">
        <v>62</v>
      </c>
      <c r="MPH24" s="56" t="s">
        <v>31</v>
      </c>
      <c r="MPI24" s="29" t="s">
        <v>32</v>
      </c>
      <c r="MPJ24" s="30">
        <v>1</v>
      </c>
      <c r="MPK24" s="96">
        <v>0</v>
      </c>
      <c r="MPL24" s="57">
        <f t="shared" si="566"/>
        <v>0</v>
      </c>
      <c r="MPM24" s="1"/>
      <c r="MPN24" s="13">
        <v>1</v>
      </c>
      <c r="MPO24" s="95" t="s">
        <v>62</v>
      </c>
      <c r="MPP24" s="56" t="s">
        <v>31</v>
      </c>
      <c r="MPQ24" s="29" t="s">
        <v>32</v>
      </c>
      <c r="MPR24" s="30">
        <v>1</v>
      </c>
      <c r="MPS24" s="96">
        <v>0</v>
      </c>
      <c r="MPT24" s="57">
        <f t="shared" ref="MPT24:MQB29" si="567">MPR24*MPS24</f>
        <v>0</v>
      </c>
      <c r="MPU24" s="1"/>
      <c r="MPV24" s="13">
        <v>1</v>
      </c>
      <c r="MPW24" s="95" t="s">
        <v>62</v>
      </c>
      <c r="MPX24" s="56" t="s">
        <v>31</v>
      </c>
      <c r="MPY24" s="29" t="s">
        <v>32</v>
      </c>
      <c r="MPZ24" s="30">
        <v>1</v>
      </c>
      <c r="MQA24" s="96">
        <v>0</v>
      </c>
      <c r="MQB24" s="57">
        <f t="shared" si="567"/>
        <v>0</v>
      </c>
      <c r="MQC24" s="1"/>
      <c r="MQD24" s="13">
        <v>1</v>
      </c>
      <c r="MQE24" s="95" t="s">
        <v>62</v>
      </c>
      <c r="MQF24" s="56" t="s">
        <v>31</v>
      </c>
      <c r="MQG24" s="29" t="s">
        <v>32</v>
      </c>
      <c r="MQH24" s="30">
        <v>1</v>
      </c>
      <c r="MQI24" s="96">
        <v>0</v>
      </c>
      <c r="MQJ24" s="57">
        <f t="shared" ref="MQJ24:MQR29" si="568">MQH24*MQI24</f>
        <v>0</v>
      </c>
      <c r="MQK24" s="1"/>
      <c r="MQL24" s="13">
        <v>1</v>
      </c>
      <c r="MQM24" s="95" t="s">
        <v>62</v>
      </c>
      <c r="MQN24" s="56" t="s">
        <v>31</v>
      </c>
      <c r="MQO24" s="29" t="s">
        <v>32</v>
      </c>
      <c r="MQP24" s="30">
        <v>1</v>
      </c>
      <c r="MQQ24" s="96">
        <v>0</v>
      </c>
      <c r="MQR24" s="57">
        <f t="shared" si="568"/>
        <v>0</v>
      </c>
      <c r="MQS24" s="1"/>
      <c r="MQT24" s="13">
        <v>1</v>
      </c>
      <c r="MQU24" s="95" t="s">
        <v>62</v>
      </c>
      <c r="MQV24" s="56" t="s">
        <v>31</v>
      </c>
      <c r="MQW24" s="29" t="s">
        <v>32</v>
      </c>
      <c r="MQX24" s="30">
        <v>1</v>
      </c>
      <c r="MQY24" s="96">
        <v>0</v>
      </c>
      <c r="MQZ24" s="57">
        <f t="shared" ref="MQZ24:MRH29" si="569">MQX24*MQY24</f>
        <v>0</v>
      </c>
      <c r="MRA24" s="1"/>
      <c r="MRB24" s="13">
        <v>1</v>
      </c>
      <c r="MRC24" s="95" t="s">
        <v>62</v>
      </c>
      <c r="MRD24" s="56" t="s">
        <v>31</v>
      </c>
      <c r="MRE24" s="29" t="s">
        <v>32</v>
      </c>
      <c r="MRF24" s="30">
        <v>1</v>
      </c>
      <c r="MRG24" s="96">
        <v>0</v>
      </c>
      <c r="MRH24" s="57">
        <f t="shared" si="569"/>
        <v>0</v>
      </c>
      <c r="MRI24" s="1"/>
      <c r="MRJ24" s="13">
        <v>1</v>
      </c>
      <c r="MRK24" s="95" t="s">
        <v>62</v>
      </c>
      <c r="MRL24" s="56" t="s">
        <v>31</v>
      </c>
      <c r="MRM24" s="29" t="s">
        <v>32</v>
      </c>
      <c r="MRN24" s="30">
        <v>1</v>
      </c>
      <c r="MRO24" s="96">
        <v>0</v>
      </c>
      <c r="MRP24" s="57">
        <f t="shared" ref="MRP24:MRX29" si="570">MRN24*MRO24</f>
        <v>0</v>
      </c>
      <c r="MRQ24" s="1"/>
      <c r="MRR24" s="13">
        <v>1</v>
      </c>
      <c r="MRS24" s="95" t="s">
        <v>62</v>
      </c>
      <c r="MRT24" s="56" t="s">
        <v>31</v>
      </c>
      <c r="MRU24" s="29" t="s">
        <v>32</v>
      </c>
      <c r="MRV24" s="30">
        <v>1</v>
      </c>
      <c r="MRW24" s="96">
        <v>0</v>
      </c>
      <c r="MRX24" s="57">
        <f t="shared" si="570"/>
        <v>0</v>
      </c>
      <c r="MRY24" s="1"/>
      <c r="MRZ24" s="13">
        <v>1</v>
      </c>
      <c r="MSA24" s="95" t="s">
        <v>62</v>
      </c>
      <c r="MSB24" s="56" t="s">
        <v>31</v>
      </c>
      <c r="MSC24" s="29" t="s">
        <v>32</v>
      </c>
      <c r="MSD24" s="30">
        <v>1</v>
      </c>
      <c r="MSE24" s="96">
        <v>0</v>
      </c>
      <c r="MSF24" s="57">
        <f t="shared" ref="MSF24:MSN29" si="571">MSD24*MSE24</f>
        <v>0</v>
      </c>
      <c r="MSG24" s="1"/>
      <c r="MSH24" s="13">
        <v>1</v>
      </c>
      <c r="MSI24" s="95" t="s">
        <v>62</v>
      </c>
      <c r="MSJ24" s="56" t="s">
        <v>31</v>
      </c>
      <c r="MSK24" s="29" t="s">
        <v>32</v>
      </c>
      <c r="MSL24" s="30">
        <v>1</v>
      </c>
      <c r="MSM24" s="96">
        <v>0</v>
      </c>
      <c r="MSN24" s="57">
        <f t="shared" si="571"/>
        <v>0</v>
      </c>
      <c r="MSO24" s="1"/>
      <c r="MSP24" s="13">
        <v>1</v>
      </c>
      <c r="MSQ24" s="95" t="s">
        <v>62</v>
      </c>
      <c r="MSR24" s="56" t="s">
        <v>31</v>
      </c>
      <c r="MSS24" s="29" t="s">
        <v>32</v>
      </c>
      <c r="MST24" s="30">
        <v>1</v>
      </c>
      <c r="MSU24" s="96">
        <v>0</v>
      </c>
      <c r="MSV24" s="57">
        <f t="shared" ref="MSV24:MTD29" si="572">MST24*MSU24</f>
        <v>0</v>
      </c>
      <c r="MSW24" s="1"/>
      <c r="MSX24" s="13">
        <v>1</v>
      </c>
      <c r="MSY24" s="95" t="s">
        <v>62</v>
      </c>
      <c r="MSZ24" s="56" t="s">
        <v>31</v>
      </c>
      <c r="MTA24" s="29" t="s">
        <v>32</v>
      </c>
      <c r="MTB24" s="30">
        <v>1</v>
      </c>
      <c r="MTC24" s="96">
        <v>0</v>
      </c>
      <c r="MTD24" s="57">
        <f t="shared" si="572"/>
        <v>0</v>
      </c>
      <c r="MTE24" s="1"/>
      <c r="MTF24" s="13">
        <v>1</v>
      </c>
      <c r="MTG24" s="95" t="s">
        <v>62</v>
      </c>
      <c r="MTH24" s="56" t="s">
        <v>31</v>
      </c>
      <c r="MTI24" s="29" t="s">
        <v>32</v>
      </c>
      <c r="MTJ24" s="30">
        <v>1</v>
      </c>
      <c r="MTK24" s="96">
        <v>0</v>
      </c>
      <c r="MTL24" s="57">
        <f t="shared" ref="MTL24:MTT29" si="573">MTJ24*MTK24</f>
        <v>0</v>
      </c>
      <c r="MTM24" s="1"/>
      <c r="MTN24" s="13">
        <v>1</v>
      </c>
      <c r="MTO24" s="95" t="s">
        <v>62</v>
      </c>
      <c r="MTP24" s="56" t="s">
        <v>31</v>
      </c>
      <c r="MTQ24" s="29" t="s">
        <v>32</v>
      </c>
      <c r="MTR24" s="30">
        <v>1</v>
      </c>
      <c r="MTS24" s="96">
        <v>0</v>
      </c>
      <c r="MTT24" s="57">
        <f t="shared" si="573"/>
        <v>0</v>
      </c>
      <c r="MTU24" s="1"/>
      <c r="MTV24" s="13">
        <v>1</v>
      </c>
      <c r="MTW24" s="95" t="s">
        <v>62</v>
      </c>
      <c r="MTX24" s="56" t="s">
        <v>31</v>
      </c>
      <c r="MTY24" s="29" t="s">
        <v>32</v>
      </c>
      <c r="MTZ24" s="30">
        <v>1</v>
      </c>
      <c r="MUA24" s="96">
        <v>0</v>
      </c>
      <c r="MUB24" s="57">
        <f t="shared" ref="MUB24:MUJ29" si="574">MTZ24*MUA24</f>
        <v>0</v>
      </c>
      <c r="MUC24" s="1"/>
      <c r="MUD24" s="13">
        <v>1</v>
      </c>
      <c r="MUE24" s="95" t="s">
        <v>62</v>
      </c>
      <c r="MUF24" s="56" t="s">
        <v>31</v>
      </c>
      <c r="MUG24" s="29" t="s">
        <v>32</v>
      </c>
      <c r="MUH24" s="30">
        <v>1</v>
      </c>
      <c r="MUI24" s="96">
        <v>0</v>
      </c>
      <c r="MUJ24" s="57">
        <f t="shared" si="574"/>
        <v>0</v>
      </c>
      <c r="MUK24" s="1"/>
      <c r="MUL24" s="13">
        <v>1</v>
      </c>
      <c r="MUM24" s="95" t="s">
        <v>62</v>
      </c>
      <c r="MUN24" s="56" t="s">
        <v>31</v>
      </c>
      <c r="MUO24" s="29" t="s">
        <v>32</v>
      </c>
      <c r="MUP24" s="30">
        <v>1</v>
      </c>
      <c r="MUQ24" s="96">
        <v>0</v>
      </c>
      <c r="MUR24" s="57">
        <f t="shared" ref="MUR24:MUZ29" si="575">MUP24*MUQ24</f>
        <v>0</v>
      </c>
      <c r="MUS24" s="1"/>
      <c r="MUT24" s="13">
        <v>1</v>
      </c>
      <c r="MUU24" s="95" t="s">
        <v>62</v>
      </c>
      <c r="MUV24" s="56" t="s">
        <v>31</v>
      </c>
      <c r="MUW24" s="29" t="s">
        <v>32</v>
      </c>
      <c r="MUX24" s="30">
        <v>1</v>
      </c>
      <c r="MUY24" s="96">
        <v>0</v>
      </c>
      <c r="MUZ24" s="57">
        <f t="shared" si="575"/>
        <v>0</v>
      </c>
      <c r="MVA24" s="1"/>
      <c r="MVB24" s="13">
        <v>1</v>
      </c>
      <c r="MVC24" s="95" t="s">
        <v>62</v>
      </c>
      <c r="MVD24" s="56" t="s">
        <v>31</v>
      </c>
      <c r="MVE24" s="29" t="s">
        <v>32</v>
      </c>
      <c r="MVF24" s="30">
        <v>1</v>
      </c>
      <c r="MVG24" s="96">
        <v>0</v>
      </c>
      <c r="MVH24" s="57">
        <f t="shared" ref="MVH24:MVP29" si="576">MVF24*MVG24</f>
        <v>0</v>
      </c>
      <c r="MVI24" s="1"/>
      <c r="MVJ24" s="13">
        <v>1</v>
      </c>
      <c r="MVK24" s="95" t="s">
        <v>62</v>
      </c>
      <c r="MVL24" s="56" t="s">
        <v>31</v>
      </c>
      <c r="MVM24" s="29" t="s">
        <v>32</v>
      </c>
      <c r="MVN24" s="30">
        <v>1</v>
      </c>
      <c r="MVO24" s="96">
        <v>0</v>
      </c>
      <c r="MVP24" s="57">
        <f t="shared" si="576"/>
        <v>0</v>
      </c>
      <c r="MVQ24" s="1"/>
      <c r="MVR24" s="13">
        <v>1</v>
      </c>
      <c r="MVS24" s="95" t="s">
        <v>62</v>
      </c>
      <c r="MVT24" s="56" t="s">
        <v>31</v>
      </c>
      <c r="MVU24" s="29" t="s">
        <v>32</v>
      </c>
      <c r="MVV24" s="30">
        <v>1</v>
      </c>
      <c r="MVW24" s="96">
        <v>0</v>
      </c>
      <c r="MVX24" s="57">
        <f t="shared" ref="MVX24:MWF29" si="577">MVV24*MVW24</f>
        <v>0</v>
      </c>
      <c r="MVY24" s="1"/>
      <c r="MVZ24" s="13">
        <v>1</v>
      </c>
      <c r="MWA24" s="95" t="s">
        <v>62</v>
      </c>
      <c r="MWB24" s="56" t="s">
        <v>31</v>
      </c>
      <c r="MWC24" s="29" t="s">
        <v>32</v>
      </c>
      <c r="MWD24" s="30">
        <v>1</v>
      </c>
      <c r="MWE24" s="96">
        <v>0</v>
      </c>
      <c r="MWF24" s="57">
        <f t="shared" si="577"/>
        <v>0</v>
      </c>
      <c r="MWG24" s="1"/>
      <c r="MWH24" s="13">
        <v>1</v>
      </c>
      <c r="MWI24" s="95" t="s">
        <v>62</v>
      </c>
      <c r="MWJ24" s="56" t="s">
        <v>31</v>
      </c>
      <c r="MWK24" s="29" t="s">
        <v>32</v>
      </c>
      <c r="MWL24" s="30">
        <v>1</v>
      </c>
      <c r="MWM24" s="96">
        <v>0</v>
      </c>
      <c r="MWN24" s="57">
        <f t="shared" ref="MWN24:MWV29" si="578">MWL24*MWM24</f>
        <v>0</v>
      </c>
      <c r="MWO24" s="1"/>
      <c r="MWP24" s="13">
        <v>1</v>
      </c>
      <c r="MWQ24" s="95" t="s">
        <v>62</v>
      </c>
      <c r="MWR24" s="56" t="s">
        <v>31</v>
      </c>
      <c r="MWS24" s="29" t="s">
        <v>32</v>
      </c>
      <c r="MWT24" s="30">
        <v>1</v>
      </c>
      <c r="MWU24" s="96">
        <v>0</v>
      </c>
      <c r="MWV24" s="57">
        <f t="shared" si="578"/>
        <v>0</v>
      </c>
      <c r="MWW24" s="1"/>
      <c r="MWX24" s="13">
        <v>1</v>
      </c>
      <c r="MWY24" s="95" t="s">
        <v>62</v>
      </c>
      <c r="MWZ24" s="56" t="s">
        <v>31</v>
      </c>
      <c r="MXA24" s="29" t="s">
        <v>32</v>
      </c>
      <c r="MXB24" s="30">
        <v>1</v>
      </c>
      <c r="MXC24" s="96">
        <v>0</v>
      </c>
      <c r="MXD24" s="57">
        <f t="shared" ref="MXD24:MXL29" si="579">MXB24*MXC24</f>
        <v>0</v>
      </c>
      <c r="MXE24" s="1"/>
      <c r="MXF24" s="13">
        <v>1</v>
      </c>
      <c r="MXG24" s="95" t="s">
        <v>62</v>
      </c>
      <c r="MXH24" s="56" t="s">
        <v>31</v>
      </c>
      <c r="MXI24" s="29" t="s">
        <v>32</v>
      </c>
      <c r="MXJ24" s="30">
        <v>1</v>
      </c>
      <c r="MXK24" s="96">
        <v>0</v>
      </c>
      <c r="MXL24" s="57">
        <f t="shared" si="579"/>
        <v>0</v>
      </c>
      <c r="MXM24" s="1"/>
      <c r="MXN24" s="13">
        <v>1</v>
      </c>
      <c r="MXO24" s="95" t="s">
        <v>62</v>
      </c>
      <c r="MXP24" s="56" t="s">
        <v>31</v>
      </c>
      <c r="MXQ24" s="29" t="s">
        <v>32</v>
      </c>
      <c r="MXR24" s="30">
        <v>1</v>
      </c>
      <c r="MXS24" s="96">
        <v>0</v>
      </c>
      <c r="MXT24" s="57">
        <f t="shared" ref="MXT24:MYB29" si="580">MXR24*MXS24</f>
        <v>0</v>
      </c>
      <c r="MXU24" s="1"/>
      <c r="MXV24" s="13">
        <v>1</v>
      </c>
      <c r="MXW24" s="95" t="s">
        <v>62</v>
      </c>
      <c r="MXX24" s="56" t="s">
        <v>31</v>
      </c>
      <c r="MXY24" s="29" t="s">
        <v>32</v>
      </c>
      <c r="MXZ24" s="30">
        <v>1</v>
      </c>
      <c r="MYA24" s="96">
        <v>0</v>
      </c>
      <c r="MYB24" s="57">
        <f t="shared" si="580"/>
        <v>0</v>
      </c>
      <c r="MYC24" s="1"/>
      <c r="MYD24" s="13">
        <v>1</v>
      </c>
      <c r="MYE24" s="95" t="s">
        <v>62</v>
      </c>
      <c r="MYF24" s="56" t="s">
        <v>31</v>
      </c>
      <c r="MYG24" s="29" t="s">
        <v>32</v>
      </c>
      <c r="MYH24" s="30">
        <v>1</v>
      </c>
      <c r="MYI24" s="96">
        <v>0</v>
      </c>
      <c r="MYJ24" s="57">
        <f t="shared" ref="MYJ24:MYR29" si="581">MYH24*MYI24</f>
        <v>0</v>
      </c>
      <c r="MYK24" s="1"/>
      <c r="MYL24" s="13">
        <v>1</v>
      </c>
      <c r="MYM24" s="95" t="s">
        <v>62</v>
      </c>
      <c r="MYN24" s="56" t="s">
        <v>31</v>
      </c>
      <c r="MYO24" s="29" t="s">
        <v>32</v>
      </c>
      <c r="MYP24" s="30">
        <v>1</v>
      </c>
      <c r="MYQ24" s="96">
        <v>0</v>
      </c>
      <c r="MYR24" s="57">
        <f t="shared" si="581"/>
        <v>0</v>
      </c>
      <c r="MYS24" s="1"/>
      <c r="MYT24" s="13">
        <v>1</v>
      </c>
      <c r="MYU24" s="95" t="s">
        <v>62</v>
      </c>
      <c r="MYV24" s="56" t="s">
        <v>31</v>
      </c>
      <c r="MYW24" s="29" t="s">
        <v>32</v>
      </c>
      <c r="MYX24" s="30">
        <v>1</v>
      </c>
      <c r="MYY24" s="96">
        <v>0</v>
      </c>
      <c r="MYZ24" s="57">
        <f t="shared" ref="MYZ24:MZH29" si="582">MYX24*MYY24</f>
        <v>0</v>
      </c>
      <c r="MZA24" s="1"/>
      <c r="MZB24" s="13">
        <v>1</v>
      </c>
      <c r="MZC24" s="95" t="s">
        <v>62</v>
      </c>
      <c r="MZD24" s="56" t="s">
        <v>31</v>
      </c>
      <c r="MZE24" s="29" t="s">
        <v>32</v>
      </c>
      <c r="MZF24" s="30">
        <v>1</v>
      </c>
      <c r="MZG24" s="96">
        <v>0</v>
      </c>
      <c r="MZH24" s="57">
        <f t="shared" si="582"/>
        <v>0</v>
      </c>
      <c r="MZI24" s="1"/>
      <c r="MZJ24" s="13">
        <v>1</v>
      </c>
      <c r="MZK24" s="95" t="s">
        <v>62</v>
      </c>
      <c r="MZL24" s="56" t="s">
        <v>31</v>
      </c>
      <c r="MZM24" s="29" t="s">
        <v>32</v>
      </c>
      <c r="MZN24" s="30">
        <v>1</v>
      </c>
      <c r="MZO24" s="96">
        <v>0</v>
      </c>
      <c r="MZP24" s="57">
        <f t="shared" ref="MZP24:MZX29" si="583">MZN24*MZO24</f>
        <v>0</v>
      </c>
      <c r="MZQ24" s="1"/>
      <c r="MZR24" s="13">
        <v>1</v>
      </c>
      <c r="MZS24" s="95" t="s">
        <v>62</v>
      </c>
      <c r="MZT24" s="56" t="s">
        <v>31</v>
      </c>
      <c r="MZU24" s="29" t="s">
        <v>32</v>
      </c>
      <c r="MZV24" s="30">
        <v>1</v>
      </c>
      <c r="MZW24" s="96">
        <v>0</v>
      </c>
      <c r="MZX24" s="57">
        <f t="shared" si="583"/>
        <v>0</v>
      </c>
      <c r="MZY24" s="1"/>
      <c r="MZZ24" s="13">
        <v>1</v>
      </c>
      <c r="NAA24" s="95" t="s">
        <v>62</v>
      </c>
      <c r="NAB24" s="56" t="s">
        <v>31</v>
      </c>
      <c r="NAC24" s="29" t="s">
        <v>32</v>
      </c>
      <c r="NAD24" s="30">
        <v>1</v>
      </c>
      <c r="NAE24" s="96">
        <v>0</v>
      </c>
      <c r="NAF24" s="57">
        <f t="shared" ref="NAF24:NAN29" si="584">NAD24*NAE24</f>
        <v>0</v>
      </c>
      <c r="NAG24" s="1"/>
      <c r="NAH24" s="13">
        <v>1</v>
      </c>
      <c r="NAI24" s="95" t="s">
        <v>62</v>
      </c>
      <c r="NAJ24" s="56" t="s">
        <v>31</v>
      </c>
      <c r="NAK24" s="29" t="s">
        <v>32</v>
      </c>
      <c r="NAL24" s="30">
        <v>1</v>
      </c>
      <c r="NAM24" s="96">
        <v>0</v>
      </c>
      <c r="NAN24" s="57">
        <f t="shared" si="584"/>
        <v>0</v>
      </c>
      <c r="NAO24" s="1"/>
      <c r="NAP24" s="13">
        <v>1</v>
      </c>
      <c r="NAQ24" s="95" t="s">
        <v>62</v>
      </c>
      <c r="NAR24" s="56" t="s">
        <v>31</v>
      </c>
      <c r="NAS24" s="29" t="s">
        <v>32</v>
      </c>
      <c r="NAT24" s="30">
        <v>1</v>
      </c>
      <c r="NAU24" s="96">
        <v>0</v>
      </c>
      <c r="NAV24" s="57">
        <f t="shared" ref="NAV24:NBD29" si="585">NAT24*NAU24</f>
        <v>0</v>
      </c>
      <c r="NAW24" s="1"/>
      <c r="NAX24" s="13">
        <v>1</v>
      </c>
      <c r="NAY24" s="95" t="s">
        <v>62</v>
      </c>
      <c r="NAZ24" s="56" t="s">
        <v>31</v>
      </c>
      <c r="NBA24" s="29" t="s">
        <v>32</v>
      </c>
      <c r="NBB24" s="30">
        <v>1</v>
      </c>
      <c r="NBC24" s="96">
        <v>0</v>
      </c>
      <c r="NBD24" s="57">
        <f t="shared" si="585"/>
        <v>0</v>
      </c>
      <c r="NBE24" s="1"/>
      <c r="NBF24" s="13">
        <v>1</v>
      </c>
      <c r="NBG24" s="95" t="s">
        <v>62</v>
      </c>
      <c r="NBH24" s="56" t="s">
        <v>31</v>
      </c>
      <c r="NBI24" s="29" t="s">
        <v>32</v>
      </c>
      <c r="NBJ24" s="30">
        <v>1</v>
      </c>
      <c r="NBK24" s="96">
        <v>0</v>
      </c>
      <c r="NBL24" s="57">
        <f t="shared" ref="NBL24:NBT29" si="586">NBJ24*NBK24</f>
        <v>0</v>
      </c>
      <c r="NBM24" s="1"/>
      <c r="NBN24" s="13">
        <v>1</v>
      </c>
      <c r="NBO24" s="95" t="s">
        <v>62</v>
      </c>
      <c r="NBP24" s="56" t="s">
        <v>31</v>
      </c>
      <c r="NBQ24" s="29" t="s">
        <v>32</v>
      </c>
      <c r="NBR24" s="30">
        <v>1</v>
      </c>
      <c r="NBS24" s="96">
        <v>0</v>
      </c>
      <c r="NBT24" s="57">
        <f t="shared" si="586"/>
        <v>0</v>
      </c>
      <c r="NBU24" s="1"/>
      <c r="NBV24" s="13">
        <v>1</v>
      </c>
      <c r="NBW24" s="95" t="s">
        <v>62</v>
      </c>
      <c r="NBX24" s="56" t="s">
        <v>31</v>
      </c>
      <c r="NBY24" s="29" t="s">
        <v>32</v>
      </c>
      <c r="NBZ24" s="30">
        <v>1</v>
      </c>
      <c r="NCA24" s="96">
        <v>0</v>
      </c>
      <c r="NCB24" s="57">
        <f t="shared" ref="NCB24:NCJ29" si="587">NBZ24*NCA24</f>
        <v>0</v>
      </c>
      <c r="NCC24" s="1"/>
      <c r="NCD24" s="13">
        <v>1</v>
      </c>
      <c r="NCE24" s="95" t="s">
        <v>62</v>
      </c>
      <c r="NCF24" s="56" t="s">
        <v>31</v>
      </c>
      <c r="NCG24" s="29" t="s">
        <v>32</v>
      </c>
      <c r="NCH24" s="30">
        <v>1</v>
      </c>
      <c r="NCI24" s="96">
        <v>0</v>
      </c>
      <c r="NCJ24" s="57">
        <f t="shared" si="587"/>
        <v>0</v>
      </c>
      <c r="NCK24" s="1"/>
      <c r="NCL24" s="13">
        <v>1</v>
      </c>
      <c r="NCM24" s="95" t="s">
        <v>62</v>
      </c>
      <c r="NCN24" s="56" t="s">
        <v>31</v>
      </c>
      <c r="NCO24" s="29" t="s">
        <v>32</v>
      </c>
      <c r="NCP24" s="30">
        <v>1</v>
      </c>
      <c r="NCQ24" s="96">
        <v>0</v>
      </c>
      <c r="NCR24" s="57">
        <f t="shared" ref="NCR24:NCZ29" si="588">NCP24*NCQ24</f>
        <v>0</v>
      </c>
      <c r="NCS24" s="1"/>
      <c r="NCT24" s="13">
        <v>1</v>
      </c>
      <c r="NCU24" s="95" t="s">
        <v>62</v>
      </c>
      <c r="NCV24" s="56" t="s">
        <v>31</v>
      </c>
      <c r="NCW24" s="29" t="s">
        <v>32</v>
      </c>
      <c r="NCX24" s="30">
        <v>1</v>
      </c>
      <c r="NCY24" s="96">
        <v>0</v>
      </c>
      <c r="NCZ24" s="57">
        <f t="shared" si="588"/>
        <v>0</v>
      </c>
      <c r="NDA24" s="1"/>
      <c r="NDB24" s="13">
        <v>1</v>
      </c>
      <c r="NDC24" s="95" t="s">
        <v>62</v>
      </c>
      <c r="NDD24" s="56" t="s">
        <v>31</v>
      </c>
      <c r="NDE24" s="29" t="s">
        <v>32</v>
      </c>
      <c r="NDF24" s="30">
        <v>1</v>
      </c>
      <c r="NDG24" s="96">
        <v>0</v>
      </c>
      <c r="NDH24" s="57">
        <f t="shared" ref="NDH24:NDP29" si="589">NDF24*NDG24</f>
        <v>0</v>
      </c>
      <c r="NDI24" s="1"/>
      <c r="NDJ24" s="13">
        <v>1</v>
      </c>
      <c r="NDK24" s="95" t="s">
        <v>62</v>
      </c>
      <c r="NDL24" s="56" t="s">
        <v>31</v>
      </c>
      <c r="NDM24" s="29" t="s">
        <v>32</v>
      </c>
      <c r="NDN24" s="30">
        <v>1</v>
      </c>
      <c r="NDO24" s="96">
        <v>0</v>
      </c>
      <c r="NDP24" s="57">
        <f t="shared" si="589"/>
        <v>0</v>
      </c>
      <c r="NDQ24" s="1"/>
      <c r="NDR24" s="13">
        <v>1</v>
      </c>
      <c r="NDS24" s="95" t="s">
        <v>62</v>
      </c>
      <c r="NDT24" s="56" t="s">
        <v>31</v>
      </c>
      <c r="NDU24" s="29" t="s">
        <v>32</v>
      </c>
      <c r="NDV24" s="30">
        <v>1</v>
      </c>
      <c r="NDW24" s="96">
        <v>0</v>
      </c>
      <c r="NDX24" s="57">
        <f t="shared" ref="NDX24:NEF29" si="590">NDV24*NDW24</f>
        <v>0</v>
      </c>
      <c r="NDY24" s="1"/>
      <c r="NDZ24" s="13">
        <v>1</v>
      </c>
      <c r="NEA24" s="95" t="s">
        <v>62</v>
      </c>
      <c r="NEB24" s="56" t="s">
        <v>31</v>
      </c>
      <c r="NEC24" s="29" t="s">
        <v>32</v>
      </c>
      <c r="NED24" s="30">
        <v>1</v>
      </c>
      <c r="NEE24" s="96">
        <v>0</v>
      </c>
      <c r="NEF24" s="57">
        <f t="shared" si="590"/>
        <v>0</v>
      </c>
      <c r="NEG24" s="1"/>
      <c r="NEH24" s="13">
        <v>1</v>
      </c>
      <c r="NEI24" s="95" t="s">
        <v>62</v>
      </c>
      <c r="NEJ24" s="56" t="s">
        <v>31</v>
      </c>
      <c r="NEK24" s="29" t="s">
        <v>32</v>
      </c>
      <c r="NEL24" s="30">
        <v>1</v>
      </c>
      <c r="NEM24" s="96">
        <v>0</v>
      </c>
      <c r="NEN24" s="57">
        <f t="shared" ref="NEN24:NEV29" si="591">NEL24*NEM24</f>
        <v>0</v>
      </c>
      <c r="NEO24" s="1"/>
      <c r="NEP24" s="13">
        <v>1</v>
      </c>
      <c r="NEQ24" s="95" t="s">
        <v>62</v>
      </c>
      <c r="NER24" s="56" t="s">
        <v>31</v>
      </c>
      <c r="NES24" s="29" t="s">
        <v>32</v>
      </c>
      <c r="NET24" s="30">
        <v>1</v>
      </c>
      <c r="NEU24" s="96">
        <v>0</v>
      </c>
      <c r="NEV24" s="57">
        <f t="shared" si="591"/>
        <v>0</v>
      </c>
      <c r="NEW24" s="1"/>
      <c r="NEX24" s="13">
        <v>1</v>
      </c>
      <c r="NEY24" s="95" t="s">
        <v>62</v>
      </c>
      <c r="NEZ24" s="56" t="s">
        <v>31</v>
      </c>
      <c r="NFA24" s="29" t="s">
        <v>32</v>
      </c>
      <c r="NFB24" s="30">
        <v>1</v>
      </c>
      <c r="NFC24" s="96">
        <v>0</v>
      </c>
      <c r="NFD24" s="57">
        <f t="shared" ref="NFD24:NFL29" si="592">NFB24*NFC24</f>
        <v>0</v>
      </c>
      <c r="NFE24" s="1"/>
      <c r="NFF24" s="13">
        <v>1</v>
      </c>
      <c r="NFG24" s="95" t="s">
        <v>62</v>
      </c>
      <c r="NFH24" s="56" t="s">
        <v>31</v>
      </c>
      <c r="NFI24" s="29" t="s">
        <v>32</v>
      </c>
      <c r="NFJ24" s="30">
        <v>1</v>
      </c>
      <c r="NFK24" s="96">
        <v>0</v>
      </c>
      <c r="NFL24" s="57">
        <f t="shared" si="592"/>
        <v>0</v>
      </c>
      <c r="NFM24" s="1"/>
      <c r="NFN24" s="13">
        <v>1</v>
      </c>
      <c r="NFO24" s="95" t="s">
        <v>62</v>
      </c>
      <c r="NFP24" s="56" t="s">
        <v>31</v>
      </c>
      <c r="NFQ24" s="29" t="s">
        <v>32</v>
      </c>
      <c r="NFR24" s="30">
        <v>1</v>
      </c>
      <c r="NFS24" s="96">
        <v>0</v>
      </c>
      <c r="NFT24" s="57">
        <f t="shared" ref="NFT24:NGB29" si="593">NFR24*NFS24</f>
        <v>0</v>
      </c>
      <c r="NFU24" s="1"/>
      <c r="NFV24" s="13">
        <v>1</v>
      </c>
      <c r="NFW24" s="95" t="s">
        <v>62</v>
      </c>
      <c r="NFX24" s="56" t="s">
        <v>31</v>
      </c>
      <c r="NFY24" s="29" t="s">
        <v>32</v>
      </c>
      <c r="NFZ24" s="30">
        <v>1</v>
      </c>
      <c r="NGA24" s="96">
        <v>0</v>
      </c>
      <c r="NGB24" s="57">
        <f t="shared" si="593"/>
        <v>0</v>
      </c>
      <c r="NGC24" s="1"/>
      <c r="NGD24" s="13">
        <v>1</v>
      </c>
      <c r="NGE24" s="95" t="s">
        <v>62</v>
      </c>
      <c r="NGF24" s="56" t="s">
        <v>31</v>
      </c>
      <c r="NGG24" s="29" t="s">
        <v>32</v>
      </c>
      <c r="NGH24" s="30">
        <v>1</v>
      </c>
      <c r="NGI24" s="96">
        <v>0</v>
      </c>
      <c r="NGJ24" s="57">
        <f t="shared" ref="NGJ24:NGR29" si="594">NGH24*NGI24</f>
        <v>0</v>
      </c>
      <c r="NGK24" s="1"/>
      <c r="NGL24" s="13">
        <v>1</v>
      </c>
      <c r="NGM24" s="95" t="s">
        <v>62</v>
      </c>
      <c r="NGN24" s="56" t="s">
        <v>31</v>
      </c>
      <c r="NGO24" s="29" t="s">
        <v>32</v>
      </c>
      <c r="NGP24" s="30">
        <v>1</v>
      </c>
      <c r="NGQ24" s="96">
        <v>0</v>
      </c>
      <c r="NGR24" s="57">
        <f t="shared" si="594"/>
        <v>0</v>
      </c>
      <c r="NGS24" s="1"/>
      <c r="NGT24" s="13">
        <v>1</v>
      </c>
      <c r="NGU24" s="95" t="s">
        <v>62</v>
      </c>
      <c r="NGV24" s="56" t="s">
        <v>31</v>
      </c>
      <c r="NGW24" s="29" t="s">
        <v>32</v>
      </c>
      <c r="NGX24" s="30">
        <v>1</v>
      </c>
      <c r="NGY24" s="96">
        <v>0</v>
      </c>
      <c r="NGZ24" s="57">
        <f t="shared" ref="NGZ24:NHH29" si="595">NGX24*NGY24</f>
        <v>0</v>
      </c>
      <c r="NHA24" s="1"/>
      <c r="NHB24" s="13">
        <v>1</v>
      </c>
      <c r="NHC24" s="95" t="s">
        <v>62</v>
      </c>
      <c r="NHD24" s="56" t="s">
        <v>31</v>
      </c>
      <c r="NHE24" s="29" t="s">
        <v>32</v>
      </c>
      <c r="NHF24" s="30">
        <v>1</v>
      </c>
      <c r="NHG24" s="96">
        <v>0</v>
      </c>
      <c r="NHH24" s="57">
        <f t="shared" si="595"/>
        <v>0</v>
      </c>
      <c r="NHI24" s="1"/>
      <c r="NHJ24" s="13">
        <v>1</v>
      </c>
      <c r="NHK24" s="95" t="s">
        <v>62</v>
      </c>
      <c r="NHL24" s="56" t="s">
        <v>31</v>
      </c>
      <c r="NHM24" s="29" t="s">
        <v>32</v>
      </c>
      <c r="NHN24" s="30">
        <v>1</v>
      </c>
      <c r="NHO24" s="96">
        <v>0</v>
      </c>
      <c r="NHP24" s="57">
        <f t="shared" ref="NHP24:NHX29" si="596">NHN24*NHO24</f>
        <v>0</v>
      </c>
      <c r="NHQ24" s="1"/>
      <c r="NHR24" s="13">
        <v>1</v>
      </c>
      <c r="NHS24" s="95" t="s">
        <v>62</v>
      </c>
      <c r="NHT24" s="56" t="s">
        <v>31</v>
      </c>
      <c r="NHU24" s="29" t="s">
        <v>32</v>
      </c>
      <c r="NHV24" s="30">
        <v>1</v>
      </c>
      <c r="NHW24" s="96">
        <v>0</v>
      </c>
      <c r="NHX24" s="57">
        <f t="shared" si="596"/>
        <v>0</v>
      </c>
      <c r="NHY24" s="1"/>
      <c r="NHZ24" s="13">
        <v>1</v>
      </c>
      <c r="NIA24" s="95" t="s">
        <v>62</v>
      </c>
      <c r="NIB24" s="56" t="s">
        <v>31</v>
      </c>
      <c r="NIC24" s="29" t="s">
        <v>32</v>
      </c>
      <c r="NID24" s="30">
        <v>1</v>
      </c>
      <c r="NIE24" s="96">
        <v>0</v>
      </c>
      <c r="NIF24" s="57">
        <f t="shared" ref="NIF24:NIN29" si="597">NID24*NIE24</f>
        <v>0</v>
      </c>
      <c r="NIG24" s="1"/>
      <c r="NIH24" s="13">
        <v>1</v>
      </c>
      <c r="NII24" s="95" t="s">
        <v>62</v>
      </c>
      <c r="NIJ24" s="56" t="s">
        <v>31</v>
      </c>
      <c r="NIK24" s="29" t="s">
        <v>32</v>
      </c>
      <c r="NIL24" s="30">
        <v>1</v>
      </c>
      <c r="NIM24" s="96">
        <v>0</v>
      </c>
      <c r="NIN24" s="57">
        <f t="shared" si="597"/>
        <v>0</v>
      </c>
      <c r="NIO24" s="1"/>
      <c r="NIP24" s="13">
        <v>1</v>
      </c>
      <c r="NIQ24" s="95" t="s">
        <v>62</v>
      </c>
      <c r="NIR24" s="56" t="s">
        <v>31</v>
      </c>
      <c r="NIS24" s="29" t="s">
        <v>32</v>
      </c>
      <c r="NIT24" s="30">
        <v>1</v>
      </c>
      <c r="NIU24" s="96">
        <v>0</v>
      </c>
      <c r="NIV24" s="57">
        <f t="shared" ref="NIV24:NJD29" si="598">NIT24*NIU24</f>
        <v>0</v>
      </c>
      <c r="NIW24" s="1"/>
      <c r="NIX24" s="13">
        <v>1</v>
      </c>
      <c r="NIY24" s="95" t="s">
        <v>62</v>
      </c>
      <c r="NIZ24" s="56" t="s">
        <v>31</v>
      </c>
      <c r="NJA24" s="29" t="s">
        <v>32</v>
      </c>
      <c r="NJB24" s="30">
        <v>1</v>
      </c>
      <c r="NJC24" s="96">
        <v>0</v>
      </c>
      <c r="NJD24" s="57">
        <f t="shared" si="598"/>
        <v>0</v>
      </c>
      <c r="NJE24" s="1"/>
      <c r="NJF24" s="13">
        <v>1</v>
      </c>
      <c r="NJG24" s="95" t="s">
        <v>62</v>
      </c>
      <c r="NJH24" s="56" t="s">
        <v>31</v>
      </c>
      <c r="NJI24" s="29" t="s">
        <v>32</v>
      </c>
      <c r="NJJ24" s="30">
        <v>1</v>
      </c>
      <c r="NJK24" s="96">
        <v>0</v>
      </c>
      <c r="NJL24" s="57">
        <f t="shared" ref="NJL24:NJT29" si="599">NJJ24*NJK24</f>
        <v>0</v>
      </c>
      <c r="NJM24" s="1"/>
      <c r="NJN24" s="13">
        <v>1</v>
      </c>
      <c r="NJO24" s="95" t="s">
        <v>62</v>
      </c>
      <c r="NJP24" s="56" t="s">
        <v>31</v>
      </c>
      <c r="NJQ24" s="29" t="s">
        <v>32</v>
      </c>
      <c r="NJR24" s="30">
        <v>1</v>
      </c>
      <c r="NJS24" s="96">
        <v>0</v>
      </c>
      <c r="NJT24" s="57">
        <f t="shared" si="599"/>
        <v>0</v>
      </c>
      <c r="NJU24" s="1"/>
      <c r="NJV24" s="13">
        <v>1</v>
      </c>
      <c r="NJW24" s="95" t="s">
        <v>62</v>
      </c>
      <c r="NJX24" s="56" t="s">
        <v>31</v>
      </c>
      <c r="NJY24" s="29" t="s">
        <v>32</v>
      </c>
      <c r="NJZ24" s="30">
        <v>1</v>
      </c>
      <c r="NKA24" s="96">
        <v>0</v>
      </c>
      <c r="NKB24" s="57">
        <f t="shared" ref="NKB24:NKJ29" si="600">NJZ24*NKA24</f>
        <v>0</v>
      </c>
      <c r="NKC24" s="1"/>
      <c r="NKD24" s="13">
        <v>1</v>
      </c>
      <c r="NKE24" s="95" t="s">
        <v>62</v>
      </c>
      <c r="NKF24" s="56" t="s">
        <v>31</v>
      </c>
      <c r="NKG24" s="29" t="s">
        <v>32</v>
      </c>
      <c r="NKH24" s="30">
        <v>1</v>
      </c>
      <c r="NKI24" s="96">
        <v>0</v>
      </c>
      <c r="NKJ24" s="57">
        <f t="shared" si="600"/>
        <v>0</v>
      </c>
      <c r="NKK24" s="1"/>
      <c r="NKL24" s="13">
        <v>1</v>
      </c>
      <c r="NKM24" s="95" t="s">
        <v>62</v>
      </c>
      <c r="NKN24" s="56" t="s">
        <v>31</v>
      </c>
      <c r="NKO24" s="29" t="s">
        <v>32</v>
      </c>
      <c r="NKP24" s="30">
        <v>1</v>
      </c>
      <c r="NKQ24" s="96">
        <v>0</v>
      </c>
      <c r="NKR24" s="57">
        <f t="shared" ref="NKR24:NKZ29" si="601">NKP24*NKQ24</f>
        <v>0</v>
      </c>
      <c r="NKS24" s="1"/>
      <c r="NKT24" s="13">
        <v>1</v>
      </c>
      <c r="NKU24" s="95" t="s">
        <v>62</v>
      </c>
      <c r="NKV24" s="56" t="s">
        <v>31</v>
      </c>
      <c r="NKW24" s="29" t="s">
        <v>32</v>
      </c>
      <c r="NKX24" s="30">
        <v>1</v>
      </c>
      <c r="NKY24" s="96">
        <v>0</v>
      </c>
      <c r="NKZ24" s="57">
        <f t="shared" si="601"/>
        <v>0</v>
      </c>
      <c r="NLA24" s="1"/>
      <c r="NLB24" s="13">
        <v>1</v>
      </c>
      <c r="NLC24" s="95" t="s">
        <v>62</v>
      </c>
      <c r="NLD24" s="56" t="s">
        <v>31</v>
      </c>
      <c r="NLE24" s="29" t="s">
        <v>32</v>
      </c>
      <c r="NLF24" s="30">
        <v>1</v>
      </c>
      <c r="NLG24" s="96">
        <v>0</v>
      </c>
      <c r="NLH24" s="57">
        <f t="shared" ref="NLH24:NLP29" si="602">NLF24*NLG24</f>
        <v>0</v>
      </c>
      <c r="NLI24" s="1"/>
      <c r="NLJ24" s="13">
        <v>1</v>
      </c>
      <c r="NLK24" s="95" t="s">
        <v>62</v>
      </c>
      <c r="NLL24" s="56" t="s">
        <v>31</v>
      </c>
      <c r="NLM24" s="29" t="s">
        <v>32</v>
      </c>
      <c r="NLN24" s="30">
        <v>1</v>
      </c>
      <c r="NLO24" s="96">
        <v>0</v>
      </c>
      <c r="NLP24" s="57">
        <f t="shared" si="602"/>
        <v>0</v>
      </c>
      <c r="NLQ24" s="1"/>
      <c r="NLR24" s="13">
        <v>1</v>
      </c>
      <c r="NLS24" s="95" t="s">
        <v>62</v>
      </c>
      <c r="NLT24" s="56" t="s">
        <v>31</v>
      </c>
      <c r="NLU24" s="29" t="s">
        <v>32</v>
      </c>
      <c r="NLV24" s="30">
        <v>1</v>
      </c>
      <c r="NLW24" s="96">
        <v>0</v>
      </c>
      <c r="NLX24" s="57">
        <f t="shared" ref="NLX24:NMF29" si="603">NLV24*NLW24</f>
        <v>0</v>
      </c>
      <c r="NLY24" s="1"/>
      <c r="NLZ24" s="13">
        <v>1</v>
      </c>
      <c r="NMA24" s="95" t="s">
        <v>62</v>
      </c>
      <c r="NMB24" s="56" t="s">
        <v>31</v>
      </c>
      <c r="NMC24" s="29" t="s">
        <v>32</v>
      </c>
      <c r="NMD24" s="30">
        <v>1</v>
      </c>
      <c r="NME24" s="96">
        <v>0</v>
      </c>
      <c r="NMF24" s="57">
        <f t="shared" si="603"/>
        <v>0</v>
      </c>
      <c r="NMG24" s="1"/>
      <c r="NMH24" s="13">
        <v>1</v>
      </c>
      <c r="NMI24" s="95" t="s">
        <v>62</v>
      </c>
      <c r="NMJ24" s="56" t="s">
        <v>31</v>
      </c>
      <c r="NMK24" s="29" t="s">
        <v>32</v>
      </c>
      <c r="NML24" s="30">
        <v>1</v>
      </c>
      <c r="NMM24" s="96">
        <v>0</v>
      </c>
      <c r="NMN24" s="57">
        <f t="shared" ref="NMN24:NMV29" si="604">NML24*NMM24</f>
        <v>0</v>
      </c>
      <c r="NMO24" s="1"/>
      <c r="NMP24" s="13">
        <v>1</v>
      </c>
      <c r="NMQ24" s="95" t="s">
        <v>62</v>
      </c>
      <c r="NMR24" s="56" t="s">
        <v>31</v>
      </c>
      <c r="NMS24" s="29" t="s">
        <v>32</v>
      </c>
      <c r="NMT24" s="30">
        <v>1</v>
      </c>
      <c r="NMU24" s="96">
        <v>0</v>
      </c>
      <c r="NMV24" s="57">
        <f t="shared" si="604"/>
        <v>0</v>
      </c>
      <c r="NMW24" s="1"/>
      <c r="NMX24" s="13">
        <v>1</v>
      </c>
      <c r="NMY24" s="95" t="s">
        <v>62</v>
      </c>
      <c r="NMZ24" s="56" t="s">
        <v>31</v>
      </c>
      <c r="NNA24" s="29" t="s">
        <v>32</v>
      </c>
      <c r="NNB24" s="30">
        <v>1</v>
      </c>
      <c r="NNC24" s="96">
        <v>0</v>
      </c>
      <c r="NND24" s="57">
        <f t="shared" ref="NND24:NNL29" si="605">NNB24*NNC24</f>
        <v>0</v>
      </c>
      <c r="NNE24" s="1"/>
      <c r="NNF24" s="13">
        <v>1</v>
      </c>
      <c r="NNG24" s="95" t="s">
        <v>62</v>
      </c>
      <c r="NNH24" s="56" t="s">
        <v>31</v>
      </c>
      <c r="NNI24" s="29" t="s">
        <v>32</v>
      </c>
      <c r="NNJ24" s="30">
        <v>1</v>
      </c>
      <c r="NNK24" s="96">
        <v>0</v>
      </c>
      <c r="NNL24" s="57">
        <f t="shared" si="605"/>
        <v>0</v>
      </c>
      <c r="NNM24" s="1"/>
      <c r="NNN24" s="13">
        <v>1</v>
      </c>
      <c r="NNO24" s="95" t="s">
        <v>62</v>
      </c>
      <c r="NNP24" s="56" t="s">
        <v>31</v>
      </c>
      <c r="NNQ24" s="29" t="s">
        <v>32</v>
      </c>
      <c r="NNR24" s="30">
        <v>1</v>
      </c>
      <c r="NNS24" s="96">
        <v>0</v>
      </c>
      <c r="NNT24" s="57">
        <f t="shared" ref="NNT24:NOB29" si="606">NNR24*NNS24</f>
        <v>0</v>
      </c>
      <c r="NNU24" s="1"/>
      <c r="NNV24" s="13">
        <v>1</v>
      </c>
      <c r="NNW24" s="95" t="s">
        <v>62</v>
      </c>
      <c r="NNX24" s="56" t="s">
        <v>31</v>
      </c>
      <c r="NNY24" s="29" t="s">
        <v>32</v>
      </c>
      <c r="NNZ24" s="30">
        <v>1</v>
      </c>
      <c r="NOA24" s="96">
        <v>0</v>
      </c>
      <c r="NOB24" s="57">
        <f t="shared" si="606"/>
        <v>0</v>
      </c>
      <c r="NOC24" s="1"/>
      <c r="NOD24" s="13">
        <v>1</v>
      </c>
      <c r="NOE24" s="95" t="s">
        <v>62</v>
      </c>
      <c r="NOF24" s="56" t="s">
        <v>31</v>
      </c>
      <c r="NOG24" s="29" t="s">
        <v>32</v>
      </c>
      <c r="NOH24" s="30">
        <v>1</v>
      </c>
      <c r="NOI24" s="96">
        <v>0</v>
      </c>
      <c r="NOJ24" s="57">
        <f t="shared" ref="NOJ24:NOR29" si="607">NOH24*NOI24</f>
        <v>0</v>
      </c>
      <c r="NOK24" s="1"/>
      <c r="NOL24" s="13">
        <v>1</v>
      </c>
      <c r="NOM24" s="95" t="s">
        <v>62</v>
      </c>
      <c r="NON24" s="56" t="s">
        <v>31</v>
      </c>
      <c r="NOO24" s="29" t="s">
        <v>32</v>
      </c>
      <c r="NOP24" s="30">
        <v>1</v>
      </c>
      <c r="NOQ24" s="96">
        <v>0</v>
      </c>
      <c r="NOR24" s="57">
        <f t="shared" si="607"/>
        <v>0</v>
      </c>
      <c r="NOS24" s="1"/>
      <c r="NOT24" s="13">
        <v>1</v>
      </c>
      <c r="NOU24" s="95" t="s">
        <v>62</v>
      </c>
      <c r="NOV24" s="56" t="s">
        <v>31</v>
      </c>
      <c r="NOW24" s="29" t="s">
        <v>32</v>
      </c>
      <c r="NOX24" s="30">
        <v>1</v>
      </c>
      <c r="NOY24" s="96">
        <v>0</v>
      </c>
      <c r="NOZ24" s="57">
        <f t="shared" ref="NOZ24:NPH29" si="608">NOX24*NOY24</f>
        <v>0</v>
      </c>
      <c r="NPA24" s="1"/>
      <c r="NPB24" s="13">
        <v>1</v>
      </c>
      <c r="NPC24" s="95" t="s">
        <v>62</v>
      </c>
      <c r="NPD24" s="56" t="s">
        <v>31</v>
      </c>
      <c r="NPE24" s="29" t="s">
        <v>32</v>
      </c>
      <c r="NPF24" s="30">
        <v>1</v>
      </c>
      <c r="NPG24" s="96">
        <v>0</v>
      </c>
      <c r="NPH24" s="57">
        <f t="shared" si="608"/>
        <v>0</v>
      </c>
      <c r="NPI24" s="1"/>
      <c r="NPJ24" s="13">
        <v>1</v>
      </c>
      <c r="NPK24" s="95" t="s">
        <v>62</v>
      </c>
      <c r="NPL24" s="56" t="s">
        <v>31</v>
      </c>
      <c r="NPM24" s="29" t="s">
        <v>32</v>
      </c>
      <c r="NPN24" s="30">
        <v>1</v>
      </c>
      <c r="NPO24" s="96">
        <v>0</v>
      </c>
      <c r="NPP24" s="57">
        <f t="shared" ref="NPP24:NPX29" si="609">NPN24*NPO24</f>
        <v>0</v>
      </c>
      <c r="NPQ24" s="1"/>
      <c r="NPR24" s="13">
        <v>1</v>
      </c>
      <c r="NPS24" s="95" t="s">
        <v>62</v>
      </c>
      <c r="NPT24" s="56" t="s">
        <v>31</v>
      </c>
      <c r="NPU24" s="29" t="s">
        <v>32</v>
      </c>
      <c r="NPV24" s="30">
        <v>1</v>
      </c>
      <c r="NPW24" s="96">
        <v>0</v>
      </c>
      <c r="NPX24" s="57">
        <f t="shared" si="609"/>
        <v>0</v>
      </c>
      <c r="NPY24" s="1"/>
      <c r="NPZ24" s="13">
        <v>1</v>
      </c>
      <c r="NQA24" s="95" t="s">
        <v>62</v>
      </c>
      <c r="NQB24" s="56" t="s">
        <v>31</v>
      </c>
      <c r="NQC24" s="29" t="s">
        <v>32</v>
      </c>
      <c r="NQD24" s="30">
        <v>1</v>
      </c>
      <c r="NQE24" s="96">
        <v>0</v>
      </c>
      <c r="NQF24" s="57">
        <f t="shared" ref="NQF24:NQN29" si="610">NQD24*NQE24</f>
        <v>0</v>
      </c>
      <c r="NQG24" s="1"/>
      <c r="NQH24" s="13">
        <v>1</v>
      </c>
      <c r="NQI24" s="95" t="s">
        <v>62</v>
      </c>
      <c r="NQJ24" s="56" t="s">
        <v>31</v>
      </c>
      <c r="NQK24" s="29" t="s">
        <v>32</v>
      </c>
      <c r="NQL24" s="30">
        <v>1</v>
      </c>
      <c r="NQM24" s="96">
        <v>0</v>
      </c>
      <c r="NQN24" s="57">
        <f t="shared" si="610"/>
        <v>0</v>
      </c>
      <c r="NQO24" s="1"/>
      <c r="NQP24" s="13">
        <v>1</v>
      </c>
      <c r="NQQ24" s="95" t="s">
        <v>62</v>
      </c>
      <c r="NQR24" s="56" t="s">
        <v>31</v>
      </c>
      <c r="NQS24" s="29" t="s">
        <v>32</v>
      </c>
      <c r="NQT24" s="30">
        <v>1</v>
      </c>
      <c r="NQU24" s="96">
        <v>0</v>
      </c>
      <c r="NQV24" s="57">
        <f t="shared" ref="NQV24:NRD29" si="611">NQT24*NQU24</f>
        <v>0</v>
      </c>
      <c r="NQW24" s="1"/>
      <c r="NQX24" s="13">
        <v>1</v>
      </c>
      <c r="NQY24" s="95" t="s">
        <v>62</v>
      </c>
      <c r="NQZ24" s="56" t="s">
        <v>31</v>
      </c>
      <c r="NRA24" s="29" t="s">
        <v>32</v>
      </c>
      <c r="NRB24" s="30">
        <v>1</v>
      </c>
      <c r="NRC24" s="96">
        <v>0</v>
      </c>
      <c r="NRD24" s="57">
        <f t="shared" si="611"/>
        <v>0</v>
      </c>
      <c r="NRE24" s="1"/>
      <c r="NRF24" s="13">
        <v>1</v>
      </c>
      <c r="NRG24" s="95" t="s">
        <v>62</v>
      </c>
      <c r="NRH24" s="56" t="s">
        <v>31</v>
      </c>
      <c r="NRI24" s="29" t="s">
        <v>32</v>
      </c>
      <c r="NRJ24" s="30">
        <v>1</v>
      </c>
      <c r="NRK24" s="96">
        <v>0</v>
      </c>
      <c r="NRL24" s="57">
        <f t="shared" ref="NRL24:NRT29" si="612">NRJ24*NRK24</f>
        <v>0</v>
      </c>
      <c r="NRM24" s="1"/>
      <c r="NRN24" s="13">
        <v>1</v>
      </c>
      <c r="NRO24" s="95" t="s">
        <v>62</v>
      </c>
      <c r="NRP24" s="56" t="s">
        <v>31</v>
      </c>
      <c r="NRQ24" s="29" t="s">
        <v>32</v>
      </c>
      <c r="NRR24" s="30">
        <v>1</v>
      </c>
      <c r="NRS24" s="96">
        <v>0</v>
      </c>
      <c r="NRT24" s="57">
        <f t="shared" si="612"/>
        <v>0</v>
      </c>
      <c r="NRU24" s="1"/>
      <c r="NRV24" s="13">
        <v>1</v>
      </c>
      <c r="NRW24" s="95" t="s">
        <v>62</v>
      </c>
      <c r="NRX24" s="56" t="s">
        <v>31</v>
      </c>
      <c r="NRY24" s="29" t="s">
        <v>32</v>
      </c>
      <c r="NRZ24" s="30">
        <v>1</v>
      </c>
      <c r="NSA24" s="96">
        <v>0</v>
      </c>
      <c r="NSB24" s="57">
        <f t="shared" ref="NSB24:NSJ29" si="613">NRZ24*NSA24</f>
        <v>0</v>
      </c>
      <c r="NSC24" s="1"/>
      <c r="NSD24" s="13">
        <v>1</v>
      </c>
      <c r="NSE24" s="95" t="s">
        <v>62</v>
      </c>
      <c r="NSF24" s="56" t="s">
        <v>31</v>
      </c>
      <c r="NSG24" s="29" t="s">
        <v>32</v>
      </c>
      <c r="NSH24" s="30">
        <v>1</v>
      </c>
      <c r="NSI24" s="96">
        <v>0</v>
      </c>
      <c r="NSJ24" s="57">
        <f t="shared" si="613"/>
        <v>0</v>
      </c>
      <c r="NSK24" s="1"/>
      <c r="NSL24" s="13">
        <v>1</v>
      </c>
      <c r="NSM24" s="95" t="s">
        <v>62</v>
      </c>
      <c r="NSN24" s="56" t="s">
        <v>31</v>
      </c>
      <c r="NSO24" s="29" t="s">
        <v>32</v>
      </c>
      <c r="NSP24" s="30">
        <v>1</v>
      </c>
      <c r="NSQ24" s="96">
        <v>0</v>
      </c>
      <c r="NSR24" s="57">
        <f t="shared" ref="NSR24:NSZ29" si="614">NSP24*NSQ24</f>
        <v>0</v>
      </c>
      <c r="NSS24" s="1"/>
      <c r="NST24" s="13">
        <v>1</v>
      </c>
      <c r="NSU24" s="95" t="s">
        <v>62</v>
      </c>
      <c r="NSV24" s="56" t="s">
        <v>31</v>
      </c>
      <c r="NSW24" s="29" t="s">
        <v>32</v>
      </c>
      <c r="NSX24" s="30">
        <v>1</v>
      </c>
      <c r="NSY24" s="96">
        <v>0</v>
      </c>
      <c r="NSZ24" s="57">
        <f t="shared" si="614"/>
        <v>0</v>
      </c>
      <c r="NTA24" s="1"/>
      <c r="NTB24" s="13">
        <v>1</v>
      </c>
      <c r="NTC24" s="95" t="s">
        <v>62</v>
      </c>
      <c r="NTD24" s="56" t="s">
        <v>31</v>
      </c>
      <c r="NTE24" s="29" t="s">
        <v>32</v>
      </c>
      <c r="NTF24" s="30">
        <v>1</v>
      </c>
      <c r="NTG24" s="96">
        <v>0</v>
      </c>
      <c r="NTH24" s="57">
        <f t="shared" ref="NTH24:NTP29" si="615">NTF24*NTG24</f>
        <v>0</v>
      </c>
      <c r="NTI24" s="1"/>
      <c r="NTJ24" s="13">
        <v>1</v>
      </c>
      <c r="NTK24" s="95" t="s">
        <v>62</v>
      </c>
      <c r="NTL24" s="56" t="s">
        <v>31</v>
      </c>
      <c r="NTM24" s="29" t="s">
        <v>32</v>
      </c>
      <c r="NTN24" s="30">
        <v>1</v>
      </c>
      <c r="NTO24" s="96">
        <v>0</v>
      </c>
      <c r="NTP24" s="57">
        <f t="shared" si="615"/>
        <v>0</v>
      </c>
      <c r="NTQ24" s="1"/>
      <c r="NTR24" s="13">
        <v>1</v>
      </c>
      <c r="NTS24" s="95" t="s">
        <v>62</v>
      </c>
      <c r="NTT24" s="56" t="s">
        <v>31</v>
      </c>
      <c r="NTU24" s="29" t="s">
        <v>32</v>
      </c>
      <c r="NTV24" s="30">
        <v>1</v>
      </c>
      <c r="NTW24" s="96">
        <v>0</v>
      </c>
      <c r="NTX24" s="57">
        <f t="shared" ref="NTX24:NUF29" si="616">NTV24*NTW24</f>
        <v>0</v>
      </c>
      <c r="NTY24" s="1"/>
      <c r="NTZ24" s="13">
        <v>1</v>
      </c>
      <c r="NUA24" s="95" t="s">
        <v>62</v>
      </c>
      <c r="NUB24" s="56" t="s">
        <v>31</v>
      </c>
      <c r="NUC24" s="29" t="s">
        <v>32</v>
      </c>
      <c r="NUD24" s="30">
        <v>1</v>
      </c>
      <c r="NUE24" s="96">
        <v>0</v>
      </c>
      <c r="NUF24" s="57">
        <f t="shared" si="616"/>
        <v>0</v>
      </c>
      <c r="NUG24" s="1"/>
      <c r="NUH24" s="13">
        <v>1</v>
      </c>
      <c r="NUI24" s="95" t="s">
        <v>62</v>
      </c>
      <c r="NUJ24" s="56" t="s">
        <v>31</v>
      </c>
      <c r="NUK24" s="29" t="s">
        <v>32</v>
      </c>
      <c r="NUL24" s="30">
        <v>1</v>
      </c>
      <c r="NUM24" s="96">
        <v>0</v>
      </c>
      <c r="NUN24" s="57">
        <f t="shared" ref="NUN24:NUV29" si="617">NUL24*NUM24</f>
        <v>0</v>
      </c>
      <c r="NUO24" s="1"/>
      <c r="NUP24" s="13">
        <v>1</v>
      </c>
      <c r="NUQ24" s="95" t="s">
        <v>62</v>
      </c>
      <c r="NUR24" s="56" t="s">
        <v>31</v>
      </c>
      <c r="NUS24" s="29" t="s">
        <v>32</v>
      </c>
      <c r="NUT24" s="30">
        <v>1</v>
      </c>
      <c r="NUU24" s="96">
        <v>0</v>
      </c>
      <c r="NUV24" s="57">
        <f t="shared" si="617"/>
        <v>0</v>
      </c>
      <c r="NUW24" s="1"/>
      <c r="NUX24" s="13">
        <v>1</v>
      </c>
      <c r="NUY24" s="95" t="s">
        <v>62</v>
      </c>
      <c r="NUZ24" s="56" t="s">
        <v>31</v>
      </c>
      <c r="NVA24" s="29" t="s">
        <v>32</v>
      </c>
      <c r="NVB24" s="30">
        <v>1</v>
      </c>
      <c r="NVC24" s="96">
        <v>0</v>
      </c>
      <c r="NVD24" s="57">
        <f t="shared" ref="NVD24:NVL29" si="618">NVB24*NVC24</f>
        <v>0</v>
      </c>
      <c r="NVE24" s="1"/>
      <c r="NVF24" s="13">
        <v>1</v>
      </c>
      <c r="NVG24" s="95" t="s">
        <v>62</v>
      </c>
      <c r="NVH24" s="56" t="s">
        <v>31</v>
      </c>
      <c r="NVI24" s="29" t="s">
        <v>32</v>
      </c>
      <c r="NVJ24" s="30">
        <v>1</v>
      </c>
      <c r="NVK24" s="96">
        <v>0</v>
      </c>
      <c r="NVL24" s="57">
        <f t="shared" si="618"/>
        <v>0</v>
      </c>
      <c r="NVM24" s="1"/>
      <c r="NVN24" s="13">
        <v>1</v>
      </c>
      <c r="NVO24" s="95" t="s">
        <v>62</v>
      </c>
      <c r="NVP24" s="56" t="s">
        <v>31</v>
      </c>
      <c r="NVQ24" s="29" t="s">
        <v>32</v>
      </c>
      <c r="NVR24" s="30">
        <v>1</v>
      </c>
      <c r="NVS24" s="96">
        <v>0</v>
      </c>
      <c r="NVT24" s="57">
        <f t="shared" ref="NVT24:NWB29" si="619">NVR24*NVS24</f>
        <v>0</v>
      </c>
      <c r="NVU24" s="1"/>
      <c r="NVV24" s="13">
        <v>1</v>
      </c>
      <c r="NVW24" s="95" t="s">
        <v>62</v>
      </c>
      <c r="NVX24" s="56" t="s">
        <v>31</v>
      </c>
      <c r="NVY24" s="29" t="s">
        <v>32</v>
      </c>
      <c r="NVZ24" s="30">
        <v>1</v>
      </c>
      <c r="NWA24" s="96">
        <v>0</v>
      </c>
      <c r="NWB24" s="57">
        <f t="shared" si="619"/>
        <v>0</v>
      </c>
      <c r="NWC24" s="1"/>
      <c r="NWD24" s="13">
        <v>1</v>
      </c>
      <c r="NWE24" s="95" t="s">
        <v>62</v>
      </c>
      <c r="NWF24" s="56" t="s">
        <v>31</v>
      </c>
      <c r="NWG24" s="29" t="s">
        <v>32</v>
      </c>
      <c r="NWH24" s="30">
        <v>1</v>
      </c>
      <c r="NWI24" s="96">
        <v>0</v>
      </c>
      <c r="NWJ24" s="57">
        <f t="shared" ref="NWJ24:NWR29" si="620">NWH24*NWI24</f>
        <v>0</v>
      </c>
      <c r="NWK24" s="1"/>
      <c r="NWL24" s="13">
        <v>1</v>
      </c>
      <c r="NWM24" s="95" t="s">
        <v>62</v>
      </c>
      <c r="NWN24" s="56" t="s">
        <v>31</v>
      </c>
      <c r="NWO24" s="29" t="s">
        <v>32</v>
      </c>
      <c r="NWP24" s="30">
        <v>1</v>
      </c>
      <c r="NWQ24" s="96">
        <v>0</v>
      </c>
      <c r="NWR24" s="57">
        <f t="shared" si="620"/>
        <v>0</v>
      </c>
      <c r="NWS24" s="1"/>
      <c r="NWT24" s="13">
        <v>1</v>
      </c>
      <c r="NWU24" s="95" t="s">
        <v>62</v>
      </c>
      <c r="NWV24" s="56" t="s">
        <v>31</v>
      </c>
      <c r="NWW24" s="29" t="s">
        <v>32</v>
      </c>
      <c r="NWX24" s="30">
        <v>1</v>
      </c>
      <c r="NWY24" s="96">
        <v>0</v>
      </c>
      <c r="NWZ24" s="57">
        <f t="shared" ref="NWZ24:NXH29" si="621">NWX24*NWY24</f>
        <v>0</v>
      </c>
      <c r="NXA24" s="1"/>
      <c r="NXB24" s="13">
        <v>1</v>
      </c>
      <c r="NXC24" s="95" t="s">
        <v>62</v>
      </c>
      <c r="NXD24" s="56" t="s">
        <v>31</v>
      </c>
      <c r="NXE24" s="29" t="s">
        <v>32</v>
      </c>
      <c r="NXF24" s="30">
        <v>1</v>
      </c>
      <c r="NXG24" s="96">
        <v>0</v>
      </c>
      <c r="NXH24" s="57">
        <f t="shared" si="621"/>
        <v>0</v>
      </c>
      <c r="NXI24" s="1"/>
      <c r="NXJ24" s="13">
        <v>1</v>
      </c>
      <c r="NXK24" s="95" t="s">
        <v>62</v>
      </c>
      <c r="NXL24" s="56" t="s">
        <v>31</v>
      </c>
      <c r="NXM24" s="29" t="s">
        <v>32</v>
      </c>
      <c r="NXN24" s="30">
        <v>1</v>
      </c>
      <c r="NXO24" s="96">
        <v>0</v>
      </c>
      <c r="NXP24" s="57">
        <f t="shared" ref="NXP24:NXX29" si="622">NXN24*NXO24</f>
        <v>0</v>
      </c>
      <c r="NXQ24" s="1"/>
      <c r="NXR24" s="13">
        <v>1</v>
      </c>
      <c r="NXS24" s="95" t="s">
        <v>62</v>
      </c>
      <c r="NXT24" s="56" t="s">
        <v>31</v>
      </c>
      <c r="NXU24" s="29" t="s">
        <v>32</v>
      </c>
      <c r="NXV24" s="30">
        <v>1</v>
      </c>
      <c r="NXW24" s="96">
        <v>0</v>
      </c>
      <c r="NXX24" s="57">
        <f t="shared" si="622"/>
        <v>0</v>
      </c>
      <c r="NXY24" s="1"/>
      <c r="NXZ24" s="13">
        <v>1</v>
      </c>
      <c r="NYA24" s="95" t="s">
        <v>62</v>
      </c>
      <c r="NYB24" s="56" t="s">
        <v>31</v>
      </c>
      <c r="NYC24" s="29" t="s">
        <v>32</v>
      </c>
      <c r="NYD24" s="30">
        <v>1</v>
      </c>
      <c r="NYE24" s="96">
        <v>0</v>
      </c>
      <c r="NYF24" s="57">
        <f t="shared" ref="NYF24:NYN29" si="623">NYD24*NYE24</f>
        <v>0</v>
      </c>
      <c r="NYG24" s="1"/>
      <c r="NYH24" s="13">
        <v>1</v>
      </c>
      <c r="NYI24" s="95" t="s">
        <v>62</v>
      </c>
      <c r="NYJ24" s="56" t="s">
        <v>31</v>
      </c>
      <c r="NYK24" s="29" t="s">
        <v>32</v>
      </c>
      <c r="NYL24" s="30">
        <v>1</v>
      </c>
      <c r="NYM24" s="96">
        <v>0</v>
      </c>
      <c r="NYN24" s="57">
        <f t="shared" si="623"/>
        <v>0</v>
      </c>
      <c r="NYO24" s="1"/>
      <c r="NYP24" s="13">
        <v>1</v>
      </c>
      <c r="NYQ24" s="95" t="s">
        <v>62</v>
      </c>
      <c r="NYR24" s="56" t="s">
        <v>31</v>
      </c>
      <c r="NYS24" s="29" t="s">
        <v>32</v>
      </c>
      <c r="NYT24" s="30">
        <v>1</v>
      </c>
      <c r="NYU24" s="96">
        <v>0</v>
      </c>
      <c r="NYV24" s="57">
        <f t="shared" ref="NYV24:NZD29" si="624">NYT24*NYU24</f>
        <v>0</v>
      </c>
      <c r="NYW24" s="1"/>
      <c r="NYX24" s="13">
        <v>1</v>
      </c>
      <c r="NYY24" s="95" t="s">
        <v>62</v>
      </c>
      <c r="NYZ24" s="56" t="s">
        <v>31</v>
      </c>
      <c r="NZA24" s="29" t="s">
        <v>32</v>
      </c>
      <c r="NZB24" s="30">
        <v>1</v>
      </c>
      <c r="NZC24" s="96">
        <v>0</v>
      </c>
      <c r="NZD24" s="57">
        <f t="shared" si="624"/>
        <v>0</v>
      </c>
      <c r="NZE24" s="1"/>
      <c r="NZF24" s="13">
        <v>1</v>
      </c>
      <c r="NZG24" s="95" t="s">
        <v>62</v>
      </c>
      <c r="NZH24" s="56" t="s">
        <v>31</v>
      </c>
      <c r="NZI24" s="29" t="s">
        <v>32</v>
      </c>
      <c r="NZJ24" s="30">
        <v>1</v>
      </c>
      <c r="NZK24" s="96">
        <v>0</v>
      </c>
      <c r="NZL24" s="57">
        <f t="shared" ref="NZL24:NZT29" si="625">NZJ24*NZK24</f>
        <v>0</v>
      </c>
      <c r="NZM24" s="1"/>
      <c r="NZN24" s="13">
        <v>1</v>
      </c>
      <c r="NZO24" s="95" t="s">
        <v>62</v>
      </c>
      <c r="NZP24" s="56" t="s">
        <v>31</v>
      </c>
      <c r="NZQ24" s="29" t="s">
        <v>32</v>
      </c>
      <c r="NZR24" s="30">
        <v>1</v>
      </c>
      <c r="NZS24" s="96">
        <v>0</v>
      </c>
      <c r="NZT24" s="57">
        <f t="shared" si="625"/>
        <v>0</v>
      </c>
      <c r="NZU24" s="1"/>
      <c r="NZV24" s="13">
        <v>1</v>
      </c>
      <c r="NZW24" s="95" t="s">
        <v>62</v>
      </c>
      <c r="NZX24" s="56" t="s">
        <v>31</v>
      </c>
      <c r="NZY24" s="29" t="s">
        <v>32</v>
      </c>
      <c r="NZZ24" s="30">
        <v>1</v>
      </c>
      <c r="OAA24" s="96">
        <v>0</v>
      </c>
      <c r="OAB24" s="57">
        <f t="shared" ref="OAB24:OAJ29" si="626">NZZ24*OAA24</f>
        <v>0</v>
      </c>
      <c r="OAC24" s="1"/>
      <c r="OAD24" s="13">
        <v>1</v>
      </c>
      <c r="OAE24" s="95" t="s">
        <v>62</v>
      </c>
      <c r="OAF24" s="56" t="s">
        <v>31</v>
      </c>
      <c r="OAG24" s="29" t="s">
        <v>32</v>
      </c>
      <c r="OAH24" s="30">
        <v>1</v>
      </c>
      <c r="OAI24" s="96">
        <v>0</v>
      </c>
      <c r="OAJ24" s="57">
        <f t="shared" si="626"/>
        <v>0</v>
      </c>
      <c r="OAK24" s="1"/>
      <c r="OAL24" s="13">
        <v>1</v>
      </c>
      <c r="OAM24" s="95" t="s">
        <v>62</v>
      </c>
      <c r="OAN24" s="56" t="s">
        <v>31</v>
      </c>
      <c r="OAO24" s="29" t="s">
        <v>32</v>
      </c>
      <c r="OAP24" s="30">
        <v>1</v>
      </c>
      <c r="OAQ24" s="96">
        <v>0</v>
      </c>
      <c r="OAR24" s="57">
        <f t="shared" ref="OAR24:OAZ29" si="627">OAP24*OAQ24</f>
        <v>0</v>
      </c>
      <c r="OAS24" s="1"/>
      <c r="OAT24" s="13">
        <v>1</v>
      </c>
      <c r="OAU24" s="95" t="s">
        <v>62</v>
      </c>
      <c r="OAV24" s="56" t="s">
        <v>31</v>
      </c>
      <c r="OAW24" s="29" t="s">
        <v>32</v>
      </c>
      <c r="OAX24" s="30">
        <v>1</v>
      </c>
      <c r="OAY24" s="96">
        <v>0</v>
      </c>
      <c r="OAZ24" s="57">
        <f t="shared" si="627"/>
        <v>0</v>
      </c>
      <c r="OBA24" s="1"/>
      <c r="OBB24" s="13">
        <v>1</v>
      </c>
      <c r="OBC24" s="95" t="s">
        <v>62</v>
      </c>
      <c r="OBD24" s="56" t="s">
        <v>31</v>
      </c>
      <c r="OBE24" s="29" t="s">
        <v>32</v>
      </c>
      <c r="OBF24" s="30">
        <v>1</v>
      </c>
      <c r="OBG24" s="96">
        <v>0</v>
      </c>
      <c r="OBH24" s="57">
        <f t="shared" ref="OBH24:OBP29" si="628">OBF24*OBG24</f>
        <v>0</v>
      </c>
      <c r="OBI24" s="1"/>
      <c r="OBJ24" s="13">
        <v>1</v>
      </c>
      <c r="OBK24" s="95" t="s">
        <v>62</v>
      </c>
      <c r="OBL24" s="56" t="s">
        <v>31</v>
      </c>
      <c r="OBM24" s="29" t="s">
        <v>32</v>
      </c>
      <c r="OBN24" s="30">
        <v>1</v>
      </c>
      <c r="OBO24" s="96">
        <v>0</v>
      </c>
      <c r="OBP24" s="57">
        <f t="shared" si="628"/>
        <v>0</v>
      </c>
      <c r="OBQ24" s="1"/>
      <c r="OBR24" s="13">
        <v>1</v>
      </c>
      <c r="OBS24" s="95" t="s">
        <v>62</v>
      </c>
      <c r="OBT24" s="56" t="s">
        <v>31</v>
      </c>
      <c r="OBU24" s="29" t="s">
        <v>32</v>
      </c>
      <c r="OBV24" s="30">
        <v>1</v>
      </c>
      <c r="OBW24" s="96">
        <v>0</v>
      </c>
      <c r="OBX24" s="57">
        <f t="shared" ref="OBX24:OCF29" si="629">OBV24*OBW24</f>
        <v>0</v>
      </c>
      <c r="OBY24" s="1"/>
      <c r="OBZ24" s="13">
        <v>1</v>
      </c>
      <c r="OCA24" s="95" t="s">
        <v>62</v>
      </c>
      <c r="OCB24" s="56" t="s">
        <v>31</v>
      </c>
      <c r="OCC24" s="29" t="s">
        <v>32</v>
      </c>
      <c r="OCD24" s="30">
        <v>1</v>
      </c>
      <c r="OCE24" s="96">
        <v>0</v>
      </c>
      <c r="OCF24" s="57">
        <f t="shared" si="629"/>
        <v>0</v>
      </c>
      <c r="OCG24" s="1"/>
      <c r="OCH24" s="13">
        <v>1</v>
      </c>
      <c r="OCI24" s="95" t="s">
        <v>62</v>
      </c>
      <c r="OCJ24" s="56" t="s">
        <v>31</v>
      </c>
      <c r="OCK24" s="29" t="s">
        <v>32</v>
      </c>
      <c r="OCL24" s="30">
        <v>1</v>
      </c>
      <c r="OCM24" s="96">
        <v>0</v>
      </c>
      <c r="OCN24" s="57">
        <f t="shared" ref="OCN24:OCV29" si="630">OCL24*OCM24</f>
        <v>0</v>
      </c>
      <c r="OCO24" s="1"/>
      <c r="OCP24" s="13">
        <v>1</v>
      </c>
      <c r="OCQ24" s="95" t="s">
        <v>62</v>
      </c>
      <c r="OCR24" s="56" t="s">
        <v>31</v>
      </c>
      <c r="OCS24" s="29" t="s">
        <v>32</v>
      </c>
      <c r="OCT24" s="30">
        <v>1</v>
      </c>
      <c r="OCU24" s="96">
        <v>0</v>
      </c>
      <c r="OCV24" s="57">
        <f t="shared" si="630"/>
        <v>0</v>
      </c>
      <c r="OCW24" s="1"/>
      <c r="OCX24" s="13">
        <v>1</v>
      </c>
      <c r="OCY24" s="95" t="s">
        <v>62</v>
      </c>
      <c r="OCZ24" s="56" t="s">
        <v>31</v>
      </c>
      <c r="ODA24" s="29" t="s">
        <v>32</v>
      </c>
      <c r="ODB24" s="30">
        <v>1</v>
      </c>
      <c r="ODC24" s="96">
        <v>0</v>
      </c>
      <c r="ODD24" s="57">
        <f t="shared" ref="ODD24:ODL29" si="631">ODB24*ODC24</f>
        <v>0</v>
      </c>
      <c r="ODE24" s="1"/>
      <c r="ODF24" s="13">
        <v>1</v>
      </c>
      <c r="ODG24" s="95" t="s">
        <v>62</v>
      </c>
      <c r="ODH24" s="56" t="s">
        <v>31</v>
      </c>
      <c r="ODI24" s="29" t="s">
        <v>32</v>
      </c>
      <c r="ODJ24" s="30">
        <v>1</v>
      </c>
      <c r="ODK24" s="96">
        <v>0</v>
      </c>
      <c r="ODL24" s="57">
        <f t="shared" si="631"/>
        <v>0</v>
      </c>
      <c r="ODM24" s="1"/>
      <c r="ODN24" s="13">
        <v>1</v>
      </c>
      <c r="ODO24" s="95" t="s">
        <v>62</v>
      </c>
      <c r="ODP24" s="56" t="s">
        <v>31</v>
      </c>
      <c r="ODQ24" s="29" t="s">
        <v>32</v>
      </c>
      <c r="ODR24" s="30">
        <v>1</v>
      </c>
      <c r="ODS24" s="96">
        <v>0</v>
      </c>
      <c r="ODT24" s="57">
        <f t="shared" ref="ODT24:OEB29" si="632">ODR24*ODS24</f>
        <v>0</v>
      </c>
      <c r="ODU24" s="1"/>
      <c r="ODV24" s="13">
        <v>1</v>
      </c>
      <c r="ODW24" s="95" t="s">
        <v>62</v>
      </c>
      <c r="ODX24" s="56" t="s">
        <v>31</v>
      </c>
      <c r="ODY24" s="29" t="s">
        <v>32</v>
      </c>
      <c r="ODZ24" s="30">
        <v>1</v>
      </c>
      <c r="OEA24" s="96">
        <v>0</v>
      </c>
      <c r="OEB24" s="57">
        <f t="shared" si="632"/>
        <v>0</v>
      </c>
      <c r="OEC24" s="1"/>
      <c r="OED24" s="13">
        <v>1</v>
      </c>
      <c r="OEE24" s="95" t="s">
        <v>62</v>
      </c>
      <c r="OEF24" s="56" t="s">
        <v>31</v>
      </c>
      <c r="OEG24" s="29" t="s">
        <v>32</v>
      </c>
      <c r="OEH24" s="30">
        <v>1</v>
      </c>
      <c r="OEI24" s="96">
        <v>0</v>
      </c>
      <c r="OEJ24" s="57">
        <f t="shared" ref="OEJ24:OER29" si="633">OEH24*OEI24</f>
        <v>0</v>
      </c>
      <c r="OEK24" s="1"/>
      <c r="OEL24" s="13">
        <v>1</v>
      </c>
      <c r="OEM24" s="95" t="s">
        <v>62</v>
      </c>
      <c r="OEN24" s="56" t="s">
        <v>31</v>
      </c>
      <c r="OEO24" s="29" t="s">
        <v>32</v>
      </c>
      <c r="OEP24" s="30">
        <v>1</v>
      </c>
      <c r="OEQ24" s="96">
        <v>0</v>
      </c>
      <c r="OER24" s="57">
        <f t="shared" si="633"/>
        <v>0</v>
      </c>
      <c r="OES24" s="1"/>
      <c r="OET24" s="13">
        <v>1</v>
      </c>
      <c r="OEU24" s="95" t="s">
        <v>62</v>
      </c>
      <c r="OEV24" s="56" t="s">
        <v>31</v>
      </c>
      <c r="OEW24" s="29" t="s">
        <v>32</v>
      </c>
      <c r="OEX24" s="30">
        <v>1</v>
      </c>
      <c r="OEY24" s="96">
        <v>0</v>
      </c>
      <c r="OEZ24" s="57">
        <f t="shared" ref="OEZ24:OFH29" si="634">OEX24*OEY24</f>
        <v>0</v>
      </c>
      <c r="OFA24" s="1"/>
      <c r="OFB24" s="13">
        <v>1</v>
      </c>
      <c r="OFC24" s="95" t="s">
        <v>62</v>
      </c>
      <c r="OFD24" s="56" t="s">
        <v>31</v>
      </c>
      <c r="OFE24" s="29" t="s">
        <v>32</v>
      </c>
      <c r="OFF24" s="30">
        <v>1</v>
      </c>
      <c r="OFG24" s="96">
        <v>0</v>
      </c>
      <c r="OFH24" s="57">
        <f t="shared" si="634"/>
        <v>0</v>
      </c>
      <c r="OFI24" s="1"/>
      <c r="OFJ24" s="13">
        <v>1</v>
      </c>
      <c r="OFK24" s="95" t="s">
        <v>62</v>
      </c>
      <c r="OFL24" s="56" t="s">
        <v>31</v>
      </c>
      <c r="OFM24" s="29" t="s">
        <v>32</v>
      </c>
      <c r="OFN24" s="30">
        <v>1</v>
      </c>
      <c r="OFO24" s="96">
        <v>0</v>
      </c>
      <c r="OFP24" s="57">
        <f t="shared" ref="OFP24:OFX29" si="635">OFN24*OFO24</f>
        <v>0</v>
      </c>
      <c r="OFQ24" s="1"/>
      <c r="OFR24" s="13">
        <v>1</v>
      </c>
      <c r="OFS24" s="95" t="s">
        <v>62</v>
      </c>
      <c r="OFT24" s="56" t="s">
        <v>31</v>
      </c>
      <c r="OFU24" s="29" t="s">
        <v>32</v>
      </c>
      <c r="OFV24" s="30">
        <v>1</v>
      </c>
      <c r="OFW24" s="96">
        <v>0</v>
      </c>
      <c r="OFX24" s="57">
        <f t="shared" si="635"/>
        <v>0</v>
      </c>
      <c r="OFY24" s="1"/>
      <c r="OFZ24" s="13">
        <v>1</v>
      </c>
      <c r="OGA24" s="95" t="s">
        <v>62</v>
      </c>
      <c r="OGB24" s="56" t="s">
        <v>31</v>
      </c>
      <c r="OGC24" s="29" t="s">
        <v>32</v>
      </c>
      <c r="OGD24" s="30">
        <v>1</v>
      </c>
      <c r="OGE24" s="96">
        <v>0</v>
      </c>
      <c r="OGF24" s="57">
        <f t="shared" ref="OGF24:OGN29" si="636">OGD24*OGE24</f>
        <v>0</v>
      </c>
      <c r="OGG24" s="1"/>
      <c r="OGH24" s="13">
        <v>1</v>
      </c>
      <c r="OGI24" s="95" t="s">
        <v>62</v>
      </c>
      <c r="OGJ24" s="56" t="s">
        <v>31</v>
      </c>
      <c r="OGK24" s="29" t="s">
        <v>32</v>
      </c>
      <c r="OGL24" s="30">
        <v>1</v>
      </c>
      <c r="OGM24" s="96">
        <v>0</v>
      </c>
      <c r="OGN24" s="57">
        <f t="shared" si="636"/>
        <v>0</v>
      </c>
      <c r="OGO24" s="1"/>
      <c r="OGP24" s="13">
        <v>1</v>
      </c>
      <c r="OGQ24" s="95" t="s">
        <v>62</v>
      </c>
      <c r="OGR24" s="56" t="s">
        <v>31</v>
      </c>
      <c r="OGS24" s="29" t="s">
        <v>32</v>
      </c>
      <c r="OGT24" s="30">
        <v>1</v>
      </c>
      <c r="OGU24" s="96">
        <v>0</v>
      </c>
      <c r="OGV24" s="57">
        <f t="shared" ref="OGV24:OHD29" si="637">OGT24*OGU24</f>
        <v>0</v>
      </c>
      <c r="OGW24" s="1"/>
      <c r="OGX24" s="13">
        <v>1</v>
      </c>
      <c r="OGY24" s="95" t="s">
        <v>62</v>
      </c>
      <c r="OGZ24" s="56" t="s">
        <v>31</v>
      </c>
      <c r="OHA24" s="29" t="s">
        <v>32</v>
      </c>
      <c r="OHB24" s="30">
        <v>1</v>
      </c>
      <c r="OHC24" s="96">
        <v>0</v>
      </c>
      <c r="OHD24" s="57">
        <f t="shared" si="637"/>
        <v>0</v>
      </c>
      <c r="OHE24" s="1"/>
      <c r="OHF24" s="13">
        <v>1</v>
      </c>
      <c r="OHG24" s="95" t="s">
        <v>62</v>
      </c>
      <c r="OHH24" s="56" t="s">
        <v>31</v>
      </c>
      <c r="OHI24" s="29" t="s">
        <v>32</v>
      </c>
      <c r="OHJ24" s="30">
        <v>1</v>
      </c>
      <c r="OHK24" s="96">
        <v>0</v>
      </c>
      <c r="OHL24" s="57">
        <f t="shared" ref="OHL24:OHT29" si="638">OHJ24*OHK24</f>
        <v>0</v>
      </c>
      <c r="OHM24" s="1"/>
      <c r="OHN24" s="13">
        <v>1</v>
      </c>
      <c r="OHO24" s="95" t="s">
        <v>62</v>
      </c>
      <c r="OHP24" s="56" t="s">
        <v>31</v>
      </c>
      <c r="OHQ24" s="29" t="s">
        <v>32</v>
      </c>
      <c r="OHR24" s="30">
        <v>1</v>
      </c>
      <c r="OHS24" s="96">
        <v>0</v>
      </c>
      <c r="OHT24" s="57">
        <f t="shared" si="638"/>
        <v>0</v>
      </c>
      <c r="OHU24" s="1"/>
      <c r="OHV24" s="13">
        <v>1</v>
      </c>
      <c r="OHW24" s="95" t="s">
        <v>62</v>
      </c>
      <c r="OHX24" s="56" t="s">
        <v>31</v>
      </c>
      <c r="OHY24" s="29" t="s">
        <v>32</v>
      </c>
      <c r="OHZ24" s="30">
        <v>1</v>
      </c>
      <c r="OIA24" s="96">
        <v>0</v>
      </c>
      <c r="OIB24" s="57">
        <f t="shared" ref="OIB24:OIJ29" si="639">OHZ24*OIA24</f>
        <v>0</v>
      </c>
      <c r="OIC24" s="1"/>
      <c r="OID24" s="13">
        <v>1</v>
      </c>
      <c r="OIE24" s="95" t="s">
        <v>62</v>
      </c>
      <c r="OIF24" s="56" t="s">
        <v>31</v>
      </c>
      <c r="OIG24" s="29" t="s">
        <v>32</v>
      </c>
      <c r="OIH24" s="30">
        <v>1</v>
      </c>
      <c r="OII24" s="96">
        <v>0</v>
      </c>
      <c r="OIJ24" s="57">
        <f t="shared" si="639"/>
        <v>0</v>
      </c>
      <c r="OIK24" s="1"/>
      <c r="OIL24" s="13">
        <v>1</v>
      </c>
      <c r="OIM24" s="95" t="s">
        <v>62</v>
      </c>
      <c r="OIN24" s="56" t="s">
        <v>31</v>
      </c>
      <c r="OIO24" s="29" t="s">
        <v>32</v>
      </c>
      <c r="OIP24" s="30">
        <v>1</v>
      </c>
      <c r="OIQ24" s="96">
        <v>0</v>
      </c>
      <c r="OIR24" s="57">
        <f t="shared" ref="OIR24:OIZ29" si="640">OIP24*OIQ24</f>
        <v>0</v>
      </c>
      <c r="OIS24" s="1"/>
      <c r="OIT24" s="13">
        <v>1</v>
      </c>
      <c r="OIU24" s="95" t="s">
        <v>62</v>
      </c>
      <c r="OIV24" s="56" t="s">
        <v>31</v>
      </c>
      <c r="OIW24" s="29" t="s">
        <v>32</v>
      </c>
      <c r="OIX24" s="30">
        <v>1</v>
      </c>
      <c r="OIY24" s="96">
        <v>0</v>
      </c>
      <c r="OIZ24" s="57">
        <f t="shared" si="640"/>
        <v>0</v>
      </c>
      <c r="OJA24" s="1"/>
      <c r="OJB24" s="13">
        <v>1</v>
      </c>
      <c r="OJC24" s="95" t="s">
        <v>62</v>
      </c>
      <c r="OJD24" s="56" t="s">
        <v>31</v>
      </c>
      <c r="OJE24" s="29" t="s">
        <v>32</v>
      </c>
      <c r="OJF24" s="30">
        <v>1</v>
      </c>
      <c r="OJG24" s="96">
        <v>0</v>
      </c>
      <c r="OJH24" s="57">
        <f t="shared" ref="OJH24:OJP29" si="641">OJF24*OJG24</f>
        <v>0</v>
      </c>
      <c r="OJI24" s="1"/>
      <c r="OJJ24" s="13">
        <v>1</v>
      </c>
      <c r="OJK24" s="95" t="s">
        <v>62</v>
      </c>
      <c r="OJL24" s="56" t="s">
        <v>31</v>
      </c>
      <c r="OJM24" s="29" t="s">
        <v>32</v>
      </c>
      <c r="OJN24" s="30">
        <v>1</v>
      </c>
      <c r="OJO24" s="96">
        <v>0</v>
      </c>
      <c r="OJP24" s="57">
        <f t="shared" si="641"/>
        <v>0</v>
      </c>
      <c r="OJQ24" s="1"/>
      <c r="OJR24" s="13">
        <v>1</v>
      </c>
      <c r="OJS24" s="95" t="s">
        <v>62</v>
      </c>
      <c r="OJT24" s="56" t="s">
        <v>31</v>
      </c>
      <c r="OJU24" s="29" t="s">
        <v>32</v>
      </c>
      <c r="OJV24" s="30">
        <v>1</v>
      </c>
      <c r="OJW24" s="96">
        <v>0</v>
      </c>
      <c r="OJX24" s="57">
        <f t="shared" ref="OJX24:OKF29" si="642">OJV24*OJW24</f>
        <v>0</v>
      </c>
      <c r="OJY24" s="1"/>
      <c r="OJZ24" s="13">
        <v>1</v>
      </c>
      <c r="OKA24" s="95" t="s">
        <v>62</v>
      </c>
      <c r="OKB24" s="56" t="s">
        <v>31</v>
      </c>
      <c r="OKC24" s="29" t="s">
        <v>32</v>
      </c>
      <c r="OKD24" s="30">
        <v>1</v>
      </c>
      <c r="OKE24" s="96">
        <v>0</v>
      </c>
      <c r="OKF24" s="57">
        <f t="shared" si="642"/>
        <v>0</v>
      </c>
      <c r="OKG24" s="1"/>
      <c r="OKH24" s="13">
        <v>1</v>
      </c>
      <c r="OKI24" s="95" t="s">
        <v>62</v>
      </c>
      <c r="OKJ24" s="56" t="s">
        <v>31</v>
      </c>
      <c r="OKK24" s="29" t="s">
        <v>32</v>
      </c>
      <c r="OKL24" s="30">
        <v>1</v>
      </c>
      <c r="OKM24" s="96">
        <v>0</v>
      </c>
      <c r="OKN24" s="57">
        <f t="shared" ref="OKN24:OKV29" si="643">OKL24*OKM24</f>
        <v>0</v>
      </c>
      <c r="OKO24" s="1"/>
      <c r="OKP24" s="13">
        <v>1</v>
      </c>
      <c r="OKQ24" s="95" t="s">
        <v>62</v>
      </c>
      <c r="OKR24" s="56" t="s">
        <v>31</v>
      </c>
      <c r="OKS24" s="29" t="s">
        <v>32</v>
      </c>
      <c r="OKT24" s="30">
        <v>1</v>
      </c>
      <c r="OKU24" s="96">
        <v>0</v>
      </c>
      <c r="OKV24" s="57">
        <f t="shared" si="643"/>
        <v>0</v>
      </c>
      <c r="OKW24" s="1"/>
      <c r="OKX24" s="13">
        <v>1</v>
      </c>
      <c r="OKY24" s="95" t="s">
        <v>62</v>
      </c>
      <c r="OKZ24" s="56" t="s">
        <v>31</v>
      </c>
      <c r="OLA24" s="29" t="s">
        <v>32</v>
      </c>
      <c r="OLB24" s="30">
        <v>1</v>
      </c>
      <c r="OLC24" s="96">
        <v>0</v>
      </c>
      <c r="OLD24" s="57">
        <f t="shared" ref="OLD24:OLL29" si="644">OLB24*OLC24</f>
        <v>0</v>
      </c>
      <c r="OLE24" s="1"/>
      <c r="OLF24" s="13">
        <v>1</v>
      </c>
      <c r="OLG24" s="95" t="s">
        <v>62</v>
      </c>
      <c r="OLH24" s="56" t="s">
        <v>31</v>
      </c>
      <c r="OLI24" s="29" t="s">
        <v>32</v>
      </c>
      <c r="OLJ24" s="30">
        <v>1</v>
      </c>
      <c r="OLK24" s="96">
        <v>0</v>
      </c>
      <c r="OLL24" s="57">
        <f t="shared" si="644"/>
        <v>0</v>
      </c>
      <c r="OLM24" s="1"/>
      <c r="OLN24" s="13">
        <v>1</v>
      </c>
      <c r="OLO24" s="95" t="s">
        <v>62</v>
      </c>
      <c r="OLP24" s="56" t="s">
        <v>31</v>
      </c>
      <c r="OLQ24" s="29" t="s">
        <v>32</v>
      </c>
      <c r="OLR24" s="30">
        <v>1</v>
      </c>
      <c r="OLS24" s="96">
        <v>0</v>
      </c>
      <c r="OLT24" s="57">
        <f t="shared" ref="OLT24:OMB29" si="645">OLR24*OLS24</f>
        <v>0</v>
      </c>
      <c r="OLU24" s="1"/>
      <c r="OLV24" s="13">
        <v>1</v>
      </c>
      <c r="OLW24" s="95" t="s">
        <v>62</v>
      </c>
      <c r="OLX24" s="56" t="s">
        <v>31</v>
      </c>
      <c r="OLY24" s="29" t="s">
        <v>32</v>
      </c>
      <c r="OLZ24" s="30">
        <v>1</v>
      </c>
      <c r="OMA24" s="96">
        <v>0</v>
      </c>
      <c r="OMB24" s="57">
        <f t="shared" si="645"/>
        <v>0</v>
      </c>
      <c r="OMC24" s="1"/>
      <c r="OMD24" s="13">
        <v>1</v>
      </c>
      <c r="OME24" s="95" t="s">
        <v>62</v>
      </c>
      <c r="OMF24" s="56" t="s">
        <v>31</v>
      </c>
      <c r="OMG24" s="29" t="s">
        <v>32</v>
      </c>
      <c r="OMH24" s="30">
        <v>1</v>
      </c>
      <c r="OMI24" s="96">
        <v>0</v>
      </c>
      <c r="OMJ24" s="57">
        <f t="shared" ref="OMJ24:OMR29" si="646">OMH24*OMI24</f>
        <v>0</v>
      </c>
      <c r="OMK24" s="1"/>
      <c r="OML24" s="13">
        <v>1</v>
      </c>
      <c r="OMM24" s="95" t="s">
        <v>62</v>
      </c>
      <c r="OMN24" s="56" t="s">
        <v>31</v>
      </c>
      <c r="OMO24" s="29" t="s">
        <v>32</v>
      </c>
      <c r="OMP24" s="30">
        <v>1</v>
      </c>
      <c r="OMQ24" s="96">
        <v>0</v>
      </c>
      <c r="OMR24" s="57">
        <f t="shared" si="646"/>
        <v>0</v>
      </c>
      <c r="OMS24" s="1"/>
      <c r="OMT24" s="13">
        <v>1</v>
      </c>
      <c r="OMU24" s="95" t="s">
        <v>62</v>
      </c>
      <c r="OMV24" s="56" t="s">
        <v>31</v>
      </c>
      <c r="OMW24" s="29" t="s">
        <v>32</v>
      </c>
      <c r="OMX24" s="30">
        <v>1</v>
      </c>
      <c r="OMY24" s="96">
        <v>0</v>
      </c>
      <c r="OMZ24" s="57">
        <f t="shared" ref="OMZ24:ONH29" si="647">OMX24*OMY24</f>
        <v>0</v>
      </c>
      <c r="ONA24" s="1"/>
      <c r="ONB24" s="13">
        <v>1</v>
      </c>
      <c r="ONC24" s="95" t="s">
        <v>62</v>
      </c>
      <c r="OND24" s="56" t="s">
        <v>31</v>
      </c>
      <c r="ONE24" s="29" t="s">
        <v>32</v>
      </c>
      <c r="ONF24" s="30">
        <v>1</v>
      </c>
      <c r="ONG24" s="96">
        <v>0</v>
      </c>
      <c r="ONH24" s="57">
        <f t="shared" si="647"/>
        <v>0</v>
      </c>
      <c r="ONI24" s="1"/>
      <c r="ONJ24" s="13">
        <v>1</v>
      </c>
      <c r="ONK24" s="95" t="s">
        <v>62</v>
      </c>
      <c r="ONL24" s="56" t="s">
        <v>31</v>
      </c>
      <c r="ONM24" s="29" t="s">
        <v>32</v>
      </c>
      <c r="ONN24" s="30">
        <v>1</v>
      </c>
      <c r="ONO24" s="96">
        <v>0</v>
      </c>
      <c r="ONP24" s="57">
        <f t="shared" ref="ONP24:ONX29" si="648">ONN24*ONO24</f>
        <v>0</v>
      </c>
      <c r="ONQ24" s="1"/>
      <c r="ONR24" s="13">
        <v>1</v>
      </c>
      <c r="ONS24" s="95" t="s">
        <v>62</v>
      </c>
      <c r="ONT24" s="56" t="s">
        <v>31</v>
      </c>
      <c r="ONU24" s="29" t="s">
        <v>32</v>
      </c>
      <c r="ONV24" s="30">
        <v>1</v>
      </c>
      <c r="ONW24" s="96">
        <v>0</v>
      </c>
      <c r="ONX24" s="57">
        <f t="shared" si="648"/>
        <v>0</v>
      </c>
      <c r="ONY24" s="1"/>
      <c r="ONZ24" s="13">
        <v>1</v>
      </c>
      <c r="OOA24" s="95" t="s">
        <v>62</v>
      </c>
      <c r="OOB24" s="56" t="s">
        <v>31</v>
      </c>
      <c r="OOC24" s="29" t="s">
        <v>32</v>
      </c>
      <c r="OOD24" s="30">
        <v>1</v>
      </c>
      <c r="OOE24" s="96">
        <v>0</v>
      </c>
      <c r="OOF24" s="57">
        <f t="shared" ref="OOF24:OON29" si="649">OOD24*OOE24</f>
        <v>0</v>
      </c>
      <c r="OOG24" s="1"/>
      <c r="OOH24" s="13">
        <v>1</v>
      </c>
      <c r="OOI24" s="95" t="s">
        <v>62</v>
      </c>
      <c r="OOJ24" s="56" t="s">
        <v>31</v>
      </c>
      <c r="OOK24" s="29" t="s">
        <v>32</v>
      </c>
      <c r="OOL24" s="30">
        <v>1</v>
      </c>
      <c r="OOM24" s="96">
        <v>0</v>
      </c>
      <c r="OON24" s="57">
        <f t="shared" si="649"/>
        <v>0</v>
      </c>
      <c r="OOO24" s="1"/>
      <c r="OOP24" s="13">
        <v>1</v>
      </c>
      <c r="OOQ24" s="95" t="s">
        <v>62</v>
      </c>
      <c r="OOR24" s="56" t="s">
        <v>31</v>
      </c>
      <c r="OOS24" s="29" t="s">
        <v>32</v>
      </c>
      <c r="OOT24" s="30">
        <v>1</v>
      </c>
      <c r="OOU24" s="96">
        <v>0</v>
      </c>
      <c r="OOV24" s="57">
        <f t="shared" ref="OOV24:OPD29" si="650">OOT24*OOU24</f>
        <v>0</v>
      </c>
      <c r="OOW24" s="1"/>
      <c r="OOX24" s="13">
        <v>1</v>
      </c>
      <c r="OOY24" s="95" t="s">
        <v>62</v>
      </c>
      <c r="OOZ24" s="56" t="s">
        <v>31</v>
      </c>
      <c r="OPA24" s="29" t="s">
        <v>32</v>
      </c>
      <c r="OPB24" s="30">
        <v>1</v>
      </c>
      <c r="OPC24" s="96">
        <v>0</v>
      </c>
      <c r="OPD24" s="57">
        <f t="shared" si="650"/>
        <v>0</v>
      </c>
      <c r="OPE24" s="1"/>
      <c r="OPF24" s="13">
        <v>1</v>
      </c>
      <c r="OPG24" s="95" t="s">
        <v>62</v>
      </c>
      <c r="OPH24" s="56" t="s">
        <v>31</v>
      </c>
      <c r="OPI24" s="29" t="s">
        <v>32</v>
      </c>
      <c r="OPJ24" s="30">
        <v>1</v>
      </c>
      <c r="OPK24" s="96">
        <v>0</v>
      </c>
      <c r="OPL24" s="57">
        <f t="shared" ref="OPL24:OPT29" si="651">OPJ24*OPK24</f>
        <v>0</v>
      </c>
      <c r="OPM24" s="1"/>
      <c r="OPN24" s="13">
        <v>1</v>
      </c>
      <c r="OPO24" s="95" t="s">
        <v>62</v>
      </c>
      <c r="OPP24" s="56" t="s">
        <v>31</v>
      </c>
      <c r="OPQ24" s="29" t="s">
        <v>32</v>
      </c>
      <c r="OPR24" s="30">
        <v>1</v>
      </c>
      <c r="OPS24" s="96">
        <v>0</v>
      </c>
      <c r="OPT24" s="57">
        <f t="shared" si="651"/>
        <v>0</v>
      </c>
      <c r="OPU24" s="1"/>
      <c r="OPV24" s="13">
        <v>1</v>
      </c>
      <c r="OPW24" s="95" t="s">
        <v>62</v>
      </c>
      <c r="OPX24" s="56" t="s">
        <v>31</v>
      </c>
      <c r="OPY24" s="29" t="s">
        <v>32</v>
      </c>
      <c r="OPZ24" s="30">
        <v>1</v>
      </c>
      <c r="OQA24" s="96">
        <v>0</v>
      </c>
      <c r="OQB24" s="57">
        <f t="shared" ref="OQB24:OQJ29" si="652">OPZ24*OQA24</f>
        <v>0</v>
      </c>
      <c r="OQC24" s="1"/>
      <c r="OQD24" s="13">
        <v>1</v>
      </c>
      <c r="OQE24" s="95" t="s">
        <v>62</v>
      </c>
      <c r="OQF24" s="56" t="s">
        <v>31</v>
      </c>
      <c r="OQG24" s="29" t="s">
        <v>32</v>
      </c>
      <c r="OQH24" s="30">
        <v>1</v>
      </c>
      <c r="OQI24" s="96">
        <v>0</v>
      </c>
      <c r="OQJ24" s="57">
        <f t="shared" si="652"/>
        <v>0</v>
      </c>
      <c r="OQK24" s="1"/>
      <c r="OQL24" s="13">
        <v>1</v>
      </c>
      <c r="OQM24" s="95" t="s">
        <v>62</v>
      </c>
      <c r="OQN24" s="56" t="s">
        <v>31</v>
      </c>
      <c r="OQO24" s="29" t="s">
        <v>32</v>
      </c>
      <c r="OQP24" s="30">
        <v>1</v>
      </c>
      <c r="OQQ24" s="96">
        <v>0</v>
      </c>
      <c r="OQR24" s="57">
        <f t="shared" ref="OQR24:OQZ29" si="653">OQP24*OQQ24</f>
        <v>0</v>
      </c>
      <c r="OQS24" s="1"/>
      <c r="OQT24" s="13">
        <v>1</v>
      </c>
      <c r="OQU24" s="95" t="s">
        <v>62</v>
      </c>
      <c r="OQV24" s="56" t="s">
        <v>31</v>
      </c>
      <c r="OQW24" s="29" t="s">
        <v>32</v>
      </c>
      <c r="OQX24" s="30">
        <v>1</v>
      </c>
      <c r="OQY24" s="96">
        <v>0</v>
      </c>
      <c r="OQZ24" s="57">
        <f t="shared" si="653"/>
        <v>0</v>
      </c>
      <c r="ORA24" s="1"/>
      <c r="ORB24" s="13">
        <v>1</v>
      </c>
      <c r="ORC24" s="95" t="s">
        <v>62</v>
      </c>
      <c r="ORD24" s="56" t="s">
        <v>31</v>
      </c>
      <c r="ORE24" s="29" t="s">
        <v>32</v>
      </c>
      <c r="ORF24" s="30">
        <v>1</v>
      </c>
      <c r="ORG24" s="96">
        <v>0</v>
      </c>
      <c r="ORH24" s="57">
        <f t="shared" ref="ORH24:ORP29" si="654">ORF24*ORG24</f>
        <v>0</v>
      </c>
      <c r="ORI24" s="1"/>
      <c r="ORJ24" s="13">
        <v>1</v>
      </c>
      <c r="ORK24" s="95" t="s">
        <v>62</v>
      </c>
      <c r="ORL24" s="56" t="s">
        <v>31</v>
      </c>
      <c r="ORM24" s="29" t="s">
        <v>32</v>
      </c>
      <c r="ORN24" s="30">
        <v>1</v>
      </c>
      <c r="ORO24" s="96">
        <v>0</v>
      </c>
      <c r="ORP24" s="57">
        <f t="shared" si="654"/>
        <v>0</v>
      </c>
      <c r="ORQ24" s="1"/>
      <c r="ORR24" s="13">
        <v>1</v>
      </c>
      <c r="ORS24" s="95" t="s">
        <v>62</v>
      </c>
      <c r="ORT24" s="56" t="s">
        <v>31</v>
      </c>
      <c r="ORU24" s="29" t="s">
        <v>32</v>
      </c>
      <c r="ORV24" s="30">
        <v>1</v>
      </c>
      <c r="ORW24" s="96">
        <v>0</v>
      </c>
      <c r="ORX24" s="57">
        <f t="shared" ref="ORX24:OSF29" si="655">ORV24*ORW24</f>
        <v>0</v>
      </c>
      <c r="ORY24" s="1"/>
      <c r="ORZ24" s="13">
        <v>1</v>
      </c>
      <c r="OSA24" s="95" t="s">
        <v>62</v>
      </c>
      <c r="OSB24" s="56" t="s">
        <v>31</v>
      </c>
      <c r="OSC24" s="29" t="s">
        <v>32</v>
      </c>
      <c r="OSD24" s="30">
        <v>1</v>
      </c>
      <c r="OSE24" s="96">
        <v>0</v>
      </c>
      <c r="OSF24" s="57">
        <f t="shared" si="655"/>
        <v>0</v>
      </c>
      <c r="OSG24" s="1"/>
      <c r="OSH24" s="13">
        <v>1</v>
      </c>
      <c r="OSI24" s="95" t="s">
        <v>62</v>
      </c>
      <c r="OSJ24" s="56" t="s">
        <v>31</v>
      </c>
      <c r="OSK24" s="29" t="s">
        <v>32</v>
      </c>
      <c r="OSL24" s="30">
        <v>1</v>
      </c>
      <c r="OSM24" s="96">
        <v>0</v>
      </c>
      <c r="OSN24" s="57">
        <f t="shared" ref="OSN24:OSV29" si="656">OSL24*OSM24</f>
        <v>0</v>
      </c>
      <c r="OSO24" s="1"/>
      <c r="OSP24" s="13">
        <v>1</v>
      </c>
      <c r="OSQ24" s="95" t="s">
        <v>62</v>
      </c>
      <c r="OSR24" s="56" t="s">
        <v>31</v>
      </c>
      <c r="OSS24" s="29" t="s">
        <v>32</v>
      </c>
      <c r="OST24" s="30">
        <v>1</v>
      </c>
      <c r="OSU24" s="96">
        <v>0</v>
      </c>
      <c r="OSV24" s="57">
        <f t="shared" si="656"/>
        <v>0</v>
      </c>
      <c r="OSW24" s="1"/>
      <c r="OSX24" s="13">
        <v>1</v>
      </c>
      <c r="OSY24" s="95" t="s">
        <v>62</v>
      </c>
      <c r="OSZ24" s="56" t="s">
        <v>31</v>
      </c>
      <c r="OTA24" s="29" t="s">
        <v>32</v>
      </c>
      <c r="OTB24" s="30">
        <v>1</v>
      </c>
      <c r="OTC24" s="96">
        <v>0</v>
      </c>
      <c r="OTD24" s="57">
        <f t="shared" ref="OTD24:OTL29" si="657">OTB24*OTC24</f>
        <v>0</v>
      </c>
      <c r="OTE24" s="1"/>
      <c r="OTF24" s="13">
        <v>1</v>
      </c>
      <c r="OTG24" s="95" t="s">
        <v>62</v>
      </c>
      <c r="OTH24" s="56" t="s">
        <v>31</v>
      </c>
      <c r="OTI24" s="29" t="s">
        <v>32</v>
      </c>
      <c r="OTJ24" s="30">
        <v>1</v>
      </c>
      <c r="OTK24" s="96">
        <v>0</v>
      </c>
      <c r="OTL24" s="57">
        <f t="shared" si="657"/>
        <v>0</v>
      </c>
      <c r="OTM24" s="1"/>
      <c r="OTN24" s="13">
        <v>1</v>
      </c>
      <c r="OTO24" s="95" t="s">
        <v>62</v>
      </c>
      <c r="OTP24" s="56" t="s">
        <v>31</v>
      </c>
      <c r="OTQ24" s="29" t="s">
        <v>32</v>
      </c>
      <c r="OTR24" s="30">
        <v>1</v>
      </c>
      <c r="OTS24" s="96">
        <v>0</v>
      </c>
      <c r="OTT24" s="57">
        <f t="shared" ref="OTT24:OUB29" si="658">OTR24*OTS24</f>
        <v>0</v>
      </c>
      <c r="OTU24" s="1"/>
      <c r="OTV24" s="13">
        <v>1</v>
      </c>
      <c r="OTW24" s="95" t="s">
        <v>62</v>
      </c>
      <c r="OTX24" s="56" t="s">
        <v>31</v>
      </c>
      <c r="OTY24" s="29" t="s">
        <v>32</v>
      </c>
      <c r="OTZ24" s="30">
        <v>1</v>
      </c>
      <c r="OUA24" s="96">
        <v>0</v>
      </c>
      <c r="OUB24" s="57">
        <f t="shared" si="658"/>
        <v>0</v>
      </c>
      <c r="OUC24" s="1"/>
      <c r="OUD24" s="13">
        <v>1</v>
      </c>
      <c r="OUE24" s="95" t="s">
        <v>62</v>
      </c>
      <c r="OUF24" s="56" t="s">
        <v>31</v>
      </c>
      <c r="OUG24" s="29" t="s">
        <v>32</v>
      </c>
      <c r="OUH24" s="30">
        <v>1</v>
      </c>
      <c r="OUI24" s="96">
        <v>0</v>
      </c>
      <c r="OUJ24" s="57">
        <f t="shared" ref="OUJ24:OUR29" si="659">OUH24*OUI24</f>
        <v>0</v>
      </c>
      <c r="OUK24" s="1"/>
      <c r="OUL24" s="13">
        <v>1</v>
      </c>
      <c r="OUM24" s="95" t="s">
        <v>62</v>
      </c>
      <c r="OUN24" s="56" t="s">
        <v>31</v>
      </c>
      <c r="OUO24" s="29" t="s">
        <v>32</v>
      </c>
      <c r="OUP24" s="30">
        <v>1</v>
      </c>
      <c r="OUQ24" s="96">
        <v>0</v>
      </c>
      <c r="OUR24" s="57">
        <f t="shared" si="659"/>
        <v>0</v>
      </c>
      <c r="OUS24" s="1"/>
      <c r="OUT24" s="13">
        <v>1</v>
      </c>
      <c r="OUU24" s="95" t="s">
        <v>62</v>
      </c>
      <c r="OUV24" s="56" t="s">
        <v>31</v>
      </c>
      <c r="OUW24" s="29" t="s">
        <v>32</v>
      </c>
      <c r="OUX24" s="30">
        <v>1</v>
      </c>
      <c r="OUY24" s="96">
        <v>0</v>
      </c>
      <c r="OUZ24" s="57">
        <f t="shared" ref="OUZ24:OVH29" si="660">OUX24*OUY24</f>
        <v>0</v>
      </c>
      <c r="OVA24" s="1"/>
      <c r="OVB24" s="13">
        <v>1</v>
      </c>
      <c r="OVC24" s="95" t="s">
        <v>62</v>
      </c>
      <c r="OVD24" s="56" t="s">
        <v>31</v>
      </c>
      <c r="OVE24" s="29" t="s">
        <v>32</v>
      </c>
      <c r="OVF24" s="30">
        <v>1</v>
      </c>
      <c r="OVG24" s="96">
        <v>0</v>
      </c>
      <c r="OVH24" s="57">
        <f t="shared" si="660"/>
        <v>0</v>
      </c>
      <c r="OVI24" s="1"/>
      <c r="OVJ24" s="13">
        <v>1</v>
      </c>
      <c r="OVK24" s="95" t="s">
        <v>62</v>
      </c>
      <c r="OVL24" s="56" t="s">
        <v>31</v>
      </c>
      <c r="OVM24" s="29" t="s">
        <v>32</v>
      </c>
      <c r="OVN24" s="30">
        <v>1</v>
      </c>
      <c r="OVO24" s="96">
        <v>0</v>
      </c>
      <c r="OVP24" s="57">
        <f t="shared" ref="OVP24:OVX29" si="661">OVN24*OVO24</f>
        <v>0</v>
      </c>
      <c r="OVQ24" s="1"/>
      <c r="OVR24" s="13">
        <v>1</v>
      </c>
      <c r="OVS24" s="95" t="s">
        <v>62</v>
      </c>
      <c r="OVT24" s="56" t="s">
        <v>31</v>
      </c>
      <c r="OVU24" s="29" t="s">
        <v>32</v>
      </c>
      <c r="OVV24" s="30">
        <v>1</v>
      </c>
      <c r="OVW24" s="96">
        <v>0</v>
      </c>
      <c r="OVX24" s="57">
        <f t="shared" si="661"/>
        <v>0</v>
      </c>
      <c r="OVY24" s="1"/>
      <c r="OVZ24" s="13">
        <v>1</v>
      </c>
      <c r="OWA24" s="95" t="s">
        <v>62</v>
      </c>
      <c r="OWB24" s="56" t="s">
        <v>31</v>
      </c>
      <c r="OWC24" s="29" t="s">
        <v>32</v>
      </c>
      <c r="OWD24" s="30">
        <v>1</v>
      </c>
      <c r="OWE24" s="96">
        <v>0</v>
      </c>
      <c r="OWF24" s="57">
        <f t="shared" ref="OWF24:OWN29" si="662">OWD24*OWE24</f>
        <v>0</v>
      </c>
      <c r="OWG24" s="1"/>
      <c r="OWH24" s="13">
        <v>1</v>
      </c>
      <c r="OWI24" s="95" t="s">
        <v>62</v>
      </c>
      <c r="OWJ24" s="56" t="s">
        <v>31</v>
      </c>
      <c r="OWK24" s="29" t="s">
        <v>32</v>
      </c>
      <c r="OWL24" s="30">
        <v>1</v>
      </c>
      <c r="OWM24" s="96">
        <v>0</v>
      </c>
      <c r="OWN24" s="57">
        <f t="shared" si="662"/>
        <v>0</v>
      </c>
      <c r="OWO24" s="1"/>
      <c r="OWP24" s="13">
        <v>1</v>
      </c>
      <c r="OWQ24" s="95" t="s">
        <v>62</v>
      </c>
      <c r="OWR24" s="56" t="s">
        <v>31</v>
      </c>
      <c r="OWS24" s="29" t="s">
        <v>32</v>
      </c>
      <c r="OWT24" s="30">
        <v>1</v>
      </c>
      <c r="OWU24" s="96">
        <v>0</v>
      </c>
      <c r="OWV24" s="57">
        <f t="shared" ref="OWV24:OXD29" si="663">OWT24*OWU24</f>
        <v>0</v>
      </c>
      <c r="OWW24" s="1"/>
      <c r="OWX24" s="13">
        <v>1</v>
      </c>
      <c r="OWY24" s="95" t="s">
        <v>62</v>
      </c>
      <c r="OWZ24" s="56" t="s">
        <v>31</v>
      </c>
      <c r="OXA24" s="29" t="s">
        <v>32</v>
      </c>
      <c r="OXB24" s="30">
        <v>1</v>
      </c>
      <c r="OXC24" s="96">
        <v>0</v>
      </c>
      <c r="OXD24" s="57">
        <f t="shared" si="663"/>
        <v>0</v>
      </c>
      <c r="OXE24" s="1"/>
      <c r="OXF24" s="13">
        <v>1</v>
      </c>
      <c r="OXG24" s="95" t="s">
        <v>62</v>
      </c>
      <c r="OXH24" s="56" t="s">
        <v>31</v>
      </c>
      <c r="OXI24" s="29" t="s">
        <v>32</v>
      </c>
      <c r="OXJ24" s="30">
        <v>1</v>
      </c>
      <c r="OXK24" s="96">
        <v>0</v>
      </c>
      <c r="OXL24" s="57">
        <f t="shared" ref="OXL24:OXT29" si="664">OXJ24*OXK24</f>
        <v>0</v>
      </c>
      <c r="OXM24" s="1"/>
      <c r="OXN24" s="13">
        <v>1</v>
      </c>
      <c r="OXO24" s="95" t="s">
        <v>62</v>
      </c>
      <c r="OXP24" s="56" t="s">
        <v>31</v>
      </c>
      <c r="OXQ24" s="29" t="s">
        <v>32</v>
      </c>
      <c r="OXR24" s="30">
        <v>1</v>
      </c>
      <c r="OXS24" s="96">
        <v>0</v>
      </c>
      <c r="OXT24" s="57">
        <f t="shared" si="664"/>
        <v>0</v>
      </c>
      <c r="OXU24" s="1"/>
      <c r="OXV24" s="13">
        <v>1</v>
      </c>
      <c r="OXW24" s="95" t="s">
        <v>62</v>
      </c>
      <c r="OXX24" s="56" t="s">
        <v>31</v>
      </c>
      <c r="OXY24" s="29" t="s">
        <v>32</v>
      </c>
      <c r="OXZ24" s="30">
        <v>1</v>
      </c>
      <c r="OYA24" s="96">
        <v>0</v>
      </c>
      <c r="OYB24" s="57">
        <f t="shared" ref="OYB24:OYJ29" si="665">OXZ24*OYA24</f>
        <v>0</v>
      </c>
      <c r="OYC24" s="1"/>
      <c r="OYD24" s="13">
        <v>1</v>
      </c>
      <c r="OYE24" s="95" t="s">
        <v>62</v>
      </c>
      <c r="OYF24" s="56" t="s">
        <v>31</v>
      </c>
      <c r="OYG24" s="29" t="s">
        <v>32</v>
      </c>
      <c r="OYH24" s="30">
        <v>1</v>
      </c>
      <c r="OYI24" s="96">
        <v>0</v>
      </c>
      <c r="OYJ24" s="57">
        <f t="shared" si="665"/>
        <v>0</v>
      </c>
      <c r="OYK24" s="1"/>
      <c r="OYL24" s="13">
        <v>1</v>
      </c>
      <c r="OYM24" s="95" t="s">
        <v>62</v>
      </c>
      <c r="OYN24" s="56" t="s">
        <v>31</v>
      </c>
      <c r="OYO24" s="29" t="s">
        <v>32</v>
      </c>
      <c r="OYP24" s="30">
        <v>1</v>
      </c>
      <c r="OYQ24" s="96">
        <v>0</v>
      </c>
      <c r="OYR24" s="57">
        <f t="shared" ref="OYR24:OYZ29" si="666">OYP24*OYQ24</f>
        <v>0</v>
      </c>
      <c r="OYS24" s="1"/>
      <c r="OYT24" s="13">
        <v>1</v>
      </c>
      <c r="OYU24" s="95" t="s">
        <v>62</v>
      </c>
      <c r="OYV24" s="56" t="s">
        <v>31</v>
      </c>
      <c r="OYW24" s="29" t="s">
        <v>32</v>
      </c>
      <c r="OYX24" s="30">
        <v>1</v>
      </c>
      <c r="OYY24" s="96">
        <v>0</v>
      </c>
      <c r="OYZ24" s="57">
        <f t="shared" si="666"/>
        <v>0</v>
      </c>
      <c r="OZA24" s="1"/>
      <c r="OZB24" s="13">
        <v>1</v>
      </c>
      <c r="OZC24" s="95" t="s">
        <v>62</v>
      </c>
      <c r="OZD24" s="56" t="s">
        <v>31</v>
      </c>
      <c r="OZE24" s="29" t="s">
        <v>32</v>
      </c>
      <c r="OZF24" s="30">
        <v>1</v>
      </c>
      <c r="OZG24" s="96">
        <v>0</v>
      </c>
      <c r="OZH24" s="57">
        <f t="shared" ref="OZH24:OZP29" si="667">OZF24*OZG24</f>
        <v>0</v>
      </c>
      <c r="OZI24" s="1"/>
      <c r="OZJ24" s="13">
        <v>1</v>
      </c>
      <c r="OZK24" s="95" t="s">
        <v>62</v>
      </c>
      <c r="OZL24" s="56" t="s">
        <v>31</v>
      </c>
      <c r="OZM24" s="29" t="s">
        <v>32</v>
      </c>
      <c r="OZN24" s="30">
        <v>1</v>
      </c>
      <c r="OZO24" s="96">
        <v>0</v>
      </c>
      <c r="OZP24" s="57">
        <f t="shared" si="667"/>
        <v>0</v>
      </c>
      <c r="OZQ24" s="1"/>
      <c r="OZR24" s="13">
        <v>1</v>
      </c>
      <c r="OZS24" s="95" t="s">
        <v>62</v>
      </c>
      <c r="OZT24" s="56" t="s">
        <v>31</v>
      </c>
      <c r="OZU24" s="29" t="s">
        <v>32</v>
      </c>
      <c r="OZV24" s="30">
        <v>1</v>
      </c>
      <c r="OZW24" s="96">
        <v>0</v>
      </c>
      <c r="OZX24" s="57">
        <f t="shared" ref="OZX24:PAF29" si="668">OZV24*OZW24</f>
        <v>0</v>
      </c>
      <c r="OZY24" s="1"/>
      <c r="OZZ24" s="13">
        <v>1</v>
      </c>
      <c r="PAA24" s="95" t="s">
        <v>62</v>
      </c>
      <c r="PAB24" s="56" t="s">
        <v>31</v>
      </c>
      <c r="PAC24" s="29" t="s">
        <v>32</v>
      </c>
      <c r="PAD24" s="30">
        <v>1</v>
      </c>
      <c r="PAE24" s="96">
        <v>0</v>
      </c>
      <c r="PAF24" s="57">
        <f t="shared" si="668"/>
        <v>0</v>
      </c>
      <c r="PAG24" s="1"/>
      <c r="PAH24" s="13">
        <v>1</v>
      </c>
      <c r="PAI24" s="95" t="s">
        <v>62</v>
      </c>
      <c r="PAJ24" s="56" t="s">
        <v>31</v>
      </c>
      <c r="PAK24" s="29" t="s">
        <v>32</v>
      </c>
      <c r="PAL24" s="30">
        <v>1</v>
      </c>
      <c r="PAM24" s="96">
        <v>0</v>
      </c>
      <c r="PAN24" s="57">
        <f t="shared" ref="PAN24:PAV29" si="669">PAL24*PAM24</f>
        <v>0</v>
      </c>
      <c r="PAO24" s="1"/>
      <c r="PAP24" s="13">
        <v>1</v>
      </c>
      <c r="PAQ24" s="95" t="s">
        <v>62</v>
      </c>
      <c r="PAR24" s="56" t="s">
        <v>31</v>
      </c>
      <c r="PAS24" s="29" t="s">
        <v>32</v>
      </c>
      <c r="PAT24" s="30">
        <v>1</v>
      </c>
      <c r="PAU24" s="96">
        <v>0</v>
      </c>
      <c r="PAV24" s="57">
        <f t="shared" si="669"/>
        <v>0</v>
      </c>
      <c r="PAW24" s="1"/>
      <c r="PAX24" s="13">
        <v>1</v>
      </c>
      <c r="PAY24" s="95" t="s">
        <v>62</v>
      </c>
      <c r="PAZ24" s="56" t="s">
        <v>31</v>
      </c>
      <c r="PBA24" s="29" t="s">
        <v>32</v>
      </c>
      <c r="PBB24" s="30">
        <v>1</v>
      </c>
      <c r="PBC24" s="96">
        <v>0</v>
      </c>
      <c r="PBD24" s="57">
        <f t="shared" ref="PBD24:PBL29" si="670">PBB24*PBC24</f>
        <v>0</v>
      </c>
      <c r="PBE24" s="1"/>
      <c r="PBF24" s="13">
        <v>1</v>
      </c>
      <c r="PBG24" s="95" t="s">
        <v>62</v>
      </c>
      <c r="PBH24" s="56" t="s">
        <v>31</v>
      </c>
      <c r="PBI24" s="29" t="s">
        <v>32</v>
      </c>
      <c r="PBJ24" s="30">
        <v>1</v>
      </c>
      <c r="PBK24" s="96">
        <v>0</v>
      </c>
      <c r="PBL24" s="57">
        <f t="shared" si="670"/>
        <v>0</v>
      </c>
      <c r="PBM24" s="1"/>
      <c r="PBN24" s="13">
        <v>1</v>
      </c>
      <c r="PBO24" s="95" t="s">
        <v>62</v>
      </c>
      <c r="PBP24" s="56" t="s">
        <v>31</v>
      </c>
      <c r="PBQ24" s="29" t="s">
        <v>32</v>
      </c>
      <c r="PBR24" s="30">
        <v>1</v>
      </c>
      <c r="PBS24" s="96">
        <v>0</v>
      </c>
      <c r="PBT24" s="57">
        <f t="shared" ref="PBT24:PCB29" si="671">PBR24*PBS24</f>
        <v>0</v>
      </c>
      <c r="PBU24" s="1"/>
      <c r="PBV24" s="13">
        <v>1</v>
      </c>
      <c r="PBW24" s="95" t="s">
        <v>62</v>
      </c>
      <c r="PBX24" s="56" t="s">
        <v>31</v>
      </c>
      <c r="PBY24" s="29" t="s">
        <v>32</v>
      </c>
      <c r="PBZ24" s="30">
        <v>1</v>
      </c>
      <c r="PCA24" s="96">
        <v>0</v>
      </c>
      <c r="PCB24" s="57">
        <f t="shared" si="671"/>
        <v>0</v>
      </c>
      <c r="PCC24" s="1"/>
      <c r="PCD24" s="13">
        <v>1</v>
      </c>
      <c r="PCE24" s="95" t="s">
        <v>62</v>
      </c>
      <c r="PCF24" s="56" t="s">
        <v>31</v>
      </c>
      <c r="PCG24" s="29" t="s">
        <v>32</v>
      </c>
      <c r="PCH24" s="30">
        <v>1</v>
      </c>
      <c r="PCI24" s="96">
        <v>0</v>
      </c>
      <c r="PCJ24" s="57">
        <f t="shared" ref="PCJ24:PCR29" si="672">PCH24*PCI24</f>
        <v>0</v>
      </c>
      <c r="PCK24" s="1"/>
      <c r="PCL24" s="13">
        <v>1</v>
      </c>
      <c r="PCM24" s="95" t="s">
        <v>62</v>
      </c>
      <c r="PCN24" s="56" t="s">
        <v>31</v>
      </c>
      <c r="PCO24" s="29" t="s">
        <v>32</v>
      </c>
      <c r="PCP24" s="30">
        <v>1</v>
      </c>
      <c r="PCQ24" s="96">
        <v>0</v>
      </c>
      <c r="PCR24" s="57">
        <f t="shared" si="672"/>
        <v>0</v>
      </c>
      <c r="PCS24" s="1"/>
      <c r="PCT24" s="13">
        <v>1</v>
      </c>
      <c r="PCU24" s="95" t="s">
        <v>62</v>
      </c>
      <c r="PCV24" s="56" t="s">
        <v>31</v>
      </c>
      <c r="PCW24" s="29" t="s">
        <v>32</v>
      </c>
      <c r="PCX24" s="30">
        <v>1</v>
      </c>
      <c r="PCY24" s="96">
        <v>0</v>
      </c>
      <c r="PCZ24" s="57">
        <f t="shared" ref="PCZ24:PDH29" si="673">PCX24*PCY24</f>
        <v>0</v>
      </c>
      <c r="PDA24" s="1"/>
      <c r="PDB24" s="13">
        <v>1</v>
      </c>
      <c r="PDC24" s="95" t="s">
        <v>62</v>
      </c>
      <c r="PDD24" s="56" t="s">
        <v>31</v>
      </c>
      <c r="PDE24" s="29" t="s">
        <v>32</v>
      </c>
      <c r="PDF24" s="30">
        <v>1</v>
      </c>
      <c r="PDG24" s="96">
        <v>0</v>
      </c>
      <c r="PDH24" s="57">
        <f t="shared" si="673"/>
        <v>0</v>
      </c>
      <c r="PDI24" s="1"/>
      <c r="PDJ24" s="13">
        <v>1</v>
      </c>
      <c r="PDK24" s="95" t="s">
        <v>62</v>
      </c>
      <c r="PDL24" s="56" t="s">
        <v>31</v>
      </c>
      <c r="PDM24" s="29" t="s">
        <v>32</v>
      </c>
      <c r="PDN24" s="30">
        <v>1</v>
      </c>
      <c r="PDO24" s="96">
        <v>0</v>
      </c>
      <c r="PDP24" s="57">
        <f t="shared" ref="PDP24:PDX29" si="674">PDN24*PDO24</f>
        <v>0</v>
      </c>
      <c r="PDQ24" s="1"/>
      <c r="PDR24" s="13">
        <v>1</v>
      </c>
      <c r="PDS24" s="95" t="s">
        <v>62</v>
      </c>
      <c r="PDT24" s="56" t="s">
        <v>31</v>
      </c>
      <c r="PDU24" s="29" t="s">
        <v>32</v>
      </c>
      <c r="PDV24" s="30">
        <v>1</v>
      </c>
      <c r="PDW24" s="96">
        <v>0</v>
      </c>
      <c r="PDX24" s="57">
        <f t="shared" si="674"/>
        <v>0</v>
      </c>
      <c r="PDY24" s="1"/>
      <c r="PDZ24" s="13">
        <v>1</v>
      </c>
      <c r="PEA24" s="95" t="s">
        <v>62</v>
      </c>
      <c r="PEB24" s="56" t="s">
        <v>31</v>
      </c>
      <c r="PEC24" s="29" t="s">
        <v>32</v>
      </c>
      <c r="PED24" s="30">
        <v>1</v>
      </c>
      <c r="PEE24" s="96">
        <v>0</v>
      </c>
      <c r="PEF24" s="57">
        <f t="shared" ref="PEF24:PEN29" si="675">PED24*PEE24</f>
        <v>0</v>
      </c>
      <c r="PEG24" s="1"/>
      <c r="PEH24" s="13">
        <v>1</v>
      </c>
      <c r="PEI24" s="95" t="s">
        <v>62</v>
      </c>
      <c r="PEJ24" s="56" t="s">
        <v>31</v>
      </c>
      <c r="PEK24" s="29" t="s">
        <v>32</v>
      </c>
      <c r="PEL24" s="30">
        <v>1</v>
      </c>
      <c r="PEM24" s="96">
        <v>0</v>
      </c>
      <c r="PEN24" s="57">
        <f t="shared" si="675"/>
        <v>0</v>
      </c>
      <c r="PEO24" s="1"/>
      <c r="PEP24" s="13">
        <v>1</v>
      </c>
      <c r="PEQ24" s="95" t="s">
        <v>62</v>
      </c>
      <c r="PER24" s="56" t="s">
        <v>31</v>
      </c>
      <c r="PES24" s="29" t="s">
        <v>32</v>
      </c>
      <c r="PET24" s="30">
        <v>1</v>
      </c>
      <c r="PEU24" s="96">
        <v>0</v>
      </c>
      <c r="PEV24" s="57">
        <f t="shared" ref="PEV24:PFD29" si="676">PET24*PEU24</f>
        <v>0</v>
      </c>
      <c r="PEW24" s="1"/>
      <c r="PEX24" s="13">
        <v>1</v>
      </c>
      <c r="PEY24" s="95" t="s">
        <v>62</v>
      </c>
      <c r="PEZ24" s="56" t="s">
        <v>31</v>
      </c>
      <c r="PFA24" s="29" t="s">
        <v>32</v>
      </c>
      <c r="PFB24" s="30">
        <v>1</v>
      </c>
      <c r="PFC24" s="96">
        <v>0</v>
      </c>
      <c r="PFD24" s="57">
        <f t="shared" si="676"/>
        <v>0</v>
      </c>
      <c r="PFE24" s="1"/>
      <c r="PFF24" s="13">
        <v>1</v>
      </c>
      <c r="PFG24" s="95" t="s">
        <v>62</v>
      </c>
      <c r="PFH24" s="56" t="s">
        <v>31</v>
      </c>
      <c r="PFI24" s="29" t="s">
        <v>32</v>
      </c>
      <c r="PFJ24" s="30">
        <v>1</v>
      </c>
      <c r="PFK24" s="96">
        <v>0</v>
      </c>
      <c r="PFL24" s="57">
        <f t="shared" ref="PFL24:PFT29" si="677">PFJ24*PFK24</f>
        <v>0</v>
      </c>
      <c r="PFM24" s="1"/>
      <c r="PFN24" s="13">
        <v>1</v>
      </c>
      <c r="PFO24" s="95" t="s">
        <v>62</v>
      </c>
      <c r="PFP24" s="56" t="s">
        <v>31</v>
      </c>
      <c r="PFQ24" s="29" t="s">
        <v>32</v>
      </c>
      <c r="PFR24" s="30">
        <v>1</v>
      </c>
      <c r="PFS24" s="96">
        <v>0</v>
      </c>
      <c r="PFT24" s="57">
        <f t="shared" si="677"/>
        <v>0</v>
      </c>
      <c r="PFU24" s="1"/>
      <c r="PFV24" s="13">
        <v>1</v>
      </c>
      <c r="PFW24" s="95" t="s">
        <v>62</v>
      </c>
      <c r="PFX24" s="56" t="s">
        <v>31</v>
      </c>
      <c r="PFY24" s="29" t="s">
        <v>32</v>
      </c>
      <c r="PFZ24" s="30">
        <v>1</v>
      </c>
      <c r="PGA24" s="96">
        <v>0</v>
      </c>
      <c r="PGB24" s="57">
        <f t="shared" ref="PGB24:PGJ29" si="678">PFZ24*PGA24</f>
        <v>0</v>
      </c>
      <c r="PGC24" s="1"/>
      <c r="PGD24" s="13">
        <v>1</v>
      </c>
      <c r="PGE24" s="95" t="s">
        <v>62</v>
      </c>
      <c r="PGF24" s="56" t="s">
        <v>31</v>
      </c>
      <c r="PGG24" s="29" t="s">
        <v>32</v>
      </c>
      <c r="PGH24" s="30">
        <v>1</v>
      </c>
      <c r="PGI24" s="96">
        <v>0</v>
      </c>
      <c r="PGJ24" s="57">
        <f t="shared" si="678"/>
        <v>0</v>
      </c>
      <c r="PGK24" s="1"/>
      <c r="PGL24" s="13">
        <v>1</v>
      </c>
      <c r="PGM24" s="95" t="s">
        <v>62</v>
      </c>
      <c r="PGN24" s="56" t="s">
        <v>31</v>
      </c>
      <c r="PGO24" s="29" t="s">
        <v>32</v>
      </c>
      <c r="PGP24" s="30">
        <v>1</v>
      </c>
      <c r="PGQ24" s="96">
        <v>0</v>
      </c>
      <c r="PGR24" s="57">
        <f t="shared" ref="PGR24:PGZ29" si="679">PGP24*PGQ24</f>
        <v>0</v>
      </c>
      <c r="PGS24" s="1"/>
      <c r="PGT24" s="13">
        <v>1</v>
      </c>
      <c r="PGU24" s="95" t="s">
        <v>62</v>
      </c>
      <c r="PGV24" s="56" t="s">
        <v>31</v>
      </c>
      <c r="PGW24" s="29" t="s">
        <v>32</v>
      </c>
      <c r="PGX24" s="30">
        <v>1</v>
      </c>
      <c r="PGY24" s="96">
        <v>0</v>
      </c>
      <c r="PGZ24" s="57">
        <f t="shared" si="679"/>
        <v>0</v>
      </c>
      <c r="PHA24" s="1"/>
      <c r="PHB24" s="13">
        <v>1</v>
      </c>
      <c r="PHC24" s="95" t="s">
        <v>62</v>
      </c>
      <c r="PHD24" s="56" t="s">
        <v>31</v>
      </c>
      <c r="PHE24" s="29" t="s">
        <v>32</v>
      </c>
      <c r="PHF24" s="30">
        <v>1</v>
      </c>
      <c r="PHG24" s="96">
        <v>0</v>
      </c>
      <c r="PHH24" s="57">
        <f t="shared" ref="PHH24:PHP29" si="680">PHF24*PHG24</f>
        <v>0</v>
      </c>
      <c r="PHI24" s="1"/>
      <c r="PHJ24" s="13">
        <v>1</v>
      </c>
      <c r="PHK24" s="95" t="s">
        <v>62</v>
      </c>
      <c r="PHL24" s="56" t="s">
        <v>31</v>
      </c>
      <c r="PHM24" s="29" t="s">
        <v>32</v>
      </c>
      <c r="PHN24" s="30">
        <v>1</v>
      </c>
      <c r="PHO24" s="96">
        <v>0</v>
      </c>
      <c r="PHP24" s="57">
        <f t="shared" si="680"/>
        <v>0</v>
      </c>
      <c r="PHQ24" s="1"/>
      <c r="PHR24" s="13">
        <v>1</v>
      </c>
      <c r="PHS24" s="95" t="s">
        <v>62</v>
      </c>
      <c r="PHT24" s="56" t="s">
        <v>31</v>
      </c>
      <c r="PHU24" s="29" t="s">
        <v>32</v>
      </c>
      <c r="PHV24" s="30">
        <v>1</v>
      </c>
      <c r="PHW24" s="96">
        <v>0</v>
      </c>
      <c r="PHX24" s="57">
        <f t="shared" ref="PHX24:PIF29" si="681">PHV24*PHW24</f>
        <v>0</v>
      </c>
      <c r="PHY24" s="1"/>
      <c r="PHZ24" s="13">
        <v>1</v>
      </c>
      <c r="PIA24" s="95" t="s">
        <v>62</v>
      </c>
      <c r="PIB24" s="56" t="s">
        <v>31</v>
      </c>
      <c r="PIC24" s="29" t="s">
        <v>32</v>
      </c>
      <c r="PID24" s="30">
        <v>1</v>
      </c>
      <c r="PIE24" s="96">
        <v>0</v>
      </c>
      <c r="PIF24" s="57">
        <f t="shared" si="681"/>
        <v>0</v>
      </c>
      <c r="PIG24" s="1"/>
      <c r="PIH24" s="13">
        <v>1</v>
      </c>
      <c r="PII24" s="95" t="s">
        <v>62</v>
      </c>
      <c r="PIJ24" s="56" t="s">
        <v>31</v>
      </c>
      <c r="PIK24" s="29" t="s">
        <v>32</v>
      </c>
      <c r="PIL24" s="30">
        <v>1</v>
      </c>
      <c r="PIM24" s="96">
        <v>0</v>
      </c>
      <c r="PIN24" s="57">
        <f t="shared" ref="PIN24:PIV29" si="682">PIL24*PIM24</f>
        <v>0</v>
      </c>
      <c r="PIO24" s="1"/>
      <c r="PIP24" s="13">
        <v>1</v>
      </c>
      <c r="PIQ24" s="95" t="s">
        <v>62</v>
      </c>
      <c r="PIR24" s="56" t="s">
        <v>31</v>
      </c>
      <c r="PIS24" s="29" t="s">
        <v>32</v>
      </c>
      <c r="PIT24" s="30">
        <v>1</v>
      </c>
      <c r="PIU24" s="96">
        <v>0</v>
      </c>
      <c r="PIV24" s="57">
        <f t="shared" si="682"/>
        <v>0</v>
      </c>
      <c r="PIW24" s="1"/>
      <c r="PIX24" s="13">
        <v>1</v>
      </c>
      <c r="PIY24" s="95" t="s">
        <v>62</v>
      </c>
      <c r="PIZ24" s="56" t="s">
        <v>31</v>
      </c>
      <c r="PJA24" s="29" t="s">
        <v>32</v>
      </c>
      <c r="PJB24" s="30">
        <v>1</v>
      </c>
      <c r="PJC24" s="96">
        <v>0</v>
      </c>
      <c r="PJD24" s="57">
        <f t="shared" ref="PJD24:PJL29" si="683">PJB24*PJC24</f>
        <v>0</v>
      </c>
      <c r="PJE24" s="1"/>
      <c r="PJF24" s="13">
        <v>1</v>
      </c>
      <c r="PJG24" s="95" t="s">
        <v>62</v>
      </c>
      <c r="PJH24" s="56" t="s">
        <v>31</v>
      </c>
      <c r="PJI24" s="29" t="s">
        <v>32</v>
      </c>
      <c r="PJJ24" s="30">
        <v>1</v>
      </c>
      <c r="PJK24" s="96">
        <v>0</v>
      </c>
      <c r="PJL24" s="57">
        <f t="shared" si="683"/>
        <v>0</v>
      </c>
      <c r="PJM24" s="1"/>
      <c r="PJN24" s="13">
        <v>1</v>
      </c>
      <c r="PJO24" s="95" t="s">
        <v>62</v>
      </c>
      <c r="PJP24" s="56" t="s">
        <v>31</v>
      </c>
      <c r="PJQ24" s="29" t="s">
        <v>32</v>
      </c>
      <c r="PJR24" s="30">
        <v>1</v>
      </c>
      <c r="PJS24" s="96">
        <v>0</v>
      </c>
      <c r="PJT24" s="57">
        <f t="shared" ref="PJT24:PKB29" si="684">PJR24*PJS24</f>
        <v>0</v>
      </c>
      <c r="PJU24" s="1"/>
      <c r="PJV24" s="13">
        <v>1</v>
      </c>
      <c r="PJW24" s="95" t="s">
        <v>62</v>
      </c>
      <c r="PJX24" s="56" t="s">
        <v>31</v>
      </c>
      <c r="PJY24" s="29" t="s">
        <v>32</v>
      </c>
      <c r="PJZ24" s="30">
        <v>1</v>
      </c>
      <c r="PKA24" s="96">
        <v>0</v>
      </c>
      <c r="PKB24" s="57">
        <f t="shared" si="684"/>
        <v>0</v>
      </c>
      <c r="PKC24" s="1"/>
      <c r="PKD24" s="13">
        <v>1</v>
      </c>
      <c r="PKE24" s="95" t="s">
        <v>62</v>
      </c>
      <c r="PKF24" s="56" t="s">
        <v>31</v>
      </c>
      <c r="PKG24" s="29" t="s">
        <v>32</v>
      </c>
      <c r="PKH24" s="30">
        <v>1</v>
      </c>
      <c r="PKI24" s="96">
        <v>0</v>
      </c>
      <c r="PKJ24" s="57">
        <f t="shared" ref="PKJ24:PKR29" si="685">PKH24*PKI24</f>
        <v>0</v>
      </c>
      <c r="PKK24" s="1"/>
      <c r="PKL24" s="13">
        <v>1</v>
      </c>
      <c r="PKM24" s="95" t="s">
        <v>62</v>
      </c>
      <c r="PKN24" s="56" t="s">
        <v>31</v>
      </c>
      <c r="PKO24" s="29" t="s">
        <v>32</v>
      </c>
      <c r="PKP24" s="30">
        <v>1</v>
      </c>
      <c r="PKQ24" s="96">
        <v>0</v>
      </c>
      <c r="PKR24" s="57">
        <f t="shared" si="685"/>
        <v>0</v>
      </c>
      <c r="PKS24" s="1"/>
      <c r="PKT24" s="13">
        <v>1</v>
      </c>
      <c r="PKU24" s="95" t="s">
        <v>62</v>
      </c>
      <c r="PKV24" s="56" t="s">
        <v>31</v>
      </c>
      <c r="PKW24" s="29" t="s">
        <v>32</v>
      </c>
      <c r="PKX24" s="30">
        <v>1</v>
      </c>
      <c r="PKY24" s="96">
        <v>0</v>
      </c>
      <c r="PKZ24" s="57">
        <f t="shared" ref="PKZ24:PLH29" si="686">PKX24*PKY24</f>
        <v>0</v>
      </c>
      <c r="PLA24" s="1"/>
      <c r="PLB24" s="13">
        <v>1</v>
      </c>
      <c r="PLC24" s="95" t="s">
        <v>62</v>
      </c>
      <c r="PLD24" s="56" t="s">
        <v>31</v>
      </c>
      <c r="PLE24" s="29" t="s">
        <v>32</v>
      </c>
      <c r="PLF24" s="30">
        <v>1</v>
      </c>
      <c r="PLG24" s="96">
        <v>0</v>
      </c>
      <c r="PLH24" s="57">
        <f t="shared" si="686"/>
        <v>0</v>
      </c>
      <c r="PLI24" s="1"/>
      <c r="PLJ24" s="13">
        <v>1</v>
      </c>
      <c r="PLK24" s="95" t="s">
        <v>62</v>
      </c>
      <c r="PLL24" s="56" t="s">
        <v>31</v>
      </c>
      <c r="PLM24" s="29" t="s">
        <v>32</v>
      </c>
      <c r="PLN24" s="30">
        <v>1</v>
      </c>
      <c r="PLO24" s="96">
        <v>0</v>
      </c>
      <c r="PLP24" s="57">
        <f t="shared" ref="PLP24:PLX29" si="687">PLN24*PLO24</f>
        <v>0</v>
      </c>
      <c r="PLQ24" s="1"/>
      <c r="PLR24" s="13">
        <v>1</v>
      </c>
      <c r="PLS24" s="95" t="s">
        <v>62</v>
      </c>
      <c r="PLT24" s="56" t="s">
        <v>31</v>
      </c>
      <c r="PLU24" s="29" t="s">
        <v>32</v>
      </c>
      <c r="PLV24" s="30">
        <v>1</v>
      </c>
      <c r="PLW24" s="96">
        <v>0</v>
      </c>
      <c r="PLX24" s="57">
        <f t="shared" si="687"/>
        <v>0</v>
      </c>
      <c r="PLY24" s="1"/>
      <c r="PLZ24" s="13">
        <v>1</v>
      </c>
      <c r="PMA24" s="95" t="s">
        <v>62</v>
      </c>
      <c r="PMB24" s="56" t="s">
        <v>31</v>
      </c>
      <c r="PMC24" s="29" t="s">
        <v>32</v>
      </c>
      <c r="PMD24" s="30">
        <v>1</v>
      </c>
      <c r="PME24" s="96">
        <v>0</v>
      </c>
      <c r="PMF24" s="57">
        <f t="shared" ref="PMF24:PMN29" si="688">PMD24*PME24</f>
        <v>0</v>
      </c>
      <c r="PMG24" s="1"/>
      <c r="PMH24" s="13">
        <v>1</v>
      </c>
      <c r="PMI24" s="95" t="s">
        <v>62</v>
      </c>
      <c r="PMJ24" s="56" t="s">
        <v>31</v>
      </c>
      <c r="PMK24" s="29" t="s">
        <v>32</v>
      </c>
      <c r="PML24" s="30">
        <v>1</v>
      </c>
      <c r="PMM24" s="96">
        <v>0</v>
      </c>
      <c r="PMN24" s="57">
        <f t="shared" si="688"/>
        <v>0</v>
      </c>
      <c r="PMO24" s="1"/>
      <c r="PMP24" s="13">
        <v>1</v>
      </c>
      <c r="PMQ24" s="95" t="s">
        <v>62</v>
      </c>
      <c r="PMR24" s="56" t="s">
        <v>31</v>
      </c>
      <c r="PMS24" s="29" t="s">
        <v>32</v>
      </c>
      <c r="PMT24" s="30">
        <v>1</v>
      </c>
      <c r="PMU24" s="96">
        <v>0</v>
      </c>
      <c r="PMV24" s="57">
        <f t="shared" ref="PMV24:PND29" si="689">PMT24*PMU24</f>
        <v>0</v>
      </c>
      <c r="PMW24" s="1"/>
      <c r="PMX24" s="13">
        <v>1</v>
      </c>
      <c r="PMY24" s="95" t="s">
        <v>62</v>
      </c>
      <c r="PMZ24" s="56" t="s">
        <v>31</v>
      </c>
      <c r="PNA24" s="29" t="s">
        <v>32</v>
      </c>
      <c r="PNB24" s="30">
        <v>1</v>
      </c>
      <c r="PNC24" s="96">
        <v>0</v>
      </c>
      <c r="PND24" s="57">
        <f t="shared" si="689"/>
        <v>0</v>
      </c>
      <c r="PNE24" s="1"/>
      <c r="PNF24" s="13">
        <v>1</v>
      </c>
      <c r="PNG24" s="95" t="s">
        <v>62</v>
      </c>
      <c r="PNH24" s="56" t="s">
        <v>31</v>
      </c>
      <c r="PNI24" s="29" t="s">
        <v>32</v>
      </c>
      <c r="PNJ24" s="30">
        <v>1</v>
      </c>
      <c r="PNK24" s="96">
        <v>0</v>
      </c>
      <c r="PNL24" s="57">
        <f t="shared" ref="PNL24:PNT29" si="690">PNJ24*PNK24</f>
        <v>0</v>
      </c>
      <c r="PNM24" s="1"/>
      <c r="PNN24" s="13">
        <v>1</v>
      </c>
      <c r="PNO24" s="95" t="s">
        <v>62</v>
      </c>
      <c r="PNP24" s="56" t="s">
        <v>31</v>
      </c>
      <c r="PNQ24" s="29" t="s">
        <v>32</v>
      </c>
      <c r="PNR24" s="30">
        <v>1</v>
      </c>
      <c r="PNS24" s="96">
        <v>0</v>
      </c>
      <c r="PNT24" s="57">
        <f t="shared" si="690"/>
        <v>0</v>
      </c>
      <c r="PNU24" s="1"/>
      <c r="PNV24" s="13">
        <v>1</v>
      </c>
      <c r="PNW24" s="95" t="s">
        <v>62</v>
      </c>
      <c r="PNX24" s="56" t="s">
        <v>31</v>
      </c>
      <c r="PNY24" s="29" t="s">
        <v>32</v>
      </c>
      <c r="PNZ24" s="30">
        <v>1</v>
      </c>
      <c r="POA24" s="96">
        <v>0</v>
      </c>
      <c r="POB24" s="57">
        <f t="shared" ref="POB24:POJ29" si="691">PNZ24*POA24</f>
        <v>0</v>
      </c>
      <c r="POC24" s="1"/>
      <c r="POD24" s="13">
        <v>1</v>
      </c>
      <c r="POE24" s="95" t="s">
        <v>62</v>
      </c>
      <c r="POF24" s="56" t="s">
        <v>31</v>
      </c>
      <c r="POG24" s="29" t="s">
        <v>32</v>
      </c>
      <c r="POH24" s="30">
        <v>1</v>
      </c>
      <c r="POI24" s="96">
        <v>0</v>
      </c>
      <c r="POJ24" s="57">
        <f t="shared" si="691"/>
        <v>0</v>
      </c>
      <c r="POK24" s="1"/>
      <c r="POL24" s="13">
        <v>1</v>
      </c>
      <c r="POM24" s="95" t="s">
        <v>62</v>
      </c>
      <c r="PON24" s="56" t="s">
        <v>31</v>
      </c>
      <c r="POO24" s="29" t="s">
        <v>32</v>
      </c>
      <c r="POP24" s="30">
        <v>1</v>
      </c>
      <c r="POQ24" s="96">
        <v>0</v>
      </c>
      <c r="POR24" s="57">
        <f t="shared" ref="POR24:POZ29" si="692">POP24*POQ24</f>
        <v>0</v>
      </c>
      <c r="POS24" s="1"/>
      <c r="POT24" s="13">
        <v>1</v>
      </c>
      <c r="POU24" s="95" t="s">
        <v>62</v>
      </c>
      <c r="POV24" s="56" t="s">
        <v>31</v>
      </c>
      <c r="POW24" s="29" t="s">
        <v>32</v>
      </c>
      <c r="POX24" s="30">
        <v>1</v>
      </c>
      <c r="POY24" s="96">
        <v>0</v>
      </c>
      <c r="POZ24" s="57">
        <f t="shared" si="692"/>
        <v>0</v>
      </c>
      <c r="PPA24" s="1"/>
      <c r="PPB24" s="13">
        <v>1</v>
      </c>
      <c r="PPC24" s="95" t="s">
        <v>62</v>
      </c>
      <c r="PPD24" s="56" t="s">
        <v>31</v>
      </c>
      <c r="PPE24" s="29" t="s">
        <v>32</v>
      </c>
      <c r="PPF24" s="30">
        <v>1</v>
      </c>
      <c r="PPG24" s="96">
        <v>0</v>
      </c>
      <c r="PPH24" s="57">
        <f t="shared" ref="PPH24:PPP29" si="693">PPF24*PPG24</f>
        <v>0</v>
      </c>
      <c r="PPI24" s="1"/>
      <c r="PPJ24" s="13">
        <v>1</v>
      </c>
      <c r="PPK24" s="95" t="s">
        <v>62</v>
      </c>
      <c r="PPL24" s="56" t="s">
        <v>31</v>
      </c>
      <c r="PPM24" s="29" t="s">
        <v>32</v>
      </c>
      <c r="PPN24" s="30">
        <v>1</v>
      </c>
      <c r="PPO24" s="96">
        <v>0</v>
      </c>
      <c r="PPP24" s="57">
        <f t="shared" si="693"/>
        <v>0</v>
      </c>
      <c r="PPQ24" s="1"/>
      <c r="PPR24" s="13">
        <v>1</v>
      </c>
      <c r="PPS24" s="95" t="s">
        <v>62</v>
      </c>
      <c r="PPT24" s="56" t="s">
        <v>31</v>
      </c>
      <c r="PPU24" s="29" t="s">
        <v>32</v>
      </c>
      <c r="PPV24" s="30">
        <v>1</v>
      </c>
      <c r="PPW24" s="96">
        <v>0</v>
      </c>
      <c r="PPX24" s="57">
        <f t="shared" ref="PPX24:PQF29" si="694">PPV24*PPW24</f>
        <v>0</v>
      </c>
      <c r="PPY24" s="1"/>
      <c r="PPZ24" s="13">
        <v>1</v>
      </c>
      <c r="PQA24" s="95" t="s">
        <v>62</v>
      </c>
      <c r="PQB24" s="56" t="s">
        <v>31</v>
      </c>
      <c r="PQC24" s="29" t="s">
        <v>32</v>
      </c>
      <c r="PQD24" s="30">
        <v>1</v>
      </c>
      <c r="PQE24" s="96">
        <v>0</v>
      </c>
      <c r="PQF24" s="57">
        <f t="shared" si="694"/>
        <v>0</v>
      </c>
      <c r="PQG24" s="1"/>
      <c r="PQH24" s="13">
        <v>1</v>
      </c>
      <c r="PQI24" s="95" t="s">
        <v>62</v>
      </c>
      <c r="PQJ24" s="56" t="s">
        <v>31</v>
      </c>
      <c r="PQK24" s="29" t="s">
        <v>32</v>
      </c>
      <c r="PQL24" s="30">
        <v>1</v>
      </c>
      <c r="PQM24" s="96">
        <v>0</v>
      </c>
      <c r="PQN24" s="57">
        <f t="shared" ref="PQN24:PQV29" si="695">PQL24*PQM24</f>
        <v>0</v>
      </c>
      <c r="PQO24" s="1"/>
      <c r="PQP24" s="13">
        <v>1</v>
      </c>
      <c r="PQQ24" s="95" t="s">
        <v>62</v>
      </c>
      <c r="PQR24" s="56" t="s">
        <v>31</v>
      </c>
      <c r="PQS24" s="29" t="s">
        <v>32</v>
      </c>
      <c r="PQT24" s="30">
        <v>1</v>
      </c>
      <c r="PQU24" s="96">
        <v>0</v>
      </c>
      <c r="PQV24" s="57">
        <f t="shared" si="695"/>
        <v>0</v>
      </c>
      <c r="PQW24" s="1"/>
      <c r="PQX24" s="13">
        <v>1</v>
      </c>
      <c r="PQY24" s="95" t="s">
        <v>62</v>
      </c>
      <c r="PQZ24" s="56" t="s">
        <v>31</v>
      </c>
      <c r="PRA24" s="29" t="s">
        <v>32</v>
      </c>
      <c r="PRB24" s="30">
        <v>1</v>
      </c>
      <c r="PRC24" s="96">
        <v>0</v>
      </c>
      <c r="PRD24" s="57">
        <f t="shared" ref="PRD24:PRL29" si="696">PRB24*PRC24</f>
        <v>0</v>
      </c>
      <c r="PRE24" s="1"/>
      <c r="PRF24" s="13">
        <v>1</v>
      </c>
      <c r="PRG24" s="95" t="s">
        <v>62</v>
      </c>
      <c r="PRH24" s="56" t="s">
        <v>31</v>
      </c>
      <c r="PRI24" s="29" t="s">
        <v>32</v>
      </c>
      <c r="PRJ24" s="30">
        <v>1</v>
      </c>
      <c r="PRK24" s="96">
        <v>0</v>
      </c>
      <c r="PRL24" s="57">
        <f t="shared" si="696"/>
        <v>0</v>
      </c>
      <c r="PRM24" s="1"/>
      <c r="PRN24" s="13">
        <v>1</v>
      </c>
      <c r="PRO24" s="95" t="s">
        <v>62</v>
      </c>
      <c r="PRP24" s="56" t="s">
        <v>31</v>
      </c>
      <c r="PRQ24" s="29" t="s">
        <v>32</v>
      </c>
      <c r="PRR24" s="30">
        <v>1</v>
      </c>
      <c r="PRS24" s="96">
        <v>0</v>
      </c>
      <c r="PRT24" s="57">
        <f t="shared" ref="PRT24:PSB29" si="697">PRR24*PRS24</f>
        <v>0</v>
      </c>
      <c r="PRU24" s="1"/>
      <c r="PRV24" s="13">
        <v>1</v>
      </c>
      <c r="PRW24" s="95" t="s">
        <v>62</v>
      </c>
      <c r="PRX24" s="56" t="s">
        <v>31</v>
      </c>
      <c r="PRY24" s="29" t="s">
        <v>32</v>
      </c>
      <c r="PRZ24" s="30">
        <v>1</v>
      </c>
      <c r="PSA24" s="96">
        <v>0</v>
      </c>
      <c r="PSB24" s="57">
        <f t="shared" si="697"/>
        <v>0</v>
      </c>
      <c r="PSC24" s="1"/>
      <c r="PSD24" s="13">
        <v>1</v>
      </c>
      <c r="PSE24" s="95" t="s">
        <v>62</v>
      </c>
      <c r="PSF24" s="56" t="s">
        <v>31</v>
      </c>
      <c r="PSG24" s="29" t="s">
        <v>32</v>
      </c>
      <c r="PSH24" s="30">
        <v>1</v>
      </c>
      <c r="PSI24" s="96">
        <v>0</v>
      </c>
      <c r="PSJ24" s="57">
        <f t="shared" ref="PSJ24:PSR29" si="698">PSH24*PSI24</f>
        <v>0</v>
      </c>
      <c r="PSK24" s="1"/>
      <c r="PSL24" s="13">
        <v>1</v>
      </c>
      <c r="PSM24" s="95" t="s">
        <v>62</v>
      </c>
      <c r="PSN24" s="56" t="s">
        <v>31</v>
      </c>
      <c r="PSO24" s="29" t="s">
        <v>32</v>
      </c>
      <c r="PSP24" s="30">
        <v>1</v>
      </c>
      <c r="PSQ24" s="96">
        <v>0</v>
      </c>
      <c r="PSR24" s="57">
        <f t="shared" si="698"/>
        <v>0</v>
      </c>
      <c r="PSS24" s="1"/>
      <c r="PST24" s="13">
        <v>1</v>
      </c>
      <c r="PSU24" s="95" t="s">
        <v>62</v>
      </c>
      <c r="PSV24" s="56" t="s">
        <v>31</v>
      </c>
      <c r="PSW24" s="29" t="s">
        <v>32</v>
      </c>
      <c r="PSX24" s="30">
        <v>1</v>
      </c>
      <c r="PSY24" s="96">
        <v>0</v>
      </c>
      <c r="PSZ24" s="57">
        <f t="shared" ref="PSZ24:PTH29" si="699">PSX24*PSY24</f>
        <v>0</v>
      </c>
      <c r="PTA24" s="1"/>
      <c r="PTB24" s="13">
        <v>1</v>
      </c>
      <c r="PTC24" s="95" t="s">
        <v>62</v>
      </c>
      <c r="PTD24" s="56" t="s">
        <v>31</v>
      </c>
      <c r="PTE24" s="29" t="s">
        <v>32</v>
      </c>
      <c r="PTF24" s="30">
        <v>1</v>
      </c>
      <c r="PTG24" s="96">
        <v>0</v>
      </c>
      <c r="PTH24" s="57">
        <f t="shared" si="699"/>
        <v>0</v>
      </c>
      <c r="PTI24" s="1"/>
      <c r="PTJ24" s="13">
        <v>1</v>
      </c>
      <c r="PTK24" s="95" t="s">
        <v>62</v>
      </c>
      <c r="PTL24" s="56" t="s">
        <v>31</v>
      </c>
      <c r="PTM24" s="29" t="s">
        <v>32</v>
      </c>
      <c r="PTN24" s="30">
        <v>1</v>
      </c>
      <c r="PTO24" s="96">
        <v>0</v>
      </c>
      <c r="PTP24" s="57">
        <f t="shared" ref="PTP24:PTX29" si="700">PTN24*PTO24</f>
        <v>0</v>
      </c>
      <c r="PTQ24" s="1"/>
      <c r="PTR24" s="13">
        <v>1</v>
      </c>
      <c r="PTS24" s="95" t="s">
        <v>62</v>
      </c>
      <c r="PTT24" s="56" t="s">
        <v>31</v>
      </c>
      <c r="PTU24" s="29" t="s">
        <v>32</v>
      </c>
      <c r="PTV24" s="30">
        <v>1</v>
      </c>
      <c r="PTW24" s="96">
        <v>0</v>
      </c>
      <c r="PTX24" s="57">
        <f t="shared" si="700"/>
        <v>0</v>
      </c>
      <c r="PTY24" s="1"/>
      <c r="PTZ24" s="13">
        <v>1</v>
      </c>
      <c r="PUA24" s="95" t="s">
        <v>62</v>
      </c>
      <c r="PUB24" s="56" t="s">
        <v>31</v>
      </c>
      <c r="PUC24" s="29" t="s">
        <v>32</v>
      </c>
      <c r="PUD24" s="30">
        <v>1</v>
      </c>
      <c r="PUE24" s="96">
        <v>0</v>
      </c>
      <c r="PUF24" s="57">
        <f t="shared" ref="PUF24:PUN29" si="701">PUD24*PUE24</f>
        <v>0</v>
      </c>
      <c r="PUG24" s="1"/>
      <c r="PUH24" s="13">
        <v>1</v>
      </c>
      <c r="PUI24" s="95" t="s">
        <v>62</v>
      </c>
      <c r="PUJ24" s="56" t="s">
        <v>31</v>
      </c>
      <c r="PUK24" s="29" t="s">
        <v>32</v>
      </c>
      <c r="PUL24" s="30">
        <v>1</v>
      </c>
      <c r="PUM24" s="96">
        <v>0</v>
      </c>
      <c r="PUN24" s="57">
        <f t="shared" si="701"/>
        <v>0</v>
      </c>
      <c r="PUO24" s="1"/>
      <c r="PUP24" s="13">
        <v>1</v>
      </c>
      <c r="PUQ24" s="95" t="s">
        <v>62</v>
      </c>
      <c r="PUR24" s="56" t="s">
        <v>31</v>
      </c>
      <c r="PUS24" s="29" t="s">
        <v>32</v>
      </c>
      <c r="PUT24" s="30">
        <v>1</v>
      </c>
      <c r="PUU24" s="96">
        <v>0</v>
      </c>
      <c r="PUV24" s="57">
        <f t="shared" ref="PUV24:PVD29" si="702">PUT24*PUU24</f>
        <v>0</v>
      </c>
      <c r="PUW24" s="1"/>
      <c r="PUX24" s="13">
        <v>1</v>
      </c>
      <c r="PUY24" s="95" t="s">
        <v>62</v>
      </c>
      <c r="PUZ24" s="56" t="s">
        <v>31</v>
      </c>
      <c r="PVA24" s="29" t="s">
        <v>32</v>
      </c>
      <c r="PVB24" s="30">
        <v>1</v>
      </c>
      <c r="PVC24" s="96">
        <v>0</v>
      </c>
      <c r="PVD24" s="57">
        <f t="shared" si="702"/>
        <v>0</v>
      </c>
      <c r="PVE24" s="1"/>
      <c r="PVF24" s="13">
        <v>1</v>
      </c>
      <c r="PVG24" s="95" t="s">
        <v>62</v>
      </c>
      <c r="PVH24" s="56" t="s">
        <v>31</v>
      </c>
      <c r="PVI24" s="29" t="s">
        <v>32</v>
      </c>
      <c r="PVJ24" s="30">
        <v>1</v>
      </c>
      <c r="PVK24" s="96">
        <v>0</v>
      </c>
      <c r="PVL24" s="57">
        <f t="shared" ref="PVL24:PVT29" si="703">PVJ24*PVK24</f>
        <v>0</v>
      </c>
      <c r="PVM24" s="1"/>
      <c r="PVN24" s="13">
        <v>1</v>
      </c>
      <c r="PVO24" s="95" t="s">
        <v>62</v>
      </c>
      <c r="PVP24" s="56" t="s">
        <v>31</v>
      </c>
      <c r="PVQ24" s="29" t="s">
        <v>32</v>
      </c>
      <c r="PVR24" s="30">
        <v>1</v>
      </c>
      <c r="PVS24" s="96">
        <v>0</v>
      </c>
      <c r="PVT24" s="57">
        <f t="shared" si="703"/>
        <v>0</v>
      </c>
      <c r="PVU24" s="1"/>
      <c r="PVV24" s="13">
        <v>1</v>
      </c>
      <c r="PVW24" s="95" t="s">
        <v>62</v>
      </c>
      <c r="PVX24" s="56" t="s">
        <v>31</v>
      </c>
      <c r="PVY24" s="29" t="s">
        <v>32</v>
      </c>
      <c r="PVZ24" s="30">
        <v>1</v>
      </c>
      <c r="PWA24" s="96">
        <v>0</v>
      </c>
      <c r="PWB24" s="57">
        <f t="shared" ref="PWB24:PWJ29" si="704">PVZ24*PWA24</f>
        <v>0</v>
      </c>
      <c r="PWC24" s="1"/>
      <c r="PWD24" s="13">
        <v>1</v>
      </c>
      <c r="PWE24" s="95" t="s">
        <v>62</v>
      </c>
      <c r="PWF24" s="56" t="s">
        <v>31</v>
      </c>
      <c r="PWG24" s="29" t="s">
        <v>32</v>
      </c>
      <c r="PWH24" s="30">
        <v>1</v>
      </c>
      <c r="PWI24" s="96">
        <v>0</v>
      </c>
      <c r="PWJ24" s="57">
        <f t="shared" si="704"/>
        <v>0</v>
      </c>
      <c r="PWK24" s="1"/>
      <c r="PWL24" s="13">
        <v>1</v>
      </c>
      <c r="PWM24" s="95" t="s">
        <v>62</v>
      </c>
      <c r="PWN24" s="56" t="s">
        <v>31</v>
      </c>
      <c r="PWO24" s="29" t="s">
        <v>32</v>
      </c>
      <c r="PWP24" s="30">
        <v>1</v>
      </c>
      <c r="PWQ24" s="96">
        <v>0</v>
      </c>
      <c r="PWR24" s="57">
        <f t="shared" ref="PWR24:PWZ29" si="705">PWP24*PWQ24</f>
        <v>0</v>
      </c>
      <c r="PWS24" s="1"/>
      <c r="PWT24" s="13">
        <v>1</v>
      </c>
      <c r="PWU24" s="95" t="s">
        <v>62</v>
      </c>
      <c r="PWV24" s="56" t="s">
        <v>31</v>
      </c>
      <c r="PWW24" s="29" t="s">
        <v>32</v>
      </c>
      <c r="PWX24" s="30">
        <v>1</v>
      </c>
      <c r="PWY24" s="96">
        <v>0</v>
      </c>
      <c r="PWZ24" s="57">
        <f t="shared" si="705"/>
        <v>0</v>
      </c>
      <c r="PXA24" s="1"/>
      <c r="PXB24" s="13">
        <v>1</v>
      </c>
      <c r="PXC24" s="95" t="s">
        <v>62</v>
      </c>
      <c r="PXD24" s="56" t="s">
        <v>31</v>
      </c>
      <c r="PXE24" s="29" t="s">
        <v>32</v>
      </c>
      <c r="PXF24" s="30">
        <v>1</v>
      </c>
      <c r="PXG24" s="96">
        <v>0</v>
      </c>
      <c r="PXH24" s="57">
        <f t="shared" ref="PXH24:PXP29" si="706">PXF24*PXG24</f>
        <v>0</v>
      </c>
      <c r="PXI24" s="1"/>
      <c r="PXJ24" s="13">
        <v>1</v>
      </c>
      <c r="PXK24" s="95" t="s">
        <v>62</v>
      </c>
      <c r="PXL24" s="56" t="s">
        <v>31</v>
      </c>
      <c r="PXM24" s="29" t="s">
        <v>32</v>
      </c>
      <c r="PXN24" s="30">
        <v>1</v>
      </c>
      <c r="PXO24" s="96">
        <v>0</v>
      </c>
      <c r="PXP24" s="57">
        <f t="shared" si="706"/>
        <v>0</v>
      </c>
      <c r="PXQ24" s="1"/>
      <c r="PXR24" s="13">
        <v>1</v>
      </c>
      <c r="PXS24" s="95" t="s">
        <v>62</v>
      </c>
      <c r="PXT24" s="56" t="s">
        <v>31</v>
      </c>
      <c r="PXU24" s="29" t="s">
        <v>32</v>
      </c>
      <c r="PXV24" s="30">
        <v>1</v>
      </c>
      <c r="PXW24" s="96">
        <v>0</v>
      </c>
      <c r="PXX24" s="57">
        <f t="shared" ref="PXX24:PYF29" si="707">PXV24*PXW24</f>
        <v>0</v>
      </c>
      <c r="PXY24" s="1"/>
      <c r="PXZ24" s="13">
        <v>1</v>
      </c>
      <c r="PYA24" s="95" t="s">
        <v>62</v>
      </c>
      <c r="PYB24" s="56" t="s">
        <v>31</v>
      </c>
      <c r="PYC24" s="29" t="s">
        <v>32</v>
      </c>
      <c r="PYD24" s="30">
        <v>1</v>
      </c>
      <c r="PYE24" s="96">
        <v>0</v>
      </c>
      <c r="PYF24" s="57">
        <f t="shared" si="707"/>
        <v>0</v>
      </c>
      <c r="PYG24" s="1"/>
      <c r="PYH24" s="13">
        <v>1</v>
      </c>
      <c r="PYI24" s="95" t="s">
        <v>62</v>
      </c>
      <c r="PYJ24" s="56" t="s">
        <v>31</v>
      </c>
      <c r="PYK24" s="29" t="s">
        <v>32</v>
      </c>
      <c r="PYL24" s="30">
        <v>1</v>
      </c>
      <c r="PYM24" s="96">
        <v>0</v>
      </c>
      <c r="PYN24" s="57">
        <f t="shared" ref="PYN24:PYV29" si="708">PYL24*PYM24</f>
        <v>0</v>
      </c>
      <c r="PYO24" s="1"/>
      <c r="PYP24" s="13">
        <v>1</v>
      </c>
      <c r="PYQ24" s="95" t="s">
        <v>62</v>
      </c>
      <c r="PYR24" s="56" t="s">
        <v>31</v>
      </c>
      <c r="PYS24" s="29" t="s">
        <v>32</v>
      </c>
      <c r="PYT24" s="30">
        <v>1</v>
      </c>
      <c r="PYU24" s="96">
        <v>0</v>
      </c>
      <c r="PYV24" s="57">
        <f t="shared" si="708"/>
        <v>0</v>
      </c>
      <c r="PYW24" s="1"/>
      <c r="PYX24" s="13">
        <v>1</v>
      </c>
      <c r="PYY24" s="95" t="s">
        <v>62</v>
      </c>
      <c r="PYZ24" s="56" t="s">
        <v>31</v>
      </c>
      <c r="PZA24" s="29" t="s">
        <v>32</v>
      </c>
      <c r="PZB24" s="30">
        <v>1</v>
      </c>
      <c r="PZC24" s="96">
        <v>0</v>
      </c>
      <c r="PZD24" s="57">
        <f t="shared" ref="PZD24:PZL29" si="709">PZB24*PZC24</f>
        <v>0</v>
      </c>
      <c r="PZE24" s="1"/>
      <c r="PZF24" s="13">
        <v>1</v>
      </c>
      <c r="PZG24" s="95" t="s">
        <v>62</v>
      </c>
      <c r="PZH24" s="56" t="s">
        <v>31</v>
      </c>
      <c r="PZI24" s="29" t="s">
        <v>32</v>
      </c>
      <c r="PZJ24" s="30">
        <v>1</v>
      </c>
      <c r="PZK24" s="96">
        <v>0</v>
      </c>
      <c r="PZL24" s="57">
        <f t="shared" si="709"/>
        <v>0</v>
      </c>
      <c r="PZM24" s="1"/>
      <c r="PZN24" s="13">
        <v>1</v>
      </c>
      <c r="PZO24" s="95" t="s">
        <v>62</v>
      </c>
      <c r="PZP24" s="56" t="s">
        <v>31</v>
      </c>
      <c r="PZQ24" s="29" t="s">
        <v>32</v>
      </c>
      <c r="PZR24" s="30">
        <v>1</v>
      </c>
      <c r="PZS24" s="96">
        <v>0</v>
      </c>
      <c r="PZT24" s="57">
        <f t="shared" ref="PZT24:QAB29" si="710">PZR24*PZS24</f>
        <v>0</v>
      </c>
      <c r="PZU24" s="1"/>
      <c r="PZV24" s="13">
        <v>1</v>
      </c>
      <c r="PZW24" s="95" t="s">
        <v>62</v>
      </c>
      <c r="PZX24" s="56" t="s">
        <v>31</v>
      </c>
      <c r="PZY24" s="29" t="s">
        <v>32</v>
      </c>
      <c r="PZZ24" s="30">
        <v>1</v>
      </c>
      <c r="QAA24" s="96">
        <v>0</v>
      </c>
      <c r="QAB24" s="57">
        <f t="shared" si="710"/>
        <v>0</v>
      </c>
      <c r="QAC24" s="1"/>
      <c r="QAD24" s="13">
        <v>1</v>
      </c>
      <c r="QAE24" s="95" t="s">
        <v>62</v>
      </c>
      <c r="QAF24" s="56" t="s">
        <v>31</v>
      </c>
      <c r="QAG24" s="29" t="s">
        <v>32</v>
      </c>
      <c r="QAH24" s="30">
        <v>1</v>
      </c>
      <c r="QAI24" s="96">
        <v>0</v>
      </c>
      <c r="QAJ24" s="57">
        <f t="shared" ref="QAJ24:QAR29" si="711">QAH24*QAI24</f>
        <v>0</v>
      </c>
      <c r="QAK24" s="1"/>
      <c r="QAL24" s="13">
        <v>1</v>
      </c>
      <c r="QAM24" s="95" t="s">
        <v>62</v>
      </c>
      <c r="QAN24" s="56" t="s">
        <v>31</v>
      </c>
      <c r="QAO24" s="29" t="s">
        <v>32</v>
      </c>
      <c r="QAP24" s="30">
        <v>1</v>
      </c>
      <c r="QAQ24" s="96">
        <v>0</v>
      </c>
      <c r="QAR24" s="57">
        <f t="shared" si="711"/>
        <v>0</v>
      </c>
      <c r="QAS24" s="1"/>
      <c r="QAT24" s="13">
        <v>1</v>
      </c>
      <c r="QAU24" s="95" t="s">
        <v>62</v>
      </c>
      <c r="QAV24" s="56" t="s">
        <v>31</v>
      </c>
      <c r="QAW24" s="29" t="s">
        <v>32</v>
      </c>
      <c r="QAX24" s="30">
        <v>1</v>
      </c>
      <c r="QAY24" s="96">
        <v>0</v>
      </c>
      <c r="QAZ24" s="57">
        <f t="shared" ref="QAZ24:QBH29" si="712">QAX24*QAY24</f>
        <v>0</v>
      </c>
      <c r="QBA24" s="1"/>
      <c r="QBB24" s="13">
        <v>1</v>
      </c>
      <c r="QBC24" s="95" t="s">
        <v>62</v>
      </c>
      <c r="QBD24" s="56" t="s">
        <v>31</v>
      </c>
      <c r="QBE24" s="29" t="s">
        <v>32</v>
      </c>
      <c r="QBF24" s="30">
        <v>1</v>
      </c>
      <c r="QBG24" s="96">
        <v>0</v>
      </c>
      <c r="QBH24" s="57">
        <f t="shared" si="712"/>
        <v>0</v>
      </c>
      <c r="QBI24" s="1"/>
      <c r="QBJ24" s="13">
        <v>1</v>
      </c>
      <c r="QBK24" s="95" t="s">
        <v>62</v>
      </c>
      <c r="QBL24" s="56" t="s">
        <v>31</v>
      </c>
      <c r="QBM24" s="29" t="s">
        <v>32</v>
      </c>
      <c r="QBN24" s="30">
        <v>1</v>
      </c>
      <c r="QBO24" s="96">
        <v>0</v>
      </c>
      <c r="QBP24" s="57">
        <f t="shared" ref="QBP24:QBX29" si="713">QBN24*QBO24</f>
        <v>0</v>
      </c>
      <c r="QBQ24" s="1"/>
      <c r="QBR24" s="13">
        <v>1</v>
      </c>
      <c r="QBS24" s="95" t="s">
        <v>62</v>
      </c>
      <c r="QBT24" s="56" t="s">
        <v>31</v>
      </c>
      <c r="QBU24" s="29" t="s">
        <v>32</v>
      </c>
      <c r="QBV24" s="30">
        <v>1</v>
      </c>
      <c r="QBW24" s="96">
        <v>0</v>
      </c>
      <c r="QBX24" s="57">
        <f t="shared" si="713"/>
        <v>0</v>
      </c>
      <c r="QBY24" s="1"/>
      <c r="QBZ24" s="13">
        <v>1</v>
      </c>
      <c r="QCA24" s="95" t="s">
        <v>62</v>
      </c>
      <c r="QCB24" s="56" t="s">
        <v>31</v>
      </c>
      <c r="QCC24" s="29" t="s">
        <v>32</v>
      </c>
      <c r="QCD24" s="30">
        <v>1</v>
      </c>
      <c r="QCE24" s="96">
        <v>0</v>
      </c>
      <c r="QCF24" s="57">
        <f t="shared" ref="QCF24:QCN29" si="714">QCD24*QCE24</f>
        <v>0</v>
      </c>
      <c r="QCG24" s="1"/>
      <c r="QCH24" s="13">
        <v>1</v>
      </c>
      <c r="QCI24" s="95" t="s">
        <v>62</v>
      </c>
      <c r="QCJ24" s="56" t="s">
        <v>31</v>
      </c>
      <c r="QCK24" s="29" t="s">
        <v>32</v>
      </c>
      <c r="QCL24" s="30">
        <v>1</v>
      </c>
      <c r="QCM24" s="96">
        <v>0</v>
      </c>
      <c r="QCN24" s="57">
        <f t="shared" si="714"/>
        <v>0</v>
      </c>
      <c r="QCO24" s="1"/>
      <c r="QCP24" s="13">
        <v>1</v>
      </c>
      <c r="QCQ24" s="95" t="s">
        <v>62</v>
      </c>
      <c r="QCR24" s="56" t="s">
        <v>31</v>
      </c>
      <c r="QCS24" s="29" t="s">
        <v>32</v>
      </c>
      <c r="QCT24" s="30">
        <v>1</v>
      </c>
      <c r="QCU24" s="96">
        <v>0</v>
      </c>
      <c r="QCV24" s="57">
        <f t="shared" ref="QCV24:QDD29" si="715">QCT24*QCU24</f>
        <v>0</v>
      </c>
      <c r="QCW24" s="1"/>
      <c r="QCX24" s="13">
        <v>1</v>
      </c>
      <c r="QCY24" s="95" t="s">
        <v>62</v>
      </c>
      <c r="QCZ24" s="56" t="s">
        <v>31</v>
      </c>
      <c r="QDA24" s="29" t="s">
        <v>32</v>
      </c>
      <c r="QDB24" s="30">
        <v>1</v>
      </c>
      <c r="QDC24" s="96">
        <v>0</v>
      </c>
      <c r="QDD24" s="57">
        <f t="shared" si="715"/>
        <v>0</v>
      </c>
      <c r="QDE24" s="1"/>
      <c r="QDF24" s="13">
        <v>1</v>
      </c>
      <c r="QDG24" s="95" t="s">
        <v>62</v>
      </c>
      <c r="QDH24" s="56" t="s">
        <v>31</v>
      </c>
      <c r="QDI24" s="29" t="s">
        <v>32</v>
      </c>
      <c r="QDJ24" s="30">
        <v>1</v>
      </c>
      <c r="QDK24" s="96">
        <v>0</v>
      </c>
      <c r="QDL24" s="57">
        <f t="shared" ref="QDL24:QDT29" si="716">QDJ24*QDK24</f>
        <v>0</v>
      </c>
      <c r="QDM24" s="1"/>
      <c r="QDN24" s="13">
        <v>1</v>
      </c>
      <c r="QDO24" s="95" t="s">
        <v>62</v>
      </c>
      <c r="QDP24" s="56" t="s">
        <v>31</v>
      </c>
      <c r="QDQ24" s="29" t="s">
        <v>32</v>
      </c>
      <c r="QDR24" s="30">
        <v>1</v>
      </c>
      <c r="QDS24" s="96">
        <v>0</v>
      </c>
      <c r="QDT24" s="57">
        <f t="shared" si="716"/>
        <v>0</v>
      </c>
      <c r="QDU24" s="1"/>
      <c r="QDV24" s="13">
        <v>1</v>
      </c>
      <c r="QDW24" s="95" t="s">
        <v>62</v>
      </c>
      <c r="QDX24" s="56" t="s">
        <v>31</v>
      </c>
      <c r="QDY24" s="29" t="s">
        <v>32</v>
      </c>
      <c r="QDZ24" s="30">
        <v>1</v>
      </c>
      <c r="QEA24" s="96">
        <v>0</v>
      </c>
      <c r="QEB24" s="57">
        <f t="shared" ref="QEB24:QEJ29" si="717">QDZ24*QEA24</f>
        <v>0</v>
      </c>
      <c r="QEC24" s="1"/>
      <c r="QED24" s="13">
        <v>1</v>
      </c>
      <c r="QEE24" s="95" t="s">
        <v>62</v>
      </c>
      <c r="QEF24" s="56" t="s">
        <v>31</v>
      </c>
      <c r="QEG24" s="29" t="s">
        <v>32</v>
      </c>
      <c r="QEH24" s="30">
        <v>1</v>
      </c>
      <c r="QEI24" s="96">
        <v>0</v>
      </c>
      <c r="QEJ24" s="57">
        <f t="shared" si="717"/>
        <v>0</v>
      </c>
      <c r="QEK24" s="1"/>
      <c r="QEL24" s="13">
        <v>1</v>
      </c>
      <c r="QEM24" s="95" t="s">
        <v>62</v>
      </c>
      <c r="QEN24" s="56" t="s">
        <v>31</v>
      </c>
      <c r="QEO24" s="29" t="s">
        <v>32</v>
      </c>
      <c r="QEP24" s="30">
        <v>1</v>
      </c>
      <c r="QEQ24" s="96">
        <v>0</v>
      </c>
      <c r="QER24" s="57">
        <f t="shared" ref="QER24:QEZ29" si="718">QEP24*QEQ24</f>
        <v>0</v>
      </c>
      <c r="QES24" s="1"/>
      <c r="QET24" s="13">
        <v>1</v>
      </c>
      <c r="QEU24" s="95" t="s">
        <v>62</v>
      </c>
      <c r="QEV24" s="56" t="s">
        <v>31</v>
      </c>
      <c r="QEW24" s="29" t="s">
        <v>32</v>
      </c>
      <c r="QEX24" s="30">
        <v>1</v>
      </c>
      <c r="QEY24" s="96">
        <v>0</v>
      </c>
      <c r="QEZ24" s="57">
        <f t="shared" si="718"/>
        <v>0</v>
      </c>
      <c r="QFA24" s="1"/>
      <c r="QFB24" s="13">
        <v>1</v>
      </c>
      <c r="QFC24" s="95" t="s">
        <v>62</v>
      </c>
      <c r="QFD24" s="56" t="s">
        <v>31</v>
      </c>
      <c r="QFE24" s="29" t="s">
        <v>32</v>
      </c>
      <c r="QFF24" s="30">
        <v>1</v>
      </c>
      <c r="QFG24" s="96">
        <v>0</v>
      </c>
      <c r="QFH24" s="57">
        <f t="shared" ref="QFH24:QFP29" si="719">QFF24*QFG24</f>
        <v>0</v>
      </c>
      <c r="QFI24" s="1"/>
      <c r="QFJ24" s="13">
        <v>1</v>
      </c>
      <c r="QFK24" s="95" t="s">
        <v>62</v>
      </c>
      <c r="QFL24" s="56" t="s">
        <v>31</v>
      </c>
      <c r="QFM24" s="29" t="s">
        <v>32</v>
      </c>
      <c r="QFN24" s="30">
        <v>1</v>
      </c>
      <c r="QFO24" s="96">
        <v>0</v>
      </c>
      <c r="QFP24" s="57">
        <f t="shared" si="719"/>
        <v>0</v>
      </c>
      <c r="QFQ24" s="1"/>
      <c r="QFR24" s="13">
        <v>1</v>
      </c>
      <c r="QFS24" s="95" t="s">
        <v>62</v>
      </c>
      <c r="QFT24" s="56" t="s">
        <v>31</v>
      </c>
      <c r="QFU24" s="29" t="s">
        <v>32</v>
      </c>
      <c r="QFV24" s="30">
        <v>1</v>
      </c>
      <c r="QFW24" s="96">
        <v>0</v>
      </c>
      <c r="QFX24" s="57">
        <f t="shared" ref="QFX24:QGF29" si="720">QFV24*QFW24</f>
        <v>0</v>
      </c>
      <c r="QFY24" s="1"/>
      <c r="QFZ24" s="13">
        <v>1</v>
      </c>
      <c r="QGA24" s="95" t="s">
        <v>62</v>
      </c>
      <c r="QGB24" s="56" t="s">
        <v>31</v>
      </c>
      <c r="QGC24" s="29" t="s">
        <v>32</v>
      </c>
      <c r="QGD24" s="30">
        <v>1</v>
      </c>
      <c r="QGE24" s="96">
        <v>0</v>
      </c>
      <c r="QGF24" s="57">
        <f t="shared" si="720"/>
        <v>0</v>
      </c>
      <c r="QGG24" s="1"/>
      <c r="QGH24" s="13">
        <v>1</v>
      </c>
      <c r="QGI24" s="95" t="s">
        <v>62</v>
      </c>
      <c r="QGJ24" s="56" t="s">
        <v>31</v>
      </c>
      <c r="QGK24" s="29" t="s">
        <v>32</v>
      </c>
      <c r="QGL24" s="30">
        <v>1</v>
      </c>
      <c r="QGM24" s="96">
        <v>0</v>
      </c>
      <c r="QGN24" s="57">
        <f t="shared" ref="QGN24:QGV29" si="721">QGL24*QGM24</f>
        <v>0</v>
      </c>
      <c r="QGO24" s="1"/>
      <c r="QGP24" s="13">
        <v>1</v>
      </c>
      <c r="QGQ24" s="95" t="s">
        <v>62</v>
      </c>
      <c r="QGR24" s="56" t="s">
        <v>31</v>
      </c>
      <c r="QGS24" s="29" t="s">
        <v>32</v>
      </c>
      <c r="QGT24" s="30">
        <v>1</v>
      </c>
      <c r="QGU24" s="96">
        <v>0</v>
      </c>
      <c r="QGV24" s="57">
        <f t="shared" si="721"/>
        <v>0</v>
      </c>
      <c r="QGW24" s="1"/>
      <c r="QGX24" s="13">
        <v>1</v>
      </c>
      <c r="QGY24" s="95" t="s">
        <v>62</v>
      </c>
      <c r="QGZ24" s="56" t="s">
        <v>31</v>
      </c>
      <c r="QHA24" s="29" t="s">
        <v>32</v>
      </c>
      <c r="QHB24" s="30">
        <v>1</v>
      </c>
      <c r="QHC24" s="96">
        <v>0</v>
      </c>
      <c r="QHD24" s="57">
        <f t="shared" ref="QHD24:QHL29" si="722">QHB24*QHC24</f>
        <v>0</v>
      </c>
      <c r="QHE24" s="1"/>
      <c r="QHF24" s="13">
        <v>1</v>
      </c>
      <c r="QHG24" s="95" t="s">
        <v>62</v>
      </c>
      <c r="QHH24" s="56" t="s">
        <v>31</v>
      </c>
      <c r="QHI24" s="29" t="s">
        <v>32</v>
      </c>
      <c r="QHJ24" s="30">
        <v>1</v>
      </c>
      <c r="QHK24" s="96">
        <v>0</v>
      </c>
      <c r="QHL24" s="57">
        <f t="shared" si="722"/>
        <v>0</v>
      </c>
      <c r="QHM24" s="1"/>
      <c r="QHN24" s="13">
        <v>1</v>
      </c>
      <c r="QHO24" s="95" t="s">
        <v>62</v>
      </c>
      <c r="QHP24" s="56" t="s">
        <v>31</v>
      </c>
      <c r="QHQ24" s="29" t="s">
        <v>32</v>
      </c>
      <c r="QHR24" s="30">
        <v>1</v>
      </c>
      <c r="QHS24" s="96">
        <v>0</v>
      </c>
      <c r="QHT24" s="57">
        <f t="shared" ref="QHT24:QIB29" si="723">QHR24*QHS24</f>
        <v>0</v>
      </c>
      <c r="QHU24" s="1"/>
      <c r="QHV24" s="13">
        <v>1</v>
      </c>
      <c r="QHW24" s="95" t="s">
        <v>62</v>
      </c>
      <c r="QHX24" s="56" t="s">
        <v>31</v>
      </c>
      <c r="QHY24" s="29" t="s">
        <v>32</v>
      </c>
      <c r="QHZ24" s="30">
        <v>1</v>
      </c>
      <c r="QIA24" s="96">
        <v>0</v>
      </c>
      <c r="QIB24" s="57">
        <f t="shared" si="723"/>
        <v>0</v>
      </c>
      <c r="QIC24" s="1"/>
      <c r="QID24" s="13">
        <v>1</v>
      </c>
      <c r="QIE24" s="95" t="s">
        <v>62</v>
      </c>
      <c r="QIF24" s="56" t="s">
        <v>31</v>
      </c>
      <c r="QIG24" s="29" t="s">
        <v>32</v>
      </c>
      <c r="QIH24" s="30">
        <v>1</v>
      </c>
      <c r="QII24" s="96">
        <v>0</v>
      </c>
      <c r="QIJ24" s="57">
        <f t="shared" ref="QIJ24:QIR29" si="724">QIH24*QII24</f>
        <v>0</v>
      </c>
      <c r="QIK24" s="1"/>
      <c r="QIL24" s="13">
        <v>1</v>
      </c>
      <c r="QIM24" s="95" t="s">
        <v>62</v>
      </c>
      <c r="QIN24" s="56" t="s">
        <v>31</v>
      </c>
      <c r="QIO24" s="29" t="s">
        <v>32</v>
      </c>
      <c r="QIP24" s="30">
        <v>1</v>
      </c>
      <c r="QIQ24" s="96">
        <v>0</v>
      </c>
      <c r="QIR24" s="57">
        <f t="shared" si="724"/>
        <v>0</v>
      </c>
      <c r="QIS24" s="1"/>
      <c r="QIT24" s="13">
        <v>1</v>
      </c>
      <c r="QIU24" s="95" t="s">
        <v>62</v>
      </c>
      <c r="QIV24" s="56" t="s">
        <v>31</v>
      </c>
      <c r="QIW24" s="29" t="s">
        <v>32</v>
      </c>
      <c r="QIX24" s="30">
        <v>1</v>
      </c>
      <c r="QIY24" s="96">
        <v>0</v>
      </c>
      <c r="QIZ24" s="57">
        <f t="shared" ref="QIZ24:QJH29" si="725">QIX24*QIY24</f>
        <v>0</v>
      </c>
      <c r="QJA24" s="1"/>
      <c r="QJB24" s="13">
        <v>1</v>
      </c>
      <c r="QJC24" s="95" t="s">
        <v>62</v>
      </c>
      <c r="QJD24" s="56" t="s">
        <v>31</v>
      </c>
      <c r="QJE24" s="29" t="s">
        <v>32</v>
      </c>
      <c r="QJF24" s="30">
        <v>1</v>
      </c>
      <c r="QJG24" s="96">
        <v>0</v>
      </c>
      <c r="QJH24" s="57">
        <f t="shared" si="725"/>
        <v>0</v>
      </c>
      <c r="QJI24" s="1"/>
      <c r="QJJ24" s="13">
        <v>1</v>
      </c>
      <c r="QJK24" s="95" t="s">
        <v>62</v>
      </c>
      <c r="QJL24" s="56" t="s">
        <v>31</v>
      </c>
      <c r="QJM24" s="29" t="s">
        <v>32</v>
      </c>
      <c r="QJN24" s="30">
        <v>1</v>
      </c>
      <c r="QJO24" s="96">
        <v>0</v>
      </c>
      <c r="QJP24" s="57">
        <f t="shared" ref="QJP24:QJX29" si="726">QJN24*QJO24</f>
        <v>0</v>
      </c>
      <c r="QJQ24" s="1"/>
      <c r="QJR24" s="13">
        <v>1</v>
      </c>
      <c r="QJS24" s="95" t="s">
        <v>62</v>
      </c>
      <c r="QJT24" s="56" t="s">
        <v>31</v>
      </c>
      <c r="QJU24" s="29" t="s">
        <v>32</v>
      </c>
      <c r="QJV24" s="30">
        <v>1</v>
      </c>
      <c r="QJW24" s="96">
        <v>0</v>
      </c>
      <c r="QJX24" s="57">
        <f t="shared" si="726"/>
        <v>0</v>
      </c>
      <c r="QJY24" s="1"/>
      <c r="QJZ24" s="13">
        <v>1</v>
      </c>
      <c r="QKA24" s="95" t="s">
        <v>62</v>
      </c>
      <c r="QKB24" s="56" t="s">
        <v>31</v>
      </c>
      <c r="QKC24" s="29" t="s">
        <v>32</v>
      </c>
      <c r="QKD24" s="30">
        <v>1</v>
      </c>
      <c r="QKE24" s="96">
        <v>0</v>
      </c>
      <c r="QKF24" s="57">
        <f t="shared" ref="QKF24:QKN29" si="727">QKD24*QKE24</f>
        <v>0</v>
      </c>
      <c r="QKG24" s="1"/>
      <c r="QKH24" s="13">
        <v>1</v>
      </c>
      <c r="QKI24" s="95" t="s">
        <v>62</v>
      </c>
      <c r="QKJ24" s="56" t="s">
        <v>31</v>
      </c>
      <c r="QKK24" s="29" t="s">
        <v>32</v>
      </c>
      <c r="QKL24" s="30">
        <v>1</v>
      </c>
      <c r="QKM24" s="96">
        <v>0</v>
      </c>
      <c r="QKN24" s="57">
        <f t="shared" si="727"/>
        <v>0</v>
      </c>
      <c r="QKO24" s="1"/>
      <c r="QKP24" s="13">
        <v>1</v>
      </c>
      <c r="QKQ24" s="95" t="s">
        <v>62</v>
      </c>
      <c r="QKR24" s="56" t="s">
        <v>31</v>
      </c>
      <c r="QKS24" s="29" t="s">
        <v>32</v>
      </c>
      <c r="QKT24" s="30">
        <v>1</v>
      </c>
      <c r="QKU24" s="96">
        <v>0</v>
      </c>
      <c r="QKV24" s="57">
        <f t="shared" ref="QKV24:QLD29" si="728">QKT24*QKU24</f>
        <v>0</v>
      </c>
      <c r="QKW24" s="1"/>
      <c r="QKX24" s="13">
        <v>1</v>
      </c>
      <c r="QKY24" s="95" t="s">
        <v>62</v>
      </c>
      <c r="QKZ24" s="56" t="s">
        <v>31</v>
      </c>
      <c r="QLA24" s="29" t="s">
        <v>32</v>
      </c>
      <c r="QLB24" s="30">
        <v>1</v>
      </c>
      <c r="QLC24" s="96">
        <v>0</v>
      </c>
      <c r="QLD24" s="57">
        <f t="shared" si="728"/>
        <v>0</v>
      </c>
      <c r="QLE24" s="1"/>
      <c r="QLF24" s="13">
        <v>1</v>
      </c>
      <c r="QLG24" s="95" t="s">
        <v>62</v>
      </c>
      <c r="QLH24" s="56" t="s">
        <v>31</v>
      </c>
      <c r="QLI24" s="29" t="s">
        <v>32</v>
      </c>
      <c r="QLJ24" s="30">
        <v>1</v>
      </c>
      <c r="QLK24" s="96">
        <v>0</v>
      </c>
      <c r="QLL24" s="57">
        <f t="shared" ref="QLL24:QLT29" si="729">QLJ24*QLK24</f>
        <v>0</v>
      </c>
      <c r="QLM24" s="1"/>
      <c r="QLN24" s="13">
        <v>1</v>
      </c>
      <c r="QLO24" s="95" t="s">
        <v>62</v>
      </c>
      <c r="QLP24" s="56" t="s">
        <v>31</v>
      </c>
      <c r="QLQ24" s="29" t="s">
        <v>32</v>
      </c>
      <c r="QLR24" s="30">
        <v>1</v>
      </c>
      <c r="QLS24" s="96">
        <v>0</v>
      </c>
      <c r="QLT24" s="57">
        <f t="shared" si="729"/>
        <v>0</v>
      </c>
      <c r="QLU24" s="1"/>
      <c r="QLV24" s="13">
        <v>1</v>
      </c>
      <c r="QLW24" s="95" t="s">
        <v>62</v>
      </c>
      <c r="QLX24" s="56" t="s">
        <v>31</v>
      </c>
      <c r="QLY24" s="29" t="s">
        <v>32</v>
      </c>
      <c r="QLZ24" s="30">
        <v>1</v>
      </c>
      <c r="QMA24" s="96">
        <v>0</v>
      </c>
      <c r="QMB24" s="57">
        <f t="shared" ref="QMB24:QMJ29" si="730">QLZ24*QMA24</f>
        <v>0</v>
      </c>
      <c r="QMC24" s="1"/>
      <c r="QMD24" s="13">
        <v>1</v>
      </c>
      <c r="QME24" s="95" t="s">
        <v>62</v>
      </c>
      <c r="QMF24" s="56" t="s">
        <v>31</v>
      </c>
      <c r="QMG24" s="29" t="s">
        <v>32</v>
      </c>
      <c r="QMH24" s="30">
        <v>1</v>
      </c>
      <c r="QMI24" s="96">
        <v>0</v>
      </c>
      <c r="QMJ24" s="57">
        <f t="shared" si="730"/>
        <v>0</v>
      </c>
      <c r="QMK24" s="1"/>
      <c r="QML24" s="13">
        <v>1</v>
      </c>
      <c r="QMM24" s="95" t="s">
        <v>62</v>
      </c>
      <c r="QMN24" s="56" t="s">
        <v>31</v>
      </c>
      <c r="QMO24" s="29" t="s">
        <v>32</v>
      </c>
      <c r="QMP24" s="30">
        <v>1</v>
      </c>
      <c r="QMQ24" s="96">
        <v>0</v>
      </c>
      <c r="QMR24" s="57">
        <f t="shared" ref="QMR24:QMZ29" si="731">QMP24*QMQ24</f>
        <v>0</v>
      </c>
      <c r="QMS24" s="1"/>
      <c r="QMT24" s="13">
        <v>1</v>
      </c>
      <c r="QMU24" s="95" t="s">
        <v>62</v>
      </c>
      <c r="QMV24" s="56" t="s">
        <v>31</v>
      </c>
      <c r="QMW24" s="29" t="s">
        <v>32</v>
      </c>
      <c r="QMX24" s="30">
        <v>1</v>
      </c>
      <c r="QMY24" s="96">
        <v>0</v>
      </c>
      <c r="QMZ24" s="57">
        <f t="shared" si="731"/>
        <v>0</v>
      </c>
      <c r="QNA24" s="1"/>
      <c r="QNB24" s="13">
        <v>1</v>
      </c>
      <c r="QNC24" s="95" t="s">
        <v>62</v>
      </c>
      <c r="QND24" s="56" t="s">
        <v>31</v>
      </c>
      <c r="QNE24" s="29" t="s">
        <v>32</v>
      </c>
      <c r="QNF24" s="30">
        <v>1</v>
      </c>
      <c r="QNG24" s="96">
        <v>0</v>
      </c>
      <c r="QNH24" s="57">
        <f t="shared" ref="QNH24:QNP29" si="732">QNF24*QNG24</f>
        <v>0</v>
      </c>
      <c r="QNI24" s="1"/>
      <c r="QNJ24" s="13">
        <v>1</v>
      </c>
      <c r="QNK24" s="95" t="s">
        <v>62</v>
      </c>
      <c r="QNL24" s="56" t="s">
        <v>31</v>
      </c>
      <c r="QNM24" s="29" t="s">
        <v>32</v>
      </c>
      <c r="QNN24" s="30">
        <v>1</v>
      </c>
      <c r="QNO24" s="96">
        <v>0</v>
      </c>
      <c r="QNP24" s="57">
        <f t="shared" si="732"/>
        <v>0</v>
      </c>
      <c r="QNQ24" s="1"/>
      <c r="QNR24" s="13">
        <v>1</v>
      </c>
      <c r="QNS24" s="95" t="s">
        <v>62</v>
      </c>
      <c r="QNT24" s="56" t="s">
        <v>31</v>
      </c>
      <c r="QNU24" s="29" t="s">
        <v>32</v>
      </c>
      <c r="QNV24" s="30">
        <v>1</v>
      </c>
      <c r="QNW24" s="96">
        <v>0</v>
      </c>
      <c r="QNX24" s="57">
        <f t="shared" ref="QNX24:QOF29" si="733">QNV24*QNW24</f>
        <v>0</v>
      </c>
      <c r="QNY24" s="1"/>
      <c r="QNZ24" s="13">
        <v>1</v>
      </c>
      <c r="QOA24" s="95" t="s">
        <v>62</v>
      </c>
      <c r="QOB24" s="56" t="s">
        <v>31</v>
      </c>
      <c r="QOC24" s="29" t="s">
        <v>32</v>
      </c>
      <c r="QOD24" s="30">
        <v>1</v>
      </c>
      <c r="QOE24" s="96">
        <v>0</v>
      </c>
      <c r="QOF24" s="57">
        <f t="shared" si="733"/>
        <v>0</v>
      </c>
      <c r="QOG24" s="1"/>
      <c r="QOH24" s="13">
        <v>1</v>
      </c>
      <c r="QOI24" s="95" t="s">
        <v>62</v>
      </c>
      <c r="QOJ24" s="56" t="s">
        <v>31</v>
      </c>
      <c r="QOK24" s="29" t="s">
        <v>32</v>
      </c>
      <c r="QOL24" s="30">
        <v>1</v>
      </c>
      <c r="QOM24" s="96">
        <v>0</v>
      </c>
      <c r="QON24" s="57">
        <f t="shared" ref="QON24:QOV29" si="734">QOL24*QOM24</f>
        <v>0</v>
      </c>
      <c r="QOO24" s="1"/>
      <c r="QOP24" s="13">
        <v>1</v>
      </c>
      <c r="QOQ24" s="95" t="s">
        <v>62</v>
      </c>
      <c r="QOR24" s="56" t="s">
        <v>31</v>
      </c>
      <c r="QOS24" s="29" t="s">
        <v>32</v>
      </c>
      <c r="QOT24" s="30">
        <v>1</v>
      </c>
      <c r="QOU24" s="96">
        <v>0</v>
      </c>
      <c r="QOV24" s="57">
        <f t="shared" si="734"/>
        <v>0</v>
      </c>
      <c r="QOW24" s="1"/>
      <c r="QOX24" s="13">
        <v>1</v>
      </c>
      <c r="QOY24" s="95" t="s">
        <v>62</v>
      </c>
      <c r="QOZ24" s="56" t="s">
        <v>31</v>
      </c>
      <c r="QPA24" s="29" t="s">
        <v>32</v>
      </c>
      <c r="QPB24" s="30">
        <v>1</v>
      </c>
      <c r="QPC24" s="96">
        <v>0</v>
      </c>
      <c r="QPD24" s="57">
        <f t="shared" ref="QPD24:QPL29" si="735">QPB24*QPC24</f>
        <v>0</v>
      </c>
      <c r="QPE24" s="1"/>
      <c r="QPF24" s="13">
        <v>1</v>
      </c>
      <c r="QPG24" s="95" t="s">
        <v>62</v>
      </c>
      <c r="QPH24" s="56" t="s">
        <v>31</v>
      </c>
      <c r="QPI24" s="29" t="s">
        <v>32</v>
      </c>
      <c r="QPJ24" s="30">
        <v>1</v>
      </c>
      <c r="QPK24" s="96">
        <v>0</v>
      </c>
      <c r="QPL24" s="57">
        <f t="shared" si="735"/>
        <v>0</v>
      </c>
      <c r="QPM24" s="1"/>
      <c r="QPN24" s="13">
        <v>1</v>
      </c>
      <c r="QPO24" s="95" t="s">
        <v>62</v>
      </c>
      <c r="QPP24" s="56" t="s">
        <v>31</v>
      </c>
      <c r="QPQ24" s="29" t="s">
        <v>32</v>
      </c>
      <c r="QPR24" s="30">
        <v>1</v>
      </c>
      <c r="QPS24" s="96">
        <v>0</v>
      </c>
      <c r="QPT24" s="57">
        <f t="shared" ref="QPT24:QQB29" si="736">QPR24*QPS24</f>
        <v>0</v>
      </c>
      <c r="QPU24" s="1"/>
      <c r="QPV24" s="13">
        <v>1</v>
      </c>
      <c r="QPW24" s="95" t="s">
        <v>62</v>
      </c>
      <c r="QPX24" s="56" t="s">
        <v>31</v>
      </c>
      <c r="QPY24" s="29" t="s">
        <v>32</v>
      </c>
      <c r="QPZ24" s="30">
        <v>1</v>
      </c>
      <c r="QQA24" s="96">
        <v>0</v>
      </c>
      <c r="QQB24" s="57">
        <f t="shared" si="736"/>
        <v>0</v>
      </c>
      <c r="QQC24" s="1"/>
      <c r="QQD24" s="13">
        <v>1</v>
      </c>
      <c r="QQE24" s="95" t="s">
        <v>62</v>
      </c>
      <c r="QQF24" s="56" t="s">
        <v>31</v>
      </c>
      <c r="QQG24" s="29" t="s">
        <v>32</v>
      </c>
      <c r="QQH24" s="30">
        <v>1</v>
      </c>
      <c r="QQI24" s="96">
        <v>0</v>
      </c>
      <c r="QQJ24" s="57">
        <f t="shared" ref="QQJ24:QQR29" si="737">QQH24*QQI24</f>
        <v>0</v>
      </c>
      <c r="QQK24" s="1"/>
      <c r="QQL24" s="13">
        <v>1</v>
      </c>
      <c r="QQM24" s="95" t="s">
        <v>62</v>
      </c>
      <c r="QQN24" s="56" t="s">
        <v>31</v>
      </c>
      <c r="QQO24" s="29" t="s">
        <v>32</v>
      </c>
      <c r="QQP24" s="30">
        <v>1</v>
      </c>
      <c r="QQQ24" s="96">
        <v>0</v>
      </c>
      <c r="QQR24" s="57">
        <f t="shared" si="737"/>
        <v>0</v>
      </c>
      <c r="QQS24" s="1"/>
      <c r="QQT24" s="13">
        <v>1</v>
      </c>
      <c r="QQU24" s="95" t="s">
        <v>62</v>
      </c>
      <c r="QQV24" s="56" t="s">
        <v>31</v>
      </c>
      <c r="QQW24" s="29" t="s">
        <v>32</v>
      </c>
      <c r="QQX24" s="30">
        <v>1</v>
      </c>
      <c r="QQY24" s="96">
        <v>0</v>
      </c>
      <c r="QQZ24" s="57">
        <f t="shared" ref="QQZ24:QRH29" si="738">QQX24*QQY24</f>
        <v>0</v>
      </c>
      <c r="QRA24" s="1"/>
      <c r="QRB24" s="13">
        <v>1</v>
      </c>
      <c r="QRC24" s="95" t="s">
        <v>62</v>
      </c>
      <c r="QRD24" s="56" t="s">
        <v>31</v>
      </c>
      <c r="QRE24" s="29" t="s">
        <v>32</v>
      </c>
      <c r="QRF24" s="30">
        <v>1</v>
      </c>
      <c r="QRG24" s="96">
        <v>0</v>
      </c>
      <c r="QRH24" s="57">
        <f t="shared" si="738"/>
        <v>0</v>
      </c>
      <c r="QRI24" s="1"/>
      <c r="QRJ24" s="13">
        <v>1</v>
      </c>
      <c r="QRK24" s="95" t="s">
        <v>62</v>
      </c>
      <c r="QRL24" s="56" t="s">
        <v>31</v>
      </c>
      <c r="QRM24" s="29" t="s">
        <v>32</v>
      </c>
      <c r="QRN24" s="30">
        <v>1</v>
      </c>
      <c r="QRO24" s="96">
        <v>0</v>
      </c>
      <c r="QRP24" s="57">
        <f t="shared" ref="QRP24:QRX29" si="739">QRN24*QRO24</f>
        <v>0</v>
      </c>
      <c r="QRQ24" s="1"/>
      <c r="QRR24" s="13">
        <v>1</v>
      </c>
      <c r="QRS24" s="95" t="s">
        <v>62</v>
      </c>
      <c r="QRT24" s="56" t="s">
        <v>31</v>
      </c>
      <c r="QRU24" s="29" t="s">
        <v>32</v>
      </c>
      <c r="QRV24" s="30">
        <v>1</v>
      </c>
      <c r="QRW24" s="96">
        <v>0</v>
      </c>
      <c r="QRX24" s="57">
        <f t="shared" si="739"/>
        <v>0</v>
      </c>
      <c r="QRY24" s="1"/>
      <c r="QRZ24" s="13">
        <v>1</v>
      </c>
      <c r="QSA24" s="95" t="s">
        <v>62</v>
      </c>
      <c r="QSB24" s="56" t="s">
        <v>31</v>
      </c>
      <c r="QSC24" s="29" t="s">
        <v>32</v>
      </c>
      <c r="QSD24" s="30">
        <v>1</v>
      </c>
      <c r="QSE24" s="96">
        <v>0</v>
      </c>
      <c r="QSF24" s="57">
        <f t="shared" ref="QSF24:QSN29" si="740">QSD24*QSE24</f>
        <v>0</v>
      </c>
      <c r="QSG24" s="1"/>
      <c r="QSH24" s="13">
        <v>1</v>
      </c>
      <c r="QSI24" s="95" t="s">
        <v>62</v>
      </c>
      <c r="QSJ24" s="56" t="s">
        <v>31</v>
      </c>
      <c r="QSK24" s="29" t="s">
        <v>32</v>
      </c>
      <c r="QSL24" s="30">
        <v>1</v>
      </c>
      <c r="QSM24" s="96">
        <v>0</v>
      </c>
      <c r="QSN24" s="57">
        <f t="shared" si="740"/>
        <v>0</v>
      </c>
      <c r="QSO24" s="1"/>
      <c r="QSP24" s="13">
        <v>1</v>
      </c>
      <c r="QSQ24" s="95" t="s">
        <v>62</v>
      </c>
      <c r="QSR24" s="56" t="s">
        <v>31</v>
      </c>
      <c r="QSS24" s="29" t="s">
        <v>32</v>
      </c>
      <c r="QST24" s="30">
        <v>1</v>
      </c>
      <c r="QSU24" s="96">
        <v>0</v>
      </c>
      <c r="QSV24" s="57">
        <f t="shared" ref="QSV24:QTD29" si="741">QST24*QSU24</f>
        <v>0</v>
      </c>
      <c r="QSW24" s="1"/>
      <c r="QSX24" s="13">
        <v>1</v>
      </c>
      <c r="QSY24" s="95" t="s">
        <v>62</v>
      </c>
      <c r="QSZ24" s="56" t="s">
        <v>31</v>
      </c>
      <c r="QTA24" s="29" t="s">
        <v>32</v>
      </c>
      <c r="QTB24" s="30">
        <v>1</v>
      </c>
      <c r="QTC24" s="96">
        <v>0</v>
      </c>
      <c r="QTD24" s="57">
        <f t="shared" si="741"/>
        <v>0</v>
      </c>
      <c r="QTE24" s="1"/>
      <c r="QTF24" s="13">
        <v>1</v>
      </c>
      <c r="QTG24" s="95" t="s">
        <v>62</v>
      </c>
      <c r="QTH24" s="56" t="s">
        <v>31</v>
      </c>
      <c r="QTI24" s="29" t="s">
        <v>32</v>
      </c>
      <c r="QTJ24" s="30">
        <v>1</v>
      </c>
      <c r="QTK24" s="96">
        <v>0</v>
      </c>
      <c r="QTL24" s="57">
        <f t="shared" ref="QTL24:QTT29" si="742">QTJ24*QTK24</f>
        <v>0</v>
      </c>
      <c r="QTM24" s="1"/>
      <c r="QTN24" s="13">
        <v>1</v>
      </c>
      <c r="QTO24" s="95" t="s">
        <v>62</v>
      </c>
      <c r="QTP24" s="56" t="s">
        <v>31</v>
      </c>
      <c r="QTQ24" s="29" t="s">
        <v>32</v>
      </c>
      <c r="QTR24" s="30">
        <v>1</v>
      </c>
      <c r="QTS24" s="96">
        <v>0</v>
      </c>
      <c r="QTT24" s="57">
        <f t="shared" si="742"/>
        <v>0</v>
      </c>
      <c r="QTU24" s="1"/>
      <c r="QTV24" s="13">
        <v>1</v>
      </c>
      <c r="QTW24" s="95" t="s">
        <v>62</v>
      </c>
      <c r="QTX24" s="56" t="s">
        <v>31</v>
      </c>
      <c r="QTY24" s="29" t="s">
        <v>32</v>
      </c>
      <c r="QTZ24" s="30">
        <v>1</v>
      </c>
      <c r="QUA24" s="96">
        <v>0</v>
      </c>
      <c r="QUB24" s="57">
        <f t="shared" ref="QUB24:QUJ29" si="743">QTZ24*QUA24</f>
        <v>0</v>
      </c>
      <c r="QUC24" s="1"/>
      <c r="QUD24" s="13">
        <v>1</v>
      </c>
      <c r="QUE24" s="95" t="s">
        <v>62</v>
      </c>
      <c r="QUF24" s="56" t="s">
        <v>31</v>
      </c>
      <c r="QUG24" s="29" t="s">
        <v>32</v>
      </c>
      <c r="QUH24" s="30">
        <v>1</v>
      </c>
      <c r="QUI24" s="96">
        <v>0</v>
      </c>
      <c r="QUJ24" s="57">
        <f t="shared" si="743"/>
        <v>0</v>
      </c>
      <c r="QUK24" s="1"/>
      <c r="QUL24" s="13">
        <v>1</v>
      </c>
      <c r="QUM24" s="95" t="s">
        <v>62</v>
      </c>
      <c r="QUN24" s="56" t="s">
        <v>31</v>
      </c>
      <c r="QUO24" s="29" t="s">
        <v>32</v>
      </c>
      <c r="QUP24" s="30">
        <v>1</v>
      </c>
      <c r="QUQ24" s="96">
        <v>0</v>
      </c>
      <c r="QUR24" s="57">
        <f t="shared" ref="QUR24:QUZ29" si="744">QUP24*QUQ24</f>
        <v>0</v>
      </c>
      <c r="QUS24" s="1"/>
      <c r="QUT24" s="13">
        <v>1</v>
      </c>
      <c r="QUU24" s="95" t="s">
        <v>62</v>
      </c>
      <c r="QUV24" s="56" t="s">
        <v>31</v>
      </c>
      <c r="QUW24" s="29" t="s">
        <v>32</v>
      </c>
      <c r="QUX24" s="30">
        <v>1</v>
      </c>
      <c r="QUY24" s="96">
        <v>0</v>
      </c>
      <c r="QUZ24" s="57">
        <f t="shared" si="744"/>
        <v>0</v>
      </c>
      <c r="QVA24" s="1"/>
      <c r="QVB24" s="13">
        <v>1</v>
      </c>
      <c r="QVC24" s="95" t="s">
        <v>62</v>
      </c>
      <c r="QVD24" s="56" t="s">
        <v>31</v>
      </c>
      <c r="QVE24" s="29" t="s">
        <v>32</v>
      </c>
      <c r="QVF24" s="30">
        <v>1</v>
      </c>
      <c r="QVG24" s="96">
        <v>0</v>
      </c>
      <c r="QVH24" s="57">
        <f t="shared" ref="QVH24:QVP29" si="745">QVF24*QVG24</f>
        <v>0</v>
      </c>
      <c r="QVI24" s="1"/>
      <c r="QVJ24" s="13">
        <v>1</v>
      </c>
      <c r="QVK24" s="95" t="s">
        <v>62</v>
      </c>
      <c r="QVL24" s="56" t="s">
        <v>31</v>
      </c>
      <c r="QVM24" s="29" t="s">
        <v>32</v>
      </c>
      <c r="QVN24" s="30">
        <v>1</v>
      </c>
      <c r="QVO24" s="96">
        <v>0</v>
      </c>
      <c r="QVP24" s="57">
        <f t="shared" si="745"/>
        <v>0</v>
      </c>
      <c r="QVQ24" s="1"/>
      <c r="QVR24" s="13">
        <v>1</v>
      </c>
      <c r="QVS24" s="95" t="s">
        <v>62</v>
      </c>
      <c r="QVT24" s="56" t="s">
        <v>31</v>
      </c>
      <c r="QVU24" s="29" t="s">
        <v>32</v>
      </c>
      <c r="QVV24" s="30">
        <v>1</v>
      </c>
      <c r="QVW24" s="96">
        <v>0</v>
      </c>
      <c r="QVX24" s="57">
        <f t="shared" ref="QVX24:QWF29" si="746">QVV24*QVW24</f>
        <v>0</v>
      </c>
      <c r="QVY24" s="1"/>
      <c r="QVZ24" s="13">
        <v>1</v>
      </c>
      <c r="QWA24" s="95" t="s">
        <v>62</v>
      </c>
      <c r="QWB24" s="56" t="s">
        <v>31</v>
      </c>
      <c r="QWC24" s="29" t="s">
        <v>32</v>
      </c>
      <c r="QWD24" s="30">
        <v>1</v>
      </c>
      <c r="QWE24" s="96">
        <v>0</v>
      </c>
      <c r="QWF24" s="57">
        <f t="shared" si="746"/>
        <v>0</v>
      </c>
      <c r="QWG24" s="1"/>
      <c r="QWH24" s="13">
        <v>1</v>
      </c>
      <c r="QWI24" s="95" t="s">
        <v>62</v>
      </c>
      <c r="QWJ24" s="56" t="s">
        <v>31</v>
      </c>
      <c r="QWK24" s="29" t="s">
        <v>32</v>
      </c>
      <c r="QWL24" s="30">
        <v>1</v>
      </c>
      <c r="QWM24" s="96">
        <v>0</v>
      </c>
      <c r="QWN24" s="57">
        <f t="shared" ref="QWN24:QWV29" si="747">QWL24*QWM24</f>
        <v>0</v>
      </c>
      <c r="QWO24" s="1"/>
      <c r="QWP24" s="13">
        <v>1</v>
      </c>
      <c r="QWQ24" s="95" t="s">
        <v>62</v>
      </c>
      <c r="QWR24" s="56" t="s">
        <v>31</v>
      </c>
      <c r="QWS24" s="29" t="s">
        <v>32</v>
      </c>
      <c r="QWT24" s="30">
        <v>1</v>
      </c>
      <c r="QWU24" s="96">
        <v>0</v>
      </c>
      <c r="QWV24" s="57">
        <f t="shared" si="747"/>
        <v>0</v>
      </c>
      <c r="QWW24" s="1"/>
      <c r="QWX24" s="13">
        <v>1</v>
      </c>
      <c r="QWY24" s="95" t="s">
        <v>62</v>
      </c>
      <c r="QWZ24" s="56" t="s">
        <v>31</v>
      </c>
      <c r="QXA24" s="29" t="s">
        <v>32</v>
      </c>
      <c r="QXB24" s="30">
        <v>1</v>
      </c>
      <c r="QXC24" s="96">
        <v>0</v>
      </c>
      <c r="QXD24" s="57">
        <f t="shared" ref="QXD24:QXL29" si="748">QXB24*QXC24</f>
        <v>0</v>
      </c>
      <c r="QXE24" s="1"/>
      <c r="QXF24" s="13">
        <v>1</v>
      </c>
      <c r="QXG24" s="95" t="s">
        <v>62</v>
      </c>
      <c r="QXH24" s="56" t="s">
        <v>31</v>
      </c>
      <c r="QXI24" s="29" t="s">
        <v>32</v>
      </c>
      <c r="QXJ24" s="30">
        <v>1</v>
      </c>
      <c r="QXK24" s="96">
        <v>0</v>
      </c>
      <c r="QXL24" s="57">
        <f t="shared" si="748"/>
        <v>0</v>
      </c>
      <c r="QXM24" s="1"/>
      <c r="QXN24" s="13">
        <v>1</v>
      </c>
      <c r="QXO24" s="95" t="s">
        <v>62</v>
      </c>
      <c r="QXP24" s="56" t="s">
        <v>31</v>
      </c>
      <c r="QXQ24" s="29" t="s">
        <v>32</v>
      </c>
      <c r="QXR24" s="30">
        <v>1</v>
      </c>
      <c r="QXS24" s="96">
        <v>0</v>
      </c>
      <c r="QXT24" s="57">
        <f t="shared" ref="QXT24:QYB29" si="749">QXR24*QXS24</f>
        <v>0</v>
      </c>
      <c r="QXU24" s="1"/>
      <c r="QXV24" s="13">
        <v>1</v>
      </c>
      <c r="QXW24" s="95" t="s">
        <v>62</v>
      </c>
      <c r="QXX24" s="56" t="s">
        <v>31</v>
      </c>
      <c r="QXY24" s="29" t="s">
        <v>32</v>
      </c>
      <c r="QXZ24" s="30">
        <v>1</v>
      </c>
      <c r="QYA24" s="96">
        <v>0</v>
      </c>
      <c r="QYB24" s="57">
        <f t="shared" si="749"/>
        <v>0</v>
      </c>
      <c r="QYC24" s="1"/>
      <c r="QYD24" s="13">
        <v>1</v>
      </c>
      <c r="QYE24" s="95" t="s">
        <v>62</v>
      </c>
      <c r="QYF24" s="56" t="s">
        <v>31</v>
      </c>
      <c r="QYG24" s="29" t="s">
        <v>32</v>
      </c>
      <c r="QYH24" s="30">
        <v>1</v>
      </c>
      <c r="QYI24" s="96">
        <v>0</v>
      </c>
      <c r="QYJ24" s="57">
        <f t="shared" ref="QYJ24:QYR29" si="750">QYH24*QYI24</f>
        <v>0</v>
      </c>
      <c r="QYK24" s="1"/>
      <c r="QYL24" s="13">
        <v>1</v>
      </c>
      <c r="QYM24" s="95" t="s">
        <v>62</v>
      </c>
      <c r="QYN24" s="56" t="s">
        <v>31</v>
      </c>
      <c r="QYO24" s="29" t="s">
        <v>32</v>
      </c>
      <c r="QYP24" s="30">
        <v>1</v>
      </c>
      <c r="QYQ24" s="96">
        <v>0</v>
      </c>
      <c r="QYR24" s="57">
        <f t="shared" si="750"/>
        <v>0</v>
      </c>
      <c r="QYS24" s="1"/>
      <c r="QYT24" s="13">
        <v>1</v>
      </c>
      <c r="QYU24" s="95" t="s">
        <v>62</v>
      </c>
      <c r="QYV24" s="56" t="s">
        <v>31</v>
      </c>
      <c r="QYW24" s="29" t="s">
        <v>32</v>
      </c>
      <c r="QYX24" s="30">
        <v>1</v>
      </c>
      <c r="QYY24" s="96">
        <v>0</v>
      </c>
      <c r="QYZ24" s="57">
        <f t="shared" ref="QYZ24:QZH29" si="751">QYX24*QYY24</f>
        <v>0</v>
      </c>
      <c r="QZA24" s="1"/>
      <c r="QZB24" s="13">
        <v>1</v>
      </c>
      <c r="QZC24" s="95" t="s">
        <v>62</v>
      </c>
      <c r="QZD24" s="56" t="s">
        <v>31</v>
      </c>
      <c r="QZE24" s="29" t="s">
        <v>32</v>
      </c>
      <c r="QZF24" s="30">
        <v>1</v>
      </c>
      <c r="QZG24" s="96">
        <v>0</v>
      </c>
      <c r="QZH24" s="57">
        <f t="shared" si="751"/>
        <v>0</v>
      </c>
      <c r="QZI24" s="1"/>
      <c r="QZJ24" s="13">
        <v>1</v>
      </c>
      <c r="QZK24" s="95" t="s">
        <v>62</v>
      </c>
      <c r="QZL24" s="56" t="s">
        <v>31</v>
      </c>
      <c r="QZM24" s="29" t="s">
        <v>32</v>
      </c>
      <c r="QZN24" s="30">
        <v>1</v>
      </c>
      <c r="QZO24" s="96">
        <v>0</v>
      </c>
      <c r="QZP24" s="57">
        <f t="shared" ref="QZP24:QZX29" si="752">QZN24*QZO24</f>
        <v>0</v>
      </c>
      <c r="QZQ24" s="1"/>
      <c r="QZR24" s="13">
        <v>1</v>
      </c>
      <c r="QZS24" s="95" t="s">
        <v>62</v>
      </c>
      <c r="QZT24" s="56" t="s">
        <v>31</v>
      </c>
      <c r="QZU24" s="29" t="s">
        <v>32</v>
      </c>
      <c r="QZV24" s="30">
        <v>1</v>
      </c>
      <c r="QZW24" s="96">
        <v>0</v>
      </c>
      <c r="QZX24" s="57">
        <f t="shared" si="752"/>
        <v>0</v>
      </c>
      <c r="QZY24" s="1"/>
      <c r="QZZ24" s="13">
        <v>1</v>
      </c>
      <c r="RAA24" s="95" t="s">
        <v>62</v>
      </c>
      <c r="RAB24" s="56" t="s">
        <v>31</v>
      </c>
      <c r="RAC24" s="29" t="s">
        <v>32</v>
      </c>
      <c r="RAD24" s="30">
        <v>1</v>
      </c>
      <c r="RAE24" s="96">
        <v>0</v>
      </c>
      <c r="RAF24" s="57">
        <f t="shared" ref="RAF24:RAN29" si="753">RAD24*RAE24</f>
        <v>0</v>
      </c>
      <c r="RAG24" s="1"/>
      <c r="RAH24" s="13">
        <v>1</v>
      </c>
      <c r="RAI24" s="95" t="s">
        <v>62</v>
      </c>
      <c r="RAJ24" s="56" t="s">
        <v>31</v>
      </c>
      <c r="RAK24" s="29" t="s">
        <v>32</v>
      </c>
      <c r="RAL24" s="30">
        <v>1</v>
      </c>
      <c r="RAM24" s="96">
        <v>0</v>
      </c>
      <c r="RAN24" s="57">
        <f t="shared" si="753"/>
        <v>0</v>
      </c>
      <c r="RAO24" s="1"/>
      <c r="RAP24" s="13">
        <v>1</v>
      </c>
      <c r="RAQ24" s="95" t="s">
        <v>62</v>
      </c>
      <c r="RAR24" s="56" t="s">
        <v>31</v>
      </c>
      <c r="RAS24" s="29" t="s">
        <v>32</v>
      </c>
      <c r="RAT24" s="30">
        <v>1</v>
      </c>
      <c r="RAU24" s="96">
        <v>0</v>
      </c>
      <c r="RAV24" s="57">
        <f t="shared" ref="RAV24:RBD29" si="754">RAT24*RAU24</f>
        <v>0</v>
      </c>
      <c r="RAW24" s="1"/>
      <c r="RAX24" s="13">
        <v>1</v>
      </c>
      <c r="RAY24" s="95" t="s">
        <v>62</v>
      </c>
      <c r="RAZ24" s="56" t="s">
        <v>31</v>
      </c>
      <c r="RBA24" s="29" t="s">
        <v>32</v>
      </c>
      <c r="RBB24" s="30">
        <v>1</v>
      </c>
      <c r="RBC24" s="96">
        <v>0</v>
      </c>
      <c r="RBD24" s="57">
        <f t="shared" si="754"/>
        <v>0</v>
      </c>
      <c r="RBE24" s="1"/>
      <c r="RBF24" s="13">
        <v>1</v>
      </c>
      <c r="RBG24" s="95" t="s">
        <v>62</v>
      </c>
      <c r="RBH24" s="56" t="s">
        <v>31</v>
      </c>
      <c r="RBI24" s="29" t="s">
        <v>32</v>
      </c>
      <c r="RBJ24" s="30">
        <v>1</v>
      </c>
      <c r="RBK24" s="96">
        <v>0</v>
      </c>
      <c r="RBL24" s="57">
        <f t="shared" ref="RBL24:RBT29" si="755">RBJ24*RBK24</f>
        <v>0</v>
      </c>
      <c r="RBM24" s="1"/>
      <c r="RBN24" s="13">
        <v>1</v>
      </c>
      <c r="RBO24" s="95" t="s">
        <v>62</v>
      </c>
      <c r="RBP24" s="56" t="s">
        <v>31</v>
      </c>
      <c r="RBQ24" s="29" t="s">
        <v>32</v>
      </c>
      <c r="RBR24" s="30">
        <v>1</v>
      </c>
      <c r="RBS24" s="96">
        <v>0</v>
      </c>
      <c r="RBT24" s="57">
        <f t="shared" si="755"/>
        <v>0</v>
      </c>
      <c r="RBU24" s="1"/>
      <c r="RBV24" s="13">
        <v>1</v>
      </c>
      <c r="RBW24" s="95" t="s">
        <v>62</v>
      </c>
      <c r="RBX24" s="56" t="s">
        <v>31</v>
      </c>
      <c r="RBY24" s="29" t="s">
        <v>32</v>
      </c>
      <c r="RBZ24" s="30">
        <v>1</v>
      </c>
      <c r="RCA24" s="96">
        <v>0</v>
      </c>
      <c r="RCB24" s="57">
        <f t="shared" ref="RCB24:RCJ29" si="756">RBZ24*RCA24</f>
        <v>0</v>
      </c>
      <c r="RCC24" s="1"/>
      <c r="RCD24" s="13">
        <v>1</v>
      </c>
      <c r="RCE24" s="95" t="s">
        <v>62</v>
      </c>
      <c r="RCF24" s="56" t="s">
        <v>31</v>
      </c>
      <c r="RCG24" s="29" t="s">
        <v>32</v>
      </c>
      <c r="RCH24" s="30">
        <v>1</v>
      </c>
      <c r="RCI24" s="96">
        <v>0</v>
      </c>
      <c r="RCJ24" s="57">
        <f t="shared" si="756"/>
        <v>0</v>
      </c>
      <c r="RCK24" s="1"/>
      <c r="RCL24" s="13">
        <v>1</v>
      </c>
      <c r="RCM24" s="95" t="s">
        <v>62</v>
      </c>
      <c r="RCN24" s="56" t="s">
        <v>31</v>
      </c>
      <c r="RCO24" s="29" t="s">
        <v>32</v>
      </c>
      <c r="RCP24" s="30">
        <v>1</v>
      </c>
      <c r="RCQ24" s="96">
        <v>0</v>
      </c>
      <c r="RCR24" s="57">
        <f t="shared" ref="RCR24:RCZ29" si="757">RCP24*RCQ24</f>
        <v>0</v>
      </c>
      <c r="RCS24" s="1"/>
      <c r="RCT24" s="13">
        <v>1</v>
      </c>
      <c r="RCU24" s="95" t="s">
        <v>62</v>
      </c>
      <c r="RCV24" s="56" t="s">
        <v>31</v>
      </c>
      <c r="RCW24" s="29" t="s">
        <v>32</v>
      </c>
      <c r="RCX24" s="30">
        <v>1</v>
      </c>
      <c r="RCY24" s="96">
        <v>0</v>
      </c>
      <c r="RCZ24" s="57">
        <f t="shared" si="757"/>
        <v>0</v>
      </c>
      <c r="RDA24" s="1"/>
      <c r="RDB24" s="13">
        <v>1</v>
      </c>
      <c r="RDC24" s="95" t="s">
        <v>62</v>
      </c>
      <c r="RDD24" s="56" t="s">
        <v>31</v>
      </c>
      <c r="RDE24" s="29" t="s">
        <v>32</v>
      </c>
      <c r="RDF24" s="30">
        <v>1</v>
      </c>
      <c r="RDG24" s="96">
        <v>0</v>
      </c>
      <c r="RDH24" s="57">
        <f t="shared" ref="RDH24:RDP29" si="758">RDF24*RDG24</f>
        <v>0</v>
      </c>
      <c r="RDI24" s="1"/>
      <c r="RDJ24" s="13">
        <v>1</v>
      </c>
      <c r="RDK24" s="95" t="s">
        <v>62</v>
      </c>
      <c r="RDL24" s="56" t="s">
        <v>31</v>
      </c>
      <c r="RDM24" s="29" t="s">
        <v>32</v>
      </c>
      <c r="RDN24" s="30">
        <v>1</v>
      </c>
      <c r="RDO24" s="96">
        <v>0</v>
      </c>
      <c r="RDP24" s="57">
        <f t="shared" si="758"/>
        <v>0</v>
      </c>
      <c r="RDQ24" s="1"/>
      <c r="RDR24" s="13">
        <v>1</v>
      </c>
      <c r="RDS24" s="95" t="s">
        <v>62</v>
      </c>
      <c r="RDT24" s="56" t="s">
        <v>31</v>
      </c>
      <c r="RDU24" s="29" t="s">
        <v>32</v>
      </c>
      <c r="RDV24" s="30">
        <v>1</v>
      </c>
      <c r="RDW24" s="96">
        <v>0</v>
      </c>
      <c r="RDX24" s="57">
        <f t="shared" ref="RDX24:REF29" si="759">RDV24*RDW24</f>
        <v>0</v>
      </c>
      <c r="RDY24" s="1"/>
      <c r="RDZ24" s="13">
        <v>1</v>
      </c>
      <c r="REA24" s="95" t="s">
        <v>62</v>
      </c>
      <c r="REB24" s="56" t="s">
        <v>31</v>
      </c>
      <c r="REC24" s="29" t="s">
        <v>32</v>
      </c>
      <c r="RED24" s="30">
        <v>1</v>
      </c>
      <c r="REE24" s="96">
        <v>0</v>
      </c>
      <c r="REF24" s="57">
        <f t="shared" si="759"/>
        <v>0</v>
      </c>
      <c r="REG24" s="1"/>
      <c r="REH24" s="13">
        <v>1</v>
      </c>
      <c r="REI24" s="95" t="s">
        <v>62</v>
      </c>
      <c r="REJ24" s="56" t="s">
        <v>31</v>
      </c>
      <c r="REK24" s="29" t="s">
        <v>32</v>
      </c>
      <c r="REL24" s="30">
        <v>1</v>
      </c>
      <c r="REM24" s="96">
        <v>0</v>
      </c>
      <c r="REN24" s="57">
        <f t="shared" ref="REN24:REV29" si="760">REL24*REM24</f>
        <v>0</v>
      </c>
      <c r="REO24" s="1"/>
      <c r="REP24" s="13">
        <v>1</v>
      </c>
      <c r="REQ24" s="95" t="s">
        <v>62</v>
      </c>
      <c r="RER24" s="56" t="s">
        <v>31</v>
      </c>
      <c r="RES24" s="29" t="s">
        <v>32</v>
      </c>
      <c r="RET24" s="30">
        <v>1</v>
      </c>
      <c r="REU24" s="96">
        <v>0</v>
      </c>
      <c r="REV24" s="57">
        <f t="shared" si="760"/>
        <v>0</v>
      </c>
      <c r="REW24" s="1"/>
      <c r="REX24" s="13">
        <v>1</v>
      </c>
      <c r="REY24" s="95" t="s">
        <v>62</v>
      </c>
      <c r="REZ24" s="56" t="s">
        <v>31</v>
      </c>
      <c r="RFA24" s="29" t="s">
        <v>32</v>
      </c>
      <c r="RFB24" s="30">
        <v>1</v>
      </c>
      <c r="RFC24" s="96">
        <v>0</v>
      </c>
      <c r="RFD24" s="57">
        <f t="shared" ref="RFD24:RFL29" si="761">RFB24*RFC24</f>
        <v>0</v>
      </c>
      <c r="RFE24" s="1"/>
      <c r="RFF24" s="13">
        <v>1</v>
      </c>
      <c r="RFG24" s="95" t="s">
        <v>62</v>
      </c>
      <c r="RFH24" s="56" t="s">
        <v>31</v>
      </c>
      <c r="RFI24" s="29" t="s">
        <v>32</v>
      </c>
      <c r="RFJ24" s="30">
        <v>1</v>
      </c>
      <c r="RFK24" s="96">
        <v>0</v>
      </c>
      <c r="RFL24" s="57">
        <f t="shared" si="761"/>
        <v>0</v>
      </c>
      <c r="RFM24" s="1"/>
      <c r="RFN24" s="13">
        <v>1</v>
      </c>
      <c r="RFO24" s="95" t="s">
        <v>62</v>
      </c>
      <c r="RFP24" s="56" t="s">
        <v>31</v>
      </c>
      <c r="RFQ24" s="29" t="s">
        <v>32</v>
      </c>
      <c r="RFR24" s="30">
        <v>1</v>
      </c>
      <c r="RFS24" s="96">
        <v>0</v>
      </c>
      <c r="RFT24" s="57">
        <f t="shared" ref="RFT24:RGB29" si="762">RFR24*RFS24</f>
        <v>0</v>
      </c>
      <c r="RFU24" s="1"/>
      <c r="RFV24" s="13">
        <v>1</v>
      </c>
      <c r="RFW24" s="95" t="s">
        <v>62</v>
      </c>
      <c r="RFX24" s="56" t="s">
        <v>31</v>
      </c>
      <c r="RFY24" s="29" t="s">
        <v>32</v>
      </c>
      <c r="RFZ24" s="30">
        <v>1</v>
      </c>
      <c r="RGA24" s="96">
        <v>0</v>
      </c>
      <c r="RGB24" s="57">
        <f t="shared" si="762"/>
        <v>0</v>
      </c>
      <c r="RGC24" s="1"/>
      <c r="RGD24" s="13">
        <v>1</v>
      </c>
      <c r="RGE24" s="95" t="s">
        <v>62</v>
      </c>
      <c r="RGF24" s="56" t="s">
        <v>31</v>
      </c>
      <c r="RGG24" s="29" t="s">
        <v>32</v>
      </c>
      <c r="RGH24" s="30">
        <v>1</v>
      </c>
      <c r="RGI24" s="96">
        <v>0</v>
      </c>
      <c r="RGJ24" s="57">
        <f t="shared" ref="RGJ24:RGR29" si="763">RGH24*RGI24</f>
        <v>0</v>
      </c>
      <c r="RGK24" s="1"/>
      <c r="RGL24" s="13">
        <v>1</v>
      </c>
      <c r="RGM24" s="95" t="s">
        <v>62</v>
      </c>
      <c r="RGN24" s="56" t="s">
        <v>31</v>
      </c>
      <c r="RGO24" s="29" t="s">
        <v>32</v>
      </c>
      <c r="RGP24" s="30">
        <v>1</v>
      </c>
      <c r="RGQ24" s="96">
        <v>0</v>
      </c>
      <c r="RGR24" s="57">
        <f t="shared" si="763"/>
        <v>0</v>
      </c>
      <c r="RGS24" s="1"/>
      <c r="RGT24" s="13">
        <v>1</v>
      </c>
      <c r="RGU24" s="95" t="s">
        <v>62</v>
      </c>
      <c r="RGV24" s="56" t="s">
        <v>31</v>
      </c>
      <c r="RGW24" s="29" t="s">
        <v>32</v>
      </c>
      <c r="RGX24" s="30">
        <v>1</v>
      </c>
      <c r="RGY24" s="96">
        <v>0</v>
      </c>
      <c r="RGZ24" s="57">
        <f t="shared" ref="RGZ24:RHH29" si="764">RGX24*RGY24</f>
        <v>0</v>
      </c>
      <c r="RHA24" s="1"/>
      <c r="RHB24" s="13">
        <v>1</v>
      </c>
      <c r="RHC24" s="95" t="s">
        <v>62</v>
      </c>
      <c r="RHD24" s="56" t="s">
        <v>31</v>
      </c>
      <c r="RHE24" s="29" t="s">
        <v>32</v>
      </c>
      <c r="RHF24" s="30">
        <v>1</v>
      </c>
      <c r="RHG24" s="96">
        <v>0</v>
      </c>
      <c r="RHH24" s="57">
        <f t="shared" si="764"/>
        <v>0</v>
      </c>
      <c r="RHI24" s="1"/>
      <c r="RHJ24" s="13">
        <v>1</v>
      </c>
      <c r="RHK24" s="95" t="s">
        <v>62</v>
      </c>
      <c r="RHL24" s="56" t="s">
        <v>31</v>
      </c>
      <c r="RHM24" s="29" t="s">
        <v>32</v>
      </c>
      <c r="RHN24" s="30">
        <v>1</v>
      </c>
      <c r="RHO24" s="96">
        <v>0</v>
      </c>
      <c r="RHP24" s="57">
        <f t="shared" ref="RHP24:RHX29" si="765">RHN24*RHO24</f>
        <v>0</v>
      </c>
      <c r="RHQ24" s="1"/>
      <c r="RHR24" s="13">
        <v>1</v>
      </c>
      <c r="RHS24" s="95" t="s">
        <v>62</v>
      </c>
      <c r="RHT24" s="56" t="s">
        <v>31</v>
      </c>
      <c r="RHU24" s="29" t="s">
        <v>32</v>
      </c>
      <c r="RHV24" s="30">
        <v>1</v>
      </c>
      <c r="RHW24" s="96">
        <v>0</v>
      </c>
      <c r="RHX24" s="57">
        <f t="shared" si="765"/>
        <v>0</v>
      </c>
      <c r="RHY24" s="1"/>
      <c r="RHZ24" s="13">
        <v>1</v>
      </c>
      <c r="RIA24" s="95" t="s">
        <v>62</v>
      </c>
      <c r="RIB24" s="56" t="s">
        <v>31</v>
      </c>
      <c r="RIC24" s="29" t="s">
        <v>32</v>
      </c>
      <c r="RID24" s="30">
        <v>1</v>
      </c>
      <c r="RIE24" s="96">
        <v>0</v>
      </c>
      <c r="RIF24" s="57">
        <f t="shared" ref="RIF24:RIN29" si="766">RID24*RIE24</f>
        <v>0</v>
      </c>
      <c r="RIG24" s="1"/>
      <c r="RIH24" s="13">
        <v>1</v>
      </c>
      <c r="RII24" s="95" t="s">
        <v>62</v>
      </c>
      <c r="RIJ24" s="56" t="s">
        <v>31</v>
      </c>
      <c r="RIK24" s="29" t="s">
        <v>32</v>
      </c>
      <c r="RIL24" s="30">
        <v>1</v>
      </c>
      <c r="RIM24" s="96">
        <v>0</v>
      </c>
      <c r="RIN24" s="57">
        <f t="shared" si="766"/>
        <v>0</v>
      </c>
      <c r="RIO24" s="1"/>
      <c r="RIP24" s="13">
        <v>1</v>
      </c>
      <c r="RIQ24" s="95" t="s">
        <v>62</v>
      </c>
      <c r="RIR24" s="56" t="s">
        <v>31</v>
      </c>
      <c r="RIS24" s="29" t="s">
        <v>32</v>
      </c>
      <c r="RIT24" s="30">
        <v>1</v>
      </c>
      <c r="RIU24" s="96">
        <v>0</v>
      </c>
      <c r="RIV24" s="57">
        <f t="shared" ref="RIV24:RJD29" si="767">RIT24*RIU24</f>
        <v>0</v>
      </c>
      <c r="RIW24" s="1"/>
      <c r="RIX24" s="13">
        <v>1</v>
      </c>
      <c r="RIY24" s="95" t="s">
        <v>62</v>
      </c>
      <c r="RIZ24" s="56" t="s">
        <v>31</v>
      </c>
      <c r="RJA24" s="29" t="s">
        <v>32</v>
      </c>
      <c r="RJB24" s="30">
        <v>1</v>
      </c>
      <c r="RJC24" s="96">
        <v>0</v>
      </c>
      <c r="RJD24" s="57">
        <f t="shared" si="767"/>
        <v>0</v>
      </c>
      <c r="RJE24" s="1"/>
      <c r="RJF24" s="13">
        <v>1</v>
      </c>
      <c r="RJG24" s="95" t="s">
        <v>62</v>
      </c>
      <c r="RJH24" s="56" t="s">
        <v>31</v>
      </c>
      <c r="RJI24" s="29" t="s">
        <v>32</v>
      </c>
      <c r="RJJ24" s="30">
        <v>1</v>
      </c>
      <c r="RJK24" s="96">
        <v>0</v>
      </c>
      <c r="RJL24" s="57">
        <f t="shared" ref="RJL24:RJT29" si="768">RJJ24*RJK24</f>
        <v>0</v>
      </c>
      <c r="RJM24" s="1"/>
      <c r="RJN24" s="13">
        <v>1</v>
      </c>
      <c r="RJO24" s="95" t="s">
        <v>62</v>
      </c>
      <c r="RJP24" s="56" t="s">
        <v>31</v>
      </c>
      <c r="RJQ24" s="29" t="s">
        <v>32</v>
      </c>
      <c r="RJR24" s="30">
        <v>1</v>
      </c>
      <c r="RJS24" s="96">
        <v>0</v>
      </c>
      <c r="RJT24" s="57">
        <f t="shared" si="768"/>
        <v>0</v>
      </c>
      <c r="RJU24" s="1"/>
      <c r="RJV24" s="13">
        <v>1</v>
      </c>
      <c r="RJW24" s="95" t="s">
        <v>62</v>
      </c>
      <c r="RJX24" s="56" t="s">
        <v>31</v>
      </c>
      <c r="RJY24" s="29" t="s">
        <v>32</v>
      </c>
      <c r="RJZ24" s="30">
        <v>1</v>
      </c>
      <c r="RKA24" s="96">
        <v>0</v>
      </c>
      <c r="RKB24" s="57">
        <f t="shared" ref="RKB24:RKJ29" si="769">RJZ24*RKA24</f>
        <v>0</v>
      </c>
      <c r="RKC24" s="1"/>
      <c r="RKD24" s="13">
        <v>1</v>
      </c>
      <c r="RKE24" s="95" t="s">
        <v>62</v>
      </c>
      <c r="RKF24" s="56" t="s">
        <v>31</v>
      </c>
      <c r="RKG24" s="29" t="s">
        <v>32</v>
      </c>
      <c r="RKH24" s="30">
        <v>1</v>
      </c>
      <c r="RKI24" s="96">
        <v>0</v>
      </c>
      <c r="RKJ24" s="57">
        <f t="shared" si="769"/>
        <v>0</v>
      </c>
      <c r="RKK24" s="1"/>
      <c r="RKL24" s="13">
        <v>1</v>
      </c>
      <c r="RKM24" s="95" t="s">
        <v>62</v>
      </c>
      <c r="RKN24" s="56" t="s">
        <v>31</v>
      </c>
      <c r="RKO24" s="29" t="s">
        <v>32</v>
      </c>
      <c r="RKP24" s="30">
        <v>1</v>
      </c>
      <c r="RKQ24" s="96">
        <v>0</v>
      </c>
      <c r="RKR24" s="57">
        <f t="shared" ref="RKR24:RKZ29" si="770">RKP24*RKQ24</f>
        <v>0</v>
      </c>
      <c r="RKS24" s="1"/>
      <c r="RKT24" s="13">
        <v>1</v>
      </c>
      <c r="RKU24" s="95" t="s">
        <v>62</v>
      </c>
      <c r="RKV24" s="56" t="s">
        <v>31</v>
      </c>
      <c r="RKW24" s="29" t="s">
        <v>32</v>
      </c>
      <c r="RKX24" s="30">
        <v>1</v>
      </c>
      <c r="RKY24" s="96">
        <v>0</v>
      </c>
      <c r="RKZ24" s="57">
        <f t="shared" si="770"/>
        <v>0</v>
      </c>
      <c r="RLA24" s="1"/>
      <c r="RLB24" s="13">
        <v>1</v>
      </c>
      <c r="RLC24" s="95" t="s">
        <v>62</v>
      </c>
      <c r="RLD24" s="56" t="s">
        <v>31</v>
      </c>
      <c r="RLE24" s="29" t="s">
        <v>32</v>
      </c>
      <c r="RLF24" s="30">
        <v>1</v>
      </c>
      <c r="RLG24" s="96">
        <v>0</v>
      </c>
      <c r="RLH24" s="57">
        <f t="shared" ref="RLH24:RLP29" si="771">RLF24*RLG24</f>
        <v>0</v>
      </c>
      <c r="RLI24" s="1"/>
      <c r="RLJ24" s="13">
        <v>1</v>
      </c>
      <c r="RLK24" s="95" t="s">
        <v>62</v>
      </c>
      <c r="RLL24" s="56" t="s">
        <v>31</v>
      </c>
      <c r="RLM24" s="29" t="s">
        <v>32</v>
      </c>
      <c r="RLN24" s="30">
        <v>1</v>
      </c>
      <c r="RLO24" s="96">
        <v>0</v>
      </c>
      <c r="RLP24" s="57">
        <f t="shared" si="771"/>
        <v>0</v>
      </c>
      <c r="RLQ24" s="1"/>
      <c r="RLR24" s="13">
        <v>1</v>
      </c>
      <c r="RLS24" s="95" t="s">
        <v>62</v>
      </c>
      <c r="RLT24" s="56" t="s">
        <v>31</v>
      </c>
      <c r="RLU24" s="29" t="s">
        <v>32</v>
      </c>
      <c r="RLV24" s="30">
        <v>1</v>
      </c>
      <c r="RLW24" s="96">
        <v>0</v>
      </c>
      <c r="RLX24" s="57">
        <f t="shared" ref="RLX24:RMF29" si="772">RLV24*RLW24</f>
        <v>0</v>
      </c>
      <c r="RLY24" s="1"/>
      <c r="RLZ24" s="13">
        <v>1</v>
      </c>
      <c r="RMA24" s="95" t="s">
        <v>62</v>
      </c>
      <c r="RMB24" s="56" t="s">
        <v>31</v>
      </c>
      <c r="RMC24" s="29" t="s">
        <v>32</v>
      </c>
      <c r="RMD24" s="30">
        <v>1</v>
      </c>
      <c r="RME24" s="96">
        <v>0</v>
      </c>
      <c r="RMF24" s="57">
        <f t="shared" si="772"/>
        <v>0</v>
      </c>
      <c r="RMG24" s="1"/>
      <c r="RMH24" s="13">
        <v>1</v>
      </c>
      <c r="RMI24" s="95" t="s">
        <v>62</v>
      </c>
      <c r="RMJ24" s="56" t="s">
        <v>31</v>
      </c>
      <c r="RMK24" s="29" t="s">
        <v>32</v>
      </c>
      <c r="RML24" s="30">
        <v>1</v>
      </c>
      <c r="RMM24" s="96">
        <v>0</v>
      </c>
      <c r="RMN24" s="57">
        <f t="shared" ref="RMN24:RMV29" si="773">RML24*RMM24</f>
        <v>0</v>
      </c>
      <c r="RMO24" s="1"/>
      <c r="RMP24" s="13">
        <v>1</v>
      </c>
      <c r="RMQ24" s="95" t="s">
        <v>62</v>
      </c>
      <c r="RMR24" s="56" t="s">
        <v>31</v>
      </c>
      <c r="RMS24" s="29" t="s">
        <v>32</v>
      </c>
      <c r="RMT24" s="30">
        <v>1</v>
      </c>
      <c r="RMU24" s="96">
        <v>0</v>
      </c>
      <c r="RMV24" s="57">
        <f t="shared" si="773"/>
        <v>0</v>
      </c>
      <c r="RMW24" s="1"/>
      <c r="RMX24" s="13">
        <v>1</v>
      </c>
      <c r="RMY24" s="95" t="s">
        <v>62</v>
      </c>
      <c r="RMZ24" s="56" t="s">
        <v>31</v>
      </c>
      <c r="RNA24" s="29" t="s">
        <v>32</v>
      </c>
      <c r="RNB24" s="30">
        <v>1</v>
      </c>
      <c r="RNC24" s="96">
        <v>0</v>
      </c>
      <c r="RND24" s="57">
        <f t="shared" ref="RND24:RNL29" si="774">RNB24*RNC24</f>
        <v>0</v>
      </c>
      <c r="RNE24" s="1"/>
      <c r="RNF24" s="13">
        <v>1</v>
      </c>
      <c r="RNG24" s="95" t="s">
        <v>62</v>
      </c>
      <c r="RNH24" s="56" t="s">
        <v>31</v>
      </c>
      <c r="RNI24" s="29" t="s">
        <v>32</v>
      </c>
      <c r="RNJ24" s="30">
        <v>1</v>
      </c>
      <c r="RNK24" s="96">
        <v>0</v>
      </c>
      <c r="RNL24" s="57">
        <f t="shared" si="774"/>
        <v>0</v>
      </c>
      <c r="RNM24" s="1"/>
      <c r="RNN24" s="13">
        <v>1</v>
      </c>
      <c r="RNO24" s="95" t="s">
        <v>62</v>
      </c>
      <c r="RNP24" s="56" t="s">
        <v>31</v>
      </c>
      <c r="RNQ24" s="29" t="s">
        <v>32</v>
      </c>
      <c r="RNR24" s="30">
        <v>1</v>
      </c>
      <c r="RNS24" s="96">
        <v>0</v>
      </c>
      <c r="RNT24" s="57">
        <f t="shared" ref="RNT24:ROB29" si="775">RNR24*RNS24</f>
        <v>0</v>
      </c>
      <c r="RNU24" s="1"/>
      <c r="RNV24" s="13">
        <v>1</v>
      </c>
      <c r="RNW24" s="95" t="s">
        <v>62</v>
      </c>
      <c r="RNX24" s="56" t="s">
        <v>31</v>
      </c>
      <c r="RNY24" s="29" t="s">
        <v>32</v>
      </c>
      <c r="RNZ24" s="30">
        <v>1</v>
      </c>
      <c r="ROA24" s="96">
        <v>0</v>
      </c>
      <c r="ROB24" s="57">
        <f t="shared" si="775"/>
        <v>0</v>
      </c>
      <c r="ROC24" s="1"/>
      <c r="ROD24" s="13">
        <v>1</v>
      </c>
      <c r="ROE24" s="95" t="s">
        <v>62</v>
      </c>
      <c r="ROF24" s="56" t="s">
        <v>31</v>
      </c>
      <c r="ROG24" s="29" t="s">
        <v>32</v>
      </c>
      <c r="ROH24" s="30">
        <v>1</v>
      </c>
      <c r="ROI24" s="96">
        <v>0</v>
      </c>
      <c r="ROJ24" s="57">
        <f t="shared" ref="ROJ24:ROR29" si="776">ROH24*ROI24</f>
        <v>0</v>
      </c>
      <c r="ROK24" s="1"/>
      <c r="ROL24" s="13">
        <v>1</v>
      </c>
      <c r="ROM24" s="95" t="s">
        <v>62</v>
      </c>
      <c r="RON24" s="56" t="s">
        <v>31</v>
      </c>
      <c r="ROO24" s="29" t="s">
        <v>32</v>
      </c>
      <c r="ROP24" s="30">
        <v>1</v>
      </c>
      <c r="ROQ24" s="96">
        <v>0</v>
      </c>
      <c r="ROR24" s="57">
        <f t="shared" si="776"/>
        <v>0</v>
      </c>
      <c r="ROS24" s="1"/>
      <c r="ROT24" s="13">
        <v>1</v>
      </c>
      <c r="ROU24" s="95" t="s">
        <v>62</v>
      </c>
      <c r="ROV24" s="56" t="s">
        <v>31</v>
      </c>
      <c r="ROW24" s="29" t="s">
        <v>32</v>
      </c>
      <c r="ROX24" s="30">
        <v>1</v>
      </c>
      <c r="ROY24" s="96">
        <v>0</v>
      </c>
      <c r="ROZ24" s="57">
        <f t="shared" ref="ROZ24:RPH29" si="777">ROX24*ROY24</f>
        <v>0</v>
      </c>
      <c r="RPA24" s="1"/>
      <c r="RPB24" s="13">
        <v>1</v>
      </c>
      <c r="RPC24" s="95" t="s">
        <v>62</v>
      </c>
      <c r="RPD24" s="56" t="s">
        <v>31</v>
      </c>
      <c r="RPE24" s="29" t="s">
        <v>32</v>
      </c>
      <c r="RPF24" s="30">
        <v>1</v>
      </c>
      <c r="RPG24" s="96">
        <v>0</v>
      </c>
      <c r="RPH24" s="57">
        <f t="shared" si="777"/>
        <v>0</v>
      </c>
      <c r="RPI24" s="1"/>
      <c r="RPJ24" s="13">
        <v>1</v>
      </c>
      <c r="RPK24" s="95" t="s">
        <v>62</v>
      </c>
      <c r="RPL24" s="56" t="s">
        <v>31</v>
      </c>
      <c r="RPM24" s="29" t="s">
        <v>32</v>
      </c>
      <c r="RPN24" s="30">
        <v>1</v>
      </c>
      <c r="RPO24" s="96">
        <v>0</v>
      </c>
      <c r="RPP24" s="57">
        <f t="shared" ref="RPP24:RPX29" si="778">RPN24*RPO24</f>
        <v>0</v>
      </c>
      <c r="RPQ24" s="1"/>
      <c r="RPR24" s="13">
        <v>1</v>
      </c>
      <c r="RPS24" s="95" t="s">
        <v>62</v>
      </c>
      <c r="RPT24" s="56" t="s">
        <v>31</v>
      </c>
      <c r="RPU24" s="29" t="s">
        <v>32</v>
      </c>
      <c r="RPV24" s="30">
        <v>1</v>
      </c>
      <c r="RPW24" s="96">
        <v>0</v>
      </c>
      <c r="RPX24" s="57">
        <f t="shared" si="778"/>
        <v>0</v>
      </c>
      <c r="RPY24" s="1"/>
      <c r="RPZ24" s="13">
        <v>1</v>
      </c>
      <c r="RQA24" s="95" t="s">
        <v>62</v>
      </c>
      <c r="RQB24" s="56" t="s">
        <v>31</v>
      </c>
      <c r="RQC24" s="29" t="s">
        <v>32</v>
      </c>
      <c r="RQD24" s="30">
        <v>1</v>
      </c>
      <c r="RQE24" s="96">
        <v>0</v>
      </c>
      <c r="RQF24" s="57">
        <f t="shared" ref="RQF24:RQN29" si="779">RQD24*RQE24</f>
        <v>0</v>
      </c>
      <c r="RQG24" s="1"/>
      <c r="RQH24" s="13">
        <v>1</v>
      </c>
      <c r="RQI24" s="95" t="s">
        <v>62</v>
      </c>
      <c r="RQJ24" s="56" t="s">
        <v>31</v>
      </c>
      <c r="RQK24" s="29" t="s">
        <v>32</v>
      </c>
      <c r="RQL24" s="30">
        <v>1</v>
      </c>
      <c r="RQM24" s="96">
        <v>0</v>
      </c>
      <c r="RQN24" s="57">
        <f t="shared" si="779"/>
        <v>0</v>
      </c>
      <c r="RQO24" s="1"/>
      <c r="RQP24" s="13">
        <v>1</v>
      </c>
      <c r="RQQ24" s="95" t="s">
        <v>62</v>
      </c>
      <c r="RQR24" s="56" t="s">
        <v>31</v>
      </c>
      <c r="RQS24" s="29" t="s">
        <v>32</v>
      </c>
      <c r="RQT24" s="30">
        <v>1</v>
      </c>
      <c r="RQU24" s="96">
        <v>0</v>
      </c>
      <c r="RQV24" s="57">
        <f t="shared" ref="RQV24:RRD29" si="780">RQT24*RQU24</f>
        <v>0</v>
      </c>
      <c r="RQW24" s="1"/>
      <c r="RQX24" s="13">
        <v>1</v>
      </c>
      <c r="RQY24" s="95" t="s">
        <v>62</v>
      </c>
      <c r="RQZ24" s="56" t="s">
        <v>31</v>
      </c>
      <c r="RRA24" s="29" t="s">
        <v>32</v>
      </c>
      <c r="RRB24" s="30">
        <v>1</v>
      </c>
      <c r="RRC24" s="96">
        <v>0</v>
      </c>
      <c r="RRD24" s="57">
        <f t="shared" si="780"/>
        <v>0</v>
      </c>
      <c r="RRE24" s="1"/>
      <c r="RRF24" s="13">
        <v>1</v>
      </c>
      <c r="RRG24" s="95" t="s">
        <v>62</v>
      </c>
      <c r="RRH24" s="56" t="s">
        <v>31</v>
      </c>
      <c r="RRI24" s="29" t="s">
        <v>32</v>
      </c>
      <c r="RRJ24" s="30">
        <v>1</v>
      </c>
      <c r="RRK24" s="96">
        <v>0</v>
      </c>
      <c r="RRL24" s="57">
        <f t="shared" ref="RRL24:RRT29" si="781">RRJ24*RRK24</f>
        <v>0</v>
      </c>
      <c r="RRM24" s="1"/>
      <c r="RRN24" s="13">
        <v>1</v>
      </c>
      <c r="RRO24" s="95" t="s">
        <v>62</v>
      </c>
      <c r="RRP24" s="56" t="s">
        <v>31</v>
      </c>
      <c r="RRQ24" s="29" t="s">
        <v>32</v>
      </c>
      <c r="RRR24" s="30">
        <v>1</v>
      </c>
      <c r="RRS24" s="96">
        <v>0</v>
      </c>
      <c r="RRT24" s="57">
        <f t="shared" si="781"/>
        <v>0</v>
      </c>
      <c r="RRU24" s="1"/>
      <c r="RRV24" s="13">
        <v>1</v>
      </c>
      <c r="RRW24" s="95" t="s">
        <v>62</v>
      </c>
      <c r="RRX24" s="56" t="s">
        <v>31</v>
      </c>
      <c r="RRY24" s="29" t="s">
        <v>32</v>
      </c>
      <c r="RRZ24" s="30">
        <v>1</v>
      </c>
      <c r="RSA24" s="96">
        <v>0</v>
      </c>
      <c r="RSB24" s="57">
        <f t="shared" ref="RSB24:RSJ29" si="782">RRZ24*RSA24</f>
        <v>0</v>
      </c>
      <c r="RSC24" s="1"/>
      <c r="RSD24" s="13">
        <v>1</v>
      </c>
      <c r="RSE24" s="95" t="s">
        <v>62</v>
      </c>
      <c r="RSF24" s="56" t="s">
        <v>31</v>
      </c>
      <c r="RSG24" s="29" t="s">
        <v>32</v>
      </c>
      <c r="RSH24" s="30">
        <v>1</v>
      </c>
      <c r="RSI24" s="96">
        <v>0</v>
      </c>
      <c r="RSJ24" s="57">
        <f t="shared" si="782"/>
        <v>0</v>
      </c>
      <c r="RSK24" s="1"/>
      <c r="RSL24" s="13">
        <v>1</v>
      </c>
      <c r="RSM24" s="95" t="s">
        <v>62</v>
      </c>
      <c r="RSN24" s="56" t="s">
        <v>31</v>
      </c>
      <c r="RSO24" s="29" t="s">
        <v>32</v>
      </c>
      <c r="RSP24" s="30">
        <v>1</v>
      </c>
      <c r="RSQ24" s="96">
        <v>0</v>
      </c>
      <c r="RSR24" s="57">
        <f t="shared" ref="RSR24:RSZ29" si="783">RSP24*RSQ24</f>
        <v>0</v>
      </c>
      <c r="RSS24" s="1"/>
      <c r="RST24" s="13">
        <v>1</v>
      </c>
      <c r="RSU24" s="95" t="s">
        <v>62</v>
      </c>
      <c r="RSV24" s="56" t="s">
        <v>31</v>
      </c>
      <c r="RSW24" s="29" t="s">
        <v>32</v>
      </c>
      <c r="RSX24" s="30">
        <v>1</v>
      </c>
      <c r="RSY24" s="96">
        <v>0</v>
      </c>
      <c r="RSZ24" s="57">
        <f t="shared" si="783"/>
        <v>0</v>
      </c>
      <c r="RTA24" s="1"/>
      <c r="RTB24" s="13">
        <v>1</v>
      </c>
      <c r="RTC24" s="95" t="s">
        <v>62</v>
      </c>
      <c r="RTD24" s="56" t="s">
        <v>31</v>
      </c>
      <c r="RTE24" s="29" t="s">
        <v>32</v>
      </c>
      <c r="RTF24" s="30">
        <v>1</v>
      </c>
      <c r="RTG24" s="96">
        <v>0</v>
      </c>
      <c r="RTH24" s="57">
        <f t="shared" ref="RTH24:RTP29" si="784">RTF24*RTG24</f>
        <v>0</v>
      </c>
      <c r="RTI24" s="1"/>
      <c r="RTJ24" s="13">
        <v>1</v>
      </c>
      <c r="RTK24" s="95" t="s">
        <v>62</v>
      </c>
      <c r="RTL24" s="56" t="s">
        <v>31</v>
      </c>
      <c r="RTM24" s="29" t="s">
        <v>32</v>
      </c>
      <c r="RTN24" s="30">
        <v>1</v>
      </c>
      <c r="RTO24" s="96">
        <v>0</v>
      </c>
      <c r="RTP24" s="57">
        <f t="shared" si="784"/>
        <v>0</v>
      </c>
      <c r="RTQ24" s="1"/>
      <c r="RTR24" s="13">
        <v>1</v>
      </c>
      <c r="RTS24" s="95" t="s">
        <v>62</v>
      </c>
      <c r="RTT24" s="56" t="s">
        <v>31</v>
      </c>
      <c r="RTU24" s="29" t="s">
        <v>32</v>
      </c>
      <c r="RTV24" s="30">
        <v>1</v>
      </c>
      <c r="RTW24" s="96">
        <v>0</v>
      </c>
      <c r="RTX24" s="57">
        <f t="shared" ref="RTX24:RUF29" si="785">RTV24*RTW24</f>
        <v>0</v>
      </c>
      <c r="RTY24" s="1"/>
      <c r="RTZ24" s="13">
        <v>1</v>
      </c>
      <c r="RUA24" s="95" t="s">
        <v>62</v>
      </c>
      <c r="RUB24" s="56" t="s">
        <v>31</v>
      </c>
      <c r="RUC24" s="29" t="s">
        <v>32</v>
      </c>
      <c r="RUD24" s="30">
        <v>1</v>
      </c>
      <c r="RUE24" s="96">
        <v>0</v>
      </c>
      <c r="RUF24" s="57">
        <f t="shared" si="785"/>
        <v>0</v>
      </c>
      <c r="RUG24" s="1"/>
      <c r="RUH24" s="13">
        <v>1</v>
      </c>
      <c r="RUI24" s="95" t="s">
        <v>62</v>
      </c>
      <c r="RUJ24" s="56" t="s">
        <v>31</v>
      </c>
      <c r="RUK24" s="29" t="s">
        <v>32</v>
      </c>
      <c r="RUL24" s="30">
        <v>1</v>
      </c>
      <c r="RUM24" s="96">
        <v>0</v>
      </c>
      <c r="RUN24" s="57">
        <f t="shared" ref="RUN24:RUV29" si="786">RUL24*RUM24</f>
        <v>0</v>
      </c>
      <c r="RUO24" s="1"/>
      <c r="RUP24" s="13">
        <v>1</v>
      </c>
      <c r="RUQ24" s="95" t="s">
        <v>62</v>
      </c>
      <c r="RUR24" s="56" t="s">
        <v>31</v>
      </c>
      <c r="RUS24" s="29" t="s">
        <v>32</v>
      </c>
      <c r="RUT24" s="30">
        <v>1</v>
      </c>
      <c r="RUU24" s="96">
        <v>0</v>
      </c>
      <c r="RUV24" s="57">
        <f t="shared" si="786"/>
        <v>0</v>
      </c>
      <c r="RUW24" s="1"/>
      <c r="RUX24" s="13">
        <v>1</v>
      </c>
      <c r="RUY24" s="95" t="s">
        <v>62</v>
      </c>
      <c r="RUZ24" s="56" t="s">
        <v>31</v>
      </c>
      <c r="RVA24" s="29" t="s">
        <v>32</v>
      </c>
      <c r="RVB24" s="30">
        <v>1</v>
      </c>
      <c r="RVC24" s="96">
        <v>0</v>
      </c>
      <c r="RVD24" s="57">
        <f t="shared" ref="RVD24:RVL29" si="787">RVB24*RVC24</f>
        <v>0</v>
      </c>
      <c r="RVE24" s="1"/>
      <c r="RVF24" s="13">
        <v>1</v>
      </c>
      <c r="RVG24" s="95" t="s">
        <v>62</v>
      </c>
      <c r="RVH24" s="56" t="s">
        <v>31</v>
      </c>
      <c r="RVI24" s="29" t="s">
        <v>32</v>
      </c>
      <c r="RVJ24" s="30">
        <v>1</v>
      </c>
      <c r="RVK24" s="96">
        <v>0</v>
      </c>
      <c r="RVL24" s="57">
        <f t="shared" si="787"/>
        <v>0</v>
      </c>
      <c r="RVM24" s="1"/>
      <c r="RVN24" s="13">
        <v>1</v>
      </c>
      <c r="RVO24" s="95" t="s">
        <v>62</v>
      </c>
      <c r="RVP24" s="56" t="s">
        <v>31</v>
      </c>
      <c r="RVQ24" s="29" t="s">
        <v>32</v>
      </c>
      <c r="RVR24" s="30">
        <v>1</v>
      </c>
      <c r="RVS24" s="96">
        <v>0</v>
      </c>
      <c r="RVT24" s="57">
        <f t="shared" ref="RVT24:RWB29" si="788">RVR24*RVS24</f>
        <v>0</v>
      </c>
      <c r="RVU24" s="1"/>
      <c r="RVV24" s="13">
        <v>1</v>
      </c>
      <c r="RVW24" s="95" t="s">
        <v>62</v>
      </c>
      <c r="RVX24" s="56" t="s">
        <v>31</v>
      </c>
      <c r="RVY24" s="29" t="s">
        <v>32</v>
      </c>
      <c r="RVZ24" s="30">
        <v>1</v>
      </c>
      <c r="RWA24" s="96">
        <v>0</v>
      </c>
      <c r="RWB24" s="57">
        <f t="shared" si="788"/>
        <v>0</v>
      </c>
      <c r="RWC24" s="1"/>
      <c r="RWD24" s="13">
        <v>1</v>
      </c>
      <c r="RWE24" s="95" t="s">
        <v>62</v>
      </c>
      <c r="RWF24" s="56" t="s">
        <v>31</v>
      </c>
      <c r="RWG24" s="29" t="s">
        <v>32</v>
      </c>
      <c r="RWH24" s="30">
        <v>1</v>
      </c>
      <c r="RWI24" s="96">
        <v>0</v>
      </c>
      <c r="RWJ24" s="57">
        <f t="shared" ref="RWJ24:RWR29" si="789">RWH24*RWI24</f>
        <v>0</v>
      </c>
      <c r="RWK24" s="1"/>
      <c r="RWL24" s="13">
        <v>1</v>
      </c>
      <c r="RWM24" s="95" t="s">
        <v>62</v>
      </c>
      <c r="RWN24" s="56" t="s">
        <v>31</v>
      </c>
      <c r="RWO24" s="29" t="s">
        <v>32</v>
      </c>
      <c r="RWP24" s="30">
        <v>1</v>
      </c>
      <c r="RWQ24" s="96">
        <v>0</v>
      </c>
      <c r="RWR24" s="57">
        <f t="shared" si="789"/>
        <v>0</v>
      </c>
      <c r="RWS24" s="1"/>
      <c r="RWT24" s="13">
        <v>1</v>
      </c>
      <c r="RWU24" s="95" t="s">
        <v>62</v>
      </c>
      <c r="RWV24" s="56" t="s">
        <v>31</v>
      </c>
      <c r="RWW24" s="29" t="s">
        <v>32</v>
      </c>
      <c r="RWX24" s="30">
        <v>1</v>
      </c>
      <c r="RWY24" s="96">
        <v>0</v>
      </c>
      <c r="RWZ24" s="57">
        <f t="shared" ref="RWZ24:RXH29" si="790">RWX24*RWY24</f>
        <v>0</v>
      </c>
      <c r="RXA24" s="1"/>
      <c r="RXB24" s="13">
        <v>1</v>
      </c>
      <c r="RXC24" s="95" t="s">
        <v>62</v>
      </c>
      <c r="RXD24" s="56" t="s">
        <v>31</v>
      </c>
      <c r="RXE24" s="29" t="s">
        <v>32</v>
      </c>
      <c r="RXF24" s="30">
        <v>1</v>
      </c>
      <c r="RXG24" s="96">
        <v>0</v>
      </c>
      <c r="RXH24" s="57">
        <f t="shared" si="790"/>
        <v>0</v>
      </c>
      <c r="RXI24" s="1"/>
      <c r="RXJ24" s="13">
        <v>1</v>
      </c>
      <c r="RXK24" s="95" t="s">
        <v>62</v>
      </c>
      <c r="RXL24" s="56" t="s">
        <v>31</v>
      </c>
      <c r="RXM24" s="29" t="s">
        <v>32</v>
      </c>
      <c r="RXN24" s="30">
        <v>1</v>
      </c>
      <c r="RXO24" s="96">
        <v>0</v>
      </c>
      <c r="RXP24" s="57">
        <f t="shared" ref="RXP24:RXX29" si="791">RXN24*RXO24</f>
        <v>0</v>
      </c>
      <c r="RXQ24" s="1"/>
      <c r="RXR24" s="13">
        <v>1</v>
      </c>
      <c r="RXS24" s="95" t="s">
        <v>62</v>
      </c>
      <c r="RXT24" s="56" t="s">
        <v>31</v>
      </c>
      <c r="RXU24" s="29" t="s">
        <v>32</v>
      </c>
      <c r="RXV24" s="30">
        <v>1</v>
      </c>
      <c r="RXW24" s="96">
        <v>0</v>
      </c>
      <c r="RXX24" s="57">
        <f t="shared" si="791"/>
        <v>0</v>
      </c>
      <c r="RXY24" s="1"/>
      <c r="RXZ24" s="13">
        <v>1</v>
      </c>
      <c r="RYA24" s="95" t="s">
        <v>62</v>
      </c>
      <c r="RYB24" s="56" t="s">
        <v>31</v>
      </c>
      <c r="RYC24" s="29" t="s">
        <v>32</v>
      </c>
      <c r="RYD24" s="30">
        <v>1</v>
      </c>
      <c r="RYE24" s="96">
        <v>0</v>
      </c>
      <c r="RYF24" s="57">
        <f t="shared" ref="RYF24:RYN29" si="792">RYD24*RYE24</f>
        <v>0</v>
      </c>
      <c r="RYG24" s="1"/>
      <c r="RYH24" s="13">
        <v>1</v>
      </c>
      <c r="RYI24" s="95" t="s">
        <v>62</v>
      </c>
      <c r="RYJ24" s="56" t="s">
        <v>31</v>
      </c>
      <c r="RYK24" s="29" t="s">
        <v>32</v>
      </c>
      <c r="RYL24" s="30">
        <v>1</v>
      </c>
      <c r="RYM24" s="96">
        <v>0</v>
      </c>
      <c r="RYN24" s="57">
        <f t="shared" si="792"/>
        <v>0</v>
      </c>
      <c r="RYO24" s="1"/>
      <c r="RYP24" s="13">
        <v>1</v>
      </c>
      <c r="RYQ24" s="95" t="s">
        <v>62</v>
      </c>
      <c r="RYR24" s="56" t="s">
        <v>31</v>
      </c>
      <c r="RYS24" s="29" t="s">
        <v>32</v>
      </c>
      <c r="RYT24" s="30">
        <v>1</v>
      </c>
      <c r="RYU24" s="96">
        <v>0</v>
      </c>
      <c r="RYV24" s="57">
        <f t="shared" ref="RYV24:RZD29" si="793">RYT24*RYU24</f>
        <v>0</v>
      </c>
      <c r="RYW24" s="1"/>
      <c r="RYX24" s="13">
        <v>1</v>
      </c>
      <c r="RYY24" s="95" t="s">
        <v>62</v>
      </c>
      <c r="RYZ24" s="56" t="s">
        <v>31</v>
      </c>
      <c r="RZA24" s="29" t="s">
        <v>32</v>
      </c>
      <c r="RZB24" s="30">
        <v>1</v>
      </c>
      <c r="RZC24" s="96">
        <v>0</v>
      </c>
      <c r="RZD24" s="57">
        <f t="shared" si="793"/>
        <v>0</v>
      </c>
      <c r="RZE24" s="1"/>
      <c r="RZF24" s="13">
        <v>1</v>
      </c>
      <c r="RZG24" s="95" t="s">
        <v>62</v>
      </c>
      <c r="RZH24" s="56" t="s">
        <v>31</v>
      </c>
      <c r="RZI24" s="29" t="s">
        <v>32</v>
      </c>
      <c r="RZJ24" s="30">
        <v>1</v>
      </c>
      <c r="RZK24" s="96">
        <v>0</v>
      </c>
      <c r="RZL24" s="57">
        <f t="shared" ref="RZL24:RZT29" si="794">RZJ24*RZK24</f>
        <v>0</v>
      </c>
      <c r="RZM24" s="1"/>
      <c r="RZN24" s="13">
        <v>1</v>
      </c>
      <c r="RZO24" s="95" t="s">
        <v>62</v>
      </c>
      <c r="RZP24" s="56" t="s">
        <v>31</v>
      </c>
      <c r="RZQ24" s="29" t="s">
        <v>32</v>
      </c>
      <c r="RZR24" s="30">
        <v>1</v>
      </c>
      <c r="RZS24" s="96">
        <v>0</v>
      </c>
      <c r="RZT24" s="57">
        <f t="shared" si="794"/>
        <v>0</v>
      </c>
      <c r="RZU24" s="1"/>
      <c r="RZV24" s="13">
        <v>1</v>
      </c>
      <c r="RZW24" s="95" t="s">
        <v>62</v>
      </c>
      <c r="RZX24" s="56" t="s">
        <v>31</v>
      </c>
      <c r="RZY24" s="29" t="s">
        <v>32</v>
      </c>
      <c r="RZZ24" s="30">
        <v>1</v>
      </c>
      <c r="SAA24" s="96">
        <v>0</v>
      </c>
      <c r="SAB24" s="57">
        <f t="shared" ref="SAB24:SAJ29" si="795">RZZ24*SAA24</f>
        <v>0</v>
      </c>
      <c r="SAC24" s="1"/>
      <c r="SAD24" s="13">
        <v>1</v>
      </c>
      <c r="SAE24" s="95" t="s">
        <v>62</v>
      </c>
      <c r="SAF24" s="56" t="s">
        <v>31</v>
      </c>
      <c r="SAG24" s="29" t="s">
        <v>32</v>
      </c>
      <c r="SAH24" s="30">
        <v>1</v>
      </c>
      <c r="SAI24" s="96">
        <v>0</v>
      </c>
      <c r="SAJ24" s="57">
        <f t="shared" si="795"/>
        <v>0</v>
      </c>
      <c r="SAK24" s="1"/>
      <c r="SAL24" s="13">
        <v>1</v>
      </c>
      <c r="SAM24" s="95" t="s">
        <v>62</v>
      </c>
      <c r="SAN24" s="56" t="s">
        <v>31</v>
      </c>
      <c r="SAO24" s="29" t="s">
        <v>32</v>
      </c>
      <c r="SAP24" s="30">
        <v>1</v>
      </c>
      <c r="SAQ24" s="96">
        <v>0</v>
      </c>
      <c r="SAR24" s="57">
        <f t="shared" ref="SAR24:SAZ29" si="796">SAP24*SAQ24</f>
        <v>0</v>
      </c>
      <c r="SAS24" s="1"/>
      <c r="SAT24" s="13">
        <v>1</v>
      </c>
      <c r="SAU24" s="95" t="s">
        <v>62</v>
      </c>
      <c r="SAV24" s="56" t="s">
        <v>31</v>
      </c>
      <c r="SAW24" s="29" t="s">
        <v>32</v>
      </c>
      <c r="SAX24" s="30">
        <v>1</v>
      </c>
      <c r="SAY24" s="96">
        <v>0</v>
      </c>
      <c r="SAZ24" s="57">
        <f t="shared" si="796"/>
        <v>0</v>
      </c>
      <c r="SBA24" s="1"/>
      <c r="SBB24" s="13">
        <v>1</v>
      </c>
      <c r="SBC24" s="95" t="s">
        <v>62</v>
      </c>
      <c r="SBD24" s="56" t="s">
        <v>31</v>
      </c>
      <c r="SBE24" s="29" t="s">
        <v>32</v>
      </c>
      <c r="SBF24" s="30">
        <v>1</v>
      </c>
      <c r="SBG24" s="96">
        <v>0</v>
      </c>
      <c r="SBH24" s="57">
        <f t="shared" ref="SBH24:SBP29" si="797">SBF24*SBG24</f>
        <v>0</v>
      </c>
      <c r="SBI24" s="1"/>
      <c r="SBJ24" s="13">
        <v>1</v>
      </c>
      <c r="SBK24" s="95" t="s">
        <v>62</v>
      </c>
      <c r="SBL24" s="56" t="s">
        <v>31</v>
      </c>
      <c r="SBM24" s="29" t="s">
        <v>32</v>
      </c>
      <c r="SBN24" s="30">
        <v>1</v>
      </c>
      <c r="SBO24" s="96">
        <v>0</v>
      </c>
      <c r="SBP24" s="57">
        <f t="shared" si="797"/>
        <v>0</v>
      </c>
      <c r="SBQ24" s="1"/>
      <c r="SBR24" s="13">
        <v>1</v>
      </c>
      <c r="SBS24" s="95" t="s">
        <v>62</v>
      </c>
      <c r="SBT24" s="56" t="s">
        <v>31</v>
      </c>
      <c r="SBU24" s="29" t="s">
        <v>32</v>
      </c>
      <c r="SBV24" s="30">
        <v>1</v>
      </c>
      <c r="SBW24" s="96">
        <v>0</v>
      </c>
      <c r="SBX24" s="57">
        <f t="shared" ref="SBX24:SCF29" si="798">SBV24*SBW24</f>
        <v>0</v>
      </c>
      <c r="SBY24" s="1"/>
      <c r="SBZ24" s="13">
        <v>1</v>
      </c>
      <c r="SCA24" s="95" t="s">
        <v>62</v>
      </c>
      <c r="SCB24" s="56" t="s">
        <v>31</v>
      </c>
      <c r="SCC24" s="29" t="s">
        <v>32</v>
      </c>
      <c r="SCD24" s="30">
        <v>1</v>
      </c>
      <c r="SCE24" s="96">
        <v>0</v>
      </c>
      <c r="SCF24" s="57">
        <f t="shared" si="798"/>
        <v>0</v>
      </c>
      <c r="SCG24" s="1"/>
      <c r="SCH24" s="13">
        <v>1</v>
      </c>
      <c r="SCI24" s="95" t="s">
        <v>62</v>
      </c>
      <c r="SCJ24" s="56" t="s">
        <v>31</v>
      </c>
      <c r="SCK24" s="29" t="s">
        <v>32</v>
      </c>
      <c r="SCL24" s="30">
        <v>1</v>
      </c>
      <c r="SCM24" s="96">
        <v>0</v>
      </c>
      <c r="SCN24" s="57">
        <f t="shared" ref="SCN24:SCV29" si="799">SCL24*SCM24</f>
        <v>0</v>
      </c>
      <c r="SCO24" s="1"/>
      <c r="SCP24" s="13">
        <v>1</v>
      </c>
      <c r="SCQ24" s="95" t="s">
        <v>62</v>
      </c>
      <c r="SCR24" s="56" t="s">
        <v>31</v>
      </c>
      <c r="SCS24" s="29" t="s">
        <v>32</v>
      </c>
      <c r="SCT24" s="30">
        <v>1</v>
      </c>
      <c r="SCU24" s="96">
        <v>0</v>
      </c>
      <c r="SCV24" s="57">
        <f t="shared" si="799"/>
        <v>0</v>
      </c>
      <c r="SCW24" s="1"/>
      <c r="SCX24" s="13">
        <v>1</v>
      </c>
      <c r="SCY24" s="95" t="s">
        <v>62</v>
      </c>
      <c r="SCZ24" s="56" t="s">
        <v>31</v>
      </c>
      <c r="SDA24" s="29" t="s">
        <v>32</v>
      </c>
      <c r="SDB24" s="30">
        <v>1</v>
      </c>
      <c r="SDC24" s="96">
        <v>0</v>
      </c>
      <c r="SDD24" s="57">
        <f t="shared" ref="SDD24:SDL29" si="800">SDB24*SDC24</f>
        <v>0</v>
      </c>
      <c r="SDE24" s="1"/>
      <c r="SDF24" s="13">
        <v>1</v>
      </c>
      <c r="SDG24" s="95" t="s">
        <v>62</v>
      </c>
      <c r="SDH24" s="56" t="s">
        <v>31</v>
      </c>
      <c r="SDI24" s="29" t="s">
        <v>32</v>
      </c>
      <c r="SDJ24" s="30">
        <v>1</v>
      </c>
      <c r="SDK24" s="96">
        <v>0</v>
      </c>
      <c r="SDL24" s="57">
        <f t="shared" si="800"/>
        <v>0</v>
      </c>
      <c r="SDM24" s="1"/>
      <c r="SDN24" s="13">
        <v>1</v>
      </c>
      <c r="SDO24" s="95" t="s">
        <v>62</v>
      </c>
      <c r="SDP24" s="56" t="s">
        <v>31</v>
      </c>
      <c r="SDQ24" s="29" t="s">
        <v>32</v>
      </c>
      <c r="SDR24" s="30">
        <v>1</v>
      </c>
      <c r="SDS24" s="96">
        <v>0</v>
      </c>
      <c r="SDT24" s="57">
        <f t="shared" ref="SDT24:SEB29" si="801">SDR24*SDS24</f>
        <v>0</v>
      </c>
      <c r="SDU24" s="1"/>
      <c r="SDV24" s="13">
        <v>1</v>
      </c>
      <c r="SDW24" s="95" t="s">
        <v>62</v>
      </c>
      <c r="SDX24" s="56" t="s">
        <v>31</v>
      </c>
      <c r="SDY24" s="29" t="s">
        <v>32</v>
      </c>
      <c r="SDZ24" s="30">
        <v>1</v>
      </c>
      <c r="SEA24" s="96">
        <v>0</v>
      </c>
      <c r="SEB24" s="57">
        <f t="shared" si="801"/>
        <v>0</v>
      </c>
      <c r="SEC24" s="1"/>
      <c r="SED24" s="13">
        <v>1</v>
      </c>
      <c r="SEE24" s="95" t="s">
        <v>62</v>
      </c>
      <c r="SEF24" s="56" t="s">
        <v>31</v>
      </c>
      <c r="SEG24" s="29" t="s">
        <v>32</v>
      </c>
      <c r="SEH24" s="30">
        <v>1</v>
      </c>
      <c r="SEI24" s="96">
        <v>0</v>
      </c>
      <c r="SEJ24" s="57">
        <f t="shared" ref="SEJ24:SER29" si="802">SEH24*SEI24</f>
        <v>0</v>
      </c>
      <c r="SEK24" s="1"/>
      <c r="SEL24" s="13">
        <v>1</v>
      </c>
      <c r="SEM24" s="95" t="s">
        <v>62</v>
      </c>
      <c r="SEN24" s="56" t="s">
        <v>31</v>
      </c>
      <c r="SEO24" s="29" t="s">
        <v>32</v>
      </c>
      <c r="SEP24" s="30">
        <v>1</v>
      </c>
      <c r="SEQ24" s="96">
        <v>0</v>
      </c>
      <c r="SER24" s="57">
        <f t="shared" si="802"/>
        <v>0</v>
      </c>
      <c r="SES24" s="1"/>
      <c r="SET24" s="13">
        <v>1</v>
      </c>
      <c r="SEU24" s="95" t="s">
        <v>62</v>
      </c>
      <c r="SEV24" s="56" t="s">
        <v>31</v>
      </c>
      <c r="SEW24" s="29" t="s">
        <v>32</v>
      </c>
      <c r="SEX24" s="30">
        <v>1</v>
      </c>
      <c r="SEY24" s="96">
        <v>0</v>
      </c>
      <c r="SEZ24" s="57">
        <f t="shared" ref="SEZ24:SFH29" si="803">SEX24*SEY24</f>
        <v>0</v>
      </c>
      <c r="SFA24" s="1"/>
      <c r="SFB24" s="13">
        <v>1</v>
      </c>
      <c r="SFC24" s="95" t="s">
        <v>62</v>
      </c>
      <c r="SFD24" s="56" t="s">
        <v>31</v>
      </c>
      <c r="SFE24" s="29" t="s">
        <v>32</v>
      </c>
      <c r="SFF24" s="30">
        <v>1</v>
      </c>
      <c r="SFG24" s="96">
        <v>0</v>
      </c>
      <c r="SFH24" s="57">
        <f t="shared" si="803"/>
        <v>0</v>
      </c>
      <c r="SFI24" s="1"/>
      <c r="SFJ24" s="13">
        <v>1</v>
      </c>
      <c r="SFK24" s="95" t="s">
        <v>62</v>
      </c>
      <c r="SFL24" s="56" t="s">
        <v>31</v>
      </c>
      <c r="SFM24" s="29" t="s">
        <v>32</v>
      </c>
      <c r="SFN24" s="30">
        <v>1</v>
      </c>
      <c r="SFO24" s="96">
        <v>0</v>
      </c>
      <c r="SFP24" s="57">
        <f t="shared" ref="SFP24:SFX29" si="804">SFN24*SFO24</f>
        <v>0</v>
      </c>
      <c r="SFQ24" s="1"/>
      <c r="SFR24" s="13">
        <v>1</v>
      </c>
      <c r="SFS24" s="95" t="s">
        <v>62</v>
      </c>
      <c r="SFT24" s="56" t="s">
        <v>31</v>
      </c>
      <c r="SFU24" s="29" t="s">
        <v>32</v>
      </c>
      <c r="SFV24" s="30">
        <v>1</v>
      </c>
      <c r="SFW24" s="96">
        <v>0</v>
      </c>
      <c r="SFX24" s="57">
        <f t="shared" si="804"/>
        <v>0</v>
      </c>
      <c r="SFY24" s="1"/>
      <c r="SFZ24" s="13">
        <v>1</v>
      </c>
      <c r="SGA24" s="95" t="s">
        <v>62</v>
      </c>
      <c r="SGB24" s="56" t="s">
        <v>31</v>
      </c>
      <c r="SGC24" s="29" t="s">
        <v>32</v>
      </c>
      <c r="SGD24" s="30">
        <v>1</v>
      </c>
      <c r="SGE24" s="96">
        <v>0</v>
      </c>
      <c r="SGF24" s="57">
        <f t="shared" ref="SGF24:SGN29" si="805">SGD24*SGE24</f>
        <v>0</v>
      </c>
      <c r="SGG24" s="1"/>
      <c r="SGH24" s="13">
        <v>1</v>
      </c>
      <c r="SGI24" s="95" t="s">
        <v>62</v>
      </c>
      <c r="SGJ24" s="56" t="s">
        <v>31</v>
      </c>
      <c r="SGK24" s="29" t="s">
        <v>32</v>
      </c>
      <c r="SGL24" s="30">
        <v>1</v>
      </c>
      <c r="SGM24" s="96">
        <v>0</v>
      </c>
      <c r="SGN24" s="57">
        <f t="shared" si="805"/>
        <v>0</v>
      </c>
      <c r="SGO24" s="1"/>
      <c r="SGP24" s="13">
        <v>1</v>
      </c>
      <c r="SGQ24" s="95" t="s">
        <v>62</v>
      </c>
      <c r="SGR24" s="56" t="s">
        <v>31</v>
      </c>
      <c r="SGS24" s="29" t="s">
        <v>32</v>
      </c>
      <c r="SGT24" s="30">
        <v>1</v>
      </c>
      <c r="SGU24" s="96">
        <v>0</v>
      </c>
      <c r="SGV24" s="57">
        <f t="shared" ref="SGV24:SHD29" si="806">SGT24*SGU24</f>
        <v>0</v>
      </c>
      <c r="SGW24" s="1"/>
      <c r="SGX24" s="13">
        <v>1</v>
      </c>
      <c r="SGY24" s="95" t="s">
        <v>62</v>
      </c>
      <c r="SGZ24" s="56" t="s">
        <v>31</v>
      </c>
      <c r="SHA24" s="29" t="s">
        <v>32</v>
      </c>
      <c r="SHB24" s="30">
        <v>1</v>
      </c>
      <c r="SHC24" s="96">
        <v>0</v>
      </c>
      <c r="SHD24" s="57">
        <f t="shared" si="806"/>
        <v>0</v>
      </c>
      <c r="SHE24" s="1"/>
      <c r="SHF24" s="13">
        <v>1</v>
      </c>
      <c r="SHG24" s="95" t="s">
        <v>62</v>
      </c>
      <c r="SHH24" s="56" t="s">
        <v>31</v>
      </c>
      <c r="SHI24" s="29" t="s">
        <v>32</v>
      </c>
      <c r="SHJ24" s="30">
        <v>1</v>
      </c>
      <c r="SHK24" s="96">
        <v>0</v>
      </c>
      <c r="SHL24" s="57">
        <f t="shared" ref="SHL24:SHT29" si="807">SHJ24*SHK24</f>
        <v>0</v>
      </c>
      <c r="SHM24" s="1"/>
      <c r="SHN24" s="13">
        <v>1</v>
      </c>
      <c r="SHO24" s="95" t="s">
        <v>62</v>
      </c>
      <c r="SHP24" s="56" t="s">
        <v>31</v>
      </c>
      <c r="SHQ24" s="29" t="s">
        <v>32</v>
      </c>
      <c r="SHR24" s="30">
        <v>1</v>
      </c>
      <c r="SHS24" s="96">
        <v>0</v>
      </c>
      <c r="SHT24" s="57">
        <f t="shared" si="807"/>
        <v>0</v>
      </c>
      <c r="SHU24" s="1"/>
      <c r="SHV24" s="13">
        <v>1</v>
      </c>
      <c r="SHW24" s="95" t="s">
        <v>62</v>
      </c>
      <c r="SHX24" s="56" t="s">
        <v>31</v>
      </c>
      <c r="SHY24" s="29" t="s">
        <v>32</v>
      </c>
      <c r="SHZ24" s="30">
        <v>1</v>
      </c>
      <c r="SIA24" s="96">
        <v>0</v>
      </c>
      <c r="SIB24" s="57">
        <f t="shared" ref="SIB24:SIJ29" si="808">SHZ24*SIA24</f>
        <v>0</v>
      </c>
      <c r="SIC24" s="1"/>
      <c r="SID24" s="13">
        <v>1</v>
      </c>
      <c r="SIE24" s="95" t="s">
        <v>62</v>
      </c>
      <c r="SIF24" s="56" t="s">
        <v>31</v>
      </c>
      <c r="SIG24" s="29" t="s">
        <v>32</v>
      </c>
      <c r="SIH24" s="30">
        <v>1</v>
      </c>
      <c r="SII24" s="96">
        <v>0</v>
      </c>
      <c r="SIJ24" s="57">
        <f t="shared" si="808"/>
        <v>0</v>
      </c>
      <c r="SIK24" s="1"/>
      <c r="SIL24" s="13">
        <v>1</v>
      </c>
      <c r="SIM24" s="95" t="s">
        <v>62</v>
      </c>
      <c r="SIN24" s="56" t="s">
        <v>31</v>
      </c>
      <c r="SIO24" s="29" t="s">
        <v>32</v>
      </c>
      <c r="SIP24" s="30">
        <v>1</v>
      </c>
      <c r="SIQ24" s="96">
        <v>0</v>
      </c>
      <c r="SIR24" s="57">
        <f t="shared" ref="SIR24:SIZ29" si="809">SIP24*SIQ24</f>
        <v>0</v>
      </c>
      <c r="SIS24" s="1"/>
      <c r="SIT24" s="13">
        <v>1</v>
      </c>
      <c r="SIU24" s="95" t="s">
        <v>62</v>
      </c>
      <c r="SIV24" s="56" t="s">
        <v>31</v>
      </c>
      <c r="SIW24" s="29" t="s">
        <v>32</v>
      </c>
      <c r="SIX24" s="30">
        <v>1</v>
      </c>
      <c r="SIY24" s="96">
        <v>0</v>
      </c>
      <c r="SIZ24" s="57">
        <f t="shared" si="809"/>
        <v>0</v>
      </c>
      <c r="SJA24" s="1"/>
      <c r="SJB24" s="13">
        <v>1</v>
      </c>
      <c r="SJC24" s="95" t="s">
        <v>62</v>
      </c>
      <c r="SJD24" s="56" t="s">
        <v>31</v>
      </c>
      <c r="SJE24" s="29" t="s">
        <v>32</v>
      </c>
      <c r="SJF24" s="30">
        <v>1</v>
      </c>
      <c r="SJG24" s="96">
        <v>0</v>
      </c>
      <c r="SJH24" s="57">
        <f t="shared" ref="SJH24:SJP29" si="810">SJF24*SJG24</f>
        <v>0</v>
      </c>
      <c r="SJI24" s="1"/>
      <c r="SJJ24" s="13">
        <v>1</v>
      </c>
      <c r="SJK24" s="95" t="s">
        <v>62</v>
      </c>
      <c r="SJL24" s="56" t="s">
        <v>31</v>
      </c>
      <c r="SJM24" s="29" t="s">
        <v>32</v>
      </c>
      <c r="SJN24" s="30">
        <v>1</v>
      </c>
      <c r="SJO24" s="96">
        <v>0</v>
      </c>
      <c r="SJP24" s="57">
        <f t="shared" si="810"/>
        <v>0</v>
      </c>
      <c r="SJQ24" s="1"/>
      <c r="SJR24" s="13">
        <v>1</v>
      </c>
      <c r="SJS24" s="95" t="s">
        <v>62</v>
      </c>
      <c r="SJT24" s="56" t="s">
        <v>31</v>
      </c>
      <c r="SJU24" s="29" t="s">
        <v>32</v>
      </c>
      <c r="SJV24" s="30">
        <v>1</v>
      </c>
      <c r="SJW24" s="96">
        <v>0</v>
      </c>
      <c r="SJX24" s="57">
        <f t="shared" ref="SJX24:SKF29" si="811">SJV24*SJW24</f>
        <v>0</v>
      </c>
      <c r="SJY24" s="1"/>
      <c r="SJZ24" s="13">
        <v>1</v>
      </c>
      <c r="SKA24" s="95" t="s">
        <v>62</v>
      </c>
      <c r="SKB24" s="56" t="s">
        <v>31</v>
      </c>
      <c r="SKC24" s="29" t="s">
        <v>32</v>
      </c>
      <c r="SKD24" s="30">
        <v>1</v>
      </c>
      <c r="SKE24" s="96">
        <v>0</v>
      </c>
      <c r="SKF24" s="57">
        <f t="shared" si="811"/>
        <v>0</v>
      </c>
    </row>
    <row r="25" spans="1:13136" ht="48" customHeight="1" x14ac:dyDescent="0.35">
      <c r="B25" s="89">
        <v>2</v>
      </c>
      <c r="C25" s="14" t="s">
        <v>53</v>
      </c>
      <c r="D25" s="58" t="s">
        <v>33</v>
      </c>
      <c r="E25" s="91" t="s">
        <v>32</v>
      </c>
      <c r="F25" s="92">
        <v>1</v>
      </c>
      <c r="G25" s="912"/>
      <c r="H25" s="59">
        <f t="shared" si="0"/>
        <v>0</v>
      </c>
      <c r="I25" s="1"/>
      <c r="J25" s="164"/>
      <c r="K25" s="913"/>
      <c r="L25" s="914"/>
      <c r="M25" s="908"/>
      <c r="N25" s="909"/>
      <c r="O25" s="910"/>
      <c r="P25" s="910"/>
      <c r="Q25" s="1"/>
      <c r="R25" s="164"/>
      <c r="S25" s="913"/>
      <c r="T25" s="914"/>
      <c r="U25" s="908"/>
      <c r="V25" s="909"/>
      <c r="W25" s="910"/>
      <c r="X25" s="910"/>
      <c r="Y25" s="1"/>
      <c r="Z25" s="164"/>
      <c r="AA25" s="913"/>
      <c r="AB25" s="914"/>
      <c r="AC25" s="908"/>
      <c r="AD25" s="909"/>
      <c r="AE25" s="910"/>
      <c r="AF25" s="910"/>
      <c r="AG25" s="1"/>
      <c r="AH25" s="164"/>
      <c r="AI25" s="913"/>
      <c r="AJ25" s="914"/>
      <c r="AK25" s="908"/>
      <c r="AL25" s="909"/>
      <c r="AM25" s="910"/>
      <c r="AN25" s="910"/>
      <c r="AO25" s="1"/>
      <c r="AP25" s="164"/>
      <c r="AQ25" s="913"/>
      <c r="AR25" s="914"/>
      <c r="AS25" s="908"/>
      <c r="AT25" s="909"/>
      <c r="AU25" s="910"/>
      <c r="AV25" s="910"/>
      <c r="AW25" s="1"/>
      <c r="AX25" s="164"/>
      <c r="AY25" s="913"/>
      <c r="AZ25" s="914"/>
      <c r="BA25" s="908"/>
      <c r="BB25" s="909"/>
      <c r="BC25" s="910"/>
      <c r="BD25" s="910"/>
      <c r="BE25" s="1"/>
      <c r="BF25" s="164"/>
      <c r="BG25" s="913"/>
      <c r="BH25" s="914"/>
      <c r="BI25" s="908"/>
      <c r="BJ25" s="909"/>
      <c r="BK25" s="910"/>
      <c r="BL25" s="910"/>
      <c r="BM25" s="1"/>
      <c r="BN25" s="164"/>
      <c r="BO25" s="913"/>
      <c r="BP25" s="914"/>
      <c r="BQ25" s="908"/>
      <c r="BR25" s="909"/>
      <c r="BS25" s="910"/>
      <c r="BT25" s="910"/>
      <c r="BU25" s="1"/>
      <c r="BV25" s="164"/>
      <c r="BW25" s="913"/>
      <c r="BX25" s="914"/>
      <c r="BY25" s="908"/>
      <c r="BZ25" s="909"/>
      <c r="CA25" s="910"/>
      <c r="CB25" s="910"/>
      <c r="CC25" s="1"/>
      <c r="CD25" s="164"/>
      <c r="CE25" s="913"/>
      <c r="CF25" s="914"/>
      <c r="CG25" s="908"/>
      <c r="CH25" s="909"/>
      <c r="CI25" s="910"/>
      <c r="CJ25" s="910"/>
      <c r="CK25" s="1"/>
      <c r="CL25" s="164"/>
      <c r="CM25" s="913"/>
      <c r="CN25" s="914"/>
      <c r="CO25" s="908"/>
      <c r="CP25" s="909"/>
      <c r="CQ25" s="910"/>
      <c r="CR25" s="910"/>
      <c r="CS25" s="1"/>
      <c r="CT25" s="164"/>
      <c r="CU25" s="913"/>
      <c r="CV25" s="914"/>
      <c r="CW25" s="908"/>
      <c r="CX25" s="909"/>
      <c r="CY25" s="910"/>
      <c r="CZ25" s="910"/>
      <c r="DA25" s="1"/>
      <c r="DB25" s="164"/>
      <c r="DC25" s="913"/>
      <c r="DD25" s="914"/>
      <c r="DE25" s="908"/>
      <c r="DF25" s="909"/>
      <c r="DG25" s="910"/>
      <c r="DH25" s="910"/>
      <c r="DI25" s="1"/>
      <c r="DJ25" s="164"/>
      <c r="DK25" s="913"/>
      <c r="DL25" s="914"/>
      <c r="DM25" s="908"/>
      <c r="DN25" s="909"/>
      <c r="DO25" s="910"/>
      <c r="DP25" s="910"/>
      <c r="DQ25" s="1"/>
      <c r="DR25" s="164"/>
      <c r="DS25" s="913"/>
      <c r="DT25" s="914"/>
      <c r="DU25" s="908"/>
      <c r="DV25" s="909"/>
      <c r="DW25" s="910"/>
      <c r="DX25" s="910"/>
      <c r="DY25" s="1"/>
      <c r="DZ25" s="164"/>
      <c r="EA25" s="913"/>
      <c r="EB25" s="914"/>
      <c r="EC25" s="908"/>
      <c r="ED25" s="909"/>
      <c r="EE25" s="910"/>
      <c r="EF25" s="910"/>
      <c r="EG25" s="1"/>
      <c r="EH25" s="164"/>
      <c r="EI25" s="913"/>
      <c r="EJ25" s="914"/>
      <c r="EK25" s="908"/>
      <c r="EL25" s="909"/>
      <c r="EM25" s="910"/>
      <c r="EN25" s="910"/>
      <c r="EO25" s="1"/>
      <c r="EP25" s="164"/>
      <c r="EQ25" s="913"/>
      <c r="ER25" s="914"/>
      <c r="ES25" s="908"/>
      <c r="ET25" s="909"/>
      <c r="EU25" s="910"/>
      <c r="EV25" s="910"/>
      <c r="EW25" s="1"/>
      <c r="EX25" s="164"/>
      <c r="EY25" s="913"/>
      <c r="EZ25" s="914"/>
      <c r="FA25" s="908"/>
      <c r="FB25" s="909"/>
      <c r="FC25" s="910"/>
      <c r="FD25" s="910"/>
      <c r="FE25" s="1"/>
      <c r="FF25" s="164"/>
      <c r="FG25" s="913"/>
      <c r="FH25" s="914"/>
      <c r="FI25" s="908"/>
      <c r="FJ25" s="909"/>
      <c r="FK25" s="910"/>
      <c r="FL25" s="910"/>
      <c r="FM25" s="1"/>
      <c r="FN25" s="164"/>
      <c r="FO25" s="915" t="s">
        <v>53</v>
      </c>
      <c r="FP25" s="90" t="s">
        <v>33</v>
      </c>
      <c r="FQ25" s="91" t="s">
        <v>32</v>
      </c>
      <c r="FR25" s="92">
        <v>1</v>
      </c>
      <c r="FS25" s="87">
        <v>0</v>
      </c>
      <c r="FT25" s="59">
        <f t="shared" si="1"/>
        <v>0</v>
      </c>
      <c r="FU25" s="1"/>
      <c r="FV25" s="89">
        <v>2</v>
      </c>
      <c r="FW25" s="88" t="s">
        <v>53</v>
      </c>
      <c r="FX25" s="90" t="s">
        <v>33</v>
      </c>
      <c r="FY25" s="91" t="s">
        <v>32</v>
      </c>
      <c r="FZ25" s="92">
        <v>1</v>
      </c>
      <c r="GA25" s="87">
        <v>0</v>
      </c>
      <c r="GB25" s="59">
        <f t="shared" si="2"/>
        <v>0</v>
      </c>
      <c r="GC25" s="1"/>
      <c r="GD25" s="89">
        <v>2</v>
      </c>
      <c r="GE25" s="88" t="s">
        <v>53</v>
      </c>
      <c r="GF25" s="90" t="s">
        <v>33</v>
      </c>
      <c r="GG25" s="91" t="s">
        <v>32</v>
      </c>
      <c r="GH25" s="92">
        <v>1</v>
      </c>
      <c r="GI25" s="87">
        <v>0</v>
      </c>
      <c r="GJ25" s="59">
        <f t="shared" si="2"/>
        <v>0</v>
      </c>
      <c r="GK25" s="1"/>
      <c r="GL25" s="89">
        <v>2</v>
      </c>
      <c r="GM25" s="88" t="s">
        <v>53</v>
      </c>
      <c r="GN25" s="90" t="s">
        <v>33</v>
      </c>
      <c r="GO25" s="91" t="s">
        <v>32</v>
      </c>
      <c r="GP25" s="92">
        <v>1</v>
      </c>
      <c r="GQ25" s="87">
        <v>0</v>
      </c>
      <c r="GR25" s="59">
        <f t="shared" si="3"/>
        <v>0</v>
      </c>
      <c r="GS25" s="1"/>
      <c r="GT25" s="89">
        <v>2</v>
      </c>
      <c r="GU25" s="88" t="s">
        <v>53</v>
      </c>
      <c r="GV25" s="90" t="s">
        <v>33</v>
      </c>
      <c r="GW25" s="91" t="s">
        <v>32</v>
      </c>
      <c r="GX25" s="92">
        <v>1</v>
      </c>
      <c r="GY25" s="87">
        <v>0</v>
      </c>
      <c r="GZ25" s="59">
        <f t="shared" si="3"/>
        <v>0</v>
      </c>
      <c r="HA25" s="1"/>
      <c r="HB25" s="89">
        <v>2</v>
      </c>
      <c r="HC25" s="88" t="s">
        <v>53</v>
      </c>
      <c r="HD25" s="90" t="s">
        <v>33</v>
      </c>
      <c r="HE25" s="91" t="s">
        <v>32</v>
      </c>
      <c r="HF25" s="92">
        <v>1</v>
      </c>
      <c r="HG25" s="87">
        <v>0</v>
      </c>
      <c r="HH25" s="59">
        <f t="shared" si="4"/>
        <v>0</v>
      </c>
      <c r="HI25" s="1"/>
      <c r="HJ25" s="89">
        <v>2</v>
      </c>
      <c r="HK25" s="88" t="s">
        <v>53</v>
      </c>
      <c r="HL25" s="90" t="s">
        <v>33</v>
      </c>
      <c r="HM25" s="91" t="s">
        <v>32</v>
      </c>
      <c r="HN25" s="92">
        <v>1</v>
      </c>
      <c r="HO25" s="87">
        <v>0</v>
      </c>
      <c r="HP25" s="59">
        <f t="shared" si="4"/>
        <v>0</v>
      </c>
      <c r="HQ25" s="1"/>
      <c r="HR25" s="89">
        <v>2</v>
      </c>
      <c r="HS25" s="88" t="s">
        <v>53</v>
      </c>
      <c r="HT25" s="90" t="s">
        <v>33</v>
      </c>
      <c r="HU25" s="91" t="s">
        <v>32</v>
      </c>
      <c r="HV25" s="92">
        <v>1</v>
      </c>
      <c r="HW25" s="87">
        <v>0</v>
      </c>
      <c r="HX25" s="59">
        <f t="shared" si="5"/>
        <v>0</v>
      </c>
      <c r="HY25" s="1"/>
      <c r="HZ25" s="89">
        <v>2</v>
      </c>
      <c r="IA25" s="88" t="s">
        <v>53</v>
      </c>
      <c r="IB25" s="90" t="s">
        <v>33</v>
      </c>
      <c r="IC25" s="91" t="s">
        <v>32</v>
      </c>
      <c r="ID25" s="92">
        <v>1</v>
      </c>
      <c r="IE25" s="87">
        <v>0</v>
      </c>
      <c r="IF25" s="59">
        <f t="shared" si="5"/>
        <v>0</v>
      </c>
      <c r="IG25" s="1"/>
      <c r="IH25" s="89">
        <v>2</v>
      </c>
      <c r="II25" s="88" t="s">
        <v>53</v>
      </c>
      <c r="IJ25" s="90" t="s">
        <v>33</v>
      </c>
      <c r="IK25" s="91" t="s">
        <v>32</v>
      </c>
      <c r="IL25" s="92">
        <v>1</v>
      </c>
      <c r="IM25" s="87">
        <v>0</v>
      </c>
      <c r="IN25" s="59">
        <f t="shared" si="6"/>
        <v>0</v>
      </c>
      <c r="IO25" s="1"/>
      <c r="IP25" s="89">
        <v>2</v>
      </c>
      <c r="IQ25" s="88" t="s">
        <v>53</v>
      </c>
      <c r="IR25" s="90" t="s">
        <v>33</v>
      </c>
      <c r="IS25" s="91" t="s">
        <v>32</v>
      </c>
      <c r="IT25" s="92">
        <v>1</v>
      </c>
      <c r="IU25" s="87">
        <v>0</v>
      </c>
      <c r="IV25" s="59">
        <f t="shared" si="6"/>
        <v>0</v>
      </c>
      <c r="IW25" s="1"/>
      <c r="IX25" s="89">
        <v>2</v>
      </c>
      <c r="IY25" s="88" t="s">
        <v>53</v>
      </c>
      <c r="IZ25" s="90" t="s">
        <v>33</v>
      </c>
      <c r="JA25" s="91" t="s">
        <v>32</v>
      </c>
      <c r="JB25" s="92">
        <v>1</v>
      </c>
      <c r="JC25" s="87">
        <v>0</v>
      </c>
      <c r="JD25" s="59">
        <f t="shared" si="7"/>
        <v>0</v>
      </c>
      <c r="JE25" s="1"/>
      <c r="JF25" s="89">
        <v>2</v>
      </c>
      <c r="JG25" s="88" t="s">
        <v>53</v>
      </c>
      <c r="JH25" s="90" t="s">
        <v>33</v>
      </c>
      <c r="JI25" s="91" t="s">
        <v>32</v>
      </c>
      <c r="JJ25" s="92">
        <v>1</v>
      </c>
      <c r="JK25" s="87">
        <v>0</v>
      </c>
      <c r="JL25" s="59">
        <f t="shared" si="7"/>
        <v>0</v>
      </c>
      <c r="JM25" s="1"/>
      <c r="JN25" s="89">
        <v>2</v>
      </c>
      <c r="JO25" s="88" t="s">
        <v>53</v>
      </c>
      <c r="JP25" s="90" t="s">
        <v>33</v>
      </c>
      <c r="JQ25" s="91" t="s">
        <v>32</v>
      </c>
      <c r="JR25" s="92">
        <v>1</v>
      </c>
      <c r="JS25" s="87">
        <v>0</v>
      </c>
      <c r="JT25" s="59">
        <f t="shared" si="8"/>
        <v>0</v>
      </c>
      <c r="JU25" s="1"/>
      <c r="JV25" s="89">
        <v>2</v>
      </c>
      <c r="JW25" s="88" t="s">
        <v>53</v>
      </c>
      <c r="JX25" s="90" t="s">
        <v>33</v>
      </c>
      <c r="JY25" s="91" t="s">
        <v>32</v>
      </c>
      <c r="JZ25" s="92">
        <v>1</v>
      </c>
      <c r="KA25" s="87">
        <v>0</v>
      </c>
      <c r="KB25" s="59">
        <f t="shared" si="8"/>
        <v>0</v>
      </c>
      <c r="KC25" s="1"/>
      <c r="KD25" s="89">
        <v>2</v>
      </c>
      <c r="KE25" s="88" t="s">
        <v>53</v>
      </c>
      <c r="KF25" s="90" t="s">
        <v>33</v>
      </c>
      <c r="KG25" s="91" t="s">
        <v>32</v>
      </c>
      <c r="KH25" s="92">
        <v>1</v>
      </c>
      <c r="KI25" s="87">
        <v>0</v>
      </c>
      <c r="KJ25" s="59">
        <f t="shared" si="9"/>
        <v>0</v>
      </c>
      <c r="KK25" s="1"/>
      <c r="KL25" s="89">
        <v>2</v>
      </c>
      <c r="KM25" s="88" t="s">
        <v>53</v>
      </c>
      <c r="KN25" s="90" t="s">
        <v>33</v>
      </c>
      <c r="KO25" s="91" t="s">
        <v>32</v>
      </c>
      <c r="KP25" s="92">
        <v>1</v>
      </c>
      <c r="KQ25" s="87">
        <v>0</v>
      </c>
      <c r="KR25" s="59">
        <f t="shared" si="9"/>
        <v>0</v>
      </c>
      <c r="KS25" s="1"/>
      <c r="KT25" s="89">
        <v>2</v>
      </c>
      <c r="KU25" s="88" t="s">
        <v>53</v>
      </c>
      <c r="KV25" s="90" t="s">
        <v>33</v>
      </c>
      <c r="KW25" s="91" t="s">
        <v>32</v>
      </c>
      <c r="KX25" s="92">
        <v>1</v>
      </c>
      <c r="KY25" s="87">
        <v>0</v>
      </c>
      <c r="KZ25" s="59">
        <f t="shared" si="10"/>
        <v>0</v>
      </c>
      <c r="LA25" s="1"/>
      <c r="LB25" s="89">
        <v>2</v>
      </c>
      <c r="LC25" s="88" t="s">
        <v>53</v>
      </c>
      <c r="LD25" s="90" t="s">
        <v>33</v>
      </c>
      <c r="LE25" s="91" t="s">
        <v>32</v>
      </c>
      <c r="LF25" s="92">
        <v>1</v>
      </c>
      <c r="LG25" s="87">
        <v>0</v>
      </c>
      <c r="LH25" s="59">
        <f t="shared" si="10"/>
        <v>0</v>
      </c>
      <c r="LI25" s="1"/>
      <c r="LJ25" s="89">
        <v>2</v>
      </c>
      <c r="LK25" s="88" t="s">
        <v>53</v>
      </c>
      <c r="LL25" s="90" t="s">
        <v>33</v>
      </c>
      <c r="LM25" s="91" t="s">
        <v>32</v>
      </c>
      <c r="LN25" s="92">
        <v>1</v>
      </c>
      <c r="LO25" s="87">
        <v>0</v>
      </c>
      <c r="LP25" s="59">
        <f t="shared" si="11"/>
        <v>0</v>
      </c>
      <c r="LQ25" s="1"/>
      <c r="LR25" s="89">
        <v>2</v>
      </c>
      <c r="LS25" s="88" t="s">
        <v>53</v>
      </c>
      <c r="LT25" s="90" t="s">
        <v>33</v>
      </c>
      <c r="LU25" s="91" t="s">
        <v>32</v>
      </c>
      <c r="LV25" s="92">
        <v>1</v>
      </c>
      <c r="LW25" s="87">
        <v>0</v>
      </c>
      <c r="LX25" s="59">
        <f t="shared" si="11"/>
        <v>0</v>
      </c>
      <c r="LY25" s="1"/>
      <c r="LZ25" s="89">
        <v>2</v>
      </c>
      <c r="MA25" s="88" t="s">
        <v>53</v>
      </c>
      <c r="MB25" s="90" t="s">
        <v>33</v>
      </c>
      <c r="MC25" s="91" t="s">
        <v>32</v>
      </c>
      <c r="MD25" s="92">
        <v>1</v>
      </c>
      <c r="ME25" s="87">
        <v>0</v>
      </c>
      <c r="MF25" s="59">
        <f t="shared" si="12"/>
        <v>0</v>
      </c>
      <c r="MG25" s="1"/>
      <c r="MH25" s="89">
        <v>2</v>
      </c>
      <c r="MI25" s="88" t="s">
        <v>53</v>
      </c>
      <c r="MJ25" s="90" t="s">
        <v>33</v>
      </c>
      <c r="MK25" s="91" t="s">
        <v>32</v>
      </c>
      <c r="ML25" s="92">
        <v>1</v>
      </c>
      <c r="MM25" s="87">
        <v>0</v>
      </c>
      <c r="MN25" s="59">
        <f t="shared" si="12"/>
        <v>0</v>
      </c>
      <c r="MO25" s="1"/>
      <c r="MP25" s="89">
        <v>2</v>
      </c>
      <c r="MQ25" s="88" t="s">
        <v>53</v>
      </c>
      <c r="MR25" s="90" t="s">
        <v>33</v>
      </c>
      <c r="MS25" s="91" t="s">
        <v>32</v>
      </c>
      <c r="MT25" s="92">
        <v>1</v>
      </c>
      <c r="MU25" s="87">
        <v>0</v>
      </c>
      <c r="MV25" s="59">
        <f t="shared" si="13"/>
        <v>0</v>
      </c>
      <c r="MW25" s="1"/>
      <c r="MX25" s="89">
        <v>2</v>
      </c>
      <c r="MY25" s="88" t="s">
        <v>53</v>
      </c>
      <c r="MZ25" s="90" t="s">
        <v>33</v>
      </c>
      <c r="NA25" s="91" t="s">
        <v>32</v>
      </c>
      <c r="NB25" s="92">
        <v>1</v>
      </c>
      <c r="NC25" s="87">
        <v>0</v>
      </c>
      <c r="ND25" s="59">
        <f t="shared" si="13"/>
        <v>0</v>
      </c>
      <c r="NE25" s="1"/>
      <c r="NF25" s="89">
        <v>2</v>
      </c>
      <c r="NG25" s="88" t="s">
        <v>53</v>
      </c>
      <c r="NH25" s="90" t="s">
        <v>33</v>
      </c>
      <c r="NI25" s="91" t="s">
        <v>32</v>
      </c>
      <c r="NJ25" s="92">
        <v>1</v>
      </c>
      <c r="NK25" s="87">
        <v>0</v>
      </c>
      <c r="NL25" s="59">
        <f t="shared" si="14"/>
        <v>0</v>
      </c>
      <c r="NM25" s="1"/>
      <c r="NN25" s="89">
        <v>2</v>
      </c>
      <c r="NO25" s="88" t="s">
        <v>53</v>
      </c>
      <c r="NP25" s="90" t="s">
        <v>33</v>
      </c>
      <c r="NQ25" s="91" t="s">
        <v>32</v>
      </c>
      <c r="NR25" s="92">
        <v>1</v>
      </c>
      <c r="NS25" s="87">
        <v>0</v>
      </c>
      <c r="NT25" s="59">
        <f t="shared" si="14"/>
        <v>0</v>
      </c>
      <c r="NU25" s="1"/>
      <c r="NV25" s="89">
        <v>2</v>
      </c>
      <c r="NW25" s="88" t="s">
        <v>53</v>
      </c>
      <c r="NX25" s="90" t="s">
        <v>33</v>
      </c>
      <c r="NY25" s="91" t="s">
        <v>32</v>
      </c>
      <c r="NZ25" s="92">
        <v>1</v>
      </c>
      <c r="OA25" s="87">
        <v>0</v>
      </c>
      <c r="OB25" s="59">
        <f t="shared" si="15"/>
        <v>0</v>
      </c>
      <c r="OC25" s="1"/>
      <c r="OD25" s="89">
        <v>2</v>
      </c>
      <c r="OE25" s="88" t="s">
        <v>53</v>
      </c>
      <c r="OF25" s="90" t="s">
        <v>33</v>
      </c>
      <c r="OG25" s="91" t="s">
        <v>32</v>
      </c>
      <c r="OH25" s="92">
        <v>1</v>
      </c>
      <c r="OI25" s="87">
        <v>0</v>
      </c>
      <c r="OJ25" s="59">
        <f t="shared" si="15"/>
        <v>0</v>
      </c>
      <c r="OK25" s="1"/>
      <c r="OL25" s="89">
        <v>2</v>
      </c>
      <c r="OM25" s="88" t="s">
        <v>53</v>
      </c>
      <c r="ON25" s="90" t="s">
        <v>33</v>
      </c>
      <c r="OO25" s="91" t="s">
        <v>32</v>
      </c>
      <c r="OP25" s="92">
        <v>1</v>
      </c>
      <c r="OQ25" s="87">
        <v>0</v>
      </c>
      <c r="OR25" s="59">
        <f t="shared" si="16"/>
        <v>0</v>
      </c>
      <c r="OS25" s="1"/>
      <c r="OT25" s="89">
        <v>2</v>
      </c>
      <c r="OU25" s="88" t="s">
        <v>53</v>
      </c>
      <c r="OV25" s="90" t="s">
        <v>33</v>
      </c>
      <c r="OW25" s="91" t="s">
        <v>32</v>
      </c>
      <c r="OX25" s="92">
        <v>1</v>
      </c>
      <c r="OY25" s="87">
        <v>0</v>
      </c>
      <c r="OZ25" s="59">
        <f t="shared" si="16"/>
        <v>0</v>
      </c>
      <c r="PA25" s="1"/>
      <c r="PB25" s="89">
        <v>2</v>
      </c>
      <c r="PC25" s="88" t="s">
        <v>53</v>
      </c>
      <c r="PD25" s="90" t="s">
        <v>33</v>
      </c>
      <c r="PE25" s="91" t="s">
        <v>32</v>
      </c>
      <c r="PF25" s="92">
        <v>1</v>
      </c>
      <c r="PG25" s="87">
        <v>0</v>
      </c>
      <c r="PH25" s="59">
        <f t="shared" si="17"/>
        <v>0</v>
      </c>
      <c r="PI25" s="1"/>
      <c r="PJ25" s="89">
        <v>2</v>
      </c>
      <c r="PK25" s="88" t="s">
        <v>53</v>
      </c>
      <c r="PL25" s="90" t="s">
        <v>33</v>
      </c>
      <c r="PM25" s="91" t="s">
        <v>32</v>
      </c>
      <c r="PN25" s="92">
        <v>1</v>
      </c>
      <c r="PO25" s="87">
        <v>0</v>
      </c>
      <c r="PP25" s="59">
        <f t="shared" si="17"/>
        <v>0</v>
      </c>
      <c r="PQ25" s="1"/>
      <c r="PR25" s="89">
        <v>2</v>
      </c>
      <c r="PS25" s="88" t="s">
        <v>53</v>
      </c>
      <c r="PT25" s="90" t="s">
        <v>33</v>
      </c>
      <c r="PU25" s="91" t="s">
        <v>32</v>
      </c>
      <c r="PV25" s="92">
        <v>1</v>
      </c>
      <c r="PW25" s="87">
        <v>0</v>
      </c>
      <c r="PX25" s="59">
        <f t="shared" si="18"/>
        <v>0</v>
      </c>
      <c r="PY25" s="1"/>
      <c r="PZ25" s="89">
        <v>2</v>
      </c>
      <c r="QA25" s="88" t="s">
        <v>53</v>
      </c>
      <c r="QB25" s="90" t="s">
        <v>33</v>
      </c>
      <c r="QC25" s="91" t="s">
        <v>32</v>
      </c>
      <c r="QD25" s="92">
        <v>1</v>
      </c>
      <c r="QE25" s="87">
        <v>0</v>
      </c>
      <c r="QF25" s="59">
        <f t="shared" si="18"/>
        <v>0</v>
      </c>
      <c r="QG25" s="1"/>
      <c r="QH25" s="89">
        <v>2</v>
      </c>
      <c r="QI25" s="88" t="s">
        <v>53</v>
      </c>
      <c r="QJ25" s="90" t="s">
        <v>33</v>
      </c>
      <c r="QK25" s="91" t="s">
        <v>32</v>
      </c>
      <c r="QL25" s="92">
        <v>1</v>
      </c>
      <c r="QM25" s="87">
        <v>0</v>
      </c>
      <c r="QN25" s="59">
        <f t="shared" si="19"/>
        <v>0</v>
      </c>
      <c r="QO25" s="1"/>
      <c r="QP25" s="89">
        <v>2</v>
      </c>
      <c r="QQ25" s="88" t="s">
        <v>53</v>
      </c>
      <c r="QR25" s="90" t="s">
        <v>33</v>
      </c>
      <c r="QS25" s="91" t="s">
        <v>32</v>
      </c>
      <c r="QT25" s="92">
        <v>1</v>
      </c>
      <c r="QU25" s="87">
        <v>0</v>
      </c>
      <c r="QV25" s="59">
        <f t="shared" si="19"/>
        <v>0</v>
      </c>
      <c r="QW25" s="1"/>
      <c r="QX25" s="89">
        <v>2</v>
      </c>
      <c r="QY25" s="88" t="s">
        <v>53</v>
      </c>
      <c r="QZ25" s="90" t="s">
        <v>33</v>
      </c>
      <c r="RA25" s="91" t="s">
        <v>32</v>
      </c>
      <c r="RB25" s="92">
        <v>1</v>
      </c>
      <c r="RC25" s="87">
        <v>0</v>
      </c>
      <c r="RD25" s="59">
        <f t="shared" si="20"/>
        <v>0</v>
      </c>
      <c r="RE25" s="1"/>
      <c r="RF25" s="89">
        <v>2</v>
      </c>
      <c r="RG25" s="88" t="s">
        <v>53</v>
      </c>
      <c r="RH25" s="90" t="s">
        <v>33</v>
      </c>
      <c r="RI25" s="91" t="s">
        <v>32</v>
      </c>
      <c r="RJ25" s="92">
        <v>1</v>
      </c>
      <c r="RK25" s="87">
        <v>0</v>
      </c>
      <c r="RL25" s="59">
        <f t="shared" si="20"/>
        <v>0</v>
      </c>
      <c r="RM25" s="1"/>
      <c r="RN25" s="89">
        <v>2</v>
      </c>
      <c r="RO25" s="88" t="s">
        <v>53</v>
      </c>
      <c r="RP25" s="90" t="s">
        <v>33</v>
      </c>
      <c r="RQ25" s="91" t="s">
        <v>32</v>
      </c>
      <c r="RR25" s="92">
        <v>1</v>
      </c>
      <c r="RS25" s="87">
        <v>0</v>
      </c>
      <c r="RT25" s="59">
        <f t="shared" si="21"/>
        <v>0</v>
      </c>
      <c r="RU25" s="1"/>
      <c r="RV25" s="89">
        <v>2</v>
      </c>
      <c r="RW25" s="88" t="s">
        <v>53</v>
      </c>
      <c r="RX25" s="90" t="s">
        <v>33</v>
      </c>
      <c r="RY25" s="91" t="s">
        <v>32</v>
      </c>
      <c r="RZ25" s="92">
        <v>1</v>
      </c>
      <c r="SA25" s="87">
        <v>0</v>
      </c>
      <c r="SB25" s="59">
        <f t="shared" si="21"/>
        <v>0</v>
      </c>
      <c r="SC25" s="1"/>
      <c r="SD25" s="89">
        <v>2</v>
      </c>
      <c r="SE25" s="88" t="s">
        <v>53</v>
      </c>
      <c r="SF25" s="90" t="s">
        <v>33</v>
      </c>
      <c r="SG25" s="91" t="s">
        <v>32</v>
      </c>
      <c r="SH25" s="92">
        <v>1</v>
      </c>
      <c r="SI25" s="87">
        <v>0</v>
      </c>
      <c r="SJ25" s="59">
        <f t="shared" si="22"/>
        <v>0</v>
      </c>
      <c r="SK25" s="1"/>
      <c r="SL25" s="89">
        <v>2</v>
      </c>
      <c r="SM25" s="88" t="s">
        <v>53</v>
      </c>
      <c r="SN25" s="90" t="s">
        <v>33</v>
      </c>
      <c r="SO25" s="91" t="s">
        <v>32</v>
      </c>
      <c r="SP25" s="92">
        <v>1</v>
      </c>
      <c r="SQ25" s="87">
        <v>0</v>
      </c>
      <c r="SR25" s="59">
        <f t="shared" si="22"/>
        <v>0</v>
      </c>
      <c r="SS25" s="1"/>
      <c r="ST25" s="89">
        <v>2</v>
      </c>
      <c r="SU25" s="88" t="s">
        <v>53</v>
      </c>
      <c r="SV25" s="90" t="s">
        <v>33</v>
      </c>
      <c r="SW25" s="91" t="s">
        <v>32</v>
      </c>
      <c r="SX25" s="92">
        <v>1</v>
      </c>
      <c r="SY25" s="87">
        <v>0</v>
      </c>
      <c r="SZ25" s="59">
        <f t="shared" si="23"/>
        <v>0</v>
      </c>
      <c r="TA25" s="1"/>
      <c r="TB25" s="89">
        <v>2</v>
      </c>
      <c r="TC25" s="88" t="s">
        <v>53</v>
      </c>
      <c r="TD25" s="90" t="s">
        <v>33</v>
      </c>
      <c r="TE25" s="91" t="s">
        <v>32</v>
      </c>
      <c r="TF25" s="92">
        <v>1</v>
      </c>
      <c r="TG25" s="87">
        <v>0</v>
      </c>
      <c r="TH25" s="59">
        <f t="shared" si="23"/>
        <v>0</v>
      </c>
      <c r="TI25" s="1"/>
      <c r="TJ25" s="89">
        <v>2</v>
      </c>
      <c r="TK25" s="88" t="s">
        <v>53</v>
      </c>
      <c r="TL25" s="90" t="s">
        <v>33</v>
      </c>
      <c r="TM25" s="91" t="s">
        <v>32</v>
      </c>
      <c r="TN25" s="92">
        <v>1</v>
      </c>
      <c r="TO25" s="87">
        <v>0</v>
      </c>
      <c r="TP25" s="59">
        <f t="shared" si="24"/>
        <v>0</v>
      </c>
      <c r="TQ25" s="1"/>
      <c r="TR25" s="89">
        <v>2</v>
      </c>
      <c r="TS25" s="88" t="s">
        <v>53</v>
      </c>
      <c r="TT25" s="90" t="s">
        <v>33</v>
      </c>
      <c r="TU25" s="91" t="s">
        <v>32</v>
      </c>
      <c r="TV25" s="92">
        <v>1</v>
      </c>
      <c r="TW25" s="87">
        <v>0</v>
      </c>
      <c r="TX25" s="59">
        <f t="shared" si="24"/>
        <v>0</v>
      </c>
      <c r="TY25" s="1"/>
      <c r="TZ25" s="89">
        <v>2</v>
      </c>
      <c r="UA25" s="88" t="s">
        <v>53</v>
      </c>
      <c r="UB25" s="90" t="s">
        <v>33</v>
      </c>
      <c r="UC25" s="91" t="s">
        <v>32</v>
      </c>
      <c r="UD25" s="92">
        <v>1</v>
      </c>
      <c r="UE25" s="87">
        <v>0</v>
      </c>
      <c r="UF25" s="59">
        <f t="shared" si="25"/>
        <v>0</v>
      </c>
      <c r="UG25" s="1"/>
      <c r="UH25" s="89">
        <v>2</v>
      </c>
      <c r="UI25" s="88" t="s">
        <v>53</v>
      </c>
      <c r="UJ25" s="90" t="s">
        <v>33</v>
      </c>
      <c r="UK25" s="91" t="s">
        <v>32</v>
      </c>
      <c r="UL25" s="92">
        <v>1</v>
      </c>
      <c r="UM25" s="87">
        <v>0</v>
      </c>
      <c r="UN25" s="59">
        <f t="shared" si="25"/>
        <v>0</v>
      </c>
      <c r="UO25" s="1"/>
      <c r="UP25" s="89">
        <v>2</v>
      </c>
      <c r="UQ25" s="88" t="s">
        <v>53</v>
      </c>
      <c r="UR25" s="90" t="s">
        <v>33</v>
      </c>
      <c r="US25" s="91" t="s">
        <v>32</v>
      </c>
      <c r="UT25" s="92">
        <v>1</v>
      </c>
      <c r="UU25" s="87">
        <v>0</v>
      </c>
      <c r="UV25" s="59">
        <f t="shared" si="26"/>
        <v>0</v>
      </c>
      <c r="UW25" s="1"/>
      <c r="UX25" s="89">
        <v>2</v>
      </c>
      <c r="UY25" s="88" t="s">
        <v>53</v>
      </c>
      <c r="UZ25" s="90" t="s">
        <v>33</v>
      </c>
      <c r="VA25" s="91" t="s">
        <v>32</v>
      </c>
      <c r="VB25" s="92">
        <v>1</v>
      </c>
      <c r="VC25" s="87">
        <v>0</v>
      </c>
      <c r="VD25" s="59">
        <f t="shared" si="26"/>
        <v>0</v>
      </c>
      <c r="VE25" s="1"/>
      <c r="VF25" s="89">
        <v>2</v>
      </c>
      <c r="VG25" s="88" t="s">
        <v>53</v>
      </c>
      <c r="VH25" s="90" t="s">
        <v>33</v>
      </c>
      <c r="VI25" s="91" t="s">
        <v>32</v>
      </c>
      <c r="VJ25" s="92">
        <v>1</v>
      </c>
      <c r="VK25" s="87">
        <v>0</v>
      </c>
      <c r="VL25" s="59">
        <f t="shared" si="27"/>
        <v>0</v>
      </c>
      <c r="VM25" s="1"/>
      <c r="VN25" s="89">
        <v>2</v>
      </c>
      <c r="VO25" s="88" t="s">
        <v>53</v>
      </c>
      <c r="VP25" s="90" t="s">
        <v>33</v>
      </c>
      <c r="VQ25" s="91" t="s">
        <v>32</v>
      </c>
      <c r="VR25" s="92">
        <v>1</v>
      </c>
      <c r="VS25" s="87">
        <v>0</v>
      </c>
      <c r="VT25" s="59">
        <f t="shared" si="27"/>
        <v>0</v>
      </c>
      <c r="VU25" s="1"/>
      <c r="VV25" s="89">
        <v>2</v>
      </c>
      <c r="VW25" s="88" t="s">
        <v>53</v>
      </c>
      <c r="VX25" s="90" t="s">
        <v>33</v>
      </c>
      <c r="VY25" s="91" t="s">
        <v>32</v>
      </c>
      <c r="VZ25" s="92">
        <v>1</v>
      </c>
      <c r="WA25" s="87">
        <v>0</v>
      </c>
      <c r="WB25" s="59">
        <f t="shared" si="28"/>
        <v>0</v>
      </c>
      <c r="WC25" s="1"/>
      <c r="WD25" s="89">
        <v>2</v>
      </c>
      <c r="WE25" s="88" t="s">
        <v>53</v>
      </c>
      <c r="WF25" s="90" t="s">
        <v>33</v>
      </c>
      <c r="WG25" s="91" t="s">
        <v>32</v>
      </c>
      <c r="WH25" s="92">
        <v>1</v>
      </c>
      <c r="WI25" s="87">
        <v>0</v>
      </c>
      <c r="WJ25" s="59">
        <f t="shared" si="28"/>
        <v>0</v>
      </c>
      <c r="WK25" s="1"/>
      <c r="WL25" s="89">
        <v>2</v>
      </c>
      <c r="WM25" s="88" t="s">
        <v>53</v>
      </c>
      <c r="WN25" s="90" t="s">
        <v>33</v>
      </c>
      <c r="WO25" s="91" t="s">
        <v>32</v>
      </c>
      <c r="WP25" s="92">
        <v>1</v>
      </c>
      <c r="WQ25" s="87">
        <v>0</v>
      </c>
      <c r="WR25" s="59">
        <f t="shared" si="29"/>
        <v>0</v>
      </c>
      <c r="WS25" s="1"/>
      <c r="WT25" s="89">
        <v>2</v>
      </c>
      <c r="WU25" s="88" t="s">
        <v>53</v>
      </c>
      <c r="WV25" s="90" t="s">
        <v>33</v>
      </c>
      <c r="WW25" s="91" t="s">
        <v>32</v>
      </c>
      <c r="WX25" s="92">
        <v>1</v>
      </c>
      <c r="WY25" s="87">
        <v>0</v>
      </c>
      <c r="WZ25" s="59">
        <f t="shared" si="29"/>
        <v>0</v>
      </c>
      <c r="XA25" s="1"/>
      <c r="XB25" s="89">
        <v>2</v>
      </c>
      <c r="XC25" s="88" t="s">
        <v>53</v>
      </c>
      <c r="XD25" s="90" t="s">
        <v>33</v>
      </c>
      <c r="XE25" s="91" t="s">
        <v>32</v>
      </c>
      <c r="XF25" s="92">
        <v>1</v>
      </c>
      <c r="XG25" s="87">
        <v>0</v>
      </c>
      <c r="XH25" s="59">
        <f t="shared" si="30"/>
        <v>0</v>
      </c>
      <c r="XI25" s="1"/>
      <c r="XJ25" s="89">
        <v>2</v>
      </c>
      <c r="XK25" s="88" t="s">
        <v>53</v>
      </c>
      <c r="XL25" s="90" t="s">
        <v>33</v>
      </c>
      <c r="XM25" s="91" t="s">
        <v>32</v>
      </c>
      <c r="XN25" s="92">
        <v>1</v>
      </c>
      <c r="XO25" s="87">
        <v>0</v>
      </c>
      <c r="XP25" s="59">
        <f t="shared" si="30"/>
        <v>0</v>
      </c>
      <c r="XQ25" s="1"/>
      <c r="XR25" s="89">
        <v>2</v>
      </c>
      <c r="XS25" s="88" t="s">
        <v>53</v>
      </c>
      <c r="XT25" s="90" t="s">
        <v>33</v>
      </c>
      <c r="XU25" s="91" t="s">
        <v>32</v>
      </c>
      <c r="XV25" s="92">
        <v>1</v>
      </c>
      <c r="XW25" s="87">
        <v>0</v>
      </c>
      <c r="XX25" s="59">
        <f t="shared" si="31"/>
        <v>0</v>
      </c>
      <c r="XY25" s="1"/>
      <c r="XZ25" s="89">
        <v>2</v>
      </c>
      <c r="YA25" s="88" t="s">
        <v>53</v>
      </c>
      <c r="YB25" s="90" t="s">
        <v>33</v>
      </c>
      <c r="YC25" s="91" t="s">
        <v>32</v>
      </c>
      <c r="YD25" s="92">
        <v>1</v>
      </c>
      <c r="YE25" s="87">
        <v>0</v>
      </c>
      <c r="YF25" s="59">
        <f t="shared" si="31"/>
        <v>0</v>
      </c>
      <c r="YG25" s="1"/>
      <c r="YH25" s="89">
        <v>2</v>
      </c>
      <c r="YI25" s="88" t="s">
        <v>53</v>
      </c>
      <c r="YJ25" s="90" t="s">
        <v>33</v>
      </c>
      <c r="YK25" s="91" t="s">
        <v>32</v>
      </c>
      <c r="YL25" s="92">
        <v>1</v>
      </c>
      <c r="YM25" s="87">
        <v>0</v>
      </c>
      <c r="YN25" s="59">
        <f t="shared" si="32"/>
        <v>0</v>
      </c>
      <c r="YO25" s="1"/>
      <c r="YP25" s="89">
        <v>2</v>
      </c>
      <c r="YQ25" s="88" t="s">
        <v>53</v>
      </c>
      <c r="YR25" s="90" t="s">
        <v>33</v>
      </c>
      <c r="YS25" s="91" t="s">
        <v>32</v>
      </c>
      <c r="YT25" s="92">
        <v>1</v>
      </c>
      <c r="YU25" s="87">
        <v>0</v>
      </c>
      <c r="YV25" s="59">
        <f t="shared" si="32"/>
        <v>0</v>
      </c>
      <c r="YW25" s="1"/>
      <c r="YX25" s="89">
        <v>2</v>
      </c>
      <c r="YY25" s="88" t="s">
        <v>53</v>
      </c>
      <c r="YZ25" s="90" t="s">
        <v>33</v>
      </c>
      <c r="ZA25" s="91" t="s">
        <v>32</v>
      </c>
      <c r="ZB25" s="92">
        <v>1</v>
      </c>
      <c r="ZC25" s="87">
        <v>0</v>
      </c>
      <c r="ZD25" s="59">
        <f t="shared" si="33"/>
        <v>0</v>
      </c>
      <c r="ZE25" s="1"/>
      <c r="ZF25" s="89">
        <v>2</v>
      </c>
      <c r="ZG25" s="88" t="s">
        <v>53</v>
      </c>
      <c r="ZH25" s="90" t="s">
        <v>33</v>
      </c>
      <c r="ZI25" s="91" t="s">
        <v>32</v>
      </c>
      <c r="ZJ25" s="92">
        <v>1</v>
      </c>
      <c r="ZK25" s="87">
        <v>0</v>
      </c>
      <c r="ZL25" s="59">
        <f t="shared" si="33"/>
        <v>0</v>
      </c>
      <c r="ZM25" s="1"/>
      <c r="ZN25" s="89">
        <v>2</v>
      </c>
      <c r="ZO25" s="88" t="s">
        <v>53</v>
      </c>
      <c r="ZP25" s="90" t="s">
        <v>33</v>
      </c>
      <c r="ZQ25" s="91" t="s">
        <v>32</v>
      </c>
      <c r="ZR25" s="92">
        <v>1</v>
      </c>
      <c r="ZS25" s="87">
        <v>0</v>
      </c>
      <c r="ZT25" s="59">
        <f t="shared" si="34"/>
        <v>0</v>
      </c>
      <c r="ZU25" s="1"/>
      <c r="ZV25" s="89">
        <v>2</v>
      </c>
      <c r="ZW25" s="88" t="s">
        <v>53</v>
      </c>
      <c r="ZX25" s="90" t="s">
        <v>33</v>
      </c>
      <c r="ZY25" s="91" t="s">
        <v>32</v>
      </c>
      <c r="ZZ25" s="92">
        <v>1</v>
      </c>
      <c r="AAA25" s="87">
        <v>0</v>
      </c>
      <c r="AAB25" s="59">
        <f t="shared" si="34"/>
        <v>0</v>
      </c>
      <c r="AAC25" s="1"/>
      <c r="AAD25" s="89">
        <v>2</v>
      </c>
      <c r="AAE25" s="88" t="s">
        <v>53</v>
      </c>
      <c r="AAF25" s="90" t="s">
        <v>33</v>
      </c>
      <c r="AAG25" s="91" t="s">
        <v>32</v>
      </c>
      <c r="AAH25" s="92">
        <v>1</v>
      </c>
      <c r="AAI25" s="87">
        <v>0</v>
      </c>
      <c r="AAJ25" s="59">
        <f t="shared" si="35"/>
        <v>0</v>
      </c>
      <c r="AAK25" s="1"/>
      <c r="AAL25" s="89">
        <v>2</v>
      </c>
      <c r="AAM25" s="88" t="s">
        <v>53</v>
      </c>
      <c r="AAN25" s="90" t="s">
        <v>33</v>
      </c>
      <c r="AAO25" s="91" t="s">
        <v>32</v>
      </c>
      <c r="AAP25" s="92">
        <v>1</v>
      </c>
      <c r="AAQ25" s="87">
        <v>0</v>
      </c>
      <c r="AAR25" s="59">
        <f t="shared" si="35"/>
        <v>0</v>
      </c>
      <c r="AAS25" s="1"/>
      <c r="AAT25" s="89">
        <v>2</v>
      </c>
      <c r="AAU25" s="88" t="s">
        <v>53</v>
      </c>
      <c r="AAV25" s="90" t="s">
        <v>33</v>
      </c>
      <c r="AAW25" s="91" t="s">
        <v>32</v>
      </c>
      <c r="AAX25" s="92">
        <v>1</v>
      </c>
      <c r="AAY25" s="87">
        <v>0</v>
      </c>
      <c r="AAZ25" s="59">
        <f t="shared" si="36"/>
        <v>0</v>
      </c>
      <c r="ABA25" s="1"/>
      <c r="ABB25" s="89">
        <v>2</v>
      </c>
      <c r="ABC25" s="88" t="s">
        <v>53</v>
      </c>
      <c r="ABD25" s="90" t="s">
        <v>33</v>
      </c>
      <c r="ABE25" s="91" t="s">
        <v>32</v>
      </c>
      <c r="ABF25" s="92">
        <v>1</v>
      </c>
      <c r="ABG25" s="87">
        <v>0</v>
      </c>
      <c r="ABH25" s="59">
        <f t="shared" si="36"/>
        <v>0</v>
      </c>
      <c r="ABI25" s="1"/>
      <c r="ABJ25" s="89">
        <v>2</v>
      </c>
      <c r="ABK25" s="88" t="s">
        <v>53</v>
      </c>
      <c r="ABL25" s="90" t="s">
        <v>33</v>
      </c>
      <c r="ABM25" s="91" t="s">
        <v>32</v>
      </c>
      <c r="ABN25" s="92">
        <v>1</v>
      </c>
      <c r="ABO25" s="87">
        <v>0</v>
      </c>
      <c r="ABP25" s="59">
        <f t="shared" si="37"/>
        <v>0</v>
      </c>
      <c r="ABQ25" s="1"/>
      <c r="ABR25" s="89">
        <v>2</v>
      </c>
      <c r="ABS25" s="88" t="s">
        <v>53</v>
      </c>
      <c r="ABT25" s="90" t="s">
        <v>33</v>
      </c>
      <c r="ABU25" s="91" t="s">
        <v>32</v>
      </c>
      <c r="ABV25" s="92">
        <v>1</v>
      </c>
      <c r="ABW25" s="87">
        <v>0</v>
      </c>
      <c r="ABX25" s="59">
        <f t="shared" si="37"/>
        <v>0</v>
      </c>
      <c r="ABY25" s="1"/>
      <c r="ABZ25" s="89">
        <v>2</v>
      </c>
      <c r="ACA25" s="88" t="s">
        <v>53</v>
      </c>
      <c r="ACB25" s="90" t="s">
        <v>33</v>
      </c>
      <c r="ACC25" s="91" t="s">
        <v>32</v>
      </c>
      <c r="ACD25" s="92">
        <v>1</v>
      </c>
      <c r="ACE25" s="87">
        <v>0</v>
      </c>
      <c r="ACF25" s="59">
        <f t="shared" si="38"/>
        <v>0</v>
      </c>
      <c r="ACG25" s="1"/>
      <c r="ACH25" s="89">
        <v>2</v>
      </c>
      <c r="ACI25" s="88" t="s">
        <v>53</v>
      </c>
      <c r="ACJ25" s="90" t="s">
        <v>33</v>
      </c>
      <c r="ACK25" s="91" t="s">
        <v>32</v>
      </c>
      <c r="ACL25" s="92">
        <v>1</v>
      </c>
      <c r="ACM25" s="87">
        <v>0</v>
      </c>
      <c r="ACN25" s="59">
        <f t="shared" si="38"/>
        <v>0</v>
      </c>
      <c r="ACO25" s="1"/>
      <c r="ACP25" s="89">
        <v>2</v>
      </c>
      <c r="ACQ25" s="88" t="s">
        <v>53</v>
      </c>
      <c r="ACR25" s="90" t="s">
        <v>33</v>
      </c>
      <c r="ACS25" s="91" t="s">
        <v>32</v>
      </c>
      <c r="ACT25" s="92">
        <v>1</v>
      </c>
      <c r="ACU25" s="87">
        <v>0</v>
      </c>
      <c r="ACV25" s="59">
        <f t="shared" si="39"/>
        <v>0</v>
      </c>
      <c r="ACW25" s="1"/>
      <c r="ACX25" s="89">
        <v>2</v>
      </c>
      <c r="ACY25" s="88" t="s">
        <v>53</v>
      </c>
      <c r="ACZ25" s="90" t="s">
        <v>33</v>
      </c>
      <c r="ADA25" s="91" t="s">
        <v>32</v>
      </c>
      <c r="ADB25" s="92">
        <v>1</v>
      </c>
      <c r="ADC25" s="87">
        <v>0</v>
      </c>
      <c r="ADD25" s="59">
        <f t="shared" si="39"/>
        <v>0</v>
      </c>
      <c r="ADE25" s="1"/>
      <c r="ADF25" s="89">
        <v>2</v>
      </c>
      <c r="ADG25" s="88" t="s">
        <v>53</v>
      </c>
      <c r="ADH25" s="90" t="s">
        <v>33</v>
      </c>
      <c r="ADI25" s="91" t="s">
        <v>32</v>
      </c>
      <c r="ADJ25" s="92">
        <v>1</v>
      </c>
      <c r="ADK25" s="87">
        <v>0</v>
      </c>
      <c r="ADL25" s="59">
        <f t="shared" si="40"/>
        <v>0</v>
      </c>
      <c r="ADM25" s="1"/>
      <c r="ADN25" s="89">
        <v>2</v>
      </c>
      <c r="ADO25" s="88" t="s">
        <v>53</v>
      </c>
      <c r="ADP25" s="90" t="s">
        <v>33</v>
      </c>
      <c r="ADQ25" s="91" t="s">
        <v>32</v>
      </c>
      <c r="ADR25" s="92">
        <v>1</v>
      </c>
      <c r="ADS25" s="87">
        <v>0</v>
      </c>
      <c r="ADT25" s="59">
        <f t="shared" si="40"/>
        <v>0</v>
      </c>
      <c r="ADU25" s="1"/>
      <c r="ADV25" s="89">
        <v>2</v>
      </c>
      <c r="ADW25" s="88" t="s">
        <v>53</v>
      </c>
      <c r="ADX25" s="90" t="s">
        <v>33</v>
      </c>
      <c r="ADY25" s="91" t="s">
        <v>32</v>
      </c>
      <c r="ADZ25" s="92">
        <v>1</v>
      </c>
      <c r="AEA25" s="87">
        <v>0</v>
      </c>
      <c r="AEB25" s="59">
        <f t="shared" si="41"/>
        <v>0</v>
      </c>
      <c r="AEC25" s="1"/>
      <c r="AED25" s="89">
        <v>2</v>
      </c>
      <c r="AEE25" s="88" t="s">
        <v>53</v>
      </c>
      <c r="AEF25" s="90" t="s">
        <v>33</v>
      </c>
      <c r="AEG25" s="91" t="s">
        <v>32</v>
      </c>
      <c r="AEH25" s="92">
        <v>1</v>
      </c>
      <c r="AEI25" s="87">
        <v>0</v>
      </c>
      <c r="AEJ25" s="59">
        <f t="shared" si="41"/>
        <v>0</v>
      </c>
      <c r="AEK25" s="1"/>
      <c r="AEL25" s="89">
        <v>2</v>
      </c>
      <c r="AEM25" s="88" t="s">
        <v>53</v>
      </c>
      <c r="AEN25" s="90" t="s">
        <v>33</v>
      </c>
      <c r="AEO25" s="91" t="s">
        <v>32</v>
      </c>
      <c r="AEP25" s="92">
        <v>1</v>
      </c>
      <c r="AEQ25" s="87">
        <v>0</v>
      </c>
      <c r="AER25" s="59">
        <f t="shared" si="42"/>
        <v>0</v>
      </c>
      <c r="AES25" s="1"/>
      <c r="AET25" s="89">
        <v>2</v>
      </c>
      <c r="AEU25" s="88" t="s">
        <v>53</v>
      </c>
      <c r="AEV25" s="90" t="s">
        <v>33</v>
      </c>
      <c r="AEW25" s="91" t="s">
        <v>32</v>
      </c>
      <c r="AEX25" s="92">
        <v>1</v>
      </c>
      <c r="AEY25" s="87">
        <v>0</v>
      </c>
      <c r="AEZ25" s="59">
        <f t="shared" si="42"/>
        <v>0</v>
      </c>
      <c r="AFA25" s="1"/>
      <c r="AFB25" s="89">
        <v>2</v>
      </c>
      <c r="AFC25" s="88" t="s">
        <v>53</v>
      </c>
      <c r="AFD25" s="90" t="s">
        <v>33</v>
      </c>
      <c r="AFE25" s="91" t="s">
        <v>32</v>
      </c>
      <c r="AFF25" s="92">
        <v>1</v>
      </c>
      <c r="AFG25" s="87">
        <v>0</v>
      </c>
      <c r="AFH25" s="59">
        <f t="shared" si="43"/>
        <v>0</v>
      </c>
      <c r="AFI25" s="1"/>
      <c r="AFJ25" s="89">
        <v>2</v>
      </c>
      <c r="AFK25" s="88" t="s">
        <v>53</v>
      </c>
      <c r="AFL25" s="90" t="s">
        <v>33</v>
      </c>
      <c r="AFM25" s="91" t="s">
        <v>32</v>
      </c>
      <c r="AFN25" s="92">
        <v>1</v>
      </c>
      <c r="AFO25" s="87">
        <v>0</v>
      </c>
      <c r="AFP25" s="59">
        <f t="shared" si="43"/>
        <v>0</v>
      </c>
      <c r="AFQ25" s="1"/>
      <c r="AFR25" s="89">
        <v>2</v>
      </c>
      <c r="AFS25" s="88" t="s">
        <v>53</v>
      </c>
      <c r="AFT25" s="90" t="s">
        <v>33</v>
      </c>
      <c r="AFU25" s="91" t="s">
        <v>32</v>
      </c>
      <c r="AFV25" s="92">
        <v>1</v>
      </c>
      <c r="AFW25" s="87">
        <v>0</v>
      </c>
      <c r="AFX25" s="59">
        <f t="shared" si="44"/>
        <v>0</v>
      </c>
      <c r="AFY25" s="1"/>
      <c r="AFZ25" s="89">
        <v>2</v>
      </c>
      <c r="AGA25" s="88" t="s">
        <v>53</v>
      </c>
      <c r="AGB25" s="90" t="s">
        <v>33</v>
      </c>
      <c r="AGC25" s="91" t="s">
        <v>32</v>
      </c>
      <c r="AGD25" s="92">
        <v>1</v>
      </c>
      <c r="AGE25" s="87">
        <v>0</v>
      </c>
      <c r="AGF25" s="59">
        <f t="shared" si="44"/>
        <v>0</v>
      </c>
      <c r="AGG25" s="1"/>
      <c r="AGH25" s="89">
        <v>2</v>
      </c>
      <c r="AGI25" s="88" t="s">
        <v>53</v>
      </c>
      <c r="AGJ25" s="90" t="s">
        <v>33</v>
      </c>
      <c r="AGK25" s="91" t="s">
        <v>32</v>
      </c>
      <c r="AGL25" s="92">
        <v>1</v>
      </c>
      <c r="AGM25" s="87">
        <v>0</v>
      </c>
      <c r="AGN25" s="59">
        <f t="shared" si="45"/>
        <v>0</v>
      </c>
      <c r="AGO25" s="1"/>
      <c r="AGP25" s="89">
        <v>2</v>
      </c>
      <c r="AGQ25" s="88" t="s">
        <v>53</v>
      </c>
      <c r="AGR25" s="90" t="s">
        <v>33</v>
      </c>
      <c r="AGS25" s="91" t="s">
        <v>32</v>
      </c>
      <c r="AGT25" s="92">
        <v>1</v>
      </c>
      <c r="AGU25" s="87">
        <v>0</v>
      </c>
      <c r="AGV25" s="59">
        <f t="shared" si="45"/>
        <v>0</v>
      </c>
      <c r="AGW25" s="1"/>
      <c r="AGX25" s="89">
        <v>2</v>
      </c>
      <c r="AGY25" s="88" t="s">
        <v>53</v>
      </c>
      <c r="AGZ25" s="90" t="s">
        <v>33</v>
      </c>
      <c r="AHA25" s="91" t="s">
        <v>32</v>
      </c>
      <c r="AHB25" s="92">
        <v>1</v>
      </c>
      <c r="AHC25" s="87">
        <v>0</v>
      </c>
      <c r="AHD25" s="59">
        <f t="shared" si="46"/>
        <v>0</v>
      </c>
      <c r="AHE25" s="1"/>
      <c r="AHF25" s="89">
        <v>2</v>
      </c>
      <c r="AHG25" s="88" t="s">
        <v>53</v>
      </c>
      <c r="AHH25" s="90" t="s">
        <v>33</v>
      </c>
      <c r="AHI25" s="91" t="s">
        <v>32</v>
      </c>
      <c r="AHJ25" s="92">
        <v>1</v>
      </c>
      <c r="AHK25" s="87">
        <v>0</v>
      </c>
      <c r="AHL25" s="59">
        <f t="shared" si="46"/>
        <v>0</v>
      </c>
      <c r="AHM25" s="1"/>
      <c r="AHN25" s="89">
        <v>2</v>
      </c>
      <c r="AHO25" s="88" t="s">
        <v>53</v>
      </c>
      <c r="AHP25" s="90" t="s">
        <v>33</v>
      </c>
      <c r="AHQ25" s="91" t="s">
        <v>32</v>
      </c>
      <c r="AHR25" s="92">
        <v>1</v>
      </c>
      <c r="AHS25" s="87">
        <v>0</v>
      </c>
      <c r="AHT25" s="59">
        <f t="shared" si="47"/>
        <v>0</v>
      </c>
      <c r="AHU25" s="1"/>
      <c r="AHV25" s="89">
        <v>2</v>
      </c>
      <c r="AHW25" s="88" t="s">
        <v>53</v>
      </c>
      <c r="AHX25" s="90" t="s">
        <v>33</v>
      </c>
      <c r="AHY25" s="91" t="s">
        <v>32</v>
      </c>
      <c r="AHZ25" s="92">
        <v>1</v>
      </c>
      <c r="AIA25" s="87">
        <v>0</v>
      </c>
      <c r="AIB25" s="59">
        <f t="shared" si="47"/>
        <v>0</v>
      </c>
      <c r="AIC25" s="1"/>
      <c r="AID25" s="89">
        <v>2</v>
      </c>
      <c r="AIE25" s="88" t="s">
        <v>53</v>
      </c>
      <c r="AIF25" s="90" t="s">
        <v>33</v>
      </c>
      <c r="AIG25" s="91" t="s">
        <v>32</v>
      </c>
      <c r="AIH25" s="92">
        <v>1</v>
      </c>
      <c r="AII25" s="87">
        <v>0</v>
      </c>
      <c r="AIJ25" s="59">
        <f t="shared" si="48"/>
        <v>0</v>
      </c>
      <c r="AIK25" s="1"/>
      <c r="AIL25" s="89">
        <v>2</v>
      </c>
      <c r="AIM25" s="88" t="s">
        <v>53</v>
      </c>
      <c r="AIN25" s="90" t="s">
        <v>33</v>
      </c>
      <c r="AIO25" s="91" t="s">
        <v>32</v>
      </c>
      <c r="AIP25" s="92">
        <v>1</v>
      </c>
      <c r="AIQ25" s="87">
        <v>0</v>
      </c>
      <c r="AIR25" s="59">
        <f t="shared" si="48"/>
        <v>0</v>
      </c>
      <c r="AIS25" s="1"/>
      <c r="AIT25" s="89">
        <v>2</v>
      </c>
      <c r="AIU25" s="88" t="s">
        <v>53</v>
      </c>
      <c r="AIV25" s="90" t="s">
        <v>33</v>
      </c>
      <c r="AIW25" s="91" t="s">
        <v>32</v>
      </c>
      <c r="AIX25" s="92">
        <v>1</v>
      </c>
      <c r="AIY25" s="87">
        <v>0</v>
      </c>
      <c r="AIZ25" s="59">
        <f t="shared" si="49"/>
        <v>0</v>
      </c>
      <c r="AJA25" s="1"/>
      <c r="AJB25" s="89">
        <v>2</v>
      </c>
      <c r="AJC25" s="88" t="s">
        <v>53</v>
      </c>
      <c r="AJD25" s="90" t="s">
        <v>33</v>
      </c>
      <c r="AJE25" s="91" t="s">
        <v>32</v>
      </c>
      <c r="AJF25" s="92">
        <v>1</v>
      </c>
      <c r="AJG25" s="87">
        <v>0</v>
      </c>
      <c r="AJH25" s="59">
        <f t="shared" si="49"/>
        <v>0</v>
      </c>
      <c r="AJI25" s="1"/>
      <c r="AJJ25" s="89">
        <v>2</v>
      </c>
      <c r="AJK25" s="88" t="s">
        <v>53</v>
      </c>
      <c r="AJL25" s="90" t="s">
        <v>33</v>
      </c>
      <c r="AJM25" s="91" t="s">
        <v>32</v>
      </c>
      <c r="AJN25" s="92">
        <v>1</v>
      </c>
      <c r="AJO25" s="87">
        <v>0</v>
      </c>
      <c r="AJP25" s="59">
        <f t="shared" si="50"/>
        <v>0</v>
      </c>
      <c r="AJQ25" s="1"/>
      <c r="AJR25" s="89">
        <v>2</v>
      </c>
      <c r="AJS25" s="88" t="s">
        <v>53</v>
      </c>
      <c r="AJT25" s="90" t="s">
        <v>33</v>
      </c>
      <c r="AJU25" s="91" t="s">
        <v>32</v>
      </c>
      <c r="AJV25" s="92">
        <v>1</v>
      </c>
      <c r="AJW25" s="87">
        <v>0</v>
      </c>
      <c r="AJX25" s="59">
        <f t="shared" si="50"/>
        <v>0</v>
      </c>
      <c r="AJY25" s="1"/>
      <c r="AJZ25" s="89">
        <v>2</v>
      </c>
      <c r="AKA25" s="88" t="s">
        <v>53</v>
      </c>
      <c r="AKB25" s="90" t="s">
        <v>33</v>
      </c>
      <c r="AKC25" s="91" t="s">
        <v>32</v>
      </c>
      <c r="AKD25" s="92">
        <v>1</v>
      </c>
      <c r="AKE25" s="87">
        <v>0</v>
      </c>
      <c r="AKF25" s="59">
        <f t="shared" si="51"/>
        <v>0</v>
      </c>
      <c r="AKG25" s="1"/>
      <c r="AKH25" s="89">
        <v>2</v>
      </c>
      <c r="AKI25" s="88" t="s">
        <v>53</v>
      </c>
      <c r="AKJ25" s="90" t="s">
        <v>33</v>
      </c>
      <c r="AKK25" s="91" t="s">
        <v>32</v>
      </c>
      <c r="AKL25" s="92">
        <v>1</v>
      </c>
      <c r="AKM25" s="87">
        <v>0</v>
      </c>
      <c r="AKN25" s="59">
        <f t="shared" si="51"/>
        <v>0</v>
      </c>
      <c r="AKO25" s="1"/>
      <c r="AKP25" s="89">
        <v>2</v>
      </c>
      <c r="AKQ25" s="88" t="s">
        <v>53</v>
      </c>
      <c r="AKR25" s="90" t="s">
        <v>33</v>
      </c>
      <c r="AKS25" s="91" t="s">
        <v>32</v>
      </c>
      <c r="AKT25" s="92">
        <v>1</v>
      </c>
      <c r="AKU25" s="87">
        <v>0</v>
      </c>
      <c r="AKV25" s="59">
        <f t="shared" si="52"/>
        <v>0</v>
      </c>
      <c r="AKW25" s="1"/>
      <c r="AKX25" s="89">
        <v>2</v>
      </c>
      <c r="AKY25" s="88" t="s">
        <v>53</v>
      </c>
      <c r="AKZ25" s="90" t="s">
        <v>33</v>
      </c>
      <c r="ALA25" s="91" t="s">
        <v>32</v>
      </c>
      <c r="ALB25" s="92">
        <v>1</v>
      </c>
      <c r="ALC25" s="87">
        <v>0</v>
      </c>
      <c r="ALD25" s="59">
        <f t="shared" si="52"/>
        <v>0</v>
      </c>
      <c r="ALE25" s="1"/>
      <c r="ALF25" s="89">
        <v>2</v>
      </c>
      <c r="ALG25" s="88" t="s">
        <v>53</v>
      </c>
      <c r="ALH25" s="90" t="s">
        <v>33</v>
      </c>
      <c r="ALI25" s="91" t="s">
        <v>32</v>
      </c>
      <c r="ALJ25" s="92">
        <v>1</v>
      </c>
      <c r="ALK25" s="87">
        <v>0</v>
      </c>
      <c r="ALL25" s="59">
        <f t="shared" si="53"/>
        <v>0</v>
      </c>
      <c r="ALM25" s="1"/>
      <c r="ALN25" s="89">
        <v>2</v>
      </c>
      <c r="ALO25" s="88" t="s">
        <v>53</v>
      </c>
      <c r="ALP25" s="90" t="s">
        <v>33</v>
      </c>
      <c r="ALQ25" s="91" t="s">
        <v>32</v>
      </c>
      <c r="ALR25" s="92">
        <v>1</v>
      </c>
      <c r="ALS25" s="87">
        <v>0</v>
      </c>
      <c r="ALT25" s="59">
        <f t="shared" si="53"/>
        <v>0</v>
      </c>
      <c r="ALU25" s="1"/>
      <c r="ALV25" s="89">
        <v>2</v>
      </c>
      <c r="ALW25" s="88" t="s">
        <v>53</v>
      </c>
      <c r="ALX25" s="90" t="s">
        <v>33</v>
      </c>
      <c r="ALY25" s="91" t="s">
        <v>32</v>
      </c>
      <c r="ALZ25" s="92">
        <v>1</v>
      </c>
      <c r="AMA25" s="87">
        <v>0</v>
      </c>
      <c r="AMB25" s="59">
        <f t="shared" si="54"/>
        <v>0</v>
      </c>
      <c r="AMC25" s="1"/>
      <c r="AMD25" s="89">
        <v>2</v>
      </c>
      <c r="AME25" s="88" t="s">
        <v>53</v>
      </c>
      <c r="AMF25" s="90" t="s">
        <v>33</v>
      </c>
      <c r="AMG25" s="91" t="s">
        <v>32</v>
      </c>
      <c r="AMH25" s="92">
        <v>1</v>
      </c>
      <c r="AMI25" s="87">
        <v>0</v>
      </c>
      <c r="AMJ25" s="59">
        <f t="shared" si="54"/>
        <v>0</v>
      </c>
      <c r="AMK25" s="1"/>
      <c r="AML25" s="89">
        <v>2</v>
      </c>
      <c r="AMM25" s="88" t="s">
        <v>53</v>
      </c>
      <c r="AMN25" s="90" t="s">
        <v>33</v>
      </c>
      <c r="AMO25" s="91" t="s">
        <v>32</v>
      </c>
      <c r="AMP25" s="92">
        <v>1</v>
      </c>
      <c r="AMQ25" s="87">
        <v>0</v>
      </c>
      <c r="AMR25" s="59">
        <f t="shared" si="55"/>
        <v>0</v>
      </c>
      <c r="AMS25" s="1"/>
      <c r="AMT25" s="89">
        <v>2</v>
      </c>
      <c r="AMU25" s="88" t="s">
        <v>53</v>
      </c>
      <c r="AMV25" s="90" t="s">
        <v>33</v>
      </c>
      <c r="AMW25" s="91" t="s">
        <v>32</v>
      </c>
      <c r="AMX25" s="92">
        <v>1</v>
      </c>
      <c r="AMY25" s="87">
        <v>0</v>
      </c>
      <c r="AMZ25" s="59">
        <f t="shared" si="55"/>
        <v>0</v>
      </c>
      <c r="ANA25" s="1"/>
      <c r="ANB25" s="89">
        <v>2</v>
      </c>
      <c r="ANC25" s="88" t="s">
        <v>53</v>
      </c>
      <c r="AND25" s="90" t="s">
        <v>33</v>
      </c>
      <c r="ANE25" s="91" t="s">
        <v>32</v>
      </c>
      <c r="ANF25" s="92">
        <v>1</v>
      </c>
      <c r="ANG25" s="87">
        <v>0</v>
      </c>
      <c r="ANH25" s="59">
        <f t="shared" si="56"/>
        <v>0</v>
      </c>
      <c r="ANI25" s="1"/>
      <c r="ANJ25" s="89">
        <v>2</v>
      </c>
      <c r="ANK25" s="88" t="s">
        <v>53</v>
      </c>
      <c r="ANL25" s="90" t="s">
        <v>33</v>
      </c>
      <c r="ANM25" s="91" t="s">
        <v>32</v>
      </c>
      <c r="ANN25" s="92">
        <v>1</v>
      </c>
      <c r="ANO25" s="87">
        <v>0</v>
      </c>
      <c r="ANP25" s="59">
        <f t="shared" si="56"/>
        <v>0</v>
      </c>
      <c r="ANQ25" s="1"/>
      <c r="ANR25" s="89">
        <v>2</v>
      </c>
      <c r="ANS25" s="88" t="s">
        <v>53</v>
      </c>
      <c r="ANT25" s="90" t="s">
        <v>33</v>
      </c>
      <c r="ANU25" s="91" t="s">
        <v>32</v>
      </c>
      <c r="ANV25" s="92">
        <v>1</v>
      </c>
      <c r="ANW25" s="87">
        <v>0</v>
      </c>
      <c r="ANX25" s="59">
        <f t="shared" si="57"/>
        <v>0</v>
      </c>
      <c r="ANY25" s="1"/>
      <c r="ANZ25" s="89">
        <v>2</v>
      </c>
      <c r="AOA25" s="88" t="s">
        <v>53</v>
      </c>
      <c r="AOB25" s="90" t="s">
        <v>33</v>
      </c>
      <c r="AOC25" s="91" t="s">
        <v>32</v>
      </c>
      <c r="AOD25" s="92">
        <v>1</v>
      </c>
      <c r="AOE25" s="87">
        <v>0</v>
      </c>
      <c r="AOF25" s="59">
        <f t="shared" si="57"/>
        <v>0</v>
      </c>
      <c r="AOG25" s="1"/>
      <c r="AOH25" s="89">
        <v>2</v>
      </c>
      <c r="AOI25" s="88" t="s">
        <v>53</v>
      </c>
      <c r="AOJ25" s="90" t="s">
        <v>33</v>
      </c>
      <c r="AOK25" s="91" t="s">
        <v>32</v>
      </c>
      <c r="AOL25" s="92">
        <v>1</v>
      </c>
      <c r="AOM25" s="87">
        <v>0</v>
      </c>
      <c r="AON25" s="59">
        <f t="shared" si="58"/>
        <v>0</v>
      </c>
      <c r="AOO25" s="1"/>
      <c r="AOP25" s="89">
        <v>2</v>
      </c>
      <c r="AOQ25" s="88" t="s">
        <v>53</v>
      </c>
      <c r="AOR25" s="90" t="s">
        <v>33</v>
      </c>
      <c r="AOS25" s="91" t="s">
        <v>32</v>
      </c>
      <c r="AOT25" s="92">
        <v>1</v>
      </c>
      <c r="AOU25" s="87">
        <v>0</v>
      </c>
      <c r="AOV25" s="59">
        <f t="shared" si="58"/>
        <v>0</v>
      </c>
      <c r="AOW25" s="1"/>
      <c r="AOX25" s="89">
        <v>2</v>
      </c>
      <c r="AOY25" s="88" t="s">
        <v>53</v>
      </c>
      <c r="AOZ25" s="90" t="s">
        <v>33</v>
      </c>
      <c r="APA25" s="91" t="s">
        <v>32</v>
      </c>
      <c r="APB25" s="92">
        <v>1</v>
      </c>
      <c r="APC25" s="87">
        <v>0</v>
      </c>
      <c r="APD25" s="59">
        <f t="shared" si="59"/>
        <v>0</v>
      </c>
      <c r="APE25" s="1"/>
      <c r="APF25" s="89">
        <v>2</v>
      </c>
      <c r="APG25" s="88" t="s">
        <v>53</v>
      </c>
      <c r="APH25" s="90" t="s">
        <v>33</v>
      </c>
      <c r="API25" s="91" t="s">
        <v>32</v>
      </c>
      <c r="APJ25" s="92">
        <v>1</v>
      </c>
      <c r="APK25" s="87">
        <v>0</v>
      </c>
      <c r="APL25" s="59">
        <f t="shared" si="59"/>
        <v>0</v>
      </c>
      <c r="APM25" s="1"/>
      <c r="APN25" s="89">
        <v>2</v>
      </c>
      <c r="APO25" s="88" t="s">
        <v>53</v>
      </c>
      <c r="APP25" s="90" t="s">
        <v>33</v>
      </c>
      <c r="APQ25" s="91" t="s">
        <v>32</v>
      </c>
      <c r="APR25" s="92">
        <v>1</v>
      </c>
      <c r="APS25" s="87">
        <v>0</v>
      </c>
      <c r="APT25" s="59">
        <f t="shared" si="60"/>
        <v>0</v>
      </c>
      <c r="APU25" s="1"/>
      <c r="APV25" s="89">
        <v>2</v>
      </c>
      <c r="APW25" s="88" t="s">
        <v>53</v>
      </c>
      <c r="APX25" s="90" t="s">
        <v>33</v>
      </c>
      <c r="APY25" s="91" t="s">
        <v>32</v>
      </c>
      <c r="APZ25" s="92">
        <v>1</v>
      </c>
      <c r="AQA25" s="87">
        <v>0</v>
      </c>
      <c r="AQB25" s="59">
        <f t="shared" si="60"/>
        <v>0</v>
      </c>
      <c r="AQC25" s="1"/>
      <c r="AQD25" s="89">
        <v>2</v>
      </c>
      <c r="AQE25" s="88" t="s">
        <v>53</v>
      </c>
      <c r="AQF25" s="90" t="s">
        <v>33</v>
      </c>
      <c r="AQG25" s="91" t="s">
        <v>32</v>
      </c>
      <c r="AQH25" s="92">
        <v>1</v>
      </c>
      <c r="AQI25" s="87">
        <v>0</v>
      </c>
      <c r="AQJ25" s="59">
        <f t="shared" si="61"/>
        <v>0</v>
      </c>
      <c r="AQK25" s="1"/>
      <c r="AQL25" s="89">
        <v>2</v>
      </c>
      <c r="AQM25" s="88" t="s">
        <v>53</v>
      </c>
      <c r="AQN25" s="90" t="s">
        <v>33</v>
      </c>
      <c r="AQO25" s="91" t="s">
        <v>32</v>
      </c>
      <c r="AQP25" s="92">
        <v>1</v>
      </c>
      <c r="AQQ25" s="87">
        <v>0</v>
      </c>
      <c r="AQR25" s="59">
        <f t="shared" si="61"/>
        <v>0</v>
      </c>
      <c r="AQS25" s="1"/>
      <c r="AQT25" s="89">
        <v>2</v>
      </c>
      <c r="AQU25" s="88" t="s">
        <v>53</v>
      </c>
      <c r="AQV25" s="90" t="s">
        <v>33</v>
      </c>
      <c r="AQW25" s="91" t="s">
        <v>32</v>
      </c>
      <c r="AQX25" s="92">
        <v>1</v>
      </c>
      <c r="AQY25" s="87">
        <v>0</v>
      </c>
      <c r="AQZ25" s="59">
        <f t="shared" si="62"/>
        <v>0</v>
      </c>
      <c r="ARA25" s="1"/>
      <c r="ARB25" s="89">
        <v>2</v>
      </c>
      <c r="ARC25" s="88" t="s">
        <v>53</v>
      </c>
      <c r="ARD25" s="90" t="s">
        <v>33</v>
      </c>
      <c r="ARE25" s="91" t="s">
        <v>32</v>
      </c>
      <c r="ARF25" s="92">
        <v>1</v>
      </c>
      <c r="ARG25" s="87">
        <v>0</v>
      </c>
      <c r="ARH25" s="59">
        <f t="shared" si="62"/>
        <v>0</v>
      </c>
      <c r="ARI25" s="1"/>
      <c r="ARJ25" s="89">
        <v>2</v>
      </c>
      <c r="ARK25" s="88" t="s">
        <v>53</v>
      </c>
      <c r="ARL25" s="90" t="s">
        <v>33</v>
      </c>
      <c r="ARM25" s="91" t="s">
        <v>32</v>
      </c>
      <c r="ARN25" s="92">
        <v>1</v>
      </c>
      <c r="ARO25" s="87">
        <v>0</v>
      </c>
      <c r="ARP25" s="59">
        <f t="shared" si="63"/>
        <v>0</v>
      </c>
      <c r="ARQ25" s="1"/>
      <c r="ARR25" s="89">
        <v>2</v>
      </c>
      <c r="ARS25" s="88" t="s">
        <v>53</v>
      </c>
      <c r="ART25" s="90" t="s">
        <v>33</v>
      </c>
      <c r="ARU25" s="91" t="s">
        <v>32</v>
      </c>
      <c r="ARV25" s="92">
        <v>1</v>
      </c>
      <c r="ARW25" s="87">
        <v>0</v>
      </c>
      <c r="ARX25" s="59">
        <f t="shared" si="63"/>
        <v>0</v>
      </c>
      <c r="ARY25" s="1"/>
      <c r="ARZ25" s="89">
        <v>2</v>
      </c>
      <c r="ASA25" s="88" t="s">
        <v>53</v>
      </c>
      <c r="ASB25" s="90" t="s">
        <v>33</v>
      </c>
      <c r="ASC25" s="91" t="s">
        <v>32</v>
      </c>
      <c r="ASD25" s="92">
        <v>1</v>
      </c>
      <c r="ASE25" s="87">
        <v>0</v>
      </c>
      <c r="ASF25" s="59">
        <f t="shared" si="64"/>
        <v>0</v>
      </c>
      <c r="ASG25" s="1"/>
      <c r="ASH25" s="89">
        <v>2</v>
      </c>
      <c r="ASI25" s="88" t="s">
        <v>53</v>
      </c>
      <c r="ASJ25" s="90" t="s">
        <v>33</v>
      </c>
      <c r="ASK25" s="91" t="s">
        <v>32</v>
      </c>
      <c r="ASL25" s="92">
        <v>1</v>
      </c>
      <c r="ASM25" s="87">
        <v>0</v>
      </c>
      <c r="ASN25" s="59">
        <f t="shared" si="64"/>
        <v>0</v>
      </c>
      <c r="ASO25" s="1"/>
      <c r="ASP25" s="89">
        <v>2</v>
      </c>
      <c r="ASQ25" s="88" t="s">
        <v>53</v>
      </c>
      <c r="ASR25" s="90" t="s">
        <v>33</v>
      </c>
      <c r="ASS25" s="91" t="s">
        <v>32</v>
      </c>
      <c r="AST25" s="92">
        <v>1</v>
      </c>
      <c r="ASU25" s="87">
        <v>0</v>
      </c>
      <c r="ASV25" s="59">
        <f t="shared" si="65"/>
        <v>0</v>
      </c>
      <c r="ASW25" s="1"/>
      <c r="ASX25" s="89">
        <v>2</v>
      </c>
      <c r="ASY25" s="88" t="s">
        <v>53</v>
      </c>
      <c r="ASZ25" s="90" t="s">
        <v>33</v>
      </c>
      <c r="ATA25" s="91" t="s">
        <v>32</v>
      </c>
      <c r="ATB25" s="92">
        <v>1</v>
      </c>
      <c r="ATC25" s="87">
        <v>0</v>
      </c>
      <c r="ATD25" s="59">
        <f t="shared" si="65"/>
        <v>0</v>
      </c>
      <c r="ATE25" s="1"/>
      <c r="ATF25" s="89">
        <v>2</v>
      </c>
      <c r="ATG25" s="88" t="s">
        <v>53</v>
      </c>
      <c r="ATH25" s="90" t="s">
        <v>33</v>
      </c>
      <c r="ATI25" s="91" t="s">
        <v>32</v>
      </c>
      <c r="ATJ25" s="92">
        <v>1</v>
      </c>
      <c r="ATK25" s="87">
        <v>0</v>
      </c>
      <c r="ATL25" s="59">
        <f t="shared" si="66"/>
        <v>0</v>
      </c>
      <c r="ATM25" s="1"/>
      <c r="ATN25" s="89">
        <v>2</v>
      </c>
      <c r="ATO25" s="88" t="s">
        <v>53</v>
      </c>
      <c r="ATP25" s="90" t="s">
        <v>33</v>
      </c>
      <c r="ATQ25" s="91" t="s">
        <v>32</v>
      </c>
      <c r="ATR25" s="92">
        <v>1</v>
      </c>
      <c r="ATS25" s="87">
        <v>0</v>
      </c>
      <c r="ATT25" s="59">
        <f t="shared" si="66"/>
        <v>0</v>
      </c>
      <c r="ATU25" s="1"/>
      <c r="ATV25" s="89">
        <v>2</v>
      </c>
      <c r="ATW25" s="88" t="s">
        <v>53</v>
      </c>
      <c r="ATX25" s="90" t="s">
        <v>33</v>
      </c>
      <c r="ATY25" s="91" t="s">
        <v>32</v>
      </c>
      <c r="ATZ25" s="92">
        <v>1</v>
      </c>
      <c r="AUA25" s="87">
        <v>0</v>
      </c>
      <c r="AUB25" s="59">
        <f t="shared" si="67"/>
        <v>0</v>
      </c>
      <c r="AUC25" s="1"/>
      <c r="AUD25" s="89">
        <v>2</v>
      </c>
      <c r="AUE25" s="88" t="s">
        <v>53</v>
      </c>
      <c r="AUF25" s="90" t="s">
        <v>33</v>
      </c>
      <c r="AUG25" s="91" t="s">
        <v>32</v>
      </c>
      <c r="AUH25" s="92">
        <v>1</v>
      </c>
      <c r="AUI25" s="87">
        <v>0</v>
      </c>
      <c r="AUJ25" s="59">
        <f t="shared" si="67"/>
        <v>0</v>
      </c>
      <c r="AUK25" s="1"/>
      <c r="AUL25" s="89">
        <v>2</v>
      </c>
      <c r="AUM25" s="88" t="s">
        <v>53</v>
      </c>
      <c r="AUN25" s="90" t="s">
        <v>33</v>
      </c>
      <c r="AUO25" s="91" t="s">
        <v>32</v>
      </c>
      <c r="AUP25" s="92">
        <v>1</v>
      </c>
      <c r="AUQ25" s="87">
        <v>0</v>
      </c>
      <c r="AUR25" s="59">
        <f t="shared" si="68"/>
        <v>0</v>
      </c>
      <c r="AUS25" s="1"/>
      <c r="AUT25" s="89">
        <v>2</v>
      </c>
      <c r="AUU25" s="88" t="s">
        <v>53</v>
      </c>
      <c r="AUV25" s="90" t="s">
        <v>33</v>
      </c>
      <c r="AUW25" s="91" t="s">
        <v>32</v>
      </c>
      <c r="AUX25" s="92">
        <v>1</v>
      </c>
      <c r="AUY25" s="87">
        <v>0</v>
      </c>
      <c r="AUZ25" s="59">
        <f t="shared" si="68"/>
        <v>0</v>
      </c>
      <c r="AVA25" s="1"/>
      <c r="AVB25" s="89">
        <v>2</v>
      </c>
      <c r="AVC25" s="88" t="s">
        <v>53</v>
      </c>
      <c r="AVD25" s="90" t="s">
        <v>33</v>
      </c>
      <c r="AVE25" s="91" t="s">
        <v>32</v>
      </c>
      <c r="AVF25" s="92">
        <v>1</v>
      </c>
      <c r="AVG25" s="87">
        <v>0</v>
      </c>
      <c r="AVH25" s="59">
        <f t="shared" si="69"/>
        <v>0</v>
      </c>
      <c r="AVI25" s="1"/>
      <c r="AVJ25" s="89">
        <v>2</v>
      </c>
      <c r="AVK25" s="88" t="s">
        <v>53</v>
      </c>
      <c r="AVL25" s="90" t="s">
        <v>33</v>
      </c>
      <c r="AVM25" s="91" t="s">
        <v>32</v>
      </c>
      <c r="AVN25" s="92">
        <v>1</v>
      </c>
      <c r="AVO25" s="87">
        <v>0</v>
      </c>
      <c r="AVP25" s="59">
        <f t="shared" si="69"/>
        <v>0</v>
      </c>
      <c r="AVQ25" s="1"/>
      <c r="AVR25" s="89">
        <v>2</v>
      </c>
      <c r="AVS25" s="88" t="s">
        <v>53</v>
      </c>
      <c r="AVT25" s="90" t="s">
        <v>33</v>
      </c>
      <c r="AVU25" s="91" t="s">
        <v>32</v>
      </c>
      <c r="AVV25" s="92">
        <v>1</v>
      </c>
      <c r="AVW25" s="87">
        <v>0</v>
      </c>
      <c r="AVX25" s="59">
        <f t="shared" si="70"/>
        <v>0</v>
      </c>
      <c r="AVY25" s="1"/>
      <c r="AVZ25" s="89">
        <v>2</v>
      </c>
      <c r="AWA25" s="88" t="s">
        <v>53</v>
      </c>
      <c r="AWB25" s="90" t="s">
        <v>33</v>
      </c>
      <c r="AWC25" s="91" t="s">
        <v>32</v>
      </c>
      <c r="AWD25" s="92">
        <v>1</v>
      </c>
      <c r="AWE25" s="87">
        <v>0</v>
      </c>
      <c r="AWF25" s="59">
        <f t="shared" si="70"/>
        <v>0</v>
      </c>
      <c r="AWG25" s="1"/>
      <c r="AWH25" s="89">
        <v>2</v>
      </c>
      <c r="AWI25" s="88" t="s">
        <v>53</v>
      </c>
      <c r="AWJ25" s="90" t="s">
        <v>33</v>
      </c>
      <c r="AWK25" s="91" t="s">
        <v>32</v>
      </c>
      <c r="AWL25" s="92">
        <v>1</v>
      </c>
      <c r="AWM25" s="87">
        <v>0</v>
      </c>
      <c r="AWN25" s="59">
        <f t="shared" si="71"/>
        <v>0</v>
      </c>
      <c r="AWO25" s="1"/>
      <c r="AWP25" s="89">
        <v>2</v>
      </c>
      <c r="AWQ25" s="88" t="s">
        <v>53</v>
      </c>
      <c r="AWR25" s="90" t="s">
        <v>33</v>
      </c>
      <c r="AWS25" s="91" t="s">
        <v>32</v>
      </c>
      <c r="AWT25" s="92">
        <v>1</v>
      </c>
      <c r="AWU25" s="87">
        <v>0</v>
      </c>
      <c r="AWV25" s="59">
        <f t="shared" si="71"/>
        <v>0</v>
      </c>
      <c r="AWW25" s="1"/>
      <c r="AWX25" s="89">
        <v>2</v>
      </c>
      <c r="AWY25" s="88" t="s">
        <v>53</v>
      </c>
      <c r="AWZ25" s="90" t="s">
        <v>33</v>
      </c>
      <c r="AXA25" s="91" t="s">
        <v>32</v>
      </c>
      <c r="AXB25" s="92">
        <v>1</v>
      </c>
      <c r="AXC25" s="87">
        <v>0</v>
      </c>
      <c r="AXD25" s="59">
        <f t="shared" si="72"/>
        <v>0</v>
      </c>
      <c r="AXE25" s="1"/>
      <c r="AXF25" s="89">
        <v>2</v>
      </c>
      <c r="AXG25" s="88" t="s">
        <v>53</v>
      </c>
      <c r="AXH25" s="90" t="s">
        <v>33</v>
      </c>
      <c r="AXI25" s="91" t="s">
        <v>32</v>
      </c>
      <c r="AXJ25" s="92">
        <v>1</v>
      </c>
      <c r="AXK25" s="87">
        <v>0</v>
      </c>
      <c r="AXL25" s="59">
        <f t="shared" si="72"/>
        <v>0</v>
      </c>
      <c r="AXM25" s="1"/>
      <c r="AXN25" s="89">
        <v>2</v>
      </c>
      <c r="AXO25" s="88" t="s">
        <v>53</v>
      </c>
      <c r="AXP25" s="90" t="s">
        <v>33</v>
      </c>
      <c r="AXQ25" s="91" t="s">
        <v>32</v>
      </c>
      <c r="AXR25" s="92">
        <v>1</v>
      </c>
      <c r="AXS25" s="87">
        <v>0</v>
      </c>
      <c r="AXT25" s="59">
        <f t="shared" si="73"/>
        <v>0</v>
      </c>
      <c r="AXU25" s="1"/>
      <c r="AXV25" s="89">
        <v>2</v>
      </c>
      <c r="AXW25" s="88" t="s">
        <v>53</v>
      </c>
      <c r="AXX25" s="90" t="s">
        <v>33</v>
      </c>
      <c r="AXY25" s="91" t="s">
        <v>32</v>
      </c>
      <c r="AXZ25" s="92">
        <v>1</v>
      </c>
      <c r="AYA25" s="87">
        <v>0</v>
      </c>
      <c r="AYB25" s="59">
        <f t="shared" si="73"/>
        <v>0</v>
      </c>
      <c r="AYC25" s="1"/>
      <c r="AYD25" s="89">
        <v>2</v>
      </c>
      <c r="AYE25" s="88" t="s">
        <v>53</v>
      </c>
      <c r="AYF25" s="90" t="s">
        <v>33</v>
      </c>
      <c r="AYG25" s="91" t="s">
        <v>32</v>
      </c>
      <c r="AYH25" s="92">
        <v>1</v>
      </c>
      <c r="AYI25" s="87">
        <v>0</v>
      </c>
      <c r="AYJ25" s="59">
        <f t="shared" si="74"/>
        <v>0</v>
      </c>
      <c r="AYK25" s="1"/>
      <c r="AYL25" s="89">
        <v>2</v>
      </c>
      <c r="AYM25" s="88" t="s">
        <v>53</v>
      </c>
      <c r="AYN25" s="90" t="s">
        <v>33</v>
      </c>
      <c r="AYO25" s="91" t="s">
        <v>32</v>
      </c>
      <c r="AYP25" s="92">
        <v>1</v>
      </c>
      <c r="AYQ25" s="87">
        <v>0</v>
      </c>
      <c r="AYR25" s="59">
        <f t="shared" si="74"/>
        <v>0</v>
      </c>
      <c r="AYS25" s="1"/>
      <c r="AYT25" s="89">
        <v>2</v>
      </c>
      <c r="AYU25" s="88" t="s">
        <v>53</v>
      </c>
      <c r="AYV25" s="90" t="s">
        <v>33</v>
      </c>
      <c r="AYW25" s="91" t="s">
        <v>32</v>
      </c>
      <c r="AYX25" s="92">
        <v>1</v>
      </c>
      <c r="AYY25" s="87">
        <v>0</v>
      </c>
      <c r="AYZ25" s="59">
        <f t="shared" si="75"/>
        <v>0</v>
      </c>
      <c r="AZA25" s="1"/>
      <c r="AZB25" s="89">
        <v>2</v>
      </c>
      <c r="AZC25" s="88" t="s">
        <v>53</v>
      </c>
      <c r="AZD25" s="90" t="s">
        <v>33</v>
      </c>
      <c r="AZE25" s="91" t="s">
        <v>32</v>
      </c>
      <c r="AZF25" s="92">
        <v>1</v>
      </c>
      <c r="AZG25" s="87">
        <v>0</v>
      </c>
      <c r="AZH25" s="59">
        <f t="shared" si="75"/>
        <v>0</v>
      </c>
      <c r="AZI25" s="1"/>
      <c r="AZJ25" s="89">
        <v>2</v>
      </c>
      <c r="AZK25" s="88" t="s">
        <v>53</v>
      </c>
      <c r="AZL25" s="90" t="s">
        <v>33</v>
      </c>
      <c r="AZM25" s="91" t="s">
        <v>32</v>
      </c>
      <c r="AZN25" s="92">
        <v>1</v>
      </c>
      <c r="AZO25" s="87">
        <v>0</v>
      </c>
      <c r="AZP25" s="59">
        <f t="shared" si="76"/>
        <v>0</v>
      </c>
      <c r="AZQ25" s="1"/>
      <c r="AZR25" s="89">
        <v>2</v>
      </c>
      <c r="AZS25" s="88" t="s">
        <v>53</v>
      </c>
      <c r="AZT25" s="90" t="s">
        <v>33</v>
      </c>
      <c r="AZU25" s="91" t="s">
        <v>32</v>
      </c>
      <c r="AZV25" s="92">
        <v>1</v>
      </c>
      <c r="AZW25" s="87">
        <v>0</v>
      </c>
      <c r="AZX25" s="59">
        <f t="shared" si="76"/>
        <v>0</v>
      </c>
      <c r="AZY25" s="1"/>
      <c r="AZZ25" s="89">
        <v>2</v>
      </c>
      <c r="BAA25" s="88" t="s">
        <v>53</v>
      </c>
      <c r="BAB25" s="90" t="s">
        <v>33</v>
      </c>
      <c r="BAC25" s="91" t="s">
        <v>32</v>
      </c>
      <c r="BAD25" s="92">
        <v>1</v>
      </c>
      <c r="BAE25" s="87">
        <v>0</v>
      </c>
      <c r="BAF25" s="59">
        <f t="shared" si="77"/>
        <v>0</v>
      </c>
      <c r="BAG25" s="1"/>
      <c r="BAH25" s="89">
        <v>2</v>
      </c>
      <c r="BAI25" s="88" t="s">
        <v>53</v>
      </c>
      <c r="BAJ25" s="90" t="s">
        <v>33</v>
      </c>
      <c r="BAK25" s="91" t="s">
        <v>32</v>
      </c>
      <c r="BAL25" s="92">
        <v>1</v>
      </c>
      <c r="BAM25" s="87">
        <v>0</v>
      </c>
      <c r="BAN25" s="59">
        <f t="shared" si="77"/>
        <v>0</v>
      </c>
      <c r="BAO25" s="1"/>
      <c r="BAP25" s="89">
        <v>2</v>
      </c>
      <c r="BAQ25" s="88" t="s">
        <v>53</v>
      </c>
      <c r="BAR25" s="90" t="s">
        <v>33</v>
      </c>
      <c r="BAS25" s="91" t="s">
        <v>32</v>
      </c>
      <c r="BAT25" s="92">
        <v>1</v>
      </c>
      <c r="BAU25" s="87">
        <v>0</v>
      </c>
      <c r="BAV25" s="59">
        <f t="shared" si="78"/>
        <v>0</v>
      </c>
      <c r="BAW25" s="1"/>
      <c r="BAX25" s="89">
        <v>2</v>
      </c>
      <c r="BAY25" s="88" t="s">
        <v>53</v>
      </c>
      <c r="BAZ25" s="90" t="s">
        <v>33</v>
      </c>
      <c r="BBA25" s="91" t="s">
        <v>32</v>
      </c>
      <c r="BBB25" s="92">
        <v>1</v>
      </c>
      <c r="BBC25" s="87">
        <v>0</v>
      </c>
      <c r="BBD25" s="59">
        <f t="shared" si="78"/>
        <v>0</v>
      </c>
      <c r="BBE25" s="1"/>
      <c r="BBF25" s="89">
        <v>2</v>
      </c>
      <c r="BBG25" s="88" t="s">
        <v>53</v>
      </c>
      <c r="BBH25" s="90" t="s">
        <v>33</v>
      </c>
      <c r="BBI25" s="91" t="s">
        <v>32</v>
      </c>
      <c r="BBJ25" s="92">
        <v>1</v>
      </c>
      <c r="BBK25" s="87">
        <v>0</v>
      </c>
      <c r="BBL25" s="59">
        <f t="shared" si="79"/>
        <v>0</v>
      </c>
      <c r="BBM25" s="1"/>
      <c r="BBN25" s="89">
        <v>2</v>
      </c>
      <c r="BBO25" s="88" t="s">
        <v>53</v>
      </c>
      <c r="BBP25" s="90" t="s">
        <v>33</v>
      </c>
      <c r="BBQ25" s="91" t="s">
        <v>32</v>
      </c>
      <c r="BBR25" s="92">
        <v>1</v>
      </c>
      <c r="BBS25" s="87">
        <v>0</v>
      </c>
      <c r="BBT25" s="59">
        <f t="shared" si="79"/>
        <v>0</v>
      </c>
      <c r="BBU25" s="1"/>
      <c r="BBV25" s="89">
        <v>2</v>
      </c>
      <c r="BBW25" s="88" t="s">
        <v>53</v>
      </c>
      <c r="BBX25" s="90" t="s">
        <v>33</v>
      </c>
      <c r="BBY25" s="91" t="s">
        <v>32</v>
      </c>
      <c r="BBZ25" s="92">
        <v>1</v>
      </c>
      <c r="BCA25" s="87">
        <v>0</v>
      </c>
      <c r="BCB25" s="59">
        <f t="shared" si="80"/>
        <v>0</v>
      </c>
      <c r="BCC25" s="1"/>
      <c r="BCD25" s="89">
        <v>2</v>
      </c>
      <c r="BCE25" s="88" t="s">
        <v>53</v>
      </c>
      <c r="BCF25" s="90" t="s">
        <v>33</v>
      </c>
      <c r="BCG25" s="91" t="s">
        <v>32</v>
      </c>
      <c r="BCH25" s="92">
        <v>1</v>
      </c>
      <c r="BCI25" s="87">
        <v>0</v>
      </c>
      <c r="BCJ25" s="59">
        <f t="shared" si="80"/>
        <v>0</v>
      </c>
      <c r="BCK25" s="1"/>
      <c r="BCL25" s="89">
        <v>2</v>
      </c>
      <c r="BCM25" s="88" t="s">
        <v>53</v>
      </c>
      <c r="BCN25" s="90" t="s">
        <v>33</v>
      </c>
      <c r="BCO25" s="91" t="s">
        <v>32</v>
      </c>
      <c r="BCP25" s="92">
        <v>1</v>
      </c>
      <c r="BCQ25" s="87">
        <v>0</v>
      </c>
      <c r="BCR25" s="59">
        <f t="shared" si="81"/>
        <v>0</v>
      </c>
      <c r="BCS25" s="1"/>
      <c r="BCT25" s="89">
        <v>2</v>
      </c>
      <c r="BCU25" s="88" t="s">
        <v>53</v>
      </c>
      <c r="BCV25" s="90" t="s">
        <v>33</v>
      </c>
      <c r="BCW25" s="91" t="s">
        <v>32</v>
      </c>
      <c r="BCX25" s="92">
        <v>1</v>
      </c>
      <c r="BCY25" s="87">
        <v>0</v>
      </c>
      <c r="BCZ25" s="59">
        <f t="shared" si="81"/>
        <v>0</v>
      </c>
      <c r="BDA25" s="1"/>
      <c r="BDB25" s="89">
        <v>2</v>
      </c>
      <c r="BDC25" s="88" t="s">
        <v>53</v>
      </c>
      <c r="BDD25" s="90" t="s">
        <v>33</v>
      </c>
      <c r="BDE25" s="91" t="s">
        <v>32</v>
      </c>
      <c r="BDF25" s="92">
        <v>1</v>
      </c>
      <c r="BDG25" s="87">
        <v>0</v>
      </c>
      <c r="BDH25" s="59">
        <f t="shared" si="82"/>
        <v>0</v>
      </c>
      <c r="BDI25" s="1"/>
      <c r="BDJ25" s="89">
        <v>2</v>
      </c>
      <c r="BDK25" s="88" t="s">
        <v>53</v>
      </c>
      <c r="BDL25" s="90" t="s">
        <v>33</v>
      </c>
      <c r="BDM25" s="91" t="s">
        <v>32</v>
      </c>
      <c r="BDN25" s="92">
        <v>1</v>
      </c>
      <c r="BDO25" s="87">
        <v>0</v>
      </c>
      <c r="BDP25" s="59">
        <f t="shared" si="82"/>
        <v>0</v>
      </c>
      <c r="BDQ25" s="1"/>
      <c r="BDR25" s="89">
        <v>2</v>
      </c>
      <c r="BDS25" s="88" t="s">
        <v>53</v>
      </c>
      <c r="BDT25" s="90" t="s">
        <v>33</v>
      </c>
      <c r="BDU25" s="91" t="s">
        <v>32</v>
      </c>
      <c r="BDV25" s="92">
        <v>1</v>
      </c>
      <c r="BDW25" s="87">
        <v>0</v>
      </c>
      <c r="BDX25" s="59">
        <f t="shared" si="83"/>
        <v>0</v>
      </c>
      <c r="BDY25" s="1"/>
      <c r="BDZ25" s="89">
        <v>2</v>
      </c>
      <c r="BEA25" s="88" t="s">
        <v>53</v>
      </c>
      <c r="BEB25" s="90" t="s">
        <v>33</v>
      </c>
      <c r="BEC25" s="91" t="s">
        <v>32</v>
      </c>
      <c r="BED25" s="92">
        <v>1</v>
      </c>
      <c r="BEE25" s="87">
        <v>0</v>
      </c>
      <c r="BEF25" s="59">
        <f t="shared" si="83"/>
        <v>0</v>
      </c>
      <c r="BEG25" s="1"/>
      <c r="BEH25" s="89">
        <v>2</v>
      </c>
      <c r="BEI25" s="88" t="s">
        <v>53</v>
      </c>
      <c r="BEJ25" s="90" t="s">
        <v>33</v>
      </c>
      <c r="BEK25" s="91" t="s">
        <v>32</v>
      </c>
      <c r="BEL25" s="92">
        <v>1</v>
      </c>
      <c r="BEM25" s="87">
        <v>0</v>
      </c>
      <c r="BEN25" s="59">
        <f t="shared" si="84"/>
        <v>0</v>
      </c>
      <c r="BEO25" s="1"/>
      <c r="BEP25" s="89">
        <v>2</v>
      </c>
      <c r="BEQ25" s="88" t="s">
        <v>53</v>
      </c>
      <c r="BER25" s="90" t="s">
        <v>33</v>
      </c>
      <c r="BES25" s="91" t="s">
        <v>32</v>
      </c>
      <c r="BET25" s="92">
        <v>1</v>
      </c>
      <c r="BEU25" s="87">
        <v>0</v>
      </c>
      <c r="BEV25" s="59">
        <f t="shared" si="84"/>
        <v>0</v>
      </c>
      <c r="BEW25" s="1"/>
      <c r="BEX25" s="89">
        <v>2</v>
      </c>
      <c r="BEY25" s="88" t="s">
        <v>53</v>
      </c>
      <c r="BEZ25" s="90" t="s">
        <v>33</v>
      </c>
      <c r="BFA25" s="91" t="s">
        <v>32</v>
      </c>
      <c r="BFB25" s="92">
        <v>1</v>
      </c>
      <c r="BFC25" s="87">
        <v>0</v>
      </c>
      <c r="BFD25" s="59">
        <f t="shared" si="85"/>
        <v>0</v>
      </c>
      <c r="BFE25" s="1"/>
      <c r="BFF25" s="89">
        <v>2</v>
      </c>
      <c r="BFG25" s="88" t="s">
        <v>53</v>
      </c>
      <c r="BFH25" s="90" t="s">
        <v>33</v>
      </c>
      <c r="BFI25" s="91" t="s">
        <v>32</v>
      </c>
      <c r="BFJ25" s="92">
        <v>1</v>
      </c>
      <c r="BFK25" s="87">
        <v>0</v>
      </c>
      <c r="BFL25" s="59">
        <f t="shared" si="85"/>
        <v>0</v>
      </c>
      <c r="BFM25" s="1"/>
      <c r="BFN25" s="89">
        <v>2</v>
      </c>
      <c r="BFO25" s="88" t="s">
        <v>53</v>
      </c>
      <c r="BFP25" s="90" t="s">
        <v>33</v>
      </c>
      <c r="BFQ25" s="91" t="s">
        <v>32</v>
      </c>
      <c r="BFR25" s="92">
        <v>1</v>
      </c>
      <c r="BFS25" s="87">
        <v>0</v>
      </c>
      <c r="BFT25" s="59">
        <f t="shared" si="86"/>
        <v>0</v>
      </c>
      <c r="BFU25" s="1"/>
      <c r="BFV25" s="89">
        <v>2</v>
      </c>
      <c r="BFW25" s="88" t="s">
        <v>53</v>
      </c>
      <c r="BFX25" s="90" t="s">
        <v>33</v>
      </c>
      <c r="BFY25" s="91" t="s">
        <v>32</v>
      </c>
      <c r="BFZ25" s="92">
        <v>1</v>
      </c>
      <c r="BGA25" s="87">
        <v>0</v>
      </c>
      <c r="BGB25" s="59">
        <f t="shared" si="86"/>
        <v>0</v>
      </c>
      <c r="BGC25" s="1"/>
      <c r="BGD25" s="89">
        <v>2</v>
      </c>
      <c r="BGE25" s="88" t="s">
        <v>53</v>
      </c>
      <c r="BGF25" s="90" t="s">
        <v>33</v>
      </c>
      <c r="BGG25" s="91" t="s">
        <v>32</v>
      </c>
      <c r="BGH25" s="92">
        <v>1</v>
      </c>
      <c r="BGI25" s="87">
        <v>0</v>
      </c>
      <c r="BGJ25" s="59">
        <f t="shared" si="87"/>
        <v>0</v>
      </c>
      <c r="BGK25" s="1"/>
      <c r="BGL25" s="89">
        <v>2</v>
      </c>
      <c r="BGM25" s="88" t="s">
        <v>53</v>
      </c>
      <c r="BGN25" s="90" t="s">
        <v>33</v>
      </c>
      <c r="BGO25" s="91" t="s">
        <v>32</v>
      </c>
      <c r="BGP25" s="92">
        <v>1</v>
      </c>
      <c r="BGQ25" s="87">
        <v>0</v>
      </c>
      <c r="BGR25" s="59">
        <f t="shared" si="87"/>
        <v>0</v>
      </c>
      <c r="BGS25" s="1"/>
      <c r="BGT25" s="89">
        <v>2</v>
      </c>
      <c r="BGU25" s="88" t="s">
        <v>53</v>
      </c>
      <c r="BGV25" s="90" t="s">
        <v>33</v>
      </c>
      <c r="BGW25" s="91" t="s">
        <v>32</v>
      </c>
      <c r="BGX25" s="92">
        <v>1</v>
      </c>
      <c r="BGY25" s="87">
        <v>0</v>
      </c>
      <c r="BGZ25" s="59">
        <f t="shared" si="88"/>
        <v>0</v>
      </c>
      <c r="BHA25" s="1"/>
      <c r="BHB25" s="89">
        <v>2</v>
      </c>
      <c r="BHC25" s="88" t="s">
        <v>53</v>
      </c>
      <c r="BHD25" s="90" t="s">
        <v>33</v>
      </c>
      <c r="BHE25" s="91" t="s">
        <v>32</v>
      </c>
      <c r="BHF25" s="92">
        <v>1</v>
      </c>
      <c r="BHG25" s="87">
        <v>0</v>
      </c>
      <c r="BHH25" s="59">
        <f t="shared" si="88"/>
        <v>0</v>
      </c>
      <c r="BHI25" s="1"/>
      <c r="BHJ25" s="89">
        <v>2</v>
      </c>
      <c r="BHK25" s="88" t="s">
        <v>53</v>
      </c>
      <c r="BHL25" s="90" t="s">
        <v>33</v>
      </c>
      <c r="BHM25" s="91" t="s">
        <v>32</v>
      </c>
      <c r="BHN25" s="92">
        <v>1</v>
      </c>
      <c r="BHO25" s="87">
        <v>0</v>
      </c>
      <c r="BHP25" s="59">
        <f t="shared" si="89"/>
        <v>0</v>
      </c>
      <c r="BHQ25" s="1"/>
      <c r="BHR25" s="89">
        <v>2</v>
      </c>
      <c r="BHS25" s="88" t="s">
        <v>53</v>
      </c>
      <c r="BHT25" s="90" t="s">
        <v>33</v>
      </c>
      <c r="BHU25" s="91" t="s">
        <v>32</v>
      </c>
      <c r="BHV25" s="92">
        <v>1</v>
      </c>
      <c r="BHW25" s="87">
        <v>0</v>
      </c>
      <c r="BHX25" s="59">
        <f t="shared" si="89"/>
        <v>0</v>
      </c>
      <c r="BHY25" s="1"/>
      <c r="BHZ25" s="89">
        <v>2</v>
      </c>
      <c r="BIA25" s="88" t="s">
        <v>53</v>
      </c>
      <c r="BIB25" s="90" t="s">
        <v>33</v>
      </c>
      <c r="BIC25" s="91" t="s">
        <v>32</v>
      </c>
      <c r="BID25" s="92">
        <v>1</v>
      </c>
      <c r="BIE25" s="87">
        <v>0</v>
      </c>
      <c r="BIF25" s="59">
        <f t="shared" si="90"/>
        <v>0</v>
      </c>
      <c r="BIG25" s="1"/>
      <c r="BIH25" s="89">
        <v>2</v>
      </c>
      <c r="BII25" s="88" t="s">
        <v>53</v>
      </c>
      <c r="BIJ25" s="90" t="s">
        <v>33</v>
      </c>
      <c r="BIK25" s="91" t="s">
        <v>32</v>
      </c>
      <c r="BIL25" s="92">
        <v>1</v>
      </c>
      <c r="BIM25" s="87">
        <v>0</v>
      </c>
      <c r="BIN25" s="59">
        <f t="shared" si="90"/>
        <v>0</v>
      </c>
      <c r="BIO25" s="1"/>
      <c r="BIP25" s="89">
        <v>2</v>
      </c>
      <c r="BIQ25" s="88" t="s">
        <v>53</v>
      </c>
      <c r="BIR25" s="90" t="s">
        <v>33</v>
      </c>
      <c r="BIS25" s="91" t="s">
        <v>32</v>
      </c>
      <c r="BIT25" s="92">
        <v>1</v>
      </c>
      <c r="BIU25" s="87">
        <v>0</v>
      </c>
      <c r="BIV25" s="59">
        <f t="shared" si="91"/>
        <v>0</v>
      </c>
      <c r="BIW25" s="1"/>
      <c r="BIX25" s="89">
        <v>2</v>
      </c>
      <c r="BIY25" s="88" t="s">
        <v>53</v>
      </c>
      <c r="BIZ25" s="90" t="s">
        <v>33</v>
      </c>
      <c r="BJA25" s="91" t="s">
        <v>32</v>
      </c>
      <c r="BJB25" s="92">
        <v>1</v>
      </c>
      <c r="BJC25" s="87">
        <v>0</v>
      </c>
      <c r="BJD25" s="59">
        <f t="shared" si="91"/>
        <v>0</v>
      </c>
      <c r="BJE25" s="1"/>
      <c r="BJF25" s="89">
        <v>2</v>
      </c>
      <c r="BJG25" s="88" t="s">
        <v>53</v>
      </c>
      <c r="BJH25" s="90" t="s">
        <v>33</v>
      </c>
      <c r="BJI25" s="91" t="s">
        <v>32</v>
      </c>
      <c r="BJJ25" s="92">
        <v>1</v>
      </c>
      <c r="BJK25" s="87">
        <v>0</v>
      </c>
      <c r="BJL25" s="59">
        <f t="shared" si="92"/>
        <v>0</v>
      </c>
      <c r="BJM25" s="1"/>
      <c r="BJN25" s="89">
        <v>2</v>
      </c>
      <c r="BJO25" s="88" t="s">
        <v>53</v>
      </c>
      <c r="BJP25" s="90" t="s">
        <v>33</v>
      </c>
      <c r="BJQ25" s="91" t="s">
        <v>32</v>
      </c>
      <c r="BJR25" s="92">
        <v>1</v>
      </c>
      <c r="BJS25" s="87">
        <v>0</v>
      </c>
      <c r="BJT25" s="59">
        <f t="shared" si="92"/>
        <v>0</v>
      </c>
      <c r="BJU25" s="1"/>
      <c r="BJV25" s="89">
        <v>2</v>
      </c>
      <c r="BJW25" s="88" t="s">
        <v>53</v>
      </c>
      <c r="BJX25" s="90" t="s">
        <v>33</v>
      </c>
      <c r="BJY25" s="91" t="s">
        <v>32</v>
      </c>
      <c r="BJZ25" s="92">
        <v>1</v>
      </c>
      <c r="BKA25" s="87">
        <v>0</v>
      </c>
      <c r="BKB25" s="59">
        <f t="shared" si="93"/>
        <v>0</v>
      </c>
      <c r="BKC25" s="1"/>
      <c r="BKD25" s="89">
        <v>2</v>
      </c>
      <c r="BKE25" s="88" t="s">
        <v>53</v>
      </c>
      <c r="BKF25" s="90" t="s">
        <v>33</v>
      </c>
      <c r="BKG25" s="91" t="s">
        <v>32</v>
      </c>
      <c r="BKH25" s="92">
        <v>1</v>
      </c>
      <c r="BKI25" s="87">
        <v>0</v>
      </c>
      <c r="BKJ25" s="59">
        <f t="shared" si="93"/>
        <v>0</v>
      </c>
      <c r="BKK25" s="1"/>
      <c r="BKL25" s="89">
        <v>2</v>
      </c>
      <c r="BKM25" s="88" t="s">
        <v>53</v>
      </c>
      <c r="BKN25" s="90" t="s">
        <v>33</v>
      </c>
      <c r="BKO25" s="91" t="s">
        <v>32</v>
      </c>
      <c r="BKP25" s="92">
        <v>1</v>
      </c>
      <c r="BKQ25" s="87">
        <v>0</v>
      </c>
      <c r="BKR25" s="59">
        <f t="shared" si="94"/>
        <v>0</v>
      </c>
      <c r="BKS25" s="1"/>
      <c r="BKT25" s="89">
        <v>2</v>
      </c>
      <c r="BKU25" s="88" t="s">
        <v>53</v>
      </c>
      <c r="BKV25" s="90" t="s">
        <v>33</v>
      </c>
      <c r="BKW25" s="91" t="s">
        <v>32</v>
      </c>
      <c r="BKX25" s="92">
        <v>1</v>
      </c>
      <c r="BKY25" s="87">
        <v>0</v>
      </c>
      <c r="BKZ25" s="59">
        <f t="shared" si="94"/>
        <v>0</v>
      </c>
      <c r="BLA25" s="1"/>
      <c r="BLB25" s="89">
        <v>2</v>
      </c>
      <c r="BLC25" s="88" t="s">
        <v>53</v>
      </c>
      <c r="BLD25" s="90" t="s">
        <v>33</v>
      </c>
      <c r="BLE25" s="91" t="s">
        <v>32</v>
      </c>
      <c r="BLF25" s="92">
        <v>1</v>
      </c>
      <c r="BLG25" s="87">
        <v>0</v>
      </c>
      <c r="BLH25" s="59">
        <f t="shared" si="95"/>
        <v>0</v>
      </c>
      <c r="BLI25" s="1"/>
      <c r="BLJ25" s="89">
        <v>2</v>
      </c>
      <c r="BLK25" s="88" t="s">
        <v>53</v>
      </c>
      <c r="BLL25" s="90" t="s">
        <v>33</v>
      </c>
      <c r="BLM25" s="91" t="s">
        <v>32</v>
      </c>
      <c r="BLN25" s="92">
        <v>1</v>
      </c>
      <c r="BLO25" s="87">
        <v>0</v>
      </c>
      <c r="BLP25" s="59">
        <f t="shared" si="95"/>
        <v>0</v>
      </c>
      <c r="BLQ25" s="1"/>
      <c r="BLR25" s="89">
        <v>2</v>
      </c>
      <c r="BLS25" s="88" t="s">
        <v>53</v>
      </c>
      <c r="BLT25" s="90" t="s">
        <v>33</v>
      </c>
      <c r="BLU25" s="91" t="s">
        <v>32</v>
      </c>
      <c r="BLV25" s="92">
        <v>1</v>
      </c>
      <c r="BLW25" s="87">
        <v>0</v>
      </c>
      <c r="BLX25" s="59">
        <f t="shared" si="96"/>
        <v>0</v>
      </c>
      <c r="BLY25" s="1"/>
      <c r="BLZ25" s="89">
        <v>2</v>
      </c>
      <c r="BMA25" s="88" t="s">
        <v>53</v>
      </c>
      <c r="BMB25" s="90" t="s">
        <v>33</v>
      </c>
      <c r="BMC25" s="91" t="s">
        <v>32</v>
      </c>
      <c r="BMD25" s="92">
        <v>1</v>
      </c>
      <c r="BME25" s="87">
        <v>0</v>
      </c>
      <c r="BMF25" s="59">
        <f t="shared" si="96"/>
        <v>0</v>
      </c>
      <c r="BMG25" s="1"/>
      <c r="BMH25" s="89">
        <v>2</v>
      </c>
      <c r="BMI25" s="88" t="s">
        <v>53</v>
      </c>
      <c r="BMJ25" s="90" t="s">
        <v>33</v>
      </c>
      <c r="BMK25" s="91" t="s">
        <v>32</v>
      </c>
      <c r="BML25" s="92">
        <v>1</v>
      </c>
      <c r="BMM25" s="87">
        <v>0</v>
      </c>
      <c r="BMN25" s="59">
        <f t="shared" si="97"/>
        <v>0</v>
      </c>
      <c r="BMO25" s="1"/>
      <c r="BMP25" s="89">
        <v>2</v>
      </c>
      <c r="BMQ25" s="88" t="s">
        <v>53</v>
      </c>
      <c r="BMR25" s="90" t="s">
        <v>33</v>
      </c>
      <c r="BMS25" s="91" t="s">
        <v>32</v>
      </c>
      <c r="BMT25" s="92">
        <v>1</v>
      </c>
      <c r="BMU25" s="87">
        <v>0</v>
      </c>
      <c r="BMV25" s="59">
        <f t="shared" si="97"/>
        <v>0</v>
      </c>
      <c r="BMW25" s="1"/>
      <c r="BMX25" s="89">
        <v>2</v>
      </c>
      <c r="BMY25" s="88" t="s">
        <v>53</v>
      </c>
      <c r="BMZ25" s="90" t="s">
        <v>33</v>
      </c>
      <c r="BNA25" s="91" t="s">
        <v>32</v>
      </c>
      <c r="BNB25" s="92">
        <v>1</v>
      </c>
      <c r="BNC25" s="87">
        <v>0</v>
      </c>
      <c r="BND25" s="59">
        <f t="shared" si="98"/>
        <v>0</v>
      </c>
      <c r="BNE25" s="1"/>
      <c r="BNF25" s="89">
        <v>2</v>
      </c>
      <c r="BNG25" s="88" t="s">
        <v>53</v>
      </c>
      <c r="BNH25" s="90" t="s">
        <v>33</v>
      </c>
      <c r="BNI25" s="91" t="s">
        <v>32</v>
      </c>
      <c r="BNJ25" s="92">
        <v>1</v>
      </c>
      <c r="BNK25" s="87">
        <v>0</v>
      </c>
      <c r="BNL25" s="59">
        <f t="shared" si="98"/>
        <v>0</v>
      </c>
      <c r="BNM25" s="1"/>
      <c r="BNN25" s="89">
        <v>2</v>
      </c>
      <c r="BNO25" s="88" t="s">
        <v>53</v>
      </c>
      <c r="BNP25" s="90" t="s">
        <v>33</v>
      </c>
      <c r="BNQ25" s="91" t="s">
        <v>32</v>
      </c>
      <c r="BNR25" s="92">
        <v>1</v>
      </c>
      <c r="BNS25" s="87">
        <v>0</v>
      </c>
      <c r="BNT25" s="59">
        <f t="shared" si="99"/>
        <v>0</v>
      </c>
      <c r="BNU25" s="1"/>
      <c r="BNV25" s="89">
        <v>2</v>
      </c>
      <c r="BNW25" s="88" t="s">
        <v>53</v>
      </c>
      <c r="BNX25" s="90" t="s">
        <v>33</v>
      </c>
      <c r="BNY25" s="91" t="s">
        <v>32</v>
      </c>
      <c r="BNZ25" s="92">
        <v>1</v>
      </c>
      <c r="BOA25" s="87">
        <v>0</v>
      </c>
      <c r="BOB25" s="59">
        <f t="shared" si="99"/>
        <v>0</v>
      </c>
      <c r="BOC25" s="1"/>
      <c r="BOD25" s="89">
        <v>2</v>
      </c>
      <c r="BOE25" s="88" t="s">
        <v>53</v>
      </c>
      <c r="BOF25" s="90" t="s">
        <v>33</v>
      </c>
      <c r="BOG25" s="91" t="s">
        <v>32</v>
      </c>
      <c r="BOH25" s="92">
        <v>1</v>
      </c>
      <c r="BOI25" s="87">
        <v>0</v>
      </c>
      <c r="BOJ25" s="59">
        <f t="shared" si="100"/>
        <v>0</v>
      </c>
      <c r="BOK25" s="1"/>
      <c r="BOL25" s="89">
        <v>2</v>
      </c>
      <c r="BOM25" s="88" t="s">
        <v>53</v>
      </c>
      <c r="BON25" s="90" t="s">
        <v>33</v>
      </c>
      <c r="BOO25" s="91" t="s">
        <v>32</v>
      </c>
      <c r="BOP25" s="92">
        <v>1</v>
      </c>
      <c r="BOQ25" s="87">
        <v>0</v>
      </c>
      <c r="BOR25" s="59">
        <f t="shared" si="100"/>
        <v>0</v>
      </c>
      <c r="BOS25" s="1"/>
      <c r="BOT25" s="89">
        <v>2</v>
      </c>
      <c r="BOU25" s="88" t="s">
        <v>53</v>
      </c>
      <c r="BOV25" s="90" t="s">
        <v>33</v>
      </c>
      <c r="BOW25" s="91" t="s">
        <v>32</v>
      </c>
      <c r="BOX25" s="92">
        <v>1</v>
      </c>
      <c r="BOY25" s="87">
        <v>0</v>
      </c>
      <c r="BOZ25" s="59">
        <f t="shared" si="101"/>
        <v>0</v>
      </c>
      <c r="BPA25" s="1"/>
      <c r="BPB25" s="89">
        <v>2</v>
      </c>
      <c r="BPC25" s="88" t="s">
        <v>53</v>
      </c>
      <c r="BPD25" s="90" t="s">
        <v>33</v>
      </c>
      <c r="BPE25" s="91" t="s">
        <v>32</v>
      </c>
      <c r="BPF25" s="92">
        <v>1</v>
      </c>
      <c r="BPG25" s="87">
        <v>0</v>
      </c>
      <c r="BPH25" s="59">
        <f t="shared" si="101"/>
        <v>0</v>
      </c>
      <c r="BPI25" s="1"/>
      <c r="BPJ25" s="89">
        <v>2</v>
      </c>
      <c r="BPK25" s="88" t="s">
        <v>53</v>
      </c>
      <c r="BPL25" s="90" t="s">
        <v>33</v>
      </c>
      <c r="BPM25" s="91" t="s">
        <v>32</v>
      </c>
      <c r="BPN25" s="92">
        <v>1</v>
      </c>
      <c r="BPO25" s="87">
        <v>0</v>
      </c>
      <c r="BPP25" s="59">
        <f t="shared" si="102"/>
        <v>0</v>
      </c>
      <c r="BPQ25" s="1"/>
      <c r="BPR25" s="89">
        <v>2</v>
      </c>
      <c r="BPS25" s="88" t="s">
        <v>53</v>
      </c>
      <c r="BPT25" s="90" t="s">
        <v>33</v>
      </c>
      <c r="BPU25" s="91" t="s">
        <v>32</v>
      </c>
      <c r="BPV25" s="92">
        <v>1</v>
      </c>
      <c r="BPW25" s="87">
        <v>0</v>
      </c>
      <c r="BPX25" s="59">
        <f t="shared" si="102"/>
        <v>0</v>
      </c>
      <c r="BPY25" s="1"/>
      <c r="BPZ25" s="89">
        <v>2</v>
      </c>
      <c r="BQA25" s="88" t="s">
        <v>53</v>
      </c>
      <c r="BQB25" s="90" t="s">
        <v>33</v>
      </c>
      <c r="BQC25" s="91" t="s">
        <v>32</v>
      </c>
      <c r="BQD25" s="92">
        <v>1</v>
      </c>
      <c r="BQE25" s="87">
        <v>0</v>
      </c>
      <c r="BQF25" s="59">
        <f t="shared" si="103"/>
        <v>0</v>
      </c>
      <c r="BQG25" s="1"/>
      <c r="BQH25" s="89">
        <v>2</v>
      </c>
      <c r="BQI25" s="88" t="s">
        <v>53</v>
      </c>
      <c r="BQJ25" s="90" t="s">
        <v>33</v>
      </c>
      <c r="BQK25" s="91" t="s">
        <v>32</v>
      </c>
      <c r="BQL25" s="92">
        <v>1</v>
      </c>
      <c r="BQM25" s="87">
        <v>0</v>
      </c>
      <c r="BQN25" s="59">
        <f t="shared" si="103"/>
        <v>0</v>
      </c>
      <c r="BQO25" s="1"/>
      <c r="BQP25" s="89">
        <v>2</v>
      </c>
      <c r="BQQ25" s="88" t="s">
        <v>53</v>
      </c>
      <c r="BQR25" s="90" t="s">
        <v>33</v>
      </c>
      <c r="BQS25" s="91" t="s">
        <v>32</v>
      </c>
      <c r="BQT25" s="92">
        <v>1</v>
      </c>
      <c r="BQU25" s="87">
        <v>0</v>
      </c>
      <c r="BQV25" s="59">
        <f t="shared" si="104"/>
        <v>0</v>
      </c>
      <c r="BQW25" s="1"/>
      <c r="BQX25" s="89">
        <v>2</v>
      </c>
      <c r="BQY25" s="88" t="s">
        <v>53</v>
      </c>
      <c r="BQZ25" s="90" t="s">
        <v>33</v>
      </c>
      <c r="BRA25" s="91" t="s">
        <v>32</v>
      </c>
      <c r="BRB25" s="92">
        <v>1</v>
      </c>
      <c r="BRC25" s="87">
        <v>0</v>
      </c>
      <c r="BRD25" s="59">
        <f t="shared" si="104"/>
        <v>0</v>
      </c>
      <c r="BRE25" s="1"/>
      <c r="BRF25" s="89">
        <v>2</v>
      </c>
      <c r="BRG25" s="88" t="s">
        <v>53</v>
      </c>
      <c r="BRH25" s="90" t="s">
        <v>33</v>
      </c>
      <c r="BRI25" s="91" t="s">
        <v>32</v>
      </c>
      <c r="BRJ25" s="92">
        <v>1</v>
      </c>
      <c r="BRK25" s="87">
        <v>0</v>
      </c>
      <c r="BRL25" s="59">
        <f t="shared" si="105"/>
        <v>0</v>
      </c>
      <c r="BRM25" s="1"/>
      <c r="BRN25" s="89">
        <v>2</v>
      </c>
      <c r="BRO25" s="88" t="s">
        <v>53</v>
      </c>
      <c r="BRP25" s="90" t="s">
        <v>33</v>
      </c>
      <c r="BRQ25" s="91" t="s">
        <v>32</v>
      </c>
      <c r="BRR25" s="92">
        <v>1</v>
      </c>
      <c r="BRS25" s="87">
        <v>0</v>
      </c>
      <c r="BRT25" s="59">
        <f t="shared" si="105"/>
        <v>0</v>
      </c>
      <c r="BRU25" s="1"/>
      <c r="BRV25" s="89">
        <v>2</v>
      </c>
      <c r="BRW25" s="88" t="s">
        <v>53</v>
      </c>
      <c r="BRX25" s="90" t="s">
        <v>33</v>
      </c>
      <c r="BRY25" s="91" t="s">
        <v>32</v>
      </c>
      <c r="BRZ25" s="92">
        <v>1</v>
      </c>
      <c r="BSA25" s="87">
        <v>0</v>
      </c>
      <c r="BSB25" s="59">
        <f t="shared" si="106"/>
        <v>0</v>
      </c>
      <c r="BSC25" s="1"/>
      <c r="BSD25" s="89">
        <v>2</v>
      </c>
      <c r="BSE25" s="88" t="s">
        <v>53</v>
      </c>
      <c r="BSF25" s="90" t="s">
        <v>33</v>
      </c>
      <c r="BSG25" s="91" t="s">
        <v>32</v>
      </c>
      <c r="BSH25" s="92">
        <v>1</v>
      </c>
      <c r="BSI25" s="87">
        <v>0</v>
      </c>
      <c r="BSJ25" s="59">
        <f t="shared" si="106"/>
        <v>0</v>
      </c>
      <c r="BSK25" s="1"/>
      <c r="BSL25" s="89">
        <v>2</v>
      </c>
      <c r="BSM25" s="88" t="s">
        <v>53</v>
      </c>
      <c r="BSN25" s="90" t="s">
        <v>33</v>
      </c>
      <c r="BSO25" s="91" t="s">
        <v>32</v>
      </c>
      <c r="BSP25" s="92">
        <v>1</v>
      </c>
      <c r="BSQ25" s="87">
        <v>0</v>
      </c>
      <c r="BSR25" s="59">
        <f t="shared" si="107"/>
        <v>0</v>
      </c>
      <c r="BSS25" s="1"/>
      <c r="BST25" s="89">
        <v>2</v>
      </c>
      <c r="BSU25" s="88" t="s">
        <v>53</v>
      </c>
      <c r="BSV25" s="90" t="s">
        <v>33</v>
      </c>
      <c r="BSW25" s="91" t="s">
        <v>32</v>
      </c>
      <c r="BSX25" s="92">
        <v>1</v>
      </c>
      <c r="BSY25" s="87">
        <v>0</v>
      </c>
      <c r="BSZ25" s="59">
        <f t="shared" si="107"/>
        <v>0</v>
      </c>
      <c r="BTA25" s="1"/>
      <c r="BTB25" s="89">
        <v>2</v>
      </c>
      <c r="BTC25" s="88" t="s">
        <v>53</v>
      </c>
      <c r="BTD25" s="90" t="s">
        <v>33</v>
      </c>
      <c r="BTE25" s="91" t="s">
        <v>32</v>
      </c>
      <c r="BTF25" s="92">
        <v>1</v>
      </c>
      <c r="BTG25" s="87">
        <v>0</v>
      </c>
      <c r="BTH25" s="59">
        <f t="shared" si="108"/>
        <v>0</v>
      </c>
      <c r="BTI25" s="1"/>
      <c r="BTJ25" s="89">
        <v>2</v>
      </c>
      <c r="BTK25" s="88" t="s">
        <v>53</v>
      </c>
      <c r="BTL25" s="90" t="s">
        <v>33</v>
      </c>
      <c r="BTM25" s="91" t="s">
        <v>32</v>
      </c>
      <c r="BTN25" s="92">
        <v>1</v>
      </c>
      <c r="BTO25" s="87">
        <v>0</v>
      </c>
      <c r="BTP25" s="59">
        <f t="shared" si="108"/>
        <v>0</v>
      </c>
      <c r="BTQ25" s="1"/>
      <c r="BTR25" s="89">
        <v>2</v>
      </c>
      <c r="BTS25" s="88" t="s">
        <v>53</v>
      </c>
      <c r="BTT25" s="90" t="s">
        <v>33</v>
      </c>
      <c r="BTU25" s="91" t="s">
        <v>32</v>
      </c>
      <c r="BTV25" s="92">
        <v>1</v>
      </c>
      <c r="BTW25" s="87">
        <v>0</v>
      </c>
      <c r="BTX25" s="59">
        <f t="shared" si="109"/>
        <v>0</v>
      </c>
      <c r="BTY25" s="1"/>
      <c r="BTZ25" s="89">
        <v>2</v>
      </c>
      <c r="BUA25" s="88" t="s">
        <v>53</v>
      </c>
      <c r="BUB25" s="90" t="s">
        <v>33</v>
      </c>
      <c r="BUC25" s="91" t="s">
        <v>32</v>
      </c>
      <c r="BUD25" s="92">
        <v>1</v>
      </c>
      <c r="BUE25" s="87">
        <v>0</v>
      </c>
      <c r="BUF25" s="59">
        <f t="shared" si="109"/>
        <v>0</v>
      </c>
      <c r="BUG25" s="1"/>
      <c r="BUH25" s="89">
        <v>2</v>
      </c>
      <c r="BUI25" s="88" t="s">
        <v>53</v>
      </c>
      <c r="BUJ25" s="90" t="s">
        <v>33</v>
      </c>
      <c r="BUK25" s="91" t="s">
        <v>32</v>
      </c>
      <c r="BUL25" s="92">
        <v>1</v>
      </c>
      <c r="BUM25" s="87">
        <v>0</v>
      </c>
      <c r="BUN25" s="59">
        <f t="shared" si="110"/>
        <v>0</v>
      </c>
      <c r="BUO25" s="1"/>
      <c r="BUP25" s="89">
        <v>2</v>
      </c>
      <c r="BUQ25" s="88" t="s">
        <v>53</v>
      </c>
      <c r="BUR25" s="90" t="s">
        <v>33</v>
      </c>
      <c r="BUS25" s="91" t="s">
        <v>32</v>
      </c>
      <c r="BUT25" s="92">
        <v>1</v>
      </c>
      <c r="BUU25" s="87">
        <v>0</v>
      </c>
      <c r="BUV25" s="59">
        <f t="shared" si="110"/>
        <v>0</v>
      </c>
      <c r="BUW25" s="1"/>
      <c r="BUX25" s="89">
        <v>2</v>
      </c>
      <c r="BUY25" s="88" t="s">
        <v>53</v>
      </c>
      <c r="BUZ25" s="90" t="s">
        <v>33</v>
      </c>
      <c r="BVA25" s="91" t="s">
        <v>32</v>
      </c>
      <c r="BVB25" s="92">
        <v>1</v>
      </c>
      <c r="BVC25" s="87">
        <v>0</v>
      </c>
      <c r="BVD25" s="59">
        <f t="shared" si="111"/>
        <v>0</v>
      </c>
      <c r="BVE25" s="1"/>
      <c r="BVF25" s="89">
        <v>2</v>
      </c>
      <c r="BVG25" s="88" t="s">
        <v>53</v>
      </c>
      <c r="BVH25" s="90" t="s">
        <v>33</v>
      </c>
      <c r="BVI25" s="91" t="s">
        <v>32</v>
      </c>
      <c r="BVJ25" s="92">
        <v>1</v>
      </c>
      <c r="BVK25" s="87">
        <v>0</v>
      </c>
      <c r="BVL25" s="59">
        <f t="shared" si="111"/>
        <v>0</v>
      </c>
      <c r="BVM25" s="1"/>
      <c r="BVN25" s="89">
        <v>2</v>
      </c>
      <c r="BVO25" s="88" t="s">
        <v>53</v>
      </c>
      <c r="BVP25" s="90" t="s">
        <v>33</v>
      </c>
      <c r="BVQ25" s="91" t="s">
        <v>32</v>
      </c>
      <c r="BVR25" s="92">
        <v>1</v>
      </c>
      <c r="BVS25" s="87">
        <v>0</v>
      </c>
      <c r="BVT25" s="59">
        <f t="shared" si="112"/>
        <v>0</v>
      </c>
      <c r="BVU25" s="1"/>
      <c r="BVV25" s="89">
        <v>2</v>
      </c>
      <c r="BVW25" s="88" t="s">
        <v>53</v>
      </c>
      <c r="BVX25" s="90" t="s">
        <v>33</v>
      </c>
      <c r="BVY25" s="91" t="s">
        <v>32</v>
      </c>
      <c r="BVZ25" s="92">
        <v>1</v>
      </c>
      <c r="BWA25" s="87">
        <v>0</v>
      </c>
      <c r="BWB25" s="59">
        <f t="shared" si="112"/>
        <v>0</v>
      </c>
      <c r="BWC25" s="1"/>
      <c r="BWD25" s="89">
        <v>2</v>
      </c>
      <c r="BWE25" s="88" t="s">
        <v>53</v>
      </c>
      <c r="BWF25" s="90" t="s">
        <v>33</v>
      </c>
      <c r="BWG25" s="91" t="s">
        <v>32</v>
      </c>
      <c r="BWH25" s="92">
        <v>1</v>
      </c>
      <c r="BWI25" s="87">
        <v>0</v>
      </c>
      <c r="BWJ25" s="59">
        <f t="shared" si="113"/>
        <v>0</v>
      </c>
      <c r="BWK25" s="1"/>
      <c r="BWL25" s="89">
        <v>2</v>
      </c>
      <c r="BWM25" s="88" t="s">
        <v>53</v>
      </c>
      <c r="BWN25" s="90" t="s">
        <v>33</v>
      </c>
      <c r="BWO25" s="91" t="s">
        <v>32</v>
      </c>
      <c r="BWP25" s="92">
        <v>1</v>
      </c>
      <c r="BWQ25" s="87">
        <v>0</v>
      </c>
      <c r="BWR25" s="59">
        <f t="shared" si="113"/>
        <v>0</v>
      </c>
      <c r="BWS25" s="1"/>
      <c r="BWT25" s="89">
        <v>2</v>
      </c>
      <c r="BWU25" s="88" t="s">
        <v>53</v>
      </c>
      <c r="BWV25" s="90" t="s">
        <v>33</v>
      </c>
      <c r="BWW25" s="91" t="s">
        <v>32</v>
      </c>
      <c r="BWX25" s="92">
        <v>1</v>
      </c>
      <c r="BWY25" s="87">
        <v>0</v>
      </c>
      <c r="BWZ25" s="59">
        <f t="shared" si="114"/>
        <v>0</v>
      </c>
      <c r="BXA25" s="1"/>
      <c r="BXB25" s="89">
        <v>2</v>
      </c>
      <c r="BXC25" s="88" t="s">
        <v>53</v>
      </c>
      <c r="BXD25" s="90" t="s">
        <v>33</v>
      </c>
      <c r="BXE25" s="91" t="s">
        <v>32</v>
      </c>
      <c r="BXF25" s="92">
        <v>1</v>
      </c>
      <c r="BXG25" s="87">
        <v>0</v>
      </c>
      <c r="BXH25" s="59">
        <f t="shared" si="114"/>
        <v>0</v>
      </c>
      <c r="BXI25" s="1"/>
      <c r="BXJ25" s="89">
        <v>2</v>
      </c>
      <c r="BXK25" s="88" t="s">
        <v>53</v>
      </c>
      <c r="BXL25" s="90" t="s">
        <v>33</v>
      </c>
      <c r="BXM25" s="91" t="s">
        <v>32</v>
      </c>
      <c r="BXN25" s="92">
        <v>1</v>
      </c>
      <c r="BXO25" s="87">
        <v>0</v>
      </c>
      <c r="BXP25" s="59">
        <f t="shared" si="115"/>
        <v>0</v>
      </c>
      <c r="BXQ25" s="1"/>
      <c r="BXR25" s="89">
        <v>2</v>
      </c>
      <c r="BXS25" s="88" t="s">
        <v>53</v>
      </c>
      <c r="BXT25" s="90" t="s">
        <v>33</v>
      </c>
      <c r="BXU25" s="91" t="s">
        <v>32</v>
      </c>
      <c r="BXV25" s="92">
        <v>1</v>
      </c>
      <c r="BXW25" s="87">
        <v>0</v>
      </c>
      <c r="BXX25" s="59">
        <f t="shared" si="115"/>
        <v>0</v>
      </c>
      <c r="BXY25" s="1"/>
      <c r="BXZ25" s="89">
        <v>2</v>
      </c>
      <c r="BYA25" s="88" t="s">
        <v>53</v>
      </c>
      <c r="BYB25" s="90" t="s">
        <v>33</v>
      </c>
      <c r="BYC25" s="91" t="s">
        <v>32</v>
      </c>
      <c r="BYD25" s="92">
        <v>1</v>
      </c>
      <c r="BYE25" s="87">
        <v>0</v>
      </c>
      <c r="BYF25" s="59">
        <f t="shared" si="116"/>
        <v>0</v>
      </c>
      <c r="BYG25" s="1"/>
      <c r="BYH25" s="89">
        <v>2</v>
      </c>
      <c r="BYI25" s="88" t="s">
        <v>53</v>
      </c>
      <c r="BYJ25" s="90" t="s">
        <v>33</v>
      </c>
      <c r="BYK25" s="91" t="s">
        <v>32</v>
      </c>
      <c r="BYL25" s="92">
        <v>1</v>
      </c>
      <c r="BYM25" s="87">
        <v>0</v>
      </c>
      <c r="BYN25" s="59">
        <f t="shared" si="116"/>
        <v>0</v>
      </c>
      <c r="BYO25" s="1"/>
      <c r="BYP25" s="89">
        <v>2</v>
      </c>
      <c r="BYQ25" s="88" t="s">
        <v>53</v>
      </c>
      <c r="BYR25" s="90" t="s">
        <v>33</v>
      </c>
      <c r="BYS25" s="91" t="s">
        <v>32</v>
      </c>
      <c r="BYT25" s="92">
        <v>1</v>
      </c>
      <c r="BYU25" s="87">
        <v>0</v>
      </c>
      <c r="BYV25" s="59">
        <f t="shared" si="117"/>
        <v>0</v>
      </c>
      <c r="BYW25" s="1"/>
      <c r="BYX25" s="89">
        <v>2</v>
      </c>
      <c r="BYY25" s="88" t="s">
        <v>53</v>
      </c>
      <c r="BYZ25" s="90" t="s">
        <v>33</v>
      </c>
      <c r="BZA25" s="91" t="s">
        <v>32</v>
      </c>
      <c r="BZB25" s="92">
        <v>1</v>
      </c>
      <c r="BZC25" s="87">
        <v>0</v>
      </c>
      <c r="BZD25" s="59">
        <f t="shared" si="117"/>
        <v>0</v>
      </c>
      <c r="BZE25" s="1"/>
      <c r="BZF25" s="89">
        <v>2</v>
      </c>
      <c r="BZG25" s="88" t="s">
        <v>53</v>
      </c>
      <c r="BZH25" s="90" t="s">
        <v>33</v>
      </c>
      <c r="BZI25" s="91" t="s">
        <v>32</v>
      </c>
      <c r="BZJ25" s="92">
        <v>1</v>
      </c>
      <c r="BZK25" s="87">
        <v>0</v>
      </c>
      <c r="BZL25" s="59">
        <f t="shared" si="118"/>
        <v>0</v>
      </c>
      <c r="BZM25" s="1"/>
      <c r="BZN25" s="89">
        <v>2</v>
      </c>
      <c r="BZO25" s="88" t="s">
        <v>53</v>
      </c>
      <c r="BZP25" s="90" t="s">
        <v>33</v>
      </c>
      <c r="BZQ25" s="91" t="s">
        <v>32</v>
      </c>
      <c r="BZR25" s="92">
        <v>1</v>
      </c>
      <c r="BZS25" s="87">
        <v>0</v>
      </c>
      <c r="BZT25" s="59">
        <f t="shared" si="118"/>
        <v>0</v>
      </c>
      <c r="BZU25" s="1"/>
      <c r="BZV25" s="89">
        <v>2</v>
      </c>
      <c r="BZW25" s="88" t="s">
        <v>53</v>
      </c>
      <c r="BZX25" s="90" t="s">
        <v>33</v>
      </c>
      <c r="BZY25" s="91" t="s">
        <v>32</v>
      </c>
      <c r="BZZ25" s="92">
        <v>1</v>
      </c>
      <c r="CAA25" s="87">
        <v>0</v>
      </c>
      <c r="CAB25" s="59">
        <f t="shared" si="119"/>
        <v>0</v>
      </c>
      <c r="CAC25" s="1"/>
      <c r="CAD25" s="89">
        <v>2</v>
      </c>
      <c r="CAE25" s="88" t="s">
        <v>53</v>
      </c>
      <c r="CAF25" s="90" t="s">
        <v>33</v>
      </c>
      <c r="CAG25" s="91" t="s">
        <v>32</v>
      </c>
      <c r="CAH25" s="92">
        <v>1</v>
      </c>
      <c r="CAI25" s="87">
        <v>0</v>
      </c>
      <c r="CAJ25" s="59">
        <f t="shared" si="119"/>
        <v>0</v>
      </c>
      <c r="CAK25" s="1"/>
      <c r="CAL25" s="89">
        <v>2</v>
      </c>
      <c r="CAM25" s="88" t="s">
        <v>53</v>
      </c>
      <c r="CAN25" s="90" t="s">
        <v>33</v>
      </c>
      <c r="CAO25" s="91" t="s">
        <v>32</v>
      </c>
      <c r="CAP25" s="92">
        <v>1</v>
      </c>
      <c r="CAQ25" s="87">
        <v>0</v>
      </c>
      <c r="CAR25" s="59">
        <f t="shared" si="120"/>
        <v>0</v>
      </c>
      <c r="CAS25" s="1"/>
      <c r="CAT25" s="89">
        <v>2</v>
      </c>
      <c r="CAU25" s="88" t="s">
        <v>53</v>
      </c>
      <c r="CAV25" s="90" t="s">
        <v>33</v>
      </c>
      <c r="CAW25" s="91" t="s">
        <v>32</v>
      </c>
      <c r="CAX25" s="92">
        <v>1</v>
      </c>
      <c r="CAY25" s="87">
        <v>0</v>
      </c>
      <c r="CAZ25" s="59">
        <f t="shared" si="120"/>
        <v>0</v>
      </c>
      <c r="CBA25" s="1"/>
      <c r="CBB25" s="89">
        <v>2</v>
      </c>
      <c r="CBC25" s="88" t="s">
        <v>53</v>
      </c>
      <c r="CBD25" s="90" t="s">
        <v>33</v>
      </c>
      <c r="CBE25" s="91" t="s">
        <v>32</v>
      </c>
      <c r="CBF25" s="92">
        <v>1</v>
      </c>
      <c r="CBG25" s="87">
        <v>0</v>
      </c>
      <c r="CBH25" s="59">
        <f t="shared" si="121"/>
        <v>0</v>
      </c>
      <c r="CBI25" s="1"/>
      <c r="CBJ25" s="89">
        <v>2</v>
      </c>
      <c r="CBK25" s="88" t="s">
        <v>53</v>
      </c>
      <c r="CBL25" s="90" t="s">
        <v>33</v>
      </c>
      <c r="CBM25" s="91" t="s">
        <v>32</v>
      </c>
      <c r="CBN25" s="92">
        <v>1</v>
      </c>
      <c r="CBO25" s="87">
        <v>0</v>
      </c>
      <c r="CBP25" s="59">
        <f t="shared" si="121"/>
        <v>0</v>
      </c>
      <c r="CBQ25" s="1"/>
      <c r="CBR25" s="89">
        <v>2</v>
      </c>
      <c r="CBS25" s="88" t="s">
        <v>53</v>
      </c>
      <c r="CBT25" s="90" t="s">
        <v>33</v>
      </c>
      <c r="CBU25" s="91" t="s">
        <v>32</v>
      </c>
      <c r="CBV25" s="92">
        <v>1</v>
      </c>
      <c r="CBW25" s="87">
        <v>0</v>
      </c>
      <c r="CBX25" s="59">
        <f t="shared" si="122"/>
        <v>0</v>
      </c>
      <c r="CBY25" s="1"/>
      <c r="CBZ25" s="89">
        <v>2</v>
      </c>
      <c r="CCA25" s="88" t="s">
        <v>53</v>
      </c>
      <c r="CCB25" s="90" t="s">
        <v>33</v>
      </c>
      <c r="CCC25" s="91" t="s">
        <v>32</v>
      </c>
      <c r="CCD25" s="92">
        <v>1</v>
      </c>
      <c r="CCE25" s="87">
        <v>0</v>
      </c>
      <c r="CCF25" s="59">
        <f t="shared" si="122"/>
        <v>0</v>
      </c>
      <c r="CCG25" s="1"/>
      <c r="CCH25" s="89">
        <v>2</v>
      </c>
      <c r="CCI25" s="88" t="s">
        <v>53</v>
      </c>
      <c r="CCJ25" s="90" t="s">
        <v>33</v>
      </c>
      <c r="CCK25" s="91" t="s">
        <v>32</v>
      </c>
      <c r="CCL25" s="92">
        <v>1</v>
      </c>
      <c r="CCM25" s="87">
        <v>0</v>
      </c>
      <c r="CCN25" s="59">
        <f t="shared" si="123"/>
        <v>0</v>
      </c>
      <c r="CCO25" s="1"/>
      <c r="CCP25" s="89">
        <v>2</v>
      </c>
      <c r="CCQ25" s="88" t="s">
        <v>53</v>
      </c>
      <c r="CCR25" s="90" t="s">
        <v>33</v>
      </c>
      <c r="CCS25" s="91" t="s">
        <v>32</v>
      </c>
      <c r="CCT25" s="92">
        <v>1</v>
      </c>
      <c r="CCU25" s="87">
        <v>0</v>
      </c>
      <c r="CCV25" s="59">
        <f t="shared" si="123"/>
        <v>0</v>
      </c>
      <c r="CCW25" s="1"/>
      <c r="CCX25" s="89">
        <v>2</v>
      </c>
      <c r="CCY25" s="88" t="s">
        <v>53</v>
      </c>
      <c r="CCZ25" s="90" t="s">
        <v>33</v>
      </c>
      <c r="CDA25" s="91" t="s">
        <v>32</v>
      </c>
      <c r="CDB25" s="92">
        <v>1</v>
      </c>
      <c r="CDC25" s="87">
        <v>0</v>
      </c>
      <c r="CDD25" s="59">
        <f t="shared" si="124"/>
        <v>0</v>
      </c>
      <c r="CDE25" s="1"/>
      <c r="CDF25" s="89">
        <v>2</v>
      </c>
      <c r="CDG25" s="88" t="s">
        <v>53</v>
      </c>
      <c r="CDH25" s="90" t="s">
        <v>33</v>
      </c>
      <c r="CDI25" s="91" t="s">
        <v>32</v>
      </c>
      <c r="CDJ25" s="92">
        <v>1</v>
      </c>
      <c r="CDK25" s="87">
        <v>0</v>
      </c>
      <c r="CDL25" s="59">
        <f t="shared" si="124"/>
        <v>0</v>
      </c>
      <c r="CDM25" s="1"/>
      <c r="CDN25" s="89">
        <v>2</v>
      </c>
      <c r="CDO25" s="88" t="s">
        <v>53</v>
      </c>
      <c r="CDP25" s="90" t="s">
        <v>33</v>
      </c>
      <c r="CDQ25" s="91" t="s">
        <v>32</v>
      </c>
      <c r="CDR25" s="92">
        <v>1</v>
      </c>
      <c r="CDS25" s="87">
        <v>0</v>
      </c>
      <c r="CDT25" s="59">
        <f t="shared" si="125"/>
        <v>0</v>
      </c>
      <c r="CDU25" s="1"/>
      <c r="CDV25" s="89">
        <v>2</v>
      </c>
      <c r="CDW25" s="88" t="s">
        <v>53</v>
      </c>
      <c r="CDX25" s="90" t="s">
        <v>33</v>
      </c>
      <c r="CDY25" s="91" t="s">
        <v>32</v>
      </c>
      <c r="CDZ25" s="92">
        <v>1</v>
      </c>
      <c r="CEA25" s="87">
        <v>0</v>
      </c>
      <c r="CEB25" s="59">
        <f t="shared" si="125"/>
        <v>0</v>
      </c>
      <c r="CEC25" s="1"/>
      <c r="CED25" s="89">
        <v>2</v>
      </c>
      <c r="CEE25" s="88" t="s">
        <v>53</v>
      </c>
      <c r="CEF25" s="90" t="s">
        <v>33</v>
      </c>
      <c r="CEG25" s="91" t="s">
        <v>32</v>
      </c>
      <c r="CEH25" s="92">
        <v>1</v>
      </c>
      <c r="CEI25" s="87">
        <v>0</v>
      </c>
      <c r="CEJ25" s="59">
        <f t="shared" si="126"/>
        <v>0</v>
      </c>
      <c r="CEK25" s="1"/>
      <c r="CEL25" s="89">
        <v>2</v>
      </c>
      <c r="CEM25" s="88" t="s">
        <v>53</v>
      </c>
      <c r="CEN25" s="90" t="s">
        <v>33</v>
      </c>
      <c r="CEO25" s="91" t="s">
        <v>32</v>
      </c>
      <c r="CEP25" s="92">
        <v>1</v>
      </c>
      <c r="CEQ25" s="87">
        <v>0</v>
      </c>
      <c r="CER25" s="59">
        <f t="shared" si="126"/>
        <v>0</v>
      </c>
      <c r="CES25" s="1"/>
      <c r="CET25" s="89">
        <v>2</v>
      </c>
      <c r="CEU25" s="88" t="s">
        <v>53</v>
      </c>
      <c r="CEV25" s="90" t="s">
        <v>33</v>
      </c>
      <c r="CEW25" s="91" t="s">
        <v>32</v>
      </c>
      <c r="CEX25" s="92">
        <v>1</v>
      </c>
      <c r="CEY25" s="87">
        <v>0</v>
      </c>
      <c r="CEZ25" s="59">
        <f t="shared" si="127"/>
        <v>0</v>
      </c>
      <c r="CFA25" s="1"/>
      <c r="CFB25" s="89">
        <v>2</v>
      </c>
      <c r="CFC25" s="88" t="s">
        <v>53</v>
      </c>
      <c r="CFD25" s="90" t="s">
        <v>33</v>
      </c>
      <c r="CFE25" s="91" t="s">
        <v>32</v>
      </c>
      <c r="CFF25" s="92">
        <v>1</v>
      </c>
      <c r="CFG25" s="87">
        <v>0</v>
      </c>
      <c r="CFH25" s="59">
        <f t="shared" si="127"/>
        <v>0</v>
      </c>
      <c r="CFI25" s="1"/>
      <c r="CFJ25" s="89">
        <v>2</v>
      </c>
      <c r="CFK25" s="88" t="s">
        <v>53</v>
      </c>
      <c r="CFL25" s="90" t="s">
        <v>33</v>
      </c>
      <c r="CFM25" s="91" t="s">
        <v>32</v>
      </c>
      <c r="CFN25" s="92">
        <v>1</v>
      </c>
      <c r="CFO25" s="87">
        <v>0</v>
      </c>
      <c r="CFP25" s="59">
        <f t="shared" si="128"/>
        <v>0</v>
      </c>
      <c r="CFQ25" s="1"/>
      <c r="CFR25" s="89">
        <v>2</v>
      </c>
      <c r="CFS25" s="88" t="s">
        <v>53</v>
      </c>
      <c r="CFT25" s="90" t="s">
        <v>33</v>
      </c>
      <c r="CFU25" s="91" t="s">
        <v>32</v>
      </c>
      <c r="CFV25" s="92">
        <v>1</v>
      </c>
      <c r="CFW25" s="87">
        <v>0</v>
      </c>
      <c r="CFX25" s="59">
        <f t="shared" si="128"/>
        <v>0</v>
      </c>
      <c r="CFY25" s="1"/>
      <c r="CFZ25" s="89">
        <v>2</v>
      </c>
      <c r="CGA25" s="88" t="s">
        <v>53</v>
      </c>
      <c r="CGB25" s="90" t="s">
        <v>33</v>
      </c>
      <c r="CGC25" s="91" t="s">
        <v>32</v>
      </c>
      <c r="CGD25" s="92">
        <v>1</v>
      </c>
      <c r="CGE25" s="87">
        <v>0</v>
      </c>
      <c r="CGF25" s="59">
        <f t="shared" si="129"/>
        <v>0</v>
      </c>
      <c r="CGG25" s="1"/>
      <c r="CGH25" s="89">
        <v>2</v>
      </c>
      <c r="CGI25" s="88" t="s">
        <v>53</v>
      </c>
      <c r="CGJ25" s="90" t="s">
        <v>33</v>
      </c>
      <c r="CGK25" s="91" t="s">
        <v>32</v>
      </c>
      <c r="CGL25" s="92">
        <v>1</v>
      </c>
      <c r="CGM25" s="87">
        <v>0</v>
      </c>
      <c r="CGN25" s="59">
        <f t="shared" si="129"/>
        <v>0</v>
      </c>
      <c r="CGO25" s="1"/>
      <c r="CGP25" s="89">
        <v>2</v>
      </c>
      <c r="CGQ25" s="88" t="s">
        <v>53</v>
      </c>
      <c r="CGR25" s="90" t="s">
        <v>33</v>
      </c>
      <c r="CGS25" s="91" t="s">
        <v>32</v>
      </c>
      <c r="CGT25" s="92">
        <v>1</v>
      </c>
      <c r="CGU25" s="87">
        <v>0</v>
      </c>
      <c r="CGV25" s="59">
        <f t="shared" si="130"/>
        <v>0</v>
      </c>
      <c r="CGW25" s="1"/>
      <c r="CGX25" s="89">
        <v>2</v>
      </c>
      <c r="CGY25" s="88" t="s">
        <v>53</v>
      </c>
      <c r="CGZ25" s="90" t="s">
        <v>33</v>
      </c>
      <c r="CHA25" s="91" t="s">
        <v>32</v>
      </c>
      <c r="CHB25" s="92">
        <v>1</v>
      </c>
      <c r="CHC25" s="87">
        <v>0</v>
      </c>
      <c r="CHD25" s="59">
        <f t="shared" si="130"/>
        <v>0</v>
      </c>
      <c r="CHE25" s="1"/>
      <c r="CHF25" s="89">
        <v>2</v>
      </c>
      <c r="CHG25" s="88" t="s">
        <v>53</v>
      </c>
      <c r="CHH25" s="90" t="s">
        <v>33</v>
      </c>
      <c r="CHI25" s="91" t="s">
        <v>32</v>
      </c>
      <c r="CHJ25" s="92">
        <v>1</v>
      </c>
      <c r="CHK25" s="87">
        <v>0</v>
      </c>
      <c r="CHL25" s="59">
        <f t="shared" si="131"/>
        <v>0</v>
      </c>
      <c r="CHM25" s="1"/>
      <c r="CHN25" s="89">
        <v>2</v>
      </c>
      <c r="CHO25" s="88" t="s">
        <v>53</v>
      </c>
      <c r="CHP25" s="90" t="s">
        <v>33</v>
      </c>
      <c r="CHQ25" s="91" t="s">
        <v>32</v>
      </c>
      <c r="CHR25" s="92">
        <v>1</v>
      </c>
      <c r="CHS25" s="87">
        <v>0</v>
      </c>
      <c r="CHT25" s="59">
        <f t="shared" si="131"/>
        <v>0</v>
      </c>
      <c r="CHU25" s="1"/>
      <c r="CHV25" s="89">
        <v>2</v>
      </c>
      <c r="CHW25" s="88" t="s">
        <v>53</v>
      </c>
      <c r="CHX25" s="90" t="s">
        <v>33</v>
      </c>
      <c r="CHY25" s="91" t="s">
        <v>32</v>
      </c>
      <c r="CHZ25" s="92">
        <v>1</v>
      </c>
      <c r="CIA25" s="87">
        <v>0</v>
      </c>
      <c r="CIB25" s="59">
        <f t="shared" si="132"/>
        <v>0</v>
      </c>
      <c r="CIC25" s="1"/>
      <c r="CID25" s="89">
        <v>2</v>
      </c>
      <c r="CIE25" s="88" t="s">
        <v>53</v>
      </c>
      <c r="CIF25" s="90" t="s">
        <v>33</v>
      </c>
      <c r="CIG25" s="91" t="s">
        <v>32</v>
      </c>
      <c r="CIH25" s="92">
        <v>1</v>
      </c>
      <c r="CII25" s="87">
        <v>0</v>
      </c>
      <c r="CIJ25" s="59">
        <f t="shared" si="132"/>
        <v>0</v>
      </c>
      <c r="CIK25" s="1"/>
      <c r="CIL25" s="89">
        <v>2</v>
      </c>
      <c r="CIM25" s="88" t="s">
        <v>53</v>
      </c>
      <c r="CIN25" s="90" t="s">
        <v>33</v>
      </c>
      <c r="CIO25" s="91" t="s">
        <v>32</v>
      </c>
      <c r="CIP25" s="92">
        <v>1</v>
      </c>
      <c r="CIQ25" s="87">
        <v>0</v>
      </c>
      <c r="CIR25" s="59">
        <f t="shared" si="133"/>
        <v>0</v>
      </c>
      <c r="CIS25" s="1"/>
      <c r="CIT25" s="89">
        <v>2</v>
      </c>
      <c r="CIU25" s="88" t="s">
        <v>53</v>
      </c>
      <c r="CIV25" s="90" t="s">
        <v>33</v>
      </c>
      <c r="CIW25" s="91" t="s">
        <v>32</v>
      </c>
      <c r="CIX25" s="92">
        <v>1</v>
      </c>
      <c r="CIY25" s="87">
        <v>0</v>
      </c>
      <c r="CIZ25" s="59">
        <f t="shared" si="133"/>
        <v>0</v>
      </c>
      <c r="CJA25" s="1"/>
      <c r="CJB25" s="89">
        <v>2</v>
      </c>
      <c r="CJC25" s="88" t="s">
        <v>53</v>
      </c>
      <c r="CJD25" s="90" t="s">
        <v>33</v>
      </c>
      <c r="CJE25" s="91" t="s">
        <v>32</v>
      </c>
      <c r="CJF25" s="92">
        <v>1</v>
      </c>
      <c r="CJG25" s="87">
        <v>0</v>
      </c>
      <c r="CJH25" s="59">
        <f t="shared" si="134"/>
        <v>0</v>
      </c>
      <c r="CJI25" s="1"/>
      <c r="CJJ25" s="89">
        <v>2</v>
      </c>
      <c r="CJK25" s="88" t="s">
        <v>53</v>
      </c>
      <c r="CJL25" s="90" t="s">
        <v>33</v>
      </c>
      <c r="CJM25" s="91" t="s">
        <v>32</v>
      </c>
      <c r="CJN25" s="92">
        <v>1</v>
      </c>
      <c r="CJO25" s="87">
        <v>0</v>
      </c>
      <c r="CJP25" s="59">
        <f t="shared" si="134"/>
        <v>0</v>
      </c>
      <c r="CJQ25" s="1"/>
      <c r="CJR25" s="89">
        <v>2</v>
      </c>
      <c r="CJS25" s="88" t="s">
        <v>53</v>
      </c>
      <c r="CJT25" s="90" t="s">
        <v>33</v>
      </c>
      <c r="CJU25" s="91" t="s">
        <v>32</v>
      </c>
      <c r="CJV25" s="92">
        <v>1</v>
      </c>
      <c r="CJW25" s="87">
        <v>0</v>
      </c>
      <c r="CJX25" s="59">
        <f t="shared" si="135"/>
        <v>0</v>
      </c>
      <c r="CJY25" s="1"/>
      <c r="CJZ25" s="89">
        <v>2</v>
      </c>
      <c r="CKA25" s="88" t="s">
        <v>53</v>
      </c>
      <c r="CKB25" s="90" t="s">
        <v>33</v>
      </c>
      <c r="CKC25" s="91" t="s">
        <v>32</v>
      </c>
      <c r="CKD25" s="92">
        <v>1</v>
      </c>
      <c r="CKE25" s="87">
        <v>0</v>
      </c>
      <c r="CKF25" s="59">
        <f t="shared" si="135"/>
        <v>0</v>
      </c>
      <c r="CKG25" s="1"/>
      <c r="CKH25" s="89">
        <v>2</v>
      </c>
      <c r="CKI25" s="88" t="s">
        <v>53</v>
      </c>
      <c r="CKJ25" s="90" t="s">
        <v>33</v>
      </c>
      <c r="CKK25" s="91" t="s">
        <v>32</v>
      </c>
      <c r="CKL25" s="92">
        <v>1</v>
      </c>
      <c r="CKM25" s="87">
        <v>0</v>
      </c>
      <c r="CKN25" s="59">
        <f t="shared" si="136"/>
        <v>0</v>
      </c>
      <c r="CKO25" s="1"/>
      <c r="CKP25" s="89">
        <v>2</v>
      </c>
      <c r="CKQ25" s="88" t="s">
        <v>53</v>
      </c>
      <c r="CKR25" s="90" t="s">
        <v>33</v>
      </c>
      <c r="CKS25" s="91" t="s">
        <v>32</v>
      </c>
      <c r="CKT25" s="92">
        <v>1</v>
      </c>
      <c r="CKU25" s="87">
        <v>0</v>
      </c>
      <c r="CKV25" s="59">
        <f t="shared" si="136"/>
        <v>0</v>
      </c>
      <c r="CKW25" s="1"/>
      <c r="CKX25" s="89">
        <v>2</v>
      </c>
      <c r="CKY25" s="88" t="s">
        <v>53</v>
      </c>
      <c r="CKZ25" s="90" t="s">
        <v>33</v>
      </c>
      <c r="CLA25" s="91" t="s">
        <v>32</v>
      </c>
      <c r="CLB25" s="92">
        <v>1</v>
      </c>
      <c r="CLC25" s="87">
        <v>0</v>
      </c>
      <c r="CLD25" s="59">
        <f t="shared" si="137"/>
        <v>0</v>
      </c>
      <c r="CLE25" s="1"/>
      <c r="CLF25" s="89">
        <v>2</v>
      </c>
      <c r="CLG25" s="88" t="s">
        <v>53</v>
      </c>
      <c r="CLH25" s="90" t="s">
        <v>33</v>
      </c>
      <c r="CLI25" s="91" t="s">
        <v>32</v>
      </c>
      <c r="CLJ25" s="92">
        <v>1</v>
      </c>
      <c r="CLK25" s="87">
        <v>0</v>
      </c>
      <c r="CLL25" s="59">
        <f t="shared" si="137"/>
        <v>0</v>
      </c>
      <c r="CLM25" s="1"/>
      <c r="CLN25" s="89">
        <v>2</v>
      </c>
      <c r="CLO25" s="88" t="s">
        <v>53</v>
      </c>
      <c r="CLP25" s="90" t="s">
        <v>33</v>
      </c>
      <c r="CLQ25" s="91" t="s">
        <v>32</v>
      </c>
      <c r="CLR25" s="92">
        <v>1</v>
      </c>
      <c r="CLS25" s="87">
        <v>0</v>
      </c>
      <c r="CLT25" s="59">
        <f t="shared" si="138"/>
        <v>0</v>
      </c>
      <c r="CLU25" s="1"/>
      <c r="CLV25" s="89">
        <v>2</v>
      </c>
      <c r="CLW25" s="88" t="s">
        <v>53</v>
      </c>
      <c r="CLX25" s="90" t="s">
        <v>33</v>
      </c>
      <c r="CLY25" s="91" t="s">
        <v>32</v>
      </c>
      <c r="CLZ25" s="92">
        <v>1</v>
      </c>
      <c r="CMA25" s="87">
        <v>0</v>
      </c>
      <c r="CMB25" s="59">
        <f t="shared" si="138"/>
        <v>0</v>
      </c>
      <c r="CMC25" s="1"/>
      <c r="CMD25" s="89">
        <v>2</v>
      </c>
      <c r="CME25" s="88" t="s">
        <v>53</v>
      </c>
      <c r="CMF25" s="90" t="s">
        <v>33</v>
      </c>
      <c r="CMG25" s="91" t="s">
        <v>32</v>
      </c>
      <c r="CMH25" s="92">
        <v>1</v>
      </c>
      <c r="CMI25" s="87">
        <v>0</v>
      </c>
      <c r="CMJ25" s="59">
        <f t="shared" si="139"/>
        <v>0</v>
      </c>
      <c r="CMK25" s="1"/>
      <c r="CML25" s="89">
        <v>2</v>
      </c>
      <c r="CMM25" s="88" t="s">
        <v>53</v>
      </c>
      <c r="CMN25" s="90" t="s">
        <v>33</v>
      </c>
      <c r="CMO25" s="91" t="s">
        <v>32</v>
      </c>
      <c r="CMP25" s="92">
        <v>1</v>
      </c>
      <c r="CMQ25" s="87">
        <v>0</v>
      </c>
      <c r="CMR25" s="59">
        <f t="shared" si="139"/>
        <v>0</v>
      </c>
      <c r="CMS25" s="1"/>
      <c r="CMT25" s="89">
        <v>2</v>
      </c>
      <c r="CMU25" s="88" t="s">
        <v>53</v>
      </c>
      <c r="CMV25" s="90" t="s">
        <v>33</v>
      </c>
      <c r="CMW25" s="91" t="s">
        <v>32</v>
      </c>
      <c r="CMX25" s="92">
        <v>1</v>
      </c>
      <c r="CMY25" s="87">
        <v>0</v>
      </c>
      <c r="CMZ25" s="59">
        <f t="shared" si="140"/>
        <v>0</v>
      </c>
      <c r="CNA25" s="1"/>
      <c r="CNB25" s="89">
        <v>2</v>
      </c>
      <c r="CNC25" s="88" t="s">
        <v>53</v>
      </c>
      <c r="CND25" s="90" t="s">
        <v>33</v>
      </c>
      <c r="CNE25" s="91" t="s">
        <v>32</v>
      </c>
      <c r="CNF25" s="92">
        <v>1</v>
      </c>
      <c r="CNG25" s="87">
        <v>0</v>
      </c>
      <c r="CNH25" s="59">
        <f t="shared" si="140"/>
        <v>0</v>
      </c>
      <c r="CNI25" s="1"/>
      <c r="CNJ25" s="89">
        <v>2</v>
      </c>
      <c r="CNK25" s="88" t="s">
        <v>53</v>
      </c>
      <c r="CNL25" s="90" t="s">
        <v>33</v>
      </c>
      <c r="CNM25" s="91" t="s">
        <v>32</v>
      </c>
      <c r="CNN25" s="92">
        <v>1</v>
      </c>
      <c r="CNO25" s="87">
        <v>0</v>
      </c>
      <c r="CNP25" s="59">
        <f t="shared" si="141"/>
        <v>0</v>
      </c>
      <c r="CNQ25" s="1"/>
      <c r="CNR25" s="89">
        <v>2</v>
      </c>
      <c r="CNS25" s="88" t="s">
        <v>53</v>
      </c>
      <c r="CNT25" s="90" t="s">
        <v>33</v>
      </c>
      <c r="CNU25" s="91" t="s">
        <v>32</v>
      </c>
      <c r="CNV25" s="92">
        <v>1</v>
      </c>
      <c r="CNW25" s="87">
        <v>0</v>
      </c>
      <c r="CNX25" s="59">
        <f t="shared" si="141"/>
        <v>0</v>
      </c>
      <c r="CNY25" s="1"/>
      <c r="CNZ25" s="89">
        <v>2</v>
      </c>
      <c r="COA25" s="88" t="s">
        <v>53</v>
      </c>
      <c r="COB25" s="90" t="s">
        <v>33</v>
      </c>
      <c r="COC25" s="91" t="s">
        <v>32</v>
      </c>
      <c r="COD25" s="92">
        <v>1</v>
      </c>
      <c r="COE25" s="87">
        <v>0</v>
      </c>
      <c r="COF25" s="59">
        <f t="shared" si="142"/>
        <v>0</v>
      </c>
      <c r="COG25" s="1"/>
      <c r="COH25" s="89">
        <v>2</v>
      </c>
      <c r="COI25" s="88" t="s">
        <v>53</v>
      </c>
      <c r="COJ25" s="90" t="s">
        <v>33</v>
      </c>
      <c r="COK25" s="91" t="s">
        <v>32</v>
      </c>
      <c r="COL25" s="92">
        <v>1</v>
      </c>
      <c r="COM25" s="87">
        <v>0</v>
      </c>
      <c r="CON25" s="59">
        <f t="shared" si="142"/>
        <v>0</v>
      </c>
      <c r="COO25" s="1"/>
      <c r="COP25" s="89">
        <v>2</v>
      </c>
      <c r="COQ25" s="88" t="s">
        <v>53</v>
      </c>
      <c r="COR25" s="90" t="s">
        <v>33</v>
      </c>
      <c r="COS25" s="91" t="s">
        <v>32</v>
      </c>
      <c r="COT25" s="92">
        <v>1</v>
      </c>
      <c r="COU25" s="87">
        <v>0</v>
      </c>
      <c r="COV25" s="59">
        <f t="shared" si="143"/>
        <v>0</v>
      </c>
      <c r="COW25" s="1"/>
      <c r="COX25" s="89">
        <v>2</v>
      </c>
      <c r="COY25" s="88" t="s">
        <v>53</v>
      </c>
      <c r="COZ25" s="90" t="s">
        <v>33</v>
      </c>
      <c r="CPA25" s="91" t="s">
        <v>32</v>
      </c>
      <c r="CPB25" s="92">
        <v>1</v>
      </c>
      <c r="CPC25" s="87">
        <v>0</v>
      </c>
      <c r="CPD25" s="59">
        <f t="shared" si="143"/>
        <v>0</v>
      </c>
      <c r="CPE25" s="1"/>
      <c r="CPF25" s="89">
        <v>2</v>
      </c>
      <c r="CPG25" s="88" t="s">
        <v>53</v>
      </c>
      <c r="CPH25" s="90" t="s">
        <v>33</v>
      </c>
      <c r="CPI25" s="91" t="s">
        <v>32</v>
      </c>
      <c r="CPJ25" s="92">
        <v>1</v>
      </c>
      <c r="CPK25" s="87">
        <v>0</v>
      </c>
      <c r="CPL25" s="59">
        <f t="shared" si="144"/>
        <v>0</v>
      </c>
      <c r="CPM25" s="1"/>
      <c r="CPN25" s="89">
        <v>2</v>
      </c>
      <c r="CPO25" s="88" t="s">
        <v>53</v>
      </c>
      <c r="CPP25" s="90" t="s">
        <v>33</v>
      </c>
      <c r="CPQ25" s="91" t="s">
        <v>32</v>
      </c>
      <c r="CPR25" s="92">
        <v>1</v>
      </c>
      <c r="CPS25" s="87">
        <v>0</v>
      </c>
      <c r="CPT25" s="59">
        <f t="shared" si="144"/>
        <v>0</v>
      </c>
      <c r="CPU25" s="1"/>
      <c r="CPV25" s="89">
        <v>2</v>
      </c>
      <c r="CPW25" s="88" t="s">
        <v>53</v>
      </c>
      <c r="CPX25" s="90" t="s">
        <v>33</v>
      </c>
      <c r="CPY25" s="91" t="s">
        <v>32</v>
      </c>
      <c r="CPZ25" s="92">
        <v>1</v>
      </c>
      <c r="CQA25" s="87">
        <v>0</v>
      </c>
      <c r="CQB25" s="59">
        <f t="shared" si="145"/>
        <v>0</v>
      </c>
      <c r="CQC25" s="1"/>
      <c r="CQD25" s="89">
        <v>2</v>
      </c>
      <c r="CQE25" s="88" t="s">
        <v>53</v>
      </c>
      <c r="CQF25" s="90" t="s">
        <v>33</v>
      </c>
      <c r="CQG25" s="91" t="s">
        <v>32</v>
      </c>
      <c r="CQH25" s="92">
        <v>1</v>
      </c>
      <c r="CQI25" s="87">
        <v>0</v>
      </c>
      <c r="CQJ25" s="59">
        <f t="shared" si="145"/>
        <v>0</v>
      </c>
      <c r="CQK25" s="1"/>
      <c r="CQL25" s="89">
        <v>2</v>
      </c>
      <c r="CQM25" s="88" t="s">
        <v>53</v>
      </c>
      <c r="CQN25" s="90" t="s">
        <v>33</v>
      </c>
      <c r="CQO25" s="91" t="s">
        <v>32</v>
      </c>
      <c r="CQP25" s="92">
        <v>1</v>
      </c>
      <c r="CQQ25" s="87">
        <v>0</v>
      </c>
      <c r="CQR25" s="59">
        <f t="shared" si="146"/>
        <v>0</v>
      </c>
      <c r="CQS25" s="1"/>
      <c r="CQT25" s="89">
        <v>2</v>
      </c>
      <c r="CQU25" s="88" t="s">
        <v>53</v>
      </c>
      <c r="CQV25" s="90" t="s">
        <v>33</v>
      </c>
      <c r="CQW25" s="91" t="s">
        <v>32</v>
      </c>
      <c r="CQX25" s="92">
        <v>1</v>
      </c>
      <c r="CQY25" s="87">
        <v>0</v>
      </c>
      <c r="CQZ25" s="59">
        <f t="shared" si="146"/>
        <v>0</v>
      </c>
      <c r="CRA25" s="1"/>
      <c r="CRB25" s="89">
        <v>2</v>
      </c>
      <c r="CRC25" s="88" t="s">
        <v>53</v>
      </c>
      <c r="CRD25" s="90" t="s">
        <v>33</v>
      </c>
      <c r="CRE25" s="91" t="s">
        <v>32</v>
      </c>
      <c r="CRF25" s="92">
        <v>1</v>
      </c>
      <c r="CRG25" s="87">
        <v>0</v>
      </c>
      <c r="CRH25" s="59">
        <f t="shared" si="147"/>
        <v>0</v>
      </c>
      <c r="CRI25" s="1"/>
      <c r="CRJ25" s="89">
        <v>2</v>
      </c>
      <c r="CRK25" s="88" t="s">
        <v>53</v>
      </c>
      <c r="CRL25" s="90" t="s">
        <v>33</v>
      </c>
      <c r="CRM25" s="91" t="s">
        <v>32</v>
      </c>
      <c r="CRN25" s="92">
        <v>1</v>
      </c>
      <c r="CRO25" s="87">
        <v>0</v>
      </c>
      <c r="CRP25" s="59">
        <f t="shared" si="147"/>
        <v>0</v>
      </c>
      <c r="CRQ25" s="1"/>
      <c r="CRR25" s="89">
        <v>2</v>
      </c>
      <c r="CRS25" s="88" t="s">
        <v>53</v>
      </c>
      <c r="CRT25" s="90" t="s">
        <v>33</v>
      </c>
      <c r="CRU25" s="91" t="s">
        <v>32</v>
      </c>
      <c r="CRV25" s="92">
        <v>1</v>
      </c>
      <c r="CRW25" s="87">
        <v>0</v>
      </c>
      <c r="CRX25" s="59">
        <f t="shared" si="148"/>
        <v>0</v>
      </c>
      <c r="CRY25" s="1"/>
      <c r="CRZ25" s="89">
        <v>2</v>
      </c>
      <c r="CSA25" s="88" t="s">
        <v>53</v>
      </c>
      <c r="CSB25" s="90" t="s">
        <v>33</v>
      </c>
      <c r="CSC25" s="91" t="s">
        <v>32</v>
      </c>
      <c r="CSD25" s="92">
        <v>1</v>
      </c>
      <c r="CSE25" s="87">
        <v>0</v>
      </c>
      <c r="CSF25" s="59">
        <f t="shared" si="148"/>
        <v>0</v>
      </c>
      <c r="CSG25" s="1"/>
      <c r="CSH25" s="89">
        <v>2</v>
      </c>
      <c r="CSI25" s="88" t="s">
        <v>53</v>
      </c>
      <c r="CSJ25" s="90" t="s">
        <v>33</v>
      </c>
      <c r="CSK25" s="91" t="s">
        <v>32</v>
      </c>
      <c r="CSL25" s="92">
        <v>1</v>
      </c>
      <c r="CSM25" s="87">
        <v>0</v>
      </c>
      <c r="CSN25" s="59">
        <f t="shared" si="149"/>
        <v>0</v>
      </c>
      <c r="CSO25" s="1"/>
      <c r="CSP25" s="89">
        <v>2</v>
      </c>
      <c r="CSQ25" s="88" t="s">
        <v>53</v>
      </c>
      <c r="CSR25" s="90" t="s">
        <v>33</v>
      </c>
      <c r="CSS25" s="91" t="s">
        <v>32</v>
      </c>
      <c r="CST25" s="92">
        <v>1</v>
      </c>
      <c r="CSU25" s="87">
        <v>0</v>
      </c>
      <c r="CSV25" s="59">
        <f t="shared" si="149"/>
        <v>0</v>
      </c>
      <c r="CSW25" s="1"/>
      <c r="CSX25" s="89">
        <v>2</v>
      </c>
      <c r="CSY25" s="88" t="s">
        <v>53</v>
      </c>
      <c r="CSZ25" s="90" t="s">
        <v>33</v>
      </c>
      <c r="CTA25" s="91" t="s">
        <v>32</v>
      </c>
      <c r="CTB25" s="92">
        <v>1</v>
      </c>
      <c r="CTC25" s="87">
        <v>0</v>
      </c>
      <c r="CTD25" s="59">
        <f t="shared" si="150"/>
        <v>0</v>
      </c>
      <c r="CTE25" s="1"/>
      <c r="CTF25" s="89">
        <v>2</v>
      </c>
      <c r="CTG25" s="88" t="s">
        <v>53</v>
      </c>
      <c r="CTH25" s="90" t="s">
        <v>33</v>
      </c>
      <c r="CTI25" s="91" t="s">
        <v>32</v>
      </c>
      <c r="CTJ25" s="92">
        <v>1</v>
      </c>
      <c r="CTK25" s="87">
        <v>0</v>
      </c>
      <c r="CTL25" s="59">
        <f t="shared" si="150"/>
        <v>0</v>
      </c>
      <c r="CTM25" s="1"/>
      <c r="CTN25" s="89">
        <v>2</v>
      </c>
      <c r="CTO25" s="88" t="s">
        <v>53</v>
      </c>
      <c r="CTP25" s="90" t="s">
        <v>33</v>
      </c>
      <c r="CTQ25" s="91" t="s">
        <v>32</v>
      </c>
      <c r="CTR25" s="92">
        <v>1</v>
      </c>
      <c r="CTS25" s="87">
        <v>0</v>
      </c>
      <c r="CTT25" s="59">
        <f t="shared" si="151"/>
        <v>0</v>
      </c>
      <c r="CTU25" s="1"/>
      <c r="CTV25" s="89">
        <v>2</v>
      </c>
      <c r="CTW25" s="88" t="s">
        <v>53</v>
      </c>
      <c r="CTX25" s="90" t="s">
        <v>33</v>
      </c>
      <c r="CTY25" s="91" t="s">
        <v>32</v>
      </c>
      <c r="CTZ25" s="92">
        <v>1</v>
      </c>
      <c r="CUA25" s="87">
        <v>0</v>
      </c>
      <c r="CUB25" s="59">
        <f t="shared" si="151"/>
        <v>0</v>
      </c>
      <c r="CUC25" s="1"/>
      <c r="CUD25" s="89">
        <v>2</v>
      </c>
      <c r="CUE25" s="88" t="s">
        <v>53</v>
      </c>
      <c r="CUF25" s="90" t="s">
        <v>33</v>
      </c>
      <c r="CUG25" s="91" t="s">
        <v>32</v>
      </c>
      <c r="CUH25" s="92">
        <v>1</v>
      </c>
      <c r="CUI25" s="87">
        <v>0</v>
      </c>
      <c r="CUJ25" s="59">
        <f t="shared" si="152"/>
        <v>0</v>
      </c>
      <c r="CUK25" s="1"/>
      <c r="CUL25" s="89">
        <v>2</v>
      </c>
      <c r="CUM25" s="88" t="s">
        <v>53</v>
      </c>
      <c r="CUN25" s="90" t="s">
        <v>33</v>
      </c>
      <c r="CUO25" s="91" t="s">
        <v>32</v>
      </c>
      <c r="CUP25" s="92">
        <v>1</v>
      </c>
      <c r="CUQ25" s="87">
        <v>0</v>
      </c>
      <c r="CUR25" s="59">
        <f t="shared" si="152"/>
        <v>0</v>
      </c>
      <c r="CUS25" s="1"/>
      <c r="CUT25" s="89">
        <v>2</v>
      </c>
      <c r="CUU25" s="88" t="s">
        <v>53</v>
      </c>
      <c r="CUV25" s="90" t="s">
        <v>33</v>
      </c>
      <c r="CUW25" s="91" t="s">
        <v>32</v>
      </c>
      <c r="CUX25" s="92">
        <v>1</v>
      </c>
      <c r="CUY25" s="87">
        <v>0</v>
      </c>
      <c r="CUZ25" s="59">
        <f t="shared" si="153"/>
        <v>0</v>
      </c>
      <c r="CVA25" s="1"/>
      <c r="CVB25" s="89">
        <v>2</v>
      </c>
      <c r="CVC25" s="88" t="s">
        <v>53</v>
      </c>
      <c r="CVD25" s="90" t="s">
        <v>33</v>
      </c>
      <c r="CVE25" s="91" t="s">
        <v>32</v>
      </c>
      <c r="CVF25" s="92">
        <v>1</v>
      </c>
      <c r="CVG25" s="87">
        <v>0</v>
      </c>
      <c r="CVH25" s="59">
        <f t="shared" si="153"/>
        <v>0</v>
      </c>
      <c r="CVI25" s="1"/>
      <c r="CVJ25" s="89">
        <v>2</v>
      </c>
      <c r="CVK25" s="88" t="s">
        <v>53</v>
      </c>
      <c r="CVL25" s="90" t="s">
        <v>33</v>
      </c>
      <c r="CVM25" s="91" t="s">
        <v>32</v>
      </c>
      <c r="CVN25" s="92">
        <v>1</v>
      </c>
      <c r="CVO25" s="87">
        <v>0</v>
      </c>
      <c r="CVP25" s="59">
        <f t="shared" si="154"/>
        <v>0</v>
      </c>
      <c r="CVQ25" s="1"/>
      <c r="CVR25" s="89">
        <v>2</v>
      </c>
      <c r="CVS25" s="88" t="s">
        <v>53</v>
      </c>
      <c r="CVT25" s="90" t="s">
        <v>33</v>
      </c>
      <c r="CVU25" s="91" t="s">
        <v>32</v>
      </c>
      <c r="CVV25" s="92">
        <v>1</v>
      </c>
      <c r="CVW25" s="87">
        <v>0</v>
      </c>
      <c r="CVX25" s="59">
        <f t="shared" si="154"/>
        <v>0</v>
      </c>
      <c r="CVY25" s="1"/>
      <c r="CVZ25" s="89">
        <v>2</v>
      </c>
      <c r="CWA25" s="88" t="s">
        <v>53</v>
      </c>
      <c r="CWB25" s="90" t="s">
        <v>33</v>
      </c>
      <c r="CWC25" s="91" t="s">
        <v>32</v>
      </c>
      <c r="CWD25" s="92">
        <v>1</v>
      </c>
      <c r="CWE25" s="87">
        <v>0</v>
      </c>
      <c r="CWF25" s="59">
        <f t="shared" si="155"/>
        <v>0</v>
      </c>
      <c r="CWG25" s="1"/>
      <c r="CWH25" s="89">
        <v>2</v>
      </c>
      <c r="CWI25" s="88" t="s">
        <v>53</v>
      </c>
      <c r="CWJ25" s="90" t="s">
        <v>33</v>
      </c>
      <c r="CWK25" s="91" t="s">
        <v>32</v>
      </c>
      <c r="CWL25" s="92">
        <v>1</v>
      </c>
      <c r="CWM25" s="87">
        <v>0</v>
      </c>
      <c r="CWN25" s="59">
        <f t="shared" si="155"/>
        <v>0</v>
      </c>
      <c r="CWO25" s="1"/>
      <c r="CWP25" s="89">
        <v>2</v>
      </c>
      <c r="CWQ25" s="88" t="s">
        <v>53</v>
      </c>
      <c r="CWR25" s="90" t="s">
        <v>33</v>
      </c>
      <c r="CWS25" s="91" t="s">
        <v>32</v>
      </c>
      <c r="CWT25" s="92">
        <v>1</v>
      </c>
      <c r="CWU25" s="87">
        <v>0</v>
      </c>
      <c r="CWV25" s="59">
        <f t="shared" si="156"/>
        <v>0</v>
      </c>
      <c r="CWW25" s="1"/>
      <c r="CWX25" s="89">
        <v>2</v>
      </c>
      <c r="CWY25" s="88" t="s">
        <v>53</v>
      </c>
      <c r="CWZ25" s="90" t="s">
        <v>33</v>
      </c>
      <c r="CXA25" s="91" t="s">
        <v>32</v>
      </c>
      <c r="CXB25" s="92">
        <v>1</v>
      </c>
      <c r="CXC25" s="87">
        <v>0</v>
      </c>
      <c r="CXD25" s="59">
        <f t="shared" si="156"/>
        <v>0</v>
      </c>
      <c r="CXE25" s="1"/>
      <c r="CXF25" s="89">
        <v>2</v>
      </c>
      <c r="CXG25" s="88" t="s">
        <v>53</v>
      </c>
      <c r="CXH25" s="90" t="s">
        <v>33</v>
      </c>
      <c r="CXI25" s="91" t="s">
        <v>32</v>
      </c>
      <c r="CXJ25" s="92">
        <v>1</v>
      </c>
      <c r="CXK25" s="87">
        <v>0</v>
      </c>
      <c r="CXL25" s="59">
        <f t="shared" si="157"/>
        <v>0</v>
      </c>
      <c r="CXM25" s="1"/>
      <c r="CXN25" s="89">
        <v>2</v>
      </c>
      <c r="CXO25" s="88" t="s">
        <v>53</v>
      </c>
      <c r="CXP25" s="90" t="s">
        <v>33</v>
      </c>
      <c r="CXQ25" s="91" t="s">
        <v>32</v>
      </c>
      <c r="CXR25" s="92">
        <v>1</v>
      </c>
      <c r="CXS25" s="87">
        <v>0</v>
      </c>
      <c r="CXT25" s="59">
        <f t="shared" si="157"/>
        <v>0</v>
      </c>
      <c r="CXU25" s="1"/>
      <c r="CXV25" s="89">
        <v>2</v>
      </c>
      <c r="CXW25" s="88" t="s">
        <v>53</v>
      </c>
      <c r="CXX25" s="90" t="s">
        <v>33</v>
      </c>
      <c r="CXY25" s="91" t="s">
        <v>32</v>
      </c>
      <c r="CXZ25" s="92">
        <v>1</v>
      </c>
      <c r="CYA25" s="87">
        <v>0</v>
      </c>
      <c r="CYB25" s="59">
        <f t="shared" si="158"/>
        <v>0</v>
      </c>
      <c r="CYC25" s="1"/>
      <c r="CYD25" s="89">
        <v>2</v>
      </c>
      <c r="CYE25" s="88" t="s">
        <v>53</v>
      </c>
      <c r="CYF25" s="90" t="s">
        <v>33</v>
      </c>
      <c r="CYG25" s="91" t="s">
        <v>32</v>
      </c>
      <c r="CYH25" s="92">
        <v>1</v>
      </c>
      <c r="CYI25" s="87">
        <v>0</v>
      </c>
      <c r="CYJ25" s="59">
        <f t="shared" si="158"/>
        <v>0</v>
      </c>
      <c r="CYK25" s="1"/>
      <c r="CYL25" s="89">
        <v>2</v>
      </c>
      <c r="CYM25" s="88" t="s">
        <v>53</v>
      </c>
      <c r="CYN25" s="90" t="s">
        <v>33</v>
      </c>
      <c r="CYO25" s="91" t="s">
        <v>32</v>
      </c>
      <c r="CYP25" s="92">
        <v>1</v>
      </c>
      <c r="CYQ25" s="87">
        <v>0</v>
      </c>
      <c r="CYR25" s="59">
        <f t="shared" si="159"/>
        <v>0</v>
      </c>
      <c r="CYS25" s="1"/>
      <c r="CYT25" s="89">
        <v>2</v>
      </c>
      <c r="CYU25" s="88" t="s">
        <v>53</v>
      </c>
      <c r="CYV25" s="90" t="s">
        <v>33</v>
      </c>
      <c r="CYW25" s="91" t="s">
        <v>32</v>
      </c>
      <c r="CYX25" s="92">
        <v>1</v>
      </c>
      <c r="CYY25" s="87">
        <v>0</v>
      </c>
      <c r="CYZ25" s="59">
        <f t="shared" si="159"/>
        <v>0</v>
      </c>
      <c r="CZA25" s="1"/>
      <c r="CZB25" s="89">
        <v>2</v>
      </c>
      <c r="CZC25" s="88" t="s">
        <v>53</v>
      </c>
      <c r="CZD25" s="90" t="s">
        <v>33</v>
      </c>
      <c r="CZE25" s="91" t="s">
        <v>32</v>
      </c>
      <c r="CZF25" s="92">
        <v>1</v>
      </c>
      <c r="CZG25" s="87">
        <v>0</v>
      </c>
      <c r="CZH25" s="59">
        <f t="shared" si="160"/>
        <v>0</v>
      </c>
      <c r="CZI25" s="1"/>
      <c r="CZJ25" s="89">
        <v>2</v>
      </c>
      <c r="CZK25" s="88" t="s">
        <v>53</v>
      </c>
      <c r="CZL25" s="90" t="s">
        <v>33</v>
      </c>
      <c r="CZM25" s="91" t="s">
        <v>32</v>
      </c>
      <c r="CZN25" s="92">
        <v>1</v>
      </c>
      <c r="CZO25" s="87">
        <v>0</v>
      </c>
      <c r="CZP25" s="59">
        <f t="shared" si="160"/>
        <v>0</v>
      </c>
      <c r="CZQ25" s="1"/>
      <c r="CZR25" s="89">
        <v>2</v>
      </c>
      <c r="CZS25" s="88" t="s">
        <v>53</v>
      </c>
      <c r="CZT25" s="90" t="s">
        <v>33</v>
      </c>
      <c r="CZU25" s="91" t="s">
        <v>32</v>
      </c>
      <c r="CZV25" s="92">
        <v>1</v>
      </c>
      <c r="CZW25" s="87">
        <v>0</v>
      </c>
      <c r="CZX25" s="59">
        <f t="shared" si="161"/>
        <v>0</v>
      </c>
      <c r="CZY25" s="1"/>
      <c r="CZZ25" s="89">
        <v>2</v>
      </c>
      <c r="DAA25" s="88" t="s">
        <v>53</v>
      </c>
      <c r="DAB25" s="90" t="s">
        <v>33</v>
      </c>
      <c r="DAC25" s="91" t="s">
        <v>32</v>
      </c>
      <c r="DAD25" s="92">
        <v>1</v>
      </c>
      <c r="DAE25" s="87">
        <v>0</v>
      </c>
      <c r="DAF25" s="59">
        <f t="shared" si="161"/>
        <v>0</v>
      </c>
      <c r="DAG25" s="1"/>
      <c r="DAH25" s="89">
        <v>2</v>
      </c>
      <c r="DAI25" s="88" t="s">
        <v>53</v>
      </c>
      <c r="DAJ25" s="90" t="s">
        <v>33</v>
      </c>
      <c r="DAK25" s="91" t="s">
        <v>32</v>
      </c>
      <c r="DAL25" s="92">
        <v>1</v>
      </c>
      <c r="DAM25" s="87">
        <v>0</v>
      </c>
      <c r="DAN25" s="59">
        <f t="shared" si="162"/>
        <v>0</v>
      </c>
      <c r="DAO25" s="1"/>
      <c r="DAP25" s="89">
        <v>2</v>
      </c>
      <c r="DAQ25" s="88" t="s">
        <v>53</v>
      </c>
      <c r="DAR25" s="90" t="s">
        <v>33</v>
      </c>
      <c r="DAS25" s="91" t="s">
        <v>32</v>
      </c>
      <c r="DAT25" s="92">
        <v>1</v>
      </c>
      <c r="DAU25" s="87">
        <v>0</v>
      </c>
      <c r="DAV25" s="59">
        <f t="shared" si="162"/>
        <v>0</v>
      </c>
      <c r="DAW25" s="1"/>
      <c r="DAX25" s="89">
        <v>2</v>
      </c>
      <c r="DAY25" s="88" t="s">
        <v>53</v>
      </c>
      <c r="DAZ25" s="90" t="s">
        <v>33</v>
      </c>
      <c r="DBA25" s="91" t="s">
        <v>32</v>
      </c>
      <c r="DBB25" s="92">
        <v>1</v>
      </c>
      <c r="DBC25" s="87">
        <v>0</v>
      </c>
      <c r="DBD25" s="59">
        <f t="shared" si="163"/>
        <v>0</v>
      </c>
      <c r="DBE25" s="1"/>
      <c r="DBF25" s="89">
        <v>2</v>
      </c>
      <c r="DBG25" s="88" t="s">
        <v>53</v>
      </c>
      <c r="DBH25" s="90" t="s">
        <v>33</v>
      </c>
      <c r="DBI25" s="91" t="s">
        <v>32</v>
      </c>
      <c r="DBJ25" s="92">
        <v>1</v>
      </c>
      <c r="DBK25" s="87">
        <v>0</v>
      </c>
      <c r="DBL25" s="59">
        <f t="shared" si="163"/>
        <v>0</v>
      </c>
      <c r="DBM25" s="1"/>
      <c r="DBN25" s="89">
        <v>2</v>
      </c>
      <c r="DBO25" s="88" t="s">
        <v>53</v>
      </c>
      <c r="DBP25" s="90" t="s">
        <v>33</v>
      </c>
      <c r="DBQ25" s="91" t="s">
        <v>32</v>
      </c>
      <c r="DBR25" s="92">
        <v>1</v>
      </c>
      <c r="DBS25" s="87">
        <v>0</v>
      </c>
      <c r="DBT25" s="59">
        <f t="shared" si="164"/>
        <v>0</v>
      </c>
      <c r="DBU25" s="1"/>
      <c r="DBV25" s="89">
        <v>2</v>
      </c>
      <c r="DBW25" s="88" t="s">
        <v>53</v>
      </c>
      <c r="DBX25" s="90" t="s">
        <v>33</v>
      </c>
      <c r="DBY25" s="91" t="s">
        <v>32</v>
      </c>
      <c r="DBZ25" s="92">
        <v>1</v>
      </c>
      <c r="DCA25" s="87">
        <v>0</v>
      </c>
      <c r="DCB25" s="59">
        <f t="shared" si="164"/>
        <v>0</v>
      </c>
      <c r="DCC25" s="1"/>
      <c r="DCD25" s="89">
        <v>2</v>
      </c>
      <c r="DCE25" s="88" t="s">
        <v>53</v>
      </c>
      <c r="DCF25" s="90" t="s">
        <v>33</v>
      </c>
      <c r="DCG25" s="91" t="s">
        <v>32</v>
      </c>
      <c r="DCH25" s="92">
        <v>1</v>
      </c>
      <c r="DCI25" s="87">
        <v>0</v>
      </c>
      <c r="DCJ25" s="59">
        <f t="shared" si="165"/>
        <v>0</v>
      </c>
      <c r="DCK25" s="1"/>
      <c r="DCL25" s="89">
        <v>2</v>
      </c>
      <c r="DCM25" s="88" t="s">
        <v>53</v>
      </c>
      <c r="DCN25" s="90" t="s">
        <v>33</v>
      </c>
      <c r="DCO25" s="91" t="s">
        <v>32</v>
      </c>
      <c r="DCP25" s="92">
        <v>1</v>
      </c>
      <c r="DCQ25" s="87">
        <v>0</v>
      </c>
      <c r="DCR25" s="59">
        <f t="shared" si="165"/>
        <v>0</v>
      </c>
      <c r="DCS25" s="1"/>
      <c r="DCT25" s="89">
        <v>2</v>
      </c>
      <c r="DCU25" s="88" t="s">
        <v>53</v>
      </c>
      <c r="DCV25" s="90" t="s">
        <v>33</v>
      </c>
      <c r="DCW25" s="91" t="s">
        <v>32</v>
      </c>
      <c r="DCX25" s="92">
        <v>1</v>
      </c>
      <c r="DCY25" s="87">
        <v>0</v>
      </c>
      <c r="DCZ25" s="59">
        <f t="shared" si="166"/>
        <v>0</v>
      </c>
      <c r="DDA25" s="1"/>
      <c r="DDB25" s="89">
        <v>2</v>
      </c>
      <c r="DDC25" s="88" t="s">
        <v>53</v>
      </c>
      <c r="DDD25" s="90" t="s">
        <v>33</v>
      </c>
      <c r="DDE25" s="91" t="s">
        <v>32</v>
      </c>
      <c r="DDF25" s="92">
        <v>1</v>
      </c>
      <c r="DDG25" s="87">
        <v>0</v>
      </c>
      <c r="DDH25" s="59">
        <f t="shared" si="166"/>
        <v>0</v>
      </c>
      <c r="DDI25" s="1"/>
      <c r="DDJ25" s="89">
        <v>2</v>
      </c>
      <c r="DDK25" s="88" t="s">
        <v>53</v>
      </c>
      <c r="DDL25" s="90" t="s">
        <v>33</v>
      </c>
      <c r="DDM25" s="91" t="s">
        <v>32</v>
      </c>
      <c r="DDN25" s="92">
        <v>1</v>
      </c>
      <c r="DDO25" s="87">
        <v>0</v>
      </c>
      <c r="DDP25" s="59">
        <f t="shared" si="167"/>
        <v>0</v>
      </c>
      <c r="DDQ25" s="1"/>
      <c r="DDR25" s="89">
        <v>2</v>
      </c>
      <c r="DDS25" s="88" t="s">
        <v>53</v>
      </c>
      <c r="DDT25" s="90" t="s">
        <v>33</v>
      </c>
      <c r="DDU25" s="91" t="s">
        <v>32</v>
      </c>
      <c r="DDV25" s="92">
        <v>1</v>
      </c>
      <c r="DDW25" s="87">
        <v>0</v>
      </c>
      <c r="DDX25" s="59">
        <f t="shared" si="167"/>
        <v>0</v>
      </c>
      <c r="DDY25" s="1"/>
      <c r="DDZ25" s="89">
        <v>2</v>
      </c>
      <c r="DEA25" s="88" t="s">
        <v>53</v>
      </c>
      <c r="DEB25" s="90" t="s">
        <v>33</v>
      </c>
      <c r="DEC25" s="91" t="s">
        <v>32</v>
      </c>
      <c r="DED25" s="92">
        <v>1</v>
      </c>
      <c r="DEE25" s="87">
        <v>0</v>
      </c>
      <c r="DEF25" s="59">
        <f t="shared" si="168"/>
        <v>0</v>
      </c>
      <c r="DEG25" s="1"/>
      <c r="DEH25" s="89">
        <v>2</v>
      </c>
      <c r="DEI25" s="88" t="s">
        <v>53</v>
      </c>
      <c r="DEJ25" s="90" t="s">
        <v>33</v>
      </c>
      <c r="DEK25" s="91" t="s">
        <v>32</v>
      </c>
      <c r="DEL25" s="92">
        <v>1</v>
      </c>
      <c r="DEM25" s="87">
        <v>0</v>
      </c>
      <c r="DEN25" s="59">
        <f t="shared" si="168"/>
        <v>0</v>
      </c>
      <c r="DEO25" s="1"/>
      <c r="DEP25" s="89">
        <v>2</v>
      </c>
      <c r="DEQ25" s="88" t="s">
        <v>53</v>
      </c>
      <c r="DER25" s="90" t="s">
        <v>33</v>
      </c>
      <c r="DES25" s="91" t="s">
        <v>32</v>
      </c>
      <c r="DET25" s="92">
        <v>1</v>
      </c>
      <c r="DEU25" s="87">
        <v>0</v>
      </c>
      <c r="DEV25" s="59">
        <f t="shared" si="169"/>
        <v>0</v>
      </c>
      <c r="DEW25" s="1"/>
      <c r="DEX25" s="89">
        <v>2</v>
      </c>
      <c r="DEY25" s="88" t="s">
        <v>53</v>
      </c>
      <c r="DEZ25" s="90" t="s">
        <v>33</v>
      </c>
      <c r="DFA25" s="91" t="s">
        <v>32</v>
      </c>
      <c r="DFB25" s="92">
        <v>1</v>
      </c>
      <c r="DFC25" s="87">
        <v>0</v>
      </c>
      <c r="DFD25" s="59">
        <f t="shared" si="169"/>
        <v>0</v>
      </c>
      <c r="DFE25" s="1"/>
      <c r="DFF25" s="89">
        <v>2</v>
      </c>
      <c r="DFG25" s="88" t="s">
        <v>53</v>
      </c>
      <c r="DFH25" s="90" t="s">
        <v>33</v>
      </c>
      <c r="DFI25" s="91" t="s">
        <v>32</v>
      </c>
      <c r="DFJ25" s="92">
        <v>1</v>
      </c>
      <c r="DFK25" s="87">
        <v>0</v>
      </c>
      <c r="DFL25" s="59">
        <f t="shared" si="170"/>
        <v>0</v>
      </c>
      <c r="DFM25" s="1"/>
      <c r="DFN25" s="89">
        <v>2</v>
      </c>
      <c r="DFO25" s="88" t="s">
        <v>53</v>
      </c>
      <c r="DFP25" s="90" t="s">
        <v>33</v>
      </c>
      <c r="DFQ25" s="91" t="s">
        <v>32</v>
      </c>
      <c r="DFR25" s="92">
        <v>1</v>
      </c>
      <c r="DFS25" s="87">
        <v>0</v>
      </c>
      <c r="DFT25" s="59">
        <f t="shared" si="170"/>
        <v>0</v>
      </c>
      <c r="DFU25" s="1"/>
      <c r="DFV25" s="89">
        <v>2</v>
      </c>
      <c r="DFW25" s="88" t="s">
        <v>53</v>
      </c>
      <c r="DFX25" s="90" t="s">
        <v>33</v>
      </c>
      <c r="DFY25" s="91" t="s">
        <v>32</v>
      </c>
      <c r="DFZ25" s="92">
        <v>1</v>
      </c>
      <c r="DGA25" s="87">
        <v>0</v>
      </c>
      <c r="DGB25" s="59">
        <f t="shared" si="171"/>
        <v>0</v>
      </c>
      <c r="DGC25" s="1"/>
      <c r="DGD25" s="89">
        <v>2</v>
      </c>
      <c r="DGE25" s="88" t="s">
        <v>53</v>
      </c>
      <c r="DGF25" s="90" t="s">
        <v>33</v>
      </c>
      <c r="DGG25" s="91" t="s">
        <v>32</v>
      </c>
      <c r="DGH25" s="92">
        <v>1</v>
      </c>
      <c r="DGI25" s="87">
        <v>0</v>
      </c>
      <c r="DGJ25" s="59">
        <f t="shared" si="171"/>
        <v>0</v>
      </c>
      <c r="DGK25" s="1"/>
      <c r="DGL25" s="89">
        <v>2</v>
      </c>
      <c r="DGM25" s="88" t="s">
        <v>53</v>
      </c>
      <c r="DGN25" s="90" t="s">
        <v>33</v>
      </c>
      <c r="DGO25" s="91" t="s">
        <v>32</v>
      </c>
      <c r="DGP25" s="92">
        <v>1</v>
      </c>
      <c r="DGQ25" s="87">
        <v>0</v>
      </c>
      <c r="DGR25" s="59">
        <f t="shared" si="172"/>
        <v>0</v>
      </c>
      <c r="DGS25" s="1"/>
      <c r="DGT25" s="89">
        <v>2</v>
      </c>
      <c r="DGU25" s="88" t="s">
        <v>53</v>
      </c>
      <c r="DGV25" s="90" t="s">
        <v>33</v>
      </c>
      <c r="DGW25" s="91" t="s">
        <v>32</v>
      </c>
      <c r="DGX25" s="92">
        <v>1</v>
      </c>
      <c r="DGY25" s="87">
        <v>0</v>
      </c>
      <c r="DGZ25" s="59">
        <f t="shared" si="172"/>
        <v>0</v>
      </c>
      <c r="DHA25" s="1"/>
      <c r="DHB25" s="89">
        <v>2</v>
      </c>
      <c r="DHC25" s="88" t="s">
        <v>53</v>
      </c>
      <c r="DHD25" s="90" t="s">
        <v>33</v>
      </c>
      <c r="DHE25" s="91" t="s">
        <v>32</v>
      </c>
      <c r="DHF25" s="92">
        <v>1</v>
      </c>
      <c r="DHG25" s="87">
        <v>0</v>
      </c>
      <c r="DHH25" s="59">
        <f t="shared" si="173"/>
        <v>0</v>
      </c>
      <c r="DHI25" s="1"/>
      <c r="DHJ25" s="89">
        <v>2</v>
      </c>
      <c r="DHK25" s="88" t="s">
        <v>53</v>
      </c>
      <c r="DHL25" s="90" t="s">
        <v>33</v>
      </c>
      <c r="DHM25" s="91" t="s">
        <v>32</v>
      </c>
      <c r="DHN25" s="92">
        <v>1</v>
      </c>
      <c r="DHO25" s="87">
        <v>0</v>
      </c>
      <c r="DHP25" s="59">
        <f t="shared" si="173"/>
        <v>0</v>
      </c>
      <c r="DHQ25" s="1"/>
      <c r="DHR25" s="89">
        <v>2</v>
      </c>
      <c r="DHS25" s="88" t="s">
        <v>53</v>
      </c>
      <c r="DHT25" s="90" t="s">
        <v>33</v>
      </c>
      <c r="DHU25" s="91" t="s">
        <v>32</v>
      </c>
      <c r="DHV25" s="92">
        <v>1</v>
      </c>
      <c r="DHW25" s="87">
        <v>0</v>
      </c>
      <c r="DHX25" s="59">
        <f t="shared" si="174"/>
        <v>0</v>
      </c>
      <c r="DHY25" s="1"/>
      <c r="DHZ25" s="89">
        <v>2</v>
      </c>
      <c r="DIA25" s="88" t="s">
        <v>53</v>
      </c>
      <c r="DIB25" s="90" t="s">
        <v>33</v>
      </c>
      <c r="DIC25" s="91" t="s">
        <v>32</v>
      </c>
      <c r="DID25" s="92">
        <v>1</v>
      </c>
      <c r="DIE25" s="87">
        <v>0</v>
      </c>
      <c r="DIF25" s="59">
        <f t="shared" si="174"/>
        <v>0</v>
      </c>
      <c r="DIG25" s="1"/>
      <c r="DIH25" s="89">
        <v>2</v>
      </c>
      <c r="DII25" s="88" t="s">
        <v>53</v>
      </c>
      <c r="DIJ25" s="90" t="s">
        <v>33</v>
      </c>
      <c r="DIK25" s="91" t="s">
        <v>32</v>
      </c>
      <c r="DIL25" s="92">
        <v>1</v>
      </c>
      <c r="DIM25" s="87">
        <v>0</v>
      </c>
      <c r="DIN25" s="59">
        <f t="shared" si="175"/>
        <v>0</v>
      </c>
      <c r="DIO25" s="1"/>
      <c r="DIP25" s="89">
        <v>2</v>
      </c>
      <c r="DIQ25" s="88" t="s">
        <v>53</v>
      </c>
      <c r="DIR25" s="90" t="s">
        <v>33</v>
      </c>
      <c r="DIS25" s="91" t="s">
        <v>32</v>
      </c>
      <c r="DIT25" s="92">
        <v>1</v>
      </c>
      <c r="DIU25" s="87">
        <v>0</v>
      </c>
      <c r="DIV25" s="59">
        <f t="shared" si="175"/>
        <v>0</v>
      </c>
      <c r="DIW25" s="1"/>
      <c r="DIX25" s="89">
        <v>2</v>
      </c>
      <c r="DIY25" s="88" t="s">
        <v>53</v>
      </c>
      <c r="DIZ25" s="90" t="s">
        <v>33</v>
      </c>
      <c r="DJA25" s="91" t="s">
        <v>32</v>
      </c>
      <c r="DJB25" s="92">
        <v>1</v>
      </c>
      <c r="DJC25" s="87">
        <v>0</v>
      </c>
      <c r="DJD25" s="59">
        <f t="shared" si="176"/>
        <v>0</v>
      </c>
      <c r="DJE25" s="1"/>
      <c r="DJF25" s="89">
        <v>2</v>
      </c>
      <c r="DJG25" s="88" t="s">
        <v>53</v>
      </c>
      <c r="DJH25" s="90" t="s">
        <v>33</v>
      </c>
      <c r="DJI25" s="91" t="s">
        <v>32</v>
      </c>
      <c r="DJJ25" s="92">
        <v>1</v>
      </c>
      <c r="DJK25" s="87">
        <v>0</v>
      </c>
      <c r="DJL25" s="59">
        <f t="shared" si="176"/>
        <v>0</v>
      </c>
      <c r="DJM25" s="1"/>
      <c r="DJN25" s="89">
        <v>2</v>
      </c>
      <c r="DJO25" s="88" t="s">
        <v>53</v>
      </c>
      <c r="DJP25" s="90" t="s">
        <v>33</v>
      </c>
      <c r="DJQ25" s="91" t="s">
        <v>32</v>
      </c>
      <c r="DJR25" s="92">
        <v>1</v>
      </c>
      <c r="DJS25" s="87">
        <v>0</v>
      </c>
      <c r="DJT25" s="59">
        <f t="shared" si="177"/>
        <v>0</v>
      </c>
      <c r="DJU25" s="1"/>
      <c r="DJV25" s="89">
        <v>2</v>
      </c>
      <c r="DJW25" s="88" t="s">
        <v>53</v>
      </c>
      <c r="DJX25" s="90" t="s">
        <v>33</v>
      </c>
      <c r="DJY25" s="91" t="s">
        <v>32</v>
      </c>
      <c r="DJZ25" s="92">
        <v>1</v>
      </c>
      <c r="DKA25" s="87">
        <v>0</v>
      </c>
      <c r="DKB25" s="59">
        <f t="shared" si="177"/>
        <v>0</v>
      </c>
      <c r="DKC25" s="1"/>
      <c r="DKD25" s="89">
        <v>2</v>
      </c>
      <c r="DKE25" s="88" t="s">
        <v>53</v>
      </c>
      <c r="DKF25" s="90" t="s">
        <v>33</v>
      </c>
      <c r="DKG25" s="91" t="s">
        <v>32</v>
      </c>
      <c r="DKH25" s="92">
        <v>1</v>
      </c>
      <c r="DKI25" s="87">
        <v>0</v>
      </c>
      <c r="DKJ25" s="59">
        <f t="shared" si="178"/>
        <v>0</v>
      </c>
      <c r="DKK25" s="1"/>
      <c r="DKL25" s="89">
        <v>2</v>
      </c>
      <c r="DKM25" s="88" t="s">
        <v>53</v>
      </c>
      <c r="DKN25" s="90" t="s">
        <v>33</v>
      </c>
      <c r="DKO25" s="91" t="s">
        <v>32</v>
      </c>
      <c r="DKP25" s="92">
        <v>1</v>
      </c>
      <c r="DKQ25" s="87">
        <v>0</v>
      </c>
      <c r="DKR25" s="59">
        <f t="shared" si="178"/>
        <v>0</v>
      </c>
      <c r="DKS25" s="1"/>
      <c r="DKT25" s="89">
        <v>2</v>
      </c>
      <c r="DKU25" s="88" t="s">
        <v>53</v>
      </c>
      <c r="DKV25" s="90" t="s">
        <v>33</v>
      </c>
      <c r="DKW25" s="91" t="s">
        <v>32</v>
      </c>
      <c r="DKX25" s="92">
        <v>1</v>
      </c>
      <c r="DKY25" s="87">
        <v>0</v>
      </c>
      <c r="DKZ25" s="59">
        <f t="shared" si="179"/>
        <v>0</v>
      </c>
      <c r="DLA25" s="1"/>
      <c r="DLB25" s="89">
        <v>2</v>
      </c>
      <c r="DLC25" s="88" t="s">
        <v>53</v>
      </c>
      <c r="DLD25" s="90" t="s">
        <v>33</v>
      </c>
      <c r="DLE25" s="91" t="s">
        <v>32</v>
      </c>
      <c r="DLF25" s="92">
        <v>1</v>
      </c>
      <c r="DLG25" s="87">
        <v>0</v>
      </c>
      <c r="DLH25" s="59">
        <f t="shared" si="179"/>
        <v>0</v>
      </c>
      <c r="DLI25" s="1"/>
      <c r="DLJ25" s="89">
        <v>2</v>
      </c>
      <c r="DLK25" s="88" t="s">
        <v>53</v>
      </c>
      <c r="DLL25" s="90" t="s">
        <v>33</v>
      </c>
      <c r="DLM25" s="91" t="s">
        <v>32</v>
      </c>
      <c r="DLN25" s="92">
        <v>1</v>
      </c>
      <c r="DLO25" s="87">
        <v>0</v>
      </c>
      <c r="DLP25" s="59">
        <f t="shared" si="180"/>
        <v>0</v>
      </c>
      <c r="DLQ25" s="1"/>
      <c r="DLR25" s="89">
        <v>2</v>
      </c>
      <c r="DLS25" s="88" t="s">
        <v>53</v>
      </c>
      <c r="DLT25" s="90" t="s">
        <v>33</v>
      </c>
      <c r="DLU25" s="91" t="s">
        <v>32</v>
      </c>
      <c r="DLV25" s="92">
        <v>1</v>
      </c>
      <c r="DLW25" s="87">
        <v>0</v>
      </c>
      <c r="DLX25" s="59">
        <f t="shared" si="180"/>
        <v>0</v>
      </c>
      <c r="DLY25" s="1"/>
      <c r="DLZ25" s="89">
        <v>2</v>
      </c>
      <c r="DMA25" s="88" t="s">
        <v>53</v>
      </c>
      <c r="DMB25" s="90" t="s">
        <v>33</v>
      </c>
      <c r="DMC25" s="91" t="s">
        <v>32</v>
      </c>
      <c r="DMD25" s="92">
        <v>1</v>
      </c>
      <c r="DME25" s="87">
        <v>0</v>
      </c>
      <c r="DMF25" s="59">
        <f t="shared" si="181"/>
        <v>0</v>
      </c>
      <c r="DMG25" s="1"/>
      <c r="DMH25" s="89">
        <v>2</v>
      </c>
      <c r="DMI25" s="88" t="s">
        <v>53</v>
      </c>
      <c r="DMJ25" s="90" t="s">
        <v>33</v>
      </c>
      <c r="DMK25" s="91" t="s">
        <v>32</v>
      </c>
      <c r="DML25" s="92">
        <v>1</v>
      </c>
      <c r="DMM25" s="87">
        <v>0</v>
      </c>
      <c r="DMN25" s="59">
        <f t="shared" si="181"/>
        <v>0</v>
      </c>
      <c r="DMO25" s="1"/>
      <c r="DMP25" s="89">
        <v>2</v>
      </c>
      <c r="DMQ25" s="88" t="s">
        <v>53</v>
      </c>
      <c r="DMR25" s="90" t="s">
        <v>33</v>
      </c>
      <c r="DMS25" s="91" t="s">
        <v>32</v>
      </c>
      <c r="DMT25" s="92">
        <v>1</v>
      </c>
      <c r="DMU25" s="87">
        <v>0</v>
      </c>
      <c r="DMV25" s="59">
        <f t="shared" si="182"/>
        <v>0</v>
      </c>
      <c r="DMW25" s="1"/>
      <c r="DMX25" s="89">
        <v>2</v>
      </c>
      <c r="DMY25" s="88" t="s">
        <v>53</v>
      </c>
      <c r="DMZ25" s="90" t="s">
        <v>33</v>
      </c>
      <c r="DNA25" s="91" t="s">
        <v>32</v>
      </c>
      <c r="DNB25" s="92">
        <v>1</v>
      </c>
      <c r="DNC25" s="87">
        <v>0</v>
      </c>
      <c r="DND25" s="59">
        <f t="shared" si="182"/>
        <v>0</v>
      </c>
      <c r="DNE25" s="1"/>
      <c r="DNF25" s="89">
        <v>2</v>
      </c>
      <c r="DNG25" s="88" t="s">
        <v>53</v>
      </c>
      <c r="DNH25" s="90" t="s">
        <v>33</v>
      </c>
      <c r="DNI25" s="91" t="s">
        <v>32</v>
      </c>
      <c r="DNJ25" s="92">
        <v>1</v>
      </c>
      <c r="DNK25" s="87">
        <v>0</v>
      </c>
      <c r="DNL25" s="59">
        <f t="shared" si="183"/>
        <v>0</v>
      </c>
      <c r="DNM25" s="1"/>
      <c r="DNN25" s="89">
        <v>2</v>
      </c>
      <c r="DNO25" s="88" t="s">
        <v>53</v>
      </c>
      <c r="DNP25" s="90" t="s">
        <v>33</v>
      </c>
      <c r="DNQ25" s="91" t="s">
        <v>32</v>
      </c>
      <c r="DNR25" s="92">
        <v>1</v>
      </c>
      <c r="DNS25" s="87">
        <v>0</v>
      </c>
      <c r="DNT25" s="59">
        <f t="shared" si="183"/>
        <v>0</v>
      </c>
      <c r="DNU25" s="1"/>
      <c r="DNV25" s="89">
        <v>2</v>
      </c>
      <c r="DNW25" s="88" t="s">
        <v>53</v>
      </c>
      <c r="DNX25" s="90" t="s">
        <v>33</v>
      </c>
      <c r="DNY25" s="91" t="s">
        <v>32</v>
      </c>
      <c r="DNZ25" s="92">
        <v>1</v>
      </c>
      <c r="DOA25" s="87">
        <v>0</v>
      </c>
      <c r="DOB25" s="59">
        <f t="shared" si="184"/>
        <v>0</v>
      </c>
      <c r="DOC25" s="1"/>
      <c r="DOD25" s="89">
        <v>2</v>
      </c>
      <c r="DOE25" s="88" t="s">
        <v>53</v>
      </c>
      <c r="DOF25" s="90" t="s">
        <v>33</v>
      </c>
      <c r="DOG25" s="91" t="s">
        <v>32</v>
      </c>
      <c r="DOH25" s="92">
        <v>1</v>
      </c>
      <c r="DOI25" s="87">
        <v>0</v>
      </c>
      <c r="DOJ25" s="59">
        <f t="shared" si="184"/>
        <v>0</v>
      </c>
      <c r="DOK25" s="1"/>
      <c r="DOL25" s="89">
        <v>2</v>
      </c>
      <c r="DOM25" s="88" t="s">
        <v>53</v>
      </c>
      <c r="DON25" s="90" t="s">
        <v>33</v>
      </c>
      <c r="DOO25" s="91" t="s">
        <v>32</v>
      </c>
      <c r="DOP25" s="92">
        <v>1</v>
      </c>
      <c r="DOQ25" s="87">
        <v>0</v>
      </c>
      <c r="DOR25" s="59">
        <f t="shared" si="185"/>
        <v>0</v>
      </c>
      <c r="DOS25" s="1"/>
      <c r="DOT25" s="89">
        <v>2</v>
      </c>
      <c r="DOU25" s="88" t="s">
        <v>53</v>
      </c>
      <c r="DOV25" s="90" t="s">
        <v>33</v>
      </c>
      <c r="DOW25" s="91" t="s">
        <v>32</v>
      </c>
      <c r="DOX25" s="92">
        <v>1</v>
      </c>
      <c r="DOY25" s="87">
        <v>0</v>
      </c>
      <c r="DOZ25" s="59">
        <f t="shared" si="185"/>
        <v>0</v>
      </c>
      <c r="DPA25" s="1"/>
      <c r="DPB25" s="89">
        <v>2</v>
      </c>
      <c r="DPC25" s="88" t="s">
        <v>53</v>
      </c>
      <c r="DPD25" s="90" t="s">
        <v>33</v>
      </c>
      <c r="DPE25" s="91" t="s">
        <v>32</v>
      </c>
      <c r="DPF25" s="92">
        <v>1</v>
      </c>
      <c r="DPG25" s="87">
        <v>0</v>
      </c>
      <c r="DPH25" s="59">
        <f t="shared" si="186"/>
        <v>0</v>
      </c>
      <c r="DPI25" s="1"/>
      <c r="DPJ25" s="89">
        <v>2</v>
      </c>
      <c r="DPK25" s="88" t="s">
        <v>53</v>
      </c>
      <c r="DPL25" s="90" t="s">
        <v>33</v>
      </c>
      <c r="DPM25" s="91" t="s">
        <v>32</v>
      </c>
      <c r="DPN25" s="92">
        <v>1</v>
      </c>
      <c r="DPO25" s="87">
        <v>0</v>
      </c>
      <c r="DPP25" s="59">
        <f t="shared" si="186"/>
        <v>0</v>
      </c>
      <c r="DPQ25" s="1"/>
      <c r="DPR25" s="89">
        <v>2</v>
      </c>
      <c r="DPS25" s="88" t="s">
        <v>53</v>
      </c>
      <c r="DPT25" s="90" t="s">
        <v>33</v>
      </c>
      <c r="DPU25" s="91" t="s">
        <v>32</v>
      </c>
      <c r="DPV25" s="92">
        <v>1</v>
      </c>
      <c r="DPW25" s="87">
        <v>0</v>
      </c>
      <c r="DPX25" s="59">
        <f t="shared" si="187"/>
        <v>0</v>
      </c>
      <c r="DPY25" s="1"/>
      <c r="DPZ25" s="89">
        <v>2</v>
      </c>
      <c r="DQA25" s="88" t="s">
        <v>53</v>
      </c>
      <c r="DQB25" s="90" t="s">
        <v>33</v>
      </c>
      <c r="DQC25" s="91" t="s">
        <v>32</v>
      </c>
      <c r="DQD25" s="92">
        <v>1</v>
      </c>
      <c r="DQE25" s="87">
        <v>0</v>
      </c>
      <c r="DQF25" s="59">
        <f t="shared" si="187"/>
        <v>0</v>
      </c>
      <c r="DQG25" s="1"/>
      <c r="DQH25" s="89">
        <v>2</v>
      </c>
      <c r="DQI25" s="88" t="s">
        <v>53</v>
      </c>
      <c r="DQJ25" s="90" t="s">
        <v>33</v>
      </c>
      <c r="DQK25" s="91" t="s">
        <v>32</v>
      </c>
      <c r="DQL25" s="92">
        <v>1</v>
      </c>
      <c r="DQM25" s="87">
        <v>0</v>
      </c>
      <c r="DQN25" s="59">
        <f t="shared" si="188"/>
        <v>0</v>
      </c>
      <c r="DQO25" s="1"/>
      <c r="DQP25" s="89">
        <v>2</v>
      </c>
      <c r="DQQ25" s="88" t="s">
        <v>53</v>
      </c>
      <c r="DQR25" s="90" t="s">
        <v>33</v>
      </c>
      <c r="DQS25" s="91" t="s">
        <v>32</v>
      </c>
      <c r="DQT25" s="92">
        <v>1</v>
      </c>
      <c r="DQU25" s="87">
        <v>0</v>
      </c>
      <c r="DQV25" s="59">
        <f t="shared" si="188"/>
        <v>0</v>
      </c>
      <c r="DQW25" s="1"/>
      <c r="DQX25" s="89">
        <v>2</v>
      </c>
      <c r="DQY25" s="88" t="s">
        <v>53</v>
      </c>
      <c r="DQZ25" s="90" t="s">
        <v>33</v>
      </c>
      <c r="DRA25" s="91" t="s">
        <v>32</v>
      </c>
      <c r="DRB25" s="92">
        <v>1</v>
      </c>
      <c r="DRC25" s="87">
        <v>0</v>
      </c>
      <c r="DRD25" s="59">
        <f t="shared" si="189"/>
        <v>0</v>
      </c>
      <c r="DRE25" s="1"/>
      <c r="DRF25" s="89">
        <v>2</v>
      </c>
      <c r="DRG25" s="88" t="s">
        <v>53</v>
      </c>
      <c r="DRH25" s="90" t="s">
        <v>33</v>
      </c>
      <c r="DRI25" s="91" t="s">
        <v>32</v>
      </c>
      <c r="DRJ25" s="92">
        <v>1</v>
      </c>
      <c r="DRK25" s="87">
        <v>0</v>
      </c>
      <c r="DRL25" s="59">
        <f t="shared" si="189"/>
        <v>0</v>
      </c>
      <c r="DRM25" s="1"/>
      <c r="DRN25" s="89">
        <v>2</v>
      </c>
      <c r="DRO25" s="88" t="s">
        <v>53</v>
      </c>
      <c r="DRP25" s="90" t="s">
        <v>33</v>
      </c>
      <c r="DRQ25" s="91" t="s">
        <v>32</v>
      </c>
      <c r="DRR25" s="92">
        <v>1</v>
      </c>
      <c r="DRS25" s="87">
        <v>0</v>
      </c>
      <c r="DRT25" s="59">
        <f t="shared" si="190"/>
        <v>0</v>
      </c>
      <c r="DRU25" s="1"/>
      <c r="DRV25" s="89">
        <v>2</v>
      </c>
      <c r="DRW25" s="88" t="s">
        <v>53</v>
      </c>
      <c r="DRX25" s="90" t="s">
        <v>33</v>
      </c>
      <c r="DRY25" s="91" t="s">
        <v>32</v>
      </c>
      <c r="DRZ25" s="92">
        <v>1</v>
      </c>
      <c r="DSA25" s="87">
        <v>0</v>
      </c>
      <c r="DSB25" s="59">
        <f t="shared" si="190"/>
        <v>0</v>
      </c>
      <c r="DSC25" s="1"/>
      <c r="DSD25" s="89">
        <v>2</v>
      </c>
      <c r="DSE25" s="88" t="s">
        <v>53</v>
      </c>
      <c r="DSF25" s="90" t="s">
        <v>33</v>
      </c>
      <c r="DSG25" s="91" t="s">
        <v>32</v>
      </c>
      <c r="DSH25" s="92">
        <v>1</v>
      </c>
      <c r="DSI25" s="87">
        <v>0</v>
      </c>
      <c r="DSJ25" s="59">
        <f t="shared" si="191"/>
        <v>0</v>
      </c>
      <c r="DSK25" s="1"/>
      <c r="DSL25" s="89">
        <v>2</v>
      </c>
      <c r="DSM25" s="88" t="s">
        <v>53</v>
      </c>
      <c r="DSN25" s="90" t="s">
        <v>33</v>
      </c>
      <c r="DSO25" s="91" t="s">
        <v>32</v>
      </c>
      <c r="DSP25" s="92">
        <v>1</v>
      </c>
      <c r="DSQ25" s="87">
        <v>0</v>
      </c>
      <c r="DSR25" s="59">
        <f t="shared" si="191"/>
        <v>0</v>
      </c>
      <c r="DSS25" s="1"/>
      <c r="DST25" s="89">
        <v>2</v>
      </c>
      <c r="DSU25" s="88" t="s">
        <v>53</v>
      </c>
      <c r="DSV25" s="90" t="s">
        <v>33</v>
      </c>
      <c r="DSW25" s="91" t="s">
        <v>32</v>
      </c>
      <c r="DSX25" s="92">
        <v>1</v>
      </c>
      <c r="DSY25" s="87">
        <v>0</v>
      </c>
      <c r="DSZ25" s="59">
        <f t="shared" si="192"/>
        <v>0</v>
      </c>
      <c r="DTA25" s="1"/>
      <c r="DTB25" s="89">
        <v>2</v>
      </c>
      <c r="DTC25" s="88" t="s">
        <v>53</v>
      </c>
      <c r="DTD25" s="90" t="s">
        <v>33</v>
      </c>
      <c r="DTE25" s="91" t="s">
        <v>32</v>
      </c>
      <c r="DTF25" s="92">
        <v>1</v>
      </c>
      <c r="DTG25" s="87">
        <v>0</v>
      </c>
      <c r="DTH25" s="59">
        <f t="shared" si="192"/>
        <v>0</v>
      </c>
      <c r="DTI25" s="1"/>
      <c r="DTJ25" s="89">
        <v>2</v>
      </c>
      <c r="DTK25" s="88" t="s">
        <v>53</v>
      </c>
      <c r="DTL25" s="90" t="s">
        <v>33</v>
      </c>
      <c r="DTM25" s="91" t="s">
        <v>32</v>
      </c>
      <c r="DTN25" s="92">
        <v>1</v>
      </c>
      <c r="DTO25" s="87">
        <v>0</v>
      </c>
      <c r="DTP25" s="59">
        <f t="shared" si="193"/>
        <v>0</v>
      </c>
      <c r="DTQ25" s="1"/>
      <c r="DTR25" s="89">
        <v>2</v>
      </c>
      <c r="DTS25" s="88" t="s">
        <v>53</v>
      </c>
      <c r="DTT25" s="90" t="s">
        <v>33</v>
      </c>
      <c r="DTU25" s="91" t="s">
        <v>32</v>
      </c>
      <c r="DTV25" s="92">
        <v>1</v>
      </c>
      <c r="DTW25" s="87">
        <v>0</v>
      </c>
      <c r="DTX25" s="59">
        <f t="shared" si="193"/>
        <v>0</v>
      </c>
      <c r="DTY25" s="1"/>
      <c r="DTZ25" s="89">
        <v>2</v>
      </c>
      <c r="DUA25" s="88" t="s">
        <v>53</v>
      </c>
      <c r="DUB25" s="90" t="s">
        <v>33</v>
      </c>
      <c r="DUC25" s="91" t="s">
        <v>32</v>
      </c>
      <c r="DUD25" s="92">
        <v>1</v>
      </c>
      <c r="DUE25" s="87">
        <v>0</v>
      </c>
      <c r="DUF25" s="59">
        <f t="shared" si="194"/>
        <v>0</v>
      </c>
      <c r="DUG25" s="1"/>
      <c r="DUH25" s="89">
        <v>2</v>
      </c>
      <c r="DUI25" s="88" t="s">
        <v>53</v>
      </c>
      <c r="DUJ25" s="90" t="s">
        <v>33</v>
      </c>
      <c r="DUK25" s="91" t="s">
        <v>32</v>
      </c>
      <c r="DUL25" s="92">
        <v>1</v>
      </c>
      <c r="DUM25" s="87">
        <v>0</v>
      </c>
      <c r="DUN25" s="59">
        <f t="shared" si="194"/>
        <v>0</v>
      </c>
      <c r="DUO25" s="1"/>
      <c r="DUP25" s="89">
        <v>2</v>
      </c>
      <c r="DUQ25" s="88" t="s">
        <v>53</v>
      </c>
      <c r="DUR25" s="90" t="s">
        <v>33</v>
      </c>
      <c r="DUS25" s="91" t="s">
        <v>32</v>
      </c>
      <c r="DUT25" s="92">
        <v>1</v>
      </c>
      <c r="DUU25" s="87">
        <v>0</v>
      </c>
      <c r="DUV25" s="59">
        <f t="shared" si="195"/>
        <v>0</v>
      </c>
      <c r="DUW25" s="1"/>
      <c r="DUX25" s="89">
        <v>2</v>
      </c>
      <c r="DUY25" s="88" t="s">
        <v>53</v>
      </c>
      <c r="DUZ25" s="90" t="s">
        <v>33</v>
      </c>
      <c r="DVA25" s="91" t="s">
        <v>32</v>
      </c>
      <c r="DVB25" s="92">
        <v>1</v>
      </c>
      <c r="DVC25" s="87">
        <v>0</v>
      </c>
      <c r="DVD25" s="59">
        <f t="shared" si="195"/>
        <v>0</v>
      </c>
      <c r="DVE25" s="1"/>
      <c r="DVF25" s="89">
        <v>2</v>
      </c>
      <c r="DVG25" s="88" t="s">
        <v>53</v>
      </c>
      <c r="DVH25" s="90" t="s">
        <v>33</v>
      </c>
      <c r="DVI25" s="91" t="s">
        <v>32</v>
      </c>
      <c r="DVJ25" s="92">
        <v>1</v>
      </c>
      <c r="DVK25" s="87">
        <v>0</v>
      </c>
      <c r="DVL25" s="59">
        <f t="shared" si="196"/>
        <v>0</v>
      </c>
      <c r="DVM25" s="1"/>
      <c r="DVN25" s="89">
        <v>2</v>
      </c>
      <c r="DVO25" s="88" t="s">
        <v>53</v>
      </c>
      <c r="DVP25" s="90" t="s">
        <v>33</v>
      </c>
      <c r="DVQ25" s="91" t="s">
        <v>32</v>
      </c>
      <c r="DVR25" s="92">
        <v>1</v>
      </c>
      <c r="DVS25" s="87">
        <v>0</v>
      </c>
      <c r="DVT25" s="59">
        <f t="shared" si="196"/>
        <v>0</v>
      </c>
      <c r="DVU25" s="1"/>
      <c r="DVV25" s="89">
        <v>2</v>
      </c>
      <c r="DVW25" s="88" t="s">
        <v>53</v>
      </c>
      <c r="DVX25" s="90" t="s">
        <v>33</v>
      </c>
      <c r="DVY25" s="91" t="s">
        <v>32</v>
      </c>
      <c r="DVZ25" s="92">
        <v>1</v>
      </c>
      <c r="DWA25" s="87">
        <v>0</v>
      </c>
      <c r="DWB25" s="59">
        <f t="shared" si="197"/>
        <v>0</v>
      </c>
      <c r="DWC25" s="1"/>
      <c r="DWD25" s="89">
        <v>2</v>
      </c>
      <c r="DWE25" s="88" t="s">
        <v>53</v>
      </c>
      <c r="DWF25" s="90" t="s">
        <v>33</v>
      </c>
      <c r="DWG25" s="91" t="s">
        <v>32</v>
      </c>
      <c r="DWH25" s="92">
        <v>1</v>
      </c>
      <c r="DWI25" s="87">
        <v>0</v>
      </c>
      <c r="DWJ25" s="59">
        <f t="shared" si="197"/>
        <v>0</v>
      </c>
      <c r="DWK25" s="1"/>
      <c r="DWL25" s="89">
        <v>2</v>
      </c>
      <c r="DWM25" s="88" t="s">
        <v>53</v>
      </c>
      <c r="DWN25" s="90" t="s">
        <v>33</v>
      </c>
      <c r="DWO25" s="91" t="s">
        <v>32</v>
      </c>
      <c r="DWP25" s="92">
        <v>1</v>
      </c>
      <c r="DWQ25" s="87">
        <v>0</v>
      </c>
      <c r="DWR25" s="59">
        <f t="shared" si="198"/>
        <v>0</v>
      </c>
      <c r="DWS25" s="1"/>
      <c r="DWT25" s="89">
        <v>2</v>
      </c>
      <c r="DWU25" s="88" t="s">
        <v>53</v>
      </c>
      <c r="DWV25" s="90" t="s">
        <v>33</v>
      </c>
      <c r="DWW25" s="91" t="s">
        <v>32</v>
      </c>
      <c r="DWX25" s="92">
        <v>1</v>
      </c>
      <c r="DWY25" s="87">
        <v>0</v>
      </c>
      <c r="DWZ25" s="59">
        <f t="shared" si="198"/>
        <v>0</v>
      </c>
      <c r="DXA25" s="1"/>
      <c r="DXB25" s="89">
        <v>2</v>
      </c>
      <c r="DXC25" s="88" t="s">
        <v>53</v>
      </c>
      <c r="DXD25" s="90" t="s">
        <v>33</v>
      </c>
      <c r="DXE25" s="91" t="s">
        <v>32</v>
      </c>
      <c r="DXF25" s="92">
        <v>1</v>
      </c>
      <c r="DXG25" s="87">
        <v>0</v>
      </c>
      <c r="DXH25" s="59">
        <f t="shared" si="199"/>
        <v>0</v>
      </c>
      <c r="DXI25" s="1"/>
      <c r="DXJ25" s="89">
        <v>2</v>
      </c>
      <c r="DXK25" s="88" t="s">
        <v>53</v>
      </c>
      <c r="DXL25" s="90" t="s">
        <v>33</v>
      </c>
      <c r="DXM25" s="91" t="s">
        <v>32</v>
      </c>
      <c r="DXN25" s="92">
        <v>1</v>
      </c>
      <c r="DXO25" s="87">
        <v>0</v>
      </c>
      <c r="DXP25" s="59">
        <f t="shared" si="199"/>
        <v>0</v>
      </c>
      <c r="DXQ25" s="1"/>
      <c r="DXR25" s="89">
        <v>2</v>
      </c>
      <c r="DXS25" s="88" t="s">
        <v>53</v>
      </c>
      <c r="DXT25" s="90" t="s">
        <v>33</v>
      </c>
      <c r="DXU25" s="91" t="s">
        <v>32</v>
      </c>
      <c r="DXV25" s="92">
        <v>1</v>
      </c>
      <c r="DXW25" s="87">
        <v>0</v>
      </c>
      <c r="DXX25" s="59">
        <f t="shared" si="200"/>
        <v>0</v>
      </c>
      <c r="DXY25" s="1"/>
      <c r="DXZ25" s="89">
        <v>2</v>
      </c>
      <c r="DYA25" s="88" t="s">
        <v>53</v>
      </c>
      <c r="DYB25" s="90" t="s">
        <v>33</v>
      </c>
      <c r="DYC25" s="91" t="s">
        <v>32</v>
      </c>
      <c r="DYD25" s="92">
        <v>1</v>
      </c>
      <c r="DYE25" s="87">
        <v>0</v>
      </c>
      <c r="DYF25" s="59">
        <f t="shared" si="200"/>
        <v>0</v>
      </c>
      <c r="DYG25" s="1"/>
      <c r="DYH25" s="89">
        <v>2</v>
      </c>
      <c r="DYI25" s="88" t="s">
        <v>53</v>
      </c>
      <c r="DYJ25" s="90" t="s">
        <v>33</v>
      </c>
      <c r="DYK25" s="91" t="s">
        <v>32</v>
      </c>
      <c r="DYL25" s="92">
        <v>1</v>
      </c>
      <c r="DYM25" s="87">
        <v>0</v>
      </c>
      <c r="DYN25" s="59">
        <f t="shared" si="201"/>
        <v>0</v>
      </c>
      <c r="DYO25" s="1"/>
      <c r="DYP25" s="89">
        <v>2</v>
      </c>
      <c r="DYQ25" s="88" t="s">
        <v>53</v>
      </c>
      <c r="DYR25" s="90" t="s">
        <v>33</v>
      </c>
      <c r="DYS25" s="91" t="s">
        <v>32</v>
      </c>
      <c r="DYT25" s="92">
        <v>1</v>
      </c>
      <c r="DYU25" s="87">
        <v>0</v>
      </c>
      <c r="DYV25" s="59">
        <f t="shared" si="201"/>
        <v>0</v>
      </c>
      <c r="DYW25" s="1"/>
      <c r="DYX25" s="89">
        <v>2</v>
      </c>
      <c r="DYY25" s="88" t="s">
        <v>53</v>
      </c>
      <c r="DYZ25" s="90" t="s">
        <v>33</v>
      </c>
      <c r="DZA25" s="91" t="s">
        <v>32</v>
      </c>
      <c r="DZB25" s="92">
        <v>1</v>
      </c>
      <c r="DZC25" s="87">
        <v>0</v>
      </c>
      <c r="DZD25" s="59">
        <f t="shared" si="202"/>
        <v>0</v>
      </c>
      <c r="DZE25" s="1"/>
      <c r="DZF25" s="89">
        <v>2</v>
      </c>
      <c r="DZG25" s="88" t="s">
        <v>53</v>
      </c>
      <c r="DZH25" s="90" t="s">
        <v>33</v>
      </c>
      <c r="DZI25" s="91" t="s">
        <v>32</v>
      </c>
      <c r="DZJ25" s="92">
        <v>1</v>
      </c>
      <c r="DZK25" s="87">
        <v>0</v>
      </c>
      <c r="DZL25" s="59">
        <f t="shared" si="202"/>
        <v>0</v>
      </c>
      <c r="DZM25" s="1"/>
      <c r="DZN25" s="89">
        <v>2</v>
      </c>
      <c r="DZO25" s="88" t="s">
        <v>53</v>
      </c>
      <c r="DZP25" s="90" t="s">
        <v>33</v>
      </c>
      <c r="DZQ25" s="91" t="s">
        <v>32</v>
      </c>
      <c r="DZR25" s="92">
        <v>1</v>
      </c>
      <c r="DZS25" s="87">
        <v>0</v>
      </c>
      <c r="DZT25" s="59">
        <f t="shared" si="203"/>
        <v>0</v>
      </c>
      <c r="DZU25" s="1"/>
      <c r="DZV25" s="89">
        <v>2</v>
      </c>
      <c r="DZW25" s="88" t="s">
        <v>53</v>
      </c>
      <c r="DZX25" s="90" t="s">
        <v>33</v>
      </c>
      <c r="DZY25" s="91" t="s">
        <v>32</v>
      </c>
      <c r="DZZ25" s="92">
        <v>1</v>
      </c>
      <c r="EAA25" s="87">
        <v>0</v>
      </c>
      <c r="EAB25" s="59">
        <f t="shared" si="203"/>
        <v>0</v>
      </c>
      <c r="EAC25" s="1"/>
      <c r="EAD25" s="89">
        <v>2</v>
      </c>
      <c r="EAE25" s="88" t="s">
        <v>53</v>
      </c>
      <c r="EAF25" s="90" t="s">
        <v>33</v>
      </c>
      <c r="EAG25" s="91" t="s">
        <v>32</v>
      </c>
      <c r="EAH25" s="92">
        <v>1</v>
      </c>
      <c r="EAI25" s="87">
        <v>0</v>
      </c>
      <c r="EAJ25" s="59">
        <f t="shared" si="204"/>
        <v>0</v>
      </c>
      <c r="EAK25" s="1"/>
      <c r="EAL25" s="89">
        <v>2</v>
      </c>
      <c r="EAM25" s="88" t="s">
        <v>53</v>
      </c>
      <c r="EAN25" s="90" t="s">
        <v>33</v>
      </c>
      <c r="EAO25" s="91" t="s">
        <v>32</v>
      </c>
      <c r="EAP25" s="92">
        <v>1</v>
      </c>
      <c r="EAQ25" s="87">
        <v>0</v>
      </c>
      <c r="EAR25" s="59">
        <f t="shared" si="204"/>
        <v>0</v>
      </c>
      <c r="EAS25" s="1"/>
      <c r="EAT25" s="89">
        <v>2</v>
      </c>
      <c r="EAU25" s="88" t="s">
        <v>53</v>
      </c>
      <c r="EAV25" s="90" t="s">
        <v>33</v>
      </c>
      <c r="EAW25" s="91" t="s">
        <v>32</v>
      </c>
      <c r="EAX25" s="92">
        <v>1</v>
      </c>
      <c r="EAY25" s="87">
        <v>0</v>
      </c>
      <c r="EAZ25" s="59">
        <f t="shared" si="205"/>
        <v>0</v>
      </c>
      <c r="EBA25" s="1"/>
      <c r="EBB25" s="89">
        <v>2</v>
      </c>
      <c r="EBC25" s="88" t="s">
        <v>53</v>
      </c>
      <c r="EBD25" s="90" t="s">
        <v>33</v>
      </c>
      <c r="EBE25" s="91" t="s">
        <v>32</v>
      </c>
      <c r="EBF25" s="92">
        <v>1</v>
      </c>
      <c r="EBG25" s="87">
        <v>0</v>
      </c>
      <c r="EBH25" s="59">
        <f t="shared" si="205"/>
        <v>0</v>
      </c>
      <c r="EBI25" s="1"/>
      <c r="EBJ25" s="89">
        <v>2</v>
      </c>
      <c r="EBK25" s="88" t="s">
        <v>53</v>
      </c>
      <c r="EBL25" s="90" t="s">
        <v>33</v>
      </c>
      <c r="EBM25" s="91" t="s">
        <v>32</v>
      </c>
      <c r="EBN25" s="92">
        <v>1</v>
      </c>
      <c r="EBO25" s="87">
        <v>0</v>
      </c>
      <c r="EBP25" s="59">
        <f t="shared" si="206"/>
        <v>0</v>
      </c>
      <c r="EBQ25" s="1"/>
      <c r="EBR25" s="89">
        <v>2</v>
      </c>
      <c r="EBS25" s="88" t="s">
        <v>53</v>
      </c>
      <c r="EBT25" s="90" t="s">
        <v>33</v>
      </c>
      <c r="EBU25" s="91" t="s">
        <v>32</v>
      </c>
      <c r="EBV25" s="92">
        <v>1</v>
      </c>
      <c r="EBW25" s="87">
        <v>0</v>
      </c>
      <c r="EBX25" s="59">
        <f t="shared" si="206"/>
        <v>0</v>
      </c>
      <c r="EBY25" s="1"/>
      <c r="EBZ25" s="89">
        <v>2</v>
      </c>
      <c r="ECA25" s="88" t="s">
        <v>53</v>
      </c>
      <c r="ECB25" s="90" t="s">
        <v>33</v>
      </c>
      <c r="ECC25" s="91" t="s">
        <v>32</v>
      </c>
      <c r="ECD25" s="92">
        <v>1</v>
      </c>
      <c r="ECE25" s="87">
        <v>0</v>
      </c>
      <c r="ECF25" s="59">
        <f t="shared" si="207"/>
        <v>0</v>
      </c>
      <c r="ECG25" s="1"/>
      <c r="ECH25" s="89">
        <v>2</v>
      </c>
      <c r="ECI25" s="88" t="s">
        <v>53</v>
      </c>
      <c r="ECJ25" s="90" t="s">
        <v>33</v>
      </c>
      <c r="ECK25" s="91" t="s">
        <v>32</v>
      </c>
      <c r="ECL25" s="92">
        <v>1</v>
      </c>
      <c r="ECM25" s="87">
        <v>0</v>
      </c>
      <c r="ECN25" s="59">
        <f t="shared" si="207"/>
        <v>0</v>
      </c>
      <c r="ECO25" s="1"/>
      <c r="ECP25" s="89">
        <v>2</v>
      </c>
      <c r="ECQ25" s="88" t="s">
        <v>53</v>
      </c>
      <c r="ECR25" s="90" t="s">
        <v>33</v>
      </c>
      <c r="ECS25" s="91" t="s">
        <v>32</v>
      </c>
      <c r="ECT25" s="92">
        <v>1</v>
      </c>
      <c r="ECU25" s="87">
        <v>0</v>
      </c>
      <c r="ECV25" s="59">
        <f t="shared" si="208"/>
        <v>0</v>
      </c>
      <c r="ECW25" s="1"/>
      <c r="ECX25" s="89">
        <v>2</v>
      </c>
      <c r="ECY25" s="88" t="s">
        <v>53</v>
      </c>
      <c r="ECZ25" s="90" t="s">
        <v>33</v>
      </c>
      <c r="EDA25" s="91" t="s">
        <v>32</v>
      </c>
      <c r="EDB25" s="92">
        <v>1</v>
      </c>
      <c r="EDC25" s="87">
        <v>0</v>
      </c>
      <c r="EDD25" s="59">
        <f t="shared" si="208"/>
        <v>0</v>
      </c>
      <c r="EDE25" s="1"/>
      <c r="EDF25" s="89">
        <v>2</v>
      </c>
      <c r="EDG25" s="88" t="s">
        <v>53</v>
      </c>
      <c r="EDH25" s="90" t="s">
        <v>33</v>
      </c>
      <c r="EDI25" s="91" t="s">
        <v>32</v>
      </c>
      <c r="EDJ25" s="92">
        <v>1</v>
      </c>
      <c r="EDK25" s="87">
        <v>0</v>
      </c>
      <c r="EDL25" s="59">
        <f t="shared" si="209"/>
        <v>0</v>
      </c>
      <c r="EDM25" s="1"/>
      <c r="EDN25" s="89">
        <v>2</v>
      </c>
      <c r="EDO25" s="88" t="s">
        <v>53</v>
      </c>
      <c r="EDP25" s="90" t="s">
        <v>33</v>
      </c>
      <c r="EDQ25" s="91" t="s">
        <v>32</v>
      </c>
      <c r="EDR25" s="92">
        <v>1</v>
      </c>
      <c r="EDS25" s="87">
        <v>0</v>
      </c>
      <c r="EDT25" s="59">
        <f t="shared" si="209"/>
        <v>0</v>
      </c>
      <c r="EDU25" s="1"/>
      <c r="EDV25" s="89">
        <v>2</v>
      </c>
      <c r="EDW25" s="88" t="s">
        <v>53</v>
      </c>
      <c r="EDX25" s="90" t="s">
        <v>33</v>
      </c>
      <c r="EDY25" s="91" t="s">
        <v>32</v>
      </c>
      <c r="EDZ25" s="92">
        <v>1</v>
      </c>
      <c r="EEA25" s="87">
        <v>0</v>
      </c>
      <c r="EEB25" s="59">
        <f t="shared" si="210"/>
        <v>0</v>
      </c>
      <c r="EEC25" s="1"/>
      <c r="EED25" s="89">
        <v>2</v>
      </c>
      <c r="EEE25" s="88" t="s">
        <v>53</v>
      </c>
      <c r="EEF25" s="90" t="s">
        <v>33</v>
      </c>
      <c r="EEG25" s="91" t="s">
        <v>32</v>
      </c>
      <c r="EEH25" s="92">
        <v>1</v>
      </c>
      <c r="EEI25" s="87">
        <v>0</v>
      </c>
      <c r="EEJ25" s="59">
        <f t="shared" si="210"/>
        <v>0</v>
      </c>
      <c r="EEK25" s="1"/>
      <c r="EEL25" s="89">
        <v>2</v>
      </c>
      <c r="EEM25" s="88" t="s">
        <v>53</v>
      </c>
      <c r="EEN25" s="90" t="s">
        <v>33</v>
      </c>
      <c r="EEO25" s="91" t="s">
        <v>32</v>
      </c>
      <c r="EEP25" s="92">
        <v>1</v>
      </c>
      <c r="EEQ25" s="87">
        <v>0</v>
      </c>
      <c r="EER25" s="59">
        <f t="shared" si="211"/>
        <v>0</v>
      </c>
      <c r="EES25" s="1"/>
      <c r="EET25" s="89">
        <v>2</v>
      </c>
      <c r="EEU25" s="88" t="s">
        <v>53</v>
      </c>
      <c r="EEV25" s="90" t="s">
        <v>33</v>
      </c>
      <c r="EEW25" s="91" t="s">
        <v>32</v>
      </c>
      <c r="EEX25" s="92">
        <v>1</v>
      </c>
      <c r="EEY25" s="87">
        <v>0</v>
      </c>
      <c r="EEZ25" s="59">
        <f t="shared" si="211"/>
        <v>0</v>
      </c>
      <c r="EFA25" s="1"/>
      <c r="EFB25" s="89">
        <v>2</v>
      </c>
      <c r="EFC25" s="88" t="s">
        <v>53</v>
      </c>
      <c r="EFD25" s="90" t="s">
        <v>33</v>
      </c>
      <c r="EFE25" s="91" t="s">
        <v>32</v>
      </c>
      <c r="EFF25" s="92">
        <v>1</v>
      </c>
      <c r="EFG25" s="87">
        <v>0</v>
      </c>
      <c r="EFH25" s="59">
        <f t="shared" si="212"/>
        <v>0</v>
      </c>
      <c r="EFI25" s="1"/>
      <c r="EFJ25" s="89">
        <v>2</v>
      </c>
      <c r="EFK25" s="88" t="s">
        <v>53</v>
      </c>
      <c r="EFL25" s="90" t="s">
        <v>33</v>
      </c>
      <c r="EFM25" s="91" t="s">
        <v>32</v>
      </c>
      <c r="EFN25" s="92">
        <v>1</v>
      </c>
      <c r="EFO25" s="87">
        <v>0</v>
      </c>
      <c r="EFP25" s="59">
        <f t="shared" si="212"/>
        <v>0</v>
      </c>
      <c r="EFQ25" s="1"/>
      <c r="EFR25" s="89">
        <v>2</v>
      </c>
      <c r="EFS25" s="88" t="s">
        <v>53</v>
      </c>
      <c r="EFT25" s="90" t="s">
        <v>33</v>
      </c>
      <c r="EFU25" s="91" t="s">
        <v>32</v>
      </c>
      <c r="EFV25" s="92">
        <v>1</v>
      </c>
      <c r="EFW25" s="87">
        <v>0</v>
      </c>
      <c r="EFX25" s="59">
        <f t="shared" si="213"/>
        <v>0</v>
      </c>
      <c r="EFY25" s="1"/>
      <c r="EFZ25" s="89">
        <v>2</v>
      </c>
      <c r="EGA25" s="88" t="s">
        <v>53</v>
      </c>
      <c r="EGB25" s="90" t="s">
        <v>33</v>
      </c>
      <c r="EGC25" s="91" t="s">
        <v>32</v>
      </c>
      <c r="EGD25" s="92">
        <v>1</v>
      </c>
      <c r="EGE25" s="87">
        <v>0</v>
      </c>
      <c r="EGF25" s="59">
        <f t="shared" si="213"/>
        <v>0</v>
      </c>
      <c r="EGG25" s="1"/>
      <c r="EGH25" s="89">
        <v>2</v>
      </c>
      <c r="EGI25" s="88" t="s">
        <v>53</v>
      </c>
      <c r="EGJ25" s="90" t="s">
        <v>33</v>
      </c>
      <c r="EGK25" s="91" t="s">
        <v>32</v>
      </c>
      <c r="EGL25" s="92">
        <v>1</v>
      </c>
      <c r="EGM25" s="87">
        <v>0</v>
      </c>
      <c r="EGN25" s="59">
        <f t="shared" si="214"/>
        <v>0</v>
      </c>
      <c r="EGO25" s="1"/>
      <c r="EGP25" s="89">
        <v>2</v>
      </c>
      <c r="EGQ25" s="88" t="s">
        <v>53</v>
      </c>
      <c r="EGR25" s="90" t="s">
        <v>33</v>
      </c>
      <c r="EGS25" s="91" t="s">
        <v>32</v>
      </c>
      <c r="EGT25" s="92">
        <v>1</v>
      </c>
      <c r="EGU25" s="87">
        <v>0</v>
      </c>
      <c r="EGV25" s="59">
        <f t="shared" si="214"/>
        <v>0</v>
      </c>
      <c r="EGW25" s="1"/>
      <c r="EGX25" s="89">
        <v>2</v>
      </c>
      <c r="EGY25" s="88" t="s">
        <v>53</v>
      </c>
      <c r="EGZ25" s="90" t="s">
        <v>33</v>
      </c>
      <c r="EHA25" s="91" t="s">
        <v>32</v>
      </c>
      <c r="EHB25" s="92">
        <v>1</v>
      </c>
      <c r="EHC25" s="87">
        <v>0</v>
      </c>
      <c r="EHD25" s="59">
        <f t="shared" si="215"/>
        <v>0</v>
      </c>
      <c r="EHE25" s="1"/>
      <c r="EHF25" s="89">
        <v>2</v>
      </c>
      <c r="EHG25" s="88" t="s">
        <v>53</v>
      </c>
      <c r="EHH25" s="90" t="s">
        <v>33</v>
      </c>
      <c r="EHI25" s="91" t="s">
        <v>32</v>
      </c>
      <c r="EHJ25" s="92">
        <v>1</v>
      </c>
      <c r="EHK25" s="87">
        <v>0</v>
      </c>
      <c r="EHL25" s="59">
        <f t="shared" si="215"/>
        <v>0</v>
      </c>
      <c r="EHM25" s="1"/>
      <c r="EHN25" s="89">
        <v>2</v>
      </c>
      <c r="EHO25" s="88" t="s">
        <v>53</v>
      </c>
      <c r="EHP25" s="90" t="s">
        <v>33</v>
      </c>
      <c r="EHQ25" s="91" t="s">
        <v>32</v>
      </c>
      <c r="EHR25" s="92">
        <v>1</v>
      </c>
      <c r="EHS25" s="87">
        <v>0</v>
      </c>
      <c r="EHT25" s="59">
        <f t="shared" si="216"/>
        <v>0</v>
      </c>
      <c r="EHU25" s="1"/>
      <c r="EHV25" s="89">
        <v>2</v>
      </c>
      <c r="EHW25" s="88" t="s">
        <v>53</v>
      </c>
      <c r="EHX25" s="90" t="s">
        <v>33</v>
      </c>
      <c r="EHY25" s="91" t="s">
        <v>32</v>
      </c>
      <c r="EHZ25" s="92">
        <v>1</v>
      </c>
      <c r="EIA25" s="87">
        <v>0</v>
      </c>
      <c r="EIB25" s="59">
        <f t="shared" si="216"/>
        <v>0</v>
      </c>
      <c r="EIC25" s="1"/>
      <c r="EID25" s="89">
        <v>2</v>
      </c>
      <c r="EIE25" s="88" t="s">
        <v>53</v>
      </c>
      <c r="EIF25" s="90" t="s">
        <v>33</v>
      </c>
      <c r="EIG25" s="91" t="s">
        <v>32</v>
      </c>
      <c r="EIH25" s="92">
        <v>1</v>
      </c>
      <c r="EII25" s="87">
        <v>0</v>
      </c>
      <c r="EIJ25" s="59">
        <f t="shared" si="217"/>
        <v>0</v>
      </c>
      <c r="EIK25" s="1"/>
      <c r="EIL25" s="89">
        <v>2</v>
      </c>
      <c r="EIM25" s="88" t="s">
        <v>53</v>
      </c>
      <c r="EIN25" s="90" t="s">
        <v>33</v>
      </c>
      <c r="EIO25" s="91" t="s">
        <v>32</v>
      </c>
      <c r="EIP25" s="92">
        <v>1</v>
      </c>
      <c r="EIQ25" s="87">
        <v>0</v>
      </c>
      <c r="EIR25" s="59">
        <f t="shared" si="217"/>
        <v>0</v>
      </c>
      <c r="EIS25" s="1"/>
      <c r="EIT25" s="89">
        <v>2</v>
      </c>
      <c r="EIU25" s="88" t="s">
        <v>53</v>
      </c>
      <c r="EIV25" s="90" t="s">
        <v>33</v>
      </c>
      <c r="EIW25" s="91" t="s">
        <v>32</v>
      </c>
      <c r="EIX25" s="92">
        <v>1</v>
      </c>
      <c r="EIY25" s="87">
        <v>0</v>
      </c>
      <c r="EIZ25" s="59">
        <f t="shared" si="218"/>
        <v>0</v>
      </c>
      <c r="EJA25" s="1"/>
      <c r="EJB25" s="89">
        <v>2</v>
      </c>
      <c r="EJC25" s="88" t="s">
        <v>53</v>
      </c>
      <c r="EJD25" s="90" t="s">
        <v>33</v>
      </c>
      <c r="EJE25" s="91" t="s">
        <v>32</v>
      </c>
      <c r="EJF25" s="92">
        <v>1</v>
      </c>
      <c r="EJG25" s="87">
        <v>0</v>
      </c>
      <c r="EJH25" s="59">
        <f t="shared" si="218"/>
        <v>0</v>
      </c>
      <c r="EJI25" s="1"/>
      <c r="EJJ25" s="89">
        <v>2</v>
      </c>
      <c r="EJK25" s="88" t="s">
        <v>53</v>
      </c>
      <c r="EJL25" s="90" t="s">
        <v>33</v>
      </c>
      <c r="EJM25" s="91" t="s">
        <v>32</v>
      </c>
      <c r="EJN25" s="92">
        <v>1</v>
      </c>
      <c r="EJO25" s="87">
        <v>0</v>
      </c>
      <c r="EJP25" s="59">
        <f t="shared" si="219"/>
        <v>0</v>
      </c>
      <c r="EJQ25" s="1"/>
      <c r="EJR25" s="89">
        <v>2</v>
      </c>
      <c r="EJS25" s="88" t="s">
        <v>53</v>
      </c>
      <c r="EJT25" s="90" t="s">
        <v>33</v>
      </c>
      <c r="EJU25" s="91" t="s">
        <v>32</v>
      </c>
      <c r="EJV25" s="92">
        <v>1</v>
      </c>
      <c r="EJW25" s="87">
        <v>0</v>
      </c>
      <c r="EJX25" s="59">
        <f t="shared" si="219"/>
        <v>0</v>
      </c>
      <c r="EJY25" s="1"/>
      <c r="EJZ25" s="89">
        <v>2</v>
      </c>
      <c r="EKA25" s="88" t="s">
        <v>53</v>
      </c>
      <c r="EKB25" s="90" t="s">
        <v>33</v>
      </c>
      <c r="EKC25" s="91" t="s">
        <v>32</v>
      </c>
      <c r="EKD25" s="92">
        <v>1</v>
      </c>
      <c r="EKE25" s="87">
        <v>0</v>
      </c>
      <c r="EKF25" s="59">
        <f t="shared" si="220"/>
        <v>0</v>
      </c>
      <c r="EKG25" s="1"/>
      <c r="EKH25" s="89">
        <v>2</v>
      </c>
      <c r="EKI25" s="88" t="s">
        <v>53</v>
      </c>
      <c r="EKJ25" s="90" t="s">
        <v>33</v>
      </c>
      <c r="EKK25" s="91" t="s">
        <v>32</v>
      </c>
      <c r="EKL25" s="92">
        <v>1</v>
      </c>
      <c r="EKM25" s="87">
        <v>0</v>
      </c>
      <c r="EKN25" s="59">
        <f t="shared" si="220"/>
        <v>0</v>
      </c>
      <c r="EKO25" s="1"/>
      <c r="EKP25" s="89">
        <v>2</v>
      </c>
      <c r="EKQ25" s="88" t="s">
        <v>53</v>
      </c>
      <c r="EKR25" s="90" t="s">
        <v>33</v>
      </c>
      <c r="EKS25" s="91" t="s">
        <v>32</v>
      </c>
      <c r="EKT25" s="92">
        <v>1</v>
      </c>
      <c r="EKU25" s="87">
        <v>0</v>
      </c>
      <c r="EKV25" s="59">
        <f t="shared" si="221"/>
        <v>0</v>
      </c>
      <c r="EKW25" s="1"/>
      <c r="EKX25" s="89">
        <v>2</v>
      </c>
      <c r="EKY25" s="88" t="s">
        <v>53</v>
      </c>
      <c r="EKZ25" s="90" t="s">
        <v>33</v>
      </c>
      <c r="ELA25" s="91" t="s">
        <v>32</v>
      </c>
      <c r="ELB25" s="92">
        <v>1</v>
      </c>
      <c r="ELC25" s="87">
        <v>0</v>
      </c>
      <c r="ELD25" s="59">
        <f t="shared" si="221"/>
        <v>0</v>
      </c>
      <c r="ELE25" s="1"/>
      <c r="ELF25" s="89">
        <v>2</v>
      </c>
      <c r="ELG25" s="88" t="s">
        <v>53</v>
      </c>
      <c r="ELH25" s="90" t="s">
        <v>33</v>
      </c>
      <c r="ELI25" s="91" t="s">
        <v>32</v>
      </c>
      <c r="ELJ25" s="92">
        <v>1</v>
      </c>
      <c r="ELK25" s="87">
        <v>0</v>
      </c>
      <c r="ELL25" s="59">
        <f t="shared" si="222"/>
        <v>0</v>
      </c>
      <c r="ELM25" s="1"/>
      <c r="ELN25" s="89">
        <v>2</v>
      </c>
      <c r="ELO25" s="88" t="s">
        <v>53</v>
      </c>
      <c r="ELP25" s="90" t="s">
        <v>33</v>
      </c>
      <c r="ELQ25" s="91" t="s">
        <v>32</v>
      </c>
      <c r="ELR25" s="92">
        <v>1</v>
      </c>
      <c r="ELS25" s="87">
        <v>0</v>
      </c>
      <c r="ELT25" s="59">
        <f t="shared" si="222"/>
        <v>0</v>
      </c>
      <c r="ELU25" s="1"/>
      <c r="ELV25" s="89">
        <v>2</v>
      </c>
      <c r="ELW25" s="88" t="s">
        <v>53</v>
      </c>
      <c r="ELX25" s="90" t="s">
        <v>33</v>
      </c>
      <c r="ELY25" s="91" t="s">
        <v>32</v>
      </c>
      <c r="ELZ25" s="92">
        <v>1</v>
      </c>
      <c r="EMA25" s="87">
        <v>0</v>
      </c>
      <c r="EMB25" s="59">
        <f t="shared" si="223"/>
        <v>0</v>
      </c>
      <c r="EMC25" s="1"/>
      <c r="EMD25" s="89">
        <v>2</v>
      </c>
      <c r="EME25" s="88" t="s">
        <v>53</v>
      </c>
      <c r="EMF25" s="90" t="s">
        <v>33</v>
      </c>
      <c r="EMG25" s="91" t="s">
        <v>32</v>
      </c>
      <c r="EMH25" s="92">
        <v>1</v>
      </c>
      <c r="EMI25" s="87">
        <v>0</v>
      </c>
      <c r="EMJ25" s="59">
        <f t="shared" si="223"/>
        <v>0</v>
      </c>
      <c r="EMK25" s="1"/>
      <c r="EML25" s="89">
        <v>2</v>
      </c>
      <c r="EMM25" s="88" t="s">
        <v>53</v>
      </c>
      <c r="EMN25" s="90" t="s">
        <v>33</v>
      </c>
      <c r="EMO25" s="91" t="s">
        <v>32</v>
      </c>
      <c r="EMP25" s="92">
        <v>1</v>
      </c>
      <c r="EMQ25" s="87">
        <v>0</v>
      </c>
      <c r="EMR25" s="59">
        <f t="shared" si="224"/>
        <v>0</v>
      </c>
      <c r="EMS25" s="1"/>
      <c r="EMT25" s="89">
        <v>2</v>
      </c>
      <c r="EMU25" s="88" t="s">
        <v>53</v>
      </c>
      <c r="EMV25" s="90" t="s">
        <v>33</v>
      </c>
      <c r="EMW25" s="91" t="s">
        <v>32</v>
      </c>
      <c r="EMX25" s="92">
        <v>1</v>
      </c>
      <c r="EMY25" s="87">
        <v>0</v>
      </c>
      <c r="EMZ25" s="59">
        <f t="shared" si="224"/>
        <v>0</v>
      </c>
      <c r="ENA25" s="1"/>
      <c r="ENB25" s="89">
        <v>2</v>
      </c>
      <c r="ENC25" s="88" t="s">
        <v>53</v>
      </c>
      <c r="END25" s="90" t="s">
        <v>33</v>
      </c>
      <c r="ENE25" s="91" t="s">
        <v>32</v>
      </c>
      <c r="ENF25" s="92">
        <v>1</v>
      </c>
      <c r="ENG25" s="87">
        <v>0</v>
      </c>
      <c r="ENH25" s="59">
        <f t="shared" si="225"/>
        <v>0</v>
      </c>
      <c r="ENI25" s="1"/>
      <c r="ENJ25" s="89">
        <v>2</v>
      </c>
      <c r="ENK25" s="88" t="s">
        <v>53</v>
      </c>
      <c r="ENL25" s="90" t="s">
        <v>33</v>
      </c>
      <c r="ENM25" s="91" t="s">
        <v>32</v>
      </c>
      <c r="ENN25" s="92">
        <v>1</v>
      </c>
      <c r="ENO25" s="87">
        <v>0</v>
      </c>
      <c r="ENP25" s="59">
        <f t="shared" si="225"/>
        <v>0</v>
      </c>
      <c r="ENQ25" s="1"/>
      <c r="ENR25" s="89">
        <v>2</v>
      </c>
      <c r="ENS25" s="88" t="s">
        <v>53</v>
      </c>
      <c r="ENT25" s="90" t="s">
        <v>33</v>
      </c>
      <c r="ENU25" s="91" t="s">
        <v>32</v>
      </c>
      <c r="ENV25" s="92">
        <v>1</v>
      </c>
      <c r="ENW25" s="87">
        <v>0</v>
      </c>
      <c r="ENX25" s="59">
        <f t="shared" si="226"/>
        <v>0</v>
      </c>
      <c r="ENY25" s="1"/>
      <c r="ENZ25" s="89">
        <v>2</v>
      </c>
      <c r="EOA25" s="88" t="s">
        <v>53</v>
      </c>
      <c r="EOB25" s="90" t="s">
        <v>33</v>
      </c>
      <c r="EOC25" s="91" t="s">
        <v>32</v>
      </c>
      <c r="EOD25" s="92">
        <v>1</v>
      </c>
      <c r="EOE25" s="87">
        <v>0</v>
      </c>
      <c r="EOF25" s="59">
        <f t="shared" si="226"/>
        <v>0</v>
      </c>
      <c r="EOG25" s="1"/>
      <c r="EOH25" s="89">
        <v>2</v>
      </c>
      <c r="EOI25" s="88" t="s">
        <v>53</v>
      </c>
      <c r="EOJ25" s="90" t="s">
        <v>33</v>
      </c>
      <c r="EOK25" s="91" t="s">
        <v>32</v>
      </c>
      <c r="EOL25" s="92">
        <v>1</v>
      </c>
      <c r="EOM25" s="87">
        <v>0</v>
      </c>
      <c r="EON25" s="59">
        <f t="shared" si="227"/>
        <v>0</v>
      </c>
      <c r="EOO25" s="1"/>
      <c r="EOP25" s="89">
        <v>2</v>
      </c>
      <c r="EOQ25" s="88" t="s">
        <v>53</v>
      </c>
      <c r="EOR25" s="90" t="s">
        <v>33</v>
      </c>
      <c r="EOS25" s="91" t="s">
        <v>32</v>
      </c>
      <c r="EOT25" s="92">
        <v>1</v>
      </c>
      <c r="EOU25" s="87">
        <v>0</v>
      </c>
      <c r="EOV25" s="59">
        <f t="shared" si="227"/>
        <v>0</v>
      </c>
      <c r="EOW25" s="1"/>
      <c r="EOX25" s="89">
        <v>2</v>
      </c>
      <c r="EOY25" s="88" t="s">
        <v>53</v>
      </c>
      <c r="EOZ25" s="90" t="s">
        <v>33</v>
      </c>
      <c r="EPA25" s="91" t="s">
        <v>32</v>
      </c>
      <c r="EPB25" s="92">
        <v>1</v>
      </c>
      <c r="EPC25" s="87">
        <v>0</v>
      </c>
      <c r="EPD25" s="59">
        <f t="shared" si="228"/>
        <v>0</v>
      </c>
      <c r="EPE25" s="1"/>
      <c r="EPF25" s="89">
        <v>2</v>
      </c>
      <c r="EPG25" s="88" t="s">
        <v>53</v>
      </c>
      <c r="EPH25" s="90" t="s">
        <v>33</v>
      </c>
      <c r="EPI25" s="91" t="s">
        <v>32</v>
      </c>
      <c r="EPJ25" s="92">
        <v>1</v>
      </c>
      <c r="EPK25" s="87">
        <v>0</v>
      </c>
      <c r="EPL25" s="59">
        <f t="shared" si="228"/>
        <v>0</v>
      </c>
      <c r="EPM25" s="1"/>
      <c r="EPN25" s="89">
        <v>2</v>
      </c>
      <c r="EPO25" s="88" t="s">
        <v>53</v>
      </c>
      <c r="EPP25" s="90" t="s">
        <v>33</v>
      </c>
      <c r="EPQ25" s="91" t="s">
        <v>32</v>
      </c>
      <c r="EPR25" s="92">
        <v>1</v>
      </c>
      <c r="EPS25" s="87">
        <v>0</v>
      </c>
      <c r="EPT25" s="59">
        <f t="shared" si="229"/>
        <v>0</v>
      </c>
      <c r="EPU25" s="1"/>
      <c r="EPV25" s="89">
        <v>2</v>
      </c>
      <c r="EPW25" s="88" t="s">
        <v>53</v>
      </c>
      <c r="EPX25" s="90" t="s">
        <v>33</v>
      </c>
      <c r="EPY25" s="91" t="s">
        <v>32</v>
      </c>
      <c r="EPZ25" s="92">
        <v>1</v>
      </c>
      <c r="EQA25" s="87">
        <v>0</v>
      </c>
      <c r="EQB25" s="59">
        <f t="shared" si="229"/>
        <v>0</v>
      </c>
      <c r="EQC25" s="1"/>
      <c r="EQD25" s="89">
        <v>2</v>
      </c>
      <c r="EQE25" s="88" t="s">
        <v>53</v>
      </c>
      <c r="EQF25" s="90" t="s">
        <v>33</v>
      </c>
      <c r="EQG25" s="91" t="s">
        <v>32</v>
      </c>
      <c r="EQH25" s="92">
        <v>1</v>
      </c>
      <c r="EQI25" s="87">
        <v>0</v>
      </c>
      <c r="EQJ25" s="59">
        <f t="shared" si="230"/>
        <v>0</v>
      </c>
      <c r="EQK25" s="1"/>
      <c r="EQL25" s="89">
        <v>2</v>
      </c>
      <c r="EQM25" s="88" t="s">
        <v>53</v>
      </c>
      <c r="EQN25" s="90" t="s">
        <v>33</v>
      </c>
      <c r="EQO25" s="91" t="s">
        <v>32</v>
      </c>
      <c r="EQP25" s="92">
        <v>1</v>
      </c>
      <c r="EQQ25" s="87">
        <v>0</v>
      </c>
      <c r="EQR25" s="59">
        <f t="shared" si="230"/>
        <v>0</v>
      </c>
      <c r="EQS25" s="1"/>
      <c r="EQT25" s="89">
        <v>2</v>
      </c>
      <c r="EQU25" s="88" t="s">
        <v>53</v>
      </c>
      <c r="EQV25" s="90" t="s">
        <v>33</v>
      </c>
      <c r="EQW25" s="91" t="s">
        <v>32</v>
      </c>
      <c r="EQX25" s="92">
        <v>1</v>
      </c>
      <c r="EQY25" s="87">
        <v>0</v>
      </c>
      <c r="EQZ25" s="59">
        <f t="shared" si="231"/>
        <v>0</v>
      </c>
      <c r="ERA25" s="1"/>
      <c r="ERB25" s="89">
        <v>2</v>
      </c>
      <c r="ERC25" s="88" t="s">
        <v>53</v>
      </c>
      <c r="ERD25" s="90" t="s">
        <v>33</v>
      </c>
      <c r="ERE25" s="91" t="s">
        <v>32</v>
      </c>
      <c r="ERF25" s="92">
        <v>1</v>
      </c>
      <c r="ERG25" s="87">
        <v>0</v>
      </c>
      <c r="ERH25" s="59">
        <f t="shared" si="231"/>
        <v>0</v>
      </c>
      <c r="ERI25" s="1"/>
      <c r="ERJ25" s="89">
        <v>2</v>
      </c>
      <c r="ERK25" s="88" t="s">
        <v>53</v>
      </c>
      <c r="ERL25" s="90" t="s">
        <v>33</v>
      </c>
      <c r="ERM25" s="91" t="s">
        <v>32</v>
      </c>
      <c r="ERN25" s="92">
        <v>1</v>
      </c>
      <c r="ERO25" s="87">
        <v>0</v>
      </c>
      <c r="ERP25" s="59">
        <f t="shared" si="232"/>
        <v>0</v>
      </c>
      <c r="ERQ25" s="1"/>
      <c r="ERR25" s="89">
        <v>2</v>
      </c>
      <c r="ERS25" s="88" t="s">
        <v>53</v>
      </c>
      <c r="ERT25" s="90" t="s">
        <v>33</v>
      </c>
      <c r="ERU25" s="91" t="s">
        <v>32</v>
      </c>
      <c r="ERV25" s="92">
        <v>1</v>
      </c>
      <c r="ERW25" s="87">
        <v>0</v>
      </c>
      <c r="ERX25" s="59">
        <f t="shared" si="232"/>
        <v>0</v>
      </c>
      <c r="ERY25" s="1"/>
      <c r="ERZ25" s="89">
        <v>2</v>
      </c>
      <c r="ESA25" s="88" t="s">
        <v>53</v>
      </c>
      <c r="ESB25" s="90" t="s">
        <v>33</v>
      </c>
      <c r="ESC25" s="91" t="s">
        <v>32</v>
      </c>
      <c r="ESD25" s="92">
        <v>1</v>
      </c>
      <c r="ESE25" s="87">
        <v>0</v>
      </c>
      <c r="ESF25" s="59">
        <f t="shared" si="233"/>
        <v>0</v>
      </c>
      <c r="ESG25" s="1"/>
      <c r="ESH25" s="89">
        <v>2</v>
      </c>
      <c r="ESI25" s="88" t="s">
        <v>53</v>
      </c>
      <c r="ESJ25" s="90" t="s">
        <v>33</v>
      </c>
      <c r="ESK25" s="91" t="s">
        <v>32</v>
      </c>
      <c r="ESL25" s="92">
        <v>1</v>
      </c>
      <c r="ESM25" s="87">
        <v>0</v>
      </c>
      <c r="ESN25" s="59">
        <f t="shared" si="233"/>
        <v>0</v>
      </c>
      <c r="ESO25" s="1"/>
      <c r="ESP25" s="89">
        <v>2</v>
      </c>
      <c r="ESQ25" s="88" t="s">
        <v>53</v>
      </c>
      <c r="ESR25" s="90" t="s">
        <v>33</v>
      </c>
      <c r="ESS25" s="91" t="s">
        <v>32</v>
      </c>
      <c r="EST25" s="92">
        <v>1</v>
      </c>
      <c r="ESU25" s="87">
        <v>0</v>
      </c>
      <c r="ESV25" s="59">
        <f t="shared" si="234"/>
        <v>0</v>
      </c>
      <c r="ESW25" s="1"/>
      <c r="ESX25" s="89">
        <v>2</v>
      </c>
      <c r="ESY25" s="88" t="s">
        <v>53</v>
      </c>
      <c r="ESZ25" s="90" t="s">
        <v>33</v>
      </c>
      <c r="ETA25" s="91" t="s">
        <v>32</v>
      </c>
      <c r="ETB25" s="92">
        <v>1</v>
      </c>
      <c r="ETC25" s="87">
        <v>0</v>
      </c>
      <c r="ETD25" s="59">
        <f t="shared" si="234"/>
        <v>0</v>
      </c>
      <c r="ETE25" s="1"/>
      <c r="ETF25" s="89">
        <v>2</v>
      </c>
      <c r="ETG25" s="88" t="s">
        <v>53</v>
      </c>
      <c r="ETH25" s="90" t="s">
        <v>33</v>
      </c>
      <c r="ETI25" s="91" t="s">
        <v>32</v>
      </c>
      <c r="ETJ25" s="92">
        <v>1</v>
      </c>
      <c r="ETK25" s="87">
        <v>0</v>
      </c>
      <c r="ETL25" s="59">
        <f t="shared" si="235"/>
        <v>0</v>
      </c>
      <c r="ETM25" s="1"/>
      <c r="ETN25" s="89">
        <v>2</v>
      </c>
      <c r="ETO25" s="88" t="s">
        <v>53</v>
      </c>
      <c r="ETP25" s="90" t="s">
        <v>33</v>
      </c>
      <c r="ETQ25" s="91" t="s">
        <v>32</v>
      </c>
      <c r="ETR25" s="92">
        <v>1</v>
      </c>
      <c r="ETS25" s="87">
        <v>0</v>
      </c>
      <c r="ETT25" s="59">
        <f t="shared" si="235"/>
        <v>0</v>
      </c>
      <c r="ETU25" s="1"/>
      <c r="ETV25" s="89">
        <v>2</v>
      </c>
      <c r="ETW25" s="88" t="s">
        <v>53</v>
      </c>
      <c r="ETX25" s="90" t="s">
        <v>33</v>
      </c>
      <c r="ETY25" s="91" t="s">
        <v>32</v>
      </c>
      <c r="ETZ25" s="92">
        <v>1</v>
      </c>
      <c r="EUA25" s="87">
        <v>0</v>
      </c>
      <c r="EUB25" s="59">
        <f t="shared" si="236"/>
        <v>0</v>
      </c>
      <c r="EUC25" s="1"/>
      <c r="EUD25" s="89">
        <v>2</v>
      </c>
      <c r="EUE25" s="88" t="s">
        <v>53</v>
      </c>
      <c r="EUF25" s="90" t="s">
        <v>33</v>
      </c>
      <c r="EUG25" s="91" t="s">
        <v>32</v>
      </c>
      <c r="EUH25" s="92">
        <v>1</v>
      </c>
      <c r="EUI25" s="87">
        <v>0</v>
      </c>
      <c r="EUJ25" s="59">
        <f t="shared" si="236"/>
        <v>0</v>
      </c>
      <c r="EUK25" s="1"/>
      <c r="EUL25" s="89">
        <v>2</v>
      </c>
      <c r="EUM25" s="88" t="s">
        <v>53</v>
      </c>
      <c r="EUN25" s="90" t="s">
        <v>33</v>
      </c>
      <c r="EUO25" s="91" t="s">
        <v>32</v>
      </c>
      <c r="EUP25" s="92">
        <v>1</v>
      </c>
      <c r="EUQ25" s="87">
        <v>0</v>
      </c>
      <c r="EUR25" s="59">
        <f t="shared" si="237"/>
        <v>0</v>
      </c>
      <c r="EUS25" s="1"/>
      <c r="EUT25" s="89">
        <v>2</v>
      </c>
      <c r="EUU25" s="88" t="s">
        <v>53</v>
      </c>
      <c r="EUV25" s="90" t="s">
        <v>33</v>
      </c>
      <c r="EUW25" s="91" t="s">
        <v>32</v>
      </c>
      <c r="EUX25" s="92">
        <v>1</v>
      </c>
      <c r="EUY25" s="87">
        <v>0</v>
      </c>
      <c r="EUZ25" s="59">
        <f t="shared" si="237"/>
        <v>0</v>
      </c>
      <c r="EVA25" s="1"/>
      <c r="EVB25" s="89">
        <v>2</v>
      </c>
      <c r="EVC25" s="88" t="s">
        <v>53</v>
      </c>
      <c r="EVD25" s="90" t="s">
        <v>33</v>
      </c>
      <c r="EVE25" s="91" t="s">
        <v>32</v>
      </c>
      <c r="EVF25" s="92">
        <v>1</v>
      </c>
      <c r="EVG25" s="87">
        <v>0</v>
      </c>
      <c r="EVH25" s="59">
        <f t="shared" si="238"/>
        <v>0</v>
      </c>
      <c r="EVI25" s="1"/>
      <c r="EVJ25" s="89">
        <v>2</v>
      </c>
      <c r="EVK25" s="88" t="s">
        <v>53</v>
      </c>
      <c r="EVL25" s="90" t="s">
        <v>33</v>
      </c>
      <c r="EVM25" s="91" t="s">
        <v>32</v>
      </c>
      <c r="EVN25" s="92">
        <v>1</v>
      </c>
      <c r="EVO25" s="87">
        <v>0</v>
      </c>
      <c r="EVP25" s="59">
        <f t="shared" si="238"/>
        <v>0</v>
      </c>
      <c r="EVQ25" s="1"/>
      <c r="EVR25" s="89">
        <v>2</v>
      </c>
      <c r="EVS25" s="88" t="s">
        <v>53</v>
      </c>
      <c r="EVT25" s="90" t="s">
        <v>33</v>
      </c>
      <c r="EVU25" s="91" t="s">
        <v>32</v>
      </c>
      <c r="EVV25" s="92">
        <v>1</v>
      </c>
      <c r="EVW25" s="87">
        <v>0</v>
      </c>
      <c r="EVX25" s="59">
        <f t="shared" si="239"/>
        <v>0</v>
      </c>
      <c r="EVY25" s="1"/>
      <c r="EVZ25" s="89">
        <v>2</v>
      </c>
      <c r="EWA25" s="88" t="s">
        <v>53</v>
      </c>
      <c r="EWB25" s="90" t="s">
        <v>33</v>
      </c>
      <c r="EWC25" s="91" t="s">
        <v>32</v>
      </c>
      <c r="EWD25" s="92">
        <v>1</v>
      </c>
      <c r="EWE25" s="87">
        <v>0</v>
      </c>
      <c r="EWF25" s="59">
        <f t="shared" si="239"/>
        <v>0</v>
      </c>
      <c r="EWG25" s="1"/>
      <c r="EWH25" s="89">
        <v>2</v>
      </c>
      <c r="EWI25" s="88" t="s">
        <v>53</v>
      </c>
      <c r="EWJ25" s="90" t="s">
        <v>33</v>
      </c>
      <c r="EWK25" s="91" t="s">
        <v>32</v>
      </c>
      <c r="EWL25" s="92">
        <v>1</v>
      </c>
      <c r="EWM25" s="87">
        <v>0</v>
      </c>
      <c r="EWN25" s="59">
        <f t="shared" si="240"/>
        <v>0</v>
      </c>
      <c r="EWO25" s="1"/>
      <c r="EWP25" s="89">
        <v>2</v>
      </c>
      <c r="EWQ25" s="88" t="s">
        <v>53</v>
      </c>
      <c r="EWR25" s="90" t="s">
        <v>33</v>
      </c>
      <c r="EWS25" s="91" t="s">
        <v>32</v>
      </c>
      <c r="EWT25" s="92">
        <v>1</v>
      </c>
      <c r="EWU25" s="87">
        <v>0</v>
      </c>
      <c r="EWV25" s="59">
        <f t="shared" si="240"/>
        <v>0</v>
      </c>
      <c r="EWW25" s="1"/>
      <c r="EWX25" s="89">
        <v>2</v>
      </c>
      <c r="EWY25" s="88" t="s">
        <v>53</v>
      </c>
      <c r="EWZ25" s="90" t="s">
        <v>33</v>
      </c>
      <c r="EXA25" s="91" t="s">
        <v>32</v>
      </c>
      <c r="EXB25" s="92">
        <v>1</v>
      </c>
      <c r="EXC25" s="87">
        <v>0</v>
      </c>
      <c r="EXD25" s="59">
        <f t="shared" si="241"/>
        <v>0</v>
      </c>
      <c r="EXE25" s="1"/>
      <c r="EXF25" s="89">
        <v>2</v>
      </c>
      <c r="EXG25" s="88" t="s">
        <v>53</v>
      </c>
      <c r="EXH25" s="90" t="s">
        <v>33</v>
      </c>
      <c r="EXI25" s="91" t="s">
        <v>32</v>
      </c>
      <c r="EXJ25" s="92">
        <v>1</v>
      </c>
      <c r="EXK25" s="87">
        <v>0</v>
      </c>
      <c r="EXL25" s="59">
        <f t="shared" si="241"/>
        <v>0</v>
      </c>
      <c r="EXM25" s="1"/>
      <c r="EXN25" s="89">
        <v>2</v>
      </c>
      <c r="EXO25" s="88" t="s">
        <v>53</v>
      </c>
      <c r="EXP25" s="90" t="s">
        <v>33</v>
      </c>
      <c r="EXQ25" s="91" t="s">
        <v>32</v>
      </c>
      <c r="EXR25" s="92">
        <v>1</v>
      </c>
      <c r="EXS25" s="87">
        <v>0</v>
      </c>
      <c r="EXT25" s="59">
        <f t="shared" si="242"/>
        <v>0</v>
      </c>
      <c r="EXU25" s="1"/>
      <c r="EXV25" s="89">
        <v>2</v>
      </c>
      <c r="EXW25" s="88" t="s">
        <v>53</v>
      </c>
      <c r="EXX25" s="90" t="s">
        <v>33</v>
      </c>
      <c r="EXY25" s="91" t="s">
        <v>32</v>
      </c>
      <c r="EXZ25" s="92">
        <v>1</v>
      </c>
      <c r="EYA25" s="87">
        <v>0</v>
      </c>
      <c r="EYB25" s="59">
        <f t="shared" si="242"/>
        <v>0</v>
      </c>
      <c r="EYC25" s="1"/>
      <c r="EYD25" s="89">
        <v>2</v>
      </c>
      <c r="EYE25" s="88" t="s">
        <v>53</v>
      </c>
      <c r="EYF25" s="90" t="s">
        <v>33</v>
      </c>
      <c r="EYG25" s="91" t="s">
        <v>32</v>
      </c>
      <c r="EYH25" s="92">
        <v>1</v>
      </c>
      <c r="EYI25" s="87">
        <v>0</v>
      </c>
      <c r="EYJ25" s="59">
        <f t="shared" si="243"/>
        <v>0</v>
      </c>
      <c r="EYK25" s="1"/>
      <c r="EYL25" s="89">
        <v>2</v>
      </c>
      <c r="EYM25" s="88" t="s">
        <v>53</v>
      </c>
      <c r="EYN25" s="90" t="s">
        <v>33</v>
      </c>
      <c r="EYO25" s="91" t="s">
        <v>32</v>
      </c>
      <c r="EYP25" s="92">
        <v>1</v>
      </c>
      <c r="EYQ25" s="87">
        <v>0</v>
      </c>
      <c r="EYR25" s="59">
        <f t="shared" si="243"/>
        <v>0</v>
      </c>
      <c r="EYS25" s="1"/>
      <c r="EYT25" s="89">
        <v>2</v>
      </c>
      <c r="EYU25" s="88" t="s">
        <v>53</v>
      </c>
      <c r="EYV25" s="90" t="s">
        <v>33</v>
      </c>
      <c r="EYW25" s="91" t="s">
        <v>32</v>
      </c>
      <c r="EYX25" s="92">
        <v>1</v>
      </c>
      <c r="EYY25" s="87">
        <v>0</v>
      </c>
      <c r="EYZ25" s="59">
        <f t="shared" si="244"/>
        <v>0</v>
      </c>
      <c r="EZA25" s="1"/>
      <c r="EZB25" s="89">
        <v>2</v>
      </c>
      <c r="EZC25" s="88" t="s">
        <v>53</v>
      </c>
      <c r="EZD25" s="90" t="s">
        <v>33</v>
      </c>
      <c r="EZE25" s="91" t="s">
        <v>32</v>
      </c>
      <c r="EZF25" s="92">
        <v>1</v>
      </c>
      <c r="EZG25" s="87">
        <v>0</v>
      </c>
      <c r="EZH25" s="59">
        <f t="shared" si="244"/>
        <v>0</v>
      </c>
      <c r="EZI25" s="1"/>
      <c r="EZJ25" s="89">
        <v>2</v>
      </c>
      <c r="EZK25" s="88" t="s">
        <v>53</v>
      </c>
      <c r="EZL25" s="90" t="s">
        <v>33</v>
      </c>
      <c r="EZM25" s="91" t="s">
        <v>32</v>
      </c>
      <c r="EZN25" s="92">
        <v>1</v>
      </c>
      <c r="EZO25" s="87">
        <v>0</v>
      </c>
      <c r="EZP25" s="59">
        <f t="shared" si="245"/>
        <v>0</v>
      </c>
      <c r="EZQ25" s="1"/>
      <c r="EZR25" s="89">
        <v>2</v>
      </c>
      <c r="EZS25" s="88" t="s">
        <v>53</v>
      </c>
      <c r="EZT25" s="90" t="s">
        <v>33</v>
      </c>
      <c r="EZU25" s="91" t="s">
        <v>32</v>
      </c>
      <c r="EZV25" s="92">
        <v>1</v>
      </c>
      <c r="EZW25" s="87">
        <v>0</v>
      </c>
      <c r="EZX25" s="59">
        <f t="shared" si="245"/>
        <v>0</v>
      </c>
      <c r="EZY25" s="1"/>
      <c r="EZZ25" s="89">
        <v>2</v>
      </c>
      <c r="FAA25" s="88" t="s">
        <v>53</v>
      </c>
      <c r="FAB25" s="90" t="s">
        <v>33</v>
      </c>
      <c r="FAC25" s="91" t="s">
        <v>32</v>
      </c>
      <c r="FAD25" s="92">
        <v>1</v>
      </c>
      <c r="FAE25" s="87">
        <v>0</v>
      </c>
      <c r="FAF25" s="59">
        <f t="shared" si="246"/>
        <v>0</v>
      </c>
      <c r="FAG25" s="1"/>
      <c r="FAH25" s="89">
        <v>2</v>
      </c>
      <c r="FAI25" s="88" t="s">
        <v>53</v>
      </c>
      <c r="FAJ25" s="90" t="s">
        <v>33</v>
      </c>
      <c r="FAK25" s="91" t="s">
        <v>32</v>
      </c>
      <c r="FAL25" s="92">
        <v>1</v>
      </c>
      <c r="FAM25" s="87">
        <v>0</v>
      </c>
      <c r="FAN25" s="59">
        <f t="shared" si="246"/>
        <v>0</v>
      </c>
      <c r="FAO25" s="1"/>
      <c r="FAP25" s="89">
        <v>2</v>
      </c>
      <c r="FAQ25" s="88" t="s">
        <v>53</v>
      </c>
      <c r="FAR25" s="90" t="s">
        <v>33</v>
      </c>
      <c r="FAS25" s="91" t="s">
        <v>32</v>
      </c>
      <c r="FAT25" s="92">
        <v>1</v>
      </c>
      <c r="FAU25" s="87">
        <v>0</v>
      </c>
      <c r="FAV25" s="59">
        <f t="shared" si="247"/>
        <v>0</v>
      </c>
      <c r="FAW25" s="1"/>
      <c r="FAX25" s="89">
        <v>2</v>
      </c>
      <c r="FAY25" s="88" t="s">
        <v>53</v>
      </c>
      <c r="FAZ25" s="90" t="s">
        <v>33</v>
      </c>
      <c r="FBA25" s="91" t="s">
        <v>32</v>
      </c>
      <c r="FBB25" s="92">
        <v>1</v>
      </c>
      <c r="FBC25" s="87">
        <v>0</v>
      </c>
      <c r="FBD25" s="59">
        <f t="shared" si="247"/>
        <v>0</v>
      </c>
      <c r="FBE25" s="1"/>
      <c r="FBF25" s="89">
        <v>2</v>
      </c>
      <c r="FBG25" s="88" t="s">
        <v>53</v>
      </c>
      <c r="FBH25" s="90" t="s">
        <v>33</v>
      </c>
      <c r="FBI25" s="91" t="s">
        <v>32</v>
      </c>
      <c r="FBJ25" s="92">
        <v>1</v>
      </c>
      <c r="FBK25" s="87">
        <v>0</v>
      </c>
      <c r="FBL25" s="59">
        <f t="shared" si="248"/>
        <v>0</v>
      </c>
      <c r="FBM25" s="1"/>
      <c r="FBN25" s="89">
        <v>2</v>
      </c>
      <c r="FBO25" s="88" t="s">
        <v>53</v>
      </c>
      <c r="FBP25" s="90" t="s">
        <v>33</v>
      </c>
      <c r="FBQ25" s="91" t="s">
        <v>32</v>
      </c>
      <c r="FBR25" s="92">
        <v>1</v>
      </c>
      <c r="FBS25" s="87">
        <v>0</v>
      </c>
      <c r="FBT25" s="59">
        <f t="shared" si="248"/>
        <v>0</v>
      </c>
      <c r="FBU25" s="1"/>
      <c r="FBV25" s="89">
        <v>2</v>
      </c>
      <c r="FBW25" s="88" t="s">
        <v>53</v>
      </c>
      <c r="FBX25" s="90" t="s">
        <v>33</v>
      </c>
      <c r="FBY25" s="91" t="s">
        <v>32</v>
      </c>
      <c r="FBZ25" s="92">
        <v>1</v>
      </c>
      <c r="FCA25" s="87">
        <v>0</v>
      </c>
      <c r="FCB25" s="59">
        <f t="shared" si="249"/>
        <v>0</v>
      </c>
      <c r="FCC25" s="1"/>
      <c r="FCD25" s="89">
        <v>2</v>
      </c>
      <c r="FCE25" s="88" t="s">
        <v>53</v>
      </c>
      <c r="FCF25" s="90" t="s">
        <v>33</v>
      </c>
      <c r="FCG25" s="91" t="s">
        <v>32</v>
      </c>
      <c r="FCH25" s="92">
        <v>1</v>
      </c>
      <c r="FCI25" s="87">
        <v>0</v>
      </c>
      <c r="FCJ25" s="59">
        <f t="shared" si="249"/>
        <v>0</v>
      </c>
      <c r="FCK25" s="1"/>
      <c r="FCL25" s="89">
        <v>2</v>
      </c>
      <c r="FCM25" s="88" t="s">
        <v>53</v>
      </c>
      <c r="FCN25" s="90" t="s">
        <v>33</v>
      </c>
      <c r="FCO25" s="91" t="s">
        <v>32</v>
      </c>
      <c r="FCP25" s="92">
        <v>1</v>
      </c>
      <c r="FCQ25" s="87">
        <v>0</v>
      </c>
      <c r="FCR25" s="59">
        <f t="shared" si="250"/>
        <v>0</v>
      </c>
      <c r="FCS25" s="1"/>
      <c r="FCT25" s="89">
        <v>2</v>
      </c>
      <c r="FCU25" s="88" t="s">
        <v>53</v>
      </c>
      <c r="FCV25" s="90" t="s">
        <v>33</v>
      </c>
      <c r="FCW25" s="91" t="s">
        <v>32</v>
      </c>
      <c r="FCX25" s="92">
        <v>1</v>
      </c>
      <c r="FCY25" s="87">
        <v>0</v>
      </c>
      <c r="FCZ25" s="59">
        <f t="shared" si="250"/>
        <v>0</v>
      </c>
      <c r="FDA25" s="1"/>
      <c r="FDB25" s="89">
        <v>2</v>
      </c>
      <c r="FDC25" s="88" t="s">
        <v>53</v>
      </c>
      <c r="FDD25" s="90" t="s">
        <v>33</v>
      </c>
      <c r="FDE25" s="91" t="s">
        <v>32</v>
      </c>
      <c r="FDF25" s="92">
        <v>1</v>
      </c>
      <c r="FDG25" s="87">
        <v>0</v>
      </c>
      <c r="FDH25" s="59">
        <f t="shared" si="251"/>
        <v>0</v>
      </c>
      <c r="FDI25" s="1"/>
      <c r="FDJ25" s="89">
        <v>2</v>
      </c>
      <c r="FDK25" s="88" t="s">
        <v>53</v>
      </c>
      <c r="FDL25" s="90" t="s">
        <v>33</v>
      </c>
      <c r="FDM25" s="91" t="s">
        <v>32</v>
      </c>
      <c r="FDN25" s="92">
        <v>1</v>
      </c>
      <c r="FDO25" s="87">
        <v>0</v>
      </c>
      <c r="FDP25" s="59">
        <f t="shared" si="251"/>
        <v>0</v>
      </c>
      <c r="FDQ25" s="1"/>
      <c r="FDR25" s="89">
        <v>2</v>
      </c>
      <c r="FDS25" s="88" t="s">
        <v>53</v>
      </c>
      <c r="FDT25" s="90" t="s">
        <v>33</v>
      </c>
      <c r="FDU25" s="91" t="s">
        <v>32</v>
      </c>
      <c r="FDV25" s="92">
        <v>1</v>
      </c>
      <c r="FDW25" s="87">
        <v>0</v>
      </c>
      <c r="FDX25" s="59">
        <f t="shared" si="252"/>
        <v>0</v>
      </c>
      <c r="FDY25" s="1"/>
      <c r="FDZ25" s="89">
        <v>2</v>
      </c>
      <c r="FEA25" s="88" t="s">
        <v>53</v>
      </c>
      <c r="FEB25" s="90" t="s">
        <v>33</v>
      </c>
      <c r="FEC25" s="91" t="s">
        <v>32</v>
      </c>
      <c r="FED25" s="92">
        <v>1</v>
      </c>
      <c r="FEE25" s="87">
        <v>0</v>
      </c>
      <c r="FEF25" s="59">
        <f t="shared" si="252"/>
        <v>0</v>
      </c>
      <c r="FEG25" s="1"/>
      <c r="FEH25" s="89">
        <v>2</v>
      </c>
      <c r="FEI25" s="88" t="s">
        <v>53</v>
      </c>
      <c r="FEJ25" s="90" t="s">
        <v>33</v>
      </c>
      <c r="FEK25" s="91" t="s">
        <v>32</v>
      </c>
      <c r="FEL25" s="92">
        <v>1</v>
      </c>
      <c r="FEM25" s="87">
        <v>0</v>
      </c>
      <c r="FEN25" s="59">
        <f t="shared" si="253"/>
        <v>0</v>
      </c>
      <c r="FEO25" s="1"/>
      <c r="FEP25" s="89">
        <v>2</v>
      </c>
      <c r="FEQ25" s="88" t="s">
        <v>53</v>
      </c>
      <c r="FER25" s="90" t="s">
        <v>33</v>
      </c>
      <c r="FES25" s="91" t="s">
        <v>32</v>
      </c>
      <c r="FET25" s="92">
        <v>1</v>
      </c>
      <c r="FEU25" s="87">
        <v>0</v>
      </c>
      <c r="FEV25" s="59">
        <f t="shared" si="253"/>
        <v>0</v>
      </c>
      <c r="FEW25" s="1"/>
      <c r="FEX25" s="89">
        <v>2</v>
      </c>
      <c r="FEY25" s="88" t="s">
        <v>53</v>
      </c>
      <c r="FEZ25" s="90" t="s">
        <v>33</v>
      </c>
      <c r="FFA25" s="91" t="s">
        <v>32</v>
      </c>
      <c r="FFB25" s="92">
        <v>1</v>
      </c>
      <c r="FFC25" s="87">
        <v>0</v>
      </c>
      <c r="FFD25" s="59">
        <f t="shared" si="254"/>
        <v>0</v>
      </c>
      <c r="FFE25" s="1"/>
      <c r="FFF25" s="89">
        <v>2</v>
      </c>
      <c r="FFG25" s="88" t="s">
        <v>53</v>
      </c>
      <c r="FFH25" s="90" t="s">
        <v>33</v>
      </c>
      <c r="FFI25" s="91" t="s">
        <v>32</v>
      </c>
      <c r="FFJ25" s="92">
        <v>1</v>
      </c>
      <c r="FFK25" s="87">
        <v>0</v>
      </c>
      <c r="FFL25" s="59">
        <f t="shared" si="254"/>
        <v>0</v>
      </c>
      <c r="FFM25" s="1"/>
      <c r="FFN25" s="89">
        <v>2</v>
      </c>
      <c r="FFO25" s="88" t="s">
        <v>53</v>
      </c>
      <c r="FFP25" s="90" t="s">
        <v>33</v>
      </c>
      <c r="FFQ25" s="91" t="s">
        <v>32</v>
      </c>
      <c r="FFR25" s="92">
        <v>1</v>
      </c>
      <c r="FFS25" s="87">
        <v>0</v>
      </c>
      <c r="FFT25" s="59">
        <f t="shared" si="255"/>
        <v>0</v>
      </c>
      <c r="FFU25" s="1"/>
      <c r="FFV25" s="89">
        <v>2</v>
      </c>
      <c r="FFW25" s="88" t="s">
        <v>53</v>
      </c>
      <c r="FFX25" s="90" t="s">
        <v>33</v>
      </c>
      <c r="FFY25" s="91" t="s">
        <v>32</v>
      </c>
      <c r="FFZ25" s="92">
        <v>1</v>
      </c>
      <c r="FGA25" s="87">
        <v>0</v>
      </c>
      <c r="FGB25" s="59">
        <f t="shared" si="255"/>
        <v>0</v>
      </c>
      <c r="FGC25" s="1"/>
      <c r="FGD25" s="89">
        <v>2</v>
      </c>
      <c r="FGE25" s="88" t="s">
        <v>53</v>
      </c>
      <c r="FGF25" s="90" t="s">
        <v>33</v>
      </c>
      <c r="FGG25" s="91" t="s">
        <v>32</v>
      </c>
      <c r="FGH25" s="92">
        <v>1</v>
      </c>
      <c r="FGI25" s="87">
        <v>0</v>
      </c>
      <c r="FGJ25" s="59">
        <f t="shared" si="256"/>
        <v>0</v>
      </c>
      <c r="FGK25" s="1"/>
      <c r="FGL25" s="89">
        <v>2</v>
      </c>
      <c r="FGM25" s="88" t="s">
        <v>53</v>
      </c>
      <c r="FGN25" s="90" t="s">
        <v>33</v>
      </c>
      <c r="FGO25" s="91" t="s">
        <v>32</v>
      </c>
      <c r="FGP25" s="92">
        <v>1</v>
      </c>
      <c r="FGQ25" s="87">
        <v>0</v>
      </c>
      <c r="FGR25" s="59">
        <f t="shared" si="256"/>
        <v>0</v>
      </c>
      <c r="FGS25" s="1"/>
      <c r="FGT25" s="89">
        <v>2</v>
      </c>
      <c r="FGU25" s="88" t="s">
        <v>53</v>
      </c>
      <c r="FGV25" s="90" t="s">
        <v>33</v>
      </c>
      <c r="FGW25" s="91" t="s">
        <v>32</v>
      </c>
      <c r="FGX25" s="92">
        <v>1</v>
      </c>
      <c r="FGY25" s="87">
        <v>0</v>
      </c>
      <c r="FGZ25" s="59">
        <f t="shared" si="257"/>
        <v>0</v>
      </c>
      <c r="FHA25" s="1"/>
      <c r="FHB25" s="89">
        <v>2</v>
      </c>
      <c r="FHC25" s="88" t="s">
        <v>53</v>
      </c>
      <c r="FHD25" s="90" t="s">
        <v>33</v>
      </c>
      <c r="FHE25" s="91" t="s">
        <v>32</v>
      </c>
      <c r="FHF25" s="92">
        <v>1</v>
      </c>
      <c r="FHG25" s="87">
        <v>0</v>
      </c>
      <c r="FHH25" s="59">
        <f t="shared" si="257"/>
        <v>0</v>
      </c>
      <c r="FHI25" s="1"/>
      <c r="FHJ25" s="89">
        <v>2</v>
      </c>
      <c r="FHK25" s="88" t="s">
        <v>53</v>
      </c>
      <c r="FHL25" s="90" t="s">
        <v>33</v>
      </c>
      <c r="FHM25" s="91" t="s">
        <v>32</v>
      </c>
      <c r="FHN25" s="92">
        <v>1</v>
      </c>
      <c r="FHO25" s="87">
        <v>0</v>
      </c>
      <c r="FHP25" s="59">
        <f t="shared" si="258"/>
        <v>0</v>
      </c>
      <c r="FHQ25" s="1"/>
      <c r="FHR25" s="89">
        <v>2</v>
      </c>
      <c r="FHS25" s="88" t="s">
        <v>53</v>
      </c>
      <c r="FHT25" s="90" t="s">
        <v>33</v>
      </c>
      <c r="FHU25" s="91" t="s">
        <v>32</v>
      </c>
      <c r="FHV25" s="92">
        <v>1</v>
      </c>
      <c r="FHW25" s="87">
        <v>0</v>
      </c>
      <c r="FHX25" s="59">
        <f t="shared" si="258"/>
        <v>0</v>
      </c>
      <c r="FHY25" s="1"/>
      <c r="FHZ25" s="89">
        <v>2</v>
      </c>
      <c r="FIA25" s="88" t="s">
        <v>53</v>
      </c>
      <c r="FIB25" s="90" t="s">
        <v>33</v>
      </c>
      <c r="FIC25" s="91" t="s">
        <v>32</v>
      </c>
      <c r="FID25" s="92">
        <v>1</v>
      </c>
      <c r="FIE25" s="87">
        <v>0</v>
      </c>
      <c r="FIF25" s="59">
        <f t="shared" si="259"/>
        <v>0</v>
      </c>
      <c r="FIG25" s="1"/>
      <c r="FIH25" s="89">
        <v>2</v>
      </c>
      <c r="FII25" s="88" t="s">
        <v>53</v>
      </c>
      <c r="FIJ25" s="90" t="s">
        <v>33</v>
      </c>
      <c r="FIK25" s="91" t="s">
        <v>32</v>
      </c>
      <c r="FIL25" s="92">
        <v>1</v>
      </c>
      <c r="FIM25" s="87">
        <v>0</v>
      </c>
      <c r="FIN25" s="59">
        <f t="shared" si="259"/>
        <v>0</v>
      </c>
      <c r="FIO25" s="1"/>
      <c r="FIP25" s="89">
        <v>2</v>
      </c>
      <c r="FIQ25" s="88" t="s">
        <v>53</v>
      </c>
      <c r="FIR25" s="90" t="s">
        <v>33</v>
      </c>
      <c r="FIS25" s="91" t="s">
        <v>32</v>
      </c>
      <c r="FIT25" s="92">
        <v>1</v>
      </c>
      <c r="FIU25" s="87">
        <v>0</v>
      </c>
      <c r="FIV25" s="59">
        <f t="shared" si="260"/>
        <v>0</v>
      </c>
      <c r="FIW25" s="1"/>
      <c r="FIX25" s="89">
        <v>2</v>
      </c>
      <c r="FIY25" s="88" t="s">
        <v>53</v>
      </c>
      <c r="FIZ25" s="90" t="s">
        <v>33</v>
      </c>
      <c r="FJA25" s="91" t="s">
        <v>32</v>
      </c>
      <c r="FJB25" s="92">
        <v>1</v>
      </c>
      <c r="FJC25" s="87">
        <v>0</v>
      </c>
      <c r="FJD25" s="59">
        <f t="shared" si="260"/>
        <v>0</v>
      </c>
      <c r="FJE25" s="1"/>
      <c r="FJF25" s="89">
        <v>2</v>
      </c>
      <c r="FJG25" s="88" t="s">
        <v>53</v>
      </c>
      <c r="FJH25" s="90" t="s">
        <v>33</v>
      </c>
      <c r="FJI25" s="91" t="s">
        <v>32</v>
      </c>
      <c r="FJJ25" s="92">
        <v>1</v>
      </c>
      <c r="FJK25" s="87">
        <v>0</v>
      </c>
      <c r="FJL25" s="59">
        <f t="shared" si="261"/>
        <v>0</v>
      </c>
      <c r="FJM25" s="1"/>
      <c r="FJN25" s="89">
        <v>2</v>
      </c>
      <c r="FJO25" s="88" t="s">
        <v>53</v>
      </c>
      <c r="FJP25" s="90" t="s">
        <v>33</v>
      </c>
      <c r="FJQ25" s="91" t="s">
        <v>32</v>
      </c>
      <c r="FJR25" s="92">
        <v>1</v>
      </c>
      <c r="FJS25" s="87">
        <v>0</v>
      </c>
      <c r="FJT25" s="59">
        <f t="shared" si="261"/>
        <v>0</v>
      </c>
      <c r="FJU25" s="1"/>
      <c r="FJV25" s="89">
        <v>2</v>
      </c>
      <c r="FJW25" s="88" t="s">
        <v>53</v>
      </c>
      <c r="FJX25" s="90" t="s">
        <v>33</v>
      </c>
      <c r="FJY25" s="91" t="s">
        <v>32</v>
      </c>
      <c r="FJZ25" s="92">
        <v>1</v>
      </c>
      <c r="FKA25" s="87">
        <v>0</v>
      </c>
      <c r="FKB25" s="59">
        <f t="shared" si="262"/>
        <v>0</v>
      </c>
      <c r="FKC25" s="1"/>
      <c r="FKD25" s="89">
        <v>2</v>
      </c>
      <c r="FKE25" s="88" t="s">
        <v>53</v>
      </c>
      <c r="FKF25" s="90" t="s">
        <v>33</v>
      </c>
      <c r="FKG25" s="91" t="s">
        <v>32</v>
      </c>
      <c r="FKH25" s="92">
        <v>1</v>
      </c>
      <c r="FKI25" s="87">
        <v>0</v>
      </c>
      <c r="FKJ25" s="59">
        <f t="shared" si="262"/>
        <v>0</v>
      </c>
      <c r="FKK25" s="1"/>
      <c r="FKL25" s="89">
        <v>2</v>
      </c>
      <c r="FKM25" s="88" t="s">
        <v>53</v>
      </c>
      <c r="FKN25" s="90" t="s">
        <v>33</v>
      </c>
      <c r="FKO25" s="91" t="s">
        <v>32</v>
      </c>
      <c r="FKP25" s="92">
        <v>1</v>
      </c>
      <c r="FKQ25" s="87">
        <v>0</v>
      </c>
      <c r="FKR25" s="59">
        <f t="shared" si="263"/>
        <v>0</v>
      </c>
      <c r="FKS25" s="1"/>
      <c r="FKT25" s="89">
        <v>2</v>
      </c>
      <c r="FKU25" s="88" t="s">
        <v>53</v>
      </c>
      <c r="FKV25" s="90" t="s">
        <v>33</v>
      </c>
      <c r="FKW25" s="91" t="s">
        <v>32</v>
      </c>
      <c r="FKX25" s="92">
        <v>1</v>
      </c>
      <c r="FKY25" s="87">
        <v>0</v>
      </c>
      <c r="FKZ25" s="59">
        <f t="shared" si="263"/>
        <v>0</v>
      </c>
      <c r="FLA25" s="1"/>
      <c r="FLB25" s="89">
        <v>2</v>
      </c>
      <c r="FLC25" s="88" t="s">
        <v>53</v>
      </c>
      <c r="FLD25" s="90" t="s">
        <v>33</v>
      </c>
      <c r="FLE25" s="91" t="s">
        <v>32</v>
      </c>
      <c r="FLF25" s="92">
        <v>1</v>
      </c>
      <c r="FLG25" s="87">
        <v>0</v>
      </c>
      <c r="FLH25" s="59">
        <f t="shared" si="264"/>
        <v>0</v>
      </c>
      <c r="FLI25" s="1"/>
      <c r="FLJ25" s="89">
        <v>2</v>
      </c>
      <c r="FLK25" s="88" t="s">
        <v>53</v>
      </c>
      <c r="FLL25" s="90" t="s">
        <v>33</v>
      </c>
      <c r="FLM25" s="91" t="s">
        <v>32</v>
      </c>
      <c r="FLN25" s="92">
        <v>1</v>
      </c>
      <c r="FLO25" s="87">
        <v>0</v>
      </c>
      <c r="FLP25" s="59">
        <f t="shared" si="264"/>
        <v>0</v>
      </c>
      <c r="FLQ25" s="1"/>
      <c r="FLR25" s="89">
        <v>2</v>
      </c>
      <c r="FLS25" s="88" t="s">
        <v>53</v>
      </c>
      <c r="FLT25" s="90" t="s">
        <v>33</v>
      </c>
      <c r="FLU25" s="91" t="s">
        <v>32</v>
      </c>
      <c r="FLV25" s="92">
        <v>1</v>
      </c>
      <c r="FLW25" s="87">
        <v>0</v>
      </c>
      <c r="FLX25" s="59">
        <f t="shared" si="265"/>
        <v>0</v>
      </c>
      <c r="FLY25" s="1"/>
      <c r="FLZ25" s="89">
        <v>2</v>
      </c>
      <c r="FMA25" s="88" t="s">
        <v>53</v>
      </c>
      <c r="FMB25" s="90" t="s">
        <v>33</v>
      </c>
      <c r="FMC25" s="91" t="s">
        <v>32</v>
      </c>
      <c r="FMD25" s="92">
        <v>1</v>
      </c>
      <c r="FME25" s="87">
        <v>0</v>
      </c>
      <c r="FMF25" s="59">
        <f t="shared" si="265"/>
        <v>0</v>
      </c>
      <c r="FMG25" s="1"/>
      <c r="FMH25" s="89">
        <v>2</v>
      </c>
      <c r="FMI25" s="88" t="s">
        <v>53</v>
      </c>
      <c r="FMJ25" s="90" t="s">
        <v>33</v>
      </c>
      <c r="FMK25" s="91" t="s">
        <v>32</v>
      </c>
      <c r="FML25" s="92">
        <v>1</v>
      </c>
      <c r="FMM25" s="87">
        <v>0</v>
      </c>
      <c r="FMN25" s="59">
        <f t="shared" si="266"/>
        <v>0</v>
      </c>
      <c r="FMO25" s="1"/>
      <c r="FMP25" s="89">
        <v>2</v>
      </c>
      <c r="FMQ25" s="88" t="s">
        <v>53</v>
      </c>
      <c r="FMR25" s="90" t="s">
        <v>33</v>
      </c>
      <c r="FMS25" s="91" t="s">
        <v>32</v>
      </c>
      <c r="FMT25" s="92">
        <v>1</v>
      </c>
      <c r="FMU25" s="87">
        <v>0</v>
      </c>
      <c r="FMV25" s="59">
        <f t="shared" si="266"/>
        <v>0</v>
      </c>
      <c r="FMW25" s="1"/>
      <c r="FMX25" s="89">
        <v>2</v>
      </c>
      <c r="FMY25" s="88" t="s">
        <v>53</v>
      </c>
      <c r="FMZ25" s="90" t="s">
        <v>33</v>
      </c>
      <c r="FNA25" s="91" t="s">
        <v>32</v>
      </c>
      <c r="FNB25" s="92">
        <v>1</v>
      </c>
      <c r="FNC25" s="87">
        <v>0</v>
      </c>
      <c r="FND25" s="59">
        <f t="shared" si="267"/>
        <v>0</v>
      </c>
      <c r="FNE25" s="1"/>
      <c r="FNF25" s="89">
        <v>2</v>
      </c>
      <c r="FNG25" s="88" t="s">
        <v>53</v>
      </c>
      <c r="FNH25" s="90" t="s">
        <v>33</v>
      </c>
      <c r="FNI25" s="91" t="s">
        <v>32</v>
      </c>
      <c r="FNJ25" s="92">
        <v>1</v>
      </c>
      <c r="FNK25" s="87">
        <v>0</v>
      </c>
      <c r="FNL25" s="59">
        <f t="shared" si="267"/>
        <v>0</v>
      </c>
      <c r="FNM25" s="1"/>
      <c r="FNN25" s="89">
        <v>2</v>
      </c>
      <c r="FNO25" s="88" t="s">
        <v>53</v>
      </c>
      <c r="FNP25" s="90" t="s">
        <v>33</v>
      </c>
      <c r="FNQ25" s="91" t="s">
        <v>32</v>
      </c>
      <c r="FNR25" s="92">
        <v>1</v>
      </c>
      <c r="FNS25" s="87">
        <v>0</v>
      </c>
      <c r="FNT25" s="59">
        <f t="shared" si="268"/>
        <v>0</v>
      </c>
      <c r="FNU25" s="1"/>
      <c r="FNV25" s="89">
        <v>2</v>
      </c>
      <c r="FNW25" s="88" t="s">
        <v>53</v>
      </c>
      <c r="FNX25" s="90" t="s">
        <v>33</v>
      </c>
      <c r="FNY25" s="91" t="s">
        <v>32</v>
      </c>
      <c r="FNZ25" s="92">
        <v>1</v>
      </c>
      <c r="FOA25" s="87">
        <v>0</v>
      </c>
      <c r="FOB25" s="59">
        <f t="shared" si="268"/>
        <v>0</v>
      </c>
      <c r="FOC25" s="1"/>
      <c r="FOD25" s="89">
        <v>2</v>
      </c>
      <c r="FOE25" s="88" t="s">
        <v>53</v>
      </c>
      <c r="FOF25" s="90" t="s">
        <v>33</v>
      </c>
      <c r="FOG25" s="91" t="s">
        <v>32</v>
      </c>
      <c r="FOH25" s="92">
        <v>1</v>
      </c>
      <c r="FOI25" s="87">
        <v>0</v>
      </c>
      <c r="FOJ25" s="59">
        <f t="shared" si="269"/>
        <v>0</v>
      </c>
      <c r="FOK25" s="1"/>
      <c r="FOL25" s="89">
        <v>2</v>
      </c>
      <c r="FOM25" s="88" t="s">
        <v>53</v>
      </c>
      <c r="FON25" s="90" t="s">
        <v>33</v>
      </c>
      <c r="FOO25" s="91" t="s">
        <v>32</v>
      </c>
      <c r="FOP25" s="92">
        <v>1</v>
      </c>
      <c r="FOQ25" s="87">
        <v>0</v>
      </c>
      <c r="FOR25" s="59">
        <f t="shared" si="269"/>
        <v>0</v>
      </c>
      <c r="FOS25" s="1"/>
      <c r="FOT25" s="89">
        <v>2</v>
      </c>
      <c r="FOU25" s="88" t="s">
        <v>53</v>
      </c>
      <c r="FOV25" s="90" t="s">
        <v>33</v>
      </c>
      <c r="FOW25" s="91" t="s">
        <v>32</v>
      </c>
      <c r="FOX25" s="92">
        <v>1</v>
      </c>
      <c r="FOY25" s="87">
        <v>0</v>
      </c>
      <c r="FOZ25" s="59">
        <f t="shared" si="270"/>
        <v>0</v>
      </c>
      <c r="FPA25" s="1"/>
      <c r="FPB25" s="89">
        <v>2</v>
      </c>
      <c r="FPC25" s="88" t="s">
        <v>53</v>
      </c>
      <c r="FPD25" s="90" t="s">
        <v>33</v>
      </c>
      <c r="FPE25" s="91" t="s">
        <v>32</v>
      </c>
      <c r="FPF25" s="92">
        <v>1</v>
      </c>
      <c r="FPG25" s="87">
        <v>0</v>
      </c>
      <c r="FPH25" s="59">
        <f t="shared" si="270"/>
        <v>0</v>
      </c>
      <c r="FPI25" s="1"/>
      <c r="FPJ25" s="89">
        <v>2</v>
      </c>
      <c r="FPK25" s="88" t="s">
        <v>53</v>
      </c>
      <c r="FPL25" s="90" t="s">
        <v>33</v>
      </c>
      <c r="FPM25" s="91" t="s">
        <v>32</v>
      </c>
      <c r="FPN25" s="92">
        <v>1</v>
      </c>
      <c r="FPO25" s="87">
        <v>0</v>
      </c>
      <c r="FPP25" s="59">
        <f t="shared" si="271"/>
        <v>0</v>
      </c>
      <c r="FPQ25" s="1"/>
      <c r="FPR25" s="89">
        <v>2</v>
      </c>
      <c r="FPS25" s="88" t="s">
        <v>53</v>
      </c>
      <c r="FPT25" s="90" t="s">
        <v>33</v>
      </c>
      <c r="FPU25" s="91" t="s">
        <v>32</v>
      </c>
      <c r="FPV25" s="92">
        <v>1</v>
      </c>
      <c r="FPW25" s="87">
        <v>0</v>
      </c>
      <c r="FPX25" s="59">
        <f t="shared" si="271"/>
        <v>0</v>
      </c>
      <c r="FPY25" s="1"/>
      <c r="FPZ25" s="89">
        <v>2</v>
      </c>
      <c r="FQA25" s="88" t="s">
        <v>53</v>
      </c>
      <c r="FQB25" s="90" t="s">
        <v>33</v>
      </c>
      <c r="FQC25" s="91" t="s">
        <v>32</v>
      </c>
      <c r="FQD25" s="92">
        <v>1</v>
      </c>
      <c r="FQE25" s="87">
        <v>0</v>
      </c>
      <c r="FQF25" s="59">
        <f t="shared" si="272"/>
        <v>0</v>
      </c>
      <c r="FQG25" s="1"/>
      <c r="FQH25" s="89">
        <v>2</v>
      </c>
      <c r="FQI25" s="88" t="s">
        <v>53</v>
      </c>
      <c r="FQJ25" s="90" t="s">
        <v>33</v>
      </c>
      <c r="FQK25" s="91" t="s">
        <v>32</v>
      </c>
      <c r="FQL25" s="92">
        <v>1</v>
      </c>
      <c r="FQM25" s="87">
        <v>0</v>
      </c>
      <c r="FQN25" s="59">
        <f t="shared" si="272"/>
        <v>0</v>
      </c>
      <c r="FQO25" s="1"/>
      <c r="FQP25" s="89">
        <v>2</v>
      </c>
      <c r="FQQ25" s="88" t="s">
        <v>53</v>
      </c>
      <c r="FQR25" s="90" t="s">
        <v>33</v>
      </c>
      <c r="FQS25" s="91" t="s">
        <v>32</v>
      </c>
      <c r="FQT25" s="92">
        <v>1</v>
      </c>
      <c r="FQU25" s="87">
        <v>0</v>
      </c>
      <c r="FQV25" s="59">
        <f t="shared" si="273"/>
        <v>0</v>
      </c>
      <c r="FQW25" s="1"/>
      <c r="FQX25" s="89">
        <v>2</v>
      </c>
      <c r="FQY25" s="88" t="s">
        <v>53</v>
      </c>
      <c r="FQZ25" s="90" t="s">
        <v>33</v>
      </c>
      <c r="FRA25" s="91" t="s">
        <v>32</v>
      </c>
      <c r="FRB25" s="92">
        <v>1</v>
      </c>
      <c r="FRC25" s="87">
        <v>0</v>
      </c>
      <c r="FRD25" s="59">
        <f t="shared" si="273"/>
        <v>0</v>
      </c>
      <c r="FRE25" s="1"/>
      <c r="FRF25" s="89">
        <v>2</v>
      </c>
      <c r="FRG25" s="88" t="s">
        <v>53</v>
      </c>
      <c r="FRH25" s="90" t="s">
        <v>33</v>
      </c>
      <c r="FRI25" s="91" t="s">
        <v>32</v>
      </c>
      <c r="FRJ25" s="92">
        <v>1</v>
      </c>
      <c r="FRK25" s="87">
        <v>0</v>
      </c>
      <c r="FRL25" s="59">
        <f t="shared" si="274"/>
        <v>0</v>
      </c>
      <c r="FRM25" s="1"/>
      <c r="FRN25" s="89">
        <v>2</v>
      </c>
      <c r="FRO25" s="88" t="s">
        <v>53</v>
      </c>
      <c r="FRP25" s="90" t="s">
        <v>33</v>
      </c>
      <c r="FRQ25" s="91" t="s">
        <v>32</v>
      </c>
      <c r="FRR25" s="92">
        <v>1</v>
      </c>
      <c r="FRS25" s="87">
        <v>0</v>
      </c>
      <c r="FRT25" s="59">
        <f t="shared" si="274"/>
        <v>0</v>
      </c>
      <c r="FRU25" s="1"/>
      <c r="FRV25" s="89">
        <v>2</v>
      </c>
      <c r="FRW25" s="88" t="s">
        <v>53</v>
      </c>
      <c r="FRX25" s="90" t="s">
        <v>33</v>
      </c>
      <c r="FRY25" s="91" t="s">
        <v>32</v>
      </c>
      <c r="FRZ25" s="92">
        <v>1</v>
      </c>
      <c r="FSA25" s="87">
        <v>0</v>
      </c>
      <c r="FSB25" s="59">
        <f t="shared" si="275"/>
        <v>0</v>
      </c>
      <c r="FSC25" s="1"/>
      <c r="FSD25" s="89">
        <v>2</v>
      </c>
      <c r="FSE25" s="88" t="s">
        <v>53</v>
      </c>
      <c r="FSF25" s="90" t="s">
        <v>33</v>
      </c>
      <c r="FSG25" s="91" t="s">
        <v>32</v>
      </c>
      <c r="FSH25" s="92">
        <v>1</v>
      </c>
      <c r="FSI25" s="87">
        <v>0</v>
      </c>
      <c r="FSJ25" s="59">
        <f t="shared" si="275"/>
        <v>0</v>
      </c>
      <c r="FSK25" s="1"/>
      <c r="FSL25" s="89">
        <v>2</v>
      </c>
      <c r="FSM25" s="88" t="s">
        <v>53</v>
      </c>
      <c r="FSN25" s="90" t="s">
        <v>33</v>
      </c>
      <c r="FSO25" s="91" t="s">
        <v>32</v>
      </c>
      <c r="FSP25" s="92">
        <v>1</v>
      </c>
      <c r="FSQ25" s="87">
        <v>0</v>
      </c>
      <c r="FSR25" s="59">
        <f t="shared" si="276"/>
        <v>0</v>
      </c>
      <c r="FSS25" s="1"/>
      <c r="FST25" s="89">
        <v>2</v>
      </c>
      <c r="FSU25" s="88" t="s">
        <v>53</v>
      </c>
      <c r="FSV25" s="90" t="s">
        <v>33</v>
      </c>
      <c r="FSW25" s="91" t="s">
        <v>32</v>
      </c>
      <c r="FSX25" s="92">
        <v>1</v>
      </c>
      <c r="FSY25" s="87">
        <v>0</v>
      </c>
      <c r="FSZ25" s="59">
        <f t="shared" si="276"/>
        <v>0</v>
      </c>
      <c r="FTA25" s="1"/>
      <c r="FTB25" s="89">
        <v>2</v>
      </c>
      <c r="FTC25" s="88" t="s">
        <v>53</v>
      </c>
      <c r="FTD25" s="90" t="s">
        <v>33</v>
      </c>
      <c r="FTE25" s="91" t="s">
        <v>32</v>
      </c>
      <c r="FTF25" s="92">
        <v>1</v>
      </c>
      <c r="FTG25" s="87">
        <v>0</v>
      </c>
      <c r="FTH25" s="59">
        <f t="shared" si="277"/>
        <v>0</v>
      </c>
      <c r="FTI25" s="1"/>
      <c r="FTJ25" s="89">
        <v>2</v>
      </c>
      <c r="FTK25" s="88" t="s">
        <v>53</v>
      </c>
      <c r="FTL25" s="90" t="s">
        <v>33</v>
      </c>
      <c r="FTM25" s="91" t="s">
        <v>32</v>
      </c>
      <c r="FTN25" s="92">
        <v>1</v>
      </c>
      <c r="FTO25" s="87">
        <v>0</v>
      </c>
      <c r="FTP25" s="59">
        <f t="shared" si="277"/>
        <v>0</v>
      </c>
      <c r="FTQ25" s="1"/>
      <c r="FTR25" s="89">
        <v>2</v>
      </c>
      <c r="FTS25" s="88" t="s">
        <v>53</v>
      </c>
      <c r="FTT25" s="90" t="s">
        <v>33</v>
      </c>
      <c r="FTU25" s="91" t="s">
        <v>32</v>
      </c>
      <c r="FTV25" s="92">
        <v>1</v>
      </c>
      <c r="FTW25" s="87">
        <v>0</v>
      </c>
      <c r="FTX25" s="59">
        <f t="shared" si="278"/>
        <v>0</v>
      </c>
      <c r="FTY25" s="1"/>
      <c r="FTZ25" s="89">
        <v>2</v>
      </c>
      <c r="FUA25" s="88" t="s">
        <v>53</v>
      </c>
      <c r="FUB25" s="90" t="s">
        <v>33</v>
      </c>
      <c r="FUC25" s="91" t="s">
        <v>32</v>
      </c>
      <c r="FUD25" s="92">
        <v>1</v>
      </c>
      <c r="FUE25" s="87">
        <v>0</v>
      </c>
      <c r="FUF25" s="59">
        <f t="shared" si="278"/>
        <v>0</v>
      </c>
      <c r="FUG25" s="1"/>
      <c r="FUH25" s="89">
        <v>2</v>
      </c>
      <c r="FUI25" s="88" t="s">
        <v>53</v>
      </c>
      <c r="FUJ25" s="90" t="s">
        <v>33</v>
      </c>
      <c r="FUK25" s="91" t="s">
        <v>32</v>
      </c>
      <c r="FUL25" s="92">
        <v>1</v>
      </c>
      <c r="FUM25" s="87">
        <v>0</v>
      </c>
      <c r="FUN25" s="59">
        <f t="shared" si="279"/>
        <v>0</v>
      </c>
      <c r="FUO25" s="1"/>
      <c r="FUP25" s="89">
        <v>2</v>
      </c>
      <c r="FUQ25" s="88" t="s">
        <v>53</v>
      </c>
      <c r="FUR25" s="90" t="s">
        <v>33</v>
      </c>
      <c r="FUS25" s="91" t="s">
        <v>32</v>
      </c>
      <c r="FUT25" s="92">
        <v>1</v>
      </c>
      <c r="FUU25" s="87">
        <v>0</v>
      </c>
      <c r="FUV25" s="59">
        <f t="shared" si="279"/>
        <v>0</v>
      </c>
      <c r="FUW25" s="1"/>
      <c r="FUX25" s="89">
        <v>2</v>
      </c>
      <c r="FUY25" s="88" t="s">
        <v>53</v>
      </c>
      <c r="FUZ25" s="90" t="s">
        <v>33</v>
      </c>
      <c r="FVA25" s="91" t="s">
        <v>32</v>
      </c>
      <c r="FVB25" s="92">
        <v>1</v>
      </c>
      <c r="FVC25" s="87">
        <v>0</v>
      </c>
      <c r="FVD25" s="59">
        <f t="shared" si="280"/>
        <v>0</v>
      </c>
      <c r="FVE25" s="1"/>
      <c r="FVF25" s="89">
        <v>2</v>
      </c>
      <c r="FVG25" s="88" t="s">
        <v>53</v>
      </c>
      <c r="FVH25" s="90" t="s">
        <v>33</v>
      </c>
      <c r="FVI25" s="91" t="s">
        <v>32</v>
      </c>
      <c r="FVJ25" s="92">
        <v>1</v>
      </c>
      <c r="FVK25" s="87">
        <v>0</v>
      </c>
      <c r="FVL25" s="59">
        <f t="shared" si="280"/>
        <v>0</v>
      </c>
      <c r="FVM25" s="1"/>
      <c r="FVN25" s="89">
        <v>2</v>
      </c>
      <c r="FVO25" s="88" t="s">
        <v>53</v>
      </c>
      <c r="FVP25" s="90" t="s">
        <v>33</v>
      </c>
      <c r="FVQ25" s="91" t="s">
        <v>32</v>
      </c>
      <c r="FVR25" s="92">
        <v>1</v>
      </c>
      <c r="FVS25" s="87">
        <v>0</v>
      </c>
      <c r="FVT25" s="59">
        <f t="shared" si="281"/>
        <v>0</v>
      </c>
      <c r="FVU25" s="1"/>
      <c r="FVV25" s="89">
        <v>2</v>
      </c>
      <c r="FVW25" s="88" t="s">
        <v>53</v>
      </c>
      <c r="FVX25" s="90" t="s">
        <v>33</v>
      </c>
      <c r="FVY25" s="91" t="s">
        <v>32</v>
      </c>
      <c r="FVZ25" s="92">
        <v>1</v>
      </c>
      <c r="FWA25" s="87">
        <v>0</v>
      </c>
      <c r="FWB25" s="59">
        <f t="shared" si="281"/>
        <v>0</v>
      </c>
      <c r="FWC25" s="1"/>
      <c r="FWD25" s="89">
        <v>2</v>
      </c>
      <c r="FWE25" s="88" t="s">
        <v>53</v>
      </c>
      <c r="FWF25" s="90" t="s">
        <v>33</v>
      </c>
      <c r="FWG25" s="91" t="s">
        <v>32</v>
      </c>
      <c r="FWH25" s="92">
        <v>1</v>
      </c>
      <c r="FWI25" s="87">
        <v>0</v>
      </c>
      <c r="FWJ25" s="59">
        <f t="shared" si="282"/>
        <v>0</v>
      </c>
      <c r="FWK25" s="1"/>
      <c r="FWL25" s="89">
        <v>2</v>
      </c>
      <c r="FWM25" s="88" t="s">
        <v>53</v>
      </c>
      <c r="FWN25" s="90" t="s">
        <v>33</v>
      </c>
      <c r="FWO25" s="91" t="s">
        <v>32</v>
      </c>
      <c r="FWP25" s="92">
        <v>1</v>
      </c>
      <c r="FWQ25" s="87">
        <v>0</v>
      </c>
      <c r="FWR25" s="59">
        <f t="shared" si="282"/>
        <v>0</v>
      </c>
      <c r="FWS25" s="1"/>
      <c r="FWT25" s="89">
        <v>2</v>
      </c>
      <c r="FWU25" s="88" t="s">
        <v>53</v>
      </c>
      <c r="FWV25" s="90" t="s">
        <v>33</v>
      </c>
      <c r="FWW25" s="91" t="s">
        <v>32</v>
      </c>
      <c r="FWX25" s="92">
        <v>1</v>
      </c>
      <c r="FWY25" s="87">
        <v>0</v>
      </c>
      <c r="FWZ25" s="59">
        <f t="shared" si="283"/>
        <v>0</v>
      </c>
      <c r="FXA25" s="1"/>
      <c r="FXB25" s="89">
        <v>2</v>
      </c>
      <c r="FXC25" s="88" t="s">
        <v>53</v>
      </c>
      <c r="FXD25" s="90" t="s">
        <v>33</v>
      </c>
      <c r="FXE25" s="91" t="s">
        <v>32</v>
      </c>
      <c r="FXF25" s="92">
        <v>1</v>
      </c>
      <c r="FXG25" s="87">
        <v>0</v>
      </c>
      <c r="FXH25" s="59">
        <f t="shared" si="283"/>
        <v>0</v>
      </c>
      <c r="FXI25" s="1"/>
      <c r="FXJ25" s="89">
        <v>2</v>
      </c>
      <c r="FXK25" s="88" t="s">
        <v>53</v>
      </c>
      <c r="FXL25" s="90" t="s">
        <v>33</v>
      </c>
      <c r="FXM25" s="91" t="s">
        <v>32</v>
      </c>
      <c r="FXN25" s="92">
        <v>1</v>
      </c>
      <c r="FXO25" s="87">
        <v>0</v>
      </c>
      <c r="FXP25" s="59">
        <f t="shared" si="284"/>
        <v>0</v>
      </c>
      <c r="FXQ25" s="1"/>
      <c r="FXR25" s="89">
        <v>2</v>
      </c>
      <c r="FXS25" s="88" t="s">
        <v>53</v>
      </c>
      <c r="FXT25" s="90" t="s">
        <v>33</v>
      </c>
      <c r="FXU25" s="91" t="s">
        <v>32</v>
      </c>
      <c r="FXV25" s="92">
        <v>1</v>
      </c>
      <c r="FXW25" s="87">
        <v>0</v>
      </c>
      <c r="FXX25" s="59">
        <f t="shared" si="284"/>
        <v>0</v>
      </c>
      <c r="FXY25" s="1"/>
      <c r="FXZ25" s="89">
        <v>2</v>
      </c>
      <c r="FYA25" s="88" t="s">
        <v>53</v>
      </c>
      <c r="FYB25" s="90" t="s">
        <v>33</v>
      </c>
      <c r="FYC25" s="91" t="s">
        <v>32</v>
      </c>
      <c r="FYD25" s="92">
        <v>1</v>
      </c>
      <c r="FYE25" s="87">
        <v>0</v>
      </c>
      <c r="FYF25" s="59">
        <f t="shared" si="285"/>
        <v>0</v>
      </c>
      <c r="FYG25" s="1"/>
      <c r="FYH25" s="89">
        <v>2</v>
      </c>
      <c r="FYI25" s="88" t="s">
        <v>53</v>
      </c>
      <c r="FYJ25" s="90" t="s">
        <v>33</v>
      </c>
      <c r="FYK25" s="91" t="s">
        <v>32</v>
      </c>
      <c r="FYL25" s="92">
        <v>1</v>
      </c>
      <c r="FYM25" s="87">
        <v>0</v>
      </c>
      <c r="FYN25" s="59">
        <f t="shared" si="285"/>
        <v>0</v>
      </c>
      <c r="FYO25" s="1"/>
      <c r="FYP25" s="89">
        <v>2</v>
      </c>
      <c r="FYQ25" s="88" t="s">
        <v>53</v>
      </c>
      <c r="FYR25" s="90" t="s">
        <v>33</v>
      </c>
      <c r="FYS25" s="91" t="s">
        <v>32</v>
      </c>
      <c r="FYT25" s="92">
        <v>1</v>
      </c>
      <c r="FYU25" s="87">
        <v>0</v>
      </c>
      <c r="FYV25" s="59">
        <f t="shared" si="286"/>
        <v>0</v>
      </c>
      <c r="FYW25" s="1"/>
      <c r="FYX25" s="89">
        <v>2</v>
      </c>
      <c r="FYY25" s="88" t="s">
        <v>53</v>
      </c>
      <c r="FYZ25" s="90" t="s">
        <v>33</v>
      </c>
      <c r="FZA25" s="91" t="s">
        <v>32</v>
      </c>
      <c r="FZB25" s="92">
        <v>1</v>
      </c>
      <c r="FZC25" s="87">
        <v>0</v>
      </c>
      <c r="FZD25" s="59">
        <f t="shared" si="286"/>
        <v>0</v>
      </c>
      <c r="FZE25" s="1"/>
      <c r="FZF25" s="89">
        <v>2</v>
      </c>
      <c r="FZG25" s="88" t="s">
        <v>53</v>
      </c>
      <c r="FZH25" s="90" t="s">
        <v>33</v>
      </c>
      <c r="FZI25" s="91" t="s">
        <v>32</v>
      </c>
      <c r="FZJ25" s="92">
        <v>1</v>
      </c>
      <c r="FZK25" s="87">
        <v>0</v>
      </c>
      <c r="FZL25" s="59">
        <f t="shared" si="287"/>
        <v>0</v>
      </c>
      <c r="FZM25" s="1"/>
      <c r="FZN25" s="89">
        <v>2</v>
      </c>
      <c r="FZO25" s="88" t="s">
        <v>53</v>
      </c>
      <c r="FZP25" s="90" t="s">
        <v>33</v>
      </c>
      <c r="FZQ25" s="91" t="s">
        <v>32</v>
      </c>
      <c r="FZR25" s="92">
        <v>1</v>
      </c>
      <c r="FZS25" s="87">
        <v>0</v>
      </c>
      <c r="FZT25" s="59">
        <f t="shared" si="287"/>
        <v>0</v>
      </c>
      <c r="FZU25" s="1"/>
      <c r="FZV25" s="89">
        <v>2</v>
      </c>
      <c r="FZW25" s="88" t="s">
        <v>53</v>
      </c>
      <c r="FZX25" s="90" t="s">
        <v>33</v>
      </c>
      <c r="FZY25" s="91" t="s">
        <v>32</v>
      </c>
      <c r="FZZ25" s="92">
        <v>1</v>
      </c>
      <c r="GAA25" s="87">
        <v>0</v>
      </c>
      <c r="GAB25" s="59">
        <f t="shared" si="288"/>
        <v>0</v>
      </c>
      <c r="GAC25" s="1"/>
      <c r="GAD25" s="89">
        <v>2</v>
      </c>
      <c r="GAE25" s="88" t="s">
        <v>53</v>
      </c>
      <c r="GAF25" s="90" t="s">
        <v>33</v>
      </c>
      <c r="GAG25" s="91" t="s">
        <v>32</v>
      </c>
      <c r="GAH25" s="92">
        <v>1</v>
      </c>
      <c r="GAI25" s="87">
        <v>0</v>
      </c>
      <c r="GAJ25" s="59">
        <f t="shared" si="288"/>
        <v>0</v>
      </c>
      <c r="GAK25" s="1"/>
      <c r="GAL25" s="89">
        <v>2</v>
      </c>
      <c r="GAM25" s="88" t="s">
        <v>53</v>
      </c>
      <c r="GAN25" s="90" t="s">
        <v>33</v>
      </c>
      <c r="GAO25" s="91" t="s">
        <v>32</v>
      </c>
      <c r="GAP25" s="92">
        <v>1</v>
      </c>
      <c r="GAQ25" s="87">
        <v>0</v>
      </c>
      <c r="GAR25" s="59">
        <f t="shared" si="289"/>
        <v>0</v>
      </c>
      <c r="GAS25" s="1"/>
      <c r="GAT25" s="89">
        <v>2</v>
      </c>
      <c r="GAU25" s="88" t="s">
        <v>53</v>
      </c>
      <c r="GAV25" s="90" t="s">
        <v>33</v>
      </c>
      <c r="GAW25" s="91" t="s">
        <v>32</v>
      </c>
      <c r="GAX25" s="92">
        <v>1</v>
      </c>
      <c r="GAY25" s="87">
        <v>0</v>
      </c>
      <c r="GAZ25" s="59">
        <f t="shared" si="289"/>
        <v>0</v>
      </c>
      <c r="GBA25" s="1"/>
      <c r="GBB25" s="89">
        <v>2</v>
      </c>
      <c r="GBC25" s="88" t="s">
        <v>53</v>
      </c>
      <c r="GBD25" s="90" t="s">
        <v>33</v>
      </c>
      <c r="GBE25" s="91" t="s">
        <v>32</v>
      </c>
      <c r="GBF25" s="92">
        <v>1</v>
      </c>
      <c r="GBG25" s="87">
        <v>0</v>
      </c>
      <c r="GBH25" s="59">
        <f t="shared" si="290"/>
        <v>0</v>
      </c>
      <c r="GBI25" s="1"/>
      <c r="GBJ25" s="89">
        <v>2</v>
      </c>
      <c r="GBK25" s="88" t="s">
        <v>53</v>
      </c>
      <c r="GBL25" s="90" t="s">
        <v>33</v>
      </c>
      <c r="GBM25" s="91" t="s">
        <v>32</v>
      </c>
      <c r="GBN25" s="92">
        <v>1</v>
      </c>
      <c r="GBO25" s="87">
        <v>0</v>
      </c>
      <c r="GBP25" s="59">
        <f t="shared" si="290"/>
        <v>0</v>
      </c>
      <c r="GBQ25" s="1"/>
      <c r="GBR25" s="89">
        <v>2</v>
      </c>
      <c r="GBS25" s="88" t="s">
        <v>53</v>
      </c>
      <c r="GBT25" s="90" t="s">
        <v>33</v>
      </c>
      <c r="GBU25" s="91" t="s">
        <v>32</v>
      </c>
      <c r="GBV25" s="92">
        <v>1</v>
      </c>
      <c r="GBW25" s="87">
        <v>0</v>
      </c>
      <c r="GBX25" s="59">
        <f t="shared" si="291"/>
        <v>0</v>
      </c>
      <c r="GBY25" s="1"/>
      <c r="GBZ25" s="89">
        <v>2</v>
      </c>
      <c r="GCA25" s="88" t="s">
        <v>53</v>
      </c>
      <c r="GCB25" s="90" t="s">
        <v>33</v>
      </c>
      <c r="GCC25" s="91" t="s">
        <v>32</v>
      </c>
      <c r="GCD25" s="92">
        <v>1</v>
      </c>
      <c r="GCE25" s="87">
        <v>0</v>
      </c>
      <c r="GCF25" s="59">
        <f t="shared" si="291"/>
        <v>0</v>
      </c>
      <c r="GCG25" s="1"/>
      <c r="GCH25" s="89">
        <v>2</v>
      </c>
      <c r="GCI25" s="88" t="s">
        <v>53</v>
      </c>
      <c r="GCJ25" s="90" t="s">
        <v>33</v>
      </c>
      <c r="GCK25" s="91" t="s">
        <v>32</v>
      </c>
      <c r="GCL25" s="92">
        <v>1</v>
      </c>
      <c r="GCM25" s="87">
        <v>0</v>
      </c>
      <c r="GCN25" s="59">
        <f t="shared" si="292"/>
        <v>0</v>
      </c>
      <c r="GCO25" s="1"/>
      <c r="GCP25" s="89">
        <v>2</v>
      </c>
      <c r="GCQ25" s="88" t="s">
        <v>53</v>
      </c>
      <c r="GCR25" s="90" t="s">
        <v>33</v>
      </c>
      <c r="GCS25" s="91" t="s">
        <v>32</v>
      </c>
      <c r="GCT25" s="92">
        <v>1</v>
      </c>
      <c r="GCU25" s="87">
        <v>0</v>
      </c>
      <c r="GCV25" s="59">
        <f t="shared" si="292"/>
        <v>0</v>
      </c>
      <c r="GCW25" s="1"/>
      <c r="GCX25" s="89">
        <v>2</v>
      </c>
      <c r="GCY25" s="88" t="s">
        <v>53</v>
      </c>
      <c r="GCZ25" s="90" t="s">
        <v>33</v>
      </c>
      <c r="GDA25" s="91" t="s">
        <v>32</v>
      </c>
      <c r="GDB25" s="92">
        <v>1</v>
      </c>
      <c r="GDC25" s="87">
        <v>0</v>
      </c>
      <c r="GDD25" s="59">
        <f t="shared" si="293"/>
        <v>0</v>
      </c>
      <c r="GDE25" s="1"/>
      <c r="GDF25" s="89">
        <v>2</v>
      </c>
      <c r="GDG25" s="88" t="s">
        <v>53</v>
      </c>
      <c r="GDH25" s="90" t="s">
        <v>33</v>
      </c>
      <c r="GDI25" s="91" t="s">
        <v>32</v>
      </c>
      <c r="GDJ25" s="92">
        <v>1</v>
      </c>
      <c r="GDK25" s="87">
        <v>0</v>
      </c>
      <c r="GDL25" s="59">
        <f t="shared" si="293"/>
        <v>0</v>
      </c>
      <c r="GDM25" s="1"/>
      <c r="GDN25" s="89">
        <v>2</v>
      </c>
      <c r="GDO25" s="88" t="s">
        <v>53</v>
      </c>
      <c r="GDP25" s="90" t="s">
        <v>33</v>
      </c>
      <c r="GDQ25" s="91" t="s">
        <v>32</v>
      </c>
      <c r="GDR25" s="92">
        <v>1</v>
      </c>
      <c r="GDS25" s="87">
        <v>0</v>
      </c>
      <c r="GDT25" s="59">
        <f t="shared" si="294"/>
        <v>0</v>
      </c>
      <c r="GDU25" s="1"/>
      <c r="GDV25" s="89">
        <v>2</v>
      </c>
      <c r="GDW25" s="88" t="s">
        <v>53</v>
      </c>
      <c r="GDX25" s="90" t="s">
        <v>33</v>
      </c>
      <c r="GDY25" s="91" t="s">
        <v>32</v>
      </c>
      <c r="GDZ25" s="92">
        <v>1</v>
      </c>
      <c r="GEA25" s="87">
        <v>0</v>
      </c>
      <c r="GEB25" s="59">
        <f t="shared" si="294"/>
        <v>0</v>
      </c>
      <c r="GEC25" s="1"/>
      <c r="GED25" s="89">
        <v>2</v>
      </c>
      <c r="GEE25" s="88" t="s">
        <v>53</v>
      </c>
      <c r="GEF25" s="90" t="s">
        <v>33</v>
      </c>
      <c r="GEG25" s="91" t="s">
        <v>32</v>
      </c>
      <c r="GEH25" s="92">
        <v>1</v>
      </c>
      <c r="GEI25" s="87">
        <v>0</v>
      </c>
      <c r="GEJ25" s="59">
        <f t="shared" si="295"/>
        <v>0</v>
      </c>
      <c r="GEK25" s="1"/>
      <c r="GEL25" s="89">
        <v>2</v>
      </c>
      <c r="GEM25" s="88" t="s">
        <v>53</v>
      </c>
      <c r="GEN25" s="90" t="s">
        <v>33</v>
      </c>
      <c r="GEO25" s="91" t="s">
        <v>32</v>
      </c>
      <c r="GEP25" s="92">
        <v>1</v>
      </c>
      <c r="GEQ25" s="87">
        <v>0</v>
      </c>
      <c r="GER25" s="59">
        <f t="shared" si="295"/>
        <v>0</v>
      </c>
      <c r="GES25" s="1"/>
      <c r="GET25" s="89">
        <v>2</v>
      </c>
      <c r="GEU25" s="88" t="s">
        <v>53</v>
      </c>
      <c r="GEV25" s="90" t="s">
        <v>33</v>
      </c>
      <c r="GEW25" s="91" t="s">
        <v>32</v>
      </c>
      <c r="GEX25" s="92">
        <v>1</v>
      </c>
      <c r="GEY25" s="87">
        <v>0</v>
      </c>
      <c r="GEZ25" s="59">
        <f t="shared" si="296"/>
        <v>0</v>
      </c>
      <c r="GFA25" s="1"/>
      <c r="GFB25" s="89">
        <v>2</v>
      </c>
      <c r="GFC25" s="88" t="s">
        <v>53</v>
      </c>
      <c r="GFD25" s="90" t="s">
        <v>33</v>
      </c>
      <c r="GFE25" s="91" t="s">
        <v>32</v>
      </c>
      <c r="GFF25" s="92">
        <v>1</v>
      </c>
      <c r="GFG25" s="87">
        <v>0</v>
      </c>
      <c r="GFH25" s="59">
        <f t="shared" si="296"/>
        <v>0</v>
      </c>
      <c r="GFI25" s="1"/>
      <c r="GFJ25" s="89">
        <v>2</v>
      </c>
      <c r="GFK25" s="88" t="s">
        <v>53</v>
      </c>
      <c r="GFL25" s="90" t="s">
        <v>33</v>
      </c>
      <c r="GFM25" s="91" t="s">
        <v>32</v>
      </c>
      <c r="GFN25" s="92">
        <v>1</v>
      </c>
      <c r="GFO25" s="87">
        <v>0</v>
      </c>
      <c r="GFP25" s="59">
        <f t="shared" si="297"/>
        <v>0</v>
      </c>
      <c r="GFQ25" s="1"/>
      <c r="GFR25" s="89">
        <v>2</v>
      </c>
      <c r="GFS25" s="88" t="s">
        <v>53</v>
      </c>
      <c r="GFT25" s="90" t="s">
        <v>33</v>
      </c>
      <c r="GFU25" s="91" t="s">
        <v>32</v>
      </c>
      <c r="GFV25" s="92">
        <v>1</v>
      </c>
      <c r="GFW25" s="87">
        <v>0</v>
      </c>
      <c r="GFX25" s="59">
        <f t="shared" si="297"/>
        <v>0</v>
      </c>
      <c r="GFY25" s="1"/>
      <c r="GFZ25" s="89">
        <v>2</v>
      </c>
      <c r="GGA25" s="88" t="s">
        <v>53</v>
      </c>
      <c r="GGB25" s="90" t="s">
        <v>33</v>
      </c>
      <c r="GGC25" s="91" t="s">
        <v>32</v>
      </c>
      <c r="GGD25" s="92">
        <v>1</v>
      </c>
      <c r="GGE25" s="87">
        <v>0</v>
      </c>
      <c r="GGF25" s="59">
        <f t="shared" si="298"/>
        <v>0</v>
      </c>
      <c r="GGG25" s="1"/>
      <c r="GGH25" s="89">
        <v>2</v>
      </c>
      <c r="GGI25" s="88" t="s">
        <v>53</v>
      </c>
      <c r="GGJ25" s="90" t="s">
        <v>33</v>
      </c>
      <c r="GGK25" s="91" t="s">
        <v>32</v>
      </c>
      <c r="GGL25" s="92">
        <v>1</v>
      </c>
      <c r="GGM25" s="87">
        <v>0</v>
      </c>
      <c r="GGN25" s="59">
        <f t="shared" si="298"/>
        <v>0</v>
      </c>
      <c r="GGO25" s="1"/>
      <c r="GGP25" s="89">
        <v>2</v>
      </c>
      <c r="GGQ25" s="88" t="s">
        <v>53</v>
      </c>
      <c r="GGR25" s="90" t="s">
        <v>33</v>
      </c>
      <c r="GGS25" s="91" t="s">
        <v>32</v>
      </c>
      <c r="GGT25" s="92">
        <v>1</v>
      </c>
      <c r="GGU25" s="87">
        <v>0</v>
      </c>
      <c r="GGV25" s="59">
        <f t="shared" si="299"/>
        <v>0</v>
      </c>
      <c r="GGW25" s="1"/>
      <c r="GGX25" s="89">
        <v>2</v>
      </c>
      <c r="GGY25" s="88" t="s">
        <v>53</v>
      </c>
      <c r="GGZ25" s="90" t="s">
        <v>33</v>
      </c>
      <c r="GHA25" s="91" t="s">
        <v>32</v>
      </c>
      <c r="GHB25" s="92">
        <v>1</v>
      </c>
      <c r="GHC25" s="87">
        <v>0</v>
      </c>
      <c r="GHD25" s="59">
        <f t="shared" si="299"/>
        <v>0</v>
      </c>
      <c r="GHE25" s="1"/>
      <c r="GHF25" s="89">
        <v>2</v>
      </c>
      <c r="GHG25" s="88" t="s">
        <v>53</v>
      </c>
      <c r="GHH25" s="90" t="s">
        <v>33</v>
      </c>
      <c r="GHI25" s="91" t="s">
        <v>32</v>
      </c>
      <c r="GHJ25" s="92">
        <v>1</v>
      </c>
      <c r="GHK25" s="87">
        <v>0</v>
      </c>
      <c r="GHL25" s="59">
        <f t="shared" si="300"/>
        <v>0</v>
      </c>
      <c r="GHM25" s="1"/>
      <c r="GHN25" s="89">
        <v>2</v>
      </c>
      <c r="GHO25" s="88" t="s">
        <v>53</v>
      </c>
      <c r="GHP25" s="90" t="s">
        <v>33</v>
      </c>
      <c r="GHQ25" s="91" t="s">
        <v>32</v>
      </c>
      <c r="GHR25" s="92">
        <v>1</v>
      </c>
      <c r="GHS25" s="87">
        <v>0</v>
      </c>
      <c r="GHT25" s="59">
        <f t="shared" si="300"/>
        <v>0</v>
      </c>
      <c r="GHU25" s="1"/>
      <c r="GHV25" s="89">
        <v>2</v>
      </c>
      <c r="GHW25" s="88" t="s">
        <v>53</v>
      </c>
      <c r="GHX25" s="90" t="s">
        <v>33</v>
      </c>
      <c r="GHY25" s="91" t="s">
        <v>32</v>
      </c>
      <c r="GHZ25" s="92">
        <v>1</v>
      </c>
      <c r="GIA25" s="87">
        <v>0</v>
      </c>
      <c r="GIB25" s="59">
        <f t="shared" si="301"/>
        <v>0</v>
      </c>
      <c r="GIC25" s="1"/>
      <c r="GID25" s="89">
        <v>2</v>
      </c>
      <c r="GIE25" s="88" t="s">
        <v>53</v>
      </c>
      <c r="GIF25" s="90" t="s">
        <v>33</v>
      </c>
      <c r="GIG25" s="91" t="s">
        <v>32</v>
      </c>
      <c r="GIH25" s="92">
        <v>1</v>
      </c>
      <c r="GII25" s="87">
        <v>0</v>
      </c>
      <c r="GIJ25" s="59">
        <f t="shared" si="301"/>
        <v>0</v>
      </c>
      <c r="GIK25" s="1"/>
      <c r="GIL25" s="89">
        <v>2</v>
      </c>
      <c r="GIM25" s="88" t="s">
        <v>53</v>
      </c>
      <c r="GIN25" s="90" t="s">
        <v>33</v>
      </c>
      <c r="GIO25" s="91" t="s">
        <v>32</v>
      </c>
      <c r="GIP25" s="92">
        <v>1</v>
      </c>
      <c r="GIQ25" s="87">
        <v>0</v>
      </c>
      <c r="GIR25" s="59">
        <f t="shared" si="302"/>
        <v>0</v>
      </c>
      <c r="GIS25" s="1"/>
      <c r="GIT25" s="89">
        <v>2</v>
      </c>
      <c r="GIU25" s="88" t="s">
        <v>53</v>
      </c>
      <c r="GIV25" s="90" t="s">
        <v>33</v>
      </c>
      <c r="GIW25" s="91" t="s">
        <v>32</v>
      </c>
      <c r="GIX25" s="92">
        <v>1</v>
      </c>
      <c r="GIY25" s="87">
        <v>0</v>
      </c>
      <c r="GIZ25" s="59">
        <f t="shared" si="302"/>
        <v>0</v>
      </c>
      <c r="GJA25" s="1"/>
      <c r="GJB25" s="89">
        <v>2</v>
      </c>
      <c r="GJC25" s="88" t="s">
        <v>53</v>
      </c>
      <c r="GJD25" s="90" t="s">
        <v>33</v>
      </c>
      <c r="GJE25" s="91" t="s">
        <v>32</v>
      </c>
      <c r="GJF25" s="92">
        <v>1</v>
      </c>
      <c r="GJG25" s="87">
        <v>0</v>
      </c>
      <c r="GJH25" s="59">
        <f t="shared" si="303"/>
        <v>0</v>
      </c>
      <c r="GJI25" s="1"/>
      <c r="GJJ25" s="89">
        <v>2</v>
      </c>
      <c r="GJK25" s="88" t="s">
        <v>53</v>
      </c>
      <c r="GJL25" s="90" t="s">
        <v>33</v>
      </c>
      <c r="GJM25" s="91" t="s">
        <v>32</v>
      </c>
      <c r="GJN25" s="92">
        <v>1</v>
      </c>
      <c r="GJO25" s="87">
        <v>0</v>
      </c>
      <c r="GJP25" s="59">
        <f t="shared" si="303"/>
        <v>0</v>
      </c>
      <c r="GJQ25" s="1"/>
      <c r="GJR25" s="89">
        <v>2</v>
      </c>
      <c r="GJS25" s="88" t="s">
        <v>53</v>
      </c>
      <c r="GJT25" s="90" t="s">
        <v>33</v>
      </c>
      <c r="GJU25" s="91" t="s">
        <v>32</v>
      </c>
      <c r="GJV25" s="92">
        <v>1</v>
      </c>
      <c r="GJW25" s="87">
        <v>0</v>
      </c>
      <c r="GJX25" s="59">
        <f t="shared" si="304"/>
        <v>0</v>
      </c>
      <c r="GJY25" s="1"/>
      <c r="GJZ25" s="89">
        <v>2</v>
      </c>
      <c r="GKA25" s="88" t="s">
        <v>53</v>
      </c>
      <c r="GKB25" s="90" t="s">
        <v>33</v>
      </c>
      <c r="GKC25" s="91" t="s">
        <v>32</v>
      </c>
      <c r="GKD25" s="92">
        <v>1</v>
      </c>
      <c r="GKE25" s="87">
        <v>0</v>
      </c>
      <c r="GKF25" s="59">
        <f t="shared" si="304"/>
        <v>0</v>
      </c>
      <c r="GKG25" s="1"/>
      <c r="GKH25" s="89">
        <v>2</v>
      </c>
      <c r="GKI25" s="88" t="s">
        <v>53</v>
      </c>
      <c r="GKJ25" s="90" t="s">
        <v>33</v>
      </c>
      <c r="GKK25" s="91" t="s">
        <v>32</v>
      </c>
      <c r="GKL25" s="92">
        <v>1</v>
      </c>
      <c r="GKM25" s="87">
        <v>0</v>
      </c>
      <c r="GKN25" s="59">
        <f t="shared" si="305"/>
        <v>0</v>
      </c>
      <c r="GKO25" s="1"/>
      <c r="GKP25" s="89">
        <v>2</v>
      </c>
      <c r="GKQ25" s="88" t="s">
        <v>53</v>
      </c>
      <c r="GKR25" s="90" t="s">
        <v>33</v>
      </c>
      <c r="GKS25" s="91" t="s">
        <v>32</v>
      </c>
      <c r="GKT25" s="92">
        <v>1</v>
      </c>
      <c r="GKU25" s="87">
        <v>0</v>
      </c>
      <c r="GKV25" s="59">
        <f t="shared" si="305"/>
        <v>0</v>
      </c>
      <c r="GKW25" s="1"/>
      <c r="GKX25" s="89">
        <v>2</v>
      </c>
      <c r="GKY25" s="88" t="s">
        <v>53</v>
      </c>
      <c r="GKZ25" s="90" t="s">
        <v>33</v>
      </c>
      <c r="GLA25" s="91" t="s">
        <v>32</v>
      </c>
      <c r="GLB25" s="92">
        <v>1</v>
      </c>
      <c r="GLC25" s="87">
        <v>0</v>
      </c>
      <c r="GLD25" s="59">
        <f t="shared" si="306"/>
        <v>0</v>
      </c>
      <c r="GLE25" s="1"/>
      <c r="GLF25" s="89">
        <v>2</v>
      </c>
      <c r="GLG25" s="88" t="s">
        <v>53</v>
      </c>
      <c r="GLH25" s="90" t="s">
        <v>33</v>
      </c>
      <c r="GLI25" s="91" t="s">
        <v>32</v>
      </c>
      <c r="GLJ25" s="92">
        <v>1</v>
      </c>
      <c r="GLK25" s="87">
        <v>0</v>
      </c>
      <c r="GLL25" s="59">
        <f t="shared" si="306"/>
        <v>0</v>
      </c>
      <c r="GLM25" s="1"/>
      <c r="GLN25" s="89">
        <v>2</v>
      </c>
      <c r="GLO25" s="88" t="s">
        <v>53</v>
      </c>
      <c r="GLP25" s="90" t="s">
        <v>33</v>
      </c>
      <c r="GLQ25" s="91" t="s">
        <v>32</v>
      </c>
      <c r="GLR25" s="92">
        <v>1</v>
      </c>
      <c r="GLS25" s="87">
        <v>0</v>
      </c>
      <c r="GLT25" s="59">
        <f t="shared" si="307"/>
        <v>0</v>
      </c>
      <c r="GLU25" s="1"/>
      <c r="GLV25" s="89">
        <v>2</v>
      </c>
      <c r="GLW25" s="88" t="s">
        <v>53</v>
      </c>
      <c r="GLX25" s="90" t="s">
        <v>33</v>
      </c>
      <c r="GLY25" s="91" t="s">
        <v>32</v>
      </c>
      <c r="GLZ25" s="92">
        <v>1</v>
      </c>
      <c r="GMA25" s="87">
        <v>0</v>
      </c>
      <c r="GMB25" s="59">
        <f t="shared" si="307"/>
        <v>0</v>
      </c>
      <c r="GMC25" s="1"/>
      <c r="GMD25" s="89">
        <v>2</v>
      </c>
      <c r="GME25" s="88" t="s">
        <v>53</v>
      </c>
      <c r="GMF25" s="90" t="s">
        <v>33</v>
      </c>
      <c r="GMG25" s="91" t="s">
        <v>32</v>
      </c>
      <c r="GMH25" s="92">
        <v>1</v>
      </c>
      <c r="GMI25" s="87">
        <v>0</v>
      </c>
      <c r="GMJ25" s="59">
        <f t="shared" si="308"/>
        <v>0</v>
      </c>
      <c r="GMK25" s="1"/>
      <c r="GML25" s="89">
        <v>2</v>
      </c>
      <c r="GMM25" s="88" t="s">
        <v>53</v>
      </c>
      <c r="GMN25" s="90" t="s">
        <v>33</v>
      </c>
      <c r="GMO25" s="91" t="s">
        <v>32</v>
      </c>
      <c r="GMP25" s="92">
        <v>1</v>
      </c>
      <c r="GMQ25" s="87">
        <v>0</v>
      </c>
      <c r="GMR25" s="59">
        <f t="shared" si="308"/>
        <v>0</v>
      </c>
      <c r="GMS25" s="1"/>
      <c r="GMT25" s="89">
        <v>2</v>
      </c>
      <c r="GMU25" s="88" t="s">
        <v>53</v>
      </c>
      <c r="GMV25" s="90" t="s">
        <v>33</v>
      </c>
      <c r="GMW25" s="91" t="s">
        <v>32</v>
      </c>
      <c r="GMX25" s="92">
        <v>1</v>
      </c>
      <c r="GMY25" s="87">
        <v>0</v>
      </c>
      <c r="GMZ25" s="59">
        <f t="shared" si="309"/>
        <v>0</v>
      </c>
      <c r="GNA25" s="1"/>
      <c r="GNB25" s="89">
        <v>2</v>
      </c>
      <c r="GNC25" s="88" t="s">
        <v>53</v>
      </c>
      <c r="GND25" s="90" t="s">
        <v>33</v>
      </c>
      <c r="GNE25" s="91" t="s">
        <v>32</v>
      </c>
      <c r="GNF25" s="92">
        <v>1</v>
      </c>
      <c r="GNG25" s="87">
        <v>0</v>
      </c>
      <c r="GNH25" s="59">
        <f t="shared" si="309"/>
        <v>0</v>
      </c>
      <c r="GNI25" s="1"/>
      <c r="GNJ25" s="89">
        <v>2</v>
      </c>
      <c r="GNK25" s="88" t="s">
        <v>53</v>
      </c>
      <c r="GNL25" s="90" t="s">
        <v>33</v>
      </c>
      <c r="GNM25" s="91" t="s">
        <v>32</v>
      </c>
      <c r="GNN25" s="92">
        <v>1</v>
      </c>
      <c r="GNO25" s="87">
        <v>0</v>
      </c>
      <c r="GNP25" s="59">
        <f t="shared" si="310"/>
        <v>0</v>
      </c>
      <c r="GNQ25" s="1"/>
      <c r="GNR25" s="89">
        <v>2</v>
      </c>
      <c r="GNS25" s="88" t="s">
        <v>53</v>
      </c>
      <c r="GNT25" s="90" t="s">
        <v>33</v>
      </c>
      <c r="GNU25" s="91" t="s">
        <v>32</v>
      </c>
      <c r="GNV25" s="92">
        <v>1</v>
      </c>
      <c r="GNW25" s="87">
        <v>0</v>
      </c>
      <c r="GNX25" s="59">
        <f t="shared" si="310"/>
        <v>0</v>
      </c>
      <c r="GNY25" s="1"/>
      <c r="GNZ25" s="89">
        <v>2</v>
      </c>
      <c r="GOA25" s="88" t="s">
        <v>53</v>
      </c>
      <c r="GOB25" s="90" t="s">
        <v>33</v>
      </c>
      <c r="GOC25" s="91" t="s">
        <v>32</v>
      </c>
      <c r="GOD25" s="92">
        <v>1</v>
      </c>
      <c r="GOE25" s="87">
        <v>0</v>
      </c>
      <c r="GOF25" s="59">
        <f t="shared" si="311"/>
        <v>0</v>
      </c>
      <c r="GOG25" s="1"/>
      <c r="GOH25" s="89">
        <v>2</v>
      </c>
      <c r="GOI25" s="88" t="s">
        <v>53</v>
      </c>
      <c r="GOJ25" s="90" t="s">
        <v>33</v>
      </c>
      <c r="GOK25" s="91" t="s">
        <v>32</v>
      </c>
      <c r="GOL25" s="92">
        <v>1</v>
      </c>
      <c r="GOM25" s="87">
        <v>0</v>
      </c>
      <c r="GON25" s="59">
        <f t="shared" si="311"/>
        <v>0</v>
      </c>
      <c r="GOO25" s="1"/>
      <c r="GOP25" s="89">
        <v>2</v>
      </c>
      <c r="GOQ25" s="88" t="s">
        <v>53</v>
      </c>
      <c r="GOR25" s="90" t="s">
        <v>33</v>
      </c>
      <c r="GOS25" s="91" t="s">
        <v>32</v>
      </c>
      <c r="GOT25" s="92">
        <v>1</v>
      </c>
      <c r="GOU25" s="87">
        <v>0</v>
      </c>
      <c r="GOV25" s="59">
        <f t="shared" si="312"/>
        <v>0</v>
      </c>
      <c r="GOW25" s="1"/>
      <c r="GOX25" s="89">
        <v>2</v>
      </c>
      <c r="GOY25" s="88" t="s">
        <v>53</v>
      </c>
      <c r="GOZ25" s="90" t="s">
        <v>33</v>
      </c>
      <c r="GPA25" s="91" t="s">
        <v>32</v>
      </c>
      <c r="GPB25" s="92">
        <v>1</v>
      </c>
      <c r="GPC25" s="87">
        <v>0</v>
      </c>
      <c r="GPD25" s="59">
        <f t="shared" si="312"/>
        <v>0</v>
      </c>
      <c r="GPE25" s="1"/>
      <c r="GPF25" s="89">
        <v>2</v>
      </c>
      <c r="GPG25" s="88" t="s">
        <v>53</v>
      </c>
      <c r="GPH25" s="90" t="s">
        <v>33</v>
      </c>
      <c r="GPI25" s="91" t="s">
        <v>32</v>
      </c>
      <c r="GPJ25" s="92">
        <v>1</v>
      </c>
      <c r="GPK25" s="87">
        <v>0</v>
      </c>
      <c r="GPL25" s="59">
        <f t="shared" si="313"/>
        <v>0</v>
      </c>
      <c r="GPM25" s="1"/>
      <c r="GPN25" s="89">
        <v>2</v>
      </c>
      <c r="GPO25" s="88" t="s">
        <v>53</v>
      </c>
      <c r="GPP25" s="90" t="s">
        <v>33</v>
      </c>
      <c r="GPQ25" s="91" t="s">
        <v>32</v>
      </c>
      <c r="GPR25" s="92">
        <v>1</v>
      </c>
      <c r="GPS25" s="87">
        <v>0</v>
      </c>
      <c r="GPT25" s="59">
        <f t="shared" si="313"/>
        <v>0</v>
      </c>
      <c r="GPU25" s="1"/>
      <c r="GPV25" s="89">
        <v>2</v>
      </c>
      <c r="GPW25" s="88" t="s">
        <v>53</v>
      </c>
      <c r="GPX25" s="90" t="s">
        <v>33</v>
      </c>
      <c r="GPY25" s="91" t="s">
        <v>32</v>
      </c>
      <c r="GPZ25" s="92">
        <v>1</v>
      </c>
      <c r="GQA25" s="87">
        <v>0</v>
      </c>
      <c r="GQB25" s="59">
        <f t="shared" si="314"/>
        <v>0</v>
      </c>
      <c r="GQC25" s="1"/>
      <c r="GQD25" s="89">
        <v>2</v>
      </c>
      <c r="GQE25" s="88" t="s">
        <v>53</v>
      </c>
      <c r="GQF25" s="90" t="s">
        <v>33</v>
      </c>
      <c r="GQG25" s="91" t="s">
        <v>32</v>
      </c>
      <c r="GQH25" s="92">
        <v>1</v>
      </c>
      <c r="GQI25" s="87">
        <v>0</v>
      </c>
      <c r="GQJ25" s="59">
        <f t="shared" si="314"/>
        <v>0</v>
      </c>
      <c r="GQK25" s="1"/>
      <c r="GQL25" s="89">
        <v>2</v>
      </c>
      <c r="GQM25" s="88" t="s">
        <v>53</v>
      </c>
      <c r="GQN25" s="90" t="s">
        <v>33</v>
      </c>
      <c r="GQO25" s="91" t="s">
        <v>32</v>
      </c>
      <c r="GQP25" s="92">
        <v>1</v>
      </c>
      <c r="GQQ25" s="87">
        <v>0</v>
      </c>
      <c r="GQR25" s="59">
        <f t="shared" si="315"/>
        <v>0</v>
      </c>
      <c r="GQS25" s="1"/>
      <c r="GQT25" s="89">
        <v>2</v>
      </c>
      <c r="GQU25" s="88" t="s">
        <v>53</v>
      </c>
      <c r="GQV25" s="90" t="s">
        <v>33</v>
      </c>
      <c r="GQW25" s="91" t="s">
        <v>32</v>
      </c>
      <c r="GQX25" s="92">
        <v>1</v>
      </c>
      <c r="GQY25" s="87">
        <v>0</v>
      </c>
      <c r="GQZ25" s="59">
        <f t="shared" si="315"/>
        <v>0</v>
      </c>
      <c r="GRA25" s="1"/>
      <c r="GRB25" s="89">
        <v>2</v>
      </c>
      <c r="GRC25" s="88" t="s">
        <v>53</v>
      </c>
      <c r="GRD25" s="90" t="s">
        <v>33</v>
      </c>
      <c r="GRE25" s="91" t="s">
        <v>32</v>
      </c>
      <c r="GRF25" s="92">
        <v>1</v>
      </c>
      <c r="GRG25" s="87">
        <v>0</v>
      </c>
      <c r="GRH25" s="59">
        <f t="shared" si="316"/>
        <v>0</v>
      </c>
      <c r="GRI25" s="1"/>
      <c r="GRJ25" s="89">
        <v>2</v>
      </c>
      <c r="GRK25" s="88" t="s">
        <v>53</v>
      </c>
      <c r="GRL25" s="90" t="s">
        <v>33</v>
      </c>
      <c r="GRM25" s="91" t="s">
        <v>32</v>
      </c>
      <c r="GRN25" s="92">
        <v>1</v>
      </c>
      <c r="GRO25" s="87">
        <v>0</v>
      </c>
      <c r="GRP25" s="59">
        <f t="shared" si="316"/>
        <v>0</v>
      </c>
      <c r="GRQ25" s="1"/>
      <c r="GRR25" s="89">
        <v>2</v>
      </c>
      <c r="GRS25" s="88" t="s">
        <v>53</v>
      </c>
      <c r="GRT25" s="90" t="s">
        <v>33</v>
      </c>
      <c r="GRU25" s="91" t="s">
        <v>32</v>
      </c>
      <c r="GRV25" s="92">
        <v>1</v>
      </c>
      <c r="GRW25" s="87">
        <v>0</v>
      </c>
      <c r="GRX25" s="59">
        <f t="shared" si="317"/>
        <v>0</v>
      </c>
      <c r="GRY25" s="1"/>
      <c r="GRZ25" s="89">
        <v>2</v>
      </c>
      <c r="GSA25" s="88" t="s">
        <v>53</v>
      </c>
      <c r="GSB25" s="90" t="s">
        <v>33</v>
      </c>
      <c r="GSC25" s="91" t="s">
        <v>32</v>
      </c>
      <c r="GSD25" s="92">
        <v>1</v>
      </c>
      <c r="GSE25" s="87">
        <v>0</v>
      </c>
      <c r="GSF25" s="59">
        <f t="shared" si="317"/>
        <v>0</v>
      </c>
      <c r="GSG25" s="1"/>
      <c r="GSH25" s="89">
        <v>2</v>
      </c>
      <c r="GSI25" s="88" t="s">
        <v>53</v>
      </c>
      <c r="GSJ25" s="90" t="s">
        <v>33</v>
      </c>
      <c r="GSK25" s="91" t="s">
        <v>32</v>
      </c>
      <c r="GSL25" s="92">
        <v>1</v>
      </c>
      <c r="GSM25" s="87">
        <v>0</v>
      </c>
      <c r="GSN25" s="59">
        <f t="shared" si="318"/>
        <v>0</v>
      </c>
      <c r="GSO25" s="1"/>
      <c r="GSP25" s="89">
        <v>2</v>
      </c>
      <c r="GSQ25" s="88" t="s">
        <v>53</v>
      </c>
      <c r="GSR25" s="90" t="s">
        <v>33</v>
      </c>
      <c r="GSS25" s="91" t="s">
        <v>32</v>
      </c>
      <c r="GST25" s="92">
        <v>1</v>
      </c>
      <c r="GSU25" s="87">
        <v>0</v>
      </c>
      <c r="GSV25" s="59">
        <f t="shared" si="318"/>
        <v>0</v>
      </c>
      <c r="GSW25" s="1"/>
      <c r="GSX25" s="89">
        <v>2</v>
      </c>
      <c r="GSY25" s="88" t="s">
        <v>53</v>
      </c>
      <c r="GSZ25" s="90" t="s">
        <v>33</v>
      </c>
      <c r="GTA25" s="91" t="s">
        <v>32</v>
      </c>
      <c r="GTB25" s="92">
        <v>1</v>
      </c>
      <c r="GTC25" s="87">
        <v>0</v>
      </c>
      <c r="GTD25" s="59">
        <f t="shared" si="319"/>
        <v>0</v>
      </c>
      <c r="GTE25" s="1"/>
      <c r="GTF25" s="89">
        <v>2</v>
      </c>
      <c r="GTG25" s="88" t="s">
        <v>53</v>
      </c>
      <c r="GTH25" s="90" t="s">
        <v>33</v>
      </c>
      <c r="GTI25" s="91" t="s">
        <v>32</v>
      </c>
      <c r="GTJ25" s="92">
        <v>1</v>
      </c>
      <c r="GTK25" s="87">
        <v>0</v>
      </c>
      <c r="GTL25" s="59">
        <f t="shared" si="319"/>
        <v>0</v>
      </c>
      <c r="GTM25" s="1"/>
      <c r="GTN25" s="89">
        <v>2</v>
      </c>
      <c r="GTO25" s="88" t="s">
        <v>53</v>
      </c>
      <c r="GTP25" s="90" t="s">
        <v>33</v>
      </c>
      <c r="GTQ25" s="91" t="s">
        <v>32</v>
      </c>
      <c r="GTR25" s="92">
        <v>1</v>
      </c>
      <c r="GTS25" s="87">
        <v>0</v>
      </c>
      <c r="GTT25" s="59">
        <f t="shared" si="320"/>
        <v>0</v>
      </c>
      <c r="GTU25" s="1"/>
      <c r="GTV25" s="89">
        <v>2</v>
      </c>
      <c r="GTW25" s="88" t="s">
        <v>53</v>
      </c>
      <c r="GTX25" s="90" t="s">
        <v>33</v>
      </c>
      <c r="GTY25" s="91" t="s">
        <v>32</v>
      </c>
      <c r="GTZ25" s="92">
        <v>1</v>
      </c>
      <c r="GUA25" s="87">
        <v>0</v>
      </c>
      <c r="GUB25" s="59">
        <f t="shared" si="320"/>
        <v>0</v>
      </c>
      <c r="GUC25" s="1"/>
      <c r="GUD25" s="89">
        <v>2</v>
      </c>
      <c r="GUE25" s="88" t="s">
        <v>53</v>
      </c>
      <c r="GUF25" s="90" t="s">
        <v>33</v>
      </c>
      <c r="GUG25" s="91" t="s">
        <v>32</v>
      </c>
      <c r="GUH25" s="92">
        <v>1</v>
      </c>
      <c r="GUI25" s="87">
        <v>0</v>
      </c>
      <c r="GUJ25" s="59">
        <f t="shared" si="321"/>
        <v>0</v>
      </c>
      <c r="GUK25" s="1"/>
      <c r="GUL25" s="89">
        <v>2</v>
      </c>
      <c r="GUM25" s="88" t="s">
        <v>53</v>
      </c>
      <c r="GUN25" s="90" t="s">
        <v>33</v>
      </c>
      <c r="GUO25" s="91" t="s">
        <v>32</v>
      </c>
      <c r="GUP25" s="92">
        <v>1</v>
      </c>
      <c r="GUQ25" s="87">
        <v>0</v>
      </c>
      <c r="GUR25" s="59">
        <f t="shared" si="321"/>
        <v>0</v>
      </c>
      <c r="GUS25" s="1"/>
      <c r="GUT25" s="89">
        <v>2</v>
      </c>
      <c r="GUU25" s="88" t="s">
        <v>53</v>
      </c>
      <c r="GUV25" s="90" t="s">
        <v>33</v>
      </c>
      <c r="GUW25" s="91" t="s">
        <v>32</v>
      </c>
      <c r="GUX25" s="92">
        <v>1</v>
      </c>
      <c r="GUY25" s="87">
        <v>0</v>
      </c>
      <c r="GUZ25" s="59">
        <f t="shared" si="322"/>
        <v>0</v>
      </c>
      <c r="GVA25" s="1"/>
      <c r="GVB25" s="89">
        <v>2</v>
      </c>
      <c r="GVC25" s="88" t="s">
        <v>53</v>
      </c>
      <c r="GVD25" s="90" t="s">
        <v>33</v>
      </c>
      <c r="GVE25" s="91" t="s">
        <v>32</v>
      </c>
      <c r="GVF25" s="92">
        <v>1</v>
      </c>
      <c r="GVG25" s="87">
        <v>0</v>
      </c>
      <c r="GVH25" s="59">
        <f t="shared" si="322"/>
        <v>0</v>
      </c>
      <c r="GVI25" s="1"/>
      <c r="GVJ25" s="89">
        <v>2</v>
      </c>
      <c r="GVK25" s="88" t="s">
        <v>53</v>
      </c>
      <c r="GVL25" s="90" t="s">
        <v>33</v>
      </c>
      <c r="GVM25" s="91" t="s">
        <v>32</v>
      </c>
      <c r="GVN25" s="92">
        <v>1</v>
      </c>
      <c r="GVO25" s="87">
        <v>0</v>
      </c>
      <c r="GVP25" s="59">
        <f t="shared" si="323"/>
        <v>0</v>
      </c>
      <c r="GVQ25" s="1"/>
      <c r="GVR25" s="89">
        <v>2</v>
      </c>
      <c r="GVS25" s="88" t="s">
        <v>53</v>
      </c>
      <c r="GVT25" s="90" t="s">
        <v>33</v>
      </c>
      <c r="GVU25" s="91" t="s">
        <v>32</v>
      </c>
      <c r="GVV25" s="92">
        <v>1</v>
      </c>
      <c r="GVW25" s="87">
        <v>0</v>
      </c>
      <c r="GVX25" s="59">
        <f t="shared" si="323"/>
        <v>0</v>
      </c>
      <c r="GVY25" s="1"/>
      <c r="GVZ25" s="89">
        <v>2</v>
      </c>
      <c r="GWA25" s="88" t="s">
        <v>53</v>
      </c>
      <c r="GWB25" s="90" t="s">
        <v>33</v>
      </c>
      <c r="GWC25" s="91" t="s">
        <v>32</v>
      </c>
      <c r="GWD25" s="92">
        <v>1</v>
      </c>
      <c r="GWE25" s="87">
        <v>0</v>
      </c>
      <c r="GWF25" s="59">
        <f t="shared" si="324"/>
        <v>0</v>
      </c>
      <c r="GWG25" s="1"/>
      <c r="GWH25" s="89">
        <v>2</v>
      </c>
      <c r="GWI25" s="88" t="s">
        <v>53</v>
      </c>
      <c r="GWJ25" s="90" t="s">
        <v>33</v>
      </c>
      <c r="GWK25" s="91" t="s">
        <v>32</v>
      </c>
      <c r="GWL25" s="92">
        <v>1</v>
      </c>
      <c r="GWM25" s="87">
        <v>0</v>
      </c>
      <c r="GWN25" s="59">
        <f t="shared" si="324"/>
        <v>0</v>
      </c>
      <c r="GWO25" s="1"/>
      <c r="GWP25" s="89">
        <v>2</v>
      </c>
      <c r="GWQ25" s="88" t="s">
        <v>53</v>
      </c>
      <c r="GWR25" s="90" t="s">
        <v>33</v>
      </c>
      <c r="GWS25" s="91" t="s">
        <v>32</v>
      </c>
      <c r="GWT25" s="92">
        <v>1</v>
      </c>
      <c r="GWU25" s="87">
        <v>0</v>
      </c>
      <c r="GWV25" s="59">
        <f t="shared" si="325"/>
        <v>0</v>
      </c>
      <c r="GWW25" s="1"/>
      <c r="GWX25" s="89">
        <v>2</v>
      </c>
      <c r="GWY25" s="88" t="s">
        <v>53</v>
      </c>
      <c r="GWZ25" s="90" t="s">
        <v>33</v>
      </c>
      <c r="GXA25" s="91" t="s">
        <v>32</v>
      </c>
      <c r="GXB25" s="92">
        <v>1</v>
      </c>
      <c r="GXC25" s="87">
        <v>0</v>
      </c>
      <c r="GXD25" s="59">
        <f t="shared" si="325"/>
        <v>0</v>
      </c>
      <c r="GXE25" s="1"/>
      <c r="GXF25" s="89">
        <v>2</v>
      </c>
      <c r="GXG25" s="88" t="s">
        <v>53</v>
      </c>
      <c r="GXH25" s="90" t="s">
        <v>33</v>
      </c>
      <c r="GXI25" s="91" t="s">
        <v>32</v>
      </c>
      <c r="GXJ25" s="92">
        <v>1</v>
      </c>
      <c r="GXK25" s="87">
        <v>0</v>
      </c>
      <c r="GXL25" s="59">
        <f t="shared" si="326"/>
        <v>0</v>
      </c>
      <c r="GXM25" s="1"/>
      <c r="GXN25" s="89">
        <v>2</v>
      </c>
      <c r="GXO25" s="88" t="s">
        <v>53</v>
      </c>
      <c r="GXP25" s="90" t="s">
        <v>33</v>
      </c>
      <c r="GXQ25" s="91" t="s">
        <v>32</v>
      </c>
      <c r="GXR25" s="92">
        <v>1</v>
      </c>
      <c r="GXS25" s="87">
        <v>0</v>
      </c>
      <c r="GXT25" s="59">
        <f t="shared" si="326"/>
        <v>0</v>
      </c>
      <c r="GXU25" s="1"/>
      <c r="GXV25" s="89">
        <v>2</v>
      </c>
      <c r="GXW25" s="88" t="s">
        <v>53</v>
      </c>
      <c r="GXX25" s="90" t="s">
        <v>33</v>
      </c>
      <c r="GXY25" s="91" t="s">
        <v>32</v>
      </c>
      <c r="GXZ25" s="92">
        <v>1</v>
      </c>
      <c r="GYA25" s="87">
        <v>0</v>
      </c>
      <c r="GYB25" s="59">
        <f t="shared" si="327"/>
        <v>0</v>
      </c>
      <c r="GYC25" s="1"/>
      <c r="GYD25" s="89">
        <v>2</v>
      </c>
      <c r="GYE25" s="88" t="s">
        <v>53</v>
      </c>
      <c r="GYF25" s="90" t="s">
        <v>33</v>
      </c>
      <c r="GYG25" s="91" t="s">
        <v>32</v>
      </c>
      <c r="GYH25" s="92">
        <v>1</v>
      </c>
      <c r="GYI25" s="87">
        <v>0</v>
      </c>
      <c r="GYJ25" s="59">
        <f t="shared" si="327"/>
        <v>0</v>
      </c>
      <c r="GYK25" s="1"/>
      <c r="GYL25" s="89">
        <v>2</v>
      </c>
      <c r="GYM25" s="88" t="s">
        <v>53</v>
      </c>
      <c r="GYN25" s="90" t="s">
        <v>33</v>
      </c>
      <c r="GYO25" s="91" t="s">
        <v>32</v>
      </c>
      <c r="GYP25" s="92">
        <v>1</v>
      </c>
      <c r="GYQ25" s="87">
        <v>0</v>
      </c>
      <c r="GYR25" s="59">
        <f t="shared" si="328"/>
        <v>0</v>
      </c>
      <c r="GYS25" s="1"/>
      <c r="GYT25" s="89">
        <v>2</v>
      </c>
      <c r="GYU25" s="88" t="s">
        <v>53</v>
      </c>
      <c r="GYV25" s="90" t="s">
        <v>33</v>
      </c>
      <c r="GYW25" s="91" t="s">
        <v>32</v>
      </c>
      <c r="GYX25" s="92">
        <v>1</v>
      </c>
      <c r="GYY25" s="87">
        <v>0</v>
      </c>
      <c r="GYZ25" s="59">
        <f t="shared" si="328"/>
        <v>0</v>
      </c>
      <c r="GZA25" s="1"/>
      <c r="GZB25" s="89">
        <v>2</v>
      </c>
      <c r="GZC25" s="88" t="s">
        <v>53</v>
      </c>
      <c r="GZD25" s="90" t="s">
        <v>33</v>
      </c>
      <c r="GZE25" s="91" t="s">
        <v>32</v>
      </c>
      <c r="GZF25" s="92">
        <v>1</v>
      </c>
      <c r="GZG25" s="87">
        <v>0</v>
      </c>
      <c r="GZH25" s="59">
        <f t="shared" si="329"/>
        <v>0</v>
      </c>
      <c r="GZI25" s="1"/>
      <c r="GZJ25" s="89">
        <v>2</v>
      </c>
      <c r="GZK25" s="88" t="s">
        <v>53</v>
      </c>
      <c r="GZL25" s="90" t="s">
        <v>33</v>
      </c>
      <c r="GZM25" s="91" t="s">
        <v>32</v>
      </c>
      <c r="GZN25" s="92">
        <v>1</v>
      </c>
      <c r="GZO25" s="87">
        <v>0</v>
      </c>
      <c r="GZP25" s="59">
        <f t="shared" si="329"/>
        <v>0</v>
      </c>
      <c r="GZQ25" s="1"/>
      <c r="GZR25" s="89">
        <v>2</v>
      </c>
      <c r="GZS25" s="88" t="s">
        <v>53</v>
      </c>
      <c r="GZT25" s="90" t="s">
        <v>33</v>
      </c>
      <c r="GZU25" s="91" t="s">
        <v>32</v>
      </c>
      <c r="GZV25" s="92">
        <v>1</v>
      </c>
      <c r="GZW25" s="87">
        <v>0</v>
      </c>
      <c r="GZX25" s="59">
        <f t="shared" si="330"/>
        <v>0</v>
      </c>
      <c r="GZY25" s="1"/>
      <c r="GZZ25" s="89">
        <v>2</v>
      </c>
      <c r="HAA25" s="88" t="s">
        <v>53</v>
      </c>
      <c r="HAB25" s="90" t="s">
        <v>33</v>
      </c>
      <c r="HAC25" s="91" t="s">
        <v>32</v>
      </c>
      <c r="HAD25" s="92">
        <v>1</v>
      </c>
      <c r="HAE25" s="87">
        <v>0</v>
      </c>
      <c r="HAF25" s="59">
        <f t="shared" si="330"/>
        <v>0</v>
      </c>
      <c r="HAG25" s="1"/>
      <c r="HAH25" s="89">
        <v>2</v>
      </c>
      <c r="HAI25" s="88" t="s">
        <v>53</v>
      </c>
      <c r="HAJ25" s="90" t="s">
        <v>33</v>
      </c>
      <c r="HAK25" s="91" t="s">
        <v>32</v>
      </c>
      <c r="HAL25" s="92">
        <v>1</v>
      </c>
      <c r="HAM25" s="87">
        <v>0</v>
      </c>
      <c r="HAN25" s="59">
        <f t="shared" si="331"/>
        <v>0</v>
      </c>
      <c r="HAO25" s="1"/>
      <c r="HAP25" s="89">
        <v>2</v>
      </c>
      <c r="HAQ25" s="88" t="s">
        <v>53</v>
      </c>
      <c r="HAR25" s="90" t="s">
        <v>33</v>
      </c>
      <c r="HAS25" s="91" t="s">
        <v>32</v>
      </c>
      <c r="HAT25" s="92">
        <v>1</v>
      </c>
      <c r="HAU25" s="87">
        <v>0</v>
      </c>
      <c r="HAV25" s="59">
        <f t="shared" si="331"/>
        <v>0</v>
      </c>
      <c r="HAW25" s="1"/>
      <c r="HAX25" s="89">
        <v>2</v>
      </c>
      <c r="HAY25" s="88" t="s">
        <v>53</v>
      </c>
      <c r="HAZ25" s="90" t="s">
        <v>33</v>
      </c>
      <c r="HBA25" s="91" t="s">
        <v>32</v>
      </c>
      <c r="HBB25" s="92">
        <v>1</v>
      </c>
      <c r="HBC25" s="87">
        <v>0</v>
      </c>
      <c r="HBD25" s="59">
        <f t="shared" si="332"/>
        <v>0</v>
      </c>
      <c r="HBE25" s="1"/>
      <c r="HBF25" s="89">
        <v>2</v>
      </c>
      <c r="HBG25" s="88" t="s">
        <v>53</v>
      </c>
      <c r="HBH25" s="90" t="s">
        <v>33</v>
      </c>
      <c r="HBI25" s="91" t="s">
        <v>32</v>
      </c>
      <c r="HBJ25" s="92">
        <v>1</v>
      </c>
      <c r="HBK25" s="87">
        <v>0</v>
      </c>
      <c r="HBL25" s="59">
        <f t="shared" si="332"/>
        <v>0</v>
      </c>
      <c r="HBM25" s="1"/>
      <c r="HBN25" s="89">
        <v>2</v>
      </c>
      <c r="HBO25" s="88" t="s">
        <v>53</v>
      </c>
      <c r="HBP25" s="90" t="s">
        <v>33</v>
      </c>
      <c r="HBQ25" s="91" t="s">
        <v>32</v>
      </c>
      <c r="HBR25" s="92">
        <v>1</v>
      </c>
      <c r="HBS25" s="87">
        <v>0</v>
      </c>
      <c r="HBT25" s="59">
        <f t="shared" si="333"/>
        <v>0</v>
      </c>
      <c r="HBU25" s="1"/>
      <c r="HBV25" s="89">
        <v>2</v>
      </c>
      <c r="HBW25" s="88" t="s">
        <v>53</v>
      </c>
      <c r="HBX25" s="90" t="s">
        <v>33</v>
      </c>
      <c r="HBY25" s="91" t="s">
        <v>32</v>
      </c>
      <c r="HBZ25" s="92">
        <v>1</v>
      </c>
      <c r="HCA25" s="87">
        <v>0</v>
      </c>
      <c r="HCB25" s="59">
        <f t="shared" si="333"/>
        <v>0</v>
      </c>
      <c r="HCC25" s="1"/>
      <c r="HCD25" s="89">
        <v>2</v>
      </c>
      <c r="HCE25" s="88" t="s">
        <v>53</v>
      </c>
      <c r="HCF25" s="90" t="s">
        <v>33</v>
      </c>
      <c r="HCG25" s="91" t="s">
        <v>32</v>
      </c>
      <c r="HCH25" s="92">
        <v>1</v>
      </c>
      <c r="HCI25" s="87">
        <v>0</v>
      </c>
      <c r="HCJ25" s="59">
        <f t="shared" si="334"/>
        <v>0</v>
      </c>
      <c r="HCK25" s="1"/>
      <c r="HCL25" s="89">
        <v>2</v>
      </c>
      <c r="HCM25" s="88" t="s">
        <v>53</v>
      </c>
      <c r="HCN25" s="90" t="s">
        <v>33</v>
      </c>
      <c r="HCO25" s="91" t="s">
        <v>32</v>
      </c>
      <c r="HCP25" s="92">
        <v>1</v>
      </c>
      <c r="HCQ25" s="87">
        <v>0</v>
      </c>
      <c r="HCR25" s="59">
        <f t="shared" si="334"/>
        <v>0</v>
      </c>
      <c r="HCS25" s="1"/>
      <c r="HCT25" s="89">
        <v>2</v>
      </c>
      <c r="HCU25" s="88" t="s">
        <v>53</v>
      </c>
      <c r="HCV25" s="90" t="s">
        <v>33</v>
      </c>
      <c r="HCW25" s="91" t="s">
        <v>32</v>
      </c>
      <c r="HCX25" s="92">
        <v>1</v>
      </c>
      <c r="HCY25" s="87">
        <v>0</v>
      </c>
      <c r="HCZ25" s="59">
        <f t="shared" si="335"/>
        <v>0</v>
      </c>
      <c r="HDA25" s="1"/>
      <c r="HDB25" s="89">
        <v>2</v>
      </c>
      <c r="HDC25" s="88" t="s">
        <v>53</v>
      </c>
      <c r="HDD25" s="90" t="s">
        <v>33</v>
      </c>
      <c r="HDE25" s="91" t="s">
        <v>32</v>
      </c>
      <c r="HDF25" s="92">
        <v>1</v>
      </c>
      <c r="HDG25" s="87">
        <v>0</v>
      </c>
      <c r="HDH25" s="59">
        <f t="shared" si="335"/>
        <v>0</v>
      </c>
      <c r="HDI25" s="1"/>
      <c r="HDJ25" s="89">
        <v>2</v>
      </c>
      <c r="HDK25" s="88" t="s">
        <v>53</v>
      </c>
      <c r="HDL25" s="90" t="s">
        <v>33</v>
      </c>
      <c r="HDM25" s="91" t="s">
        <v>32</v>
      </c>
      <c r="HDN25" s="92">
        <v>1</v>
      </c>
      <c r="HDO25" s="87">
        <v>0</v>
      </c>
      <c r="HDP25" s="59">
        <f t="shared" si="336"/>
        <v>0</v>
      </c>
      <c r="HDQ25" s="1"/>
      <c r="HDR25" s="89">
        <v>2</v>
      </c>
      <c r="HDS25" s="88" t="s">
        <v>53</v>
      </c>
      <c r="HDT25" s="90" t="s">
        <v>33</v>
      </c>
      <c r="HDU25" s="91" t="s">
        <v>32</v>
      </c>
      <c r="HDV25" s="92">
        <v>1</v>
      </c>
      <c r="HDW25" s="87">
        <v>0</v>
      </c>
      <c r="HDX25" s="59">
        <f t="shared" si="336"/>
        <v>0</v>
      </c>
      <c r="HDY25" s="1"/>
      <c r="HDZ25" s="89">
        <v>2</v>
      </c>
      <c r="HEA25" s="88" t="s">
        <v>53</v>
      </c>
      <c r="HEB25" s="90" t="s">
        <v>33</v>
      </c>
      <c r="HEC25" s="91" t="s">
        <v>32</v>
      </c>
      <c r="HED25" s="92">
        <v>1</v>
      </c>
      <c r="HEE25" s="87">
        <v>0</v>
      </c>
      <c r="HEF25" s="59">
        <f t="shared" si="337"/>
        <v>0</v>
      </c>
      <c r="HEG25" s="1"/>
      <c r="HEH25" s="89">
        <v>2</v>
      </c>
      <c r="HEI25" s="88" t="s">
        <v>53</v>
      </c>
      <c r="HEJ25" s="90" t="s">
        <v>33</v>
      </c>
      <c r="HEK25" s="91" t="s">
        <v>32</v>
      </c>
      <c r="HEL25" s="92">
        <v>1</v>
      </c>
      <c r="HEM25" s="87">
        <v>0</v>
      </c>
      <c r="HEN25" s="59">
        <f t="shared" si="337"/>
        <v>0</v>
      </c>
      <c r="HEO25" s="1"/>
      <c r="HEP25" s="89">
        <v>2</v>
      </c>
      <c r="HEQ25" s="88" t="s">
        <v>53</v>
      </c>
      <c r="HER25" s="90" t="s">
        <v>33</v>
      </c>
      <c r="HES25" s="91" t="s">
        <v>32</v>
      </c>
      <c r="HET25" s="92">
        <v>1</v>
      </c>
      <c r="HEU25" s="87">
        <v>0</v>
      </c>
      <c r="HEV25" s="59">
        <f t="shared" si="338"/>
        <v>0</v>
      </c>
      <c r="HEW25" s="1"/>
      <c r="HEX25" s="89">
        <v>2</v>
      </c>
      <c r="HEY25" s="88" t="s">
        <v>53</v>
      </c>
      <c r="HEZ25" s="90" t="s">
        <v>33</v>
      </c>
      <c r="HFA25" s="91" t="s">
        <v>32</v>
      </c>
      <c r="HFB25" s="92">
        <v>1</v>
      </c>
      <c r="HFC25" s="87">
        <v>0</v>
      </c>
      <c r="HFD25" s="59">
        <f t="shared" si="338"/>
        <v>0</v>
      </c>
      <c r="HFE25" s="1"/>
      <c r="HFF25" s="89">
        <v>2</v>
      </c>
      <c r="HFG25" s="88" t="s">
        <v>53</v>
      </c>
      <c r="HFH25" s="90" t="s">
        <v>33</v>
      </c>
      <c r="HFI25" s="91" t="s">
        <v>32</v>
      </c>
      <c r="HFJ25" s="92">
        <v>1</v>
      </c>
      <c r="HFK25" s="87">
        <v>0</v>
      </c>
      <c r="HFL25" s="59">
        <f t="shared" si="339"/>
        <v>0</v>
      </c>
      <c r="HFM25" s="1"/>
      <c r="HFN25" s="89">
        <v>2</v>
      </c>
      <c r="HFO25" s="88" t="s">
        <v>53</v>
      </c>
      <c r="HFP25" s="90" t="s">
        <v>33</v>
      </c>
      <c r="HFQ25" s="91" t="s">
        <v>32</v>
      </c>
      <c r="HFR25" s="92">
        <v>1</v>
      </c>
      <c r="HFS25" s="87">
        <v>0</v>
      </c>
      <c r="HFT25" s="59">
        <f t="shared" si="339"/>
        <v>0</v>
      </c>
      <c r="HFU25" s="1"/>
      <c r="HFV25" s="89">
        <v>2</v>
      </c>
      <c r="HFW25" s="88" t="s">
        <v>53</v>
      </c>
      <c r="HFX25" s="90" t="s">
        <v>33</v>
      </c>
      <c r="HFY25" s="91" t="s">
        <v>32</v>
      </c>
      <c r="HFZ25" s="92">
        <v>1</v>
      </c>
      <c r="HGA25" s="87">
        <v>0</v>
      </c>
      <c r="HGB25" s="59">
        <f t="shared" si="340"/>
        <v>0</v>
      </c>
      <c r="HGC25" s="1"/>
      <c r="HGD25" s="89">
        <v>2</v>
      </c>
      <c r="HGE25" s="88" t="s">
        <v>53</v>
      </c>
      <c r="HGF25" s="90" t="s">
        <v>33</v>
      </c>
      <c r="HGG25" s="91" t="s">
        <v>32</v>
      </c>
      <c r="HGH25" s="92">
        <v>1</v>
      </c>
      <c r="HGI25" s="87">
        <v>0</v>
      </c>
      <c r="HGJ25" s="59">
        <f t="shared" si="340"/>
        <v>0</v>
      </c>
      <c r="HGK25" s="1"/>
      <c r="HGL25" s="89">
        <v>2</v>
      </c>
      <c r="HGM25" s="88" t="s">
        <v>53</v>
      </c>
      <c r="HGN25" s="90" t="s">
        <v>33</v>
      </c>
      <c r="HGO25" s="91" t="s">
        <v>32</v>
      </c>
      <c r="HGP25" s="92">
        <v>1</v>
      </c>
      <c r="HGQ25" s="87">
        <v>0</v>
      </c>
      <c r="HGR25" s="59">
        <f t="shared" si="341"/>
        <v>0</v>
      </c>
      <c r="HGS25" s="1"/>
      <c r="HGT25" s="89">
        <v>2</v>
      </c>
      <c r="HGU25" s="88" t="s">
        <v>53</v>
      </c>
      <c r="HGV25" s="90" t="s">
        <v>33</v>
      </c>
      <c r="HGW25" s="91" t="s">
        <v>32</v>
      </c>
      <c r="HGX25" s="92">
        <v>1</v>
      </c>
      <c r="HGY25" s="87">
        <v>0</v>
      </c>
      <c r="HGZ25" s="59">
        <f t="shared" si="341"/>
        <v>0</v>
      </c>
      <c r="HHA25" s="1"/>
      <c r="HHB25" s="89">
        <v>2</v>
      </c>
      <c r="HHC25" s="88" t="s">
        <v>53</v>
      </c>
      <c r="HHD25" s="90" t="s">
        <v>33</v>
      </c>
      <c r="HHE25" s="91" t="s">
        <v>32</v>
      </c>
      <c r="HHF25" s="92">
        <v>1</v>
      </c>
      <c r="HHG25" s="87">
        <v>0</v>
      </c>
      <c r="HHH25" s="59">
        <f t="shared" si="342"/>
        <v>0</v>
      </c>
      <c r="HHI25" s="1"/>
      <c r="HHJ25" s="89">
        <v>2</v>
      </c>
      <c r="HHK25" s="88" t="s">
        <v>53</v>
      </c>
      <c r="HHL25" s="90" t="s">
        <v>33</v>
      </c>
      <c r="HHM25" s="91" t="s">
        <v>32</v>
      </c>
      <c r="HHN25" s="92">
        <v>1</v>
      </c>
      <c r="HHO25" s="87">
        <v>0</v>
      </c>
      <c r="HHP25" s="59">
        <f t="shared" si="342"/>
        <v>0</v>
      </c>
      <c r="HHQ25" s="1"/>
      <c r="HHR25" s="89">
        <v>2</v>
      </c>
      <c r="HHS25" s="88" t="s">
        <v>53</v>
      </c>
      <c r="HHT25" s="90" t="s">
        <v>33</v>
      </c>
      <c r="HHU25" s="91" t="s">
        <v>32</v>
      </c>
      <c r="HHV25" s="92">
        <v>1</v>
      </c>
      <c r="HHW25" s="87">
        <v>0</v>
      </c>
      <c r="HHX25" s="59">
        <f t="shared" si="343"/>
        <v>0</v>
      </c>
      <c r="HHY25" s="1"/>
      <c r="HHZ25" s="89">
        <v>2</v>
      </c>
      <c r="HIA25" s="88" t="s">
        <v>53</v>
      </c>
      <c r="HIB25" s="90" t="s">
        <v>33</v>
      </c>
      <c r="HIC25" s="91" t="s">
        <v>32</v>
      </c>
      <c r="HID25" s="92">
        <v>1</v>
      </c>
      <c r="HIE25" s="87">
        <v>0</v>
      </c>
      <c r="HIF25" s="59">
        <f t="shared" si="343"/>
        <v>0</v>
      </c>
      <c r="HIG25" s="1"/>
      <c r="HIH25" s="89">
        <v>2</v>
      </c>
      <c r="HII25" s="88" t="s">
        <v>53</v>
      </c>
      <c r="HIJ25" s="90" t="s">
        <v>33</v>
      </c>
      <c r="HIK25" s="91" t="s">
        <v>32</v>
      </c>
      <c r="HIL25" s="92">
        <v>1</v>
      </c>
      <c r="HIM25" s="87">
        <v>0</v>
      </c>
      <c r="HIN25" s="59">
        <f t="shared" si="344"/>
        <v>0</v>
      </c>
      <c r="HIO25" s="1"/>
      <c r="HIP25" s="89">
        <v>2</v>
      </c>
      <c r="HIQ25" s="88" t="s">
        <v>53</v>
      </c>
      <c r="HIR25" s="90" t="s">
        <v>33</v>
      </c>
      <c r="HIS25" s="91" t="s">
        <v>32</v>
      </c>
      <c r="HIT25" s="92">
        <v>1</v>
      </c>
      <c r="HIU25" s="87">
        <v>0</v>
      </c>
      <c r="HIV25" s="59">
        <f t="shared" si="344"/>
        <v>0</v>
      </c>
      <c r="HIW25" s="1"/>
      <c r="HIX25" s="89">
        <v>2</v>
      </c>
      <c r="HIY25" s="88" t="s">
        <v>53</v>
      </c>
      <c r="HIZ25" s="90" t="s">
        <v>33</v>
      </c>
      <c r="HJA25" s="91" t="s">
        <v>32</v>
      </c>
      <c r="HJB25" s="92">
        <v>1</v>
      </c>
      <c r="HJC25" s="87">
        <v>0</v>
      </c>
      <c r="HJD25" s="59">
        <f t="shared" si="345"/>
        <v>0</v>
      </c>
      <c r="HJE25" s="1"/>
      <c r="HJF25" s="89">
        <v>2</v>
      </c>
      <c r="HJG25" s="88" t="s">
        <v>53</v>
      </c>
      <c r="HJH25" s="90" t="s">
        <v>33</v>
      </c>
      <c r="HJI25" s="91" t="s">
        <v>32</v>
      </c>
      <c r="HJJ25" s="92">
        <v>1</v>
      </c>
      <c r="HJK25" s="87">
        <v>0</v>
      </c>
      <c r="HJL25" s="59">
        <f t="shared" si="345"/>
        <v>0</v>
      </c>
      <c r="HJM25" s="1"/>
      <c r="HJN25" s="89">
        <v>2</v>
      </c>
      <c r="HJO25" s="88" t="s">
        <v>53</v>
      </c>
      <c r="HJP25" s="90" t="s">
        <v>33</v>
      </c>
      <c r="HJQ25" s="91" t="s">
        <v>32</v>
      </c>
      <c r="HJR25" s="92">
        <v>1</v>
      </c>
      <c r="HJS25" s="87">
        <v>0</v>
      </c>
      <c r="HJT25" s="59">
        <f t="shared" si="346"/>
        <v>0</v>
      </c>
      <c r="HJU25" s="1"/>
      <c r="HJV25" s="89">
        <v>2</v>
      </c>
      <c r="HJW25" s="88" t="s">
        <v>53</v>
      </c>
      <c r="HJX25" s="90" t="s">
        <v>33</v>
      </c>
      <c r="HJY25" s="91" t="s">
        <v>32</v>
      </c>
      <c r="HJZ25" s="92">
        <v>1</v>
      </c>
      <c r="HKA25" s="87">
        <v>0</v>
      </c>
      <c r="HKB25" s="59">
        <f t="shared" si="346"/>
        <v>0</v>
      </c>
      <c r="HKC25" s="1"/>
      <c r="HKD25" s="89">
        <v>2</v>
      </c>
      <c r="HKE25" s="88" t="s">
        <v>53</v>
      </c>
      <c r="HKF25" s="90" t="s">
        <v>33</v>
      </c>
      <c r="HKG25" s="91" t="s">
        <v>32</v>
      </c>
      <c r="HKH25" s="92">
        <v>1</v>
      </c>
      <c r="HKI25" s="87">
        <v>0</v>
      </c>
      <c r="HKJ25" s="59">
        <f t="shared" si="347"/>
        <v>0</v>
      </c>
      <c r="HKK25" s="1"/>
      <c r="HKL25" s="89">
        <v>2</v>
      </c>
      <c r="HKM25" s="88" t="s">
        <v>53</v>
      </c>
      <c r="HKN25" s="90" t="s">
        <v>33</v>
      </c>
      <c r="HKO25" s="91" t="s">
        <v>32</v>
      </c>
      <c r="HKP25" s="92">
        <v>1</v>
      </c>
      <c r="HKQ25" s="87">
        <v>0</v>
      </c>
      <c r="HKR25" s="59">
        <f t="shared" si="347"/>
        <v>0</v>
      </c>
      <c r="HKS25" s="1"/>
      <c r="HKT25" s="89">
        <v>2</v>
      </c>
      <c r="HKU25" s="88" t="s">
        <v>53</v>
      </c>
      <c r="HKV25" s="90" t="s">
        <v>33</v>
      </c>
      <c r="HKW25" s="91" t="s">
        <v>32</v>
      </c>
      <c r="HKX25" s="92">
        <v>1</v>
      </c>
      <c r="HKY25" s="87">
        <v>0</v>
      </c>
      <c r="HKZ25" s="59">
        <f t="shared" si="348"/>
        <v>0</v>
      </c>
      <c r="HLA25" s="1"/>
      <c r="HLB25" s="89">
        <v>2</v>
      </c>
      <c r="HLC25" s="88" t="s">
        <v>53</v>
      </c>
      <c r="HLD25" s="90" t="s">
        <v>33</v>
      </c>
      <c r="HLE25" s="91" t="s">
        <v>32</v>
      </c>
      <c r="HLF25" s="92">
        <v>1</v>
      </c>
      <c r="HLG25" s="87">
        <v>0</v>
      </c>
      <c r="HLH25" s="59">
        <f t="shared" si="348"/>
        <v>0</v>
      </c>
      <c r="HLI25" s="1"/>
      <c r="HLJ25" s="89">
        <v>2</v>
      </c>
      <c r="HLK25" s="88" t="s">
        <v>53</v>
      </c>
      <c r="HLL25" s="90" t="s">
        <v>33</v>
      </c>
      <c r="HLM25" s="91" t="s">
        <v>32</v>
      </c>
      <c r="HLN25" s="92">
        <v>1</v>
      </c>
      <c r="HLO25" s="87">
        <v>0</v>
      </c>
      <c r="HLP25" s="59">
        <f t="shared" si="349"/>
        <v>0</v>
      </c>
      <c r="HLQ25" s="1"/>
      <c r="HLR25" s="89">
        <v>2</v>
      </c>
      <c r="HLS25" s="88" t="s">
        <v>53</v>
      </c>
      <c r="HLT25" s="90" t="s">
        <v>33</v>
      </c>
      <c r="HLU25" s="91" t="s">
        <v>32</v>
      </c>
      <c r="HLV25" s="92">
        <v>1</v>
      </c>
      <c r="HLW25" s="87">
        <v>0</v>
      </c>
      <c r="HLX25" s="59">
        <f t="shared" si="349"/>
        <v>0</v>
      </c>
      <c r="HLY25" s="1"/>
      <c r="HLZ25" s="89">
        <v>2</v>
      </c>
      <c r="HMA25" s="88" t="s">
        <v>53</v>
      </c>
      <c r="HMB25" s="90" t="s">
        <v>33</v>
      </c>
      <c r="HMC25" s="91" t="s">
        <v>32</v>
      </c>
      <c r="HMD25" s="92">
        <v>1</v>
      </c>
      <c r="HME25" s="87">
        <v>0</v>
      </c>
      <c r="HMF25" s="59">
        <f t="shared" si="350"/>
        <v>0</v>
      </c>
      <c r="HMG25" s="1"/>
      <c r="HMH25" s="89">
        <v>2</v>
      </c>
      <c r="HMI25" s="88" t="s">
        <v>53</v>
      </c>
      <c r="HMJ25" s="90" t="s">
        <v>33</v>
      </c>
      <c r="HMK25" s="91" t="s">
        <v>32</v>
      </c>
      <c r="HML25" s="92">
        <v>1</v>
      </c>
      <c r="HMM25" s="87">
        <v>0</v>
      </c>
      <c r="HMN25" s="59">
        <f t="shared" si="350"/>
        <v>0</v>
      </c>
      <c r="HMO25" s="1"/>
      <c r="HMP25" s="89">
        <v>2</v>
      </c>
      <c r="HMQ25" s="88" t="s">
        <v>53</v>
      </c>
      <c r="HMR25" s="90" t="s">
        <v>33</v>
      </c>
      <c r="HMS25" s="91" t="s">
        <v>32</v>
      </c>
      <c r="HMT25" s="92">
        <v>1</v>
      </c>
      <c r="HMU25" s="87">
        <v>0</v>
      </c>
      <c r="HMV25" s="59">
        <f t="shared" si="351"/>
        <v>0</v>
      </c>
      <c r="HMW25" s="1"/>
      <c r="HMX25" s="89">
        <v>2</v>
      </c>
      <c r="HMY25" s="88" t="s">
        <v>53</v>
      </c>
      <c r="HMZ25" s="90" t="s">
        <v>33</v>
      </c>
      <c r="HNA25" s="91" t="s">
        <v>32</v>
      </c>
      <c r="HNB25" s="92">
        <v>1</v>
      </c>
      <c r="HNC25" s="87">
        <v>0</v>
      </c>
      <c r="HND25" s="59">
        <f t="shared" si="351"/>
        <v>0</v>
      </c>
      <c r="HNE25" s="1"/>
      <c r="HNF25" s="89">
        <v>2</v>
      </c>
      <c r="HNG25" s="88" t="s">
        <v>53</v>
      </c>
      <c r="HNH25" s="90" t="s">
        <v>33</v>
      </c>
      <c r="HNI25" s="91" t="s">
        <v>32</v>
      </c>
      <c r="HNJ25" s="92">
        <v>1</v>
      </c>
      <c r="HNK25" s="87">
        <v>0</v>
      </c>
      <c r="HNL25" s="59">
        <f t="shared" si="352"/>
        <v>0</v>
      </c>
      <c r="HNM25" s="1"/>
      <c r="HNN25" s="89">
        <v>2</v>
      </c>
      <c r="HNO25" s="88" t="s">
        <v>53</v>
      </c>
      <c r="HNP25" s="90" t="s">
        <v>33</v>
      </c>
      <c r="HNQ25" s="91" t="s">
        <v>32</v>
      </c>
      <c r="HNR25" s="92">
        <v>1</v>
      </c>
      <c r="HNS25" s="87">
        <v>0</v>
      </c>
      <c r="HNT25" s="59">
        <f t="shared" si="352"/>
        <v>0</v>
      </c>
      <c r="HNU25" s="1"/>
      <c r="HNV25" s="89">
        <v>2</v>
      </c>
      <c r="HNW25" s="88" t="s">
        <v>53</v>
      </c>
      <c r="HNX25" s="90" t="s">
        <v>33</v>
      </c>
      <c r="HNY25" s="91" t="s">
        <v>32</v>
      </c>
      <c r="HNZ25" s="92">
        <v>1</v>
      </c>
      <c r="HOA25" s="87">
        <v>0</v>
      </c>
      <c r="HOB25" s="59">
        <f t="shared" si="353"/>
        <v>0</v>
      </c>
      <c r="HOC25" s="1"/>
      <c r="HOD25" s="89">
        <v>2</v>
      </c>
      <c r="HOE25" s="88" t="s">
        <v>53</v>
      </c>
      <c r="HOF25" s="90" t="s">
        <v>33</v>
      </c>
      <c r="HOG25" s="91" t="s">
        <v>32</v>
      </c>
      <c r="HOH25" s="92">
        <v>1</v>
      </c>
      <c r="HOI25" s="87">
        <v>0</v>
      </c>
      <c r="HOJ25" s="59">
        <f t="shared" si="353"/>
        <v>0</v>
      </c>
      <c r="HOK25" s="1"/>
      <c r="HOL25" s="89">
        <v>2</v>
      </c>
      <c r="HOM25" s="88" t="s">
        <v>53</v>
      </c>
      <c r="HON25" s="90" t="s">
        <v>33</v>
      </c>
      <c r="HOO25" s="91" t="s">
        <v>32</v>
      </c>
      <c r="HOP25" s="92">
        <v>1</v>
      </c>
      <c r="HOQ25" s="87">
        <v>0</v>
      </c>
      <c r="HOR25" s="59">
        <f t="shared" si="354"/>
        <v>0</v>
      </c>
      <c r="HOS25" s="1"/>
      <c r="HOT25" s="89">
        <v>2</v>
      </c>
      <c r="HOU25" s="88" t="s">
        <v>53</v>
      </c>
      <c r="HOV25" s="90" t="s">
        <v>33</v>
      </c>
      <c r="HOW25" s="91" t="s">
        <v>32</v>
      </c>
      <c r="HOX25" s="92">
        <v>1</v>
      </c>
      <c r="HOY25" s="87">
        <v>0</v>
      </c>
      <c r="HOZ25" s="59">
        <f t="shared" si="354"/>
        <v>0</v>
      </c>
      <c r="HPA25" s="1"/>
      <c r="HPB25" s="89">
        <v>2</v>
      </c>
      <c r="HPC25" s="88" t="s">
        <v>53</v>
      </c>
      <c r="HPD25" s="90" t="s">
        <v>33</v>
      </c>
      <c r="HPE25" s="91" t="s">
        <v>32</v>
      </c>
      <c r="HPF25" s="92">
        <v>1</v>
      </c>
      <c r="HPG25" s="87">
        <v>0</v>
      </c>
      <c r="HPH25" s="59">
        <f t="shared" si="355"/>
        <v>0</v>
      </c>
      <c r="HPI25" s="1"/>
      <c r="HPJ25" s="89">
        <v>2</v>
      </c>
      <c r="HPK25" s="88" t="s">
        <v>53</v>
      </c>
      <c r="HPL25" s="90" t="s">
        <v>33</v>
      </c>
      <c r="HPM25" s="91" t="s">
        <v>32</v>
      </c>
      <c r="HPN25" s="92">
        <v>1</v>
      </c>
      <c r="HPO25" s="87">
        <v>0</v>
      </c>
      <c r="HPP25" s="59">
        <f t="shared" si="355"/>
        <v>0</v>
      </c>
      <c r="HPQ25" s="1"/>
      <c r="HPR25" s="89">
        <v>2</v>
      </c>
      <c r="HPS25" s="88" t="s">
        <v>53</v>
      </c>
      <c r="HPT25" s="90" t="s">
        <v>33</v>
      </c>
      <c r="HPU25" s="91" t="s">
        <v>32</v>
      </c>
      <c r="HPV25" s="92">
        <v>1</v>
      </c>
      <c r="HPW25" s="87">
        <v>0</v>
      </c>
      <c r="HPX25" s="59">
        <f t="shared" si="356"/>
        <v>0</v>
      </c>
      <c r="HPY25" s="1"/>
      <c r="HPZ25" s="89">
        <v>2</v>
      </c>
      <c r="HQA25" s="88" t="s">
        <v>53</v>
      </c>
      <c r="HQB25" s="90" t="s">
        <v>33</v>
      </c>
      <c r="HQC25" s="91" t="s">
        <v>32</v>
      </c>
      <c r="HQD25" s="92">
        <v>1</v>
      </c>
      <c r="HQE25" s="87">
        <v>0</v>
      </c>
      <c r="HQF25" s="59">
        <f t="shared" si="356"/>
        <v>0</v>
      </c>
      <c r="HQG25" s="1"/>
      <c r="HQH25" s="89">
        <v>2</v>
      </c>
      <c r="HQI25" s="88" t="s">
        <v>53</v>
      </c>
      <c r="HQJ25" s="90" t="s">
        <v>33</v>
      </c>
      <c r="HQK25" s="91" t="s">
        <v>32</v>
      </c>
      <c r="HQL25" s="92">
        <v>1</v>
      </c>
      <c r="HQM25" s="87">
        <v>0</v>
      </c>
      <c r="HQN25" s="59">
        <f t="shared" si="357"/>
        <v>0</v>
      </c>
      <c r="HQO25" s="1"/>
      <c r="HQP25" s="89">
        <v>2</v>
      </c>
      <c r="HQQ25" s="88" t="s">
        <v>53</v>
      </c>
      <c r="HQR25" s="90" t="s">
        <v>33</v>
      </c>
      <c r="HQS25" s="91" t="s">
        <v>32</v>
      </c>
      <c r="HQT25" s="92">
        <v>1</v>
      </c>
      <c r="HQU25" s="87">
        <v>0</v>
      </c>
      <c r="HQV25" s="59">
        <f t="shared" si="357"/>
        <v>0</v>
      </c>
      <c r="HQW25" s="1"/>
      <c r="HQX25" s="89">
        <v>2</v>
      </c>
      <c r="HQY25" s="88" t="s">
        <v>53</v>
      </c>
      <c r="HQZ25" s="90" t="s">
        <v>33</v>
      </c>
      <c r="HRA25" s="91" t="s">
        <v>32</v>
      </c>
      <c r="HRB25" s="92">
        <v>1</v>
      </c>
      <c r="HRC25" s="87">
        <v>0</v>
      </c>
      <c r="HRD25" s="59">
        <f t="shared" si="358"/>
        <v>0</v>
      </c>
      <c r="HRE25" s="1"/>
      <c r="HRF25" s="89">
        <v>2</v>
      </c>
      <c r="HRG25" s="88" t="s">
        <v>53</v>
      </c>
      <c r="HRH25" s="90" t="s">
        <v>33</v>
      </c>
      <c r="HRI25" s="91" t="s">
        <v>32</v>
      </c>
      <c r="HRJ25" s="92">
        <v>1</v>
      </c>
      <c r="HRK25" s="87">
        <v>0</v>
      </c>
      <c r="HRL25" s="59">
        <f t="shared" si="358"/>
        <v>0</v>
      </c>
      <c r="HRM25" s="1"/>
      <c r="HRN25" s="89">
        <v>2</v>
      </c>
      <c r="HRO25" s="88" t="s">
        <v>53</v>
      </c>
      <c r="HRP25" s="90" t="s">
        <v>33</v>
      </c>
      <c r="HRQ25" s="91" t="s">
        <v>32</v>
      </c>
      <c r="HRR25" s="92">
        <v>1</v>
      </c>
      <c r="HRS25" s="87">
        <v>0</v>
      </c>
      <c r="HRT25" s="59">
        <f t="shared" si="359"/>
        <v>0</v>
      </c>
      <c r="HRU25" s="1"/>
      <c r="HRV25" s="89">
        <v>2</v>
      </c>
      <c r="HRW25" s="88" t="s">
        <v>53</v>
      </c>
      <c r="HRX25" s="90" t="s">
        <v>33</v>
      </c>
      <c r="HRY25" s="91" t="s">
        <v>32</v>
      </c>
      <c r="HRZ25" s="92">
        <v>1</v>
      </c>
      <c r="HSA25" s="87">
        <v>0</v>
      </c>
      <c r="HSB25" s="59">
        <f t="shared" si="359"/>
        <v>0</v>
      </c>
      <c r="HSC25" s="1"/>
      <c r="HSD25" s="89">
        <v>2</v>
      </c>
      <c r="HSE25" s="88" t="s">
        <v>53</v>
      </c>
      <c r="HSF25" s="90" t="s">
        <v>33</v>
      </c>
      <c r="HSG25" s="91" t="s">
        <v>32</v>
      </c>
      <c r="HSH25" s="92">
        <v>1</v>
      </c>
      <c r="HSI25" s="87">
        <v>0</v>
      </c>
      <c r="HSJ25" s="59">
        <f t="shared" si="360"/>
        <v>0</v>
      </c>
      <c r="HSK25" s="1"/>
      <c r="HSL25" s="89">
        <v>2</v>
      </c>
      <c r="HSM25" s="88" t="s">
        <v>53</v>
      </c>
      <c r="HSN25" s="90" t="s">
        <v>33</v>
      </c>
      <c r="HSO25" s="91" t="s">
        <v>32</v>
      </c>
      <c r="HSP25" s="92">
        <v>1</v>
      </c>
      <c r="HSQ25" s="87">
        <v>0</v>
      </c>
      <c r="HSR25" s="59">
        <f t="shared" si="360"/>
        <v>0</v>
      </c>
      <c r="HSS25" s="1"/>
      <c r="HST25" s="89">
        <v>2</v>
      </c>
      <c r="HSU25" s="88" t="s">
        <v>53</v>
      </c>
      <c r="HSV25" s="90" t="s">
        <v>33</v>
      </c>
      <c r="HSW25" s="91" t="s">
        <v>32</v>
      </c>
      <c r="HSX25" s="92">
        <v>1</v>
      </c>
      <c r="HSY25" s="87">
        <v>0</v>
      </c>
      <c r="HSZ25" s="59">
        <f t="shared" si="361"/>
        <v>0</v>
      </c>
      <c r="HTA25" s="1"/>
      <c r="HTB25" s="89">
        <v>2</v>
      </c>
      <c r="HTC25" s="88" t="s">
        <v>53</v>
      </c>
      <c r="HTD25" s="90" t="s">
        <v>33</v>
      </c>
      <c r="HTE25" s="91" t="s">
        <v>32</v>
      </c>
      <c r="HTF25" s="92">
        <v>1</v>
      </c>
      <c r="HTG25" s="87">
        <v>0</v>
      </c>
      <c r="HTH25" s="59">
        <f t="shared" si="361"/>
        <v>0</v>
      </c>
      <c r="HTI25" s="1"/>
      <c r="HTJ25" s="89">
        <v>2</v>
      </c>
      <c r="HTK25" s="88" t="s">
        <v>53</v>
      </c>
      <c r="HTL25" s="90" t="s">
        <v>33</v>
      </c>
      <c r="HTM25" s="91" t="s">
        <v>32</v>
      </c>
      <c r="HTN25" s="92">
        <v>1</v>
      </c>
      <c r="HTO25" s="87">
        <v>0</v>
      </c>
      <c r="HTP25" s="59">
        <f t="shared" si="362"/>
        <v>0</v>
      </c>
      <c r="HTQ25" s="1"/>
      <c r="HTR25" s="89">
        <v>2</v>
      </c>
      <c r="HTS25" s="88" t="s">
        <v>53</v>
      </c>
      <c r="HTT25" s="90" t="s">
        <v>33</v>
      </c>
      <c r="HTU25" s="91" t="s">
        <v>32</v>
      </c>
      <c r="HTV25" s="92">
        <v>1</v>
      </c>
      <c r="HTW25" s="87">
        <v>0</v>
      </c>
      <c r="HTX25" s="59">
        <f t="shared" si="362"/>
        <v>0</v>
      </c>
      <c r="HTY25" s="1"/>
      <c r="HTZ25" s="89">
        <v>2</v>
      </c>
      <c r="HUA25" s="88" t="s">
        <v>53</v>
      </c>
      <c r="HUB25" s="90" t="s">
        <v>33</v>
      </c>
      <c r="HUC25" s="91" t="s">
        <v>32</v>
      </c>
      <c r="HUD25" s="92">
        <v>1</v>
      </c>
      <c r="HUE25" s="87">
        <v>0</v>
      </c>
      <c r="HUF25" s="59">
        <f t="shared" si="363"/>
        <v>0</v>
      </c>
      <c r="HUG25" s="1"/>
      <c r="HUH25" s="89">
        <v>2</v>
      </c>
      <c r="HUI25" s="88" t="s">
        <v>53</v>
      </c>
      <c r="HUJ25" s="90" t="s">
        <v>33</v>
      </c>
      <c r="HUK25" s="91" t="s">
        <v>32</v>
      </c>
      <c r="HUL25" s="92">
        <v>1</v>
      </c>
      <c r="HUM25" s="87">
        <v>0</v>
      </c>
      <c r="HUN25" s="59">
        <f t="shared" si="363"/>
        <v>0</v>
      </c>
      <c r="HUO25" s="1"/>
      <c r="HUP25" s="89">
        <v>2</v>
      </c>
      <c r="HUQ25" s="88" t="s">
        <v>53</v>
      </c>
      <c r="HUR25" s="90" t="s">
        <v>33</v>
      </c>
      <c r="HUS25" s="91" t="s">
        <v>32</v>
      </c>
      <c r="HUT25" s="92">
        <v>1</v>
      </c>
      <c r="HUU25" s="87">
        <v>0</v>
      </c>
      <c r="HUV25" s="59">
        <f t="shared" si="364"/>
        <v>0</v>
      </c>
      <c r="HUW25" s="1"/>
      <c r="HUX25" s="89">
        <v>2</v>
      </c>
      <c r="HUY25" s="88" t="s">
        <v>53</v>
      </c>
      <c r="HUZ25" s="90" t="s">
        <v>33</v>
      </c>
      <c r="HVA25" s="91" t="s">
        <v>32</v>
      </c>
      <c r="HVB25" s="92">
        <v>1</v>
      </c>
      <c r="HVC25" s="87">
        <v>0</v>
      </c>
      <c r="HVD25" s="59">
        <f t="shared" si="364"/>
        <v>0</v>
      </c>
      <c r="HVE25" s="1"/>
      <c r="HVF25" s="89">
        <v>2</v>
      </c>
      <c r="HVG25" s="88" t="s">
        <v>53</v>
      </c>
      <c r="HVH25" s="90" t="s">
        <v>33</v>
      </c>
      <c r="HVI25" s="91" t="s">
        <v>32</v>
      </c>
      <c r="HVJ25" s="92">
        <v>1</v>
      </c>
      <c r="HVK25" s="87">
        <v>0</v>
      </c>
      <c r="HVL25" s="59">
        <f t="shared" si="365"/>
        <v>0</v>
      </c>
      <c r="HVM25" s="1"/>
      <c r="HVN25" s="89">
        <v>2</v>
      </c>
      <c r="HVO25" s="88" t="s">
        <v>53</v>
      </c>
      <c r="HVP25" s="90" t="s">
        <v>33</v>
      </c>
      <c r="HVQ25" s="91" t="s">
        <v>32</v>
      </c>
      <c r="HVR25" s="92">
        <v>1</v>
      </c>
      <c r="HVS25" s="87">
        <v>0</v>
      </c>
      <c r="HVT25" s="59">
        <f t="shared" si="365"/>
        <v>0</v>
      </c>
      <c r="HVU25" s="1"/>
      <c r="HVV25" s="89">
        <v>2</v>
      </c>
      <c r="HVW25" s="88" t="s">
        <v>53</v>
      </c>
      <c r="HVX25" s="90" t="s">
        <v>33</v>
      </c>
      <c r="HVY25" s="91" t="s">
        <v>32</v>
      </c>
      <c r="HVZ25" s="92">
        <v>1</v>
      </c>
      <c r="HWA25" s="87">
        <v>0</v>
      </c>
      <c r="HWB25" s="59">
        <f t="shared" si="366"/>
        <v>0</v>
      </c>
      <c r="HWC25" s="1"/>
      <c r="HWD25" s="89">
        <v>2</v>
      </c>
      <c r="HWE25" s="88" t="s">
        <v>53</v>
      </c>
      <c r="HWF25" s="90" t="s">
        <v>33</v>
      </c>
      <c r="HWG25" s="91" t="s">
        <v>32</v>
      </c>
      <c r="HWH25" s="92">
        <v>1</v>
      </c>
      <c r="HWI25" s="87">
        <v>0</v>
      </c>
      <c r="HWJ25" s="59">
        <f t="shared" si="366"/>
        <v>0</v>
      </c>
      <c r="HWK25" s="1"/>
      <c r="HWL25" s="89">
        <v>2</v>
      </c>
      <c r="HWM25" s="88" t="s">
        <v>53</v>
      </c>
      <c r="HWN25" s="90" t="s">
        <v>33</v>
      </c>
      <c r="HWO25" s="91" t="s">
        <v>32</v>
      </c>
      <c r="HWP25" s="92">
        <v>1</v>
      </c>
      <c r="HWQ25" s="87">
        <v>0</v>
      </c>
      <c r="HWR25" s="59">
        <f t="shared" si="367"/>
        <v>0</v>
      </c>
      <c r="HWS25" s="1"/>
      <c r="HWT25" s="89">
        <v>2</v>
      </c>
      <c r="HWU25" s="88" t="s">
        <v>53</v>
      </c>
      <c r="HWV25" s="90" t="s">
        <v>33</v>
      </c>
      <c r="HWW25" s="91" t="s">
        <v>32</v>
      </c>
      <c r="HWX25" s="92">
        <v>1</v>
      </c>
      <c r="HWY25" s="87">
        <v>0</v>
      </c>
      <c r="HWZ25" s="59">
        <f t="shared" si="367"/>
        <v>0</v>
      </c>
      <c r="HXA25" s="1"/>
      <c r="HXB25" s="89">
        <v>2</v>
      </c>
      <c r="HXC25" s="88" t="s">
        <v>53</v>
      </c>
      <c r="HXD25" s="90" t="s">
        <v>33</v>
      </c>
      <c r="HXE25" s="91" t="s">
        <v>32</v>
      </c>
      <c r="HXF25" s="92">
        <v>1</v>
      </c>
      <c r="HXG25" s="87">
        <v>0</v>
      </c>
      <c r="HXH25" s="59">
        <f t="shared" si="368"/>
        <v>0</v>
      </c>
      <c r="HXI25" s="1"/>
      <c r="HXJ25" s="89">
        <v>2</v>
      </c>
      <c r="HXK25" s="88" t="s">
        <v>53</v>
      </c>
      <c r="HXL25" s="90" t="s">
        <v>33</v>
      </c>
      <c r="HXM25" s="91" t="s">
        <v>32</v>
      </c>
      <c r="HXN25" s="92">
        <v>1</v>
      </c>
      <c r="HXO25" s="87">
        <v>0</v>
      </c>
      <c r="HXP25" s="59">
        <f t="shared" si="368"/>
        <v>0</v>
      </c>
      <c r="HXQ25" s="1"/>
      <c r="HXR25" s="89">
        <v>2</v>
      </c>
      <c r="HXS25" s="88" t="s">
        <v>53</v>
      </c>
      <c r="HXT25" s="90" t="s">
        <v>33</v>
      </c>
      <c r="HXU25" s="91" t="s">
        <v>32</v>
      </c>
      <c r="HXV25" s="92">
        <v>1</v>
      </c>
      <c r="HXW25" s="87">
        <v>0</v>
      </c>
      <c r="HXX25" s="59">
        <f t="shared" si="369"/>
        <v>0</v>
      </c>
      <c r="HXY25" s="1"/>
      <c r="HXZ25" s="89">
        <v>2</v>
      </c>
      <c r="HYA25" s="88" t="s">
        <v>53</v>
      </c>
      <c r="HYB25" s="90" t="s">
        <v>33</v>
      </c>
      <c r="HYC25" s="91" t="s">
        <v>32</v>
      </c>
      <c r="HYD25" s="92">
        <v>1</v>
      </c>
      <c r="HYE25" s="87">
        <v>0</v>
      </c>
      <c r="HYF25" s="59">
        <f t="shared" si="369"/>
        <v>0</v>
      </c>
      <c r="HYG25" s="1"/>
      <c r="HYH25" s="89">
        <v>2</v>
      </c>
      <c r="HYI25" s="88" t="s">
        <v>53</v>
      </c>
      <c r="HYJ25" s="90" t="s">
        <v>33</v>
      </c>
      <c r="HYK25" s="91" t="s">
        <v>32</v>
      </c>
      <c r="HYL25" s="92">
        <v>1</v>
      </c>
      <c r="HYM25" s="87">
        <v>0</v>
      </c>
      <c r="HYN25" s="59">
        <f t="shared" si="370"/>
        <v>0</v>
      </c>
      <c r="HYO25" s="1"/>
      <c r="HYP25" s="89">
        <v>2</v>
      </c>
      <c r="HYQ25" s="88" t="s">
        <v>53</v>
      </c>
      <c r="HYR25" s="90" t="s">
        <v>33</v>
      </c>
      <c r="HYS25" s="91" t="s">
        <v>32</v>
      </c>
      <c r="HYT25" s="92">
        <v>1</v>
      </c>
      <c r="HYU25" s="87">
        <v>0</v>
      </c>
      <c r="HYV25" s="59">
        <f t="shared" si="370"/>
        <v>0</v>
      </c>
      <c r="HYW25" s="1"/>
      <c r="HYX25" s="89">
        <v>2</v>
      </c>
      <c r="HYY25" s="88" t="s">
        <v>53</v>
      </c>
      <c r="HYZ25" s="90" t="s">
        <v>33</v>
      </c>
      <c r="HZA25" s="91" t="s">
        <v>32</v>
      </c>
      <c r="HZB25" s="92">
        <v>1</v>
      </c>
      <c r="HZC25" s="87">
        <v>0</v>
      </c>
      <c r="HZD25" s="59">
        <f t="shared" si="371"/>
        <v>0</v>
      </c>
      <c r="HZE25" s="1"/>
      <c r="HZF25" s="89">
        <v>2</v>
      </c>
      <c r="HZG25" s="88" t="s">
        <v>53</v>
      </c>
      <c r="HZH25" s="90" t="s">
        <v>33</v>
      </c>
      <c r="HZI25" s="91" t="s">
        <v>32</v>
      </c>
      <c r="HZJ25" s="92">
        <v>1</v>
      </c>
      <c r="HZK25" s="87">
        <v>0</v>
      </c>
      <c r="HZL25" s="59">
        <f t="shared" si="371"/>
        <v>0</v>
      </c>
      <c r="HZM25" s="1"/>
      <c r="HZN25" s="89">
        <v>2</v>
      </c>
      <c r="HZO25" s="88" t="s">
        <v>53</v>
      </c>
      <c r="HZP25" s="90" t="s">
        <v>33</v>
      </c>
      <c r="HZQ25" s="91" t="s">
        <v>32</v>
      </c>
      <c r="HZR25" s="92">
        <v>1</v>
      </c>
      <c r="HZS25" s="87">
        <v>0</v>
      </c>
      <c r="HZT25" s="59">
        <f t="shared" si="372"/>
        <v>0</v>
      </c>
      <c r="HZU25" s="1"/>
      <c r="HZV25" s="89">
        <v>2</v>
      </c>
      <c r="HZW25" s="88" t="s">
        <v>53</v>
      </c>
      <c r="HZX25" s="90" t="s">
        <v>33</v>
      </c>
      <c r="HZY25" s="91" t="s">
        <v>32</v>
      </c>
      <c r="HZZ25" s="92">
        <v>1</v>
      </c>
      <c r="IAA25" s="87">
        <v>0</v>
      </c>
      <c r="IAB25" s="59">
        <f t="shared" si="372"/>
        <v>0</v>
      </c>
      <c r="IAC25" s="1"/>
      <c r="IAD25" s="89">
        <v>2</v>
      </c>
      <c r="IAE25" s="88" t="s">
        <v>53</v>
      </c>
      <c r="IAF25" s="90" t="s">
        <v>33</v>
      </c>
      <c r="IAG25" s="91" t="s">
        <v>32</v>
      </c>
      <c r="IAH25" s="92">
        <v>1</v>
      </c>
      <c r="IAI25" s="87">
        <v>0</v>
      </c>
      <c r="IAJ25" s="59">
        <f t="shared" si="373"/>
        <v>0</v>
      </c>
      <c r="IAK25" s="1"/>
      <c r="IAL25" s="89">
        <v>2</v>
      </c>
      <c r="IAM25" s="88" t="s">
        <v>53</v>
      </c>
      <c r="IAN25" s="90" t="s">
        <v>33</v>
      </c>
      <c r="IAO25" s="91" t="s">
        <v>32</v>
      </c>
      <c r="IAP25" s="92">
        <v>1</v>
      </c>
      <c r="IAQ25" s="87">
        <v>0</v>
      </c>
      <c r="IAR25" s="59">
        <f t="shared" si="373"/>
        <v>0</v>
      </c>
      <c r="IAS25" s="1"/>
      <c r="IAT25" s="89">
        <v>2</v>
      </c>
      <c r="IAU25" s="88" t="s">
        <v>53</v>
      </c>
      <c r="IAV25" s="90" t="s">
        <v>33</v>
      </c>
      <c r="IAW25" s="91" t="s">
        <v>32</v>
      </c>
      <c r="IAX25" s="92">
        <v>1</v>
      </c>
      <c r="IAY25" s="87">
        <v>0</v>
      </c>
      <c r="IAZ25" s="59">
        <f t="shared" si="374"/>
        <v>0</v>
      </c>
      <c r="IBA25" s="1"/>
      <c r="IBB25" s="89">
        <v>2</v>
      </c>
      <c r="IBC25" s="88" t="s">
        <v>53</v>
      </c>
      <c r="IBD25" s="90" t="s">
        <v>33</v>
      </c>
      <c r="IBE25" s="91" t="s">
        <v>32</v>
      </c>
      <c r="IBF25" s="92">
        <v>1</v>
      </c>
      <c r="IBG25" s="87">
        <v>0</v>
      </c>
      <c r="IBH25" s="59">
        <f t="shared" si="374"/>
        <v>0</v>
      </c>
      <c r="IBI25" s="1"/>
      <c r="IBJ25" s="89">
        <v>2</v>
      </c>
      <c r="IBK25" s="88" t="s">
        <v>53</v>
      </c>
      <c r="IBL25" s="90" t="s">
        <v>33</v>
      </c>
      <c r="IBM25" s="91" t="s">
        <v>32</v>
      </c>
      <c r="IBN25" s="92">
        <v>1</v>
      </c>
      <c r="IBO25" s="87">
        <v>0</v>
      </c>
      <c r="IBP25" s="59">
        <f t="shared" si="375"/>
        <v>0</v>
      </c>
      <c r="IBQ25" s="1"/>
      <c r="IBR25" s="89">
        <v>2</v>
      </c>
      <c r="IBS25" s="88" t="s">
        <v>53</v>
      </c>
      <c r="IBT25" s="90" t="s">
        <v>33</v>
      </c>
      <c r="IBU25" s="91" t="s">
        <v>32</v>
      </c>
      <c r="IBV25" s="92">
        <v>1</v>
      </c>
      <c r="IBW25" s="87">
        <v>0</v>
      </c>
      <c r="IBX25" s="59">
        <f t="shared" si="375"/>
        <v>0</v>
      </c>
      <c r="IBY25" s="1"/>
      <c r="IBZ25" s="89">
        <v>2</v>
      </c>
      <c r="ICA25" s="88" t="s">
        <v>53</v>
      </c>
      <c r="ICB25" s="90" t="s">
        <v>33</v>
      </c>
      <c r="ICC25" s="91" t="s">
        <v>32</v>
      </c>
      <c r="ICD25" s="92">
        <v>1</v>
      </c>
      <c r="ICE25" s="87">
        <v>0</v>
      </c>
      <c r="ICF25" s="59">
        <f t="shared" si="376"/>
        <v>0</v>
      </c>
      <c r="ICG25" s="1"/>
      <c r="ICH25" s="89">
        <v>2</v>
      </c>
      <c r="ICI25" s="88" t="s">
        <v>53</v>
      </c>
      <c r="ICJ25" s="90" t="s">
        <v>33</v>
      </c>
      <c r="ICK25" s="91" t="s">
        <v>32</v>
      </c>
      <c r="ICL25" s="92">
        <v>1</v>
      </c>
      <c r="ICM25" s="87">
        <v>0</v>
      </c>
      <c r="ICN25" s="59">
        <f t="shared" si="376"/>
        <v>0</v>
      </c>
      <c r="ICO25" s="1"/>
      <c r="ICP25" s="89">
        <v>2</v>
      </c>
      <c r="ICQ25" s="88" t="s">
        <v>53</v>
      </c>
      <c r="ICR25" s="90" t="s">
        <v>33</v>
      </c>
      <c r="ICS25" s="91" t="s">
        <v>32</v>
      </c>
      <c r="ICT25" s="92">
        <v>1</v>
      </c>
      <c r="ICU25" s="87">
        <v>0</v>
      </c>
      <c r="ICV25" s="59">
        <f t="shared" si="377"/>
        <v>0</v>
      </c>
      <c r="ICW25" s="1"/>
      <c r="ICX25" s="89">
        <v>2</v>
      </c>
      <c r="ICY25" s="88" t="s">
        <v>53</v>
      </c>
      <c r="ICZ25" s="90" t="s">
        <v>33</v>
      </c>
      <c r="IDA25" s="91" t="s">
        <v>32</v>
      </c>
      <c r="IDB25" s="92">
        <v>1</v>
      </c>
      <c r="IDC25" s="87">
        <v>0</v>
      </c>
      <c r="IDD25" s="59">
        <f t="shared" si="377"/>
        <v>0</v>
      </c>
      <c r="IDE25" s="1"/>
      <c r="IDF25" s="89">
        <v>2</v>
      </c>
      <c r="IDG25" s="88" t="s">
        <v>53</v>
      </c>
      <c r="IDH25" s="90" t="s">
        <v>33</v>
      </c>
      <c r="IDI25" s="91" t="s">
        <v>32</v>
      </c>
      <c r="IDJ25" s="92">
        <v>1</v>
      </c>
      <c r="IDK25" s="87">
        <v>0</v>
      </c>
      <c r="IDL25" s="59">
        <f t="shared" si="378"/>
        <v>0</v>
      </c>
      <c r="IDM25" s="1"/>
      <c r="IDN25" s="89">
        <v>2</v>
      </c>
      <c r="IDO25" s="88" t="s">
        <v>53</v>
      </c>
      <c r="IDP25" s="90" t="s">
        <v>33</v>
      </c>
      <c r="IDQ25" s="91" t="s">
        <v>32</v>
      </c>
      <c r="IDR25" s="92">
        <v>1</v>
      </c>
      <c r="IDS25" s="87">
        <v>0</v>
      </c>
      <c r="IDT25" s="59">
        <f t="shared" si="378"/>
        <v>0</v>
      </c>
      <c r="IDU25" s="1"/>
      <c r="IDV25" s="89">
        <v>2</v>
      </c>
      <c r="IDW25" s="88" t="s">
        <v>53</v>
      </c>
      <c r="IDX25" s="90" t="s">
        <v>33</v>
      </c>
      <c r="IDY25" s="91" t="s">
        <v>32</v>
      </c>
      <c r="IDZ25" s="92">
        <v>1</v>
      </c>
      <c r="IEA25" s="87">
        <v>0</v>
      </c>
      <c r="IEB25" s="59">
        <f t="shared" si="379"/>
        <v>0</v>
      </c>
      <c r="IEC25" s="1"/>
      <c r="IED25" s="89">
        <v>2</v>
      </c>
      <c r="IEE25" s="88" t="s">
        <v>53</v>
      </c>
      <c r="IEF25" s="90" t="s">
        <v>33</v>
      </c>
      <c r="IEG25" s="91" t="s">
        <v>32</v>
      </c>
      <c r="IEH25" s="92">
        <v>1</v>
      </c>
      <c r="IEI25" s="87">
        <v>0</v>
      </c>
      <c r="IEJ25" s="59">
        <f t="shared" si="379"/>
        <v>0</v>
      </c>
      <c r="IEK25" s="1"/>
      <c r="IEL25" s="89">
        <v>2</v>
      </c>
      <c r="IEM25" s="88" t="s">
        <v>53</v>
      </c>
      <c r="IEN25" s="90" t="s">
        <v>33</v>
      </c>
      <c r="IEO25" s="91" t="s">
        <v>32</v>
      </c>
      <c r="IEP25" s="92">
        <v>1</v>
      </c>
      <c r="IEQ25" s="87">
        <v>0</v>
      </c>
      <c r="IER25" s="59">
        <f t="shared" si="380"/>
        <v>0</v>
      </c>
      <c r="IES25" s="1"/>
      <c r="IET25" s="89">
        <v>2</v>
      </c>
      <c r="IEU25" s="88" t="s">
        <v>53</v>
      </c>
      <c r="IEV25" s="90" t="s">
        <v>33</v>
      </c>
      <c r="IEW25" s="91" t="s">
        <v>32</v>
      </c>
      <c r="IEX25" s="92">
        <v>1</v>
      </c>
      <c r="IEY25" s="87">
        <v>0</v>
      </c>
      <c r="IEZ25" s="59">
        <f t="shared" si="380"/>
        <v>0</v>
      </c>
      <c r="IFA25" s="1"/>
      <c r="IFB25" s="89">
        <v>2</v>
      </c>
      <c r="IFC25" s="88" t="s">
        <v>53</v>
      </c>
      <c r="IFD25" s="90" t="s">
        <v>33</v>
      </c>
      <c r="IFE25" s="91" t="s">
        <v>32</v>
      </c>
      <c r="IFF25" s="92">
        <v>1</v>
      </c>
      <c r="IFG25" s="87">
        <v>0</v>
      </c>
      <c r="IFH25" s="59">
        <f t="shared" si="381"/>
        <v>0</v>
      </c>
      <c r="IFI25" s="1"/>
      <c r="IFJ25" s="89">
        <v>2</v>
      </c>
      <c r="IFK25" s="88" t="s">
        <v>53</v>
      </c>
      <c r="IFL25" s="90" t="s">
        <v>33</v>
      </c>
      <c r="IFM25" s="91" t="s">
        <v>32</v>
      </c>
      <c r="IFN25" s="92">
        <v>1</v>
      </c>
      <c r="IFO25" s="87">
        <v>0</v>
      </c>
      <c r="IFP25" s="59">
        <f t="shared" si="381"/>
        <v>0</v>
      </c>
      <c r="IFQ25" s="1"/>
      <c r="IFR25" s="89">
        <v>2</v>
      </c>
      <c r="IFS25" s="88" t="s">
        <v>53</v>
      </c>
      <c r="IFT25" s="90" t="s">
        <v>33</v>
      </c>
      <c r="IFU25" s="91" t="s">
        <v>32</v>
      </c>
      <c r="IFV25" s="92">
        <v>1</v>
      </c>
      <c r="IFW25" s="87">
        <v>0</v>
      </c>
      <c r="IFX25" s="59">
        <f t="shared" si="382"/>
        <v>0</v>
      </c>
      <c r="IFY25" s="1"/>
      <c r="IFZ25" s="89">
        <v>2</v>
      </c>
      <c r="IGA25" s="88" t="s">
        <v>53</v>
      </c>
      <c r="IGB25" s="90" t="s">
        <v>33</v>
      </c>
      <c r="IGC25" s="91" t="s">
        <v>32</v>
      </c>
      <c r="IGD25" s="92">
        <v>1</v>
      </c>
      <c r="IGE25" s="87">
        <v>0</v>
      </c>
      <c r="IGF25" s="59">
        <f t="shared" si="382"/>
        <v>0</v>
      </c>
      <c r="IGG25" s="1"/>
      <c r="IGH25" s="89">
        <v>2</v>
      </c>
      <c r="IGI25" s="88" t="s">
        <v>53</v>
      </c>
      <c r="IGJ25" s="90" t="s">
        <v>33</v>
      </c>
      <c r="IGK25" s="91" t="s">
        <v>32</v>
      </c>
      <c r="IGL25" s="92">
        <v>1</v>
      </c>
      <c r="IGM25" s="87">
        <v>0</v>
      </c>
      <c r="IGN25" s="59">
        <f t="shared" si="383"/>
        <v>0</v>
      </c>
      <c r="IGO25" s="1"/>
      <c r="IGP25" s="89">
        <v>2</v>
      </c>
      <c r="IGQ25" s="88" t="s">
        <v>53</v>
      </c>
      <c r="IGR25" s="90" t="s">
        <v>33</v>
      </c>
      <c r="IGS25" s="91" t="s">
        <v>32</v>
      </c>
      <c r="IGT25" s="92">
        <v>1</v>
      </c>
      <c r="IGU25" s="87">
        <v>0</v>
      </c>
      <c r="IGV25" s="59">
        <f t="shared" si="383"/>
        <v>0</v>
      </c>
      <c r="IGW25" s="1"/>
      <c r="IGX25" s="89">
        <v>2</v>
      </c>
      <c r="IGY25" s="88" t="s">
        <v>53</v>
      </c>
      <c r="IGZ25" s="90" t="s">
        <v>33</v>
      </c>
      <c r="IHA25" s="91" t="s">
        <v>32</v>
      </c>
      <c r="IHB25" s="92">
        <v>1</v>
      </c>
      <c r="IHC25" s="87">
        <v>0</v>
      </c>
      <c r="IHD25" s="59">
        <f t="shared" si="384"/>
        <v>0</v>
      </c>
      <c r="IHE25" s="1"/>
      <c r="IHF25" s="89">
        <v>2</v>
      </c>
      <c r="IHG25" s="88" t="s">
        <v>53</v>
      </c>
      <c r="IHH25" s="90" t="s">
        <v>33</v>
      </c>
      <c r="IHI25" s="91" t="s">
        <v>32</v>
      </c>
      <c r="IHJ25" s="92">
        <v>1</v>
      </c>
      <c r="IHK25" s="87">
        <v>0</v>
      </c>
      <c r="IHL25" s="59">
        <f t="shared" si="384"/>
        <v>0</v>
      </c>
      <c r="IHM25" s="1"/>
      <c r="IHN25" s="89">
        <v>2</v>
      </c>
      <c r="IHO25" s="88" t="s">
        <v>53</v>
      </c>
      <c r="IHP25" s="90" t="s">
        <v>33</v>
      </c>
      <c r="IHQ25" s="91" t="s">
        <v>32</v>
      </c>
      <c r="IHR25" s="92">
        <v>1</v>
      </c>
      <c r="IHS25" s="87">
        <v>0</v>
      </c>
      <c r="IHT25" s="59">
        <f t="shared" si="385"/>
        <v>0</v>
      </c>
      <c r="IHU25" s="1"/>
      <c r="IHV25" s="89">
        <v>2</v>
      </c>
      <c r="IHW25" s="88" t="s">
        <v>53</v>
      </c>
      <c r="IHX25" s="90" t="s">
        <v>33</v>
      </c>
      <c r="IHY25" s="91" t="s">
        <v>32</v>
      </c>
      <c r="IHZ25" s="92">
        <v>1</v>
      </c>
      <c r="IIA25" s="87">
        <v>0</v>
      </c>
      <c r="IIB25" s="59">
        <f t="shared" si="385"/>
        <v>0</v>
      </c>
      <c r="IIC25" s="1"/>
      <c r="IID25" s="89">
        <v>2</v>
      </c>
      <c r="IIE25" s="88" t="s">
        <v>53</v>
      </c>
      <c r="IIF25" s="90" t="s">
        <v>33</v>
      </c>
      <c r="IIG25" s="91" t="s">
        <v>32</v>
      </c>
      <c r="IIH25" s="92">
        <v>1</v>
      </c>
      <c r="III25" s="87">
        <v>0</v>
      </c>
      <c r="IIJ25" s="59">
        <f t="shared" si="386"/>
        <v>0</v>
      </c>
      <c r="IIK25" s="1"/>
      <c r="IIL25" s="89">
        <v>2</v>
      </c>
      <c r="IIM25" s="88" t="s">
        <v>53</v>
      </c>
      <c r="IIN25" s="90" t="s">
        <v>33</v>
      </c>
      <c r="IIO25" s="91" t="s">
        <v>32</v>
      </c>
      <c r="IIP25" s="92">
        <v>1</v>
      </c>
      <c r="IIQ25" s="87">
        <v>0</v>
      </c>
      <c r="IIR25" s="59">
        <f t="shared" si="386"/>
        <v>0</v>
      </c>
      <c r="IIS25" s="1"/>
      <c r="IIT25" s="89">
        <v>2</v>
      </c>
      <c r="IIU25" s="88" t="s">
        <v>53</v>
      </c>
      <c r="IIV25" s="90" t="s">
        <v>33</v>
      </c>
      <c r="IIW25" s="91" t="s">
        <v>32</v>
      </c>
      <c r="IIX25" s="92">
        <v>1</v>
      </c>
      <c r="IIY25" s="87">
        <v>0</v>
      </c>
      <c r="IIZ25" s="59">
        <f t="shared" si="387"/>
        <v>0</v>
      </c>
      <c r="IJA25" s="1"/>
      <c r="IJB25" s="89">
        <v>2</v>
      </c>
      <c r="IJC25" s="88" t="s">
        <v>53</v>
      </c>
      <c r="IJD25" s="90" t="s">
        <v>33</v>
      </c>
      <c r="IJE25" s="91" t="s">
        <v>32</v>
      </c>
      <c r="IJF25" s="92">
        <v>1</v>
      </c>
      <c r="IJG25" s="87">
        <v>0</v>
      </c>
      <c r="IJH25" s="59">
        <f t="shared" si="387"/>
        <v>0</v>
      </c>
      <c r="IJI25" s="1"/>
      <c r="IJJ25" s="89">
        <v>2</v>
      </c>
      <c r="IJK25" s="88" t="s">
        <v>53</v>
      </c>
      <c r="IJL25" s="90" t="s">
        <v>33</v>
      </c>
      <c r="IJM25" s="91" t="s">
        <v>32</v>
      </c>
      <c r="IJN25" s="92">
        <v>1</v>
      </c>
      <c r="IJO25" s="87">
        <v>0</v>
      </c>
      <c r="IJP25" s="59">
        <f t="shared" si="388"/>
        <v>0</v>
      </c>
      <c r="IJQ25" s="1"/>
      <c r="IJR25" s="89">
        <v>2</v>
      </c>
      <c r="IJS25" s="88" t="s">
        <v>53</v>
      </c>
      <c r="IJT25" s="90" t="s">
        <v>33</v>
      </c>
      <c r="IJU25" s="91" t="s">
        <v>32</v>
      </c>
      <c r="IJV25" s="92">
        <v>1</v>
      </c>
      <c r="IJW25" s="87">
        <v>0</v>
      </c>
      <c r="IJX25" s="59">
        <f t="shared" si="388"/>
        <v>0</v>
      </c>
      <c r="IJY25" s="1"/>
      <c r="IJZ25" s="89">
        <v>2</v>
      </c>
      <c r="IKA25" s="88" t="s">
        <v>53</v>
      </c>
      <c r="IKB25" s="90" t="s">
        <v>33</v>
      </c>
      <c r="IKC25" s="91" t="s">
        <v>32</v>
      </c>
      <c r="IKD25" s="92">
        <v>1</v>
      </c>
      <c r="IKE25" s="87">
        <v>0</v>
      </c>
      <c r="IKF25" s="59">
        <f t="shared" si="389"/>
        <v>0</v>
      </c>
      <c r="IKG25" s="1"/>
      <c r="IKH25" s="89">
        <v>2</v>
      </c>
      <c r="IKI25" s="88" t="s">
        <v>53</v>
      </c>
      <c r="IKJ25" s="90" t="s">
        <v>33</v>
      </c>
      <c r="IKK25" s="91" t="s">
        <v>32</v>
      </c>
      <c r="IKL25" s="92">
        <v>1</v>
      </c>
      <c r="IKM25" s="87">
        <v>0</v>
      </c>
      <c r="IKN25" s="59">
        <f t="shared" si="389"/>
        <v>0</v>
      </c>
      <c r="IKO25" s="1"/>
      <c r="IKP25" s="89">
        <v>2</v>
      </c>
      <c r="IKQ25" s="88" t="s">
        <v>53</v>
      </c>
      <c r="IKR25" s="90" t="s">
        <v>33</v>
      </c>
      <c r="IKS25" s="91" t="s">
        <v>32</v>
      </c>
      <c r="IKT25" s="92">
        <v>1</v>
      </c>
      <c r="IKU25" s="87">
        <v>0</v>
      </c>
      <c r="IKV25" s="59">
        <f t="shared" si="390"/>
        <v>0</v>
      </c>
      <c r="IKW25" s="1"/>
      <c r="IKX25" s="89">
        <v>2</v>
      </c>
      <c r="IKY25" s="88" t="s">
        <v>53</v>
      </c>
      <c r="IKZ25" s="90" t="s">
        <v>33</v>
      </c>
      <c r="ILA25" s="91" t="s">
        <v>32</v>
      </c>
      <c r="ILB25" s="92">
        <v>1</v>
      </c>
      <c r="ILC25" s="87">
        <v>0</v>
      </c>
      <c r="ILD25" s="59">
        <f t="shared" si="390"/>
        <v>0</v>
      </c>
      <c r="ILE25" s="1"/>
      <c r="ILF25" s="89">
        <v>2</v>
      </c>
      <c r="ILG25" s="88" t="s">
        <v>53</v>
      </c>
      <c r="ILH25" s="90" t="s">
        <v>33</v>
      </c>
      <c r="ILI25" s="91" t="s">
        <v>32</v>
      </c>
      <c r="ILJ25" s="92">
        <v>1</v>
      </c>
      <c r="ILK25" s="87">
        <v>0</v>
      </c>
      <c r="ILL25" s="59">
        <f t="shared" si="391"/>
        <v>0</v>
      </c>
      <c r="ILM25" s="1"/>
      <c r="ILN25" s="89">
        <v>2</v>
      </c>
      <c r="ILO25" s="88" t="s">
        <v>53</v>
      </c>
      <c r="ILP25" s="90" t="s">
        <v>33</v>
      </c>
      <c r="ILQ25" s="91" t="s">
        <v>32</v>
      </c>
      <c r="ILR25" s="92">
        <v>1</v>
      </c>
      <c r="ILS25" s="87">
        <v>0</v>
      </c>
      <c r="ILT25" s="59">
        <f t="shared" si="391"/>
        <v>0</v>
      </c>
      <c r="ILU25" s="1"/>
      <c r="ILV25" s="89">
        <v>2</v>
      </c>
      <c r="ILW25" s="88" t="s">
        <v>53</v>
      </c>
      <c r="ILX25" s="90" t="s">
        <v>33</v>
      </c>
      <c r="ILY25" s="91" t="s">
        <v>32</v>
      </c>
      <c r="ILZ25" s="92">
        <v>1</v>
      </c>
      <c r="IMA25" s="87">
        <v>0</v>
      </c>
      <c r="IMB25" s="59">
        <f t="shared" si="392"/>
        <v>0</v>
      </c>
      <c r="IMC25" s="1"/>
      <c r="IMD25" s="89">
        <v>2</v>
      </c>
      <c r="IME25" s="88" t="s">
        <v>53</v>
      </c>
      <c r="IMF25" s="90" t="s">
        <v>33</v>
      </c>
      <c r="IMG25" s="91" t="s">
        <v>32</v>
      </c>
      <c r="IMH25" s="92">
        <v>1</v>
      </c>
      <c r="IMI25" s="87">
        <v>0</v>
      </c>
      <c r="IMJ25" s="59">
        <f t="shared" si="392"/>
        <v>0</v>
      </c>
      <c r="IMK25" s="1"/>
      <c r="IML25" s="89">
        <v>2</v>
      </c>
      <c r="IMM25" s="88" t="s">
        <v>53</v>
      </c>
      <c r="IMN25" s="90" t="s">
        <v>33</v>
      </c>
      <c r="IMO25" s="91" t="s">
        <v>32</v>
      </c>
      <c r="IMP25" s="92">
        <v>1</v>
      </c>
      <c r="IMQ25" s="87">
        <v>0</v>
      </c>
      <c r="IMR25" s="59">
        <f t="shared" si="393"/>
        <v>0</v>
      </c>
      <c r="IMS25" s="1"/>
      <c r="IMT25" s="89">
        <v>2</v>
      </c>
      <c r="IMU25" s="88" t="s">
        <v>53</v>
      </c>
      <c r="IMV25" s="90" t="s">
        <v>33</v>
      </c>
      <c r="IMW25" s="91" t="s">
        <v>32</v>
      </c>
      <c r="IMX25" s="92">
        <v>1</v>
      </c>
      <c r="IMY25" s="87">
        <v>0</v>
      </c>
      <c r="IMZ25" s="59">
        <f t="shared" si="393"/>
        <v>0</v>
      </c>
      <c r="INA25" s="1"/>
      <c r="INB25" s="89">
        <v>2</v>
      </c>
      <c r="INC25" s="88" t="s">
        <v>53</v>
      </c>
      <c r="IND25" s="90" t="s">
        <v>33</v>
      </c>
      <c r="INE25" s="91" t="s">
        <v>32</v>
      </c>
      <c r="INF25" s="92">
        <v>1</v>
      </c>
      <c r="ING25" s="87">
        <v>0</v>
      </c>
      <c r="INH25" s="59">
        <f t="shared" si="394"/>
        <v>0</v>
      </c>
      <c r="INI25" s="1"/>
      <c r="INJ25" s="89">
        <v>2</v>
      </c>
      <c r="INK25" s="88" t="s">
        <v>53</v>
      </c>
      <c r="INL25" s="90" t="s">
        <v>33</v>
      </c>
      <c r="INM25" s="91" t="s">
        <v>32</v>
      </c>
      <c r="INN25" s="92">
        <v>1</v>
      </c>
      <c r="INO25" s="87">
        <v>0</v>
      </c>
      <c r="INP25" s="59">
        <f t="shared" si="394"/>
        <v>0</v>
      </c>
      <c r="INQ25" s="1"/>
      <c r="INR25" s="89">
        <v>2</v>
      </c>
      <c r="INS25" s="88" t="s">
        <v>53</v>
      </c>
      <c r="INT25" s="90" t="s">
        <v>33</v>
      </c>
      <c r="INU25" s="91" t="s">
        <v>32</v>
      </c>
      <c r="INV25" s="92">
        <v>1</v>
      </c>
      <c r="INW25" s="87">
        <v>0</v>
      </c>
      <c r="INX25" s="59">
        <f t="shared" si="395"/>
        <v>0</v>
      </c>
      <c r="INY25" s="1"/>
      <c r="INZ25" s="89">
        <v>2</v>
      </c>
      <c r="IOA25" s="88" t="s">
        <v>53</v>
      </c>
      <c r="IOB25" s="90" t="s">
        <v>33</v>
      </c>
      <c r="IOC25" s="91" t="s">
        <v>32</v>
      </c>
      <c r="IOD25" s="92">
        <v>1</v>
      </c>
      <c r="IOE25" s="87">
        <v>0</v>
      </c>
      <c r="IOF25" s="59">
        <f t="shared" si="395"/>
        <v>0</v>
      </c>
      <c r="IOG25" s="1"/>
      <c r="IOH25" s="89">
        <v>2</v>
      </c>
      <c r="IOI25" s="88" t="s">
        <v>53</v>
      </c>
      <c r="IOJ25" s="90" t="s">
        <v>33</v>
      </c>
      <c r="IOK25" s="91" t="s">
        <v>32</v>
      </c>
      <c r="IOL25" s="92">
        <v>1</v>
      </c>
      <c r="IOM25" s="87">
        <v>0</v>
      </c>
      <c r="ION25" s="59">
        <f t="shared" si="396"/>
        <v>0</v>
      </c>
      <c r="IOO25" s="1"/>
      <c r="IOP25" s="89">
        <v>2</v>
      </c>
      <c r="IOQ25" s="88" t="s">
        <v>53</v>
      </c>
      <c r="IOR25" s="90" t="s">
        <v>33</v>
      </c>
      <c r="IOS25" s="91" t="s">
        <v>32</v>
      </c>
      <c r="IOT25" s="92">
        <v>1</v>
      </c>
      <c r="IOU25" s="87">
        <v>0</v>
      </c>
      <c r="IOV25" s="59">
        <f t="shared" si="396"/>
        <v>0</v>
      </c>
      <c r="IOW25" s="1"/>
      <c r="IOX25" s="89">
        <v>2</v>
      </c>
      <c r="IOY25" s="88" t="s">
        <v>53</v>
      </c>
      <c r="IOZ25" s="90" t="s">
        <v>33</v>
      </c>
      <c r="IPA25" s="91" t="s">
        <v>32</v>
      </c>
      <c r="IPB25" s="92">
        <v>1</v>
      </c>
      <c r="IPC25" s="87">
        <v>0</v>
      </c>
      <c r="IPD25" s="59">
        <f t="shared" si="397"/>
        <v>0</v>
      </c>
      <c r="IPE25" s="1"/>
      <c r="IPF25" s="89">
        <v>2</v>
      </c>
      <c r="IPG25" s="88" t="s">
        <v>53</v>
      </c>
      <c r="IPH25" s="90" t="s">
        <v>33</v>
      </c>
      <c r="IPI25" s="91" t="s">
        <v>32</v>
      </c>
      <c r="IPJ25" s="92">
        <v>1</v>
      </c>
      <c r="IPK25" s="87">
        <v>0</v>
      </c>
      <c r="IPL25" s="59">
        <f t="shared" si="397"/>
        <v>0</v>
      </c>
      <c r="IPM25" s="1"/>
      <c r="IPN25" s="89">
        <v>2</v>
      </c>
      <c r="IPO25" s="88" t="s">
        <v>53</v>
      </c>
      <c r="IPP25" s="90" t="s">
        <v>33</v>
      </c>
      <c r="IPQ25" s="91" t="s">
        <v>32</v>
      </c>
      <c r="IPR25" s="92">
        <v>1</v>
      </c>
      <c r="IPS25" s="87">
        <v>0</v>
      </c>
      <c r="IPT25" s="59">
        <f t="shared" si="398"/>
        <v>0</v>
      </c>
      <c r="IPU25" s="1"/>
      <c r="IPV25" s="89">
        <v>2</v>
      </c>
      <c r="IPW25" s="88" t="s">
        <v>53</v>
      </c>
      <c r="IPX25" s="90" t="s">
        <v>33</v>
      </c>
      <c r="IPY25" s="91" t="s">
        <v>32</v>
      </c>
      <c r="IPZ25" s="92">
        <v>1</v>
      </c>
      <c r="IQA25" s="87">
        <v>0</v>
      </c>
      <c r="IQB25" s="59">
        <f t="shared" si="398"/>
        <v>0</v>
      </c>
      <c r="IQC25" s="1"/>
      <c r="IQD25" s="89">
        <v>2</v>
      </c>
      <c r="IQE25" s="88" t="s">
        <v>53</v>
      </c>
      <c r="IQF25" s="90" t="s">
        <v>33</v>
      </c>
      <c r="IQG25" s="91" t="s">
        <v>32</v>
      </c>
      <c r="IQH25" s="92">
        <v>1</v>
      </c>
      <c r="IQI25" s="87">
        <v>0</v>
      </c>
      <c r="IQJ25" s="59">
        <f t="shared" si="399"/>
        <v>0</v>
      </c>
      <c r="IQK25" s="1"/>
      <c r="IQL25" s="89">
        <v>2</v>
      </c>
      <c r="IQM25" s="88" t="s">
        <v>53</v>
      </c>
      <c r="IQN25" s="90" t="s">
        <v>33</v>
      </c>
      <c r="IQO25" s="91" t="s">
        <v>32</v>
      </c>
      <c r="IQP25" s="92">
        <v>1</v>
      </c>
      <c r="IQQ25" s="87">
        <v>0</v>
      </c>
      <c r="IQR25" s="59">
        <f t="shared" si="399"/>
        <v>0</v>
      </c>
      <c r="IQS25" s="1"/>
      <c r="IQT25" s="89">
        <v>2</v>
      </c>
      <c r="IQU25" s="88" t="s">
        <v>53</v>
      </c>
      <c r="IQV25" s="90" t="s">
        <v>33</v>
      </c>
      <c r="IQW25" s="91" t="s">
        <v>32</v>
      </c>
      <c r="IQX25" s="92">
        <v>1</v>
      </c>
      <c r="IQY25" s="87">
        <v>0</v>
      </c>
      <c r="IQZ25" s="59">
        <f t="shared" si="400"/>
        <v>0</v>
      </c>
      <c r="IRA25" s="1"/>
      <c r="IRB25" s="89">
        <v>2</v>
      </c>
      <c r="IRC25" s="88" t="s">
        <v>53</v>
      </c>
      <c r="IRD25" s="90" t="s">
        <v>33</v>
      </c>
      <c r="IRE25" s="91" t="s">
        <v>32</v>
      </c>
      <c r="IRF25" s="92">
        <v>1</v>
      </c>
      <c r="IRG25" s="87">
        <v>0</v>
      </c>
      <c r="IRH25" s="59">
        <f t="shared" si="400"/>
        <v>0</v>
      </c>
      <c r="IRI25" s="1"/>
      <c r="IRJ25" s="89">
        <v>2</v>
      </c>
      <c r="IRK25" s="88" t="s">
        <v>53</v>
      </c>
      <c r="IRL25" s="90" t="s">
        <v>33</v>
      </c>
      <c r="IRM25" s="91" t="s">
        <v>32</v>
      </c>
      <c r="IRN25" s="92">
        <v>1</v>
      </c>
      <c r="IRO25" s="87">
        <v>0</v>
      </c>
      <c r="IRP25" s="59">
        <f t="shared" si="401"/>
        <v>0</v>
      </c>
      <c r="IRQ25" s="1"/>
      <c r="IRR25" s="89">
        <v>2</v>
      </c>
      <c r="IRS25" s="88" t="s">
        <v>53</v>
      </c>
      <c r="IRT25" s="90" t="s">
        <v>33</v>
      </c>
      <c r="IRU25" s="91" t="s">
        <v>32</v>
      </c>
      <c r="IRV25" s="92">
        <v>1</v>
      </c>
      <c r="IRW25" s="87">
        <v>0</v>
      </c>
      <c r="IRX25" s="59">
        <f t="shared" si="401"/>
        <v>0</v>
      </c>
      <c r="IRY25" s="1"/>
      <c r="IRZ25" s="89">
        <v>2</v>
      </c>
      <c r="ISA25" s="88" t="s">
        <v>53</v>
      </c>
      <c r="ISB25" s="90" t="s">
        <v>33</v>
      </c>
      <c r="ISC25" s="91" t="s">
        <v>32</v>
      </c>
      <c r="ISD25" s="92">
        <v>1</v>
      </c>
      <c r="ISE25" s="87">
        <v>0</v>
      </c>
      <c r="ISF25" s="59">
        <f t="shared" si="402"/>
        <v>0</v>
      </c>
      <c r="ISG25" s="1"/>
      <c r="ISH25" s="89">
        <v>2</v>
      </c>
      <c r="ISI25" s="88" t="s">
        <v>53</v>
      </c>
      <c r="ISJ25" s="90" t="s">
        <v>33</v>
      </c>
      <c r="ISK25" s="91" t="s">
        <v>32</v>
      </c>
      <c r="ISL25" s="92">
        <v>1</v>
      </c>
      <c r="ISM25" s="87">
        <v>0</v>
      </c>
      <c r="ISN25" s="59">
        <f t="shared" si="402"/>
        <v>0</v>
      </c>
      <c r="ISO25" s="1"/>
      <c r="ISP25" s="89">
        <v>2</v>
      </c>
      <c r="ISQ25" s="88" t="s">
        <v>53</v>
      </c>
      <c r="ISR25" s="90" t="s">
        <v>33</v>
      </c>
      <c r="ISS25" s="91" t="s">
        <v>32</v>
      </c>
      <c r="IST25" s="92">
        <v>1</v>
      </c>
      <c r="ISU25" s="87">
        <v>0</v>
      </c>
      <c r="ISV25" s="59">
        <f t="shared" si="403"/>
        <v>0</v>
      </c>
      <c r="ISW25" s="1"/>
      <c r="ISX25" s="89">
        <v>2</v>
      </c>
      <c r="ISY25" s="88" t="s">
        <v>53</v>
      </c>
      <c r="ISZ25" s="90" t="s">
        <v>33</v>
      </c>
      <c r="ITA25" s="91" t="s">
        <v>32</v>
      </c>
      <c r="ITB25" s="92">
        <v>1</v>
      </c>
      <c r="ITC25" s="87">
        <v>0</v>
      </c>
      <c r="ITD25" s="59">
        <f t="shared" si="403"/>
        <v>0</v>
      </c>
      <c r="ITE25" s="1"/>
      <c r="ITF25" s="89">
        <v>2</v>
      </c>
      <c r="ITG25" s="88" t="s">
        <v>53</v>
      </c>
      <c r="ITH25" s="90" t="s">
        <v>33</v>
      </c>
      <c r="ITI25" s="91" t="s">
        <v>32</v>
      </c>
      <c r="ITJ25" s="92">
        <v>1</v>
      </c>
      <c r="ITK25" s="87">
        <v>0</v>
      </c>
      <c r="ITL25" s="59">
        <f t="shared" si="404"/>
        <v>0</v>
      </c>
      <c r="ITM25" s="1"/>
      <c r="ITN25" s="89">
        <v>2</v>
      </c>
      <c r="ITO25" s="88" t="s">
        <v>53</v>
      </c>
      <c r="ITP25" s="90" t="s">
        <v>33</v>
      </c>
      <c r="ITQ25" s="91" t="s">
        <v>32</v>
      </c>
      <c r="ITR25" s="92">
        <v>1</v>
      </c>
      <c r="ITS25" s="87">
        <v>0</v>
      </c>
      <c r="ITT25" s="59">
        <f t="shared" si="404"/>
        <v>0</v>
      </c>
      <c r="ITU25" s="1"/>
      <c r="ITV25" s="89">
        <v>2</v>
      </c>
      <c r="ITW25" s="88" t="s">
        <v>53</v>
      </c>
      <c r="ITX25" s="90" t="s">
        <v>33</v>
      </c>
      <c r="ITY25" s="91" t="s">
        <v>32</v>
      </c>
      <c r="ITZ25" s="92">
        <v>1</v>
      </c>
      <c r="IUA25" s="87">
        <v>0</v>
      </c>
      <c r="IUB25" s="59">
        <f t="shared" si="405"/>
        <v>0</v>
      </c>
      <c r="IUC25" s="1"/>
      <c r="IUD25" s="89">
        <v>2</v>
      </c>
      <c r="IUE25" s="88" t="s">
        <v>53</v>
      </c>
      <c r="IUF25" s="90" t="s">
        <v>33</v>
      </c>
      <c r="IUG25" s="91" t="s">
        <v>32</v>
      </c>
      <c r="IUH25" s="92">
        <v>1</v>
      </c>
      <c r="IUI25" s="87">
        <v>0</v>
      </c>
      <c r="IUJ25" s="59">
        <f t="shared" si="405"/>
        <v>0</v>
      </c>
      <c r="IUK25" s="1"/>
      <c r="IUL25" s="89">
        <v>2</v>
      </c>
      <c r="IUM25" s="88" t="s">
        <v>53</v>
      </c>
      <c r="IUN25" s="90" t="s">
        <v>33</v>
      </c>
      <c r="IUO25" s="91" t="s">
        <v>32</v>
      </c>
      <c r="IUP25" s="92">
        <v>1</v>
      </c>
      <c r="IUQ25" s="87">
        <v>0</v>
      </c>
      <c r="IUR25" s="59">
        <f t="shared" si="406"/>
        <v>0</v>
      </c>
      <c r="IUS25" s="1"/>
      <c r="IUT25" s="89">
        <v>2</v>
      </c>
      <c r="IUU25" s="88" t="s">
        <v>53</v>
      </c>
      <c r="IUV25" s="90" t="s">
        <v>33</v>
      </c>
      <c r="IUW25" s="91" t="s">
        <v>32</v>
      </c>
      <c r="IUX25" s="92">
        <v>1</v>
      </c>
      <c r="IUY25" s="87">
        <v>0</v>
      </c>
      <c r="IUZ25" s="59">
        <f t="shared" si="406"/>
        <v>0</v>
      </c>
      <c r="IVA25" s="1"/>
      <c r="IVB25" s="89">
        <v>2</v>
      </c>
      <c r="IVC25" s="88" t="s">
        <v>53</v>
      </c>
      <c r="IVD25" s="90" t="s">
        <v>33</v>
      </c>
      <c r="IVE25" s="91" t="s">
        <v>32</v>
      </c>
      <c r="IVF25" s="92">
        <v>1</v>
      </c>
      <c r="IVG25" s="87">
        <v>0</v>
      </c>
      <c r="IVH25" s="59">
        <f t="shared" si="407"/>
        <v>0</v>
      </c>
      <c r="IVI25" s="1"/>
      <c r="IVJ25" s="89">
        <v>2</v>
      </c>
      <c r="IVK25" s="88" t="s">
        <v>53</v>
      </c>
      <c r="IVL25" s="90" t="s">
        <v>33</v>
      </c>
      <c r="IVM25" s="91" t="s">
        <v>32</v>
      </c>
      <c r="IVN25" s="92">
        <v>1</v>
      </c>
      <c r="IVO25" s="87">
        <v>0</v>
      </c>
      <c r="IVP25" s="59">
        <f t="shared" si="407"/>
        <v>0</v>
      </c>
      <c r="IVQ25" s="1"/>
      <c r="IVR25" s="89">
        <v>2</v>
      </c>
      <c r="IVS25" s="88" t="s">
        <v>53</v>
      </c>
      <c r="IVT25" s="90" t="s">
        <v>33</v>
      </c>
      <c r="IVU25" s="91" t="s">
        <v>32</v>
      </c>
      <c r="IVV25" s="92">
        <v>1</v>
      </c>
      <c r="IVW25" s="87">
        <v>0</v>
      </c>
      <c r="IVX25" s="59">
        <f t="shared" si="408"/>
        <v>0</v>
      </c>
      <c r="IVY25" s="1"/>
      <c r="IVZ25" s="89">
        <v>2</v>
      </c>
      <c r="IWA25" s="88" t="s">
        <v>53</v>
      </c>
      <c r="IWB25" s="90" t="s">
        <v>33</v>
      </c>
      <c r="IWC25" s="91" t="s">
        <v>32</v>
      </c>
      <c r="IWD25" s="92">
        <v>1</v>
      </c>
      <c r="IWE25" s="87">
        <v>0</v>
      </c>
      <c r="IWF25" s="59">
        <f t="shared" si="408"/>
        <v>0</v>
      </c>
      <c r="IWG25" s="1"/>
      <c r="IWH25" s="89">
        <v>2</v>
      </c>
      <c r="IWI25" s="88" t="s">
        <v>53</v>
      </c>
      <c r="IWJ25" s="90" t="s">
        <v>33</v>
      </c>
      <c r="IWK25" s="91" t="s">
        <v>32</v>
      </c>
      <c r="IWL25" s="92">
        <v>1</v>
      </c>
      <c r="IWM25" s="87">
        <v>0</v>
      </c>
      <c r="IWN25" s="59">
        <f t="shared" si="409"/>
        <v>0</v>
      </c>
      <c r="IWO25" s="1"/>
      <c r="IWP25" s="89">
        <v>2</v>
      </c>
      <c r="IWQ25" s="88" t="s">
        <v>53</v>
      </c>
      <c r="IWR25" s="90" t="s">
        <v>33</v>
      </c>
      <c r="IWS25" s="91" t="s">
        <v>32</v>
      </c>
      <c r="IWT25" s="92">
        <v>1</v>
      </c>
      <c r="IWU25" s="87">
        <v>0</v>
      </c>
      <c r="IWV25" s="59">
        <f t="shared" si="409"/>
        <v>0</v>
      </c>
      <c r="IWW25" s="1"/>
      <c r="IWX25" s="89">
        <v>2</v>
      </c>
      <c r="IWY25" s="88" t="s">
        <v>53</v>
      </c>
      <c r="IWZ25" s="90" t="s">
        <v>33</v>
      </c>
      <c r="IXA25" s="91" t="s">
        <v>32</v>
      </c>
      <c r="IXB25" s="92">
        <v>1</v>
      </c>
      <c r="IXC25" s="87">
        <v>0</v>
      </c>
      <c r="IXD25" s="59">
        <f t="shared" si="410"/>
        <v>0</v>
      </c>
      <c r="IXE25" s="1"/>
      <c r="IXF25" s="89">
        <v>2</v>
      </c>
      <c r="IXG25" s="88" t="s">
        <v>53</v>
      </c>
      <c r="IXH25" s="90" t="s">
        <v>33</v>
      </c>
      <c r="IXI25" s="91" t="s">
        <v>32</v>
      </c>
      <c r="IXJ25" s="92">
        <v>1</v>
      </c>
      <c r="IXK25" s="87">
        <v>0</v>
      </c>
      <c r="IXL25" s="59">
        <f t="shared" si="410"/>
        <v>0</v>
      </c>
      <c r="IXM25" s="1"/>
      <c r="IXN25" s="89">
        <v>2</v>
      </c>
      <c r="IXO25" s="88" t="s">
        <v>53</v>
      </c>
      <c r="IXP25" s="90" t="s">
        <v>33</v>
      </c>
      <c r="IXQ25" s="91" t="s">
        <v>32</v>
      </c>
      <c r="IXR25" s="92">
        <v>1</v>
      </c>
      <c r="IXS25" s="87">
        <v>0</v>
      </c>
      <c r="IXT25" s="59">
        <f t="shared" si="411"/>
        <v>0</v>
      </c>
      <c r="IXU25" s="1"/>
      <c r="IXV25" s="89">
        <v>2</v>
      </c>
      <c r="IXW25" s="88" t="s">
        <v>53</v>
      </c>
      <c r="IXX25" s="90" t="s">
        <v>33</v>
      </c>
      <c r="IXY25" s="91" t="s">
        <v>32</v>
      </c>
      <c r="IXZ25" s="92">
        <v>1</v>
      </c>
      <c r="IYA25" s="87">
        <v>0</v>
      </c>
      <c r="IYB25" s="59">
        <f t="shared" si="411"/>
        <v>0</v>
      </c>
      <c r="IYC25" s="1"/>
      <c r="IYD25" s="89">
        <v>2</v>
      </c>
      <c r="IYE25" s="88" t="s">
        <v>53</v>
      </c>
      <c r="IYF25" s="90" t="s">
        <v>33</v>
      </c>
      <c r="IYG25" s="91" t="s">
        <v>32</v>
      </c>
      <c r="IYH25" s="92">
        <v>1</v>
      </c>
      <c r="IYI25" s="87">
        <v>0</v>
      </c>
      <c r="IYJ25" s="59">
        <f t="shared" si="412"/>
        <v>0</v>
      </c>
      <c r="IYK25" s="1"/>
      <c r="IYL25" s="89">
        <v>2</v>
      </c>
      <c r="IYM25" s="88" t="s">
        <v>53</v>
      </c>
      <c r="IYN25" s="90" t="s">
        <v>33</v>
      </c>
      <c r="IYO25" s="91" t="s">
        <v>32</v>
      </c>
      <c r="IYP25" s="92">
        <v>1</v>
      </c>
      <c r="IYQ25" s="87">
        <v>0</v>
      </c>
      <c r="IYR25" s="59">
        <f t="shared" si="412"/>
        <v>0</v>
      </c>
      <c r="IYS25" s="1"/>
      <c r="IYT25" s="89">
        <v>2</v>
      </c>
      <c r="IYU25" s="88" t="s">
        <v>53</v>
      </c>
      <c r="IYV25" s="90" t="s">
        <v>33</v>
      </c>
      <c r="IYW25" s="91" t="s">
        <v>32</v>
      </c>
      <c r="IYX25" s="92">
        <v>1</v>
      </c>
      <c r="IYY25" s="87">
        <v>0</v>
      </c>
      <c r="IYZ25" s="59">
        <f t="shared" si="413"/>
        <v>0</v>
      </c>
      <c r="IZA25" s="1"/>
      <c r="IZB25" s="89">
        <v>2</v>
      </c>
      <c r="IZC25" s="88" t="s">
        <v>53</v>
      </c>
      <c r="IZD25" s="90" t="s">
        <v>33</v>
      </c>
      <c r="IZE25" s="91" t="s">
        <v>32</v>
      </c>
      <c r="IZF25" s="92">
        <v>1</v>
      </c>
      <c r="IZG25" s="87">
        <v>0</v>
      </c>
      <c r="IZH25" s="59">
        <f t="shared" si="413"/>
        <v>0</v>
      </c>
      <c r="IZI25" s="1"/>
      <c r="IZJ25" s="89">
        <v>2</v>
      </c>
      <c r="IZK25" s="88" t="s">
        <v>53</v>
      </c>
      <c r="IZL25" s="90" t="s">
        <v>33</v>
      </c>
      <c r="IZM25" s="91" t="s">
        <v>32</v>
      </c>
      <c r="IZN25" s="92">
        <v>1</v>
      </c>
      <c r="IZO25" s="87">
        <v>0</v>
      </c>
      <c r="IZP25" s="59">
        <f t="shared" si="414"/>
        <v>0</v>
      </c>
      <c r="IZQ25" s="1"/>
      <c r="IZR25" s="89">
        <v>2</v>
      </c>
      <c r="IZS25" s="88" t="s">
        <v>53</v>
      </c>
      <c r="IZT25" s="90" t="s">
        <v>33</v>
      </c>
      <c r="IZU25" s="91" t="s">
        <v>32</v>
      </c>
      <c r="IZV25" s="92">
        <v>1</v>
      </c>
      <c r="IZW25" s="87">
        <v>0</v>
      </c>
      <c r="IZX25" s="59">
        <f t="shared" si="414"/>
        <v>0</v>
      </c>
      <c r="IZY25" s="1"/>
      <c r="IZZ25" s="89">
        <v>2</v>
      </c>
      <c r="JAA25" s="88" t="s">
        <v>53</v>
      </c>
      <c r="JAB25" s="90" t="s">
        <v>33</v>
      </c>
      <c r="JAC25" s="91" t="s">
        <v>32</v>
      </c>
      <c r="JAD25" s="92">
        <v>1</v>
      </c>
      <c r="JAE25" s="87">
        <v>0</v>
      </c>
      <c r="JAF25" s="59">
        <f t="shared" si="415"/>
        <v>0</v>
      </c>
      <c r="JAG25" s="1"/>
      <c r="JAH25" s="89">
        <v>2</v>
      </c>
      <c r="JAI25" s="88" t="s">
        <v>53</v>
      </c>
      <c r="JAJ25" s="90" t="s">
        <v>33</v>
      </c>
      <c r="JAK25" s="91" t="s">
        <v>32</v>
      </c>
      <c r="JAL25" s="92">
        <v>1</v>
      </c>
      <c r="JAM25" s="87">
        <v>0</v>
      </c>
      <c r="JAN25" s="59">
        <f t="shared" si="415"/>
        <v>0</v>
      </c>
      <c r="JAO25" s="1"/>
      <c r="JAP25" s="89">
        <v>2</v>
      </c>
      <c r="JAQ25" s="88" t="s">
        <v>53</v>
      </c>
      <c r="JAR25" s="90" t="s">
        <v>33</v>
      </c>
      <c r="JAS25" s="91" t="s">
        <v>32</v>
      </c>
      <c r="JAT25" s="92">
        <v>1</v>
      </c>
      <c r="JAU25" s="87">
        <v>0</v>
      </c>
      <c r="JAV25" s="59">
        <f t="shared" si="416"/>
        <v>0</v>
      </c>
      <c r="JAW25" s="1"/>
      <c r="JAX25" s="89">
        <v>2</v>
      </c>
      <c r="JAY25" s="88" t="s">
        <v>53</v>
      </c>
      <c r="JAZ25" s="90" t="s">
        <v>33</v>
      </c>
      <c r="JBA25" s="91" t="s">
        <v>32</v>
      </c>
      <c r="JBB25" s="92">
        <v>1</v>
      </c>
      <c r="JBC25" s="87">
        <v>0</v>
      </c>
      <c r="JBD25" s="59">
        <f t="shared" si="416"/>
        <v>0</v>
      </c>
      <c r="JBE25" s="1"/>
      <c r="JBF25" s="89">
        <v>2</v>
      </c>
      <c r="JBG25" s="88" t="s">
        <v>53</v>
      </c>
      <c r="JBH25" s="90" t="s">
        <v>33</v>
      </c>
      <c r="JBI25" s="91" t="s">
        <v>32</v>
      </c>
      <c r="JBJ25" s="92">
        <v>1</v>
      </c>
      <c r="JBK25" s="87">
        <v>0</v>
      </c>
      <c r="JBL25" s="59">
        <f t="shared" si="417"/>
        <v>0</v>
      </c>
      <c r="JBM25" s="1"/>
      <c r="JBN25" s="89">
        <v>2</v>
      </c>
      <c r="JBO25" s="88" t="s">
        <v>53</v>
      </c>
      <c r="JBP25" s="90" t="s">
        <v>33</v>
      </c>
      <c r="JBQ25" s="91" t="s">
        <v>32</v>
      </c>
      <c r="JBR25" s="92">
        <v>1</v>
      </c>
      <c r="JBS25" s="87">
        <v>0</v>
      </c>
      <c r="JBT25" s="59">
        <f t="shared" si="417"/>
        <v>0</v>
      </c>
      <c r="JBU25" s="1"/>
      <c r="JBV25" s="89">
        <v>2</v>
      </c>
      <c r="JBW25" s="88" t="s">
        <v>53</v>
      </c>
      <c r="JBX25" s="90" t="s">
        <v>33</v>
      </c>
      <c r="JBY25" s="91" t="s">
        <v>32</v>
      </c>
      <c r="JBZ25" s="92">
        <v>1</v>
      </c>
      <c r="JCA25" s="87">
        <v>0</v>
      </c>
      <c r="JCB25" s="59">
        <f t="shared" si="418"/>
        <v>0</v>
      </c>
      <c r="JCC25" s="1"/>
      <c r="JCD25" s="89">
        <v>2</v>
      </c>
      <c r="JCE25" s="88" t="s">
        <v>53</v>
      </c>
      <c r="JCF25" s="90" t="s">
        <v>33</v>
      </c>
      <c r="JCG25" s="91" t="s">
        <v>32</v>
      </c>
      <c r="JCH25" s="92">
        <v>1</v>
      </c>
      <c r="JCI25" s="87">
        <v>0</v>
      </c>
      <c r="JCJ25" s="59">
        <f t="shared" si="418"/>
        <v>0</v>
      </c>
      <c r="JCK25" s="1"/>
      <c r="JCL25" s="89">
        <v>2</v>
      </c>
      <c r="JCM25" s="88" t="s">
        <v>53</v>
      </c>
      <c r="JCN25" s="90" t="s">
        <v>33</v>
      </c>
      <c r="JCO25" s="91" t="s">
        <v>32</v>
      </c>
      <c r="JCP25" s="92">
        <v>1</v>
      </c>
      <c r="JCQ25" s="87">
        <v>0</v>
      </c>
      <c r="JCR25" s="59">
        <f t="shared" si="419"/>
        <v>0</v>
      </c>
      <c r="JCS25" s="1"/>
      <c r="JCT25" s="89">
        <v>2</v>
      </c>
      <c r="JCU25" s="88" t="s">
        <v>53</v>
      </c>
      <c r="JCV25" s="90" t="s">
        <v>33</v>
      </c>
      <c r="JCW25" s="91" t="s">
        <v>32</v>
      </c>
      <c r="JCX25" s="92">
        <v>1</v>
      </c>
      <c r="JCY25" s="87">
        <v>0</v>
      </c>
      <c r="JCZ25" s="59">
        <f t="shared" si="419"/>
        <v>0</v>
      </c>
      <c r="JDA25" s="1"/>
      <c r="JDB25" s="89">
        <v>2</v>
      </c>
      <c r="JDC25" s="88" t="s">
        <v>53</v>
      </c>
      <c r="JDD25" s="90" t="s">
        <v>33</v>
      </c>
      <c r="JDE25" s="91" t="s">
        <v>32</v>
      </c>
      <c r="JDF25" s="92">
        <v>1</v>
      </c>
      <c r="JDG25" s="87">
        <v>0</v>
      </c>
      <c r="JDH25" s="59">
        <f t="shared" si="420"/>
        <v>0</v>
      </c>
      <c r="JDI25" s="1"/>
      <c r="JDJ25" s="89">
        <v>2</v>
      </c>
      <c r="JDK25" s="88" t="s">
        <v>53</v>
      </c>
      <c r="JDL25" s="90" t="s">
        <v>33</v>
      </c>
      <c r="JDM25" s="91" t="s">
        <v>32</v>
      </c>
      <c r="JDN25" s="92">
        <v>1</v>
      </c>
      <c r="JDO25" s="87">
        <v>0</v>
      </c>
      <c r="JDP25" s="59">
        <f t="shared" si="420"/>
        <v>0</v>
      </c>
      <c r="JDQ25" s="1"/>
      <c r="JDR25" s="89">
        <v>2</v>
      </c>
      <c r="JDS25" s="88" t="s">
        <v>53</v>
      </c>
      <c r="JDT25" s="90" t="s">
        <v>33</v>
      </c>
      <c r="JDU25" s="91" t="s">
        <v>32</v>
      </c>
      <c r="JDV25" s="92">
        <v>1</v>
      </c>
      <c r="JDW25" s="87">
        <v>0</v>
      </c>
      <c r="JDX25" s="59">
        <f t="shared" si="421"/>
        <v>0</v>
      </c>
      <c r="JDY25" s="1"/>
      <c r="JDZ25" s="89">
        <v>2</v>
      </c>
      <c r="JEA25" s="88" t="s">
        <v>53</v>
      </c>
      <c r="JEB25" s="90" t="s">
        <v>33</v>
      </c>
      <c r="JEC25" s="91" t="s">
        <v>32</v>
      </c>
      <c r="JED25" s="92">
        <v>1</v>
      </c>
      <c r="JEE25" s="87">
        <v>0</v>
      </c>
      <c r="JEF25" s="59">
        <f t="shared" si="421"/>
        <v>0</v>
      </c>
      <c r="JEG25" s="1"/>
      <c r="JEH25" s="89">
        <v>2</v>
      </c>
      <c r="JEI25" s="88" t="s">
        <v>53</v>
      </c>
      <c r="JEJ25" s="90" t="s">
        <v>33</v>
      </c>
      <c r="JEK25" s="91" t="s">
        <v>32</v>
      </c>
      <c r="JEL25" s="92">
        <v>1</v>
      </c>
      <c r="JEM25" s="87">
        <v>0</v>
      </c>
      <c r="JEN25" s="59">
        <f t="shared" si="422"/>
        <v>0</v>
      </c>
      <c r="JEO25" s="1"/>
      <c r="JEP25" s="89">
        <v>2</v>
      </c>
      <c r="JEQ25" s="88" t="s">
        <v>53</v>
      </c>
      <c r="JER25" s="90" t="s">
        <v>33</v>
      </c>
      <c r="JES25" s="91" t="s">
        <v>32</v>
      </c>
      <c r="JET25" s="92">
        <v>1</v>
      </c>
      <c r="JEU25" s="87">
        <v>0</v>
      </c>
      <c r="JEV25" s="59">
        <f t="shared" si="422"/>
        <v>0</v>
      </c>
      <c r="JEW25" s="1"/>
      <c r="JEX25" s="89">
        <v>2</v>
      </c>
      <c r="JEY25" s="88" t="s">
        <v>53</v>
      </c>
      <c r="JEZ25" s="90" t="s">
        <v>33</v>
      </c>
      <c r="JFA25" s="91" t="s">
        <v>32</v>
      </c>
      <c r="JFB25" s="92">
        <v>1</v>
      </c>
      <c r="JFC25" s="87">
        <v>0</v>
      </c>
      <c r="JFD25" s="59">
        <f t="shared" si="423"/>
        <v>0</v>
      </c>
      <c r="JFE25" s="1"/>
      <c r="JFF25" s="89">
        <v>2</v>
      </c>
      <c r="JFG25" s="88" t="s">
        <v>53</v>
      </c>
      <c r="JFH25" s="90" t="s">
        <v>33</v>
      </c>
      <c r="JFI25" s="91" t="s">
        <v>32</v>
      </c>
      <c r="JFJ25" s="92">
        <v>1</v>
      </c>
      <c r="JFK25" s="87">
        <v>0</v>
      </c>
      <c r="JFL25" s="59">
        <f t="shared" si="423"/>
        <v>0</v>
      </c>
      <c r="JFM25" s="1"/>
      <c r="JFN25" s="89">
        <v>2</v>
      </c>
      <c r="JFO25" s="88" t="s">
        <v>53</v>
      </c>
      <c r="JFP25" s="90" t="s">
        <v>33</v>
      </c>
      <c r="JFQ25" s="91" t="s">
        <v>32</v>
      </c>
      <c r="JFR25" s="92">
        <v>1</v>
      </c>
      <c r="JFS25" s="87">
        <v>0</v>
      </c>
      <c r="JFT25" s="59">
        <f t="shared" si="424"/>
        <v>0</v>
      </c>
      <c r="JFU25" s="1"/>
      <c r="JFV25" s="89">
        <v>2</v>
      </c>
      <c r="JFW25" s="88" t="s">
        <v>53</v>
      </c>
      <c r="JFX25" s="90" t="s">
        <v>33</v>
      </c>
      <c r="JFY25" s="91" t="s">
        <v>32</v>
      </c>
      <c r="JFZ25" s="92">
        <v>1</v>
      </c>
      <c r="JGA25" s="87">
        <v>0</v>
      </c>
      <c r="JGB25" s="59">
        <f t="shared" si="424"/>
        <v>0</v>
      </c>
      <c r="JGC25" s="1"/>
      <c r="JGD25" s="89">
        <v>2</v>
      </c>
      <c r="JGE25" s="88" t="s">
        <v>53</v>
      </c>
      <c r="JGF25" s="90" t="s">
        <v>33</v>
      </c>
      <c r="JGG25" s="91" t="s">
        <v>32</v>
      </c>
      <c r="JGH25" s="92">
        <v>1</v>
      </c>
      <c r="JGI25" s="87">
        <v>0</v>
      </c>
      <c r="JGJ25" s="59">
        <f t="shared" si="425"/>
        <v>0</v>
      </c>
      <c r="JGK25" s="1"/>
      <c r="JGL25" s="89">
        <v>2</v>
      </c>
      <c r="JGM25" s="88" t="s">
        <v>53</v>
      </c>
      <c r="JGN25" s="90" t="s">
        <v>33</v>
      </c>
      <c r="JGO25" s="91" t="s">
        <v>32</v>
      </c>
      <c r="JGP25" s="92">
        <v>1</v>
      </c>
      <c r="JGQ25" s="87">
        <v>0</v>
      </c>
      <c r="JGR25" s="59">
        <f t="shared" si="425"/>
        <v>0</v>
      </c>
      <c r="JGS25" s="1"/>
      <c r="JGT25" s="89">
        <v>2</v>
      </c>
      <c r="JGU25" s="88" t="s">
        <v>53</v>
      </c>
      <c r="JGV25" s="90" t="s">
        <v>33</v>
      </c>
      <c r="JGW25" s="91" t="s">
        <v>32</v>
      </c>
      <c r="JGX25" s="92">
        <v>1</v>
      </c>
      <c r="JGY25" s="87">
        <v>0</v>
      </c>
      <c r="JGZ25" s="59">
        <f t="shared" si="426"/>
        <v>0</v>
      </c>
      <c r="JHA25" s="1"/>
      <c r="JHB25" s="89">
        <v>2</v>
      </c>
      <c r="JHC25" s="88" t="s">
        <v>53</v>
      </c>
      <c r="JHD25" s="90" t="s">
        <v>33</v>
      </c>
      <c r="JHE25" s="91" t="s">
        <v>32</v>
      </c>
      <c r="JHF25" s="92">
        <v>1</v>
      </c>
      <c r="JHG25" s="87">
        <v>0</v>
      </c>
      <c r="JHH25" s="59">
        <f t="shared" si="426"/>
        <v>0</v>
      </c>
      <c r="JHI25" s="1"/>
      <c r="JHJ25" s="89">
        <v>2</v>
      </c>
      <c r="JHK25" s="88" t="s">
        <v>53</v>
      </c>
      <c r="JHL25" s="90" t="s">
        <v>33</v>
      </c>
      <c r="JHM25" s="91" t="s">
        <v>32</v>
      </c>
      <c r="JHN25" s="92">
        <v>1</v>
      </c>
      <c r="JHO25" s="87">
        <v>0</v>
      </c>
      <c r="JHP25" s="59">
        <f t="shared" si="427"/>
        <v>0</v>
      </c>
      <c r="JHQ25" s="1"/>
      <c r="JHR25" s="89">
        <v>2</v>
      </c>
      <c r="JHS25" s="88" t="s">
        <v>53</v>
      </c>
      <c r="JHT25" s="90" t="s">
        <v>33</v>
      </c>
      <c r="JHU25" s="91" t="s">
        <v>32</v>
      </c>
      <c r="JHV25" s="92">
        <v>1</v>
      </c>
      <c r="JHW25" s="87">
        <v>0</v>
      </c>
      <c r="JHX25" s="59">
        <f t="shared" si="427"/>
        <v>0</v>
      </c>
      <c r="JHY25" s="1"/>
      <c r="JHZ25" s="89">
        <v>2</v>
      </c>
      <c r="JIA25" s="88" t="s">
        <v>53</v>
      </c>
      <c r="JIB25" s="90" t="s">
        <v>33</v>
      </c>
      <c r="JIC25" s="91" t="s">
        <v>32</v>
      </c>
      <c r="JID25" s="92">
        <v>1</v>
      </c>
      <c r="JIE25" s="87">
        <v>0</v>
      </c>
      <c r="JIF25" s="59">
        <f t="shared" si="428"/>
        <v>0</v>
      </c>
      <c r="JIG25" s="1"/>
      <c r="JIH25" s="89">
        <v>2</v>
      </c>
      <c r="JII25" s="88" t="s">
        <v>53</v>
      </c>
      <c r="JIJ25" s="90" t="s">
        <v>33</v>
      </c>
      <c r="JIK25" s="91" t="s">
        <v>32</v>
      </c>
      <c r="JIL25" s="92">
        <v>1</v>
      </c>
      <c r="JIM25" s="87">
        <v>0</v>
      </c>
      <c r="JIN25" s="59">
        <f t="shared" si="428"/>
        <v>0</v>
      </c>
      <c r="JIO25" s="1"/>
      <c r="JIP25" s="89">
        <v>2</v>
      </c>
      <c r="JIQ25" s="88" t="s">
        <v>53</v>
      </c>
      <c r="JIR25" s="90" t="s">
        <v>33</v>
      </c>
      <c r="JIS25" s="91" t="s">
        <v>32</v>
      </c>
      <c r="JIT25" s="92">
        <v>1</v>
      </c>
      <c r="JIU25" s="87">
        <v>0</v>
      </c>
      <c r="JIV25" s="59">
        <f t="shared" si="429"/>
        <v>0</v>
      </c>
      <c r="JIW25" s="1"/>
      <c r="JIX25" s="89">
        <v>2</v>
      </c>
      <c r="JIY25" s="88" t="s">
        <v>53</v>
      </c>
      <c r="JIZ25" s="90" t="s">
        <v>33</v>
      </c>
      <c r="JJA25" s="91" t="s">
        <v>32</v>
      </c>
      <c r="JJB25" s="92">
        <v>1</v>
      </c>
      <c r="JJC25" s="87">
        <v>0</v>
      </c>
      <c r="JJD25" s="59">
        <f t="shared" si="429"/>
        <v>0</v>
      </c>
      <c r="JJE25" s="1"/>
      <c r="JJF25" s="89">
        <v>2</v>
      </c>
      <c r="JJG25" s="88" t="s">
        <v>53</v>
      </c>
      <c r="JJH25" s="90" t="s">
        <v>33</v>
      </c>
      <c r="JJI25" s="91" t="s">
        <v>32</v>
      </c>
      <c r="JJJ25" s="92">
        <v>1</v>
      </c>
      <c r="JJK25" s="87">
        <v>0</v>
      </c>
      <c r="JJL25" s="59">
        <f t="shared" si="430"/>
        <v>0</v>
      </c>
      <c r="JJM25" s="1"/>
      <c r="JJN25" s="89">
        <v>2</v>
      </c>
      <c r="JJO25" s="88" t="s">
        <v>53</v>
      </c>
      <c r="JJP25" s="90" t="s">
        <v>33</v>
      </c>
      <c r="JJQ25" s="91" t="s">
        <v>32</v>
      </c>
      <c r="JJR25" s="92">
        <v>1</v>
      </c>
      <c r="JJS25" s="87">
        <v>0</v>
      </c>
      <c r="JJT25" s="59">
        <f t="shared" si="430"/>
        <v>0</v>
      </c>
      <c r="JJU25" s="1"/>
      <c r="JJV25" s="89">
        <v>2</v>
      </c>
      <c r="JJW25" s="88" t="s">
        <v>53</v>
      </c>
      <c r="JJX25" s="90" t="s">
        <v>33</v>
      </c>
      <c r="JJY25" s="91" t="s">
        <v>32</v>
      </c>
      <c r="JJZ25" s="92">
        <v>1</v>
      </c>
      <c r="JKA25" s="87">
        <v>0</v>
      </c>
      <c r="JKB25" s="59">
        <f t="shared" si="431"/>
        <v>0</v>
      </c>
      <c r="JKC25" s="1"/>
      <c r="JKD25" s="89">
        <v>2</v>
      </c>
      <c r="JKE25" s="88" t="s">
        <v>53</v>
      </c>
      <c r="JKF25" s="90" t="s">
        <v>33</v>
      </c>
      <c r="JKG25" s="91" t="s">
        <v>32</v>
      </c>
      <c r="JKH25" s="92">
        <v>1</v>
      </c>
      <c r="JKI25" s="87">
        <v>0</v>
      </c>
      <c r="JKJ25" s="59">
        <f t="shared" si="431"/>
        <v>0</v>
      </c>
      <c r="JKK25" s="1"/>
      <c r="JKL25" s="89">
        <v>2</v>
      </c>
      <c r="JKM25" s="88" t="s">
        <v>53</v>
      </c>
      <c r="JKN25" s="90" t="s">
        <v>33</v>
      </c>
      <c r="JKO25" s="91" t="s">
        <v>32</v>
      </c>
      <c r="JKP25" s="92">
        <v>1</v>
      </c>
      <c r="JKQ25" s="87">
        <v>0</v>
      </c>
      <c r="JKR25" s="59">
        <f t="shared" si="432"/>
        <v>0</v>
      </c>
      <c r="JKS25" s="1"/>
      <c r="JKT25" s="89">
        <v>2</v>
      </c>
      <c r="JKU25" s="88" t="s">
        <v>53</v>
      </c>
      <c r="JKV25" s="90" t="s">
        <v>33</v>
      </c>
      <c r="JKW25" s="91" t="s">
        <v>32</v>
      </c>
      <c r="JKX25" s="92">
        <v>1</v>
      </c>
      <c r="JKY25" s="87">
        <v>0</v>
      </c>
      <c r="JKZ25" s="59">
        <f t="shared" si="432"/>
        <v>0</v>
      </c>
      <c r="JLA25" s="1"/>
      <c r="JLB25" s="89">
        <v>2</v>
      </c>
      <c r="JLC25" s="88" t="s">
        <v>53</v>
      </c>
      <c r="JLD25" s="90" t="s">
        <v>33</v>
      </c>
      <c r="JLE25" s="91" t="s">
        <v>32</v>
      </c>
      <c r="JLF25" s="92">
        <v>1</v>
      </c>
      <c r="JLG25" s="87">
        <v>0</v>
      </c>
      <c r="JLH25" s="59">
        <f t="shared" si="433"/>
        <v>0</v>
      </c>
      <c r="JLI25" s="1"/>
      <c r="JLJ25" s="89">
        <v>2</v>
      </c>
      <c r="JLK25" s="88" t="s">
        <v>53</v>
      </c>
      <c r="JLL25" s="90" t="s">
        <v>33</v>
      </c>
      <c r="JLM25" s="91" t="s">
        <v>32</v>
      </c>
      <c r="JLN25" s="92">
        <v>1</v>
      </c>
      <c r="JLO25" s="87">
        <v>0</v>
      </c>
      <c r="JLP25" s="59">
        <f t="shared" si="433"/>
        <v>0</v>
      </c>
      <c r="JLQ25" s="1"/>
      <c r="JLR25" s="89">
        <v>2</v>
      </c>
      <c r="JLS25" s="88" t="s">
        <v>53</v>
      </c>
      <c r="JLT25" s="90" t="s">
        <v>33</v>
      </c>
      <c r="JLU25" s="91" t="s">
        <v>32</v>
      </c>
      <c r="JLV25" s="92">
        <v>1</v>
      </c>
      <c r="JLW25" s="87">
        <v>0</v>
      </c>
      <c r="JLX25" s="59">
        <f t="shared" si="434"/>
        <v>0</v>
      </c>
      <c r="JLY25" s="1"/>
      <c r="JLZ25" s="89">
        <v>2</v>
      </c>
      <c r="JMA25" s="88" t="s">
        <v>53</v>
      </c>
      <c r="JMB25" s="90" t="s">
        <v>33</v>
      </c>
      <c r="JMC25" s="91" t="s">
        <v>32</v>
      </c>
      <c r="JMD25" s="92">
        <v>1</v>
      </c>
      <c r="JME25" s="87">
        <v>0</v>
      </c>
      <c r="JMF25" s="59">
        <f t="shared" si="434"/>
        <v>0</v>
      </c>
      <c r="JMG25" s="1"/>
      <c r="JMH25" s="89">
        <v>2</v>
      </c>
      <c r="JMI25" s="88" t="s">
        <v>53</v>
      </c>
      <c r="JMJ25" s="90" t="s">
        <v>33</v>
      </c>
      <c r="JMK25" s="91" t="s">
        <v>32</v>
      </c>
      <c r="JML25" s="92">
        <v>1</v>
      </c>
      <c r="JMM25" s="87">
        <v>0</v>
      </c>
      <c r="JMN25" s="59">
        <f t="shared" si="435"/>
        <v>0</v>
      </c>
      <c r="JMO25" s="1"/>
      <c r="JMP25" s="89">
        <v>2</v>
      </c>
      <c r="JMQ25" s="88" t="s">
        <v>53</v>
      </c>
      <c r="JMR25" s="90" t="s">
        <v>33</v>
      </c>
      <c r="JMS25" s="91" t="s">
        <v>32</v>
      </c>
      <c r="JMT25" s="92">
        <v>1</v>
      </c>
      <c r="JMU25" s="87">
        <v>0</v>
      </c>
      <c r="JMV25" s="59">
        <f t="shared" si="435"/>
        <v>0</v>
      </c>
      <c r="JMW25" s="1"/>
      <c r="JMX25" s="89">
        <v>2</v>
      </c>
      <c r="JMY25" s="88" t="s">
        <v>53</v>
      </c>
      <c r="JMZ25" s="90" t="s">
        <v>33</v>
      </c>
      <c r="JNA25" s="91" t="s">
        <v>32</v>
      </c>
      <c r="JNB25" s="92">
        <v>1</v>
      </c>
      <c r="JNC25" s="87">
        <v>0</v>
      </c>
      <c r="JND25" s="59">
        <f t="shared" si="436"/>
        <v>0</v>
      </c>
      <c r="JNE25" s="1"/>
      <c r="JNF25" s="89">
        <v>2</v>
      </c>
      <c r="JNG25" s="88" t="s">
        <v>53</v>
      </c>
      <c r="JNH25" s="90" t="s">
        <v>33</v>
      </c>
      <c r="JNI25" s="91" t="s">
        <v>32</v>
      </c>
      <c r="JNJ25" s="92">
        <v>1</v>
      </c>
      <c r="JNK25" s="87">
        <v>0</v>
      </c>
      <c r="JNL25" s="59">
        <f t="shared" si="436"/>
        <v>0</v>
      </c>
      <c r="JNM25" s="1"/>
      <c r="JNN25" s="89">
        <v>2</v>
      </c>
      <c r="JNO25" s="88" t="s">
        <v>53</v>
      </c>
      <c r="JNP25" s="90" t="s">
        <v>33</v>
      </c>
      <c r="JNQ25" s="91" t="s">
        <v>32</v>
      </c>
      <c r="JNR25" s="92">
        <v>1</v>
      </c>
      <c r="JNS25" s="87">
        <v>0</v>
      </c>
      <c r="JNT25" s="59">
        <f t="shared" si="437"/>
        <v>0</v>
      </c>
      <c r="JNU25" s="1"/>
      <c r="JNV25" s="89">
        <v>2</v>
      </c>
      <c r="JNW25" s="88" t="s">
        <v>53</v>
      </c>
      <c r="JNX25" s="90" t="s">
        <v>33</v>
      </c>
      <c r="JNY25" s="91" t="s">
        <v>32</v>
      </c>
      <c r="JNZ25" s="92">
        <v>1</v>
      </c>
      <c r="JOA25" s="87">
        <v>0</v>
      </c>
      <c r="JOB25" s="59">
        <f t="shared" si="437"/>
        <v>0</v>
      </c>
      <c r="JOC25" s="1"/>
      <c r="JOD25" s="89">
        <v>2</v>
      </c>
      <c r="JOE25" s="88" t="s">
        <v>53</v>
      </c>
      <c r="JOF25" s="90" t="s">
        <v>33</v>
      </c>
      <c r="JOG25" s="91" t="s">
        <v>32</v>
      </c>
      <c r="JOH25" s="92">
        <v>1</v>
      </c>
      <c r="JOI25" s="87">
        <v>0</v>
      </c>
      <c r="JOJ25" s="59">
        <f t="shared" si="438"/>
        <v>0</v>
      </c>
      <c r="JOK25" s="1"/>
      <c r="JOL25" s="89">
        <v>2</v>
      </c>
      <c r="JOM25" s="88" t="s">
        <v>53</v>
      </c>
      <c r="JON25" s="90" t="s">
        <v>33</v>
      </c>
      <c r="JOO25" s="91" t="s">
        <v>32</v>
      </c>
      <c r="JOP25" s="92">
        <v>1</v>
      </c>
      <c r="JOQ25" s="87">
        <v>0</v>
      </c>
      <c r="JOR25" s="59">
        <f t="shared" si="438"/>
        <v>0</v>
      </c>
      <c r="JOS25" s="1"/>
      <c r="JOT25" s="89">
        <v>2</v>
      </c>
      <c r="JOU25" s="88" t="s">
        <v>53</v>
      </c>
      <c r="JOV25" s="90" t="s">
        <v>33</v>
      </c>
      <c r="JOW25" s="91" t="s">
        <v>32</v>
      </c>
      <c r="JOX25" s="92">
        <v>1</v>
      </c>
      <c r="JOY25" s="87">
        <v>0</v>
      </c>
      <c r="JOZ25" s="59">
        <f t="shared" si="439"/>
        <v>0</v>
      </c>
      <c r="JPA25" s="1"/>
      <c r="JPB25" s="89">
        <v>2</v>
      </c>
      <c r="JPC25" s="88" t="s">
        <v>53</v>
      </c>
      <c r="JPD25" s="90" t="s">
        <v>33</v>
      </c>
      <c r="JPE25" s="91" t="s">
        <v>32</v>
      </c>
      <c r="JPF25" s="92">
        <v>1</v>
      </c>
      <c r="JPG25" s="87">
        <v>0</v>
      </c>
      <c r="JPH25" s="59">
        <f t="shared" si="439"/>
        <v>0</v>
      </c>
      <c r="JPI25" s="1"/>
      <c r="JPJ25" s="89">
        <v>2</v>
      </c>
      <c r="JPK25" s="88" t="s">
        <v>53</v>
      </c>
      <c r="JPL25" s="90" t="s">
        <v>33</v>
      </c>
      <c r="JPM25" s="91" t="s">
        <v>32</v>
      </c>
      <c r="JPN25" s="92">
        <v>1</v>
      </c>
      <c r="JPO25" s="87">
        <v>0</v>
      </c>
      <c r="JPP25" s="59">
        <f t="shared" si="440"/>
        <v>0</v>
      </c>
      <c r="JPQ25" s="1"/>
      <c r="JPR25" s="89">
        <v>2</v>
      </c>
      <c r="JPS25" s="88" t="s">
        <v>53</v>
      </c>
      <c r="JPT25" s="90" t="s">
        <v>33</v>
      </c>
      <c r="JPU25" s="91" t="s">
        <v>32</v>
      </c>
      <c r="JPV25" s="92">
        <v>1</v>
      </c>
      <c r="JPW25" s="87">
        <v>0</v>
      </c>
      <c r="JPX25" s="59">
        <f t="shared" si="440"/>
        <v>0</v>
      </c>
      <c r="JPY25" s="1"/>
      <c r="JPZ25" s="89">
        <v>2</v>
      </c>
      <c r="JQA25" s="88" t="s">
        <v>53</v>
      </c>
      <c r="JQB25" s="90" t="s">
        <v>33</v>
      </c>
      <c r="JQC25" s="91" t="s">
        <v>32</v>
      </c>
      <c r="JQD25" s="92">
        <v>1</v>
      </c>
      <c r="JQE25" s="87">
        <v>0</v>
      </c>
      <c r="JQF25" s="59">
        <f t="shared" si="441"/>
        <v>0</v>
      </c>
      <c r="JQG25" s="1"/>
      <c r="JQH25" s="89">
        <v>2</v>
      </c>
      <c r="JQI25" s="88" t="s">
        <v>53</v>
      </c>
      <c r="JQJ25" s="90" t="s">
        <v>33</v>
      </c>
      <c r="JQK25" s="91" t="s">
        <v>32</v>
      </c>
      <c r="JQL25" s="92">
        <v>1</v>
      </c>
      <c r="JQM25" s="87">
        <v>0</v>
      </c>
      <c r="JQN25" s="59">
        <f t="shared" si="441"/>
        <v>0</v>
      </c>
      <c r="JQO25" s="1"/>
      <c r="JQP25" s="89">
        <v>2</v>
      </c>
      <c r="JQQ25" s="88" t="s">
        <v>53</v>
      </c>
      <c r="JQR25" s="90" t="s">
        <v>33</v>
      </c>
      <c r="JQS25" s="91" t="s">
        <v>32</v>
      </c>
      <c r="JQT25" s="92">
        <v>1</v>
      </c>
      <c r="JQU25" s="87">
        <v>0</v>
      </c>
      <c r="JQV25" s="59">
        <f t="shared" si="442"/>
        <v>0</v>
      </c>
      <c r="JQW25" s="1"/>
      <c r="JQX25" s="89">
        <v>2</v>
      </c>
      <c r="JQY25" s="88" t="s">
        <v>53</v>
      </c>
      <c r="JQZ25" s="90" t="s">
        <v>33</v>
      </c>
      <c r="JRA25" s="91" t="s">
        <v>32</v>
      </c>
      <c r="JRB25" s="92">
        <v>1</v>
      </c>
      <c r="JRC25" s="87">
        <v>0</v>
      </c>
      <c r="JRD25" s="59">
        <f t="shared" si="442"/>
        <v>0</v>
      </c>
      <c r="JRE25" s="1"/>
      <c r="JRF25" s="89">
        <v>2</v>
      </c>
      <c r="JRG25" s="88" t="s">
        <v>53</v>
      </c>
      <c r="JRH25" s="90" t="s">
        <v>33</v>
      </c>
      <c r="JRI25" s="91" t="s">
        <v>32</v>
      </c>
      <c r="JRJ25" s="92">
        <v>1</v>
      </c>
      <c r="JRK25" s="87">
        <v>0</v>
      </c>
      <c r="JRL25" s="59">
        <f t="shared" si="443"/>
        <v>0</v>
      </c>
      <c r="JRM25" s="1"/>
      <c r="JRN25" s="89">
        <v>2</v>
      </c>
      <c r="JRO25" s="88" t="s">
        <v>53</v>
      </c>
      <c r="JRP25" s="90" t="s">
        <v>33</v>
      </c>
      <c r="JRQ25" s="91" t="s">
        <v>32</v>
      </c>
      <c r="JRR25" s="92">
        <v>1</v>
      </c>
      <c r="JRS25" s="87">
        <v>0</v>
      </c>
      <c r="JRT25" s="59">
        <f t="shared" si="443"/>
        <v>0</v>
      </c>
      <c r="JRU25" s="1"/>
      <c r="JRV25" s="89">
        <v>2</v>
      </c>
      <c r="JRW25" s="88" t="s">
        <v>53</v>
      </c>
      <c r="JRX25" s="90" t="s">
        <v>33</v>
      </c>
      <c r="JRY25" s="91" t="s">
        <v>32</v>
      </c>
      <c r="JRZ25" s="92">
        <v>1</v>
      </c>
      <c r="JSA25" s="87">
        <v>0</v>
      </c>
      <c r="JSB25" s="59">
        <f t="shared" si="444"/>
        <v>0</v>
      </c>
      <c r="JSC25" s="1"/>
      <c r="JSD25" s="89">
        <v>2</v>
      </c>
      <c r="JSE25" s="88" t="s">
        <v>53</v>
      </c>
      <c r="JSF25" s="90" t="s">
        <v>33</v>
      </c>
      <c r="JSG25" s="91" t="s">
        <v>32</v>
      </c>
      <c r="JSH25" s="92">
        <v>1</v>
      </c>
      <c r="JSI25" s="87">
        <v>0</v>
      </c>
      <c r="JSJ25" s="59">
        <f t="shared" si="444"/>
        <v>0</v>
      </c>
      <c r="JSK25" s="1"/>
      <c r="JSL25" s="89">
        <v>2</v>
      </c>
      <c r="JSM25" s="88" t="s">
        <v>53</v>
      </c>
      <c r="JSN25" s="90" t="s">
        <v>33</v>
      </c>
      <c r="JSO25" s="91" t="s">
        <v>32</v>
      </c>
      <c r="JSP25" s="92">
        <v>1</v>
      </c>
      <c r="JSQ25" s="87">
        <v>0</v>
      </c>
      <c r="JSR25" s="59">
        <f t="shared" si="445"/>
        <v>0</v>
      </c>
      <c r="JSS25" s="1"/>
      <c r="JST25" s="89">
        <v>2</v>
      </c>
      <c r="JSU25" s="88" t="s">
        <v>53</v>
      </c>
      <c r="JSV25" s="90" t="s">
        <v>33</v>
      </c>
      <c r="JSW25" s="91" t="s">
        <v>32</v>
      </c>
      <c r="JSX25" s="92">
        <v>1</v>
      </c>
      <c r="JSY25" s="87">
        <v>0</v>
      </c>
      <c r="JSZ25" s="59">
        <f t="shared" si="445"/>
        <v>0</v>
      </c>
      <c r="JTA25" s="1"/>
      <c r="JTB25" s="89">
        <v>2</v>
      </c>
      <c r="JTC25" s="88" t="s">
        <v>53</v>
      </c>
      <c r="JTD25" s="90" t="s">
        <v>33</v>
      </c>
      <c r="JTE25" s="91" t="s">
        <v>32</v>
      </c>
      <c r="JTF25" s="92">
        <v>1</v>
      </c>
      <c r="JTG25" s="87">
        <v>0</v>
      </c>
      <c r="JTH25" s="59">
        <f t="shared" si="446"/>
        <v>0</v>
      </c>
      <c r="JTI25" s="1"/>
      <c r="JTJ25" s="89">
        <v>2</v>
      </c>
      <c r="JTK25" s="88" t="s">
        <v>53</v>
      </c>
      <c r="JTL25" s="90" t="s">
        <v>33</v>
      </c>
      <c r="JTM25" s="91" t="s">
        <v>32</v>
      </c>
      <c r="JTN25" s="92">
        <v>1</v>
      </c>
      <c r="JTO25" s="87">
        <v>0</v>
      </c>
      <c r="JTP25" s="59">
        <f t="shared" si="446"/>
        <v>0</v>
      </c>
      <c r="JTQ25" s="1"/>
      <c r="JTR25" s="89">
        <v>2</v>
      </c>
      <c r="JTS25" s="88" t="s">
        <v>53</v>
      </c>
      <c r="JTT25" s="90" t="s">
        <v>33</v>
      </c>
      <c r="JTU25" s="91" t="s">
        <v>32</v>
      </c>
      <c r="JTV25" s="92">
        <v>1</v>
      </c>
      <c r="JTW25" s="87">
        <v>0</v>
      </c>
      <c r="JTX25" s="59">
        <f t="shared" si="447"/>
        <v>0</v>
      </c>
      <c r="JTY25" s="1"/>
      <c r="JTZ25" s="89">
        <v>2</v>
      </c>
      <c r="JUA25" s="88" t="s">
        <v>53</v>
      </c>
      <c r="JUB25" s="90" t="s">
        <v>33</v>
      </c>
      <c r="JUC25" s="91" t="s">
        <v>32</v>
      </c>
      <c r="JUD25" s="92">
        <v>1</v>
      </c>
      <c r="JUE25" s="87">
        <v>0</v>
      </c>
      <c r="JUF25" s="59">
        <f t="shared" si="447"/>
        <v>0</v>
      </c>
      <c r="JUG25" s="1"/>
      <c r="JUH25" s="89">
        <v>2</v>
      </c>
      <c r="JUI25" s="88" t="s">
        <v>53</v>
      </c>
      <c r="JUJ25" s="90" t="s">
        <v>33</v>
      </c>
      <c r="JUK25" s="91" t="s">
        <v>32</v>
      </c>
      <c r="JUL25" s="92">
        <v>1</v>
      </c>
      <c r="JUM25" s="87">
        <v>0</v>
      </c>
      <c r="JUN25" s="59">
        <f t="shared" si="448"/>
        <v>0</v>
      </c>
      <c r="JUO25" s="1"/>
      <c r="JUP25" s="89">
        <v>2</v>
      </c>
      <c r="JUQ25" s="88" t="s">
        <v>53</v>
      </c>
      <c r="JUR25" s="90" t="s">
        <v>33</v>
      </c>
      <c r="JUS25" s="91" t="s">
        <v>32</v>
      </c>
      <c r="JUT25" s="92">
        <v>1</v>
      </c>
      <c r="JUU25" s="87">
        <v>0</v>
      </c>
      <c r="JUV25" s="59">
        <f t="shared" si="448"/>
        <v>0</v>
      </c>
      <c r="JUW25" s="1"/>
      <c r="JUX25" s="89">
        <v>2</v>
      </c>
      <c r="JUY25" s="88" t="s">
        <v>53</v>
      </c>
      <c r="JUZ25" s="90" t="s">
        <v>33</v>
      </c>
      <c r="JVA25" s="91" t="s">
        <v>32</v>
      </c>
      <c r="JVB25" s="92">
        <v>1</v>
      </c>
      <c r="JVC25" s="87">
        <v>0</v>
      </c>
      <c r="JVD25" s="59">
        <f t="shared" si="449"/>
        <v>0</v>
      </c>
      <c r="JVE25" s="1"/>
      <c r="JVF25" s="89">
        <v>2</v>
      </c>
      <c r="JVG25" s="88" t="s">
        <v>53</v>
      </c>
      <c r="JVH25" s="90" t="s">
        <v>33</v>
      </c>
      <c r="JVI25" s="91" t="s">
        <v>32</v>
      </c>
      <c r="JVJ25" s="92">
        <v>1</v>
      </c>
      <c r="JVK25" s="87">
        <v>0</v>
      </c>
      <c r="JVL25" s="59">
        <f t="shared" si="449"/>
        <v>0</v>
      </c>
      <c r="JVM25" s="1"/>
      <c r="JVN25" s="89">
        <v>2</v>
      </c>
      <c r="JVO25" s="88" t="s">
        <v>53</v>
      </c>
      <c r="JVP25" s="90" t="s">
        <v>33</v>
      </c>
      <c r="JVQ25" s="91" t="s">
        <v>32</v>
      </c>
      <c r="JVR25" s="92">
        <v>1</v>
      </c>
      <c r="JVS25" s="87">
        <v>0</v>
      </c>
      <c r="JVT25" s="59">
        <f t="shared" si="450"/>
        <v>0</v>
      </c>
      <c r="JVU25" s="1"/>
      <c r="JVV25" s="89">
        <v>2</v>
      </c>
      <c r="JVW25" s="88" t="s">
        <v>53</v>
      </c>
      <c r="JVX25" s="90" t="s">
        <v>33</v>
      </c>
      <c r="JVY25" s="91" t="s">
        <v>32</v>
      </c>
      <c r="JVZ25" s="92">
        <v>1</v>
      </c>
      <c r="JWA25" s="87">
        <v>0</v>
      </c>
      <c r="JWB25" s="59">
        <f t="shared" si="450"/>
        <v>0</v>
      </c>
      <c r="JWC25" s="1"/>
      <c r="JWD25" s="89">
        <v>2</v>
      </c>
      <c r="JWE25" s="88" t="s">
        <v>53</v>
      </c>
      <c r="JWF25" s="90" t="s">
        <v>33</v>
      </c>
      <c r="JWG25" s="91" t="s">
        <v>32</v>
      </c>
      <c r="JWH25" s="92">
        <v>1</v>
      </c>
      <c r="JWI25" s="87">
        <v>0</v>
      </c>
      <c r="JWJ25" s="59">
        <f t="shared" si="451"/>
        <v>0</v>
      </c>
      <c r="JWK25" s="1"/>
      <c r="JWL25" s="89">
        <v>2</v>
      </c>
      <c r="JWM25" s="88" t="s">
        <v>53</v>
      </c>
      <c r="JWN25" s="90" t="s">
        <v>33</v>
      </c>
      <c r="JWO25" s="91" t="s">
        <v>32</v>
      </c>
      <c r="JWP25" s="92">
        <v>1</v>
      </c>
      <c r="JWQ25" s="87">
        <v>0</v>
      </c>
      <c r="JWR25" s="59">
        <f t="shared" si="451"/>
        <v>0</v>
      </c>
      <c r="JWS25" s="1"/>
      <c r="JWT25" s="89">
        <v>2</v>
      </c>
      <c r="JWU25" s="88" t="s">
        <v>53</v>
      </c>
      <c r="JWV25" s="90" t="s">
        <v>33</v>
      </c>
      <c r="JWW25" s="91" t="s">
        <v>32</v>
      </c>
      <c r="JWX25" s="92">
        <v>1</v>
      </c>
      <c r="JWY25" s="87">
        <v>0</v>
      </c>
      <c r="JWZ25" s="59">
        <f t="shared" si="452"/>
        <v>0</v>
      </c>
      <c r="JXA25" s="1"/>
      <c r="JXB25" s="89">
        <v>2</v>
      </c>
      <c r="JXC25" s="88" t="s">
        <v>53</v>
      </c>
      <c r="JXD25" s="90" t="s">
        <v>33</v>
      </c>
      <c r="JXE25" s="91" t="s">
        <v>32</v>
      </c>
      <c r="JXF25" s="92">
        <v>1</v>
      </c>
      <c r="JXG25" s="87">
        <v>0</v>
      </c>
      <c r="JXH25" s="59">
        <f t="shared" si="452"/>
        <v>0</v>
      </c>
      <c r="JXI25" s="1"/>
      <c r="JXJ25" s="89">
        <v>2</v>
      </c>
      <c r="JXK25" s="88" t="s">
        <v>53</v>
      </c>
      <c r="JXL25" s="90" t="s">
        <v>33</v>
      </c>
      <c r="JXM25" s="91" t="s">
        <v>32</v>
      </c>
      <c r="JXN25" s="92">
        <v>1</v>
      </c>
      <c r="JXO25" s="87">
        <v>0</v>
      </c>
      <c r="JXP25" s="59">
        <f t="shared" si="453"/>
        <v>0</v>
      </c>
      <c r="JXQ25" s="1"/>
      <c r="JXR25" s="89">
        <v>2</v>
      </c>
      <c r="JXS25" s="88" t="s">
        <v>53</v>
      </c>
      <c r="JXT25" s="90" t="s">
        <v>33</v>
      </c>
      <c r="JXU25" s="91" t="s">
        <v>32</v>
      </c>
      <c r="JXV25" s="92">
        <v>1</v>
      </c>
      <c r="JXW25" s="87">
        <v>0</v>
      </c>
      <c r="JXX25" s="59">
        <f t="shared" si="453"/>
        <v>0</v>
      </c>
      <c r="JXY25" s="1"/>
      <c r="JXZ25" s="89">
        <v>2</v>
      </c>
      <c r="JYA25" s="88" t="s">
        <v>53</v>
      </c>
      <c r="JYB25" s="90" t="s">
        <v>33</v>
      </c>
      <c r="JYC25" s="91" t="s">
        <v>32</v>
      </c>
      <c r="JYD25" s="92">
        <v>1</v>
      </c>
      <c r="JYE25" s="87">
        <v>0</v>
      </c>
      <c r="JYF25" s="59">
        <f t="shared" si="454"/>
        <v>0</v>
      </c>
      <c r="JYG25" s="1"/>
      <c r="JYH25" s="89">
        <v>2</v>
      </c>
      <c r="JYI25" s="88" t="s">
        <v>53</v>
      </c>
      <c r="JYJ25" s="90" t="s">
        <v>33</v>
      </c>
      <c r="JYK25" s="91" t="s">
        <v>32</v>
      </c>
      <c r="JYL25" s="92">
        <v>1</v>
      </c>
      <c r="JYM25" s="87">
        <v>0</v>
      </c>
      <c r="JYN25" s="59">
        <f t="shared" si="454"/>
        <v>0</v>
      </c>
      <c r="JYO25" s="1"/>
      <c r="JYP25" s="89">
        <v>2</v>
      </c>
      <c r="JYQ25" s="88" t="s">
        <v>53</v>
      </c>
      <c r="JYR25" s="90" t="s">
        <v>33</v>
      </c>
      <c r="JYS25" s="91" t="s">
        <v>32</v>
      </c>
      <c r="JYT25" s="92">
        <v>1</v>
      </c>
      <c r="JYU25" s="87">
        <v>0</v>
      </c>
      <c r="JYV25" s="59">
        <f t="shared" si="455"/>
        <v>0</v>
      </c>
      <c r="JYW25" s="1"/>
      <c r="JYX25" s="89">
        <v>2</v>
      </c>
      <c r="JYY25" s="88" t="s">
        <v>53</v>
      </c>
      <c r="JYZ25" s="90" t="s">
        <v>33</v>
      </c>
      <c r="JZA25" s="91" t="s">
        <v>32</v>
      </c>
      <c r="JZB25" s="92">
        <v>1</v>
      </c>
      <c r="JZC25" s="87">
        <v>0</v>
      </c>
      <c r="JZD25" s="59">
        <f t="shared" si="455"/>
        <v>0</v>
      </c>
      <c r="JZE25" s="1"/>
      <c r="JZF25" s="89">
        <v>2</v>
      </c>
      <c r="JZG25" s="88" t="s">
        <v>53</v>
      </c>
      <c r="JZH25" s="90" t="s">
        <v>33</v>
      </c>
      <c r="JZI25" s="91" t="s">
        <v>32</v>
      </c>
      <c r="JZJ25" s="92">
        <v>1</v>
      </c>
      <c r="JZK25" s="87">
        <v>0</v>
      </c>
      <c r="JZL25" s="59">
        <f t="shared" si="456"/>
        <v>0</v>
      </c>
      <c r="JZM25" s="1"/>
      <c r="JZN25" s="89">
        <v>2</v>
      </c>
      <c r="JZO25" s="88" t="s">
        <v>53</v>
      </c>
      <c r="JZP25" s="90" t="s">
        <v>33</v>
      </c>
      <c r="JZQ25" s="91" t="s">
        <v>32</v>
      </c>
      <c r="JZR25" s="92">
        <v>1</v>
      </c>
      <c r="JZS25" s="87">
        <v>0</v>
      </c>
      <c r="JZT25" s="59">
        <f t="shared" si="456"/>
        <v>0</v>
      </c>
      <c r="JZU25" s="1"/>
      <c r="JZV25" s="89">
        <v>2</v>
      </c>
      <c r="JZW25" s="88" t="s">
        <v>53</v>
      </c>
      <c r="JZX25" s="90" t="s">
        <v>33</v>
      </c>
      <c r="JZY25" s="91" t="s">
        <v>32</v>
      </c>
      <c r="JZZ25" s="92">
        <v>1</v>
      </c>
      <c r="KAA25" s="87">
        <v>0</v>
      </c>
      <c r="KAB25" s="59">
        <f t="shared" si="457"/>
        <v>0</v>
      </c>
      <c r="KAC25" s="1"/>
      <c r="KAD25" s="89">
        <v>2</v>
      </c>
      <c r="KAE25" s="88" t="s">
        <v>53</v>
      </c>
      <c r="KAF25" s="90" t="s">
        <v>33</v>
      </c>
      <c r="KAG25" s="91" t="s">
        <v>32</v>
      </c>
      <c r="KAH25" s="92">
        <v>1</v>
      </c>
      <c r="KAI25" s="87">
        <v>0</v>
      </c>
      <c r="KAJ25" s="59">
        <f t="shared" si="457"/>
        <v>0</v>
      </c>
      <c r="KAK25" s="1"/>
      <c r="KAL25" s="89">
        <v>2</v>
      </c>
      <c r="KAM25" s="88" t="s">
        <v>53</v>
      </c>
      <c r="KAN25" s="90" t="s">
        <v>33</v>
      </c>
      <c r="KAO25" s="91" t="s">
        <v>32</v>
      </c>
      <c r="KAP25" s="92">
        <v>1</v>
      </c>
      <c r="KAQ25" s="87">
        <v>0</v>
      </c>
      <c r="KAR25" s="59">
        <f t="shared" si="458"/>
        <v>0</v>
      </c>
      <c r="KAS25" s="1"/>
      <c r="KAT25" s="89">
        <v>2</v>
      </c>
      <c r="KAU25" s="88" t="s">
        <v>53</v>
      </c>
      <c r="KAV25" s="90" t="s">
        <v>33</v>
      </c>
      <c r="KAW25" s="91" t="s">
        <v>32</v>
      </c>
      <c r="KAX25" s="92">
        <v>1</v>
      </c>
      <c r="KAY25" s="87">
        <v>0</v>
      </c>
      <c r="KAZ25" s="59">
        <f t="shared" si="458"/>
        <v>0</v>
      </c>
      <c r="KBA25" s="1"/>
      <c r="KBB25" s="89">
        <v>2</v>
      </c>
      <c r="KBC25" s="88" t="s">
        <v>53</v>
      </c>
      <c r="KBD25" s="90" t="s">
        <v>33</v>
      </c>
      <c r="KBE25" s="91" t="s">
        <v>32</v>
      </c>
      <c r="KBF25" s="92">
        <v>1</v>
      </c>
      <c r="KBG25" s="87">
        <v>0</v>
      </c>
      <c r="KBH25" s="59">
        <f t="shared" si="459"/>
        <v>0</v>
      </c>
      <c r="KBI25" s="1"/>
      <c r="KBJ25" s="89">
        <v>2</v>
      </c>
      <c r="KBK25" s="88" t="s">
        <v>53</v>
      </c>
      <c r="KBL25" s="90" t="s">
        <v>33</v>
      </c>
      <c r="KBM25" s="91" t="s">
        <v>32</v>
      </c>
      <c r="KBN25" s="92">
        <v>1</v>
      </c>
      <c r="KBO25" s="87">
        <v>0</v>
      </c>
      <c r="KBP25" s="59">
        <f t="shared" si="459"/>
        <v>0</v>
      </c>
      <c r="KBQ25" s="1"/>
      <c r="KBR25" s="89">
        <v>2</v>
      </c>
      <c r="KBS25" s="88" t="s">
        <v>53</v>
      </c>
      <c r="KBT25" s="90" t="s">
        <v>33</v>
      </c>
      <c r="KBU25" s="91" t="s">
        <v>32</v>
      </c>
      <c r="KBV25" s="92">
        <v>1</v>
      </c>
      <c r="KBW25" s="87">
        <v>0</v>
      </c>
      <c r="KBX25" s="59">
        <f t="shared" si="460"/>
        <v>0</v>
      </c>
      <c r="KBY25" s="1"/>
      <c r="KBZ25" s="89">
        <v>2</v>
      </c>
      <c r="KCA25" s="88" t="s">
        <v>53</v>
      </c>
      <c r="KCB25" s="90" t="s">
        <v>33</v>
      </c>
      <c r="KCC25" s="91" t="s">
        <v>32</v>
      </c>
      <c r="KCD25" s="92">
        <v>1</v>
      </c>
      <c r="KCE25" s="87">
        <v>0</v>
      </c>
      <c r="KCF25" s="59">
        <f t="shared" si="460"/>
        <v>0</v>
      </c>
      <c r="KCG25" s="1"/>
      <c r="KCH25" s="89">
        <v>2</v>
      </c>
      <c r="KCI25" s="88" t="s">
        <v>53</v>
      </c>
      <c r="KCJ25" s="90" t="s">
        <v>33</v>
      </c>
      <c r="KCK25" s="91" t="s">
        <v>32</v>
      </c>
      <c r="KCL25" s="92">
        <v>1</v>
      </c>
      <c r="KCM25" s="87">
        <v>0</v>
      </c>
      <c r="KCN25" s="59">
        <f t="shared" si="461"/>
        <v>0</v>
      </c>
      <c r="KCO25" s="1"/>
      <c r="KCP25" s="89">
        <v>2</v>
      </c>
      <c r="KCQ25" s="88" t="s">
        <v>53</v>
      </c>
      <c r="KCR25" s="90" t="s">
        <v>33</v>
      </c>
      <c r="KCS25" s="91" t="s">
        <v>32</v>
      </c>
      <c r="KCT25" s="92">
        <v>1</v>
      </c>
      <c r="KCU25" s="87">
        <v>0</v>
      </c>
      <c r="KCV25" s="59">
        <f t="shared" si="461"/>
        <v>0</v>
      </c>
      <c r="KCW25" s="1"/>
      <c r="KCX25" s="89">
        <v>2</v>
      </c>
      <c r="KCY25" s="88" t="s">
        <v>53</v>
      </c>
      <c r="KCZ25" s="90" t="s">
        <v>33</v>
      </c>
      <c r="KDA25" s="91" t="s">
        <v>32</v>
      </c>
      <c r="KDB25" s="92">
        <v>1</v>
      </c>
      <c r="KDC25" s="87">
        <v>0</v>
      </c>
      <c r="KDD25" s="59">
        <f t="shared" si="462"/>
        <v>0</v>
      </c>
      <c r="KDE25" s="1"/>
      <c r="KDF25" s="89">
        <v>2</v>
      </c>
      <c r="KDG25" s="88" t="s">
        <v>53</v>
      </c>
      <c r="KDH25" s="90" t="s">
        <v>33</v>
      </c>
      <c r="KDI25" s="91" t="s">
        <v>32</v>
      </c>
      <c r="KDJ25" s="92">
        <v>1</v>
      </c>
      <c r="KDK25" s="87">
        <v>0</v>
      </c>
      <c r="KDL25" s="59">
        <f t="shared" si="462"/>
        <v>0</v>
      </c>
      <c r="KDM25" s="1"/>
      <c r="KDN25" s="89">
        <v>2</v>
      </c>
      <c r="KDO25" s="88" t="s">
        <v>53</v>
      </c>
      <c r="KDP25" s="90" t="s">
        <v>33</v>
      </c>
      <c r="KDQ25" s="91" t="s">
        <v>32</v>
      </c>
      <c r="KDR25" s="92">
        <v>1</v>
      </c>
      <c r="KDS25" s="87">
        <v>0</v>
      </c>
      <c r="KDT25" s="59">
        <f t="shared" si="463"/>
        <v>0</v>
      </c>
      <c r="KDU25" s="1"/>
      <c r="KDV25" s="89">
        <v>2</v>
      </c>
      <c r="KDW25" s="88" t="s">
        <v>53</v>
      </c>
      <c r="KDX25" s="90" t="s">
        <v>33</v>
      </c>
      <c r="KDY25" s="91" t="s">
        <v>32</v>
      </c>
      <c r="KDZ25" s="92">
        <v>1</v>
      </c>
      <c r="KEA25" s="87">
        <v>0</v>
      </c>
      <c r="KEB25" s="59">
        <f t="shared" si="463"/>
        <v>0</v>
      </c>
      <c r="KEC25" s="1"/>
      <c r="KED25" s="89">
        <v>2</v>
      </c>
      <c r="KEE25" s="88" t="s">
        <v>53</v>
      </c>
      <c r="KEF25" s="90" t="s">
        <v>33</v>
      </c>
      <c r="KEG25" s="91" t="s">
        <v>32</v>
      </c>
      <c r="KEH25" s="92">
        <v>1</v>
      </c>
      <c r="KEI25" s="87">
        <v>0</v>
      </c>
      <c r="KEJ25" s="59">
        <f t="shared" si="464"/>
        <v>0</v>
      </c>
      <c r="KEK25" s="1"/>
      <c r="KEL25" s="89">
        <v>2</v>
      </c>
      <c r="KEM25" s="88" t="s">
        <v>53</v>
      </c>
      <c r="KEN25" s="90" t="s">
        <v>33</v>
      </c>
      <c r="KEO25" s="91" t="s">
        <v>32</v>
      </c>
      <c r="KEP25" s="92">
        <v>1</v>
      </c>
      <c r="KEQ25" s="87">
        <v>0</v>
      </c>
      <c r="KER25" s="59">
        <f t="shared" si="464"/>
        <v>0</v>
      </c>
      <c r="KES25" s="1"/>
      <c r="KET25" s="89">
        <v>2</v>
      </c>
      <c r="KEU25" s="88" t="s">
        <v>53</v>
      </c>
      <c r="KEV25" s="90" t="s">
        <v>33</v>
      </c>
      <c r="KEW25" s="91" t="s">
        <v>32</v>
      </c>
      <c r="KEX25" s="92">
        <v>1</v>
      </c>
      <c r="KEY25" s="87">
        <v>0</v>
      </c>
      <c r="KEZ25" s="59">
        <f t="shared" si="465"/>
        <v>0</v>
      </c>
      <c r="KFA25" s="1"/>
      <c r="KFB25" s="89">
        <v>2</v>
      </c>
      <c r="KFC25" s="88" t="s">
        <v>53</v>
      </c>
      <c r="KFD25" s="90" t="s">
        <v>33</v>
      </c>
      <c r="KFE25" s="91" t="s">
        <v>32</v>
      </c>
      <c r="KFF25" s="92">
        <v>1</v>
      </c>
      <c r="KFG25" s="87">
        <v>0</v>
      </c>
      <c r="KFH25" s="59">
        <f t="shared" si="465"/>
        <v>0</v>
      </c>
      <c r="KFI25" s="1"/>
      <c r="KFJ25" s="89">
        <v>2</v>
      </c>
      <c r="KFK25" s="88" t="s">
        <v>53</v>
      </c>
      <c r="KFL25" s="90" t="s">
        <v>33</v>
      </c>
      <c r="KFM25" s="91" t="s">
        <v>32</v>
      </c>
      <c r="KFN25" s="92">
        <v>1</v>
      </c>
      <c r="KFO25" s="87">
        <v>0</v>
      </c>
      <c r="KFP25" s="59">
        <f t="shared" si="466"/>
        <v>0</v>
      </c>
      <c r="KFQ25" s="1"/>
      <c r="KFR25" s="89">
        <v>2</v>
      </c>
      <c r="KFS25" s="88" t="s">
        <v>53</v>
      </c>
      <c r="KFT25" s="90" t="s">
        <v>33</v>
      </c>
      <c r="KFU25" s="91" t="s">
        <v>32</v>
      </c>
      <c r="KFV25" s="92">
        <v>1</v>
      </c>
      <c r="KFW25" s="87">
        <v>0</v>
      </c>
      <c r="KFX25" s="59">
        <f t="shared" si="466"/>
        <v>0</v>
      </c>
      <c r="KFY25" s="1"/>
      <c r="KFZ25" s="89">
        <v>2</v>
      </c>
      <c r="KGA25" s="88" t="s">
        <v>53</v>
      </c>
      <c r="KGB25" s="90" t="s">
        <v>33</v>
      </c>
      <c r="KGC25" s="91" t="s">
        <v>32</v>
      </c>
      <c r="KGD25" s="92">
        <v>1</v>
      </c>
      <c r="KGE25" s="87">
        <v>0</v>
      </c>
      <c r="KGF25" s="59">
        <f t="shared" si="467"/>
        <v>0</v>
      </c>
      <c r="KGG25" s="1"/>
      <c r="KGH25" s="89">
        <v>2</v>
      </c>
      <c r="KGI25" s="88" t="s">
        <v>53</v>
      </c>
      <c r="KGJ25" s="90" t="s">
        <v>33</v>
      </c>
      <c r="KGK25" s="91" t="s">
        <v>32</v>
      </c>
      <c r="KGL25" s="92">
        <v>1</v>
      </c>
      <c r="KGM25" s="87">
        <v>0</v>
      </c>
      <c r="KGN25" s="59">
        <f t="shared" si="467"/>
        <v>0</v>
      </c>
      <c r="KGO25" s="1"/>
      <c r="KGP25" s="89">
        <v>2</v>
      </c>
      <c r="KGQ25" s="88" t="s">
        <v>53</v>
      </c>
      <c r="KGR25" s="90" t="s">
        <v>33</v>
      </c>
      <c r="KGS25" s="91" t="s">
        <v>32</v>
      </c>
      <c r="KGT25" s="92">
        <v>1</v>
      </c>
      <c r="KGU25" s="87">
        <v>0</v>
      </c>
      <c r="KGV25" s="59">
        <f t="shared" si="468"/>
        <v>0</v>
      </c>
      <c r="KGW25" s="1"/>
      <c r="KGX25" s="89">
        <v>2</v>
      </c>
      <c r="KGY25" s="88" t="s">
        <v>53</v>
      </c>
      <c r="KGZ25" s="90" t="s">
        <v>33</v>
      </c>
      <c r="KHA25" s="91" t="s">
        <v>32</v>
      </c>
      <c r="KHB25" s="92">
        <v>1</v>
      </c>
      <c r="KHC25" s="87">
        <v>0</v>
      </c>
      <c r="KHD25" s="59">
        <f t="shared" si="468"/>
        <v>0</v>
      </c>
      <c r="KHE25" s="1"/>
      <c r="KHF25" s="89">
        <v>2</v>
      </c>
      <c r="KHG25" s="88" t="s">
        <v>53</v>
      </c>
      <c r="KHH25" s="90" t="s">
        <v>33</v>
      </c>
      <c r="KHI25" s="91" t="s">
        <v>32</v>
      </c>
      <c r="KHJ25" s="92">
        <v>1</v>
      </c>
      <c r="KHK25" s="87">
        <v>0</v>
      </c>
      <c r="KHL25" s="59">
        <f t="shared" si="469"/>
        <v>0</v>
      </c>
      <c r="KHM25" s="1"/>
      <c r="KHN25" s="89">
        <v>2</v>
      </c>
      <c r="KHO25" s="88" t="s">
        <v>53</v>
      </c>
      <c r="KHP25" s="90" t="s">
        <v>33</v>
      </c>
      <c r="KHQ25" s="91" t="s">
        <v>32</v>
      </c>
      <c r="KHR25" s="92">
        <v>1</v>
      </c>
      <c r="KHS25" s="87">
        <v>0</v>
      </c>
      <c r="KHT25" s="59">
        <f t="shared" si="469"/>
        <v>0</v>
      </c>
      <c r="KHU25" s="1"/>
      <c r="KHV25" s="89">
        <v>2</v>
      </c>
      <c r="KHW25" s="88" t="s">
        <v>53</v>
      </c>
      <c r="KHX25" s="90" t="s">
        <v>33</v>
      </c>
      <c r="KHY25" s="91" t="s">
        <v>32</v>
      </c>
      <c r="KHZ25" s="92">
        <v>1</v>
      </c>
      <c r="KIA25" s="87">
        <v>0</v>
      </c>
      <c r="KIB25" s="59">
        <f t="shared" si="470"/>
        <v>0</v>
      </c>
      <c r="KIC25" s="1"/>
      <c r="KID25" s="89">
        <v>2</v>
      </c>
      <c r="KIE25" s="88" t="s">
        <v>53</v>
      </c>
      <c r="KIF25" s="90" t="s">
        <v>33</v>
      </c>
      <c r="KIG25" s="91" t="s">
        <v>32</v>
      </c>
      <c r="KIH25" s="92">
        <v>1</v>
      </c>
      <c r="KII25" s="87">
        <v>0</v>
      </c>
      <c r="KIJ25" s="59">
        <f t="shared" si="470"/>
        <v>0</v>
      </c>
      <c r="KIK25" s="1"/>
      <c r="KIL25" s="89">
        <v>2</v>
      </c>
      <c r="KIM25" s="88" t="s">
        <v>53</v>
      </c>
      <c r="KIN25" s="90" t="s">
        <v>33</v>
      </c>
      <c r="KIO25" s="91" t="s">
        <v>32</v>
      </c>
      <c r="KIP25" s="92">
        <v>1</v>
      </c>
      <c r="KIQ25" s="87">
        <v>0</v>
      </c>
      <c r="KIR25" s="59">
        <f t="shared" si="471"/>
        <v>0</v>
      </c>
      <c r="KIS25" s="1"/>
      <c r="KIT25" s="89">
        <v>2</v>
      </c>
      <c r="KIU25" s="88" t="s">
        <v>53</v>
      </c>
      <c r="KIV25" s="90" t="s">
        <v>33</v>
      </c>
      <c r="KIW25" s="91" t="s">
        <v>32</v>
      </c>
      <c r="KIX25" s="92">
        <v>1</v>
      </c>
      <c r="KIY25" s="87">
        <v>0</v>
      </c>
      <c r="KIZ25" s="59">
        <f t="shared" si="471"/>
        <v>0</v>
      </c>
      <c r="KJA25" s="1"/>
      <c r="KJB25" s="89">
        <v>2</v>
      </c>
      <c r="KJC25" s="88" t="s">
        <v>53</v>
      </c>
      <c r="KJD25" s="90" t="s">
        <v>33</v>
      </c>
      <c r="KJE25" s="91" t="s">
        <v>32</v>
      </c>
      <c r="KJF25" s="92">
        <v>1</v>
      </c>
      <c r="KJG25" s="87">
        <v>0</v>
      </c>
      <c r="KJH25" s="59">
        <f t="shared" si="472"/>
        <v>0</v>
      </c>
      <c r="KJI25" s="1"/>
      <c r="KJJ25" s="89">
        <v>2</v>
      </c>
      <c r="KJK25" s="88" t="s">
        <v>53</v>
      </c>
      <c r="KJL25" s="90" t="s">
        <v>33</v>
      </c>
      <c r="KJM25" s="91" t="s">
        <v>32</v>
      </c>
      <c r="KJN25" s="92">
        <v>1</v>
      </c>
      <c r="KJO25" s="87">
        <v>0</v>
      </c>
      <c r="KJP25" s="59">
        <f t="shared" si="472"/>
        <v>0</v>
      </c>
      <c r="KJQ25" s="1"/>
      <c r="KJR25" s="89">
        <v>2</v>
      </c>
      <c r="KJS25" s="88" t="s">
        <v>53</v>
      </c>
      <c r="KJT25" s="90" t="s">
        <v>33</v>
      </c>
      <c r="KJU25" s="91" t="s">
        <v>32</v>
      </c>
      <c r="KJV25" s="92">
        <v>1</v>
      </c>
      <c r="KJW25" s="87">
        <v>0</v>
      </c>
      <c r="KJX25" s="59">
        <f t="shared" si="473"/>
        <v>0</v>
      </c>
      <c r="KJY25" s="1"/>
      <c r="KJZ25" s="89">
        <v>2</v>
      </c>
      <c r="KKA25" s="88" t="s">
        <v>53</v>
      </c>
      <c r="KKB25" s="90" t="s">
        <v>33</v>
      </c>
      <c r="KKC25" s="91" t="s">
        <v>32</v>
      </c>
      <c r="KKD25" s="92">
        <v>1</v>
      </c>
      <c r="KKE25" s="87">
        <v>0</v>
      </c>
      <c r="KKF25" s="59">
        <f t="shared" si="473"/>
        <v>0</v>
      </c>
      <c r="KKG25" s="1"/>
      <c r="KKH25" s="89">
        <v>2</v>
      </c>
      <c r="KKI25" s="88" t="s">
        <v>53</v>
      </c>
      <c r="KKJ25" s="90" t="s">
        <v>33</v>
      </c>
      <c r="KKK25" s="91" t="s">
        <v>32</v>
      </c>
      <c r="KKL25" s="92">
        <v>1</v>
      </c>
      <c r="KKM25" s="87">
        <v>0</v>
      </c>
      <c r="KKN25" s="59">
        <f t="shared" si="474"/>
        <v>0</v>
      </c>
      <c r="KKO25" s="1"/>
      <c r="KKP25" s="89">
        <v>2</v>
      </c>
      <c r="KKQ25" s="88" t="s">
        <v>53</v>
      </c>
      <c r="KKR25" s="90" t="s">
        <v>33</v>
      </c>
      <c r="KKS25" s="91" t="s">
        <v>32</v>
      </c>
      <c r="KKT25" s="92">
        <v>1</v>
      </c>
      <c r="KKU25" s="87">
        <v>0</v>
      </c>
      <c r="KKV25" s="59">
        <f t="shared" si="474"/>
        <v>0</v>
      </c>
      <c r="KKW25" s="1"/>
      <c r="KKX25" s="89">
        <v>2</v>
      </c>
      <c r="KKY25" s="88" t="s">
        <v>53</v>
      </c>
      <c r="KKZ25" s="90" t="s">
        <v>33</v>
      </c>
      <c r="KLA25" s="91" t="s">
        <v>32</v>
      </c>
      <c r="KLB25" s="92">
        <v>1</v>
      </c>
      <c r="KLC25" s="87">
        <v>0</v>
      </c>
      <c r="KLD25" s="59">
        <f t="shared" si="475"/>
        <v>0</v>
      </c>
      <c r="KLE25" s="1"/>
      <c r="KLF25" s="89">
        <v>2</v>
      </c>
      <c r="KLG25" s="88" t="s">
        <v>53</v>
      </c>
      <c r="KLH25" s="90" t="s">
        <v>33</v>
      </c>
      <c r="KLI25" s="91" t="s">
        <v>32</v>
      </c>
      <c r="KLJ25" s="92">
        <v>1</v>
      </c>
      <c r="KLK25" s="87">
        <v>0</v>
      </c>
      <c r="KLL25" s="59">
        <f t="shared" si="475"/>
        <v>0</v>
      </c>
      <c r="KLM25" s="1"/>
      <c r="KLN25" s="89">
        <v>2</v>
      </c>
      <c r="KLO25" s="88" t="s">
        <v>53</v>
      </c>
      <c r="KLP25" s="90" t="s">
        <v>33</v>
      </c>
      <c r="KLQ25" s="91" t="s">
        <v>32</v>
      </c>
      <c r="KLR25" s="92">
        <v>1</v>
      </c>
      <c r="KLS25" s="87">
        <v>0</v>
      </c>
      <c r="KLT25" s="59">
        <f t="shared" si="476"/>
        <v>0</v>
      </c>
      <c r="KLU25" s="1"/>
      <c r="KLV25" s="89">
        <v>2</v>
      </c>
      <c r="KLW25" s="88" t="s">
        <v>53</v>
      </c>
      <c r="KLX25" s="90" t="s">
        <v>33</v>
      </c>
      <c r="KLY25" s="91" t="s">
        <v>32</v>
      </c>
      <c r="KLZ25" s="92">
        <v>1</v>
      </c>
      <c r="KMA25" s="87">
        <v>0</v>
      </c>
      <c r="KMB25" s="59">
        <f t="shared" si="476"/>
        <v>0</v>
      </c>
      <c r="KMC25" s="1"/>
      <c r="KMD25" s="89">
        <v>2</v>
      </c>
      <c r="KME25" s="88" t="s">
        <v>53</v>
      </c>
      <c r="KMF25" s="90" t="s">
        <v>33</v>
      </c>
      <c r="KMG25" s="91" t="s">
        <v>32</v>
      </c>
      <c r="KMH25" s="92">
        <v>1</v>
      </c>
      <c r="KMI25" s="87">
        <v>0</v>
      </c>
      <c r="KMJ25" s="59">
        <f t="shared" si="477"/>
        <v>0</v>
      </c>
      <c r="KMK25" s="1"/>
      <c r="KML25" s="89">
        <v>2</v>
      </c>
      <c r="KMM25" s="88" t="s">
        <v>53</v>
      </c>
      <c r="KMN25" s="90" t="s">
        <v>33</v>
      </c>
      <c r="KMO25" s="91" t="s">
        <v>32</v>
      </c>
      <c r="KMP25" s="92">
        <v>1</v>
      </c>
      <c r="KMQ25" s="87">
        <v>0</v>
      </c>
      <c r="KMR25" s="59">
        <f t="shared" si="477"/>
        <v>0</v>
      </c>
      <c r="KMS25" s="1"/>
      <c r="KMT25" s="89">
        <v>2</v>
      </c>
      <c r="KMU25" s="88" t="s">
        <v>53</v>
      </c>
      <c r="KMV25" s="90" t="s">
        <v>33</v>
      </c>
      <c r="KMW25" s="91" t="s">
        <v>32</v>
      </c>
      <c r="KMX25" s="92">
        <v>1</v>
      </c>
      <c r="KMY25" s="87">
        <v>0</v>
      </c>
      <c r="KMZ25" s="59">
        <f t="shared" si="478"/>
        <v>0</v>
      </c>
      <c r="KNA25" s="1"/>
      <c r="KNB25" s="89">
        <v>2</v>
      </c>
      <c r="KNC25" s="88" t="s">
        <v>53</v>
      </c>
      <c r="KND25" s="90" t="s">
        <v>33</v>
      </c>
      <c r="KNE25" s="91" t="s">
        <v>32</v>
      </c>
      <c r="KNF25" s="92">
        <v>1</v>
      </c>
      <c r="KNG25" s="87">
        <v>0</v>
      </c>
      <c r="KNH25" s="59">
        <f t="shared" si="478"/>
        <v>0</v>
      </c>
      <c r="KNI25" s="1"/>
      <c r="KNJ25" s="89">
        <v>2</v>
      </c>
      <c r="KNK25" s="88" t="s">
        <v>53</v>
      </c>
      <c r="KNL25" s="90" t="s">
        <v>33</v>
      </c>
      <c r="KNM25" s="91" t="s">
        <v>32</v>
      </c>
      <c r="KNN25" s="92">
        <v>1</v>
      </c>
      <c r="KNO25" s="87">
        <v>0</v>
      </c>
      <c r="KNP25" s="59">
        <f t="shared" si="479"/>
        <v>0</v>
      </c>
      <c r="KNQ25" s="1"/>
      <c r="KNR25" s="89">
        <v>2</v>
      </c>
      <c r="KNS25" s="88" t="s">
        <v>53</v>
      </c>
      <c r="KNT25" s="90" t="s">
        <v>33</v>
      </c>
      <c r="KNU25" s="91" t="s">
        <v>32</v>
      </c>
      <c r="KNV25" s="92">
        <v>1</v>
      </c>
      <c r="KNW25" s="87">
        <v>0</v>
      </c>
      <c r="KNX25" s="59">
        <f t="shared" si="479"/>
        <v>0</v>
      </c>
      <c r="KNY25" s="1"/>
      <c r="KNZ25" s="89">
        <v>2</v>
      </c>
      <c r="KOA25" s="88" t="s">
        <v>53</v>
      </c>
      <c r="KOB25" s="90" t="s">
        <v>33</v>
      </c>
      <c r="KOC25" s="91" t="s">
        <v>32</v>
      </c>
      <c r="KOD25" s="92">
        <v>1</v>
      </c>
      <c r="KOE25" s="87">
        <v>0</v>
      </c>
      <c r="KOF25" s="59">
        <f t="shared" si="480"/>
        <v>0</v>
      </c>
      <c r="KOG25" s="1"/>
      <c r="KOH25" s="89">
        <v>2</v>
      </c>
      <c r="KOI25" s="88" t="s">
        <v>53</v>
      </c>
      <c r="KOJ25" s="90" t="s">
        <v>33</v>
      </c>
      <c r="KOK25" s="91" t="s">
        <v>32</v>
      </c>
      <c r="KOL25" s="92">
        <v>1</v>
      </c>
      <c r="KOM25" s="87">
        <v>0</v>
      </c>
      <c r="KON25" s="59">
        <f t="shared" si="480"/>
        <v>0</v>
      </c>
      <c r="KOO25" s="1"/>
      <c r="KOP25" s="89">
        <v>2</v>
      </c>
      <c r="KOQ25" s="88" t="s">
        <v>53</v>
      </c>
      <c r="KOR25" s="90" t="s">
        <v>33</v>
      </c>
      <c r="KOS25" s="91" t="s">
        <v>32</v>
      </c>
      <c r="KOT25" s="92">
        <v>1</v>
      </c>
      <c r="KOU25" s="87">
        <v>0</v>
      </c>
      <c r="KOV25" s="59">
        <f t="shared" si="481"/>
        <v>0</v>
      </c>
      <c r="KOW25" s="1"/>
      <c r="KOX25" s="89">
        <v>2</v>
      </c>
      <c r="KOY25" s="88" t="s">
        <v>53</v>
      </c>
      <c r="KOZ25" s="90" t="s">
        <v>33</v>
      </c>
      <c r="KPA25" s="91" t="s">
        <v>32</v>
      </c>
      <c r="KPB25" s="92">
        <v>1</v>
      </c>
      <c r="KPC25" s="87">
        <v>0</v>
      </c>
      <c r="KPD25" s="59">
        <f t="shared" si="481"/>
        <v>0</v>
      </c>
      <c r="KPE25" s="1"/>
      <c r="KPF25" s="89">
        <v>2</v>
      </c>
      <c r="KPG25" s="88" t="s">
        <v>53</v>
      </c>
      <c r="KPH25" s="90" t="s">
        <v>33</v>
      </c>
      <c r="KPI25" s="91" t="s">
        <v>32</v>
      </c>
      <c r="KPJ25" s="92">
        <v>1</v>
      </c>
      <c r="KPK25" s="87">
        <v>0</v>
      </c>
      <c r="KPL25" s="59">
        <f t="shared" si="482"/>
        <v>0</v>
      </c>
      <c r="KPM25" s="1"/>
      <c r="KPN25" s="89">
        <v>2</v>
      </c>
      <c r="KPO25" s="88" t="s">
        <v>53</v>
      </c>
      <c r="KPP25" s="90" t="s">
        <v>33</v>
      </c>
      <c r="KPQ25" s="91" t="s">
        <v>32</v>
      </c>
      <c r="KPR25" s="92">
        <v>1</v>
      </c>
      <c r="KPS25" s="87">
        <v>0</v>
      </c>
      <c r="KPT25" s="59">
        <f t="shared" si="482"/>
        <v>0</v>
      </c>
      <c r="KPU25" s="1"/>
      <c r="KPV25" s="89">
        <v>2</v>
      </c>
      <c r="KPW25" s="88" t="s">
        <v>53</v>
      </c>
      <c r="KPX25" s="90" t="s">
        <v>33</v>
      </c>
      <c r="KPY25" s="91" t="s">
        <v>32</v>
      </c>
      <c r="KPZ25" s="92">
        <v>1</v>
      </c>
      <c r="KQA25" s="87">
        <v>0</v>
      </c>
      <c r="KQB25" s="59">
        <f t="shared" si="483"/>
        <v>0</v>
      </c>
      <c r="KQC25" s="1"/>
      <c r="KQD25" s="89">
        <v>2</v>
      </c>
      <c r="KQE25" s="88" t="s">
        <v>53</v>
      </c>
      <c r="KQF25" s="90" t="s">
        <v>33</v>
      </c>
      <c r="KQG25" s="91" t="s">
        <v>32</v>
      </c>
      <c r="KQH25" s="92">
        <v>1</v>
      </c>
      <c r="KQI25" s="87">
        <v>0</v>
      </c>
      <c r="KQJ25" s="59">
        <f t="shared" si="483"/>
        <v>0</v>
      </c>
      <c r="KQK25" s="1"/>
      <c r="KQL25" s="89">
        <v>2</v>
      </c>
      <c r="KQM25" s="88" t="s">
        <v>53</v>
      </c>
      <c r="KQN25" s="90" t="s">
        <v>33</v>
      </c>
      <c r="KQO25" s="91" t="s">
        <v>32</v>
      </c>
      <c r="KQP25" s="92">
        <v>1</v>
      </c>
      <c r="KQQ25" s="87">
        <v>0</v>
      </c>
      <c r="KQR25" s="59">
        <f t="shared" si="484"/>
        <v>0</v>
      </c>
      <c r="KQS25" s="1"/>
      <c r="KQT25" s="89">
        <v>2</v>
      </c>
      <c r="KQU25" s="88" t="s">
        <v>53</v>
      </c>
      <c r="KQV25" s="90" t="s">
        <v>33</v>
      </c>
      <c r="KQW25" s="91" t="s">
        <v>32</v>
      </c>
      <c r="KQX25" s="92">
        <v>1</v>
      </c>
      <c r="KQY25" s="87">
        <v>0</v>
      </c>
      <c r="KQZ25" s="59">
        <f t="shared" si="484"/>
        <v>0</v>
      </c>
      <c r="KRA25" s="1"/>
      <c r="KRB25" s="89">
        <v>2</v>
      </c>
      <c r="KRC25" s="88" t="s">
        <v>53</v>
      </c>
      <c r="KRD25" s="90" t="s">
        <v>33</v>
      </c>
      <c r="KRE25" s="91" t="s">
        <v>32</v>
      </c>
      <c r="KRF25" s="92">
        <v>1</v>
      </c>
      <c r="KRG25" s="87">
        <v>0</v>
      </c>
      <c r="KRH25" s="59">
        <f t="shared" si="485"/>
        <v>0</v>
      </c>
      <c r="KRI25" s="1"/>
      <c r="KRJ25" s="89">
        <v>2</v>
      </c>
      <c r="KRK25" s="88" t="s">
        <v>53</v>
      </c>
      <c r="KRL25" s="90" t="s">
        <v>33</v>
      </c>
      <c r="KRM25" s="91" t="s">
        <v>32</v>
      </c>
      <c r="KRN25" s="92">
        <v>1</v>
      </c>
      <c r="KRO25" s="87">
        <v>0</v>
      </c>
      <c r="KRP25" s="59">
        <f t="shared" si="485"/>
        <v>0</v>
      </c>
      <c r="KRQ25" s="1"/>
      <c r="KRR25" s="89">
        <v>2</v>
      </c>
      <c r="KRS25" s="88" t="s">
        <v>53</v>
      </c>
      <c r="KRT25" s="90" t="s">
        <v>33</v>
      </c>
      <c r="KRU25" s="91" t="s">
        <v>32</v>
      </c>
      <c r="KRV25" s="92">
        <v>1</v>
      </c>
      <c r="KRW25" s="87">
        <v>0</v>
      </c>
      <c r="KRX25" s="59">
        <f t="shared" si="486"/>
        <v>0</v>
      </c>
      <c r="KRY25" s="1"/>
      <c r="KRZ25" s="89">
        <v>2</v>
      </c>
      <c r="KSA25" s="88" t="s">
        <v>53</v>
      </c>
      <c r="KSB25" s="90" t="s">
        <v>33</v>
      </c>
      <c r="KSC25" s="91" t="s">
        <v>32</v>
      </c>
      <c r="KSD25" s="92">
        <v>1</v>
      </c>
      <c r="KSE25" s="87">
        <v>0</v>
      </c>
      <c r="KSF25" s="59">
        <f t="shared" si="486"/>
        <v>0</v>
      </c>
      <c r="KSG25" s="1"/>
      <c r="KSH25" s="89">
        <v>2</v>
      </c>
      <c r="KSI25" s="88" t="s">
        <v>53</v>
      </c>
      <c r="KSJ25" s="90" t="s">
        <v>33</v>
      </c>
      <c r="KSK25" s="91" t="s">
        <v>32</v>
      </c>
      <c r="KSL25" s="92">
        <v>1</v>
      </c>
      <c r="KSM25" s="87">
        <v>0</v>
      </c>
      <c r="KSN25" s="59">
        <f t="shared" si="487"/>
        <v>0</v>
      </c>
      <c r="KSO25" s="1"/>
      <c r="KSP25" s="89">
        <v>2</v>
      </c>
      <c r="KSQ25" s="88" t="s">
        <v>53</v>
      </c>
      <c r="KSR25" s="90" t="s">
        <v>33</v>
      </c>
      <c r="KSS25" s="91" t="s">
        <v>32</v>
      </c>
      <c r="KST25" s="92">
        <v>1</v>
      </c>
      <c r="KSU25" s="87">
        <v>0</v>
      </c>
      <c r="KSV25" s="59">
        <f t="shared" si="487"/>
        <v>0</v>
      </c>
      <c r="KSW25" s="1"/>
      <c r="KSX25" s="89">
        <v>2</v>
      </c>
      <c r="KSY25" s="88" t="s">
        <v>53</v>
      </c>
      <c r="KSZ25" s="90" t="s">
        <v>33</v>
      </c>
      <c r="KTA25" s="91" t="s">
        <v>32</v>
      </c>
      <c r="KTB25" s="92">
        <v>1</v>
      </c>
      <c r="KTC25" s="87">
        <v>0</v>
      </c>
      <c r="KTD25" s="59">
        <f t="shared" si="488"/>
        <v>0</v>
      </c>
      <c r="KTE25" s="1"/>
      <c r="KTF25" s="89">
        <v>2</v>
      </c>
      <c r="KTG25" s="88" t="s">
        <v>53</v>
      </c>
      <c r="KTH25" s="90" t="s">
        <v>33</v>
      </c>
      <c r="KTI25" s="91" t="s">
        <v>32</v>
      </c>
      <c r="KTJ25" s="92">
        <v>1</v>
      </c>
      <c r="KTK25" s="87">
        <v>0</v>
      </c>
      <c r="KTL25" s="59">
        <f t="shared" si="488"/>
        <v>0</v>
      </c>
      <c r="KTM25" s="1"/>
      <c r="KTN25" s="89">
        <v>2</v>
      </c>
      <c r="KTO25" s="88" t="s">
        <v>53</v>
      </c>
      <c r="KTP25" s="90" t="s">
        <v>33</v>
      </c>
      <c r="KTQ25" s="91" t="s">
        <v>32</v>
      </c>
      <c r="KTR25" s="92">
        <v>1</v>
      </c>
      <c r="KTS25" s="87">
        <v>0</v>
      </c>
      <c r="KTT25" s="59">
        <f t="shared" si="489"/>
        <v>0</v>
      </c>
      <c r="KTU25" s="1"/>
      <c r="KTV25" s="89">
        <v>2</v>
      </c>
      <c r="KTW25" s="88" t="s">
        <v>53</v>
      </c>
      <c r="KTX25" s="90" t="s">
        <v>33</v>
      </c>
      <c r="KTY25" s="91" t="s">
        <v>32</v>
      </c>
      <c r="KTZ25" s="92">
        <v>1</v>
      </c>
      <c r="KUA25" s="87">
        <v>0</v>
      </c>
      <c r="KUB25" s="59">
        <f t="shared" si="489"/>
        <v>0</v>
      </c>
      <c r="KUC25" s="1"/>
      <c r="KUD25" s="89">
        <v>2</v>
      </c>
      <c r="KUE25" s="88" t="s">
        <v>53</v>
      </c>
      <c r="KUF25" s="90" t="s">
        <v>33</v>
      </c>
      <c r="KUG25" s="91" t="s">
        <v>32</v>
      </c>
      <c r="KUH25" s="92">
        <v>1</v>
      </c>
      <c r="KUI25" s="87">
        <v>0</v>
      </c>
      <c r="KUJ25" s="59">
        <f t="shared" si="490"/>
        <v>0</v>
      </c>
      <c r="KUK25" s="1"/>
      <c r="KUL25" s="89">
        <v>2</v>
      </c>
      <c r="KUM25" s="88" t="s">
        <v>53</v>
      </c>
      <c r="KUN25" s="90" t="s">
        <v>33</v>
      </c>
      <c r="KUO25" s="91" t="s">
        <v>32</v>
      </c>
      <c r="KUP25" s="92">
        <v>1</v>
      </c>
      <c r="KUQ25" s="87">
        <v>0</v>
      </c>
      <c r="KUR25" s="59">
        <f t="shared" si="490"/>
        <v>0</v>
      </c>
      <c r="KUS25" s="1"/>
      <c r="KUT25" s="89">
        <v>2</v>
      </c>
      <c r="KUU25" s="88" t="s">
        <v>53</v>
      </c>
      <c r="KUV25" s="90" t="s">
        <v>33</v>
      </c>
      <c r="KUW25" s="91" t="s">
        <v>32</v>
      </c>
      <c r="KUX25" s="92">
        <v>1</v>
      </c>
      <c r="KUY25" s="87">
        <v>0</v>
      </c>
      <c r="KUZ25" s="59">
        <f t="shared" si="491"/>
        <v>0</v>
      </c>
      <c r="KVA25" s="1"/>
      <c r="KVB25" s="89">
        <v>2</v>
      </c>
      <c r="KVC25" s="88" t="s">
        <v>53</v>
      </c>
      <c r="KVD25" s="90" t="s">
        <v>33</v>
      </c>
      <c r="KVE25" s="91" t="s">
        <v>32</v>
      </c>
      <c r="KVF25" s="92">
        <v>1</v>
      </c>
      <c r="KVG25" s="87">
        <v>0</v>
      </c>
      <c r="KVH25" s="59">
        <f t="shared" si="491"/>
        <v>0</v>
      </c>
      <c r="KVI25" s="1"/>
      <c r="KVJ25" s="89">
        <v>2</v>
      </c>
      <c r="KVK25" s="88" t="s">
        <v>53</v>
      </c>
      <c r="KVL25" s="90" t="s">
        <v>33</v>
      </c>
      <c r="KVM25" s="91" t="s">
        <v>32</v>
      </c>
      <c r="KVN25" s="92">
        <v>1</v>
      </c>
      <c r="KVO25" s="87">
        <v>0</v>
      </c>
      <c r="KVP25" s="59">
        <f t="shared" si="492"/>
        <v>0</v>
      </c>
      <c r="KVQ25" s="1"/>
      <c r="KVR25" s="89">
        <v>2</v>
      </c>
      <c r="KVS25" s="88" t="s">
        <v>53</v>
      </c>
      <c r="KVT25" s="90" t="s">
        <v>33</v>
      </c>
      <c r="KVU25" s="91" t="s">
        <v>32</v>
      </c>
      <c r="KVV25" s="92">
        <v>1</v>
      </c>
      <c r="KVW25" s="87">
        <v>0</v>
      </c>
      <c r="KVX25" s="59">
        <f t="shared" si="492"/>
        <v>0</v>
      </c>
      <c r="KVY25" s="1"/>
      <c r="KVZ25" s="89">
        <v>2</v>
      </c>
      <c r="KWA25" s="88" t="s">
        <v>53</v>
      </c>
      <c r="KWB25" s="90" t="s">
        <v>33</v>
      </c>
      <c r="KWC25" s="91" t="s">
        <v>32</v>
      </c>
      <c r="KWD25" s="92">
        <v>1</v>
      </c>
      <c r="KWE25" s="87">
        <v>0</v>
      </c>
      <c r="KWF25" s="59">
        <f t="shared" si="493"/>
        <v>0</v>
      </c>
      <c r="KWG25" s="1"/>
      <c r="KWH25" s="89">
        <v>2</v>
      </c>
      <c r="KWI25" s="88" t="s">
        <v>53</v>
      </c>
      <c r="KWJ25" s="90" t="s">
        <v>33</v>
      </c>
      <c r="KWK25" s="91" t="s">
        <v>32</v>
      </c>
      <c r="KWL25" s="92">
        <v>1</v>
      </c>
      <c r="KWM25" s="87">
        <v>0</v>
      </c>
      <c r="KWN25" s="59">
        <f t="shared" si="493"/>
        <v>0</v>
      </c>
      <c r="KWO25" s="1"/>
      <c r="KWP25" s="89">
        <v>2</v>
      </c>
      <c r="KWQ25" s="88" t="s">
        <v>53</v>
      </c>
      <c r="KWR25" s="90" t="s">
        <v>33</v>
      </c>
      <c r="KWS25" s="91" t="s">
        <v>32</v>
      </c>
      <c r="KWT25" s="92">
        <v>1</v>
      </c>
      <c r="KWU25" s="87">
        <v>0</v>
      </c>
      <c r="KWV25" s="59">
        <f t="shared" si="494"/>
        <v>0</v>
      </c>
      <c r="KWW25" s="1"/>
      <c r="KWX25" s="89">
        <v>2</v>
      </c>
      <c r="KWY25" s="88" t="s">
        <v>53</v>
      </c>
      <c r="KWZ25" s="90" t="s">
        <v>33</v>
      </c>
      <c r="KXA25" s="91" t="s">
        <v>32</v>
      </c>
      <c r="KXB25" s="92">
        <v>1</v>
      </c>
      <c r="KXC25" s="87">
        <v>0</v>
      </c>
      <c r="KXD25" s="59">
        <f t="shared" si="494"/>
        <v>0</v>
      </c>
      <c r="KXE25" s="1"/>
      <c r="KXF25" s="89">
        <v>2</v>
      </c>
      <c r="KXG25" s="88" t="s">
        <v>53</v>
      </c>
      <c r="KXH25" s="90" t="s">
        <v>33</v>
      </c>
      <c r="KXI25" s="91" t="s">
        <v>32</v>
      </c>
      <c r="KXJ25" s="92">
        <v>1</v>
      </c>
      <c r="KXK25" s="87">
        <v>0</v>
      </c>
      <c r="KXL25" s="59">
        <f t="shared" si="495"/>
        <v>0</v>
      </c>
      <c r="KXM25" s="1"/>
      <c r="KXN25" s="89">
        <v>2</v>
      </c>
      <c r="KXO25" s="88" t="s">
        <v>53</v>
      </c>
      <c r="KXP25" s="90" t="s">
        <v>33</v>
      </c>
      <c r="KXQ25" s="91" t="s">
        <v>32</v>
      </c>
      <c r="KXR25" s="92">
        <v>1</v>
      </c>
      <c r="KXS25" s="87">
        <v>0</v>
      </c>
      <c r="KXT25" s="59">
        <f t="shared" si="495"/>
        <v>0</v>
      </c>
      <c r="KXU25" s="1"/>
      <c r="KXV25" s="89">
        <v>2</v>
      </c>
      <c r="KXW25" s="88" t="s">
        <v>53</v>
      </c>
      <c r="KXX25" s="90" t="s">
        <v>33</v>
      </c>
      <c r="KXY25" s="91" t="s">
        <v>32</v>
      </c>
      <c r="KXZ25" s="92">
        <v>1</v>
      </c>
      <c r="KYA25" s="87">
        <v>0</v>
      </c>
      <c r="KYB25" s="59">
        <f t="shared" si="496"/>
        <v>0</v>
      </c>
      <c r="KYC25" s="1"/>
      <c r="KYD25" s="89">
        <v>2</v>
      </c>
      <c r="KYE25" s="88" t="s">
        <v>53</v>
      </c>
      <c r="KYF25" s="90" t="s">
        <v>33</v>
      </c>
      <c r="KYG25" s="91" t="s">
        <v>32</v>
      </c>
      <c r="KYH25" s="92">
        <v>1</v>
      </c>
      <c r="KYI25" s="87">
        <v>0</v>
      </c>
      <c r="KYJ25" s="59">
        <f t="shared" si="496"/>
        <v>0</v>
      </c>
      <c r="KYK25" s="1"/>
      <c r="KYL25" s="89">
        <v>2</v>
      </c>
      <c r="KYM25" s="88" t="s">
        <v>53</v>
      </c>
      <c r="KYN25" s="90" t="s">
        <v>33</v>
      </c>
      <c r="KYO25" s="91" t="s">
        <v>32</v>
      </c>
      <c r="KYP25" s="92">
        <v>1</v>
      </c>
      <c r="KYQ25" s="87">
        <v>0</v>
      </c>
      <c r="KYR25" s="59">
        <f t="shared" si="497"/>
        <v>0</v>
      </c>
      <c r="KYS25" s="1"/>
      <c r="KYT25" s="89">
        <v>2</v>
      </c>
      <c r="KYU25" s="88" t="s">
        <v>53</v>
      </c>
      <c r="KYV25" s="90" t="s">
        <v>33</v>
      </c>
      <c r="KYW25" s="91" t="s">
        <v>32</v>
      </c>
      <c r="KYX25" s="92">
        <v>1</v>
      </c>
      <c r="KYY25" s="87">
        <v>0</v>
      </c>
      <c r="KYZ25" s="59">
        <f t="shared" si="497"/>
        <v>0</v>
      </c>
      <c r="KZA25" s="1"/>
      <c r="KZB25" s="89">
        <v>2</v>
      </c>
      <c r="KZC25" s="88" t="s">
        <v>53</v>
      </c>
      <c r="KZD25" s="90" t="s">
        <v>33</v>
      </c>
      <c r="KZE25" s="91" t="s">
        <v>32</v>
      </c>
      <c r="KZF25" s="92">
        <v>1</v>
      </c>
      <c r="KZG25" s="87">
        <v>0</v>
      </c>
      <c r="KZH25" s="59">
        <f t="shared" si="498"/>
        <v>0</v>
      </c>
      <c r="KZI25" s="1"/>
      <c r="KZJ25" s="89">
        <v>2</v>
      </c>
      <c r="KZK25" s="88" t="s">
        <v>53</v>
      </c>
      <c r="KZL25" s="90" t="s">
        <v>33</v>
      </c>
      <c r="KZM25" s="91" t="s">
        <v>32</v>
      </c>
      <c r="KZN25" s="92">
        <v>1</v>
      </c>
      <c r="KZO25" s="87">
        <v>0</v>
      </c>
      <c r="KZP25" s="59">
        <f t="shared" si="498"/>
        <v>0</v>
      </c>
      <c r="KZQ25" s="1"/>
      <c r="KZR25" s="89">
        <v>2</v>
      </c>
      <c r="KZS25" s="88" t="s">
        <v>53</v>
      </c>
      <c r="KZT25" s="90" t="s">
        <v>33</v>
      </c>
      <c r="KZU25" s="91" t="s">
        <v>32</v>
      </c>
      <c r="KZV25" s="92">
        <v>1</v>
      </c>
      <c r="KZW25" s="87">
        <v>0</v>
      </c>
      <c r="KZX25" s="59">
        <f t="shared" si="499"/>
        <v>0</v>
      </c>
      <c r="KZY25" s="1"/>
      <c r="KZZ25" s="89">
        <v>2</v>
      </c>
      <c r="LAA25" s="88" t="s">
        <v>53</v>
      </c>
      <c r="LAB25" s="90" t="s">
        <v>33</v>
      </c>
      <c r="LAC25" s="91" t="s">
        <v>32</v>
      </c>
      <c r="LAD25" s="92">
        <v>1</v>
      </c>
      <c r="LAE25" s="87">
        <v>0</v>
      </c>
      <c r="LAF25" s="59">
        <f t="shared" si="499"/>
        <v>0</v>
      </c>
      <c r="LAG25" s="1"/>
      <c r="LAH25" s="89">
        <v>2</v>
      </c>
      <c r="LAI25" s="88" t="s">
        <v>53</v>
      </c>
      <c r="LAJ25" s="90" t="s">
        <v>33</v>
      </c>
      <c r="LAK25" s="91" t="s">
        <v>32</v>
      </c>
      <c r="LAL25" s="92">
        <v>1</v>
      </c>
      <c r="LAM25" s="87">
        <v>0</v>
      </c>
      <c r="LAN25" s="59">
        <f t="shared" si="500"/>
        <v>0</v>
      </c>
      <c r="LAO25" s="1"/>
      <c r="LAP25" s="89">
        <v>2</v>
      </c>
      <c r="LAQ25" s="88" t="s">
        <v>53</v>
      </c>
      <c r="LAR25" s="90" t="s">
        <v>33</v>
      </c>
      <c r="LAS25" s="91" t="s">
        <v>32</v>
      </c>
      <c r="LAT25" s="92">
        <v>1</v>
      </c>
      <c r="LAU25" s="87">
        <v>0</v>
      </c>
      <c r="LAV25" s="59">
        <f t="shared" si="500"/>
        <v>0</v>
      </c>
      <c r="LAW25" s="1"/>
      <c r="LAX25" s="89">
        <v>2</v>
      </c>
      <c r="LAY25" s="88" t="s">
        <v>53</v>
      </c>
      <c r="LAZ25" s="90" t="s">
        <v>33</v>
      </c>
      <c r="LBA25" s="91" t="s">
        <v>32</v>
      </c>
      <c r="LBB25" s="92">
        <v>1</v>
      </c>
      <c r="LBC25" s="87">
        <v>0</v>
      </c>
      <c r="LBD25" s="59">
        <f t="shared" si="501"/>
        <v>0</v>
      </c>
      <c r="LBE25" s="1"/>
      <c r="LBF25" s="89">
        <v>2</v>
      </c>
      <c r="LBG25" s="88" t="s">
        <v>53</v>
      </c>
      <c r="LBH25" s="90" t="s">
        <v>33</v>
      </c>
      <c r="LBI25" s="91" t="s">
        <v>32</v>
      </c>
      <c r="LBJ25" s="92">
        <v>1</v>
      </c>
      <c r="LBK25" s="87">
        <v>0</v>
      </c>
      <c r="LBL25" s="59">
        <f t="shared" si="501"/>
        <v>0</v>
      </c>
      <c r="LBM25" s="1"/>
      <c r="LBN25" s="89">
        <v>2</v>
      </c>
      <c r="LBO25" s="88" t="s">
        <v>53</v>
      </c>
      <c r="LBP25" s="90" t="s">
        <v>33</v>
      </c>
      <c r="LBQ25" s="91" t="s">
        <v>32</v>
      </c>
      <c r="LBR25" s="92">
        <v>1</v>
      </c>
      <c r="LBS25" s="87">
        <v>0</v>
      </c>
      <c r="LBT25" s="59">
        <f t="shared" si="502"/>
        <v>0</v>
      </c>
      <c r="LBU25" s="1"/>
      <c r="LBV25" s="89">
        <v>2</v>
      </c>
      <c r="LBW25" s="88" t="s">
        <v>53</v>
      </c>
      <c r="LBX25" s="90" t="s">
        <v>33</v>
      </c>
      <c r="LBY25" s="91" t="s">
        <v>32</v>
      </c>
      <c r="LBZ25" s="92">
        <v>1</v>
      </c>
      <c r="LCA25" s="87">
        <v>0</v>
      </c>
      <c r="LCB25" s="59">
        <f t="shared" si="502"/>
        <v>0</v>
      </c>
      <c r="LCC25" s="1"/>
      <c r="LCD25" s="89">
        <v>2</v>
      </c>
      <c r="LCE25" s="88" t="s">
        <v>53</v>
      </c>
      <c r="LCF25" s="90" t="s">
        <v>33</v>
      </c>
      <c r="LCG25" s="91" t="s">
        <v>32</v>
      </c>
      <c r="LCH25" s="92">
        <v>1</v>
      </c>
      <c r="LCI25" s="87">
        <v>0</v>
      </c>
      <c r="LCJ25" s="59">
        <f t="shared" si="503"/>
        <v>0</v>
      </c>
      <c r="LCK25" s="1"/>
      <c r="LCL25" s="89">
        <v>2</v>
      </c>
      <c r="LCM25" s="88" t="s">
        <v>53</v>
      </c>
      <c r="LCN25" s="90" t="s">
        <v>33</v>
      </c>
      <c r="LCO25" s="91" t="s">
        <v>32</v>
      </c>
      <c r="LCP25" s="92">
        <v>1</v>
      </c>
      <c r="LCQ25" s="87">
        <v>0</v>
      </c>
      <c r="LCR25" s="59">
        <f t="shared" si="503"/>
        <v>0</v>
      </c>
      <c r="LCS25" s="1"/>
      <c r="LCT25" s="89">
        <v>2</v>
      </c>
      <c r="LCU25" s="88" t="s">
        <v>53</v>
      </c>
      <c r="LCV25" s="90" t="s">
        <v>33</v>
      </c>
      <c r="LCW25" s="91" t="s">
        <v>32</v>
      </c>
      <c r="LCX25" s="92">
        <v>1</v>
      </c>
      <c r="LCY25" s="87">
        <v>0</v>
      </c>
      <c r="LCZ25" s="59">
        <f t="shared" si="504"/>
        <v>0</v>
      </c>
      <c r="LDA25" s="1"/>
      <c r="LDB25" s="89">
        <v>2</v>
      </c>
      <c r="LDC25" s="88" t="s">
        <v>53</v>
      </c>
      <c r="LDD25" s="90" t="s">
        <v>33</v>
      </c>
      <c r="LDE25" s="91" t="s">
        <v>32</v>
      </c>
      <c r="LDF25" s="92">
        <v>1</v>
      </c>
      <c r="LDG25" s="87">
        <v>0</v>
      </c>
      <c r="LDH25" s="59">
        <f t="shared" si="504"/>
        <v>0</v>
      </c>
      <c r="LDI25" s="1"/>
      <c r="LDJ25" s="89">
        <v>2</v>
      </c>
      <c r="LDK25" s="88" t="s">
        <v>53</v>
      </c>
      <c r="LDL25" s="90" t="s">
        <v>33</v>
      </c>
      <c r="LDM25" s="91" t="s">
        <v>32</v>
      </c>
      <c r="LDN25" s="92">
        <v>1</v>
      </c>
      <c r="LDO25" s="87">
        <v>0</v>
      </c>
      <c r="LDP25" s="59">
        <f t="shared" si="505"/>
        <v>0</v>
      </c>
      <c r="LDQ25" s="1"/>
      <c r="LDR25" s="89">
        <v>2</v>
      </c>
      <c r="LDS25" s="88" t="s">
        <v>53</v>
      </c>
      <c r="LDT25" s="90" t="s">
        <v>33</v>
      </c>
      <c r="LDU25" s="91" t="s">
        <v>32</v>
      </c>
      <c r="LDV25" s="92">
        <v>1</v>
      </c>
      <c r="LDW25" s="87">
        <v>0</v>
      </c>
      <c r="LDX25" s="59">
        <f t="shared" si="505"/>
        <v>0</v>
      </c>
      <c r="LDY25" s="1"/>
      <c r="LDZ25" s="89">
        <v>2</v>
      </c>
      <c r="LEA25" s="88" t="s">
        <v>53</v>
      </c>
      <c r="LEB25" s="90" t="s">
        <v>33</v>
      </c>
      <c r="LEC25" s="91" t="s">
        <v>32</v>
      </c>
      <c r="LED25" s="92">
        <v>1</v>
      </c>
      <c r="LEE25" s="87">
        <v>0</v>
      </c>
      <c r="LEF25" s="59">
        <f t="shared" si="506"/>
        <v>0</v>
      </c>
      <c r="LEG25" s="1"/>
      <c r="LEH25" s="89">
        <v>2</v>
      </c>
      <c r="LEI25" s="88" t="s">
        <v>53</v>
      </c>
      <c r="LEJ25" s="90" t="s">
        <v>33</v>
      </c>
      <c r="LEK25" s="91" t="s">
        <v>32</v>
      </c>
      <c r="LEL25" s="92">
        <v>1</v>
      </c>
      <c r="LEM25" s="87">
        <v>0</v>
      </c>
      <c r="LEN25" s="59">
        <f t="shared" si="506"/>
        <v>0</v>
      </c>
      <c r="LEO25" s="1"/>
      <c r="LEP25" s="89">
        <v>2</v>
      </c>
      <c r="LEQ25" s="88" t="s">
        <v>53</v>
      </c>
      <c r="LER25" s="90" t="s">
        <v>33</v>
      </c>
      <c r="LES25" s="91" t="s">
        <v>32</v>
      </c>
      <c r="LET25" s="92">
        <v>1</v>
      </c>
      <c r="LEU25" s="87">
        <v>0</v>
      </c>
      <c r="LEV25" s="59">
        <f t="shared" si="507"/>
        <v>0</v>
      </c>
      <c r="LEW25" s="1"/>
      <c r="LEX25" s="89">
        <v>2</v>
      </c>
      <c r="LEY25" s="88" t="s">
        <v>53</v>
      </c>
      <c r="LEZ25" s="90" t="s">
        <v>33</v>
      </c>
      <c r="LFA25" s="91" t="s">
        <v>32</v>
      </c>
      <c r="LFB25" s="92">
        <v>1</v>
      </c>
      <c r="LFC25" s="87">
        <v>0</v>
      </c>
      <c r="LFD25" s="59">
        <f t="shared" si="507"/>
        <v>0</v>
      </c>
      <c r="LFE25" s="1"/>
      <c r="LFF25" s="89">
        <v>2</v>
      </c>
      <c r="LFG25" s="88" t="s">
        <v>53</v>
      </c>
      <c r="LFH25" s="90" t="s">
        <v>33</v>
      </c>
      <c r="LFI25" s="91" t="s">
        <v>32</v>
      </c>
      <c r="LFJ25" s="92">
        <v>1</v>
      </c>
      <c r="LFK25" s="87">
        <v>0</v>
      </c>
      <c r="LFL25" s="59">
        <f t="shared" si="508"/>
        <v>0</v>
      </c>
      <c r="LFM25" s="1"/>
      <c r="LFN25" s="89">
        <v>2</v>
      </c>
      <c r="LFO25" s="88" t="s">
        <v>53</v>
      </c>
      <c r="LFP25" s="90" t="s">
        <v>33</v>
      </c>
      <c r="LFQ25" s="91" t="s">
        <v>32</v>
      </c>
      <c r="LFR25" s="92">
        <v>1</v>
      </c>
      <c r="LFS25" s="87">
        <v>0</v>
      </c>
      <c r="LFT25" s="59">
        <f t="shared" si="508"/>
        <v>0</v>
      </c>
      <c r="LFU25" s="1"/>
      <c r="LFV25" s="89">
        <v>2</v>
      </c>
      <c r="LFW25" s="88" t="s">
        <v>53</v>
      </c>
      <c r="LFX25" s="90" t="s">
        <v>33</v>
      </c>
      <c r="LFY25" s="91" t="s">
        <v>32</v>
      </c>
      <c r="LFZ25" s="92">
        <v>1</v>
      </c>
      <c r="LGA25" s="87">
        <v>0</v>
      </c>
      <c r="LGB25" s="59">
        <f t="shared" si="509"/>
        <v>0</v>
      </c>
      <c r="LGC25" s="1"/>
      <c r="LGD25" s="89">
        <v>2</v>
      </c>
      <c r="LGE25" s="88" t="s">
        <v>53</v>
      </c>
      <c r="LGF25" s="90" t="s">
        <v>33</v>
      </c>
      <c r="LGG25" s="91" t="s">
        <v>32</v>
      </c>
      <c r="LGH25" s="92">
        <v>1</v>
      </c>
      <c r="LGI25" s="87">
        <v>0</v>
      </c>
      <c r="LGJ25" s="59">
        <f t="shared" si="509"/>
        <v>0</v>
      </c>
      <c r="LGK25" s="1"/>
      <c r="LGL25" s="89">
        <v>2</v>
      </c>
      <c r="LGM25" s="88" t="s">
        <v>53</v>
      </c>
      <c r="LGN25" s="90" t="s">
        <v>33</v>
      </c>
      <c r="LGO25" s="91" t="s">
        <v>32</v>
      </c>
      <c r="LGP25" s="92">
        <v>1</v>
      </c>
      <c r="LGQ25" s="87">
        <v>0</v>
      </c>
      <c r="LGR25" s="59">
        <f t="shared" si="510"/>
        <v>0</v>
      </c>
      <c r="LGS25" s="1"/>
      <c r="LGT25" s="89">
        <v>2</v>
      </c>
      <c r="LGU25" s="88" t="s">
        <v>53</v>
      </c>
      <c r="LGV25" s="90" t="s">
        <v>33</v>
      </c>
      <c r="LGW25" s="91" t="s">
        <v>32</v>
      </c>
      <c r="LGX25" s="92">
        <v>1</v>
      </c>
      <c r="LGY25" s="87">
        <v>0</v>
      </c>
      <c r="LGZ25" s="59">
        <f t="shared" si="510"/>
        <v>0</v>
      </c>
      <c r="LHA25" s="1"/>
      <c r="LHB25" s="89">
        <v>2</v>
      </c>
      <c r="LHC25" s="88" t="s">
        <v>53</v>
      </c>
      <c r="LHD25" s="90" t="s">
        <v>33</v>
      </c>
      <c r="LHE25" s="91" t="s">
        <v>32</v>
      </c>
      <c r="LHF25" s="92">
        <v>1</v>
      </c>
      <c r="LHG25" s="87">
        <v>0</v>
      </c>
      <c r="LHH25" s="59">
        <f t="shared" si="511"/>
        <v>0</v>
      </c>
      <c r="LHI25" s="1"/>
      <c r="LHJ25" s="89">
        <v>2</v>
      </c>
      <c r="LHK25" s="88" t="s">
        <v>53</v>
      </c>
      <c r="LHL25" s="90" t="s">
        <v>33</v>
      </c>
      <c r="LHM25" s="91" t="s">
        <v>32</v>
      </c>
      <c r="LHN25" s="92">
        <v>1</v>
      </c>
      <c r="LHO25" s="87">
        <v>0</v>
      </c>
      <c r="LHP25" s="59">
        <f t="shared" si="511"/>
        <v>0</v>
      </c>
      <c r="LHQ25" s="1"/>
      <c r="LHR25" s="89">
        <v>2</v>
      </c>
      <c r="LHS25" s="88" t="s">
        <v>53</v>
      </c>
      <c r="LHT25" s="90" t="s">
        <v>33</v>
      </c>
      <c r="LHU25" s="91" t="s">
        <v>32</v>
      </c>
      <c r="LHV25" s="92">
        <v>1</v>
      </c>
      <c r="LHW25" s="87">
        <v>0</v>
      </c>
      <c r="LHX25" s="59">
        <f t="shared" si="512"/>
        <v>0</v>
      </c>
      <c r="LHY25" s="1"/>
      <c r="LHZ25" s="89">
        <v>2</v>
      </c>
      <c r="LIA25" s="88" t="s">
        <v>53</v>
      </c>
      <c r="LIB25" s="90" t="s">
        <v>33</v>
      </c>
      <c r="LIC25" s="91" t="s">
        <v>32</v>
      </c>
      <c r="LID25" s="92">
        <v>1</v>
      </c>
      <c r="LIE25" s="87">
        <v>0</v>
      </c>
      <c r="LIF25" s="59">
        <f t="shared" si="512"/>
        <v>0</v>
      </c>
      <c r="LIG25" s="1"/>
      <c r="LIH25" s="89">
        <v>2</v>
      </c>
      <c r="LII25" s="88" t="s">
        <v>53</v>
      </c>
      <c r="LIJ25" s="90" t="s">
        <v>33</v>
      </c>
      <c r="LIK25" s="91" t="s">
        <v>32</v>
      </c>
      <c r="LIL25" s="92">
        <v>1</v>
      </c>
      <c r="LIM25" s="87">
        <v>0</v>
      </c>
      <c r="LIN25" s="59">
        <f t="shared" si="513"/>
        <v>0</v>
      </c>
      <c r="LIO25" s="1"/>
      <c r="LIP25" s="89">
        <v>2</v>
      </c>
      <c r="LIQ25" s="88" t="s">
        <v>53</v>
      </c>
      <c r="LIR25" s="90" t="s">
        <v>33</v>
      </c>
      <c r="LIS25" s="91" t="s">
        <v>32</v>
      </c>
      <c r="LIT25" s="92">
        <v>1</v>
      </c>
      <c r="LIU25" s="87">
        <v>0</v>
      </c>
      <c r="LIV25" s="59">
        <f t="shared" si="513"/>
        <v>0</v>
      </c>
      <c r="LIW25" s="1"/>
      <c r="LIX25" s="89">
        <v>2</v>
      </c>
      <c r="LIY25" s="88" t="s">
        <v>53</v>
      </c>
      <c r="LIZ25" s="90" t="s">
        <v>33</v>
      </c>
      <c r="LJA25" s="91" t="s">
        <v>32</v>
      </c>
      <c r="LJB25" s="92">
        <v>1</v>
      </c>
      <c r="LJC25" s="87">
        <v>0</v>
      </c>
      <c r="LJD25" s="59">
        <f t="shared" si="514"/>
        <v>0</v>
      </c>
      <c r="LJE25" s="1"/>
      <c r="LJF25" s="89">
        <v>2</v>
      </c>
      <c r="LJG25" s="88" t="s">
        <v>53</v>
      </c>
      <c r="LJH25" s="90" t="s">
        <v>33</v>
      </c>
      <c r="LJI25" s="91" t="s">
        <v>32</v>
      </c>
      <c r="LJJ25" s="92">
        <v>1</v>
      </c>
      <c r="LJK25" s="87">
        <v>0</v>
      </c>
      <c r="LJL25" s="59">
        <f t="shared" si="514"/>
        <v>0</v>
      </c>
      <c r="LJM25" s="1"/>
      <c r="LJN25" s="89">
        <v>2</v>
      </c>
      <c r="LJO25" s="88" t="s">
        <v>53</v>
      </c>
      <c r="LJP25" s="90" t="s">
        <v>33</v>
      </c>
      <c r="LJQ25" s="91" t="s">
        <v>32</v>
      </c>
      <c r="LJR25" s="92">
        <v>1</v>
      </c>
      <c r="LJS25" s="87">
        <v>0</v>
      </c>
      <c r="LJT25" s="59">
        <f t="shared" si="515"/>
        <v>0</v>
      </c>
      <c r="LJU25" s="1"/>
      <c r="LJV25" s="89">
        <v>2</v>
      </c>
      <c r="LJW25" s="88" t="s">
        <v>53</v>
      </c>
      <c r="LJX25" s="90" t="s">
        <v>33</v>
      </c>
      <c r="LJY25" s="91" t="s">
        <v>32</v>
      </c>
      <c r="LJZ25" s="92">
        <v>1</v>
      </c>
      <c r="LKA25" s="87">
        <v>0</v>
      </c>
      <c r="LKB25" s="59">
        <f t="shared" si="515"/>
        <v>0</v>
      </c>
      <c r="LKC25" s="1"/>
      <c r="LKD25" s="89">
        <v>2</v>
      </c>
      <c r="LKE25" s="88" t="s">
        <v>53</v>
      </c>
      <c r="LKF25" s="90" t="s">
        <v>33</v>
      </c>
      <c r="LKG25" s="91" t="s">
        <v>32</v>
      </c>
      <c r="LKH25" s="92">
        <v>1</v>
      </c>
      <c r="LKI25" s="87">
        <v>0</v>
      </c>
      <c r="LKJ25" s="59">
        <f t="shared" si="516"/>
        <v>0</v>
      </c>
      <c r="LKK25" s="1"/>
      <c r="LKL25" s="89">
        <v>2</v>
      </c>
      <c r="LKM25" s="88" t="s">
        <v>53</v>
      </c>
      <c r="LKN25" s="90" t="s">
        <v>33</v>
      </c>
      <c r="LKO25" s="91" t="s">
        <v>32</v>
      </c>
      <c r="LKP25" s="92">
        <v>1</v>
      </c>
      <c r="LKQ25" s="87">
        <v>0</v>
      </c>
      <c r="LKR25" s="59">
        <f t="shared" si="516"/>
        <v>0</v>
      </c>
      <c r="LKS25" s="1"/>
      <c r="LKT25" s="89">
        <v>2</v>
      </c>
      <c r="LKU25" s="88" t="s">
        <v>53</v>
      </c>
      <c r="LKV25" s="90" t="s">
        <v>33</v>
      </c>
      <c r="LKW25" s="91" t="s">
        <v>32</v>
      </c>
      <c r="LKX25" s="92">
        <v>1</v>
      </c>
      <c r="LKY25" s="87">
        <v>0</v>
      </c>
      <c r="LKZ25" s="59">
        <f t="shared" si="517"/>
        <v>0</v>
      </c>
      <c r="LLA25" s="1"/>
      <c r="LLB25" s="89">
        <v>2</v>
      </c>
      <c r="LLC25" s="88" t="s">
        <v>53</v>
      </c>
      <c r="LLD25" s="90" t="s">
        <v>33</v>
      </c>
      <c r="LLE25" s="91" t="s">
        <v>32</v>
      </c>
      <c r="LLF25" s="92">
        <v>1</v>
      </c>
      <c r="LLG25" s="87">
        <v>0</v>
      </c>
      <c r="LLH25" s="59">
        <f t="shared" si="517"/>
        <v>0</v>
      </c>
      <c r="LLI25" s="1"/>
      <c r="LLJ25" s="89">
        <v>2</v>
      </c>
      <c r="LLK25" s="88" t="s">
        <v>53</v>
      </c>
      <c r="LLL25" s="90" t="s">
        <v>33</v>
      </c>
      <c r="LLM25" s="91" t="s">
        <v>32</v>
      </c>
      <c r="LLN25" s="92">
        <v>1</v>
      </c>
      <c r="LLO25" s="87">
        <v>0</v>
      </c>
      <c r="LLP25" s="59">
        <f t="shared" si="518"/>
        <v>0</v>
      </c>
      <c r="LLQ25" s="1"/>
      <c r="LLR25" s="89">
        <v>2</v>
      </c>
      <c r="LLS25" s="88" t="s">
        <v>53</v>
      </c>
      <c r="LLT25" s="90" t="s">
        <v>33</v>
      </c>
      <c r="LLU25" s="91" t="s">
        <v>32</v>
      </c>
      <c r="LLV25" s="92">
        <v>1</v>
      </c>
      <c r="LLW25" s="87">
        <v>0</v>
      </c>
      <c r="LLX25" s="59">
        <f t="shared" si="518"/>
        <v>0</v>
      </c>
      <c r="LLY25" s="1"/>
      <c r="LLZ25" s="89">
        <v>2</v>
      </c>
      <c r="LMA25" s="88" t="s">
        <v>53</v>
      </c>
      <c r="LMB25" s="90" t="s">
        <v>33</v>
      </c>
      <c r="LMC25" s="91" t="s">
        <v>32</v>
      </c>
      <c r="LMD25" s="92">
        <v>1</v>
      </c>
      <c r="LME25" s="87">
        <v>0</v>
      </c>
      <c r="LMF25" s="59">
        <f t="shared" si="519"/>
        <v>0</v>
      </c>
      <c r="LMG25" s="1"/>
      <c r="LMH25" s="89">
        <v>2</v>
      </c>
      <c r="LMI25" s="88" t="s">
        <v>53</v>
      </c>
      <c r="LMJ25" s="90" t="s">
        <v>33</v>
      </c>
      <c r="LMK25" s="91" t="s">
        <v>32</v>
      </c>
      <c r="LML25" s="92">
        <v>1</v>
      </c>
      <c r="LMM25" s="87">
        <v>0</v>
      </c>
      <c r="LMN25" s="59">
        <f t="shared" si="519"/>
        <v>0</v>
      </c>
      <c r="LMO25" s="1"/>
      <c r="LMP25" s="89">
        <v>2</v>
      </c>
      <c r="LMQ25" s="88" t="s">
        <v>53</v>
      </c>
      <c r="LMR25" s="90" t="s">
        <v>33</v>
      </c>
      <c r="LMS25" s="91" t="s">
        <v>32</v>
      </c>
      <c r="LMT25" s="92">
        <v>1</v>
      </c>
      <c r="LMU25" s="87">
        <v>0</v>
      </c>
      <c r="LMV25" s="59">
        <f t="shared" si="520"/>
        <v>0</v>
      </c>
      <c r="LMW25" s="1"/>
      <c r="LMX25" s="89">
        <v>2</v>
      </c>
      <c r="LMY25" s="88" t="s">
        <v>53</v>
      </c>
      <c r="LMZ25" s="90" t="s">
        <v>33</v>
      </c>
      <c r="LNA25" s="91" t="s">
        <v>32</v>
      </c>
      <c r="LNB25" s="92">
        <v>1</v>
      </c>
      <c r="LNC25" s="87">
        <v>0</v>
      </c>
      <c r="LND25" s="59">
        <f t="shared" si="520"/>
        <v>0</v>
      </c>
      <c r="LNE25" s="1"/>
      <c r="LNF25" s="89">
        <v>2</v>
      </c>
      <c r="LNG25" s="88" t="s">
        <v>53</v>
      </c>
      <c r="LNH25" s="90" t="s">
        <v>33</v>
      </c>
      <c r="LNI25" s="91" t="s">
        <v>32</v>
      </c>
      <c r="LNJ25" s="92">
        <v>1</v>
      </c>
      <c r="LNK25" s="87">
        <v>0</v>
      </c>
      <c r="LNL25" s="59">
        <f t="shared" si="521"/>
        <v>0</v>
      </c>
      <c r="LNM25" s="1"/>
      <c r="LNN25" s="89">
        <v>2</v>
      </c>
      <c r="LNO25" s="88" t="s">
        <v>53</v>
      </c>
      <c r="LNP25" s="90" t="s">
        <v>33</v>
      </c>
      <c r="LNQ25" s="91" t="s">
        <v>32</v>
      </c>
      <c r="LNR25" s="92">
        <v>1</v>
      </c>
      <c r="LNS25" s="87">
        <v>0</v>
      </c>
      <c r="LNT25" s="59">
        <f t="shared" si="521"/>
        <v>0</v>
      </c>
      <c r="LNU25" s="1"/>
      <c r="LNV25" s="89">
        <v>2</v>
      </c>
      <c r="LNW25" s="88" t="s">
        <v>53</v>
      </c>
      <c r="LNX25" s="90" t="s">
        <v>33</v>
      </c>
      <c r="LNY25" s="91" t="s">
        <v>32</v>
      </c>
      <c r="LNZ25" s="92">
        <v>1</v>
      </c>
      <c r="LOA25" s="87">
        <v>0</v>
      </c>
      <c r="LOB25" s="59">
        <f t="shared" si="522"/>
        <v>0</v>
      </c>
      <c r="LOC25" s="1"/>
      <c r="LOD25" s="89">
        <v>2</v>
      </c>
      <c r="LOE25" s="88" t="s">
        <v>53</v>
      </c>
      <c r="LOF25" s="90" t="s">
        <v>33</v>
      </c>
      <c r="LOG25" s="91" t="s">
        <v>32</v>
      </c>
      <c r="LOH25" s="92">
        <v>1</v>
      </c>
      <c r="LOI25" s="87">
        <v>0</v>
      </c>
      <c r="LOJ25" s="59">
        <f t="shared" si="522"/>
        <v>0</v>
      </c>
      <c r="LOK25" s="1"/>
      <c r="LOL25" s="89">
        <v>2</v>
      </c>
      <c r="LOM25" s="88" t="s">
        <v>53</v>
      </c>
      <c r="LON25" s="90" t="s">
        <v>33</v>
      </c>
      <c r="LOO25" s="91" t="s">
        <v>32</v>
      </c>
      <c r="LOP25" s="92">
        <v>1</v>
      </c>
      <c r="LOQ25" s="87">
        <v>0</v>
      </c>
      <c r="LOR25" s="59">
        <f t="shared" si="523"/>
        <v>0</v>
      </c>
      <c r="LOS25" s="1"/>
      <c r="LOT25" s="89">
        <v>2</v>
      </c>
      <c r="LOU25" s="88" t="s">
        <v>53</v>
      </c>
      <c r="LOV25" s="90" t="s">
        <v>33</v>
      </c>
      <c r="LOW25" s="91" t="s">
        <v>32</v>
      </c>
      <c r="LOX25" s="92">
        <v>1</v>
      </c>
      <c r="LOY25" s="87">
        <v>0</v>
      </c>
      <c r="LOZ25" s="59">
        <f t="shared" si="523"/>
        <v>0</v>
      </c>
      <c r="LPA25" s="1"/>
      <c r="LPB25" s="89">
        <v>2</v>
      </c>
      <c r="LPC25" s="88" t="s">
        <v>53</v>
      </c>
      <c r="LPD25" s="90" t="s">
        <v>33</v>
      </c>
      <c r="LPE25" s="91" t="s">
        <v>32</v>
      </c>
      <c r="LPF25" s="92">
        <v>1</v>
      </c>
      <c r="LPG25" s="87">
        <v>0</v>
      </c>
      <c r="LPH25" s="59">
        <f t="shared" si="524"/>
        <v>0</v>
      </c>
      <c r="LPI25" s="1"/>
      <c r="LPJ25" s="89">
        <v>2</v>
      </c>
      <c r="LPK25" s="88" t="s">
        <v>53</v>
      </c>
      <c r="LPL25" s="90" t="s">
        <v>33</v>
      </c>
      <c r="LPM25" s="91" t="s">
        <v>32</v>
      </c>
      <c r="LPN25" s="92">
        <v>1</v>
      </c>
      <c r="LPO25" s="87">
        <v>0</v>
      </c>
      <c r="LPP25" s="59">
        <f t="shared" si="524"/>
        <v>0</v>
      </c>
      <c r="LPQ25" s="1"/>
      <c r="LPR25" s="89">
        <v>2</v>
      </c>
      <c r="LPS25" s="88" t="s">
        <v>53</v>
      </c>
      <c r="LPT25" s="90" t="s">
        <v>33</v>
      </c>
      <c r="LPU25" s="91" t="s">
        <v>32</v>
      </c>
      <c r="LPV25" s="92">
        <v>1</v>
      </c>
      <c r="LPW25" s="87">
        <v>0</v>
      </c>
      <c r="LPX25" s="59">
        <f t="shared" si="525"/>
        <v>0</v>
      </c>
      <c r="LPY25" s="1"/>
      <c r="LPZ25" s="89">
        <v>2</v>
      </c>
      <c r="LQA25" s="88" t="s">
        <v>53</v>
      </c>
      <c r="LQB25" s="90" t="s">
        <v>33</v>
      </c>
      <c r="LQC25" s="91" t="s">
        <v>32</v>
      </c>
      <c r="LQD25" s="92">
        <v>1</v>
      </c>
      <c r="LQE25" s="87">
        <v>0</v>
      </c>
      <c r="LQF25" s="59">
        <f t="shared" si="525"/>
        <v>0</v>
      </c>
      <c r="LQG25" s="1"/>
      <c r="LQH25" s="89">
        <v>2</v>
      </c>
      <c r="LQI25" s="88" t="s">
        <v>53</v>
      </c>
      <c r="LQJ25" s="90" t="s">
        <v>33</v>
      </c>
      <c r="LQK25" s="91" t="s">
        <v>32</v>
      </c>
      <c r="LQL25" s="92">
        <v>1</v>
      </c>
      <c r="LQM25" s="87">
        <v>0</v>
      </c>
      <c r="LQN25" s="59">
        <f t="shared" si="526"/>
        <v>0</v>
      </c>
      <c r="LQO25" s="1"/>
      <c r="LQP25" s="89">
        <v>2</v>
      </c>
      <c r="LQQ25" s="88" t="s">
        <v>53</v>
      </c>
      <c r="LQR25" s="90" t="s">
        <v>33</v>
      </c>
      <c r="LQS25" s="91" t="s">
        <v>32</v>
      </c>
      <c r="LQT25" s="92">
        <v>1</v>
      </c>
      <c r="LQU25" s="87">
        <v>0</v>
      </c>
      <c r="LQV25" s="59">
        <f t="shared" si="526"/>
        <v>0</v>
      </c>
      <c r="LQW25" s="1"/>
      <c r="LQX25" s="89">
        <v>2</v>
      </c>
      <c r="LQY25" s="88" t="s">
        <v>53</v>
      </c>
      <c r="LQZ25" s="90" t="s">
        <v>33</v>
      </c>
      <c r="LRA25" s="91" t="s">
        <v>32</v>
      </c>
      <c r="LRB25" s="92">
        <v>1</v>
      </c>
      <c r="LRC25" s="87">
        <v>0</v>
      </c>
      <c r="LRD25" s="59">
        <f t="shared" si="527"/>
        <v>0</v>
      </c>
      <c r="LRE25" s="1"/>
      <c r="LRF25" s="89">
        <v>2</v>
      </c>
      <c r="LRG25" s="88" t="s">
        <v>53</v>
      </c>
      <c r="LRH25" s="90" t="s">
        <v>33</v>
      </c>
      <c r="LRI25" s="91" t="s">
        <v>32</v>
      </c>
      <c r="LRJ25" s="92">
        <v>1</v>
      </c>
      <c r="LRK25" s="87">
        <v>0</v>
      </c>
      <c r="LRL25" s="59">
        <f t="shared" si="527"/>
        <v>0</v>
      </c>
      <c r="LRM25" s="1"/>
      <c r="LRN25" s="89">
        <v>2</v>
      </c>
      <c r="LRO25" s="88" t="s">
        <v>53</v>
      </c>
      <c r="LRP25" s="90" t="s">
        <v>33</v>
      </c>
      <c r="LRQ25" s="91" t="s">
        <v>32</v>
      </c>
      <c r="LRR25" s="92">
        <v>1</v>
      </c>
      <c r="LRS25" s="87">
        <v>0</v>
      </c>
      <c r="LRT25" s="59">
        <f t="shared" si="528"/>
        <v>0</v>
      </c>
      <c r="LRU25" s="1"/>
      <c r="LRV25" s="89">
        <v>2</v>
      </c>
      <c r="LRW25" s="88" t="s">
        <v>53</v>
      </c>
      <c r="LRX25" s="90" t="s">
        <v>33</v>
      </c>
      <c r="LRY25" s="91" t="s">
        <v>32</v>
      </c>
      <c r="LRZ25" s="92">
        <v>1</v>
      </c>
      <c r="LSA25" s="87">
        <v>0</v>
      </c>
      <c r="LSB25" s="59">
        <f t="shared" si="528"/>
        <v>0</v>
      </c>
      <c r="LSC25" s="1"/>
      <c r="LSD25" s="89">
        <v>2</v>
      </c>
      <c r="LSE25" s="88" t="s">
        <v>53</v>
      </c>
      <c r="LSF25" s="90" t="s">
        <v>33</v>
      </c>
      <c r="LSG25" s="91" t="s">
        <v>32</v>
      </c>
      <c r="LSH25" s="92">
        <v>1</v>
      </c>
      <c r="LSI25" s="87">
        <v>0</v>
      </c>
      <c r="LSJ25" s="59">
        <f t="shared" si="529"/>
        <v>0</v>
      </c>
      <c r="LSK25" s="1"/>
      <c r="LSL25" s="89">
        <v>2</v>
      </c>
      <c r="LSM25" s="88" t="s">
        <v>53</v>
      </c>
      <c r="LSN25" s="90" t="s">
        <v>33</v>
      </c>
      <c r="LSO25" s="91" t="s">
        <v>32</v>
      </c>
      <c r="LSP25" s="92">
        <v>1</v>
      </c>
      <c r="LSQ25" s="87">
        <v>0</v>
      </c>
      <c r="LSR25" s="59">
        <f t="shared" si="529"/>
        <v>0</v>
      </c>
      <c r="LSS25" s="1"/>
      <c r="LST25" s="89">
        <v>2</v>
      </c>
      <c r="LSU25" s="88" t="s">
        <v>53</v>
      </c>
      <c r="LSV25" s="90" t="s">
        <v>33</v>
      </c>
      <c r="LSW25" s="91" t="s">
        <v>32</v>
      </c>
      <c r="LSX25" s="92">
        <v>1</v>
      </c>
      <c r="LSY25" s="87">
        <v>0</v>
      </c>
      <c r="LSZ25" s="59">
        <f t="shared" si="530"/>
        <v>0</v>
      </c>
      <c r="LTA25" s="1"/>
      <c r="LTB25" s="89">
        <v>2</v>
      </c>
      <c r="LTC25" s="88" t="s">
        <v>53</v>
      </c>
      <c r="LTD25" s="90" t="s">
        <v>33</v>
      </c>
      <c r="LTE25" s="91" t="s">
        <v>32</v>
      </c>
      <c r="LTF25" s="92">
        <v>1</v>
      </c>
      <c r="LTG25" s="87">
        <v>0</v>
      </c>
      <c r="LTH25" s="59">
        <f t="shared" si="530"/>
        <v>0</v>
      </c>
      <c r="LTI25" s="1"/>
      <c r="LTJ25" s="89">
        <v>2</v>
      </c>
      <c r="LTK25" s="88" t="s">
        <v>53</v>
      </c>
      <c r="LTL25" s="90" t="s">
        <v>33</v>
      </c>
      <c r="LTM25" s="91" t="s">
        <v>32</v>
      </c>
      <c r="LTN25" s="92">
        <v>1</v>
      </c>
      <c r="LTO25" s="87">
        <v>0</v>
      </c>
      <c r="LTP25" s="59">
        <f t="shared" si="531"/>
        <v>0</v>
      </c>
      <c r="LTQ25" s="1"/>
      <c r="LTR25" s="89">
        <v>2</v>
      </c>
      <c r="LTS25" s="88" t="s">
        <v>53</v>
      </c>
      <c r="LTT25" s="90" t="s">
        <v>33</v>
      </c>
      <c r="LTU25" s="91" t="s">
        <v>32</v>
      </c>
      <c r="LTV25" s="92">
        <v>1</v>
      </c>
      <c r="LTW25" s="87">
        <v>0</v>
      </c>
      <c r="LTX25" s="59">
        <f t="shared" si="531"/>
        <v>0</v>
      </c>
      <c r="LTY25" s="1"/>
      <c r="LTZ25" s="89">
        <v>2</v>
      </c>
      <c r="LUA25" s="88" t="s">
        <v>53</v>
      </c>
      <c r="LUB25" s="90" t="s">
        <v>33</v>
      </c>
      <c r="LUC25" s="91" t="s">
        <v>32</v>
      </c>
      <c r="LUD25" s="92">
        <v>1</v>
      </c>
      <c r="LUE25" s="87">
        <v>0</v>
      </c>
      <c r="LUF25" s="59">
        <f t="shared" si="532"/>
        <v>0</v>
      </c>
      <c r="LUG25" s="1"/>
      <c r="LUH25" s="89">
        <v>2</v>
      </c>
      <c r="LUI25" s="88" t="s">
        <v>53</v>
      </c>
      <c r="LUJ25" s="90" t="s">
        <v>33</v>
      </c>
      <c r="LUK25" s="91" t="s">
        <v>32</v>
      </c>
      <c r="LUL25" s="92">
        <v>1</v>
      </c>
      <c r="LUM25" s="87">
        <v>0</v>
      </c>
      <c r="LUN25" s="59">
        <f t="shared" si="532"/>
        <v>0</v>
      </c>
      <c r="LUO25" s="1"/>
      <c r="LUP25" s="89">
        <v>2</v>
      </c>
      <c r="LUQ25" s="88" t="s">
        <v>53</v>
      </c>
      <c r="LUR25" s="90" t="s">
        <v>33</v>
      </c>
      <c r="LUS25" s="91" t="s">
        <v>32</v>
      </c>
      <c r="LUT25" s="92">
        <v>1</v>
      </c>
      <c r="LUU25" s="87">
        <v>0</v>
      </c>
      <c r="LUV25" s="59">
        <f t="shared" si="533"/>
        <v>0</v>
      </c>
      <c r="LUW25" s="1"/>
      <c r="LUX25" s="89">
        <v>2</v>
      </c>
      <c r="LUY25" s="88" t="s">
        <v>53</v>
      </c>
      <c r="LUZ25" s="90" t="s">
        <v>33</v>
      </c>
      <c r="LVA25" s="91" t="s">
        <v>32</v>
      </c>
      <c r="LVB25" s="92">
        <v>1</v>
      </c>
      <c r="LVC25" s="87">
        <v>0</v>
      </c>
      <c r="LVD25" s="59">
        <f t="shared" si="533"/>
        <v>0</v>
      </c>
      <c r="LVE25" s="1"/>
      <c r="LVF25" s="89">
        <v>2</v>
      </c>
      <c r="LVG25" s="88" t="s">
        <v>53</v>
      </c>
      <c r="LVH25" s="90" t="s">
        <v>33</v>
      </c>
      <c r="LVI25" s="91" t="s">
        <v>32</v>
      </c>
      <c r="LVJ25" s="92">
        <v>1</v>
      </c>
      <c r="LVK25" s="87">
        <v>0</v>
      </c>
      <c r="LVL25" s="59">
        <f t="shared" si="534"/>
        <v>0</v>
      </c>
      <c r="LVM25" s="1"/>
      <c r="LVN25" s="89">
        <v>2</v>
      </c>
      <c r="LVO25" s="88" t="s">
        <v>53</v>
      </c>
      <c r="LVP25" s="90" t="s">
        <v>33</v>
      </c>
      <c r="LVQ25" s="91" t="s">
        <v>32</v>
      </c>
      <c r="LVR25" s="92">
        <v>1</v>
      </c>
      <c r="LVS25" s="87">
        <v>0</v>
      </c>
      <c r="LVT25" s="59">
        <f t="shared" si="534"/>
        <v>0</v>
      </c>
      <c r="LVU25" s="1"/>
      <c r="LVV25" s="89">
        <v>2</v>
      </c>
      <c r="LVW25" s="88" t="s">
        <v>53</v>
      </c>
      <c r="LVX25" s="90" t="s">
        <v>33</v>
      </c>
      <c r="LVY25" s="91" t="s">
        <v>32</v>
      </c>
      <c r="LVZ25" s="92">
        <v>1</v>
      </c>
      <c r="LWA25" s="87">
        <v>0</v>
      </c>
      <c r="LWB25" s="59">
        <f t="shared" si="535"/>
        <v>0</v>
      </c>
      <c r="LWC25" s="1"/>
      <c r="LWD25" s="89">
        <v>2</v>
      </c>
      <c r="LWE25" s="88" t="s">
        <v>53</v>
      </c>
      <c r="LWF25" s="90" t="s">
        <v>33</v>
      </c>
      <c r="LWG25" s="91" t="s">
        <v>32</v>
      </c>
      <c r="LWH25" s="92">
        <v>1</v>
      </c>
      <c r="LWI25" s="87">
        <v>0</v>
      </c>
      <c r="LWJ25" s="59">
        <f t="shared" si="535"/>
        <v>0</v>
      </c>
      <c r="LWK25" s="1"/>
      <c r="LWL25" s="89">
        <v>2</v>
      </c>
      <c r="LWM25" s="88" t="s">
        <v>53</v>
      </c>
      <c r="LWN25" s="90" t="s">
        <v>33</v>
      </c>
      <c r="LWO25" s="91" t="s">
        <v>32</v>
      </c>
      <c r="LWP25" s="92">
        <v>1</v>
      </c>
      <c r="LWQ25" s="87">
        <v>0</v>
      </c>
      <c r="LWR25" s="59">
        <f t="shared" si="536"/>
        <v>0</v>
      </c>
      <c r="LWS25" s="1"/>
      <c r="LWT25" s="89">
        <v>2</v>
      </c>
      <c r="LWU25" s="88" t="s">
        <v>53</v>
      </c>
      <c r="LWV25" s="90" t="s">
        <v>33</v>
      </c>
      <c r="LWW25" s="91" t="s">
        <v>32</v>
      </c>
      <c r="LWX25" s="92">
        <v>1</v>
      </c>
      <c r="LWY25" s="87">
        <v>0</v>
      </c>
      <c r="LWZ25" s="59">
        <f t="shared" si="536"/>
        <v>0</v>
      </c>
      <c r="LXA25" s="1"/>
      <c r="LXB25" s="89">
        <v>2</v>
      </c>
      <c r="LXC25" s="88" t="s">
        <v>53</v>
      </c>
      <c r="LXD25" s="90" t="s">
        <v>33</v>
      </c>
      <c r="LXE25" s="91" t="s">
        <v>32</v>
      </c>
      <c r="LXF25" s="92">
        <v>1</v>
      </c>
      <c r="LXG25" s="87">
        <v>0</v>
      </c>
      <c r="LXH25" s="59">
        <f t="shared" si="537"/>
        <v>0</v>
      </c>
      <c r="LXI25" s="1"/>
      <c r="LXJ25" s="89">
        <v>2</v>
      </c>
      <c r="LXK25" s="88" t="s">
        <v>53</v>
      </c>
      <c r="LXL25" s="90" t="s">
        <v>33</v>
      </c>
      <c r="LXM25" s="91" t="s">
        <v>32</v>
      </c>
      <c r="LXN25" s="92">
        <v>1</v>
      </c>
      <c r="LXO25" s="87">
        <v>0</v>
      </c>
      <c r="LXP25" s="59">
        <f t="shared" si="537"/>
        <v>0</v>
      </c>
      <c r="LXQ25" s="1"/>
      <c r="LXR25" s="89">
        <v>2</v>
      </c>
      <c r="LXS25" s="88" t="s">
        <v>53</v>
      </c>
      <c r="LXT25" s="90" t="s">
        <v>33</v>
      </c>
      <c r="LXU25" s="91" t="s">
        <v>32</v>
      </c>
      <c r="LXV25" s="92">
        <v>1</v>
      </c>
      <c r="LXW25" s="87">
        <v>0</v>
      </c>
      <c r="LXX25" s="59">
        <f t="shared" si="538"/>
        <v>0</v>
      </c>
      <c r="LXY25" s="1"/>
      <c r="LXZ25" s="89">
        <v>2</v>
      </c>
      <c r="LYA25" s="88" t="s">
        <v>53</v>
      </c>
      <c r="LYB25" s="90" t="s">
        <v>33</v>
      </c>
      <c r="LYC25" s="91" t="s">
        <v>32</v>
      </c>
      <c r="LYD25" s="92">
        <v>1</v>
      </c>
      <c r="LYE25" s="87">
        <v>0</v>
      </c>
      <c r="LYF25" s="59">
        <f t="shared" si="538"/>
        <v>0</v>
      </c>
      <c r="LYG25" s="1"/>
      <c r="LYH25" s="89">
        <v>2</v>
      </c>
      <c r="LYI25" s="88" t="s">
        <v>53</v>
      </c>
      <c r="LYJ25" s="90" t="s">
        <v>33</v>
      </c>
      <c r="LYK25" s="91" t="s">
        <v>32</v>
      </c>
      <c r="LYL25" s="92">
        <v>1</v>
      </c>
      <c r="LYM25" s="87">
        <v>0</v>
      </c>
      <c r="LYN25" s="59">
        <f t="shared" si="539"/>
        <v>0</v>
      </c>
      <c r="LYO25" s="1"/>
      <c r="LYP25" s="89">
        <v>2</v>
      </c>
      <c r="LYQ25" s="88" t="s">
        <v>53</v>
      </c>
      <c r="LYR25" s="90" t="s">
        <v>33</v>
      </c>
      <c r="LYS25" s="91" t="s">
        <v>32</v>
      </c>
      <c r="LYT25" s="92">
        <v>1</v>
      </c>
      <c r="LYU25" s="87">
        <v>0</v>
      </c>
      <c r="LYV25" s="59">
        <f t="shared" si="539"/>
        <v>0</v>
      </c>
      <c r="LYW25" s="1"/>
      <c r="LYX25" s="89">
        <v>2</v>
      </c>
      <c r="LYY25" s="88" t="s">
        <v>53</v>
      </c>
      <c r="LYZ25" s="90" t="s">
        <v>33</v>
      </c>
      <c r="LZA25" s="91" t="s">
        <v>32</v>
      </c>
      <c r="LZB25" s="92">
        <v>1</v>
      </c>
      <c r="LZC25" s="87">
        <v>0</v>
      </c>
      <c r="LZD25" s="59">
        <f t="shared" si="540"/>
        <v>0</v>
      </c>
      <c r="LZE25" s="1"/>
      <c r="LZF25" s="89">
        <v>2</v>
      </c>
      <c r="LZG25" s="88" t="s">
        <v>53</v>
      </c>
      <c r="LZH25" s="90" t="s">
        <v>33</v>
      </c>
      <c r="LZI25" s="91" t="s">
        <v>32</v>
      </c>
      <c r="LZJ25" s="92">
        <v>1</v>
      </c>
      <c r="LZK25" s="87">
        <v>0</v>
      </c>
      <c r="LZL25" s="59">
        <f t="shared" si="540"/>
        <v>0</v>
      </c>
      <c r="LZM25" s="1"/>
      <c r="LZN25" s="89">
        <v>2</v>
      </c>
      <c r="LZO25" s="88" t="s">
        <v>53</v>
      </c>
      <c r="LZP25" s="90" t="s">
        <v>33</v>
      </c>
      <c r="LZQ25" s="91" t="s">
        <v>32</v>
      </c>
      <c r="LZR25" s="92">
        <v>1</v>
      </c>
      <c r="LZS25" s="87">
        <v>0</v>
      </c>
      <c r="LZT25" s="59">
        <f t="shared" si="541"/>
        <v>0</v>
      </c>
      <c r="LZU25" s="1"/>
      <c r="LZV25" s="89">
        <v>2</v>
      </c>
      <c r="LZW25" s="88" t="s">
        <v>53</v>
      </c>
      <c r="LZX25" s="90" t="s">
        <v>33</v>
      </c>
      <c r="LZY25" s="91" t="s">
        <v>32</v>
      </c>
      <c r="LZZ25" s="92">
        <v>1</v>
      </c>
      <c r="MAA25" s="87">
        <v>0</v>
      </c>
      <c r="MAB25" s="59">
        <f t="shared" si="541"/>
        <v>0</v>
      </c>
      <c r="MAC25" s="1"/>
      <c r="MAD25" s="89">
        <v>2</v>
      </c>
      <c r="MAE25" s="88" t="s">
        <v>53</v>
      </c>
      <c r="MAF25" s="90" t="s">
        <v>33</v>
      </c>
      <c r="MAG25" s="91" t="s">
        <v>32</v>
      </c>
      <c r="MAH25" s="92">
        <v>1</v>
      </c>
      <c r="MAI25" s="87">
        <v>0</v>
      </c>
      <c r="MAJ25" s="59">
        <f t="shared" si="542"/>
        <v>0</v>
      </c>
      <c r="MAK25" s="1"/>
      <c r="MAL25" s="89">
        <v>2</v>
      </c>
      <c r="MAM25" s="88" t="s">
        <v>53</v>
      </c>
      <c r="MAN25" s="90" t="s">
        <v>33</v>
      </c>
      <c r="MAO25" s="91" t="s">
        <v>32</v>
      </c>
      <c r="MAP25" s="92">
        <v>1</v>
      </c>
      <c r="MAQ25" s="87">
        <v>0</v>
      </c>
      <c r="MAR25" s="59">
        <f t="shared" si="542"/>
        <v>0</v>
      </c>
      <c r="MAS25" s="1"/>
      <c r="MAT25" s="89">
        <v>2</v>
      </c>
      <c r="MAU25" s="88" t="s">
        <v>53</v>
      </c>
      <c r="MAV25" s="90" t="s">
        <v>33</v>
      </c>
      <c r="MAW25" s="91" t="s">
        <v>32</v>
      </c>
      <c r="MAX25" s="92">
        <v>1</v>
      </c>
      <c r="MAY25" s="87">
        <v>0</v>
      </c>
      <c r="MAZ25" s="59">
        <f t="shared" si="543"/>
        <v>0</v>
      </c>
      <c r="MBA25" s="1"/>
      <c r="MBB25" s="89">
        <v>2</v>
      </c>
      <c r="MBC25" s="88" t="s">
        <v>53</v>
      </c>
      <c r="MBD25" s="90" t="s">
        <v>33</v>
      </c>
      <c r="MBE25" s="91" t="s">
        <v>32</v>
      </c>
      <c r="MBF25" s="92">
        <v>1</v>
      </c>
      <c r="MBG25" s="87">
        <v>0</v>
      </c>
      <c r="MBH25" s="59">
        <f t="shared" si="543"/>
        <v>0</v>
      </c>
      <c r="MBI25" s="1"/>
      <c r="MBJ25" s="89">
        <v>2</v>
      </c>
      <c r="MBK25" s="88" t="s">
        <v>53</v>
      </c>
      <c r="MBL25" s="90" t="s">
        <v>33</v>
      </c>
      <c r="MBM25" s="91" t="s">
        <v>32</v>
      </c>
      <c r="MBN25" s="92">
        <v>1</v>
      </c>
      <c r="MBO25" s="87">
        <v>0</v>
      </c>
      <c r="MBP25" s="59">
        <f t="shared" si="544"/>
        <v>0</v>
      </c>
      <c r="MBQ25" s="1"/>
      <c r="MBR25" s="89">
        <v>2</v>
      </c>
      <c r="MBS25" s="88" t="s">
        <v>53</v>
      </c>
      <c r="MBT25" s="90" t="s">
        <v>33</v>
      </c>
      <c r="MBU25" s="91" t="s">
        <v>32</v>
      </c>
      <c r="MBV25" s="92">
        <v>1</v>
      </c>
      <c r="MBW25" s="87">
        <v>0</v>
      </c>
      <c r="MBX25" s="59">
        <f t="shared" si="544"/>
        <v>0</v>
      </c>
      <c r="MBY25" s="1"/>
      <c r="MBZ25" s="89">
        <v>2</v>
      </c>
      <c r="MCA25" s="88" t="s">
        <v>53</v>
      </c>
      <c r="MCB25" s="90" t="s">
        <v>33</v>
      </c>
      <c r="MCC25" s="91" t="s">
        <v>32</v>
      </c>
      <c r="MCD25" s="92">
        <v>1</v>
      </c>
      <c r="MCE25" s="87">
        <v>0</v>
      </c>
      <c r="MCF25" s="59">
        <f t="shared" si="545"/>
        <v>0</v>
      </c>
      <c r="MCG25" s="1"/>
      <c r="MCH25" s="89">
        <v>2</v>
      </c>
      <c r="MCI25" s="88" t="s">
        <v>53</v>
      </c>
      <c r="MCJ25" s="90" t="s">
        <v>33</v>
      </c>
      <c r="MCK25" s="91" t="s">
        <v>32</v>
      </c>
      <c r="MCL25" s="92">
        <v>1</v>
      </c>
      <c r="MCM25" s="87">
        <v>0</v>
      </c>
      <c r="MCN25" s="59">
        <f t="shared" si="545"/>
        <v>0</v>
      </c>
      <c r="MCO25" s="1"/>
      <c r="MCP25" s="89">
        <v>2</v>
      </c>
      <c r="MCQ25" s="88" t="s">
        <v>53</v>
      </c>
      <c r="MCR25" s="90" t="s">
        <v>33</v>
      </c>
      <c r="MCS25" s="91" t="s">
        <v>32</v>
      </c>
      <c r="MCT25" s="92">
        <v>1</v>
      </c>
      <c r="MCU25" s="87">
        <v>0</v>
      </c>
      <c r="MCV25" s="59">
        <f t="shared" si="546"/>
        <v>0</v>
      </c>
      <c r="MCW25" s="1"/>
      <c r="MCX25" s="89">
        <v>2</v>
      </c>
      <c r="MCY25" s="88" t="s">
        <v>53</v>
      </c>
      <c r="MCZ25" s="90" t="s">
        <v>33</v>
      </c>
      <c r="MDA25" s="91" t="s">
        <v>32</v>
      </c>
      <c r="MDB25" s="92">
        <v>1</v>
      </c>
      <c r="MDC25" s="87">
        <v>0</v>
      </c>
      <c r="MDD25" s="59">
        <f t="shared" si="546"/>
        <v>0</v>
      </c>
      <c r="MDE25" s="1"/>
      <c r="MDF25" s="89">
        <v>2</v>
      </c>
      <c r="MDG25" s="88" t="s">
        <v>53</v>
      </c>
      <c r="MDH25" s="90" t="s">
        <v>33</v>
      </c>
      <c r="MDI25" s="91" t="s">
        <v>32</v>
      </c>
      <c r="MDJ25" s="92">
        <v>1</v>
      </c>
      <c r="MDK25" s="87">
        <v>0</v>
      </c>
      <c r="MDL25" s="59">
        <f t="shared" si="547"/>
        <v>0</v>
      </c>
      <c r="MDM25" s="1"/>
      <c r="MDN25" s="89">
        <v>2</v>
      </c>
      <c r="MDO25" s="88" t="s">
        <v>53</v>
      </c>
      <c r="MDP25" s="90" t="s">
        <v>33</v>
      </c>
      <c r="MDQ25" s="91" t="s">
        <v>32</v>
      </c>
      <c r="MDR25" s="92">
        <v>1</v>
      </c>
      <c r="MDS25" s="87">
        <v>0</v>
      </c>
      <c r="MDT25" s="59">
        <f t="shared" si="547"/>
        <v>0</v>
      </c>
      <c r="MDU25" s="1"/>
      <c r="MDV25" s="89">
        <v>2</v>
      </c>
      <c r="MDW25" s="88" t="s">
        <v>53</v>
      </c>
      <c r="MDX25" s="90" t="s">
        <v>33</v>
      </c>
      <c r="MDY25" s="91" t="s">
        <v>32</v>
      </c>
      <c r="MDZ25" s="92">
        <v>1</v>
      </c>
      <c r="MEA25" s="87">
        <v>0</v>
      </c>
      <c r="MEB25" s="59">
        <f t="shared" si="548"/>
        <v>0</v>
      </c>
      <c r="MEC25" s="1"/>
      <c r="MED25" s="89">
        <v>2</v>
      </c>
      <c r="MEE25" s="88" t="s">
        <v>53</v>
      </c>
      <c r="MEF25" s="90" t="s">
        <v>33</v>
      </c>
      <c r="MEG25" s="91" t="s">
        <v>32</v>
      </c>
      <c r="MEH25" s="92">
        <v>1</v>
      </c>
      <c r="MEI25" s="87">
        <v>0</v>
      </c>
      <c r="MEJ25" s="59">
        <f t="shared" si="548"/>
        <v>0</v>
      </c>
      <c r="MEK25" s="1"/>
      <c r="MEL25" s="89">
        <v>2</v>
      </c>
      <c r="MEM25" s="88" t="s">
        <v>53</v>
      </c>
      <c r="MEN25" s="90" t="s">
        <v>33</v>
      </c>
      <c r="MEO25" s="91" t="s">
        <v>32</v>
      </c>
      <c r="MEP25" s="92">
        <v>1</v>
      </c>
      <c r="MEQ25" s="87">
        <v>0</v>
      </c>
      <c r="MER25" s="59">
        <f t="shared" si="549"/>
        <v>0</v>
      </c>
      <c r="MES25" s="1"/>
      <c r="MET25" s="89">
        <v>2</v>
      </c>
      <c r="MEU25" s="88" t="s">
        <v>53</v>
      </c>
      <c r="MEV25" s="90" t="s">
        <v>33</v>
      </c>
      <c r="MEW25" s="91" t="s">
        <v>32</v>
      </c>
      <c r="MEX25" s="92">
        <v>1</v>
      </c>
      <c r="MEY25" s="87">
        <v>0</v>
      </c>
      <c r="MEZ25" s="59">
        <f t="shared" si="549"/>
        <v>0</v>
      </c>
      <c r="MFA25" s="1"/>
      <c r="MFB25" s="89">
        <v>2</v>
      </c>
      <c r="MFC25" s="88" t="s">
        <v>53</v>
      </c>
      <c r="MFD25" s="90" t="s">
        <v>33</v>
      </c>
      <c r="MFE25" s="91" t="s">
        <v>32</v>
      </c>
      <c r="MFF25" s="92">
        <v>1</v>
      </c>
      <c r="MFG25" s="87">
        <v>0</v>
      </c>
      <c r="MFH25" s="59">
        <f t="shared" si="550"/>
        <v>0</v>
      </c>
      <c r="MFI25" s="1"/>
      <c r="MFJ25" s="89">
        <v>2</v>
      </c>
      <c r="MFK25" s="88" t="s">
        <v>53</v>
      </c>
      <c r="MFL25" s="90" t="s">
        <v>33</v>
      </c>
      <c r="MFM25" s="91" t="s">
        <v>32</v>
      </c>
      <c r="MFN25" s="92">
        <v>1</v>
      </c>
      <c r="MFO25" s="87">
        <v>0</v>
      </c>
      <c r="MFP25" s="59">
        <f t="shared" si="550"/>
        <v>0</v>
      </c>
      <c r="MFQ25" s="1"/>
      <c r="MFR25" s="89">
        <v>2</v>
      </c>
      <c r="MFS25" s="88" t="s">
        <v>53</v>
      </c>
      <c r="MFT25" s="90" t="s">
        <v>33</v>
      </c>
      <c r="MFU25" s="91" t="s">
        <v>32</v>
      </c>
      <c r="MFV25" s="92">
        <v>1</v>
      </c>
      <c r="MFW25" s="87">
        <v>0</v>
      </c>
      <c r="MFX25" s="59">
        <f t="shared" si="551"/>
        <v>0</v>
      </c>
      <c r="MFY25" s="1"/>
      <c r="MFZ25" s="89">
        <v>2</v>
      </c>
      <c r="MGA25" s="88" t="s">
        <v>53</v>
      </c>
      <c r="MGB25" s="90" t="s">
        <v>33</v>
      </c>
      <c r="MGC25" s="91" t="s">
        <v>32</v>
      </c>
      <c r="MGD25" s="92">
        <v>1</v>
      </c>
      <c r="MGE25" s="87">
        <v>0</v>
      </c>
      <c r="MGF25" s="59">
        <f t="shared" si="551"/>
        <v>0</v>
      </c>
      <c r="MGG25" s="1"/>
      <c r="MGH25" s="89">
        <v>2</v>
      </c>
      <c r="MGI25" s="88" t="s">
        <v>53</v>
      </c>
      <c r="MGJ25" s="90" t="s">
        <v>33</v>
      </c>
      <c r="MGK25" s="91" t="s">
        <v>32</v>
      </c>
      <c r="MGL25" s="92">
        <v>1</v>
      </c>
      <c r="MGM25" s="87">
        <v>0</v>
      </c>
      <c r="MGN25" s="59">
        <f t="shared" si="552"/>
        <v>0</v>
      </c>
      <c r="MGO25" s="1"/>
      <c r="MGP25" s="89">
        <v>2</v>
      </c>
      <c r="MGQ25" s="88" t="s">
        <v>53</v>
      </c>
      <c r="MGR25" s="90" t="s">
        <v>33</v>
      </c>
      <c r="MGS25" s="91" t="s">
        <v>32</v>
      </c>
      <c r="MGT25" s="92">
        <v>1</v>
      </c>
      <c r="MGU25" s="87">
        <v>0</v>
      </c>
      <c r="MGV25" s="59">
        <f t="shared" si="552"/>
        <v>0</v>
      </c>
      <c r="MGW25" s="1"/>
      <c r="MGX25" s="89">
        <v>2</v>
      </c>
      <c r="MGY25" s="88" t="s">
        <v>53</v>
      </c>
      <c r="MGZ25" s="90" t="s">
        <v>33</v>
      </c>
      <c r="MHA25" s="91" t="s">
        <v>32</v>
      </c>
      <c r="MHB25" s="92">
        <v>1</v>
      </c>
      <c r="MHC25" s="87">
        <v>0</v>
      </c>
      <c r="MHD25" s="59">
        <f t="shared" si="553"/>
        <v>0</v>
      </c>
      <c r="MHE25" s="1"/>
      <c r="MHF25" s="89">
        <v>2</v>
      </c>
      <c r="MHG25" s="88" t="s">
        <v>53</v>
      </c>
      <c r="MHH25" s="90" t="s">
        <v>33</v>
      </c>
      <c r="MHI25" s="91" t="s">
        <v>32</v>
      </c>
      <c r="MHJ25" s="92">
        <v>1</v>
      </c>
      <c r="MHK25" s="87">
        <v>0</v>
      </c>
      <c r="MHL25" s="59">
        <f t="shared" si="553"/>
        <v>0</v>
      </c>
      <c r="MHM25" s="1"/>
      <c r="MHN25" s="89">
        <v>2</v>
      </c>
      <c r="MHO25" s="88" t="s">
        <v>53</v>
      </c>
      <c r="MHP25" s="90" t="s">
        <v>33</v>
      </c>
      <c r="MHQ25" s="91" t="s">
        <v>32</v>
      </c>
      <c r="MHR25" s="92">
        <v>1</v>
      </c>
      <c r="MHS25" s="87">
        <v>0</v>
      </c>
      <c r="MHT25" s="59">
        <f t="shared" si="554"/>
        <v>0</v>
      </c>
      <c r="MHU25" s="1"/>
      <c r="MHV25" s="89">
        <v>2</v>
      </c>
      <c r="MHW25" s="88" t="s">
        <v>53</v>
      </c>
      <c r="MHX25" s="90" t="s">
        <v>33</v>
      </c>
      <c r="MHY25" s="91" t="s">
        <v>32</v>
      </c>
      <c r="MHZ25" s="92">
        <v>1</v>
      </c>
      <c r="MIA25" s="87">
        <v>0</v>
      </c>
      <c r="MIB25" s="59">
        <f t="shared" si="554"/>
        <v>0</v>
      </c>
      <c r="MIC25" s="1"/>
      <c r="MID25" s="89">
        <v>2</v>
      </c>
      <c r="MIE25" s="88" t="s">
        <v>53</v>
      </c>
      <c r="MIF25" s="90" t="s">
        <v>33</v>
      </c>
      <c r="MIG25" s="91" t="s">
        <v>32</v>
      </c>
      <c r="MIH25" s="92">
        <v>1</v>
      </c>
      <c r="MII25" s="87">
        <v>0</v>
      </c>
      <c r="MIJ25" s="59">
        <f t="shared" si="555"/>
        <v>0</v>
      </c>
      <c r="MIK25" s="1"/>
      <c r="MIL25" s="89">
        <v>2</v>
      </c>
      <c r="MIM25" s="88" t="s">
        <v>53</v>
      </c>
      <c r="MIN25" s="90" t="s">
        <v>33</v>
      </c>
      <c r="MIO25" s="91" t="s">
        <v>32</v>
      </c>
      <c r="MIP25" s="92">
        <v>1</v>
      </c>
      <c r="MIQ25" s="87">
        <v>0</v>
      </c>
      <c r="MIR25" s="59">
        <f t="shared" si="555"/>
        <v>0</v>
      </c>
      <c r="MIS25" s="1"/>
      <c r="MIT25" s="89">
        <v>2</v>
      </c>
      <c r="MIU25" s="88" t="s">
        <v>53</v>
      </c>
      <c r="MIV25" s="90" t="s">
        <v>33</v>
      </c>
      <c r="MIW25" s="91" t="s">
        <v>32</v>
      </c>
      <c r="MIX25" s="92">
        <v>1</v>
      </c>
      <c r="MIY25" s="87">
        <v>0</v>
      </c>
      <c r="MIZ25" s="59">
        <f t="shared" si="556"/>
        <v>0</v>
      </c>
      <c r="MJA25" s="1"/>
      <c r="MJB25" s="89">
        <v>2</v>
      </c>
      <c r="MJC25" s="88" t="s">
        <v>53</v>
      </c>
      <c r="MJD25" s="90" t="s">
        <v>33</v>
      </c>
      <c r="MJE25" s="91" t="s">
        <v>32</v>
      </c>
      <c r="MJF25" s="92">
        <v>1</v>
      </c>
      <c r="MJG25" s="87">
        <v>0</v>
      </c>
      <c r="MJH25" s="59">
        <f t="shared" si="556"/>
        <v>0</v>
      </c>
      <c r="MJI25" s="1"/>
      <c r="MJJ25" s="89">
        <v>2</v>
      </c>
      <c r="MJK25" s="88" t="s">
        <v>53</v>
      </c>
      <c r="MJL25" s="90" t="s">
        <v>33</v>
      </c>
      <c r="MJM25" s="91" t="s">
        <v>32</v>
      </c>
      <c r="MJN25" s="92">
        <v>1</v>
      </c>
      <c r="MJO25" s="87">
        <v>0</v>
      </c>
      <c r="MJP25" s="59">
        <f t="shared" si="557"/>
        <v>0</v>
      </c>
      <c r="MJQ25" s="1"/>
      <c r="MJR25" s="89">
        <v>2</v>
      </c>
      <c r="MJS25" s="88" t="s">
        <v>53</v>
      </c>
      <c r="MJT25" s="90" t="s">
        <v>33</v>
      </c>
      <c r="MJU25" s="91" t="s">
        <v>32</v>
      </c>
      <c r="MJV25" s="92">
        <v>1</v>
      </c>
      <c r="MJW25" s="87">
        <v>0</v>
      </c>
      <c r="MJX25" s="59">
        <f t="shared" si="557"/>
        <v>0</v>
      </c>
      <c r="MJY25" s="1"/>
      <c r="MJZ25" s="89">
        <v>2</v>
      </c>
      <c r="MKA25" s="88" t="s">
        <v>53</v>
      </c>
      <c r="MKB25" s="90" t="s">
        <v>33</v>
      </c>
      <c r="MKC25" s="91" t="s">
        <v>32</v>
      </c>
      <c r="MKD25" s="92">
        <v>1</v>
      </c>
      <c r="MKE25" s="87">
        <v>0</v>
      </c>
      <c r="MKF25" s="59">
        <f t="shared" si="558"/>
        <v>0</v>
      </c>
      <c r="MKG25" s="1"/>
      <c r="MKH25" s="89">
        <v>2</v>
      </c>
      <c r="MKI25" s="88" t="s">
        <v>53</v>
      </c>
      <c r="MKJ25" s="90" t="s">
        <v>33</v>
      </c>
      <c r="MKK25" s="91" t="s">
        <v>32</v>
      </c>
      <c r="MKL25" s="92">
        <v>1</v>
      </c>
      <c r="MKM25" s="87">
        <v>0</v>
      </c>
      <c r="MKN25" s="59">
        <f t="shared" si="558"/>
        <v>0</v>
      </c>
      <c r="MKO25" s="1"/>
      <c r="MKP25" s="89">
        <v>2</v>
      </c>
      <c r="MKQ25" s="88" t="s">
        <v>53</v>
      </c>
      <c r="MKR25" s="90" t="s">
        <v>33</v>
      </c>
      <c r="MKS25" s="91" t="s">
        <v>32</v>
      </c>
      <c r="MKT25" s="92">
        <v>1</v>
      </c>
      <c r="MKU25" s="87">
        <v>0</v>
      </c>
      <c r="MKV25" s="59">
        <f t="shared" si="559"/>
        <v>0</v>
      </c>
      <c r="MKW25" s="1"/>
      <c r="MKX25" s="89">
        <v>2</v>
      </c>
      <c r="MKY25" s="88" t="s">
        <v>53</v>
      </c>
      <c r="MKZ25" s="90" t="s">
        <v>33</v>
      </c>
      <c r="MLA25" s="91" t="s">
        <v>32</v>
      </c>
      <c r="MLB25" s="92">
        <v>1</v>
      </c>
      <c r="MLC25" s="87">
        <v>0</v>
      </c>
      <c r="MLD25" s="59">
        <f t="shared" si="559"/>
        <v>0</v>
      </c>
      <c r="MLE25" s="1"/>
      <c r="MLF25" s="89">
        <v>2</v>
      </c>
      <c r="MLG25" s="88" t="s">
        <v>53</v>
      </c>
      <c r="MLH25" s="90" t="s">
        <v>33</v>
      </c>
      <c r="MLI25" s="91" t="s">
        <v>32</v>
      </c>
      <c r="MLJ25" s="92">
        <v>1</v>
      </c>
      <c r="MLK25" s="87">
        <v>0</v>
      </c>
      <c r="MLL25" s="59">
        <f t="shared" si="560"/>
        <v>0</v>
      </c>
      <c r="MLM25" s="1"/>
      <c r="MLN25" s="89">
        <v>2</v>
      </c>
      <c r="MLO25" s="88" t="s">
        <v>53</v>
      </c>
      <c r="MLP25" s="90" t="s">
        <v>33</v>
      </c>
      <c r="MLQ25" s="91" t="s">
        <v>32</v>
      </c>
      <c r="MLR25" s="92">
        <v>1</v>
      </c>
      <c r="MLS25" s="87">
        <v>0</v>
      </c>
      <c r="MLT25" s="59">
        <f t="shared" si="560"/>
        <v>0</v>
      </c>
      <c r="MLU25" s="1"/>
      <c r="MLV25" s="89">
        <v>2</v>
      </c>
      <c r="MLW25" s="88" t="s">
        <v>53</v>
      </c>
      <c r="MLX25" s="90" t="s">
        <v>33</v>
      </c>
      <c r="MLY25" s="91" t="s">
        <v>32</v>
      </c>
      <c r="MLZ25" s="92">
        <v>1</v>
      </c>
      <c r="MMA25" s="87">
        <v>0</v>
      </c>
      <c r="MMB25" s="59">
        <f t="shared" si="561"/>
        <v>0</v>
      </c>
      <c r="MMC25" s="1"/>
      <c r="MMD25" s="89">
        <v>2</v>
      </c>
      <c r="MME25" s="88" t="s">
        <v>53</v>
      </c>
      <c r="MMF25" s="90" t="s">
        <v>33</v>
      </c>
      <c r="MMG25" s="91" t="s">
        <v>32</v>
      </c>
      <c r="MMH25" s="92">
        <v>1</v>
      </c>
      <c r="MMI25" s="87">
        <v>0</v>
      </c>
      <c r="MMJ25" s="59">
        <f t="shared" si="561"/>
        <v>0</v>
      </c>
      <c r="MMK25" s="1"/>
      <c r="MML25" s="89">
        <v>2</v>
      </c>
      <c r="MMM25" s="88" t="s">
        <v>53</v>
      </c>
      <c r="MMN25" s="90" t="s">
        <v>33</v>
      </c>
      <c r="MMO25" s="91" t="s">
        <v>32</v>
      </c>
      <c r="MMP25" s="92">
        <v>1</v>
      </c>
      <c r="MMQ25" s="87">
        <v>0</v>
      </c>
      <c r="MMR25" s="59">
        <f t="shared" si="562"/>
        <v>0</v>
      </c>
      <c r="MMS25" s="1"/>
      <c r="MMT25" s="89">
        <v>2</v>
      </c>
      <c r="MMU25" s="88" t="s">
        <v>53</v>
      </c>
      <c r="MMV25" s="90" t="s">
        <v>33</v>
      </c>
      <c r="MMW25" s="91" t="s">
        <v>32</v>
      </c>
      <c r="MMX25" s="92">
        <v>1</v>
      </c>
      <c r="MMY25" s="87">
        <v>0</v>
      </c>
      <c r="MMZ25" s="59">
        <f t="shared" si="562"/>
        <v>0</v>
      </c>
      <c r="MNA25" s="1"/>
      <c r="MNB25" s="89">
        <v>2</v>
      </c>
      <c r="MNC25" s="88" t="s">
        <v>53</v>
      </c>
      <c r="MND25" s="90" t="s">
        <v>33</v>
      </c>
      <c r="MNE25" s="91" t="s">
        <v>32</v>
      </c>
      <c r="MNF25" s="92">
        <v>1</v>
      </c>
      <c r="MNG25" s="87">
        <v>0</v>
      </c>
      <c r="MNH25" s="59">
        <f t="shared" si="563"/>
        <v>0</v>
      </c>
      <c r="MNI25" s="1"/>
      <c r="MNJ25" s="89">
        <v>2</v>
      </c>
      <c r="MNK25" s="88" t="s">
        <v>53</v>
      </c>
      <c r="MNL25" s="90" t="s">
        <v>33</v>
      </c>
      <c r="MNM25" s="91" t="s">
        <v>32</v>
      </c>
      <c r="MNN25" s="92">
        <v>1</v>
      </c>
      <c r="MNO25" s="87">
        <v>0</v>
      </c>
      <c r="MNP25" s="59">
        <f t="shared" si="563"/>
        <v>0</v>
      </c>
      <c r="MNQ25" s="1"/>
      <c r="MNR25" s="89">
        <v>2</v>
      </c>
      <c r="MNS25" s="88" t="s">
        <v>53</v>
      </c>
      <c r="MNT25" s="90" t="s">
        <v>33</v>
      </c>
      <c r="MNU25" s="91" t="s">
        <v>32</v>
      </c>
      <c r="MNV25" s="92">
        <v>1</v>
      </c>
      <c r="MNW25" s="87">
        <v>0</v>
      </c>
      <c r="MNX25" s="59">
        <f t="shared" si="564"/>
        <v>0</v>
      </c>
      <c r="MNY25" s="1"/>
      <c r="MNZ25" s="89">
        <v>2</v>
      </c>
      <c r="MOA25" s="88" t="s">
        <v>53</v>
      </c>
      <c r="MOB25" s="90" t="s">
        <v>33</v>
      </c>
      <c r="MOC25" s="91" t="s">
        <v>32</v>
      </c>
      <c r="MOD25" s="92">
        <v>1</v>
      </c>
      <c r="MOE25" s="87">
        <v>0</v>
      </c>
      <c r="MOF25" s="59">
        <f t="shared" si="564"/>
        <v>0</v>
      </c>
      <c r="MOG25" s="1"/>
      <c r="MOH25" s="89">
        <v>2</v>
      </c>
      <c r="MOI25" s="88" t="s">
        <v>53</v>
      </c>
      <c r="MOJ25" s="90" t="s">
        <v>33</v>
      </c>
      <c r="MOK25" s="91" t="s">
        <v>32</v>
      </c>
      <c r="MOL25" s="92">
        <v>1</v>
      </c>
      <c r="MOM25" s="87">
        <v>0</v>
      </c>
      <c r="MON25" s="59">
        <f t="shared" si="565"/>
        <v>0</v>
      </c>
      <c r="MOO25" s="1"/>
      <c r="MOP25" s="89">
        <v>2</v>
      </c>
      <c r="MOQ25" s="88" t="s">
        <v>53</v>
      </c>
      <c r="MOR25" s="90" t="s">
        <v>33</v>
      </c>
      <c r="MOS25" s="91" t="s">
        <v>32</v>
      </c>
      <c r="MOT25" s="92">
        <v>1</v>
      </c>
      <c r="MOU25" s="87">
        <v>0</v>
      </c>
      <c r="MOV25" s="59">
        <f t="shared" si="565"/>
        <v>0</v>
      </c>
      <c r="MOW25" s="1"/>
      <c r="MOX25" s="89">
        <v>2</v>
      </c>
      <c r="MOY25" s="88" t="s">
        <v>53</v>
      </c>
      <c r="MOZ25" s="90" t="s">
        <v>33</v>
      </c>
      <c r="MPA25" s="91" t="s">
        <v>32</v>
      </c>
      <c r="MPB25" s="92">
        <v>1</v>
      </c>
      <c r="MPC25" s="87">
        <v>0</v>
      </c>
      <c r="MPD25" s="59">
        <f t="shared" si="566"/>
        <v>0</v>
      </c>
      <c r="MPE25" s="1"/>
      <c r="MPF25" s="89">
        <v>2</v>
      </c>
      <c r="MPG25" s="88" t="s">
        <v>53</v>
      </c>
      <c r="MPH25" s="90" t="s">
        <v>33</v>
      </c>
      <c r="MPI25" s="91" t="s">
        <v>32</v>
      </c>
      <c r="MPJ25" s="92">
        <v>1</v>
      </c>
      <c r="MPK25" s="87">
        <v>0</v>
      </c>
      <c r="MPL25" s="59">
        <f t="shared" si="566"/>
        <v>0</v>
      </c>
      <c r="MPM25" s="1"/>
      <c r="MPN25" s="89">
        <v>2</v>
      </c>
      <c r="MPO25" s="88" t="s">
        <v>53</v>
      </c>
      <c r="MPP25" s="90" t="s">
        <v>33</v>
      </c>
      <c r="MPQ25" s="91" t="s">
        <v>32</v>
      </c>
      <c r="MPR25" s="92">
        <v>1</v>
      </c>
      <c r="MPS25" s="87">
        <v>0</v>
      </c>
      <c r="MPT25" s="59">
        <f t="shared" si="567"/>
        <v>0</v>
      </c>
      <c r="MPU25" s="1"/>
      <c r="MPV25" s="89">
        <v>2</v>
      </c>
      <c r="MPW25" s="88" t="s">
        <v>53</v>
      </c>
      <c r="MPX25" s="90" t="s">
        <v>33</v>
      </c>
      <c r="MPY25" s="91" t="s">
        <v>32</v>
      </c>
      <c r="MPZ25" s="92">
        <v>1</v>
      </c>
      <c r="MQA25" s="87">
        <v>0</v>
      </c>
      <c r="MQB25" s="59">
        <f t="shared" si="567"/>
        <v>0</v>
      </c>
      <c r="MQC25" s="1"/>
      <c r="MQD25" s="89">
        <v>2</v>
      </c>
      <c r="MQE25" s="88" t="s">
        <v>53</v>
      </c>
      <c r="MQF25" s="90" t="s">
        <v>33</v>
      </c>
      <c r="MQG25" s="91" t="s">
        <v>32</v>
      </c>
      <c r="MQH25" s="92">
        <v>1</v>
      </c>
      <c r="MQI25" s="87">
        <v>0</v>
      </c>
      <c r="MQJ25" s="59">
        <f t="shared" si="568"/>
        <v>0</v>
      </c>
      <c r="MQK25" s="1"/>
      <c r="MQL25" s="89">
        <v>2</v>
      </c>
      <c r="MQM25" s="88" t="s">
        <v>53</v>
      </c>
      <c r="MQN25" s="90" t="s">
        <v>33</v>
      </c>
      <c r="MQO25" s="91" t="s">
        <v>32</v>
      </c>
      <c r="MQP25" s="92">
        <v>1</v>
      </c>
      <c r="MQQ25" s="87">
        <v>0</v>
      </c>
      <c r="MQR25" s="59">
        <f t="shared" si="568"/>
        <v>0</v>
      </c>
      <c r="MQS25" s="1"/>
      <c r="MQT25" s="89">
        <v>2</v>
      </c>
      <c r="MQU25" s="88" t="s">
        <v>53</v>
      </c>
      <c r="MQV25" s="90" t="s">
        <v>33</v>
      </c>
      <c r="MQW25" s="91" t="s">
        <v>32</v>
      </c>
      <c r="MQX25" s="92">
        <v>1</v>
      </c>
      <c r="MQY25" s="87">
        <v>0</v>
      </c>
      <c r="MQZ25" s="59">
        <f t="shared" si="569"/>
        <v>0</v>
      </c>
      <c r="MRA25" s="1"/>
      <c r="MRB25" s="89">
        <v>2</v>
      </c>
      <c r="MRC25" s="88" t="s">
        <v>53</v>
      </c>
      <c r="MRD25" s="90" t="s">
        <v>33</v>
      </c>
      <c r="MRE25" s="91" t="s">
        <v>32</v>
      </c>
      <c r="MRF25" s="92">
        <v>1</v>
      </c>
      <c r="MRG25" s="87">
        <v>0</v>
      </c>
      <c r="MRH25" s="59">
        <f t="shared" si="569"/>
        <v>0</v>
      </c>
      <c r="MRI25" s="1"/>
      <c r="MRJ25" s="89">
        <v>2</v>
      </c>
      <c r="MRK25" s="88" t="s">
        <v>53</v>
      </c>
      <c r="MRL25" s="90" t="s">
        <v>33</v>
      </c>
      <c r="MRM25" s="91" t="s">
        <v>32</v>
      </c>
      <c r="MRN25" s="92">
        <v>1</v>
      </c>
      <c r="MRO25" s="87">
        <v>0</v>
      </c>
      <c r="MRP25" s="59">
        <f t="shared" si="570"/>
        <v>0</v>
      </c>
      <c r="MRQ25" s="1"/>
      <c r="MRR25" s="89">
        <v>2</v>
      </c>
      <c r="MRS25" s="88" t="s">
        <v>53</v>
      </c>
      <c r="MRT25" s="90" t="s">
        <v>33</v>
      </c>
      <c r="MRU25" s="91" t="s">
        <v>32</v>
      </c>
      <c r="MRV25" s="92">
        <v>1</v>
      </c>
      <c r="MRW25" s="87">
        <v>0</v>
      </c>
      <c r="MRX25" s="59">
        <f t="shared" si="570"/>
        <v>0</v>
      </c>
      <c r="MRY25" s="1"/>
      <c r="MRZ25" s="89">
        <v>2</v>
      </c>
      <c r="MSA25" s="88" t="s">
        <v>53</v>
      </c>
      <c r="MSB25" s="90" t="s">
        <v>33</v>
      </c>
      <c r="MSC25" s="91" t="s">
        <v>32</v>
      </c>
      <c r="MSD25" s="92">
        <v>1</v>
      </c>
      <c r="MSE25" s="87">
        <v>0</v>
      </c>
      <c r="MSF25" s="59">
        <f t="shared" si="571"/>
        <v>0</v>
      </c>
      <c r="MSG25" s="1"/>
      <c r="MSH25" s="89">
        <v>2</v>
      </c>
      <c r="MSI25" s="88" t="s">
        <v>53</v>
      </c>
      <c r="MSJ25" s="90" t="s">
        <v>33</v>
      </c>
      <c r="MSK25" s="91" t="s">
        <v>32</v>
      </c>
      <c r="MSL25" s="92">
        <v>1</v>
      </c>
      <c r="MSM25" s="87">
        <v>0</v>
      </c>
      <c r="MSN25" s="59">
        <f t="shared" si="571"/>
        <v>0</v>
      </c>
      <c r="MSO25" s="1"/>
      <c r="MSP25" s="89">
        <v>2</v>
      </c>
      <c r="MSQ25" s="88" t="s">
        <v>53</v>
      </c>
      <c r="MSR25" s="90" t="s">
        <v>33</v>
      </c>
      <c r="MSS25" s="91" t="s">
        <v>32</v>
      </c>
      <c r="MST25" s="92">
        <v>1</v>
      </c>
      <c r="MSU25" s="87">
        <v>0</v>
      </c>
      <c r="MSV25" s="59">
        <f t="shared" si="572"/>
        <v>0</v>
      </c>
      <c r="MSW25" s="1"/>
      <c r="MSX25" s="89">
        <v>2</v>
      </c>
      <c r="MSY25" s="88" t="s">
        <v>53</v>
      </c>
      <c r="MSZ25" s="90" t="s">
        <v>33</v>
      </c>
      <c r="MTA25" s="91" t="s">
        <v>32</v>
      </c>
      <c r="MTB25" s="92">
        <v>1</v>
      </c>
      <c r="MTC25" s="87">
        <v>0</v>
      </c>
      <c r="MTD25" s="59">
        <f t="shared" si="572"/>
        <v>0</v>
      </c>
      <c r="MTE25" s="1"/>
      <c r="MTF25" s="89">
        <v>2</v>
      </c>
      <c r="MTG25" s="88" t="s">
        <v>53</v>
      </c>
      <c r="MTH25" s="90" t="s">
        <v>33</v>
      </c>
      <c r="MTI25" s="91" t="s">
        <v>32</v>
      </c>
      <c r="MTJ25" s="92">
        <v>1</v>
      </c>
      <c r="MTK25" s="87">
        <v>0</v>
      </c>
      <c r="MTL25" s="59">
        <f t="shared" si="573"/>
        <v>0</v>
      </c>
      <c r="MTM25" s="1"/>
      <c r="MTN25" s="89">
        <v>2</v>
      </c>
      <c r="MTO25" s="88" t="s">
        <v>53</v>
      </c>
      <c r="MTP25" s="90" t="s">
        <v>33</v>
      </c>
      <c r="MTQ25" s="91" t="s">
        <v>32</v>
      </c>
      <c r="MTR25" s="92">
        <v>1</v>
      </c>
      <c r="MTS25" s="87">
        <v>0</v>
      </c>
      <c r="MTT25" s="59">
        <f t="shared" si="573"/>
        <v>0</v>
      </c>
      <c r="MTU25" s="1"/>
      <c r="MTV25" s="89">
        <v>2</v>
      </c>
      <c r="MTW25" s="88" t="s">
        <v>53</v>
      </c>
      <c r="MTX25" s="90" t="s">
        <v>33</v>
      </c>
      <c r="MTY25" s="91" t="s">
        <v>32</v>
      </c>
      <c r="MTZ25" s="92">
        <v>1</v>
      </c>
      <c r="MUA25" s="87">
        <v>0</v>
      </c>
      <c r="MUB25" s="59">
        <f t="shared" si="574"/>
        <v>0</v>
      </c>
      <c r="MUC25" s="1"/>
      <c r="MUD25" s="89">
        <v>2</v>
      </c>
      <c r="MUE25" s="88" t="s">
        <v>53</v>
      </c>
      <c r="MUF25" s="90" t="s">
        <v>33</v>
      </c>
      <c r="MUG25" s="91" t="s">
        <v>32</v>
      </c>
      <c r="MUH25" s="92">
        <v>1</v>
      </c>
      <c r="MUI25" s="87">
        <v>0</v>
      </c>
      <c r="MUJ25" s="59">
        <f t="shared" si="574"/>
        <v>0</v>
      </c>
      <c r="MUK25" s="1"/>
      <c r="MUL25" s="89">
        <v>2</v>
      </c>
      <c r="MUM25" s="88" t="s">
        <v>53</v>
      </c>
      <c r="MUN25" s="90" t="s">
        <v>33</v>
      </c>
      <c r="MUO25" s="91" t="s">
        <v>32</v>
      </c>
      <c r="MUP25" s="92">
        <v>1</v>
      </c>
      <c r="MUQ25" s="87">
        <v>0</v>
      </c>
      <c r="MUR25" s="59">
        <f t="shared" si="575"/>
        <v>0</v>
      </c>
      <c r="MUS25" s="1"/>
      <c r="MUT25" s="89">
        <v>2</v>
      </c>
      <c r="MUU25" s="88" t="s">
        <v>53</v>
      </c>
      <c r="MUV25" s="90" t="s">
        <v>33</v>
      </c>
      <c r="MUW25" s="91" t="s">
        <v>32</v>
      </c>
      <c r="MUX25" s="92">
        <v>1</v>
      </c>
      <c r="MUY25" s="87">
        <v>0</v>
      </c>
      <c r="MUZ25" s="59">
        <f t="shared" si="575"/>
        <v>0</v>
      </c>
      <c r="MVA25" s="1"/>
      <c r="MVB25" s="89">
        <v>2</v>
      </c>
      <c r="MVC25" s="88" t="s">
        <v>53</v>
      </c>
      <c r="MVD25" s="90" t="s">
        <v>33</v>
      </c>
      <c r="MVE25" s="91" t="s">
        <v>32</v>
      </c>
      <c r="MVF25" s="92">
        <v>1</v>
      </c>
      <c r="MVG25" s="87">
        <v>0</v>
      </c>
      <c r="MVH25" s="59">
        <f t="shared" si="576"/>
        <v>0</v>
      </c>
      <c r="MVI25" s="1"/>
      <c r="MVJ25" s="89">
        <v>2</v>
      </c>
      <c r="MVK25" s="88" t="s">
        <v>53</v>
      </c>
      <c r="MVL25" s="90" t="s">
        <v>33</v>
      </c>
      <c r="MVM25" s="91" t="s">
        <v>32</v>
      </c>
      <c r="MVN25" s="92">
        <v>1</v>
      </c>
      <c r="MVO25" s="87">
        <v>0</v>
      </c>
      <c r="MVP25" s="59">
        <f t="shared" si="576"/>
        <v>0</v>
      </c>
      <c r="MVQ25" s="1"/>
      <c r="MVR25" s="89">
        <v>2</v>
      </c>
      <c r="MVS25" s="88" t="s">
        <v>53</v>
      </c>
      <c r="MVT25" s="90" t="s">
        <v>33</v>
      </c>
      <c r="MVU25" s="91" t="s">
        <v>32</v>
      </c>
      <c r="MVV25" s="92">
        <v>1</v>
      </c>
      <c r="MVW25" s="87">
        <v>0</v>
      </c>
      <c r="MVX25" s="59">
        <f t="shared" si="577"/>
        <v>0</v>
      </c>
      <c r="MVY25" s="1"/>
      <c r="MVZ25" s="89">
        <v>2</v>
      </c>
      <c r="MWA25" s="88" t="s">
        <v>53</v>
      </c>
      <c r="MWB25" s="90" t="s">
        <v>33</v>
      </c>
      <c r="MWC25" s="91" t="s">
        <v>32</v>
      </c>
      <c r="MWD25" s="92">
        <v>1</v>
      </c>
      <c r="MWE25" s="87">
        <v>0</v>
      </c>
      <c r="MWF25" s="59">
        <f t="shared" si="577"/>
        <v>0</v>
      </c>
      <c r="MWG25" s="1"/>
      <c r="MWH25" s="89">
        <v>2</v>
      </c>
      <c r="MWI25" s="88" t="s">
        <v>53</v>
      </c>
      <c r="MWJ25" s="90" t="s">
        <v>33</v>
      </c>
      <c r="MWK25" s="91" t="s">
        <v>32</v>
      </c>
      <c r="MWL25" s="92">
        <v>1</v>
      </c>
      <c r="MWM25" s="87">
        <v>0</v>
      </c>
      <c r="MWN25" s="59">
        <f t="shared" si="578"/>
        <v>0</v>
      </c>
      <c r="MWO25" s="1"/>
      <c r="MWP25" s="89">
        <v>2</v>
      </c>
      <c r="MWQ25" s="88" t="s">
        <v>53</v>
      </c>
      <c r="MWR25" s="90" t="s">
        <v>33</v>
      </c>
      <c r="MWS25" s="91" t="s">
        <v>32</v>
      </c>
      <c r="MWT25" s="92">
        <v>1</v>
      </c>
      <c r="MWU25" s="87">
        <v>0</v>
      </c>
      <c r="MWV25" s="59">
        <f t="shared" si="578"/>
        <v>0</v>
      </c>
      <c r="MWW25" s="1"/>
      <c r="MWX25" s="89">
        <v>2</v>
      </c>
      <c r="MWY25" s="88" t="s">
        <v>53</v>
      </c>
      <c r="MWZ25" s="90" t="s">
        <v>33</v>
      </c>
      <c r="MXA25" s="91" t="s">
        <v>32</v>
      </c>
      <c r="MXB25" s="92">
        <v>1</v>
      </c>
      <c r="MXC25" s="87">
        <v>0</v>
      </c>
      <c r="MXD25" s="59">
        <f t="shared" si="579"/>
        <v>0</v>
      </c>
      <c r="MXE25" s="1"/>
      <c r="MXF25" s="89">
        <v>2</v>
      </c>
      <c r="MXG25" s="88" t="s">
        <v>53</v>
      </c>
      <c r="MXH25" s="90" t="s">
        <v>33</v>
      </c>
      <c r="MXI25" s="91" t="s">
        <v>32</v>
      </c>
      <c r="MXJ25" s="92">
        <v>1</v>
      </c>
      <c r="MXK25" s="87">
        <v>0</v>
      </c>
      <c r="MXL25" s="59">
        <f t="shared" si="579"/>
        <v>0</v>
      </c>
      <c r="MXM25" s="1"/>
      <c r="MXN25" s="89">
        <v>2</v>
      </c>
      <c r="MXO25" s="88" t="s">
        <v>53</v>
      </c>
      <c r="MXP25" s="90" t="s">
        <v>33</v>
      </c>
      <c r="MXQ25" s="91" t="s">
        <v>32</v>
      </c>
      <c r="MXR25" s="92">
        <v>1</v>
      </c>
      <c r="MXS25" s="87">
        <v>0</v>
      </c>
      <c r="MXT25" s="59">
        <f t="shared" si="580"/>
        <v>0</v>
      </c>
      <c r="MXU25" s="1"/>
      <c r="MXV25" s="89">
        <v>2</v>
      </c>
      <c r="MXW25" s="88" t="s">
        <v>53</v>
      </c>
      <c r="MXX25" s="90" t="s">
        <v>33</v>
      </c>
      <c r="MXY25" s="91" t="s">
        <v>32</v>
      </c>
      <c r="MXZ25" s="92">
        <v>1</v>
      </c>
      <c r="MYA25" s="87">
        <v>0</v>
      </c>
      <c r="MYB25" s="59">
        <f t="shared" si="580"/>
        <v>0</v>
      </c>
      <c r="MYC25" s="1"/>
      <c r="MYD25" s="89">
        <v>2</v>
      </c>
      <c r="MYE25" s="88" t="s">
        <v>53</v>
      </c>
      <c r="MYF25" s="90" t="s">
        <v>33</v>
      </c>
      <c r="MYG25" s="91" t="s">
        <v>32</v>
      </c>
      <c r="MYH25" s="92">
        <v>1</v>
      </c>
      <c r="MYI25" s="87">
        <v>0</v>
      </c>
      <c r="MYJ25" s="59">
        <f t="shared" si="581"/>
        <v>0</v>
      </c>
      <c r="MYK25" s="1"/>
      <c r="MYL25" s="89">
        <v>2</v>
      </c>
      <c r="MYM25" s="88" t="s">
        <v>53</v>
      </c>
      <c r="MYN25" s="90" t="s">
        <v>33</v>
      </c>
      <c r="MYO25" s="91" t="s">
        <v>32</v>
      </c>
      <c r="MYP25" s="92">
        <v>1</v>
      </c>
      <c r="MYQ25" s="87">
        <v>0</v>
      </c>
      <c r="MYR25" s="59">
        <f t="shared" si="581"/>
        <v>0</v>
      </c>
      <c r="MYS25" s="1"/>
      <c r="MYT25" s="89">
        <v>2</v>
      </c>
      <c r="MYU25" s="88" t="s">
        <v>53</v>
      </c>
      <c r="MYV25" s="90" t="s">
        <v>33</v>
      </c>
      <c r="MYW25" s="91" t="s">
        <v>32</v>
      </c>
      <c r="MYX25" s="92">
        <v>1</v>
      </c>
      <c r="MYY25" s="87">
        <v>0</v>
      </c>
      <c r="MYZ25" s="59">
        <f t="shared" si="582"/>
        <v>0</v>
      </c>
      <c r="MZA25" s="1"/>
      <c r="MZB25" s="89">
        <v>2</v>
      </c>
      <c r="MZC25" s="88" t="s">
        <v>53</v>
      </c>
      <c r="MZD25" s="90" t="s">
        <v>33</v>
      </c>
      <c r="MZE25" s="91" t="s">
        <v>32</v>
      </c>
      <c r="MZF25" s="92">
        <v>1</v>
      </c>
      <c r="MZG25" s="87">
        <v>0</v>
      </c>
      <c r="MZH25" s="59">
        <f t="shared" si="582"/>
        <v>0</v>
      </c>
      <c r="MZI25" s="1"/>
      <c r="MZJ25" s="89">
        <v>2</v>
      </c>
      <c r="MZK25" s="88" t="s">
        <v>53</v>
      </c>
      <c r="MZL25" s="90" t="s">
        <v>33</v>
      </c>
      <c r="MZM25" s="91" t="s">
        <v>32</v>
      </c>
      <c r="MZN25" s="92">
        <v>1</v>
      </c>
      <c r="MZO25" s="87">
        <v>0</v>
      </c>
      <c r="MZP25" s="59">
        <f t="shared" si="583"/>
        <v>0</v>
      </c>
      <c r="MZQ25" s="1"/>
      <c r="MZR25" s="89">
        <v>2</v>
      </c>
      <c r="MZS25" s="88" t="s">
        <v>53</v>
      </c>
      <c r="MZT25" s="90" t="s">
        <v>33</v>
      </c>
      <c r="MZU25" s="91" t="s">
        <v>32</v>
      </c>
      <c r="MZV25" s="92">
        <v>1</v>
      </c>
      <c r="MZW25" s="87">
        <v>0</v>
      </c>
      <c r="MZX25" s="59">
        <f t="shared" si="583"/>
        <v>0</v>
      </c>
      <c r="MZY25" s="1"/>
      <c r="MZZ25" s="89">
        <v>2</v>
      </c>
      <c r="NAA25" s="88" t="s">
        <v>53</v>
      </c>
      <c r="NAB25" s="90" t="s">
        <v>33</v>
      </c>
      <c r="NAC25" s="91" t="s">
        <v>32</v>
      </c>
      <c r="NAD25" s="92">
        <v>1</v>
      </c>
      <c r="NAE25" s="87">
        <v>0</v>
      </c>
      <c r="NAF25" s="59">
        <f t="shared" si="584"/>
        <v>0</v>
      </c>
      <c r="NAG25" s="1"/>
      <c r="NAH25" s="89">
        <v>2</v>
      </c>
      <c r="NAI25" s="88" t="s">
        <v>53</v>
      </c>
      <c r="NAJ25" s="90" t="s">
        <v>33</v>
      </c>
      <c r="NAK25" s="91" t="s">
        <v>32</v>
      </c>
      <c r="NAL25" s="92">
        <v>1</v>
      </c>
      <c r="NAM25" s="87">
        <v>0</v>
      </c>
      <c r="NAN25" s="59">
        <f t="shared" si="584"/>
        <v>0</v>
      </c>
      <c r="NAO25" s="1"/>
      <c r="NAP25" s="89">
        <v>2</v>
      </c>
      <c r="NAQ25" s="88" t="s">
        <v>53</v>
      </c>
      <c r="NAR25" s="90" t="s">
        <v>33</v>
      </c>
      <c r="NAS25" s="91" t="s">
        <v>32</v>
      </c>
      <c r="NAT25" s="92">
        <v>1</v>
      </c>
      <c r="NAU25" s="87">
        <v>0</v>
      </c>
      <c r="NAV25" s="59">
        <f t="shared" si="585"/>
        <v>0</v>
      </c>
      <c r="NAW25" s="1"/>
      <c r="NAX25" s="89">
        <v>2</v>
      </c>
      <c r="NAY25" s="88" t="s">
        <v>53</v>
      </c>
      <c r="NAZ25" s="90" t="s">
        <v>33</v>
      </c>
      <c r="NBA25" s="91" t="s">
        <v>32</v>
      </c>
      <c r="NBB25" s="92">
        <v>1</v>
      </c>
      <c r="NBC25" s="87">
        <v>0</v>
      </c>
      <c r="NBD25" s="59">
        <f t="shared" si="585"/>
        <v>0</v>
      </c>
      <c r="NBE25" s="1"/>
      <c r="NBF25" s="89">
        <v>2</v>
      </c>
      <c r="NBG25" s="88" t="s">
        <v>53</v>
      </c>
      <c r="NBH25" s="90" t="s">
        <v>33</v>
      </c>
      <c r="NBI25" s="91" t="s">
        <v>32</v>
      </c>
      <c r="NBJ25" s="92">
        <v>1</v>
      </c>
      <c r="NBK25" s="87">
        <v>0</v>
      </c>
      <c r="NBL25" s="59">
        <f t="shared" si="586"/>
        <v>0</v>
      </c>
      <c r="NBM25" s="1"/>
      <c r="NBN25" s="89">
        <v>2</v>
      </c>
      <c r="NBO25" s="88" t="s">
        <v>53</v>
      </c>
      <c r="NBP25" s="90" t="s">
        <v>33</v>
      </c>
      <c r="NBQ25" s="91" t="s">
        <v>32</v>
      </c>
      <c r="NBR25" s="92">
        <v>1</v>
      </c>
      <c r="NBS25" s="87">
        <v>0</v>
      </c>
      <c r="NBT25" s="59">
        <f t="shared" si="586"/>
        <v>0</v>
      </c>
      <c r="NBU25" s="1"/>
      <c r="NBV25" s="89">
        <v>2</v>
      </c>
      <c r="NBW25" s="88" t="s">
        <v>53</v>
      </c>
      <c r="NBX25" s="90" t="s">
        <v>33</v>
      </c>
      <c r="NBY25" s="91" t="s">
        <v>32</v>
      </c>
      <c r="NBZ25" s="92">
        <v>1</v>
      </c>
      <c r="NCA25" s="87">
        <v>0</v>
      </c>
      <c r="NCB25" s="59">
        <f t="shared" si="587"/>
        <v>0</v>
      </c>
      <c r="NCC25" s="1"/>
      <c r="NCD25" s="89">
        <v>2</v>
      </c>
      <c r="NCE25" s="88" t="s">
        <v>53</v>
      </c>
      <c r="NCF25" s="90" t="s">
        <v>33</v>
      </c>
      <c r="NCG25" s="91" t="s">
        <v>32</v>
      </c>
      <c r="NCH25" s="92">
        <v>1</v>
      </c>
      <c r="NCI25" s="87">
        <v>0</v>
      </c>
      <c r="NCJ25" s="59">
        <f t="shared" si="587"/>
        <v>0</v>
      </c>
      <c r="NCK25" s="1"/>
      <c r="NCL25" s="89">
        <v>2</v>
      </c>
      <c r="NCM25" s="88" t="s">
        <v>53</v>
      </c>
      <c r="NCN25" s="90" t="s">
        <v>33</v>
      </c>
      <c r="NCO25" s="91" t="s">
        <v>32</v>
      </c>
      <c r="NCP25" s="92">
        <v>1</v>
      </c>
      <c r="NCQ25" s="87">
        <v>0</v>
      </c>
      <c r="NCR25" s="59">
        <f t="shared" si="588"/>
        <v>0</v>
      </c>
      <c r="NCS25" s="1"/>
      <c r="NCT25" s="89">
        <v>2</v>
      </c>
      <c r="NCU25" s="88" t="s">
        <v>53</v>
      </c>
      <c r="NCV25" s="90" t="s">
        <v>33</v>
      </c>
      <c r="NCW25" s="91" t="s">
        <v>32</v>
      </c>
      <c r="NCX25" s="92">
        <v>1</v>
      </c>
      <c r="NCY25" s="87">
        <v>0</v>
      </c>
      <c r="NCZ25" s="59">
        <f t="shared" si="588"/>
        <v>0</v>
      </c>
      <c r="NDA25" s="1"/>
      <c r="NDB25" s="89">
        <v>2</v>
      </c>
      <c r="NDC25" s="88" t="s">
        <v>53</v>
      </c>
      <c r="NDD25" s="90" t="s">
        <v>33</v>
      </c>
      <c r="NDE25" s="91" t="s">
        <v>32</v>
      </c>
      <c r="NDF25" s="92">
        <v>1</v>
      </c>
      <c r="NDG25" s="87">
        <v>0</v>
      </c>
      <c r="NDH25" s="59">
        <f t="shared" si="589"/>
        <v>0</v>
      </c>
      <c r="NDI25" s="1"/>
      <c r="NDJ25" s="89">
        <v>2</v>
      </c>
      <c r="NDK25" s="88" t="s">
        <v>53</v>
      </c>
      <c r="NDL25" s="90" t="s">
        <v>33</v>
      </c>
      <c r="NDM25" s="91" t="s">
        <v>32</v>
      </c>
      <c r="NDN25" s="92">
        <v>1</v>
      </c>
      <c r="NDO25" s="87">
        <v>0</v>
      </c>
      <c r="NDP25" s="59">
        <f t="shared" si="589"/>
        <v>0</v>
      </c>
      <c r="NDQ25" s="1"/>
      <c r="NDR25" s="89">
        <v>2</v>
      </c>
      <c r="NDS25" s="88" t="s">
        <v>53</v>
      </c>
      <c r="NDT25" s="90" t="s">
        <v>33</v>
      </c>
      <c r="NDU25" s="91" t="s">
        <v>32</v>
      </c>
      <c r="NDV25" s="92">
        <v>1</v>
      </c>
      <c r="NDW25" s="87">
        <v>0</v>
      </c>
      <c r="NDX25" s="59">
        <f t="shared" si="590"/>
        <v>0</v>
      </c>
      <c r="NDY25" s="1"/>
      <c r="NDZ25" s="89">
        <v>2</v>
      </c>
      <c r="NEA25" s="88" t="s">
        <v>53</v>
      </c>
      <c r="NEB25" s="90" t="s">
        <v>33</v>
      </c>
      <c r="NEC25" s="91" t="s">
        <v>32</v>
      </c>
      <c r="NED25" s="92">
        <v>1</v>
      </c>
      <c r="NEE25" s="87">
        <v>0</v>
      </c>
      <c r="NEF25" s="59">
        <f t="shared" si="590"/>
        <v>0</v>
      </c>
      <c r="NEG25" s="1"/>
      <c r="NEH25" s="89">
        <v>2</v>
      </c>
      <c r="NEI25" s="88" t="s">
        <v>53</v>
      </c>
      <c r="NEJ25" s="90" t="s">
        <v>33</v>
      </c>
      <c r="NEK25" s="91" t="s">
        <v>32</v>
      </c>
      <c r="NEL25" s="92">
        <v>1</v>
      </c>
      <c r="NEM25" s="87">
        <v>0</v>
      </c>
      <c r="NEN25" s="59">
        <f t="shared" si="591"/>
        <v>0</v>
      </c>
      <c r="NEO25" s="1"/>
      <c r="NEP25" s="89">
        <v>2</v>
      </c>
      <c r="NEQ25" s="88" t="s">
        <v>53</v>
      </c>
      <c r="NER25" s="90" t="s">
        <v>33</v>
      </c>
      <c r="NES25" s="91" t="s">
        <v>32</v>
      </c>
      <c r="NET25" s="92">
        <v>1</v>
      </c>
      <c r="NEU25" s="87">
        <v>0</v>
      </c>
      <c r="NEV25" s="59">
        <f t="shared" si="591"/>
        <v>0</v>
      </c>
      <c r="NEW25" s="1"/>
      <c r="NEX25" s="89">
        <v>2</v>
      </c>
      <c r="NEY25" s="88" t="s">
        <v>53</v>
      </c>
      <c r="NEZ25" s="90" t="s">
        <v>33</v>
      </c>
      <c r="NFA25" s="91" t="s">
        <v>32</v>
      </c>
      <c r="NFB25" s="92">
        <v>1</v>
      </c>
      <c r="NFC25" s="87">
        <v>0</v>
      </c>
      <c r="NFD25" s="59">
        <f t="shared" si="592"/>
        <v>0</v>
      </c>
      <c r="NFE25" s="1"/>
      <c r="NFF25" s="89">
        <v>2</v>
      </c>
      <c r="NFG25" s="88" t="s">
        <v>53</v>
      </c>
      <c r="NFH25" s="90" t="s">
        <v>33</v>
      </c>
      <c r="NFI25" s="91" t="s">
        <v>32</v>
      </c>
      <c r="NFJ25" s="92">
        <v>1</v>
      </c>
      <c r="NFK25" s="87">
        <v>0</v>
      </c>
      <c r="NFL25" s="59">
        <f t="shared" si="592"/>
        <v>0</v>
      </c>
      <c r="NFM25" s="1"/>
      <c r="NFN25" s="89">
        <v>2</v>
      </c>
      <c r="NFO25" s="88" t="s">
        <v>53</v>
      </c>
      <c r="NFP25" s="90" t="s">
        <v>33</v>
      </c>
      <c r="NFQ25" s="91" t="s">
        <v>32</v>
      </c>
      <c r="NFR25" s="92">
        <v>1</v>
      </c>
      <c r="NFS25" s="87">
        <v>0</v>
      </c>
      <c r="NFT25" s="59">
        <f t="shared" si="593"/>
        <v>0</v>
      </c>
      <c r="NFU25" s="1"/>
      <c r="NFV25" s="89">
        <v>2</v>
      </c>
      <c r="NFW25" s="88" t="s">
        <v>53</v>
      </c>
      <c r="NFX25" s="90" t="s">
        <v>33</v>
      </c>
      <c r="NFY25" s="91" t="s">
        <v>32</v>
      </c>
      <c r="NFZ25" s="92">
        <v>1</v>
      </c>
      <c r="NGA25" s="87">
        <v>0</v>
      </c>
      <c r="NGB25" s="59">
        <f t="shared" si="593"/>
        <v>0</v>
      </c>
      <c r="NGC25" s="1"/>
      <c r="NGD25" s="89">
        <v>2</v>
      </c>
      <c r="NGE25" s="88" t="s">
        <v>53</v>
      </c>
      <c r="NGF25" s="90" t="s">
        <v>33</v>
      </c>
      <c r="NGG25" s="91" t="s">
        <v>32</v>
      </c>
      <c r="NGH25" s="92">
        <v>1</v>
      </c>
      <c r="NGI25" s="87">
        <v>0</v>
      </c>
      <c r="NGJ25" s="59">
        <f t="shared" si="594"/>
        <v>0</v>
      </c>
      <c r="NGK25" s="1"/>
      <c r="NGL25" s="89">
        <v>2</v>
      </c>
      <c r="NGM25" s="88" t="s">
        <v>53</v>
      </c>
      <c r="NGN25" s="90" t="s">
        <v>33</v>
      </c>
      <c r="NGO25" s="91" t="s">
        <v>32</v>
      </c>
      <c r="NGP25" s="92">
        <v>1</v>
      </c>
      <c r="NGQ25" s="87">
        <v>0</v>
      </c>
      <c r="NGR25" s="59">
        <f t="shared" si="594"/>
        <v>0</v>
      </c>
      <c r="NGS25" s="1"/>
      <c r="NGT25" s="89">
        <v>2</v>
      </c>
      <c r="NGU25" s="88" t="s">
        <v>53</v>
      </c>
      <c r="NGV25" s="90" t="s">
        <v>33</v>
      </c>
      <c r="NGW25" s="91" t="s">
        <v>32</v>
      </c>
      <c r="NGX25" s="92">
        <v>1</v>
      </c>
      <c r="NGY25" s="87">
        <v>0</v>
      </c>
      <c r="NGZ25" s="59">
        <f t="shared" si="595"/>
        <v>0</v>
      </c>
      <c r="NHA25" s="1"/>
      <c r="NHB25" s="89">
        <v>2</v>
      </c>
      <c r="NHC25" s="88" t="s">
        <v>53</v>
      </c>
      <c r="NHD25" s="90" t="s">
        <v>33</v>
      </c>
      <c r="NHE25" s="91" t="s">
        <v>32</v>
      </c>
      <c r="NHF25" s="92">
        <v>1</v>
      </c>
      <c r="NHG25" s="87">
        <v>0</v>
      </c>
      <c r="NHH25" s="59">
        <f t="shared" si="595"/>
        <v>0</v>
      </c>
      <c r="NHI25" s="1"/>
      <c r="NHJ25" s="89">
        <v>2</v>
      </c>
      <c r="NHK25" s="88" t="s">
        <v>53</v>
      </c>
      <c r="NHL25" s="90" t="s">
        <v>33</v>
      </c>
      <c r="NHM25" s="91" t="s">
        <v>32</v>
      </c>
      <c r="NHN25" s="92">
        <v>1</v>
      </c>
      <c r="NHO25" s="87">
        <v>0</v>
      </c>
      <c r="NHP25" s="59">
        <f t="shared" si="596"/>
        <v>0</v>
      </c>
      <c r="NHQ25" s="1"/>
      <c r="NHR25" s="89">
        <v>2</v>
      </c>
      <c r="NHS25" s="88" t="s">
        <v>53</v>
      </c>
      <c r="NHT25" s="90" t="s">
        <v>33</v>
      </c>
      <c r="NHU25" s="91" t="s">
        <v>32</v>
      </c>
      <c r="NHV25" s="92">
        <v>1</v>
      </c>
      <c r="NHW25" s="87">
        <v>0</v>
      </c>
      <c r="NHX25" s="59">
        <f t="shared" si="596"/>
        <v>0</v>
      </c>
      <c r="NHY25" s="1"/>
      <c r="NHZ25" s="89">
        <v>2</v>
      </c>
      <c r="NIA25" s="88" t="s">
        <v>53</v>
      </c>
      <c r="NIB25" s="90" t="s">
        <v>33</v>
      </c>
      <c r="NIC25" s="91" t="s">
        <v>32</v>
      </c>
      <c r="NID25" s="92">
        <v>1</v>
      </c>
      <c r="NIE25" s="87">
        <v>0</v>
      </c>
      <c r="NIF25" s="59">
        <f t="shared" si="597"/>
        <v>0</v>
      </c>
      <c r="NIG25" s="1"/>
      <c r="NIH25" s="89">
        <v>2</v>
      </c>
      <c r="NII25" s="88" t="s">
        <v>53</v>
      </c>
      <c r="NIJ25" s="90" t="s">
        <v>33</v>
      </c>
      <c r="NIK25" s="91" t="s">
        <v>32</v>
      </c>
      <c r="NIL25" s="92">
        <v>1</v>
      </c>
      <c r="NIM25" s="87">
        <v>0</v>
      </c>
      <c r="NIN25" s="59">
        <f t="shared" si="597"/>
        <v>0</v>
      </c>
      <c r="NIO25" s="1"/>
      <c r="NIP25" s="89">
        <v>2</v>
      </c>
      <c r="NIQ25" s="88" t="s">
        <v>53</v>
      </c>
      <c r="NIR25" s="90" t="s">
        <v>33</v>
      </c>
      <c r="NIS25" s="91" t="s">
        <v>32</v>
      </c>
      <c r="NIT25" s="92">
        <v>1</v>
      </c>
      <c r="NIU25" s="87">
        <v>0</v>
      </c>
      <c r="NIV25" s="59">
        <f t="shared" si="598"/>
        <v>0</v>
      </c>
      <c r="NIW25" s="1"/>
      <c r="NIX25" s="89">
        <v>2</v>
      </c>
      <c r="NIY25" s="88" t="s">
        <v>53</v>
      </c>
      <c r="NIZ25" s="90" t="s">
        <v>33</v>
      </c>
      <c r="NJA25" s="91" t="s">
        <v>32</v>
      </c>
      <c r="NJB25" s="92">
        <v>1</v>
      </c>
      <c r="NJC25" s="87">
        <v>0</v>
      </c>
      <c r="NJD25" s="59">
        <f t="shared" si="598"/>
        <v>0</v>
      </c>
      <c r="NJE25" s="1"/>
      <c r="NJF25" s="89">
        <v>2</v>
      </c>
      <c r="NJG25" s="88" t="s">
        <v>53</v>
      </c>
      <c r="NJH25" s="90" t="s">
        <v>33</v>
      </c>
      <c r="NJI25" s="91" t="s">
        <v>32</v>
      </c>
      <c r="NJJ25" s="92">
        <v>1</v>
      </c>
      <c r="NJK25" s="87">
        <v>0</v>
      </c>
      <c r="NJL25" s="59">
        <f t="shared" si="599"/>
        <v>0</v>
      </c>
      <c r="NJM25" s="1"/>
      <c r="NJN25" s="89">
        <v>2</v>
      </c>
      <c r="NJO25" s="88" t="s">
        <v>53</v>
      </c>
      <c r="NJP25" s="90" t="s">
        <v>33</v>
      </c>
      <c r="NJQ25" s="91" t="s">
        <v>32</v>
      </c>
      <c r="NJR25" s="92">
        <v>1</v>
      </c>
      <c r="NJS25" s="87">
        <v>0</v>
      </c>
      <c r="NJT25" s="59">
        <f t="shared" si="599"/>
        <v>0</v>
      </c>
      <c r="NJU25" s="1"/>
      <c r="NJV25" s="89">
        <v>2</v>
      </c>
      <c r="NJW25" s="88" t="s">
        <v>53</v>
      </c>
      <c r="NJX25" s="90" t="s">
        <v>33</v>
      </c>
      <c r="NJY25" s="91" t="s">
        <v>32</v>
      </c>
      <c r="NJZ25" s="92">
        <v>1</v>
      </c>
      <c r="NKA25" s="87">
        <v>0</v>
      </c>
      <c r="NKB25" s="59">
        <f t="shared" si="600"/>
        <v>0</v>
      </c>
      <c r="NKC25" s="1"/>
      <c r="NKD25" s="89">
        <v>2</v>
      </c>
      <c r="NKE25" s="88" t="s">
        <v>53</v>
      </c>
      <c r="NKF25" s="90" t="s">
        <v>33</v>
      </c>
      <c r="NKG25" s="91" t="s">
        <v>32</v>
      </c>
      <c r="NKH25" s="92">
        <v>1</v>
      </c>
      <c r="NKI25" s="87">
        <v>0</v>
      </c>
      <c r="NKJ25" s="59">
        <f t="shared" si="600"/>
        <v>0</v>
      </c>
      <c r="NKK25" s="1"/>
      <c r="NKL25" s="89">
        <v>2</v>
      </c>
      <c r="NKM25" s="88" t="s">
        <v>53</v>
      </c>
      <c r="NKN25" s="90" t="s">
        <v>33</v>
      </c>
      <c r="NKO25" s="91" t="s">
        <v>32</v>
      </c>
      <c r="NKP25" s="92">
        <v>1</v>
      </c>
      <c r="NKQ25" s="87">
        <v>0</v>
      </c>
      <c r="NKR25" s="59">
        <f t="shared" si="601"/>
        <v>0</v>
      </c>
      <c r="NKS25" s="1"/>
      <c r="NKT25" s="89">
        <v>2</v>
      </c>
      <c r="NKU25" s="88" t="s">
        <v>53</v>
      </c>
      <c r="NKV25" s="90" t="s">
        <v>33</v>
      </c>
      <c r="NKW25" s="91" t="s">
        <v>32</v>
      </c>
      <c r="NKX25" s="92">
        <v>1</v>
      </c>
      <c r="NKY25" s="87">
        <v>0</v>
      </c>
      <c r="NKZ25" s="59">
        <f t="shared" si="601"/>
        <v>0</v>
      </c>
      <c r="NLA25" s="1"/>
      <c r="NLB25" s="89">
        <v>2</v>
      </c>
      <c r="NLC25" s="88" t="s">
        <v>53</v>
      </c>
      <c r="NLD25" s="90" t="s">
        <v>33</v>
      </c>
      <c r="NLE25" s="91" t="s">
        <v>32</v>
      </c>
      <c r="NLF25" s="92">
        <v>1</v>
      </c>
      <c r="NLG25" s="87">
        <v>0</v>
      </c>
      <c r="NLH25" s="59">
        <f t="shared" si="602"/>
        <v>0</v>
      </c>
      <c r="NLI25" s="1"/>
      <c r="NLJ25" s="89">
        <v>2</v>
      </c>
      <c r="NLK25" s="88" t="s">
        <v>53</v>
      </c>
      <c r="NLL25" s="90" t="s">
        <v>33</v>
      </c>
      <c r="NLM25" s="91" t="s">
        <v>32</v>
      </c>
      <c r="NLN25" s="92">
        <v>1</v>
      </c>
      <c r="NLO25" s="87">
        <v>0</v>
      </c>
      <c r="NLP25" s="59">
        <f t="shared" si="602"/>
        <v>0</v>
      </c>
      <c r="NLQ25" s="1"/>
      <c r="NLR25" s="89">
        <v>2</v>
      </c>
      <c r="NLS25" s="88" t="s">
        <v>53</v>
      </c>
      <c r="NLT25" s="90" t="s">
        <v>33</v>
      </c>
      <c r="NLU25" s="91" t="s">
        <v>32</v>
      </c>
      <c r="NLV25" s="92">
        <v>1</v>
      </c>
      <c r="NLW25" s="87">
        <v>0</v>
      </c>
      <c r="NLX25" s="59">
        <f t="shared" si="603"/>
        <v>0</v>
      </c>
      <c r="NLY25" s="1"/>
      <c r="NLZ25" s="89">
        <v>2</v>
      </c>
      <c r="NMA25" s="88" t="s">
        <v>53</v>
      </c>
      <c r="NMB25" s="90" t="s">
        <v>33</v>
      </c>
      <c r="NMC25" s="91" t="s">
        <v>32</v>
      </c>
      <c r="NMD25" s="92">
        <v>1</v>
      </c>
      <c r="NME25" s="87">
        <v>0</v>
      </c>
      <c r="NMF25" s="59">
        <f t="shared" si="603"/>
        <v>0</v>
      </c>
      <c r="NMG25" s="1"/>
      <c r="NMH25" s="89">
        <v>2</v>
      </c>
      <c r="NMI25" s="88" t="s">
        <v>53</v>
      </c>
      <c r="NMJ25" s="90" t="s">
        <v>33</v>
      </c>
      <c r="NMK25" s="91" t="s">
        <v>32</v>
      </c>
      <c r="NML25" s="92">
        <v>1</v>
      </c>
      <c r="NMM25" s="87">
        <v>0</v>
      </c>
      <c r="NMN25" s="59">
        <f t="shared" si="604"/>
        <v>0</v>
      </c>
      <c r="NMO25" s="1"/>
      <c r="NMP25" s="89">
        <v>2</v>
      </c>
      <c r="NMQ25" s="88" t="s">
        <v>53</v>
      </c>
      <c r="NMR25" s="90" t="s">
        <v>33</v>
      </c>
      <c r="NMS25" s="91" t="s">
        <v>32</v>
      </c>
      <c r="NMT25" s="92">
        <v>1</v>
      </c>
      <c r="NMU25" s="87">
        <v>0</v>
      </c>
      <c r="NMV25" s="59">
        <f t="shared" si="604"/>
        <v>0</v>
      </c>
      <c r="NMW25" s="1"/>
      <c r="NMX25" s="89">
        <v>2</v>
      </c>
      <c r="NMY25" s="88" t="s">
        <v>53</v>
      </c>
      <c r="NMZ25" s="90" t="s">
        <v>33</v>
      </c>
      <c r="NNA25" s="91" t="s">
        <v>32</v>
      </c>
      <c r="NNB25" s="92">
        <v>1</v>
      </c>
      <c r="NNC25" s="87">
        <v>0</v>
      </c>
      <c r="NND25" s="59">
        <f t="shared" si="605"/>
        <v>0</v>
      </c>
      <c r="NNE25" s="1"/>
      <c r="NNF25" s="89">
        <v>2</v>
      </c>
      <c r="NNG25" s="88" t="s">
        <v>53</v>
      </c>
      <c r="NNH25" s="90" t="s">
        <v>33</v>
      </c>
      <c r="NNI25" s="91" t="s">
        <v>32</v>
      </c>
      <c r="NNJ25" s="92">
        <v>1</v>
      </c>
      <c r="NNK25" s="87">
        <v>0</v>
      </c>
      <c r="NNL25" s="59">
        <f t="shared" si="605"/>
        <v>0</v>
      </c>
      <c r="NNM25" s="1"/>
      <c r="NNN25" s="89">
        <v>2</v>
      </c>
      <c r="NNO25" s="88" t="s">
        <v>53</v>
      </c>
      <c r="NNP25" s="90" t="s">
        <v>33</v>
      </c>
      <c r="NNQ25" s="91" t="s">
        <v>32</v>
      </c>
      <c r="NNR25" s="92">
        <v>1</v>
      </c>
      <c r="NNS25" s="87">
        <v>0</v>
      </c>
      <c r="NNT25" s="59">
        <f t="shared" si="606"/>
        <v>0</v>
      </c>
      <c r="NNU25" s="1"/>
      <c r="NNV25" s="89">
        <v>2</v>
      </c>
      <c r="NNW25" s="88" t="s">
        <v>53</v>
      </c>
      <c r="NNX25" s="90" t="s">
        <v>33</v>
      </c>
      <c r="NNY25" s="91" t="s">
        <v>32</v>
      </c>
      <c r="NNZ25" s="92">
        <v>1</v>
      </c>
      <c r="NOA25" s="87">
        <v>0</v>
      </c>
      <c r="NOB25" s="59">
        <f t="shared" si="606"/>
        <v>0</v>
      </c>
      <c r="NOC25" s="1"/>
      <c r="NOD25" s="89">
        <v>2</v>
      </c>
      <c r="NOE25" s="88" t="s">
        <v>53</v>
      </c>
      <c r="NOF25" s="90" t="s">
        <v>33</v>
      </c>
      <c r="NOG25" s="91" t="s">
        <v>32</v>
      </c>
      <c r="NOH25" s="92">
        <v>1</v>
      </c>
      <c r="NOI25" s="87">
        <v>0</v>
      </c>
      <c r="NOJ25" s="59">
        <f t="shared" si="607"/>
        <v>0</v>
      </c>
      <c r="NOK25" s="1"/>
      <c r="NOL25" s="89">
        <v>2</v>
      </c>
      <c r="NOM25" s="88" t="s">
        <v>53</v>
      </c>
      <c r="NON25" s="90" t="s">
        <v>33</v>
      </c>
      <c r="NOO25" s="91" t="s">
        <v>32</v>
      </c>
      <c r="NOP25" s="92">
        <v>1</v>
      </c>
      <c r="NOQ25" s="87">
        <v>0</v>
      </c>
      <c r="NOR25" s="59">
        <f t="shared" si="607"/>
        <v>0</v>
      </c>
      <c r="NOS25" s="1"/>
      <c r="NOT25" s="89">
        <v>2</v>
      </c>
      <c r="NOU25" s="88" t="s">
        <v>53</v>
      </c>
      <c r="NOV25" s="90" t="s">
        <v>33</v>
      </c>
      <c r="NOW25" s="91" t="s">
        <v>32</v>
      </c>
      <c r="NOX25" s="92">
        <v>1</v>
      </c>
      <c r="NOY25" s="87">
        <v>0</v>
      </c>
      <c r="NOZ25" s="59">
        <f t="shared" si="608"/>
        <v>0</v>
      </c>
      <c r="NPA25" s="1"/>
      <c r="NPB25" s="89">
        <v>2</v>
      </c>
      <c r="NPC25" s="88" t="s">
        <v>53</v>
      </c>
      <c r="NPD25" s="90" t="s">
        <v>33</v>
      </c>
      <c r="NPE25" s="91" t="s">
        <v>32</v>
      </c>
      <c r="NPF25" s="92">
        <v>1</v>
      </c>
      <c r="NPG25" s="87">
        <v>0</v>
      </c>
      <c r="NPH25" s="59">
        <f t="shared" si="608"/>
        <v>0</v>
      </c>
      <c r="NPI25" s="1"/>
      <c r="NPJ25" s="89">
        <v>2</v>
      </c>
      <c r="NPK25" s="88" t="s">
        <v>53</v>
      </c>
      <c r="NPL25" s="90" t="s">
        <v>33</v>
      </c>
      <c r="NPM25" s="91" t="s">
        <v>32</v>
      </c>
      <c r="NPN25" s="92">
        <v>1</v>
      </c>
      <c r="NPO25" s="87">
        <v>0</v>
      </c>
      <c r="NPP25" s="59">
        <f t="shared" si="609"/>
        <v>0</v>
      </c>
      <c r="NPQ25" s="1"/>
      <c r="NPR25" s="89">
        <v>2</v>
      </c>
      <c r="NPS25" s="88" t="s">
        <v>53</v>
      </c>
      <c r="NPT25" s="90" t="s">
        <v>33</v>
      </c>
      <c r="NPU25" s="91" t="s">
        <v>32</v>
      </c>
      <c r="NPV25" s="92">
        <v>1</v>
      </c>
      <c r="NPW25" s="87">
        <v>0</v>
      </c>
      <c r="NPX25" s="59">
        <f t="shared" si="609"/>
        <v>0</v>
      </c>
      <c r="NPY25" s="1"/>
      <c r="NPZ25" s="89">
        <v>2</v>
      </c>
      <c r="NQA25" s="88" t="s">
        <v>53</v>
      </c>
      <c r="NQB25" s="90" t="s">
        <v>33</v>
      </c>
      <c r="NQC25" s="91" t="s">
        <v>32</v>
      </c>
      <c r="NQD25" s="92">
        <v>1</v>
      </c>
      <c r="NQE25" s="87">
        <v>0</v>
      </c>
      <c r="NQF25" s="59">
        <f t="shared" si="610"/>
        <v>0</v>
      </c>
      <c r="NQG25" s="1"/>
      <c r="NQH25" s="89">
        <v>2</v>
      </c>
      <c r="NQI25" s="88" t="s">
        <v>53</v>
      </c>
      <c r="NQJ25" s="90" t="s">
        <v>33</v>
      </c>
      <c r="NQK25" s="91" t="s">
        <v>32</v>
      </c>
      <c r="NQL25" s="92">
        <v>1</v>
      </c>
      <c r="NQM25" s="87">
        <v>0</v>
      </c>
      <c r="NQN25" s="59">
        <f t="shared" si="610"/>
        <v>0</v>
      </c>
      <c r="NQO25" s="1"/>
      <c r="NQP25" s="89">
        <v>2</v>
      </c>
      <c r="NQQ25" s="88" t="s">
        <v>53</v>
      </c>
      <c r="NQR25" s="90" t="s">
        <v>33</v>
      </c>
      <c r="NQS25" s="91" t="s">
        <v>32</v>
      </c>
      <c r="NQT25" s="92">
        <v>1</v>
      </c>
      <c r="NQU25" s="87">
        <v>0</v>
      </c>
      <c r="NQV25" s="59">
        <f t="shared" si="611"/>
        <v>0</v>
      </c>
      <c r="NQW25" s="1"/>
      <c r="NQX25" s="89">
        <v>2</v>
      </c>
      <c r="NQY25" s="88" t="s">
        <v>53</v>
      </c>
      <c r="NQZ25" s="90" t="s">
        <v>33</v>
      </c>
      <c r="NRA25" s="91" t="s">
        <v>32</v>
      </c>
      <c r="NRB25" s="92">
        <v>1</v>
      </c>
      <c r="NRC25" s="87">
        <v>0</v>
      </c>
      <c r="NRD25" s="59">
        <f t="shared" si="611"/>
        <v>0</v>
      </c>
      <c r="NRE25" s="1"/>
      <c r="NRF25" s="89">
        <v>2</v>
      </c>
      <c r="NRG25" s="88" t="s">
        <v>53</v>
      </c>
      <c r="NRH25" s="90" t="s">
        <v>33</v>
      </c>
      <c r="NRI25" s="91" t="s">
        <v>32</v>
      </c>
      <c r="NRJ25" s="92">
        <v>1</v>
      </c>
      <c r="NRK25" s="87">
        <v>0</v>
      </c>
      <c r="NRL25" s="59">
        <f t="shared" si="612"/>
        <v>0</v>
      </c>
      <c r="NRM25" s="1"/>
      <c r="NRN25" s="89">
        <v>2</v>
      </c>
      <c r="NRO25" s="88" t="s">
        <v>53</v>
      </c>
      <c r="NRP25" s="90" t="s">
        <v>33</v>
      </c>
      <c r="NRQ25" s="91" t="s">
        <v>32</v>
      </c>
      <c r="NRR25" s="92">
        <v>1</v>
      </c>
      <c r="NRS25" s="87">
        <v>0</v>
      </c>
      <c r="NRT25" s="59">
        <f t="shared" si="612"/>
        <v>0</v>
      </c>
      <c r="NRU25" s="1"/>
      <c r="NRV25" s="89">
        <v>2</v>
      </c>
      <c r="NRW25" s="88" t="s">
        <v>53</v>
      </c>
      <c r="NRX25" s="90" t="s">
        <v>33</v>
      </c>
      <c r="NRY25" s="91" t="s">
        <v>32</v>
      </c>
      <c r="NRZ25" s="92">
        <v>1</v>
      </c>
      <c r="NSA25" s="87">
        <v>0</v>
      </c>
      <c r="NSB25" s="59">
        <f t="shared" si="613"/>
        <v>0</v>
      </c>
      <c r="NSC25" s="1"/>
      <c r="NSD25" s="89">
        <v>2</v>
      </c>
      <c r="NSE25" s="88" t="s">
        <v>53</v>
      </c>
      <c r="NSF25" s="90" t="s">
        <v>33</v>
      </c>
      <c r="NSG25" s="91" t="s">
        <v>32</v>
      </c>
      <c r="NSH25" s="92">
        <v>1</v>
      </c>
      <c r="NSI25" s="87">
        <v>0</v>
      </c>
      <c r="NSJ25" s="59">
        <f t="shared" si="613"/>
        <v>0</v>
      </c>
      <c r="NSK25" s="1"/>
      <c r="NSL25" s="89">
        <v>2</v>
      </c>
      <c r="NSM25" s="88" t="s">
        <v>53</v>
      </c>
      <c r="NSN25" s="90" t="s">
        <v>33</v>
      </c>
      <c r="NSO25" s="91" t="s">
        <v>32</v>
      </c>
      <c r="NSP25" s="92">
        <v>1</v>
      </c>
      <c r="NSQ25" s="87">
        <v>0</v>
      </c>
      <c r="NSR25" s="59">
        <f t="shared" si="614"/>
        <v>0</v>
      </c>
      <c r="NSS25" s="1"/>
      <c r="NST25" s="89">
        <v>2</v>
      </c>
      <c r="NSU25" s="88" t="s">
        <v>53</v>
      </c>
      <c r="NSV25" s="90" t="s">
        <v>33</v>
      </c>
      <c r="NSW25" s="91" t="s">
        <v>32</v>
      </c>
      <c r="NSX25" s="92">
        <v>1</v>
      </c>
      <c r="NSY25" s="87">
        <v>0</v>
      </c>
      <c r="NSZ25" s="59">
        <f t="shared" si="614"/>
        <v>0</v>
      </c>
      <c r="NTA25" s="1"/>
      <c r="NTB25" s="89">
        <v>2</v>
      </c>
      <c r="NTC25" s="88" t="s">
        <v>53</v>
      </c>
      <c r="NTD25" s="90" t="s">
        <v>33</v>
      </c>
      <c r="NTE25" s="91" t="s">
        <v>32</v>
      </c>
      <c r="NTF25" s="92">
        <v>1</v>
      </c>
      <c r="NTG25" s="87">
        <v>0</v>
      </c>
      <c r="NTH25" s="59">
        <f t="shared" si="615"/>
        <v>0</v>
      </c>
      <c r="NTI25" s="1"/>
      <c r="NTJ25" s="89">
        <v>2</v>
      </c>
      <c r="NTK25" s="88" t="s">
        <v>53</v>
      </c>
      <c r="NTL25" s="90" t="s">
        <v>33</v>
      </c>
      <c r="NTM25" s="91" t="s">
        <v>32</v>
      </c>
      <c r="NTN25" s="92">
        <v>1</v>
      </c>
      <c r="NTO25" s="87">
        <v>0</v>
      </c>
      <c r="NTP25" s="59">
        <f t="shared" si="615"/>
        <v>0</v>
      </c>
      <c r="NTQ25" s="1"/>
      <c r="NTR25" s="89">
        <v>2</v>
      </c>
      <c r="NTS25" s="88" t="s">
        <v>53</v>
      </c>
      <c r="NTT25" s="90" t="s">
        <v>33</v>
      </c>
      <c r="NTU25" s="91" t="s">
        <v>32</v>
      </c>
      <c r="NTV25" s="92">
        <v>1</v>
      </c>
      <c r="NTW25" s="87">
        <v>0</v>
      </c>
      <c r="NTX25" s="59">
        <f t="shared" si="616"/>
        <v>0</v>
      </c>
      <c r="NTY25" s="1"/>
      <c r="NTZ25" s="89">
        <v>2</v>
      </c>
      <c r="NUA25" s="88" t="s">
        <v>53</v>
      </c>
      <c r="NUB25" s="90" t="s">
        <v>33</v>
      </c>
      <c r="NUC25" s="91" t="s">
        <v>32</v>
      </c>
      <c r="NUD25" s="92">
        <v>1</v>
      </c>
      <c r="NUE25" s="87">
        <v>0</v>
      </c>
      <c r="NUF25" s="59">
        <f t="shared" si="616"/>
        <v>0</v>
      </c>
      <c r="NUG25" s="1"/>
      <c r="NUH25" s="89">
        <v>2</v>
      </c>
      <c r="NUI25" s="88" t="s">
        <v>53</v>
      </c>
      <c r="NUJ25" s="90" t="s">
        <v>33</v>
      </c>
      <c r="NUK25" s="91" t="s">
        <v>32</v>
      </c>
      <c r="NUL25" s="92">
        <v>1</v>
      </c>
      <c r="NUM25" s="87">
        <v>0</v>
      </c>
      <c r="NUN25" s="59">
        <f t="shared" si="617"/>
        <v>0</v>
      </c>
      <c r="NUO25" s="1"/>
      <c r="NUP25" s="89">
        <v>2</v>
      </c>
      <c r="NUQ25" s="88" t="s">
        <v>53</v>
      </c>
      <c r="NUR25" s="90" t="s">
        <v>33</v>
      </c>
      <c r="NUS25" s="91" t="s">
        <v>32</v>
      </c>
      <c r="NUT25" s="92">
        <v>1</v>
      </c>
      <c r="NUU25" s="87">
        <v>0</v>
      </c>
      <c r="NUV25" s="59">
        <f t="shared" si="617"/>
        <v>0</v>
      </c>
      <c r="NUW25" s="1"/>
      <c r="NUX25" s="89">
        <v>2</v>
      </c>
      <c r="NUY25" s="88" t="s">
        <v>53</v>
      </c>
      <c r="NUZ25" s="90" t="s">
        <v>33</v>
      </c>
      <c r="NVA25" s="91" t="s">
        <v>32</v>
      </c>
      <c r="NVB25" s="92">
        <v>1</v>
      </c>
      <c r="NVC25" s="87">
        <v>0</v>
      </c>
      <c r="NVD25" s="59">
        <f t="shared" si="618"/>
        <v>0</v>
      </c>
      <c r="NVE25" s="1"/>
      <c r="NVF25" s="89">
        <v>2</v>
      </c>
      <c r="NVG25" s="88" t="s">
        <v>53</v>
      </c>
      <c r="NVH25" s="90" t="s">
        <v>33</v>
      </c>
      <c r="NVI25" s="91" t="s">
        <v>32</v>
      </c>
      <c r="NVJ25" s="92">
        <v>1</v>
      </c>
      <c r="NVK25" s="87">
        <v>0</v>
      </c>
      <c r="NVL25" s="59">
        <f t="shared" si="618"/>
        <v>0</v>
      </c>
      <c r="NVM25" s="1"/>
      <c r="NVN25" s="89">
        <v>2</v>
      </c>
      <c r="NVO25" s="88" t="s">
        <v>53</v>
      </c>
      <c r="NVP25" s="90" t="s">
        <v>33</v>
      </c>
      <c r="NVQ25" s="91" t="s">
        <v>32</v>
      </c>
      <c r="NVR25" s="92">
        <v>1</v>
      </c>
      <c r="NVS25" s="87">
        <v>0</v>
      </c>
      <c r="NVT25" s="59">
        <f t="shared" si="619"/>
        <v>0</v>
      </c>
      <c r="NVU25" s="1"/>
      <c r="NVV25" s="89">
        <v>2</v>
      </c>
      <c r="NVW25" s="88" t="s">
        <v>53</v>
      </c>
      <c r="NVX25" s="90" t="s">
        <v>33</v>
      </c>
      <c r="NVY25" s="91" t="s">
        <v>32</v>
      </c>
      <c r="NVZ25" s="92">
        <v>1</v>
      </c>
      <c r="NWA25" s="87">
        <v>0</v>
      </c>
      <c r="NWB25" s="59">
        <f t="shared" si="619"/>
        <v>0</v>
      </c>
      <c r="NWC25" s="1"/>
      <c r="NWD25" s="89">
        <v>2</v>
      </c>
      <c r="NWE25" s="88" t="s">
        <v>53</v>
      </c>
      <c r="NWF25" s="90" t="s">
        <v>33</v>
      </c>
      <c r="NWG25" s="91" t="s">
        <v>32</v>
      </c>
      <c r="NWH25" s="92">
        <v>1</v>
      </c>
      <c r="NWI25" s="87">
        <v>0</v>
      </c>
      <c r="NWJ25" s="59">
        <f t="shared" si="620"/>
        <v>0</v>
      </c>
      <c r="NWK25" s="1"/>
      <c r="NWL25" s="89">
        <v>2</v>
      </c>
      <c r="NWM25" s="88" t="s">
        <v>53</v>
      </c>
      <c r="NWN25" s="90" t="s">
        <v>33</v>
      </c>
      <c r="NWO25" s="91" t="s">
        <v>32</v>
      </c>
      <c r="NWP25" s="92">
        <v>1</v>
      </c>
      <c r="NWQ25" s="87">
        <v>0</v>
      </c>
      <c r="NWR25" s="59">
        <f t="shared" si="620"/>
        <v>0</v>
      </c>
      <c r="NWS25" s="1"/>
      <c r="NWT25" s="89">
        <v>2</v>
      </c>
      <c r="NWU25" s="88" t="s">
        <v>53</v>
      </c>
      <c r="NWV25" s="90" t="s">
        <v>33</v>
      </c>
      <c r="NWW25" s="91" t="s">
        <v>32</v>
      </c>
      <c r="NWX25" s="92">
        <v>1</v>
      </c>
      <c r="NWY25" s="87">
        <v>0</v>
      </c>
      <c r="NWZ25" s="59">
        <f t="shared" si="621"/>
        <v>0</v>
      </c>
      <c r="NXA25" s="1"/>
      <c r="NXB25" s="89">
        <v>2</v>
      </c>
      <c r="NXC25" s="88" t="s">
        <v>53</v>
      </c>
      <c r="NXD25" s="90" t="s">
        <v>33</v>
      </c>
      <c r="NXE25" s="91" t="s">
        <v>32</v>
      </c>
      <c r="NXF25" s="92">
        <v>1</v>
      </c>
      <c r="NXG25" s="87">
        <v>0</v>
      </c>
      <c r="NXH25" s="59">
        <f t="shared" si="621"/>
        <v>0</v>
      </c>
      <c r="NXI25" s="1"/>
      <c r="NXJ25" s="89">
        <v>2</v>
      </c>
      <c r="NXK25" s="88" t="s">
        <v>53</v>
      </c>
      <c r="NXL25" s="90" t="s">
        <v>33</v>
      </c>
      <c r="NXM25" s="91" t="s">
        <v>32</v>
      </c>
      <c r="NXN25" s="92">
        <v>1</v>
      </c>
      <c r="NXO25" s="87">
        <v>0</v>
      </c>
      <c r="NXP25" s="59">
        <f t="shared" si="622"/>
        <v>0</v>
      </c>
      <c r="NXQ25" s="1"/>
      <c r="NXR25" s="89">
        <v>2</v>
      </c>
      <c r="NXS25" s="88" t="s">
        <v>53</v>
      </c>
      <c r="NXT25" s="90" t="s">
        <v>33</v>
      </c>
      <c r="NXU25" s="91" t="s">
        <v>32</v>
      </c>
      <c r="NXV25" s="92">
        <v>1</v>
      </c>
      <c r="NXW25" s="87">
        <v>0</v>
      </c>
      <c r="NXX25" s="59">
        <f t="shared" si="622"/>
        <v>0</v>
      </c>
      <c r="NXY25" s="1"/>
      <c r="NXZ25" s="89">
        <v>2</v>
      </c>
      <c r="NYA25" s="88" t="s">
        <v>53</v>
      </c>
      <c r="NYB25" s="90" t="s">
        <v>33</v>
      </c>
      <c r="NYC25" s="91" t="s">
        <v>32</v>
      </c>
      <c r="NYD25" s="92">
        <v>1</v>
      </c>
      <c r="NYE25" s="87">
        <v>0</v>
      </c>
      <c r="NYF25" s="59">
        <f t="shared" si="623"/>
        <v>0</v>
      </c>
      <c r="NYG25" s="1"/>
      <c r="NYH25" s="89">
        <v>2</v>
      </c>
      <c r="NYI25" s="88" t="s">
        <v>53</v>
      </c>
      <c r="NYJ25" s="90" t="s">
        <v>33</v>
      </c>
      <c r="NYK25" s="91" t="s">
        <v>32</v>
      </c>
      <c r="NYL25" s="92">
        <v>1</v>
      </c>
      <c r="NYM25" s="87">
        <v>0</v>
      </c>
      <c r="NYN25" s="59">
        <f t="shared" si="623"/>
        <v>0</v>
      </c>
      <c r="NYO25" s="1"/>
      <c r="NYP25" s="89">
        <v>2</v>
      </c>
      <c r="NYQ25" s="88" t="s">
        <v>53</v>
      </c>
      <c r="NYR25" s="90" t="s">
        <v>33</v>
      </c>
      <c r="NYS25" s="91" t="s">
        <v>32</v>
      </c>
      <c r="NYT25" s="92">
        <v>1</v>
      </c>
      <c r="NYU25" s="87">
        <v>0</v>
      </c>
      <c r="NYV25" s="59">
        <f t="shared" si="624"/>
        <v>0</v>
      </c>
      <c r="NYW25" s="1"/>
      <c r="NYX25" s="89">
        <v>2</v>
      </c>
      <c r="NYY25" s="88" t="s">
        <v>53</v>
      </c>
      <c r="NYZ25" s="90" t="s">
        <v>33</v>
      </c>
      <c r="NZA25" s="91" t="s">
        <v>32</v>
      </c>
      <c r="NZB25" s="92">
        <v>1</v>
      </c>
      <c r="NZC25" s="87">
        <v>0</v>
      </c>
      <c r="NZD25" s="59">
        <f t="shared" si="624"/>
        <v>0</v>
      </c>
      <c r="NZE25" s="1"/>
      <c r="NZF25" s="89">
        <v>2</v>
      </c>
      <c r="NZG25" s="88" t="s">
        <v>53</v>
      </c>
      <c r="NZH25" s="90" t="s">
        <v>33</v>
      </c>
      <c r="NZI25" s="91" t="s">
        <v>32</v>
      </c>
      <c r="NZJ25" s="92">
        <v>1</v>
      </c>
      <c r="NZK25" s="87">
        <v>0</v>
      </c>
      <c r="NZL25" s="59">
        <f t="shared" si="625"/>
        <v>0</v>
      </c>
      <c r="NZM25" s="1"/>
      <c r="NZN25" s="89">
        <v>2</v>
      </c>
      <c r="NZO25" s="88" t="s">
        <v>53</v>
      </c>
      <c r="NZP25" s="90" t="s">
        <v>33</v>
      </c>
      <c r="NZQ25" s="91" t="s">
        <v>32</v>
      </c>
      <c r="NZR25" s="92">
        <v>1</v>
      </c>
      <c r="NZS25" s="87">
        <v>0</v>
      </c>
      <c r="NZT25" s="59">
        <f t="shared" si="625"/>
        <v>0</v>
      </c>
      <c r="NZU25" s="1"/>
      <c r="NZV25" s="89">
        <v>2</v>
      </c>
      <c r="NZW25" s="88" t="s">
        <v>53</v>
      </c>
      <c r="NZX25" s="90" t="s">
        <v>33</v>
      </c>
      <c r="NZY25" s="91" t="s">
        <v>32</v>
      </c>
      <c r="NZZ25" s="92">
        <v>1</v>
      </c>
      <c r="OAA25" s="87">
        <v>0</v>
      </c>
      <c r="OAB25" s="59">
        <f t="shared" si="626"/>
        <v>0</v>
      </c>
      <c r="OAC25" s="1"/>
      <c r="OAD25" s="89">
        <v>2</v>
      </c>
      <c r="OAE25" s="88" t="s">
        <v>53</v>
      </c>
      <c r="OAF25" s="90" t="s">
        <v>33</v>
      </c>
      <c r="OAG25" s="91" t="s">
        <v>32</v>
      </c>
      <c r="OAH25" s="92">
        <v>1</v>
      </c>
      <c r="OAI25" s="87">
        <v>0</v>
      </c>
      <c r="OAJ25" s="59">
        <f t="shared" si="626"/>
        <v>0</v>
      </c>
      <c r="OAK25" s="1"/>
      <c r="OAL25" s="89">
        <v>2</v>
      </c>
      <c r="OAM25" s="88" t="s">
        <v>53</v>
      </c>
      <c r="OAN25" s="90" t="s">
        <v>33</v>
      </c>
      <c r="OAO25" s="91" t="s">
        <v>32</v>
      </c>
      <c r="OAP25" s="92">
        <v>1</v>
      </c>
      <c r="OAQ25" s="87">
        <v>0</v>
      </c>
      <c r="OAR25" s="59">
        <f t="shared" si="627"/>
        <v>0</v>
      </c>
      <c r="OAS25" s="1"/>
      <c r="OAT25" s="89">
        <v>2</v>
      </c>
      <c r="OAU25" s="88" t="s">
        <v>53</v>
      </c>
      <c r="OAV25" s="90" t="s">
        <v>33</v>
      </c>
      <c r="OAW25" s="91" t="s">
        <v>32</v>
      </c>
      <c r="OAX25" s="92">
        <v>1</v>
      </c>
      <c r="OAY25" s="87">
        <v>0</v>
      </c>
      <c r="OAZ25" s="59">
        <f t="shared" si="627"/>
        <v>0</v>
      </c>
      <c r="OBA25" s="1"/>
      <c r="OBB25" s="89">
        <v>2</v>
      </c>
      <c r="OBC25" s="88" t="s">
        <v>53</v>
      </c>
      <c r="OBD25" s="90" t="s">
        <v>33</v>
      </c>
      <c r="OBE25" s="91" t="s">
        <v>32</v>
      </c>
      <c r="OBF25" s="92">
        <v>1</v>
      </c>
      <c r="OBG25" s="87">
        <v>0</v>
      </c>
      <c r="OBH25" s="59">
        <f t="shared" si="628"/>
        <v>0</v>
      </c>
      <c r="OBI25" s="1"/>
      <c r="OBJ25" s="89">
        <v>2</v>
      </c>
      <c r="OBK25" s="88" t="s">
        <v>53</v>
      </c>
      <c r="OBL25" s="90" t="s">
        <v>33</v>
      </c>
      <c r="OBM25" s="91" t="s">
        <v>32</v>
      </c>
      <c r="OBN25" s="92">
        <v>1</v>
      </c>
      <c r="OBO25" s="87">
        <v>0</v>
      </c>
      <c r="OBP25" s="59">
        <f t="shared" si="628"/>
        <v>0</v>
      </c>
      <c r="OBQ25" s="1"/>
      <c r="OBR25" s="89">
        <v>2</v>
      </c>
      <c r="OBS25" s="88" t="s">
        <v>53</v>
      </c>
      <c r="OBT25" s="90" t="s">
        <v>33</v>
      </c>
      <c r="OBU25" s="91" t="s">
        <v>32</v>
      </c>
      <c r="OBV25" s="92">
        <v>1</v>
      </c>
      <c r="OBW25" s="87">
        <v>0</v>
      </c>
      <c r="OBX25" s="59">
        <f t="shared" si="629"/>
        <v>0</v>
      </c>
      <c r="OBY25" s="1"/>
      <c r="OBZ25" s="89">
        <v>2</v>
      </c>
      <c r="OCA25" s="88" t="s">
        <v>53</v>
      </c>
      <c r="OCB25" s="90" t="s">
        <v>33</v>
      </c>
      <c r="OCC25" s="91" t="s">
        <v>32</v>
      </c>
      <c r="OCD25" s="92">
        <v>1</v>
      </c>
      <c r="OCE25" s="87">
        <v>0</v>
      </c>
      <c r="OCF25" s="59">
        <f t="shared" si="629"/>
        <v>0</v>
      </c>
      <c r="OCG25" s="1"/>
      <c r="OCH25" s="89">
        <v>2</v>
      </c>
      <c r="OCI25" s="88" t="s">
        <v>53</v>
      </c>
      <c r="OCJ25" s="90" t="s">
        <v>33</v>
      </c>
      <c r="OCK25" s="91" t="s">
        <v>32</v>
      </c>
      <c r="OCL25" s="92">
        <v>1</v>
      </c>
      <c r="OCM25" s="87">
        <v>0</v>
      </c>
      <c r="OCN25" s="59">
        <f t="shared" si="630"/>
        <v>0</v>
      </c>
      <c r="OCO25" s="1"/>
      <c r="OCP25" s="89">
        <v>2</v>
      </c>
      <c r="OCQ25" s="88" t="s">
        <v>53</v>
      </c>
      <c r="OCR25" s="90" t="s">
        <v>33</v>
      </c>
      <c r="OCS25" s="91" t="s">
        <v>32</v>
      </c>
      <c r="OCT25" s="92">
        <v>1</v>
      </c>
      <c r="OCU25" s="87">
        <v>0</v>
      </c>
      <c r="OCV25" s="59">
        <f t="shared" si="630"/>
        <v>0</v>
      </c>
      <c r="OCW25" s="1"/>
      <c r="OCX25" s="89">
        <v>2</v>
      </c>
      <c r="OCY25" s="88" t="s">
        <v>53</v>
      </c>
      <c r="OCZ25" s="90" t="s">
        <v>33</v>
      </c>
      <c r="ODA25" s="91" t="s">
        <v>32</v>
      </c>
      <c r="ODB25" s="92">
        <v>1</v>
      </c>
      <c r="ODC25" s="87">
        <v>0</v>
      </c>
      <c r="ODD25" s="59">
        <f t="shared" si="631"/>
        <v>0</v>
      </c>
      <c r="ODE25" s="1"/>
      <c r="ODF25" s="89">
        <v>2</v>
      </c>
      <c r="ODG25" s="88" t="s">
        <v>53</v>
      </c>
      <c r="ODH25" s="90" t="s">
        <v>33</v>
      </c>
      <c r="ODI25" s="91" t="s">
        <v>32</v>
      </c>
      <c r="ODJ25" s="92">
        <v>1</v>
      </c>
      <c r="ODK25" s="87">
        <v>0</v>
      </c>
      <c r="ODL25" s="59">
        <f t="shared" si="631"/>
        <v>0</v>
      </c>
      <c r="ODM25" s="1"/>
      <c r="ODN25" s="89">
        <v>2</v>
      </c>
      <c r="ODO25" s="88" t="s">
        <v>53</v>
      </c>
      <c r="ODP25" s="90" t="s">
        <v>33</v>
      </c>
      <c r="ODQ25" s="91" t="s">
        <v>32</v>
      </c>
      <c r="ODR25" s="92">
        <v>1</v>
      </c>
      <c r="ODS25" s="87">
        <v>0</v>
      </c>
      <c r="ODT25" s="59">
        <f t="shared" si="632"/>
        <v>0</v>
      </c>
      <c r="ODU25" s="1"/>
      <c r="ODV25" s="89">
        <v>2</v>
      </c>
      <c r="ODW25" s="88" t="s">
        <v>53</v>
      </c>
      <c r="ODX25" s="90" t="s">
        <v>33</v>
      </c>
      <c r="ODY25" s="91" t="s">
        <v>32</v>
      </c>
      <c r="ODZ25" s="92">
        <v>1</v>
      </c>
      <c r="OEA25" s="87">
        <v>0</v>
      </c>
      <c r="OEB25" s="59">
        <f t="shared" si="632"/>
        <v>0</v>
      </c>
      <c r="OEC25" s="1"/>
      <c r="OED25" s="89">
        <v>2</v>
      </c>
      <c r="OEE25" s="88" t="s">
        <v>53</v>
      </c>
      <c r="OEF25" s="90" t="s">
        <v>33</v>
      </c>
      <c r="OEG25" s="91" t="s">
        <v>32</v>
      </c>
      <c r="OEH25" s="92">
        <v>1</v>
      </c>
      <c r="OEI25" s="87">
        <v>0</v>
      </c>
      <c r="OEJ25" s="59">
        <f t="shared" si="633"/>
        <v>0</v>
      </c>
      <c r="OEK25" s="1"/>
      <c r="OEL25" s="89">
        <v>2</v>
      </c>
      <c r="OEM25" s="88" t="s">
        <v>53</v>
      </c>
      <c r="OEN25" s="90" t="s">
        <v>33</v>
      </c>
      <c r="OEO25" s="91" t="s">
        <v>32</v>
      </c>
      <c r="OEP25" s="92">
        <v>1</v>
      </c>
      <c r="OEQ25" s="87">
        <v>0</v>
      </c>
      <c r="OER25" s="59">
        <f t="shared" si="633"/>
        <v>0</v>
      </c>
      <c r="OES25" s="1"/>
      <c r="OET25" s="89">
        <v>2</v>
      </c>
      <c r="OEU25" s="88" t="s">
        <v>53</v>
      </c>
      <c r="OEV25" s="90" t="s">
        <v>33</v>
      </c>
      <c r="OEW25" s="91" t="s">
        <v>32</v>
      </c>
      <c r="OEX25" s="92">
        <v>1</v>
      </c>
      <c r="OEY25" s="87">
        <v>0</v>
      </c>
      <c r="OEZ25" s="59">
        <f t="shared" si="634"/>
        <v>0</v>
      </c>
      <c r="OFA25" s="1"/>
      <c r="OFB25" s="89">
        <v>2</v>
      </c>
      <c r="OFC25" s="88" t="s">
        <v>53</v>
      </c>
      <c r="OFD25" s="90" t="s">
        <v>33</v>
      </c>
      <c r="OFE25" s="91" t="s">
        <v>32</v>
      </c>
      <c r="OFF25" s="92">
        <v>1</v>
      </c>
      <c r="OFG25" s="87">
        <v>0</v>
      </c>
      <c r="OFH25" s="59">
        <f t="shared" si="634"/>
        <v>0</v>
      </c>
      <c r="OFI25" s="1"/>
      <c r="OFJ25" s="89">
        <v>2</v>
      </c>
      <c r="OFK25" s="88" t="s">
        <v>53</v>
      </c>
      <c r="OFL25" s="90" t="s">
        <v>33</v>
      </c>
      <c r="OFM25" s="91" t="s">
        <v>32</v>
      </c>
      <c r="OFN25" s="92">
        <v>1</v>
      </c>
      <c r="OFO25" s="87">
        <v>0</v>
      </c>
      <c r="OFP25" s="59">
        <f t="shared" si="635"/>
        <v>0</v>
      </c>
      <c r="OFQ25" s="1"/>
      <c r="OFR25" s="89">
        <v>2</v>
      </c>
      <c r="OFS25" s="88" t="s">
        <v>53</v>
      </c>
      <c r="OFT25" s="90" t="s">
        <v>33</v>
      </c>
      <c r="OFU25" s="91" t="s">
        <v>32</v>
      </c>
      <c r="OFV25" s="92">
        <v>1</v>
      </c>
      <c r="OFW25" s="87">
        <v>0</v>
      </c>
      <c r="OFX25" s="59">
        <f t="shared" si="635"/>
        <v>0</v>
      </c>
      <c r="OFY25" s="1"/>
      <c r="OFZ25" s="89">
        <v>2</v>
      </c>
      <c r="OGA25" s="88" t="s">
        <v>53</v>
      </c>
      <c r="OGB25" s="90" t="s">
        <v>33</v>
      </c>
      <c r="OGC25" s="91" t="s">
        <v>32</v>
      </c>
      <c r="OGD25" s="92">
        <v>1</v>
      </c>
      <c r="OGE25" s="87">
        <v>0</v>
      </c>
      <c r="OGF25" s="59">
        <f t="shared" si="636"/>
        <v>0</v>
      </c>
      <c r="OGG25" s="1"/>
      <c r="OGH25" s="89">
        <v>2</v>
      </c>
      <c r="OGI25" s="88" t="s">
        <v>53</v>
      </c>
      <c r="OGJ25" s="90" t="s">
        <v>33</v>
      </c>
      <c r="OGK25" s="91" t="s">
        <v>32</v>
      </c>
      <c r="OGL25" s="92">
        <v>1</v>
      </c>
      <c r="OGM25" s="87">
        <v>0</v>
      </c>
      <c r="OGN25" s="59">
        <f t="shared" si="636"/>
        <v>0</v>
      </c>
      <c r="OGO25" s="1"/>
      <c r="OGP25" s="89">
        <v>2</v>
      </c>
      <c r="OGQ25" s="88" t="s">
        <v>53</v>
      </c>
      <c r="OGR25" s="90" t="s">
        <v>33</v>
      </c>
      <c r="OGS25" s="91" t="s">
        <v>32</v>
      </c>
      <c r="OGT25" s="92">
        <v>1</v>
      </c>
      <c r="OGU25" s="87">
        <v>0</v>
      </c>
      <c r="OGV25" s="59">
        <f t="shared" si="637"/>
        <v>0</v>
      </c>
      <c r="OGW25" s="1"/>
      <c r="OGX25" s="89">
        <v>2</v>
      </c>
      <c r="OGY25" s="88" t="s">
        <v>53</v>
      </c>
      <c r="OGZ25" s="90" t="s">
        <v>33</v>
      </c>
      <c r="OHA25" s="91" t="s">
        <v>32</v>
      </c>
      <c r="OHB25" s="92">
        <v>1</v>
      </c>
      <c r="OHC25" s="87">
        <v>0</v>
      </c>
      <c r="OHD25" s="59">
        <f t="shared" si="637"/>
        <v>0</v>
      </c>
      <c r="OHE25" s="1"/>
      <c r="OHF25" s="89">
        <v>2</v>
      </c>
      <c r="OHG25" s="88" t="s">
        <v>53</v>
      </c>
      <c r="OHH25" s="90" t="s">
        <v>33</v>
      </c>
      <c r="OHI25" s="91" t="s">
        <v>32</v>
      </c>
      <c r="OHJ25" s="92">
        <v>1</v>
      </c>
      <c r="OHK25" s="87">
        <v>0</v>
      </c>
      <c r="OHL25" s="59">
        <f t="shared" si="638"/>
        <v>0</v>
      </c>
      <c r="OHM25" s="1"/>
      <c r="OHN25" s="89">
        <v>2</v>
      </c>
      <c r="OHO25" s="88" t="s">
        <v>53</v>
      </c>
      <c r="OHP25" s="90" t="s">
        <v>33</v>
      </c>
      <c r="OHQ25" s="91" t="s">
        <v>32</v>
      </c>
      <c r="OHR25" s="92">
        <v>1</v>
      </c>
      <c r="OHS25" s="87">
        <v>0</v>
      </c>
      <c r="OHT25" s="59">
        <f t="shared" si="638"/>
        <v>0</v>
      </c>
      <c r="OHU25" s="1"/>
      <c r="OHV25" s="89">
        <v>2</v>
      </c>
      <c r="OHW25" s="88" t="s">
        <v>53</v>
      </c>
      <c r="OHX25" s="90" t="s">
        <v>33</v>
      </c>
      <c r="OHY25" s="91" t="s">
        <v>32</v>
      </c>
      <c r="OHZ25" s="92">
        <v>1</v>
      </c>
      <c r="OIA25" s="87">
        <v>0</v>
      </c>
      <c r="OIB25" s="59">
        <f t="shared" si="639"/>
        <v>0</v>
      </c>
      <c r="OIC25" s="1"/>
      <c r="OID25" s="89">
        <v>2</v>
      </c>
      <c r="OIE25" s="88" t="s">
        <v>53</v>
      </c>
      <c r="OIF25" s="90" t="s">
        <v>33</v>
      </c>
      <c r="OIG25" s="91" t="s">
        <v>32</v>
      </c>
      <c r="OIH25" s="92">
        <v>1</v>
      </c>
      <c r="OII25" s="87">
        <v>0</v>
      </c>
      <c r="OIJ25" s="59">
        <f t="shared" si="639"/>
        <v>0</v>
      </c>
      <c r="OIK25" s="1"/>
      <c r="OIL25" s="89">
        <v>2</v>
      </c>
      <c r="OIM25" s="88" t="s">
        <v>53</v>
      </c>
      <c r="OIN25" s="90" t="s">
        <v>33</v>
      </c>
      <c r="OIO25" s="91" t="s">
        <v>32</v>
      </c>
      <c r="OIP25" s="92">
        <v>1</v>
      </c>
      <c r="OIQ25" s="87">
        <v>0</v>
      </c>
      <c r="OIR25" s="59">
        <f t="shared" si="640"/>
        <v>0</v>
      </c>
      <c r="OIS25" s="1"/>
      <c r="OIT25" s="89">
        <v>2</v>
      </c>
      <c r="OIU25" s="88" t="s">
        <v>53</v>
      </c>
      <c r="OIV25" s="90" t="s">
        <v>33</v>
      </c>
      <c r="OIW25" s="91" t="s">
        <v>32</v>
      </c>
      <c r="OIX25" s="92">
        <v>1</v>
      </c>
      <c r="OIY25" s="87">
        <v>0</v>
      </c>
      <c r="OIZ25" s="59">
        <f t="shared" si="640"/>
        <v>0</v>
      </c>
      <c r="OJA25" s="1"/>
      <c r="OJB25" s="89">
        <v>2</v>
      </c>
      <c r="OJC25" s="88" t="s">
        <v>53</v>
      </c>
      <c r="OJD25" s="90" t="s">
        <v>33</v>
      </c>
      <c r="OJE25" s="91" t="s">
        <v>32</v>
      </c>
      <c r="OJF25" s="92">
        <v>1</v>
      </c>
      <c r="OJG25" s="87">
        <v>0</v>
      </c>
      <c r="OJH25" s="59">
        <f t="shared" si="641"/>
        <v>0</v>
      </c>
      <c r="OJI25" s="1"/>
      <c r="OJJ25" s="89">
        <v>2</v>
      </c>
      <c r="OJK25" s="88" t="s">
        <v>53</v>
      </c>
      <c r="OJL25" s="90" t="s">
        <v>33</v>
      </c>
      <c r="OJM25" s="91" t="s">
        <v>32</v>
      </c>
      <c r="OJN25" s="92">
        <v>1</v>
      </c>
      <c r="OJO25" s="87">
        <v>0</v>
      </c>
      <c r="OJP25" s="59">
        <f t="shared" si="641"/>
        <v>0</v>
      </c>
      <c r="OJQ25" s="1"/>
      <c r="OJR25" s="89">
        <v>2</v>
      </c>
      <c r="OJS25" s="88" t="s">
        <v>53</v>
      </c>
      <c r="OJT25" s="90" t="s">
        <v>33</v>
      </c>
      <c r="OJU25" s="91" t="s">
        <v>32</v>
      </c>
      <c r="OJV25" s="92">
        <v>1</v>
      </c>
      <c r="OJW25" s="87">
        <v>0</v>
      </c>
      <c r="OJX25" s="59">
        <f t="shared" si="642"/>
        <v>0</v>
      </c>
      <c r="OJY25" s="1"/>
      <c r="OJZ25" s="89">
        <v>2</v>
      </c>
      <c r="OKA25" s="88" t="s">
        <v>53</v>
      </c>
      <c r="OKB25" s="90" t="s">
        <v>33</v>
      </c>
      <c r="OKC25" s="91" t="s">
        <v>32</v>
      </c>
      <c r="OKD25" s="92">
        <v>1</v>
      </c>
      <c r="OKE25" s="87">
        <v>0</v>
      </c>
      <c r="OKF25" s="59">
        <f t="shared" si="642"/>
        <v>0</v>
      </c>
      <c r="OKG25" s="1"/>
      <c r="OKH25" s="89">
        <v>2</v>
      </c>
      <c r="OKI25" s="88" t="s">
        <v>53</v>
      </c>
      <c r="OKJ25" s="90" t="s">
        <v>33</v>
      </c>
      <c r="OKK25" s="91" t="s">
        <v>32</v>
      </c>
      <c r="OKL25" s="92">
        <v>1</v>
      </c>
      <c r="OKM25" s="87">
        <v>0</v>
      </c>
      <c r="OKN25" s="59">
        <f t="shared" si="643"/>
        <v>0</v>
      </c>
      <c r="OKO25" s="1"/>
      <c r="OKP25" s="89">
        <v>2</v>
      </c>
      <c r="OKQ25" s="88" t="s">
        <v>53</v>
      </c>
      <c r="OKR25" s="90" t="s">
        <v>33</v>
      </c>
      <c r="OKS25" s="91" t="s">
        <v>32</v>
      </c>
      <c r="OKT25" s="92">
        <v>1</v>
      </c>
      <c r="OKU25" s="87">
        <v>0</v>
      </c>
      <c r="OKV25" s="59">
        <f t="shared" si="643"/>
        <v>0</v>
      </c>
      <c r="OKW25" s="1"/>
      <c r="OKX25" s="89">
        <v>2</v>
      </c>
      <c r="OKY25" s="88" t="s">
        <v>53</v>
      </c>
      <c r="OKZ25" s="90" t="s">
        <v>33</v>
      </c>
      <c r="OLA25" s="91" t="s">
        <v>32</v>
      </c>
      <c r="OLB25" s="92">
        <v>1</v>
      </c>
      <c r="OLC25" s="87">
        <v>0</v>
      </c>
      <c r="OLD25" s="59">
        <f t="shared" si="644"/>
        <v>0</v>
      </c>
      <c r="OLE25" s="1"/>
      <c r="OLF25" s="89">
        <v>2</v>
      </c>
      <c r="OLG25" s="88" t="s">
        <v>53</v>
      </c>
      <c r="OLH25" s="90" t="s">
        <v>33</v>
      </c>
      <c r="OLI25" s="91" t="s">
        <v>32</v>
      </c>
      <c r="OLJ25" s="92">
        <v>1</v>
      </c>
      <c r="OLK25" s="87">
        <v>0</v>
      </c>
      <c r="OLL25" s="59">
        <f t="shared" si="644"/>
        <v>0</v>
      </c>
      <c r="OLM25" s="1"/>
      <c r="OLN25" s="89">
        <v>2</v>
      </c>
      <c r="OLO25" s="88" t="s">
        <v>53</v>
      </c>
      <c r="OLP25" s="90" t="s">
        <v>33</v>
      </c>
      <c r="OLQ25" s="91" t="s">
        <v>32</v>
      </c>
      <c r="OLR25" s="92">
        <v>1</v>
      </c>
      <c r="OLS25" s="87">
        <v>0</v>
      </c>
      <c r="OLT25" s="59">
        <f t="shared" si="645"/>
        <v>0</v>
      </c>
      <c r="OLU25" s="1"/>
      <c r="OLV25" s="89">
        <v>2</v>
      </c>
      <c r="OLW25" s="88" t="s">
        <v>53</v>
      </c>
      <c r="OLX25" s="90" t="s">
        <v>33</v>
      </c>
      <c r="OLY25" s="91" t="s">
        <v>32</v>
      </c>
      <c r="OLZ25" s="92">
        <v>1</v>
      </c>
      <c r="OMA25" s="87">
        <v>0</v>
      </c>
      <c r="OMB25" s="59">
        <f t="shared" si="645"/>
        <v>0</v>
      </c>
      <c r="OMC25" s="1"/>
      <c r="OMD25" s="89">
        <v>2</v>
      </c>
      <c r="OME25" s="88" t="s">
        <v>53</v>
      </c>
      <c r="OMF25" s="90" t="s">
        <v>33</v>
      </c>
      <c r="OMG25" s="91" t="s">
        <v>32</v>
      </c>
      <c r="OMH25" s="92">
        <v>1</v>
      </c>
      <c r="OMI25" s="87">
        <v>0</v>
      </c>
      <c r="OMJ25" s="59">
        <f t="shared" si="646"/>
        <v>0</v>
      </c>
      <c r="OMK25" s="1"/>
      <c r="OML25" s="89">
        <v>2</v>
      </c>
      <c r="OMM25" s="88" t="s">
        <v>53</v>
      </c>
      <c r="OMN25" s="90" t="s">
        <v>33</v>
      </c>
      <c r="OMO25" s="91" t="s">
        <v>32</v>
      </c>
      <c r="OMP25" s="92">
        <v>1</v>
      </c>
      <c r="OMQ25" s="87">
        <v>0</v>
      </c>
      <c r="OMR25" s="59">
        <f t="shared" si="646"/>
        <v>0</v>
      </c>
      <c r="OMS25" s="1"/>
      <c r="OMT25" s="89">
        <v>2</v>
      </c>
      <c r="OMU25" s="88" t="s">
        <v>53</v>
      </c>
      <c r="OMV25" s="90" t="s">
        <v>33</v>
      </c>
      <c r="OMW25" s="91" t="s">
        <v>32</v>
      </c>
      <c r="OMX25" s="92">
        <v>1</v>
      </c>
      <c r="OMY25" s="87">
        <v>0</v>
      </c>
      <c r="OMZ25" s="59">
        <f t="shared" si="647"/>
        <v>0</v>
      </c>
      <c r="ONA25" s="1"/>
      <c r="ONB25" s="89">
        <v>2</v>
      </c>
      <c r="ONC25" s="88" t="s">
        <v>53</v>
      </c>
      <c r="OND25" s="90" t="s">
        <v>33</v>
      </c>
      <c r="ONE25" s="91" t="s">
        <v>32</v>
      </c>
      <c r="ONF25" s="92">
        <v>1</v>
      </c>
      <c r="ONG25" s="87">
        <v>0</v>
      </c>
      <c r="ONH25" s="59">
        <f t="shared" si="647"/>
        <v>0</v>
      </c>
      <c r="ONI25" s="1"/>
      <c r="ONJ25" s="89">
        <v>2</v>
      </c>
      <c r="ONK25" s="88" t="s">
        <v>53</v>
      </c>
      <c r="ONL25" s="90" t="s">
        <v>33</v>
      </c>
      <c r="ONM25" s="91" t="s">
        <v>32</v>
      </c>
      <c r="ONN25" s="92">
        <v>1</v>
      </c>
      <c r="ONO25" s="87">
        <v>0</v>
      </c>
      <c r="ONP25" s="59">
        <f t="shared" si="648"/>
        <v>0</v>
      </c>
      <c r="ONQ25" s="1"/>
      <c r="ONR25" s="89">
        <v>2</v>
      </c>
      <c r="ONS25" s="88" t="s">
        <v>53</v>
      </c>
      <c r="ONT25" s="90" t="s">
        <v>33</v>
      </c>
      <c r="ONU25" s="91" t="s">
        <v>32</v>
      </c>
      <c r="ONV25" s="92">
        <v>1</v>
      </c>
      <c r="ONW25" s="87">
        <v>0</v>
      </c>
      <c r="ONX25" s="59">
        <f t="shared" si="648"/>
        <v>0</v>
      </c>
      <c r="ONY25" s="1"/>
      <c r="ONZ25" s="89">
        <v>2</v>
      </c>
      <c r="OOA25" s="88" t="s">
        <v>53</v>
      </c>
      <c r="OOB25" s="90" t="s">
        <v>33</v>
      </c>
      <c r="OOC25" s="91" t="s">
        <v>32</v>
      </c>
      <c r="OOD25" s="92">
        <v>1</v>
      </c>
      <c r="OOE25" s="87">
        <v>0</v>
      </c>
      <c r="OOF25" s="59">
        <f t="shared" si="649"/>
        <v>0</v>
      </c>
      <c r="OOG25" s="1"/>
      <c r="OOH25" s="89">
        <v>2</v>
      </c>
      <c r="OOI25" s="88" t="s">
        <v>53</v>
      </c>
      <c r="OOJ25" s="90" t="s">
        <v>33</v>
      </c>
      <c r="OOK25" s="91" t="s">
        <v>32</v>
      </c>
      <c r="OOL25" s="92">
        <v>1</v>
      </c>
      <c r="OOM25" s="87">
        <v>0</v>
      </c>
      <c r="OON25" s="59">
        <f t="shared" si="649"/>
        <v>0</v>
      </c>
      <c r="OOO25" s="1"/>
      <c r="OOP25" s="89">
        <v>2</v>
      </c>
      <c r="OOQ25" s="88" t="s">
        <v>53</v>
      </c>
      <c r="OOR25" s="90" t="s">
        <v>33</v>
      </c>
      <c r="OOS25" s="91" t="s">
        <v>32</v>
      </c>
      <c r="OOT25" s="92">
        <v>1</v>
      </c>
      <c r="OOU25" s="87">
        <v>0</v>
      </c>
      <c r="OOV25" s="59">
        <f t="shared" si="650"/>
        <v>0</v>
      </c>
      <c r="OOW25" s="1"/>
      <c r="OOX25" s="89">
        <v>2</v>
      </c>
      <c r="OOY25" s="88" t="s">
        <v>53</v>
      </c>
      <c r="OOZ25" s="90" t="s">
        <v>33</v>
      </c>
      <c r="OPA25" s="91" t="s">
        <v>32</v>
      </c>
      <c r="OPB25" s="92">
        <v>1</v>
      </c>
      <c r="OPC25" s="87">
        <v>0</v>
      </c>
      <c r="OPD25" s="59">
        <f t="shared" si="650"/>
        <v>0</v>
      </c>
      <c r="OPE25" s="1"/>
      <c r="OPF25" s="89">
        <v>2</v>
      </c>
      <c r="OPG25" s="88" t="s">
        <v>53</v>
      </c>
      <c r="OPH25" s="90" t="s">
        <v>33</v>
      </c>
      <c r="OPI25" s="91" t="s">
        <v>32</v>
      </c>
      <c r="OPJ25" s="92">
        <v>1</v>
      </c>
      <c r="OPK25" s="87">
        <v>0</v>
      </c>
      <c r="OPL25" s="59">
        <f t="shared" si="651"/>
        <v>0</v>
      </c>
      <c r="OPM25" s="1"/>
      <c r="OPN25" s="89">
        <v>2</v>
      </c>
      <c r="OPO25" s="88" t="s">
        <v>53</v>
      </c>
      <c r="OPP25" s="90" t="s">
        <v>33</v>
      </c>
      <c r="OPQ25" s="91" t="s">
        <v>32</v>
      </c>
      <c r="OPR25" s="92">
        <v>1</v>
      </c>
      <c r="OPS25" s="87">
        <v>0</v>
      </c>
      <c r="OPT25" s="59">
        <f t="shared" si="651"/>
        <v>0</v>
      </c>
      <c r="OPU25" s="1"/>
      <c r="OPV25" s="89">
        <v>2</v>
      </c>
      <c r="OPW25" s="88" t="s">
        <v>53</v>
      </c>
      <c r="OPX25" s="90" t="s">
        <v>33</v>
      </c>
      <c r="OPY25" s="91" t="s">
        <v>32</v>
      </c>
      <c r="OPZ25" s="92">
        <v>1</v>
      </c>
      <c r="OQA25" s="87">
        <v>0</v>
      </c>
      <c r="OQB25" s="59">
        <f t="shared" si="652"/>
        <v>0</v>
      </c>
      <c r="OQC25" s="1"/>
      <c r="OQD25" s="89">
        <v>2</v>
      </c>
      <c r="OQE25" s="88" t="s">
        <v>53</v>
      </c>
      <c r="OQF25" s="90" t="s">
        <v>33</v>
      </c>
      <c r="OQG25" s="91" t="s">
        <v>32</v>
      </c>
      <c r="OQH25" s="92">
        <v>1</v>
      </c>
      <c r="OQI25" s="87">
        <v>0</v>
      </c>
      <c r="OQJ25" s="59">
        <f t="shared" si="652"/>
        <v>0</v>
      </c>
      <c r="OQK25" s="1"/>
      <c r="OQL25" s="89">
        <v>2</v>
      </c>
      <c r="OQM25" s="88" t="s">
        <v>53</v>
      </c>
      <c r="OQN25" s="90" t="s">
        <v>33</v>
      </c>
      <c r="OQO25" s="91" t="s">
        <v>32</v>
      </c>
      <c r="OQP25" s="92">
        <v>1</v>
      </c>
      <c r="OQQ25" s="87">
        <v>0</v>
      </c>
      <c r="OQR25" s="59">
        <f t="shared" si="653"/>
        <v>0</v>
      </c>
      <c r="OQS25" s="1"/>
      <c r="OQT25" s="89">
        <v>2</v>
      </c>
      <c r="OQU25" s="88" t="s">
        <v>53</v>
      </c>
      <c r="OQV25" s="90" t="s">
        <v>33</v>
      </c>
      <c r="OQW25" s="91" t="s">
        <v>32</v>
      </c>
      <c r="OQX25" s="92">
        <v>1</v>
      </c>
      <c r="OQY25" s="87">
        <v>0</v>
      </c>
      <c r="OQZ25" s="59">
        <f t="shared" si="653"/>
        <v>0</v>
      </c>
      <c r="ORA25" s="1"/>
      <c r="ORB25" s="89">
        <v>2</v>
      </c>
      <c r="ORC25" s="88" t="s">
        <v>53</v>
      </c>
      <c r="ORD25" s="90" t="s">
        <v>33</v>
      </c>
      <c r="ORE25" s="91" t="s">
        <v>32</v>
      </c>
      <c r="ORF25" s="92">
        <v>1</v>
      </c>
      <c r="ORG25" s="87">
        <v>0</v>
      </c>
      <c r="ORH25" s="59">
        <f t="shared" si="654"/>
        <v>0</v>
      </c>
      <c r="ORI25" s="1"/>
      <c r="ORJ25" s="89">
        <v>2</v>
      </c>
      <c r="ORK25" s="88" t="s">
        <v>53</v>
      </c>
      <c r="ORL25" s="90" t="s">
        <v>33</v>
      </c>
      <c r="ORM25" s="91" t="s">
        <v>32</v>
      </c>
      <c r="ORN25" s="92">
        <v>1</v>
      </c>
      <c r="ORO25" s="87">
        <v>0</v>
      </c>
      <c r="ORP25" s="59">
        <f t="shared" si="654"/>
        <v>0</v>
      </c>
      <c r="ORQ25" s="1"/>
      <c r="ORR25" s="89">
        <v>2</v>
      </c>
      <c r="ORS25" s="88" t="s">
        <v>53</v>
      </c>
      <c r="ORT25" s="90" t="s">
        <v>33</v>
      </c>
      <c r="ORU25" s="91" t="s">
        <v>32</v>
      </c>
      <c r="ORV25" s="92">
        <v>1</v>
      </c>
      <c r="ORW25" s="87">
        <v>0</v>
      </c>
      <c r="ORX25" s="59">
        <f t="shared" si="655"/>
        <v>0</v>
      </c>
      <c r="ORY25" s="1"/>
      <c r="ORZ25" s="89">
        <v>2</v>
      </c>
      <c r="OSA25" s="88" t="s">
        <v>53</v>
      </c>
      <c r="OSB25" s="90" t="s">
        <v>33</v>
      </c>
      <c r="OSC25" s="91" t="s">
        <v>32</v>
      </c>
      <c r="OSD25" s="92">
        <v>1</v>
      </c>
      <c r="OSE25" s="87">
        <v>0</v>
      </c>
      <c r="OSF25" s="59">
        <f t="shared" si="655"/>
        <v>0</v>
      </c>
      <c r="OSG25" s="1"/>
      <c r="OSH25" s="89">
        <v>2</v>
      </c>
      <c r="OSI25" s="88" t="s">
        <v>53</v>
      </c>
      <c r="OSJ25" s="90" t="s">
        <v>33</v>
      </c>
      <c r="OSK25" s="91" t="s">
        <v>32</v>
      </c>
      <c r="OSL25" s="92">
        <v>1</v>
      </c>
      <c r="OSM25" s="87">
        <v>0</v>
      </c>
      <c r="OSN25" s="59">
        <f t="shared" si="656"/>
        <v>0</v>
      </c>
      <c r="OSO25" s="1"/>
      <c r="OSP25" s="89">
        <v>2</v>
      </c>
      <c r="OSQ25" s="88" t="s">
        <v>53</v>
      </c>
      <c r="OSR25" s="90" t="s">
        <v>33</v>
      </c>
      <c r="OSS25" s="91" t="s">
        <v>32</v>
      </c>
      <c r="OST25" s="92">
        <v>1</v>
      </c>
      <c r="OSU25" s="87">
        <v>0</v>
      </c>
      <c r="OSV25" s="59">
        <f t="shared" si="656"/>
        <v>0</v>
      </c>
      <c r="OSW25" s="1"/>
      <c r="OSX25" s="89">
        <v>2</v>
      </c>
      <c r="OSY25" s="88" t="s">
        <v>53</v>
      </c>
      <c r="OSZ25" s="90" t="s">
        <v>33</v>
      </c>
      <c r="OTA25" s="91" t="s">
        <v>32</v>
      </c>
      <c r="OTB25" s="92">
        <v>1</v>
      </c>
      <c r="OTC25" s="87">
        <v>0</v>
      </c>
      <c r="OTD25" s="59">
        <f t="shared" si="657"/>
        <v>0</v>
      </c>
      <c r="OTE25" s="1"/>
      <c r="OTF25" s="89">
        <v>2</v>
      </c>
      <c r="OTG25" s="88" t="s">
        <v>53</v>
      </c>
      <c r="OTH25" s="90" t="s">
        <v>33</v>
      </c>
      <c r="OTI25" s="91" t="s">
        <v>32</v>
      </c>
      <c r="OTJ25" s="92">
        <v>1</v>
      </c>
      <c r="OTK25" s="87">
        <v>0</v>
      </c>
      <c r="OTL25" s="59">
        <f t="shared" si="657"/>
        <v>0</v>
      </c>
      <c r="OTM25" s="1"/>
      <c r="OTN25" s="89">
        <v>2</v>
      </c>
      <c r="OTO25" s="88" t="s">
        <v>53</v>
      </c>
      <c r="OTP25" s="90" t="s">
        <v>33</v>
      </c>
      <c r="OTQ25" s="91" t="s">
        <v>32</v>
      </c>
      <c r="OTR25" s="92">
        <v>1</v>
      </c>
      <c r="OTS25" s="87">
        <v>0</v>
      </c>
      <c r="OTT25" s="59">
        <f t="shared" si="658"/>
        <v>0</v>
      </c>
      <c r="OTU25" s="1"/>
      <c r="OTV25" s="89">
        <v>2</v>
      </c>
      <c r="OTW25" s="88" t="s">
        <v>53</v>
      </c>
      <c r="OTX25" s="90" t="s">
        <v>33</v>
      </c>
      <c r="OTY25" s="91" t="s">
        <v>32</v>
      </c>
      <c r="OTZ25" s="92">
        <v>1</v>
      </c>
      <c r="OUA25" s="87">
        <v>0</v>
      </c>
      <c r="OUB25" s="59">
        <f t="shared" si="658"/>
        <v>0</v>
      </c>
      <c r="OUC25" s="1"/>
      <c r="OUD25" s="89">
        <v>2</v>
      </c>
      <c r="OUE25" s="88" t="s">
        <v>53</v>
      </c>
      <c r="OUF25" s="90" t="s">
        <v>33</v>
      </c>
      <c r="OUG25" s="91" t="s">
        <v>32</v>
      </c>
      <c r="OUH25" s="92">
        <v>1</v>
      </c>
      <c r="OUI25" s="87">
        <v>0</v>
      </c>
      <c r="OUJ25" s="59">
        <f t="shared" si="659"/>
        <v>0</v>
      </c>
      <c r="OUK25" s="1"/>
      <c r="OUL25" s="89">
        <v>2</v>
      </c>
      <c r="OUM25" s="88" t="s">
        <v>53</v>
      </c>
      <c r="OUN25" s="90" t="s">
        <v>33</v>
      </c>
      <c r="OUO25" s="91" t="s">
        <v>32</v>
      </c>
      <c r="OUP25" s="92">
        <v>1</v>
      </c>
      <c r="OUQ25" s="87">
        <v>0</v>
      </c>
      <c r="OUR25" s="59">
        <f t="shared" si="659"/>
        <v>0</v>
      </c>
      <c r="OUS25" s="1"/>
      <c r="OUT25" s="89">
        <v>2</v>
      </c>
      <c r="OUU25" s="88" t="s">
        <v>53</v>
      </c>
      <c r="OUV25" s="90" t="s">
        <v>33</v>
      </c>
      <c r="OUW25" s="91" t="s">
        <v>32</v>
      </c>
      <c r="OUX25" s="92">
        <v>1</v>
      </c>
      <c r="OUY25" s="87">
        <v>0</v>
      </c>
      <c r="OUZ25" s="59">
        <f t="shared" si="660"/>
        <v>0</v>
      </c>
      <c r="OVA25" s="1"/>
      <c r="OVB25" s="89">
        <v>2</v>
      </c>
      <c r="OVC25" s="88" t="s">
        <v>53</v>
      </c>
      <c r="OVD25" s="90" t="s">
        <v>33</v>
      </c>
      <c r="OVE25" s="91" t="s">
        <v>32</v>
      </c>
      <c r="OVF25" s="92">
        <v>1</v>
      </c>
      <c r="OVG25" s="87">
        <v>0</v>
      </c>
      <c r="OVH25" s="59">
        <f t="shared" si="660"/>
        <v>0</v>
      </c>
      <c r="OVI25" s="1"/>
      <c r="OVJ25" s="89">
        <v>2</v>
      </c>
      <c r="OVK25" s="88" t="s">
        <v>53</v>
      </c>
      <c r="OVL25" s="90" t="s">
        <v>33</v>
      </c>
      <c r="OVM25" s="91" t="s">
        <v>32</v>
      </c>
      <c r="OVN25" s="92">
        <v>1</v>
      </c>
      <c r="OVO25" s="87">
        <v>0</v>
      </c>
      <c r="OVP25" s="59">
        <f t="shared" si="661"/>
        <v>0</v>
      </c>
      <c r="OVQ25" s="1"/>
      <c r="OVR25" s="89">
        <v>2</v>
      </c>
      <c r="OVS25" s="88" t="s">
        <v>53</v>
      </c>
      <c r="OVT25" s="90" t="s">
        <v>33</v>
      </c>
      <c r="OVU25" s="91" t="s">
        <v>32</v>
      </c>
      <c r="OVV25" s="92">
        <v>1</v>
      </c>
      <c r="OVW25" s="87">
        <v>0</v>
      </c>
      <c r="OVX25" s="59">
        <f t="shared" si="661"/>
        <v>0</v>
      </c>
      <c r="OVY25" s="1"/>
      <c r="OVZ25" s="89">
        <v>2</v>
      </c>
      <c r="OWA25" s="88" t="s">
        <v>53</v>
      </c>
      <c r="OWB25" s="90" t="s">
        <v>33</v>
      </c>
      <c r="OWC25" s="91" t="s">
        <v>32</v>
      </c>
      <c r="OWD25" s="92">
        <v>1</v>
      </c>
      <c r="OWE25" s="87">
        <v>0</v>
      </c>
      <c r="OWF25" s="59">
        <f t="shared" si="662"/>
        <v>0</v>
      </c>
      <c r="OWG25" s="1"/>
      <c r="OWH25" s="89">
        <v>2</v>
      </c>
      <c r="OWI25" s="88" t="s">
        <v>53</v>
      </c>
      <c r="OWJ25" s="90" t="s">
        <v>33</v>
      </c>
      <c r="OWK25" s="91" t="s">
        <v>32</v>
      </c>
      <c r="OWL25" s="92">
        <v>1</v>
      </c>
      <c r="OWM25" s="87">
        <v>0</v>
      </c>
      <c r="OWN25" s="59">
        <f t="shared" si="662"/>
        <v>0</v>
      </c>
      <c r="OWO25" s="1"/>
      <c r="OWP25" s="89">
        <v>2</v>
      </c>
      <c r="OWQ25" s="88" t="s">
        <v>53</v>
      </c>
      <c r="OWR25" s="90" t="s">
        <v>33</v>
      </c>
      <c r="OWS25" s="91" t="s">
        <v>32</v>
      </c>
      <c r="OWT25" s="92">
        <v>1</v>
      </c>
      <c r="OWU25" s="87">
        <v>0</v>
      </c>
      <c r="OWV25" s="59">
        <f t="shared" si="663"/>
        <v>0</v>
      </c>
      <c r="OWW25" s="1"/>
      <c r="OWX25" s="89">
        <v>2</v>
      </c>
      <c r="OWY25" s="88" t="s">
        <v>53</v>
      </c>
      <c r="OWZ25" s="90" t="s">
        <v>33</v>
      </c>
      <c r="OXA25" s="91" t="s">
        <v>32</v>
      </c>
      <c r="OXB25" s="92">
        <v>1</v>
      </c>
      <c r="OXC25" s="87">
        <v>0</v>
      </c>
      <c r="OXD25" s="59">
        <f t="shared" si="663"/>
        <v>0</v>
      </c>
      <c r="OXE25" s="1"/>
      <c r="OXF25" s="89">
        <v>2</v>
      </c>
      <c r="OXG25" s="88" t="s">
        <v>53</v>
      </c>
      <c r="OXH25" s="90" t="s">
        <v>33</v>
      </c>
      <c r="OXI25" s="91" t="s">
        <v>32</v>
      </c>
      <c r="OXJ25" s="92">
        <v>1</v>
      </c>
      <c r="OXK25" s="87">
        <v>0</v>
      </c>
      <c r="OXL25" s="59">
        <f t="shared" si="664"/>
        <v>0</v>
      </c>
      <c r="OXM25" s="1"/>
      <c r="OXN25" s="89">
        <v>2</v>
      </c>
      <c r="OXO25" s="88" t="s">
        <v>53</v>
      </c>
      <c r="OXP25" s="90" t="s">
        <v>33</v>
      </c>
      <c r="OXQ25" s="91" t="s">
        <v>32</v>
      </c>
      <c r="OXR25" s="92">
        <v>1</v>
      </c>
      <c r="OXS25" s="87">
        <v>0</v>
      </c>
      <c r="OXT25" s="59">
        <f t="shared" si="664"/>
        <v>0</v>
      </c>
      <c r="OXU25" s="1"/>
      <c r="OXV25" s="89">
        <v>2</v>
      </c>
      <c r="OXW25" s="88" t="s">
        <v>53</v>
      </c>
      <c r="OXX25" s="90" t="s">
        <v>33</v>
      </c>
      <c r="OXY25" s="91" t="s">
        <v>32</v>
      </c>
      <c r="OXZ25" s="92">
        <v>1</v>
      </c>
      <c r="OYA25" s="87">
        <v>0</v>
      </c>
      <c r="OYB25" s="59">
        <f t="shared" si="665"/>
        <v>0</v>
      </c>
      <c r="OYC25" s="1"/>
      <c r="OYD25" s="89">
        <v>2</v>
      </c>
      <c r="OYE25" s="88" t="s">
        <v>53</v>
      </c>
      <c r="OYF25" s="90" t="s">
        <v>33</v>
      </c>
      <c r="OYG25" s="91" t="s">
        <v>32</v>
      </c>
      <c r="OYH25" s="92">
        <v>1</v>
      </c>
      <c r="OYI25" s="87">
        <v>0</v>
      </c>
      <c r="OYJ25" s="59">
        <f t="shared" si="665"/>
        <v>0</v>
      </c>
      <c r="OYK25" s="1"/>
      <c r="OYL25" s="89">
        <v>2</v>
      </c>
      <c r="OYM25" s="88" t="s">
        <v>53</v>
      </c>
      <c r="OYN25" s="90" t="s">
        <v>33</v>
      </c>
      <c r="OYO25" s="91" t="s">
        <v>32</v>
      </c>
      <c r="OYP25" s="92">
        <v>1</v>
      </c>
      <c r="OYQ25" s="87">
        <v>0</v>
      </c>
      <c r="OYR25" s="59">
        <f t="shared" si="666"/>
        <v>0</v>
      </c>
      <c r="OYS25" s="1"/>
      <c r="OYT25" s="89">
        <v>2</v>
      </c>
      <c r="OYU25" s="88" t="s">
        <v>53</v>
      </c>
      <c r="OYV25" s="90" t="s">
        <v>33</v>
      </c>
      <c r="OYW25" s="91" t="s">
        <v>32</v>
      </c>
      <c r="OYX25" s="92">
        <v>1</v>
      </c>
      <c r="OYY25" s="87">
        <v>0</v>
      </c>
      <c r="OYZ25" s="59">
        <f t="shared" si="666"/>
        <v>0</v>
      </c>
      <c r="OZA25" s="1"/>
      <c r="OZB25" s="89">
        <v>2</v>
      </c>
      <c r="OZC25" s="88" t="s">
        <v>53</v>
      </c>
      <c r="OZD25" s="90" t="s">
        <v>33</v>
      </c>
      <c r="OZE25" s="91" t="s">
        <v>32</v>
      </c>
      <c r="OZF25" s="92">
        <v>1</v>
      </c>
      <c r="OZG25" s="87">
        <v>0</v>
      </c>
      <c r="OZH25" s="59">
        <f t="shared" si="667"/>
        <v>0</v>
      </c>
      <c r="OZI25" s="1"/>
      <c r="OZJ25" s="89">
        <v>2</v>
      </c>
      <c r="OZK25" s="88" t="s">
        <v>53</v>
      </c>
      <c r="OZL25" s="90" t="s">
        <v>33</v>
      </c>
      <c r="OZM25" s="91" t="s">
        <v>32</v>
      </c>
      <c r="OZN25" s="92">
        <v>1</v>
      </c>
      <c r="OZO25" s="87">
        <v>0</v>
      </c>
      <c r="OZP25" s="59">
        <f t="shared" si="667"/>
        <v>0</v>
      </c>
      <c r="OZQ25" s="1"/>
      <c r="OZR25" s="89">
        <v>2</v>
      </c>
      <c r="OZS25" s="88" t="s">
        <v>53</v>
      </c>
      <c r="OZT25" s="90" t="s">
        <v>33</v>
      </c>
      <c r="OZU25" s="91" t="s">
        <v>32</v>
      </c>
      <c r="OZV25" s="92">
        <v>1</v>
      </c>
      <c r="OZW25" s="87">
        <v>0</v>
      </c>
      <c r="OZX25" s="59">
        <f t="shared" si="668"/>
        <v>0</v>
      </c>
      <c r="OZY25" s="1"/>
      <c r="OZZ25" s="89">
        <v>2</v>
      </c>
      <c r="PAA25" s="88" t="s">
        <v>53</v>
      </c>
      <c r="PAB25" s="90" t="s">
        <v>33</v>
      </c>
      <c r="PAC25" s="91" t="s">
        <v>32</v>
      </c>
      <c r="PAD25" s="92">
        <v>1</v>
      </c>
      <c r="PAE25" s="87">
        <v>0</v>
      </c>
      <c r="PAF25" s="59">
        <f t="shared" si="668"/>
        <v>0</v>
      </c>
      <c r="PAG25" s="1"/>
      <c r="PAH25" s="89">
        <v>2</v>
      </c>
      <c r="PAI25" s="88" t="s">
        <v>53</v>
      </c>
      <c r="PAJ25" s="90" t="s">
        <v>33</v>
      </c>
      <c r="PAK25" s="91" t="s">
        <v>32</v>
      </c>
      <c r="PAL25" s="92">
        <v>1</v>
      </c>
      <c r="PAM25" s="87">
        <v>0</v>
      </c>
      <c r="PAN25" s="59">
        <f t="shared" si="669"/>
        <v>0</v>
      </c>
      <c r="PAO25" s="1"/>
      <c r="PAP25" s="89">
        <v>2</v>
      </c>
      <c r="PAQ25" s="88" t="s">
        <v>53</v>
      </c>
      <c r="PAR25" s="90" t="s">
        <v>33</v>
      </c>
      <c r="PAS25" s="91" t="s">
        <v>32</v>
      </c>
      <c r="PAT25" s="92">
        <v>1</v>
      </c>
      <c r="PAU25" s="87">
        <v>0</v>
      </c>
      <c r="PAV25" s="59">
        <f t="shared" si="669"/>
        <v>0</v>
      </c>
      <c r="PAW25" s="1"/>
      <c r="PAX25" s="89">
        <v>2</v>
      </c>
      <c r="PAY25" s="88" t="s">
        <v>53</v>
      </c>
      <c r="PAZ25" s="90" t="s">
        <v>33</v>
      </c>
      <c r="PBA25" s="91" t="s">
        <v>32</v>
      </c>
      <c r="PBB25" s="92">
        <v>1</v>
      </c>
      <c r="PBC25" s="87">
        <v>0</v>
      </c>
      <c r="PBD25" s="59">
        <f t="shared" si="670"/>
        <v>0</v>
      </c>
      <c r="PBE25" s="1"/>
      <c r="PBF25" s="89">
        <v>2</v>
      </c>
      <c r="PBG25" s="88" t="s">
        <v>53</v>
      </c>
      <c r="PBH25" s="90" t="s">
        <v>33</v>
      </c>
      <c r="PBI25" s="91" t="s">
        <v>32</v>
      </c>
      <c r="PBJ25" s="92">
        <v>1</v>
      </c>
      <c r="PBK25" s="87">
        <v>0</v>
      </c>
      <c r="PBL25" s="59">
        <f t="shared" si="670"/>
        <v>0</v>
      </c>
      <c r="PBM25" s="1"/>
      <c r="PBN25" s="89">
        <v>2</v>
      </c>
      <c r="PBO25" s="88" t="s">
        <v>53</v>
      </c>
      <c r="PBP25" s="90" t="s">
        <v>33</v>
      </c>
      <c r="PBQ25" s="91" t="s">
        <v>32</v>
      </c>
      <c r="PBR25" s="92">
        <v>1</v>
      </c>
      <c r="PBS25" s="87">
        <v>0</v>
      </c>
      <c r="PBT25" s="59">
        <f t="shared" si="671"/>
        <v>0</v>
      </c>
      <c r="PBU25" s="1"/>
      <c r="PBV25" s="89">
        <v>2</v>
      </c>
      <c r="PBW25" s="88" t="s">
        <v>53</v>
      </c>
      <c r="PBX25" s="90" t="s">
        <v>33</v>
      </c>
      <c r="PBY25" s="91" t="s">
        <v>32</v>
      </c>
      <c r="PBZ25" s="92">
        <v>1</v>
      </c>
      <c r="PCA25" s="87">
        <v>0</v>
      </c>
      <c r="PCB25" s="59">
        <f t="shared" si="671"/>
        <v>0</v>
      </c>
      <c r="PCC25" s="1"/>
      <c r="PCD25" s="89">
        <v>2</v>
      </c>
      <c r="PCE25" s="88" t="s">
        <v>53</v>
      </c>
      <c r="PCF25" s="90" t="s">
        <v>33</v>
      </c>
      <c r="PCG25" s="91" t="s">
        <v>32</v>
      </c>
      <c r="PCH25" s="92">
        <v>1</v>
      </c>
      <c r="PCI25" s="87">
        <v>0</v>
      </c>
      <c r="PCJ25" s="59">
        <f t="shared" si="672"/>
        <v>0</v>
      </c>
      <c r="PCK25" s="1"/>
      <c r="PCL25" s="89">
        <v>2</v>
      </c>
      <c r="PCM25" s="88" t="s">
        <v>53</v>
      </c>
      <c r="PCN25" s="90" t="s">
        <v>33</v>
      </c>
      <c r="PCO25" s="91" t="s">
        <v>32</v>
      </c>
      <c r="PCP25" s="92">
        <v>1</v>
      </c>
      <c r="PCQ25" s="87">
        <v>0</v>
      </c>
      <c r="PCR25" s="59">
        <f t="shared" si="672"/>
        <v>0</v>
      </c>
      <c r="PCS25" s="1"/>
      <c r="PCT25" s="89">
        <v>2</v>
      </c>
      <c r="PCU25" s="88" t="s">
        <v>53</v>
      </c>
      <c r="PCV25" s="90" t="s">
        <v>33</v>
      </c>
      <c r="PCW25" s="91" t="s">
        <v>32</v>
      </c>
      <c r="PCX25" s="92">
        <v>1</v>
      </c>
      <c r="PCY25" s="87">
        <v>0</v>
      </c>
      <c r="PCZ25" s="59">
        <f t="shared" si="673"/>
        <v>0</v>
      </c>
      <c r="PDA25" s="1"/>
      <c r="PDB25" s="89">
        <v>2</v>
      </c>
      <c r="PDC25" s="88" t="s">
        <v>53</v>
      </c>
      <c r="PDD25" s="90" t="s">
        <v>33</v>
      </c>
      <c r="PDE25" s="91" t="s">
        <v>32</v>
      </c>
      <c r="PDF25" s="92">
        <v>1</v>
      </c>
      <c r="PDG25" s="87">
        <v>0</v>
      </c>
      <c r="PDH25" s="59">
        <f t="shared" si="673"/>
        <v>0</v>
      </c>
      <c r="PDI25" s="1"/>
      <c r="PDJ25" s="89">
        <v>2</v>
      </c>
      <c r="PDK25" s="88" t="s">
        <v>53</v>
      </c>
      <c r="PDL25" s="90" t="s">
        <v>33</v>
      </c>
      <c r="PDM25" s="91" t="s">
        <v>32</v>
      </c>
      <c r="PDN25" s="92">
        <v>1</v>
      </c>
      <c r="PDO25" s="87">
        <v>0</v>
      </c>
      <c r="PDP25" s="59">
        <f t="shared" si="674"/>
        <v>0</v>
      </c>
      <c r="PDQ25" s="1"/>
      <c r="PDR25" s="89">
        <v>2</v>
      </c>
      <c r="PDS25" s="88" t="s">
        <v>53</v>
      </c>
      <c r="PDT25" s="90" t="s">
        <v>33</v>
      </c>
      <c r="PDU25" s="91" t="s">
        <v>32</v>
      </c>
      <c r="PDV25" s="92">
        <v>1</v>
      </c>
      <c r="PDW25" s="87">
        <v>0</v>
      </c>
      <c r="PDX25" s="59">
        <f t="shared" si="674"/>
        <v>0</v>
      </c>
      <c r="PDY25" s="1"/>
      <c r="PDZ25" s="89">
        <v>2</v>
      </c>
      <c r="PEA25" s="88" t="s">
        <v>53</v>
      </c>
      <c r="PEB25" s="90" t="s">
        <v>33</v>
      </c>
      <c r="PEC25" s="91" t="s">
        <v>32</v>
      </c>
      <c r="PED25" s="92">
        <v>1</v>
      </c>
      <c r="PEE25" s="87">
        <v>0</v>
      </c>
      <c r="PEF25" s="59">
        <f t="shared" si="675"/>
        <v>0</v>
      </c>
      <c r="PEG25" s="1"/>
      <c r="PEH25" s="89">
        <v>2</v>
      </c>
      <c r="PEI25" s="88" t="s">
        <v>53</v>
      </c>
      <c r="PEJ25" s="90" t="s">
        <v>33</v>
      </c>
      <c r="PEK25" s="91" t="s">
        <v>32</v>
      </c>
      <c r="PEL25" s="92">
        <v>1</v>
      </c>
      <c r="PEM25" s="87">
        <v>0</v>
      </c>
      <c r="PEN25" s="59">
        <f t="shared" si="675"/>
        <v>0</v>
      </c>
      <c r="PEO25" s="1"/>
      <c r="PEP25" s="89">
        <v>2</v>
      </c>
      <c r="PEQ25" s="88" t="s">
        <v>53</v>
      </c>
      <c r="PER25" s="90" t="s">
        <v>33</v>
      </c>
      <c r="PES25" s="91" t="s">
        <v>32</v>
      </c>
      <c r="PET25" s="92">
        <v>1</v>
      </c>
      <c r="PEU25" s="87">
        <v>0</v>
      </c>
      <c r="PEV25" s="59">
        <f t="shared" si="676"/>
        <v>0</v>
      </c>
      <c r="PEW25" s="1"/>
      <c r="PEX25" s="89">
        <v>2</v>
      </c>
      <c r="PEY25" s="88" t="s">
        <v>53</v>
      </c>
      <c r="PEZ25" s="90" t="s">
        <v>33</v>
      </c>
      <c r="PFA25" s="91" t="s">
        <v>32</v>
      </c>
      <c r="PFB25" s="92">
        <v>1</v>
      </c>
      <c r="PFC25" s="87">
        <v>0</v>
      </c>
      <c r="PFD25" s="59">
        <f t="shared" si="676"/>
        <v>0</v>
      </c>
      <c r="PFE25" s="1"/>
      <c r="PFF25" s="89">
        <v>2</v>
      </c>
      <c r="PFG25" s="88" t="s">
        <v>53</v>
      </c>
      <c r="PFH25" s="90" t="s">
        <v>33</v>
      </c>
      <c r="PFI25" s="91" t="s">
        <v>32</v>
      </c>
      <c r="PFJ25" s="92">
        <v>1</v>
      </c>
      <c r="PFK25" s="87">
        <v>0</v>
      </c>
      <c r="PFL25" s="59">
        <f t="shared" si="677"/>
        <v>0</v>
      </c>
      <c r="PFM25" s="1"/>
      <c r="PFN25" s="89">
        <v>2</v>
      </c>
      <c r="PFO25" s="88" t="s">
        <v>53</v>
      </c>
      <c r="PFP25" s="90" t="s">
        <v>33</v>
      </c>
      <c r="PFQ25" s="91" t="s">
        <v>32</v>
      </c>
      <c r="PFR25" s="92">
        <v>1</v>
      </c>
      <c r="PFS25" s="87">
        <v>0</v>
      </c>
      <c r="PFT25" s="59">
        <f t="shared" si="677"/>
        <v>0</v>
      </c>
      <c r="PFU25" s="1"/>
      <c r="PFV25" s="89">
        <v>2</v>
      </c>
      <c r="PFW25" s="88" t="s">
        <v>53</v>
      </c>
      <c r="PFX25" s="90" t="s">
        <v>33</v>
      </c>
      <c r="PFY25" s="91" t="s">
        <v>32</v>
      </c>
      <c r="PFZ25" s="92">
        <v>1</v>
      </c>
      <c r="PGA25" s="87">
        <v>0</v>
      </c>
      <c r="PGB25" s="59">
        <f t="shared" si="678"/>
        <v>0</v>
      </c>
      <c r="PGC25" s="1"/>
      <c r="PGD25" s="89">
        <v>2</v>
      </c>
      <c r="PGE25" s="88" t="s">
        <v>53</v>
      </c>
      <c r="PGF25" s="90" t="s">
        <v>33</v>
      </c>
      <c r="PGG25" s="91" t="s">
        <v>32</v>
      </c>
      <c r="PGH25" s="92">
        <v>1</v>
      </c>
      <c r="PGI25" s="87">
        <v>0</v>
      </c>
      <c r="PGJ25" s="59">
        <f t="shared" si="678"/>
        <v>0</v>
      </c>
      <c r="PGK25" s="1"/>
      <c r="PGL25" s="89">
        <v>2</v>
      </c>
      <c r="PGM25" s="88" t="s">
        <v>53</v>
      </c>
      <c r="PGN25" s="90" t="s">
        <v>33</v>
      </c>
      <c r="PGO25" s="91" t="s">
        <v>32</v>
      </c>
      <c r="PGP25" s="92">
        <v>1</v>
      </c>
      <c r="PGQ25" s="87">
        <v>0</v>
      </c>
      <c r="PGR25" s="59">
        <f t="shared" si="679"/>
        <v>0</v>
      </c>
      <c r="PGS25" s="1"/>
      <c r="PGT25" s="89">
        <v>2</v>
      </c>
      <c r="PGU25" s="88" t="s">
        <v>53</v>
      </c>
      <c r="PGV25" s="90" t="s">
        <v>33</v>
      </c>
      <c r="PGW25" s="91" t="s">
        <v>32</v>
      </c>
      <c r="PGX25" s="92">
        <v>1</v>
      </c>
      <c r="PGY25" s="87">
        <v>0</v>
      </c>
      <c r="PGZ25" s="59">
        <f t="shared" si="679"/>
        <v>0</v>
      </c>
      <c r="PHA25" s="1"/>
      <c r="PHB25" s="89">
        <v>2</v>
      </c>
      <c r="PHC25" s="88" t="s">
        <v>53</v>
      </c>
      <c r="PHD25" s="90" t="s">
        <v>33</v>
      </c>
      <c r="PHE25" s="91" t="s">
        <v>32</v>
      </c>
      <c r="PHF25" s="92">
        <v>1</v>
      </c>
      <c r="PHG25" s="87">
        <v>0</v>
      </c>
      <c r="PHH25" s="59">
        <f t="shared" si="680"/>
        <v>0</v>
      </c>
      <c r="PHI25" s="1"/>
      <c r="PHJ25" s="89">
        <v>2</v>
      </c>
      <c r="PHK25" s="88" t="s">
        <v>53</v>
      </c>
      <c r="PHL25" s="90" t="s">
        <v>33</v>
      </c>
      <c r="PHM25" s="91" t="s">
        <v>32</v>
      </c>
      <c r="PHN25" s="92">
        <v>1</v>
      </c>
      <c r="PHO25" s="87">
        <v>0</v>
      </c>
      <c r="PHP25" s="59">
        <f t="shared" si="680"/>
        <v>0</v>
      </c>
      <c r="PHQ25" s="1"/>
      <c r="PHR25" s="89">
        <v>2</v>
      </c>
      <c r="PHS25" s="88" t="s">
        <v>53</v>
      </c>
      <c r="PHT25" s="90" t="s">
        <v>33</v>
      </c>
      <c r="PHU25" s="91" t="s">
        <v>32</v>
      </c>
      <c r="PHV25" s="92">
        <v>1</v>
      </c>
      <c r="PHW25" s="87">
        <v>0</v>
      </c>
      <c r="PHX25" s="59">
        <f t="shared" si="681"/>
        <v>0</v>
      </c>
      <c r="PHY25" s="1"/>
      <c r="PHZ25" s="89">
        <v>2</v>
      </c>
      <c r="PIA25" s="88" t="s">
        <v>53</v>
      </c>
      <c r="PIB25" s="90" t="s">
        <v>33</v>
      </c>
      <c r="PIC25" s="91" t="s">
        <v>32</v>
      </c>
      <c r="PID25" s="92">
        <v>1</v>
      </c>
      <c r="PIE25" s="87">
        <v>0</v>
      </c>
      <c r="PIF25" s="59">
        <f t="shared" si="681"/>
        <v>0</v>
      </c>
      <c r="PIG25" s="1"/>
      <c r="PIH25" s="89">
        <v>2</v>
      </c>
      <c r="PII25" s="88" t="s">
        <v>53</v>
      </c>
      <c r="PIJ25" s="90" t="s">
        <v>33</v>
      </c>
      <c r="PIK25" s="91" t="s">
        <v>32</v>
      </c>
      <c r="PIL25" s="92">
        <v>1</v>
      </c>
      <c r="PIM25" s="87">
        <v>0</v>
      </c>
      <c r="PIN25" s="59">
        <f t="shared" si="682"/>
        <v>0</v>
      </c>
      <c r="PIO25" s="1"/>
      <c r="PIP25" s="89">
        <v>2</v>
      </c>
      <c r="PIQ25" s="88" t="s">
        <v>53</v>
      </c>
      <c r="PIR25" s="90" t="s">
        <v>33</v>
      </c>
      <c r="PIS25" s="91" t="s">
        <v>32</v>
      </c>
      <c r="PIT25" s="92">
        <v>1</v>
      </c>
      <c r="PIU25" s="87">
        <v>0</v>
      </c>
      <c r="PIV25" s="59">
        <f t="shared" si="682"/>
        <v>0</v>
      </c>
      <c r="PIW25" s="1"/>
      <c r="PIX25" s="89">
        <v>2</v>
      </c>
      <c r="PIY25" s="88" t="s">
        <v>53</v>
      </c>
      <c r="PIZ25" s="90" t="s">
        <v>33</v>
      </c>
      <c r="PJA25" s="91" t="s">
        <v>32</v>
      </c>
      <c r="PJB25" s="92">
        <v>1</v>
      </c>
      <c r="PJC25" s="87">
        <v>0</v>
      </c>
      <c r="PJD25" s="59">
        <f t="shared" si="683"/>
        <v>0</v>
      </c>
      <c r="PJE25" s="1"/>
      <c r="PJF25" s="89">
        <v>2</v>
      </c>
      <c r="PJG25" s="88" t="s">
        <v>53</v>
      </c>
      <c r="PJH25" s="90" t="s">
        <v>33</v>
      </c>
      <c r="PJI25" s="91" t="s">
        <v>32</v>
      </c>
      <c r="PJJ25" s="92">
        <v>1</v>
      </c>
      <c r="PJK25" s="87">
        <v>0</v>
      </c>
      <c r="PJL25" s="59">
        <f t="shared" si="683"/>
        <v>0</v>
      </c>
      <c r="PJM25" s="1"/>
      <c r="PJN25" s="89">
        <v>2</v>
      </c>
      <c r="PJO25" s="88" t="s">
        <v>53</v>
      </c>
      <c r="PJP25" s="90" t="s">
        <v>33</v>
      </c>
      <c r="PJQ25" s="91" t="s">
        <v>32</v>
      </c>
      <c r="PJR25" s="92">
        <v>1</v>
      </c>
      <c r="PJS25" s="87">
        <v>0</v>
      </c>
      <c r="PJT25" s="59">
        <f t="shared" si="684"/>
        <v>0</v>
      </c>
      <c r="PJU25" s="1"/>
      <c r="PJV25" s="89">
        <v>2</v>
      </c>
      <c r="PJW25" s="88" t="s">
        <v>53</v>
      </c>
      <c r="PJX25" s="90" t="s">
        <v>33</v>
      </c>
      <c r="PJY25" s="91" t="s">
        <v>32</v>
      </c>
      <c r="PJZ25" s="92">
        <v>1</v>
      </c>
      <c r="PKA25" s="87">
        <v>0</v>
      </c>
      <c r="PKB25" s="59">
        <f t="shared" si="684"/>
        <v>0</v>
      </c>
      <c r="PKC25" s="1"/>
      <c r="PKD25" s="89">
        <v>2</v>
      </c>
      <c r="PKE25" s="88" t="s">
        <v>53</v>
      </c>
      <c r="PKF25" s="90" t="s">
        <v>33</v>
      </c>
      <c r="PKG25" s="91" t="s">
        <v>32</v>
      </c>
      <c r="PKH25" s="92">
        <v>1</v>
      </c>
      <c r="PKI25" s="87">
        <v>0</v>
      </c>
      <c r="PKJ25" s="59">
        <f t="shared" si="685"/>
        <v>0</v>
      </c>
      <c r="PKK25" s="1"/>
      <c r="PKL25" s="89">
        <v>2</v>
      </c>
      <c r="PKM25" s="88" t="s">
        <v>53</v>
      </c>
      <c r="PKN25" s="90" t="s">
        <v>33</v>
      </c>
      <c r="PKO25" s="91" t="s">
        <v>32</v>
      </c>
      <c r="PKP25" s="92">
        <v>1</v>
      </c>
      <c r="PKQ25" s="87">
        <v>0</v>
      </c>
      <c r="PKR25" s="59">
        <f t="shared" si="685"/>
        <v>0</v>
      </c>
      <c r="PKS25" s="1"/>
      <c r="PKT25" s="89">
        <v>2</v>
      </c>
      <c r="PKU25" s="88" t="s">
        <v>53</v>
      </c>
      <c r="PKV25" s="90" t="s">
        <v>33</v>
      </c>
      <c r="PKW25" s="91" t="s">
        <v>32</v>
      </c>
      <c r="PKX25" s="92">
        <v>1</v>
      </c>
      <c r="PKY25" s="87">
        <v>0</v>
      </c>
      <c r="PKZ25" s="59">
        <f t="shared" si="686"/>
        <v>0</v>
      </c>
      <c r="PLA25" s="1"/>
      <c r="PLB25" s="89">
        <v>2</v>
      </c>
      <c r="PLC25" s="88" t="s">
        <v>53</v>
      </c>
      <c r="PLD25" s="90" t="s">
        <v>33</v>
      </c>
      <c r="PLE25" s="91" t="s">
        <v>32</v>
      </c>
      <c r="PLF25" s="92">
        <v>1</v>
      </c>
      <c r="PLG25" s="87">
        <v>0</v>
      </c>
      <c r="PLH25" s="59">
        <f t="shared" si="686"/>
        <v>0</v>
      </c>
      <c r="PLI25" s="1"/>
      <c r="PLJ25" s="89">
        <v>2</v>
      </c>
      <c r="PLK25" s="88" t="s">
        <v>53</v>
      </c>
      <c r="PLL25" s="90" t="s">
        <v>33</v>
      </c>
      <c r="PLM25" s="91" t="s">
        <v>32</v>
      </c>
      <c r="PLN25" s="92">
        <v>1</v>
      </c>
      <c r="PLO25" s="87">
        <v>0</v>
      </c>
      <c r="PLP25" s="59">
        <f t="shared" si="687"/>
        <v>0</v>
      </c>
      <c r="PLQ25" s="1"/>
      <c r="PLR25" s="89">
        <v>2</v>
      </c>
      <c r="PLS25" s="88" t="s">
        <v>53</v>
      </c>
      <c r="PLT25" s="90" t="s">
        <v>33</v>
      </c>
      <c r="PLU25" s="91" t="s">
        <v>32</v>
      </c>
      <c r="PLV25" s="92">
        <v>1</v>
      </c>
      <c r="PLW25" s="87">
        <v>0</v>
      </c>
      <c r="PLX25" s="59">
        <f t="shared" si="687"/>
        <v>0</v>
      </c>
      <c r="PLY25" s="1"/>
      <c r="PLZ25" s="89">
        <v>2</v>
      </c>
      <c r="PMA25" s="88" t="s">
        <v>53</v>
      </c>
      <c r="PMB25" s="90" t="s">
        <v>33</v>
      </c>
      <c r="PMC25" s="91" t="s">
        <v>32</v>
      </c>
      <c r="PMD25" s="92">
        <v>1</v>
      </c>
      <c r="PME25" s="87">
        <v>0</v>
      </c>
      <c r="PMF25" s="59">
        <f t="shared" si="688"/>
        <v>0</v>
      </c>
      <c r="PMG25" s="1"/>
      <c r="PMH25" s="89">
        <v>2</v>
      </c>
      <c r="PMI25" s="88" t="s">
        <v>53</v>
      </c>
      <c r="PMJ25" s="90" t="s">
        <v>33</v>
      </c>
      <c r="PMK25" s="91" t="s">
        <v>32</v>
      </c>
      <c r="PML25" s="92">
        <v>1</v>
      </c>
      <c r="PMM25" s="87">
        <v>0</v>
      </c>
      <c r="PMN25" s="59">
        <f t="shared" si="688"/>
        <v>0</v>
      </c>
      <c r="PMO25" s="1"/>
      <c r="PMP25" s="89">
        <v>2</v>
      </c>
      <c r="PMQ25" s="88" t="s">
        <v>53</v>
      </c>
      <c r="PMR25" s="90" t="s">
        <v>33</v>
      </c>
      <c r="PMS25" s="91" t="s">
        <v>32</v>
      </c>
      <c r="PMT25" s="92">
        <v>1</v>
      </c>
      <c r="PMU25" s="87">
        <v>0</v>
      </c>
      <c r="PMV25" s="59">
        <f t="shared" si="689"/>
        <v>0</v>
      </c>
      <c r="PMW25" s="1"/>
      <c r="PMX25" s="89">
        <v>2</v>
      </c>
      <c r="PMY25" s="88" t="s">
        <v>53</v>
      </c>
      <c r="PMZ25" s="90" t="s">
        <v>33</v>
      </c>
      <c r="PNA25" s="91" t="s">
        <v>32</v>
      </c>
      <c r="PNB25" s="92">
        <v>1</v>
      </c>
      <c r="PNC25" s="87">
        <v>0</v>
      </c>
      <c r="PND25" s="59">
        <f t="shared" si="689"/>
        <v>0</v>
      </c>
      <c r="PNE25" s="1"/>
      <c r="PNF25" s="89">
        <v>2</v>
      </c>
      <c r="PNG25" s="88" t="s">
        <v>53</v>
      </c>
      <c r="PNH25" s="90" t="s">
        <v>33</v>
      </c>
      <c r="PNI25" s="91" t="s">
        <v>32</v>
      </c>
      <c r="PNJ25" s="92">
        <v>1</v>
      </c>
      <c r="PNK25" s="87">
        <v>0</v>
      </c>
      <c r="PNL25" s="59">
        <f t="shared" si="690"/>
        <v>0</v>
      </c>
      <c r="PNM25" s="1"/>
      <c r="PNN25" s="89">
        <v>2</v>
      </c>
      <c r="PNO25" s="88" t="s">
        <v>53</v>
      </c>
      <c r="PNP25" s="90" t="s">
        <v>33</v>
      </c>
      <c r="PNQ25" s="91" t="s">
        <v>32</v>
      </c>
      <c r="PNR25" s="92">
        <v>1</v>
      </c>
      <c r="PNS25" s="87">
        <v>0</v>
      </c>
      <c r="PNT25" s="59">
        <f t="shared" si="690"/>
        <v>0</v>
      </c>
      <c r="PNU25" s="1"/>
      <c r="PNV25" s="89">
        <v>2</v>
      </c>
      <c r="PNW25" s="88" t="s">
        <v>53</v>
      </c>
      <c r="PNX25" s="90" t="s">
        <v>33</v>
      </c>
      <c r="PNY25" s="91" t="s">
        <v>32</v>
      </c>
      <c r="PNZ25" s="92">
        <v>1</v>
      </c>
      <c r="POA25" s="87">
        <v>0</v>
      </c>
      <c r="POB25" s="59">
        <f t="shared" si="691"/>
        <v>0</v>
      </c>
      <c r="POC25" s="1"/>
      <c r="POD25" s="89">
        <v>2</v>
      </c>
      <c r="POE25" s="88" t="s">
        <v>53</v>
      </c>
      <c r="POF25" s="90" t="s">
        <v>33</v>
      </c>
      <c r="POG25" s="91" t="s">
        <v>32</v>
      </c>
      <c r="POH25" s="92">
        <v>1</v>
      </c>
      <c r="POI25" s="87">
        <v>0</v>
      </c>
      <c r="POJ25" s="59">
        <f t="shared" si="691"/>
        <v>0</v>
      </c>
      <c r="POK25" s="1"/>
      <c r="POL25" s="89">
        <v>2</v>
      </c>
      <c r="POM25" s="88" t="s">
        <v>53</v>
      </c>
      <c r="PON25" s="90" t="s">
        <v>33</v>
      </c>
      <c r="POO25" s="91" t="s">
        <v>32</v>
      </c>
      <c r="POP25" s="92">
        <v>1</v>
      </c>
      <c r="POQ25" s="87">
        <v>0</v>
      </c>
      <c r="POR25" s="59">
        <f t="shared" si="692"/>
        <v>0</v>
      </c>
      <c r="POS25" s="1"/>
      <c r="POT25" s="89">
        <v>2</v>
      </c>
      <c r="POU25" s="88" t="s">
        <v>53</v>
      </c>
      <c r="POV25" s="90" t="s">
        <v>33</v>
      </c>
      <c r="POW25" s="91" t="s">
        <v>32</v>
      </c>
      <c r="POX25" s="92">
        <v>1</v>
      </c>
      <c r="POY25" s="87">
        <v>0</v>
      </c>
      <c r="POZ25" s="59">
        <f t="shared" si="692"/>
        <v>0</v>
      </c>
      <c r="PPA25" s="1"/>
      <c r="PPB25" s="89">
        <v>2</v>
      </c>
      <c r="PPC25" s="88" t="s">
        <v>53</v>
      </c>
      <c r="PPD25" s="90" t="s">
        <v>33</v>
      </c>
      <c r="PPE25" s="91" t="s">
        <v>32</v>
      </c>
      <c r="PPF25" s="92">
        <v>1</v>
      </c>
      <c r="PPG25" s="87">
        <v>0</v>
      </c>
      <c r="PPH25" s="59">
        <f t="shared" si="693"/>
        <v>0</v>
      </c>
      <c r="PPI25" s="1"/>
      <c r="PPJ25" s="89">
        <v>2</v>
      </c>
      <c r="PPK25" s="88" t="s">
        <v>53</v>
      </c>
      <c r="PPL25" s="90" t="s">
        <v>33</v>
      </c>
      <c r="PPM25" s="91" t="s">
        <v>32</v>
      </c>
      <c r="PPN25" s="92">
        <v>1</v>
      </c>
      <c r="PPO25" s="87">
        <v>0</v>
      </c>
      <c r="PPP25" s="59">
        <f t="shared" si="693"/>
        <v>0</v>
      </c>
      <c r="PPQ25" s="1"/>
      <c r="PPR25" s="89">
        <v>2</v>
      </c>
      <c r="PPS25" s="88" t="s">
        <v>53</v>
      </c>
      <c r="PPT25" s="90" t="s">
        <v>33</v>
      </c>
      <c r="PPU25" s="91" t="s">
        <v>32</v>
      </c>
      <c r="PPV25" s="92">
        <v>1</v>
      </c>
      <c r="PPW25" s="87">
        <v>0</v>
      </c>
      <c r="PPX25" s="59">
        <f t="shared" si="694"/>
        <v>0</v>
      </c>
      <c r="PPY25" s="1"/>
      <c r="PPZ25" s="89">
        <v>2</v>
      </c>
      <c r="PQA25" s="88" t="s">
        <v>53</v>
      </c>
      <c r="PQB25" s="90" t="s">
        <v>33</v>
      </c>
      <c r="PQC25" s="91" t="s">
        <v>32</v>
      </c>
      <c r="PQD25" s="92">
        <v>1</v>
      </c>
      <c r="PQE25" s="87">
        <v>0</v>
      </c>
      <c r="PQF25" s="59">
        <f t="shared" si="694"/>
        <v>0</v>
      </c>
      <c r="PQG25" s="1"/>
      <c r="PQH25" s="89">
        <v>2</v>
      </c>
      <c r="PQI25" s="88" t="s">
        <v>53</v>
      </c>
      <c r="PQJ25" s="90" t="s">
        <v>33</v>
      </c>
      <c r="PQK25" s="91" t="s">
        <v>32</v>
      </c>
      <c r="PQL25" s="92">
        <v>1</v>
      </c>
      <c r="PQM25" s="87">
        <v>0</v>
      </c>
      <c r="PQN25" s="59">
        <f t="shared" si="695"/>
        <v>0</v>
      </c>
      <c r="PQO25" s="1"/>
      <c r="PQP25" s="89">
        <v>2</v>
      </c>
      <c r="PQQ25" s="88" t="s">
        <v>53</v>
      </c>
      <c r="PQR25" s="90" t="s">
        <v>33</v>
      </c>
      <c r="PQS25" s="91" t="s">
        <v>32</v>
      </c>
      <c r="PQT25" s="92">
        <v>1</v>
      </c>
      <c r="PQU25" s="87">
        <v>0</v>
      </c>
      <c r="PQV25" s="59">
        <f t="shared" si="695"/>
        <v>0</v>
      </c>
      <c r="PQW25" s="1"/>
      <c r="PQX25" s="89">
        <v>2</v>
      </c>
      <c r="PQY25" s="88" t="s">
        <v>53</v>
      </c>
      <c r="PQZ25" s="90" t="s">
        <v>33</v>
      </c>
      <c r="PRA25" s="91" t="s">
        <v>32</v>
      </c>
      <c r="PRB25" s="92">
        <v>1</v>
      </c>
      <c r="PRC25" s="87">
        <v>0</v>
      </c>
      <c r="PRD25" s="59">
        <f t="shared" si="696"/>
        <v>0</v>
      </c>
      <c r="PRE25" s="1"/>
      <c r="PRF25" s="89">
        <v>2</v>
      </c>
      <c r="PRG25" s="88" t="s">
        <v>53</v>
      </c>
      <c r="PRH25" s="90" t="s">
        <v>33</v>
      </c>
      <c r="PRI25" s="91" t="s">
        <v>32</v>
      </c>
      <c r="PRJ25" s="92">
        <v>1</v>
      </c>
      <c r="PRK25" s="87">
        <v>0</v>
      </c>
      <c r="PRL25" s="59">
        <f t="shared" si="696"/>
        <v>0</v>
      </c>
      <c r="PRM25" s="1"/>
      <c r="PRN25" s="89">
        <v>2</v>
      </c>
      <c r="PRO25" s="88" t="s">
        <v>53</v>
      </c>
      <c r="PRP25" s="90" t="s">
        <v>33</v>
      </c>
      <c r="PRQ25" s="91" t="s">
        <v>32</v>
      </c>
      <c r="PRR25" s="92">
        <v>1</v>
      </c>
      <c r="PRS25" s="87">
        <v>0</v>
      </c>
      <c r="PRT25" s="59">
        <f t="shared" si="697"/>
        <v>0</v>
      </c>
      <c r="PRU25" s="1"/>
      <c r="PRV25" s="89">
        <v>2</v>
      </c>
      <c r="PRW25" s="88" t="s">
        <v>53</v>
      </c>
      <c r="PRX25" s="90" t="s">
        <v>33</v>
      </c>
      <c r="PRY25" s="91" t="s">
        <v>32</v>
      </c>
      <c r="PRZ25" s="92">
        <v>1</v>
      </c>
      <c r="PSA25" s="87">
        <v>0</v>
      </c>
      <c r="PSB25" s="59">
        <f t="shared" si="697"/>
        <v>0</v>
      </c>
      <c r="PSC25" s="1"/>
      <c r="PSD25" s="89">
        <v>2</v>
      </c>
      <c r="PSE25" s="88" t="s">
        <v>53</v>
      </c>
      <c r="PSF25" s="90" t="s">
        <v>33</v>
      </c>
      <c r="PSG25" s="91" t="s">
        <v>32</v>
      </c>
      <c r="PSH25" s="92">
        <v>1</v>
      </c>
      <c r="PSI25" s="87">
        <v>0</v>
      </c>
      <c r="PSJ25" s="59">
        <f t="shared" si="698"/>
        <v>0</v>
      </c>
      <c r="PSK25" s="1"/>
      <c r="PSL25" s="89">
        <v>2</v>
      </c>
      <c r="PSM25" s="88" t="s">
        <v>53</v>
      </c>
      <c r="PSN25" s="90" t="s">
        <v>33</v>
      </c>
      <c r="PSO25" s="91" t="s">
        <v>32</v>
      </c>
      <c r="PSP25" s="92">
        <v>1</v>
      </c>
      <c r="PSQ25" s="87">
        <v>0</v>
      </c>
      <c r="PSR25" s="59">
        <f t="shared" si="698"/>
        <v>0</v>
      </c>
      <c r="PSS25" s="1"/>
      <c r="PST25" s="89">
        <v>2</v>
      </c>
      <c r="PSU25" s="88" t="s">
        <v>53</v>
      </c>
      <c r="PSV25" s="90" t="s">
        <v>33</v>
      </c>
      <c r="PSW25" s="91" t="s">
        <v>32</v>
      </c>
      <c r="PSX25" s="92">
        <v>1</v>
      </c>
      <c r="PSY25" s="87">
        <v>0</v>
      </c>
      <c r="PSZ25" s="59">
        <f t="shared" si="699"/>
        <v>0</v>
      </c>
      <c r="PTA25" s="1"/>
      <c r="PTB25" s="89">
        <v>2</v>
      </c>
      <c r="PTC25" s="88" t="s">
        <v>53</v>
      </c>
      <c r="PTD25" s="90" t="s">
        <v>33</v>
      </c>
      <c r="PTE25" s="91" t="s">
        <v>32</v>
      </c>
      <c r="PTF25" s="92">
        <v>1</v>
      </c>
      <c r="PTG25" s="87">
        <v>0</v>
      </c>
      <c r="PTH25" s="59">
        <f t="shared" si="699"/>
        <v>0</v>
      </c>
      <c r="PTI25" s="1"/>
      <c r="PTJ25" s="89">
        <v>2</v>
      </c>
      <c r="PTK25" s="88" t="s">
        <v>53</v>
      </c>
      <c r="PTL25" s="90" t="s">
        <v>33</v>
      </c>
      <c r="PTM25" s="91" t="s">
        <v>32</v>
      </c>
      <c r="PTN25" s="92">
        <v>1</v>
      </c>
      <c r="PTO25" s="87">
        <v>0</v>
      </c>
      <c r="PTP25" s="59">
        <f t="shared" si="700"/>
        <v>0</v>
      </c>
      <c r="PTQ25" s="1"/>
      <c r="PTR25" s="89">
        <v>2</v>
      </c>
      <c r="PTS25" s="88" t="s">
        <v>53</v>
      </c>
      <c r="PTT25" s="90" t="s">
        <v>33</v>
      </c>
      <c r="PTU25" s="91" t="s">
        <v>32</v>
      </c>
      <c r="PTV25" s="92">
        <v>1</v>
      </c>
      <c r="PTW25" s="87">
        <v>0</v>
      </c>
      <c r="PTX25" s="59">
        <f t="shared" si="700"/>
        <v>0</v>
      </c>
      <c r="PTY25" s="1"/>
      <c r="PTZ25" s="89">
        <v>2</v>
      </c>
      <c r="PUA25" s="88" t="s">
        <v>53</v>
      </c>
      <c r="PUB25" s="90" t="s">
        <v>33</v>
      </c>
      <c r="PUC25" s="91" t="s">
        <v>32</v>
      </c>
      <c r="PUD25" s="92">
        <v>1</v>
      </c>
      <c r="PUE25" s="87">
        <v>0</v>
      </c>
      <c r="PUF25" s="59">
        <f t="shared" si="701"/>
        <v>0</v>
      </c>
      <c r="PUG25" s="1"/>
      <c r="PUH25" s="89">
        <v>2</v>
      </c>
      <c r="PUI25" s="88" t="s">
        <v>53</v>
      </c>
      <c r="PUJ25" s="90" t="s">
        <v>33</v>
      </c>
      <c r="PUK25" s="91" t="s">
        <v>32</v>
      </c>
      <c r="PUL25" s="92">
        <v>1</v>
      </c>
      <c r="PUM25" s="87">
        <v>0</v>
      </c>
      <c r="PUN25" s="59">
        <f t="shared" si="701"/>
        <v>0</v>
      </c>
      <c r="PUO25" s="1"/>
      <c r="PUP25" s="89">
        <v>2</v>
      </c>
      <c r="PUQ25" s="88" t="s">
        <v>53</v>
      </c>
      <c r="PUR25" s="90" t="s">
        <v>33</v>
      </c>
      <c r="PUS25" s="91" t="s">
        <v>32</v>
      </c>
      <c r="PUT25" s="92">
        <v>1</v>
      </c>
      <c r="PUU25" s="87">
        <v>0</v>
      </c>
      <c r="PUV25" s="59">
        <f t="shared" si="702"/>
        <v>0</v>
      </c>
      <c r="PUW25" s="1"/>
      <c r="PUX25" s="89">
        <v>2</v>
      </c>
      <c r="PUY25" s="88" t="s">
        <v>53</v>
      </c>
      <c r="PUZ25" s="90" t="s">
        <v>33</v>
      </c>
      <c r="PVA25" s="91" t="s">
        <v>32</v>
      </c>
      <c r="PVB25" s="92">
        <v>1</v>
      </c>
      <c r="PVC25" s="87">
        <v>0</v>
      </c>
      <c r="PVD25" s="59">
        <f t="shared" si="702"/>
        <v>0</v>
      </c>
      <c r="PVE25" s="1"/>
      <c r="PVF25" s="89">
        <v>2</v>
      </c>
      <c r="PVG25" s="88" t="s">
        <v>53</v>
      </c>
      <c r="PVH25" s="90" t="s">
        <v>33</v>
      </c>
      <c r="PVI25" s="91" t="s">
        <v>32</v>
      </c>
      <c r="PVJ25" s="92">
        <v>1</v>
      </c>
      <c r="PVK25" s="87">
        <v>0</v>
      </c>
      <c r="PVL25" s="59">
        <f t="shared" si="703"/>
        <v>0</v>
      </c>
      <c r="PVM25" s="1"/>
      <c r="PVN25" s="89">
        <v>2</v>
      </c>
      <c r="PVO25" s="88" t="s">
        <v>53</v>
      </c>
      <c r="PVP25" s="90" t="s">
        <v>33</v>
      </c>
      <c r="PVQ25" s="91" t="s">
        <v>32</v>
      </c>
      <c r="PVR25" s="92">
        <v>1</v>
      </c>
      <c r="PVS25" s="87">
        <v>0</v>
      </c>
      <c r="PVT25" s="59">
        <f t="shared" si="703"/>
        <v>0</v>
      </c>
      <c r="PVU25" s="1"/>
      <c r="PVV25" s="89">
        <v>2</v>
      </c>
      <c r="PVW25" s="88" t="s">
        <v>53</v>
      </c>
      <c r="PVX25" s="90" t="s">
        <v>33</v>
      </c>
      <c r="PVY25" s="91" t="s">
        <v>32</v>
      </c>
      <c r="PVZ25" s="92">
        <v>1</v>
      </c>
      <c r="PWA25" s="87">
        <v>0</v>
      </c>
      <c r="PWB25" s="59">
        <f t="shared" si="704"/>
        <v>0</v>
      </c>
      <c r="PWC25" s="1"/>
      <c r="PWD25" s="89">
        <v>2</v>
      </c>
      <c r="PWE25" s="88" t="s">
        <v>53</v>
      </c>
      <c r="PWF25" s="90" t="s">
        <v>33</v>
      </c>
      <c r="PWG25" s="91" t="s">
        <v>32</v>
      </c>
      <c r="PWH25" s="92">
        <v>1</v>
      </c>
      <c r="PWI25" s="87">
        <v>0</v>
      </c>
      <c r="PWJ25" s="59">
        <f t="shared" si="704"/>
        <v>0</v>
      </c>
      <c r="PWK25" s="1"/>
      <c r="PWL25" s="89">
        <v>2</v>
      </c>
      <c r="PWM25" s="88" t="s">
        <v>53</v>
      </c>
      <c r="PWN25" s="90" t="s">
        <v>33</v>
      </c>
      <c r="PWO25" s="91" t="s">
        <v>32</v>
      </c>
      <c r="PWP25" s="92">
        <v>1</v>
      </c>
      <c r="PWQ25" s="87">
        <v>0</v>
      </c>
      <c r="PWR25" s="59">
        <f t="shared" si="705"/>
        <v>0</v>
      </c>
      <c r="PWS25" s="1"/>
      <c r="PWT25" s="89">
        <v>2</v>
      </c>
      <c r="PWU25" s="88" t="s">
        <v>53</v>
      </c>
      <c r="PWV25" s="90" t="s">
        <v>33</v>
      </c>
      <c r="PWW25" s="91" t="s">
        <v>32</v>
      </c>
      <c r="PWX25" s="92">
        <v>1</v>
      </c>
      <c r="PWY25" s="87">
        <v>0</v>
      </c>
      <c r="PWZ25" s="59">
        <f t="shared" si="705"/>
        <v>0</v>
      </c>
      <c r="PXA25" s="1"/>
      <c r="PXB25" s="89">
        <v>2</v>
      </c>
      <c r="PXC25" s="88" t="s">
        <v>53</v>
      </c>
      <c r="PXD25" s="90" t="s">
        <v>33</v>
      </c>
      <c r="PXE25" s="91" t="s">
        <v>32</v>
      </c>
      <c r="PXF25" s="92">
        <v>1</v>
      </c>
      <c r="PXG25" s="87">
        <v>0</v>
      </c>
      <c r="PXH25" s="59">
        <f t="shared" si="706"/>
        <v>0</v>
      </c>
      <c r="PXI25" s="1"/>
      <c r="PXJ25" s="89">
        <v>2</v>
      </c>
      <c r="PXK25" s="88" t="s">
        <v>53</v>
      </c>
      <c r="PXL25" s="90" t="s">
        <v>33</v>
      </c>
      <c r="PXM25" s="91" t="s">
        <v>32</v>
      </c>
      <c r="PXN25" s="92">
        <v>1</v>
      </c>
      <c r="PXO25" s="87">
        <v>0</v>
      </c>
      <c r="PXP25" s="59">
        <f t="shared" si="706"/>
        <v>0</v>
      </c>
      <c r="PXQ25" s="1"/>
      <c r="PXR25" s="89">
        <v>2</v>
      </c>
      <c r="PXS25" s="88" t="s">
        <v>53</v>
      </c>
      <c r="PXT25" s="90" t="s">
        <v>33</v>
      </c>
      <c r="PXU25" s="91" t="s">
        <v>32</v>
      </c>
      <c r="PXV25" s="92">
        <v>1</v>
      </c>
      <c r="PXW25" s="87">
        <v>0</v>
      </c>
      <c r="PXX25" s="59">
        <f t="shared" si="707"/>
        <v>0</v>
      </c>
      <c r="PXY25" s="1"/>
      <c r="PXZ25" s="89">
        <v>2</v>
      </c>
      <c r="PYA25" s="88" t="s">
        <v>53</v>
      </c>
      <c r="PYB25" s="90" t="s">
        <v>33</v>
      </c>
      <c r="PYC25" s="91" t="s">
        <v>32</v>
      </c>
      <c r="PYD25" s="92">
        <v>1</v>
      </c>
      <c r="PYE25" s="87">
        <v>0</v>
      </c>
      <c r="PYF25" s="59">
        <f t="shared" si="707"/>
        <v>0</v>
      </c>
      <c r="PYG25" s="1"/>
      <c r="PYH25" s="89">
        <v>2</v>
      </c>
      <c r="PYI25" s="88" t="s">
        <v>53</v>
      </c>
      <c r="PYJ25" s="90" t="s">
        <v>33</v>
      </c>
      <c r="PYK25" s="91" t="s">
        <v>32</v>
      </c>
      <c r="PYL25" s="92">
        <v>1</v>
      </c>
      <c r="PYM25" s="87">
        <v>0</v>
      </c>
      <c r="PYN25" s="59">
        <f t="shared" si="708"/>
        <v>0</v>
      </c>
      <c r="PYO25" s="1"/>
      <c r="PYP25" s="89">
        <v>2</v>
      </c>
      <c r="PYQ25" s="88" t="s">
        <v>53</v>
      </c>
      <c r="PYR25" s="90" t="s">
        <v>33</v>
      </c>
      <c r="PYS25" s="91" t="s">
        <v>32</v>
      </c>
      <c r="PYT25" s="92">
        <v>1</v>
      </c>
      <c r="PYU25" s="87">
        <v>0</v>
      </c>
      <c r="PYV25" s="59">
        <f t="shared" si="708"/>
        <v>0</v>
      </c>
      <c r="PYW25" s="1"/>
      <c r="PYX25" s="89">
        <v>2</v>
      </c>
      <c r="PYY25" s="88" t="s">
        <v>53</v>
      </c>
      <c r="PYZ25" s="90" t="s">
        <v>33</v>
      </c>
      <c r="PZA25" s="91" t="s">
        <v>32</v>
      </c>
      <c r="PZB25" s="92">
        <v>1</v>
      </c>
      <c r="PZC25" s="87">
        <v>0</v>
      </c>
      <c r="PZD25" s="59">
        <f t="shared" si="709"/>
        <v>0</v>
      </c>
      <c r="PZE25" s="1"/>
      <c r="PZF25" s="89">
        <v>2</v>
      </c>
      <c r="PZG25" s="88" t="s">
        <v>53</v>
      </c>
      <c r="PZH25" s="90" t="s">
        <v>33</v>
      </c>
      <c r="PZI25" s="91" t="s">
        <v>32</v>
      </c>
      <c r="PZJ25" s="92">
        <v>1</v>
      </c>
      <c r="PZK25" s="87">
        <v>0</v>
      </c>
      <c r="PZL25" s="59">
        <f t="shared" si="709"/>
        <v>0</v>
      </c>
      <c r="PZM25" s="1"/>
      <c r="PZN25" s="89">
        <v>2</v>
      </c>
      <c r="PZO25" s="88" t="s">
        <v>53</v>
      </c>
      <c r="PZP25" s="90" t="s">
        <v>33</v>
      </c>
      <c r="PZQ25" s="91" t="s">
        <v>32</v>
      </c>
      <c r="PZR25" s="92">
        <v>1</v>
      </c>
      <c r="PZS25" s="87">
        <v>0</v>
      </c>
      <c r="PZT25" s="59">
        <f t="shared" si="710"/>
        <v>0</v>
      </c>
      <c r="PZU25" s="1"/>
      <c r="PZV25" s="89">
        <v>2</v>
      </c>
      <c r="PZW25" s="88" t="s">
        <v>53</v>
      </c>
      <c r="PZX25" s="90" t="s">
        <v>33</v>
      </c>
      <c r="PZY25" s="91" t="s">
        <v>32</v>
      </c>
      <c r="PZZ25" s="92">
        <v>1</v>
      </c>
      <c r="QAA25" s="87">
        <v>0</v>
      </c>
      <c r="QAB25" s="59">
        <f t="shared" si="710"/>
        <v>0</v>
      </c>
      <c r="QAC25" s="1"/>
      <c r="QAD25" s="89">
        <v>2</v>
      </c>
      <c r="QAE25" s="88" t="s">
        <v>53</v>
      </c>
      <c r="QAF25" s="90" t="s">
        <v>33</v>
      </c>
      <c r="QAG25" s="91" t="s">
        <v>32</v>
      </c>
      <c r="QAH25" s="92">
        <v>1</v>
      </c>
      <c r="QAI25" s="87">
        <v>0</v>
      </c>
      <c r="QAJ25" s="59">
        <f t="shared" si="711"/>
        <v>0</v>
      </c>
      <c r="QAK25" s="1"/>
      <c r="QAL25" s="89">
        <v>2</v>
      </c>
      <c r="QAM25" s="88" t="s">
        <v>53</v>
      </c>
      <c r="QAN25" s="90" t="s">
        <v>33</v>
      </c>
      <c r="QAO25" s="91" t="s">
        <v>32</v>
      </c>
      <c r="QAP25" s="92">
        <v>1</v>
      </c>
      <c r="QAQ25" s="87">
        <v>0</v>
      </c>
      <c r="QAR25" s="59">
        <f t="shared" si="711"/>
        <v>0</v>
      </c>
      <c r="QAS25" s="1"/>
      <c r="QAT25" s="89">
        <v>2</v>
      </c>
      <c r="QAU25" s="88" t="s">
        <v>53</v>
      </c>
      <c r="QAV25" s="90" t="s">
        <v>33</v>
      </c>
      <c r="QAW25" s="91" t="s">
        <v>32</v>
      </c>
      <c r="QAX25" s="92">
        <v>1</v>
      </c>
      <c r="QAY25" s="87">
        <v>0</v>
      </c>
      <c r="QAZ25" s="59">
        <f t="shared" si="712"/>
        <v>0</v>
      </c>
      <c r="QBA25" s="1"/>
      <c r="QBB25" s="89">
        <v>2</v>
      </c>
      <c r="QBC25" s="88" t="s">
        <v>53</v>
      </c>
      <c r="QBD25" s="90" t="s">
        <v>33</v>
      </c>
      <c r="QBE25" s="91" t="s">
        <v>32</v>
      </c>
      <c r="QBF25" s="92">
        <v>1</v>
      </c>
      <c r="QBG25" s="87">
        <v>0</v>
      </c>
      <c r="QBH25" s="59">
        <f t="shared" si="712"/>
        <v>0</v>
      </c>
      <c r="QBI25" s="1"/>
      <c r="QBJ25" s="89">
        <v>2</v>
      </c>
      <c r="QBK25" s="88" t="s">
        <v>53</v>
      </c>
      <c r="QBL25" s="90" t="s">
        <v>33</v>
      </c>
      <c r="QBM25" s="91" t="s">
        <v>32</v>
      </c>
      <c r="QBN25" s="92">
        <v>1</v>
      </c>
      <c r="QBO25" s="87">
        <v>0</v>
      </c>
      <c r="QBP25" s="59">
        <f t="shared" si="713"/>
        <v>0</v>
      </c>
      <c r="QBQ25" s="1"/>
      <c r="QBR25" s="89">
        <v>2</v>
      </c>
      <c r="QBS25" s="88" t="s">
        <v>53</v>
      </c>
      <c r="QBT25" s="90" t="s">
        <v>33</v>
      </c>
      <c r="QBU25" s="91" t="s">
        <v>32</v>
      </c>
      <c r="QBV25" s="92">
        <v>1</v>
      </c>
      <c r="QBW25" s="87">
        <v>0</v>
      </c>
      <c r="QBX25" s="59">
        <f t="shared" si="713"/>
        <v>0</v>
      </c>
      <c r="QBY25" s="1"/>
      <c r="QBZ25" s="89">
        <v>2</v>
      </c>
      <c r="QCA25" s="88" t="s">
        <v>53</v>
      </c>
      <c r="QCB25" s="90" t="s">
        <v>33</v>
      </c>
      <c r="QCC25" s="91" t="s">
        <v>32</v>
      </c>
      <c r="QCD25" s="92">
        <v>1</v>
      </c>
      <c r="QCE25" s="87">
        <v>0</v>
      </c>
      <c r="QCF25" s="59">
        <f t="shared" si="714"/>
        <v>0</v>
      </c>
      <c r="QCG25" s="1"/>
      <c r="QCH25" s="89">
        <v>2</v>
      </c>
      <c r="QCI25" s="88" t="s">
        <v>53</v>
      </c>
      <c r="QCJ25" s="90" t="s">
        <v>33</v>
      </c>
      <c r="QCK25" s="91" t="s">
        <v>32</v>
      </c>
      <c r="QCL25" s="92">
        <v>1</v>
      </c>
      <c r="QCM25" s="87">
        <v>0</v>
      </c>
      <c r="QCN25" s="59">
        <f t="shared" si="714"/>
        <v>0</v>
      </c>
      <c r="QCO25" s="1"/>
      <c r="QCP25" s="89">
        <v>2</v>
      </c>
      <c r="QCQ25" s="88" t="s">
        <v>53</v>
      </c>
      <c r="QCR25" s="90" t="s">
        <v>33</v>
      </c>
      <c r="QCS25" s="91" t="s">
        <v>32</v>
      </c>
      <c r="QCT25" s="92">
        <v>1</v>
      </c>
      <c r="QCU25" s="87">
        <v>0</v>
      </c>
      <c r="QCV25" s="59">
        <f t="shared" si="715"/>
        <v>0</v>
      </c>
      <c r="QCW25" s="1"/>
      <c r="QCX25" s="89">
        <v>2</v>
      </c>
      <c r="QCY25" s="88" t="s">
        <v>53</v>
      </c>
      <c r="QCZ25" s="90" t="s">
        <v>33</v>
      </c>
      <c r="QDA25" s="91" t="s">
        <v>32</v>
      </c>
      <c r="QDB25" s="92">
        <v>1</v>
      </c>
      <c r="QDC25" s="87">
        <v>0</v>
      </c>
      <c r="QDD25" s="59">
        <f t="shared" si="715"/>
        <v>0</v>
      </c>
      <c r="QDE25" s="1"/>
      <c r="QDF25" s="89">
        <v>2</v>
      </c>
      <c r="QDG25" s="88" t="s">
        <v>53</v>
      </c>
      <c r="QDH25" s="90" t="s">
        <v>33</v>
      </c>
      <c r="QDI25" s="91" t="s">
        <v>32</v>
      </c>
      <c r="QDJ25" s="92">
        <v>1</v>
      </c>
      <c r="QDK25" s="87">
        <v>0</v>
      </c>
      <c r="QDL25" s="59">
        <f t="shared" si="716"/>
        <v>0</v>
      </c>
      <c r="QDM25" s="1"/>
      <c r="QDN25" s="89">
        <v>2</v>
      </c>
      <c r="QDO25" s="88" t="s">
        <v>53</v>
      </c>
      <c r="QDP25" s="90" t="s">
        <v>33</v>
      </c>
      <c r="QDQ25" s="91" t="s">
        <v>32</v>
      </c>
      <c r="QDR25" s="92">
        <v>1</v>
      </c>
      <c r="QDS25" s="87">
        <v>0</v>
      </c>
      <c r="QDT25" s="59">
        <f t="shared" si="716"/>
        <v>0</v>
      </c>
      <c r="QDU25" s="1"/>
      <c r="QDV25" s="89">
        <v>2</v>
      </c>
      <c r="QDW25" s="88" t="s">
        <v>53</v>
      </c>
      <c r="QDX25" s="90" t="s">
        <v>33</v>
      </c>
      <c r="QDY25" s="91" t="s">
        <v>32</v>
      </c>
      <c r="QDZ25" s="92">
        <v>1</v>
      </c>
      <c r="QEA25" s="87">
        <v>0</v>
      </c>
      <c r="QEB25" s="59">
        <f t="shared" si="717"/>
        <v>0</v>
      </c>
      <c r="QEC25" s="1"/>
      <c r="QED25" s="89">
        <v>2</v>
      </c>
      <c r="QEE25" s="88" t="s">
        <v>53</v>
      </c>
      <c r="QEF25" s="90" t="s">
        <v>33</v>
      </c>
      <c r="QEG25" s="91" t="s">
        <v>32</v>
      </c>
      <c r="QEH25" s="92">
        <v>1</v>
      </c>
      <c r="QEI25" s="87">
        <v>0</v>
      </c>
      <c r="QEJ25" s="59">
        <f t="shared" si="717"/>
        <v>0</v>
      </c>
      <c r="QEK25" s="1"/>
      <c r="QEL25" s="89">
        <v>2</v>
      </c>
      <c r="QEM25" s="88" t="s">
        <v>53</v>
      </c>
      <c r="QEN25" s="90" t="s">
        <v>33</v>
      </c>
      <c r="QEO25" s="91" t="s">
        <v>32</v>
      </c>
      <c r="QEP25" s="92">
        <v>1</v>
      </c>
      <c r="QEQ25" s="87">
        <v>0</v>
      </c>
      <c r="QER25" s="59">
        <f t="shared" si="718"/>
        <v>0</v>
      </c>
      <c r="QES25" s="1"/>
      <c r="QET25" s="89">
        <v>2</v>
      </c>
      <c r="QEU25" s="88" t="s">
        <v>53</v>
      </c>
      <c r="QEV25" s="90" t="s">
        <v>33</v>
      </c>
      <c r="QEW25" s="91" t="s">
        <v>32</v>
      </c>
      <c r="QEX25" s="92">
        <v>1</v>
      </c>
      <c r="QEY25" s="87">
        <v>0</v>
      </c>
      <c r="QEZ25" s="59">
        <f t="shared" si="718"/>
        <v>0</v>
      </c>
      <c r="QFA25" s="1"/>
      <c r="QFB25" s="89">
        <v>2</v>
      </c>
      <c r="QFC25" s="88" t="s">
        <v>53</v>
      </c>
      <c r="QFD25" s="90" t="s">
        <v>33</v>
      </c>
      <c r="QFE25" s="91" t="s">
        <v>32</v>
      </c>
      <c r="QFF25" s="92">
        <v>1</v>
      </c>
      <c r="QFG25" s="87">
        <v>0</v>
      </c>
      <c r="QFH25" s="59">
        <f t="shared" si="719"/>
        <v>0</v>
      </c>
      <c r="QFI25" s="1"/>
      <c r="QFJ25" s="89">
        <v>2</v>
      </c>
      <c r="QFK25" s="88" t="s">
        <v>53</v>
      </c>
      <c r="QFL25" s="90" t="s">
        <v>33</v>
      </c>
      <c r="QFM25" s="91" t="s">
        <v>32</v>
      </c>
      <c r="QFN25" s="92">
        <v>1</v>
      </c>
      <c r="QFO25" s="87">
        <v>0</v>
      </c>
      <c r="QFP25" s="59">
        <f t="shared" si="719"/>
        <v>0</v>
      </c>
      <c r="QFQ25" s="1"/>
      <c r="QFR25" s="89">
        <v>2</v>
      </c>
      <c r="QFS25" s="88" t="s">
        <v>53</v>
      </c>
      <c r="QFT25" s="90" t="s">
        <v>33</v>
      </c>
      <c r="QFU25" s="91" t="s">
        <v>32</v>
      </c>
      <c r="QFV25" s="92">
        <v>1</v>
      </c>
      <c r="QFW25" s="87">
        <v>0</v>
      </c>
      <c r="QFX25" s="59">
        <f t="shared" si="720"/>
        <v>0</v>
      </c>
      <c r="QFY25" s="1"/>
      <c r="QFZ25" s="89">
        <v>2</v>
      </c>
      <c r="QGA25" s="88" t="s">
        <v>53</v>
      </c>
      <c r="QGB25" s="90" t="s">
        <v>33</v>
      </c>
      <c r="QGC25" s="91" t="s">
        <v>32</v>
      </c>
      <c r="QGD25" s="92">
        <v>1</v>
      </c>
      <c r="QGE25" s="87">
        <v>0</v>
      </c>
      <c r="QGF25" s="59">
        <f t="shared" si="720"/>
        <v>0</v>
      </c>
      <c r="QGG25" s="1"/>
      <c r="QGH25" s="89">
        <v>2</v>
      </c>
      <c r="QGI25" s="88" t="s">
        <v>53</v>
      </c>
      <c r="QGJ25" s="90" t="s">
        <v>33</v>
      </c>
      <c r="QGK25" s="91" t="s">
        <v>32</v>
      </c>
      <c r="QGL25" s="92">
        <v>1</v>
      </c>
      <c r="QGM25" s="87">
        <v>0</v>
      </c>
      <c r="QGN25" s="59">
        <f t="shared" si="721"/>
        <v>0</v>
      </c>
      <c r="QGO25" s="1"/>
      <c r="QGP25" s="89">
        <v>2</v>
      </c>
      <c r="QGQ25" s="88" t="s">
        <v>53</v>
      </c>
      <c r="QGR25" s="90" t="s">
        <v>33</v>
      </c>
      <c r="QGS25" s="91" t="s">
        <v>32</v>
      </c>
      <c r="QGT25" s="92">
        <v>1</v>
      </c>
      <c r="QGU25" s="87">
        <v>0</v>
      </c>
      <c r="QGV25" s="59">
        <f t="shared" si="721"/>
        <v>0</v>
      </c>
      <c r="QGW25" s="1"/>
      <c r="QGX25" s="89">
        <v>2</v>
      </c>
      <c r="QGY25" s="88" t="s">
        <v>53</v>
      </c>
      <c r="QGZ25" s="90" t="s">
        <v>33</v>
      </c>
      <c r="QHA25" s="91" t="s">
        <v>32</v>
      </c>
      <c r="QHB25" s="92">
        <v>1</v>
      </c>
      <c r="QHC25" s="87">
        <v>0</v>
      </c>
      <c r="QHD25" s="59">
        <f t="shared" si="722"/>
        <v>0</v>
      </c>
      <c r="QHE25" s="1"/>
      <c r="QHF25" s="89">
        <v>2</v>
      </c>
      <c r="QHG25" s="88" t="s">
        <v>53</v>
      </c>
      <c r="QHH25" s="90" t="s">
        <v>33</v>
      </c>
      <c r="QHI25" s="91" t="s">
        <v>32</v>
      </c>
      <c r="QHJ25" s="92">
        <v>1</v>
      </c>
      <c r="QHK25" s="87">
        <v>0</v>
      </c>
      <c r="QHL25" s="59">
        <f t="shared" si="722"/>
        <v>0</v>
      </c>
      <c r="QHM25" s="1"/>
      <c r="QHN25" s="89">
        <v>2</v>
      </c>
      <c r="QHO25" s="88" t="s">
        <v>53</v>
      </c>
      <c r="QHP25" s="90" t="s">
        <v>33</v>
      </c>
      <c r="QHQ25" s="91" t="s">
        <v>32</v>
      </c>
      <c r="QHR25" s="92">
        <v>1</v>
      </c>
      <c r="QHS25" s="87">
        <v>0</v>
      </c>
      <c r="QHT25" s="59">
        <f t="shared" si="723"/>
        <v>0</v>
      </c>
      <c r="QHU25" s="1"/>
      <c r="QHV25" s="89">
        <v>2</v>
      </c>
      <c r="QHW25" s="88" t="s">
        <v>53</v>
      </c>
      <c r="QHX25" s="90" t="s">
        <v>33</v>
      </c>
      <c r="QHY25" s="91" t="s">
        <v>32</v>
      </c>
      <c r="QHZ25" s="92">
        <v>1</v>
      </c>
      <c r="QIA25" s="87">
        <v>0</v>
      </c>
      <c r="QIB25" s="59">
        <f t="shared" si="723"/>
        <v>0</v>
      </c>
      <c r="QIC25" s="1"/>
      <c r="QID25" s="89">
        <v>2</v>
      </c>
      <c r="QIE25" s="88" t="s">
        <v>53</v>
      </c>
      <c r="QIF25" s="90" t="s">
        <v>33</v>
      </c>
      <c r="QIG25" s="91" t="s">
        <v>32</v>
      </c>
      <c r="QIH25" s="92">
        <v>1</v>
      </c>
      <c r="QII25" s="87">
        <v>0</v>
      </c>
      <c r="QIJ25" s="59">
        <f t="shared" si="724"/>
        <v>0</v>
      </c>
      <c r="QIK25" s="1"/>
      <c r="QIL25" s="89">
        <v>2</v>
      </c>
      <c r="QIM25" s="88" t="s">
        <v>53</v>
      </c>
      <c r="QIN25" s="90" t="s">
        <v>33</v>
      </c>
      <c r="QIO25" s="91" t="s">
        <v>32</v>
      </c>
      <c r="QIP25" s="92">
        <v>1</v>
      </c>
      <c r="QIQ25" s="87">
        <v>0</v>
      </c>
      <c r="QIR25" s="59">
        <f t="shared" si="724"/>
        <v>0</v>
      </c>
      <c r="QIS25" s="1"/>
      <c r="QIT25" s="89">
        <v>2</v>
      </c>
      <c r="QIU25" s="88" t="s">
        <v>53</v>
      </c>
      <c r="QIV25" s="90" t="s">
        <v>33</v>
      </c>
      <c r="QIW25" s="91" t="s">
        <v>32</v>
      </c>
      <c r="QIX25" s="92">
        <v>1</v>
      </c>
      <c r="QIY25" s="87">
        <v>0</v>
      </c>
      <c r="QIZ25" s="59">
        <f t="shared" si="725"/>
        <v>0</v>
      </c>
      <c r="QJA25" s="1"/>
      <c r="QJB25" s="89">
        <v>2</v>
      </c>
      <c r="QJC25" s="88" t="s">
        <v>53</v>
      </c>
      <c r="QJD25" s="90" t="s">
        <v>33</v>
      </c>
      <c r="QJE25" s="91" t="s">
        <v>32</v>
      </c>
      <c r="QJF25" s="92">
        <v>1</v>
      </c>
      <c r="QJG25" s="87">
        <v>0</v>
      </c>
      <c r="QJH25" s="59">
        <f t="shared" si="725"/>
        <v>0</v>
      </c>
      <c r="QJI25" s="1"/>
      <c r="QJJ25" s="89">
        <v>2</v>
      </c>
      <c r="QJK25" s="88" t="s">
        <v>53</v>
      </c>
      <c r="QJL25" s="90" t="s">
        <v>33</v>
      </c>
      <c r="QJM25" s="91" t="s">
        <v>32</v>
      </c>
      <c r="QJN25" s="92">
        <v>1</v>
      </c>
      <c r="QJO25" s="87">
        <v>0</v>
      </c>
      <c r="QJP25" s="59">
        <f t="shared" si="726"/>
        <v>0</v>
      </c>
      <c r="QJQ25" s="1"/>
      <c r="QJR25" s="89">
        <v>2</v>
      </c>
      <c r="QJS25" s="88" t="s">
        <v>53</v>
      </c>
      <c r="QJT25" s="90" t="s">
        <v>33</v>
      </c>
      <c r="QJU25" s="91" t="s">
        <v>32</v>
      </c>
      <c r="QJV25" s="92">
        <v>1</v>
      </c>
      <c r="QJW25" s="87">
        <v>0</v>
      </c>
      <c r="QJX25" s="59">
        <f t="shared" si="726"/>
        <v>0</v>
      </c>
      <c r="QJY25" s="1"/>
      <c r="QJZ25" s="89">
        <v>2</v>
      </c>
      <c r="QKA25" s="88" t="s">
        <v>53</v>
      </c>
      <c r="QKB25" s="90" t="s">
        <v>33</v>
      </c>
      <c r="QKC25" s="91" t="s">
        <v>32</v>
      </c>
      <c r="QKD25" s="92">
        <v>1</v>
      </c>
      <c r="QKE25" s="87">
        <v>0</v>
      </c>
      <c r="QKF25" s="59">
        <f t="shared" si="727"/>
        <v>0</v>
      </c>
      <c r="QKG25" s="1"/>
      <c r="QKH25" s="89">
        <v>2</v>
      </c>
      <c r="QKI25" s="88" t="s">
        <v>53</v>
      </c>
      <c r="QKJ25" s="90" t="s">
        <v>33</v>
      </c>
      <c r="QKK25" s="91" t="s">
        <v>32</v>
      </c>
      <c r="QKL25" s="92">
        <v>1</v>
      </c>
      <c r="QKM25" s="87">
        <v>0</v>
      </c>
      <c r="QKN25" s="59">
        <f t="shared" si="727"/>
        <v>0</v>
      </c>
      <c r="QKO25" s="1"/>
      <c r="QKP25" s="89">
        <v>2</v>
      </c>
      <c r="QKQ25" s="88" t="s">
        <v>53</v>
      </c>
      <c r="QKR25" s="90" t="s">
        <v>33</v>
      </c>
      <c r="QKS25" s="91" t="s">
        <v>32</v>
      </c>
      <c r="QKT25" s="92">
        <v>1</v>
      </c>
      <c r="QKU25" s="87">
        <v>0</v>
      </c>
      <c r="QKV25" s="59">
        <f t="shared" si="728"/>
        <v>0</v>
      </c>
      <c r="QKW25" s="1"/>
      <c r="QKX25" s="89">
        <v>2</v>
      </c>
      <c r="QKY25" s="88" t="s">
        <v>53</v>
      </c>
      <c r="QKZ25" s="90" t="s">
        <v>33</v>
      </c>
      <c r="QLA25" s="91" t="s">
        <v>32</v>
      </c>
      <c r="QLB25" s="92">
        <v>1</v>
      </c>
      <c r="QLC25" s="87">
        <v>0</v>
      </c>
      <c r="QLD25" s="59">
        <f t="shared" si="728"/>
        <v>0</v>
      </c>
      <c r="QLE25" s="1"/>
      <c r="QLF25" s="89">
        <v>2</v>
      </c>
      <c r="QLG25" s="88" t="s">
        <v>53</v>
      </c>
      <c r="QLH25" s="90" t="s">
        <v>33</v>
      </c>
      <c r="QLI25" s="91" t="s">
        <v>32</v>
      </c>
      <c r="QLJ25" s="92">
        <v>1</v>
      </c>
      <c r="QLK25" s="87">
        <v>0</v>
      </c>
      <c r="QLL25" s="59">
        <f t="shared" si="729"/>
        <v>0</v>
      </c>
      <c r="QLM25" s="1"/>
      <c r="QLN25" s="89">
        <v>2</v>
      </c>
      <c r="QLO25" s="88" t="s">
        <v>53</v>
      </c>
      <c r="QLP25" s="90" t="s">
        <v>33</v>
      </c>
      <c r="QLQ25" s="91" t="s">
        <v>32</v>
      </c>
      <c r="QLR25" s="92">
        <v>1</v>
      </c>
      <c r="QLS25" s="87">
        <v>0</v>
      </c>
      <c r="QLT25" s="59">
        <f t="shared" si="729"/>
        <v>0</v>
      </c>
      <c r="QLU25" s="1"/>
      <c r="QLV25" s="89">
        <v>2</v>
      </c>
      <c r="QLW25" s="88" t="s">
        <v>53</v>
      </c>
      <c r="QLX25" s="90" t="s">
        <v>33</v>
      </c>
      <c r="QLY25" s="91" t="s">
        <v>32</v>
      </c>
      <c r="QLZ25" s="92">
        <v>1</v>
      </c>
      <c r="QMA25" s="87">
        <v>0</v>
      </c>
      <c r="QMB25" s="59">
        <f t="shared" si="730"/>
        <v>0</v>
      </c>
      <c r="QMC25" s="1"/>
      <c r="QMD25" s="89">
        <v>2</v>
      </c>
      <c r="QME25" s="88" t="s">
        <v>53</v>
      </c>
      <c r="QMF25" s="90" t="s">
        <v>33</v>
      </c>
      <c r="QMG25" s="91" t="s">
        <v>32</v>
      </c>
      <c r="QMH25" s="92">
        <v>1</v>
      </c>
      <c r="QMI25" s="87">
        <v>0</v>
      </c>
      <c r="QMJ25" s="59">
        <f t="shared" si="730"/>
        <v>0</v>
      </c>
      <c r="QMK25" s="1"/>
      <c r="QML25" s="89">
        <v>2</v>
      </c>
      <c r="QMM25" s="88" t="s">
        <v>53</v>
      </c>
      <c r="QMN25" s="90" t="s">
        <v>33</v>
      </c>
      <c r="QMO25" s="91" t="s">
        <v>32</v>
      </c>
      <c r="QMP25" s="92">
        <v>1</v>
      </c>
      <c r="QMQ25" s="87">
        <v>0</v>
      </c>
      <c r="QMR25" s="59">
        <f t="shared" si="731"/>
        <v>0</v>
      </c>
      <c r="QMS25" s="1"/>
      <c r="QMT25" s="89">
        <v>2</v>
      </c>
      <c r="QMU25" s="88" t="s">
        <v>53</v>
      </c>
      <c r="QMV25" s="90" t="s">
        <v>33</v>
      </c>
      <c r="QMW25" s="91" t="s">
        <v>32</v>
      </c>
      <c r="QMX25" s="92">
        <v>1</v>
      </c>
      <c r="QMY25" s="87">
        <v>0</v>
      </c>
      <c r="QMZ25" s="59">
        <f t="shared" si="731"/>
        <v>0</v>
      </c>
      <c r="QNA25" s="1"/>
      <c r="QNB25" s="89">
        <v>2</v>
      </c>
      <c r="QNC25" s="88" t="s">
        <v>53</v>
      </c>
      <c r="QND25" s="90" t="s">
        <v>33</v>
      </c>
      <c r="QNE25" s="91" t="s">
        <v>32</v>
      </c>
      <c r="QNF25" s="92">
        <v>1</v>
      </c>
      <c r="QNG25" s="87">
        <v>0</v>
      </c>
      <c r="QNH25" s="59">
        <f t="shared" si="732"/>
        <v>0</v>
      </c>
      <c r="QNI25" s="1"/>
      <c r="QNJ25" s="89">
        <v>2</v>
      </c>
      <c r="QNK25" s="88" t="s">
        <v>53</v>
      </c>
      <c r="QNL25" s="90" t="s">
        <v>33</v>
      </c>
      <c r="QNM25" s="91" t="s">
        <v>32</v>
      </c>
      <c r="QNN25" s="92">
        <v>1</v>
      </c>
      <c r="QNO25" s="87">
        <v>0</v>
      </c>
      <c r="QNP25" s="59">
        <f t="shared" si="732"/>
        <v>0</v>
      </c>
      <c r="QNQ25" s="1"/>
      <c r="QNR25" s="89">
        <v>2</v>
      </c>
      <c r="QNS25" s="88" t="s">
        <v>53</v>
      </c>
      <c r="QNT25" s="90" t="s">
        <v>33</v>
      </c>
      <c r="QNU25" s="91" t="s">
        <v>32</v>
      </c>
      <c r="QNV25" s="92">
        <v>1</v>
      </c>
      <c r="QNW25" s="87">
        <v>0</v>
      </c>
      <c r="QNX25" s="59">
        <f t="shared" si="733"/>
        <v>0</v>
      </c>
      <c r="QNY25" s="1"/>
      <c r="QNZ25" s="89">
        <v>2</v>
      </c>
      <c r="QOA25" s="88" t="s">
        <v>53</v>
      </c>
      <c r="QOB25" s="90" t="s">
        <v>33</v>
      </c>
      <c r="QOC25" s="91" t="s">
        <v>32</v>
      </c>
      <c r="QOD25" s="92">
        <v>1</v>
      </c>
      <c r="QOE25" s="87">
        <v>0</v>
      </c>
      <c r="QOF25" s="59">
        <f t="shared" si="733"/>
        <v>0</v>
      </c>
      <c r="QOG25" s="1"/>
      <c r="QOH25" s="89">
        <v>2</v>
      </c>
      <c r="QOI25" s="88" t="s">
        <v>53</v>
      </c>
      <c r="QOJ25" s="90" t="s">
        <v>33</v>
      </c>
      <c r="QOK25" s="91" t="s">
        <v>32</v>
      </c>
      <c r="QOL25" s="92">
        <v>1</v>
      </c>
      <c r="QOM25" s="87">
        <v>0</v>
      </c>
      <c r="QON25" s="59">
        <f t="shared" si="734"/>
        <v>0</v>
      </c>
      <c r="QOO25" s="1"/>
      <c r="QOP25" s="89">
        <v>2</v>
      </c>
      <c r="QOQ25" s="88" t="s">
        <v>53</v>
      </c>
      <c r="QOR25" s="90" t="s">
        <v>33</v>
      </c>
      <c r="QOS25" s="91" t="s">
        <v>32</v>
      </c>
      <c r="QOT25" s="92">
        <v>1</v>
      </c>
      <c r="QOU25" s="87">
        <v>0</v>
      </c>
      <c r="QOV25" s="59">
        <f t="shared" si="734"/>
        <v>0</v>
      </c>
      <c r="QOW25" s="1"/>
      <c r="QOX25" s="89">
        <v>2</v>
      </c>
      <c r="QOY25" s="88" t="s">
        <v>53</v>
      </c>
      <c r="QOZ25" s="90" t="s">
        <v>33</v>
      </c>
      <c r="QPA25" s="91" t="s">
        <v>32</v>
      </c>
      <c r="QPB25" s="92">
        <v>1</v>
      </c>
      <c r="QPC25" s="87">
        <v>0</v>
      </c>
      <c r="QPD25" s="59">
        <f t="shared" si="735"/>
        <v>0</v>
      </c>
      <c r="QPE25" s="1"/>
      <c r="QPF25" s="89">
        <v>2</v>
      </c>
      <c r="QPG25" s="88" t="s">
        <v>53</v>
      </c>
      <c r="QPH25" s="90" t="s">
        <v>33</v>
      </c>
      <c r="QPI25" s="91" t="s">
        <v>32</v>
      </c>
      <c r="QPJ25" s="92">
        <v>1</v>
      </c>
      <c r="QPK25" s="87">
        <v>0</v>
      </c>
      <c r="QPL25" s="59">
        <f t="shared" si="735"/>
        <v>0</v>
      </c>
      <c r="QPM25" s="1"/>
      <c r="QPN25" s="89">
        <v>2</v>
      </c>
      <c r="QPO25" s="88" t="s">
        <v>53</v>
      </c>
      <c r="QPP25" s="90" t="s">
        <v>33</v>
      </c>
      <c r="QPQ25" s="91" t="s">
        <v>32</v>
      </c>
      <c r="QPR25" s="92">
        <v>1</v>
      </c>
      <c r="QPS25" s="87">
        <v>0</v>
      </c>
      <c r="QPT25" s="59">
        <f t="shared" si="736"/>
        <v>0</v>
      </c>
      <c r="QPU25" s="1"/>
      <c r="QPV25" s="89">
        <v>2</v>
      </c>
      <c r="QPW25" s="88" t="s">
        <v>53</v>
      </c>
      <c r="QPX25" s="90" t="s">
        <v>33</v>
      </c>
      <c r="QPY25" s="91" t="s">
        <v>32</v>
      </c>
      <c r="QPZ25" s="92">
        <v>1</v>
      </c>
      <c r="QQA25" s="87">
        <v>0</v>
      </c>
      <c r="QQB25" s="59">
        <f t="shared" si="736"/>
        <v>0</v>
      </c>
      <c r="QQC25" s="1"/>
      <c r="QQD25" s="89">
        <v>2</v>
      </c>
      <c r="QQE25" s="88" t="s">
        <v>53</v>
      </c>
      <c r="QQF25" s="90" t="s">
        <v>33</v>
      </c>
      <c r="QQG25" s="91" t="s">
        <v>32</v>
      </c>
      <c r="QQH25" s="92">
        <v>1</v>
      </c>
      <c r="QQI25" s="87">
        <v>0</v>
      </c>
      <c r="QQJ25" s="59">
        <f t="shared" si="737"/>
        <v>0</v>
      </c>
      <c r="QQK25" s="1"/>
      <c r="QQL25" s="89">
        <v>2</v>
      </c>
      <c r="QQM25" s="88" t="s">
        <v>53</v>
      </c>
      <c r="QQN25" s="90" t="s">
        <v>33</v>
      </c>
      <c r="QQO25" s="91" t="s">
        <v>32</v>
      </c>
      <c r="QQP25" s="92">
        <v>1</v>
      </c>
      <c r="QQQ25" s="87">
        <v>0</v>
      </c>
      <c r="QQR25" s="59">
        <f t="shared" si="737"/>
        <v>0</v>
      </c>
      <c r="QQS25" s="1"/>
      <c r="QQT25" s="89">
        <v>2</v>
      </c>
      <c r="QQU25" s="88" t="s">
        <v>53</v>
      </c>
      <c r="QQV25" s="90" t="s">
        <v>33</v>
      </c>
      <c r="QQW25" s="91" t="s">
        <v>32</v>
      </c>
      <c r="QQX25" s="92">
        <v>1</v>
      </c>
      <c r="QQY25" s="87">
        <v>0</v>
      </c>
      <c r="QQZ25" s="59">
        <f t="shared" si="738"/>
        <v>0</v>
      </c>
      <c r="QRA25" s="1"/>
      <c r="QRB25" s="89">
        <v>2</v>
      </c>
      <c r="QRC25" s="88" t="s">
        <v>53</v>
      </c>
      <c r="QRD25" s="90" t="s">
        <v>33</v>
      </c>
      <c r="QRE25" s="91" t="s">
        <v>32</v>
      </c>
      <c r="QRF25" s="92">
        <v>1</v>
      </c>
      <c r="QRG25" s="87">
        <v>0</v>
      </c>
      <c r="QRH25" s="59">
        <f t="shared" si="738"/>
        <v>0</v>
      </c>
      <c r="QRI25" s="1"/>
      <c r="QRJ25" s="89">
        <v>2</v>
      </c>
      <c r="QRK25" s="88" t="s">
        <v>53</v>
      </c>
      <c r="QRL25" s="90" t="s">
        <v>33</v>
      </c>
      <c r="QRM25" s="91" t="s">
        <v>32</v>
      </c>
      <c r="QRN25" s="92">
        <v>1</v>
      </c>
      <c r="QRO25" s="87">
        <v>0</v>
      </c>
      <c r="QRP25" s="59">
        <f t="shared" si="739"/>
        <v>0</v>
      </c>
      <c r="QRQ25" s="1"/>
      <c r="QRR25" s="89">
        <v>2</v>
      </c>
      <c r="QRS25" s="88" t="s">
        <v>53</v>
      </c>
      <c r="QRT25" s="90" t="s">
        <v>33</v>
      </c>
      <c r="QRU25" s="91" t="s">
        <v>32</v>
      </c>
      <c r="QRV25" s="92">
        <v>1</v>
      </c>
      <c r="QRW25" s="87">
        <v>0</v>
      </c>
      <c r="QRX25" s="59">
        <f t="shared" si="739"/>
        <v>0</v>
      </c>
      <c r="QRY25" s="1"/>
      <c r="QRZ25" s="89">
        <v>2</v>
      </c>
      <c r="QSA25" s="88" t="s">
        <v>53</v>
      </c>
      <c r="QSB25" s="90" t="s">
        <v>33</v>
      </c>
      <c r="QSC25" s="91" t="s">
        <v>32</v>
      </c>
      <c r="QSD25" s="92">
        <v>1</v>
      </c>
      <c r="QSE25" s="87">
        <v>0</v>
      </c>
      <c r="QSF25" s="59">
        <f t="shared" si="740"/>
        <v>0</v>
      </c>
      <c r="QSG25" s="1"/>
      <c r="QSH25" s="89">
        <v>2</v>
      </c>
      <c r="QSI25" s="88" t="s">
        <v>53</v>
      </c>
      <c r="QSJ25" s="90" t="s">
        <v>33</v>
      </c>
      <c r="QSK25" s="91" t="s">
        <v>32</v>
      </c>
      <c r="QSL25" s="92">
        <v>1</v>
      </c>
      <c r="QSM25" s="87">
        <v>0</v>
      </c>
      <c r="QSN25" s="59">
        <f t="shared" si="740"/>
        <v>0</v>
      </c>
      <c r="QSO25" s="1"/>
      <c r="QSP25" s="89">
        <v>2</v>
      </c>
      <c r="QSQ25" s="88" t="s">
        <v>53</v>
      </c>
      <c r="QSR25" s="90" t="s">
        <v>33</v>
      </c>
      <c r="QSS25" s="91" t="s">
        <v>32</v>
      </c>
      <c r="QST25" s="92">
        <v>1</v>
      </c>
      <c r="QSU25" s="87">
        <v>0</v>
      </c>
      <c r="QSV25" s="59">
        <f t="shared" si="741"/>
        <v>0</v>
      </c>
      <c r="QSW25" s="1"/>
      <c r="QSX25" s="89">
        <v>2</v>
      </c>
      <c r="QSY25" s="88" t="s">
        <v>53</v>
      </c>
      <c r="QSZ25" s="90" t="s">
        <v>33</v>
      </c>
      <c r="QTA25" s="91" t="s">
        <v>32</v>
      </c>
      <c r="QTB25" s="92">
        <v>1</v>
      </c>
      <c r="QTC25" s="87">
        <v>0</v>
      </c>
      <c r="QTD25" s="59">
        <f t="shared" si="741"/>
        <v>0</v>
      </c>
      <c r="QTE25" s="1"/>
      <c r="QTF25" s="89">
        <v>2</v>
      </c>
      <c r="QTG25" s="88" t="s">
        <v>53</v>
      </c>
      <c r="QTH25" s="90" t="s">
        <v>33</v>
      </c>
      <c r="QTI25" s="91" t="s">
        <v>32</v>
      </c>
      <c r="QTJ25" s="92">
        <v>1</v>
      </c>
      <c r="QTK25" s="87">
        <v>0</v>
      </c>
      <c r="QTL25" s="59">
        <f t="shared" si="742"/>
        <v>0</v>
      </c>
      <c r="QTM25" s="1"/>
      <c r="QTN25" s="89">
        <v>2</v>
      </c>
      <c r="QTO25" s="88" t="s">
        <v>53</v>
      </c>
      <c r="QTP25" s="90" t="s">
        <v>33</v>
      </c>
      <c r="QTQ25" s="91" t="s">
        <v>32</v>
      </c>
      <c r="QTR25" s="92">
        <v>1</v>
      </c>
      <c r="QTS25" s="87">
        <v>0</v>
      </c>
      <c r="QTT25" s="59">
        <f t="shared" si="742"/>
        <v>0</v>
      </c>
      <c r="QTU25" s="1"/>
      <c r="QTV25" s="89">
        <v>2</v>
      </c>
      <c r="QTW25" s="88" t="s">
        <v>53</v>
      </c>
      <c r="QTX25" s="90" t="s">
        <v>33</v>
      </c>
      <c r="QTY25" s="91" t="s">
        <v>32</v>
      </c>
      <c r="QTZ25" s="92">
        <v>1</v>
      </c>
      <c r="QUA25" s="87">
        <v>0</v>
      </c>
      <c r="QUB25" s="59">
        <f t="shared" si="743"/>
        <v>0</v>
      </c>
      <c r="QUC25" s="1"/>
      <c r="QUD25" s="89">
        <v>2</v>
      </c>
      <c r="QUE25" s="88" t="s">
        <v>53</v>
      </c>
      <c r="QUF25" s="90" t="s">
        <v>33</v>
      </c>
      <c r="QUG25" s="91" t="s">
        <v>32</v>
      </c>
      <c r="QUH25" s="92">
        <v>1</v>
      </c>
      <c r="QUI25" s="87">
        <v>0</v>
      </c>
      <c r="QUJ25" s="59">
        <f t="shared" si="743"/>
        <v>0</v>
      </c>
      <c r="QUK25" s="1"/>
      <c r="QUL25" s="89">
        <v>2</v>
      </c>
      <c r="QUM25" s="88" t="s">
        <v>53</v>
      </c>
      <c r="QUN25" s="90" t="s">
        <v>33</v>
      </c>
      <c r="QUO25" s="91" t="s">
        <v>32</v>
      </c>
      <c r="QUP25" s="92">
        <v>1</v>
      </c>
      <c r="QUQ25" s="87">
        <v>0</v>
      </c>
      <c r="QUR25" s="59">
        <f t="shared" si="744"/>
        <v>0</v>
      </c>
      <c r="QUS25" s="1"/>
      <c r="QUT25" s="89">
        <v>2</v>
      </c>
      <c r="QUU25" s="88" t="s">
        <v>53</v>
      </c>
      <c r="QUV25" s="90" t="s">
        <v>33</v>
      </c>
      <c r="QUW25" s="91" t="s">
        <v>32</v>
      </c>
      <c r="QUX25" s="92">
        <v>1</v>
      </c>
      <c r="QUY25" s="87">
        <v>0</v>
      </c>
      <c r="QUZ25" s="59">
        <f t="shared" si="744"/>
        <v>0</v>
      </c>
      <c r="QVA25" s="1"/>
      <c r="QVB25" s="89">
        <v>2</v>
      </c>
      <c r="QVC25" s="88" t="s">
        <v>53</v>
      </c>
      <c r="QVD25" s="90" t="s">
        <v>33</v>
      </c>
      <c r="QVE25" s="91" t="s">
        <v>32</v>
      </c>
      <c r="QVF25" s="92">
        <v>1</v>
      </c>
      <c r="QVG25" s="87">
        <v>0</v>
      </c>
      <c r="QVH25" s="59">
        <f t="shared" si="745"/>
        <v>0</v>
      </c>
      <c r="QVI25" s="1"/>
      <c r="QVJ25" s="89">
        <v>2</v>
      </c>
      <c r="QVK25" s="88" t="s">
        <v>53</v>
      </c>
      <c r="QVL25" s="90" t="s">
        <v>33</v>
      </c>
      <c r="QVM25" s="91" t="s">
        <v>32</v>
      </c>
      <c r="QVN25" s="92">
        <v>1</v>
      </c>
      <c r="QVO25" s="87">
        <v>0</v>
      </c>
      <c r="QVP25" s="59">
        <f t="shared" si="745"/>
        <v>0</v>
      </c>
      <c r="QVQ25" s="1"/>
      <c r="QVR25" s="89">
        <v>2</v>
      </c>
      <c r="QVS25" s="88" t="s">
        <v>53</v>
      </c>
      <c r="QVT25" s="90" t="s">
        <v>33</v>
      </c>
      <c r="QVU25" s="91" t="s">
        <v>32</v>
      </c>
      <c r="QVV25" s="92">
        <v>1</v>
      </c>
      <c r="QVW25" s="87">
        <v>0</v>
      </c>
      <c r="QVX25" s="59">
        <f t="shared" si="746"/>
        <v>0</v>
      </c>
      <c r="QVY25" s="1"/>
      <c r="QVZ25" s="89">
        <v>2</v>
      </c>
      <c r="QWA25" s="88" t="s">
        <v>53</v>
      </c>
      <c r="QWB25" s="90" t="s">
        <v>33</v>
      </c>
      <c r="QWC25" s="91" t="s">
        <v>32</v>
      </c>
      <c r="QWD25" s="92">
        <v>1</v>
      </c>
      <c r="QWE25" s="87">
        <v>0</v>
      </c>
      <c r="QWF25" s="59">
        <f t="shared" si="746"/>
        <v>0</v>
      </c>
      <c r="QWG25" s="1"/>
      <c r="QWH25" s="89">
        <v>2</v>
      </c>
      <c r="QWI25" s="88" t="s">
        <v>53</v>
      </c>
      <c r="QWJ25" s="90" t="s">
        <v>33</v>
      </c>
      <c r="QWK25" s="91" t="s">
        <v>32</v>
      </c>
      <c r="QWL25" s="92">
        <v>1</v>
      </c>
      <c r="QWM25" s="87">
        <v>0</v>
      </c>
      <c r="QWN25" s="59">
        <f t="shared" si="747"/>
        <v>0</v>
      </c>
      <c r="QWO25" s="1"/>
      <c r="QWP25" s="89">
        <v>2</v>
      </c>
      <c r="QWQ25" s="88" t="s">
        <v>53</v>
      </c>
      <c r="QWR25" s="90" t="s">
        <v>33</v>
      </c>
      <c r="QWS25" s="91" t="s">
        <v>32</v>
      </c>
      <c r="QWT25" s="92">
        <v>1</v>
      </c>
      <c r="QWU25" s="87">
        <v>0</v>
      </c>
      <c r="QWV25" s="59">
        <f t="shared" si="747"/>
        <v>0</v>
      </c>
      <c r="QWW25" s="1"/>
      <c r="QWX25" s="89">
        <v>2</v>
      </c>
      <c r="QWY25" s="88" t="s">
        <v>53</v>
      </c>
      <c r="QWZ25" s="90" t="s">
        <v>33</v>
      </c>
      <c r="QXA25" s="91" t="s">
        <v>32</v>
      </c>
      <c r="QXB25" s="92">
        <v>1</v>
      </c>
      <c r="QXC25" s="87">
        <v>0</v>
      </c>
      <c r="QXD25" s="59">
        <f t="shared" si="748"/>
        <v>0</v>
      </c>
      <c r="QXE25" s="1"/>
      <c r="QXF25" s="89">
        <v>2</v>
      </c>
      <c r="QXG25" s="88" t="s">
        <v>53</v>
      </c>
      <c r="QXH25" s="90" t="s">
        <v>33</v>
      </c>
      <c r="QXI25" s="91" t="s">
        <v>32</v>
      </c>
      <c r="QXJ25" s="92">
        <v>1</v>
      </c>
      <c r="QXK25" s="87">
        <v>0</v>
      </c>
      <c r="QXL25" s="59">
        <f t="shared" si="748"/>
        <v>0</v>
      </c>
      <c r="QXM25" s="1"/>
      <c r="QXN25" s="89">
        <v>2</v>
      </c>
      <c r="QXO25" s="88" t="s">
        <v>53</v>
      </c>
      <c r="QXP25" s="90" t="s">
        <v>33</v>
      </c>
      <c r="QXQ25" s="91" t="s">
        <v>32</v>
      </c>
      <c r="QXR25" s="92">
        <v>1</v>
      </c>
      <c r="QXS25" s="87">
        <v>0</v>
      </c>
      <c r="QXT25" s="59">
        <f t="shared" si="749"/>
        <v>0</v>
      </c>
      <c r="QXU25" s="1"/>
      <c r="QXV25" s="89">
        <v>2</v>
      </c>
      <c r="QXW25" s="88" t="s">
        <v>53</v>
      </c>
      <c r="QXX25" s="90" t="s">
        <v>33</v>
      </c>
      <c r="QXY25" s="91" t="s">
        <v>32</v>
      </c>
      <c r="QXZ25" s="92">
        <v>1</v>
      </c>
      <c r="QYA25" s="87">
        <v>0</v>
      </c>
      <c r="QYB25" s="59">
        <f t="shared" si="749"/>
        <v>0</v>
      </c>
      <c r="QYC25" s="1"/>
      <c r="QYD25" s="89">
        <v>2</v>
      </c>
      <c r="QYE25" s="88" t="s">
        <v>53</v>
      </c>
      <c r="QYF25" s="90" t="s">
        <v>33</v>
      </c>
      <c r="QYG25" s="91" t="s">
        <v>32</v>
      </c>
      <c r="QYH25" s="92">
        <v>1</v>
      </c>
      <c r="QYI25" s="87">
        <v>0</v>
      </c>
      <c r="QYJ25" s="59">
        <f t="shared" si="750"/>
        <v>0</v>
      </c>
      <c r="QYK25" s="1"/>
      <c r="QYL25" s="89">
        <v>2</v>
      </c>
      <c r="QYM25" s="88" t="s">
        <v>53</v>
      </c>
      <c r="QYN25" s="90" t="s">
        <v>33</v>
      </c>
      <c r="QYO25" s="91" t="s">
        <v>32</v>
      </c>
      <c r="QYP25" s="92">
        <v>1</v>
      </c>
      <c r="QYQ25" s="87">
        <v>0</v>
      </c>
      <c r="QYR25" s="59">
        <f t="shared" si="750"/>
        <v>0</v>
      </c>
      <c r="QYS25" s="1"/>
      <c r="QYT25" s="89">
        <v>2</v>
      </c>
      <c r="QYU25" s="88" t="s">
        <v>53</v>
      </c>
      <c r="QYV25" s="90" t="s">
        <v>33</v>
      </c>
      <c r="QYW25" s="91" t="s">
        <v>32</v>
      </c>
      <c r="QYX25" s="92">
        <v>1</v>
      </c>
      <c r="QYY25" s="87">
        <v>0</v>
      </c>
      <c r="QYZ25" s="59">
        <f t="shared" si="751"/>
        <v>0</v>
      </c>
      <c r="QZA25" s="1"/>
      <c r="QZB25" s="89">
        <v>2</v>
      </c>
      <c r="QZC25" s="88" t="s">
        <v>53</v>
      </c>
      <c r="QZD25" s="90" t="s">
        <v>33</v>
      </c>
      <c r="QZE25" s="91" t="s">
        <v>32</v>
      </c>
      <c r="QZF25" s="92">
        <v>1</v>
      </c>
      <c r="QZG25" s="87">
        <v>0</v>
      </c>
      <c r="QZH25" s="59">
        <f t="shared" si="751"/>
        <v>0</v>
      </c>
      <c r="QZI25" s="1"/>
      <c r="QZJ25" s="89">
        <v>2</v>
      </c>
      <c r="QZK25" s="88" t="s">
        <v>53</v>
      </c>
      <c r="QZL25" s="90" t="s">
        <v>33</v>
      </c>
      <c r="QZM25" s="91" t="s">
        <v>32</v>
      </c>
      <c r="QZN25" s="92">
        <v>1</v>
      </c>
      <c r="QZO25" s="87">
        <v>0</v>
      </c>
      <c r="QZP25" s="59">
        <f t="shared" si="752"/>
        <v>0</v>
      </c>
      <c r="QZQ25" s="1"/>
      <c r="QZR25" s="89">
        <v>2</v>
      </c>
      <c r="QZS25" s="88" t="s">
        <v>53</v>
      </c>
      <c r="QZT25" s="90" t="s">
        <v>33</v>
      </c>
      <c r="QZU25" s="91" t="s">
        <v>32</v>
      </c>
      <c r="QZV25" s="92">
        <v>1</v>
      </c>
      <c r="QZW25" s="87">
        <v>0</v>
      </c>
      <c r="QZX25" s="59">
        <f t="shared" si="752"/>
        <v>0</v>
      </c>
      <c r="QZY25" s="1"/>
      <c r="QZZ25" s="89">
        <v>2</v>
      </c>
      <c r="RAA25" s="88" t="s">
        <v>53</v>
      </c>
      <c r="RAB25" s="90" t="s">
        <v>33</v>
      </c>
      <c r="RAC25" s="91" t="s">
        <v>32</v>
      </c>
      <c r="RAD25" s="92">
        <v>1</v>
      </c>
      <c r="RAE25" s="87">
        <v>0</v>
      </c>
      <c r="RAF25" s="59">
        <f t="shared" si="753"/>
        <v>0</v>
      </c>
      <c r="RAG25" s="1"/>
      <c r="RAH25" s="89">
        <v>2</v>
      </c>
      <c r="RAI25" s="88" t="s">
        <v>53</v>
      </c>
      <c r="RAJ25" s="90" t="s">
        <v>33</v>
      </c>
      <c r="RAK25" s="91" t="s">
        <v>32</v>
      </c>
      <c r="RAL25" s="92">
        <v>1</v>
      </c>
      <c r="RAM25" s="87">
        <v>0</v>
      </c>
      <c r="RAN25" s="59">
        <f t="shared" si="753"/>
        <v>0</v>
      </c>
      <c r="RAO25" s="1"/>
      <c r="RAP25" s="89">
        <v>2</v>
      </c>
      <c r="RAQ25" s="88" t="s">
        <v>53</v>
      </c>
      <c r="RAR25" s="90" t="s">
        <v>33</v>
      </c>
      <c r="RAS25" s="91" t="s">
        <v>32</v>
      </c>
      <c r="RAT25" s="92">
        <v>1</v>
      </c>
      <c r="RAU25" s="87">
        <v>0</v>
      </c>
      <c r="RAV25" s="59">
        <f t="shared" si="754"/>
        <v>0</v>
      </c>
      <c r="RAW25" s="1"/>
      <c r="RAX25" s="89">
        <v>2</v>
      </c>
      <c r="RAY25" s="88" t="s">
        <v>53</v>
      </c>
      <c r="RAZ25" s="90" t="s">
        <v>33</v>
      </c>
      <c r="RBA25" s="91" t="s">
        <v>32</v>
      </c>
      <c r="RBB25" s="92">
        <v>1</v>
      </c>
      <c r="RBC25" s="87">
        <v>0</v>
      </c>
      <c r="RBD25" s="59">
        <f t="shared" si="754"/>
        <v>0</v>
      </c>
      <c r="RBE25" s="1"/>
      <c r="RBF25" s="89">
        <v>2</v>
      </c>
      <c r="RBG25" s="88" t="s">
        <v>53</v>
      </c>
      <c r="RBH25" s="90" t="s">
        <v>33</v>
      </c>
      <c r="RBI25" s="91" t="s">
        <v>32</v>
      </c>
      <c r="RBJ25" s="92">
        <v>1</v>
      </c>
      <c r="RBK25" s="87">
        <v>0</v>
      </c>
      <c r="RBL25" s="59">
        <f t="shared" si="755"/>
        <v>0</v>
      </c>
      <c r="RBM25" s="1"/>
      <c r="RBN25" s="89">
        <v>2</v>
      </c>
      <c r="RBO25" s="88" t="s">
        <v>53</v>
      </c>
      <c r="RBP25" s="90" t="s">
        <v>33</v>
      </c>
      <c r="RBQ25" s="91" t="s">
        <v>32</v>
      </c>
      <c r="RBR25" s="92">
        <v>1</v>
      </c>
      <c r="RBS25" s="87">
        <v>0</v>
      </c>
      <c r="RBT25" s="59">
        <f t="shared" si="755"/>
        <v>0</v>
      </c>
      <c r="RBU25" s="1"/>
      <c r="RBV25" s="89">
        <v>2</v>
      </c>
      <c r="RBW25" s="88" t="s">
        <v>53</v>
      </c>
      <c r="RBX25" s="90" t="s">
        <v>33</v>
      </c>
      <c r="RBY25" s="91" t="s">
        <v>32</v>
      </c>
      <c r="RBZ25" s="92">
        <v>1</v>
      </c>
      <c r="RCA25" s="87">
        <v>0</v>
      </c>
      <c r="RCB25" s="59">
        <f t="shared" si="756"/>
        <v>0</v>
      </c>
      <c r="RCC25" s="1"/>
      <c r="RCD25" s="89">
        <v>2</v>
      </c>
      <c r="RCE25" s="88" t="s">
        <v>53</v>
      </c>
      <c r="RCF25" s="90" t="s">
        <v>33</v>
      </c>
      <c r="RCG25" s="91" t="s">
        <v>32</v>
      </c>
      <c r="RCH25" s="92">
        <v>1</v>
      </c>
      <c r="RCI25" s="87">
        <v>0</v>
      </c>
      <c r="RCJ25" s="59">
        <f t="shared" si="756"/>
        <v>0</v>
      </c>
      <c r="RCK25" s="1"/>
      <c r="RCL25" s="89">
        <v>2</v>
      </c>
      <c r="RCM25" s="88" t="s">
        <v>53</v>
      </c>
      <c r="RCN25" s="90" t="s">
        <v>33</v>
      </c>
      <c r="RCO25" s="91" t="s">
        <v>32</v>
      </c>
      <c r="RCP25" s="92">
        <v>1</v>
      </c>
      <c r="RCQ25" s="87">
        <v>0</v>
      </c>
      <c r="RCR25" s="59">
        <f t="shared" si="757"/>
        <v>0</v>
      </c>
      <c r="RCS25" s="1"/>
      <c r="RCT25" s="89">
        <v>2</v>
      </c>
      <c r="RCU25" s="88" t="s">
        <v>53</v>
      </c>
      <c r="RCV25" s="90" t="s">
        <v>33</v>
      </c>
      <c r="RCW25" s="91" t="s">
        <v>32</v>
      </c>
      <c r="RCX25" s="92">
        <v>1</v>
      </c>
      <c r="RCY25" s="87">
        <v>0</v>
      </c>
      <c r="RCZ25" s="59">
        <f t="shared" si="757"/>
        <v>0</v>
      </c>
      <c r="RDA25" s="1"/>
      <c r="RDB25" s="89">
        <v>2</v>
      </c>
      <c r="RDC25" s="88" t="s">
        <v>53</v>
      </c>
      <c r="RDD25" s="90" t="s">
        <v>33</v>
      </c>
      <c r="RDE25" s="91" t="s">
        <v>32</v>
      </c>
      <c r="RDF25" s="92">
        <v>1</v>
      </c>
      <c r="RDG25" s="87">
        <v>0</v>
      </c>
      <c r="RDH25" s="59">
        <f t="shared" si="758"/>
        <v>0</v>
      </c>
      <c r="RDI25" s="1"/>
      <c r="RDJ25" s="89">
        <v>2</v>
      </c>
      <c r="RDK25" s="88" t="s">
        <v>53</v>
      </c>
      <c r="RDL25" s="90" t="s">
        <v>33</v>
      </c>
      <c r="RDM25" s="91" t="s">
        <v>32</v>
      </c>
      <c r="RDN25" s="92">
        <v>1</v>
      </c>
      <c r="RDO25" s="87">
        <v>0</v>
      </c>
      <c r="RDP25" s="59">
        <f t="shared" si="758"/>
        <v>0</v>
      </c>
      <c r="RDQ25" s="1"/>
      <c r="RDR25" s="89">
        <v>2</v>
      </c>
      <c r="RDS25" s="88" t="s">
        <v>53</v>
      </c>
      <c r="RDT25" s="90" t="s">
        <v>33</v>
      </c>
      <c r="RDU25" s="91" t="s">
        <v>32</v>
      </c>
      <c r="RDV25" s="92">
        <v>1</v>
      </c>
      <c r="RDW25" s="87">
        <v>0</v>
      </c>
      <c r="RDX25" s="59">
        <f t="shared" si="759"/>
        <v>0</v>
      </c>
      <c r="RDY25" s="1"/>
      <c r="RDZ25" s="89">
        <v>2</v>
      </c>
      <c r="REA25" s="88" t="s">
        <v>53</v>
      </c>
      <c r="REB25" s="90" t="s">
        <v>33</v>
      </c>
      <c r="REC25" s="91" t="s">
        <v>32</v>
      </c>
      <c r="RED25" s="92">
        <v>1</v>
      </c>
      <c r="REE25" s="87">
        <v>0</v>
      </c>
      <c r="REF25" s="59">
        <f t="shared" si="759"/>
        <v>0</v>
      </c>
      <c r="REG25" s="1"/>
      <c r="REH25" s="89">
        <v>2</v>
      </c>
      <c r="REI25" s="88" t="s">
        <v>53</v>
      </c>
      <c r="REJ25" s="90" t="s">
        <v>33</v>
      </c>
      <c r="REK25" s="91" t="s">
        <v>32</v>
      </c>
      <c r="REL25" s="92">
        <v>1</v>
      </c>
      <c r="REM25" s="87">
        <v>0</v>
      </c>
      <c r="REN25" s="59">
        <f t="shared" si="760"/>
        <v>0</v>
      </c>
      <c r="REO25" s="1"/>
      <c r="REP25" s="89">
        <v>2</v>
      </c>
      <c r="REQ25" s="88" t="s">
        <v>53</v>
      </c>
      <c r="RER25" s="90" t="s">
        <v>33</v>
      </c>
      <c r="RES25" s="91" t="s">
        <v>32</v>
      </c>
      <c r="RET25" s="92">
        <v>1</v>
      </c>
      <c r="REU25" s="87">
        <v>0</v>
      </c>
      <c r="REV25" s="59">
        <f t="shared" si="760"/>
        <v>0</v>
      </c>
      <c r="REW25" s="1"/>
      <c r="REX25" s="89">
        <v>2</v>
      </c>
      <c r="REY25" s="88" t="s">
        <v>53</v>
      </c>
      <c r="REZ25" s="90" t="s">
        <v>33</v>
      </c>
      <c r="RFA25" s="91" t="s">
        <v>32</v>
      </c>
      <c r="RFB25" s="92">
        <v>1</v>
      </c>
      <c r="RFC25" s="87">
        <v>0</v>
      </c>
      <c r="RFD25" s="59">
        <f t="shared" si="761"/>
        <v>0</v>
      </c>
      <c r="RFE25" s="1"/>
      <c r="RFF25" s="89">
        <v>2</v>
      </c>
      <c r="RFG25" s="88" t="s">
        <v>53</v>
      </c>
      <c r="RFH25" s="90" t="s">
        <v>33</v>
      </c>
      <c r="RFI25" s="91" t="s">
        <v>32</v>
      </c>
      <c r="RFJ25" s="92">
        <v>1</v>
      </c>
      <c r="RFK25" s="87">
        <v>0</v>
      </c>
      <c r="RFL25" s="59">
        <f t="shared" si="761"/>
        <v>0</v>
      </c>
      <c r="RFM25" s="1"/>
      <c r="RFN25" s="89">
        <v>2</v>
      </c>
      <c r="RFO25" s="88" t="s">
        <v>53</v>
      </c>
      <c r="RFP25" s="90" t="s">
        <v>33</v>
      </c>
      <c r="RFQ25" s="91" t="s">
        <v>32</v>
      </c>
      <c r="RFR25" s="92">
        <v>1</v>
      </c>
      <c r="RFS25" s="87">
        <v>0</v>
      </c>
      <c r="RFT25" s="59">
        <f t="shared" si="762"/>
        <v>0</v>
      </c>
      <c r="RFU25" s="1"/>
      <c r="RFV25" s="89">
        <v>2</v>
      </c>
      <c r="RFW25" s="88" t="s">
        <v>53</v>
      </c>
      <c r="RFX25" s="90" t="s">
        <v>33</v>
      </c>
      <c r="RFY25" s="91" t="s">
        <v>32</v>
      </c>
      <c r="RFZ25" s="92">
        <v>1</v>
      </c>
      <c r="RGA25" s="87">
        <v>0</v>
      </c>
      <c r="RGB25" s="59">
        <f t="shared" si="762"/>
        <v>0</v>
      </c>
      <c r="RGC25" s="1"/>
      <c r="RGD25" s="89">
        <v>2</v>
      </c>
      <c r="RGE25" s="88" t="s">
        <v>53</v>
      </c>
      <c r="RGF25" s="90" t="s">
        <v>33</v>
      </c>
      <c r="RGG25" s="91" t="s">
        <v>32</v>
      </c>
      <c r="RGH25" s="92">
        <v>1</v>
      </c>
      <c r="RGI25" s="87">
        <v>0</v>
      </c>
      <c r="RGJ25" s="59">
        <f t="shared" si="763"/>
        <v>0</v>
      </c>
      <c r="RGK25" s="1"/>
      <c r="RGL25" s="89">
        <v>2</v>
      </c>
      <c r="RGM25" s="88" t="s">
        <v>53</v>
      </c>
      <c r="RGN25" s="90" t="s">
        <v>33</v>
      </c>
      <c r="RGO25" s="91" t="s">
        <v>32</v>
      </c>
      <c r="RGP25" s="92">
        <v>1</v>
      </c>
      <c r="RGQ25" s="87">
        <v>0</v>
      </c>
      <c r="RGR25" s="59">
        <f t="shared" si="763"/>
        <v>0</v>
      </c>
      <c r="RGS25" s="1"/>
      <c r="RGT25" s="89">
        <v>2</v>
      </c>
      <c r="RGU25" s="88" t="s">
        <v>53</v>
      </c>
      <c r="RGV25" s="90" t="s">
        <v>33</v>
      </c>
      <c r="RGW25" s="91" t="s">
        <v>32</v>
      </c>
      <c r="RGX25" s="92">
        <v>1</v>
      </c>
      <c r="RGY25" s="87">
        <v>0</v>
      </c>
      <c r="RGZ25" s="59">
        <f t="shared" si="764"/>
        <v>0</v>
      </c>
      <c r="RHA25" s="1"/>
      <c r="RHB25" s="89">
        <v>2</v>
      </c>
      <c r="RHC25" s="88" t="s">
        <v>53</v>
      </c>
      <c r="RHD25" s="90" t="s">
        <v>33</v>
      </c>
      <c r="RHE25" s="91" t="s">
        <v>32</v>
      </c>
      <c r="RHF25" s="92">
        <v>1</v>
      </c>
      <c r="RHG25" s="87">
        <v>0</v>
      </c>
      <c r="RHH25" s="59">
        <f t="shared" si="764"/>
        <v>0</v>
      </c>
      <c r="RHI25" s="1"/>
      <c r="RHJ25" s="89">
        <v>2</v>
      </c>
      <c r="RHK25" s="88" t="s">
        <v>53</v>
      </c>
      <c r="RHL25" s="90" t="s">
        <v>33</v>
      </c>
      <c r="RHM25" s="91" t="s">
        <v>32</v>
      </c>
      <c r="RHN25" s="92">
        <v>1</v>
      </c>
      <c r="RHO25" s="87">
        <v>0</v>
      </c>
      <c r="RHP25" s="59">
        <f t="shared" si="765"/>
        <v>0</v>
      </c>
      <c r="RHQ25" s="1"/>
      <c r="RHR25" s="89">
        <v>2</v>
      </c>
      <c r="RHS25" s="88" t="s">
        <v>53</v>
      </c>
      <c r="RHT25" s="90" t="s">
        <v>33</v>
      </c>
      <c r="RHU25" s="91" t="s">
        <v>32</v>
      </c>
      <c r="RHV25" s="92">
        <v>1</v>
      </c>
      <c r="RHW25" s="87">
        <v>0</v>
      </c>
      <c r="RHX25" s="59">
        <f t="shared" si="765"/>
        <v>0</v>
      </c>
      <c r="RHY25" s="1"/>
      <c r="RHZ25" s="89">
        <v>2</v>
      </c>
      <c r="RIA25" s="88" t="s">
        <v>53</v>
      </c>
      <c r="RIB25" s="90" t="s">
        <v>33</v>
      </c>
      <c r="RIC25" s="91" t="s">
        <v>32</v>
      </c>
      <c r="RID25" s="92">
        <v>1</v>
      </c>
      <c r="RIE25" s="87">
        <v>0</v>
      </c>
      <c r="RIF25" s="59">
        <f t="shared" si="766"/>
        <v>0</v>
      </c>
      <c r="RIG25" s="1"/>
      <c r="RIH25" s="89">
        <v>2</v>
      </c>
      <c r="RII25" s="88" t="s">
        <v>53</v>
      </c>
      <c r="RIJ25" s="90" t="s">
        <v>33</v>
      </c>
      <c r="RIK25" s="91" t="s">
        <v>32</v>
      </c>
      <c r="RIL25" s="92">
        <v>1</v>
      </c>
      <c r="RIM25" s="87">
        <v>0</v>
      </c>
      <c r="RIN25" s="59">
        <f t="shared" si="766"/>
        <v>0</v>
      </c>
      <c r="RIO25" s="1"/>
      <c r="RIP25" s="89">
        <v>2</v>
      </c>
      <c r="RIQ25" s="88" t="s">
        <v>53</v>
      </c>
      <c r="RIR25" s="90" t="s">
        <v>33</v>
      </c>
      <c r="RIS25" s="91" t="s">
        <v>32</v>
      </c>
      <c r="RIT25" s="92">
        <v>1</v>
      </c>
      <c r="RIU25" s="87">
        <v>0</v>
      </c>
      <c r="RIV25" s="59">
        <f t="shared" si="767"/>
        <v>0</v>
      </c>
      <c r="RIW25" s="1"/>
      <c r="RIX25" s="89">
        <v>2</v>
      </c>
      <c r="RIY25" s="88" t="s">
        <v>53</v>
      </c>
      <c r="RIZ25" s="90" t="s">
        <v>33</v>
      </c>
      <c r="RJA25" s="91" t="s">
        <v>32</v>
      </c>
      <c r="RJB25" s="92">
        <v>1</v>
      </c>
      <c r="RJC25" s="87">
        <v>0</v>
      </c>
      <c r="RJD25" s="59">
        <f t="shared" si="767"/>
        <v>0</v>
      </c>
      <c r="RJE25" s="1"/>
      <c r="RJF25" s="89">
        <v>2</v>
      </c>
      <c r="RJG25" s="88" t="s">
        <v>53</v>
      </c>
      <c r="RJH25" s="90" t="s">
        <v>33</v>
      </c>
      <c r="RJI25" s="91" t="s">
        <v>32</v>
      </c>
      <c r="RJJ25" s="92">
        <v>1</v>
      </c>
      <c r="RJK25" s="87">
        <v>0</v>
      </c>
      <c r="RJL25" s="59">
        <f t="shared" si="768"/>
        <v>0</v>
      </c>
      <c r="RJM25" s="1"/>
      <c r="RJN25" s="89">
        <v>2</v>
      </c>
      <c r="RJO25" s="88" t="s">
        <v>53</v>
      </c>
      <c r="RJP25" s="90" t="s">
        <v>33</v>
      </c>
      <c r="RJQ25" s="91" t="s">
        <v>32</v>
      </c>
      <c r="RJR25" s="92">
        <v>1</v>
      </c>
      <c r="RJS25" s="87">
        <v>0</v>
      </c>
      <c r="RJT25" s="59">
        <f t="shared" si="768"/>
        <v>0</v>
      </c>
      <c r="RJU25" s="1"/>
      <c r="RJV25" s="89">
        <v>2</v>
      </c>
      <c r="RJW25" s="88" t="s">
        <v>53</v>
      </c>
      <c r="RJX25" s="90" t="s">
        <v>33</v>
      </c>
      <c r="RJY25" s="91" t="s">
        <v>32</v>
      </c>
      <c r="RJZ25" s="92">
        <v>1</v>
      </c>
      <c r="RKA25" s="87">
        <v>0</v>
      </c>
      <c r="RKB25" s="59">
        <f t="shared" si="769"/>
        <v>0</v>
      </c>
      <c r="RKC25" s="1"/>
      <c r="RKD25" s="89">
        <v>2</v>
      </c>
      <c r="RKE25" s="88" t="s">
        <v>53</v>
      </c>
      <c r="RKF25" s="90" t="s">
        <v>33</v>
      </c>
      <c r="RKG25" s="91" t="s">
        <v>32</v>
      </c>
      <c r="RKH25" s="92">
        <v>1</v>
      </c>
      <c r="RKI25" s="87">
        <v>0</v>
      </c>
      <c r="RKJ25" s="59">
        <f t="shared" si="769"/>
        <v>0</v>
      </c>
      <c r="RKK25" s="1"/>
      <c r="RKL25" s="89">
        <v>2</v>
      </c>
      <c r="RKM25" s="88" t="s">
        <v>53</v>
      </c>
      <c r="RKN25" s="90" t="s">
        <v>33</v>
      </c>
      <c r="RKO25" s="91" t="s">
        <v>32</v>
      </c>
      <c r="RKP25" s="92">
        <v>1</v>
      </c>
      <c r="RKQ25" s="87">
        <v>0</v>
      </c>
      <c r="RKR25" s="59">
        <f t="shared" si="770"/>
        <v>0</v>
      </c>
      <c r="RKS25" s="1"/>
      <c r="RKT25" s="89">
        <v>2</v>
      </c>
      <c r="RKU25" s="88" t="s">
        <v>53</v>
      </c>
      <c r="RKV25" s="90" t="s">
        <v>33</v>
      </c>
      <c r="RKW25" s="91" t="s">
        <v>32</v>
      </c>
      <c r="RKX25" s="92">
        <v>1</v>
      </c>
      <c r="RKY25" s="87">
        <v>0</v>
      </c>
      <c r="RKZ25" s="59">
        <f t="shared" si="770"/>
        <v>0</v>
      </c>
      <c r="RLA25" s="1"/>
      <c r="RLB25" s="89">
        <v>2</v>
      </c>
      <c r="RLC25" s="88" t="s">
        <v>53</v>
      </c>
      <c r="RLD25" s="90" t="s">
        <v>33</v>
      </c>
      <c r="RLE25" s="91" t="s">
        <v>32</v>
      </c>
      <c r="RLF25" s="92">
        <v>1</v>
      </c>
      <c r="RLG25" s="87">
        <v>0</v>
      </c>
      <c r="RLH25" s="59">
        <f t="shared" si="771"/>
        <v>0</v>
      </c>
      <c r="RLI25" s="1"/>
      <c r="RLJ25" s="89">
        <v>2</v>
      </c>
      <c r="RLK25" s="88" t="s">
        <v>53</v>
      </c>
      <c r="RLL25" s="90" t="s">
        <v>33</v>
      </c>
      <c r="RLM25" s="91" t="s">
        <v>32</v>
      </c>
      <c r="RLN25" s="92">
        <v>1</v>
      </c>
      <c r="RLO25" s="87">
        <v>0</v>
      </c>
      <c r="RLP25" s="59">
        <f t="shared" si="771"/>
        <v>0</v>
      </c>
      <c r="RLQ25" s="1"/>
      <c r="RLR25" s="89">
        <v>2</v>
      </c>
      <c r="RLS25" s="88" t="s">
        <v>53</v>
      </c>
      <c r="RLT25" s="90" t="s">
        <v>33</v>
      </c>
      <c r="RLU25" s="91" t="s">
        <v>32</v>
      </c>
      <c r="RLV25" s="92">
        <v>1</v>
      </c>
      <c r="RLW25" s="87">
        <v>0</v>
      </c>
      <c r="RLX25" s="59">
        <f t="shared" si="772"/>
        <v>0</v>
      </c>
      <c r="RLY25" s="1"/>
      <c r="RLZ25" s="89">
        <v>2</v>
      </c>
      <c r="RMA25" s="88" t="s">
        <v>53</v>
      </c>
      <c r="RMB25" s="90" t="s">
        <v>33</v>
      </c>
      <c r="RMC25" s="91" t="s">
        <v>32</v>
      </c>
      <c r="RMD25" s="92">
        <v>1</v>
      </c>
      <c r="RME25" s="87">
        <v>0</v>
      </c>
      <c r="RMF25" s="59">
        <f t="shared" si="772"/>
        <v>0</v>
      </c>
      <c r="RMG25" s="1"/>
      <c r="RMH25" s="89">
        <v>2</v>
      </c>
      <c r="RMI25" s="88" t="s">
        <v>53</v>
      </c>
      <c r="RMJ25" s="90" t="s">
        <v>33</v>
      </c>
      <c r="RMK25" s="91" t="s">
        <v>32</v>
      </c>
      <c r="RML25" s="92">
        <v>1</v>
      </c>
      <c r="RMM25" s="87">
        <v>0</v>
      </c>
      <c r="RMN25" s="59">
        <f t="shared" si="773"/>
        <v>0</v>
      </c>
      <c r="RMO25" s="1"/>
      <c r="RMP25" s="89">
        <v>2</v>
      </c>
      <c r="RMQ25" s="88" t="s">
        <v>53</v>
      </c>
      <c r="RMR25" s="90" t="s">
        <v>33</v>
      </c>
      <c r="RMS25" s="91" t="s">
        <v>32</v>
      </c>
      <c r="RMT25" s="92">
        <v>1</v>
      </c>
      <c r="RMU25" s="87">
        <v>0</v>
      </c>
      <c r="RMV25" s="59">
        <f t="shared" si="773"/>
        <v>0</v>
      </c>
      <c r="RMW25" s="1"/>
      <c r="RMX25" s="89">
        <v>2</v>
      </c>
      <c r="RMY25" s="88" t="s">
        <v>53</v>
      </c>
      <c r="RMZ25" s="90" t="s">
        <v>33</v>
      </c>
      <c r="RNA25" s="91" t="s">
        <v>32</v>
      </c>
      <c r="RNB25" s="92">
        <v>1</v>
      </c>
      <c r="RNC25" s="87">
        <v>0</v>
      </c>
      <c r="RND25" s="59">
        <f t="shared" si="774"/>
        <v>0</v>
      </c>
      <c r="RNE25" s="1"/>
      <c r="RNF25" s="89">
        <v>2</v>
      </c>
      <c r="RNG25" s="88" t="s">
        <v>53</v>
      </c>
      <c r="RNH25" s="90" t="s">
        <v>33</v>
      </c>
      <c r="RNI25" s="91" t="s">
        <v>32</v>
      </c>
      <c r="RNJ25" s="92">
        <v>1</v>
      </c>
      <c r="RNK25" s="87">
        <v>0</v>
      </c>
      <c r="RNL25" s="59">
        <f t="shared" si="774"/>
        <v>0</v>
      </c>
      <c r="RNM25" s="1"/>
      <c r="RNN25" s="89">
        <v>2</v>
      </c>
      <c r="RNO25" s="88" t="s">
        <v>53</v>
      </c>
      <c r="RNP25" s="90" t="s">
        <v>33</v>
      </c>
      <c r="RNQ25" s="91" t="s">
        <v>32</v>
      </c>
      <c r="RNR25" s="92">
        <v>1</v>
      </c>
      <c r="RNS25" s="87">
        <v>0</v>
      </c>
      <c r="RNT25" s="59">
        <f t="shared" si="775"/>
        <v>0</v>
      </c>
      <c r="RNU25" s="1"/>
      <c r="RNV25" s="89">
        <v>2</v>
      </c>
      <c r="RNW25" s="88" t="s">
        <v>53</v>
      </c>
      <c r="RNX25" s="90" t="s">
        <v>33</v>
      </c>
      <c r="RNY25" s="91" t="s">
        <v>32</v>
      </c>
      <c r="RNZ25" s="92">
        <v>1</v>
      </c>
      <c r="ROA25" s="87">
        <v>0</v>
      </c>
      <c r="ROB25" s="59">
        <f t="shared" si="775"/>
        <v>0</v>
      </c>
      <c r="ROC25" s="1"/>
      <c r="ROD25" s="89">
        <v>2</v>
      </c>
      <c r="ROE25" s="88" t="s">
        <v>53</v>
      </c>
      <c r="ROF25" s="90" t="s">
        <v>33</v>
      </c>
      <c r="ROG25" s="91" t="s">
        <v>32</v>
      </c>
      <c r="ROH25" s="92">
        <v>1</v>
      </c>
      <c r="ROI25" s="87">
        <v>0</v>
      </c>
      <c r="ROJ25" s="59">
        <f t="shared" si="776"/>
        <v>0</v>
      </c>
      <c r="ROK25" s="1"/>
      <c r="ROL25" s="89">
        <v>2</v>
      </c>
      <c r="ROM25" s="88" t="s">
        <v>53</v>
      </c>
      <c r="RON25" s="90" t="s">
        <v>33</v>
      </c>
      <c r="ROO25" s="91" t="s">
        <v>32</v>
      </c>
      <c r="ROP25" s="92">
        <v>1</v>
      </c>
      <c r="ROQ25" s="87">
        <v>0</v>
      </c>
      <c r="ROR25" s="59">
        <f t="shared" si="776"/>
        <v>0</v>
      </c>
      <c r="ROS25" s="1"/>
      <c r="ROT25" s="89">
        <v>2</v>
      </c>
      <c r="ROU25" s="88" t="s">
        <v>53</v>
      </c>
      <c r="ROV25" s="90" t="s">
        <v>33</v>
      </c>
      <c r="ROW25" s="91" t="s">
        <v>32</v>
      </c>
      <c r="ROX25" s="92">
        <v>1</v>
      </c>
      <c r="ROY25" s="87">
        <v>0</v>
      </c>
      <c r="ROZ25" s="59">
        <f t="shared" si="777"/>
        <v>0</v>
      </c>
      <c r="RPA25" s="1"/>
      <c r="RPB25" s="89">
        <v>2</v>
      </c>
      <c r="RPC25" s="88" t="s">
        <v>53</v>
      </c>
      <c r="RPD25" s="90" t="s">
        <v>33</v>
      </c>
      <c r="RPE25" s="91" t="s">
        <v>32</v>
      </c>
      <c r="RPF25" s="92">
        <v>1</v>
      </c>
      <c r="RPG25" s="87">
        <v>0</v>
      </c>
      <c r="RPH25" s="59">
        <f t="shared" si="777"/>
        <v>0</v>
      </c>
      <c r="RPI25" s="1"/>
      <c r="RPJ25" s="89">
        <v>2</v>
      </c>
      <c r="RPK25" s="88" t="s">
        <v>53</v>
      </c>
      <c r="RPL25" s="90" t="s">
        <v>33</v>
      </c>
      <c r="RPM25" s="91" t="s">
        <v>32</v>
      </c>
      <c r="RPN25" s="92">
        <v>1</v>
      </c>
      <c r="RPO25" s="87">
        <v>0</v>
      </c>
      <c r="RPP25" s="59">
        <f t="shared" si="778"/>
        <v>0</v>
      </c>
      <c r="RPQ25" s="1"/>
      <c r="RPR25" s="89">
        <v>2</v>
      </c>
      <c r="RPS25" s="88" t="s">
        <v>53</v>
      </c>
      <c r="RPT25" s="90" t="s">
        <v>33</v>
      </c>
      <c r="RPU25" s="91" t="s">
        <v>32</v>
      </c>
      <c r="RPV25" s="92">
        <v>1</v>
      </c>
      <c r="RPW25" s="87">
        <v>0</v>
      </c>
      <c r="RPX25" s="59">
        <f t="shared" si="778"/>
        <v>0</v>
      </c>
      <c r="RPY25" s="1"/>
      <c r="RPZ25" s="89">
        <v>2</v>
      </c>
      <c r="RQA25" s="88" t="s">
        <v>53</v>
      </c>
      <c r="RQB25" s="90" t="s">
        <v>33</v>
      </c>
      <c r="RQC25" s="91" t="s">
        <v>32</v>
      </c>
      <c r="RQD25" s="92">
        <v>1</v>
      </c>
      <c r="RQE25" s="87">
        <v>0</v>
      </c>
      <c r="RQF25" s="59">
        <f t="shared" si="779"/>
        <v>0</v>
      </c>
      <c r="RQG25" s="1"/>
      <c r="RQH25" s="89">
        <v>2</v>
      </c>
      <c r="RQI25" s="88" t="s">
        <v>53</v>
      </c>
      <c r="RQJ25" s="90" t="s">
        <v>33</v>
      </c>
      <c r="RQK25" s="91" t="s">
        <v>32</v>
      </c>
      <c r="RQL25" s="92">
        <v>1</v>
      </c>
      <c r="RQM25" s="87">
        <v>0</v>
      </c>
      <c r="RQN25" s="59">
        <f t="shared" si="779"/>
        <v>0</v>
      </c>
      <c r="RQO25" s="1"/>
      <c r="RQP25" s="89">
        <v>2</v>
      </c>
      <c r="RQQ25" s="88" t="s">
        <v>53</v>
      </c>
      <c r="RQR25" s="90" t="s">
        <v>33</v>
      </c>
      <c r="RQS25" s="91" t="s">
        <v>32</v>
      </c>
      <c r="RQT25" s="92">
        <v>1</v>
      </c>
      <c r="RQU25" s="87">
        <v>0</v>
      </c>
      <c r="RQV25" s="59">
        <f t="shared" si="780"/>
        <v>0</v>
      </c>
      <c r="RQW25" s="1"/>
      <c r="RQX25" s="89">
        <v>2</v>
      </c>
      <c r="RQY25" s="88" t="s">
        <v>53</v>
      </c>
      <c r="RQZ25" s="90" t="s">
        <v>33</v>
      </c>
      <c r="RRA25" s="91" t="s">
        <v>32</v>
      </c>
      <c r="RRB25" s="92">
        <v>1</v>
      </c>
      <c r="RRC25" s="87">
        <v>0</v>
      </c>
      <c r="RRD25" s="59">
        <f t="shared" si="780"/>
        <v>0</v>
      </c>
      <c r="RRE25" s="1"/>
      <c r="RRF25" s="89">
        <v>2</v>
      </c>
      <c r="RRG25" s="88" t="s">
        <v>53</v>
      </c>
      <c r="RRH25" s="90" t="s">
        <v>33</v>
      </c>
      <c r="RRI25" s="91" t="s">
        <v>32</v>
      </c>
      <c r="RRJ25" s="92">
        <v>1</v>
      </c>
      <c r="RRK25" s="87">
        <v>0</v>
      </c>
      <c r="RRL25" s="59">
        <f t="shared" si="781"/>
        <v>0</v>
      </c>
      <c r="RRM25" s="1"/>
      <c r="RRN25" s="89">
        <v>2</v>
      </c>
      <c r="RRO25" s="88" t="s">
        <v>53</v>
      </c>
      <c r="RRP25" s="90" t="s">
        <v>33</v>
      </c>
      <c r="RRQ25" s="91" t="s">
        <v>32</v>
      </c>
      <c r="RRR25" s="92">
        <v>1</v>
      </c>
      <c r="RRS25" s="87">
        <v>0</v>
      </c>
      <c r="RRT25" s="59">
        <f t="shared" si="781"/>
        <v>0</v>
      </c>
      <c r="RRU25" s="1"/>
      <c r="RRV25" s="89">
        <v>2</v>
      </c>
      <c r="RRW25" s="88" t="s">
        <v>53</v>
      </c>
      <c r="RRX25" s="90" t="s">
        <v>33</v>
      </c>
      <c r="RRY25" s="91" t="s">
        <v>32</v>
      </c>
      <c r="RRZ25" s="92">
        <v>1</v>
      </c>
      <c r="RSA25" s="87">
        <v>0</v>
      </c>
      <c r="RSB25" s="59">
        <f t="shared" si="782"/>
        <v>0</v>
      </c>
      <c r="RSC25" s="1"/>
      <c r="RSD25" s="89">
        <v>2</v>
      </c>
      <c r="RSE25" s="88" t="s">
        <v>53</v>
      </c>
      <c r="RSF25" s="90" t="s">
        <v>33</v>
      </c>
      <c r="RSG25" s="91" t="s">
        <v>32</v>
      </c>
      <c r="RSH25" s="92">
        <v>1</v>
      </c>
      <c r="RSI25" s="87">
        <v>0</v>
      </c>
      <c r="RSJ25" s="59">
        <f t="shared" si="782"/>
        <v>0</v>
      </c>
      <c r="RSK25" s="1"/>
      <c r="RSL25" s="89">
        <v>2</v>
      </c>
      <c r="RSM25" s="88" t="s">
        <v>53</v>
      </c>
      <c r="RSN25" s="90" t="s">
        <v>33</v>
      </c>
      <c r="RSO25" s="91" t="s">
        <v>32</v>
      </c>
      <c r="RSP25" s="92">
        <v>1</v>
      </c>
      <c r="RSQ25" s="87">
        <v>0</v>
      </c>
      <c r="RSR25" s="59">
        <f t="shared" si="783"/>
        <v>0</v>
      </c>
      <c r="RSS25" s="1"/>
      <c r="RST25" s="89">
        <v>2</v>
      </c>
      <c r="RSU25" s="88" t="s">
        <v>53</v>
      </c>
      <c r="RSV25" s="90" t="s">
        <v>33</v>
      </c>
      <c r="RSW25" s="91" t="s">
        <v>32</v>
      </c>
      <c r="RSX25" s="92">
        <v>1</v>
      </c>
      <c r="RSY25" s="87">
        <v>0</v>
      </c>
      <c r="RSZ25" s="59">
        <f t="shared" si="783"/>
        <v>0</v>
      </c>
      <c r="RTA25" s="1"/>
      <c r="RTB25" s="89">
        <v>2</v>
      </c>
      <c r="RTC25" s="88" t="s">
        <v>53</v>
      </c>
      <c r="RTD25" s="90" t="s">
        <v>33</v>
      </c>
      <c r="RTE25" s="91" t="s">
        <v>32</v>
      </c>
      <c r="RTF25" s="92">
        <v>1</v>
      </c>
      <c r="RTG25" s="87">
        <v>0</v>
      </c>
      <c r="RTH25" s="59">
        <f t="shared" si="784"/>
        <v>0</v>
      </c>
      <c r="RTI25" s="1"/>
      <c r="RTJ25" s="89">
        <v>2</v>
      </c>
      <c r="RTK25" s="88" t="s">
        <v>53</v>
      </c>
      <c r="RTL25" s="90" t="s">
        <v>33</v>
      </c>
      <c r="RTM25" s="91" t="s">
        <v>32</v>
      </c>
      <c r="RTN25" s="92">
        <v>1</v>
      </c>
      <c r="RTO25" s="87">
        <v>0</v>
      </c>
      <c r="RTP25" s="59">
        <f t="shared" si="784"/>
        <v>0</v>
      </c>
      <c r="RTQ25" s="1"/>
      <c r="RTR25" s="89">
        <v>2</v>
      </c>
      <c r="RTS25" s="88" t="s">
        <v>53</v>
      </c>
      <c r="RTT25" s="90" t="s">
        <v>33</v>
      </c>
      <c r="RTU25" s="91" t="s">
        <v>32</v>
      </c>
      <c r="RTV25" s="92">
        <v>1</v>
      </c>
      <c r="RTW25" s="87">
        <v>0</v>
      </c>
      <c r="RTX25" s="59">
        <f t="shared" si="785"/>
        <v>0</v>
      </c>
      <c r="RTY25" s="1"/>
      <c r="RTZ25" s="89">
        <v>2</v>
      </c>
      <c r="RUA25" s="88" t="s">
        <v>53</v>
      </c>
      <c r="RUB25" s="90" t="s">
        <v>33</v>
      </c>
      <c r="RUC25" s="91" t="s">
        <v>32</v>
      </c>
      <c r="RUD25" s="92">
        <v>1</v>
      </c>
      <c r="RUE25" s="87">
        <v>0</v>
      </c>
      <c r="RUF25" s="59">
        <f t="shared" si="785"/>
        <v>0</v>
      </c>
      <c r="RUG25" s="1"/>
      <c r="RUH25" s="89">
        <v>2</v>
      </c>
      <c r="RUI25" s="88" t="s">
        <v>53</v>
      </c>
      <c r="RUJ25" s="90" t="s">
        <v>33</v>
      </c>
      <c r="RUK25" s="91" t="s">
        <v>32</v>
      </c>
      <c r="RUL25" s="92">
        <v>1</v>
      </c>
      <c r="RUM25" s="87">
        <v>0</v>
      </c>
      <c r="RUN25" s="59">
        <f t="shared" si="786"/>
        <v>0</v>
      </c>
      <c r="RUO25" s="1"/>
      <c r="RUP25" s="89">
        <v>2</v>
      </c>
      <c r="RUQ25" s="88" t="s">
        <v>53</v>
      </c>
      <c r="RUR25" s="90" t="s">
        <v>33</v>
      </c>
      <c r="RUS25" s="91" t="s">
        <v>32</v>
      </c>
      <c r="RUT25" s="92">
        <v>1</v>
      </c>
      <c r="RUU25" s="87">
        <v>0</v>
      </c>
      <c r="RUV25" s="59">
        <f t="shared" si="786"/>
        <v>0</v>
      </c>
      <c r="RUW25" s="1"/>
      <c r="RUX25" s="89">
        <v>2</v>
      </c>
      <c r="RUY25" s="88" t="s">
        <v>53</v>
      </c>
      <c r="RUZ25" s="90" t="s">
        <v>33</v>
      </c>
      <c r="RVA25" s="91" t="s">
        <v>32</v>
      </c>
      <c r="RVB25" s="92">
        <v>1</v>
      </c>
      <c r="RVC25" s="87">
        <v>0</v>
      </c>
      <c r="RVD25" s="59">
        <f t="shared" si="787"/>
        <v>0</v>
      </c>
      <c r="RVE25" s="1"/>
      <c r="RVF25" s="89">
        <v>2</v>
      </c>
      <c r="RVG25" s="88" t="s">
        <v>53</v>
      </c>
      <c r="RVH25" s="90" t="s">
        <v>33</v>
      </c>
      <c r="RVI25" s="91" t="s">
        <v>32</v>
      </c>
      <c r="RVJ25" s="92">
        <v>1</v>
      </c>
      <c r="RVK25" s="87">
        <v>0</v>
      </c>
      <c r="RVL25" s="59">
        <f t="shared" si="787"/>
        <v>0</v>
      </c>
      <c r="RVM25" s="1"/>
      <c r="RVN25" s="89">
        <v>2</v>
      </c>
      <c r="RVO25" s="88" t="s">
        <v>53</v>
      </c>
      <c r="RVP25" s="90" t="s">
        <v>33</v>
      </c>
      <c r="RVQ25" s="91" t="s">
        <v>32</v>
      </c>
      <c r="RVR25" s="92">
        <v>1</v>
      </c>
      <c r="RVS25" s="87">
        <v>0</v>
      </c>
      <c r="RVT25" s="59">
        <f t="shared" si="788"/>
        <v>0</v>
      </c>
      <c r="RVU25" s="1"/>
      <c r="RVV25" s="89">
        <v>2</v>
      </c>
      <c r="RVW25" s="88" t="s">
        <v>53</v>
      </c>
      <c r="RVX25" s="90" t="s">
        <v>33</v>
      </c>
      <c r="RVY25" s="91" t="s">
        <v>32</v>
      </c>
      <c r="RVZ25" s="92">
        <v>1</v>
      </c>
      <c r="RWA25" s="87">
        <v>0</v>
      </c>
      <c r="RWB25" s="59">
        <f t="shared" si="788"/>
        <v>0</v>
      </c>
      <c r="RWC25" s="1"/>
      <c r="RWD25" s="89">
        <v>2</v>
      </c>
      <c r="RWE25" s="88" t="s">
        <v>53</v>
      </c>
      <c r="RWF25" s="90" t="s">
        <v>33</v>
      </c>
      <c r="RWG25" s="91" t="s">
        <v>32</v>
      </c>
      <c r="RWH25" s="92">
        <v>1</v>
      </c>
      <c r="RWI25" s="87">
        <v>0</v>
      </c>
      <c r="RWJ25" s="59">
        <f t="shared" si="789"/>
        <v>0</v>
      </c>
      <c r="RWK25" s="1"/>
      <c r="RWL25" s="89">
        <v>2</v>
      </c>
      <c r="RWM25" s="88" t="s">
        <v>53</v>
      </c>
      <c r="RWN25" s="90" t="s">
        <v>33</v>
      </c>
      <c r="RWO25" s="91" t="s">
        <v>32</v>
      </c>
      <c r="RWP25" s="92">
        <v>1</v>
      </c>
      <c r="RWQ25" s="87">
        <v>0</v>
      </c>
      <c r="RWR25" s="59">
        <f t="shared" si="789"/>
        <v>0</v>
      </c>
      <c r="RWS25" s="1"/>
      <c r="RWT25" s="89">
        <v>2</v>
      </c>
      <c r="RWU25" s="88" t="s">
        <v>53</v>
      </c>
      <c r="RWV25" s="90" t="s">
        <v>33</v>
      </c>
      <c r="RWW25" s="91" t="s">
        <v>32</v>
      </c>
      <c r="RWX25" s="92">
        <v>1</v>
      </c>
      <c r="RWY25" s="87">
        <v>0</v>
      </c>
      <c r="RWZ25" s="59">
        <f t="shared" si="790"/>
        <v>0</v>
      </c>
      <c r="RXA25" s="1"/>
      <c r="RXB25" s="89">
        <v>2</v>
      </c>
      <c r="RXC25" s="88" t="s">
        <v>53</v>
      </c>
      <c r="RXD25" s="90" t="s">
        <v>33</v>
      </c>
      <c r="RXE25" s="91" t="s">
        <v>32</v>
      </c>
      <c r="RXF25" s="92">
        <v>1</v>
      </c>
      <c r="RXG25" s="87">
        <v>0</v>
      </c>
      <c r="RXH25" s="59">
        <f t="shared" si="790"/>
        <v>0</v>
      </c>
      <c r="RXI25" s="1"/>
      <c r="RXJ25" s="89">
        <v>2</v>
      </c>
      <c r="RXK25" s="88" t="s">
        <v>53</v>
      </c>
      <c r="RXL25" s="90" t="s">
        <v>33</v>
      </c>
      <c r="RXM25" s="91" t="s">
        <v>32</v>
      </c>
      <c r="RXN25" s="92">
        <v>1</v>
      </c>
      <c r="RXO25" s="87">
        <v>0</v>
      </c>
      <c r="RXP25" s="59">
        <f t="shared" si="791"/>
        <v>0</v>
      </c>
      <c r="RXQ25" s="1"/>
      <c r="RXR25" s="89">
        <v>2</v>
      </c>
      <c r="RXS25" s="88" t="s">
        <v>53</v>
      </c>
      <c r="RXT25" s="90" t="s">
        <v>33</v>
      </c>
      <c r="RXU25" s="91" t="s">
        <v>32</v>
      </c>
      <c r="RXV25" s="92">
        <v>1</v>
      </c>
      <c r="RXW25" s="87">
        <v>0</v>
      </c>
      <c r="RXX25" s="59">
        <f t="shared" si="791"/>
        <v>0</v>
      </c>
      <c r="RXY25" s="1"/>
      <c r="RXZ25" s="89">
        <v>2</v>
      </c>
      <c r="RYA25" s="88" t="s">
        <v>53</v>
      </c>
      <c r="RYB25" s="90" t="s">
        <v>33</v>
      </c>
      <c r="RYC25" s="91" t="s">
        <v>32</v>
      </c>
      <c r="RYD25" s="92">
        <v>1</v>
      </c>
      <c r="RYE25" s="87">
        <v>0</v>
      </c>
      <c r="RYF25" s="59">
        <f t="shared" si="792"/>
        <v>0</v>
      </c>
      <c r="RYG25" s="1"/>
      <c r="RYH25" s="89">
        <v>2</v>
      </c>
      <c r="RYI25" s="88" t="s">
        <v>53</v>
      </c>
      <c r="RYJ25" s="90" t="s">
        <v>33</v>
      </c>
      <c r="RYK25" s="91" t="s">
        <v>32</v>
      </c>
      <c r="RYL25" s="92">
        <v>1</v>
      </c>
      <c r="RYM25" s="87">
        <v>0</v>
      </c>
      <c r="RYN25" s="59">
        <f t="shared" si="792"/>
        <v>0</v>
      </c>
      <c r="RYO25" s="1"/>
      <c r="RYP25" s="89">
        <v>2</v>
      </c>
      <c r="RYQ25" s="88" t="s">
        <v>53</v>
      </c>
      <c r="RYR25" s="90" t="s">
        <v>33</v>
      </c>
      <c r="RYS25" s="91" t="s">
        <v>32</v>
      </c>
      <c r="RYT25" s="92">
        <v>1</v>
      </c>
      <c r="RYU25" s="87">
        <v>0</v>
      </c>
      <c r="RYV25" s="59">
        <f t="shared" si="793"/>
        <v>0</v>
      </c>
      <c r="RYW25" s="1"/>
      <c r="RYX25" s="89">
        <v>2</v>
      </c>
      <c r="RYY25" s="88" t="s">
        <v>53</v>
      </c>
      <c r="RYZ25" s="90" t="s">
        <v>33</v>
      </c>
      <c r="RZA25" s="91" t="s">
        <v>32</v>
      </c>
      <c r="RZB25" s="92">
        <v>1</v>
      </c>
      <c r="RZC25" s="87">
        <v>0</v>
      </c>
      <c r="RZD25" s="59">
        <f t="shared" si="793"/>
        <v>0</v>
      </c>
      <c r="RZE25" s="1"/>
      <c r="RZF25" s="89">
        <v>2</v>
      </c>
      <c r="RZG25" s="88" t="s">
        <v>53</v>
      </c>
      <c r="RZH25" s="90" t="s">
        <v>33</v>
      </c>
      <c r="RZI25" s="91" t="s">
        <v>32</v>
      </c>
      <c r="RZJ25" s="92">
        <v>1</v>
      </c>
      <c r="RZK25" s="87">
        <v>0</v>
      </c>
      <c r="RZL25" s="59">
        <f t="shared" si="794"/>
        <v>0</v>
      </c>
      <c r="RZM25" s="1"/>
      <c r="RZN25" s="89">
        <v>2</v>
      </c>
      <c r="RZO25" s="88" t="s">
        <v>53</v>
      </c>
      <c r="RZP25" s="90" t="s">
        <v>33</v>
      </c>
      <c r="RZQ25" s="91" t="s">
        <v>32</v>
      </c>
      <c r="RZR25" s="92">
        <v>1</v>
      </c>
      <c r="RZS25" s="87">
        <v>0</v>
      </c>
      <c r="RZT25" s="59">
        <f t="shared" si="794"/>
        <v>0</v>
      </c>
      <c r="RZU25" s="1"/>
      <c r="RZV25" s="89">
        <v>2</v>
      </c>
      <c r="RZW25" s="88" t="s">
        <v>53</v>
      </c>
      <c r="RZX25" s="90" t="s">
        <v>33</v>
      </c>
      <c r="RZY25" s="91" t="s">
        <v>32</v>
      </c>
      <c r="RZZ25" s="92">
        <v>1</v>
      </c>
      <c r="SAA25" s="87">
        <v>0</v>
      </c>
      <c r="SAB25" s="59">
        <f t="shared" si="795"/>
        <v>0</v>
      </c>
      <c r="SAC25" s="1"/>
      <c r="SAD25" s="89">
        <v>2</v>
      </c>
      <c r="SAE25" s="88" t="s">
        <v>53</v>
      </c>
      <c r="SAF25" s="90" t="s">
        <v>33</v>
      </c>
      <c r="SAG25" s="91" t="s">
        <v>32</v>
      </c>
      <c r="SAH25" s="92">
        <v>1</v>
      </c>
      <c r="SAI25" s="87">
        <v>0</v>
      </c>
      <c r="SAJ25" s="59">
        <f t="shared" si="795"/>
        <v>0</v>
      </c>
      <c r="SAK25" s="1"/>
      <c r="SAL25" s="89">
        <v>2</v>
      </c>
      <c r="SAM25" s="88" t="s">
        <v>53</v>
      </c>
      <c r="SAN25" s="90" t="s">
        <v>33</v>
      </c>
      <c r="SAO25" s="91" t="s">
        <v>32</v>
      </c>
      <c r="SAP25" s="92">
        <v>1</v>
      </c>
      <c r="SAQ25" s="87">
        <v>0</v>
      </c>
      <c r="SAR25" s="59">
        <f t="shared" si="796"/>
        <v>0</v>
      </c>
      <c r="SAS25" s="1"/>
      <c r="SAT25" s="89">
        <v>2</v>
      </c>
      <c r="SAU25" s="88" t="s">
        <v>53</v>
      </c>
      <c r="SAV25" s="90" t="s">
        <v>33</v>
      </c>
      <c r="SAW25" s="91" t="s">
        <v>32</v>
      </c>
      <c r="SAX25" s="92">
        <v>1</v>
      </c>
      <c r="SAY25" s="87">
        <v>0</v>
      </c>
      <c r="SAZ25" s="59">
        <f t="shared" si="796"/>
        <v>0</v>
      </c>
      <c r="SBA25" s="1"/>
      <c r="SBB25" s="89">
        <v>2</v>
      </c>
      <c r="SBC25" s="88" t="s">
        <v>53</v>
      </c>
      <c r="SBD25" s="90" t="s">
        <v>33</v>
      </c>
      <c r="SBE25" s="91" t="s">
        <v>32</v>
      </c>
      <c r="SBF25" s="92">
        <v>1</v>
      </c>
      <c r="SBG25" s="87">
        <v>0</v>
      </c>
      <c r="SBH25" s="59">
        <f t="shared" si="797"/>
        <v>0</v>
      </c>
      <c r="SBI25" s="1"/>
      <c r="SBJ25" s="89">
        <v>2</v>
      </c>
      <c r="SBK25" s="88" t="s">
        <v>53</v>
      </c>
      <c r="SBL25" s="90" t="s">
        <v>33</v>
      </c>
      <c r="SBM25" s="91" t="s">
        <v>32</v>
      </c>
      <c r="SBN25" s="92">
        <v>1</v>
      </c>
      <c r="SBO25" s="87">
        <v>0</v>
      </c>
      <c r="SBP25" s="59">
        <f t="shared" si="797"/>
        <v>0</v>
      </c>
      <c r="SBQ25" s="1"/>
      <c r="SBR25" s="89">
        <v>2</v>
      </c>
      <c r="SBS25" s="88" t="s">
        <v>53</v>
      </c>
      <c r="SBT25" s="90" t="s">
        <v>33</v>
      </c>
      <c r="SBU25" s="91" t="s">
        <v>32</v>
      </c>
      <c r="SBV25" s="92">
        <v>1</v>
      </c>
      <c r="SBW25" s="87">
        <v>0</v>
      </c>
      <c r="SBX25" s="59">
        <f t="shared" si="798"/>
        <v>0</v>
      </c>
      <c r="SBY25" s="1"/>
      <c r="SBZ25" s="89">
        <v>2</v>
      </c>
      <c r="SCA25" s="88" t="s">
        <v>53</v>
      </c>
      <c r="SCB25" s="90" t="s">
        <v>33</v>
      </c>
      <c r="SCC25" s="91" t="s">
        <v>32</v>
      </c>
      <c r="SCD25" s="92">
        <v>1</v>
      </c>
      <c r="SCE25" s="87">
        <v>0</v>
      </c>
      <c r="SCF25" s="59">
        <f t="shared" si="798"/>
        <v>0</v>
      </c>
      <c r="SCG25" s="1"/>
      <c r="SCH25" s="89">
        <v>2</v>
      </c>
      <c r="SCI25" s="88" t="s">
        <v>53</v>
      </c>
      <c r="SCJ25" s="90" t="s">
        <v>33</v>
      </c>
      <c r="SCK25" s="91" t="s">
        <v>32</v>
      </c>
      <c r="SCL25" s="92">
        <v>1</v>
      </c>
      <c r="SCM25" s="87">
        <v>0</v>
      </c>
      <c r="SCN25" s="59">
        <f t="shared" si="799"/>
        <v>0</v>
      </c>
      <c r="SCO25" s="1"/>
      <c r="SCP25" s="89">
        <v>2</v>
      </c>
      <c r="SCQ25" s="88" t="s">
        <v>53</v>
      </c>
      <c r="SCR25" s="90" t="s">
        <v>33</v>
      </c>
      <c r="SCS25" s="91" t="s">
        <v>32</v>
      </c>
      <c r="SCT25" s="92">
        <v>1</v>
      </c>
      <c r="SCU25" s="87">
        <v>0</v>
      </c>
      <c r="SCV25" s="59">
        <f t="shared" si="799"/>
        <v>0</v>
      </c>
      <c r="SCW25" s="1"/>
      <c r="SCX25" s="89">
        <v>2</v>
      </c>
      <c r="SCY25" s="88" t="s">
        <v>53</v>
      </c>
      <c r="SCZ25" s="90" t="s">
        <v>33</v>
      </c>
      <c r="SDA25" s="91" t="s">
        <v>32</v>
      </c>
      <c r="SDB25" s="92">
        <v>1</v>
      </c>
      <c r="SDC25" s="87">
        <v>0</v>
      </c>
      <c r="SDD25" s="59">
        <f t="shared" si="800"/>
        <v>0</v>
      </c>
      <c r="SDE25" s="1"/>
      <c r="SDF25" s="89">
        <v>2</v>
      </c>
      <c r="SDG25" s="88" t="s">
        <v>53</v>
      </c>
      <c r="SDH25" s="90" t="s">
        <v>33</v>
      </c>
      <c r="SDI25" s="91" t="s">
        <v>32</v>
      </c>
      <c r="SDJ25" s="92">
        <v>1</v>
      </c>
      <c r="SDK25" s="87">
        <v>0</v>
      </c>
      <c r="SDL25" s="59">
        <f t="shared" si="800"/>
        <v>0</v>
      </c>
      <c r="SDM25" s="1"/>
      <c r="SDN25" s="89">
        <v>2</v>
      </c>
      <c r="SDO25" s="88" t="s">
        <v>53</v>
      </c>
      <c r="SDP25" s="90" t="s">
        <v>33</v>
      </c>
      <c r="SDQ25" s="91" t="s">
        <v>32</v>
      </c>
      <c r="SDR25" s="92">
        <v>1</v>
      </c>
      <c r="SDS25" s="87">
        <v>0</v>
      </c>
      <c r="SDT25" s="59">
        <f t="shared" si="801"/>
        <v>0</v>
      </c>
      <c r="SDU25" s="1"/>
      <c r="SDV25" s="89">
        <v>2</v>
      </c>
      <c r="SDW25" s="88" t="s">
        <v>53</v>
      </c>
      <c r="SDX25" s="90" t="s">
        <v>33</v>
      </c>
      <c r="SDY25" s="91" t="s">
        <v>32</v>
      </c>
      <c r="SDZ25" s="92">
        <v>1</v>
      </c>
      <c r="SEA25" s="87">
        <v>0</v>
      </c>
      <c r="SEB25" s="59">
        <f t="shared" si="801"/>
        <v>0</v>
      </c>
      <c r="SEC25" s="1"/>
      <c r="SED25" s="89">
        <v>2</v>
      </c>
      <c r="SEE25" s="88" t="s">
        <v>53</v>
      </c>
      <c r="SEF25" s="90" t="s">
        <v>33</v>
      </c>
      <c r="SEG25" s="91" t="s">
        <v>32</v>
      </c>
      <c r="SEH25" s="92">
        <v>1</v>
      </c>
      <c r="SEI25" s="87">
        <v>0</v>
      </c>
      <c r="SEJ25" s="59">
        <f t="shared" si="802"/>
        <v>0</v>
      </c>
      <c r="SEK25" s="1"/>
      <c r="SEL25" s="89">
        <v>2</v>
      </c>
      <c r="SEM25" s="88" t="s">
        <v>53</v>
      </c>
      <c r="SEN25" s="90" t="s">
        <v>33</v>
      </c>
      <c r="SEO25" s="91" t="s">
        <v>32</v>
      </c>
      <c r="SEP25" s="92">
        <v>1</v>
      </c>
      <c r="SEQ25" s="87">
        <v>0</v>
      </c>
      <c r="SER25" s="59">
        <f t="shared" si="802"/>
        <v>0</v>
      </c>
      <c r="SES25" s="1"/>
      <c r="SET25" s="89">
        <v>2</v>
      </c>
      <c r="SEU25" s="88" t="s">
        <v>53</v>
      </c>
      <c r="SEV25" s="90" t="s">
        <v>33</v>
      </c>
      <c r="SEW25" s="91" t="s">
        <v>32</v>
      </c>
      <c r="SEX25" s="92">
        <v>1</v>
      </c>
      <c r="SEY25" s="87">
        <v>0</v>
      </c>
      <c r="SEZ25" s="59">
        <f t="shared" si="803"/>
        <v>0</v>
      </c>
      <c r="SFA25" s="1"/>
      <c r="SFB25" s="89">
        <v>2</v>
      </c>
      <c r="SFC25" s="88" t="s">
        <v>53</v>
      </c>
      <c r="SFD25" s="90" t="s">
        <v>33</v>
      </c>
      <c r="SFE25" s="91" t="s">
        <v>32</v>
      </c>
      <c r="SFF25" s="92">
        <v>1</v>
      </c>
      <c r="SFG25" s="87">
        <v>0</v>
      </c>
      <c r="SFH25" s="59">
        <f t="shared" si="803"/>
        <v>0</v>
      </c>
      <c r="SFI25" s="1"/>
      <c r="SFJ25" s="89">
        <v>2</v>
      </c>
      <c r="SFK25" s="88" t="s">
        <v>53</v>
      </c>
      <c r="SFL25" s="90" t="s">
        <v>33</v>
      </c>
      <c r="SFM25" s="91" t="s">
        <v>32</v>
      </c>
      <c r="SFN25" s="92">
        <v>1</v>
      </c>
      <c r="SFO25" s="87">
        <v>0</v>
      </c>
      <c r="SFP25" s="59">
        <f t="shared" si="804"/>
        <v>0</v>
      </c>
      <c r="SFQ25" s="1"/>
      <c r="SFR25" s="89">
        <v>2</v>
      </c>
      <c r="SFS25" s="88" t="s">
        <v>53</v>
      </c>
      <c r="SFT25" s="90" t="s">
        <v>33</v>
      </c>
      <c r="SFU25" s="91" t="s">
        <v>32</v>
      </c>
      <c r="SFV25" s="92">
        <v>1</v>
      </c>
      <c r="SFW25" s="87">
        <v>0</v>
      </c>
      <c r="SFX25" s="59">
        <f t="shared" si="804"/>
        <v>0</v>
      </c>
      <c r="SFY25" s="1"/>
      <c r="SFZ25" s="89">
        <v>2</v>
      </c>
      <c r="SGA25" s="88" t="s">
        <v>53</v>
      </c>
      <c r="SGB25" s="90" t="s">
        <v>33</v>
      </c>
      <c r="SGC25" s="91" t="s">
        <v>32</v>
      </c>
      <c r="SGD25" s="92">
        <v>1</v>
      </c>
      <c r="SGE25" s="87">
        <v>0</v>
      </c>
      <c r="SGF25" s="59">
        <f t="shared" si="805"/>
        <v>0</v>
      </c>
      <c r="SGG25" s="1"/>
      <c r="SGH25" s="89">
        <v>2</v>
      </c>
      <c r="SGI25" s="88" t="s">
        <v>53</v>
      </c>
      <c r="SGJ25" s="90" t="s">
        <v>33</v>
      </c>
      <c r="SGK25" s="91" t="s">
        <v>32</v>
      </c>
      <c r="SGL25" s="92">
        <v>1</v>
      </c>
      <c r="SGM25" s="87">
        <v>0</v>
      </c>
      <c r="SGN25" s="59">
        <f t="shared" si="805"/>
        <v>0</v>
      </c>
      <c r="SGO25" s="1"/>
      <c r="SGP25" s="89">
        <v>2</v>
      </c>
      <c r="SGQ25" s="88" t="s">
        <v>53</v>
      </c>
      <c r="SGR25" s="90" t="s">
        <v>33</v>
      </c>
      <c r="SGS25" s="91" t="s">
        <v>32</v>
      </c>
      <c r="SGT25" s="92">
        <v>1</v>
      </c>
      <c r="SGU25" s="87">
        <v>0</v>
      </c>
      <c r="SGV25" s="59">
        <f t="shared" si="806"/>
        <v>0</v>
      </c>
      <c r="SGW25" s="1"/>
      <c r="SGX25" s="89">
        <v>2</v>
      </c>
      <c r="SGY25" s="88" t="s">
        <v>53</v>
      </c>
      <c r="SGZ25" s="90" t="s">
        <v>33</v>
      </c>
      <c r="SHA25" s="91" t="s">
        <v>32</v>
      </c>
      <c r="SHB25" s="92">
        <v>1</v>
      </c>
      <c r="SHC25" s="87">
        <v>0</v>
      </c>
      <c r="SHD25" s="59">
        <f t="shared" si="806"/>
        <v>0</v>
      </c>
      <c r="SHE25" s="1"/>
      <c r="SHF25" s="89">
        <v>2</v>
      </c>
      <c r="SHG25" s="88" t="s">
        <v>53</v>
      </c>
      <c r="SHH25" s="90" t="s">
        <v>33</v>
      </c>
      <c r="SHI25" s="91" t="s">
        <v>32</v>
      </c>
      <c r="SHJ25" s="92">
        <v>1</v>
      </c>
      <c r="SHK25" s="87">
        <v>0</v>
      </c>
      <c r="SHL25" s="59">
        <f t="shared" si="807"/>
        <v>0</v>
      </c>
      <c r="SHM25" s="1"/>
      <c r="SHN25" s="89">
        <v>2</v>
      </c>
      <c r="SHO25" s="88" t="s">
        <v>53</v>
      </c>
      <c r="SHP25" s="90" t="s">
        <v>33</v>
      </c>
      <c r="SHQ25" s="91" t="s">
        <v>32</v>
      </c>
      <c r="SHR25" s="92">
        <v>1</v>
      </c>
      <c r="SHS25" s="87">
        <v>0</v>
      </c>
      <c r="SHT25" s="59">
        <f t="shared" si="807"/>
        <v>0</v>
      </c>
      <c r="SHU25" s="1"/>
      <c r="SHV25" s="89">
        <v>2</v>
      </c>
      <c r="SHW25" s="88" t="s">
        <v>53</v>
      </c>
      <c r="SHX25" s="90" t="s">
        <v>33</v>
      </c>
      <c r="SHY25" s="91" t="s">
        <v>32</v>
      </c>
      <c r="SHZ25" s="92">
        <v>1</v>
      </c>
      <c r="SIA25" s="87">
        <v>0</v>
      </c>
      <c r="SIB25" s="59">
        <f t="shared" si="808"/>
        <v>0</v>
      </c>
      <c r="SIC25" s="1"/>
      <c r="SID25" s="89">
        <v>2</v>
      </c>
      <c r="SIE25" s="88" t="s">
        <v>53</v>
      </c>
      <c r="SIF25" s="90" t="s">
        <v>33</v>
      </c>
      <c r="SIG25" s="91" t="s">
        <v>32</v>
      </c>
      <c r="SIH25" s="92">
        <v>1</v>
      </c>
      <c r="SII25" s="87">
        <v>0</v>
      </c>
      <c r="SIJ25" s="59">
        <f t="shared" si="808"/>
        <v>0</v>
      </c>
      <c r="SIK25" s="1"/>
      <c r="SIL25" s="89">
        <v>2</v>
      </c>
      <c r="SIM25" s="88" t="s">
        <v>53</v>
      </c>
      <c r="SIN25" s="90" t="s">
        <v>33</v>
      </c>
      <c r="SIO25" s="91" t="s">
        <v>32</v>
      </c>
      <c r="SIP25" s="92">
        <v>1</v>
      </c>
      <c r="SIQ25" s="87">
        <v>0</v>
      </c>
      <c r="SIR25" s="59">
        <f t="shared" si="809"/>
        <v>0</v>
      </c>
      <c r="SIS25" s="1"/>
      <c r="SIT25" s="89">
        <v>2</v>
      </c>
      <c r="SIU25" s="88" t="s">
        <v>53</v>
      </c>
      <c r="SIV25" s="90" t="s">
        <v>33</v>
      </c>
      <c r="SIW25" s="91" t="s">
        <v>32</v>
      </c>
      <c r="SIX25" s="92">
        <v>1</v>
      </c>
      <c r="SIY25" s="87">
        <v>0</v>
      </c>
      <c r="SIZ25" s="59">
        <f t="shared" si="809"/>
        <v>0</v>
      </c>
      <c r="SJA25" s="1"/>
      <c r="SJB25" s="89">
        <v>2</v>
      </c>
      <c r="SJC25" s="88" t="s">
        <v>53</v>
      </c>
      <c r="SJD25" s="90" t="s">
        <v>33</v>
      </c>
      <c r="SJE25" s="91" t="s">
        <v>32</v>
      </c>
      <c r="SJF25" s="92">
        <v>1</v>
      </c>
      <c r="SJG25" s="87">
        <v>0</v>
      </c>
      <c r="SJH25" s="59">
        <f t="shared" si="810"/>
        <v>0</v>
      </c>
      <c r="SJI25" s="1"/>
      <c r="SJJ25" s="89">
        <v>2</v>
      </c>
      <c r="SJK25" s="88" t="s">
        <v>53</v>
      </c>
      <c r="SJL25" s="90" t="s">
        <v>33</v>
      </c>
      <c r="SJM25" s="91" t="s">
        <v>32</v>
      </c>
      <c r="SJN25" s="92">
        <v>1</v>
      </c>
      <c r="SJO25" s="87">
        <v>0</v>
      </c>
      <c r="SJP25" s="59">
        <f t="shared" si="810"/>
        <v>0</v>
      </c>
      <c r="SJQ25" s="1"/>
      <c r="SJR25" s="89">
        <v>2</v>
      </c>
      <c r="SJS25" s="88" t="s">
        <v>53</v>
      </c>
      <c r="SJT25" s="90" t="s">
        <v>33</v>
      </c>
      <c r="SJU25" s="91" t="s">
        <v>32</v>
      </c>
      <c r="SJV25" s="92">
        <v>1</v>
      </c>
      <c r="SJW25" s="87">
        <v>0</v>
      </c>
      <c r="SJX25" s="59">
        <f t="shared" si="811"/>
        <v>0</v>
      </c>
      <c r="SJY25" s="1"/>
      <c r="SJZ25" s="89">
        <v>2</v>
      </c>
      <c r="SKA25" s="88" t="s">
        <v>53</v>
      </c>
      <c r="SKB25" s="90" t="s">
        <v>33</v>
      </c>
      <c r="SKC25" s="91" t="s">
        <v>32</v>
      </c>
      <c r="SKD25" s="92">
        <v>1</v>
      </c>
      <c r="SKE25" s="87">
        <v>0</v>
      </c>
      <c r="SKF25" s="59">
        <f t="shared" si="811"/>
        <v>0</v>
      </c>
    </row>
    <row r="26" spans="1:13136" ht="25.5" customHeight="1" x14ac:dyDescent="0.35">
      <c r="B26" s="89">
        <v>3</v>
      </c>
      <c r="C26" s="93" t="s">
        <v>63</v>
      </c>
      <c r="D26" s="58" t="s">
        <v>34</v>
      </c>
      <c r="E26" s="91" t="s">
        <v>32</v>
      </c>
      <c r="F26" s="92">
        <v>1</v>
      </c>
      <c r="G26" s="912"/>
      <c r="H26" s="59">
        <f t="shared" si="0"/>
        <v>0</v>
      </c>
      <c r="I26" s="1"/>
      <c r="J26" s="164"/>
      <c r="K26" s="906"/>
      <c r="L26" s="907"/>
      <c r="M26" s="908"/>
      <c r="N26" s="909"/>
      <c r="O26" s="910"/>
      <c r="P26" s="910"/>
      <c r="Q26" s="1"/>
      <c r="R26" s="164"/>
      <c r="S26" s="906"/>
      <c r="T26" s="907"/>
      <c r="U26" s="908"/>
      <c r="V26" s="909"/>
      <c r="W26" s="910"/>
      <c r="X26" s="910"/>
      <c r="Y26" s="1"/>
      <c r="Z26" s="164"/>
      <c r="AA26" s="906"/>
      <c r="AB26" s="907"/>
      <c r="AC26" s="908"/>
      <c r="AD26" s="909"/>
      <c r="AE26" s="910"/>
      <c r="AF26" s="910"/>
      <c r="AG26" s="1"/>
      <c r="AH26" s="164"/>
      <c r="AI26" s="906"/>
      <c r="AJ26" s="907"/>
      <c r="AK26" s="908"/>
      <c r="AL26" s="909"/>
      <c r="AM26" s="910"/>
      <c r="AN26" s="910"/>
      <c r="AO26" s="1"/>
      <c r="AP26" s="164"/>
      <c r="AQ26" s="906"/>
      <c r="AR26" s="907"/>
      <c r="AS26" s="908"/>
      <c r="AT26" s="909"/>
      <c r="AU26" s="910"/>
      <c r="AV26" s="910"/>
      <c r="AW26" s="1"/>
      <c r="AX26" s="164"/>
      <c r="AY26" s="906"/>
      <c r="AZ26" s="907"/>
      <c r="BA26" s="908"/>
      <c r="BB26" s="909"/>
      <c r="BC26" s="910"/>
      <c r="BD26" s="910"/>
      <c r="BE26" s="1"/>
      <c r="BF26" s="164"/>
      <c r="BG26" s="906"/>
      <c r="BH26" s="907"/>
      <c r="BI26" s="908"/>
      <c r="BJ26" s="909"/>
      <c r="BK26" s="910"/>
      <c r="BL26" s="910"/>
      <c r="BM26" s="1"/>
      <c r="BN26" s="164"/>
      <c r="BO26" s="906"/>
      <c r="BP26" s="907"/>
      <c r="BQ26" s="908"/>
      <c r="BR26" s="909"/>
      <c r="BS26" s="910"/>
      <c r="BT26" s="910"/>
      <c r="BU26" s="1"/>
      <c r="BV26" s="164"/>
      <c r="BW26" s="906"/>
      <c r="BX26" s="907"/>
      <c r="BY26" s="908"/>
      <c r="BZ26" s="909"/>
      <c r="CA26" s="910"/>
      <c r="CB26" s="910"/>
      <c r="CC26" s="1"/>
      <c r="CD26" s="164"/>
      <c r="CE26" s="906"/>
      <c r="CF26" s="907"/>
      <c r="CG26" s="908"/>
      <c r="CH26" s="909"/>
      <c r="CI26" s="910"/>
      <c r="CJ26" s="910"/>
      <c r="CK26" s="1"/>
      <c r="CL26" s="164"/>
      <c r="CM26" s="906"/>
      <c r="CN26" s="907"/>
      <c r="CO26" s="908"/>
      <c r="CP26" s="909"/>
      <c r="CQ26" s="910"/>
      <c r="CR26" s="910"/>
      <c r="CS26" s="1"/>
      <c r="CT26" s="164"/>
      <c r="CU26" s="906"/>
      <c r="CV26" s="907"/>
      <c r="CW26" s="908"/>
      <c r="CX26" s="909"/>
      <c r="CY26" s="910"/>
      <c r="CZ26" s="910"/>
      <c r="DA26" s="1"/>
      <c r="DB26" s="164"/>
      <c r="DC26" s="906"/>
      <c r="DD26" s="907"/>
      <c r="DE26" s="908"/>
      <c r="DF26" s="909"/>
      <c r="DG26" s="910"/>
      <c r="DH26" s="910"/>
      <c r="DI26" s="1"/>
      <c r="DJ26" s="164"/>
      <c r="DK26" s="906"/>
      <c r="DL26" s="907"/>
      <c r="DM26" s="908"/>
      <c r="DN26" s="909"/>
      <c r="DO26" s="910"/>
      <c r="DP26" s="910"/>
      <c r="DQ26" s="1"/>
      <c r="DR26" s="164"/>
      <c r="DS26" s="906"/>
      <c r="DT26" s="907"/>
      <c r="DU26" s="908"/>
      <c r="DV26" s="909"/>
      <c r="DW26" s="910"/>
      <c r="DX26" s="910"/>
      <c r="DY26" s="1"/>
      <c r="DZ26" s="164"/>
      <c r="EA26" s="906"/>
      <c r="EB26" s="907"/>
      <c r="EC26" s="908"/>
      <c r="ED26" s="909"/>
      <c r="EE26" s="910"/>
      <c r="EF26" s="910"/>
      <c r="EG26" s="1"/>
      <c r="EH26" s="164"/>
      <c r="EI26" s="906"/>
      <c r="EJ26" s="907"/>
      <c r="EK26" s="908"/>
      <c r="EL26" s="909"/>
      <c r="EM26" s="910"/>
      <c r="EN26" s="910"/>
      <c r="EO26" s="1"/>
      <c r="EP26" s="164"/>
      <c r="EQ26" s="906"/>
      <c r="ER26" s="907"/>
      <c r="ES26" s="908"/>
      <c r="ET26" s="909"/>
      <c r="EU26" s="910"/>
      <c r="EV26" s="910"/>
      <c r="EW26" s="1"/>
      <c r="EX26" s="164"/>
      <c r="EY26" s="906"/>
      <c r="EZ26" s="907"/>
      <c r="FA26" s="908"/>
      <c r="FB26" s="909"/>
      <c r="FC26" s="910"/>
      <c r="FD26" s="910"/>
      <c r="FE26" s="1"/>
      <c r="FF26" s="164"/>
      <c r="FG26" s="906"/>
      <c r="FH26" s="907"/>
      <c r="FI26" s="908"/>
      <c r="FJ26" s="909"/>
      <c r="FK26" s="910"/>
      <c r="FL26" s="910"/>
      <c r="FM26" s="1"/>
      <c r="FN26" s="164"/>
      <c r="FO26" s="916" t="s">
        <v>63</v>
      </c>
      <c r="FP26" s="58" t="s">
        <v>34</v>
      </c>
      <c r="FQ26" s="91" t="s">
        <v>32</v>
      </c>
      <c r="FR26" s="92">
        <v>1</v>
      </c>
      <c r="FS26" s="87">
        <v>0</v>
      </c>
      <c r="FT26" s="59">
        <f t="shared" si="1"/>
        <v>0</v>
      </c>
      <c r="FU26" s="1"/>
      <c r="FV26" s="89">
        <v>3</v>
      </c>
      <c r="FW26" s="93" t="s">
        <v>63</v>
      </c>
      <c r="FX26" s="58" t="s">
        <v>34</v>
      </c>
      <c r="FY26" s="91" t="s">
        <v>32</v>
      </c>
      <c r="FZ26" s="92">
        <v>1</v>
      </c>
      <c r="GA26" s="87">
        <v>0</v>
      </c>
      <c r="GB26" s="59">
        <f t="shared" si="2"/>
        <v>0</v>
      </c>
      <c r="GC26" s="1"/>
      <c r="GD26" s="89">
        <v>3</v>
      </c>
      <c r="GE26" s="93" t="s">
        <v>63</v>
      </c>
      <c r="GF26" s="58" t="s">
        <v>34</v>
      </c>
      <c r="GG26" s="91" t="s">
        <v>32</v>
      </c>
      <c r="GH26" s="92">
        <v>1</v>
      </c>
      <c r="GI26" s="87">
        <v>0</v>
      </c>
      <c r="GJ26" s="59">
        <f t="shared" si="2"/>
        <v>0</v>
      </c>
      <c r="GK26" s="1"/>
      <c r="GL26" s="89">
        <v>3</v>
      </c>
      <c r="GM26" s="93" t="s">
        <v>63</v>
      </c>
      <c r="GN26" s="58" t="s">
        <v>34</v>
      </c>
      <c r="GO26" s="91" t="s">
        <v>32</v>
      </c>
      <c r="GP26" s="92">
        <v>1</v>
      </c>
      <c r="GQ26" s="87">
        <v>0</v>
      </c>
      <c r="GR26" s="59">
        <f t="shared" si="3"/>
        <v>0</v>
      </c>
      <c r="GS26" s="1"/>
      <c r="GT26" s="89">
        <v>3</v>
      </c>
      <c r="GU26" s="93" t="s">
        <v>63</v>
      </c>
      <c r="GV26" s="58" t="s">
        <v>34</v>
      </c>
      <c r="GW26" s="91" t="s">
        <v>32</v>
      </c>
      <c r="GX26" s="92">
        <v>1</v>
      </c>
      <c r="GY26" s="87">
        <v>0</v>
      </c>
      <c r="GZ26" s="59">
        <f t="shared" si="3"/>
        <v>0</v>
      </c>
      <c r="HA26" s="1"/>
      <c r="HB26" s="89">
        <v>3</v>
      </c>
      <c r="HC26" s="93" t="s">
        <v>63</v>
      </c>
      <c r="HD26" s="58" t="s">
        <v>34</v>
      </c>
      <c r="HE26" s="91" t="s">
        <v>32</v>
      </c>
      <c r="HF26" s="92">
        <v>1</v>
      </c>
      <c r="HG26" s="87">
        <v>0</v>
      </c>
      <c r="HH26" s="59">
        <f t="shared" si="4"/>
        <v>0</v>
      </c>
      <c r="HI26" s="1"/>
      <c r="HJ26" s="89">
        <v>3</v>
      </c>
      <c r="HK26" s="93" t="s">
        <v>63</v>
      </c>
      <c r="HL26" s="58" t="s">
        <v>34</v>
      </c>
      <c r="HM26" s="91" t="s">
        <v>32</v>
      </c>
      <c r="HN26" s="92">
        <v>1</v>
      </c>
      <c r="HO26" s="87">
        <v>0</v>
      </c>
      <c r="HP26" s="59">
        <f t="shared" si="4"/>
        <v>0</v>
      </c>
      <c r="HQ26" s="1"/>
      <c r="HR26" s="89">
        <v>3</v>
      </c>
      <c r="HS26" s="93" t="s">
        <v>63</v>
      </c>
      <c r="HT26" s="58" t="s">
        <v>34</v>
      </c>
      <c r="HU26" s="91" t="s">
        <v>32</v>
      </c>
      <c r="HV26" s="92">
        <v>1</v>
      </c>
      <c r="HW26" s="87">
        <v>0</v>
      </c>
      <c r="HX26" s="59">
        <f t="shared" si="5"/>
        <v>0</v>
      </c>
      <c r="HY26" s="1"/>
      <c r="HZ26" s="89">
        <v>3</v>
      </c>
      <c r="IA26" s="93" t="s">
        <v>63</v>
      </c>
      <c r="IB26" s="58" t="s">
        <v>34</v>
      </c>
      <c r="IC26" s="91" t="s">
        <v>32</v>
      </c>
      <c r="ID26" s="92">
        <v>1</v>
      </c>
      <c r="IE26" s="87">
        <v>0</v>
      </c>
      <c r="IF26" s="59">
        <f t="shared" si="5"/>
        <v>0</v>
      </c>
      <c r="IG26" s="1"/>
      <c r="IH26" s="89">
        <v>3</v>
      </c>
      <c r="II26" s="93" t="s">
        <v>63</v>
      </c>
      <c r="IJ26" s="58" t="s">
        <v>34</v>
      </c>
      <c r="IK26" s="91" t="s">
        <v>32</v>
      </c>
      <c r="IL26" s="92">
        <v>1</v>
      </c>
      <c r="IM26" s="87">
        <v>0</v>
      </c>
      <c r="IN26" s="59">
        <f t="shared" si="6"/>
        <v>0</v>
      </c>
      <c r="IO26" s="1"/>
      <c r="IP26" s="89">
        <v>3</v>
      </c>
      <c r="IQ26" s="93" t="s">
        <v>63</v>
      </c>
      <c r="IR26" s="58" t="s">
        <v>34</v>
      </c>
      <c r="IS26" s="91" t="s">
        <v>32</v>
      </c>
      <c r="IT26" s="92">
        <v>1</v>
      </c>
      <c r="IU26" s="87">
        <v>0</v>
      </c>
      <c r="IV26" s="59">
        <f t="shared" si="6"/>
        <v>0</v>
      </c>
      <c r="IW26" s="1"/>
      <c r="IX26" s="89">
        <v>3</v>
      </c>
      <c r="IY26" s="93" t="s">
        <v>63</v>
      </c>
      <c r="IZ26" s="58" t="s">
        <v>34</v>
      </c>
      <c r="JA26" s="91" t="s">
        <v>32</v>
      </c>
      <c r="JB26" s="92">
        <v>1</v>
      </c>
      <c r="JC26" s="87">
        <v>0</v>
      </c>
      <c r="JD26" s="59">
        <f t="shared" si="7"/>
        <v>0</v>
      </c>
      <c r="JE26" s="1"/>
      <c r="JF26" s="89">
        <v>3</v>
      </c>
      <c r="JG26" s="93" t="s">
        <v>63</v>
      </c>
      <c r="JH26" s="58" t="s">
        <v>34</v>
      </c>
      <c r="JI26" s="91" t="s">
        <v>32</v>
      </c>
      <c r="JJ26" s="92">
        <v>1</v>
      </c>
      <c r="JK26" s="87">
        <v>0</v>
      </c>
      <c r="JL26" s="59">
        <f t="shared" si="7"/>
        <v>0</v>
      </c>
      <c r="JM26" s="1"/>
      <c r="JN26" s="89">
        <v>3</v>
      </c>
      <c r="JO26" s="93" t="s">
        <v>63</v>
      </c>
      <c r="JP26" s="58" t="s">
        <v>34</v>
      </c>
      <c r="JQ26" s="91" t="s">
        <v>32</v>
      </c>
      <c r="JR26" s="92">
        <v>1</v>
      </c>
      <c r="JS26" s="87">
        <v>0</v>
      </c>
      <c r="JT26" s="59">
        <f t="shared" si="8"/>
        <v>0</v>
      </c>
      <c r="JU26" s="1"/>
      <c r="JV26" s="89">
        <v>3</v>
      </c>
      <c r="JW26" s="93" t="s">
        <v>63</v>
      </c>
      <c r="JX26" s="58" t="s">
        <v>34</v>
      </c>
      <c r="JY26" s="91" t="s">
        <v>32</v>
      </c>
      <c r="JZ26" s="92">
        <v>1</v>
      </c>
      <c r="KA26" s="87">
        <v>0</v>
      </c>
      <c r="KB26" s="59">
        <f t="shared" si="8"/>
        <v>0</v>
      </c>
      <c r="KC26" s="1"/>
      <c r="KD26" s="89">
        <v>3</v>
      </c>
      <c r="KE26" s="93" t="s">
        <v>63</v>
      </c>
      <c r="KF26" s="58" t="s">
        <v>34</v>
      </c>
      <c r="KG26" s="91" t="s">
        <v>32</v>
      </c>
      <c r="KH26" s="92">
        <v>1</v>
      </c>
      <c r="KI26" s="87">
        <v>0</v>
      </c>
      <c r="KJ26" s="59">
        <f t="shared" si="9"/>
        <v>0</v>
      </c>
      <c r="KK26" s="1"/>
      <c r="KL26" s="89">
        <v>3</v>
      </c>
      <c r="KM26" s="93" t="s">
        <v>63</v>
      </c>
      <c r="KN26" s="58" t="s">
        <v>34</v>
      </c>
      <c r="KO26" s="91" t="s">
        <v>32</v>
      </c>
      <c r="KP26" s="92">
        <v>1</v>
      </c>
      <c r="KQ26" s="87">
        <v>0</v>
      </c>
      <c r="KR26" s="59">
        <f t="shared" si="9"/>
        <v>0</v>
      </c>
      <c r="KS26" s="1"/>
      <c r="KT26" s="89">
        <v>3</v>
      </c>
      <c r="KU26" s="93" t="s">
        <v>63</v>
      </c>
      <c r="KV26" s="58" t="s">
        <v>34</v>
      </c>
      <c r="KW26" s="91" t="s">
        <v>32</v>
      </c>
      <c r="KX26" s="92">
        <v>1</v>
      </c>
      <c r="KY26" s="87">
        <v>0</v>
      </c>
      <c r="KZ26" s="59">
        <f t="shared" si="10"/>
        <v>0</v>
      </c>
      <c r="LA26" s="1"/>
      <c r="LB26" s="89">
        <v>3</v>
      </c>
      <c r="LC26" s="93" t="s">
        <v>63</v>
      </c>
      <c r="LD26" s="58" t="s">
        <v>34</v>
      </c>
      <c r="LE26" s="91" t="s">
        <v>32</v>
      </c>
      <c r="LF26" s="92">
        <v>1</v>
      </c>
      <c r="LG26" s="87">
        <v>0</v>
      </c>
      <c r="LH26" s="59">
        <f t="shared" si="10"/>
        <v>0</v>
      </c>
      <c r="LI26" s="1"/>
      <c r="LJ26" s="89">
        <v>3</v>
      </c>
      <c r="LK26" s="93" t="s">
        <v>63</v>
      </c>
      <c r="LL26" s="58" t="s">
        <v>34</v>
      </c>
      <c r="LM26" s="91" t="s">
        <v>32</v>
      </c>
      <c r="LN26" s="92">
        <v>1</v>
      </c>
      <c r="LO26" s="87">
        <v>0</v>
      </c>
      <c r="LP26" s="59">
        <f t="shared" si="11"/>
        <v>0</v>
      </c>
      <c r="LQ26" s="1"/>
      <c r="LR26" s="89">
        <v>3</v>
      </c>
      <c r="LS26" s="93" t="s">
        <v>63</v>
      </c>
      <c r="LT26" s="58" t="s">
        <v>34</v>
      </c>
      <c r="LU26" s="91" t="s">
        <v>32</v>
      </c>
      <c r="LV26" s="92">
        <v>1</v>
      </c>
      <c r="LW26" s="87">
        <v>0</v>
      </c>
      <c r="LX26" s="59">
        <f t="shared" si="11"/>
        <v>0</v>
      </c>
      <c r="LY26" s="1"/>
      <c r="LZ26" s="89">
        <v>3</v>
      </c>
      <c r="MA26" s="93" t="s">
        <v>63</v>
      </c>
      <c r="MB26" s="58" t="s">
        <v>34</v>
      </c>
      <c r="MC26" s="91" t="s">
        <v>32</v>
      </c>
      <c r="MD26" s="92">
        <v>1</v>
      </c>
      <c r="ME26" s="87">
        <v>0</v>
      </c>
      <c r="MF26" s="59">
        <f t="shared" si="12"/>
        <v>0</v>
      </c>
      <c r="MG26" s="1"/>
      <c r="MH26" s="89">
        <v>3</v>
      </c>
      <c r="MI26" s="93" t="s">
        <v>63</v>
      </c>
      <c r="MJ26" s="58" t="s">
        <v>34</v>
      </c>
      <c r="MK26" s="91" t="s">
        <v>32</v>
      </c>
      <c r="ML26" s="92">
        <v>1</v>
      </c>
      <c r="MM26" s="87">
        <v>0</v>
      </c>
      <c r="MN26" s="59">
        <f t="shared" si="12"/>
        <v>0</v>
      </c>
      <c r="MO26" s="1"/>
      <c r="MP26" s="89">
        <v>3</v>
      </c>
      <c r="MQ26" s="93" t="s">
        <v>63</v>
      </c>
      <c r="MR26" s="58" t="s">
        <v>34</v>
      </c>
      <c r="MS26" s="91" t="s">
        <v>32</v>
      </c>
      <c r="MT26" s="92">
        <v>1</v>
      </c>
      <c r="MU26" s="87">
        <v>0</v>
      </c>
      <c r="MV26" s="59">
        <f t="shared" si="13"/>
        <v>0</v>
      </c>
      <c r="MW26" s="1"/>
      <c r="MX26" s="89">
        <v>3</v>
      </c>
      <c r="MY26" s="93" t="s">
        <v>63</v>
      </c>
      <c r="MZ26" s="58" t="s">
        <v>34</v>
      </c>
      <c r="NA26" s="91" t="s">
        <v>32</v>
      </c>
      <c r="NB26" s="92">
        <v>1</v>
      </c>
      <c r="NC26" s="87">
        <v>0</v>
      </c>
      <c r="ND26" s="59">
        <f t="shared" si="13"/>
        <v>0</v>
      </c>
      <c r="NE26" s="1"/>
      <c r="NF26" s="89">
        <v>3</v>
      </c>
      <c r="NG26" s="93" t="s">
        <v>63</v>
      </c>
      <c r="NH26" s="58" t="s">
        <v>34</v>
      </c>
      <c r="NI26" s="91" t="s">
        <v>32</v>
      </c>
      <c r="NJ26" s="92">
        <v>1</v>
      </c>
      <c r="NK26" s="87">
        <v>0</v>
      </c>
      <c r="NL26" s="59">
        <f t="shared" si="14"/>
        <v>0</v>
      </c>
      <c r="NM26" s="1"/>
      <c r="NN26" s="89">
        <v>3</v>
      </c>
      <c r="NO26" s="93" t="s">
        <v>63</v>
      </c>
      <c r="NP26" s="58" t="s">
        <v>34</v>
      </c>
      <c r="NQ26" s="91" t="s">
        <v>32</v>
      </c>
      <c r="NR26" s="92">
        <v>1</v>
      </c>
      <c r="NS26" s="87">
        <v>0</v>
      </c>
      <c r="NT26" s="59">
        <f t="shared" si="14"/>
        <v>0</v>
      </c>
      <c r="NU26" s="1"/>
      <c r="NV26" s="89">
        <v>3</v>
      </c>
      <c r="NW26" s="93" t="s">
        <v>63</v>
      </c>
      <c r="NX26" s="58" t="s">
        <v>34</v>
      </c>
      <c r="NY26" s="91" t="s">
        <v>32</v>
      </c>
      <c r="NZ26" s="92">
        <v>1</v>
      </c>
      <c r="OA26" s="87">
        <v>0</v>
      </c>
      <c r="OB26" s="59">
        <f t="shared" si="15"/>
        <v>0</v>
      </c>
      <c r="OC26" s="1"/>
      <c r="OD26" s="89">
        <v>3</v>
      </c>
      <c r="OE26" s="93" t="s">
        <v>63</v>
      </c>
      <c r="OF26" s="58" t="s">
        <v>34</v>
      </c>
      <c r="OG26" s="91" t="s">
        <v>32</v>
      </c>
      <c r="OH26" s="92">
        <v>1</v>
      </c>
      <c r="OI26" s="87">
        <v>0</v>
      </c>
      <c r="OJ26" s="59">
        <f t="shared" si="15"/>
        <v>0</v>
      </c>
      <c r="OK26" s="1"/>
      <c r="OL26" s="89">
        <v>3</v>
      </c>
      <c r="OM26" s="93" t="s">
        <v>63</v>
      </c>
      <c r="ON26" s="58" t="s">
        <v>34</v>
      </c>
      <c r="OO26" s="91" t="s">
        <v>32</v>
      </c>
      <c r="OP26" s="92">
        <v>1</v>
      </c>
      <c r="OQ26" s="87">
        <v>0</v>
      </c>
      <c r="OR26" s="59">
        <f t="shared" si="16"/>
        <v>0</v>
      </c>
      <c r="OS26" s="1"/>
      <c r="OT26" s="89">
        <v>3</v>
      </c>
      <c r="OU26" s="93" t="s">
        <v>63</v>
      </c>
      <c r="OV26" s="58" t="s">
        <v>34</v>
      </c>
      <c r="OW26" s="91" t="s">
        <v>32</v>
      </c>
      <c r="OX26" s="92">
        <v>1</v>
      </c>
      <c r="OY26" s="87">
        <v>0</v>
      </c>
      <c r="OZ26" s="59">
        <f t="shared" si="16"/>
        <v>0</v>
      </c>
      <c r="PA26" s="1"/>
      <c r="PB26" s="89">
        <v>3</v>
      </c>
      <c r="PC26" s="93" t="s">
        <v>63</v>
      </c>
      <c r="PD26" s="58" t="s">
        <v>34</v>
      </c>
      <c r="PE26" s="91" t="s">
        <v>32</v>
      </c>
      <c r="PF26" s="92">
        <v>1</v>
      </c>
      <c r="PG26" s="87">
        <v>0</v>
      </c>
      <c r="PH26" s="59">
        <f t="shared" si="17"/>
        <v>0</v>
      </c>
      <c r="PI26" s="1"/>
      <c r="PJ26" s="89">
        <v>3</v>
      </c>
      <c r="PK26" s="93" t="s">
        <v>63</v>
      </c>
      <c r="PL26" s="58" t="s">
        <v>34</v>
      </c>
      <c r="PM26" s="91" t="s">
        <v>32</v>
      </c>
      <c r="PN26" s="92">
        <v>1</v>
      </c>
      <c r="PO26" s="87">
        <v>0</v>
      </c>
      <c r="PP26" s="59">
        <f t="shared" si="17"/>
        <v>0</v>
      </c>
      <c r="PQ26" s="1"/>
      <c r="PR26" s="89">
        <v>3</v>
      </c>
      <c r="PS26" s="93" t="s">
        <v>63</v>
      </c>
      <c r="PT26" s="58" t="s">
        <v>34</v>
      </c>
      <c r="PU26" s="91" t="s">
        <v>32</v>
      </c>
      <c r="PV26" s="92">
        <v>1</v>
      </c>
      <c r="PW26" s="87">
        <v>0</v>
      </c>
      <c r="PX26" s="59">
        <f t="shared" si="18"/>
        <v>0</v>
      </c>
      <c r="PY26" s="1"/>
      <c r="PZ26" s="89">
        <v>3</v>
      </c>
      <c r="QA26" s="93" t="s">
        <v>63</v>
      </c>
      <c r="QB26" s="58" t="s">
        <v>34</v>
      </c>
      <c r="QC26" s="91" t="s">
        <v>32</v>
      </c>
      <c r="QD26" s="92">
        <v>1</v>
      </c>
      <c r="QE26" s="87">
        <v>0</v>
      </c>
      <c r="QF26" s="59">
        <f t="shared" si="18"/>
        <v>0</v>
      </c>
      <c r="QG26" s="1"/>
      <c r="QH26" s="89">
        <v>3</v>
      </c>
      <c r="QI26" s="93" t="s">
        <v>63</v>
      </c>
      <c r="QJ26" s="58" t="s">
        <v>34</v>
      </c>
      <c r="QK26" s="91" t="s">
        <v>32</v>
      </c>
      <c r="QL26" s="92">
        <v>1</v>
      </c>
      <c r="QM26" s="87">
        <v>0</v>
      </c>
      <c r="QN26" s="59">
        <f t="shared" si="19"/>
        <v>0</v>
      </c>
      <c r="QO26" s="1"/>
      <c r="QP26" s="89">
        <v>3</v>
      </c>
      <c r="QQ26" s="93" t="s">
        <v>63</v>
      </c>
      <c r="QR26" s="58" t="s">
        <v>34</v>
      </c>
      <c r="QS26" s="91" t="s">
        <v>32</v>
      </c>
      <c r="QT26" s="92">
        <v>1</v>
      </c>
      <c r="QU26" s="87">
        <v>0</v>
      </c>
      <c r="QV26" s="59">
        <f t="shared" si="19"/>
        <v>0</v>
      </c>
      <c r="QW26" s="1"/>
      <c r="QX26" s="89">
        <v>3</v>
      </c>
      <c r="QY26" s="93" t="s">
        <v>63</v>
      </c>
      <c r="QZ26" s="58" t="s">
        <v>34</v>
      </c>
      <c r="RA26" s="91" t="s">
        <v>32</v>
      </c>
      <c r="RB26" s="92">
        <v>1</v>
      </c>
      <c r="RC26" s="87">
        <v>0</v>
      </c>
      <c r="RD26" s="59">
        <f t="shared" si="20"/>
        <v>0</v>
      </c>
      <c r="RE26" s="1"/>
      <c r="RF26" s="89">
        <v>3</v>
      </c>
      <c r="RG26" s="93" t="s">
        <v>63</v>
      </c>
      <c r="RH26" s="58" t="s">
        <v>34</v>
      </c>
      <c r="RI26" s="91" t="s">
        <v>32</v>
      </c>
      <c r="RJ26" s="92">
        <v>1</v>
      </c>
      <c r="RK26" s="87">
        <v>0</v>
      </c>
      <c r="RL26" s="59">
        <f t="shared" si="20"/>
        <v>0</v>
      </c>
      <c r="RM26" s="1"/>
      <c r="RN26" s="89">
        <v>3</v>
      </c>
      <c r="RO26" s="93" t="s">
        <v>63</v>
      </c>
      <c r="RP26" s="58" t="s">
        <v>34</v>
      </c>
      <c r="RQ26" s="91" t="s">
        <v>32</v>
      </c>
      <c r="RR26" s="92">
        <v>1</v>
      </c>
      <c r="RS26" s="87">
        <v>0</v>
      </c>
      <c r="RT26" s="59">
        <f t="shared" si="21"/>
        <v>0</v>
      </c>
      <c r="RU26" s="1"/>
      <c r="RV26" s="89">
        <v>3</v>
      </c>
      <c r="RW26" s="93" t="s">
        <v>63</v>
      </c>
      <c r="RX26" s="58" t="s">
        <v>34</v>
      </c>
      <c r="RY26" s="91" t="s">
        <v>32</v>
      </c>
      <c r="RZ26" s="92">
        <v>1</v>
      </c>
      <c r="SA26" s="87">
        <v>0</v>
      </c>
      <c r="SB26" s="59">
        <f t="shared" si="21"/>
        <v>0</v>
      </c>
      <c r="SC26" s="1"/>
      <c r="SD26" s="89">
        <v>3</v>
      </c>
      <c r="SE26" s="93" t="s">
        <v>63</v>
      </c>
      <c r="SF26" s="58" t="s">
        <v>34</v>
      </c>
      <c r="SG26" s="91" t="s">
        <v>32</v>
      </c>
      <c r="SH26" s="92">
        <v>1</v>
      </c>
      <c r="SI26" s="87">
        <v>0</v>
      </c>
      <c r="SJ26" s="59">
        <f t="shared" si="22"/>
        <v>0</v>
      </c>
      <c r="SK26" s="1"/>
      <c r="SL26" s="89">
        <v>3</v>
      </c>
      <c r="SM26" s="93" t="s">
        <v>63</v>
      </c>
      <c r="SN26" s="58" t="s">
        <v>34</v>
      </c>
      <c r="SO26" s="91" t="s">
        <v>32</v>
      </c>
      <c r="SP26" s="92">
        <v>1</v>
      </c>
      <c r="SQ26" s="87">
        <v>0</v>
      </c>
      <c r="SR26" s="59">
        <f t="shared" si="22"/>
        <v>0</v>
      </c>
      <c r="SS26" s="1"/>
      <c r="ST26" s="89">
        <v>3</v>
      </c>
      <c r="SU26" s="93" t="s">
        <v>63</v>
      </c>
      <c r="SV26" s="58" t="s">
        <v>34</v>
      </c>
      <c r="SW26" s="91" t="s">
        <v>32</v>
      </c>
      <c r="SX26" s="92">
        <v>1</v>
      </c>
      <c r="SY26" s="87">
        <v>0</v>
      </c>
      <c r="SZ26" s="59">
        <f t="shared" si="23"/>
        <v>0</v>
      </c>
      <c r="TA26" s="1"/>
      <c r="TB26" s="89">
        <v>3</v>
      </c>
      <c r="TC26" s="93" t="s">
        <v>63</v>
      </c>
      <c r="TD26" s="58" t="s">
        <v>34</v>
      </c>
      <c r="TE26" s="91" t="s">
        <v>32</v>
      </c>
      <c r="TF26" s="92">
        <v>1</v>
      </c>
      <c r="TG26" s="87">
        <v>0</v>
      </c>
      <c r="TH26" s="59">
        <f t="shared" si="23"/>
        <v>0</v>
      </c>
      <c r="TI26" s="1"/>
      <c r="TJ26" s="89">
        <v>3</v>
      </c>
      <c r="TK26" s="93" t="s">
        <v>63</v>
      </c>
      <c r="TL26" s="58" t="s">
        <v>34</v>
      </c>
      <c r="TM26" s="91" t="s">
        <v>32</v>
      </c>
      <c r="TN26" s="92">
        <v>1</v>
      </c>
      <c r="TO26" s="87">
        <v>0</v>
      </c>
      <c r="TP26" s="59">
        <f t="shared" si="24"/>
        <v>0</v>
      </c>
      <c r="TQ26" s="1"/>
      <c r="TR26" s="89">
        <v>3</v>
      </c>
      <c r="TS26" s="93" t="s">
        <v>63</v>
      </c>
      <c r="TT26" s="58" t="s">
        <v>34</v>
      </c>
      <c r="TU26" s="91" t="s">
        <v>32</v>
      </c>
      <c r="TV26" s="92">
        <v>1</v>
      </c>
      <c r="TW26" s="87">
        <v>0</v>
      </c>
      <c r="TX26" s="59">
        <f t="shared" si="24"/>
        <v>0</v>
      </c>
      <c r="TY26" s="1"/>
      <c r="TZ26" s="89">
        <v>3</v>
      </c>
      <c r="UA26" s="93" t="s">
        <v>63</v>
      </c>
      <c r="UB26" s="58" t="s">
        <v>34</v>
      </c>
      <c r="UC26" s="91" t="s">
        <v>32</v>
      </c>
      <c r="UD26" s="92">
        <v>1</v>
      </c>
      <c r="UE26" s="87">
        <v>0</v>
      </c>
      <c r="UF26" s="59">
        <f t="shared" si="25"/>
        <v>0</v>
      </c>
      <c r="UG26" s="1"/>
      <c r="UH26" s="89">
        <v>3</v>
      </c>
      <c r="UI26" s="93" t="s">
        <v>63</v>
      </c>
      <c r="UJ26" s="58" t="s">
        <v>34</v>
      </c>
      <c r="UK26" s="91" t="s">
        <v>32</v>
      </c>
      <c r="UL26" s="92">
        <v>1</v>
      </c>
      <c r="UM26" s="87">
        <v>0</v>
      </c>
      <c r="UN26" s="59">
        <f t="shared" si="25"/>
        <v>0</v>
      </c>
      <c r="UO26" s="1"/>
      <c r="UP26" s="89">
        <v>3</v>
      </c>
      <c r="UQ26" s="93" t="s">
        <v>63</v>
      </c>
      <c r="UR26" s="58" t="s">
        <v>34</v>
      </c>
      <c r="US26" s="91" t="s">
        <v>32</v>
      </c>
      <c r="UT26" s="92">
        <v>1</v>
      </c>
      <c r="UU26" s="87">
        <v>0</v>
      </c>
      <c r="UV26" s="59">
        <f t="shared" si="26"/>
        <v>0</v>
      </c>
      <c r="UW26" s="1"/>
      <c r="UX26" s="89">
        <v>3</v>
      </c>
      <c r="UY26" s="93" t="s">
        <v>63</v>
      </c>
      <c r="UZ26" s="58" t="s">
        <v>34</v>
      </c>
      <c r="VA26" s="91" t="s">
        <v>32</v>
      </c>
      <c r="VB26" s="92">
        <v>1</v>
      </c>
      <c r="VC26" s="87">
        <v>0</v>
      </c>
      <c r="VD26" s="59">
        <f t="shared" si="26"/>
        <v>0</v>
      </c>
      <c r="VE26" s="1"/>
      <c r="VF26" s="89">
        <v>3</v>
      </c>
      <c r="VG26" s="93" t="s">
        <v>63</v>
      </c>
      <c r="VH26" s="58" t="s">
        <v>34</v>
      </c>
      <c r="VI26" s="91" t="s">
        <v>32</v>
      </c>
      <c r="VJ26" s="92">
        <v>1</v>
      </c>
      <c r="VK26" s="87">
        <v>0</v>
      </c>
      <c r="VL26" s="59">
        <f t="shared" si="27"/>
        <v>0</v>
      </c>
      <c r="VM26" s="1"/>
      <c r="VN26" s="89">
        <v>3</v>
      </c>
      <c r="VO26" s="93" t="s">
        <v>63</v>
      </c>
      <c r="VP26" s="58" t="s">
        <v>34</v>
      </c>
      <c r="VQ26" s="91" t="s">
        <v>32</v>
      </c>
      <c r="VR26" s="92">
        <v>1</v>
      </c>
      <c r="VS26" s="87">
        <v>0</v>
      </c>
      <c r="VT26" s="59">
        <f t="shared" si="27"/>
        <v>0</v>
      </c>
      <c r="VU26" s="1"/>
      <c r="VV26" s="89">
        <v>3</v>
      </c>
      <c r="VW26" s="93" t="s">
        <v>63</v>
      </c>
      <c r="VX26" s="58" t="s">
        <v>34</v>
      </c>
      <c r="VY26" s="91" t="s">
        <v>32</v>
      </c>
      <c r="VZ26" s="92">
        <v>1</v>
      </c>
      <c r="WA26" s="87">
        <v>0</v>
      </c>
      <c r="WB26" s="59">
        <f t="shared" si="28"/>
        <v>0</v>
      </c>
      <c r="WC26" s="1"/>
      <c r="WD26" s="89">
        <v>3</v>
      </c>
      <c r="WE26" s="93" t="s">
        <v>63</v>
      </c>
      <c r="WF26" s="58" t="s">
        <v>34</v>
      </c>
      <c r="WG26" s="91" t="s">
        <v>32</v>
      </c>
      <c r="WH26" s="92">
        <v>1</v>
      </c>
      <c r="WI26" s="87">
        <v>0</v>
      </c>
      <c r="WJ26" s="59">
        <f t="shared" si="28"/>
        <v>0</v>
      </c>
      <c r="WK26" s="1"/>
      <c r="WL26" s="89">
        <v>3</v>
      </c>
      <c r="WM26" s="93" t="s">
        <v>63</v>
      </c>
      <c r="WN26" s="58" t="s">
        <v>34</v>
      </c>
      <c r="WO26" s="91" t="s">
        <v>32</v>
      </c>
      <c r="WP26" s="92">
        <v>1</v>
      </c>
      <c r="WQ26" s="87">
        <v>0</v>
      </c>
      <c r="WR26" s="59">
        <f t="shared" si="29"/>
        <v>0</v>
      </c>
      <c r="WS26" s="1"/>
      <c r="WT26" s="89">
        <v>3</v>
      </c>
      <c r="WU26" s="93" t="s">
        <v>63</v>
      </c>
      <c r="WV26" s="58" t="s">
        <v>34</v>
      </c>
      <c r="WW26" s="91" t="s">
        <v>32</v>
      </c>
      <c r="WX26" s="92">
        <v>1</v>
      </c>
      <c r="WY26" s="87">
        <v>0</v>
      </c>
      <c r="WZ26" s="59">
        <f t="shared" si="29"/>
        <v>0</v>
      </c>
      <c r="XA26" s="1"/>
      <c r="XB26" s="89">
        <v>3</v>
      </c>
      <c r="XC26" s="93" t="s">
        <v>63</v>
      </c>
      <c r="XD26" s="58" t="s">
        <v>34</v>
      </c>
      <c r="XE26" s="91" t="s">
        <v>32</v>
      </c>
      <c r="XF26" s="92">
        <v>1</v>
      </c>
      <c r="XG26" s="87">
        <v>0</v>
      </c>
      <c r="XH26" s="59">
        <f t="shared" si="30"/>
        <v>0</v>
      </c>
      <c r="XI26" s="1"/>
      <c r="XJ26" s="89">
        <v>3</v>
      </c>
      <c r="XK26" s="93" t="s">
        <v>63</v>
      </c>
      <c r="XL26" s="58" t="s">
        <v>34</v>
      </c>
      <c r="XM26" s="91" t="s">
        <v>32</v>
      </c>
      <c r="XN26" s="92">
        <v>1</v>
      </c>
      <c r="XO26" s="87">
        <v>0</v>
      </c>
      <c r="XP26" s="59">
        <f t="shared" si="30"/>
        <v>0</v>
      </c>
      <c r="XQ26" s="1"/>
      <c r="XR26" s="89">
        <v>3</v>
      </c>
      <c r="XS26" s="93" t="s">
        <v>63</v>
      </c>
      <c r="XT26" s="58" t="s">
        <v>34</v>
      </c>
      <c r="XU26" s="91" t="s">
        <v>32</v>
      </c>
      <c r="XV26" s="92">
        <v>1</v>
      </c>
      <c r="XW26" s="87">
        <v>0</v>
      </c>
      <c r="XX26" s="59">
        <f t="shared" si="31"/>
        <v>0</v>
      </c>
      <c r="XY26" s="1"/>
      <c r="XZ26" s="89">
        <v>3</v>
      </c>
      <c r="YA26" s="93" t="s">
        <v>63</v>
      </c>
      <c r="YB26" s="58" t="s">
        <v>34</v>
      </c>
      <c r="YC26" s="91" t="s">
        <v>32</v>
      </c>
      <c r="YD26" s="92">
        <v>1</v>
      </c>
      <c r="YE26" s="87">
        <v>0</v>
      </c>
      <c r="YF26" s="59">
        <f t="shared" si="31"/>
        <v>0</v>
      </c>
      <c r="YG26" s="1"/>
      <c r="YH26" s="89">
        <v>3</v>
      </c>
      <c r="YI26" s="93" t="s">
        <v>63</v>
      </c>
      <c r="YJ26" s="58" t="s">
        <v>34</v>
      </c>
      <c r="YK26" s="91" t="s">
        <v>32</v>
      </c>
      <c r="YL26" s="92">
        <v>1</v>
      </c>
      <c r="YM26" s="87">
        <v>0</v>
      </c>
      <c r="YN26" s="59">
        <f t="shared" si="32"/>
        <v>0</v>
      </c>
      <c r="YO26" s="1"/>
      <c r="YP26" s="89">
        <v>3</v>
      </c>
      <c r="YQ26" s="93" t="s">
        <v>63</v>
      </c>
      <c r="YR26" s="58" t="s">
        <v>34</v>
      </c>
      <c r="YS26" s="91" t="s">
        <v>32</v>
      </c>
      <c r="YT26" s="92">
        <v>1</v>
      </c>
      <c r="YU26" s="87">
        <v>0</v>
      </c>
      <c r="YV26" s="59">
        <f t="shared" si="32"/>
        <v>0</v>
      </c>
      <c r="YW26" s="1"/>
      <c r="YX26" s="89">
        <v>3</v>
      </c>
      <c r="YY26" s="93" t="s">
        <v>63</v>
      </c>
      <c r="YZ26" s="58" t="s">
        <v>34</v>
      </c>
      <c r="ZA26" s="91" t="s">
        <v>32</v>
      </c>
      <c r="ZB26" s="92">
        <v>1</v>
      </c>
      <c r="ZC26" s="87">
        <v>0</v>
      </c>
      <c r="ZD26" s="59">
        <f t="shared" si="33"/>
        <v>0</v>
      </c>
      <c r="ZE26" s="1"/>
      <c r="ZF26" s="89">
        <v>3</v>
      </c>
      <c r="ZG26" s="93" t="s">
        <v>63</v>
      </c>
      <c r="ZH26" s="58" t="s">
        <v>34</v>
      </c>
      <c r="ZI26" s="91" t="s">
        <v>32</v>
      </c>
      <c r="ZJ26" s="92">
        <v>1</v>
      </c>
      <c r="ZK26" s="87">
        <v>0</v>
      </c>
      <c r="ZL26" s="59">
        <f t="shared" si="33"/>
        <v>0</v>
      </c>
      <c r="ZM26" s="1"/>
      <c r="ZN26" s="89">
        <v>3</v>
      </c>
      <c r="ZO26" s="93" t="s">
        <v>63</v>
      </c>
      <c r="ZP26" s="58" t="s">
        <v>34</v>
      </c>
      <c r="ZQ26" s="91" t="s">
        <v>32</v>
      </c>
      <c r="ZR26" s="92">
        <v>1</v>
      </c>
      <c r="ZS26" s="87">
        <v>0</v>
      </c>
      <c r="ZT26" s="59">
        <f t="shared" si="34"/>
        <v>0</v>
      </c>
      <c r="ZU26" s="1"/>
      <c r="ZV26" s="89">
        <v>3</v>
      </c>
      <c r="ZW26" s="93" t="s">
        <v>63</v>
      </c>
      <c r="ZX26" s="58" t="s">
        <v>34</v>
      </c>
      <c r="ZY26" s="91" t="s">
        <v>32</v>
      </c>
      <c r="ZZ26" s="92">
        <v>1</v>
      </c>
      <c r="AAA26" s="87">
        <v>0</v>
      </c>
      <c r="AAB26" s="59">
        <f t="shared" si="34"/>
        <v>0</v>
      </c>
      <c r="AAC26" s="1"/>
      <c r="AAD26" s="89">
        <v>3</v>
      </c>
      <c r="AAE26" s="93" t="s">
        <v>63</v>
      </c>
      <c r="AAF26" s="58" t="s">
        <v>34</v>
      </c>
      <c r="AAG26" s="91" t="s">
        <v>32</v>
      </c>
      <c r="AAH26" s="92">
        <v>1</v>
      </c>
      <c r="AAI26" s="87">
        <v>0</v>
      </c>
      <c r="AAJ26" s="59">
        <f t="shared" si="35"/>
        <v>0</v>
      </c>
      <c r="AAK26" s="1"/>
      <c r="AAL26" s="89">
        <v>3</v>
      </c>
      <c r="AAM26" s="93" t="s">
        <v>63</v>
      </c>
      <c r="AAN26" s="58" t="s">
        <v>34</v>
      </c>
      <c r="AAO26" s="91" t="s">
        <v>32</v>
      </c>
      <c r="AAP26" s="92">
        <v>1</v>
      </c>
      <c r="AAQ26" s="87">
        <v>0</v>
      </c>
      <c r="AAR26" s="59">
        <f t="shared" si="35"/>
        <v>0</v>
      </c>
      <c r="AAS26" s="1"/>
      <c r="AAT26" s="89">
        <v>3</v>
      </c>
      <c r="AAU26" s="93" t="s">
        <v>63</v>
      </c>
      <c r="AAV26" s="58" t="s">
        <v>34</v>
      </c>
      <c r="AAW26" s="91" t="s">
        <v>32</v>
      </c>
      <c r="AAX26" s="92">
        <v>1</v>
      </c>
      <c r="AAY26" s="87">
        <v>0</v>
      </c>
      <c r="AAZ26" s="59">
        <f t="shared" si="36"/>
        <v>0</v>
      </c>
      <c r="ABA26" s="1"/>
      <c r="ABB26" s="89">
        <v>3</v>
      </c>
      <c r="ABC26" s="93" t="s">
        <v>63</v>
      </c>
      <c r="ABD26" s="58" t="s">
        <v>34</v>
      </c>
      <c r="ABE26" s="91" t="s">
        <v>32</v>
      </c>
      <c r="ABF26" s="92">
        <v>1</v>
      </c>
      <c r="ABG26" s="87">
        <v>0</v>
      </c>
      <c r="ABH26" s="59">
        <f t="shared" si="36"/>
        <v>0</v>
      </c>
      <c r="ABI26" s="1"/>
      <c r="ABJ26" s="89">
        <v>3</v>
      </c>
      <c r="ABK26" s="93" t="s">
        <v>63</v>
      </c>
      <c r="ABL26" s="58" t="s">
        <v>34</v>
      </c>
      <c r="ABM26" s="91" t="s">
        <v>32</v>
      </c>
      <c r="ABN26" s="92">
        <v>1</v>
      </c>
      <c r="ABO26" s="87">
        <v>0</v>
      </c>
      <c r="ABP26" s="59">
        <f t="shared" si="37"/>
        <v>0</v>
      </c>
      <c r="ABQ26" s="1"/>
      <c r="ABR26" s="89">
        <v>3</v>
      </c>
      <c r="ABS26" s="93" t="s">
        <v>63</v>
      </c>
      <c r="ABT26" s="58" t="s">
        <v>34</v>
      </c>
      <c r="ABU26" s="91" t="s">
        <v>32</v>
      </c>
      <c r="ABV26" s="92">
        <v>1</v>
      </c>
      <c r="ABW26" s="87">
        <v>0</v>
      </c>
      <c r="ABX26" s="59">
        <f t="shared" si="37"/>
        <v>0</v>
      </c>
      <c r="ABY26" s="1"/>
      <c r="ABZ26" s="89">
        <v>3</v>
      </c>
      <c r="ACA26" s="93" t="s">
        <v>63</v>
      </c>
      <c r="ACB26" s="58" t="s">
        <v>34</v>
      </c>
      <c r="ACC26" s="91" t="s">
        <v>32</v>
      </c>
      <c r="ACD26" s="92">
        <v>1</v>
      </c>
      <c r="ACE26" s="87">
        <v>0</v>
      </c>
      <c r="ACF26" s="59">
        <f t="shared" si="38"/>
        <v>0</v>
      </c>
      <c r="ACG26" s="1"/>
      <c r="ACH26" s="89">
        <v>3</v>
      </c>
      <c r="ACI26" s="93" t="s">
        <v>63</v>
      </c>
      <c r="ACJ26" s="58" t="s">
        <v>34</v>
      </c>
      <c r="ACK26" s="91" t="s">
        <v>32</v>
      </c>
      <c r="ACL26" s="92">
        <v>1</v>
      </c>
      <c r="ACM26" s="87">
        <v>0</v>
      </c>
      <c r="ACN26" s="59">
        <f t="shared" si="38"/>
        <v>0</v>
      </c>
      <c r="ACO26" s="1"/>
      <c r="ACP26" s="89">
        <v>3</v>
      </c>
      <c r="ACQ26" s="93" t="s">
        <v>63</v>
      </c>
      <c r="ACR26" s="58" t="s">
        <v>34</v>
      </c>
      <c r="ACS26" s="91" t="s">
        <v>32</v>
      </c>
      <c r="ACT26" s="92">
        <v>1</v>
      </c>
      <c r="ACU26" s="87">
        <v>0</v>
      </c>
      <c r="ACV26" s="59">
        <f t="shared" si="39"/>
        <v>0</v>
      </c>
      <c r="ACW26" s="1"/>
      <c r="ACX26" s="89">
        <v>3</v>
      </c>
      <c r="ACY26" s="93" t="s">
        <v>63</v>
      </c>
      <c r="ACZ26" s="58" t="s">
        <v>34</v>
      </c>
      <c r="ADA26" s="91" t="s">
        <v>32</v>
      </c>
      <c r="ADB26" s="92">
        <v>1</v>
      </c>
      <c r="ADC26" s="87">
        <v>0</v>
      </c>
      <c r="ADD26" s="59">
        <f t="shared" si="39"/>
        <v>0</v>
      </c>
      <c r="ADE26" s="1"/>
      <c r="ADF26" s="89">
        <v>3</v>
      </c>
      <c r="ADG26" s="93" t="s">
        <v>63</v>
      </c>
      <c r="ADH26" s="58" t="s">
        <v>34</v>
      </c>
      <c r="ADI26" s="91" t="s">
        <v>32</v>
      </c>
      <c r="ADJ26" s="92">
        <v>1</v>
      </c>
      <c r="ADK26" s="87">
        <v>0</v>
      </c>
      <c r="ADL26" s="59">
        <f t="shared" si="40"/>
        <v>0</v>
      </c>
      <c r="ADM26" s="1"/>
      <c r="ADN26" s="89">
        <v>3</v>
      </c>
      <c r="ADO26" s="93" t="s">
        <v>63</v>
      </c>
      <c r="ADP26" s="58" t="s">
        <v>34</v>
      </c>
      <c r="ADQ26" s="91" t="s">
        <v>32</v>
      </c>
      <c r="ADR26" s="92">
        <v>1</v>
      </c>
      <c r="ADS26" s="87">
        <v>0</v>
      </c>
      <c r="ADT26" s="59">
        <f t="shared" si="40"/>
        <v>0</v>
      </c>
      <c r="ADU26" s="1"/>
      <c r="ADV26" s="89">
        <v>3</v>
      </c>
      <c r="ADW26" s="93" t="s">
        <v>63</v>
      </c>
      <c r="ADX26" s="58" t="s">
        <v>34</v>
      </c>
      <c r="ADY26" s="91" t="s">
        <v>32</v>
      </c>
      <c r="ADZ26" s="92">
        <v>1</v>
      </c>
      <c r="AEA26" s="87">
        <v>0</v>
      </c>
      <c r="AEB26" s="59">
        <f t="shared" si="41"/>
        <v>0</v>
      </c>
      <c r="AEC26" s="1"/>
      <c r="AED26" s="89">
        <v>3</v>
      </c>
      <c r="AEE26" s="93" t="s">
        <v>63</v>
      </c>
      <c r="AEF26" s="58" t="s">
        <v>34</v>
      </c>
      <c r="AEG26" s="91" t="s">
        <v>32</v>
      </c>
      <c r="AEH26" s="92">
        <v>1</v>
      </c>
      <c r="AEI26" s="87">
        <v>0</v>
      </c>
      <c r="AEJ26" s="59">
        <f t="shared" si="41"/>
        <v>0</v>
      </c>
      <c r="AEK26" s="1"/>
      <c r="AEL26" s="89">
        <v>3</v>
      </c>
      <c r="AEM26" s="93" t="s">
        <v>63</v>
      </c>
      <c r="AEN26" s="58" t="s">
        <v>34</v>
      </c>
      <c r="AEO26" s="91" t="s">
        <v>32</v>
      </c>
      <c r="AEP26" s="92">
        <v>1</v>
      </c>
      <c r="AEQ26" s="87">
        <v>0</v>
      </c>
      <c r="AER26" s="59">
        <f t="shared" si="42"/>
        <v>0</v>
      </c>
      <c r="AES26" s="1"/>
      <c r="AET26" s="89">
        <v>3</v>
      </c>
      <c r="AEU26" s="93" t="s">
        <v>63</v>
      </c>
      <c r="AEV26" s="58" t="s">
        <v>34</v>
      </c>
      <c r="AEW26" s="91" t="s">
        <v>32</v>
      </c>
      <c r="AEX26" s="92">
        <v>1</v>
      </c>
      <c r="AEY26" s="87">
        <v>0</v>
      </c>
      <c r="AEZ26" s="59">
        <f t="shared" si="42"/>
        <v>0</v>
      </c>
      <c r="AFA26" s="1"/>
      <c r="AFB26" s="89">
        <v>3</v>
      </c>
      <c r="AFC26" s="93" t="s">
        <v>63</v>
      </c>
      <c r="AFD26" s="58" t="s">
        <v>34</v>
      </c>
      <c r="AFE26" s="91" t="s">
        <v>32</v>
      </c>
      <c r="AFF26" s="92">
        <v>1</v>
      </c>
      <c r="AFG26" s="87">
        <v>0</v>
      </c>
      <c r="AFH26" s="59">
        <f t="shared" si="43"/>
        <v>0</v>
      </c>
      <c r="AFI26" s="1"/>
      <c r="AFJ26" s="89">
        <v>3</v>
      </c>
      <c r="AFK26" s="93" t="s">
        <v>63</v>
      </c>
      <c r="AFL26" s="58" t="s">
        <v>34</v>
      </c>
      <c r="AFM26" s="91" t="s">
        <v>32</v>
      </c>
      <c r="AFN26" s="92">
        <v>1</v>
      </c>
      <c r="AFO26" s="87">
        <v>0</v>
      </c>
      <c r="AFP26" s="59">
        <f t="shared" si="43"/>
        <v>0</v>
      </c>
      <c r="AFQ26" s="1"/>
      <c r="AFR26" s="89">
        <v>3</v>
      </c>
      <c r="AFS26" s="93" t="s">
        <v>63</v>
      </c>
      <c r="AFT26" s="58" t="s">
        <v>34</v>
      </c>
      <c r="AFU26" s="91" t="s">
        <v>32</v>
      </c>
      <c r="AFV26" s="92">
        <v>1</v>
      </c>
      <c r="AFW26" s="87">
        <v>0</v>
      </c>
      <c r="AFX26" s="59">
        <f t="shared" si="44"/>
        <v>0</v>
      </c>
      <c r="AFY26" s="1"/>
      <c r="AFZ26" s="89">
        <v>3</v>
      </c>
      <c r="AGA26" s="93" t="s">
        <v>63</v>
      </c>
      <c r="AGB26" s="58" t="s">
        <v>34</v>
      </c>
      <c r="AGC26" s="91" t="s">
        <v>32</v>
      </c>
      <c r="AGD26" s="92">
        <v>1</v>
      </c>
      <c r="AGE26" s="87">
        <v>0</v>
      </c>
      <c r="AGF26" s="59">
        <f t="shared" si="44"/>
        <v>0</v>
      </c>
      <c r="AGG26" s="1"/>
      <c r="AGH26" s="89">
        <v>3</v>
      </c>
      <c r="AGI26" s="93" t="s">
        <v>63</v>
      </c>
      <c r="AGJ26" s="58" t="s">
        <v>34</v>
      </c>
      <c r="AGK26" s="91" t="s">
        <v>32</v>
      </c>
      <c r="AGL26" s="92">
        <v>1</v>
      </c>
      <c r="AGM26" s="87">
        <v>0</v>
      </c>
      <c r="AGN26" s="59">
        <f t="shared" si="45"/>
        <v>0</v>
      </c>
      <c r="AGO26" s="1"/>
      <c r="AGP26" s="89">
        <v>3</v>
      </c>
      <c r="AGQ26" s="93" t="s">
        <v>63</v>
      </c>
      <c r="AGR26" s="58" t="s">
        <v>34</v>
      </c>
      <c r="AGS26" s="91" t="s">
        <v>32</v>
      </c>
      <c r="AGT26" s="92">
        <v>1</v>
      </c>
      <c r="AGU26" s="87">
        <v>0</v>
      </c>
      <c r="AGV26" s="59">
        <f t="shared" si="45"/>
        <v>0</v>
      </c>
      <c r="AGW26" s="1"/>
      <c r="AGX26" s="89">
        <v>3</v>
      </c>
      <c r="AGY26" s="93" t="s">
        <v>63</v>
      </c>
      <c r="AGZ26" s="58" t="s">
        <v>34</v>
      </c>
      <c r="AHA26" s="91" t="s">
        <v>32</v>
      </c>
      <c r="AHB26" s="92">
        <v>1</v>
      </c>
      <c r="AHC26" s="87">
        <v>0</v>
      </c>
      <c r="AHD26" s="59">
        <f t="shared" si="46"/>
        <v>0</v>
      </c>
      <c r="AHE26" s="1"/>
      <c r="AHF26" s="89">
        <v>3</v>
      </c>
      <c r="AHG26" s="93" t="s">
        <v>63</v>
      </c>
      <c r="AHH26" s="58" t="s">
        <v>34</v>
      </c>
      <c r="AHI26" s="91" t="s">
        <v>32</v>
      </c>
      <c r="AHJ26" s="92">
        <v>1</v>
      </c>
      <c r="AHK26" s="87">
        <v>0</v>
      </c>
      <c r="AHL26" s="59">
        <f t="shared" si="46"/>
        <v>0</v>
      </c>
      <c r="AHM26" s="1"/>
      <c r="AHN26" s="89">
        <v>3</v>
      </c>
      <c r="AHO26" s="93" t="s">
        <v>63</v>
      </c>
      <c r="AHP26" s="58" t="s">
        <v>34</v>
      </c>
      <c r="AHQ26" s="91" t="s">
        <v>32</v>
      </c>
      <c r="AHR26" s="92">
        <v>1</v>
      </c>
      <c r="AHS26" s="87">
        <v>0</v>
      </c>
      <c r="AHT26" s="59">
        <f t="shared" si="47"/>
        <v>0</v>
      </c>
      <c r="AHU26" s="1"/>
      <c r="AHV26" s="89">
        <v>3</v>
      </c>
      <c r="AHW26" s="93" t="s">
        <v>63</v>
      </c>
      <c r="AHX26" s="58" t="s">
        <v>34</v>
      </c>
      <c r="AHY26" s="91" t="s">
        <v>32</v>
      </c>
      <c r="AHZ26" s="92">
        <v>1</v>
      </c>
      <c r="AIA26" s="87">
        <v>0</v>
      </c>
      <c r="AIB26" s="59">
        <f t="shared" si="47"/>
        <v>0</v>
      </c>
      <c r="AIC26" s="1"/>
      <c r="AID26" s="89">
        <v>3</v>
      </c>
      <c r="AIE26" s="93" t="s">
        <v>63</v>
      </c>
      <c r="AIF26" s="58" t="s">
        <v>34</v>
      </c>
      <c r="AIG26" s="91" t="s">
        <v>32</v>
      </c>
      <c r="AIH26" s="92">
        <v>1</v>
      </c>
      <c r="AII26" s="87">
        <v>0</v>
      </c>
      <c r="AIJ26" s="59">
        <f t="shared" si="48"/>
        <v>0</v>
      </c>
      <c r="AIK26" s="1"/>
      <c r="AIL26" s="89">
        <v>3</v>
      </c>
      <c r="AIM26" s="93" t="s">
        <v>63</v>
      </c>
      <c r="AIN26" s="58" t="s">
        <v>34</v>
      </c>
      <c r="AIO26" s="91" t="s">
        <v>32</v>
      </c>
      <c r="AIP26" s="92">
        <v>1</v>
      </c>
      <c r="AIQ26" s="87">
        <v>0</v>
      </c>
      <c r="AIR26" s="59">
        <f t="shared" si="48"/>
        <v>0</v>
      </c>
      <c r="AIS26" s="1"/>
      <c r="AIT26" s="89">
        <v>3</v>
      </c>
      <c r="AIU26" s="93" t="s">
        <v>63</v>
      </c>
      <c r="AIV26" s="58" t="s">
        <v>34</v>
      </c>
      <c r="AIW26" s="91" t="s">
        <v>32</v>
      </c>
      <c r="AIX26" s="92">
        <v>1</v>
      </c>
      <c r="AIY26" s="87">
        <v>0</v>
      </c>
      <c r="AIZ26" s="59">
        <f t="shared" si="49"/>
        <v>0</v>
      </c>
      <c r="AJA26" s="1"/>
      <c r="AJB26" s="89">
        <v>3</v>
      </c>
      <c r="AJC26" s="93" t="s">
        <v>63</v>
      </c>
      <c r="AJD26" s="58" t="s">
        <v>34</v>
      </c>
      <c r="AJE26" s="91" t="s">
        <v>32</v>
      </c>
      <c r="AJF26" s="92">
        <v>1</v>
      </c>
      <c r="AJG26" s="87">
        <v>0</v>
      </c>
      <c r="AJH26" s="59">
        <f t="shared" si="49"/>
        <v>0</v>
      </c>
      <c r="AJI26" s="1"/>
      <c r="AJJ26" s="89">
        <v>3</v>
      </c>
      <c r="AJK26" s="93" t="s">
        <v>63</v>
      </c>
      <c r="AJL26" s="58" t="s">
        <v>34</v>
      </c>
      <c r="AJM26" s="91" t="s">
        <v>32</v>
      </c>
      <c r="AJN26" s="92">
        <v>1</v>
      </c>
      <c r="AJO26" s="87">
        <v>0</v>
      </c>
      <c r="AJP26" s="59">
        <f t="shared" si="50"/>
        <v>0</v>
      </c>
      <c r="AJQ26" s="1"/>
      <c r="AJR26" s="89">
        <v>3</v>
      </c>
      <c r="AJS26" s="93" t="s">
        <v>63</v>
      </c>
      <c r="AJT26" s="58" t="s">
        <v>34</v>
      </c>
      <c r="AJU26" s="91" t="s">
        <v>32</v>
      </c>
      <c r="AJV26" s="92">
        <v>1</v>
      </c>
      <c r="AJW26" s="87">
        <v>0</v>
      </c>
      <c r="AJX26" s="59">
        <f t="shared" si="50"/>
        <v>0</v>
      </c>
      <c r="AJY26" s="1"/>
      <c r="AJZ26" s="89">
        <v>3</v>
      </c>
      <c r="AKA26" s="93" t="s">
        <v>63</v>
      </c>
      <c r="AKB26" s="58" t="s">
        <v>34</v>
      </c>
      <c r="AKC26" s="91" t="s">
        <v>32</v>
      </c>
      <c r="AKD26" s="92">
        <v>1</v>
      </c>
      <c r="AKE26" s="87">
        <v>0</v>
      </c>
      <c r="AKF26" s="59">
        <f t="shared" si="51"/>
        <v>0</v>
      </c>
      <c r="AKG26" s="1"/>
      <c r="AKH26" s="89">
        <v>3</v>
      </c>
      <c r="AKI26" s="93" t="s">
        <v>63</v>
      </c>
      <c r="AKJ26" s="58" t="s">
        <v>34</v>
      </c>
      <c r="AKK26" s="91" t="s">
        <v>32</v>
      </c>
      <c r="AKL26" s="92">
        <v>1</v>
      </c>
      <c r="AKM26" s="87">
        <v>0</v>
      </c>
      <c r="AKN26" s="59">
        <f t="shared" si="51"/>
        <v>0</v>
      </c>
      <c r="AKO26" s="1"/>
      <c r="AKP26" s="89">
        <v>3</v>
      </c>
      <c r="AKQ26" s="93" t="s">
        <v>63</v>
      </c>
      <c r="AKR26" s="58" t="s">
        <v>34</v>
      </c>
      <c r="AKS26" s="91" t="s">
        <v>32</v>
      </c>
      <c r="AKT26" s="92">
        <v>1</v>
      </c>
      <c r="AKU26" s="87">
        <v>0</v>
      </c>
      <c r="AKV26" s="59">
        <f t="shared" si="52"/>
        <v>0</v>
      </c>
      <c r="AKW26" s="1"/>
      <c r="AKX26" s="89">
        <v>3</v>
      </c>
      <c r="AKY26" s="93" t="s">
        <v>63</v>
      </c>
      <c r="AKZ26" s="58" t="s">
        <v>34</v>
      </c>
      <c r="ALA26" s="91" t="s">
        <v>32</v>
      </c>
      <c r="ALB26" s="92">
        <v>1</v>
      </c>
      <c r="ALC26" s="87">
        <v>0</v>
      </c>
      <c r="ALD26" s="59">
        <f t="shared" si="52"/>
        <v>0</v>
      </c>
      <c r="ALE26" s="1"/>
      <c r="ALF26" s="89">
        <v>3</v>
      </c>
      <c r="ALG26" s="93" t="s">
        <v>63</v>
      </c>
      <c r="ALH26" s="58" t="s">
        <v>34</v>
      </c>
      <c r="ALI26" s="91" t="s">
        <v>32</v>
      </c>
      <c r="ALJ26" s="92">
        <v>1</v>
      </c>
      <c r="ALK26" s="87">
        <v>0</v>
      </c>
      <c r="ALL26" s="59">
        <f t="shared" si="53"/>
        <v>0</v>
      </c>
      <c r="ALM26" s="1"/>
      <c r="ALN26" s="89">
        <v>3</v>
      </c>
      <c r="ALO26" s="93" t="s">
        <v>63</v>
      </c>
      <c r="ALP26" s="58" t="s">
        <v>34</v>
      </c>
      <c r="ALQ26" s="91" t="s">
        <v>32</v>
      </c>
      <c r="ALR26" s="92">
        <v>1</v>
      </c>
      <c r="ALS26" s="87">
        <v>0</v>
      </c>
      <c r="ALT26" s="59">
        <f t="shared" si="53"/>
        <v>0</v>
      </c>
      <c r="ALU26" s="1"/>
      <c r="ALV26" s="89">
        <v>3</v>
      </c>
      <c r="ALW26" s="93" t="s">
        <v>63</v>
      </c>
      <c r="ALX26" s="58" t="s">
        <v>34</v>
      </c>
      <c r="ALY26" s="91" t="s">
        <v>32</v>
      </c>
      <c r="ALZ26" s="92">
        <v>1</v>
      </c>
      <c r="AMA26" s="87">
        <v>0</v>
      </c>
      <c r="AMB26" s="59">
        <f t="shared" si="54"/>
        <v>0</v>
      </c>
      <c r="AMC26" s="1"/>
      <c r="AMD26" s="89">
        <v>3</v>
      </c>
      <c r="AME26" s="93" t="s">
        <v>63</v>
      </c>
      <c r="AMF26" s="58" t="s">
        <v>34</v>
      </c>
      <c r="AMG26" s="91" t="s">
        <v>32</v>
      </c>
      <c r="AMH26" s="92">
        <v>1</v>
      </c>
      <c r="AMI26" s="87">
        <v>0</v>
      </c>
      <c r="AMJ26" s="59">
        <f t="shared" si="54"/>
        <v>0</v>
      </c>
      <c r="AMK26" s="1"/>
      <c r="AML26" s="89">
        <v>3</v>
      </c>
      <c r="AMM26" s="93" t="s">
        <v>63</v>
      </c>
      <c r="AMN26" s="58" t="s">
        <v>34</v>
      </c>
      <c r="AMO26" s="91" t="s">
        <v>32</v>
      </c>
      <c r="AMP26" s="92">
        <v>1</v>
      </c>
      <c r="AMQ26" s="87">
        <v>0</v>
      </c>
      <c r="AMR26" s="59">
        <f t="shared" si="55"/>
        <v>0</v>
      </c>
      <c r="AMS26" s="1"/>
      <c r="AMT26" s="89">
        <v>3</v>
      </c>
      <c r="AMU26" s="93" t="s">
        <v>63</v>
      </c>
      <c r="AMV26" s="58" t="s">
        <v>34</v>
      </c>
      <c r="AMW26" s="91" t="s">
        <v>32</v>
      </c>
      <c r="AMX26" s="92">
        <v>1</v>
      </c>
      <c r="AMY26" s="87">
        <v>0</v>
      </c>
      <c r="AMZ26" s="59">
        <f t="shared" si="55"/>
        <v>0</v>
      </c>
      <c r="ANA26" s="1"/>
      <c r="ANB26" s="89">
        <v>3</v>
      </c>
      <c r="ANC26" s="93" t="s">
        <v>63</v>
      </c>
      <c r="AND26" s="58" t="s">
        <v>34</v>
      </c>
      <c r="ANE26" s="91" t="s">
        <v>32</v>
      </c>
      <c r="ANF26" s="92">
        <v>1</v>
      </c>
      <c r="ANG26" s="87">
        <v>0</v>
      </c>
      <c r="ANH26" s="59">
        <f t="shared" si="56"/>
        <v>0</v>
      </c>
      <c r="ANI26" s="1"/>
      <c r="ANJ26" s="89">
        <v>3</v>
      </c>
      <c r="ANK26" s="93" t="s">
        <v>63</v>
      </c>
      <c r="ANL26" s="58" t="s">
        <v>34</v>
      </c>
      <c r="ANM26" s="91" t="s">
        <v>32</v>
      </c>
      <c r="ANN26" s="92">
        <v>1</v>
      </c>
      <c r="ANO26" s="87">
        <v>0</v>
      </c>
      <c r="ANP26" s="59">
        <f t="shared" si="56"/>
        <v>0</v>
      </c>
      <c r="ANQ26" s="1"/>
      <c r="ANR26" s="89">
        <v>3</v>
      </c>
      <c r="ANS26" s="93" t="s">
        <v>63</v>
      </c>
      <c r="ANT26" s="58" t="s">
        <v>34</v>
      </c>
      <c r="ANU26" s="91" t="s">
        <v>32</v>
      </c>
      <c r="ANV26" s="92">
        <v>1</v>
      </c>
      <c r="ANW26" s="87">
        <v>0</v>
      </c>
      <c r="ANX26" s="59">
        <f t="shared" si="57"/>
        <v>0</v>
      </c>
      <c r="ANY26" s="1"/>
      <c r="ANZ26" s="89">
        <v>3</v>
      </c>
      <c r="AOA26" s="93" t="s">
        <v>63</v>
      </c>
      <c r="AOB26" s="58" t="s">
        <v>34</v>
      </c>
      <c r="AOC26" s="91" t="s">
        <v>32</v>
      </c>
      <c r="AOD26" s="92">
        <v>1</v>
      </c>
      <c r="AOE26" s="87">
        <v>0</v>
      </c>
      <c r="AOF26" s="59">
        <f t="shared" si="57"/>
        <v>0</v>
      </c>
      <c r="AOG26" s="1"/>
      <c r="AOH26" s="89">
        <v>3</v>
      </c>
      <c r="AOI26" s="93" t="s">
        <v>63</v>
      </c>
      <c r="AOJ26" s="58" t="s">
        <v>34</v>
      </c>
      <c r="AOK26" s="91" t="s">
        <v>32</v>
      </c>
      <c r="AOL26" s="92">
        <v>1</v>
      </c>
      <c r="AOM26" s="87">
        <v>0</v>
      </c>
      <c r="AON26" s="59">
        <f t="shared" si="58"/>
        <v>0</v>
      </c>
      <c r="AOO26" s="1"/>
      <c r="AOP26" s="89">
        <v>3</v>
      </c>
      <c r="AOQ26" s="93" t="s">
        <v>63</v>
      </c>
      <c r="AOR26" s="58" t="s">
        <v>34</v>
      </c>
      <c r="AOS26" s="91" t="s">
        <v>32</v>
      </c>
      <c r="AOT26" s="92">
        <v>1</v>
      </c>
      <c r="AOU26" s="87">
        <v>0</v>
      </c>
      <c r="AOV26" s="59">
        <f t="shared" si="58"/>
        <v>0</v>
      </c>
      <c r="AOW26" s="1"/>
      <c r="AOX26" s="89">
        <v>3</v>
      </c>
      <c r="AOY26" s="93" t="s">
        <v>63</v>
      </c>
      <c r="AOZ26" s="58" t="s">
        <v>34</v>
      </c>
      <c r="APA26" s="91" t="s">
        <v>32</v>
      </c>
      <c r="APB26" s="92">
        <v>1</v>
      </c>
      <c r="APC26" s="87">
        <v>0</v>
      </c>
      <c r="APD26" s="59">
        <f t="shared" si="59"/>
        <v>0</v>
      </c>
      <c r="APE26" s="1"/>
      <c r="APF26" s="89">
        <v>3</v>
      </c>
      <c r="APG26" s="93" t="s">
        <v>63</v>
      </c>
      <c r="APH26" s="58" t="s">
        <v>34</v>
      </c>
      <c r="API26" s="91" t="s">
        <v>32</v>
      </c>
      <c r="APJ26" s="92">
        <v>1</v>
      </c>
      <c r="APK26" s="87">
        <v>0</v>
      </c>
      <c r="APL26" s="59">
        <f t="shared" si="59"/>
        <v>0</v>
      </c>
      <c r="APM26" s="1"/>
      <c r="APN26" s="89">
        <v>3</v>
      </c>
      <c r="APO26" s="93" t="s">
        <v>63</v>
      </c>
      <c r="APP26" s="58" t="s">
        <v>34</v>
      </c>
      <c r="APQ26" s="91" t="s">
        <v>32</v>
      </c>
      <c r="APR26" s="92">
        <v>1</v>
      </c>
      <c r="APS26" s="87">
        <v>0</v>
      </c>
      <c r="APT26" s="59">
        <f t="shared" si="60"/>
        <v>0</v>
      </c>
      <c r="APU26" s="1"/>
      <c r="APV26" s="89">
        <v>3</v>
      </c>
      <c r="APW26" s="93" t="s">
        <v>63</v>
      </c>
      <c r="APX26" s="58" t="s">
        <v>34</v>
      </c>
      <c r="APY26" s="91" t="s">
        <v>32</v>
      </c>
      <c r="APZ26" s="92">
        <v>1</v>
      </c>
      <c r="AQA26" s="87">
        <v>0</v>
      </c>
      <c r="AQB26" s="59">
        <f t="shared" si="60"/>
        <v>0</v>
      </c>
      <c r="AQC26" s="1"/>
      <c r="AQD26" s="89">
        <v>3</v>
      </c>
      <c r="AQE26" s="93" t="s">
        <v>63</v>
      </c>
      <c r="AQF26" s="58" t="s">
        <v>34</v>
      </c>
      <c r="AQG26" s="91" t="s">
        <v>32</v>
      </c>
      <c r="AQH26" s="92">
        <v>1</v>
      </c>
      <c r="AQI26" s="87">
        <v>0</v>
      </c>
      <c r="AQJ26" s="59">
        <f t="shared" si="61"/>
        <v>0</v>
      </c>
      <c r="AQK26" s="1"/>
      <c r="AQL26" s="89">
        <v>3</v>
      </c>
      <c r="AQM26" s="93" t="s">
        <v>63</v>
      </c>
      <c r="AQN26" s="58" t="s">
        <v>34</v>
      </c>
      <c r="AQO26" s="91" t="s">
        <v>32</v>
      </c>
      <c r="AQP26" s="92">
        <v>1</v>
      </c>
      <c r="AQQ26" s="87">
        <v>0</v>
      </c>
      <c r="AQR26" s="59">
        <f t="shared" si="61"/>
        <v>0</v>
      </c>
      <c r="AQS26" s="1"/>
      <c r="AQT26" s="89">
        <v>3</v>
      </c>
      <c r="AQU26" s="93" t="s">
        <v>63</v>
      </c>
      <c r="AQV26" s="58" t="s">
        <v>34</v>
      </c>
      <c r="AQW26" s="91" t="s">
        <v>32</v>
      </c>
      <c r="AQX26" s="92">
        <v>1</v>
      </c>
      <c r="AQY26" s="87">
        <v>0</v>
      </c>
      <c r="AQZ26" s="59">
        <f t="shared" si="62"/>
        <v>0</v>
      </c>
      <c r="ARA26" s="1"/>
      <c r="ARB26" s="89">
        <v>3</v>
      </c>
      <c r="ARC26" s="93" t="s">
        <v>63</v>
      </c>
      <c r="ARD26" s="58" t="s">
        <v>34</v>
      </c>
      <c r="ARE26" s="91" t="s">
        <v>32</v>
      </c>
      <c r="ARF26" s="92">
        <v>1</v>
      </c>
      <c r="ARG26" s="87">
        <v>0</v>
      </c>
      <c r="ARH26" s="59">
        <f t="shared" si="62"/>
        <v>0</v>
      </c>
      <c r="ARI26" s="1"/>
      <c r="ARJ26" s="89">
        <v>3</v>
      </c>
      <c r="ARK26" s="93" t="s">
        <v>63</v>
      </c>
      <c r="ARL26" s="58" t="s">
        <v>34</v>
      </c>
      <c r="ARM26" s="91" t="s">
        <v>32</v>
      </c>
      <c r="ARN26" s="92">
        <v>1</v>
      </c>
      <c r="ARO26" s="87">
        <v>0</v>
      </c>
      <c r="ARP26" s="59">
        <f t="shared" si="63"/>
        <v>0</v>
      </c>
      <c r="ARQ26" s="1"/>
      <c r="ARR26" s="89">
        <v>3</v>
      </c>
      <c r="ARS26" s="93" t="s">
        <v>63</v>
      </c>
      <c r="ART26" s="58" t="s">
        <v>34</v>
      </c>
      <c r="ARU26" s="91" t="s">
        <v>32</v>
      </c>
      <c r="ARV26" s="92">
        <v>1</v>
      </c>
      <c r="ARW26" s="87">
        <v>0</v>
      </c>
      <c r="ARX26" s="59">
        <f t="shared" si="63"/>
        <v>0</v>
      </c>
      <c r="ARY26" s="1"/>
      <c r="ARZ26" s="89">
        <v>3</v>
      </c>
      <c r="ASA26" s="93" t="s">
        <v>63</v>
      </c>
      <c r="ASB26" s="58" t="s">
        <v>34</v>
      </c>
      <c r="ASC26" s="91" t="s">
        <v>32</v>
      </c>
      <c r="ASD26" s="92">
        <v>1</v>
      </c>
      <c r="ASE26" s="87">
        <v>0</v>
      </c>
      <c r="ASF26" s="59">
        <f t="shared" si="64"/>
        <v>0</v>
      </c>
      <c r="ASG26" s="1"/>
      <c r="ASH26" s="89">
        <v>3</v>
      </c>
      <c r="ASI26" s="93" t="s">
        <v>63</v>
      </c>
      <c r="ASJ26" s="58" t="s">
        <v>34</v>
      </c>
      <c r="ASK26" s="91" t="s">
        <v>32</v>
      </c>
      <c r="ASL26" s="92">
        <v>1</v>
      </c>
      <c r="ASM26" s="87">
        <v>0</v>
      </c>
      <c r="ASN26" s="59">
        <f t="shared" si="64"/>
        <v>0</v>
      </c>
      <c r="ASO26" s="1"/>
      <c r="ASP26" s="89">
        <v>3</v>
      </c>
      <c r="ASQ26" s="93" t="s">
        <v>63</v>
      </c>
      <c r="ASR26" s="58" t="s">
        <v>34</v>
      </c>
      <c r="ASS26" s="91" t="s">
        <v>32</v>
      </c>
      <c r="AST26" s="92">
        <v>1</v>
      </c>
      <c r="ASU26" s="87">
        <v>0</v>
      </c>
      <c r="ASV26" s="59">
        <f t="shared" si="65"/>
        <v>0</v>
      </c>
      <c r="ASW26" s="1"/>
      <c r="ASX26" s="89">
        <v>3</v>
      </c>
      <c r="ASY26" s="93" t="s">
        <v>63</v>
      </c>
      <c r="ASZ26" s="58" t="s">
        <v>34</v>
      </c>
      <c r="ATA26" s="91" t="s">
        <v>32</v>
      </c>
      <c r="ATB26" s="92">
        <v>1</v>
      </c>
      <c r="ATC26" s="87">
        <v>0</v>
      </c>
      <c r="ATD26" s="59">
        <f t="shared" si="65"/>
        <v>0</v>
      </c>
      <c r="ATE26" s="1"/>
      <c r="ATF26" s="89">
        <v>3</v>
      </c>
      <c r="ATG26" s="93" t="s">
        <v>63</v>
      </c>
      <c r="ATH26" s="58" t="s">
        <v>34</v>
      </c>
      <c r="ATI26" s="91" t="s">
        <v>32</v>
      </c>
      <c r="ATJ26" s="92">
        <v>1</v>
      </c>
      <c r="ATK26" s="87">
        <v>0</v>
      </c>
      <c r="ATL26" s="59">
        <f t="shared" si="66"/>
        <v>0</v>
      </c>
      <c r="ATM26" s="1"/>
      <c r="ATN26" s="89">
        <v>3</v>
      </c>
      <c r="ATO26" s="93" t="s">
        <v>63</v>
      </c>
      <c r="ATP26" s="58" t="s">
        <v>34</v>
      </c>
      <c r="ATQ26" s="91" t="s">
        <v>32</v>
      </c>
      <c r="ATR26" s="92">
        <v>1</v>
      </c>
      <c r="ATS26" s="87">
        <v>0</v>
      </c>
      <c r="ATT26" s="59">
        <f t="shared" si="66"/>
        <v>0</v>
      </c>
      <c r="ATU26" s="1"/>
      <c r="ATV26" s="89">
        <v>3</v>
      </c>
      <c r="ATW26" s="93" t="s">
        <v>63</v>
      </c>
      <c r="ATX26" s="58" t="s">
        <v>34</v>
      </c>
      <c r="ATY26" s="91" t="s">
        <v>32</v>
      </c>
      <c r="ATZ26" s="92">
        <v>1</v>
      </c>
      <c r="AUA26" s="87">
        <v>0</v>
      </c>
      <c r="AUB26" s="59">
        <f t="shared" si="67"/>
        <v>0</v>
      </c>
      <c r="AUC26" s="1"/>
      <c r="AUD26" s="89">
        <v>3</v>
      </c>
      <c r="AUE26" s="93" t="s">
        <v>63</v>
      </c>
      <c r="AUF26" s="58" t="s">
        <v>34</v>
      </c>
      <c r="AUG26" s="91" t="s">
        <v>32</v>
      </c>
      <c r="AUH26" s="92">
        <v>1</v>
      </c>
      <c r="AUI26" s="87">
        <v>0</v>
      </c>
      <c r="AUJ26" s="59">
        <f t="shared" si="67"/>
        <v>0</v>
      </c>
      <c r="AUK26" s="1"/>
      <c r="AUL26" s="89">
        <v>3</v>
      </c>
      <c r="AUM26" s="93" t="s">
        <v>63</v>
      </c>
      <c r="AUN26" s="58" t="s">
        <v>34</v>
      </c>
      <c r="AUO26" s="91" t="s">
        <v>32</v>
      </c>
      <c r="AUP26" s="92">
        <v>1</v>
      </c>
      <c r="AUQ26" s="87">
        <v>0</v>
      </c>
      <c r="AUR26" s="59">
        <f t="shared" si="68"/>
        <v>0</v>
      </c>
      <c r="AUS26" s="1"/>
      <c r="AUT26" s="89">
        <v>3</v>
      </c>
      <c r="AUU26" s="93" t="s">
        <v>63</v>
      </c>
      <c r="AUV26" s="58" t="s">
        <v>34</v>
      </c>
      <c r="AUW26" s="91" t="s">
        <v>32</v>
      </c>
      <c r="AUX26" s="92">
        <v>1</v>
      </c>
      <c r="AUY26" s="87">
        <v>0</v>
      </c>
      <c r="AUZ26" s="59">
        <f t="shared" si="68"/>
        <v>0</v>
      </c>
      <c r="AVA26" s="1"/>
      <c r="AVB26" s="89">
        <v>3</v>
      </c>
      <c r="AVC26" s="93" t="s">
        <v>63</v>
      </c>
      <c r="AVD26" s="58" t="s">
        <v>34</v>
      </c>
      <c r="AVE26" s="91" t="s">
        <v>32</v>
      </c>
      <c r="AVF26" s="92">
        <v>1</v>
      </c>
      <c r="AVG26" s="87">
        <v>0</v>
      </c>
      <c r="AVH26" s="59">
        <f t="shared" si="69"/>
        <v>0</v>
      </c>
      <c r="AVI26" s="1"/>
      <c r="AVJ26" s="89">
        <v>3</v>
      </c>
      <c r="AVK26" s="93" t="s">
        <v>63</v>
      </c>
      <c r="AVL26" s="58" t="s">
        <v>34</v>
      </c>
      <c r="AVM26" s="91" t="s">
        <v>32</v>
      </c>
      <c r="AVN26" s="92">
        <v>1</v>
      </c>
      <c r="AVO26" s="87">
        <v>0</v>
      </c>
      <c r="AVP26" s="59">
        <f t="shared" si="69"/>
        <v>0</v>
      </c>
      <c r="AVQ26" s="1"/>
      <c r="AVR26" s="89">
        <v>3</v>
      </c>
      <c r="AVS26" s="93" t="s">
        <v>63</v>
      </c>
      <c r="AVT26" s="58" t="s">
        <v>34</v>
      </c>
      <c r="AVU26" s="91" t="s">
        <v>32</v>
      </c>
      <c r="AVV26" s="92">
        <v>1</v>
      </c>
      <c r="AVW26" s="87">
        <v>0</v>
      </c>
      <c r="AVX26" s="59">
        <f t="shared" si="70"/>
        <v>0</v>
      </c>
      <c r="AVY26" s="1"/>
      <c r="AVZ26" s="89">
        <v>3</v>
      </c>
      <c r="AWA26" s="93" t="s">
        <v>63</v>
      </c>
      <c r="AWB26" s="58" t="s">
        <v>34</v>
      </c>
      <c r="AWC26" s="91" t="s">
        <v>32</v>
      </c>
      <c r="AWD26" s="92">
        <v>1</v>
      </c>
      <c r="AWE26" s="87">
        <v>0</v>
      </c>
      <c r="AWF26" s="59">
        <f t="shared" si="70"/>
        <v>0</v>
      </c>
      <c r="AWG26" s="1"/>
      <c r="AWH26" s="89">
        <v>3</v>
      </c>
      <c r="AWI26" s="93" t="s">
        <v>63</v>
      </c>
      <c r="AWJ26" s="58" t="s">
        <v>34</v>
      </c>
      <c r="AWK26" s="91" t="s">
        <v>32</v>
      </c>
      <c r="AWL26" s="92">
        <v>1</v>
      </c>
      <c r="AWM26" s="87">
        <v>0</v>
      </c>
      <c r="AWN26" s="59">
        <f t="shared" si="71"/>
        <v>0</v>
      </c>
      <c r="AWO26" s="1"/>
      <c r="AWP26" s="89">
        <v>3</v>
      </c>
      <c r="AWQ26" s="93" t="s">
        <v>63</v>
      </c>
      <c r="AWR26" s="58" t="s">
        <v>34</v>
      </c>
      <c r="AWS26" s="91" t="s">
        <v>32</v>
      </c>
      <c r="AWT26" s="92">
        <v>1</v>
      </c>
      <c r="AWU26" s="87">
        <v>0</v>
      </c>
      <c r="AWV26" s="59">
        <f t="shared" si="71"/>
        <v>0</v>
      </c>
      <c r="AWW26" s="1"/>
      <c r="AWX26" s="89">
        <v>3</v>
      </c>
      <c r="AWY26" s="93" t="s">
        <v>63</v>
      </c>
      <c r="AWZ26" s="58" t="s">
        <v>34</v>
      </c>
      <c r="AXA26" s="91" t="s">
        <v>32</v>
      </c>
      <c r="AXB26" s="92">
        <v>1</v>
      </c>
      <c r="AXC26" s="87">
        <v>0</v>
      </c>
      <c r="AXD26" s="59">
        <f t="shared" si="72"/>
        <v>0</v>
      </c>
      <c r="AXE26" s="1"/>
      <c r="AXF26" s="89">
        <v>3</v>
      </c>
      <c r="AXG26" s="93" t="s">
        <v>63</v>
      </c>
      <c r="AXH26" s="58" t="s">
        <v>34</v>
      </c>
      <c r="AXI26" s="91" t="s">
        <v>32</v>
      </c>
      <c r="AXJ26" s="92">
        <v>1</v>
      </c>
      <c r="AXK26" s="87">
        <v>0</v>
      </c>
      <c r="AXL26" s="59">
        <f t="shared" si="72"/>
        <v>0</v>
      </c>
      <c r="AXM26" s="1"/>
      <c r="AXN26" s="89">
        <v>3</v>
      </c>
      <c r="AXO26" s="93" t="s">
        <v>63</v>
      </c>
      <c r="AXP26" s="58" t="s">
        <v>34</v>
      </c>
      <c r="AXQ26" s="91" t="s">
        <v>32</v>
      </c>
      <c r="AXR26" s="92">
        <v>1</v>
      </c>
      <c r="AXS26" s="87">
        <v>0</v>
      </c>
      <c r="AXT26" s="59">
        <f t="shared" si="73"/>
        <v>0</v>
      </c>
      <c r="AXU26" s="1"/>
      <c r="AXV26" s="89">
        <v>3</v>
      </c>
      <c r="AXW26" s="93" t="s">
        <v>63</v>
      </c>
      <c r="AXX26" s="58" t="s">
        <v>34</v>
      </c>
      <c r="AXY26" s="91" t="s">
        <v>32</v>
      </c>
      <c r="AXZ26" s="92">
        <v>1</v>
      </c>
      <c r="AYA26" s="87">
        <v>0</v>
      </c>
      <c r="AYB26" s="59">
        <f t="shared" si="73"/>
        <v>0</v>
      </c>
      <c r="AYC26" s="1"/>
      <c r="AYD26" s="89">
        <v>3</v>
      </c>
      <c r="AYE26" s="93" t="s">
        <v>63</v>
      </c>
      <c r="AYF26" s="58" t="s">
        <v>34</v>
      </c>
      <c r="AYG26" s="91" t="s">
        <v>32</v>
      </c>
      <c r="AYH26" s="92">
        <v>1</v>
      </c>
      <c r="AYI26" s="87">
        <v>0</v>
      </c>
      <c r="AYJ26" s="59">
        <f t="shared" si="74"/>
        <v>0</v>
      </c>
      <c r="AYK26" s="1"/>
      <c r="AYL26" s="89">
        <v>3</v>
      </c>
      <c r="AYM26" s="93" t="s">
        <v>63</v>
      </c>
      <c r="AYN26" s="58" t="s">
        <v>34</v>
      </c>
      <c r="AYO26" s="91" t="s">
        <v>32</v>
      </c>
      <c r="AYP26" s="92">
        <v>1</v>
      </c>
      <c r="AYQ26" s="87">
        <v>0</v>
      </c>
      <c r="AYR26" s="59">
        <f t="shared" si="74"/>
        <v>0</v>
      </c>
      <c r="AYS26" s="1"/>
      <c r="AYT26" s="89">
        <v>3</v>
      </c>
      <c r="AYU26" s="93" t="s">
        <v>63</v>
      </c>
      <c r="AYV26" s="58" t="s">
        <v>34</v>
      </c>
      <c r="AYW26" s="91" t="s">
        <v>32</v>
      </c>
      <c r="AYX26" s="92">
        <v>1</v>
      </c>
      <c r="AYY26" s="87">
        <v>0</v>
      </c>
      <c r="AYZ26" s="59">
        <f t="shared" si="75"/>
        <v>0</v>
      </c>
      <c r="AZA26" s="1"/>
      <c r="AZB26" s="89">
        <v>3</v>
      </c>
      <c r="AZC26" s="93" t="s">
        <v>63</v>
      </c>
      <c r="AZD26" s="58" t="s">
        <v>34</v>
      </c>
      <c r="AZE26" s="91" t="s">
        <v>32</v>
      </c>
      <c r="AZF26" s="92">
        <v>1</v>
      </c>
      <c r="AZG26" s="87">
        <v>0</v>
      </c>
      <c r="AZH26" s="59">
        <f t="shared" si="75"/>
        <v>0</v>
      </c>
      <c r="AZI26" s="1"/>
      <c r="AZJ26" s="89">
        <v>3</v>
      </c>
      <c r="AZK26" s="93" t="s">
        <v>63</v>
      </c>
      <c r="AZL26" s="58" t="s">
        <v>34</v>
      </c>
      <c r="AZM26" s="91" t="s">
        <v>32</v>
      </c>
      <c r="AZN26" s="92">
        <v>1</v>
      </c>
      <c r="AZO26" s="87">
        <v>0</v>
      </c>
      <c r="AZP26" s="59">
        <f t="shared" si="76"/>
        <v>0</v>
      </c>
      <c r="AZQ26" s="1"/>
      <c r="AZR26" s="89">
        <v>3</v>
      </c>
      <c r="AZS26" s="93" t="s">
        <v>63</v>
      </c>
      <c r="AZT26" s="58" t="s">
        <v>34</v>
      </c>
      <c r="AZU26" s="91" t="s">
        <v>32</v>
      </c>
      <c r="AZV26" s="92">
        <v>1</v>
      </c>
      <c r="AZW26" s="87">
        <v>0</v>
      </c>
      <c r="AZX26" s="59">
        <f t="shared" si="76"/>
        <v>0</v>
      </c>
      <c r="AZY26" s="1"/>
      <c r="AZZ26" s="89">
        <v>3</v>
      </c>
      <c r="BAA26" s="93" t="s">
        <v>63</v>
      </c>
      <c r="BAB26" s="58" t="s">
        <v>34</v>
      </c>
      <c r="BAC26" s="91" t="s">
        <v>32</v>
      </c>
      <c r="BAD26" s="92">
        <v>1</v>
      </c>
      <c r="BAE26" s="87">
        <v>0</v>
      </c>
      <c r="BAF26" s="59">
        <f t="shared" si="77"/>
        <v>0</v>
      </c>
      <c r="BAG26" s="1"/>
      <c r="BAH26" s="89">
        <v>3</v>
      </c>
      <c r="BAI26" s="93" t="s">
        <v>63</v>
      </c>
      <c r="BAJ26" s="58" t="s">
        <v>34</v>
      </c>
      <c r="BAK26" s="91" t="s">
        <v>32</v>
      </c>
      <c r="BAL26" s="92">
        <v>1</v>
      </c>
      <c r="BAM26" s="87">
        <v>0</v>
      </c>
      <c r="BAN26" s="59">
        <f t="shared" si="77"/>
        <v>0</v>
      </c>
      <c r="BAO26" s="1"/>
      <c r="BAP26" s="89">
        <v>3</v>
      </c>
      <c r="BAQ26" s="93" t="s">
        <v>63</v>
      </c>
      <c r="BAR26" s="58" t="s">
        <v>34</v>
      </c>
      <c r="BAS26" s="91" t="s">
        <v>32</v>
      </c>
      <c r="BAT26" s="92">
        <v>1</v>
      </c>
      <c r="BAU26" s="87">
        <v>0</v>
      </c>
      <c r="BAV26" s="59">
        <f t="shared" si="78"/>
        <v>0</v>
      </c>
      <c r="BAW26" s="1"/>
      <c r="BAX26" s="89">
        <v>3</v>
      </c>
      <c r="BAY26" s="93" t="s">
        <v>63</v>
      </c>
      <c r="BAZ26" s="58" t="s">
        <v>34</v>
      </c>
      <c r="BBA26" s="91" t="s">
        <v>32</v>
      </c>
      <c r="BBB26" s="92">
        <v>1</v>
      </c>
      <c r="BBC26" s="87">
        <v>0</v>
      </c>
      <c r="BBD26" s="59">
        <f t="shared" si="78"/>
        <v>0</v>
      </c>
      <c r="BBE26" s="1"/>
      <c r="BBF26" s="89">
        <v>3</v>
      </c>
      <c r="BBG26" s="93" t="s">
        <v>63</v>
      </c>
      <c r="BBH26" s="58" t="s">
        <v>34</v>
      </c>
      <c r="BBI26" s="91" t="s">
        <v>32</v>
      </c>
      <c r="BBJ26" s="92">
        <v>1</v>
      </c>
      <c r="BBK26" s="87">
        <v>0</v>
      </c>
      <c r="BBL26" s="59">
        <f t="shared" si="79"/>
        <v>0</v>
      </c>
      <c r="BBM26" s="1"/>
      <c r="BBN26" s="89">
        <v>3</v>
      </c>
      <c r="BBO26" s="93" t="s">
        <v>63</v>
      </c>
      <c r="BBP26" s="58" t="s">
        <v>34</v>
      </c>
      <c r="BBQ26" s="91" t="s">
        <v>32</v>
      </c>
      <c r="BBR26" s="92">
        <v>1</v>
      </c>
      <c r="BBS26" s="87">
        <v>0</v>
      </c>
      <c r="BBT26" s="59">
        <f t="shared" si="79"/>
        <v>0</v>
      </c>
      <c r="BBU26" s="1"/>
      <c r="BBV26" s="89">
        <v>3</v>
      </c>
      <c r="BBW26" s="93" t="s">
        <v>63</v>
      </c>
      <c r="BBX26" s="58" t="s">
        <v>34</v>
      </c>
      <c r="BBY26" s="91" t="s">
        <v>32</v>
      </c>
      <c r="BBZ26" s="92">
        <v>1</v>
      </c>
      <c r="BCA26" s="87">
        <v>0</v>
      </c>
      <c r="BCB26" s="59">
        <f t="shared" si="80"/>
        <v>0</v>
      </c>
      <c r="BCC26" s="1"/>
      <c r="BCD26" s="89">
        <v>3</v>
      </c>
      <c r="BCE26" s="93" t="s">
        <v>63</v>
      </c>
      <c r="BCF26" s="58" t="s">
        <v>34</v>
      </c>
      <c r="BCG26" s="91" t="s">
        <v>32</v>
      </c>
      <c r="BCH26" s="92">
        <v>1</v>
      </c>
      <c r="BCI26" s="87">
        <v>0</v>
      </c>
      <c r="BCJ26" s="59">
        <f t="shared" si="80"/>
        <v>0</v>
      </c>
      <c r="BCK26" s="1"/>
      <c r="BCL26" s="89">
        <v>3</v>
      </c>
      <c r="BCM26" s="93" t="s">
        <v>63</v>
      </c>
      <c r="BCN26" s="58" t="s">
        <v>34</v>
      </c>
      <c r="BCO26" s="91" t="s">
        <v>32</v>
      </c>
      <c r="BCP26" s="92">
        <v>1</v>
      </c>
      <c r="BCQ26" s="87">
        <v>0</v>
      </c>
      <c r="BCR26" s="59">
        <f t="shared" si="81"/>
        <v>0</v>
      </c>
      <c r="BCS26" s="1"/>
      <c r="BCT26" s="89">
        <v>3</v>
      </c>
      <c r="BCU26" s="93" t="s">
        <v>63</v>
      </c>
      <c r="BCV26" s="58" t="s">
        <v>34</v>
      </c>
      <c r="BCW26" s="91" t="s">
        <v>32</v>
      </c>
      <c r="BCX26" s="92">
        <v>1</v>
      </c>
      <c r="BCY26" s="87">
        <v>0</v>
      </c>
      <c r="BCZ26" s="59">
        <f t="shared" si="81"/>
        <v>0</v>
      </c>
      <c r="BDA26" s="1"/>
      <c r="BDB26" s="89">
        <v>3</v>
      </c>
      <c r="BDC26" s="93" t="s">
        <v>63</v>
      </c>
      <c r="BDD26" s="58" t="s">
        <v>34</v>
      </c>
      <c r="BDE26" s="91" t="s">
        <v>32</v>
      </c>
      <c r="BDF26" s="92">
        <v>1</v>
      </c>
      <c r="BDG26" s="87">
        <v>0</v>
      </c>
      <c r="BDH26" s="59">
        <f t="shared" si="82"/>
        <v>0</v>
      </c>
      <c r="BDI26" s="1"/>
      <c r="BDJ26" s="89">
        <v>3</v>
      </c>
      <c r="BDK26" s="93" t="s">
        <v>63</v>
      </c>
      <c r="BDL26" s="58" t="s">
        <v>34</v>
      </c>
      <c r="BDM26" s="91" t="s">
        <v>32</v>
      </c>
      <c r="BDN26" s="92">
        <v>1</v>
      </c>
      <c r="BDO26" s="87">
        <v>0</v>
      </c>
      <c r="BDP26" s="59">
        <f t="shared" si="82"/>
        <v>0</v>
      </c>
      <c r="BDQ26" s="1"/>
      <c r="BDR26" s="89">
        <v>3</v>
      </c>
      <c r="BDS26" s="93" t="s">
        <v>63</v>
      </c>
      <c r="BDT26" s="58" t="s">
        <v>34</v>
      </c>
      <c r="BDU26" s="91" t="s">
        <v>32</v>
      </c>
      <c r="BDV26" s="92">
        <v>1</v>
      </c>
      <c r="BDW26" s="87">
        <v>0</v>
      </c>
      <c r="BDX26" s="59">
        <f t="shared" si="83"/>
        <v>0</v>
      </c>
      <c r="BDY26" s="1"/>
      <c r="BDZ26" s="89">
        <v>3</v>
      </c>
      <c r="BEA26" s="93" t="s">
        <v>63</v>
      </c>
      <c r="BEB26" s="58" t="s">
        <v>34</v>
      </c>
      <c r="BEC26" s="91" t="s">
        <v>32</v>
      </c>
      <c r="BED26" s="92">
        <v>1</v>
      </c>
      <c r="BEE26" s="87">
        <v>0</v>
      </c>
      <c r="BEF26" s="59">
        <f t="shared" si="83"/>
        <v>0</v>
      </c>
      <c r="BEG26" s="1"/>
      <c r="BEH26" s="89">
        <v>3</v>
      </c>
      <c r="BEI26" s="93" t="s">
        <v>63</v>
      </c>
      <c r="BEJ26" s="58" t="s">
        <v>34</v>
      </c>
      <c r="BEK26" s="91" t="s">
        <v>32</v>
      </c>
      <c r="BEL26" s="92">
        <v>1</v>
      </c>
      <c r="BEM26" s="87">
        <v>0</v>
      </c>
      <c r="BEN26" s="59">
        <f t="shared" si="84"/>
        <v>0</v>
      </c>
      <c r="BEO26" s="1"/>
      <c r="BEP26" s="89">
        <v>3</v>
      </c>
      <c r="BEQ26" s="93" t="s">
        <v>63</v>
      </c>
      <c r="BER26" s="58" t="s">
        <v>34</v>
      </c>
      <c r="BES26" s="91" t="s">
        <v>32</v>
      </c>
      <c r="BET26" s="92">
        <v>1</v>
      </c>
      <c r="BEU26" s="87">
        <v>0</v>
      </c>
      <c r="BEV26" s="59">
        <f t="shared" si="84"/>
        <v>0</v>
      </c>
      <c r="BEW26" s="1"/>
      <c r="BEX26" s="89">
        <v>3</v>
      </c>
      <c r="BEY26" s="93" t="s">
        <v>63</v>
      </c>
      <c r="BEZ26" s="58" t="s">
        <v>34</v>
      </c>
      <c r="BFA26" s="91" t="s">
        <v>32</v>
      </c>
      <c r="BFB26" s="92">
        <v>1</v>
      </c>
      <c r="BFC26" s="87">
        <v>0</v>
      </c>
      <c r="BFD26" s="59">
        <f t="shared" si="85"/>
        <v>0</v>
      </c>
      <c r="BFE26" s="1"/>
      <c r="BFF26" s="89">
        <v>3</v>
      </c>
      <c r="BFG26" s="93" t="s">
        <v>63</v>
      </c>
      <c r="BFH26" s="58" t="s">
        <v>34</v>
      </c>
      <c r="BFI26" s="91" t="s">
        <v>32</v>
      </c>
      <c r="BFJ26" s="92">
        <v>1</v>
      </c>
      <c r="BFK26" s="87">
        <v>0</v>
      </c>
      <c r="BFL26" s="59">
        <f t="shared" si="85"/>
        <v>0</v>
      </c>
      <c r="BFM26" s="1"/>
      <c r="BFN26" s="89">
        <v>3</v>
      </c>
      <c r="BFO26" s="93" t="s">
        <v>63</v>
      </c>
      <c r="BFP26" s="58" t="s">
        <v>34</v>
      </c>
      <c r="BFQ26" s="91" t="s">
        <v>32</v>
      </c>
      <c r="BFR26" s="92">
        <v>1</v>
      </c>
      <c r="BFS26" s="87">
        <v>0</v>
      </c>
      <c r="BFT26" s="59">
        <f t="shared" si="86"/>
        <v>0</v>
      </c>
      <c r="BFU26" s="1"/>
      <c r="BFV26" s="89">
        <v>3</v>
      </c>
      <c r="BFW26" s="93" t="s">
        <v>63</v>
      </c>
      <c r="BFX26" s="58" t="s">
        <v>34</v>
      </c>
      <c r="BFY26" s="91" t="s">
        <v>32</v>
      </c>
      <c r="BFZ26" s="92">
        <v>1</v>
      </c>
      <c r="BGA26" s="87">
        <v>0</v>
      </c>
      <c r="BGB26" s="59">
        <f t="shared" si="86"/>
        <v>0</v>
      </c>
      <c r="BGC26" s="1"/>
      <c r="BGD26" s="89">
        <v>3</v>
      </c>
      <c r="BGE26" s="93" t="s">
        <v>63</v>
      </c>
      <c r="BGF26" s="58" t="s">
        <v>34</v>
      </c>
      <c r="BGG26" s="91" t="s">
        <v>32</v>
      </c>
      <c r="BGH26" s="92">
        <v>1</v>
      </c>
      <c r="BGI26" s="87">
        <v>0</v>
      </c>
      <c r="BGJ26" s="59">
        <f t="shared" si="87"/>
        <v>0</v>
      </c>
      <c r="BGK26" s="1"/>
      <c r="BGL26" s="89">
        <v>3</v>
      </c>
      <c r="BGM26" s="93" t="s">
        <v>63</v>
      </c>
      <c r="BGN26" s="58" t="s">
        <v>34</v>
      </c>
      <c r="BGO26" s="91" t="s">
        <v>32</v>
      </c>
      <c r="BGP26" s="92">
        <v>1</v>
      </c>
      <c r="BGQ26" s="87">
        <v>0</v>
      </c>
      <c r="BGR26" s="59">
        <f t="shared" si="87"/>
        <v>0</v>
      </c>
      <c r="BGS26" s="1"/>
      <c r="BGT26" s="89">
        <v>3</v>
      </c>
      <c r="BGU26" s="93" t="s">
        <v>63</v>
      </c>
      <c r="BGV26" s="58" t="s">
        <v>34</v>
      </c>
      <c r="BGW26" s="91" t="s">
        <v>32</v>
      </c>
      <c r="BGX26" s="92">
        <v>1</v>
      </c>
      <c r="BGY26" s="87">
        <v>0</v>
      </c>
      <c r="BGZ26" s="59">
        <f t="shared" si="88"/>
        <v>0</v>
      </c>
      <c r="BHA26" s="1"/>
      <c r="BHB26" s="89">
        <v>3</v>
      </c>
      <c r="BHC26" s="93" t="s">
        <v>63</v>
      </c>
      <c r="BHD26" s="58" t="s">
        <v>34</v>
      </c>
      <c r="BHE26" s="91" t="s">
        <v>32</v>
      </c>
      <c r="BHF26" s="92">
        <v>1</v>
      </c>
      <c r="BHG26" s="87">
        <v>0</v>
      </c>
      <c r="BHH26" s="59">
        <f t="shared" si="88"/>
        <v>0</v>
      </c>
      <c r="BHI26" s="1"/>
      <c r="BHJ26" s="89">
        <v>3</v>
      </c>
      <c r="BHK26" s="93" t="s">
        <v>63</v>
      </c>
      <c r="BHL26" s="58" t="s">
        <v>34</v>
      </c>
      <c r="BHM26" s="91" t="s">
        <v>32</v>
      </c>
      <c r="BHN26" s="92">
        <v>1</v>
      </c>
      <c r="BHO26" s="87">
        <v>0</v>
      </c>
      <c r="BHP26" s="59">
        <f t="shared" si="89"/>
        <v>0</v>
      </c>
      <c r="BHQ26" s="1"/>
      <c r="BHR26" s="89">
        <v>3</v>
      </c>
      <c r="BHS26" s="93" t="s">
        <v>63</v>
      </c>
      <c r="BHT26" s="58" t="s">
        <v>34</v>
      </c>
      <c r="BHU26" s="91" t="s">
        <v>32</v>
      </c>
      <c r="BHV26" s="92">
        <v>1</v>
      </c>
      <c r="BHW26" s="87">
        <v>0</v>
      </c>
      <c r="BHX26" s="59">
        <f t="shared" si="89"/>
        <v>0</v>
      </c>
      <c r="BHY26" s="1"/>
      <c r="BHZ26" s="89">
        <v>3</v>
      </c>
      <c r="BIA26" s="93" t="s">
        <v>63</v>
      </c>
      <c r="BIB26" s="58" t="s">
        <v>34</v>
      </c>
      <c r="BIC26" s="91" t="s">
        <v>32</v>
      </c>
      <c r="BID26" s="92">
        <v>1</v>
      </c>
      <c r="BIE26" s="87">
        <v>0</v>
      </c>
      <c r="BIF26" s="59">
        <f t="shared" si="90"/>
        <v>0</v>
      </c>
      <c r="BIG26" s="1"/>
      <c r="BIH26" s="89">
        <v>3</v>
      </c>
      <c r="BII26" s="93" t="s">
        <v>63</v>
      </c>
      <c r="BIJ26" s="58" t="s">
        <v>34</v>
      </c>
      <c r="BIK26" s="91" t="s">
        <v>32</v>
      </c>
      <c r="BIL26" s="92">
        <v>1</v>
      </c>
      <c r="BIM26" s="87">
        <v>0</v>
      </c>
      <c r="BIN26" s="59">
        <f t="shared" si="90"/>
        <v>0</v>
      </c>
      <c r="BIO26" s="1"/>
      <c r="BIP26" s="89">
        <v>3</v>
      </c>
      <c r="BIQ26" s="93" t="s">
        <v>63</v>
      </c>
      <c r="BIR26" s="58" t="s">
        <v>34</v>
      </c>
      <c r="BIS26" s="91" t="s">
        <v>32</v>
      </c>
      <c r="BIT26" s="92">
        <v>1</v>
      </c>
      <c r="BIU26" s="87">
        <v>0</v>
      </c>
      <c r="BIV26" s="59">
        <f t="shared" si="91"/>
        <v>0</v>
      </c>
      <c r="BIW26" s="1"/>
      <c r="BIX26" s="89">
        <v>3</v>
      </c>
      <c r="BIY26" s="93" t="s">
        <v>63</v>
      </c>
      <c r="BIZ26" s="58" t="s">
        <v>34</v>
      </c>
      <c r="BJA26" s="91" t="s">
        <v>32</v>
      </c>
      <c r="BJB26" s="92">
        <v>1</v>
      </c>
      <c r="BJC26" s="87">
        <v>0</v>
      </c>
      <c r="BJD26" s="59">
        <f t="shared" si="91"/>
        <v>0</v>
      </c>
      <c r="BJE26" s="1"/>
      <c r="BJF26" s="89">
        <v>3</v>
      </c>
      <c r="BJG26" s="93" t="s">
        <v>63</v>
      </c>
      <c r="BJH26" s="58" t="s">
        <v>34</v>
      </c>
      <c r="BJI26" s="91" t="s">
        <v>32</v>
      </c>
      <c r="BJJ26" s="92">
        <v>1</v>
      </c>
      <c r="BJK26" s="87">
        <v>0</v>
      </c>
      <c r="BJL26" s="59">
        <f t="shared" si="92"/>
        <v>0</v>
      </c>
      <c r="BJM26" s="1"/>
      <c r="BJN26" s="89">
        <v>3</v>
      </c>
      <c r="BJO26" s="93" t="s">
        <v>63</v>
      </c>
      <c r="BJP26" s="58" t="s">
        <v>34</v>
      </c>
      <c r="BJQ26" s="91" t="s">
        <v>32</v>
      </c>
      <c r="BJR26" s="92">
        <v>1</v>
      </c>
      <c r="BJS26" s="87">
        <v>0</v>
      </c>
      <c r="BJT26" s="59">
        <f t="shared" si="92"/>
        <v>0</v>
      </c>
      <c r="BJU26" s="1"/>
      <c r="BJV26" s="89">
        <v>3</v>
      </c>
      <c r="BJW26" s="93" t="s">
        <v>63</v>
      </c>
      <c r="BJX26" s="58" t="s">
        <v>34</v>
      </c>
      <c r="BJY26" s="91" t="s">
        <v>32</v>
      </c>
      <c r="BJZ26" s="92">
        <v>1</v>
      </c>
      <c r="BKA26" s="87">
        <v>0</v>
      </c>
      <c r="BKB26" s="59">
        <f t="shared" si="93"/>
        <v>0</v>
      </c>
      <c r="BKC26" s="1"/>
      <c r="BKD26" s="89">
        <v>3</v>
      </c>
      <c r="BKE26" s="93" t="s">
        <v>63</v>
      </c>
      <c r="BKF26" s="58" t="s">
        <v>34</v>
      </c>
      <c r="BKG26" s="91" t="s">
        <v>32</v>
      </c>
      <c r="BKH26" s="92">
        <v>1</v>
      </c>
      <c r="BKI26" s="87">
        <v>0</v>
      </c>
      <c r="BKJ26" s="59">
        <f t="shared" si="93"/>
        <v>0</v>
      </c>
      <c r="BKK26" s="1"/>
      <c r="BKL26" s="89">
        <v>3</v>
      </c>
      <c r="BKM26" s="93" t="s">
        <v>63</v>
      </c>
      <c r="BKN26" s="58" t="s">
        <v>34</v>
      </c>
      <c r="BKO26" s="91" t="s">
        <v>32</v>
      </c>
      <c r="BKP26" s="92">
        <v>1</v>
      </c>
      <c r="BKQ26" s="87">
        <v>0</v>
      </c>
      <c r="BKR26" s="59">
        <f t="shared" si="94"/>
        <v>0</v>
      </c>
      <c r="BKS26" s="1"/>
      <c r="BKT26" s="89">
        <v>3</v>
      </c>
      <c r="BKU26" s="93" t="s">
        <v>63</v>
      </c>
      <c r="BKV26" s="58" t="s">
        <v>34</v>
      </c>
      <c r="BKW26" s="91" t="s">
        <v>32</v>
      </c>
      <c r="BKX26" s="92">
        <v>1</v>
      </c>
      <c r="BKY26" s="87">
        <v>0</v>
      </c>
      <c r="BKZ26" s="59">
        <f t="shared" si="94"/>
        <v>0</v>
      </c>
      <c r="BLA26" s="1"/>
      <c r="BLB26" s="89">
        <v>3</v>
      </c>
      <c r="BLC26" s="93" t="s">
        <v>63</v>
      </c>
      <c r="BLD26" s="58" t="s">
        <v>34</v>
      </c>
      <c r="BLE26" s="91" t="s">
        <v>32</v>
      </c>
      <c r="BLF26" s="92">
        <v>1</v>
      </c>
      <c r="BLG26" s="87">
        <v>0</v>
      </c>
      <c r="BLH26" s="59">
        <f t="shared" si="95"/>
        <v>0</v>
      </c>
      <c r="BLI26" s="1"/>
      <c r="BLJ26" s="89">
        <v>3</v>
      </c>
      <c r="BLK26" s="93" t="s">
        <v>63</v>
      </c>
      <c r="BLL26" s="58" t="s">
        <v>34</v>
      </c>
      <c r="BLM26" s="91" t="s">
        <v>32</v>
      </c>
      <c r="BLN26" s="92">
        <v>1</v>
      </c>
      <c r="BLO26" s="87">
        <v>0</v>
      </c>
      <c r="BLP26" s="59">
        <f t="shared" si="95"/>
        <v>0</v>
      </c>
      <c r="BLQ26" s="1"/>
      <c r="BLR26" s="89">
        <v>3</v>
      </c>
      <c r="BLS26" s="93" t="s">
        <v>63</v>
      </c>
      <c r="BLT26" s="58" t="s">
        <v>34</v>
      </c>
      <c r="BLU26" s="91" t="s">
        <v>32</v>
      </c>
      <c r="BLV26" s="92">
        <v>1</v>
      </c>
      <c r="BLW26" s="87">
        <v>0</v>
      </c>
      <c r="BLX26" s="59">
        <f t="shared" si="96"/>
        <v>0</v>
      </c>
      <c r="BLY26" s="1"/>
      <c r="BLZ26" s="89">
        <v>3</v>
      </c>
      <c r="BMA26" s="93" t="s">
        <v>63</v>
      </c>
      <c r="BMB26" s="58" t="s">
        <v>34</v>
      </c>
      <c r="BMC26" s="91" t="s">
        <v>32</v>
      </c>
      <c r="BMD26" s="92">
        <v>1</v>
      </c>
      <c r="BME26" s="87">
        <v>0</v>
      </c>
      <c r="BMF26" s="59">
        <f t="shared" si="96"/>
        <v>0</v>
      </c>
      <c r="BMG26" s="1"/>
      <c r="BMH26" s="89">
        <v>3</v>
      </c>
      <c r="BMI26" s="93" t="s">
        <v>63</v>
      </c>
      <c r="BMJ26" s="58" t="s">
        <v>34</v>
      </c>
      <c r="BMK26" s="91" t="s">
        <v>32</v>
      </c>
      <c r="BML26" s="92">
        <v>1</v>
      </c>
      <c r="BMM26" s="87">
        <v>0</v>
      </c>
      <c r="BMN26" s="59">
        <f t="shared" si="97"/>
        <v>0</v>
      </c>
      <c r="BMO26" s="1"/>
      <c r="BMP26" s="89">
        <v>3</v>
      </c>
      <c r="BMQ26" s="93" t="s">
        <v>63</v>
      </c>
      <c r="BMR26" s="58" t="s">
        <v>34</v>
      </c>
      <c r="BMS26" s="91" t="s">
        <v>32</v>
      </c>
      <c r="BMT26" s="92">
        <v>1</v>
      </c>
      <c r="BMU26" s="87">
        <v>0</v>
      </c>
      <c r="BMV26" s="59">
        <f t="shared" si="97"/>
        <v>0</v>
      </c>
      <c r="BMW26" s="1"/>
      <c r="BMX26" s="89">
        <v>3</v>
      </c>
      <c r="BMY26" s="93" t="s">
        <v>63</v>
      </c>
      <c r="BMZ26" s="58" t="s">
        <v>34</v>
      </c>
      <c r="BNA26" s="91" t="s">
        <v>32</v>
      </c>
      <c r="BNB26" s="92">
        <v>1</v>
      </c>
      <c r="BNC26" s="87">
        <v>0</v>
      </c>
      <c r="BND26" s="59">
        <f t="shared" si="98"/>
        <v>0</v>
      </c>
      <c r="BNE26" s="1"/>
      <c r="BNF26" s="89">
        <v>3</v>
      </c>
      <c r="BNG26" s="93" t="s">
        <v>63</v>
      </c>
      <c r="BNH26" s="58" t="s">
        <v>34</v>
      </c>
      <c r="BNI26" s="91" t="s">
        <v>32</v>
      </c>
      <c r="BNJ26" s="92">
        <v>1</v>
      </c>
      <c r="BNK26" s="87">
        <v>0</v>
      </c>
      <c r="BNL26" s="59">
        <f t="shared" si="98"/>
        <v>0</v>
      </c>
      <c r="BNM26" s="1"/>
      <c r="BNN26" s="89">
        <v>3</v>
      </c>
      <c r="BNO26" s="93" t="s">
        <v>63</v>
      </c>
      <c r="BNP26" s="58" t="s">
        <v>34</v>
      </c>
      <c r="BNQ26" s="91" t="s">
        <v>32</v>
      </c>
      <c r="BNR26" s="92">
        <v>1</v>
      </c>
      <c r="BNS26" s="87">
        <v>0</v>
      </c>
      <c r="BNT26" s="59">
        <f t="shared" si="99"/>
        <v>0</v>
      </c>
      <c r="BNU26" s="1"/>
      <c r="BNV26" s="89">
        <v>3</v>
      </c>
      <c r="BNW26" s="93" t="s">
        <v>63</v>
      </c>
      <c r="BNX26" s="58" t="s">
        <v>34</v>
      </c>
      <c r="BNY26" s="91" t="s">
        <v>32</v>
      </c>
      <c r="BNZ26" s="92">
        <v>1</v>
      </c>
      <c r="BOA26" s="87">
        <v>0</v>
      </c>
      <c r="BOB26" s="59">
        <f t="shared" si="99"/>
        <v>0</v>
      </c>
      <c r="BOC26" s="1"/>
      <c r="BOD26" s="89">
        <v>3</v>
      </c>
      <c r="BOE26" s="93" t="s">
        <v>63</v>
      </c>
      <c r="BOF26" s="58" t="s">
        <v>34</v>
      </c>
      <c r="BOG26" s="91" t="s">
        <v>32</v>
      </c>
      <c r="BOH26" s="92">
        <v>1</v>
      </c>
      <c r="BOI26" s="87">
        <v>0</v>
      </c>
      <c r="BOJ26" s="59">
        <f t="shared" si="100"/>
        <v>0</v>
      </c>
      <c r="BOK26" s="1"/>
      <c r="BOL26" s="89">
        <v>3</v>
      </c>
      <c r="BOM26" s="93" t="s">
        <v>63</v>
      </c>
      <c r="BON26" s="58" t="s">
        <v>34</v>
      </c>
      <c r="BOO26" s="91" t="s">
        <v>32</v>
      </c>
      <c r="BOP26" s="92">
        <v>1</v>
      </c>
      <c r="BOQ26" s="87">
        <v>0</v>
      </c>
      <c r="BOR26" s="59">
        <f t="shared" si="100"/>
        <v>0</v>
      </c>
      <c r="BOS26" s="1"/>
      <c r="BOT26" s="89">
        <v>3</v>
      </c>
      <c r="BOU26" s="93" t="s">
        <v>63</v>
      </c>
      <c r="BOV26" s="58" t="s">
        <v>34</v>
      </c>
      <c r="BOW26" s="91" t="s">
        <v>32</v>
      </c>
      <c r="BOX26" s="92">
        <v>1</v>
      </c>
      <c r="BOY26" s="87">
        <v>0</v>
      </c>
      <c r="BOZ26" s="59">
        <f t="shared" si="101"/>
        <v>0</v>
      </c>
      <c r="BPA26" s="1"/>
      <c r="BPB26" s="89">
        <v>3</v>
      </c>
      <c r="BPC26" s="93" t="s">
        <v>63</v>
      </c>
      <c r="BPD26" s="58" t="s">
        <v>34</v>
      </c>
      <c r="BPE26" s="91" t="s">
        <v>32</v>
      </c>
      <c r="BPF26" s="92">
        <v>1</v>
      </c>
      <c r="BPG26" s="87">
        <v>0</v>
      </c>
      <c r="BPH26" s="59">
        <f t="shared" si="101"/>
        <v>0</v>
      </c>
      <c r="BPI26" s="1"/>
      <c r="BPJ26" s="89">
        <v>3</v>
      </c>
      <c r="BPK26" s="93" t="s">
        <v>63</v>
      </c>
      <c r="BPL26" s="58" t="s">
        <v>34</v>
      </c>
      <c r="BPM26" s="91" t="s">
        <v>32</v>
      </c>
      <c r="BPN26" s="92">
        <v>1</v>
      </c>
      <c r="BPO26" s="87">
        <v>0</v>
      </c>
      <c r="BPP26" s="59">
        <f t="shared" si="102"/>
        <v>0</v>
      </c>
      <c r="BPQ26" s="1"/>
      <c r="BPR26" s="89">
        <v>3</v>
      </c>
      <c r="BPS26" s="93" t="s">
        <v>63</v>
      </c>
      <c r="BPT26" s="58" t="s">
        <v>34</v>
      </c>
      <c r="BPU26" s="91" t="s">
        <v>32</v>
      </c>
      <c r="BPV26" s="92">
        <v>1</v>
      </c>
      <c r="BPW26" s="87">
        <v>0</v>
      </c>
      <c r="BPX26" s="59">
        <f t="shared" si="102"/>
        <v>0</v>
      </c>
      <c r="BPY26" s="1"/>
      <c r="BPZ26" s="89">
        <v>3</v>
      </c>
      <c r="BQA26" s="93" t="s">
        <v>63</v>
      </c>
      <c r="BQB26" s="58" t="s">
        <v>34</v>
      </c>
      <c r="BQC26" s="91" t="s">
        <v>32</v>
      </c>
      <c r="BQD26" s="92">
        <v>1</v>
      </c>
      <c r="BQE26" s="87">
        <v>0</v>
      </c>
      <c r="BQF26" s="59">
        <f t="shared" si="103"/>
        <v>0</v>
      </c>
      <c r="BQG26" s="1"/>
      <c r="BQH26" s="89">
        <v>3</v>
      </c>
      <c r="BQI26" s="93" t="s">
        <v>63</v>
      </c>
      <c r="BQJ26" s="58" t="s">
        <v>34</v>
      </c>
      <c r="BQK26" s="91" t="s">
        <v>32</v>
      </c>
      <c r="BQL26" s="92">
        <v>1</v>
      </c>
      <c r="BQM26" s="87">
        <v>0</v>
      </c>
      <c r="BQN26" s="59">
        <f t="shared" si="103"/>
        <v>0</v>
      </c>
      <c r="BQO26" s="1"/>
      <c r="BQP26" s="89">
        <v>3</v>
      </c>
      <c r="BQQ26" s="93" t="s">
        <v>63</v>
      </c>
      <c r="BQR26" s="58" t="s">
        <v>34</v>
      </c>
      <c r="BQS26" s="91" t="s">
        <v>32</v>
      </c>
      <c r="BQT26" s="92">
        <v>1</v>
      </c>
      <c r="BQU26" s="87">
        <v>0</v>
      </c>
      <c r="BQV26" s="59">
        <f t="shared" si="104"/>
        <v>0</v>
      </c>
      <c r="BQW26" s="1"/>
      <c r="BQX26" s="89">
        <v>3</v>
      </c>
      <c r="BQY26" s="93" t="s">
        <v>63</v>
      </c>
      <c r="BQZ26" s="58" t="s">
        <v>34</v>
      </c>
      <c r="BRA26" s="91" t="s">
        <v>32</v>
      </c>
      <c r="BRB26" s="92">
        <v>1</v>
      </c>
      <c r="BRC26" s="87">
        <v>0</v>
      </c>
      <c r="BRD26" s="59">
        <f t="shared" si="104"/>
        <v>0</v>
      </c>
      <c r="BRE26" s="1"/>
      <c r="BRF26" s="89">
        <v>3</v>
      </c>
      <c r="BRG26" s="93" t="s">
        <v>63</v>
      </c>
      <c r="BRH26" s="58" t="s">
        <v>34</v>
      </c>
      <c r="BRI26" s="91" t="s">
        <v>32</v>
      </c>
      <c r="BRJ26" s="92">
        <v>1</v>
      </c>
      <c r="BRK26" s="87">
        <v>0</v>
      </c>
      <c r="BRL26" s="59">
        <f t="shared" si="105"/>
        <v>0</v>
      </c>
      <c r="BRM26" s="1"/>
      <c r="BRN26" s="89">
        <v>3</v>
      </c>
      <c r="BRO26" s="93" t="s">
        <v>63</v>
      </c>
      <c r="BRP26" s="58" t="s">
        <v>34</v>
      </c>
      <c r="BRQ26" s="91" t="s">
        <v>32</v>
      </c>
      <c r="BRR26" s="92">
        <v>1</v>
      </c>
      <c r="BRS26" s="87">
        <v>0</v>
      </c>
      <c r="BRT26" s="59">
        <f t="shared" si="105"/>
        <v>0</v>
      </c>
      <c r="BRU26" s="1"/>
      <c r="BRV26" s="89">
        <v>3</v>
      </c>
      <c r="BRW26" s="93" t="s">
        <v>63</v>
      </c>
      <c r="BRX26" s="58" t="s">
        <v>34</v>
      </c>
      <c r="BRY26" s="91" t="s">
        <v>32</v>
      </c>
      <c r="BRZ26" s="92">
        <v>1</v>
      </c>
      <c r="BSA26" s="87">
        <v>0</v>
      </c>
      <c r="BSB26" s="59">
        <f t="shared" si="106"/>
        <v>0</v>
      </c>
      <c r="BSC26" s="1"/>
      <c r="BSD26" s="89">
        <v>3</v>
      </c>
      <c r="BSE26" s="93" t="s">
        <v>63</v>
      </c>
      <c r="BSF26" s="58" t="s">
        <v>34</v>
      </c>
      <c r="BSG26" s="91" t="s">
        <v>32</v>
      </c>
      <c r="BSH26" s="92">
        <v>1</v>
      </c>
      <c r="BSI26" s="87">
        <v>0</v>
      </c>
      <c r="BSJ26" s="59">
        <f t="shared" si="106"/>
        <v>0</v>
      </c>
      <c r="BSK26" s="1"/>
      <c r="BSL26" s="89">
        <v>3</v>
      </c>
      <c r="BSM26" s="93" t="s">
        <v>63</v>
      </c>
      <c r="BSN26" s="58" t="s">
        <v>34</v>
      </c>
      <c r="BSO26" s="91" t="s">
        <v>32</v>
      </c>
      <c r="BSP26" s="92">
        <v>1</v>
      </c>
      <c r="BSQ26" s="87">
        <v>0</v>
      </c>
      <c r="BSR26" s="59">
        <f t="shared" si="107"/>
        <v>0</v>
      </c>
      <c r="BSS26" s="1"/>
      <c r="BST26" s="89">
        <v>3</v>
      </c>
      <c r="BSU26" s="93" t="s">
        <v>63</v>
      </c>
      <c r="BSV26" s="58" t="s">
        <v>34</v>
      </c>
      <c r="BSW26" s="91" t="s">
        <v>32</v>
      </c>
      <c r="BSX26" s="92">
        <v>1</v>
      </c>
      <c r="BSY26" s="87">
        <v>0</v>
      </c>
      <c r="BSZ26" s="59">
        <f t="shared" si="107"/>
        <v>0</v>
      </c>
      <c r="BTA26" s="1"/>
      <c r="BTB26" s="89">
        <v>3</v>
      </c>
      <c r="BTC26" s="93" t="s">
        <v>63</v>
      </c>
      <c r="BTD26" s="58" t="s">
        <v>34</v>
      </c>
      <c r="BTE26" s="91" t="s">
        <v>32</v>
      </c>
      <c r="BTF26" s="92">
        <v>1</v>
      </c>
      <c r="BTG26" s="87">
        <v>0</v>
      </c>
      <c r="BTH26" s="59">
        <f t="shared" si="108"/>
        <v>0</v>
      </c>
      <c r="BTI26" s="1"/>
      <c r="BTJ26" s="89">
        <v>3</v>
      </c>
      <c r="BTK26" s="93" t="s">
        <v>63</v>
      </c>
      <c r="BTL26" s="58" t="s">
        <v>34</v>
      </c>
      <c r="BTM26" s="91" t="s">
        <v>32</v>
      </c>
      <c r="BTN26" s="92">
        <v>1</v>
      </c>
      <c r="BTO26" s="87">
        <v>0</v>
      </c>
      <c r="BTP26" s="59">
        <f t="shared" si="108"/>
        <v>0</v>
      </c>
      <c r="BTQ26" s="1"/>
      <c r="BTR26" s="89">
        <v>3</v>
      </c>
      <c r="BTS26" s="93" t="s">
        <v>63</v>
      </c>
      <c r="BTT26" s="58" t="s">
        <v>34</v>
      </c>
      <c r="BTU26" s="91" t="s">
        <v>32</v>
      </c>
      <c r="BTV26" s="92">
        <v>1</v>
      </c>
      <c r="BTW26" s="87">
        <v>0</v>
      </c>
      <c r="BTX26" s="59">
        <f t="shared" si="109"/>
        <v>0</v>
      </c>
      <c r="BTY26" s="1"/>
      <c r="BTZ26" s="89">
        <v>3</v>
      </c>
      <c r="BUA26" s="93" t="s">
        <v>63</v>
      </c>
      <c r="BUB26" s="58" t="s">
        <v>34</v>
      </c>
      <c r="BUC26" s="91" t="s">
        <v>32</v>
      </c>
      <c r="BUD26" s="92">
        <v>1</v>
      </c>
      <c r="BUE26" s="87">
        <v>0</v>
      </c>
      <c r="BUF26" s="59">
        <f t="shared" si="109"/>
        <v>0</v>
      </c>
      <c r="BUG26" s="1"/>
      <c r="BUH26" s="89">
        <v>3</v>
      </c>
      <c r="BUI26" s="93" t="s">
        <v>63</v>
      </c>
      <c r="BUJ26" s="58" t="s">
        <v>34</v>
      </c>
      <c r="BUK26" s="91" t="s">
        <v>32</v>
      </c>
      <c r="BUL26" s="92">
        <v>1</v>
      </c>
      <c r="BUM26" s="87">
        <v>0</v>
      </c>
      <c r="BUN26" s="59">
        <f t="shared" si="110"/>
        <v>0</v>
      </c>
      <c r="BUO26" s="1"/>
      <c r="BUP26" s="89">
        <v>3</v>
      </c>
      <c r="BUQ26" s="93" t="s">
        <v>63</v>
      </c>
      <c r="BUR26" s="58" t="s">
        <v>34</v>
      </c>
      <c r="BUS26" s="91" t="s">
        <v>32</v>
      </c>
      <c r="BUT26" s="92">
        <v>1</v>
      </c>
      <c r="BUU26" s="87">
        <v>0</v>
      </c>
      <c r="BUV26" s="59">
        <f t="shared" si="110"/>
        <v>0</v>
      </c>
      <c r="BUW26" s="1"/>
      <c r="BUX26" s="89">
        <v>3</v>
      </c>
      <c r="BUY26" s="93" t="s">
        <v>63</v>
      </c>
      <c r="BUZ26" s="58" t="s">
        <v>34</v>
      </c>
      <c r="BVA26" s="91" t="s">
        <v>32</v>
      </c>
      <c r="BVB26" s="92">
        <v>1</v>
      </c>
      <c r="BVC26" s="87">
        <v>0</v>
      </c>
      <c r="BVD26" s="59">
        <f t="shared" si="111"/>
        <v>0</v>
      </c>
      <c r="BVE26" s="1"/>
      <c r="BVF26" s="89">
        <v>3</v>
      </c>
      <c r="BVG26" s="93" t="s">
        <v>63</v>
      </c>
      <c r="BVH26" s="58" t="s">
        <v>34</v>
      </c>
      <c r="BVI26" s="91" t="s">
        <v>32</v>
      </c>
      <c r="BVJ26" s="92">
        <v>1</v>
      </c>
      <c r="BVK26" s="87">
        <v>0</v>
      </c>
      <c r="BVL26" s="59">
        <f t="shared" si="111"/>
        <v>0</v>
      </c>
      <c r="BVM26" s="1"/>
      <c r="BVN26" s="89">
        <v>3</v>
      </c>
      <c r="BVO26" s="93" t="s">
        <v>63</v>
      </c>
      <c r="BVP26" s="58" t="s">
        <v>34</v>
      </c>
      <c r="BVQ26" s="91" t="s">
        <v>32</v>
      </c>
      <c r="BVR26" s="92">
        <v>1</v>
      </c>
      <c r="BVS26" s="87">
        <v>0</v>
      </c>
      <c r="BVT26" s="59">
        <f t="shared" si="112"/>
        <v>0</v>
      </c>
      <c r="BVU26" s="1"/>
      <c r="BVV26" s="89">
        <v>3</v>
      </c>
      <c r="BVW26" s="93" t="s">
        <v>63</v>
      </c>
      <c r="BVX26" s="58" t="s">
        <v>34</v>
      </c>
      <c r="BVY26" s="91" t="s">
        <v>32</v>
      </c>
      <c r="BVZ26" s="92">
        <v>1</v>
      </c>
      <c r="BWA26" s="87">
        <v>0</v>
      </c>
      <c r="BWB26" s="59">
        <f t="shared" si="112"/>
        <v>0</v>
      </c>
      <c r="BWC26" s="1"/>
      <c r="BWD26" s="89">
        <v>3</v>
      </c>
      <c r="BWE26" s="93" t="s">
        <v>63</v>
      </c>
      <c r="BWF26" s="58" t="s">
        <v>34</v>
      </c>
      <c r="BWG26" s="91" t="s">
        <v>32</v>
      </c>
      <c r="BWH26" s="92">
        <v>1</v>
      </c>
      <c r="BWI26" s="87">
        <v>0</v>
      </c>
      <c r="BWJ26" s="59">
        <f t="shared" si="113"/>
        <v>0</v>
      </c>
      <c r="BWK26" s="1"/>
      <c r="BWL26" s="89">
        <v>3</v>
      </c>
      <c r="BWM26" s="93" t="s">
        <v>63</v>
      </c>
      <c r="BWN26" s="58" t="s">
        <v>34</v>
      </c>
      <c r="BWO26" s="91" t="s">
        <v>32</v>
      </c>
      <c r="BWP26" s="92">
        <v>1</v>
      </c>
      <c r="BWQ26" s="87">
        <v>0</v>
      </c>
      <c r="BWR26" s="59">
        <f t="shared" si="113"/>
        <v>0</v>
      </c>
      <c r="BWS26" s="1"/>
      <c r="BWT26" s="89">
        <v>3</v>
      </c>
      <c r="BWU26" s="93" t="s">
        <v>63</v>
      </c>
      <c r="BWV26" s="58" t="s">
        <v>34</v>
      </c>
      <c r="BWW26" s="91" t="s">
        <v>32</v>
      </c>
      <c r="BWX26" s="92">
        <v>1</v>
      </c>
      <c r="BWY26" s="87">
        <v>0</v>
      </c>
      <c r="BWZ26" s="59">
        <f t="shared" si="114"/>
        <v>0</v>
      </c>
      <c r="BXA26" s="1"/>
      <c r="BXB26" s="89">
        <v>3</v>
      </c>
      <c r="BXC26" s="93" t="s">
        <v>63</v>
      </c>
      <c r="BXD26" s="58" t="s">
        <v>34</v>
      </c>
      <c r="BXE26" s="91" t="s">
        <v>32</v>
      </c>
      <c r="BXF26" s="92">
        <v>1</v>
      </c>
      <c r="BXG26" s="87">
        <v>0</v>
      </c>
      <c r="BXH26" s="59">
        <f t="shared" si="114"/>
        <v>0</v>
      </c>
      <c r="BXI26" s="1"/>
      <c r="BXJ26" s="89">
        <v>3</v>
      </c>
      <c r="BXK26" s="93" t="s">
        <v>63</v>
      </c>
      <c r="BXL26" s="58" t="s">
        <v>34</v>
      </c>
      <c r="BXM26" s="91" t="s">
        <v>32</v>
      </c>
      <c r="BXN26" s="92">
        <v>1</v>
      </c>
      <c r="BXO26" s="87">
        <v>0</v>
      </c>
      <c r="BXP26" s="59">
        <f t="shared" si="115"/>
        <v>0</v>
      </c>
      <c r="BXQ26" s="1"/>
      <c r="BXR26" s="89">
        <v>3</v>
      </c>
      <c r="BXS26" s="93" t="s">
        <v>63</v>
      </c>
      <c r="BXT26" s="58" t="s">
        <v>34</v>
      </c>
      <c r="BXU26" s="91" t="s">
        <v>32</v>
      </c>
      <c r="BXV26" s="92">
        <v>1</v>
      </c>
      <c r="BXW26" s="87">
        <v>0</v>
      </c>
      <c r="BXX26" s="59">
        <f t="shared" si="115"/>
        <v>0</v>
      </c>
      <c r="BXY26" s="1"/>
      <c r="BXZ26" s="89">
        <v>3</v>
      </c>
      <c r="BYA26" s="93" t="s">
        <v>63</v>
      </c>
      <c r="BYB26" s="58" t="s">
        <v>34</v>
      </c>
      <c r="BYC26" s="91" t="s">
        <v>32</v>
      </c>
      <c r="BYD26" s="92">
        <v>1</v>
      </c>
      <c r="BYE26" s="87">
        <v>0</v>
      </c>
      <c r="BYF26" s="59">
        <f t="shared" si="116"/>
        <v>0</v>
      </c>
      <c r="BYG26" s="1"/>
      <c r="BYH26" s="89">
        <v>3</v>
      </c>
      <c r="BYI26" s="93" t="s">
        <v>63</v>
      </c>
      <c r="BYJ26" s="58" t="s">
        <v>34</v>
      </c>
      <c r="BYK26" s="91" t="s">
        <v>32</v>
      </c>
      <c r="BYL26" s="92">
        <v>1</v>
      </c>
      <c r="BYM26" s="87">
        <v>0</v>
      </c>
      <c r="BYN26" s="59">
        <f t="shared" si="116"/>
        <v>0</v>
      </c>
      <c r="BYO26" s="1"/>
      <c r="BYP26" s="89">
        <v>3</v>
      </c>
      <c r="BYQ26" s="93" t="s">
        <v>63</v>
      </c>
      <c r="BYR26" s="58" t="s">
        <v>34</v>
      </c>
      <c r="BYS26" s="91" t="s">
        <v>32</v>
      </c>
      <c r="BYT26" s="92">
        <v>1</v>
      </c>
      <c r="BYU26" s="87">
        <v>0</v>
      </c>
      <c r="BYV26" s="59">
        <f t="shared" si="117"/>
        <v>0</v>
      </c>
      <c r="BYW26" s="1"/>
      <c r="BYX26" s="89">
        <v>3</v>
      </c>
      <c r="BYY26" s="93" t="s">
        <v>63</v>
      </c>
      <c r="BYZ26" s="58" t="s">
        <v>34</v>
      </c>
      <c r="BZA26" s="91" t="s">
        <v>32</v>
      </c>
      <c r="BZB26" s="92">
        <v>1</v>
      </c>
      <c r="BZC26" s="87">
        <v>0</v>
      </c>
      <c r="BZD26" s="59">
        <f t="shared" si="117"/>
        <v>0</v>
      </c>
      <c r="BZE26" s="1"/>
      <c r="BZF26" s="89">
        <v>3</v>
      </c>
      <c r="BZG26" s="93" t="s">
        <v>63</v>
      </c>
      <c r="BZH26" s="58" t="s">
        <v>34</v>
      </c>
      <c r="BZI26" s="91" t="s">
        <v>32</v>
      </c>
      <c r="BZJ26" s="92">
        <v>1</v>
      </c>
      <c r="BZK26" s="87">
        <v>0</v>
      </c>
      <c r="BZL26" s="59">
        <f t="shared" si="118"/>
        <v>0</v>
      </c>
      <c r="BZM26" s="1"/>
      <c r="BZN26" s="89">
        <v>3</v>
      </c>
      <c r="BZO26" s="93" t="s">
        <v>63</v>
      </c>
      <c r="BZP26" s="58" t="s">
        <v>34</v>
      </c>
      <c r="BZQ26" s="91" t="s">
        <v>32</v>
      </c>
      <c r="BZR26" s="92">
        <v>1</v>
      </c>
      <c r="BZS26" s="87">
        <v>0</v>
      </c>
      <c r="BZT26" s="59">
        <f t="shared" si="118"/>
        <v>0</v>
      </c>
      <c r="BZU26" s="1"/>
      <c r="BZV26" s="89">
        <v>3</v>
      </c>
      <c r="BZW26" s="93" t="s">
        <v>63</v>
      </c>
      <c r="BZX26" s="58" t="s">
        <v>34</v>
      </c>
      <c r="BZY26" s="91" t="s">
        <v>32</v>
      </c>
      <c r="BZZ26" s="92">
        <v>1</v>
      </c>
      <c r="CAA26" s="87">
        <v>0</v>
      </c>
      <c r="CAB26" s="59">
        <f t="shared" si="119"/>
        <v>0</v>
      </c>
      <c r="CAC26" s="1"/>
      <c r="CAD26" s="89">
        <v>3</v>
      </c>
      <c r="CAE26" s="93" t="s">
        <v>63</v>
      </c>
      <c r="CAF26" s="58" t="s">
        <v>34</v>
      </c>
      <c r="CAG26" s="91" t="s">
        <v>32</v>
      </c>
      <c r="CAH26" s="92">
        <v>1</v>
      </c>
      <c r="CAI26" s="87">
        <v>0</v>
      </c>
      <c r="CAJ26" s="59">
        <f t="shared" si="119"/>
        <v>0</v>
      </c>
      <c r="CAK26" s="1"/>
      <c r="CAL26" s="89">
        <v>3</v>
      </c>
      <c r="CAM26" s="93" t="s">
        <v>63</v>
      </c>
      <c r="CAN26" s="58" t="s">
        <v>34</v>
      </c>
      <c r="CAO26" s="91" t="s">
        <v>32</v>
      </c>
      <c r="CAP26" s="92">
        <v>1</v>
      </c>
      <c r="CAQ26" s="87">
        <v>0</v>
      </c>
      <c r="CAR26" s="59">
        <f t="shared" si="120"/>
        <v>0</v>
      </c>
      <c r="CAS26" s="1"/>
      <c r="CAT26" s="89">
        <v>3</v>
      </c>
      <c r="CAU26" s="93" t="s">
        <v>63</v>
      </c>
      <c r="CAV26" s="58" t="s">
        <v>34</v>
      </c>
      <c r="CAW26" s="91" t="s">
        <v>32</v>
      </c>
      <c r="CAX26" s="92">
        <v>1</v>
      </c>
      <c r="CAY26" s="87">
        <v>0</v>
      </c>
      <c r="CAZ26" s="59">
        <f t="shared" si="120"/>
        <v>0</v>
      </c>
      <c r="CBA26" s="1"/>
      <c r="CBB26" s="89">
        <v>3</v>
      </c>
      <c r="CBC26" s="93" t="s">
        <v>63</v>
      </c>
      <c r="CBD26" s="58" t="s">
        <v>34</v>
      </c>
      <c r="CBE26" s="91" t="s">
        <v>32</v>
      </c>
      <c r="CBF26" s="92">
        <v>1</v>
      </c>
      <c r="CBG26" s="87">
        <v>0</v>
      </c>
      <c r="CBH26" s="59">
        <f t="shared" si="121"/>
        <v>0</v>
      </c>
      <c r="CBI26" s="1"/>
      <c r="CBJ26" s="89">
        <v>3</v>
      </c>
      <c r="CBK26" s="93" t="s">
        <v>63</v>
      </c>
      <c r="CBL26" s="58" t="s">
        <v>34</v>
      </c>
      <c r="CBM26" s="91" t="s">
        <v>32</v>
      </c>
      <c r="CBN26" s="92">
        <v>1</v>
      </c>
      <c r="CBO26" s="87">
        <v>0</v>
      </c>
      <c r="CBP26" s="59">
        <f t="shared" si="121"/>
        <v>0</v>
      </c>
      <c r="CBQ26" s="1"/>
      <c r="CBR26" s="89">
        <v>3</v>
      </c>
      <c r="CBS26" s="93" t="s">
        <v>63</v>
      </c>
      <c r="CBT26" s="58" t="s">
        <v>34</v>
      </c>
      <c r="CBU26" s="91" t="s">
        <v>32</v>
      </c>
      <c r="CBV26" s="92">
        <v>1</v>
      </c>
      <c r="CBW26" s="87">
        <v>0</v>
      </c>
      <c r="CBX26" s="59">
        <f t="shared" si="122"/>
        <v>0</v>
      </c>
      <c r="CBY26" s="1"/>
      <c r="CBZ26" s="89">
        <v>3</v>
      </c>
      <c r="CCA26" s="93" t="s">
        <v>63</v>
      </c>
      <c r="CCB26" s="58" t="s">
        <v>34</v>
      </c>
      <c r="CCC26" s="91" t="s">
        <v>32</v>
      </c>
      <c r="CCD26" s="92">
        <v>1</v>
      </c>
      <c r="CCE26" s="87">
        <v>0</v>
      </c>
      <c r="CCF26" s="59">
        <f t="shared" si="122"/>
        <v>0</v>
      </c>
      <c r="CCG26" s="1"/>
      <c r="CCH26" s="89">
        <v>3</v>
      </c>
      <c r="CCI26" s="93" t="s">
        <v>63</v>
      </c>
      <c r="CCJ26" s="58" t="s">
        <v>34</v>
      </c>
      <c r="CCK26" s="91" t="s">
        <v>32</v>
      </c>
      <c r="CCL26" s="92">
        <v>1</v>
      </c>
      <c r="CCM26" s="87">
        <v>0</v>
      </c>
      <c r="CCN26" s="59">
        <f t="shared" si="123"/>
        <v>0</v>
      </c>
      <c r="CCO26" s="1"/>
      <c r="CCP26" s="89">
        <v>3</v>
      </c>
      <c r="CCQ26" s="93" t="s">
        <v>63</v>
      </c>
      <c r="CCR26" s="58" t="s">
        <v>34</v>
      </c>
      <c r="CCS26" s="91" t="s">
        <v>32</v>
      </c>
      <c r="CCT26" s="92">
        <v>1</v>
      </c>
      <c r="CCU26" s="87">
        <v>0</v>
      </c>
      <c r="CCV26" s="59">
        <f t="shared" si="123"/>
        <v>0</v>
      </c>
      <c r="CCW26" s="1"/>
      <c r="CCX26" s="89">
        <v>3</v>
      </c>
      <c r="CCY26" s="93" t="s">
        <v>63</v>
      </c>
      <c r="CCZ26" s="58" t="s">
        <v>34</v>
      </c>
      <c r="CDA26" s="91" t="s">
        <v>32</v>
      </c>
      <c r="CDB26" s="92">
        <v>1</v>
      </c>
      <c r="CDC26" s="87">
        <v>0</v>
      </c>
      <c r="CDD26" s="59">
        <f t="shared" si="124"/>
        <v>0</v>
      </c>
      <c r="CDE26" s="1"/>
      <c r="CDF26" s="89">
        <v>3</v>
      </c>
      <c r="CDG26" s="93" t="s">
        <v>63</v>
      </c>
      <c r="CDH26" s="58" t="s">
        <v>34</v>
      </c>
      <c r="CDI26" s="91" t="s">
        <v>32</v>
      </c>
      <c r="CDJ26" s="92">
        <v>1</v>
      </c>
      <c r="CDK26" s="87">
        <v>0</v>
      </c>
      <c r="CDL26" s="59">
        <f t="shared" si="124"/>
        <v>0</v>
      </c>
      <c r="CDM26" s="1"/>
      <c r="CDN26" s="89">
        <v>3</v>
      </c>
      <c r="CDO26" s="93" t="s">
        <v>63</v>
      </c>
      <c r="CDP26" s="58" t="s">
        <v>34</v>
      </c>
      <c r="CDQ26" s="91" t="s">
        <v>32</v>
      </c>
      <c r="CDR26" s="92">
        <v>1</v>
      </c>
      <c r="CDS26" s="87">
        <v>0</v>
      </c>
      <c r="CDT26" s="59">
        <f t="shared" si="125"/>
        <v>0</v>
      </c>
      <c r="CDU26" s="1"/>
      <c r="CDV26" s="89">
        <v>3</v>
      </c>
      <c r="CDW26" s="93" t="s">
        <v>63</v>
      </c>
      <c r="CDX26" s="58" t="s">
        <v>34</v>
      </c>
      <c r="CDY26" s="91" t="s">
        <v>32</v>
      </c>
      <c r="CDZ26" s="92">
        <v>1</v>
      </c>
      <c r="CEA26" s="87">
        <v>0</v>
      </c>
      <c r="CEB26" s="59">
        <f t="shared" si="125"/>
        <v>0</v>
      </c>
      <c r="CEC26" s="1"/>
      <c r="CED26" s="89">
        <v>3</v>
      </c>
      <c r="CEE26" s="93" t="s">
        <v>63</v>
      </c>
      <c r="CEF26" s="58" t="s">
        <v>34</v>
      </c>
      <c r="CEG26" s="91" t="s">
        <v>32</v>
      </c>
      <c r="CEH26" s="92">
        <v>1</v>
      </c>
      <c r="CEI26" s="87">
        <v>0</v>
      </c>
      <c r="CEJ26" s="59">
        <f t="shared" si="126"/>
        <v>0</v>
      </c>
      <c r="CEK26" s="1"/>
      <c r="CEL26" s="89">
        <v>3</v>
      </c>
      <c r="CEM26" s="93" t="s">
        <v>63</v>
      </c>
      <c r="CEN26" s="58" t="s">
        <v>34</v>
      </c>
      <c r="CEO26" s="91" t="s">
        <v>32</v>
      </c>
      <c r="CEP26" s="92">
        <v>1</v>
      </c>
      <c r="CEQ26" s="87">
        <v>0</v>
      </c>
      <c r="CER26" s="59">
        <f t="shared" si="126"/>
        <v>0</v>
      </c>
      <c r="CES26" s="1"/>
      <c r="CET26" s="89">
        <v>3</v>
      </c>
      <c r="CEU26" s="93" t="s">
        <v>63</v>
      </c>
      <c r="CEV26" s="58" t="s">
        <v>34</v>
      </c>
      <c r="CEW26" s="91" t="s">
        <v>32</v>
      </c>
      <c r="CEX26" s="92">
        <v>1</v>
      </c>
      <c r="CEY26" s="87">
        <v>0</v>
      </c>
      <c r="CEZ26" s="59">
        <f t="shared" si="127"/>
        <v>0</v>
      </c>
      <c r="CFA26" s="1"/>
      <c r="CFB26" s="89">
        <v>3</v>
      </c>
      <c r="CFC26" s="93" t="s">
        <v>63</v>
      </c>
      <c r="CFD26" s="58" t="s">
        <v>34</v>
      </c>
      <c r="CFE26" s="91" t="s">
        <v>32</v>
      </c>
      <c r="CFF26" s="92">
        <v>1</v>
      </c>
      <c r="CFG26" s="87">
        <v>0</v>
      </c>
      <c r="CFH26" s="59">
        <f t="shared" si="127"/>
        <v>0</v>
      </c>
      <c r="CFI26" s="1"/>
      <c r="CFJ26" s="89">
        <v>3</v>
      </c>
      <c r="CFK26" s="93" t="s">
        <v>63</v>
      </c>
      <c r="CFL26" s="58" t="s">
        <v>34</v>
      </c>
      <c r="CFM26" s="91" t="s">
        <v>32</v>
      </c>
      <c r="CFN26" s="92">
        <v>1</v>
      </c>
      <c r="CFO26" s="87">
        <v>0</v>
      </c>
      <c r="CFP26" s="59">
        <f t="shared" si="128"/>
        <v>0</v>
      </c>
      <c r="CFQ26" s="1"/>
      <c r="CFR26" s="89">
        <v>3</v>
      </c>
      <c r="CFS26" s="93" t="s">
        <v>63</v>
      </c>
      <c r="CFT26" s="58" t="s">
        <v>34</v>
      </c>
      <c r="CFU26" s="91" t="s">
        <v>32</v>
      </c>
      <c r="CFV26" s="92">
        <v>1</v>
      </c>
      <c r="CFW26" s="87">
        <v>0</v>
      </c>
      <c r="CFX26" s="59">
        <f t="shared" si="128"/>
        <v>0</v>
      </c>
      <c r="CFY26" s="1"/>
      <c r="CFZ26" s="89">
        <v>3</v>
      </c>
      <c r="CGA26" s="93" t="s">
        <v>63</v>
      </c>
      <c r="CGB26" s="58" t="s">
        <v>34</v>
      </c>
      <c r="CGC26" s="91" t="s">
        <v>32</v>
      </c>
      <c r="CGD26" s="92">
        <v>1</v>
      </c>
      <c r="CGE26" s="87">
        <v>0</v>
      </c>
      <c r="CGF26" s="59">
        <f t="shared" si="129"/>
        <v>0</v>
      </c>
      <c r="CGG26" s="1"/>
      <c r="CGH26" s="89">
        <v>3</v>
      </c>
      <c r="CGI26" s="93" t="s">
        <v>63</v>
      </c>
      <c r="CGJ26" s="58" t="s">
        <v>34</v>
      </c>
      <c r="CGK26" s="91" t="s">
        <v>32</v>
      </c>
      <c r="CGL26" s="92">
        <v>1</v>
      </c>
      <c r="CGM26" s="87">
        <v>0</v>
      </c>
      <c r="CGN26" s="59">
        <f t="shared" si="129"/>
        <v>0</v>
      </c>
      <c r="CGO26" s="1"/>
      <c r="CGP26" s="89">
        <v>3</v>
      </c>
      <c r="CGQ26" s="93" t="s">
        <v>63</v>
      </c>
      <c r="CGR26" s="58" t="s">
        <v>34</v>
      </c>
      <c r="CGS26" s="91" t="s">
        <v>32</v>
      </c>
      <c r="CGT26" s="92">
        <v>1</v>
      </c>
      <c r="CGU26" s="87">
        <v>0</v>
      </c>
      <c r="CGV26" s="59">
        <f t="shared" si="130"/>
        <v>0</v>
      </c>
      <c r="CGW26" s="1"/>
      <c r="CGX26" s="89">
        <v>3</v>
      </c>
      <c r="CGY26" s="93" t="s">
        <v>63</v>
      </c>
      <c r="CGZ26" s="58" t="s">
        <v>34</v>
      </c>
      <c r="CHA26" s="91" t="s">
        <v>32</v>
      </c>
      <c r="CHB26" s="92">
        <v>1</v>
      </c>
      <c r="CHC26" s="87">
        <v>0</v>
      </c>
      <c r="CHD26" s="59">
        <f t="shared" si="130"/>
        <v>0</v>
      </c>
      <c r="CHE26" s="1"/>
      <c r="CHF26" s="89">
        <v>3</v>
      </c>
      <c r="CHG26" s="93" t="s">
        <v>63</v>
      </c>
      <c r="CHH26" s="58" t="s">
        <v>34</v>
      </c>
      <c r="CHI26" s="91" t="s">
        <v>32</v>
      </c>
      <c r="CHJ26" s="92">
        <v>1</v>
      </c>
      <c r="CHK26" s="87">
        <v>0</v>
      </c>
      <c r="CHL26" s="59">
        <f t="shared" si="131"/>
        <v>0</v>
      </c>
      <c r="CHM26" s="1"/>
      <c r="CHN26" s="89">
        <v>3</v>
      </c>
      <c r="CHO26" s="93" t="s">
        <v>63</v>
      </c>
      <c r="CHP26" s="58" t="s">
        <v>34</v>
      </c>
      <c r="CHQ26" s="91" t="s">
        <v>32</v>
      </c>
      <c r="CHR26" s="92">
        <v>1</v>
      </c>
      <c r="CHS26" s="87">
        <v>0</v>
      </c>
      <c r="CHT26" s="59">
        <f t="shared" si="131"/>
        <v>0</v>
      </c>
      <c r="CHU26" s="1"/>
      <c r="CHV26" s="89">
        <v>3</v>
      </c>
      <c r="CHW26" s="93" t="s">
        <v>63</v>
      </c>
      <c r="CHX26" s="58" t="s">
        <v>34</v>
      </c>
      <c r="CHY26" s="91" t="s">
        <v>32</v>
      </c>
      <c r="CHZ26" s="92">
        <v>1</v>
      </c>
      <c r="CIA26" s="87">
        <v>0</v>
      </c>
      <c r="CIB26" s="59">
        <f t="shared" si="132"/>
        <v>0</v>
      </c>
      <c r="CIC26" s="1"/>
      <c r="CID26" s="89">
        <v>3</v>
      </c>
      <c r="CIE26" s="93" t="s">
        <v>63</v>
      </c>
      <c r="CIF26" s="58" t="s">
        <v>34</v>
      </c>
      <c r="CIG26" s="91" t="s">
        <v>32</v>
      </c>
      <c r="CIH26" s="92">
        <v>1</v>
      </c>
      <c r="CII26" s="87">
        <v>0</v>
      </c>
      <c r="CIJ26" s="59">
        <f t="shared" si="132"/>
        <v>0</v>
      </c>
      <c r="CIK26" s="1"/>
      <c r="CIL26" s="89">
        <v>3</v>
      </c>
      <c r="CIM26" s="93" t="s">
        <v>63</v>
      </c>
      <c r="CIN26" s="58" t="s">
        <v>34</v>
      </c>
      <c r="CIO26" s="91" t="s">
        <v>32</v>
      </c>
      <c r="CIP26" s="92">
        <v>1</v>
      </c>
      <c r="CIQ26" s="87">
        <v>0</v>
      </c>
      <c r="CIR26" s="59">
        <f t="shared" si="133"/>
        <v>0</v>
      </c>
      <c r="CIS26" s="1"/>
      <c r="CIT26" s="89">
        <v>3</v>
      </c>
      <c r="CIU26" s="93" t="s">
        <v>63</v>
      </c>
      <c r="CIV26" s="58" t="s">
        <v>34</v>
      </c>
      <c r="CIW26" s="91" t="s">
        <v>32</v>
      </c>
      <c r="CIX26" s="92">
        <v>1</v>
      </c>
      <c r="CIY26" s="87">
        <v>0</v>
      </c>
      <c r="CIZ26" s="59">
        <f t="shared" si="133"/>
        <v>0</v>
      </c>
      <c r="CJA26" s="1"/>
      <c r="CJB26" s="89">
        <v>3</v>
      </c>
      <c r="CJC26" s="93" t="s">
        <v>63</v>
      </c>
      <c r="CJD26" s="58" t="s">
        <v>34</v>
      </c>
      <c r="CJE26" s="91" t="s">
        <v>32</v>
      </c>
      <c r="CJF26" s="92">
        <v>1</v>
      </c>
      <c r="CJG26" s="87">
        <v>0</v>
      </c>
      <c r="CJH26" s="59">
        <f t="shared" si="134"/>
        <v>0</v>
      </c>
      <c r="CJI26" s="1"/>
      <c r="CJJ26" s="89">
        <v>3</v>
      </c>
      <c r="CJK26" s="93" t="s">
        <v>63</v>
      </c>
      <c r="CJL26" s="58" t="s">
        <v>34</v>
      </c>
      <c r="CJM26" s="91" t="s">
        <v>32</v>
      </c>
      <c r="CJN26" s="92">
        <v>1</v>
      </c>
      <c r="CJO26" s="87">
        <v>0</v>
      </c>
      <c r="CJP26" s="59">
        <f t="shared" si="134"/>
        <v>0</v>
      </c>
      <c r="CJQ26" s="1"/>
      <c r="CJR26" s="89">
        <v>3</v>
      </c>
      <c r="CJS26" s="93" t="s">
        <v>63</v>
      </c>
      <c r="CJT26" s="58" t="s">
        <v>34</v>
      </c>
      <c r="CJU26" s="91" t="s">
        <v>32</v>
      </c>
      <c r="CJV26" s="92">
        <v>1</v>
      </c>
      <c r="CJW26" s="87">
        <v>0</v>
      </c>
      <c r="CJX26" s="59">
        <f t="shared" si="135"/>
        <v>0</v>
      </c>
      <c r="CJY26" s="1"/>
      <c r="CJZ26" s="89">
        <v>3</v>
      </c>
      <c r="CKA26" s="93" t="s">
        <v>63</v>
      </c>
      <c r="CKB26" s="58" t="s">
        <v>34</v>
      </c>
      <c r="CKC26" s="91" t="s">
        <v>32</v>
      </c>
      <c r="CKD26" s="92">
        <v>1</v>
      </c>
      <c r="CKE26" s="87">
        <v>0</v>
      </c>
      <c r="CKF26" s="59">
        <f t="shared" si="135"/>
        <v>0</v>
      </c>
      <c r="CKG26" s="1"/>
      <c r="CKH26" s="89">
        <v>3</v>
      </c>
      <c r="CKI26" s="93" t="s">
        <v>63</v>
      </c>
      <c r="CKJ26" s="58" t="s">
        <v>34</v>
      </c>
      <c r="CKK26" s="91" t="s">
        <v>32</v>
      </c>
      <c r="CKL26" s="92">
        <v>1</v>
      </c>
      <c r="CKM26" s="87">
        <v>0</v>
      </c>
      <c r="CKN26" s="59">
        <f t="shared" si="136"/>
        <v>0</v>
      </c>
      <c r="CKO26" s="1"/>
      <c r="CKP26" s="89">
        <v>3</v>
      </c>
      <c r="CKQ26" s="93" t="s">
        <v>63</v>
      </c>
      <c r="CKR26" s="58" t="s">
        <v>34</v>
      </c>
      <c r="CKS26" s="91" t="s">
        <v>32</v>
      </c>
      <c r="CKT26" s="92">
        <v>1</v>
      </c>
      <c r="CKU26" s="87">
        <v>0</v>
      </c>
      <c r="CKV26" s="59">
        <f t="shared" si="136"/>
        <v>0</v>
      </c>
      <c r="CKW26" s="1"/>
      <c r="CKX26" s="89">
        <v>3</v>
      </c>
      <c r="CKY26" s="93" t="s">
        <v>63</v>
      </c>
      <c r="CKZ26" s="58" t="s">
        <v>34</v>
      </c>
      <c r="CLA26" s="91" t="s">
        <v>32</v>
      </c>
      <c r="CLB26" s="92">
        <v>1</v>
      </c>
      <c r="CLC26" s="87">
        <v>0</v>
      </c>
      <c r="CLD26" s="59">
        <f t="shared" si="137"/>
        <v>0</v>
      </c>
      <c r="CLE26" s="1"/>
      <c r="CLF26" s="89">
        <v>3</v>
      </c>
      <c r="CLG26" s="93" t="s">
        <v>63</v>
      </c>
      <c r="CLH26" s="58" t="s">
        <v>34</v>
      </c>
      <c r="CLI26" s="91" t="s">
        <v>32</v>
      </c>
      <c r="CLJ26" s="92">
        <v>1</v>
      </c>
      <c r="CLK26" s="87">
        <v>0</v>
      </c>
      <c r="CLL26" s="59">
        <f t="shared" si="137"/>
        <v>0</v>
      </c>
      <c r="CLM26" s="1"/>
      <c r="CLN26" s="89">
        <v>3</v>
      </c>
      <c r="CLO26" s="93" t="s">
        <v>63</v>
      </c>
      <c r="CLP26" s="58" t="s">
        <v>34</v>
      </c>
      <c r="CLQ26" s="91" t="s">
        <v>32</v>
      </c>
      <c r="CLR26" s="92">
        <v>1</v>
      </c>
      <c r="CLS26" s="87">
        <v>0</v>
      </c>
      <c r="CLT26" s="59">
        <f t="shared" si="138"/>
        <v>0</v>
      </c>
      <c r="CLU26" s="1"/>
      <c r="CLV26" s="89">
        <v>3</v>
      </c>
      <c r="CLW26" s="93" t="s">
        <v>63</v>
      </c>
      <c r="CLX26" s="58" t="s">
        <v>34</v>
      </c>
      <c r="CLY26" s="91" t="s">
        <v>32</v>
      </c>
      <c r="CLZ26" s="92">
        <v>1</v>
      </c>
      <c r="CMA26" s="87">
        <v>0</v>
      </c>
      <c r="CMB26" s="59">
        <f t="shared" si="138"/>
        <v>0</v>
      </c>
      <c r="CMC26" s="1"/>
      <c r="CMD26" s="89">
        <v>3</v>
      </c>
      <c r="CME26" s="93" t="s">
        <v>63</v>
      </c>
      <c r="CMF26" s="58" t="s">
        <v>34</v>
      </c>
      <c r="CMG26" s="91" t="s">
        <v>32</v>
      </c>
      <c r="CMH26" s="92">
        <v>1</v>
      </c>
      <c r="CMI26" s="87">
        <v>0</v>
      </c>
      <c r="CMJ26" s="59">
        <f t="shared" si="139"/>
        <v>0</v>
      </c>
      <c r="CMK26" s="1"/>
      <c r="CML26" s="89">
        <v>3</v>
      </c>
      <c r="CMM26" s="93" t="s">
        <v>63</v>
      </c>
      <c r="CMN26" s="58" t="s">
        <v>34</v>
      </c>
      <c r="CMO26" s="91" t="s">
        <v>32</v>
      </c>
      <c r="CMP26" s="92">
        <v>1</v>
      </c>
      <c r="CMQ26" s="87">
        <v>0</v>
      </c>
      <c r="CMR26" s="59">
        <f t="shared" si="139"/>
        <v>0</v>
      </c>
      <c r="CMS26" s="1"/>
      <c r="CMT26" s="89">
        <v>3</v>
      </c>
      <c r="CMU26" s="93" t="s">
        <v>63</v>
      </c>
      <c r="CMV26" s="58" t="s">
        <v>34</v>
      </c>
      <c r="CMW26" s="91" t="s">
        <v>32</v>
      </c>
      <c r="CMX26" s="92">
        <v>1</v>
      </c>
      <c r="CMY26" s="87">
        <v>0</v>
      </c>
      <c r="CMZ26" s="59">
        <f t="shared" si="140"/>
        <v>0</v>
      </c>
      <c r="CNA26" s="1"/>
      <c r="CNB26" s="89">
        <v>3</v>
      </c>
      <c r="CNC26" s="93" t="s">
        <v>63</v>
      </c>
      <c r="CND26" s="58" t="s">
        <v>34</v>
      </c>
      <c r="CNE26" s="91" t="s">
        <v>32</v>
      </c>
      <c r="CNF26" s="92">
        <v>1</v>
      </c>
      <c r="CNG26" s="87">
        <v>0</v>
      </c>
      <c r="CNH26" s="59">
        <f t="shared" si="140"/>
        <v>0</v>
      </c>
      <c r="CNI26" s="1"/>
      <c r="CNJ26" s="89">
        <v>3</v>
      </c>
      <c r="CNK26" s="93" t="s">
        <v>63</v>
      </c>
      <c r="CNL26" s="58" t="s">
        <v>34</v>
      </c>
      <c r="CNM26" s="91" t="s">
        <v>32</v>
      </c>
      <c r="CNN26" s="92">
        <v>1</v>
      </c>
      <c r="CNO26" s="87">
        <v>0</v>
      </c>
      <c r="CNP26" s="59">
        <f t="shared" si="141"/>
        <v>0</v>
      </c>
      <c r="CNQ26" s="1"/>
      <c r="CNR26" s="89">
        <v>3</v>
      </c>
      <c r="CNS26" s="93" t="s">
        <v>63</v>
      </c>
      <c r="CNT26" s="58" t="s">
        <v>34</v>
      </c>
      <c r="CNU26" s="91" t="s">
        <v>32</v>
      </c>
      <c r="CNV26" s="92">
        <v>1</v>
      </c>
      <c r="CNW26" s="87">
        <v>0</v>
      </c>
      <c r="CNX26" s="59">
        <f t="shared" si="141"/>
        <v>0</v>
      </c>
      <c r="CNY26" s="1"/>
      <c r="CNZ26" s="89">
        <v>3</v>
      </c>
      <c r="COA26" s="93" t="s">
        <v>63</v>
      </c>
      <c r="COB26" s="58" t="s">
        <v>34</v>
      </c>
      <c r="COC26" s="91" t="s">
        <v>32</v>
      </c>
      <c r="COD26" s="92">
        <v>1</v>
      </c>
      <c r="COE26" s="87">
        <v>0</v>
      </c>
      <c r="COF26" s="59">
        <f t="shared" si="142"/>
        <v>0</v>
      </c>
      <c r="COG26" s="1"/>
      <c r="COH26" s="89">
        <v>3</v>
      </c>
      <c r="COI26" s="93" t="s">
        <v>63</v>
      </c>
      <c r="COJ26" s="58" t="s">
        <v>34</v>
      </c>
      <c r="COK26" s="91" t="s">
        <v>32</v>
      </c>
      <c r="COL26" s="92">
        <v>1</v>
      </c>
      <c r="COM26" s="87">
        <v>0</v>
      </c>
      <c r="CON26" s="59">
        <f t="shared" si="142"/>
        <v>0</v>
      </c>
      <c r="COO26" s="1"/>
      <c r="COP26" s="89">
        <v>3</v>
      </c>
      <c r="COQ26" s="93" t="s">
        <v>63</v>
      </c>
      <c r="COR26" s="58" t="s">
        <v>34</v>
      </c>
      <c r="COS26" s="91" t="s">
        <v>32</v>
      </c>
      <c r="COT26" s="92">
        <v>1</v>
      </c>
      <c r="COU26" s="87">
        <v>0</v>
      </c>
      <c r="COV26" s="59">
        <f t="shared" si="143"/>
        <v>0</v>
      </c>
      <c r="COW26" s="1"/>
      <c r="COX26" s="89">
        <v>3</v>
      </c>
      <c r="COY26" s="93" t="s">
        <v>63</v>
      </c>
      <c r="COZ26" s="58" t="s">
        <v>34</v>
      </c>
      <c r="CPA26" s="91" t="s">
        <v>32</v>
      </c>
      <c r="CPB26" s="92">
        <v>1</v>
      </c>
      <c r="CPC26" s="87">
        <v>0</v>
      </c>
      <c r="CPD26" s="59">
        <f t="shared" si="143"/>
        <v>0</v>
      </c>
      <c r="CPE26" s="1"/>
      <c r="CPF26" s="89">
        <v>3</v>
      </c>
      <c r="CPG26" s="93" t="s">
        <v>63</v>
      </c>
      <c r="CPH26" s="58" t="s">
        <v>34</v>
      </c>
      <c r="CPI26" s="91" t="s">
        <v>32</v>
      </c>
      <c r="CPJ26" s="92">
        <v>1</v>
      </c>
      <c r="CPK26" s="87">
        <v>0</v>
      </c>
      <c r="CPL26" s="59">
        <f t="shared" si="144"/>
        <v>0</v>
      </c>
      <c r="CPM26" s="1"/>
      <c r="CPN26" s="89">
        <v>3</v>
      </c>
      <c r="CPO26" s="93" t="s">
        <v>63</v>
      </c>
      <c r="CPP26" s="58" t="s">
        <v>34</v>
      </c>
      <c r="CPQ26" s="91" t="s">
        <v>32</v>
      </c>
      <c r="CPR26" s="92">
        <v>1</v>
      </c>
      <c r="CPS26" s="87">
        <v>0</v>
      </c>
      <c r="CPT26" s="59">
        <f t="shared" si="144"/>
        <v>0</v>
      </c>
      <c r="CPU26" s="1"/>
      <c r="CPV26" s="89">
        <v>3</v>
      </c>
      <c r="CPW26" s="93" t="s">
        <v>63</v>
      </c>
      <c r="CPX26" s="58" t="s">
        <v>34</v>
      </c>
      <c r="CPY26" s="91" t="s">
        <v>32</v>
      </c>
      <c r="CPZ26" s="92">
        <v>1</v>
      </c>
      <c r="CQA26" s="87">
        <v>0</v>
      </c>
      <c r="CQB26" s="59">
        <f t="shared" si="145"/>
        <v>0</v>
      </c>
      <c r="CQC26" s="1"/>
      <c r="CQD26" s="89">
        <v>3</v>
      </c>
      <c r="CQE26" s="93" t="s">
        <v>63</v>
      </c>
      <c r="CQF26" s="58" t="s">
        <v>34</v>
      </c>
      <c r="CQG26" s="91" t="s">
        <v>32</v>
      </c>
      <c r="CQH26" s="92">
        <v>1</v>
      </c>
      <c r="CQI26" s="87">
        <v>0</v>
      </c>
      <c r="CQJ26" s="59">
        <f t="shared" si="145"/>
        <v>0</v>
      </c>
      <c r="CQK26" s="1"/>
      <c r="CQL26" s="89">
        <v>3</v>
      </c>
      <c r="CQM26" s="93" t="s">
        <v>63</v>
      </c>
      <c r="CQN26" s="58" t="s">
        <v>34</v>
      </c>
      <c r="CQO26" s="91" t="s">
        <v>32</v>
      </c>
      <c r="CQP26" s="92">
        <v>1</v>
      </c>
      <c r="CQQ26" s="87">
        <v>0</v>
      </c>
      <c r="CQR26" s="59">
        <f t="shared" si="146"/>
        <v>0</v>
      </c>
      <c r="CQS26" s="1"/>
      <c r="CQT26" s="89">
        <v>3</v>
      </c>
      <c r="CQU26" s="93" t="s">
        <v>63</v>
      </c>
      <c r="CQV26" s="58" t="s">
        <v>34</v>
      </c>
      <c r="CQW26" s="91" t="s">
        <v>32</v>
      </c>
      <c r="CQX26" s="92">
        <v>1</v>
      </c>
      <c r="CQY26" s="87">
        <v>0</v>
      </c>
      <c r="CQZ26" s="59">
        <f t="shared" si="146"/>
        <v>0</v>
      </c>
      <c r="CRA26" s="1"/>
      <c r="CRB26" s="89">
        <v>3</v>
      </c>
      <c r="CRC26" s="93" t="s">
        <v>63</v>
      </c>
      <c r="CRD26" s="58" t="s">
        <v>34</v>
      </c>
      <c r="CRE26" s="91" t="s">
        <v>32</v>
      </c>
      <c r="CRF26" s="92">
        <v>1</v>
      </c>
      <c r="CRG26" s="87">
        <v>0</v>
      </c>
      <c r="CRH26" s="59">
        <f t="shared" si="147"/>
        <v>0</v>
      </c>
      <c r="CRI26" s="1"/>
      <c r="CRJ26" s="89">
        <v>3</v>
      </c>
      <c r="CRK26" s="93" t="s">
        <v>63</v>
      </c>
      <c r="CRL26" s="58" t="s">
        <v>34</v>
      </c>
      <c r="CRM26" s="91" t="s">
        <v>32</v>
      </c>
      <c r="CRN26" s="92">
        <v>1</v>
      </c>
      <c r="CRO26" s="87">
        <v>0</v>
      </c>
      <c r="CRP26" s="59">
        <f t="shared" si="147"/>
        <v>0</v>
      </c>
      <c r="CRQ26" s="1"/>
      <c r="CRR26" s="89">
        <v>3</v>
      </c>
      <c r="CRS26" s="93" t="s">
        <v>63</v>
      </c>
      <c r="CRT26" s="58" t="s">
        <v>34</v>
      </c>
      <c r="CRU26" s="91" t="s">
        <v>32</v>
      </c>
      <c r="CRV26" s="92">
        <v>1</v>
      </c>
      <c r="CRW26" s="87">
        <v>0</v>
      </c>
      <c r="CRX26" s="59">
        <f t="shared" si="148"/>
        <v>0</v>
      </c>
      <c r="CRY26" s="1"/>
      <c r="CRZ26" s="89">
        <v>3</v>
      </c>
      <c r="CSA26" s="93" t="s">
        <v>63</v>
      </c>
      <c r="CSB26" s="58" t="s">
        <v>34</v>
      </c>
      <c r="CSC26" s="91" t="s">
        <v>32</v>
      </c>
      <c r="CSD26" s="92">
        <v>1</v>
      </c>
      <c r="CSE26" s="87">
        <v>0</v>
      </c>
      <c r="CSF26" s="59">
        <f t="shared" si="148"/>
        <v>0</v>
      </c>
      <c r="CSG26" s="1"/>
      <c r="CSH26" s="89">
        <v>3</v>
      </c>
      <c r="CSI26" s="93" t="s">
        <v>63</v>
      </c>
      <c r="CSJ26" s="58" t="s">
        <v>34</v>
      </c>
      <c r="CSK26" s="91" t="s">
        <v>32</v>
      </c>
      <c r="CSL26" s="92">
        <v>1</v>
      </c>
      <c r="CSM26" s="87">
        <v>0</v>
      </c>
      <c r="CSN26" s="59">
        <f t="shared" si="149"/>
        <v>0</v>
      </c>
      <c r="CSO26" s="1"/>
      <c r="CSP26" s="89">
        <v>3</v>
      </c>
      <c r="CSQ26" s="93" t="s">
        <v>63</v>
      </c>
      <c r="CSR26" s="58" t="s">
        <v>34</v>
      </c>
      <c r="CSS26" s="91" t="s">
        <v>32</v>
      </c>
      <c r="CST26" s="92">
        <v>1</v>
      </c>
      <c r="CSU26" s="87">
        <v>0</v>
      </c>
      <c r="CSV26" s="59">
        <f t="shared" si="149"/>
        <v>0</v>
      </c>
      <c r="CSW26" s="1"/>
      <c r="CSX26" s="89">
        <v>3</v>
      </c>
      <c r="CSY26" s="93" t="s">
        <v>63</v>
      </c>
      <c r="CSZ26" s="58" t="s">
        <v>34</v>
      </c>
      <c r="CTA26" s="91" t="s">
        <v>32</v>
      </c>
      <c r="CTB26" s="92">
        <v>1</v>
      </c>
      <c r="CTC26" s="87">
        <v>0</v>
      </c>
      <c r="CTD26" s="59">
        <f t="shared" si="150"/>
        <v>0</v>
      </c>
      <c r="CTE26" s="1"/>
      <c r="CTF26" s="89">
        <v>3</v>
      </c>
      <c r="CTG26" s="93" t="s">
        <v>63</v>
      </c>
      <c r="CTH26" s="58" t="s">
        <v>34</v>
      </c>
      <c r="CTI26" s="91" t="s">
        <v>32</v>
      </c>
      <c r="CTJ26" s="92">
        <v>1</v>
      </c>
      <c r="CTK26" s="87">
        <v>0</v>
      </c>
      <c r="CTL26" s="59">
        <f t="shared" si="150"/>
        <v>0</v>
      </c>
      <c r="CTM26" s="1"/>
      <c r="CTN26" s="89">
        <v>3</v>
      </c>
      <c r="CTO26" s="93" t="s">
        <v>63</v>
      </c>
      <c r="CTP26" s="58" t="s">
        <v>34</v>
      </c>
      <c r="CTQ26" s="91" t="s">
        <v>32</v>
      </c>
      <c r="CTR26" s="92">
        <v>1</v>
      </c>
      <c r="CTS26" s="87">
        <v>0</v>
      </c>
      <c r="CTT26" s="59">
        <f t="shared" si="151"/>
        <v>0</v>
      </c>
      <c r="CTU26" s="1"/>
      <c r="CTV26" s="89">
        <v>3</v>
      </c>
      <c r="CTW26" s="93" t="s">
        <v>63</v>
      </c>
      <c r="CTX26" s="58" t="s">
        <v>34</v>
      </c>
      <c r="CTY26" s="91" t="s">
        <v>32</v>
      </c>
      <c r="CTZ26" s="92">
        <v>1</v>
      </c>
      <c r="CUA26" s="87">
        <v>0</v>
      </c>
      <c r="CUB26" s="59">
        <f t="shared" si="151"/>
        <v>0</v>
      </c>
      <c r="CUC26" s="1"/>
      <c r="CUD26" s="89">
        <v>3</v>
      </c>
      <c r="CUE26" s="93" t="s">
        <v>63</v>
      </c>
      <c r="CUF26" s="58" t="s">
        <v>34</v>
      </c>
      <c r="CUG26" s="91" t="s">
        <v>32</v>
      </c>
      <c r="CUH26" s="92">
        <v>1</v>
      </c>
      <c r="CUI26" s="87">
        <v>0</v>
      </c>
      <c r="CUJ26" s="59">
        <f t="shared" si="152"/>
        <v>0</v>
      </c>
      <c r="CUK26" s="1"/>
      <c r="CUL26" s="89">
        <v>3</v>
      </c>
      <c r="CUM26" s="93" t="s">
        <v>63</v>
      </c>
      <c r="CUN26" s="58" t="s">
        <v>34</v>
      </c>
      <c r="CUO26" s="91" t="s">
        <v>32</v>
      </c>
      <c r="CUP26" s="92">
        <v>1</v>
      </c>
      <c r="CUQ26" s="87">
        <v>0</v>
      </c>
      <c r="CUR26" s="59">
        <f t="shared" si="152"/>
        <v>0</v>
      </c>
      <c r="CUS26" s="1"/>
      <c r="CUT26" s="89">
        <v>3</v>
      </c>
      <c r="CUU26" s="93" t="s">
        <v>63</v>
      </c>
      <c r="CUV26" s="58" t="s">
        <v>34</v>
      </c>
      <c r="CUW26" s="91" t="s">
        <v>32</v>
      </c>
      <c r="CUX26" s="92">
        <v>1</v>
      </c>
      <c r="CUY26" s="87">
        <v>0</v>
      </c>
      <c r="CUZ26" s="59">
        <f t="shared" si="153"/>
        <v>0</v>
      </c>
      <c r="CVA26" s="1"/>
      <c r="CVB26" s="89">
        <v>3</v>
      </c>
      <c r="CVC26" s="93" t="s">
        <v>63</v>
      </c>
      <c r="CVD26" s="58" t="s">
        <v>34</v>
      </c>
      <c r="CVE26" s="91" t="s">
        <v>32</v>
      </c>
      <c r="CVF26" s="92">
        <v>1</v>
      </c>
      <c r="CVG26" s="87">
        <v>0</v>
      </c>
      <c r="CVH26" s="59">
        <f t="shared" si="153"/>
        <v>0</v>
      </c>
      <c r="CVI26" s="1"/>
      <c r="CVJ26" s="89">
        <v>3</v>
      </c>
      <c r="CVK26" s="93" t="s">
        <v>63</v>
      </c>
      <c r="CVL26" s="58" t="s">
        <v>34</v>
      </c>
      <c r="CVM26" s="91" t="s">
        <v>32</v>
      </c>
      <c r="CVN26" s="92">
        <v>1</v>
      </c>
      <c r="CVO26" s="87">
        <v>0</v>
      </c>
      <c r="CVP26" s="59">
        <f t="shared" si="154"/>
        <v>0</v>
      </c>
      <c r="CVQ26" s="1"/>
      <c r="CVR26" s="89">
        <v>3</v>
      </c>
      <c r="CVS26" s="93" t="s">
        <v>63</v>
      </c>
      <c r="CVT26" s="58" t="s">
        <v>34</v>
      </c>
      <c r="CVU26" s="91" t="s">
        <v>32</v>
      </c>
      <c r="CVV26" s="92">
        <v>1</v>
      </c>
      <c r="CVW26" s="87">
        <v>0</v>
      </c>
      <c r="CVX26" s="59">
        <f t="shared" si="154"/>
        <v>0</v>
      </c>
      <c r="CVY26" s="1"/>
      <c r="CVZ26" s="89">
        <v>3</v>
      </c>
      <c r="CWA26" s="93" t="s">
        <v>63</v>
      </c>
      <c r="CWB26" s="58" t="s">
        <v>34</v>
      </c>
      <c r="CWC26" s="91" t="s">
        <v>32</v>
      </c>
      <c r="CWD26" s="92">
        <v>1</v>
      </c>
      <c r="CWE26" s="87">
        <v>0</v>
      </c>
      <c r="CWF26" s="59">
        <f t="shared" si="155"/>
        <v>0</v>
      </c>
      <c r="CWG26" s="1"/>
      <c r="CWH26" s="89">
        <v>3</v>
      </c>
      <c r="CWI26" s="93" t="s">
        <v>63</v>
      </c>
      <c r="CWJ26" s="58" t="s">
        <v>34</v>
      </c>
      <c r="CWK26" s="91" t="s">
        <v>32</v>
      </c>
      <c r="CWL26" s="92">
        <v>1</v>
      </c>
      <c r="CWM26" s="87">
        <v>0</v>
      </c>
      <c r="CWN26" s="59">
        <f t="shared" si="155"/>
        <v>0</v>
      </c>
      <c r="CWO26" s="1"/>
      <c r="CWP26" s="89">
        <v>3</v>
      </c>
      <c r="CWQ26" s="93" t="s">
        <v>63</v>
      </c>
      <c r="CWR26" s="58" t="s">
        <v>34</v>
      </c>
      <c r="CWS26" s="91" t="s">
        <v>32</v>
      </c>
      <c r="CWT26" s="92">
        <v>1</v>
      </c>
      <c r="CWU26" s="87">
        <v>0</v>
      </c>
      <c r="CWV26" s="59">
        <f t="shared" si="156"/>
        <v>0</v>
      </c>
      <c r="CWW26" s="1"/>
      <c r="CWX26" s="89">
        <v>3</v>
      </c>
      <c r="CWY26" s="93" t="s">
        <v>63</v>
      </c>
      <c r="CWZ26" s="58" t="s">
        <v>34</v>
      </c>
      <c r="CXA26" s="91" t="s">
        <v>32</v>
      </c>
      <c r="CXB26" s="92">
        <v>1</v>
      </c>
      <c r="CXC26" s="87">
        <v>0</v>
      </c>
      <c r="CXD26" s="59">
        <f t="shared" si="156"/>
        <v>0</v>
      </c>
      <c r="CXE26" s="1"/>
      <c r="CXF26" s="89">
        <v>3</v>
      </c>
      <c r="CXG26" s="93" t="s">
        <v>63</v>
      </c>
      <c r="CXH26" s="58" t="s">
        <v>34</v>
      </c>
      <c r="CXI26" s="91" t="s">
        <v>32</v>
      </c>
      <c r="CXJ26" s="92">
        <v>1</v>
      </c>
      <c r="CXK26" s="87">
        <v>0</v>
      </c>
      <c r="CXL26" s="59">
        <f t="shared" si="157"/>
        <v>0</v>
      </c>
      <c r="CXM26" s="1"/>
      <c r="CXN26" s="89">
        <v>3</v>
      </c>
      <c r="CXO26" s="93" t="s">
        <v>63</v>
      </c>
      <c r="CXP26" s="58" t="s">
        <v>34</v>
      </c>
      <c r="CXQ26" s="91" t="s">
        <v>32</v>
      </c>
      <c r="CXR26" s="92">
        <v>1</v>
      </c>
      <c r="CXS26" s="87">
        <v>0</v>
      </c>
      <c r="CXT26" s="59">
        <f t="shared" si="157"/>
        <v>0</v>
      </c>
      <c r="CXU26" s="1"/>
      <c r="CXV26" s="89">
        <v>3</v>
      </c>
      <c r="CXW26" s="93" t="s">
        <v>63</v>
      </c>
      <c r="CXX26" s="58" t="s">
        <v>34</v>
      </c>
      <c r="CXY26" s="91" t="s">
        <v>32</v>
      </c>
      <c r="CXZ26" s="92">
        <v>1</v>
      </c>
      <c r="CYA26" s="87">
        <v>0</v>
      </c>
      <c r="CYB26" s="59">
        <f t="shared" si="158"/>
        <v>0</v>
      </c>
      <c r="CYC26" s="1"/>
      <c r="CYD26" s="89">
        <v>3</v>
      </c>
      <c r="CYE26" s="93" t="s">
        <v>63</v>
      </c>
      <c r="CYF26" s="58" t="s">
        <v>34</v>
      </c>
      <c r="CYG26" s="91" t="s">
        <v>32</v>
      </c>
      <c r="CYH26" s="92">
        <v>1</v>
      </c>
      <c r="CYI26" s="87">
        <v>0</v>
      </c>
      <c r="CYJ26" s="59">
        <f t="shared" si="158"/>
        <v>0</v>
      </c>
      <c r="CYK26" s="1"/>
      <c r="CYL26" s="89">
        <v>3</v>
      </c>
      <c r="CYM26" s="93" t="s">
        <v>63</v>
      </c>
      <c r="CYN26" s="58" t="s">
        <v>34</v>
      </c>
      <c r="CYO26" s="91" t="s">
        <v>32</v>
      </c>
      <c r="CYP26" s="92">
        <v>1</v>
      </c>
      <c r="CYQ26" s="87">
        <v>0</v>
      </c>
      <c r="CYR26" s="59">
        <f t="shared" si="159"/>
        <v>0</v>
      </c>
      <c r="CYS26" s="1"/>
      <c r="CYT26" s="89">
        <v>3</v>
      </c>
      <c r="CYU26" s="93" t="s">
        <v>63</v>
      </c>
      <c r="CYV26" s="58" t="s">
        <v>34</v>
      </c>
      <c r="CYW26" s="91" t="s">
        <v>32</v>
      </c>
      <c r="CYX26" s="92">
        <v>1</v>
      </c>
      <c r="CYY26" s="87">
        <v>0</v>
      </c>
      <c r="CYZ26" s="59">
        <f t="shared" si="159"/>
        <v>0</v>
      </c>
      <c r="CZA26" s="1"/>
      <c r="CZB26" s="89">
        <v>3</v>
      </c>
      <c r="CZC26" s="93" t="s">
        <v>63</v>
      </c>
      <c r="CZD26" s="58" t="s">
        <v>34</v>
      </c>
      <c r="CZE26" s="91" t="s">
        <v>32</v>
      </c>
      <c r="CZF26" s="92">
        <v>1</v>
      </c>
      <c r="CZG26" s="87">
        <v>0</v>
      </c>
      <c r="CZH26" s="59">
        <f t="shared" si="160"/>
        <v>0</v>
      </c>
      <c r="CZI26" s="1"/>
      <c r="CZJ26" s="89">
        <v>3</v>
      </c>
      <c r="CZK26" s="93" t="s">
        <v>63</v>
      </c>
      <c r="CZL26" s="58" t="s">
        <v>34</v>
      </c>
      <c r="CZM26" s="91" t="s">
        <v>32</v>
      </c>
      <c r="CZN26" s="92">
        <v>1</v>
      </c>
      <c r="CZO26" s="87">
        <v>0</v>
      </c>
      <c r="CZP26" s="59">
        <f t="shared" si="160"/>
        <v>0</v>
      </c>
      <c r="CZQ26" s="1"/>
      <c r="CZR26" s="89">
        <v>3</v>
      </c>
      <c r="CZS26" s="93" t="s">
        <v>63</v>
      </c>
      <c r="CZT26" s="58" t="s">
        <v>34</v>
      </c>
      <c r="CZU26" s="91" t="s">
        <v>32</v>
      </c>
      <c r="CZV26" s="92">
        <v>1</v>
      </c>
      <c r="CZW26" s="87">
        <v>0</v>
      </c>
      <c r="CZX26" s="59">
        <f t="shared" si="161"/>
        <v>0</v>
      </c>
      <c r="CZY26" s="1"/>
      <c r="CZZ26" s="89">
        <v>3</v>
      </c>
      <c r="DAA26" s="93" t="s">
        <v>63</v>
      </c>
      <c r="DAB26" s="58" t="s">
        <v>34</v>
      </c>
      <c r="DAC26" s="91" t="s">
        <v>32</v>
      </c>
      <c r="DAD26" s="92">
        <v>1</v>
      </c>
      <c r="DAE26" s="87">
        <v>0</v>
      </c>
      <c r="DAF26" s="59">
        <f t="shared" si="161"/>
        <v>0</v>
      </c>
      <c r="DAG26" s="1"/>
      <c r="DAH26" s="89">
        <v>3</v>
      </c>
      <c r="DAI26" s="93" t="s">
        <v>63</v>
      </c>
      <c r="DAJ26" s="58" t="s">
        <v>34</v>
      </c>
      <c r="DAK26" s="91" t="s">
        <v>32</v>
      </c>
      <c r="DAL26" s="92">
        <v>1</v>
      </c>
      <c r="DAM26" s="87">
        <v>0</v>
      </c>
      <c r="DAN26" s="59">
        <f t="shared" si="162"/>
        <v>0</v>
      </c>
      <c r="DAO26" s="1"/>
      <c r="DAP26" s="89">
        <v>3</v>
      </c>
      <c r="DAQ26" s="93" t="s">
        <v>63</v>
      </c>
      <c r="DAR26" s="58" t="s">
        <v>34</v>
      </c>
      <c r="DAS26" s="91" t="s">
        <v>32</v>
      </c>
      <c r="DAT26" s="92">
        <v>1</v>
      </c>
      <c r="DAU26" s="87">
        <v>0</v>
      </c>
      <c r="DAV26" s="59">
        <f t="shared" si="162"/>
        <v>0</v>
      </c>
      <c r="DAW26" s="1"/>
      <c r="DAX26" s="89">
        <v>3</v>
      </c>
      <c r="DAY26" s="93" t="s">
        <v>63</v>
      </c>
      <c r="DAZ26" s="58" t="s">
        <v>34</v>
      </c>
      <c r="DBA26" s="91" t="s">
        <v>32</v>
      </c>
      <c r="DBB26" s="92">
        <v>1</v>
      </c>
      <c r="DBC26" s="87">
        <v>0</v>
      </c>
      <c r="DBD26" s="59">
        <f t="shared" si="163"/>
        <v>0</v>
      </c>
      <c r="DBE26" s="1"/>
      <c r="DBF26" s="89">
        <v>3</v>
      </c>
      <c r="DBG26" s="93" t="s">
        <v>63</v>
      </c>
      <c r="DBH26" s="58" t="s">
        <v>34</v>
      </c>
      <c r="DBI26" s="91" t="s">
        <v>32</v>
      </c>
      <c r="DBJ26" s="92">
        <v>1</v>
      </c>
      <c r="DBK26" s="87">
        <v>0</v>
      </c>
      <c r="DBL26" s="59">
        <f t="shared" si="163"/>
        <v>0</v>
      </c>
      <c r="DBM26" s="1"/>
      <c r="DBN26" s="89">
        <v>3</v>
      </c>
      <c r="DBO26" s="93" t="s">
        <v>63</v>
      </c>
      <c r="DBP26" s="58" t="s">
        <v>34</v>
      </c>
      <c r="DBQ26" s="91" t="s">
        <v>32</v>
      </c>
      <c r="DBR26" s="92">
        <v>1</v>
      </c>
      <c r="DBS26" s="87">
        <v>0</v>
      </c>
      <c r="DBT26" s="59">
        <f t="shared" si="164"/>
        <v>0</v>
      </c>
      <c r="DBU26" s="1"/>
      <c r="DBV26" s="89">
        <v>3</v>
      </c>
      <c r="DBW26" s="93" t="s">
        <v>63</v>
      </c>
      <c r="DBX26" s="58" t="s">
        <v>34</v>
      </c>
      <c r="DBY26" s="91" t="s">
        <v>32</v>
      </c>
      <c r="DBZ26" s="92">
        <v>1</v>
      </c>
      <c r="DCA26" s="87">
        <v>0</v>
      </c>
      <c r="DCB26" s="59">
        <f t="shared" si="164"/>
        <v>0</v>
      </c>
      <c r="DCC26" s="1"/>
      <c r="DCD26" s="89">
        <v>3</v>
      </c>
      <c r="DCE26" s="93" t="s">
        <v>63</v>
      </c>
      <c r="DCF26" s="58" t="s">
        <v>34</v>
      </c>
      <c r="DCG26" s="91" t="s">
        <v>32</v>
      </c>
      <c r="DCH26" s="92">
        <v>1</v>
      </c>
      <c r="DCI26" s="87">
        <v>0</v>
      </c>
      <c r="DCJ26" s="59">
        <f t="shared" si="165"/>
        <v>0</v>
      </c>
      <c r="DCK26" s="1"/>
      <c r="DCL26" s="89">
        <v>3</v>
      </c>
      <c r="DCM26" s="93" t="s">
        <v>63</v>
      </c>
      <c r="DCN26" s="58" t="s">
        <v>34</v>
      </c>
      <c r="DCO26" s="91" t="s">
        <v>32</v>
      </c>
      <c r="DCP26" s="92">
        <v>1</v>
      </c>
      <c r="DCQ26" s="87">
        <v>0</v>
      </c>
      <c r="DCR26" s="59">
        <f t="shared" si="165"/>
        <v>0</v>
      </c>
      <c r="DCS26" s="1"/>
      <c r="DCT26" s="89">
        <v>3</v>
      </c>
      <c r="DCU26" s="93" t="s">
        <v>63</v>
      </c>
      <c r="DCV26" s="58" t="s">
        <v>34</v>
      </c>
      <c r="DCW26" s="91" t="s">
        <v>32</v>
      </c>
      <c r="DCX26" s="92">
        <v>1</v>
      </c>
      <c r="DCY26" s="87">
        <v>0</v>
      </c>
      <c r="DCZ26" s="59">
        <f t="shared" si="166"/>
        <v>0</v>
      </c>
      <c r="DDA26" s="1"/>
      <c r="DDB26" s="89">
        <v>3</v>
      </c>
      <c r="DDC26" s="93" t="s">
        <v>63</v>
      </c>
      <c r="DDD26" s="58" t="s">
        <v>34</v>
      </c>
      <c r="DDE26" s="91" t="s">
        <v>32</v>
      </c>
      <c r="DDF26" s="92">
        <v>1</v>
      </c>
      <c r="DDG26" s="87">
        <v>0</v>
      </c>
      <c r="DDH26" s="59">
        <f t="shared" si="166"/>
        <v>0</v>
      </c>
      <c r="DDI26" s="1"/>
      <c r="DDJ26" s="89">
        <v>3</v>
      </c>
      <c r="DDK26" s="93" t="s">
        <v>63</v>
      </c>
      <c r="DDL26" s="58" t="s">
        <v>34</v>
      </c>
      <c r="DDM26" s="91" t="s">
        <v>32</v>
      </c>
      <c r="DDN26" s="92">
        <v>1</v>
      </c>
      <c r="DDO26" s="87">
        <v>0</v>
      </c>
      <c r="DDP26" s="59">
        <f t="shared" si="167"/>
        <v>0</v>
      </c>
      <c r="DDQ26" s="1"/>
      <c r="DDR26" s="89">
        <v>3</v>
      </c>
      <c r="DDS26" s="93" t="s">
        <v>63</v>
      </c>
      <c r="DDT26" s="58" t="s">
        <v>34</v>
      </c>
      <c r="DDU26" s="91" t="s">
        <v>32</v>
      </c>
      <c r="DDV26" s="92">
        <v>1</v>
      </c>
      <c r="DDW26" s="87">
        <v>0</v>
      </c>
      <c r="DDX26" s="59">
        <f t="shared" si="167"/>
        <v>0</v>
      </c>
      <c r="DDY26" s="1"/>
      <c r="DDZ26" s="89">
        <v>3</v>
      </c>
      <c r="DEA26" s="93" t="s">
        <v>63</v>
      </c>
      <c r="DEB26" s="58" t="s">
        <v>34</v>
      </c>
      <c r="DEC26" s="91" t="s">
        <v>32</v>
      </c>
      <c r="DED26" s="92">
        <v>1</v>
      </c>
      <c r="DEE26" s="87">
        <v>0</v>
      </c>
      <c r="DEF26" s="59">
        <f t="shared" si="168"/>
        <v>0</v>
      </c>
      <c r="DEG26" s="1"/>
      <c r="DEH26" s="89">
        <v>3</v>
      </c>
      <c r="DEI26" s="93" t="s">
        <v>63</v>
      </c>
      <c r="DEJ26" s="58" t="s">
        <v>34</v>
      </c>
      <c r="DEK26" s="91" t="s">
        <v>32</v>
      </c>
      <c r="DEL26" s="92">
        <v>1</v>
      </c>
      <c r="DEM26" s="87">
        <v>0</v>
      </c>
      <c r="DEN26" s="59">
        <f t="shared" si="168"/>
        <v>0</v>
      </c>
      <c r="DEO26" s="1"/>
      <c r="DEP26" s="89">
        <v>3</v>
      </c>
      <c r="DEQ26" s="93" t="s">
        <v>63</v>
      </c>
      <c r="DER26" s="58" t="s">
        <v>34</v>
      </c>
      <c r="DES26" s="91" t="s">
        <v>32</v>
      </c>
      <c r="DET26" s="92">
        <v>1</v>
      </c>
      <c r="DEU26" s="87">
        <v>0</v>
      </c>
      <c r="DEV26" s="59">
        <f t="shared" si="169"/>
        <v>0</v>
      </c>
      <c r="DEW26" s="1"/>
      <c r="DEX26" s="89">
        <v>3</v>
      </c>
      <c r="DEY26" s="93" t="s">
        <v>63</v>
      </c>
      <c r="DEZ26" s="58" t="s">
        <v>34</v>
      </c>
      <c r="DFA26" s="91" t="s">
        <v>32</v>
      </c>
      <c r="DFB26" s="92">
        <v>1</v>
      </c>
      <c r="DFC26" s="87">
        <v>0</v>
      </c>
      <c r="DFD26" s="59">
        <f t="shared" si="169"/>
        <v>0</v>
      </c>
      <c r="DFE26" s="1"/>
      <c r="DFF26" s="89">
        <v>3</v>
      </c>
      <c r="DFG26" s="93" t="s">
        <v>63</v>
      </c>
      <c r="DFH26" s="58" t="s">
        <v>34</v>
      </c>
      <c r="DFI26" s="91" t="s">
        <v>32</v>
      </c>
      <c r="DFJ26" s="92">
        <v>1</v>
      </c>
      <c r="DFK26" s="87">
        <v>0</v>
      </c>
      <c r="DFL26" s="59">
        <f t="shared" si="170"/>
        <v>0</v>
      </c>
      <c r="DFM26" s="1"/>
      <c r="DFN26" s="89">
        <v>3</v>
      </c>
      <c r="DFO26" s="93" t="s">
        <v>63</v>
      </c>
      <c r="DFP26" s="58" t="s">
        <v>34</v>
      </c>
      <c r="DFQ26" s="91" t="s">
        <v>32</v>
      </c>
      <c r="DFR26" s="92">
        <v>1</v>
      </c>
      <c r="DFS26" s="87">
        <v>0</v>
      </c>
      <c r="DFT26" s="59">
        <f t="shared" si="170"/>
        <v>0</v>
      </c>
      <c r="DFU26" s="1"/>
      <c r="DFV26" s="89">
        <v>3</v>
      </c>
      <c r="DFW26" s="93" t="s">
        <v>63</v>
      </c>
      <c r="DFX26" s="58" t="s">
        <v>34</v>
      </c>
      <c r="DFY26" s="91" t="s">
        <v>32</v>
      </c>
      <c r="DFZ26" s="92">
        <v>1</v>
      </c>
      <c r="DGA26" s="87">
        <v>0</v>
      </c>
      <c r="DGB26" s="59">
        <f t="shared" si="171"/>
        <v>0</v>
      </c>
      <c r="DGC26" s="1"/>
      <c r="DGD26" s="89">
        <v>3</v>
      </c>
      <c r="DGE26" s="93" t="s">
        <v>63</v>
      </c>
      <c r="DGF26" s="58" t="s">
        <v>34</v>
      </c>
      <c r="DGG26" s="91" t="s">
        <v>32</v>
      </c>
      <c r="DGH26" s="92">
        <v>1</v>
      </c>
      <c r="DGI26" s="87">
        <v>0</v>
      </c>
      <c r="DGJ26" s="59">
        <f t="shared" si="171"/>
        <v>0</v>
      </c>
      <c r="DGK26" s="1"/>
      <c r="DGL26" s="89">
        <v>3</v>
      </c>
      <c r="DGM26" s="93" t="s">
        <v>63</v>
      </c>
      <c r="DGN26" s="58" t="s">
        <v>34</v>
      </c>
      <c r="DGO26" s="91" t="s">
        <v>32</v>
      </c>
      <c r="DGP26" s="92">
        <v>1</v>
      </c>
      <c r="DGQ26" s="87">
        <v>0</v>
      </c>
      <c r="DGR26" s="59">
        <f t="shared" si="172"/>
        <v>0</v>
      </c>
      <c r="DGS26" s="1"/>
      <c r="DGT26" s="89">
        <v>3</v>
      </c>
      <c r="DGU26" s="93" t="s">
        <v>63</v>
      </c>
      <c r="DGV26" s="58" t="s">
        <v>34</v>
      </c>
      <c r="DGW26" s="91" t="s">
        <v>32</v>
      </c>
      <c r="DGX26" s="92">
        <v>1</v>
      </c>
      <c r="DGY26" s="87">
        <v>0</v>
      </c>
      <c r="DGZ26" s="59">
        <f t="shared" si="172"/>
        <v>0</v>
      </c>
      <c r="DHA26" s="1"/>
      <c r="DHB26" s="89">
        <v>3</v>
      </c>
      <c r="DHC26" s="93" t="s">
        <v>63</v>
      </c>
      <c r="DHD26" s="58" t="s">
        <v>34</v>
      </c>
      <c r="DHE26" s="91" t="s">
        <v>32</v>
      </c>
      <c r="DHF26" s="92">
        <v>1</v>
      </c>
      <c r="DHG26" s="87">
        <v>0</v>
      </c>
      <c r="DHH26" s="59">
        <f t="shared" si="173"/>
        <v>0</v>
      </c>
      <c r="DHI26" s="1"/>
      <c r="DHJ26" s="89">
        <v>3</v>
      </c>
      <c r="DHK26" s="93" t="s">
        <v>63</v>
      </c>
      <c r="DHL26" s="58" t="s">
        <v>34</v>
      </c>
      <c r="DHM26" s="91" t="s">
        <v>32</v>
      </c>
      <c r="DHN26" s="92">
        <v>1</v>
      </c>
      <c r="DHO26" s="87">
        <v>0</v>
      </c>
      <c r="DHP26" s="59">
        <f t="shared" si="173"/>
        <v>0</v>
      </c>
      <c r="DHQ26" s="1"/>
      <c r="DHR26" s="89">
        <v>3</v>
      </c>
      <c r="DHS26" s="93" t="s">
        <v>63</v>
      </c>
      <c r="DHT26" s="58" t="s">
        <v>34</v>
      </c>
      <c r="DHU26" s="91" t="s">
        <v>32</v>
      </c>
      <c r="DHV26" s="92">
        <v>1</v>
      </c>
      <c r="DHW26" s="87">
        <v>0</v>
      </c>
      <c r="DHX26" s="59">
        <f t="shared" si="174"/>
        <v>0</v>
      </c>
      <c r="DHY26" s="1"/>
      <c r="DHZ26" s="89">
        <v>3</v>
      </c>
      <c r="DIA26" s="93" t="s">
        <v>63</v>
      </c>
      <c r="DIB26" s="58" t="s">
        <v>34</v>
      </c>
      <c r="DIC26" s="91" t="s">
        <v>32</v>
      </c>
      <c r="DID26" s="92">
        <v>1</v>
      </c>
      <c r="DIE26" s="87">
        <v>0</v>
      </c>
      <c r="DIF26" s="59">
        <f t="shared" si="174"/>
        <v>0</v>
      </c>
      <c r="DIG26" s="1"/>
      <c r="DIH26" s="89">
        <v>3</v>
      </c>
      <c r="DII26" s="93" t="s">
        <v>63</v>
      </c>
      <c r="DIJ26" s="58" t="s">
        <v>34</v>
      </c>
      <c r="DIK26" s="91" t="s">
        <v>32</v>
      </c>
      <c r="DIL26" s="92">
        <v>1</v>
      </c>
      <c r="DIM26" s="87">
        <v>0</v>
      </c>
      <c r="DIN26" s="59">
        <f t="shared" si="175"/>
        <v>0</v>
      </c>
      <c r="DIO26" s="1"/>
      <c r="DIP26" s="89">
        <v>3</v>
      </c>
      <c r="DIQ26" s="93" t="s">
        <v>63</v>
      </c>
      <c r="DIR26" s="58" t="s">
        <v>34</v>
      </c>
      <c r="DIS26" s="91" t="s">
        <v>32</v>
      </c>
      <c r="DIT26" s="92">
        <v>1</v>
      </c>
      <c r="DIU26" s="87">
        <v>0</v>
      </c>
      <c r="DIV26" s="59">
        <f t="shared" si="175"/>
        <v>0</v>
      </c>
      <c r="DIW26" s="1"/>
      <c r="DIX26" s="89">
        <v>3</v>
      </c>
      <c r="DIY26" s="93" t="s">
        <v>63</v>
      </c>
      <c r="DIZ26" s="58" t="s">
        <v>34</v>
      </c>
      <c r="DJA26" s="91" t="s">
        <v>32</v>
      </c>
      <c r="DJB26" s="92">
        <v>1</v>
      </c>
      <c r="DJC26" s="87">
        <v>0</v>
      </c>
      <c r="DJD26" s="59">
        <f t="shared" si="176"/>
        <v>0</v>
      </c>
      <c r="DJE26" s="1"/>
      <c r="DJF26" s="89">
        <v>3</v>
      </c>
      <c r="DJG26" s="93" t="s">
        <v>63</v>
      </c>
      <c r="DJH26" s="58" t="s">
        <v>34</v>
      </c>
      <c r="DJI26" s="91" t="s">
        <v>32</v>
      </c>
      <c r="DJJ26" s="92">
        <v>1</v>
      </c>
      <c r="DJK26" s="87">
        <v>0</v>
      </c>
      <c r="DJL26" s="59">
        <f t="shared" si="176"/>
        <v>0</v>
      </c>
      <c r="DJM26" s="1"/>
      <c r="DJN26" s="89">
        <v>3</v>
      </c>
      <c r="DJO26" s="93" t="s">
        <v>63</v>
      </c>
      <c r="DJP26" s="58" t="s">
        <v>34</v>
      </c>
      <c r="DJQ26" s="91" t="s">
        <v>32</v>
      </c>
      <c r="DJR26" s="92">
        <v>1</v>
      </c>
      <c r="DJS26" s="87">
        <v>0</v>
      </c>
      <c r="DJT26" s="59">
        <f t="shared" si="177"/>
        <v>0</v>
      </c>
      <c r="DJU26" s="1"/>
      <c r="DJV26" s="89">
        <v>3</v>
      </c>
      <c r="DJW26" s="93" t="s">
        <v>63</v>
      </c>
      <c r="DJX26" s="58" t="s">
        <v>34</v>
      </c>
      <c r="DJY26" s="91" t="s">
        <v>32</v>
      </c>
      <c r="DJZ26" s="92">
        <v>1</v>
      </c>
      <c r="DKA26" s="87">
        <v>0</v>
      </c>
      <c r="DKB26" s="59">
        <f t="shared" si="177"/>
        <v>0</v>
      </c>
      <c r="DKC26" s="1"/>
      <c r="DKD26" s="89">
        <v>3</v>
      </c>
      <c r="DKE26" s="93" t="s">
        <v>63</v>
      </c>
      <c r="DKF26" s="58" t="s">
        <v>34</v>
      </c>
      <c r="DKG26" s="91" t="s">
        <v>32</v>
      </c>
      <c r="DKH26" s="92">
        <v>1</v>
      </c>
      <c r="DKI26" s="87">
        <v>0</v>
      </c>
      <c r="DKJ26" s="59">
        <f t="shared" si="178"/>
        <v>0</v>
      </c>
      <c r="DKK26" s="1"/>
      <c r="DKL26" s="89">
        <v>3</v>
      </c>
      <c r="DKM26" s="93" t="s">
        <v>63</v>
      </c>
      <c r="DKN26" s="58" t="s">
        <v>34</v>
      </c>
      <c r="DKO26" s="91" t="s">
        <v>32</v>
      </c>
      <c r="DKP26" s="92">
        <v>1</v>
      </c>
      <c r="DKQ26" s="87">
        <v>0</v>
      </c>
      <c r="DKR26" s="59">
        <f t="shared" si="178"/>
        <v>0</v>
      </c>
      <c r="DKS26" s="1"/>
      <c r="DKT26" s="89">
        <v>3</v>
      </c>
      <c r="DKU26" s="93" t="s">
        <v>63</v>
      </c>
      <c r="DKV26" s="58" t="s">
        <v>34</v>
      </c>
      <c r="DKW26" s="91" t="s">
        <v>32</v>
      </c>
      <c r="DKX26" s="92">
        <v>1</v>
      </c>
      <c r="DKY26" s="87">
        <v>0</v>
      </c>
      <c r="DKZ26" s="59">
        <f t="shared" si="179"/>
        <v>0</v>
      </c>
      <c r="DLA26" s="1"/>
      <c r="DLB26" s="89">
        <v>3</v>
      </c>
      <c r="DLC26" s="93" t="s">
        <v>63</v>
      </c>
      <c r="DLD26" s="58" t="s">
        <v>34</v>
      </c>
      <c r="DLE26" s="91" t="s">
        <v>32</v>
      </c>
      <c r="DLF26" s="92">
        <v>1</v>
      </c>
      <c r="DLG26" s="87">
        <v>0</v>
      </c>
      <c r="DLH26" s="59">
        <f t="shared" si="179"/>
        <v>0</v>
      </c>
      <c r="DLI26" s="1"/>
      <c r="DLJ26" s="89">
        <v>3</v>
      </c>
      <c r="DLK26" s="93" t="s">
        <v>63</v>
      </c>
      <c r="DLL26" s="58" t="s">
        <v>34</v>
      </c>
      <c r="DLM26" s="91" t="s">
        <v>32</v>
      </c>
      <c r="DLN26" s="92">
        <v>1</v>
      </c>
      <c r="DLO26" s="87">
        <v>0</v>
      </c>
      <c r="DLP26" s="59">
        <f t="shared" si="180"/>
        <v>0</v>
      </c>
      <c r="DLQ26" s="1"/>
      <c r="DLR26" s="89">
        <v>3</v>
      </c>
      <c r="DLS26" s="93" t="s">
        <v>63</v>
      </c>
      <c r="DLT26" s="58" t="s">
        <v>34</v>
      </c>
      <c r="DLU26" s="91" t="s">
        <v>32</v>
      </c>
      <c r="DLV26" s="92">
        <v>1</v>
      </c>
      <c r="DLW26" s="87">
        <v>0</v>
      </c>
      <c r="DLX26" s="59">
        <f t="shared" si="180"/>
        <v>0</v>
      </c>
      <c r="DLY26" s="1"/>
      <c r="DLZ26" s="89">
        <v>3</v>
      </c>
      <c r="DMA26" s="93" t="s">
        <v>63</v>
      </c>
      <c r="DMB26" s="58" t="s">
        <v>34</v>
      </c>
      <c r="DMC26" s="91" t="s">
        <v>32</v>
      </c>
      <c r="DMD26" s="92">
        <v>1</v>
      </c>
      <c r="DME26" s="87">
        <v>0</v>
      </c>
      <c r="DMF26" s="59">
        <f t="shared" si="181"/>
        <v>0</v>
      </c>
      <c r="DMG26" s="1"/>
      <c r="DMH26" s="89">
        <v>3</v>
      </c>
      <c r="DMI26" s="93" t="s">
        <v>63</v>
      </c>
      <c r="DMJ26" s="58" t="s">
        <v>34</v>
      </c>
      <c r="DMK26" s="91" t="s">
        <v>32</v>
      </c>
      <c r="DML26" s="92">
        <v>1</v>
      </c>
      <c r="DMM26" s="87">
        <v>0</v>
      </c>
      <c r="DMN26" s="59">
        <f t="shared" si="181"/>
        <v>0</v>
      </c>
      <c r="DMO26" s="1"/>
      <c r="DMP26" s="89">
        <v>3</v>
      </c>
      <c r="DMQ26" s="93" t="s">
        <v>63</v>
      </c>
      <c r="DMR26" s="58" t="s">
        <v>34</v>
      </c>
      <c r="DMS26" s="91" t="s">
        <v>32</v>
      </c>
      <c r="DMT26" s="92">
        <v>1</v>
      </c>
      <c r="DMU26" s="87">
        <v>0</v>
      </c>
      <c r="DMV26" s="59">
        <f t="shared" si="182"/>
        <v>0</v>
      </c>
      <c r="DMW26" s="1"/>
      <c r="DMX26" s="89">
        <v>3</v>
      </c>
      <c r="DMY26" s="93" t="s">
        <v>63</v>
      </c>
      <c r="DMZ26" s="58" t="s">
        <v>34</v>
      </c>
      <c r="DNA26" s="91" t="s">
        <v>32</v>
      </c>
      <c r="DNB26" s="92">
        <v>1</v>
      </c>
      <c r="DNC26" s="87">
        <v>0</v>
      </c>
      <c r="DND26" s="59">
        <f t="shared" si="182"/>
        <v>0</v>
      </c>
      <c r="DNE26" s="1"/>
      <c r="DNF26" s="89">
        <v>3</v>
      </c>
      <c r="DNG26" s="93" t="s">
        <v>63</v>
      </c>
      <c r="DNH26" s="58" t="s">
        <v>34</v>
      </c>
      <c r="DNI26" s="91" t="s">
        <v>32</v>
      </c>
      <c r="DNJ26" s="92">
        <v>1</v>
      </c>
      <c r="DNK26" s="87">
        <v>0</v>
      </c>
      <c r="DNL26" s="59">
        <f t="shared" si="183"/>
        <v>0</v>
      </c>
      <c r="DNM26" s="1"/>
      <c r="DNN26" s="89">
        <v>3</v>
      </c>
      <c r="DNO26" s="93" t="s">
        <v>63</v>
      </c>
      <c r="DNP26" s="58" t="s">
        <v>34</v>
      </c>
      <c r="DNQ26" s="91" t="s">
        <v>32</v>
      </c>
      <c r="DNR26" s="92">
        <v>1</v>
      </c>
      <c r="DNS26" s="87">
        <v>0</v>
      </c>
      <c r="DNT26" s="59">
        <f t="shared" si="183"/>
        <v>0</v>
      </c>
      <c r="DNU26" s="1"/>
      <c r="DNV26" s="89">
        <v>3</v>
      </c>
      <c r="DNW26" s="93" t="s">
        <v>63</v>
      </c>
      <c r="DNX26" s="58" t="s">
        <v>34</v>
      </c>
      <c r="DNY26" s="91" t="s">
        <v>32</v>
      </c>
      <c r="DNZ26" s="92">
        <v>1</v>
      </c>
      <c r="DOA26" s="87">
        <v>0</v>
      </c>
      <c r="DOB26" s="59">
        <f t="shared" si="184"/>
        <v>0</v>
      </c>
      <c r="DOC26" s="1"/>
      <c r="DOD26" s="89">
        <v>3</v>
      </c>
      <c r="DOE26" s="93" t="s">
        <v>63</v>
      </c>
      <c r="DOF26" s="58" t="s">
        <v>34</v>
      </c>
      <c r="DOG26" s="91" t="s">
        <v>32</v>
      </c>
      <c r="DOH26" s="92">
        <v>1</v>
      </c>
      <c r="DOI26" s="87">
        <v>0</v>
      </c>
      <c r="DOJ26" s="59">
        <f t="shared" si="184"/>
        <v>0</v>
      </c>
      <c r="DOK26" s="1"/>
      <c r="DOL26" s="89">
        <v>3</v>
      </c>
      <c r="DOM26" s="93" t="s">
        <v>63</v>
      </c>
      <c r="DON26" s="58" t="s">
        <v>34</v>
      </c>
      <c r="DOO26" s="91" t="s">
        <v>32</v>
      </c>
      <c r="DOP26" s="92">
        <v>1</v>
      </c>
      <c r="DOQ26" s="87">
        <v>0</v>
      </c>
      <c r="DOR26" s="59">
        <f t="shared" si="185"/>
        <v>0</v>
      </c>
      <c r="DOS26" s="1"/>
      <c r="DOT26" s="89">
        <v>3</v>
      </c>
      <c r="DOU26" s="93" t="s">
        <v>63</v>
      </c>
      <c r="DOV26" s="58" t="s">
        <v>34</v>
      </c>
      <c r="DOW26" s="91" t="s">
        <v>32</v>
      </c>
      <c r="DOX26" s="92">
        <v>1</v>
      </c>
      <c r="DOY26" s="87">
        <v>0</v>
      </c>
      <c r="DOZ26" s="59">
        <f t="shared" si="185"/>
        <v>0</v>
      </c>
      <c r="DPA26" s="1"/>
      <c r="DPB26" s="89">
        <v>3</v>
      </c>
      <c r="DPC26" s="93" t="s">
        <v>63</v>
      </c>
      <c r="DPD26" s="58" t="s">
        <v>34</v>
      </c>
      <c r="DPE26" s="91" t="s">
        <v>32</v>
      </c>
      <c r="DPF26" s="92">
        <v>1</v>
      </c>
      <c r="DPG26" s="87">
        <v>0</v>
      </c>
      <c r="DPH26" s="59">
        <f t="shared" si="186"/>
        <v>0</v>
      </c>
      <c r="DPI26" s="1"/>
      <c r="DPJ26" s="89">
        <v>3</v>
      </c>
      <c r="DPK26" s="93" t="s">
        <v>63</v>
      </c>
      <c r="DPL26" s="58" t="s">
        <v>34</v>
      </c>
      <c r="DPM26" s="91" t="s">
        <v>32</v>
      </c>
      <c r="DPN26" s="92">
        <v>1</v>
      </c>
      <c r="DPO26" s="87">
        <v>0</v>
      </c>
      <c r="DPP26" s="59">
        <f t="shared" si="186"/>
        <v>0</v>
      </c>
      <c r="DPQ26" s="1"/>
      <c r="DPR26" s="89">
        <v>3</v>
      </c>
      <c r="DPS26" s="93" t="s">
        <v>63</v>
      </c>
      <c r="DPT26" s="58" t="s">
        <v>34</v>
      </c>
      <c r="DPU26" s="91" t="s">
        <v>32</v>
      </c>
      <c r="DPV26" s="92">
        <v>1</v>
      </c>
      <c r="DPW26" s="87">
        <v>0</v>
      </c>
      <c r="DPX26" s="59">
        <f t="shared" si="187"/>
        <v>0</v>
      </c>
      <c r="DPY26" s="1"/>
      <c r="DPZ26" s="89">
        <v>3</v>
      </c>
      <c r="DQA26" s="93" t="s">
        <v>63</v>
      </c>
      <c r="DQB26" s="58" t="s">
        <v>34</v>
      </c>
      <c r="DQC26" s="91" t="s">
        <v>32</v>
      </c>
      <c r="DQD26" s="92">
        <v>1</v>
      </c>
      <c r="DQE26" s="87">
        <v>0</v>
      </c>
      <c r="DQF26" s="59">
        <f t="shared" si="187"/>
        <v>0</v>
      </c>
      <c r="DQG26" s="1"/>
      <c r="DQH26" s="89">
        <v>3</v>
      </c>
      <c r="DQI26" s="93" t="s">
        <v>63</v>
      </c>
      <c r="DQJ26" s="58" t="s">
        <v>34</v>
      </c>
      <c r="DQK26" s="91" t="s">
        <v>32</v>
      </c>
      <c r="DQL26" s="92">
        <v>1</v>
      </c>
      <c r="DQM26" s="87">
        <v>0</v>
      </c>
      <c r="DQN26" s="59">
        <f t="shared" si="188"/>
        <v>0</v>
      </c>
      <c r="DQO26" s="1"/>
      <c r="DQP26" s="89">
        <v>3</v>
      </c>
      <c r="DQQ26" s="93" t="s">
        <v>63</v>
      </c>
      <c r="DQR26" s="58" t="s">
        <v>34</v>
      </c>
      <c r="DQS26" s="91" t="s">
        <v>32</v>
      </c>
      <c r="DQT26" s="92">
        <v>1</v>
      </c>
      <c r="DQU26" s="87">
        <v>0</v>
      </c>
      <c r="DQV26" s="59">
        <f t="shared" si="188"/>
        <v>0</v>
      </c>
      <c r="DQW26" s="1"/>
      <c r="DQX26" s="89">
        <v>3</v>
      </c>
      <c r="DQY26" s="93" t="s">
        <v>63</v>
      </c>
      <c r="DQZ26" s="58" t="s">
        <v>34</v>
      </c>
      <c r="DRA26" s="91" t="s">
        <v>32</v>
      </c>
      <c r="DRB26" s="92">
        <v>1</v>
      </c>
      <c r="DRC26" s="87">
        <v>0</v>
      </c>
      <c r="DRD26" s="59">
        <f t="shared" si="189"/>
        <v>0</v>
      </c>
      <c r="DRE26" s="1"/>
      <c r="DRF26" s="89">
        <v>3</v>
      </c>
      <c r="DRG26" s="93" t="s">
        <v>63</v>
      </c>
      <c r="DRH26" s="58" t="s">
        <v>34</v>
      </c>
      <c r="DRI26" s="91" t="s">
        <v>32</v>
      </c>
      <c r="DRJ26" s="92">
        <v>1</v>
      </c>
      <c r="DRK26" s="87">
        <v>0</v>
      </c>
      <c r="DRL26" s="59">
        <f t="shared" si="189"/>
        <v>0</v>
      </c>
      <c r="DRM26" s="1"/>
      <c r="DRN26" s="89">
        <v>3</v>
      </c>
      <c r="DRO26" s="93" t="s">
        <v>63</v>
      </c>
      <c r="DRP26" s="58" t="s">
        <v>34</v>
      </c>
      <c r="DRQ26" s="91" t="s">
        <v>32</v>
      </c>
      <c r="DRR26" s="92">
        <v>1</v>
      </c>
      <c r="DRS26" s="87">
        <v>0</v>
      </c>
      <c r="DRT26" s="59">
        <f t="shared" si="190"/>
        <v>0</v>
      </c>
      <c r="DRU26" s="1"/>
      <c r="DRV26" s="89">
        <v>3</v>
      </c>
      <c r="DRW26" s="93" t="s">
        <v>63</v>
      </c>
      <c r="DRX26" s="58" t="s">
        <v>34</v>
      </c>
      <c r="DRY26" s="91" t="s">
        <v>32</v>
      </c>
      <c r="DRZ26" s="92">
        <v>1</v>
      </c>
      <c r="DSA26" s="87">
        <v>0</v>
      </c>
      <c r="DSB26" s="59">
        <f t="shared" si="190"/>
        <v>0</v>
      </c>
      <c r="DSC26" s="1"/>
      <c r="DSD26" s="89">
        <v>3</v>
      </c>
      <c r="DSE26" s="93" t="s">
        <v>63</v>
      </c>
      <c r="DSF26" s="58" t="s">
        <v>34</v>
      </c>
      <c r="DSG26" s="91" t="s">
        <v>32</v>
      </c>
      <c r="DSH26" s="92">
        <v>1</v>
      </c>
      <c r="DSI26" s="87">
        <v>0</v>
      </c>
      <c r="DSJ26" s="59">
        <f t="shared" si="191"/>
        <v>0</v>
      </c>
      <c r="DSK26" s="1"/>
      <c r="DSL26" s="89">
        <v>3</v>
      </c>
      <c r="DSM26" s="93" t="s">
        <v>63</v>
      </c>
      <c r="DSN26" s="58" t="s">
        <v>34</v>
      </c>
      <c r="DSO26" s="91" t="s">
        <v>32</v>
      </c>
      <c r="DSP26" s="92">
        <v>1</v>
      </c>
      <c r="DSQ26" s="87">
        <v>0</v>
      </c>
      <c r="DSR26" s="59">
        <f t="shared" si="191"/>
        <v>0</v>
      </c>
      <c r="DSS26" s="1"/>
      <c r="DST26" s="89">
        <v>3</v>
      </c>
      <c r="DSU26" s="93" t="s">
        <v>63</v>
      </c>
      <c r="DSV26" s="58" t="s">
        <v>34</v>
      </c>
      <c r="DSW26" s="91" t="s">
        <v>32</v>
      </c>
      <c r="DSX26" s="92">
        <v>1</v>
      </c>
      <c r="DSY26" s="87">
        <v>0</v>
      </c>
      <c r="DSZ26" s="59">
        <f t="shared" si="192"/>
        <v>0</v>
      </c>
      <c r="DTA26" s="1"/>
      <c r="DTB26" s="89">
        <v>3</v>
      </c>
      <c r="DTC26" s="93" t="s">
        <v>63</v>
      </c>
      <c r="DTD26" s="58" t="s">
        <v>34</v>
      </c>
      <c r="DTE26" s="91" t="s">
        <v>32</v>
      </c>
      <c r="DTF26" s="92">
        <v>1</v>
      </c>
      <c r="DTG26" s="87">
        <v>0</v>
      </c>
      <c r="DTH26" s="59">
        <f t="shared" si="192"/>
        <v>0</v>
      </c>
      <c r="DTI26" s="1"/>
      <c r="DTJ26" s="89">
        <v>3</v>
      </c>
      <c r="DTK26" s="93" t="s">
        <v>63</v>
      </c>
      <c r="DTL26" s="58" t="s">
        <v>34</v>
      </c>
      <c r="DTM26" s="91" t="s">
        <v>32</v>
      </c>
      <c r="DTN26" s="92">
        <v>1</v>
      </c>
      <c r="DTO26" s="87">
        <v>0</v>
      </c>
      <c r="DTP26" s="59">
        <f t="shared" si="193"/>
        <v>0</v>
      </c>
      <c r="DTQ26" s="1"/>
      <c r="DTR26" s="89">
        <v>3</v>
      </c>
      <c r="DTS26" s="93" t="s">
        <v>63</v>
      </c>
      <c r="DTT26" s="58" t="s">
        <v>34</v>
      </c>
      <c r="DTU26" s="91" t="s">
        <v>32</v>
      </c>
      <c r="DTV26" s="92">
        <v>1</v>
      </c>
      <c r="DTW26" s="87">
        <v>0</v>
      </c>
      <c r="DTX26" s="59">
        <f t="shared" si="193"/>
        <v>0</v>
      </c>
      <c r="DTY26" s="1"/>
      <c r="DTZ26" s="89">
        <v>3</v>
      </c>
      <c r="DUA26" s="93" t="s">
        <v>63</v>
      </c>
      <c r="DUB26" s="58" t="s">
        <v>34</v>
      </c>
      <c r="DUC26" s="91" t="s">
        <v>32</v>
      </c>
      <c r="DUD26" s="92">
        <v>1</v>
      </c>
      <c r="DUE26" s="87">
        <v>0</v>
      </c>
      <c r="DUF26" s="59">
        <f t="shared" si="194"/>
        <v>0</v>
      </c>
      <c r="DUG26" s="1"/>
      <c r="DUH26" s="89">
        <v>3</v>
      </c>
      <c r="DUI26" s="93" t="s">
        <v>63</v>
      </c>
      <c r="DUJ26" s="58" t="s">
        <v>34</v>
      </c>
      <c r="DUK26" s="91" t="s">
        <v>32</v>
      </c>
      <c r="DUL26" s="92">
        <v>1</v>
      </c>
      <c r="DUM26" s="87">
        <v>0</v>
      </c>
      <c r="DUN26" s="59">
        <f t="shared" si="194"/>
        <v>0</v>
      </c>
      <c r="DUO26" s="1"/>
      <c r="DUP26" s="89">
        <v>3</v>
      </c>
      <c r="DUQ26" s="93" t="s">
        <v>63</v>
      </c>
      <c r="DUR26" s="58" t="s">
        <v>34</v>
      </c>
      <c r="DUS26" s="91" t="s">
        <v>32</v>
      </c>
      <c r="DUT26" s="92">
        <v>1</v>
      </c>
      <c r="DUU26" s="87">
        <v>0</v>
      </c>
      <c r="DUV26" s="59">
        <f t="shared" si="195"/>
        <v>0</v>
      </c>
      <c r="DUW26" s="1"/>
      <c r="DUX26" s="89">
        <v>3</v>
      </c>
      <c r="DUY26" s="93" t="s">
        <v>63</v>
      </c>
      <c r="DUZ26" s="58" t="s">
        <v>34</v>
      </c>
      <c r="DVA26" s="91" t="s">
        <v>32</v>
      </c>
      <c r="DVB26" s="92">
        <v>1</v>
      </c>
      <c r="DVC26" s="87">
        <v>0</v>
      </c>
      <c r="DVD26" s="59">
        <f t="shared" si="195"/>
        <v>0</v>
      </c>
      <c r="DVE26" s="1"/>
      <c r="DVF26" s="89">
        <v>3</v>
      </c>
      <c r="DVG26" s="93" t="s">
        <v>63</v>
      </c>
      <c r="DVH26" s="58" t="s">
        <v>34</v>
      </c>
      <c r="DVI26" s="91" t="s">
        <v>32</v>
      </c>
      <c r="DVJ26" s="92">
        <v>1</v>
      </c>
      <c r="DVK26" s="87">
        <v>0</v>
      </c>
      <c r="DVL26" s="59">
        <f t="shared" si="196"/>
        <v>0</v>
      </c>
      <c r="DVM26" s="1"/>
      <c r="DVN26" s="89">
        <v>3</v>
      </c>
      <c r="DVO26" s="93" t="s">
        <v>63</v>
      </c>
      <c r="DVP26" s="58" t="s">
        <v>34</v>
      </c>
      <c r="DVQ26" s="91" t="s">
        <v>32</v>
      </c>
      <c r="DVR26" s="92">
        <v>1</v>
      </c>
      <c r="DVS26" s="87">
        <v>0</v>
      </c>
      <c r="DVT26" s="59">
        <f t="shared" si="196"/>
        <v>0</v>
      </c>
      <c r="DVU26" s="1"/>
      <c r="DVV26" s="89">
        <v>3</v>
      </c>
      <c r="DVW26" s="93" t="s">
        <v>63</v>
      </c>
      <c r="DVX26" s="58" t="s">
        <v>34</v>
      </c>
      <c r="DVY26" s="91" t="s">
        <v>32</v>
      </c>
      <c r="DVZ26" s="92">
        <v>1</v>
      </c>
      <c r="DWA26" s="87">
        <v>0</v>
      </c>
      <c r="DWB26" s="59">
        <f t="shared" si="197"/>
        <v>0</v>
      </c>
      <c r="DWC26" s="1"/>
      <c r="DWD26" s="89">
        <v>3</v>
      </c>
      <c r="DWE26" s="93" t="s">
        <v>63</v>
      </c>
      <c r="DWF26" s="58" t="s">
        <v>34</v>
      </c>
      <c r="DWG26" s="91" t="s">
        <v>32</v>
      </c>
      <c r="DWH26" s="92">
        <v>1</v>
      </c>
      <c r="DWI26" s="87">
        <v>0</v>
      </c>
      <c r="DWJ26" s="59">
        <f t="shared" si="197"/>
        <v>0</v>
      </c>
      <c r="DWK26" s="1"/>
      <c r="DWL26" s="89">
        <v>3</v>
      </c>
      <c r="DWM26" s="93" t="s">
        <v>63</v>
      </c>
      <c r="DWN26" s="58" t="s">
        <v>34</v>
      </c>
      <c r="DWO26" s="91" t="s">
        <v>32</v>
      </c>
      <c r="DWP26" s="92">
        <v>1</v>
      </c>
      <c r="DWQ26" s="87">
        <v>0</v>
      </c>
      <c r="DWR26" s="59">
        <f t="shared" si="198"/>
        <v>0</v>
      </c>
      <c r="DWS26" s="1"/>
      <c r="DWT26" s="89">
        <v>3</v>
      </c>
      <c r="DWU26" s="93" t="s">
        <v>63</v>
      </c>
      <c r="DWV26" s="58" t="s">
        <v>34</v>
      </c>
      <c r="DWW26" s="91" t="s">
        <v>32</v>
      </c>
      <c r="DWX26" s="92">
        <v>1</v>
      </c>
      <c r="DWY26" s="87">
        <v>0</v>
      </c>
      <c r="DWZ26" s="59">
        <f t="shared" si="198"/>
        <v>0</v>
      </c>
      <c r="DXA26" s="1"/>
      <c r="DXB26" s="89">
        <v>3</v>
      </c>
      <c r="DXC26" s="93" t="s">
        <v>63</v>
      </c>
      <c r="DXD26" s="58" t="s">
        <v>34</v>
      </c>
      <c r="DXE26" s="91" t="s">
        <v>32</v>
      </c>
      <c r="DXF26" s="92">
        <v>1</v>
      </c>
      <c r="DXG26" s="87">
        <v>0</v>
      </c>
      <c r="DXH26" s="59">
        <f t="shared" si="199"/>
        <v>0</v>
      </c>
      <c r="DXI26" s="1"/>
      <c r="DXJ26" s="89">
        <v>3</v>
      </c>
      <c r="DXK26" s="93" t="s">
        <v>63</v>
      </c>
      <c r="DXL26" s="58" t="s">
        <v>34</v>
      </c>
      <c r="DXM26" s="91" t="s">
        <v>32</v>
      </c>
      <c r="DXN26" s="92">
        <v>1</v>
      </c>
      <c r="DXO26" s="87">
        <v>0</v>
      </c>
      <c r="DXP26" s="59">
        <f t="shared" si="199"/>
        <v>0</v>
      </c>
      <c r="DXQ26" s="1"/>
      <c r="DXR26" s="89">
        <v>3</v>
      </c>
      <c r="DXS26" s="93" t="s">
        <v>63</v>
      </c>
      <c r="DXT26" s="58" t="s">
        <v>34</v>
      </c>
      <c r="DXU26" s="91" t="s">
        <v>32</v>
      </c>
      <c r="DXV26" s="92">
        <v>1</v>
      </c>
      <c r="DXW26" s="87">
        <v>0</v>
      </c>
      <c r="DXX26" s="59">
        <f t="shared" si="200"/>
        <v>0</v>
      </c>
      <c r="DXY26" s="1"/>
      <c r="DXZ26" s="89">
        <v>3</v>
      </c>
      <c r="DYA26" s="93" t="s">
        <v>63</v>
      </c>
      <c r="DYB26" s="58" t="s">
        <v>34</v>
      </c>
      <c r="DYC26" s="91" t="s">
        <v>32</v>
      </c>
      <c r="DYD26" s="92">
        <v>1</v>
      </c>
      <c r="DYE26" s="87">
        <v>0</v>
      </c>
      <c r="DYF26" s="59">
        <f t="shared" si="200"/>
        <v>0</v>
      </c>
      <c r="DYG26" s="1"/>
      <c r="DYH26" s="89">
        <v>3</v>
      </c>
      <c r="DYI26" s="93" t="s">
        <v>63</v>
      </c>
      <c r="DYJ26" s="58" t="s">
        <v>34</v>
      </c>
      <c r="DYK26" s="91" t="s">
        <v>32</v>
      </c>
      <c r="DYL26" s="92">
        <v>1</v>
      </c>
      <c r="DYM26" s="87">
        <v>0</v>
      </c>
      <c r="DYN26" s="59">
        <f t="shared" si="201"/>
        <v>0</v>
      </c>
      <c r="DYO26" s="1"/>
      <c r="DYP26" s="89">
        <v>3</v>
      </c>
      <c r="DYQ26" s="93" t="s">
        <v>63</v>
      </c>
      <c r="DYR26" s="58" t="s">
        <v>34</v>
      </c>
      <c r="DYS26" s="91" t="s">
        <v>32</v>
      </c>
      <c r="DYT26" s="92">
        <v>1</v>
      </c>
      <c r="DYU26" s="87">
        <v>0</v>
      </c>
      <c r="DYV26" s="59">
        <f t="shared" si="201"/>
        <v>0</v>
      </c>
      <c r="DYW26" s="1"/>
      <c r="DYX26" s="89">
        <v>3</v>
      </c>
      <c r="DYY26" s="93" t="s">
        <v>63</v>
      </c>
      <c r="DYZ26" s="58" t="s">
        <v>34</v>
      </c>
      <c r="DZA26" s="91" t="s">
        <v>32</v>
      </c>
      <c r="DZB26" s="92">
        <v>1</v>
      </c>
      <c r="DZC26" s="87">
        <v>0</v>
      </c>
      <c r="DZD26" s="59">
        <f t="shared" si="202"/>
        <v>0</v>
      </c>
      <c r="DZE26" s="1"/>
      <c r="DZF26" s="89">
        <v>3</v>
      </c>
      <c r="DZG26" s="93" t="s">
        <v>63</v>
      </c>
      <c r="DZH26" s="58" t="s">
        <v>34</v>
      </c>
      <c r="DZI26" s="91" t="s">
        <v>32</v>
      </c>
      <c r="DZJ26" s="92">
        <v>1</v>
      </c>
      <c r="DZK26" s="87">
        <v>0</v>
      </c>
      <c r="DZL26" s="59">
        <f t="shared" si="202"/>
        <v>0</v>
      </c>
      <c r="DZM26" s="1"/>
      <c r="DZN26" s="89">
        <v>3</v>
      </c>
      <c r="DZO26" s="93" t="s">
        <v>63</v>
      </c>
      <c r="DZP26" s="58" t="s">
        <v>34</v>
      </c>
      <c r="DZQ26" s="91" t="s">
        <v>32</v>
      </c>
      <c r="DZR26" s="92">
        <v>1</v>
      </c>
      <c r="DZS26" s="87">
        <v>0</v>
      </c>
      <c r="DZT26" s="59">
        <f t="shared" si="203"/>
        <v>0</v>
      </c>
      <c r="DZU26" s="1"/>
      <c r="DZV26" s="89">
        <v>3</v>
      </c>
      <c r="DZW26" s="93" t="s">
        <v>63</v>
      </c>
      <c r="DZX26" s="58" t="s">
        <v>34</v>
      </c>
      <c r="DZY26" s="91" t="s">
        <v>32</v>
      </c>
      <c r="DZZ26" s="92">
        <v>1</v>
      </c>
      <c r="EAA26" s="87">
        <v>0</v>
      </c>
      <c r="EAB26" s="59">
        <f t="shared" si="203"/>
        <v>0</v>
      </c>
      <c r="EAC26" s="1"/>
      <c r="EAD26" s="89">
        <v>3</v>
      </c>
      <c r="EAE26" s="93" t="s">
        <v>63</v>
      </c>
      <c r="EAF26" s="58" t="s">
        <v>34</v>
      </c>
      <c r="EAG26" s="91" t="s">
        <v>32</v>
      </c>
      <c r="EAH26" s="92">
        <v>1</v>
      </c>
      <c r="EAI26" s="87">
        <v>0</v>
      </c>
      <c r="EAJ26" s="59">
        <f t="shared" si="204"/>
        <v>0</v>
      </c>
      <c r="EAK26" s="1"/>
      <c r="EAL26" s="89">
        <v>3</v>
      </c>
      <c r="EAM26" s="93" t="s">
        <v>63</v>
      </c>
      <c r="EAN26" s="58" t="s">
        <v>34</v>
      </c>
      <c r="EAO26" s="91" t="s">
        <v>32</v>
      </c>
      <c r="EAP26" s="92">
        <v>1</v>
      </c>
      <c r="EAQ26" s="87">
        <v>0</v>
      </c>
      <c r="EAR26" s="59">
        <f t="shared" si="204"/>
        <v>0</v>
      </c>
      <c r="EAS26" s="1"/>
      <c r="EAT26" s="89">
        <v>3</v>
      </c>
      <c r="EAU26" s="93" t="s">
        <v>63</v>
      </c>
      <c r="EAV26" s="58" t="s">
        <v>34</v>
      </c>
      <c r="EAW26" s="91" t="s">
        <v>32</v>
      </c>
      <c r="EAX26" s="92">
        <v>1</v>
      </c>
      <c r="EAY26" s="87">
        <v>0</v>
      </c>
      <c r="EAZ26" s="59">
        <f t="shared" si="205"/>
        <v>0</v>
      </c>
      <c r="EBA26" s="1"/>
      <c r="EBB26" s="89">
        <v>3</v>
      </c>
      <c r="EBC26" s="93" t="s">
        <v>63</v>
      </c>
      <c r="EBD26" s="58" t="s">
        <v>34</v>
      </c>
      <c r="EBE26" s="91" t="s">
        <v>32</v>
      </c>
      <c r="EBF26" s="92">
        <v>1</v>
      </c>
      <c r="EBG26" s="87">
        <v>0</v>
      </c>
      <c r="EBH26" s="59">
        <f t="shared" si="205"/>
        <v>0</v>
      </c>
      <c r="EBI26" s="1"/>
      <c r="EBJ26" s="89">
        <v>3</v>
      </c>
      <c r="EBK26" s="93" t="s">
        <v>63</v>
      </c>
      <c r="EBL26" s="58" t="s">
        <v>34</v>
      </c>
      <c r="EBM26" s="91" t="s">
        <v>32</v>
      </c>
      <c r="EBN26" s="92">
        <v>1</v>
      </c>
      <c r="EBO26" s="87">
        <v>0</v>
      </c>
      <c r="EBP26" s="59">
        <f t="shared" si="206"/>
        <v>0</v>
      </c>
      <c r="EBQ26" s="1"/>
      <c r="EBR26" s="89">
        <v>3</v>
      </c>
      <c r="EBS26" s="93" t="s">
        <v>63</v>
      </c>
      <c r="EBT26" s="58" t="s">
        <v>34</v>
      </c>
      <c r="EBU26" s="91" t="s">
        <v>32</v>
      </c>
      <c r="EBV26" s="92">
        <v>1</v>
      </c>
      <c r="EBW26" s="87">
        <v>0</v>
      </c>
      <c r="EBX26" s="59">
        <f t="shared" si="206"/>
        <v>0</v>
      </c>
      <c r="EBY26" s="1"/>
      <c r="EBZ26" s="89">
        <v>3</v>
      </c>
      <c r="ECA26" s="93" t="s">
        <v>63</v>
      </c>
      <c r="ECB26" s="58" t="s">
        <v>34</v>
      </c>
      <c r="ECC26" s="91" t="s">
        <v>32</v>
      </c>
      <c r="ECD26" s="92">
        <v>1</v>
      </c>
      <c r="ECE26" s="87">
        <v>0</v>
      </c>
      <c r="ECF26" s="59">
        <f t="shared" si="207"/>
        <v>0</v>
      </c>
      <c r="ECG26" s="1"/>
      <c r="ECH26" s="89">
        <v>3</v>
      </c>
      <c r="ECI26" s="93" t="s">
        <v>63</v>
      </c>
      <c r="ECJ26" s="58" t="s">
        <v>34</v>
      </c>
      <c r="ECK26" s="91" t="s">
        <v>32</v>
      </c>
      <c r="ECL26" s="92">
        <v>1</v>
      </c>
      <c r="ECM26" s="87">
        <v>0</v>
      </c>
      <c r="ECN26" s="59">
        <f t="shared" si="207"/>
        <v>0</v>
      </c>
      <c r="ECO26" s="1"/>
      <c r="ECP26" s="89">
        <v>3</v>
      </c>
      <c r="ECQ26" s="93" t="s">
        <v>63</v>
      </c>
      <c r="ECR26" s="58" t="s">
        <v>34</v>
      </c>
      <c r="ECS26" s="91" t="s">
        <v>32</v>
      </c>
      <c r="ECT26" s="92">
        <v>1</v>
      </c>
      <c r="ECU26" s="87">
        <v>0</v>
      </c>
      <c r="ECV26" s="59">
        <f t="shared" si="208"/>
        <v>0</v>
      </c>
      <c r="ECW26" s="1"/>
      <c r="ECX26" s="89">
        <v>3</v>
      </c>
      <c r="ECY26" s="93" t="s">
        <v>63</v>
      </c>
      <c r="ECZ26" s="58" t="s">
        <v>34</v>
      </c>
      <c r="EDA26" s="91" t="s">
        <v>32</v>
      </c>
      <c r="EDB26" s="92">
        <v>1</v>
      </c>
      <c r="EDC26" s="87">
        <v>0</v>
      </c>
      <c r="EDD26" s="59">
        <f t="shared" si="208"/>
        <v>0</v>
      </c>
      <c r="EDE26" s="1"/>
      <c r="EDF26" s="89">
        <v>3</v>
      </c>
      <c r="EDG26" s="93" t="s">
        <v>63</v>
      </c>
      <c r="EDH26" s="58" t="s">
        <v>34</v>
      </c>
      <c r="EDI26" s="91" t="s">
        <v>32</v>
      </c>
      <c r="EDJ26" s="92">
        <v>1</v>
      </c>
      <c r="EDK26" s="87">
        <v>0</v>
      </c>
      <c r="EDL26" s="59">
        <f t="shared" si="209"/>
        <v>0</v>
      </c>
      <c r="EDM26" s="1"/>
      <c r="EDN26" s="89">
        <v>3</v>
      </c>
      <c r="EDO26" s="93" t="s">
        <v>63</v>
      </c>
      <c r="EDP26" s="58" t="s">
        <v>34</v>
      </c>
      <c r="EDQ26" s="91" t="s">
        <v>32</v>
      </c>
      <c r="EDR26" s="92">
        <v>1</v>
      </c>
      <c r="EDS26" s="87">
        <v>0</v>
      </c>
      <c r="EDT26" s="59">
        <f t="shared" si="209"/>
        <v>0</v>
      </c>
      <c r="EDU26" s="1"/>
      <c r="EDV26" s="89">
        <v>3</v>
      </c>
      <c r="EDW26" s="93" t="s">
        <v>63</v>
      </c>
      <c r="EDX26" s="58" t="s">
        <v>34</v>
      </c>
      <c r="EDY26" s="91" t="s">
        <v>32</v>
      </c>
      <c r="EDZ26" s="92">
        <v>1</v>
      </c>
      <c r="EEA26" s="87">
        <v>0</v>
      </c>
      <c r="EEB26" s="59">
        <f t="shared" si="210"/>
        <v>0</v>
      </c>
      <c r="EEC26" s="1"/>
      <c r="EED26" s="89">
        <v>3</v>
      </c>
      <c r="EEE26" s="93" t="s">
        <v>63</v>
      </c>
      <c r="EEF26" s="58" t="s">
        <v>34</v>
      </c>
      <c r="EEG26" s="91" t="s">
        <v>32</v>
      </c>
      <c r="EEH26" s="92">
        <v>1</v>
      </c>
      <c r="EEI26" s="87">
        <v>0</v>
      </c>
      <c r="EEJ26" s="59">
        <f t="shared" si="210"/>
        <v>0</v>
      </c>
      <c r="EEK26" s="1"/>
      <c r="EEL26" s="89">
        <v>3</v>
      </c>
      <c r="EEM26" s="93" t="s">
        <v>63</v>
      </c>
      <c r="EEN26" s="58" t="s">
        <v>34</v>
      </c>
      <c r="EEO26" s="91" t="s">
        <v>32</v>
      </c>
      <c r="EEP26" s="92">
        <v>1</v>
      </c>
      <c r="EEQ26" s="87">
        <v>0</v>
      </c>
      <c r="EER26" s="59">
        <f t="shared" si="211"/>
        <v>0</v>
      </c>
      <c r="EES26" s="1"/>
      <c r="EET26" s="89">
        <v>3</v>
      </c>
      <c r="EEU26" s="93" t="s">
        <v>63</v>
      </c>
      <c r="EEV26" s="58" t="s">
        <v>34</v>
      </c>
      <c r="EEW26" s="91" t="s">
        <v>32</v>
      </c>
      <c r="EEX26" s="92">
        <v>1</v>
      </c>
      <c r="EEY26" s="87">
        <v>0</v>
      </c>
      <c r="EEZ26" s="59">
        <f t="shared" si="211"/>
        <v>0</v>
      </c>
      <c r="EFA26" s="1"/>
      <c r="EFB26" s="89">
        <v>3</v>
      </c>
      <c r="EFC26" s="93" t="s">
        <v>63</v>
      </c>
      <c r="EFD26" s="58" t="s">
        <v>34</v>
      </c>
      <c r="EFE26" s="91" t="s">
        <v>32</v>
      </c>
      <c r="EFF26" s="92">
        <v>1</v>
      </c>
      <c r="EFG26" s="87">
        <v>0</v>
      </c>
      <c r="EFH26" s="59">
        <f t="shared" si="212"/>
        <v>0</v>
      </c>
      <c r="EFI26" s="1"/>
      <c r="EFJ26" s="89">
        <v>3</v>
      </c>
      <c r="EFK26" s="93" t="s">
        <v>63</v>
      </c>
      <c r="EFL26" s="58" t="s">
        <v>34</v>
      </c>
      <c r="EFM26" s="91" t="s">
        <v>32</v>
      </c>
      <c r="EFN26" s="92">
        <v>1</v>
      </c>
      <c r="EFO26" s="87">
        <v>0</v>
      </c>
      <c r="EFP26" s="59">
        <f t="shared" si="212"/>
        <v>0</v>
      </c>
      <c r="EFQ26" s="1"/>
      <c r="EFR26" s="89">
        <v>3</v>
      </c>
      <c r="EFS26" s="93" t="s">
        <v>63</v>
      </c>
      <c r="EFT26" s="58" t="s">
        <v>34</v>
      </c>
      <c r="EFU26" s="91" t="s">
        <v>32</v>
      </c>
      <c r="EFV26" s="92">
        <v>1</v>
      </c>
      <c r="EFW26" s="87">
        <v>0</v>
      </c>
      <c r="EFX26" s="59">
        <f t="shared" si="213"/>
        <v>0</v>
      </c>
      <c r="EFY26" s="1"/>
      <c r="EFZ26" s="89">
        <v>3</v>
      </c>
      <c r="EGA26" s="93" t="s">
        <v>63</v>
      </c>
      <c r="EGB26" s="58" t="s">
        <v>34</v>
      </c>
      <c r="EGC26" s="91" t="s">
        <v>32</v>
      </c>
      <c r="EGD26" s="92">
        <v>1</v>
      </c>
      <c r="EGE26" s="87">
        <v>0</v>
      </c>
      <c r="EGF26" s="59">
        <f t="shared" si="213"/>
        <v>0</v>
      </c>
      <c r="EGG26" s="1"/>
      <c r="EGH26" s="89">
        <v>3</v>
      </c>
      <c r="EGI26" s="93" t="s">
        <v>63</v>
      </c>
      <c r="EGJ26" s="58" t="s">
        <v>34</v>
      </c>
      <c r="EGK26" s="91" t="s">
        <v>32</v>
      </c>
      <c r="EGL26" s="92">
        <v>1</v>
      </c>
      <c r="EGM26" s="87">
        <v>0</v>
      </c>
      <c r="EGN26" s="59">
        <f t="shared" si="214"/>
        <v>0</v>
      </c>
      <c r="EGO26" s="1"/>
      <c r="EGP26" s="89">
        <v>3</v>
      </c>
      <c r="EGQ26" s="93" t="s">
        <v>63</v>
      </c>
      <c r="EGR26" s="58" t="s">
        <v>34</v>
      </c>
      <c r="EGS26" s="91" t="s">
        <v>32</v>
      </c>
      <c r="EGT26" s="92">
        <v>1</v>
      </c>
      <c r="EGU26" s="87">
        <v>0</v>
      </c>
      <c r="EGV26" s="59">
        <f t="shared" si="214"/>
        <v>0</v>
      </c>
      <c r="EGW26" s="1"/>
      <c r="EGX26" s="89">
        <v>3</v>
      </c>
      <c r="EGY26" s="93" t="s">
        <v>63</v>
      </c>
      <c r="EGZ26" s="58" t="s">
        <v>34</v>
      </c>
      <c r="EHA26" s="91" t="s">
        <v>32</v>
      </c>
      <c r="EHB26" s="92">
        <v>1</v>
      </c>
      <c r="EHC26" s="87">
        <v>0</v>
      </c>
      <c r="EHD26" s="59">
        <f t="shared" si="215"/>
        <v>0</v>
      </c>
      <c r="EHE26" s="1"/>
      <c r="EHF26" s="89">
        <v>3</v>
      </c>
      <c r="EHG26" s="93" t="s">
        <v>63</v>
      </c>
      <c r="EHH26" s="58" t="s">
        <v>34</v>
      </c>
      <c r="EHI26" s="91" t="s">
        <v>32</v>
      </c>
      <c r="EHJ26" s="92">
        <v>1</v>
      </c>
      <c r="EHK26" s="87">
        <v>0</v>
      </c>
      <c r="EHL26" s="59">
        <f t="shared" si="215"/>
        <v>0</v>
      </c>
      <c r="EHM26" s="1"/>
      <c r="EHN26" s="89">
        <v>3</v>
      </c>
      <c r="EHO26" s="93" t="s">
        <v>63</v>
      </c>
      <c r="EHP26" s="58" t="s">
        <v>34</v>
      </c>
      <c r="EHQ26" s="91" t="s">
        <v>32</v>
      </c>
      <c r="EHR26" s="92">
        <v>1</v>
      </c>
      <c r="EHS26" s="87">
        <v>0</v>
      </c>
      <c r="EHT26" s="59">
        <f t="shared" si="216"/>
        <v>0</v>
      </c>
      <c r="EHU26" s="1"/>
      <c r="EHV26" s="89">
        <v>3</v>
      </c>
      <c r="EHW26" s="93" t="s">
        <v>63</v>
      </c>
      <c r="EHX26" s="58" t="s">
        <v>34</v>
      </c>
      <c r="EHY26" s="91" t="s">
        <v>32</v>
      </c>
      <c r="EHZ26" s="92">
        <v>1</v>
      </c>
      <c r="EIA26" s="87">
        <v>0</v>
      </c>
      <c r="EIB26" s="59">
        <f t="shared" si="216"/>
        <v>0</v>
      </c>
      <c r="EIC26" s="1"/>
      <c r="EID26" s="89">
        <v>3</v>
      </c>
      <c r="EIE26" s="93" t="s">
        <v>63</v>
      </c>
      <c r="EIF26" s="58" t="s">
        <v>34</v>
      </c>
      <c r="EIG26" s="91" t="s">
        <v>32</v>
      </c>
      <c r="EIH26" s="92">
        <v>1</v>
      </c>
      <c r="EII26" s="87">
        <v>0</v>
      </c>
      <c r="EIJ26" s="59">
        <f t="shared" si="217"/>
        <v>0</v>
      </c>
      <c r="EIK26" s="1"/>
      <c r="EIL26" s="89">
        <v>3</v>
      </c>
      <c r="EIM26" s="93" t="s">
        <v>63</v>
      </c>
      <c r="EIN26" s="58" t="s">
        <v>34</v>
      </c>
      <c r="EIO26" s="91" t="s">
        <v>32</v>
      </c>
      <c r="EIP26" s="92">
        <v>1</v>
      </c>
      <c r="EIQ26" s="87">
        <v>0</v>
      </c>
      <c r="EIR26" s="59">
        <f t="shared" si="217"/>
        <v>0</v>
      </c>
      <c r="EIS26" s="1"/>
      <c r="EIT26" s="89">
        <v>3</v>
      </c>
      <c r="EIU26" s="93" t="s">
        <v>63</v>
      </c>
      <c r="EIV26" s="58" t="s">
        <v>34</v>
      </c>
      <c r="EIW26" s="91" t="s">
        <v>32</v>
      </c>
      <c r="EIX26" s="92">
        <v>1</v>
      </c>
      <c r="EIY26" s="87">
        <v>0</v>
      </c>
      <c r="EIZ26" s="59">
        <f t="shared" si="218"/>
        <v>0</v>
      </c>
      <c r="EJA26" s="1"/>
      <c r="EJB26" s="89">
        <v>3</v>
      </c>
      <c r="EJC26" s="93" t="s">
        <v>63</v>
      </c>
      <c r="EJD26" s="58" t="s">
        <v>34</v>
      </c>
      <c r="EJE26" s="91" t="s">
        <v>32</v>
      </c>
      <c r="EJF26" s="92">
        <v>1</v>
      </c>
      <c r="EJG26" s="87">
        <v>0</v>
      </c>
      <c r="EJH26" s="59">
        <f t="shared" si="218"/>
        <v>0</v>
      </c>
      <c r="EJI26" s="1"/>
      <c r="EJJ26" s="89">
        <v>3</v>
      </c>
      <c r="EJK26" s="93" t="s">
        <v>63</v>
      </c>
      <c r="EJL26" s="58" t="s">
        <v>34</v>
      </c>
      <c r="EJM26" s="91" t="s">
        <v>32</v>
      </c>
      <c r="EJN26" s="92">
        <v>1</v>
      </c>
      <c r="EJO26" s="87">
        <v>0</v>
      </c>
      <c r="EJP26" s="59">
        <f t="shared" si="219"/>
        <v>0</v>
      </c>
      <c r="EJQ26" s="1"/>
      <c r="EJR26" s="89">
        <v>3</v>
      </c>
      <c r="EJS26" s="93" t="s">
        <v>63</v>
      </c>
      <c r="EJT26" s="58" t="s">
        <v>34</v>
      </c>
      <c r="EJU26" s="91" t="s">
        <v>32</v>
      </c>
      <c r="EJV26" s="92">
        <v>1</v>
      </c>
      <c r="EJW26" s="87">
        <v>0</v>
      </c>
      <c r="EJX26" s="59">
        <f t="shared" si="219"/>
        <v>0</v>
      </c>
      <c r="EJY26" s="1"/>
      <c r="EJZ26" s="89">
        <v>3</v>
      </c>
      <c r="EKA26" s="93" t="s">
        <v>63</v>
      </c>
      <c r="EKB26" s="58" t="s">
        <v>34</v>
      </c>
      <c r="EKC26" s="91" t="s">
        <v>32</v>
      </c>
      <c r="EKD26" s="92">
        <v>1</v>
      </c>
      <c r="EKE26" s="87">
        <v>0</v>
      </c>
      <c r="EKF26" s="59">
        <f t="shared" si="220"/>
        <v>0</v>
      </c>
      <c r="EKG26" s="1"/>
      <c r="EKH26" s="89">
        <v>3</v>
      </c>
      <c r="EKI26" s="93" t="s">
        <v>63</v>
      </c>
      <c r="EKJ26" s="58" t="s">
        <v>34</v>
      </c>
      <c r="EKK26" s="91" t="s">
        <v>32</v>
      </c>
      <c r="EKL26" s="92">
        <v>1</v>
      </c>
      <c r="EKM26" s="87">
        <v>0</v>
      </c>
      <c r="EKN26" s="59">
        <f t="shared" si="220"/>
        <v>0</v>
      </c>
      <c r="EKO26" s="1"/>
      <c r="EKP26" s="89">
        <v>3</v>
      </c>
      <c r="EKQ26" s="93" t="s">
        <v>63</v>
      </c>
      <c r="EKR26" s="58" t="s">
        <v>34</v>
      </c>
      <c r="EKS26" s="91" t="s">
        <v>32</v>
      </c>
      <c r="EKT26" s="92">
        <v>1</v>
      </c>
      <c r="EKU26" s="87">
        <v>0</v>
      </c>
      <c r="EKV26" s="59">
        <f t="shared" si="221"/>
        <v>0</v>
      </c>
      <c r="EKW26" s="1"/>
      <c r="EKX26" s="89">
        <v>3</v>
      </c>
      <c r="EKY26" s="93" t="s">
        <v>63</v>
      </c>
      <c r="EKZ26" s="58" t="s">
        <v>34</v>
      </c>
      <c r="ELA26" s="91" t="s">
        <v>32</v>
      </c>
      <c r="ELB26" s="92">
        <v>1</v>
      </c>
      <c r="ELC26" s="87">
        <v>0</v>
      </c>
      <c r="ELD26" s="59">
        <f t="shared" si="221"/>
        <v>0</v>
      </c>
      <c r="ELE26" s="1"/>
      <c r="ELF26" s="89">
        <v>3</v>
      </c>
      <c r="ELG26" s="93" t="s">
        <v>63</v>
      </c>
      <c r="ELH26" s="58" t="s">
        <v>34</v>
      </c>
      <c r="ELI26" s="91" t="s">
        <v>32</v>
      </c>
      <c r="ELJ26" s="92">
        <v>1</v>
      </c>
      <c r="ELK26" s="87">
        <v>0</v>
      </c>
      <c r="ELL26" s="59">
        <f t="shared" si="222"/>
        <v>0</v>
      </c>
      <c r="ELM26" s="1"/>
      <c r="ELN26" s="89">
        <v>3</v>
      </c>
      <c r="ELO26" s="93" t="s">
        <v>63</v>
      </c>
      <c r="ELP26" s="58" t="s">
        <v>34</v>
      </c>
      <c r="ELQ26" s="91" t="s">
        <v>32</v>
      </c>
      <c r="ELR26" s="92">
        <v>1</v>
      </c>
      <c r="ELS26" s="87">
        <v>0</v>
      </c>
      <c r="ELT26" s="59">
        <f t="shared" si="222"/>
        <v>0</v>
      </c>
      <c r="ELU26" s="1"/>
      <c r="ELV26" s="89">
        <v>3</v>
      </c>
      <c r="ELW26" s="93" t="s">
        <v>63</v>
      </c>
      <c r="ELX26" s="58" t="s">
        <v>34</v>
      </c>
      <c r="ELY26" s="91" t="s">
        <v>32</v>
      </c>
      <c r="ELZ26" s="92">
        <v>1</v>
      </c>
      <c r="EMA26" s="87">
        <v>0</v>
      </c>
      <c r="EMB26" s="59">
        <f t="shared" si="223"/>
        <v>0</v>
      </c>
      <c r="EMC26" s="1"/>
      <c r="EMD26" s="89">
        <v>3</v>
      </c>
      <c r="EME26" s="93" t="s">
        <v>63</v>
      </c>
      <c r="EMF26" s="58" t="s">
        <v>34</v>
      </c>
      <c r="EMG26" s="91" t="s">
        <v>32</v>
      </c>
      <c r="EMH26" s="92">
        <v>1</v>
      </c>
      <c r="EMI26" s="87">
        <v>0</v>
      </c>
      <c r="EMJ26" s="59">
        <f t="shared" si="223"/>
        <v>0</v>
      </c>
      <c r="EMK26" s="1"/>
      <c r="EML26" s="89">
        <v>3</v>
      </c>
      <c r="EMM26" s="93" t="s">
        <v>63</v>
      </c>
      <c r="EMN26" s="58" t="s">
        <v>34</v>
      </c>
      <c r="EMO26" s="91" t="s">
        <v>32</v>
      </c>
      <c r="EMP26" s="92">
        <v>1</v>
      </c>
      <c r="EMQ26" s="87">
        <v>0</v>
      </c>
      <c r="EMR26" s="59">
        <f t="shared" si="224"/>
        <v>0</v>
      </c>
      <c r="EMS26" s="1"/>
      <c r="EMT26" s="89">
        <v>3</v>
      </c>
      <c r="EMU26" s="93" t="s">
        <v>63</v>
      </c>
      <c r="EMV26" s="58" t="s">
        <v>34</v>
      </c>
      <c r="EMW26" s="91" t="s">
        <v>32</v>
      </c>
      <c r="EMX26" s="92">
        <v>1</v>
      </c>
      <c r="EMY26" s="87">
        <v>0</v>
      </c>
      <c r="EMZ26" s="59">
        <f t="shared" si="224"/>
        <v>0</v>
      </c>
      <c r="ENA26" s="1"/>
      <c r="ENB26" s="89">
        <v>3</v>
      </c>
      <c r="ENC26" s="93" t="s">
        <v>63</v>
      </c>
      <c r="END26" s="58" t="s">
        <v>34</v>
      </c>
      <c r="ENE26" s="91" t="s">
        <v>32</v>
      </c>
      <c r="ENF26" s="92">
        <v>1</v>
      </c>
      <c r="ENG26" s="87">
        <v>0</v>
      </c>
      <c r="ENH26" s="59">
        <f t="shared" si="225"/>
        <v>0</v>
      </c>
      <c r="ENI26" s="1"/>
      <c r="ENJ26" s="89">
        <v>3</v>
      </c>
      <c r="ENK26" s="93" t="s">
        <v>63</v>
      </c>
      <c r="ENL26" s="58" t="s">
        <v>34</v>
      </c>
      <c r="ENM26" s="91" t="s">
        <v>32</v>
      </c>
      <c r="ENN26" s="92">
        <v>1</v>
      </c>
      <c r="ENO26" s="87">
        <v>0</v>
      </c>
      <c r="ENP26" s="59">
        <f t="shared" si="225"/>
        <v>0</v>
      </c>
      <c r="ENQ26" s="1"/>
      <c r="ENR26" s="89">
        <v>3</v>
      </c>
      <c r="ENS26" s="93" t="s">
        <v>63</v>
      </c>
      <c r="ENT26" s="58" t="s">
        <v>34</v>
      </c>
      <c r="ENU26" s="91" t="s">
        <v>32</v>
      </c>
      <c r="ENV26" s="92">
        <v>1</v>
      </c>
      <c r="ENW26" s="87">
        <v>0</v>
      </c>
      <c r="ENX26" s="59">
        <f t="shared" si="226"/>
        <v>0</v>
      </c>
      <c r="ENY26" s="1"/>
      <c r="ENZ26" s="89">
        <v>3</v>
      </c>
      <c r="EOA26" s="93" t="s">
        <v>63</v>
      </c>
      <c r="EOB26" s="58" t="s">
        <v>34</v>
      </c>
      <c r="EOC26" s="91" t="s">
        <v>32</v>
      </c>
      <c r="EOD26" s="92">
        <v>1</v>
      </c>
      <c r="EOE26" s="87">
        <v>0</v>
      </c>
      <c r="EOF26" s="59">
        <f t="shared" si="226"/>
        <v>0</v>
      </c>
      <c r="EOG26" s="1"/>
      <c r="EOH26" s="89">
        <v>3</v>
      </c>
      <c r="EOI26" s="93" t="s">
        <v>63</v>
      </c>
      <c r="EOJ26" s="58" t="s">
        <v>34</v>
      </c>
      <c r="EOK26" s="91" t="s">
        <v>32</v>
      </c>
      <c r="EOL26" s="92">
        <v>1</v>
      </c>
      <c r="EOM26" s="87">
        <v>0</v>
      </c>
      <c r="EON26" s="59">
        <f t="shared" si="227"/>
        <v>0</v>
      </c>
      <c r="EOO26" s="1"/>
      <c r="EOP26" s="89">
        <v>3</v>
      </c>
      <c r="EOQ26" s="93" t="s">
        <v>63</v>
      </c>
      <c r="EOR26" s="58" t="s">
        <v>34</v>
      </c>
      <c r="EOS26" s="91" t="s">
        <v>32</v>
      </c>
      <c r="EOT26" s="92">
        <v>1</v>
      </c>
      <c r="EOU26" s="87">
        <v>0</v>
      </c>
      <c r="EOV26" s="59">
        <f t="shared" si="227"/>
        <v>0</v>
      </c>
      <c r="EOW26" s="1"/>
      <c r="EOX26" s="89">
        <v>3</v>
      </c>
      <c r="EOY26" s="93" t="s">
        <v>63</v>
      </c>
      <c r="EOZ26" s="58" t="s">
        <v>34</v>
      </c>
      <c r="EPA26" s="91" t="s">
        <v>32</v>
      </c>
      <c r="EPB26" s="92">
        <v>1</v>
      </c>
      <c r="EPC26" s="87">
        <v>0</v>
      </c>
      <c r="EPD26" s="59">
        <f t="shared" si="228"/>
        <v>0</v>
      </c>
      <c r="EPE26" s="1"/>
      <c r="EPF26" s="89">
        <v>3</v>
      </c>
      <c r="EPG26" s="93" t="s">
        <v>63</v>
      </c>
      <c r="EPH26" s="58" t="s">
        <v>34</v>
      </c>
      <c r="EPI26" s="91" t="s">
        <v>32</v>
      </c>
      <c r="EPJ26" s="92">
        <v>1</v>
      </c>
      <c r="EPK26" s="87">
        <v>0</v>
      </c>
      <c r="EPL26" s="59">
        <f t="shared" si="228"/>
        <v>0</v>
      </c>
      <c r="EPM26" s="1"/>
      <c r="EPN26" s="89">
        <v>3</v>
      </c>
      <c r="EPO26" s="93" t="s">
        <v>63</v>
      </c>
      <c r="EPP26" s="58" t="s">
        <v>34</v>
      </c>
      <c r="EPQ26" s="91" t="s">
        <v>32</v>
      </c>
      <c r="EPR26" s="92">
        <v>1</v>
      </c>
      <c r="EPS26" s="87">
        <v>0</v>
      </c>
      <c r="EPT26" s="59">
        <f t="shared" si="229"/>
        <v>0</v>
      </c>
      <c r="EPU26" s="1"/>
      <c r="EPV26" s="89">
        <v>3</v>
      </c>
      <c r="EPW26" s="93" t="s">
        <v>63</v>
      </c>
      <c r="EPX26" s="58" t="s">
        <v>34</v>
      </c>
      <c r="EPY26" s="91" t="s">
        <v>32</v>
      </c>
      <c r="EPZ26" s="92">
        <v>1</v>
      </c>
      <c r="EQA26" s="87">
        <v>0</v>
      </c>
      <c r="EQB26" s="59">
        <f t="shared" si="229"/>
        <v>0</v>
      </c>
      <c r="EQC26" s="1"/>
      <c r="EQD26" s="89">
        <v>3</v>
      </c>
      <c r="EQE26" s="93" t="s">
        <v>63</v>
      </c>
      <c r="EQF26" s="58" t="s">
        <v>34</v>
      </c>
      <c r="EQG26" s="91" t="s">
        <v>32</v>
      </c>
      <c r="EQH26" s="92">
        <v>1</v>
      </c>
      <c r="EQI26" s="87">
        <v>0</v>
      </c>
      <c r="EQJ26" s="59">
        <f t="shared" si="230"/>
        <v>0</v>
      </c>
      <c r="EQK26" s="1"/>
      <c r="EQL26" s="89">
        <v>3</v>
      </c>
      <c r="EQM26" s="93" t="s">
        <v>63</v>
      </c>
      <c r="EQN26" s="58" t="s">
        <v>34</v>
      </c>
      <c r="EQO26" s="91" t="s">
        <v>32</v>
      </c>
      <c r="EQP26" s="92">
        <v>1</v>
      </c>
      <c r="EQQ26" s="87">
        <v>0</v>
      </c>
      <c r="EQR26" s="59">
        <f t="shared" si="230"/>
        <v>0</v>
      </c>
      <c r="EQS26" s="1"/>
      <c r="EQT26" s="89">
        <v>3</v>
      </c>
      <c r="EQU26" s="93" t="s">
        <v>63</v>
      </c>
      <c r="EQV26" s="58" t="s">
        <v>34</v>
      </c>
      <c r="EQW26" s="91" t="s">
        <v>32</v>
      </c>
      <c r="EQX26" s="92">
        <v>1</v>
      </c>
      <c r="EQY26" s="87">
        <v>0</v>
      </c>
      <c r="EQZ26" s="59">
        <f t="shared" si="231"/>
        <v>0</v>
      </c>
      <c r="ERA26" s="1"/>
      <c r="ERB26" s="89">
        <v>3</v>
      </c>
      <c r="ERC26" s="93" t="s">
        <v>63</v>
      </c>
      <c r="ERD26" s="58" t="s">
        <v>34</v>
      </c>
      <c r="ERE26" s="91" t="s">
        <v>32</v>
      </c>
      <c r="ERF26" s="92">
        <v>1</v>
      </c>
      <c r="ERG26" s="87">
        <v>0</v>
      </c>
      <c r="ERH26" s="59">
        <f t="shared" si="231"/>
        <v>0</v>
      </c>
      <c r="ERI26" s="1"/>
      <c r="ERJ26" s="89">
        <v>3</v>
      </c>
      <c r="ERK26" s="93" t="s">
        <v>63</v>
      </c>
      <c r="ERL26" s="58" t="s">
        <v>34</v>
      </c>
      <c r="ERM26" s="91" t="s">
        <v>32</v>
      </c>
      <c r="ERN26" s="92">
        <v>1</v>
      </c>
      <c r="ERO26" s="87">
        <v>0</v>
      </c>
      <c r="ERP26" s="59">
        <f t="shared" si="232"/>
        <v>0</v>
      </c>
      <c r="ERQ26" s="1"/>
      <c r="ERR26" s="89">
        <v>3</v>
      </c>
      <c r="ERS26" s="93" t="s">
        <v>63</v>
      </c>
      <c r="ERT26" s="58" t="s">
        <v>34</v>
      </c>
      <c r="ERU26" s="91" t="s">
        <v>32</v>
      </c>
      <c r="ERV26" s="92">
        <v>1</v>
      </c>
      <c r="ERW26" s="87">
        <v>0</v>
      </c>
      <c r="ERX26" s="59">
        <f t="shared" si="232"/>
        <v>0</v>
      </c>
      <c r="ERY26" s="1"/>
      <c r="ERZ26" s="89">
        <v>3</v>
      </c>
      <c r="ESA26" s="93" t="s">
        <v>63</v>
      </c>
      <c r="ESB26" s="58" t="s">
        <v>34</v>
      </c>
      <c r="ESC26" s="91" t="s">
        <v>32</v>
      </c>
      <c r="ESD26" s="92">
        <v>1</v>
      </c>
      <c r="ESE26" s="87">
        <v>0</v>
      </c>
      <c r="ESF26" s="59">
        <f t="shared" si="233"/>
        <v>0</v>
      </c>
      <c r="ESG26" s="1"/>
      <c r="ESH26" s="89">
        <v>3</v>
      </c>
      <c r="ESI26" s="93" t="s">
        <v>63</v>
      </c>
      <c r="ESJ26" s="58" t="s">
        <v>34</v>
      </c>
      <c r="ESK26" s="91" t="s">
        <v>32</v>
      </c>
      <c r="ESL26" s="92">
        <v>1</v>
      </c>
      <c r="ESM26" s="87">
        <v>0</v>
      </c>
      <c r="ESN26" s="59">
        <f t="shared" si="233"/>
        <v>0</v>
      </c>
      <c r="ESO26" s="1"/>
      <c r="ESP26" s="89">
        <v>3</v>
      </c>
      <c r="ESQ26" s="93" t="s">
        <v>63</v>
      </c>
      <c r="ESR26" s="58" t="s">
        <v>34</v>
      </c>
      <c r="ESS26" s="91" t="s">
        <v>32</v>
      </c>
      <c r="EST26" s="92">
        <v>1</v>
      </c>
      <c r="ESU26" s="87">
        <v>0</v>
      </c>
      <c r="ESV26" s="59">
        <f t="shared" si="234"/>
        <v>0</v>
      </c>
      <c r="ESW26" s="1"/>
      <c r="ESX26" s="89">
        <v>3</v>
      </c>
      <c r="ESY26" s="93" t="s">
        <v>63</v>
      </c>
      <c r="ESZ26" s="58" t="s">
        <v>34</v>
      </c>
      <c r="ETA26" s="91" t="s">
        <v>32</v>
      </c>
      <c r="ETB26" s="92">
        <v>1</v>
      </c>
      <c r="ETC26" s="87">
        <v>0</v>
      </c>
      <c r="ETD26" s="59">
        <f t="shared" si="234"/>
        <v>0</v>
      </c>
      <c r="ETE26" s="1"/>
      <c r="ETF26" s="89">
        <v>3</v>
      </c>
      <c r="ETG26" s="93" t="s">
        <v>63</v>
      </c>
      <c r="ETH26" s="58" t="s">
        <v>34</v>
      </c>
      <c r="ETI26" s="91" t="s">
        <v>32</v>
      </c>
      <c r="ETJ26" s="92">
        <v>1</v>
      </c>
      <c r="ETK26" s="87">
        <v>0</v>
      </c>
      <c r="ETL26" s="59">
        <f t="shared" si="235"/>
        <v>0</v>
      </c>
      <c r="ETM26" s="1"/>
      <c r="ETN26" s="89">
        <v>3</v>
      </c>
      <c r="ETO26" s="93" t="s">
        <v>63</v>
      </c>
      <c r="ETP26" s="58" t="s">
        <v>34</v>
      </c>
      <c r="ETQ26" s="91" t="s">
        <v>32</v>
      </c>
      <c r="ETR26" s="92">
        <v>1</v>
      </c>
      <c r="ETS26" s="87">
        <v>0</v>
      </c>
      <c r="ETT26" s="59">
        <f t="shared" si="235"/>
        <v>0</v>
      </c>
      <c r="ETU26" s="1"/>
      <c r="ETV26" s="89">
        <v>3</v>
      </c>
      <c r="ETW26" s="93" t="s">
        <v>63</v>
      </c>
      <c r="ETX26" s="58" t="s">
        <v>34</v>
      </c>
      <c r="ETY26" s="91" t="s">
        <v>32</v>
      </c>
      <c r="ETZ26" s="92">
        <v>1</v>
      </c>
      <c r="EUA26" s="87">
        <v>0</v>
      </c>
      <c r="EUB26" s="59">
        <f t="shared" si="236"/>
        <v>0</v>
      </c>
      <c r="EUC26" s="1"/>
      <c r="EUD26" s="89">
        <v>3</v>
      </c>
      <c r="EUE26" s="93" t="s">
        <v>63</v>
      </c>
      <c r="EUF26" s="58" t="s">
        <v>34</v>
      </c>
      <c r="EUG26" s="91" t="s">
        <v>32</v>
      </c>
      <c r="EUH26" s="92">
        <v>1</v>
      </c>
      <c r="EUI26" s="87">
        <v>0</v>
      </c>
      <c r="EUJ26" s="59">
        <f t="shared" si="236"/>
        <v>0</v>
      </c>
      <c r="EUK26" s="1"/>
      <c r="EUL26" s="89">
        <v>3</v>
      </c>
      <c r="EUM26" s="93" t="s">
        <v>63</v>
      </c>
      <c r="EUN26" s="58" t="s">
        <v>34</v>
      </c>
      <c r="EUO26" s="91" t="s">
        <v>32</v>
      </c>
      <c r="EUP26" s="92">
        <v>1</v>
      </c>
      <c r="EUQ26" s="87">
        <v>0</v>
      </c>
      <c r="EUR26" s="59">
        <f t="shared" si="237"/>
        <v>0</v>
      </c>
      <c r="EUS26" s="1"/>
      <c r="EUT26" s="89">
        <v>3</v>
      </c>
      <c r="EUU26" s="93" t="s">
        <v>63</v>
      </c>
      <c r="EUV26" s="58" t="s">
        <v>34</v>
      </c>
      <c r="EUW26" s="91" t="s">
        <v>32</v>
      </c>
      <c r="EUX26" s="92">
        <v>1</v>
      </c>
      <c r="EUY26" s="87">
        <v>0</v>
      </c>
      <c r="EUZ26" s="59">
        <f t="shared" si="237"/>
        <v>0</v>
      </c>
      <c r="EVA26" s="1"/>
      <c r="EVB26" s="89">
        <v>3</v>
      </c>
      <c r="EVC26" s="93" t="s">
        <v>63</v>
      </c>
      <c r="EVD26" s="58" t="s">
        <v>34</v>
      </c>
      <c r="EVE26" s="91" t="s">
        <v>32</v>
      </c>
      <c r="EVF26" s="92">
        <v>1</v>
      </c>
      <c r="EVG26" s="87">
        <v>0</v>
      </c>
      <c r="EVH26" s="59">
        <f t="shared" si="238"/>
        <v>0</v>
      </c>
      <c r="EVI26" s="1"/>
      <c r="EVJ26" s="89">
        <v>3</v>
      </c>
      <c r="EVK26" s="93" t="s">
        <v>63</v>
      </c>
      <c r="EVL26" s="58" t="s">
        <v>34</v>
      </c>
      <c r="EVM26" s="91" t="s">
        <v>32</v>
      </c>
      <c r="EVN26" s="92">
        <v>1</v>
      </c>
      <c r="EVO26" s="87">
        <v>0</v>
      </c>
      <c r="EVP26" s="59">
        <f t="shared" si="238"/>
        <v>0</v>
      </c>
      <c r="EVQ26" s="1"/>
      <c r="EVR26" s="89">
        <v>3</v>
      </c>
      <c r="EVS26" s="93" t="s">
        <v>63</v>
      </c>
      <c r="EVT26" s="58" t="s">
        <v>34</v>
      </c>
      <c r="EVU26" s="91" t="s">
        <v>32</v>
      </c>
      <c r="EVV26" s="92">
        <v>1</v>
      </c>
      <c r="EVW26" s="87">
        <v>0</v>
      </c>
      <c r="EVX26" s="59">
        <f t="shared" si="239"/>
        <v>0</v>
      </c>
      <c r="EVY26" s="1"/>
      <c r="EVZ26" s="89">
        <v>3</v>
      </c>
      <c r="EWA26" s="93" t="s">
        <v>63</v>
      </c>
      <c r="EWB26" s="58" t="s">
        <v>34</v>
      </c>
      <c r="EWC26" s="91" t="s">
        <v>32</v>
      </c>
      <c r="EWD26" s="92">
        <v>1</v>
      </c>
      <c r="EWE26" s="87">
        <v>0</v>
      </c>
      <c r="EWF26" s="59">
        <f t="shared" si="239"/>
        <v>0</v>
      </c>
      <c r="EWG26" s="1"/>
      <c r="EWH26" s="89">
        <v>3</v>
      </c>
      <c r="EWI26" s="93" t="s">
        <v>63</v>
      </c>
      <c r="EWJ26" s="58" t="s">
        <v>34</v>
      </c>
      <c r="EWK26" s="91" t="s">
        <v>32</v>
      </c>
      <c r="EWL26" s="92">
        <v>1</v>
      </c>
      <c r="EWM26" s="87">
        <v>0</v>
      </c>
      <c r="EWN26" s="59">
        <f t="shared" si="240"/>
        <v>0</v>
      </c>
      <c r="EWO26" s="1"/>
      <c r="EWP26" s="89">
        <v>3</v>
      </c>
      <c r="EWQ26" s="93" t="s">
        <v>63</v>
      </c>
      <c r="EWR26" s="58" t="s">
        <v>34</v>
      </c>
      <c r="EWS26" s="91" t="s">
        <v>32</v>
      </c>
      <c r="EWT26" s="92">
        <v>1</v>
      </c>
      <c r="EWU26" s="87">
        <v>0</v>
      </c>
      <c r="EWV26" s="59">
        <f t="shared" si="240"/>
        <v>0</v>
      </c>
      <c r="EWW26" s="1"/>
      <c r="EWX26" s="89">
        <v>3</v>
      </c>
      <c r="EWY26" s="93" t="s">
        <v>63</v>
      </c>
      <c r="EWZ26" s="58" t="s">
        <v>34</v>
      </c>
      <c r="EXA26" s="91" t="s">
        <v>32</v>
      </c>
      <c r="EXB26" s="92">
        <v>1</v>
      </c>
      <c r="EXC26" s="87">
        <v>0</v>
      </c>
      <c r="EXD26" s="59">
        <f t="shared" si="241"/>
        <v>0</v>
      </c>
      <c r="EXE26" s="1"/>
      <c r="EXF26" s="89">
        <v>3</v>
      </c>
      <c r="EXG26" s="93" t="s">
        <v>63</v>
      </c>
      <c r="EXH26" s="58" t="s">
        <v>34</v>
      </c>
      <c r="EXI26" s="91" t="s">
        <v>32</v>
      </c>
      <c r="EXJ26" s="92">
        <v>1</v>
      </c>
      <c r="EXK26" s="87">
        <v>0</v>
      </c>
      <c r="EXL26" s="59">
        <f t="shared" si="241"/>
        <v>0</v>
      </c>
      <c r="EXM26" s="1"/>
      <c r="EXN26" s="89">
        <v>3</v>
      </c>
      <c r="EXO26" s="93" t="s">
        <v>63</v>
      </c>
      <c r="EXP26" s="58" t="s">
        <v>34</v>
      </c>
      <c r="EXQ26" s="91" t="s">
        <v>32</v>
      </c>
      <c r="EXR26" s="92">
        <v>1</v>
      </c>
      <c r="EXS26" s="87">
        <v>0</v>
      </c>
      <c r="EXT26" s="59">
        <f t="shared" si="242"/>
        <v>0</v>
      </c>
      <c r="EXU26" s="1"/>
      <c r="EXV26" s="89">
        <v>3</v>
      </c>
      <c r="EXW26" s="93" t="s">
        <v>63</v>
      </c>
      <c r="EXX26" s="58" t="s">
        <v>34</v>
      </c>
      <c r="EXY26" s="91" t="s">
        <v>32</v>
      </c>
      <c r="EXZ26" s="92">
        <v>1</v>
      </c>
      <c r="EYA26" s="87">
        <v>0</v>
      </c>
      <c r="EYB26" s="59">
        <f t="shared" si="242"/>
        <v>0</v>
      </c>
      <c r="EYC26" s="1"/>
      <c r="EYD26" s="89">
        <v>3</v>
      </c>
      <c r="EYE26" s="93" t="s">
        <v>63</v>
      </c>
      <c r="EYF26" s="58" t="s">
        <v>34</v>
      </c>
      <c r="EYG26" s="91" t="s">
        <v>32</v>
      </c>
      <c r="EYH26" s="92">
        <v>1</v>
      </c>
      <c r="EYI26" s="87">
        <v>0</v>
      </c>
      <c r="EYJ26" s="59">
        <f t="shared" si="243"/>
        <v>0</v>
      </c>
      <c r="EYK26" s="1"/>
      <c r="EYL26" s="89">
        <v>3</v>
      </c>
      <c r="EYM26" s="93" t="s">
        <v>63</v>
      </c>
      <c r="EYN26" s="58" t="s">
        <v>34</v>
      </c>
      <c r="EYO26" s="91" t="s">
        <v>32</v>
      </c>
      <c r="EYP26" s="92">
        <v>1</v>
      </c>
      <c r="EYQ26" s="87">
        <v>0</v>
      </c>
      <c r="EYR26" s="59">
        <f t="shared" si="243"/>
        <v>0</v>
      </c>
      <c r="EYS26" s="1"/>
      <c r="EYT26" s="89">
        <v>3</v>
      </c>
      <c r="EYU26" s="93" t="s">
        <v>63</v>
      </c>
      <c r="EYV26" s="58" t="s">
        <v>34</v>
      </c>
      <c r="EYW26" s="91" t="s">
        <v>32</v>
      </c>
      <c r="EYX26" s="92">
        <v>1</v>
      </c>
      <c r="EYY26" s="87">
        <v>0</v>
      </c>
      <c r="EYZ26" s="59">
        <f t="shared" si="244"/>
        <v>0</v>
      </c>
      <c r="EZA26" s="1"/>
      <c r="EZB26" s="89">
        <v>3</v>
      </c>
      <c r="EZC26" s="93" t="s">
        <v>63</v>
      </c>
      <c r="EZD26" s="58" t="s">
        <v>34</v>
      </c>
      <c r="EZE26" s="91" t="s">
        <v>32</v>
      </c>
      <c r="EZF26" s="92">
        <v>1</v>
      </c>
      <c r="EZG26" s="87">
        <v>0</v>
      </c>
      <c r="EZH26" s="59">
        <f t="shared" si="244"/>
        <v>0</v>
      </c>
      <c r="EZI26" s="1"/>
      <c r="EZJ26" s="89">
        <v>3</v>
      </c>
      <c r="EZK26" s="93" t="s">
        <v>63</v>
      </c>
      <c r="EZL26" s="58" t="s">
        <v>34</v>
      </c>
      <c r="EZM26" s="91" t="s">
        <v>32</v>
      </c>
      <c r="EZN26" s="92">
        <v>1</v>
      </c>
      <c r="EZO26" s="87">
        <v>0</v>
      </c>
      <c r="EZP26" s="59">
        <f t="shared" si="245"/>
        <v>0</v>
      </c>
      <c r="EZQ26" s="1"/>
      <c r="EZR26" s="89">
        <v>3</v>
      </c>
      <c r="EZS26" s="93" t="s">
        <v>63</v>
      </c>
      <c r="EZT26" s="58" t="s">
        <v>34</v>
      </c>
      <c r="EZU26" s="91" t="s">
        <v>32</v>
      </c>
      <c r="EZV26" s="92">
        <v>1</v>
      </c>
      <c r="EZW26" s="87">
        <v>0</v>
      </c>
      <c r="EZX26" s="59">
        <f t="shared" si="245"/>
        <v>0</v>
      </c>
      <c r="EZY26" s="1"/>
      <c r="EZZ26" s="89">
        <v>3</v>
      </c>
      <c r="FAA26" s="93" t="s">
        <v>63</v>
      </c>
      <c r="FAB26" s="58" t="s">
        <v>34</v>
      </c>
      <c r="FAC26" s="91" t="s">
        <v>32</v>
      </c>
      <c r="FAD26" s="92">
        <v>1</v>
      </c>
      <c r="FAE26" s="87">
        <v>0</v>
      </c>
      <c r="FAF26" s="59">
        <f t="shared" si="246"/>
        <v>0</v>
      </c>
      <c r="FAG26" s="1"/>
      <c r="FAH26" s="89">
        <v>3</v>
      </c>
      <c r="FAI26" s="93" t="s">
        <v>63</v>
      </c>
      <c r="FAJ26" s="58" t="s">
        <v>34</v>
      </c>
      <c r="FAK26" s="91" t="s">
        <v>32</v>
      </c>
      <c r="FAL26" s="92">
        <v>1</v>
      </c>
      <c r="FAM26" s="87">
        <v>0</v>
      </c>
      <c r="FAN26" s="59">
        <f t="shared" si="246"/>
        <v>0</v>
      </c>
      <c r="FAO26" s="1"/>
      <c r="FAP26" s="89">
        <v>3</v>
      </c>
      <c r="FAQ26" s="93" t="s">
        <v>63</v>
      </c>
      <c r="FAR26" s="58" t="s">
        <v>34</v>
      </c>
      <c r="FAS26" s="91" t="s">
        <v>32</v>
      </c>
      <c r="FAT26" s="92">
        <v>1</v>
      </c>
      <c r="FAU26" s="87">
        <v>0</v>
      </c>
      <c r="FAV26" s="59">
        <f t="shared" si="247"/>
        <v>0</v>
      </c>
      <c r="FAW26" s="1"/>
      <c r="FAX26" s="89">
        <v>3</v>
      </c>
      <c r="FAY26" s="93" t="s">
        <v>63</v>
      </c>
      <c r="FAZ26" s="58" t="s">
        <v>34</v>
      </c>
      <c r="FBA26" s="91" t="s">
        <v>32</v>
      </c>
      <c r="FBB26" s="92">
        <v>1</v>
      </c>
      <c r="FBC26" s="87">
        <v>0</v>
      </c>
      <c r="FBD26" s="59">
        <f t="shared" si="247"/>
        <v>0</v>
      </c>
      <c r="FBE26" s="1"/>
      <c r="FBF26" s="89">
        <v>3</v>
      </c>
      <c r="FBG26" s="93" t="s">
        <v>63</v>
      </c>
      <c r="FBH26" s="58" t="s">
        <v>34</v>
      </c>
      <c r="FBI26" s="91" t="s">
        <v>32</v>
      </c>
      <c r="FBJ26" s="92">
        <v>1</v>
      </c>
      <c r="FBK26" s="87">
        <v>0</v>
      </c>
      <c r="FBL26" s="59">
        <f t="shared" si="248"/>
        <v>0</v>
      </c>
      <c r="FBM26" s="1"/>
      <c r="FBN26" s="89">
        <v>3</v>
      </c>
      <c r="FBO26" s="93" t="s">
        <v>63</v>
      </c>
      <c r="FBP26" s="58" t="s">
        <v>34</v>
      </c>
      <c r="FBQ26" s="91" t="s">
        <v>32</v>
      </c>
      <c r="FBR26" s="92">
        <v>1</v>
      </c>
      <c r="FBS26" s="87">
        <v>0</v>
      </c>
      <c r="FBT26" s="59">
        <f t="shared" si="248"/>
        <v>0</v>
      </c>
      <c r="FBU26" s="1"/>
      <c r="FBV26" s="89">
        <v>3</v>
      </c>
      <c r="FBW26" s="93" t="s">
        <v>63</v>
      </c>
      <c r="FBX26" s="58" t="s">
        <v>34</v>
      </c>
      <c r="FBY26" s="91" t="s">
        <v>32</v>
      </c>
      <c r="FBZ26" s="92">
        <v>1</v>
      </c>
      <c r="FCA26" s="87">
        <v>0</v>
      </c>
      <c r="FCB26" s="59">
        <f t="shared" si="249"/>
        <v>0</v>
      </c>
      <c r="FCC26" s="1"/>
      <c r="FCD26" s="89">
        <v>3</v>
      </c>
      <c r="FCE26" s="93" t="s">
        <v>63</v>
      </c>
      <c r="FCF26" s="58" t="s">
        <v>34</v>
      </c>
      <c r="FCG26" s="91" t="s">
        <v>32</v>
      </c>
      <c r="FCH26" s="92">
        <v>1</v>
      </c>
      <c r="FCI26" s="87">
        <v>0</v>
      </c>
      <c r="FCJ26" s="59">
        <f t="shared" si="249"/>
        <v>0</v>
      </c>
      <c r="FCK26" s="1"/>
      <c r="FCL26" s="89">
        <v>3</v>
      </c>
      <c r="FCM26" s="93" t="s">
        <v>63</v>
      </c>
      <c r="FCN26" s="58" t="s">
        <v>34</v>
      </c>
      <c r="FCO26" s="91" t="s">
        <v>32</v>
      </c>
      <c r="FCP26" s="92">
        <v>1</v>
      </c>
      <c r="FCQ26" s="87">
        <v>0</v>
      </c>
      <c r="FCR26" s="59">
        <f t="shared" si="250"/>
        <v>0</v>
      </c>
      <c r="FCS26" s="1"/>
      <c r="FCT26" s="89">
        <v>3</v>
      </c>
      <c r="FCU26" s="93" t="s">
        <v>63</v>
      </c>
      <c r="FCV26" s="58" t="s">
        <v>34</v>
      </c>
      <c r="FCW26" s="91" t="s">
        <v>32</v>
      </c>
      <c r="FCX26" s="92">
        <v>1</v>
      </c>
      <c r="FCY26" s="87">
        <v>0</v>
      </c>
      <c r="FCZ26" s="59">
        <f t="shared" si="250"/>
        <v>0</v>
      </c>
      <c r="FDA26" s="1"/>
      <c r="FDB26" s="89">
        <v>3</v>
      </c>
      <c r="FDC26" s="93" t="s">
        <v>63</v>
      </c>
      <c r="FDD26" s="58" t="s">
        <v>34</v>
      </c>
      <c r="FDE26" s="91" t="s">
        <v>32</v>
      </c>
      <c r="FDF26" s="92">
        <v>1</v>
      </c>
      <c r="FDG26" s="87">
        <v>0</v>
      </c>
      <c r="FDH26" s="59">
        <f t="shared" si="251"/>
        <v>0</v>
      </c>
      <c r="FDI26" s="1"/>
      <c r="FDJ26" s="89">
        <v>3</v>
      </c>
      <c r="FDK26" s="93" t="s">
        <v>63</v>
      </c>
      <c r="FDL26" s="58" t="s">
        <v>34</v>
      </c>
      <c r="FDM26" s="91" t="s">
        <v>32</v>
      </c>
      <c r="FDN26" s="92">
        <v>1</v>
      </c>
      <c r="FDO26" s="87">
        <v>0</v>
      </c>
      <c r="FDP26" s="59">
        <f t="shared" si="251"/>
        <v>0</v>
      </c>
      <c r="FDQ26" s="1"/>
      <c r="FDR26" s="89">
        <v>3</v>
      </c>
      <c r="FDS26" s="93" t="s">
        <v>63</v>
      </c>
      <c r="FDT26" s="58" t="s">
        <v>34</v>
      </c>
      <c r="FDU26" s="91" t="s">
        <v>32</v>
      </c>
      <c r="FDV26" s="92">
        <v>1</v>
      </c>
      <c r="FDW26" s="87">
        <v>0</v>
      </c>
      <c r="FDX26" s="59">
        <f t="shared" si="252"/>
        <v>0</v>
      </c>
      <c r="FDY26" s="1"/>
      <c r="FDZ26" s="89">
        <v>3</v>
      </c>
      <c r="FEA26" s="93" t="s">
        <v>63</v>
      </c>
      <c r="FEB26" s="58" t="s">
        <v>34</v>
      </c>
      <c r="FEC26" s="91" t="s">
        <v>32</v>
      </c>
      <c r="FED26" s="92">
        <v>1</v>
      </c>
      <c r="FEE26" s="87">
        <v>0</v>
      </c>
      <c r="FEF26" s="59">
        <f t="shared" si="252"/>
        <v>0</v>
      </c>
      <c r="FEG26" s="1"/>
      <c r="FEH26" s="89">
        <v>3</v>
      </c>
      <c r="FEI26" s="93" t="s">
        <v>63</v>
      </c>
      <c r="FEJ26" s="58" t="s">
        <v>34</v>
      </c>
      <c r="FEK26" s="91" t="s">
        <v>32</v>
      </c>
      <c r="FEL26" s="92">
        <v>1</v>
      </c>
      <c r="FEM26" s="87">
        <v>0</v>
      </c>
      <c r="FEN26" s="59">
        <f t="shared" si="253"/>
        <v>0</v>
      </c>
      <c r="FEO26" s="1"/>
      <c r="FEP26" s="89">
        <v>3</v>
      </c>
      <c r="FEQ26" s="93" t="s">
        <v>63</v>
      </c>
      <c r="FER26" s="58" t="s">
        <v>34</v>
      </c>
      <c r="FES26" s="91" t="s">
        <v>32</v>
      </c>
      <c r="FET26" s="92">
        <v>1</v>
      </c>
      <c r="FEU26" s="87">
        <v>0</v>
      </c>
      <c r="FEV26" s="59">
        <f t="shared" si="253"/>
        <v>0</v>
      </c>
      <c r="FEW26" s="1"/>
      <c r="FEX26" s="89">
        <v>3</v>
      </c>
      <c r="FEY26" s="93" t="s">
        <v>63</v>
      </c>
      <c r="FEZ26" s="58" t="s">
        <v>34</v>
      </c>
      <c r="FFA26" s="91" t="s">
        <v>32</v>
      </c>
      <c r="FFB26" s="92">
        <v>1</v>
      </c>
      <c r="FFC26" s="87">
        <v>0</v>
      </c>
      <c r="FFD26" s="59">
        <f t="shared" si="254"/>
        <v>0</v>
      </c>
      <c r="FFE26" s="1"/>
      <c r="FFF26" s="89">
        <v>3</v>
      </c>
      <c r="FFG26" s="93" t="s">
        <v>63</v>
      </c>
      <c r="FFH26" s="58" t="s">
        <v>34</v>
      </c>
      <c r="FFI26" s="91" t="s">
        <v>32</v>
      </c>
      <c r="FFJ26" s="92">
        <v>1</v>
      </c>
      <c r="FFK26" s="87">
        <v>0</v>
      </c>
      <c r="FFL26" s="59">
        <f t="shared" si="254"/>
        <v>0</v>
      </c>
      <c r="FFM26" s="1"/>
      <c r="FFN26" s="89">
        <v>3</v>
      </c>
      <c r="FFO26" s="93" t="s">
        <v>63</v>
      </c>
      <c r="FFP26" s="58" t="s">
        <v>34</v>
      </c>
      <c r="FFQ26" s="91" t="s">
        <v>32</v>
      </c>
      <c r="FFR26" s="92">
        <v>1</v>
      </c>
      <c r="FFS26" s="87">
        <v>0</v>
      </c>
      <c r="FFT26" s="59">
        <f t="shared" si="255"/>
        <v>0</v>
      </c>
      <c r="FFU26" s="1"/>
      <c r="FFV26" s="89">
        <v>3</v>
      </c>
      <c r="FFW26" s="93" t="s">
        <v>63</v>
      </c>
      <c r="FFX26" s="58" t="s">
        <v>34</v>
      </c>
      <c r="FFY26" s="91" t="s">
        <v>32</v>
      </c>
      <c r="FFZ26" s="92">
        <v>1</v>
      </c>
      <c r="FGA26" s="87">
        <v>0</v>
      </c>
      <c r="FGB26" s="59">
        <f t="shared" si="255"/>
        <v>0</v>
      </c>
      <c r="FGC26" s="1"/>
      <c r="FGD26" s="89">
        <v>3</v>
      </c>
      <c r="FGE26" s="93" t="s">
        <v>63</v>
      </c>
      <c r="FGF26" s="58" t="s">
        <v>34</v>
      </c>
      <c r="FGG26" s="91" t="s">
        <v>32</v>
      </c>
      <c r="FGH26" s="92">
        <v>1</v>
      </c>
      <c r="FGI26" s="87">
        <v>0</v>
      </c>
      <c r="FGJ26" s="59">
        <f t="shared" si="256"/>
        <v>0</v>
      </c>
      <c r="FGK26" s="1"/>
      <c r="FGL26" s="89">
        <v>3</v>
      </c>
      <c r="FGM26" s="93" t="s">
        <v>63</v>
      </c>
      <c r="FGN26" s="58" t="s">
        <v>34</v>
      </c>
      <c r="FGO26" s="91" t="s">
        <v>32</v>
      </c>
      <c r="FGP26" s="92">
        <v>1</v>
      </c>
      <c r="FGQ26" s="87">
        <v>0</v>
      </c>
      <c r="FGR26" s="59">
        <f t="shared" si="256"/>
        <v>0</v>
      </c>
      <c r="FGS26" s="1"/>
      <c r="FGT26" s="89">
        <v>3</v>
      </c>
      <c r="FGU26" s="93" t="s">
        <v>63</v>
      </c>
      <c r="FGV26" s="58" t="s">
        <v>34</v>
      </c>
      <c r="FGW26" s="91" t="s">
        <v>32</v>
      </c>
      <c r="FGX26" s="92">
        <v>1</v>
      </c>
      <c r="FGY26" s="87">
        <v>0</v>
      </c>
      <c r="FGZ26" s="59">
        <f t="shared" si="257"/>
        <v>0</v>
      </c>
      <c r="FHA26" s="1"/>
      <c r="FHB26" s="89">
        <v>3</v>
      </c>
      <c r="FHC26" s="93" t="s">
        <v>63</v>
      </c>
      <c r="FHD26" s="58" t="s">
        <v>34</v>
      </c>
      <c r="FHE26" s="91" t="s">
        <v>32</v>
      </c>
      <c r="FHF26" s="92">
        <v>1</v>
      </c>
      <c r="FHG26" s="87">
        <v>0</v>
      </c>
      <c r="FHH26" s="59">
        <f t="shared" si="257"/>
        <v>0</v>
      </c>
      <c r="FHI26" s="1"/>
      <c r="FHJ26" s="89">
        <v>3</v>
      </c>
      <c r="FHK26" s="93" t="s">
        <v>63</v>
      </c>
      <c r="FHL26" s="58" t="s">
        <v>34</v>
      </c>
      <c r="FHM26" s="91" t="s">
        <v>32</v>
      </c>
      <c r="FHN26" s="92">
        <v>1</v>
      </c>
      <c r="FHO26" s="87">
        <v>0</v>
      </c>
      <c r="FHP26" s="59">
        <f t="shared" si="258"/>
        <v>0</v>
      </c>
      <c r="FHQ26" s="1"/>
      <c r="FHR26" s="89">
        <v>3</v>
      </c>
      <c r="FHS26" s="93" t="s">
        <v>63</v>
      </c>
      <c r="FHT26" s="58" t="s">
        <v>34</v>
      </c>
      <c r="FHU26" s="91" t="s">
        <v>32</v>
      </c>
      <c r="FHV26" s="92">
        <v>1</v>
      </c>
      <c r="FHW26" s="87">
        <v>0</v>
      </c>
      <c r="FHX26" s="59">
        <f t="shared" si="258"/>
        <v>0</v>
      </c>
      <c r="FHY26" s="1"/>
      <c r="FHZ26" s="89">
        <v>3</v>
      </c>
      <c r="FIA26" s="93" t="s">
        <v>63</v>
      </c>
      <c r="FIB26" s="58" t="s">
        <v>34</v>
      </c>
      <c r="FIC26" s="91" t="s">
        <v>32</v>
      </c>
      <c r="FID26" s="92">
        <v>1</v>
      </c>
      <c r="FIE26" s="87">
        <v>0</v>
      </c>
      <c r="FIF26" s="59">
        <f t="shared" si="259"/>
        <v>0</v>
      </c>
      <c r="FIG26" s="1"/>
      <c r="FIH26" s="89">
        <v>3</v>
      </c>
      <c r="FII26" s="93" t="s">
        <v>63</v>
      </c>
      <c r="FIJ26" s="58" t="s">
        <v>34</v>
      </c>
      <c r="FIK26" s="91" t="s">
        <v>32</v>
      </c>
      <c r="FIL26" s="92">
        <v>1</v>
      </c>
      <c r="FIM26" s="87">
        <v>0</v>
      </c>
      <c r="FIN26" s="59">
        <f t="shared" si="259"/>
        <v>0</v>
      </c>
      <c r="FIO26" s="1"/>
      <c r="FIP26" s="89">
        <v>3</v>
      </c>
      <c r="FIQ26" s="93" t="s">
        <v>63</v>
      </c>
      <c r="FIR26" s="58" t="s">
        <v>34</v>
      </c>
      <c r="FIS26" s="91" t="s">
        <v>32</v>
      </c>
      <c r="FIT26" s="92">
        <v>1</v>
      </c>
      <c r="FIU26" s="87">
        <v>0</v>
      </c>
      <c r="FIV26" s="59">
        <f t="shared" si="260"/>
        <v>0</v>
      </c>
      <c r="FIW26" s="1"/>
      <c r="FIX26" s="89">
        <v>3</v>
      </c>
      <c r="FIY26" s="93" t="s">
        <v>63</v>
      </c>
      <c r="FIZ26" s="58" t="s">
        <v>34</v>
      </c>
      <c r="FJA26" s="91" t="s">
        <v>32</v>
      </c>
      <c r="FJB26" s="92">
        <v>1</v>
      </c>
      <c r="FJC26" s="87">
        <v>0</v>
      </c>
      <c r="FJD26" s="59">
        <f t="shared" si="260"/>
        <v>0</v>
      </c>
      <c r="FJE26" s="1"/>
      <c r="FJF26" s="89">
        <v>3</v>
      </c>
      <c r="FJG26" s="93" t="s">
        <v>63</v>
      </c>
      <c r="FJH26" s="58" t="s">
        <v>34</v>
      </c>
      <c r="FJI26" s="91" t="s">
        <v>32</v>
      </c>
      <c r="FJJ26" s="92">
        <v>1</v>
      </c>
      <c r="FJK26" s="87">
        <v>0</v>
      </c>
      <c r="FJL26" s="59">
        <f t="shared" si="261"/>
        <v>0</v>
      </c>
      <c r="FJM26" s="1"/>
      <c r="FJN26" s="89">
        <v>3</v>
      </c>
      <c r="FJO26" s="93" t="s">
        <v>63</v>
      </c>
      <c r="FJP26" s="58" t="s">
        <v>34</v>
      </c>
      <c r="FJQ26" s="91" t="s">
        <v>32</v>
      </c>
      <c r="FJR26" s="92">
        <v>1</v>
      </c>
      <c r="FJS26" s="87">
        <v>0</v>
      </c>
      <c r="FJT26" s="59">
        <f t="shared" si="261"/>
        <v>0</v>
      </c>
      <c r="FJU26" s="1"/>
      <c r="FJV26" s="89">
        <v>3</v>
      </c>
      <c r="FJW26" s="93" t="s">
        <v>63</v>
      </c>
      <c r="FJX26" s="58" t="s">
        <v>34</v>
      </c>
      <c r="FJY26" s="91" t="s">
        <v>32</v>
      </c>
      <c r="FJZ26" s="92">
        <v>1</v>
      </c>
      <c r="FKA26" s="87">
        <v>0</v>
      </c>
      <c r="FKB26" s="59">
        <f t="shared" si="262"/>
        <v>0</v>
      </c>
      <c r="FKC26" s="1"/>
      <c r="FKD26" s="89">
        <v>3</v>
      </c>
      <c r="FKE26" s="93" t="s">
        <v>63</v>
      </c>
      <c r="FKF26" s="58" t="s">
        <v>34</v>
      </c>
      <c r="FKG26" s="91" t="s">
        <v>32</v>
      </c>
      <c r="FKH26" s="92">
        <v>1</v>
      </c>
      <c r="FKI26" s="87">
        <v>0</v>
      </c>
      <c r="FKJ26" s="59">
        <f t="shared" si="262"/>
        <v>0</v>
      </c>
      <c r="FKK26" s="1"/>
      <c r="FKL26" s="89">
        <v>3</v>
      </c>
      <c r="FKM26" s="93" t="s">
        <v>63</v>
      </c>
      <c r="FKN26" s="58" t="s">
        <v>34</v>
      </c>
      <c r="FKO26" s="91" t="s">
        <v>32</v>
      </c>
      <c r="FKP26" s="92">
        <v>1</v>
      </c>
      <c r="FKQ26" s="87">
        <v>0</v>
      </c>
      <c r="FKR26" s="59">
        <f t="shared" si="263"/>
        <v>0</v>
      </c>
      <c r="FKS26" s="1"/>
      <c r="FKT26" s="89">
        <v>3</v>
      </c>
      <c r="FKU26" s="93" t="s">
        <v>63</v>
      </c>
      <c r="FKV26" s="58" t="s">
        <v>34</v>
      </c>
      <c r="FKW26" s="91" t="s">
        <v>32</v>
      </c>
      <c r="FKX26" s="92">
        <v>1</v>
      </c>
      <c r="FKY26" s="87">
        <v>0</v>
      </c>
      <c r="FKZ26" s="59">
        <f t="shared" si="263"/>
        <v>0</v>
      </c>
      <c r="FLA26" s="1"/>
      <c r="FLB26" s="89">
        <v>3</v>
      </c>
      <c r="FLC26" s="93" t="s">
        <v>63</v>
      </c>
      <c r="FLD26" s="58" t="s">
        <v>34</v>
      </c>
      <c r="FLE26" s="91" t="s">
        <v>32</v>
      </c>
      <c r="FLF26" s="92">
        <v>1</v>
      </c>
      <c r="FLG26" s="87">
        <v>0</v>
      </c>
      <c r="FLH26" s="59">
        <f t="shared" si="264"/>
        <v>0</v>
      </c>
      <c r="FLI26" s="1"/>
      <c r="FLJ26" s="89">
        <v>3</v>
      </c>
      <c r="FLK26" s="93" t="s">
        <v>63</v>
      </c>
      <c r="FLL26" s="58" t="s">
        <v>34</v>
      </c>
      <c r="FLM26" s="91" t="s">
        <v>32</v>
      </c>
      <c r="FLN26" s="92">
        <v>1</v>
      </c>
      <c r="FLO26" s="87">
        <v>0</v>
      </c>
      <c r="FLP26" s="59">
        <f t="shared" si="264"/>
        <v>0</v>
      </c>
      <c r="FLQ26" s="1"/>
      <c r="FLR26" s="89">
        <v>3</v>
      </c>
      <c r="FLS26" s="93" t="s">
        <v>63</v>
      </c>
      <c r="FLT26" s="58" t="s">
        <v>34</v>
      </c>
      <c r="FLU26" s="91" t="s">
        <v>32</v>
      </c>
      <c r="FLV26" s="92">
        <v>1</v>
      </c>
      <c r="FLW26" s="87">
        <v>0</v>
      </c>
      <c r="FLX26" s="59">
        <f t="shared" si="265"/>
        <v>0</v>
      </c>
      <c r="FLY26" s="1"/>
      <c r="FLZ26" s="89">
        <v>3</v>
      </c>
      <c r="FMA26" s="93" t="s">
        <v>63</v>
      </c>
      <c r="FMB26" s="58" t="s">
        <v>34</v>
      </c>
      <c r="FMC26" s="91" t="s">
        <v>32</v>
      </c>
      <c r="FMD26" s="92">
        <v>1</v>
      </c>
      <c r="FME26" s="87">
        <v>0</v>
      </c>
      <c r="FMF26" s="59">
        <f t="shared" si="265"/>
        <v>0</v>
      </c>
      <c r="FMG26" s="1"/>
      <c r="FMH26" s="89">
        <v>3</v>
      </c>
      <c r="FMI26" s="93" t="s">
        <v>63</v>
      </c>
      <c r="FMJ26" s="58" t="s">
        <v>34</v>
      </c>
      <c r="FMK26" s="91" t="s">
        <v>32</v>
      </c>
      <c r="FML26" s="92">
        <v>1</v>
      </c>
      <c r="FMM26" s="87">
        <v>0</v>
      </c>
      <c r="FMN26" s="59">
        <f t="shared" si="266"/>
        <v>0</v>
      </c>
      <c r="FMO26" s="1"/>
      <c r="FMP26" s="89">
        <v>3</v>
      </c>
      <c r="FMQ26" s="93" t="s">
        <v>63</v>
      </c>
      <c r="FMR26" s="58" t="s">
        <v>34</v>
      </c>
      <c r="FMS26" s="91" t="s">
        <v>32</v>
      </c>
      <c r="FMT26" s="92">
        <v>1</v>
      </c>
      <c r="FMU26" s="87">
        <v>0</v>
      </c>
      <c r="FMV26" s="59">
        <f t="shared" si="266"/>
        <v>0</v>
      </c>
      <c r="FMW26" s="1"/>
      <c r="FMX26" s="89">
        <v>3</v>
      </c>
      <c r="FMY26" s="93" t="s">
        <v>63</v>
      </c>
      <c r="FMZ26" s="58" t="s">
        <v>34</v>
      </c>
      <c r="FNA26" s="91" t="s">
        <v>32</v>
      </c>
      <c r="FNB26" s="92">
        <v>1</v>
      </c>
      <c r="FNC26" s="87">
        <v>0</v>
      </c>
      <c r="FND26" s="59">
        <f t="shared" si="267"/>
        <v>0</v>
      </c>
      <c r="FNE26" s="1"/>
      <c r="FNF26" s="89">
        <v>3</v>
      </c>
      <c r="FNG26" s="93" t="s">
        <v>63</v>
      </c>
      <c r="FNH26" s="58" t="s">
        <v>34</v>
      </c>
      <c r="FNI26" s="91" t="s">
        <v>32</v>
      </c>
      <c r="FNJ26" s="92">
        <v>1</v>
      </c>
      <c r="FNK26" s="87">
        <v>0</v>
      </c>
      <c r="FNL26" s="59">
        <f t="shared" si="267"/>
        <v>0</v>
      </c>
      <c r="FNM26" s="1"/>
      <c r="FNN26" s="89">
        <v>3</v>
      </c>
      <c r="FNO26" s="93" t="s">
        <v>63</v>
      </c>
      <c r="FNP26" s="58" t="s">
        <v>34</v>
      </c>
      <c r="FNQ26" s="91" t="s">
        <v>32</v>
      </c>
      <c r="FNR26" s="92">
        <v>1</v>
      </c>
      <c r="FNS26" s="87">
        <v>0</v>
      </c>
      <c r="FNT26" s="59">
        <f t="shared" si="268"/>
        <v>0</v>
      </c>
      <c r="FNU26" s="1"/>
      <c r="FNV26" s="89">
        <v>3</v>
      </c>
      <c r="FNW26" s="93" t="s">
        <v>63</v>
      </c>
      <c r="FNX26" s="58" t="s">
        <v>34</v>
      </c>
      <c r="FNY26" s="91" t="s">
        <v>32</v>
      </c>
      <c r="FNZ26" s="92">
        <v>1</v>
      </c>
      <c r="FOA26" s="87">
        <v>0</v>
      </c>
      <c r="FOB26" s="59">
        <f t="shared" si="268"/>
        <v>0</v>
      </c>
      <c r="FOC26" s="1"/>
      <c r="FOD26" s="89">
        <v>3</v>
      </c>
      <c r="FOE26" s="93" t="s">
        <v>63</v>
      </c>
      <c r="FOF26" s="58" t="s">
        <v>34</v>
      </c>
      <c r="FOG26" s="91" t="s">
        <v>32</v>
      </c>
      <c r="FOH26" s="92">
        <v>1</v>
      </c>
      <c r="FOI26" s="87">
        <v>0</v>
      </c>
      <c r="FOJ26" s="59">
        <f t="shared" si="269"/>
        <v>0</v>
      </c>
      <c r="FOK26" s="1"/>
      <c r="FOL26" s="89">
        <v>3</v>
      </c>
      <c r="FOM26" s="93" t="s">
        <v>63</v>
      </c>
      <c r="FON26" s="58" t="s">
        <v>34</v>
      </c>
      <c r="FOO26" s="91" t="s">
        <v>32</v>
      </c>
      <c r="FOP26" s="92">
        <v>1</v>
      </c>
      <c r="FOQ26" s="87">
        <v>0</v>
      </c>
      <c r="FOR26" s="59">
        <f t="shared" si="269"/>
        <v>0</v>
      </c>
      <c r="FOS26" s="1"/>
      <c r="FOT26" s="89">
        <v>3</v>
      </c>
      <c r="FOU26" s="93" t="s">
        <v>63</v>
      </c>
      <c r="FOV26" s="58" t="s">
        <v>34</v>
      </c>
      <c r="FOW26" s="91" t="s">
        <v>32</v>
      </c>
      <c r="FOX26" s="92">
        <v>1</v>
      </c>
      <c r="FOY26" s="87">
        <v>0</v>
      </c>
      <c r="FOZ26" s="59">
        <f t="shared" si="270"/>
        <v>0</v>
      </c>
      <c r="FPA26" s="1"/>
      <c r="FPB26" s="89">
        <v>3</v>
      </c>
      <c r="FPC26" s="93" t="s">
        <v>63</v>
      </c>
      <c r="FPD26" s="58" t="s">
        <v>34</v>
      </c>
      <c r="FPE26" s="91" t="s">
        <v>32</v>
      </c>
      <c r="FPF26" s="92">
        <v>1</v>
      </c>
      <c r="FPG26" s="87">
        <v>0</v>
      </c>
      <c r="FPH26" s="59">
        <f t="shared" si="270"/>
        <v>0</v>
      </c>
      <c r="FPI26" s="1"/>
      <c r="FPJ26" s="89">
        <v>3</v>
      </c>
      <c r="FPK26" s="93" t="s">
        <v>63</v>
      </c>
      <c r="FPL26" s="58" t="s">
        <v>34</v>
      </c>
      <c r="FPM26" s="91" t="s">
        <v>32</v>
      </c>
      <c r="FPN26" s="92">
        <v>1</v>
      </c>
      <c r="FPO26" s="87">
        <v>0</v>
      </c>
      <c r="FPP26" s="59">
        <f t="shared" si="271"/>
        <v>0</v>
      </c>
      <c r="FPQ26" s="1"/>
      <c r="FPR26" s="89">
        <v>3</v>
      </c>
      <c r="FPS26" s="93" t="s">
        <v>63</v>
      </c>
      <c r="FPT26" s="58" t="s">
        <v>34</v>
      </c>
      <c r="FPU26" s="91" t="s">
        <v>32</v>
      </c>
      <c r="FPV26" s="92">
        <v>1</v>
      </c>
      <c r="FPW26" s="87">
        <v>0</v>
      </c>
      <c r="FPX26" s="59">
        <f t="shared" si="271"/>
        <v>0</v>
      </c>
      <c r="FPY26" s="1"/>
      <c r="FPZ26" s="89">
        <v>3</v>
      </c>
      <c r="FQA26" s="93" t="s">
        <v>63</v>
      </c>
      <c r="FQB26" s="58" t="s">
        <v>34</v>
      </c>
      <c r="FQC26" s="91" t="s">
        <v>32</v>
      </c>
      <c r="FQD26" s="92">
        <v>1</v>
      </c>
      <c r="FQE26" s="87">
        <v>0</v>
      </c>
      <c r="FQF26" s="59">
        <f t="shared" si="272"/>
        <v>0</v>
      </c>
      <c r="FQG26" s="1"/>
      <c r="FQH26" s="89">
        <v>3</v>
      </c>
      <c r="FQI26" s="93" t="s">
        <v>63</v>
      </c>
      <c r="FQJ26" s="58" t="s">
        <v>34</v>
      </c>
      <c r="FQK26" s="91" t="s">
        <v>32</v>
      </c>
      <c r="FQL26" s="92">
        <v>1</v>
      </c>
      <c r="FQM26" s="87">
        <v>0</v>
      </c>
      <c r="FQN26" s="59">
        <f t="shared" si="272"/>
        <v>0</v>
      </c>
      <c r="FQO26" s="1"/>
      <c r="FQP26" s="89">
        <v>3</v>
      </c>
      <c r="FQQ26" s="93" t="s">
        <v>63</v>
      </c>
      <c r="FQR26" s="58" t="s">
        <v>34</v>
      </c>
      <c r="FQS26" s="91" t="s">
        <v>32</v>
      </c>
      <c r="FQT26" s="92">
        <v>1</v>
      </c>
      <c r="FQU26" s="87">
        <v>0</v>
      </c>
      <c r="FQV26" s="59">
        <f t="shared" si="273"/>
        <v>0</v>
      </c>
      <c r="FQW26" s="1"/>
      <c r="FQX26" s="89">
        <v>3</v>
      </c>
      <c r="FQY26" s="93" t="s">
        <v>63</v>
      </c>
      <c r="FQZ26" s="58" t="s">
        <v>34</v>
      </c>
      <c r="FRA26" s="91" t="s">
        <v>32</v>
      </c>
      <c r="FRB26" s="92">
        <v>1</v>
      </c>
      <c r="FRC26" s="87">
        <v>0</v>
      </c>
      <c r="FRD26" s="59">
        <f t="shared" si="273"/>
        <v>0</v>
      </c>
      <c r="FRE26" s="1"/>
      <c r="FRF26" s="89">
        <v>3</v>
      </c>
      <c r="FRG26" s="93" t="s">
        <v>63</v>
      </c>
      <c r="FRH26" s="58" t="s">
        <v>34</v>
      </c>
      <c r="FRI26" s="91" t="s">
        <v>32</v>
      </c>
      <c r="FRJ26" s="92">
        <v>1</v>
      </c>
      <c r="FRK26" s="87">
        <v>0</v>
      </c>
      <c r="FRL26" s="59">
        <f t="shared" si="274"/>
        <v>0</v>
      </c>
      <c r="FRM26" s="1"/>
      <c r="FRN26" s="89">
        <v>3</v>
      </c>
      <c r="FRO26" s="93" t="s">
        <v>63</v>
      </c>
      <c r="FRP26" s="58" t="s">
        <v>34</v>
      </c>
      <c r="FRQ26" s="91" t="s">
        <v>32</v>
      </c>
      <c r="FRR26" s="92">
        <v>1</v>
      </c>
      <c r="FRS26" s="87">
        <v>0</v>
      </c>
      <c r="FRT26" s="59">
        <f t="shared" si="274"/>
        <v>0</v>
      </c>
      <c r="FRU26" s="1"/>
      <c r="FRV26" s="89">
        <v>3</v>
      </c>
      <c r="FRW26" s="93" t="s">
        <v>63</v>
      </c>
      <c r="FRX26" s="58" t="s">
        <v>34</v>
      </c>
      <c r="FRY26" s="91" t="s">
        <v>32</v>
      </c>
      <c r="FRZ26" s="92">
        <v>1</v>
      </c>
      <c r="FSA26" s="87">
        <v>0</v>
      </c>
      <c r="FSB26" s="59">
        <f t="shared" si="275"/>
        <v>0</v>
      </c>
      <c r="FSC26" s="1"/>
      <c r="FSD26" s="89">
        <v>3</v>
      </c>
      <c r="FSE26" s="93" t="s">
        <v>63</v>
      </c>
      <c r="FSF26" s="58" t="s">
        <v>34</v>
      </c>
      <c r="FSG26" s="91" t="s">
        <v>32</v>
      </c>
      <c r="FSH26" s="92">
        <v>1</v>
      </c>
      <c r="FSI26" s="87">
        <v>0</v>
      </c>
      <c r="FSJ26" s="59">
        <f t="shared" si="275"/>
        <v>0</v>
      </c>
      <c r="FSK26" s="1"/>
      <c r="FSL26" s="89">
        <v>3</v>
      </c>
      <c r="FSM26" s="93" t="s">
        <v>63</v>
      </c>
      <c r="FSN26" s="58" t="s">
        <v>34</v>
      </c>
      <c r="FSO26" s="91" t="s">
        <v>32</v>
      </c>
      <c r="FSP26" s="92">
        <v>1</v>
      </c>
      <c r="FSQ26" s="87">
        <v>0</v>
      </c>
      <c r="FSR26" s="59">
        <f t="shared" si="276"/>
        <v>0</v>
      </c>
      <c r="FSS26" s="1"/>
      <c r="FST26" s="89">
        <v>3</v>
      </c>
      <c r="FSU26" s="93" t="s">
        <v>63</v>
      </c>
      <c r="FSV26" s="58" t="s">
        <v>34</v>
      </c>
      <c r="FSW26" s="91" t="s">
        <v>32</v>
      </c>
      <c r="FSX26" s="92">
        <v>1</v>
      </c>
      <c r="FSY26" s="87">
        <v>0</v>
      </c>
      <c r="FSZ26" s="59">
        <f t="shared" si="276"/>
        <v>0</v>
      </c>
      <c r="FTA26" s="1"/>
      <c r="FTB26" s="89">
        <v>3</v>
      </c>
      <c r="FTC26" s="93" t="s">
        <v>63</v>
      </c>
      <c r="FTD26" s="58" t="s">
        <v>34</v>
      </c>
      <c r="FTE26" s="91" t="s">
        <v>32</v>
      </c>
      <c r="FTF26" s="92">
        <v>1</v>
      </c>
      <c r="FTG26" s="87">
        <v>0</v>
      </c>
      <c r="FTH26" s="59">
        <f t="shared" si="277"/>
        <v>0</v>
      </c>
      <c r="FTI26" s="1"/>
      <c r="FTJ26" s="89">
        <v>3</v>
      </c>
      <c r="FTK26" s="93" t="s">
        <v>63</v>
      </c>
      <c r="FTL26" s="58" t="s">
        <v>34</v>
      </c>
      <c r="FTM26" s="91" t="s">
        <v>32</v>
      </c>
      <c r="FTN26" s="92">
        <v>1</v>
      </c>
      <c r="FTO26" s="87">
        <v>0</v>
      </c>
      <c r="FTP26" s="59">
        <f t="shared" si="277"/>
        <v>0</v>
      </c>
      <c r="FTQ26" s="1"/>
      <c r="FTR26" s="89">
        <v>3</v>
      </c>
      <c r="FTS26" s="93" t="s">
        <v>63</v>
      </c>
      <c r="FTT26" s="58" t="s">
        <v>34</v>
      </c>
      <c r="FTU26" s="91" t="s">
        <v>32</v>
      </c>
      <c r="FTV26" s="92">
        <v>1</v>
      </c>
      <c r="FTW26" s="87">
        <v>0</v>
      </c>
      <c r="FTX26" s="59">
        <f t="shared" si="278"/>
        <v>0</v>
      </c>
      <c r="FTY26" s="1"/>
      <c r="FTZ26" s="89">
        <v>3</v>
      </c>
      <c r="FUA26" s="93" t="s">
        <v>63</v>
      </c>
      <c r="FUB26" s="58" t="s">
        <v>34</v>
      </c>
      <c r="FUC26" s="91" t="s">
        <v>32</v>
      </c>
      <c r="FUD26" s="92">
        <v>1</v>
      </c>
      <c r="FUE26" s="87">
        <v>0</v>
      </c>
      <c r="FUF26" s="59">
        <f t="shared" si="278"/>
        <v>0</v>
      </c>
      <c r="FUG26" s="1"/>
      <c r="FUH26" s="89">
        <v>3</v>
      </c>
      <c r="FUI26" s="93" t="s">
        <v>63</v>
      </c>
      <c r="FUJ26" s="58" t="s">
        <v>34</v>
      </c>
      <c r="FUK26" s="91" t="s">
        <v>32</v>
      </c>
      <c r="FUL26" s="92">
        <v>1</v>
      </c>
      <c r="FUM26" s="87">
        <v>0</v>
      </c>
      <c r="FUN26" s="59">
        <f t="shared" si="279"/>
        <v>0</v>
      </c>
      <c r="FUO26" s="1"/>
      <c r="FUP26" s="89">
        <v>3</v>
      </c>
      <c r="FUQ26" s="93" t="s">
        <v>63</v>
      </c>
      <c r="FUR26" s="58" t="s">
        <v>34</v>
      </c>
      <c r="FUS26" s="91" t="s">
        <v>32</v>
      </c>
      <c r="FUT26" s="92">
        <v>1</v>
      </c>
      <c r="FUU26" s="87">
        <v>0</v>
      </c>
      <c r="FUV26" s="59">
        <f t="shared" si="279"/>
        <v>0</v>
      </c>
      <c r="FUW26" s="1"/>
      <c r="FUX26" s="89">
        <v>3</v>
      </c>
      <c r="FUY26" s="93" t="s">
        <v>63</v>
      </c>
      <c r="FUZ26" s="58" t="s">
        <v>34</v>
      </c>
      <c r="FVA26" s="91" t="s">
        <v>32</v>
      </c>
      <c r="FVB26" s="92">
        <v>1</v>
      </c>
      <c r="FVC26" s="87">
        <v>0</v>
      </c>
      <c r="FVD26" s="59">
        <f t="shared" si="280"/>
        <v>0</v>
      </c>
      <c r="FVE26" s="1"/>
      <c r="FVF26" s="89">
        <v>3</v>
      </c>
      <c r="FVG26" s="93" t="s">
        <v>63</v>
      </c>
      <c r="FVH26" s="58" t="s">
        <v>34</v>
      </c>
      <c r="FVI26" s="91" t="s">
        <v>32</v>
      </c>
      <c r="FVJ26" s="92">
        <v>1</v>
      </c>
      <c r="FVK26" s="87">
        <v>0</v>
      </c>
      <c r="FVL26" s="59">
        <f t="shared" si="280"/>
        <v>0</v>
      </c>
      <c r="FVM26" s="1"/>
      <c r="FVN26" s="89">
        <v>3</v>
      </c>
      <c r="FVO26" s="93" t="s">
        <v>63</v>
      </c>
      <c r="FVP26" s="58" t="s">
        <v>34</v>
      </c>
      <c r="FVQ26" s="91" t="s">
        <v>32</v>
      </c>
      <c r="FVR26" s="92">
        <v>1</v>
      </c>
      <c r="FVS26" s="87">
        <v>0</v>
      </c>
      <c r="FVT26" s="59">
        <f t="shared" si="281"/>
        <v>0</v>
      </c>
      <c r="FVU26" s="1"/>
      <c r="FVV26" s="89">
        <v>3</v>
      </c>
      <c r="FVW26" s="93" t="s">
        <v>63</v>
      </c>
      <c r="FVX26" s="58" t="s">
        <v>34</v>
      </c>
      <c r="FVY26" s="91" t="s">
        <v>32</v>
      </c>
      <c r="FVZ26" s="92">
        <v>1</v>
      </c>
      <c r="FWA26" s="87">
        <v>0</v>
      </c>
      <c r="FWB26" s="59">
        <f t="shared" si="281"/>
        <v>0</v>
      </c>
      <c r="FWC26" s="1"/>
      <c r="FWD26" s="89">
        <v>3</v>
      </c>
      <c r="FWE26" s="93" t="s">
        <v>63</v>
      </c>
      <c r="FWF26" s="58" t="s">
        <v>34</v>
      </c>
      <c r="FWG26" s="91" t="s">
        <v>32</v>
      </c>
      <c r="FWH26" s="92">
        <v>1</v>
      </c>
      <c r="FWI26" s="87">
        <v>0</v>
      </c>
      <c r="FWJ26" s="59">
        <f t="shared" si="282"/>
        <v>0</v>
      </c>
      <c r="FWK26" s="1"/>
      <c r="FWL26" s="89">
        <v>3</v>
      </c>
      <c r="FWM26" s="93" t="s">
        <v>63</v>
      </c>
      <c r="FWN26" s="58" t="s">
        <v>34</v>
      </c>
      <c r="FWO26" s="91" t="s">
        <v>32</v>
      </c>
      <c r="FWP26" s="92">
        <v>1</v>
      </c>
      <c r="FWQ26" s="87">
        <v>0</v>
      </c>
      <c r="FWR26" s="59">
        <f t="shared" si="282"/>
        <v>0</v>
      </c>
      <c r="FWS26" s="1"/>
      <c r="FWT26" s="89">
        <v>3</v>
      </c>
      <c r="FWU26" s="93" t="s">
        <v>63</v>
      </c>
      <c r="FWV26" s="58" t="s">
        <v>34</v>
      </c>
      <c r="FWW26" s="91" t="s">
        <v>32</v>
      </c>
      <c r="FWX26" s="92">
        <v>1</v>
      </c>
      <c r="FWY26" s="87">
        <v>0</v>
      </c>
      <c r="FWZ26" s="59">
        <f t="shared" si="283"/>
        <v>0</v>
      </c>
      <c r="FXA26" s="1"/>
      <c r="FXB26" s="89">
        <v>3</v>
      </c>
      <c r="FXC26" s="93" t="s">
        <v>63</v>
      </c>
      <c r="FXD26" s="58" t="s">
        <v>34</v>
      </c>
      <c r="FXE26" s="91" t="s">
        <v>32</v>
      </c>
      <c r="FXF26" s="92">
        <v>1</v>
      </c>
      <c r="FXG26" s="87">
        <v>0</v>
      </c>
      <c r="FXH26" s="59">
        <f t="shared" si="283"/>
        <v>0</v>
      </c>
      <c r="FXI26" s="1"/>
      <c r="FXJ26" s="89">
        <v>3</v>
      </c>
      <c r="FXK26" s="93" t="s">
        <v>63</v>
      </c>
      <c r="FXL26" s="58" t="s">
        <v>34</v>
      </c>
      <c r="FXM26" s="91" t="s">
        <v>32</v>
      </c>
      <c r="FXN26" s="92">
        <v>1</v>
      </c>
      <c r="FXO26" s="87">
        <v>0</v>
      </c>
      <c r="FXP26" s="59">
        <f t="shared" si="284"/>
        <v>0</v>
      </c>
      <c r="FXQ26" s="1"/>
      <c r="FXR26" s="89">
        <v>3</v>
      </c>
      <c r="FXS26" s="93" t="s">
        <v>63</v>
      </c>
      <c r="FXT26" s="58" t="s">
        <v>34</v>
      </c>
      <c r="FXU26" s="91" t="s">
        <v>32</v>
      </c>
      <c r="FXV26" s="92">
        <v>1</v>
      </c>
      <c r="FXW26" s="87">
        <v>0</v>
      </c>
      <c r="FXX26" s="59">
        <f t="shared" si="284"/>
        <v>0</v>
      </c>
      <c r="FXY26" s="1"/>
      <c r="FXZ26" s="89">
        <v>3</v>
      </c>
      <c r="FYA26" s="93" t="s">
        <v>63</v>
      </c>
      <c r="FYB26" s="58" t="s">
        <v>34</v>
      </c>
      <c r="FYC26" s="91" t="s">
        <v>32</v>
      </c>
      <c r="FYD26" s="92">
        <v>1</v>
      </c>
      <c r="FYE26" s="87">
        <v>0</v>
      </c>
      <c r="FYF26" s="59">
        <f t="shared" si="285"/>
        <v>0</v>
      </c>
      <c r="FYG26" s="1"/>
      <c r="FYH26" s="89">
        <v>3</v>
      </c>
      <c r="FYI26" s="93" t="s">
        <v>63</v>
      </c>
      <c r="FYJ26" s="58" t="s">
        <v>34</v>
      </c>
      <c r="FYK26" s="91" t="s">
        <v>32</v>
      </c>
      <c r="FYL26" s="92">
        <v>1</v>
      </c>
      <c r="FYM26" s="87">
        <v>0</v>
      </c>
      <c r="FYN26" s="59">
        <f t="shared" si="285"/>
        <v>0</v>
      </c>
      <c r="FYO26" s="1"/>
      <c r="FYP26" s="89">
        <v>3</v>
      </c>
      <c r="FYQ26" s="93" t="s">
        <v>63</v>
      </c>
      <c r="FYR26" s="58" t="s">
        <v>34</v>
      </c>
      <c r="FYS26" s="91" t="s">
        <v>32</v>
      </c>
      <c r="FYT26" s="92">
        <v>1</v>
      </c>
      <c r="FYU26" s="87">
        <v>0</v>
      </c>
      <c r="FYV26" s="59">
        <f t="shared" si="286"/>
        <v>0</v>
      </c>
      <c r="FYW26" s="1"/>
      <c r="FYX26" s="89">
        <v>3</v>
      </c>
      <c r="FYY26" s="93" t="s">
        <v>63</v>
      </c>
      <c r="FYZ26" s="58" t="s">
        <v>34</v>
      </c>
      <c r="FZA26" s="91" t="s">
        <v>32</v>
      </c>
      <c r="FZB26" s="92">
        <v>1</v>
      </c>
      <c r="FZC26" s="87">
        <v>0</v>
      </c>
      <c r="FZD26" s="59">
        <f t="shared" si="286"/>
        <v>0</v>
      </c>
      <c r="FZE26" s="1"/>
      <c r="FZF26" s="89">
        <v>3</v>
      </c>
      <c r="FZG26" s="93" t="s">
        <v>63</v>
      </c>
      <c r="FZH26" s="58" t="s">
        <v>34</v>
      </c>
      <c r="FZI26" s="91" t="s">
        <v>32</v>
      </c>
      <c r="FZJ26" s="92">
        <v>1</v>
      </c>
      <c r="FZK26" s="87">
        <v>0</v>
      </c>
      <c r="FZL26" s="59">
        <f t="shared" si="287"/>
        <v>0</v>
      </c>
      <c r="FZM26" s="1"/>
      <c r="FZN26" s="89">
        <v>3</v>
      </c>
      <c r="FZO26" s="93" t="s">
        <v>63</v>
      </c>
      <c r="FZP26" s="58" t="s">
        <v>34</v>
      </c>
      <c r="FZQ26" s="91" t="s">
        <v>32</v>
      </c>
      <c r="FZR26" s="92">
        <v>1</v>
      </c>
      <c r="FZS26" s="87">
        <v>0</v>
      </c>
      <c r="FZT26" s="59">
        <f t="shared" si="287"/>
        <v>0</v>
      </c>
      <c r="FZU26" s="1"/>
      <c r="FZV26" s="89">
        <v>3</v>
      </c>
      <c r="FZW26" s="93" t="s">
        <v>63</v>
      </c>
      <c r="FZX26" s="58" t="s">
        <v>34</v>
      </c>
      <c r="FZY26" s="91" t="s">
        <v>32</v>
      </c>
      <c r="FZZ26" s="92">
        <v>1</v>
      </c>
      <c r="GAA26" s="87">
        <v>0</v>
      </c>
      <c r="GAB26" s="59">
        <f t="shared" si="288"/>
        <v>0</v>
      </c>
      <c r="GAC26" s="1"/>
      <c r="GAD26" s="89">
        <v>3</v>
      </c>
      <c r="GAE26" s="93" t="s">
        <v>63</v>
      </c>
      <c r="GAF26" s="58" t="s">
        <v>34</v>
      </c>
      <c r="GAG26" s="91" t="s">
        <v>32</v>
      </c>
      <c r="GAH26" s="92">
        <v>1</v>
      </c>
      <c r="GAI26" s="87">
        <v>0</v>
      </c>
      <c r="GAJ26" s="59">
        <f t="shared" si="288"/>
        <v>0</v>
      </c>
      <c r="GAK26" s="1"/>
      <c r="GAL26" s="89">
        <v>3</v>
      </c>
      <c r="GAM26" s="93" t="s">
        <v>63</v>
      </c>
      <c r="GAN26" s="58" t="s">
        <v>34</v>
      </c>
      <c r="GAO26" s="91" t="s">
        <v>32</v>
      </c>
      <c r="GAP26" s="92">
        <v>1</v>
      </c>
      <c r="GAQ26" s="87">
        <v>0</v>
      </c>
      <c r="GAR26" s="59">
        <f t="shared" si="289"/>
        <v>0</v>
      </c>
      <c r="GAS26" s="1"/>
      <c r="GAT26" s="89">
        <v>3</v>
      </c>
      <c r="GAU26" s="93" t="s">
        <v>63</v>
      </c>
      <c r="GAV26" s="58" t="s">
        <v>34</v>
      </c>
      <c r="GAW26" s="91" t="s">
        <v>32</v>
      </c>
      <c r="GAX26" s="92">
        <v>1</v>
      </c>
      <c r="GAY26" s="87">
        <v>0</v>
      </c>
      <c r="GAZ26" s="59">
        <f t="shared" si="289"/>
        <v>0</v>
      </c>
      <c r="GBA26" s="1"/>
      <c r="GBB26" s="89">
        <v>3</v>
      </c>
      <c r="GBC26" s="93" t="s">
        <v>63</v>
      </c>
      <c r="GBD26" s="58" t="s">
        <v>34</v>
      </c>
      <c r="GBE26" s="91" t="s">
        <v>32</v>
      </c>
      <c r="GBF26" s="92">
        <v>1</v>
      </c>
      <c r="GBG26" s="87">
        <v>0</v>
      </c>
      <c r="GBH26" s="59">
        <f t="shared" si="290"/>
        <v>0</v>
      </c>
      <c r="GBI26" s="1"/>
      <c r="GBJ26" s="89">
        <v>3</v>
      </c>
      <c r="GBK26" s="93" t="s">
        <v>63</v>
      </c>
      <c r="GBL26" s="58" t="s">
        <v>34</v>
      </c>
      <c r="GBM26" s="91" t="s">
        <v>32</v>
      </c>
      <c r="GBN26" s="92">
        <v>1</v>
      </c>
      <c r="GBO26" s="87">
        <v>0</v>
      </c>
      <c r="GBP26" s="59">
        <f t="shared" si="290"/>
        <v>0</v>
      </c>
      <c r="GBQ26" s="1"/>
      <c r="GBR26" s="89">
        <v>3</v>
      </c>
      <c r="GBS26" s="93" t="s">
        <v>63</v>
      </c>
      <c r="GBT26" s="58" t="s">
        <v>34</v>
      </c>
      <c r="GBU26" s="91" t="s">
        <v>32</v>
      </c>
      <c r="GBV26" s="92">
        <v>1</v>
      </c>
      <c r="GBW26" s="87">
        <v>0</v>
      </c>
      <c r="GBX26" s="59">
        <f t="shared" si="291"/>
        <v>0</v>
      </c>
      <c r="GBY26" s="1"/>
      <c r="GBZ26" s="89">
        <v>3</v>
      </c>
      <c r="GCA26" s="93" t="s">
        <v>63</v>
      </c>
      <c r="GCB26" s="58" t="s">
        <v>34</v>
      </c>
      <c r="GCC26" s="91" t="s">
        <v>32</v>
      </c>
      <c r="GCD26" s="92">
        <v>1</v>
      </c>
      <c r="GCE26" s="87">
        <v>0</v>
      </c>
      <c r="GCF26" s="59">
        <f t="shared" si="291"/>
        <v>0</v>
      </c>
      <c r="GCG26" s="1"/>
      <c r="GCH26" s="89">
        <v>3</v>
      </c>
      <c r="GCI26" s="93" t="s">
        <v>63</v>
      </c>
      <c r="GCJ26" s="58" t="s">
        <v>34</v>
      </c>
      <c r="GCK26" s="91" t="s">
        <v>32</v>
      </c>
      <c r="GCL26" s="92">
        <v>1</v>
      </c>
      <c r="GCM26" s="87">
        <v>0</v>
      </c>
      <c r="GCN26" s="59">
        <f t="shared" si="292"/>
        <v>0</v>
      </c>
      <c r="GCO26" s="1"/>
      <c r="GCP26" s="89">
        <v>3</v>
      </c>
      <c r="GCQ26" s="93" t="s">
        <v>63</v>
      </c>
      <c r="GCR26" s="58" t="s">
        <v>34</v>
      </c>
      <c r="GCS26" s="91" t="s">
        <v>32</v>
      </c>
      <c r="GCT26" s="92">
        <v>1</v>
      </c>
      <c r="GCU26" s="87">
        <v>0</v>
      </c>
      <c r="GCV26" s="59">
        <f t="shared" si="292"/>
        <v>0</v>
      </c>
      <c r="GCW26" s="1"/>
      <c r="GCX26" s="89">
        <v>3</v>
      </c>
      <c r="GCY26" s="93" t="s">
        <v>63</v>
      </c>
      <c r="GCZ26" s="58" t="s">
        <v>34</v>
      </c>
      <c r="GDA26" s="91" t="s">
        <v>32</v>
      </c>
      <c r="GDB26" s="92">
        <v>1</v>
      </c>
      <c r="GDC26" s="87">
        <v>0</v>
      </c>
      <c r="GDD26" s="59">
        <f t="shared" si="293"/>
        <v>0</v>
      </c>
      <c r="GDE26" s="1"/>
      <c r="GDF26" s="89">
        <v>3</v>
      </c>
      <c r="GDG26" s="93" t="s">
        <v>63</v>
      </c>
      <c r="GDH26" s="58" t="s">
        <v>34</v>
      </c>
      <c r="GDI26" s="91" t="s">
        <v>32</v>
      </c>
      <c r="GDJ26" s="92">
        <v>1</v>
      </c>
      <c r="GDK26" s="87">
        <v>0</v>
      </c>
      <c r="GDL26" s="59">
        <f t="shared" si="293"/>
        <v>0</v>
      </c>
      <c r="GDM26" s="1"/>
      <c r="GDN26" s="89">
        <v>3</v>
      </c>
      <c r="GDO26" s="93" t="s">
        <v>63</v>
      </c>
      <c r="GDP26" s="58" t="s">
        <v>34</v>
      </c>
      <c r="GDQ26" s="91" t="s">
        <v>32</v>
      </c>
      <c r="GDR26" s="92">
        <v>1</v>
      </c>
      <c r="GDS26" s="87">
        <v>0</v>
      </c>
      <c r="GDT26" s="59">
        <f t="shared" si="294"/>
        <v>0</v>
      </c>
      <c r="GDU26" s="1"/>
      <c r="GDV26" s="89">
        <v>3</v>
      </c>
      <c r="GDW26" s="93" t="s">
        <v>63</v>
      </c>
      <c r="GDX26" s="58" t="s">
        <v>34</v>
      </c>
      <c r="GDY26" s="91" t="s">
        <v>32</v>
      </c>
      <c r="GDZ26" s="92">
        <v>1</v>
      </c>
      <c r="GEA26" s="87">
        <v>0</v>
      </c>
      <c r="GEB26" s="59">
        <f t="shared" si="294"/>
        <v>0</v>
      </c>
      <c r="GEC26" s="1"/>
      <c r="GED26" s="89">
        <v>3</v>
      </c>
      <c r="GEE26" s="93" t="s">
        <v>63</v>
      </c>
      <c r="GEF26" s="58" t="s">
        <v>34</v>
      </c>
      <c r="GEG26" s="91" t="s">
        <v>32</v>
      </c>
      <c r="GEH26" s="92">
        <v>1</v>
      </c>
      <c r="GEI26" s="87">
        <v>0</v>
      </c>
      <c r="GEJ26" s="59">
        <f t="shared" si="295"/>
        <v>0</v>
      </c>
      <c r="GEK26" s="1"/>
      <c r="GEL26" s="89">
        <v>3</v>
      </c>
      <c r="GEM26" s="93" t="s">
        <v>63</v>
      </c>
      <c r="GEN26" s="58" t="s">
        <v>34</v>
      </c>
      <c r="GEO26" s="91" t="s">
        <v>32</v>
      </c>
      <c r="GEP26" s="92">
        <v>1</v>
      </c>
      <c r="GEQ26" s="87">
        <v>0</v>
      </c>
      <c r="GER26" s="59">
        <f t="shared" si="295"/>
        <v>0</v>
      </c>
      <c r="GES26" s="1"/>
      <c r="GET26" s="89">
        <v>3</v>
      </c>
      <c r="GEU26" s="93" t="s">
        <v>63</v>
      </c>
      <c r="GEV26" s="58" t="s">
        <v>34</v>
      </c>
      <c r="GEW26" s="91" t="s">
        <v>32</v>
      </c>
      <c r="GEX26" s="92">
        <v>1</v>
      </c>
      <c r="GEY26" s="87">
        <v>0</v>
      </c>
      <c r="GEZ26" s="59">
        <f t="shared" si="296"/>
        <v>0</v>
      </c>
      <c r="GFA26" s="1"/>
      <c r="GFB26" s="89">
        <v>3</v>
      </c>
      <c r="GFC26" s="93" t="s">
        <v>63</v>
      </c>
      <c r="GFD26" s="58" t="s">
        <v>34</v>
      </c>
      <c r="GFE26" s="91" t="s">
        <v>32</v>
      </c>
      <c r="GFF26" s="92">
        <v>1</v>
      </c>
      <c r="GFG26" s="87">
        <v>0</v>
      </c>
      <c r="GFH26" s="59">
        <f t="shared" si="296"/>
        <v>0</v>
      </c>
      <c r="GFI26" s="1"/>
      <c r="GFJ26" s="89">
        <v>3</v>
      </c>
      <c r="GFK26" s="93" t="s">
        <v>63</v>
      </c>
      <c r="GFL26" s="58" t="s">
        <v>34</v>
      </c>
      <c r="GFM26" s="91" t="s">
        <v>32</v>
      </c>
      <c r="GFN26" s="92">
        <v>1</v>
      </c>
      <c r="GFO26" s="87">
        <v>0</v>
      </c>
      <c r="GFP26" s="59">
        <f t="shared" si="297"/>
        <v>0</v>
      </c>
      <c r="GFQ26" s="1"/>
      <c r="GFR26" s="89">
        <v>3</v>
      </c>
      <c r="GFS26" s="93" t="s">
        <v>63</v>
      </c>
      <c r="GFT26" s="58" t="s">
        <v>34</v>
      </c>
      <c r="GFU26" s="91" t="s">
        <v>32</v>
      </c>
      <c r="GFV26" s="92">
        <v>1</v>
      </c>
      <c r="GFW26" s="87">
        <v>0</v>
      </c>
      <c r="GFX26" s="59">
        <f t="shared" si="297"/>
        <v>0</v>
      </c>
      <c r="GFY26" s="1"/>
      <c r="GFZ26" s="89">
        <v>3</v>
      </c>
      <c r="GGA26" s="93" t="s">
        <v>63</v>
      </c>
      <c r="GGB26" s="58" t="s">
        <v>34</v>
      </c>
      <c r="GGC26" s="91" t="s">
        <v>32</v>
      </c>
      <c r="GGD26" s="92">
        <v>1</v>
      </c>
      <c r="GGE26" s="87">
        <v>0</v>
      </c>
      <c r="GGF26" s="59">
        <f t="shared" si="298"/>
        <v>0</v>
      </c>
      <c r="GGG26" s="1"/>
      <c r="GGH26" s="89">
        <v>3</v>
      </c>
      <c r="GGI26" s="93" t="s">
        <v>63</v>
      </c>
      <c r="GGJ26" s="58" t="s">
        <v>34</v>
      </c>
      <c r="GGK26" s="91" t="s">
        <v>32</v>
      </c>
      <c r="GGL26" s="92">
        <v>1</v>
      </c>
      <c r="GGM26" s="87">
        <v>0</v>
      </c>
      <c r="GGN26" s="59">
        <f t="shared" si="298"/>
        <v>0</v>
      </c>
      <c r="GGO26" s="1"/>
      <c r="GGP26" s="89">
        <v>3</v>
      </c>
      <c r="GGQ26" s="93" t="s">
        <v>63</v>
      </c>
      <c r="GGR26" s="58" t="s">
        <v>34</v>
      </c>
      <c r="GGS26" s="91" t="s">
        <v>32</v>
      </c>
      <c r="GGT26" s="92">
        <v>1</v>
      </c>
      <c r="GGU26" s="87">
        <v>0</v>
      </c>
      <c r="GGV26" s="59">
        <f t="shared" si="299"/>
        <v>0</v>
      </c>
      <c r="GGW26" s="1"/>
      <c r="GGX26" s="89">
        <v>3</v>
      </c>
      <c r="GGY26" s="93" t="s">
        <v>63</v>
      </c>
      <c r="GGZ26" s="58" t="s">
        <v>34</v>
      </c>
      <c r="GHA26" s="91" t="s">
        <v>32</v>
      </c>
      <c r="GHB26" s="92">
        <v>1</v>
      </c>
      <c r="GHC26" s="87">
        <v>0</v>
      </c>
      <c r="GHD26" s="59">
        <f t="shared" si="299"/>
        <v>0</v>
      </c>
      <c r="GHE26" s="1"/>
      <c r="GHF26" s="89">
        <v>3</v>
      </c>
      <c r="GHG26" s="93" t="s">
        <v>63</v>
      </c>
      <c r="GHH26" s="58" t="s">
        <v>34</v>
      </c>
      <c r="GHI26" s="91" t="s">
        <v>32</v>
      </c>
      <c r="GHJ26" s="92">
        <v>1</v>
      </c>
      <c r="GHK26" s="87">
        <v>0</v>
      </c>
      <c r="GHL26" s="59">
        <f t="shared" si="300"/>
        <v>0</v>
      </c>
      <c r="GHM26" s="1"/>
      <c r="GHN26" s="89">
        <v>3</v>
      </c>
      <c r="GHO26" s="93" t="s">
        <v>63</v>
      </c>
      <c r="GHP26" s="58" t="s">
        <v>34</v>
      </c>
      <c r="GHQ26" s="91" t="s">
        <v>32</v>
      </c>
      <c r="GHR26" s="92">
        <v>1</v>
      </c>
      <c r="GHS26" s="87">
        <v>0</v>
      </c>
      <c r="GHT26" s="59">
        <f t="shared" si="300"/>
        <v>0</v>
      </c>
      <c r="GHU26" s="1"/>
      <c r="GHV26" s="89">
        <v>3</v>
      </c>
      <c r="GHW26" s="93" t="s">
        <v>63</v>
      </c>
      <c r="GHX26" s="58" t="s">
        <v>34</v>
      </c>
      <c r="GHY26" s="91" t="s">
        <v>32</v>
      </c>
      <c r="GHZ26" s="92">
        <v>1</v>
      </c>
      <c r="GIA26" s="87">
        <v>0</v>
      </c>
      <c r="GIB26" s="59">
        <f t="shared" si="301"/>
        <v>0</v>
      </c>
      <c r="GIC26" s="1"/>
      <c r="GID26" s="89">
        <v>3</v>
      </c>
      <c r="GIE26" s="93" t="s">
        <v>63</v>
      </c>
      <c r="GIF26" s="58" t="s">
        <v>34</v>
      </c>
      <c r="GIG26" s="91" t="s">
        <v>32</v>
      </c>
      <c r="GIH26" s="92">
        <v>1</v>
      </c>
      <c r="GII26" s="87">
        <v>0</v>
      </c>
      <c r="GIJ26" s="59">
        <f t="shared" si="301"/>
        <v>0</v>
      </c>
      <c r="GIK26" s="1"/>
      <c r="GIL26" s="89">
        <v>3</v>
      </c>
      <c r="GIM26" s="93" t="s">
        <v>63</v>
      </c>
      <c r="GIN26" s="58" t="s">
        <v>34</v>
      </c>
      <c r="GIO26" s="91" t="s">
        <v>32</v>
      </c>
      <c r="GIP26" s="92">
        <v>1</v>
      </c>
      <c r="GIQ26" s="87">
        <v>0</v>
      </c>
      <c r="GIR26" s="59">
        <f t="shared" si="302"/>
        <v>0</v>
      </c>
      <c r="GIS26" s="1"/>
      <c r="GIT26" s="89">
        <v>3</v>
      </c>
      <c r="GIU26" s="93" t="s">
        <v>63</v>
      </c>
      <c r="GIV26" s="58" t="s">
        <v>34</v>
      </c>
      <c r="GIW26" s="91" t="s">
        <v>32</v>
      </c>
      <c r="GIX26" s="92">
        <v>1</v>
      </c>
      <c r="GIY26" s="87">
        <v>0</v>
      </c>
      <c r="GIZ26" s="59">
        <f t="shared" si="302"/>
        <v>0</v>
      </c>
      <c r="GJA26" s="1"/>
      <c r="GJB26" s="89">
        <v>3</v>
      </c>
      <c r="GJC26" s="93" t="s">
        <v>63</v>
      </c>
      <c r="GJD26" s="58" t="s">
        <v>34</v>
      </c>
      <c r="GJE26" s="91" t="s">
        <v>32</v>
      </c>
      <c r="GJF26" s="92">
        <v>1</v>
      </c>
      <c r="GJG26" s="87">
        <v>0</v>
      </c>
      <c r="GJH26" s="59">
        <f t="shared" si="303"/>
        <v>0</v>
      </c>
      <c r="GJI26" s="1"/>
      <c r="GJJ26" s="89">
        <v>3</v>
      </c>
      <c r="GJK26" s="93" t="s">
        <v>63</v>
      </c>
      <c r="GJL26" s="58" t="s">
        <v>34</v>
      </c>
      <c r="GJM26" s="91" t="s">
        <v>32</v>
      </c>
      <c r="GJN26" s="92">
        <v>1</v>
      </c>
      <c r="GJO26" s="87">
        <v>0</v>
      </c>
      <c r="GJP26" s="59">
        <f t="shared" si="303"/>
        <v>0</v>
      </c>
      <c r="GJQ26" s="1"/>
      <c r="GJR26" s="89">
        <v>3</v>
      </c>
      <c r="GJS26" s="93" t="s">
        <v>63</v>
      </c>
      <c r="GJT26" s="58" t="s">
        <v>34</v>
      </c>
      <c r="GJU26" s="91" t="s">
        <v>32</v>
      </c>
      <c r="GJV26" s="92">
        <v>1</v>
      </c>
      <c r="GJW26" s="87">
        <v>0</v>
      </c>
      <c r="GJX26" s="59">
        <f t="shared" si="304"/>
        <v>0</v>
      </c>
      <c r="GJY26" s="1"/>
      <c r="GJZ26" s="89">
        <v>3</v>
      </c>
      <c r="GKA26" s="93" t="s">
        <v>63</v>
      </c>
      <c r="GKB26" s="58" t="s">
        <v>34</v>
      </c>
      <c r="GKC26" s="91" t="s">
        <v>32</v>
      </c>
      <c r="GKD26" s="92">
        <v>1</v>
      </c>
      <c r="GKE26" s="87">
        <v>0</v>
      </c>
      <c r="GKF26" s="59">
        <f t="shared" si="304"/>
        <v>0</v>
      </c>
      <c r="GKG26" s="1"/>
      <c r="GKH26" s="89">
        <v>3</v>
      </c>
      <c r="GKI26" s="93" t="s">
        <v>63</v>
      </c>
      <c r="GKJ26" s="58" t="s">
        <v>34</v>
      </c>
      <c r="GKK26" s="91" t="s">
        <v>32</v>
      </c>
      <c r="GKL26" s="92">
        <v>1</v>
      </c>
      <c r="GKM26" s="87">
        <v>0</v>
      </c>
      <c r="GKN26" s="59">
        <f t="shared" si="305"/>
        <v>0</v>
      </c>
      <c r="GKO26" s="1"/>
      <c r="GKP26" s="89">
        <v>3</v>
      </c>
      <c r="GKQ26" s="93" t="s">
        <v>63</v>
      </c>
      <c r="GKR26" s="58" t="s">
        <v>34</v>
      </c>
      <c r="GKS26" s="91" t="s">
        <v>32</v>
      </c>
      <c r="GKT26" s="92">
        <v>1</v>
      </c>
      <c r="GKU26" s="87">
        <v>0</v>
      </c>
      <c r="GKV26" s="59">
        <f t="shared" si="305"/>
        <v>0</v>
      </c>
      <c r="GKW26" s="1"/>
      <c r="GKX26" s="89">
        <v>3</v>
      </c>
      <c r="GKY26" s="93" t="s">
        <v>63</v>
      </c>
      <c r="GKZ26" s="58" t="s">
        <v>34</v>
      </c>
      <c r="GLA26" s="91" t="s">
        <v>32</v>
      </c>
      <c r="GLB26" s="92">
        <v>1</v>
      </c>
      <c r="GLC26" s="87">
        <v>0</v>
      </c>
      <c r="GLD26" s="59">
        <f t="shared" si="306"/>
        <v>0</v>
      </c>
      <c r="GLE26" s="1"/>
      <c r="GLF26" s="89">
        <v>3</v>
      </c>
      <c r="GLG26" s="93" t="s">
        <v>63</v>
      </c>
      <c r="GLH26" s="58" t="s">
        <v>34</v>
      </c>
      <c r="GLI26" s="91" t="s">
        <v>32</v>
      </c>
      <c r="GLJ26" s="92">
        <v>1</v>
      </c>
      <c r="GLK26" s="87">
        <v>0</v>
      </c>
      <c r="GLL26" s="59">
        <f t="shared" si="306"/>
        <v>0</v>
      </c>
      <c r="GLM26" s="1"/>
      <c r="GLN26" s="89">
        <v>3</v>
      </c>
      <c r="GLO26" s="93" t="s">
        <v>63</v>
      </c>
      <c r="GLP26" s="58" t="s">
        <v>34</v>
      </c>
      <c r="GLQ26" s="91" t="s">
        <v>32</v>
      </c>
      <c r="GLR26" s="92">
        <v>1</v>
      </c>
      <c r="GLS26" s="87">
        <v>0</v>
      </c>
      <c r="GLT26" s="59">
        <f t="shared" si="307"/>
        <v>0</v>
      </c>
      <c r="GLU26" s="1"/>
      <c r="GLV26" s="89">
        <v>3</v>
      </c>
      <c r="GLW26" s="93" t="s">
        <v>63</v>
      </c>
      <c r="GLX26" s="58" t="s">
        <v>34</v>
      </c>
      <c r="GLY26" s="91" t="s">
        <v>32</v>
      </c>
      <c r="GLZ26" s="92">
        <v>1</v>
      </c>
      <c r="GMA26" s="87">
        <v>0</v>
      </c>
      <c r="GMB26" s="59">
        <f t="shared" si="307"/>
        <v>0</v>
      </c>
      <c r="GMC26" s="1"/>
      <c r="GMD26" s="89">
        <v>3</v>
      </c>
      <c r="GME26" s="93" t="s">
        <v>63</v>
      </c>
      <c r="GMF26" s="58" t="s">
        <v>34</v>
      </c>
      <c r="GMG26" s="91" t="s">
        <v>32</v>
      </c>
      <c r="GMH26" s="92">
        <v>1</v>
      </c>
      <c r="GMI26" s="87">
        <v>0</v>
      </c>
      <c r="GMJ26" s="59">
        <f t="shared" si="308"/>
        <v>0</v>
      </c>
      <c r="GMK26" s="1"/>
      <c r="GML26" s="89">
        <v>3</v>
      </c>
      <c r="GMM26" s="93" t="s">
        <v>63</v>
      </c>
      <c r="GMN26" s="58" t="s">
        <v>34</v>
      </c>
      <c r="GMO26" s="91" t="s">
        <v>32</v>
      </c>
      <c r="GMP26" s="92">
        <v>1</v>
      </c>
      <c r="GMQ26" s="87">
        <v>0</v>
      </c>
      <c r="GMR26" s="59">
        <f t="shared" si="308"/>
        <v>0</v>
      </c>
      <c r="GMS26" s="1"/>
      <c r="GMT26" s="89">
        <v>3</v>
      </c>
      <c r="GMU26" s="93" t="s">
        <v>63</v>
      </c>
      <c r="GMV26" s="58" t="s">
        <v>34</v>
      </c>
      <c r="GMW26" s="91" t="s">
        <v>32</v>
      </c>
      <c r="GMX26" s="92">
        <v>1</v>
      </c>
      <c r="GMY26" s="87">
        <v>0</v>
      </c>
      <c r="GMZ26" s="59">
        <f t="shared" si="309"/>
        <v>0</v>
      </c>
      <c r="GNA26" s="1"/>
      <c r="GNB26" s="89">
        <v>3</v>
      </c>
      <c r="GNC26" s="93" t="s">
        <v>63</v>
      </c>
      <c r="GND26" s="58" t="s">
        <v>34</v>
      </c>
      <c r="GNE26" s="91" t="s">
        <v>32</v>
      </c>
      <c r="GNF26" s="92">
        <v>1</v>
      </c>
      <c r="GNG26" s="87">
        <v>0</v>
      </c>
      <c r="GNH26" s="59">
        <f t="shared" si="309"/>
        <v>0</v>
      </c>
      <c r="GNI26" s="1"/>
      <c r="GNJ26" s="89">
        <v>3</v>
      </c>
      <c r="GNK26" s="93" t="s">
        <v>63</v>
      </c>
      <c r="GNL26" s="58" t="s">
        <v>34</v>
      </c>
      <c r="GNM26" s="91" t="s">
        <v>32</v>
      </c>
      <c r="GNN26" s="92">
        <v>1</v>
      </c>
      <c r="GNO26" s="87">
        <v>0</v>
      </c>
      <c r="GNP26" s="59">
        <f t="shared" si="310"/>
        <v>0</v>
      </c>
      <c r="GNQ26" s="1"/>
      <c r="GNR26" s="89">
        <v>3</v>
      </c>
      <c r="GNS26" s="93" t="s">
        <v>63</v>
      </c>
      <c r="GNT26" s="58" t="s">
        <v>34</v>
      </c>
      <c r="GNU26" s="91" t="s">
        <v>32</v>
      </c>
      <c r="GNV26" s="92">
        <v>1</v>
      </c>
      <c r="GNW26" s="87">
        <v>0</v>
      </c>
      <c r="GNX26" s="59">
        <f t="shared" si="310"/>
        <v>0</v>
      </c>
      <c r="GNY26" s="1"/>
      <c r="GNZ26" s="89">
        <v>3</v>
      </c>
      <c r="GOA26" s="93" t="s">
        <v>63</v>
      </c>
      <c r="GOB26" s="58" t="s">
        <v>34</v>
      </c>
      <c r="GOC26" s="91" t="s">
        <v>32</v>
      </c>
      <c r="GOD26" s="92">
        <v>1</v>
      </c>
      <c r="GOE26" s="87">
        <v>0</v>
      </c>
      <c r="GOF26" s="59">
        <f t="shared" si="311"/>
        <v>0</v>
      </c>
      <c r="GOG26" s="1"/>
      <c r="GOH26" s="89">
        <v>3</v>
      </c>
      <c r="GOI26" s="93" t="s">
        <v>63</v>
      </c>
      <c r="GOJ26" s="58" t="s">
        <v>34</v>
      </c>
      <c r="GOK26" s="91" t="s">
        <v>32</v>
      </c>
      <c r="GOL26" s="92">
        <v>1</v>
      </c>
      <c r="GOM26" s="87">
        <v>0</v>
      </c>
      <c r="GON26" s="59">
        <f t="shared" si="311"/>
        <v>0</v>
      </c>
      <c r="GOO26" s="1"/>
      <c r="GOP26" s="89">
        <v>3</v>
      </c>
      <c r="GOQ26" s="93" t="s">
        <v>63</v>
      </c>
      <c r="GOR26" s="58" t="s">
        <v>34</v>
      </c>
      <c r="GOS26" s="91" t="s">
        <v>32</v>
      </c>
      <c r="GOT26" s="92">
        <v>1</v>
      </c>
      <c r="GOU26" s="87">
        <v>0</v>
      </c>
      <c r="GOV26" s="59">
        <f t="shared" si="312"/>
        <v>0</v>
      </c>
      <c r="GOW26" s="1"/>
      <c r="GOX26" s="89">
        <v>3</v>
      </c>
      <c r="GOY26" s="93" t="s">
        <v>63</v>
      </c>
      <c r="GOZ26" s="58" t="s">
        <v>34</v>
      </c>
      <c r="GPA26" s="91" t="s">
        <v>32</v>
      </c>
      <c r="GPB26" s="92">
        <v>1</v>
      </c>
      <c r="GPC26" s="87">
        <v>0</v>
      </c>
      <c r="GPD26" s="59">
        <f t="shared" si="312"/>
        <v>0</v>
      </c>
      <c r="GPE26" s="1"/>
      <c r="GPF26" s="89">
        <v>3</v>
      </c>
      <c r="GPG26" s="93" t="s">
        <v>63</v>
      </c>
      <c r="GPH26" s="58" t="s">
        <v>34</v>
      </c>
      <c r="GPI26" s="91" t="s">
        <v>32</v>
      </c>
      <c r="GPJ26" s="92">
        <v>1</v>
      </c>
      <c r="GPK26" s="87">
        <v>0</v>
      </c>
      <c r="GPL26" s="59">
        <f t="shared" si="313"/>
        <v>0</v>
      </c>
      <c r="GPM26" s="1"/>
      <c r="GPN26" s="89">
        <v>3</v>
      </c>
      <c r="GPO26" s="93" t="s">
        <v>63</v>
      </c>
      <c r="GPP26" s="58" t="s">
        <v>34</v>
      </c>
      <c r="GPQ26" s="91" t="s">
        <v>32</v>
      </c>
      <c r="GPR26" s="92">
        <v>1</v>
      </c>
      <c r="GPS26" s="87">
        <v>0</v>
      </c>
      <c r="GPT26" s="59">
        <f t="shared" si="313"/>
        <v>0</v>
      </c>
      <c r="GPU26" s="1"/>
      <c r="GPV26" s="89">
        <v>3</v>
      </c>
      <c r="GPW26" s="93" t="s">
        <v>63</v>
      </c>
      <c r="GPX26" s="58" t="s">
        <v>34</v>
      </c>
      <c r="GPY26" s="91" t="s">
        <v>32</v>
      </c>
      <c r="GPZ26" s="92">
        <v>1</v>
      </c>
      <c r="GQA26" s="87">
        <v>0</v>
      </c>
      <c r="GQB26" s="59">
        <f t="shared" si="314"/>
        <v>0</v>
      </c>
      <c r="GQC26" s="1"/>
      <c r="GQD26" s="89">
        <v>3</v>
      </c>
      <c r="GQE26" s="93" t="s">
        <v>63</v>
      </c>
      <c r="GQF26" s="58" t="s">
        <v>34</v>
      </c>
      <c r="GQG26" s="91" t="s">
        <v>32</v>
      </c>
      <c r="GQH26" s="92">
        <v>1</v>
      </c>
      <c r="GQI26" s="87">
        <v>0</v>
      </c>
      <c r="GQJ26" s="59">
        <f t="shared" si="314"/>
        <v>0</v>
      </c>
      <c r="GQK26" s="1"/>
      <c r="GQL26" s="89">
        <v>3</v>
      </c>
      <c r="GQM26" s="93" t="s">
        <v>63</v>
      </c>
      <c r="GQN26" s="58" t="s">
        <v>34</v>
      </c>
      <c r="GQO26" s="91" t="s">
        <v>32</v>
      </c>
      <c r="GQP26" s="92">
        <v>1</v>
      </c>
      <c r="GQQ26" s="87">
        <v>0</v>
      </c>
      <c r="GQR26" s="59">
        <f t="shared" si="315"/>
        <v>0</v>
      </c>
      <c r="GQS26" s="1"/>
      <c r="GQT26" s="89">
        <v>3</v>
      </c>
      <c r="GQU26" s="93" t="s">
        <v>63</v>
      </c>
      <c r="GQV26" s="58" t="s">
        <v>34</v>
      </c>
      <c r="GQW26" s="91" t="s">
        <v>32</v>
      </c>
      <c r="GQX26" s="92">
        <v>1</v>
      </c>
      <c r="GQY26" s="87">
        <v>0</v>
      </c>
      <c r="GQZ26" s="59">
        <f t="shared" si="315"/>
        <v>0</v>
      </c>
      <c r="GRA26" s="1"/>
      <c r="GRB26" s="89">
        <v>3</v>
      </c>
      <c r="GRC26" s="93" t="s">
        <v>63</v>
      </c>
      <c r="GRD26" s="58" t="s">
        <v>34</v>
      </c>
      <c r="GRE26" s="91" t="s">
        <v>32</v>
      </c>
      <c r="GRF26" s="92">
        <v>1</v>
      </c>
      <c r="GRG26" s="87">
        <v>0</v>
      </c>
      <c r="GRH26" s="59">
        <f t="shared" si="316"/>
        <v>0</v>
      </c>
      <c r="GRI26" s="1"/>
      <c r="GRJ26" s="89">
        <v>3</v>
      </c>
      <c r="GRK26" s="93" t="s">
        <v>63</v>
      </c>
      <c r="GRL26" s="58" t="s">
        <v>34</v>
      </c>
      <c r="GRM26" s="91" t="s">
        <v>32</v>
      </c>
      <c r="GRN26" s="92">
        <v>1</v>
      </c>
      <c r="GRO26" s="87">
        <v>0</v>
      </c>
      <c r="GRP26" s="59">
        <f t="shared" si="316"/>
        <v>0</v>
      </c>
      <c r="GRQ26" s="1"/>
      <c r="GRR26" s="89">
        <v>3</v>
      </c>
      <c r="GRS26" s="93" t="s">
        <v>63</v>
      </c>
      <c r="GRT26" s="58" t="s">
        <v>34</v>
      </c>
      <c r="GRU26" s="91" t="s">
        <v>32</v>
      </c>
      <c r="GRV26" s="92">
        <v>1</v>
      </c>
      <c r="GRW26" s="87">
        <v>0</v>
      </c>
      <c r="GRX26" s="59">
        <f t="shared" si="317"/>
        <v>0</v>
      </c>
      <c r="GRY26" s="1"/>
      <c r="GRZ26" s="89">
        <v>3</v>
      </c>
      <c r="GSA26" s="93" t="s">
        <v>63</v>
      </c>
      <c r="GSB26" s="58" t="s">
        <v>34</v>
      </c>
      <c r="GSC26" s="91" t="s">
        <v>32</v>
      </c>
      <c r="GSD26" s="92">
        <v>1</v>
      </c>
      <c r="GSE26" s="87">
        <v>0</v>
      </c>
      <c r="GSF26" s="59">
        <f t="shared" si="317"/>
        <v>0</v>
      </c>
      <c r="GSG26" s="1"/>
      <c r="GSH26" s="89">
        <v>3</v>
      </c>
      <c r="GSI26" s="93" t="s">
        <v>63</v>
      </c>
      <c r="GSJ26" s="58" t="s">
        <v>34</v>
      </c>
      <c r="GSK26" s="91" t="s">
        <v>32</v>
      </c>
      <c r="GSL26" s="92">
        <v>1</v>
      </c>
      <c r="GSM26" s="87">
        <v>0</v>
      </c>
      <c r="GSN26" s="59">
        <f t="shared" si="318"/>
        <v>0</v>
      </c>
      <c r="GSO26" s="1"/>
      <c r="GSP26" s="89">
        <v>3</v>
      </c>
      <c r="GSQ26" s="93" t="s">
        <v>63</v>
      </c>
      <c r="GSR26" s="58" t="s">
        <v>34</v>
      </c>
      <c r="GSS26" s="91" t="s">
        <v>32</v>
      </c>
      <c r="GST26" s="92">
        <v>1</v>
      </c>
      <c r="GSU26" s="87">
        <v>0</v>
      </c>
      <c r="GSV26" s="59">
        <f t="shared" si="318"/>
        <v>0</v>
      </c>
      <c r="GSW26" s="1"/>
      <c r="GSX26" s="89">
        <v>3</v>
      </c>
      <c r="GSY26" s="93" t="s">
        <v>63</v>
      </c>
      <c r="GSZ26" s="58" t="s">
        <v>34</v>
      </c>
      <c r="GTA26" s="91" t="s">
        <v>32</v>
      </c>
      <c r="GTB26" s="92">
        <v>1</v>
      </c>
      <c r="GTC26" s="87">
        <v>0</v>
      </c>
      <c r="GTD26" s="59">
        <f t="shared" si="319"/>
        <v>0</v>
      </c>
      <c r="GTE26" s="1"/>
      <c r="GTF26" s="89">
        <v>3</v>
      </c>
      <c r="GTG26" s="93" t="s">
        <v>63</v>
      </c>
      <c r="GTH26" s="58" t="s">
        <v>34</v>
      </c>
      <c r="GTI26" s="91" t="s">
        <v>32</v>
      </c>
      <c r="GTJ26" s="92">
        <v>1</v>
      </c>
      <c r="GTK26" s="87">
        <v>0</v>
      </c>
      <c r="GTL26" s="59">
        <f t="shared" si="319"/>
        <v>0</v>
      </c>
      <c r="GTM26" s="1"/>
      <c r="GTN26" s="89">
        <v>3</v>
      </c>
      <c r="GTO26" s="93" t="s">
        <v>63</v>
      </c>
      <c r="GTP26" s="58" t="s">
        <v>34</v>
      </c>
      <c r="GTQ26" s="91" t="s">
        <v>32</v>
      </c>
      <c r="GTR26" s="92">
        <v>1</v>
      </c>
      <c r="GTS26" s="87">
        <v>0</v>
      </c>
      <c r="GTT26" s="59">
        <f t="shared" si="320"/>
        <v>0</v>
      </c>
      <c r="GTU26" s="1"/>
      <c r="GTV26" s="89">
        <v>3</v>
      </c>
      <c r="GTW26" s="93" t="s">
        <v>63</v>
      </c>
      <c r="GTX26" s="58" t="s">
        <v>34</v>
      </c>
      <c r="GTY26" s="91" t="s">
        <v>32</v>
      </c>
      <c r="GTZ26" s="92">
        <v>1</v>
      </c>
      <c r="GUA26" s="87">
        <v>0</v>
      </c>
      <c r="GUB26" s="59">
        <f t="shared" si="320"/>
        <v>0</v>
      </c>
      <c r="GUC26" s="1"/>
      <c r="GUD26" s="89">
        <v>3</v>
      </c>
      <c r="GUE26" s="93" t="s">
        <v>63</v>
      </c>
      <c r="GUF26" s="58" t="s">
        <v>34</v>
      </c>
      <c r="GUG26" s="91" t="s">
        <v>32</v>
      </c>
      <c r="GUH26" s="92">
        <v>1</v>
      </c>
      <c r="GUI26" s="87">
        <v>0</v>
      </c>
      <c r="GUJ26" s="59">
        <f t="shared" si="321"/>
        <v>0</v>
      </c>
      <c r="GUK26" s="1"/>
      <c r="GUL26" s="89">
        <v>3</v>
      </c>
      <c r="GUM26" s="93" t="s">
        <v>63</v>
      </c>
      <c r="GUN26" s="58" t="s">
        <v>34</v>
      </c>
      <c r="GUO26" s="91" t="s">
        <v>32</v>
      </c>
      <c r="GUP26" s="92">
        <v>1</v>
      </c>
      <c r="GUQ26" s="87">
        <v>0</v>
      </c>
      <c r="GUR26" s="59">
        <f t="shared" si="321"/>
        <v>0</v>
      </c>
      <c r="GUS26" s="1"/>
      <c r="GUT26" s="89">
        <v>3</v>
      </c>
      <c r="GUU26" s="93" t="s">
        <v>63</v>
      </c>
      <c r="GUV26" s="58" t="s">
        <v>34</v>
      </c>
      <c r="GUW26" s="91" t="s">
        <v>32</v>
      </c>
      <c r="GUX26" s="92">
        <v>1</v>
      </c>
      <c r="GUY26" s="87">
        <v>0</v>
      </c>
      <c r="GUZ26" s="59">
        <f t="shared" si="322"/>
        <v>0</v>
      </c>
      <c r="GVA26" s="1"/>
      <c r="GVB26" s="89">
        <v>3</v>
      </c>
      <c r="GVC26" s="93" t="s">
        <v>63</v>
      </c>
      <c r="GVD26" s="58" t="s">
        <v>34</v>
      </c>
      <c r="GVE26" s="91" t="s">
        <v>32</v>
      </c>
      <c r="GVF26" s="92">
        <v>1</v>
      </c>
      <c r="GVG26" s="87">
        <v>0</v>
      </c>
      <c r="GVH26" s="59">
        <f t="shared" si="322"/>
        <v>0</v>
      </c>
      <c r="GVI26" s="1"/>
      <c r="GVJ26" s="89">
        <v>3</v>
      </c>
      <c r="GVK26" s="93" t="s">
        <v>63</v>
      </c>
      <c r="GVL26" s="58" t="s">
        <v>34</v>
      </c>
      <c r="GVM26" s="91" t="s">
        <v>32</v>
      </c>
      <c r="GVN26" s="92">
        <v>1</v>
      </c>
      <c r="GVO26" s="87">
        <v>0</v>
      </c>
      <c r="GVP26" s="59">
        <f t="shared" si="323"/>
        <v>0</v>
      </c>
      <c r="GVQ26" s="1"/>
      <c r="GVR26" s="89">
        <v>3</v>
      </c>
      <c r="GVS26" s="93" t="s">
        <v>63</v>
      </c>
      <c r="GVT26" s="58" t="s">
        <v>34</v>
      </c>
      <c r="GVU26" s="91" t="s">
        <v>32</v>
      </c>
      <c r="GVV26" s="92">
        <v>1</v>
      </c>
      <c r="GVW26" s="87">
        <v>0</v>
      </c>
      <c r="GVX26" s="59">
        <f t="shared" si="323"/>
        <v>0</v>
      </c>
      <c r="GVY26" s="1"/>
      <c r="GVZ26" s="89">
        <v>3</v>
      </c>
      <c r="GWA26" s="93" t="s">
        <v>63</v>
      </c>
      <c r="GWB26" s="58" t="s">
        <v>34</v>
      </c>
      <c r="GWC26" s="91" t="s">
        <v>32</v>
      </c>
      <c r="GWD26" s="92">
        <v>1</v>
      </c>
      <c r="GWE26" s="87">
        <v>0</v>
      </c>
      <c r="GWF26" s="59">
        <f t="shared" si="324"/>
        <v>0</v>
      </c>
      <c r="GWG26" s="1"/>
      <c r="GWH26" s="89">
        <v>3</v>
      </c>
      <c r="GWI26" s="93" t="s">
        <v>63</v>
      </c>
      <c r="GWJ26" s="58" t="s">
        <v>34</v>
      </c>
      <c r="GWK26" s="91" t="s">
        <v>32</v>
      </c>
      <c r="GWL26" s="92">
        <v>1</v>
      </c>
      <c r="GWM26" s="87">
        <v>0</v>
      </c>
      <c r="GWN26" s="59">
        <f t="shared" si="324"/>
        <v>0</v>
      </c>
      <c r="GWO26" s="1"/>
      <c r="GWP26" s="89">
        <v>3</v>
      </c>
      <c r="GWQ26" s="93" t="s">
        <v>63</v>
      </c>
      <c r="GWR26" s="58" t="s">
        <v>34</v>
      </c>
      <c r="GWS26" s="91" t="s">
        <v>32</v>
      </c>
      <c r="GWT26" s="92">
        <v>1</v>
      </c>
      <c r="GWU26" s="87">
        <v>0</v>
      </c>
      <c r="GWV26" s="59">
        <f t="shared" si="325"/>
        <v>0</v>
      </c>
      <c r="GWW26" s="1"/>
      <c r="GWX26" s="89">
        <v>3</v>
      </c>
      <c r="GWY26" s="93" t="s">
        <v>63</v>
      </c>
      <c r="GWZ26" s="58" t="s">
        <v>34</v>
      </c>
      <c r="GXA26" s="91" t="s">
        <v>32</v>
      </c>
      <c r="GXB26" s="92">
        <v>1</v>
      </c>
      <c r="GXC26" s="87">
        <v>0</v>
      </c>
      <c r="GXD26" s="59">
        <f t="shared" si="325"/>
        <v>0</v>
      </c>
      <c r="GXE26" s="1"/>
      <c r="GXF26" s="89">
        <v>3</v>
      </c>
      <c r="GXG26" s="93" t="s">
        <v>63</v>
      </c>
      <c r="GXH26" s="58" t="s">
        <v>34</v>
      </c>
      <c r="GXI26" s="91" t="s">
        <v>32</v>
      </c>
      <c r="GXJ26" s="92">
        <v>1</v>
      </c>
      <c r="GXK26" s="87">
        <v>0</v>
      </c>
      <c r="GXL26" s="59">
        <f t="shared" si="326"/>
        <v>0</v>
      </c>
      <c r="GXM26" s="1"/>
      <c r="GXN26" s="89">
        <v>3</v>
      </c>
      <c r="GXO26" s="93" t="s">
        <v>63</v>
      </c>
      <c r="GXP26" s="58" t="s">
        <v>34</v>
      </c>
      <c r="GXQ26" s="91" t="s">
        <v>32</v>
      </c>
      <c r="GXR26" s="92">
        <v>1</v>
      </c>
      <c r="GXS26" s="87">
        <v>0</v>
      </c>
      <c r="GXT26" s="59">
        <f t="shared" si="326"/>
        <v>0</v>
      </c>
      <c r="GXU26" s="1"/>
      <c r="GXV26" s="89">
        <v>3</v>
      </c>
      <c r="GXW26" s="93" t="s">
        <v>63</v>
      </c>
      <c r="GXX26" s="58" t="s">
        <v>34</v>
      </c>
      <c r="GXY26" s="91" t="s">
        <v>32</v>
      </c>
      <c r="GXZ26" s="92">
        <v>1</v>
      </c>
      <c r="GYA26" s="87">
        <v>0</v>
      </c>
      <c r="GYB26" s="59">
        <f t="shared" si="327"/>
        <v>0</v>
      </c>
      <c r="GYC26" s="1"/>
      <c r="GYD26" s="89">
        <v>3</v>
      </c>
      <c r="GYE26" s="93" t="s">
        <v>63</v>
      </c>
      <c r="GYF26" s="58" t="s">
        <v>34</v>
      </c>
      <c r="GYG26" s="91" t="s">
        <v>32</v>
      </c>
      <c r="GYH26" s="92">
        <v>1</v>
      </c>
      <c r="GYI26" s="87">
        <v>0</v>
      </c>
      <c r="GYJ26" s="59">
        <f t="shared" si="327"/>
        <v>0</v>
      </c>
      <c r="GYK26" s="1"/>
      <c r="GYL26" s="89">
        <v>3</v>
      </c>
      <c r="GYM26" s="93" t="s">
        <v>63</v>
      </c>
      <c r="GYN26" s="58" t="s">
        <v>34</v>
      </c>
      <c r="GYO26" s="91" t="s">
        <v>32</v>
      </c>
      <c r="GYP26" s="92">
        <v>1</v>
      </c>
      <c r="GYQ26" s="87">
        <v>0</v>
      </c>
      <c r="GYR26" s="59">
        <f t="shared" si="328"/>
        <v>0</v>
      </c>
      <c r="GYS26" s="1"/>
      <c r="GYT26" s="89">
        <v>3</v>
      </c>
      <c r="GYU26" s="93" t="s">
        <v>63</v>
      </c>
      <c r="GYV26" s="58" t="s">
        <v>34</v>
      </c>
      <c r="GYW26" s="91" t="s">
        <v>32</v>
      </c>
      <c r="GYX26" s="92">
        <v>1</v>
      </c>
      <c r="GYY26" s="87">
        <v>0</v>
      </c>
      <c r="GYZ26" s="59">
        <f t="shared" si="328"/>
        <v>0</v>
      </c>
      <c r="GZA26" s="1"/>
      <c r="GZB26" s="89">
        <v>3</v>
      </c>
      <c r="GZC26" s="93" t="s">
        <v>63</v>
      </c>
      <c r="GZD26" s="58" t="s">
        <v>34</v>
      </c>
      <c r="GZE26" s="91" t="s">
        <v>32</v>
      </c>
      <c r="GZF26" s="92">
        <v>1</v>
      </c>
      <c r="GZG26" s="87">
        <v>0</v>
      </c>
      <c r="GZH26" s="59">
        <f t="shared" si="329"/>
        <v>0</v>
      </c>
      <c r="GZI26" s="1"/>
      <c r="GZJ26" s="89">
        <v>3</v>
      </c>
      <c r="GZK26" s="93" t="s">
        <v>63</v>
      </c>
      <c r="GZL26" s="58" t="s">
        <v>34</v>
      </c>
      <c r="GZM26" s="91" t="s">
        <v>32</v>
      </c>
      <c r="GZN26" s="92">
        <v>1</v>
      </c>
      <c r="GZO26" s="87">
        <v>0</v>
      </c>
      <c r="GZP26" s="59">
        <f t="shared" si="329"/>
        <v>0</v>
      </c>
      <c r="GZQ26" s="1"/>
      <c r="GZR26" s="89">
        <v>3</v>
      </c>
      <c r="GZS26" s="93" t="s">
        <v>63</v>
      </c>
      <c r="GZT26" s="58" t="s">
        <v>34</v>
      </c>
      <c r="GZU26" s="91" t="s">
        <v>32</v>
      </c>
      <c r="GZV26" s="92">
        <v>1</v>
      </c>
      <c r="GZW26" s="87">
        <v>0</v>
      </c>
      <c r="GZX26" s="59">
        <f t="shared" si="330"/>
        <v>0</v>
      </c>
      <c r="GZY26" s="1"/>
      <c r="GZZ26" s="89">
        <v>3</v>
      </c>
      <c r="HAA26" s="93" t="s">
        <v>63</v>
      </c>
      <c r="HAB26" s="58" t="s">
        <v>34</v>
      </c>
      <c r="HAC26" s="91" t="s">
        <v>32</v>
      </c>
      <c r="HAD26" s="92">
        <v>1</v>
      </c>
      <c r="HAE26" s="87">
        <v>0</v>
      </c>
      <c r="HAF26" s="59">
        <f t="shared" si="330"/>
        <v>0</v>
      </c>
      <c r="HAG26" s="1"/>
      <c r="HAH26" s="89">
        <v>3</v>
      </c>
      <c r="HAI26" s="93" t="s">
        <v>63</v>
      </c>
      <c r="HAJ26" s="58" t="s">
        <v>34</v>
      </c>
      <c r="HAK26" s="91" t="s">
        <v>32</v>
      </c>
      <c r="HAL26" s="92">
        <v>1</v>
      </c>
      <c r="HAM26" s="87">
        <v>0</v>
      </c>
      <c r="HAN26" s="59">
        <f t="shared" si="331"/>
        <v>0</v>
      </c>
      <c r="HAO26" s="1"/>
      <c r="HAP26" s="89">
        <v>3</v>
      </c>
      <c r="HAQ26" s="93" t="s">
        <v>63</v>
      </c>
      <c r="HAR26" s="58" t="s">
        <v>34</v>
      </c>
      <c r="HAS26" s="91" t="s">
        <v>32</v>
      </c>
      <c r="HAT26" s="92">
        <v>1</v>
      </c>
      <c r="HAU26" s="87">
        <v>0</v>
      </c>
      <c r="HAV26" s="59">
        <f t="shared" si="331"/>
        <v>0</v>
      </c>
      <c r="HAW26" s="1"/>
      <c r="HAX26" s="89">
        <v>3</v>
      </c>
      <c r="HAY26" s="93" t="s">
        <v>63</v>
      </c>
      <c r="HAZ26" s="58" t="s">
        <v>34</v>
      </c>
      <c r="HBA26" s="91" t="s">
        <v>32</v>
      </c>
      <c r="HBB26" s="92">
        <v>1</v>
      </c>
      <c r="HBC26" s="87">
        <v>0</v>
      </c>
      <c r="HBD26" s="59">
        <f t="shared" si="332"/>
        <v>0</v>
      </c>
      <c r="HBE26" s="1"/>
      <c r="HBF26" s="89">
        <v>3</v>
      </c>
      <c r="HBG26" s="93" t="s">
        <v>63</v>
      </c>
      <c r="HBH26" s="58" t="s">
        <v>34</v>
      </c>
      <c r="HBI26" s="91" t="s">
        <v>32</v>
      </c>
      <c r="HBJ26" s="92">
        <v>1</v>
      </c>
      <c r="HBK26" s="87">
        <v>0</v>
      </c>
      <c r="HBL26" s="59">
        <f t="shared" si="332"/>
        <v>0</v>
      </c>
      <c r="HBM26" s="1"/>
      <c r="HBN26" s="89">
        <v>3</v>
      </c>
      <c r="HBO26" s="93" t="s">
        <v>63</v>
      </c>
      <c r="HBP26" s="58" t="s">
        <v>34</v>
      </c>
      <c r="HBQ26" s="91" t="s">
        <v>32</v>
      </c>
      <c r="HBR26" s="92">
        <v>1</v>
      </c>
      <c r="HBS26" s="87">
        <v>0</v>
      </c>
      <c r="HBT26" s="59">
        <f t="shared" si="333"/>
        <v>0</v>
      </c>
      <c r="HBU26" s="1"/>
      <c r="HBV26" s="89">
        <v>3</v>
      </c>
      <c r="HBW26" s="93" t="s">
        <v>63</v>
      </c>
      <c r="HBX26" s="58" t="s">
        <v>34</v>
      </c>
      <c r="HBY26" s="91" t="s">
        <v>32</v>
      </c>
      <c r="HBZ26" s="92">
        <v>1</v>
      </c>
      <c r="HCA26" s="87">
        <v>0</v>
      </c>
      <c r="HCB26" s="59">
        <f t="shared" si="333"/>
        <v>0</v>
      </c>
      <c r="HCC26" s="1"/>
      <c r="HCD26" s="89">
        <v>3</v>
      </c>
      <c r="HCE26" s="93" t="s">
        <v>63</v>
      </c>
      <c r="HCF26" s="58" t="s">
        <v>34</v>
      </c>
      <c r="HCG26" s="91" t="s">
        <v>32</v>
      </c>
      <c r="HCH26" s="92">
        <v>1</v>
      </c>
      <c r="HCI26" s="87">
        <v>0</v>
      </c>
      <c r="HCJ26" s="59">
        <f t="shared" si="334"/>
        <v>0</v>
      </c>
      <c r="HCK26" s="1"/>
      <c r="HCL26" s="89">
        <v>3</v>
      </c>
      <c r="HCM26" s="93" t="s">
        <v>63</v>
      </c>
      <c r="HCN26" s="58" t="s">
        <v>34</v>
      </c>
      <c r="HCO26" s="91" t="s">
        <v>32</v>
      </c>
      <c r="HCP26" s="92">
        <v>1</v>
      </c>
      <c r="HCQ26" s="87">
        <v>0</v>
      </c>
      <c r="HCR26" s="59">
        <f t="shared" si="334"/>
        <v>0</v>
      </c>
      <c r="HCS26" s="1"/>
      <c r="HCT26" s="89">
        <v>3</v>
      </c>
      <c r="HCU26" s="93" t="s">
        <v>63</v>
      </c>
      <c r="HCV26" s="58" t="s">
        <v>34</v>
      </c>
      <c r="HCW26" s="91" t="s">
        <v>32</v>
      </c>
      <c r="HCX26" s="92">
        <v>1</v>
      </c>
      <c r="HCY26" s="87">
        <v>0</v>
      </c>
      <c r="HCZ26" s="59">
        <f t="shared" si="335"/>
        <v>0</v>
      </c>
      <c r="HDA26" s="1"/>
      <c r="HDB26" s="89">
        <v>3</v>
      </c>
      <c r="HDC26" s="93" t="s">
        <v>63</v>
      </c>
      <c r="HDD26" s="58" t="s">
        <v>34</v>
      </c>
      <c r="HDE26" s="91" t="s">
        <v>32</v>
      </c>
      <c r="HDF26" s="92">
        <v>1</v>
      </c>
      <c r="HDG26" s="87">
        <v>0</v>
      </c>
      <c r="HDH26" s="59">
        <f t="shared" si="335"/>
        <v>0</v>
      </c>
      <c r="HDI26" s="1"/>
      <c r="HDJ26" s="89">
        <v>3</v>
      </c>
      <c r="HDK26" s="93" t="s">
        <v>63</v>
      </c>
      <c r="HDL26" s="58" t="s">
        <v>34</v>
      </c>
      <c r="HDM26" s="91" t="s">
        <v>32</v>
      </c>
      <c r="HDN26" s="92">
        <v>1</v>
      </c>
      <c r="HDO26" s="87">
        <v>0</v>
      </c>
      <c r="HDP26" s="59">
        <f t="shared" si="336"/>
        <v>0</v>
      </c>
      <c r="HDQ26" s="1"/>
      <c r="HDR26" s="89">
        <v>3</v>
      </c>
      <c r="HDS26" s="93" t="s">
        <v>63</v>
      </c>
      <c r="HDT26" s="58" t="s">
        <v>34</v>
      </c>
      <c r="HDU26" s="91" t="s">
        <v>32</v>
      </c>
      <c r="HDV26" s="92">
        <v>1</v>
      </c>
      <c r="HDW26" s="87">
        <v>0</v>
      </c>
      <c r="HDX26" s="59">
        <f t="shared" si="336"/>
        <v>0</v>
      </c>
      <c r="HDY26" s="1"/>
      <c r="HDZ26" s="89">
        <v>3</v>
      </c>
      <c r="HEA26" s="93" t="s">
        <v>63</v>
      </c>
      <c r="HEB26" s="58" t="s">
        <v>34</v>
      </c>
      <c r="HEC26" s="91" t="s">
        <v>32</v>
      </c>
      <c r="HED26" s="92">
        <v>1</v>
      </c>
      <c r="HEE26" s="87">
        <v>0</v>
      </c>
      <c r="HEF26" s="59">
        <f t="shared" si="337"/>
        <v>0</v>
      </c>
      <c r="HEG26" s="1"/>
      <c r="HEH26" s="89">
        <v>3</v>
      </c>
      <c r="HEI26" s="93" t="s">
        <v>63</v>
      </c>
      <c r="HEJ26" s="58" t="s">
        <v>34</v>
      </c>
      <c r="HEK26" s="91" t="s">
        <v>32</v>
      </c>
      <c r="HEL26" s="92">
        <v>1</v>
      </c>
      <c r="HEM26" s="87">
        <v>0</v>
      </c>
      <c r="HEN26" s="59">
        <f t="shared" si="337"/>
        <v>0</v>
      </c>
      <c r="HEO26" s="1"/>
      <c r="HEP26" s="89">
        <v>3</v>
      </c>
      <c r="HEQ26" s="93" t="s">
        <v>63</v>
      </c>
      <c r="HER26" s="58" t="s">
        <v>34</v>
      </c>
      <c r="HES26" s="91" t="s">
        <v>32</v>
      </c>
      <c r="HET26" s="92">
        <v>1</v>
      </c>
      <c r="HEU26" s="87">
        <v>0</v>
      </c>
      <c r="HEV26" s="59">
        <f t="shared" si="338"/>
        <v>0</v>
      </c>
      <c r="HEW26" s="1"/>
      <c r="HEX26" s="89">
        <v>3</v>
      </c>
      <c r="HEY26" s="93" t="s">
        <v>63</v>
      </c>
      <c r="HEZ26" s="58" t="s">
        <v>34</v>
      </c>
      <c r="HFA26" s="91" t="s">
        <v>32</v>
      </c>
      <c r="HFB26" s="92">
        <v>1</v>
      </c>
      <c r="HFC26" s="87">
        <v>0</v>
      </c>
      <c r="HFD26" s="59">
        <f t="shared" si="338"/>
        <v>0</v>
      </c>
      <c r="HFE26" s="1"/>
      <c r="HFF26" s="89">
        <v>3</v>
      </c>
      <c r="HFG26" s="93" t="s">
        <v>63</v>
      </c>
      <c r="HFH26" s="58" t="s">
        <v>34</v>
      </c>
      <c r="HFI26" s="91" t="s">
        <v>32</v>
      </c>
      <c r="HFJ26" s="92">
        <v>1</v>
      </c>
      <c r="HFK26" s="87">
        <v>0</v>
      </c>
      <c r="HFL26" s="59">
        <f t="shared" si="339"/>
        <v>0</v>
      </c>
      <c r="HFM26" s="1"/>
      <c r="HFN26" s="89">
        <v>3</v>
      </c>
      <c r="HFO26" s="93" t="s">
        <v>63</v>
      </c>
      <c r="HFP26" s="58" t="s">
        <v>34</v>
      </c>
      <c r="HFQ26" s="91" t="s">
        <v>32</v>
      </c>
      <c r="HFR26" s="92">
        <v>1</v>
      </c>
      <c r="HFS26" s="87">
        <v>0</v>
      </c>
      <c r="HFT26" s="59">
        <f t="shared" si="339"/>
        <v>0</v>
      </c>
      <c r="HFU26" s="1"/>
      <c r="HFV26" s="89">
        <v>3</v>
      </c>
      <c r="HFW26" s="93" t="s">
        <v>63</v>
      </c>
      <c r="HFX26" s="58" t="s">
        <v>34</v>
      </c>
      <c r="HFY26" s="91" t="s">
        <v>32</v>
      </c>
      <c r="HFZ26" s="92">
        <v>1</v>
      </c>
      <c r="HGA26" s="87">
        <v>0</v>
      </c>
      <c r="HGB26" s="59">
        <f t="shared" si="340"/>
        <v>0</v>
      </c>
      <c r="HGC26" s="1"/>
      <c r="HGD26" s="89">
        <v>3</v>
      </c>
      <c r="HGE26" s="93" t="s">
        <v>63</v>
      </c>
      <c r="HGF26" s="58" t="s">
        <v>34</v>
      </c>
      <c r="HGG26" s="91" t="s">
        <v>32</v>
      </c>
      <c r="HGH26" s="92">
        <v>1</v>
      </c>
      <c r="HGI26" s="87">
        <v>0</v>
      </c>
      <c r="HGJ26" s="59">
        <f t="shared" si="340"/>
        <v>0</v>
      </c>
      <c r="HGK26" s="1"/>
      <c r="HGL26" s="89">
        <v>3</v>
      </c>
      <c r="HGM26" s="93" t="s">
        <v>63</v>
      </c>
      <c r="HGN26" s="58" t="s">
        <v>34</v>
      </c>
      <c r="HGO26" s="91" t="s">
        <v>32</v>
      </c>
      <c r="HGP26" s="92">
        <v>1</v>
      </c>
      <c r="HGQ26" s="87">
        <v>0</v>
      </c>
      <c r="HGR26" s="59">
        <f t="shared" si="341"/>
        <v>0</v>
      </c>
      <c r="HGS26" s="1"/>
      <c r="HGT26" s="89">
        <v>3</v>
      </c>
      <c r="HGU26" s="93" t="s">
        <v>63</v>
      </c>
      <c r="HGV26" s="58" t="s">
        <v>34</v>
      </c>
      <c r="HGW26" s="91" t="s">
        <v>32</v>
      </c>
      <c r="HGX26" s="92">
        <v>1</v>
      </c>
      <c r="HGY26" s="87">
        <v>0</v>
      </c>
      <c r="HGZ26" s="59">
        <f t="shared" si="341"/>
        <v>0</v>
      </c>
      <c r="HHA26" s="1"/>
      <c r="HHB26" s="89">
        <v>3</v>
      </c>
      <c r="HHC26" s="93" t="s">
        <v>63</v>
      </c>
      <c r="HHD26" s="58" t="s">
        <v>34</v>
      </c>
      <c r="HHE26" s="91" t="s">
        <v>32</v>
      </c>
      <c r="HHF26" s="92">
        <v>1</v>
      </c>
      <c r="HHG26" s="87">
        <v>0</v>
      </c>
      <c r="HHH26" s="59">
        <f t="shared" si="342"/>
        <v>0</v>
      </c>
      <c r="HHI26" s="1"/>
      <c r="HHJ26" s="89">
        <v>3</v>
      </c>
      <c r="HHK26" s="93" t="s">
        <v>63</v>
      </c>
      <c r="HHL26" s="58" t="s">
        <v>34</v>
      </c>
      <c r="HHM26" s="91" t="s">
        <v>32</v>
      </c>
      <c r="HHN26" s="92">
        <v>1</v>
      </c>
      <c r="HHO26" s="87">
        <v>0</v>
      </c>
      <c r="HHP26" s="59">
        <f t="shared" si="342"/>
        <v>0</v>
      </c>
      <c r="HHQ26" s="1"/>
      <c r="HHR26" s="89">
        <v>3</v>
      </c>
      <c r="HHS26" s="93" t="s">
        <v>63</v>
      </c>
      <c r="HHT26" s="58" t="s">
        <v>34</v>
      </c>
      <c r="HHU26" s="91" t="s">
        <v>32</v>
      </c>
      <c r="HHV26" s="92">
        <v>1</v>
      </c>
      <c r="HHW26" s="87">
        <v>0</v>
      </c>
      <c r="HHX26" s="59">
        <f t="shared" si="343"/>
        <v>0</v>
      </c>
      <c r="HHY26" s="1"/>
      <c r="HHZ26" s="89">
        <v>3</v>
      </c>
      <c r="HIA26" s="93" t="s">
        <v>63</v>
      </c>
      <c r="HIB26" s="58" t="s">
        <v>34</v>
      </c>
      <c r="HIC26" s="91" t="s">
        <v>32</v>
      </c>
      <c r="HID26" s="92">
        <v>1</v>
      </c>
      <c r="HIE26" s="87">
        <v>0</v>
      </c>
      <c r="HIF26" s="59">
        <f t="shared" si="343"/>
        <v>0</v>
      </c>
      <c r="HIG26" s="1"/>
      <c r="HIH26" s="89">
        <v>3</v>
      </c>
      <c r="HII26" s="93" t="s">
        <v>63</v>
      </c>
      <c r="HIJ26" s="58" t="s">
        <v>34</v>
      </c>
      <c r="HIK26" s="91" t="s">
        <v>32</v>
      </c>
      <c r="HIL26" s="92">
        <v>1</v>
      </c>
      <c r="HIM26" s="87">
        <v>0</v>
      </c>
      <c r="HIN26" s="59">
        <f t="shared" si="344"/>
        <v>0</v>
      </c>
      <c r="HIO26" s="1"/>
      <c r="HIP26" s="89">
        <v>3</v>
      </c>
      <c r="HIQ26" s="93" t="s">
        <v>63</v>
      </c>
      <c r="HIR26" s="58" t="s">
        <v>34</v>
      </c>
      <c r="HIS26" s="91" t="s">
        <v>32</v>
      </c>
      <c r="HIT26" s="92">
        <v>1</v>
      </c>
      <c r="HIU26" s="87">
        <v>0</v>
      </c>
      <c r="HIV26" s="59">
        <f t="shared" si="344"/>
        <v>0</v>
      </c>
      <c r="HIW26" s="1"/>
      <c r="HIX26" s="89">
        <v>3</v>
      </c>
      <c r="HIY26" s="93" t="s">
        <v>63</v>
      </c>
      <c r="HIZ26" s="58" t="s">
        <v>34</v>
      </c>
      <c r="HJA26" s="91" t="s">
        <v>32</v>
      </c>
      <c r="HJB26" s="92">
        <v>1</v>
      </c>
      <c r="HJC26" s="87">
        <v>0</v>
      </c>
      <c r="HJD26" s="59">
        <f t="shared" si="345"/>
        <v>0</v>
      </c>
      <c r="HJE26" s="1"/>
      <c r="HJF26" s="89">
        <v>3</v>
      </c>
      <c r="HJG26" s="93" t="s">
        <v>63</v>
      </c>
      <c r="HJH26" s="58" t="s">
        <v>34</v>
      </c>
      <c r="HJI26" s="91" t="s">
        <v>32</v>
      </c>
      <c r="HJJ26" s="92">
        <v>1</v>
      </c>
      <c r="HJK26" s="87">
        <v>0</v>
      </c>
      <c r="HJL26" s="59">
        <f t="shared" si="345"/>
        <v>0</v>
      </c>
      <c r="HJM26" s="1"/>
      <c r="HJN26" s="89">
        <v>3</v>
      </c>
      <c r="HJO26" s="93" t="s">
        <v>63</v>
      </c>
      <c r="HJP26" s="58" t="s">
        <v>34</v>
      </c>
      <c r="HJQ26" s="91" t="s">
        <v>32</v>
      </c>
      <c r="HJR26" s="92">
        <v>1</v>
      </c>
      <c r="HJS26" s="87">
        <v>0</v>
      </c>
      <c r="HJT26" s="59">
        <f t="shared" si="346"/>
        <v>0</v>
      </c>
      <c r="HJU26" s="1"/>
      <c r="HJV26" s="89">
        <v>3</v>
      </c>
      <c r="HJW26" s="93" t="s">
        <v>63</v>
      </c>
      <c r="HJX26" s="58" t="s">
        <v>34</v>
      </c>
      <c r="HJY26" s="91" t="s">
        <v>32</v>
      </c>
      <c r="HJZ26" s="92">
        <v>1</v>
      </c>
      <c r="HKA26" s="87">
        <v>0</v>
      </c>
      <c r="HKB26" s="59">
        <f t="shared" si="346"/>
        <v>0</v>
      </c>
      <c r="HKC26" s="1"/>
      <c r="HKD26" s="89">
        <v>3</v>
      </c>
      <c r="HKE26" s="93" t="s">
        <v>63</v>
      </c>
      <c r="HKF26" s="58" t="s">
        <v>34</v>
      </c>
      <c r="HKG26" s="91" t="s">
        <v>32</v>
      </c>
      <c r="HKH26" s="92">
        <v>1</v>
      </c>
      <c r="HKI26" s="87">
        <v>0</v>
      </c>
      <c r="HKJ26" s="59">
        <f t="shared" si="347"/>
        <v>0</v>
      </c>
      <c r="HKK26" s="1"/>
      <c r="HKL26" s="89">
        <v>3</v>
      </c>
      <c r="HKM26" s="93" t="s">
        <v>63</v>
      </c>
      <c r="HKN26" s="58" t="s">
        <v>34</v>
      </c>
      <c r="HKO26" s="91" t="s">
        <v>32</v>
      </c>
      <c r="HKP26" s="92">
        <v>1</v>
      </c>
      <c r="HKQ26" s="87">
        <v>0</v>
      </c>
      <c r="HKR26" s="59">
        <f t="shared" si="347"/>
        <v>0</v>
      </c>
      <c r="HKS26" s="1"/>
      <c r="HKT26" s="89">
        <v>3</v>
      </c>
      <c r="HKU26" s="93" t="s">
        <v>63</v>
      </c>
      <c r="HKV26" s="58" t="s">
        <v>34</v>
      </c>
      <c r="HKW26" s="91" t="s">
        <v>32</v>
      </c>
      <c r="HKX26" s="92">
        <v>1</v>
      </c>
      <c r="HKY26" s="87">
        <v>0</v>
      </c>
      <c r="HKZ26" s="59">
        <f t="shared" si="348"/>
        <v>0</v>
      </c>
      <c r="HLA26" s="1"/>
      <c r="HLB26" s="89">
        <v>3</v>
      </c>
      <c r="HLC26" s="93" t="s">
        <v>63</v>
      </c>
      <c r="HLD26" s="58" t="s">
        <v>34</v>
      </c>
      <c r="HLE26" s="91" t="s">
        <v>32</v>
      </c>
      <c r="HLF26" s="92">
        <v>1</v>
      </c>
      <c r="HLG26" s="87">
        <v>0</v>
      </c>
      <c r="HLH26" s="59">
        <f t="shared" si="348"/>
        <v>0</v>
      </c>
      <c r="HLI26" s="1"/>
      <c r="HLJ26" s="89">
        <v>3</v>
      </c>
      <c r="HLK26" s="93" t="s">
        <v>63</v>
      </c>
      <c r="HLL26" s="58" t="s">
        <v>34</v>
      </c>
      <c r="HLM26" s="91" t="s">
        <v>32</v>
      </c>
      <c r="HLN26" s="92">
        <v>1</v>
      </c>
      <c r="HLO26" s="87">
        <v>0</v>
      </c>
      <c r="HLP26" s="59">
        <f t="shared" si="349"/>
        <v>0</v>
      </c>
      <c r="HLQ26" s="1"/>
      <c r="HLR26" s="89">
        <v>3</v>
      </c>
      <c r="HLS26" s="93" t="s">
        <v>63</v>
      </c>
      <c r="HLT26" s="58" t="s">
        <v>34</v>
      </c>
      <c r="HLU26" s="91" t="s">
        <v>32</v>
      </c>
      <c r="HLV26" s="92">
        <v>1</v>
      </c>
      <c r="HLW26" s="87">
        <v>0</v>
      </c>
      <c r="HLX26" s="59">
        <f t="shared" si="349"/>
        <v>0</v>
      </c>
      <c r="HLY26" s="1"/>
      <c r="HLZ26" s="89">
        <v>3</v>
      </c>
      <c r="HMA26" s="93" t="s">
        <v>63</v>
      </c>
      <c r="HMB26" s="58" t="s">
        <v>34</v>
      </c>
      <c r="HMC26" s="91" t="s">
        <v>32</v>
      </c>
      <c r="HMD26" s="92">
        <v>1</v>
      </c>
      <c r="HME26" s="87">
        <v>0</v>
      </c>
      <c r="HMF26" s="59">
        <f t="shared" si="350"/>
        <v>0</v>
      </c>
      <c r="HMG26" s="1"/>
      <c r="HMH26" s="89">
        <v>3</v>
      </c>
      <c r="HMI26" s="93" t="s">
        <v>63</v>
      </c>
      <c r="HMJ26" s="58" t="s">
        <v>34</v>
      </c>
      <c r="HMK26" s="91" t="s">
        <v>32</v>
      </c>
      <c r="HML26" s="92">
        <v>1</v>
      </c>
      <c r="HMM26" s="87">
        <v>0</v>
      </c>
      <c r="HMN26" s="59">
        <f t="shared" si="350"/>
        <v>0</v>
      </c>
      <c r="HMO26" s="1"/>
      <c r="HMP26" s="89">
        <v>3</v>
      </c>
      <c r="HMQ26" s="93" t="s">
        <v>63</v>
      </c>
      <c r="HMR26" s="58" t="s">
        <v>34</v>
      </c>
      <c r="HMS26" s="91" t="s">
        <v>32</v>
      </c>
      <c r="HMT26" s="92">
        <v>1</v>
      </c>
      <c r="HMU26" s="87">
        <v>0</v>
      </c>
      <c r="HMV26" s="59">
        <f t="shared" si="351"/>
        <v>0</v>
      </c>
      <c r="HMW26" s="1"/>
      <c r="HMX26" s="89">
        <v>3</v>
      </c>
      <c r="HMY26" s="93" t="s">
        <v>63</v>
      </c>
      <c r="HMZ26" s="58" t="s">
        <v>34</v>
      </c>
      <c r="HNA26" s="91" t="s">
        <v>32</v>
      </c>
      <c r="HNB26" s="92">
        <v>1</v>
      </c>
      <c r="HNC26" s="87">
        <v>0</v>
      </c>
      <c r="HND26" s="59">
        <f t="shared" si="351"/>
        <v>0</v>
      </c>
      <c r="HNE26" s="1"/>
      <c r="HNF26" s="89">
        <v>3</v>
      </c>
      <c r="HNG26" s="93" t="s">
        <v>63</v>
      </c>
      <c r="HNH26" s="58" t="s">
        <v>34</v>
      </c>
      <c r="HNI26" s="91" t="s">
        <v>32</v>
      </c>
      <c r="HNJ26" s="92">
        <v>1</v>
      </c>
      <c r="HNK26" s="87">
        <v>0</v>
      </c>
      <c r="HNL26" s="59">
        <f t="shared" si="352"/>
        <v>0</v>
      </c>
      <c r="HNM26" s="1"/>
      <c r="HNN26" s="89">
        <v>3</v>
      </c>
      <c r="HNO26" s="93" t="s">
        <v>63</v>
      </c>
      <c r="HNP26" s="58" t="s">
        <v>34</v>
      </c>
      <c r="HNQ26" s="91" t="s">
        <v>32</v>
      </c>
      <c r="HNR26" s="92">
        <v>1</v>
      </c>
      <c r="HNS26" s="87">
        <v>0</v>
      </c>
      <c r="HNT26" s="59">
        <f t="shared" si="352"/>
        <v>0</v>
      </c>
      <c r="HNU26" s="1"/>
      <c r="HNV26" s="89">
        <v>3</v>
      </c>
      <c r="HNW26" s="93" t="s">
        <v>63</v>
      </c>
      <c r="HNX26" s="58" t="s">
        <v>34</v>
      </c>
      <c r="HNY26" s="91" t="s">
        <v>32</v>
      </c>
      <c r="HNZ26" s="92">
        <v>1</v>
      </c>
      <c r="HOA26" s="87">
        <v>0</v>
      </c>
      <c r="HOB26" s="59">
        <f t="shared" si="353"/>
        <v>0</v>
      </c>
      <c r="HOC26" s="1"/>
      <c r="HOD26" s="89">
        <v>3</v>
      </c>
      <c r="HOE26" s="93" t="s">
        <v>63</v>
      </c>
      <c r="HOF26" s="58" t="s">
        <v>34</v>
      </c>
      <c r="HOG26" s="91" t="s">
        <v>32</v>
      </c>
      <c r="HOH26" s="92">
        <v>1</v>
      </c>
      <c r="HOI26" s="87">
        <v>0</v>
      </c>
      <c r="HOJ26" s="59">
        <f t="shared" si="353"/>
        <v>0</v>
      </c>
      <c r="HOK26" s="1"/>
      <c r="HOL26" s="89">
        <v>3</v>
      </c>
      <c r="HOM26" s="93" t="s">
        <v>63</v>
      </c>
      <c r="HON26" s="58" t="s">
        <v>34</v>
      </c>
      <c r="HOO26" s="91" t="s">
        <v>32</v>
      </c>
      <c r="HOP26" s="92">
        <v>1</v>
      </c>
      <c r="HOQ26" s="87">
        <v>0</v>
      </c>
      <c r="HOR26" s="59">
        <f t="shared" si="354"/>
        <v>0</v>
      </c>
      <c r="HOS26" s="1"/>
      <c r="HOT26" s="89">
        <v>3</v>
      </c>
      <c r="HOU26" s="93" t="s">
        <v>63</v>
      </c>
      <c r="HOV26" s="58" t="s">
        <v>34</v>
      </c>
      <c r="HOW26" s="91" t="s">
        <v>32</v>
      </c>
      <c r="HOX26" s="92">
        <v>1</v>
      </c>
      <c r="HOY26" s="87">
        <v>0</v>
      </c>
      <c r="HOZ26" s="59">
        <f t="shared" si="354"/>
        <v>0</v>
      </c>
      <c r="HPA26" s="1"/>
      <c r="HPB26" s="89">
        <v>3</v>
      </c>
      <c r="HPC26" s="93" t="s">
        <v>63</v>
      </c>
      <c r="HPD26" s="58" t="s">
        <v>34</v>
      </c>
      <c r="HPE26" s="91" t="s">
        <v>32</v>
      </c>
      <c r="HPF26" s="92">
        <v>1</v>
      </c>
      <c r="HPG26" s="87">
        <v>0</v>
      </c>
      <c r="HPH26" s="59">
        <f t="shared" si="355"/>
        <v>0</v>
      </c>
      <c r="HPI26" s="1"/>
      <c r="HPJ26" s="89">
        <v>3</v>
      </c>
      <c r="HPK26" s="93" t="s">
        <v>63</v>
      </c>
      <c r="HPL26" s="58" t="s">
        <v>34</v>
      </c>
      <c r="HPM26" s="91" t="s">
        <v>32</v>
      </c>
      <c r="HPN26" s="92">
        <v>1</v>
      </c>
      <c r="HPO26" s="87">
        <v>0</v>
      </c>
      <c r="HPP26" s="59">
        <f t="shared" si="355"/>
        <v>0</v>
      </c>
      <c r="HPQ26" s="1"/>
      <c r="HPR26" s="89">
        <v>3</v>
      </c>
      <c r="HPS26" s="93" t="s">
        <v>63</v>
      </c>
      <c r="HPT26" s="58" t="s">
        <v>34</v>
      </c>
      <c r="HPU26" s="91" t="s">
        <v>32</v>
      </c>
      <c r="HPV26" s="92">
        <v>1</v>
      </c>
      <c r="HPW26" s="87">
        <v>0</v>
      </c>
      <c r="HPX26" s="59">
        <f t="shared" si="356"/>
        <v>0</v>
      </c>
      <c r="HPY26" s="1"/>
      <c r="HPZ26" s="89">
        <v>3</v>
      </c>
      <c r="HQA26" s="93" t="s">
        <v>63</v>
      </c>
      <c r="HQB26" s="58" t="s">
        <v>34</v>
      </c>
      <c r="HQC26" s="91" t="s">
        <v>32</v>
      </c>
      <c r="HQD26" s="92">
        <v>1</v>
      </c>
      <c r="HQE26" s="87">
        <v>0</v>
      </c>
      <c r="HQF26" s="59">
        <f t="shared" si="356"/>
        <v>0</v>
      </c>
      <c r="HQG26" s="1"/>
      <c r="HQH26" s="89">
        <v>3</v>
      </c>
      <c r="HQI26" s="93" t="s">
        <v>63</v>
      </c>
      <c r="HQJ26" s="58" t="s">
        <v>34</v>
      </c>
      <c r="HQK26" s="91" t="s">
        <v>32</v>
      </c>
      <c r="HQL26" s="92">
        <v>1</v>
      </c>
      <c r="HQM26" s="87">
        <v>0</v>
      </c>
      <c r="HQN26" s="59">
        <f t="shared" si="357"/>
        <v>0</v>
      </c>
      <c r="HQO26" s="1"/>
      <c r="HQP26" s="89">
        <v>3</v>
      </c>
      <c r="HQQ26" s="93" t="s">
        <v>63</v>
      </c>
      <c r="HQR26" s="58" t="s">
        <v>34</v>
      </c>
      <c r="HQS26" s="91" t="s">
        <v>32</v>
      </c>
      <c r="HQT26" s="92">
        <v>1</v>
      </c>
      <c r="HQU26" s="87">
        <v>0</v>
      </c>
      <c r="HQV26" s="59">
        <f t="shared" si="357"/>
        <v>0</v>
      </c>
      <c r="HQW26" s="1"/>
      <c r="HQX26" s="89">
        <v>3</v>
      </c>
      <c r="HQY26" s="93" t="s">
        <v>63</v>
      </c>
      <c r="HQZ26" s="58" t="s">
        <v>34</v>
      </c>
      <c r="HRA26" s="91" t="s">
        <v>32</v>
      </c>
      <c r="HRB26" s="92">
        <v>1</v>
      </c>
      <c r="HRC26" s="87">
        <v>0</v>
      </c>
      <c r="HRD26" s="59">
        <f t="shared" si="358"/>
        <v>0</v>
      </c>
      <c r="HRE26" s="1"/>
      <c r="HRF26" s="89">
        <v>3</v>
      </c>
      <c r="HRG26" s="93" t="s">
        <v>63</v>
      </c>
      <c r="HRH26" s="58" t="s">
        <v>34</v>
      </c>
      <c r="HRI26" s="91" t="s">
        <v>32</v>
      </c>
      <c r="HRJ26" s="92">
        <v>1</v>
      </c>
      <c r="HRK26" s="87">
        <v>0</v>
      </c>
      <c r="HRL26" s="59">
        <f t="shared" si="358"/>
        <v>0</v>
      </c>
      <c r="HRM26" s="1"/>
      <c r="HRN26" s="89">
        <v>3</v>
      </c>
      <c r="HRO26" s="93" t="s">
        <v>63</v>
      </c>
      <c r="HRP26" s="58" t="s">
        <v>34</v>
      </c>
      <c r="HRQ26" s="91" t="s">
        <v>32</v>
      </c>
      <c r="HRR26" s="92">
        <v>1</v>
      </c>
      <c r="HRS26" s="87">
        <v>0</v>
      </c>
      <c r="HRT26" s="59">
        <f t="shared" si="359"/>
        <v>0</v>
      </c>
      <c r="HRU26" s="1"/>
      <c r="HRV26" s="89">
        <v>3</v>
      </c>
      <c r="HRW26" s="93" t="s">
        <v>63</v>
      </c>
      <c r="HRX26" s="58" t="s">
        <v>34</v>
      </c>
      <c r="HRY26" s="91" t="s">
        <v>32</v>
      </c>
      <c r="HRZ26" s="92">
        <v>1</v>
      </c>
      <c r="HSA26" s="87">
        <v>0</v>
      </c>
      <c r="HSB26" s="59">
        <f t="shared" si="359"/>
        <v>0</v>
      </c>
      <c r="HSC26" s="1"/>
      <c r="HSD26" s="89">
        <v>3</v>
      </c>
      <c r="HSE26" s="93" t="s">
        <v>63</v>
      </c>
      <c r="HSF26" s="58" t="s">
        <v>34</v>
      </c>
      <c r="HSG26" s="91" t="s">
        <v>32</v>
      </c>
      <c r="HSH26" s="92">
        <v>1</v>
      </c>
      <c r="HSI26" s="87">
        <v>0</v>
      </c>
      <c r="HSJ26" s="59">
        <f t="shared" si="360"/>
        <v>0</v>
      </c>
      <c r="HSK26" s="1"/>
      <c r="HSL26" s="89">
        <v>3</v>
      </c>
      <c r="HSM26" s="93" t="s">
        <v>63</v>
      </c>
      <c r="HSN26" s="58" t="s">
        <v>34</v>
      </c>
      <c r="HSO26" s="91" t="s">
        <v>32</v>
      </c>
      <c r="HSP26" s="92">
        <v>1</v>
      </c>
      <c r="HSQ26" s="87">
        <v>0</v>
      </c>
      <c r="HSR26" s="59">
        <f t="shared" si="360"/>
        <v>0</v>
      </c>
      <c r="HSS26" s="1"/>
      <c r="HST26" s="89">
        <v>3</v>
      </c>
      <c r="HSU26" s="93" t="s">
        <v>63</v>
      </c>
      <c r="HSV26" s="58" t="s">
        <v>34</v>
      </c>
      <c r="HSW26" s="91" t="s">
        <v>32</v>
      </c>
      <c r="HSX26" s="92">
        <v>1</v>
      </c>
      <c r="HSY26" s="87">
        <v>0</v>
      </c>
      <c r="HSZ26" s="59">
        <f t="shared" si="361"/>
        <v>0</v>
      </c>
      <c r="HTA26" s="1"/>
      <c r="HTB26" s="89">
        <v>3</v>
      </c>
      <c r="HTC26" s="93" t="s">
        <v>63</v>
      </c>
      <c r="HTD26" s="58" t="s">
        <v>34</v>
      </c>
      <c r="HTE26" s="91" t="s">
        <v>32</v>
      </c>
      <c r="HTF26" s="92">
        <v>1</v>
      </c>
      <c r="HTG26" s="87">
        <v>0</v>
      </c>
      <c r="HTH26" s="59">
        <f t="shared" si="361"/>
        <v>0</v>
      </c>
      <c r="HTI26" s="1"/>
      <c r="HTJ26" s="89">
        <v>3</v>
      </c>
      <c r="HTK26" s="93" t="s">
        <v>63</v>
      </c>
      <c r="HTL26" s="58" t="s">
        <v>34</v>
      </c>
      <c r="HTM26" s="91" t="s">
        <v>32</v>
      </c>
      <c r="HTN26" s="92">
        <v>1</v>
      </c>
      <c r="HTO26" s="87">
        <v>0</v>
      </c>
      <c r="HTP26" s="59">
        <f t="shared" si="362"/>
        <v>0</v>
      </c>
      <c r="HTQ26" s="1"/>
      <c r="HTR26" s="89">
        <v>3</v>
      </c>
      <c r="HTS26" s="93" t="s">
        <v>63</v>
      </c>
      <c r="HTT26" s="58" t="s">
        <v>34</v>
      </c>
      <c r="HTU26" s="91" t="s">
        <v>32</v>
      </c>
      <c r="HTV26" s="92">
        <v>1</v>
      </c>
      <c r="HTW26" s="87">
        <v>0</v>
      </c>
      <c r="HTX26" s="59">
        <f t="shared" si="362"/>
        <v>0</v>
      </c>
      <c r="HTY26" s="1"/>
      <c r="HTZ26" s="89">
        <v>3</v>
      </c>
      <c r="HUA26" s="93" t="s">
        <v>63</v>
      </c>
      <c r="HUB26" s="58" t="s">
        <v>34</v>
      </c>
      <c r="HUC26" s="91" t="s">
        <v>32</v>
      </c>
      <c r="HUD26" s="92">
        <v>1</v>
      </c>
      <c r="HUE26" s="87">
        <v>0</v>
      </c>
      <c r="HUF26" s="59">
        <f t="shared" si="363"/>
        <v>0</v>
      </c>
      <c r="HUG26" s="1"/>
      <c r="HUH26" s="89">
        <v>3</v>
      </c>
      <c r="HUI26" s="93" t="s">
        <v>63</v>
      </c>
      <c r="HUJ26" s="58" t="s">
        <v>34</v>
      </c>
      <c r="HUK26" s="91" t="s">
        <v>32</v>
      </c>
      <c r="HUL26" s="92">
        <v>1</v>
      </c>
      <c r="HUM26" s="87">
        <v>0</v>
      </c>
      <c r="HUN26" s="59">
        <f t="shared" si="363"/>
        <v>0</v>
      </c>
      <c r="HUO26" s="1"/>
      <c r="HUP26" s="89">
        <v>3</v>
      </c>
      <c r="HUQ26" s="93" t="s">
        <v>63</v>
      </c>
      <c r="HUR26" s="58" t="s">
        <v>34</v>
      </c>
      <c r="HUS26" s="91" t="s">
        <v>32</v>
      </c>
      <c r="HUT26" s="92">
        <v>1</v>
      </c>
      <c r="HUU26" s="87">
        <v>0</v>
      </c>
      <c r="HUV26" s="59">
        <f t="shared" si="364"/>
        <v>0</v>
      </c>
      <c r="HUW26" s="1"/>
      <c r="HUX26" s="89">
        <v>3</v>
      </c>
      <c r="HUY26" s="93" t="s">
        <v>63</v>
      </c>
      <c r="HUZ26" s="58" t="s">
        <v>34</v>
      </c>
      <c r="HVA26" s="91" t="s">
        <v>32</v>
      </c>
      <c r="HVB26" s="92">
        <v>1</v>
      </c>
      <c r="HVC26" s="87">
        <v>0</v>
      </c>
      <c r="HVD26" s="59">
        <f t="shared" si="364"/>
        <v>0</v>
      </c>
      <c r="HVE26" s="1"/>
      <c r="HVF26" s="89">
        <v>3</v>
      </c>
      <c r="HVG26" s="93" t="s">
        <v>63</v>
      </c>
      <c r="HVH26" s="58" t="s">
        <v>34</v>
      </c>
      <c r="HVI26" s="91" t="s">
        <v>32</v>
      </c>
      <c r="HVJ26" s="92">
        <v>1</v>
      </c>
      <c r="HVK26" s="87">
        <v>0</v>
      </c>
      <c r="HVL26" s="59">
        <f t="shared" si="365"/>
        <v>0</v>
      </c>
      <c r="HVM26" s="1"/>
      <c r="HVN26" s="89">
        <v>3</v>
      </c>
      <c r="HVO26" s="93" t="s">
        <v>63</v>
      </c>
      <c r="HVP26" s="58" t="s">
        <v>34</v>
      </c>
      <c r="HVQ26" s="91" t="s">
        <v>32</v>
      </c>
      <c r="HVR26" s="92">
        <v>1</v>
      </c>
      <c r="HVS26" s="87">
        <v>0</v>
      </c>
      <c r="HVT26" s="59">
        <f t="shared" si="365"/>
        <v>0</v>
      </c>
      <c r="HVU26" s="1"/>
      <c r="HVV26" s="89">
        <v>3</v>
      </c>
      <c r="HVW26" s="93" t="s">
        <v>63</v>
      </c>
      <c r="HVX26" s="58" t="s">
        <v>34</v>
      </c>
      <c r="HVY26" s="91" t="s">
        <v>32</v>
      </c>
      <c r="HVZ26" s="92">
        <v>1</v>
      </c>
      <c r="HWA26" s="87">
        <v>0</v>
      </c>
      <c r="HWB26" s="59">
        <f t="shared" si="366"/>
        <v>0</v>
      </c>
      <c r="HWC26" s="1"/>
      <c r="HWD26" s="89">
        <v>3</v>
      </c>
      <c r="HWE26" s="93" t="s">
        <v>63</v>
      </c>
      <c r="HWF26" s="58" t="s">
        <v>34</v>
      </c>
      <c r="HWG26" s="91" t="s">
        <v>32</v>
      </c>
      <c r="HWH26" s="92">
        <v>1</v>
      </c>
      <c r="HWI26" s="87">
        <v>0</v>
      </c>
      <c r="HWJ26" s="59">
        <f t="shared" si="366"/>
        <v>0</v>
      </c>
      <c r="HWK26" s="1"/>
      <c r="HWL26" s="89">
        <v>3</v>
      </c>
      <c r="HWM26" s="93" t="s">
        <v>63</v>
      </c>
      <c r="HWN26" s="58" t="s">
        <v>34</v>
      </c>
      <c r="HWO26" s="91" t="s">
        <v>32</v>
      </c>
      <c r="HWP26" s="92">
        <v>1</v>
      </c>
      <c r="HWQ26" s="87">
        <v>0</v>
      </c>
      <c r="HWR26" s="59">
        <f t="shared" si="367"/>
        <v>0</v>
      </c>
      <c r="HWS26" s="1"/>
      <c r="HWT26" s="89">
        <v>3</v>
      </c>
      <c r="HWU26" s="93" t="s">
        <v>63</v>
      </c>
      <c r="HWV26" s="58" t="s">
        <v>34</v>
      </c>
      <c r="HWW26" s="91" t="s">
        <v>32</v>
      </c>
      <c r="HWX26" s="92">
        <v>1</v>
      </c>
      <c r="HWY26" s="87">
        <v>0</v>
      </c>
      <c r="HWZ26" s="59">
        <f t="shared" si="367"/>
        <v>0</v>
      </c>
      <c r="HXA26" s="1"/>
      <c r="HXB26" s="89">
        <v>3</v>
      </c>
      <c r="HXC26" s="93" t="s">
        <v>63</v>
      </c>
      <c r="HXD26" s="58" t="s">
        <v>34</v>
      </c>
      <c r="HXE26" s="91" t="s">
        <v>32</v>
      </c>
      <c r="HXF26" s="92">
        <v>1</v>
      </c>
      <c r="HXG26" s="87">
        <v>0</v>
      </c>
      <c r="HXH26" s="59">
        <f t="shared" si="368"/>
        <v>0</v>
      </c>
      <c r="HXI26" s="1"/>
      <c r="HXJ26" s="89">
        <v>3</v>
      </c>
      <c r="HXK26" s="93" t="s">
        <v>63</v>
      </c>
      <c r="HXL26" s="58" t="s">
        <v>34</v>
      </c>
      <c r="HXM26" s="91" t="s">
        <v>32</v>
      </c>
      <c r="HXN26" s="92">
        <v>1</v>
      </c>
      <c r="HXO26" s="87">
        <v>0</v>
      </c>
      <c r="HXP26" s="59">
        <f t="shared" si="368"/>
        <v>0</v>
      </c>
      <c r="HXQ26" s="1"/>
      <c r="HXR26" s="89">
        <v>3</v>
      </c>
      <c r="HXS26" s="93" t="s">
        <v>63</v>
      </c>
      <c r="HXT26" s="58" t="s">
        <v>34</v>
      </c>
      <c r="HXU26" s="91" t="s">
        <v>32</v>
      </c>
      <c r="HXV26" s="92">
        <v>1</v>
      </c>
      <c r="HXW26" s="87">
        <v>0</v>
      </c>
      <c r="HXX26" s="59">
        <f t="shared" si="369"/>
        <v>0</v>
      </c>
      <c r="HXY26" s="1"/>
      <c r="HXZ26" s="89">
        <v>3</v>
      </c>
      <c r="HYA26" s="93" t="s">
        <v>63</v>
      </c>
      <c r="HYB26" s="58" t="s">
        <v>34</v>
      </c>
      <c r="HYC26" s="91" t="s">
        <v>32</v>
      </c>
      <c r="HYD26" s="92">
        <v>1</v>
      </c>
      <c r="HYE26" s="87">
        <v>0</v>
      </c>
      <c r="HYF26" s="59">
        <f t="shared" si="369"/>
        <v>0</v>
      </c>
      <c r="HYG26" s="1"/>
      <c r="HYH26" s="89">
        <v>3</v>
      </c>
      <c r="HYI26" s="93" t="s">
        <v>63</v>
      </c>
      <c r="HYJ26" s="58" t="s">
        <v>34</v>
      </c>
      <c r="HYK26" s="91" t="s">
        <v>32</v>
      </c>
      <c r="HYL26" s="92">
        <v>1</v>
      </c>
      <c r="HYM26" s="87">
        <v>0</v>
      </c>
      <c r="HYN26" s="59">
        <f t="shared" si="370"/>
        <v>0</v>
      </c>
      <c r="HYO26" s="1"/>
      <c r="HYP26" s="89">
        <v>3</v>
      </c>
      <c r="HYQ26" s="93" t="s">
        <v>63</v>
      </c>
      <c r="HYR26" s="58" t="s">
        <v>34</v>
      </c>
      <c r="HYS26" s="91" t="s">
        <v>32</v>
      </c>
      <c r="HYT26" s="92">
        <v>1</v>
      </c>
      <c r="HYU26" s="87">
        <v>0</v>
      </c>
      <c r="HYV26" s="59">
        <f t="shared" si="370"/>
        <v>0</v>
      </c>
      <c r="HYW26" s="1"/>
      <c r="HYX26" s="89">
        <v>3</v>
      </c>
      <c r="HYY26" s="93" t="s">
        <v>63</v>
      </c>
      <c r="HYZ26" s="58" t="s">
        <v>34</v>
      </c>
      <c r="HZA26" s="91" t="s">
        <v>32</v>
      </c>
      <c r="HZB26" s="92">
        <v>1</v>
      </c>
      <c r="HZC26" s="87">
        <v>0</v>
      </c>
      <c r="HZD26" s="59">
        <f t="shared" si="371"/>
        <v>0</v>
      </c>
      <c r="HZE26" s="1"/>
      <c r="HZF26" s="89">
        <v>3</v>
      </c>
      <c r="HZG26" s="93" t="s">
        <v>63</v>
      </c>
      <c r="HZH26" s="58" t="s">
        <v>34</v>
      </c>
      <c r="HZI26" s="91" t="s">
        <v>32</v>
      </c>
      <c r="HZJ26" s="92">
        <v>1</v>
      </c>
      <c r="HZK26" s="87">
        <v>0</v>
      </c>
      <c r="HZL26" s="59">
        <f t="shared" si="371"/>
        <v>0</v>
      </c>
      <c r="HZM26" s="1"/>
      <c r="HZN26" s="89">
        <v>3</v>
      </c>
      <c r="HZO26" s="93" t="s">
        <v>63</v>
      </c>
      <c r="HZP26" s="58" t="s">
        <v>34</v>
      </c>
      <c r="HZQ26" s="91" t="s">
        <v>32</v>
      </c>
      <c r="HZR26" s="92">
        <v>1</v>
      </c>
      <c r="HZS26" s="87">
        <v>0</v>
      </c>
      <c r="HZT26" s="59">
        <f t="shared" si="372"/>
        <v>0</v>
      </c>
      <c r="HZU26" s="1"/>
      <c r="HZV26" s="89">
        <v>3</v>
      </c>
      <c r="HZW26" s="93" t="s">
        <v>63</v>
      </c>
      <c r="HZX26" s="58" t="s">
        <v>34</v>
      </c>
      <c r="HZY26" s="91" t="s">
        <v>32</v>
      </c>
      <c r="HZZ26" s="92">
        <v>1</v>
      </c>
      <c r="IAA26" s="87">
        <v>0</v>
      </c>
      <c r="IAB26" s="59">
        <f t="shared" si="372"/>
        <v>0</v>
      </c>
      <c r="IAC26" s="1"/>
      <c r="IAD26" s="89">
        <v>3</v>
      </c>
      <c r="IAE26" s="93" t="s">
        <v>63</v>
      </c>
      <c r="IAF26" s="58" t="s">
        <v>34</v>
      </c>
      <c r="IAG26" s="91" t="s">
        <v>32</v>
      </c>
      <c r="IAH26" s="92">
        <v>1</v>
      </c>
      <c r="IAI26" s="87">
        <v>0</v>
      </c>
      <c r="IAJ26" s="59">
        <f t="shared" si="373"/>
        <v>0</v>
      </c>
      <c r="IAK26" s="1"/>
      <c r="IAL26" s="89">
        <v>3</v>
      </c>
      <c r="IAM26" s="93" t="s">
        <v>63</v>
      </c>
      <c r="IAN26" s="58" t="s">
        <v>34</v>
      </c>
      <c r="IAO26" s="91" t="s">
        <v>32</v>
      </c>
      <c r="IAP26" s="92">
        <v>1</v>
      </c>
      <c r="IAQ26" s="87">
        <v>0</v>
      </c>
      <c r="IAR26" s="59">
        <f t="shared" si="373"/>
        <v>0</v>
      </c>
      <c r="IAS26" s="1"/>
      <c r="IAT26" s="89">
        <v>3</v>
      </c>
      <c r="IAU26" s="93" t="s">
        <v>63</v>
      </c>
      <c r="IAV26" s="58" t="s">
        <v>34</v>
      </c>
      <c r="IAW26" s="91" t="s">
        <v>32</v>
      </c>
      <c r="IAX26" s="92">
        <v>1</v>
      </c>
      <c r="IAY26" s="87">
        <v>0</v>
      </c>
      <c r="IAZ26" s="59">
        <f t="shared" si="374"/>
        <v>0</v>
      </c>
      <c r="IBA26" s="1"/>
      <c r="IBB26" s="89">
        <v>3</v>
      </c>
      <c r="IBC26" s="93" t="s">
        <v>63</v>
      </c>
      <c r="IBD26" s="58" t="s">
        <v>34</v>
      </c>
      <c r="IBE26" s="91" t="s">
        <v>32</v>
      </c>
      <c r="IBF26" s="92">
        <v>1</v>
      </c>
      <c r="IBG26" s="87">
        <v>0</v>
      </c>
      <c r="IBH26" s="59">
        <f t="shared" si="374"/>
        <v>0</v>
      </c>
      <c r="IBI26" s="1"/>
      <c r="IBJ26" s="89">
        <v>3</v>
      </c>
      <c r="IBK26" s="93" t="s">
        <v>63</v>
      </c>
      <c r="IBL26" s="58" t="s">
        <v>34</v>
      </c>
      <c r="IBM26" s="91" t="s">
        <v>32</v>
      </c>
      <c r="IBN26" s="92">
        <v>1</v>
      </c>
      <c r="IBO26" s="87">
        <v>0</v>
      </c>
      <c r="IBP26" s="59">
        <f t="shared" si="375"/>
        <v>0</v>
      </c>
      <c r="IBQ26" s="1"/>
      <c r="IBR26" s="89">
        <v>3</v>
      </c>
      <c r="IBS26" s="93" t="s">
        <v>63</v>
      </c>
      <c r="IBT26" s="58" t="s">
        <v>34</v>
      </c>
      <c r="IBU26" s="91" t="s">
        <v>32</v>
      </c>
      <c r="IBV26" s="92">
        <v>1</v>
      </c>
      <c r="IBW26" s="87">
        <v>0</v>
      </c>
      <c r="IBX26" s="59">
        <f t="shared" si="375"/>
        <v>0</v>
      </c>
      <c r="IBY26" s="1"/>
      <c r="IBZ26" s="89">
        <v>3</v>
      </c>
      <c r="ICA26" s="93" t="s">
        <v>63</v>
      </c>
      <c r="ICB26" s="58" t="s">
        <v>34</v>
      </c>
      <c r="ICC26" s="91" t="s">
        <v>32</v>
      </c>
      <c r="ICD26" s="92">
        <v>1</v>
      </c>
      <c r="ICE26" s="87">
        <v>0</v>
      </c>
      <c r="ICF26" s="59">
        <f t="shared" si="376"/>
        <v>0</v>
      </c>
      <c r="ICG26" s="1"/>
      <c r="ICH26" s="89">
        <v>3</v>
      </c>
      <c r="ICI26" s="93" t="s">
        <v>63</v>
      </c>
      <c r="ICJ26" s="58" t="s">
        <v>34</v>
      </c>
      <c r="ICK26" s="91" t="s">
        <v>32</v>
      </c>
      <c r="ICL26" s="92">
        <v>1</v>
      </c>
      <c r="ICM26" s="87">
        <v>0</v>
      </c>
      <c r="ICN26" s="59">
        <f t="shared" si="376"/>
        <v>0</v>
      </c>
      <c r="ICO26" s="1"/>
      <c r="ICP26" s="89">
        <v>3</v>
      </c>
      <c r="ICQ26" s="93" t="s">
        <v>63</v>
      </c>
      <c r="ICR26" s="58" t="s">
        <v>34</v>
      </c>
      <c r="ICS26" s="91" t="s">
        <v>32</v>
      </c>
      <c r="ICT26" s="92">
        <v>1</v>
      </c>
      <c r="ICU26" s="87">
        <v>0</v>
      </c>
      <c r="ICV26" s="59">
        <f t="shared" si="377"/>
        <v>0</v>
      </c>
      <c r="ICW26" s="1"/>
      <c r="ICX26" s="89">
        <v>3</v>
      </c>
      <c r="ICY26" s="93" t="s">
        <v>63</v>
      </c>
      <c r="ICZ26" s="58" t="s">
        <v>34</v>
      </c>
      <c r="IDA26" s="91" t="s">
        <v>32</v>
      </c>
      <c r="IDB26" s="92">
        <v>1</v>
      </c>
      <c r="IDC26" s="87">
        <v>0</v>
      </c>
      <c r="IDD26" s="59">
        <f t="shared" si="377"/>
        <v>0</v>
      </c>
      <c r="IDE26" s="1"/>
      <c r="IDF26" s="89">
        <v>3</v>
      </c>
      <c r="IDG26" s="93" t="s">
        <v>63</v>
      </c>
      <c r="IDH26" s="58" t="s">
        <v>34</v>
      </c>
      <c r="IDI26" s="91" t="s">
        <v>32</v>
      </c>
      <c r="IDJ26" s="92">
        <v>1</v>
      </c>
      <c r="IDK26" s="87">
        <v>0</v>
      </c>
      <c r="IDL26" s="59">
        <f t="shared" si="378"/>
        <v>0</v>
      </c>
      <c r="IDM26" s="1"/>
      <c r="IDN26" s="89">
        <v>3</v>
      </c>
      <c r="IDO26" s="93" t="s">
        <v>63</v>
      </c>
      <c r="IDP26" s="58" t="s">
        <v>34</v>
      </c>
      <c r="IDQ26" s="91" t="s">
        <v>32</v>
      </c>
      <c r="IDR26" s="92">
        <v>1</v>
      </c>
      <c r="IDS26" s="87">
        <v>0</v>
      </c>
      <c r="IDT26" s="59">
        <f t="shared" si="378"/>
        <v>0</v>
      </c>
      <c r="IDU26" s="1"/>
      <c r="IDV26" s="89">
        <v>3</v>
      </c>
      <c r="IDW26" s="93" t="s">
        <v>63</v>
      </c>
      <c r="IDX26" s="58" t="s">
        <v>34</v>
      </c>
      <c r="IDY26" s="91" t="s">
        <v>32</v>
      </c>
      <c r="IDZ26" s="92">
        <v>1</v>
      </c>
      <c r="IEA26" s="87">
        <v>0</v>
      </c>
      <c r="IEB26" s="59">
        <f t="shared" si="379"/>
        <v>0</v>
      </c>
      <c r="IEC26" s="1"/>
      <c r="IED26" s="89">
        <v>3</v>
      </c>
      <c r="IEE26" s="93" t="s">
        <v>63</v>
      </c>
      <c r="IEF26" s="58" t="s">
        <v>34</v>
      </c>
      <c r="IEG26" s="91" t="s">
        <v>32</v>
      </c>
      <c r="IEH26" s="92">
        <v>1</v>
      </c>
      <c r="IEI26" s="87">
        <v>0</v>
      </c>
      <c r="IEJ26" s="59">
        <f t="shared" si="379"/>
        <v>0</v>
      </c>
      <c r="IEK26" s="1"/>
      <c r="IEL26" s="89">
        <v>3</v>
      </c>
      <c r="IEM26" s="93" t="s">
        <v>63</v>
      </c>
      <c r="IEN26" s="58" t="s">
        <v>34</v>
      </c>
      <c r="IEO26" s="91" t="s">
        <v>32</v>
      </c>
      <c r="IEP26" s="92">
        <v>1</v>
      </c>
      <c r="IEQ26" s="87">
        <v>0</v>
      </c>
      <c r="IER26" s="59">
        <f t="shared" si="380"/>
        <v>0</v>
      </c>
      <c r="IES26" s="1"/>
      <c r="IET26" s="89">
        <v>3</v>
      </c>
      <c r="IEU26" s="93" t="s">
        <v>63</v>
      </c>
      <c r="IEV26" s="58" t="s">
        <v>34</v>
      </c>
      <c r="IEW26" s="91" t="s">
        <v>32</v>
      </c>
      <c r="IEX26" s="92">
        <v>1</v>
      </c>
      <c r="IEY26" s="87">
        <v>0</v>
      </c>
      <c r="IEZ26" s="59">
        <f t="shared" si="380"/>
        <v>0</v>
      </c>
      <c r="IFA26" s="1"/>
      <c r="IFB26" s="89">
        <v>3</v>
      </c>
      <c r="IFC26" s="93" t="s">
        <v>63</v>
      </c>
      <c r="IFD26" s="58" t="s">
        <v>34</v>
      </c>
      <c r="IFE26" s="91" t="s">
        <v>32</v>
      </c>
      <c r="IFF26" s="92">
        <v>1</v>
      </c>
      <c r="IFG26" s="87">
        <v>0</v>
      </c>
      <c r="IFH26" s="59">
        <f t="shared" si="381"/>
        <v>0</v>
      </c>
      <c r="IFI26" s="1"/>
      <c r="IFJ26" s="89">
        <v>3</v>
      </c>
      <c r="IFK26" s="93" t="s">
        <v>63</v>
      </c>
      <c r="IFL26" s="58" t="s">
        <v>34</v>
      </c>
      <c r="IFM26" s="91" t="s">
        <v>32</v>
      </c>
      <c r="IFN26" s="92">
        <v>1</v>
      </c>
      <c r="IFO26" s="87">
        <v>0</v>
      </c>
      <c r="IFP26" s="59">
        <f t="shared" si="381"/>
        <v>0</v>
      </c>
      <c r="IFQ26" s="1"/>
      <c r="IFR26" s="89">
        <v>3</v>
      </c>
      <c r="IFS26" s="93" t="s">
        <v>63</v>
      </c>
      <c r="IFT26" s="58" t="s">
        <v>34</v>
      </c>
      <c r="IFU26" s="91" t="s">
        <v>32</v>
      </c>
      <c r="IFV26" s="92">
        <v>1</v>
      </c>
      <c r="IFW26" s="87">
        <v>0</v>
      </c>
      <c r="IFX26" s="59">
        <f t="shared" si="382"/>
        <v>0</v>
      </c>
      <c r="IFY26" s="1"/>
      <c r="IFZ26" s="89">
        <v>3</v>
      </c>
      <c r="IGA26" s="93" t="s">
        <v>63</v>
      </c>
      <c r="IGB26" s="58" t="s">
        <v>34</v>
      </c>
      <c r="IGC26" s="91" t="s">
        <v>32</v>
      </c>
      <c r="IGD26" s="92">
        <v>1</v>
      </c>
      <c r="IGE26" s="87">
        <v>0</v>
      </c>
      <c r="IGF26" s="59">
        <f t="shared" si="382"/>
        <v>0</v>
      </c>
      <c r="IGG26" s="1"/>
      <c r="IGH26" s="89">
        <v>3</v>
      </c>
      <c r="IGI26" s="93" t="s">
        <v>63</v>
      </c>
      <c r="IGJ26" s="58" t="s">
        <v>34</v>
      </c>
      <c r="IGK26" s="91" t="s">
        <v>32</v>
      </c>
      <c r="IGL26" s="92">
        <v>1</v>
      </c>
      <c r="IGM26" s="87">
        <v>0</v>
      </c>
      <c r="IGN26" s="59">
        <f t="shared" si="383"/>
        <v>0</v>
      </c>
      <c r="IGO26" s="1"/>
      <c r="IGP26" s="89">
        <v>3</v>
      </c>
      <c r="IGQ26" s="93" t="s">
        <v>63</v>
      </c>
      <c r="IGR26" s="58" t="s">
        <v>34</v>
      </c>
      <c r="IGS26" s="91" t="s">
        <v>32</v>
      </c>
      <c r="IGT26" s="92">
        <v>1</v>
      </c>
      <c r="IGU26" s="87">
        <v>0</v>
      </c>
      <c r="IGV26" s="59">
        <f t="shared" si="383"/>
        <v>0</v>
      </c>
      <c r="IGW26" s="1"/>
      <c r="IGX26" s="89">
        <v>3</v>
      </c>
      <c r="IGY26" s="93" t="s">
        <v>63</v>
      </c>
      <c r="IGZ26" s="58" t="s">
        <v>34</v>
      </c>
      <c r="IHA26" s="91" t="s">
        <v>32</v>
      </c>
      <c r="IHB26" s="92">
        <v>1</v>
      </c>
      <c r="IHC26" s="87">
        <v>0</v>
      </c>
      <c r="IHD26" s="59">
        <f t="shared" si="384"/>
        <v>0</v>
      </c>
      <c r="IHE26" s="1"/>
      <c r="IHF26" s="89">
        <v>3</v>
      </c>
      <c r="IHG26" s="93" t="s">
        <v>63</v>
      </c>
      <c r="IHH26" s="58" t="s">
        <v>34</v>
      </c>
      <c r="IHI26" s="91" t="s">
        <v>32</v>
      </c>
      <c r="IHJ26" s="92">
        <v>1</v>
      </c>
      <c r="IHK26" s="87">
        <v>0</v>
      </c>
      <c r="IHL26" s="59">
        <f t="shared" si="384"/>
        <v>0</v>
      </c>
      <c r="IHM26" s="1"/>
      <c r="IHN26" s="89">
        <v>3</v>
      </c>
      <c r="IHO26" s="93" t="s">
        <v>63</v>
      </c>
      <c r="IHP26" s="58" t="s">
        <v>34</v>
      </c>
      <c r="IHQ26" s="91" t="s">
        <v>32</v>
      </c>
      <c r="IHR26" s="92">
        <v>1</v>
      </c>
      <c r="IHS26" s="87">
        <v>0</v>
      </c>
      <c r="IHT26" s="59">
        <f t="shared" si="385"/>
        <v>0</v>
      </c>
      <c r="IHU26" s="1"/>
      <c r="IHV26" s="89">
        <v>3</v>
      </c>
      <c r="IHW26" s="93" t="s">
        <v>63</v>
      </c>
      <c r="IHX26" s="58" t="s">
        <v>34</v>
      </c>
      <c r="IHY26" s="91" t="s">
        <v>32</v>
      </c>
      <c r="IHZ26" s="92">
        <v>1</v>
      </c>
      <c r="IIA26" s="87">
        <v>0</v>
      </c>
      <c r="IIB26" s="59">
        <f t="shared" si="385"/>
        <v>0</v>
      </c>
      <c r="IIC26" s="1"/>
      <c r="IID26" s="89">
        <v>3</v>
      </c>
      <c r="IIE26" s="93" t="s">
        <v>63</v>
      </c>
      <c r="IIF26" s="58" t="s">
        <v>34</v>
      </c>
      <c r="IIG26" s="91" t="s">
        <v>32</v>
      </c>
      <c r="IIH26" s="92">
        <v>1</v>
      </c>
      <c r="III26" s="87">
        <v>0</v>
      </c>
      <c r="IIJ26" s="59">
        <f t="shared" si="386"/>
        <v>0</v>
      </c>
      <c r="IIK26" s="1"/>
      <c r="IIL26" s="89">
        <v>3</v>
      </c>
      <c r="IIM26" s="93" t="s">
        <v>63</v>
      </c>
      <c r="IIN26" s="58" t="s">
        <v>34</v>
      </c>
      <c r="IIO26" s="91" t="s">
        <v>32</v>
      </c>
      <c r="IIP26" s="92">
        <v>1</v>
      </c>
      <c r="IIQ26" s="87">
        <v>0</v>
      </c>
      <c r="IIR26" s="59">
        <f t="shared" si="386"/>
        <v>0</v>
      </c>
      <c r="IIS26" s="1"/>
      <c r="IIT26" s="89">
        <v>3</v>
      </c>
      <c r="IIU26" s="93" t="s">
        <v>63</v>
      </c>
      <c r="IIV26" s="58" t="s">
        <v>34</v>
      </c>
      <c r="IIW26" s="91" t="s">
        <v>32</v>
      </c>
      <c r="IIX26" s="92">
        <v>1</v>
      </c>
      <c r="IIY26" s="87">
        <v>0</v>
      </c>
      <c r="IIZ26" s="59">
        <f t="shared" si="387"/>
        <v>0</v>
      </c>
      <c r="IJA26" s="1"/>
      <c r="IJB26" s="89">
        <v>3</v>
      </c>
      <c r="IJC26" s="93" t="s">
        <v>63</v>
      </c>
      <c r="IJD26" s="58" t="s">
        <v>34</v>
      </c>
      <c r="IJE26" s="91" t="s">
        <v>32</v>
      </c>
      <c r="IJF26" s="92">
        <v>1</v>
      </c>
      <c r="IJG26" s="87">
        <v>0</v>
      </c>
      <c r="IJH26" s="59">
        <f t="shared" si="387"/>
        <v>0</v>
      </c>
      <c r="IJI26" s="1"/>
      <c r="IJJ26" s="89">
        <v>3</v>
      </c>
      <c r="IJK26" s="93" t="s">
        <v>63</v>
      </c>
      <c r="IJL26" s="58" t="s">
        <v>34</v>
      </c>
      <c r="IJM26" s="91" t="s">
        <v>32</v>
      </c>
      <c r="IJN26" s="92">
        <v>1</v>
      </c>
      <c r="IJO26" s="87">
        <v>0</v>
      </c>
      <c r="IJP26" s="59">
        <f t="shared" si="388"/>
        <v>0</v>
      </c>
      <c r="IJQ26" s="1"/>
      <c r="IJR26" s="89">
        <v>3</v>
      </c>
      <c r="IJS26" s="93" t="s">
        <v>63</v>
      </c>
      <c r="IJT26" s="58" t="s">
        <v>34</v>
      </c>
      <c r="IJU26" s="91" t="s">
        <v>32</v>
      </c>
      <c r="IJV26" s="92">
        <v>1</v>
      </c>
      <c r="IJW26" s="87">
        <v>0</v>
      </c>
      <c r="IJX26" s="59">
        <f t="shared" si="388"/>
        <v>0</v>
      </c>
      <c r="IJY26" s="1"/>
      <c r="IJZ26" s="89">
        <v>3</v>
      </c>
      <c r="IKA26" s="93" t="s">
        <v>63</v>
      </c>
      <c r="IKB26" s="58" t="s">
        <v>34</v>
      </c>
      <c r="IKC26" s="91" t="s">
        <v>32</v>
      </c>
      <c r="IKD26" s="92">
        <v>1</v>
      </c>
      <c r="IKE26" s="87">
        <v>0</v>
      </c>
      <c r="IKF26" s="59">
        <f t="shared" si="389"/>
        <v>0</v>
      </c>
      <c r="IKG26" s="1"/>
      <c r="IKH26" s="89">
        <v>3</v>
      </c>
      <c r="IKI26" s="93" t="s">
        <v>63</v>
      </c>
      <c r="IKJ26" s="58" t="s">
        <v>34</v>
      </c>
      <c r="IKK26" s="91" t="s">
        <v>32</v>
      </c>
      <c r="IKL26" s="92">
        <v>1</v>
      </c>
      <c r="IKM26" s="87">
        <v>0</v>
      </c>
      <c r="IKN26" s="59">
        <f t="shared" si="389"/>
        <v>0</v>
      </c>
      <c r="IKO26" s="1"/>
      <c r="IKP26" s="89">
        <v>3</v>
      </c>
      <c r="IKQ26" s="93" t="s">
        <v>63</v>
      </c>
      <c r="IKR26" s="58" t="s">
        <v>34</v>
      </c>
      <c r="IKS26" s="91" t="s">
        <v>32</v>
      </c>
      <c r="IKT26" s="92">
        <v>1</v>
      </c>
      <c r="IKU26" s="87">
        <v>0</v>
      </c>
      <c r="IKV26" s="59">
        <f t="shared" si="390"/>
        <v>0</v>
      </c>
      <c r="IKW26" s="1"/>
      <c r="IKX26" s="89">
        <v>3</v>
      </c>
      <c r="IKY26" s="93" t="s">
        <v>63</v>
      </c>
      <c r="IKZ26" s="58" t="s">
        <v>34</v>
      </c>
      <c r="ILA26" s="91" t="s">
        <v>32</v>
      </c>
      <c r="ILB26" s="92">
        <v>1</v>
      </c>
      <c r="ILC26" s="87">
        <v>0</v>
      </c>
      <c r="ILD26" s="59">
        <f t="shared" si="390"/>
        <v>0</v>
      </c>
      <c r="ILE26" s="1"/>
      <c r="ILF26" s="89">
        <v>3</v>
      </c>
      <c r="ILG26" s="93" t="s">
        <v>63</v>
      </c>
      <c r="ILH26" s="58" t="s">
        <v>34</v>
      </c>
      <c r="ILI26" s="91" t="s">
        <v>32</v>
      </c>
      <c r="ILJ26" s="92">
        <v>1</v>
      </c>
      <c r="ILK26" s="87">
        <v>0</v>
      </c>
      <c r="ILL26" s="59">
        <f t="shared" si="391"/>
        <v>0</v>
      </c>
      <c r="ILM26" s="1"/>
      <c r="ILN26" s="89">
        <v>3</v>
      </c>
      <c r="ILO26" s="93" t="s">
        <v>63</v>
      </c>
      <c r="ILP26" s="58" t="s">
        <v>34</v>
      </c>
      <c r="ILQ26" s="91" t="s">
        <v>32</v>
      </c>
      <c r="ILR26" s="92">
        <v>1</v>
      </c>
      <c r="ILS26" s="87">
        <v>0</v>
      </c>
      <c r="ILT26" s="59">
        <f t="shared" si="391"/>
        <v>0</v>
      </c>
      <c r="ILU26" s="1"/>
      <c r="ILV26" s="89">
        <v>3</v>
      </c>
      <c r="ILW26" s="93" t="s">
        <v>63</v>
      </c>
      <c r="ILX26" s="58" t="s">
        <v>34</v>
      </c>
      <c r="ILY26" s="91" t="s">
        <v>32</v>
      </c>
      <c r="ILZ26" s="92">
        <v>1</v>
      </c>
      <c r="IMA26" s="87">
        <v>0</v>
      </c>
      <c r="IMB26" s="59">
        <f t="shared" si="392"/>
        <v>0</v>
      </c>
      <c r="IMC26" s="1"/>
      <c r="IMD26" s="89">
        <v>3</v>
      </c>
      <c r="IME26" s="93" t="s">
        <v>63</v>
      </c>
      <c r="IMF26" s="58" t="s">
        <v>34</v>
      </c>
      <c r="IMG26" s="91" t="s">
        <v>32</v>
      </c>
      <c r="IMH26" s="92">
        <v>1</v>
      </c>
      <c r="IMI26" s="87">
        <v>0</v>
      </c>
      <c r="IMJ26" s="59">
        <f t="shared" si="392"/>
        <v>0</v>
      </c>
      <c r="IMK26" s="1"/>
      <c r="IML26" s="89">
        <v>3</v>
      </c>
      <c r="IMM26" s="93" t="s">
        <v>63</v>
      </c>
      <c r="IMN26" s="58" t="s">
        <v>34</v>
      </c>
      <c r="IMO26" s="91" t="s">
        <v>32</v>
      </c>
      <c r="IMP26" s="92">
        <v>1</v>
      </c>
      <c r="IMQ26" s="87">
        <v>0</v>
      </c>
      <c r="IMR26" s="59">
        <f t="shared" si="393"/>
        <v>0</v>
      </c>
      <c r="IMS26" s="1"/>
      <c r="IMT26" s="89">
        <v>3</v>
      </c>
      <c r="IMU26" s="93" t="s">
        <v>63</v>
      </c>
      <c r="IMV26" s="58" t="s">
        <v>34</v>
      </c>
      <c r="IMW26" s="91" t="s">
        <v>32</v>
      </c>
      <c r="IMX26" s="92">
        <v>1</v>
      </c>
      <c r="IMY26" s="87">
        <v>0</v>
      </c>
      <c r="IMZ26" s="59">
        <f t="shared" si="393"/>
        <v>0</v>
      </c>
      <c r="INA26" s="1"/>
      <c r="INB26" s="89">
        <v>3</v>
      </c>
      <c r="INC26" s="93" t="s">
        <v>63</v>
      </c>
      <c r="IND26" s="58" t="s">
        <v>34</v>
      </c>
      <c r="INE26" s="91" t="s">
        <v>32</v>
      </c>
      <c r="INF26" s="92">
        <v>1</v>
      </c>
      <c r="ING26" s="87">
        <v>0</v>
      </c>
      <c r="INH26" s="59">
        <f t="shared" si="394"/>
        <v>0</v>
      </c>
      <c r="INI26" s="1"/>
      <c r="INJ26" s="89">
        <v>3</v>
      </c>
      <c r="INK26" s="93" t="s">
        <v>63</v>
      </c>
      <c r="INL26" s="58" t="s">
        <v>34</v>
      </c>
      <c r="INM26" s="91" t="s">
        <v>32</v>
      </c>
      <c r="INN26" s="92">
        <v>1</v>
      </c>
      <c r="INO26" s="87">
        <v>0</v>
      </c>
      <c r="INP26" s="59">
        <f t="shared" si="394"/>
        <v>0</v>
      </c>
      <c r="INQ26" s="1"/>
      <c r="INR26" s="89">
        <v>3</v>
      </c>
      <c r="INS26" s="93" t="s">
        <v>63</v>
      </c>
      <c r="INT26" s="58" t="s">
        <v>34</v>
      </c>
      <c r="INU26" s="91" t="s">
        <v>32</v>
      </c>
      <c r="INV26" s="92">
        <v>1</v>
      </c>
      <c r="INW26" s="87">
        <v>0</v>
      </c>
      <c r="INX26" s="59">
        <f t="shared" si="395"/>
        <v>0</v>
      </c>
      <c r="INY26" s="1"/>
      <c r="INZ26" s="89">
        <v>3</v>
      </c>
      <c r="IOA26" s="93" t="s">
        <v>63</v>
      </c>
      <c r="IOB26" s="58" t="s">
        <v>34</v>
      </c>
      <c r="IOC26" s="91" t="s">
        <v>32</v>
      </c>
      <c r="IOD26" s="92">
        <v>1</v>
      </c>
      <c r="IOE26" s="87">
        <v>0</v>
      </c>
      <c r="IOF26" s="59">
        <f t="shared" si="395"/>
        <v>0</v>
      </c>
      <c r="IOG26" s="1"/>
      <c r="IOH26" s="89">
        <v>3</v>
      </c>
      <c r="IOI26" s="93" t="s">
        <v>63</v>
      </c>
      <c r="IOJ26" s="58" t="s">
        <v>34</v>
      </c>
      <c r="IOK26" s="91" t="s">
        <v>32</v>
      </c>
      <c r="IOL26" s="92">
        <v>1</v>
      </c>
      <c r="IOM26" s="87">
        <v>0</v>
      </c>
      <c r="ION26" s="59">
        <f t="shared" si="396"/>
        <v>0</v>
      </c>
      <c r="IOO26" s="1"/>
      <c r="IOP26" s="89">
        <v>3</v>
      </c>
      <c r="IOQ26" s="93" t="s">
        <v>63</v>
      </c>
      <c r="IOR26" s="58" t="s">
        <v>34</v>
      </c>
      <c r="IOS26" s="91" t="s">
        <v>32</v>
      </c>
      <c r="IOT26" s="92">
        <v>1</v>
      </c>
      <c r="IOU26" s="87">
        <v>0</v>
      </c>
      <c r="IOV26" s="59">
        <f t="shared" si="396"/>
        <v>0</v>
      </c>
      <c r="IOW26" s="1"/>
      <c r="IOX26" s="89">
        <v>3</v>
      </c>
      <c r="IOY26" s="93" t="s">
        <v>63</v>
      </c>
      <c r="IOZ26" s="58" t="s">
        <v>34</v>
      </c>
      <c r="IPA26" s="91" t="s">
        <v>32</v>
      </c>
      <c r="IPB26" s="92">
        <v>1</v>
      </c>
      <c r="IPC26" s="87">
        <v>0</v>
      </c>
      <c r="IPD26" s="59">
        <f t="shared" si="397"/>
        <v>0</v>
      </c>
      <c r="IPE26" s="1"/>
      <c r="IPF26" s="89">
        <v>3</v>
      </c>
      <c r="IPG26" s="93" t="s">
        <v>63</v>
      </c>
      <c r="IPH26" s="58" t="s">
        <v>34</v>
      </c>
      <c r="IPI26" s="91" t="s">
        <v>32</v>
      </c>
      <c r="IPJ26" s="92">
        <v>1</v>
      </c>
      <c r="IPK26" s="87">
        <v>0</v>
      </c>
      <c r="IPL26" s="59">
        <f t="shared" si="397"/>
        <v>0</v>
      </c>
      <c r="IPM26" s="1"/>
      <c r="IPN26" s="89">
        <v>3</v>
      </c>
      <c r="IPO26" s="93" t="s">
        <v>63</v>
      </c>
      <c r="IPP26" s="58" t="s">
        <v>34</v>
      </c>
      <c r="IPQ26" s="91" t="s">
        <v>32</v>
      </c>
      <c r="IPR26" s="92">
        <v>1</v>
      </c>
      <c r="IPS26" s="87">
        <v>0</v>
      </c>
      <c r="IPT26" s="59">
        <f t="shared" si="398"/>
        <v>0</v>
      </c>
      <c r="IPU26" s="1"/>
      <c r="IPV26" s="89">
        <v>3</v>
      </c>
      <c r="IPW26" s="93" t="s">
        <v>63</v>
      </c>
      <c r="IPX26" s="58" t="s">
        <v>34</v>
      </c>
      <c r="IPY26" s="91" t="s">
        <v>32</v>
      </c>
      <c r="IPZ26" s="92">
        <v>1</v>
      </c>
      <c r="IQA26" s="87">
        <v>0</v>
      </c>
      <c r="IQB26" s="59">
        <f t="shared" si="398"/>
        <v>0</v>
      </c>
      <c r="IQC26" s="1"/>
      <c r="IQD26" s="89">
        <v>3</v>
      </c>
      <c r="IQE26" s="93" t="s">
        <v>63</v>
      </c>
      <c r="IQF26" s="58" t="s">
        <v>34</v>
      </c>
      <c r="IQG26" s="91" t="s">
        <v>32</v>
      </c>
      <c r="IQH26" s="92">
        <v>1</v>
      </c>
      <c r="IQI26" s="87">
        <v>0</v>
      </c>
      <c r="IQJ26" s="59">
        <f t="shared" si="399"/>
        <v>0</v>
      </c>
      <c r="IQK26" s="1"/>
      <c r="IQL26" s="89">
        <v>3</v>
      </c>
      <c r="IQM26" s="93" t="s">
        <v>63</v>
      </c>
      <c r="IQN26" s="58" t="s">
        <v>34</v>
      </c>
      <c r="IQO26" s="91" t="s">
        <v>32</v>
      </c>
      <c r="IQP26" s="92">
        <v>1</v>
      </c>
      <c r="IQQ26" s="87">
        <v>0</v>
      </c>
      <c r="IQR26" s="59">
        <f t="shared" si="399"/>
        <v>0</v>
      </c>
      <c r="IQS26" s="1"/>
      <c r="IQT26" s="89">
        <v>3</v>
      </c>
      <c r="IQU26" s="93" t="s">
        <v>63</v>
      </c>
      <c r="IQV26" s="58" t="s">
        <v>34</v>
      </c>
      <c r="IQW26" s="91" t="s">
        <v>32</v>
      </c>
      <c r="IQX26" s="92">
        <v>1</v>
      </c>
      <c r="IQY26" s="87">
        <v>0</v>
      </c>
      <c r="IQZ26" s="59">
        <f t="shared" si="400"/>
        <v>0</v>
      </c>
      <c r="IRA26" s="1"/>
      <c r="IRB26" s="89">
        <v>3</v>
      </c>
      <c r="IRC26" s="93" t="s">
        <v>63</v>
      </c>
      <c r="IRD26" s="58" t="s">
        <v>34</v>
      </c>
      <c r="IRE26" s="91" t="s">
        <v>32</v>
      </c>
      <c r="IRF26" s="92">
        <v>1</v>
      </c>
      <c r="IRG26" s="87">
        <v>0</v>
      </c>
      <c r="IRH26" s="59">
        <f t="shared" si="400"/>
        <v>0</v>
      </c>
      <c r="IRI26" s="1"/>
      <c r="IRJ26" s="89">
        <v>3</v>
      </c>
      <c r="IRK26" s="93" t="s">
        <v>63</v>
      </c>
      <c r="IRL26" s="58" t="s">
        <v>34</v>
      </c>
      <c r="IRM26" s="91" t="s">
        <v>32</v>
      </c>
      <c r="IRN26" s="92">
        <v>1</v>
      </c>
      <c r="IRO26" s="87">
        <v>0</v>
      </c>
      <c r="IRP26" s="59">
        <f t="shared" si="401"/>
        <v>0</v>
      </c>
      <c r="IRQ26" s="1"/>
      <c r="IRR26" s="89">
        <v>3</v>
      </c>
      <c r="IRS26" s="93" t="s">
        <v>63</v>
      </c>
      <c r="IRT26" s="58" t="s">
        <v>34</v>
      </c>
      <c r="IRU26" s="91" t="s">
        <v>32</v>
      </c>
      <c r="IRV26" s="92">
        <v>1</v>
      </c>
      <c r="IRW26" s="87">
        <v>0</v>
      </c>
      <c r="IRX26" s="59">
        <f t="shared" si="401"/>
        <v>0</v>
      </c>
      <c r="IRY26" s="1"/>
      <c r="IRZ26" s="89">
        <v>3</v>
      </c>
      <c r="ISA26" s="93" t="s">
        <v>63</v>
      </c>
      <c r="ISB26" s="58" t="s">
        <v>34</v>
      </c>
      <c r="ISC26" s="91" t="s">
        <v>32</v>
      </c>
      <c r="ISD26" s="92">
        <v>1</v>
      </c>
      <c r="ISE26" s="87">
        <v>0</v>
      </c>
      <c r="ISF26" s="59">
        <f t="shared" si="402"/>
        <v>0</v>
      </c>
      <c r="ISG26" s="1"/>
      <c r="ISH26" s="89">
        <v>3</v>
      </c>
      <c r="ISI26" s="93" t="s">
        <v>63</v>
      </c>
      <c r="ISJ26" s="58" t="s">
        <v>34</v>
      </c>
      <c r="ISK26" s="91" t="s">
        <v>32</v>
      </c>
      <c r="ISL26" s="92">
        <v>1</v>
      </c>
      <c r="ISM26" s="87">
        <v>0</v>
      </c>
      <c r="ISN26" s="59">
        <f t="shared" si="402"/>
        <v>0</v>
      </c>
      <c r="ISO26" s="1"/>
      <c r="ISP26" s="89">
        <v>3</v>
      </c>
      <c r="ISQ26" s="93" t="s">
        <v>63</v>
      </c>
      <c r="ISR26" s="58" t="s">
        <v>34</v>
      </c>
      <c r="ISS26" s="91" t="s">
        <v>32</v>
      </c>
      <c r="IST26" s="92">
        <v>1</v>
      </c>
      <c r="ISU26" s="87">
        <v>0</v>
      </c>
      <c r="ISV26" s="59">
        <f t="shared" si="403"/>
        <v>0</v>
      </c>
      <c r="ISW26" s="1"/>
      <c r="ISX26" s="89">
        <v>3</v>
      </c>
      <c r="ISY26" s="93" t="s">
        <v>63</v>
      </c>
      <c r="ISZ26" s="58" t="s">
        <v>34</v>
      </c>
      <c r="ITA26" s="91" t="s">
        <v>32</v>
      </c>
      <c r="ITB26" s="92">
        <v>1</v>
      </c>
      <c r="ITC26" s="87">
        <v>0</v>
      </c>
      <c r="ITD26" s="59">
        <f t="shared" si="403"/>
        <v>0</v>
      </c>
      <c r="ITE26" s="1"/>
      <c r="ITF26" s="89">
        <v>3</v>
      </c>
      <c r="ITG26" s="93" t="s">
        <v>63</v>
      </c>
      <c r="ITH26" s="58" t="s">
        <v>34</v>
      </c>
      <c r="ITI26" s="91" t="s">
        <v>32</v>
      </c>
      <c r="ITJ26" s="92">
        <v>1</v>
      </c>
      <c r="ITK26" s="87">
        <v>0</v>
      </c>
      <c r="ITL26" s="59">
        <f t="shared" si="404"/>
        <v>0</v>
      </c>
      <c r="ITM26" s="1"/>
      <c r="ITN26" s="89">
        <v>3</v>
      </c>
      <c r="ITO26" s="93" t="s">
        <v>63</v>
      </c>
      <c r="ITP26" s="58" t="s">
        <v>34</v>
      </c>
      <c r="ITQ26" s="91" t="s">
        <v>32</v>
      </c>
      <c r="ITR26" s="92">
        <v>1</v>
      </c>
      <c r="ITS26" s="87">
        <v>0</v>
      </c>
      <c r="ITT26" s="59">
        <f t="shared" si="404"/>
        <v>0</v>
      </c>
      <c r="ITU26" s="1"/>
      <c r="ITV26" s="89">
        <v>3</v>
      </c>
      <c r="ITW26" s="93" t="s">
        <v>63</v>
      </c>
      <c r="ITX26" s="58" t="s">
        <v>34</v>
      </c>
      <c r="ITY26" s="91" t="s">
        <v>32</v>
      </c>
      <c r="ITZ26" s="92">
        <v>1</v>
      </c>
      <c r="IUA26" s="87">
        <v>0</v>
      </c>
      <c r="IUB26" s="59">
        <f t="shared" si="405"/>
        <v>0</v>
      </c>
      <c r="IUC26" s="1"/>
      <c r="IUD26" s="89">
        <v>3</v>
      </c>
      <c r="IUE26" s="93" t="s">
        <v>63</v>
      </c>
      <c r="IUF26" s="58" t="s">
        <v>34</v>
      </c>
      <c r="IUG26" s="91" t="s">
        <v>32</v>
      </c>
      <c r="IUH26" s="92">
        <v>1</v>
      </c>
      <c r="IUI26" s="87">
        <v>0</v>
      </c>
      <c r="IUJ26" s="59">
        <f t="shared" si="405"/>
        <v>0</v>
      </c>
      <c r="IUK26" s="1"/>
      <c r="IUL26" s="89">
        <v>3</v>
      </c>
      <c r="IUM26" s="93" t="s">
        <v>63</v>
      </c>
      <c r="IUN26" s="58" t="s">
        <v>34</v>
      </c>
      <c r="IUO26" s="91" t="s">
        <v>32</v>
      </c>
      <c r="IUP26" s="92">
        <v>1</v>
      </c>
      <c r="IUQ26" s="87">
        <v>0</v>
      </c>
      <c r="IUR26" s="59">
        <f t="shared" si="406"/>
        <v>0</v>
      </c>
      <c r="IUS26" s="1"/>
      <c r="IUT26" s="89">
        <v>3</v>
      </c>
      <c r="IUU26" s="93" t="s">
        <v>63</v>
      </c>
      <c r="IUV26" s="58" t="s">
        <v>34</v>
      </c>
      <c r="IUW26" s="91" t="s">
        <v>32</v>
      </c>
      <c r="IUX26" s="92">
        <v>1</v>
      </c>
      <c r="IUY26" s="87">
        <v>0</v>
      </c>
      <c r="IUZ26" s="59">
        <f t="shared" si="406"/>
        <v>0</v>
      </c>
      <c r="IVA26" s="1"/>
      <c r="IVB26" s="89">
        <v>3</v>
      </c>
      <c r="IVC26" s="93" t="s">
        <v>63</v>
      </c>
      <c r="IVD26" s="58" t="s">
        <v>34</v>
      </c>
      <c r="IVE26" s="91" t="s">
        <v>32</v>
      </c>
      <c r="IVF26" s="92">
        <v>1</v>
      </c>
      <c r="IVG26" s="87">
        <v>0</v>
      </c>
      <c r="IVH26" s="59">
        <f t="shared" si="407"/>
        <v>0</v>
      </c>
      <c r="IVI26" s="1"/>
      <c r="IVJ26" s="89">
        <v>3</v>
      </c>
      <c r="IVK26" s="93" t="s">
        <v>63</v>
      </c>
      <c r="IVL26" s="58" t="s">
        <v>34</v>
      </c>
      <c r="IVM26" s="91" t="s">
        <v>32</v>
      </c>
      <c r="IVN26" s="92">
        <v>1</v>
      </c>
      <c r="IVO26" s="87">
        <v>0</v>
      </c>
      <c r="IVP26" s="59">
        <f t="shared" si="407"/>
        <v>0</v>
      </c>
      <c r="IVQ26" s="1"/>
      <c r="IVR26" s="89">
        <v>3</v>
      </c>
      <c r="IVS26" s="93" t="s">
        <v>63</v>
      </c>
      <c r="IVT26" s="58" t="s">
        <v>34</v>
      </c>
      <c r="IVU26" s="91" t="s">
        <v>32</v>
      </c>
      <c r="IVV26" s="92">
        <v>1</v>
      </c>
      <c r="IVW26" s="87">
        <v>0</v>
      </c>
      <c r="IVX26" s="59">
        <f t="shared" si="408"/>
        <v>0</v>
      </c>
      <c r="IVY26" s="1"/>
      <c r="IVZ26" s="89">
        <v>3</v>
      </c>
      <c r="IWA26" s="93" t="s">
        <v>63</v>
      </c>
      <c r="IWB26" s="58" t="s">
        <v>34</v>
      </c>
      <c r="IWC26" s="91" t="s">
        <v>32</v>
      </c>
      <c r="IWD26" s="92">
        <v>1</v>
      </c>
      <c r="IWE26" s="87">
        <v>0</v>
      </c>
      <c r="IWF26" s="59">
        <f t="shared" si="408"/>
        <v>0</v>
      </c>
      <c r="IWG26" s="1"/>
      <c r="IWH26" s="89">
        <v>3</v>
      </c>
      <c r="IWI26" s="93" t="s">
        <v>63</v>
      </c>
      <c r="IWJ26" s="58" t="s">
        <v>34</v>
      </c>
      <c r="IWK26" s="91" t="s">
        <v>32</v>
      </c>
      <c r="IWL26" s="92">
        <v>1</v>
      </c>
      <c r="IWM26" s="87">
        <v>0</v>
      </c>
      <c r="IWN26" s="59">
        <f t="shared" si="409"/>
        <v>0</v>
      </c>
      <c r="IWO26" s="1"/>
      <c r="IWP26" s="89">
        <v>3</v>
      </c>
      <c r="IWQ26" s="93" t="s">
        <v>63</v>
      </c>
      <c r="IWR26" s="58" t="s">
        <v>34</v>
      </c>
      <c r="IWS26" s="91" t="s">
        <v>32</v>
      </c>
      <c r="IWT26" s="92">
        <v>1</v>
      </c>
      <c r="IWU26" s="87">
        <v>0</v>
      </c>
      <c r="IWV26" s="59">
        <f t="shared" si="409"/>
        <v>0</v>
      </c>
      <c r="IWW26" s="1"/>
      <c r="IWX26" s="89">
        <v>3</v>
      </c>
      <c r="IWY26" s="93" t="s">
        <v>63</v>
      </c>
      <c r="IWZ26" s="58" t="s">
        <v>34</v>
      </c>
      <c r="IXA26" s="91" t="s">
        <v>32</v>
      </c>
      <c r="IXB26" s="92">
        <v>1</v>
      </c>
      <c r="IXC26" s="87">
        <v>0</v>
      </c>
      <c r="IXD26" s="59">
        <f t="shared" si="410"/>
        <v>0</v>
      </c>
      <c r="IXE26" s="1"/>
      <c r="IXF26" s="89">
        <v>3</v>
      </c>
      <c r="IXG26" s="93" t="s">
        <v>63</v>
      </c>
      <c r="IXH26" s="58" t="s">
        <v>34</v>
      </c>
      <c r="IXI26" s="91" t="s">
        <v>32</v>
      </c>
      <c r="IXJ26" s="92">
        <v>1</v>
      </c>
      <c r="IXK26" s="87">
        <v>0</v>
      </c>
      <c r="IXL26" s="59">
        <f t="shared" si="410"/>
        <v>0</v>
      </c>
      <c r="IXM26" s="1"/>
      <c r="IXN26" s="89">
        <v>3</v>
      </c>
      <c r="IXO26" s="93" t="s">
        <v>63</v>
      </c>
      <c r="IXP26" s="58" t="s">
        <v>34</v>
      </c>
      <c r="IXQ26" s="91" t="s">
        <v>32</v>
      </c>
      <c r="IXR26" s="92">
        <v>1</v>
      </c>
      <c r="IXS26" s="87">
        <v>0</v>
      </c>
      <c r="IXT26" s="59">
        <f t="shared" si="411"/>
        <v>0</v>
      </c>
      <c r="IXU26" s="1"/>
      <c r="IXV26" s="89">
        <v>3</v>
      </c>
      <c r="IXW26" s="93" t="s">
        <v>63</v>
      </c>
      <c r="IXX26" s="58" t="s">
        <v>34</v>
      </c>
      <c r="IXY26" s="91" t="s">
        <v>32</v>
      </c>
      <c r="IXZ26" s="92">
        <v>1</v>
      </c>
      <c r="IYA26" s="87">
        <v>0</v>
      </c>
      <c r="IYB26" s="59">
        <f t="shared" si="411"/>
        <v>0</v>
      </c>
      <c r="IYC26" s="1"/>
      <c r="IYD26" s="89">
        <v>3</v>
      </c>
      <c r="IYE26" s="93" t="s">
        <v>63</v>
      </c>
      <c r="IYF26" s="58" t="s">
        <v>34</v>
      </c>
      <c r="IYG26" s="91" t="s">
        <v>32</v>
      </c>
      <c r="IYH26" s="92">
        <v>1</v>
      </c>
      <c r="IYI26" s="87">
        <v>0</v>
      </c>
      <c r="IYJ26" s="59">
        <f t="shared" si="412"/>
        <v>0</v>
      </c>
      <c r="IYK26" s="1"/>
      <c r="IYL26" s="89">
        <v>3</v>
      </c>
      <c r="IYM26" s="93" t="s">
        <v>63</v>
      </c>
      <c r="IYN26" s="58" t="s">
        <v>34</v>
      </c>
      <c r="IYO26" s="91" t="s">
        <v>32</v>
      </c>
      <c r="IYP26" s="92">
        <v>1</v>
      </c>
      <c r="IYQ26" s="87">
        <v>0</v>
      </c>
      <c r="IYR26" s="59">
        <f t="shared" si="412"/>
        <v>0</v>
      </c>
      <c r="IYS26" s="1"/>
      <c r="IYT26" s="89">
        <v>3</v>
      </c>
      <c r="IYU26" s="93" t="s">
        <v>63</v>
      </c>
      <c r="IYV26" s="58" t="s">
        <v>34</v>
      </c>
      <c r="IYW26" s="91" t="s">
        <v>32</v>
      </c>
      <c r="IYX26" s="92">
        <v>1</v>
      </c>
      <c r="IYY26" s="87">
        <v>0</v>
      </c>
      <c r="IYZ26" s="59">
        <f t="shared" si="413"/>
        <v>0</v>
      </c>
      <c r="IZA26" s="1"/>
      <c r="IZB26" s="89">
        <v>3</v>
      </c>
      <c r="IZC26" s="93" t="s">
        <v>63</v>
      </c>
      <c r="IZD26" s="58" t="s">
        <v>34</v>
      </c>
      <c r="IZE26" s="91" t="s">
        <v>32</v>
      </c>
      <c r="IZF26" s="92">
        <v>1</v>
      </c>
      <c r="IZG26" s="87">
        <v>0</v>
      </c>
      <c r="IZH26" s="59">
        <f t="shared" si="413"/>
        <v>0</v>
      </c>
      <c r="IZI26" s="1"/>
      <c r="IZJ26" s="89">
        <v>3</v>
      </c>
      <c r="IZK26" s="93" t="s">
        <v>63</v>
      </c>
      <c r="IZL26" s="58" t="s">
        <v>34</v>
      </c>
      <c r="IZM26" s="91" t="s">
        <v>32</v>
      </c>
      <c r="IZN26" s="92">
        <v>1</v>
      </c>
      <c r="IZO26" s="87">
        <v>0</v>
      </c>
      <c r="IZP26" s="59">
        <f t="shared" si="414"/>
        <v>0</v>
      </c>
      <c r="IZQ26" s="1"/>
      <c r="IZR26" s="89">
        <v>3</v>
      </c>
      <c r="IZS26" s="93" t="s">
        <v>63</v>
      </c>
      <c r="IZT26" s="58" t="s">
        <v>34</v>
      </c>
      <c r="IZU26" s="91" t="s">
        <v>32</v>
      </c>
      <c r="IZV26" s="92">
        <v>1</v>
      </c>
      <c r="IZW26" s="87">
        <v>0</v>
      </c>
      <c r="IZX26" s="59">
        <f t="shared" si="414"/>
        <v>0</v>
      </c>
      <c r="IZY26" s="1"/>
      <c r="IZZ26" s="89">
        <v>3</v>
      </c>
      <c r="JAA26" s="93" t="s">
        <v>63</v>
      </c>
      <c r="JAB26" s="58" t="s">
        <v>34</v>
      </c>
      <c r="JAC26" s="91" t="s">
        <v>32</v>
      </c>
      <c r="JAD26" s="92">
        <v>1</v>
      </c>
      <c r="JAE26" s="87">
        <v>0</v>
      </c>
      <c r="JAF26" s="59">
        <f t="shared" si="415"/>
        <v>0</v>
      </c>
      <c r="JAG26" s="1"/>
      <c r="JAH26" s="89">
        <v>3</v>
      </c>
      <c r="JAI26" s="93" t="s">
        <v>63</v>
      </c>
      <c r="JAJ26" s="58" t="s">
        <v>34</v>
      </c>
      <c r="JAK26" s="91" t="s">
        <v>32</v>
      </c>
      <c r="JAL26" s="92">
        <v>1</v>
      </c>
      <c r="JAM26" s="87">
        <v>0</v>
      </c>
      <c r="JAN26" s="59">
        <f t="shared" si="415"/>
        <v>0</v>
      </c>
      <c r="JAO26" s="1"/>
      <c r="JAP26" s="89">
        <v>3</v>
      </c>
      <c r="JAQ26" s="93" t="s">
        <v>63</v>
      </c>
      <c r="JAR26" s="58" t="s">
        <v>34</v>
      </c>
      <c r="JAS26" s="91" t="s">
        <v>32</v>
      </c>
      <c r="JAT26" s="92">
        <v>1</v>
      </c>
      <c r="JAU26" s="87">
        <v>0</v>
      </c>
      <c r="JAV26" s="59">
        <f t="shared" si="416"/>
        <v>0</v>
      </c>
      <c r="JAW26" s="1"/>
      <c r="JAX26" s="89">
        <v>3</v>
      </c>
      <c r="JAY26" s="93" t="s">
        <v>63</v>
      </c>
      <c r="JAZ26" s="58" t="s">
        <v>34</v>
      </c>
      <c r="JBA26" s="91" t="s">
        <v>32</v>
      </c>
      <c r="JBB26" s="92">
        <v>1</v>
      </c>
      <c r="JBC26" s="87">
        <v>0</v>
      </c>
      <c r="JBD26" s="59">
        <f t="shared" si="416"/>
        <v>0</v>
      </c>
      <c r="JBE26" s="1"/>
      <c r="JBF26" s="89">
        <v>3</v>
      </c>
      <c r="JBG26" s="93" t="s">
        <v>63</v>
      </c>
      <c r="JBH26" s="58" t="s">
        <v>34</v>
      </c>
      <c r="JBI26" s="91" t="s">
        <v>32</v>
      </c>
      <c r="JBJ26" s="92">
        <v>1</v>
      </c>
      <c r="JBK26" s="87">
        <v>0</v>
      </c>
      <c r="JBL26" s="59">
        <f t="shared" si="417"/>
        <v>0</v>
      </c>
      <c r="JBM26" s="1"/>
      <c r="JBN26" s="89">
        <v>3</v>
      </c>
      <c r="JBO26" s="93" t="s">
        <v>63</v>
      </c>
      <c r="JBP26" s="58" t="s">
        <v>34</v>
      </c>
      <c r="JBQ26" s="91" t="s">
        <v>32</v>
      </c>
      <c r="JBR26" s="92">
        <v>1</v>
      </c>
      <c r="JBS26" s="87">
        <v>0</v>
      </c>
      <c r="JBT26" s="59">
        <f t="shared" si="417"/>
        <v>0</v>
      </c>
      <c r="JBU26" s="1"/>
      <c r="JBV26" s="89">
        <v>3</v>
      </c>
      <c r="JBW26" s="93" t="s">
        <v>63</v>
      </c>
      <c r="JBX26" s="58" t="s">
        <v>34</v>
      </c>
      <c r="JBY26" s="91" t="s">
        <v>32</v>
      </c>
      <c r="JBZ26" s="92">
        <v>1</v>
      </c>
      <c r="JCA26" s="87">
        <v>0</v>
      </c>
      <c r="JCB26" s="59">
        <f t="shared" si="418"/>
        <v>0</v>
      </c>
      <c r="JCC26" s="1"/>
      <c r="JCD26" s="89">
        <v>3</v>
      </c>
      <c r="JCE26" s="93" t="s">
        <v>63</v>
      </c>
      <c r="JCF26" s="58" t="s">
        <v>34</v>
      </c>
      <c r="JCG26" s="91" t="s">
        <v>32</v>
      </c>
      <c r="JCH26" s="92">
        <v>1</v>
      </c>
      <c r="JCI26" s="87">
        <v>0</v>
      </c>
      <c r="JCJ26" s="59">
        <f t="shared" si="418"/>
        <v>0</v>
      </c>
      <c r="JCK26" s="1"/>
      <c r="JCL26" s="89">
        <v>3</v>
      </c>
      <c r="JCM26" s="93" t="s">
        <v>63</v>
      </c>
      <c r="JCN26" s="58" t="s">
        <v>34</v>
      </c>
      <c r="JCO26" s="91" t="s">
        <v>32</v>
      </c>
      <c r="JCP26" s="92">
        <v>1</v>
      </c>
      <c r="JCQ26" s="87">
        <v>0</v>
      </c>
      <c r="JCR26" s="59">
        <f t="shared" si="419"/>
        <v>0</v>
      </c>
      <c r="JCS26" s="1"/>
      <c r="JCT26" s="89">
        <v>3</v>
      </c>
      <c r="JCU26" s="93" t="s">
        <v>63</v>
      </c>
      <c r="JCV26" s="58" t="s">
        <v>34</v>
      </c>
      <c r="JCW26" s="91" t="s">
        <v>32</v>
      </c>
      <c r="JCX26" s="92">
        <v>1</v>
      </c>
      <c r="JCY26" s="87">
        <v>0</v>
      </c>
      <c r="JCZ26" s="59">
        <f t="shared" si="419"/>
        <v>0</v>
      </c>
      <c r="JDA26" s="1"/>
      <c r="JDB26" s="89">
        <v>3</v>
      </c>
      <c r="JDC26" s="93" t="s">
        <v>63</v>
      </c>
      <c r="JDD26" s="58" t="s">
        <v>34</v>
      </c>
      <c r="JDE26" s="91" t="s">
        <v>32</v>
      </c>
      <c r="JDF26" s="92">
        <v>1</v>
      </c>
      <c r="JDG26" s="87">
        <v>0</v>
      </c>
      <c r="JDH26" s="59">
        <f t="shared" si="420"/>
        <v>0</v>
      </c>
      <c r="JDI26" s="1"/>
      <c r="JDJ26" s="89">
        <v>3</v>
      </c>
      <c r="JDK26" s="93" t="s">
        <v>63</v>
      </c>
      <c r="JDL26" s="58" t="s">
        <v>34</v>
      </c>
      <c r="JDM26" s="91" t="s">
        <v>32</v>
      </c>
      <c r="JDN26" s="92">
        <v>1</v>
      </c>
      <c r="JDO26" s="87">
        <v>0</v>
      </c>
      <c r="JDP26" s="59">
        <f t="shared" si="420"/>
        <v>0</v>
      </c>
      <c r="JDQ26" s="1"/>
      <c r="JDR26" s="89">
        <v>3</v>
      </c>
      <c r="JDS26" s="93" t="s">
        <v>63</v>
      </c>
      <c r="JDT26" s="58" t="s">
        <v>34</v>
      </c>
      <c r="JDU26" s="91" t="s">
        <v>32</v>
      </c>
      <c r="JDV26" s="92">
        <v>1</v>
      </c>
      <c r="JDW26" s="87">
        <v>0</v>
      </c>
      <c r="JDX26" s="59">
        <f t="shared" si="421"/>
        <v>0</v>
      </c>
      <c r="JDY26" s="1"/>
      <c r="JDZ26" s="89">
        <v>3</v>
      </c>
      <c r="JEA26" s="93" t="s">
        <v>63</v>
      </c>
      <c r="JEB26" s="58" t="s">
        <v>34</v>
      </c>
      <c r="JEC26" s="91" t="s">
        <v>32</v>
      </c>
      <c r="JED26" s="92">
        <v>1</v>
      </c>
      <c r="JEE26" s="87">
        <v>0</v>
      </c>
      <c r="JEF26" s="59">
        <f t="shared" si="421"/>
        <v>0</v>
      </c>
      <c r="JEG26" s="1"/>
      <c r="JEH26" s="89">
        <v>3</v>
      </c>
      <c r="JEI26" s="93" t="s">
        <v>63</v>
      </c>
      <c r="JEJ26" s="58" t="s">
        <v>34</v>
      </c>
      <c r="JEK26" s="91" t="s">
        <v>32</v>
      </c>
      <c r="JEL26" s="92">
        <v>1</v>
      </c>
      <c r="JEM26" s="87">
        <v>0</v>
      </c>
      <c r="JEN26" s="59">
        <f t="shared" si="422"/>
        <v>0</v>
      </c>
      <c r="JEO26" s="1"/>
      <c r="JEP26" s="89">
        <v>3</v>
      </c>
      <c r="JEQ26" s="93" t="s">
        <v>63</v>
      </c>
      <c r="JER26" s="58" t="s">
        <v>34</v>
      </c>
      <c r="JES26" s="91" t="s">
        <v>32</v>
      </c>
      <c r="JET26" s="92">
        <v>1</v>
      </c>
      <c r="JEU26" s="87">
        <v>0</v>
      </c>
      <c r="JEV26" s="59">
        <f t="shared" si="422"/>
        <v>0</v>
      </c>
      <c r="JEW26" s="1"/>
      <c r="JEX26" s="89">
        <v>3</v>
      </c>
      <c r="JEY26" s="93" t="s">
        <v>63</v>
      </c>
      <c r="JEZ26" s="58" t="s">
        <v>34</v>
      </c>
      <c r="JFA26" s="91" t="s">
        <v>32</v>
      </c>
      <c r="JFB26" s="92">
        <v>1</v>
      </c>
      <c r="JFC26" s="87">
        <v>0</v>
      </c>
      <c r="JFD26" s="59">
        <f t="shared" si="423"/>
        <v>0</v>
      </c>
      <c r="JFE26" s="1"/>
      <c r="JFF26" s="89">
        <v>3</v>
      </c>
      <c r="JFG26" s="93" t="s">
        <v>63</v>
      </c>
      <c r="JFH26" s="58" t="s">
        <v>34</v>
      </c>
      <c r="JFI26" s="91" t="s">
        <v>32</v>
      </c>
      <c r="JFJ26" s="92">
        <v>1</v>
      </c>
      <c r="JFK26" s="87">
        <v>0</v>
      </c>
      <c r="JFL26" s="59">
        <f t="shared" si="423"/>
        <v>0</v>
      </c>
      <c r="JFM26" s="1"/>
      <c r="JFN26" s="89">
        <v>3</v>
      </c>
      <c r="JFO26" s="93" t="s">
        <v>63</v>
      </c>
      <c r="JFP26" s="58" t="s">
        <v>34</v>
      </c>
      <c r="JFQ26" s="91" t="s">
        <v>32</v>
      </c>
      <c r="JFR26" s="92">
        <v>1</v>
      </c>
      <c r="JFS26" s="87">
        <v>0</v>
      </c>
      <c r="JFT26" s="59">
        <f t="shared" si="424"/>
        <v>0</v>
      </c>
      <c r="JFU26" s="1"/>
      <c r="JFV26" s="89">
        <v>3</v>
      </c>
      <c r="JFW26" s="93" t="s">
        <v>63</v>
      </c>
      <c r="JFX26" s="58" t="s">
        <v>34</v>
      </c>
      <c r="JFY26" s="91" t="s">
        <v>32</v>
      </c>
      <c r="JFZ26" s="92">
        <v>1</v>
      </c>
      <c r="JGA26" s="87">
        <v>0</v>
      </c>
      <c r="JGB26" s="59">
        <f t="shared" si="424"/>
        <v>0</v>
      </c>
      <c r="JGC26" s="1"/>
      <c r="JGD26" s="89">
        <v>3</v>
      </c>
      <c r="JGE26" s="93" t="s">
        <v>63</v>
      </c>
      <c r="JGF26" s="58" t="s">
        <v>34</v>
      </c>
      <c r="JGG26" s="91" t="s">
        <v>32</v>
      </c>
      <c r="JGH26" s="92">
        <v>1</v>
      </c>
      <c r="JGI26" s="87">
        <v>0</v>
      </c>
      <c r="JGJ26" s="59">
        <f t="shared" si="425"/>
        <v>0</v>
      </c>
      <c r="JGK26" s="1"/>
      <c r="JGL26" s="89">
        <v>3</v>
      </c>
      <c r="JGM26" s="93" t="s">
        <v>63</v>
      </c>
      <c r="JGN26" s="58" t="s">
        <v>34</v>
      </c>
      <c r="JGO26" s="91" t="s">
        <v>32</v>
      </c>
      <c r="JGP26" s="92">
        <v>1</v>
      </c>
      <c r="JGQ26" s="87">
        <v>0</v>
      </c>
      <c r="JGR26" s="59">
        <f t="shared" si="425"/>
        <v>0</v>
      </c>
      <c r="JGS26" s="1"/>
      <c r="JGT26" s="89">
        <v>3</v>
      </c>
      <c r="JGU26" s="93" t="s">
        <v>63</v>
      </c>
      <c r="JGV26" s="58" t="s">
        <v>34</v>
      </c>
      <c r="JGW26" s="91" t="s">
        <v>32</v>
      </c>
      <c r="JGX26" s="92">
        <v>1</v>
      </c>
      <c r="JGY26" s="87">
        <v>0</v>
      </c>
      <c r="JGZ26" s="59">
        <f t="shared" si="426"/>
        <v>0</v>
      </c>
      <c r="JHA26" s="1"/>
      <c r="JHB26" s="89">
        <v>3</v>
      </c>
      <c r="JHC26" s="93" t="s">
        <v>63</v>
      </c>
      <c r="JHD26" s="58" t="s">
        <v>34</v>
      </c>
      <c r="JHE26" s="91" t="s">
        <v>32</v>
      </c>
      <c r="JHF26" s="92">
        <v>1</v>
      </c>
      <c r="JHG26" s="87">
        <v>0</v>
      </c>
      <c r="JHH26" s="59">
        <f t="shared" si="426"/>
        <v>0</v>
      </c>
      <c r="JHI26" s="1"/>
      <c r="JHJ26" s="89">
        <v>3</v>
      </c>
      <c r="JHK26" s="93" t="s">
        <v>63</v>
      </c>
      <c r="JHL26" s="58" t="s">
        <v>34</v>
      </c>
      <c r="JHM26" s="91" t="s">
        <v>32</v>
      </c>
      <c r="JHN26" s="92">
        <v>1</v>
      </c>
      <c r="JHO26" s="87">
        <v>0</v>
      </c>
      <c r="JHP26" s="59">
        <f t="shared" si="427"/>
        <v>0</v>
      </c>
      <c r="JHQ26" s="1"/>
      <c r="JHR26" s="89">
        <v>3</v>
      </c>
      <c r="JHS26" s="93" t="s">
        <v>63</v>
      </c>
      <c r="JHT26" s="58" t="s">
        <v>34</v>
      </c>
      <c r="JHU26" s="91" t="s">
        <v>32</v>
      </c>
      <c r="JHV26" s="92">
        <v>1</v>
      </c>
      <c r="JHW26" s="87">
        <v>0</v>
      </c>
      <c r="JHX26" s="59">
        <f t="shared" si="427"/>
        <v>0</v>
      </c>
      <c r="JHY26" s="1"/>
      <c r="JHZ26" s="89">
        <v>3</v>
      </c>
      <c r="JIA26" s="93" t="s">
        <v>63</v>
      </c>
      <c r="JIB26" s="58" t="s">
        <v>34</v>
      </c>
      <c r="JIC26" s="91" t="s">
        <v>32</v>
      </c>
      <c r="JID26" s="92">
        <v>1</v>
      </c>
      <c r="JIE26" s="87">
        <v>0</v>
      </c>
      <c r="JIF26" s="59">
        <f t="shared" si="428"/>
        <v>0</v>
      </c>
      <c r="JIG26" s="1"/>
      <c r="JIH26" s="89">
        <v>3</v>
      </c>
      <c r="JII26" s="93" t="s">
        <v>63</v>
      </c>
      <c r="JIJ26" s="58" t="s">
        <v>34</v>
      </c>
      <c r="JIK26" s="91" t="s">
        <v>32</v>
      </c>
      <c r="JIL26" s="92">
        <v>1</v>
      </c>
      <c r="JIM26" s="87">
        <v>0</v>
      </c>
      <c r="JIN26" s="59">
        <f t="shared" si="428"/>
        <v>0</v>
      </c>
      <c r="JIO26" s="1"/>
      <c r="JIP26" s="89">
        <v>3</v>
      </c>
      <c r="JIQ26" s="93" t="s">
        <v>63</v>
      </c>
      <c r="JIR26" s="58" t="s">
        <v>34</v>
      </c>
      <c r="JIS26" s="91" t="s">
        <v>32</v>
      </c>
      <c r="JIT26" s="92">
        <v>1</v>
      </c>
      <c r="JIU26" s="87">
        <v>0</v>
      </c>
      <c r="JIV26" s="59">
        <f t="shared" si="429"/>
        <v>0</v>
      </c>
      <c r="JIW26" s="1"/>
      <c r="JIX26" s="89">
        <v>3</v>
      </c>
      <c r="JIY26" s="93" t="s">
        <v>63</v>
      </c>
      <c r="JIZ26" s="58" t="s">
        <v>34</v>
      </c>
      <c r="JJA26" s="91" t="s">
        <v>32</v>
      </c>
      <c r="JJB26" s="92">
        <v>1</v>
      </c>
      <c r="JJC26" s="87">
        <v>0</v>
      </c>
      <c r="JJD26" s="59">
        <f t="shared" si="429"/>
        <v>0</v>
      </c>
      <c r="JJE26" s="1"/>
      <c r="JJF26" s="89">
        <v>3</v>
      </c>
      <c r="JJG26" s="93" t="s">
        <v>63</v>
      </c>
      <c r="JJH26" s="58" t="s">
        <v>34</v>
      </c>
      <c r="JJI26" s="91" t="s">
        <v>32</v>
      </c>
      <c r="JJJ26" s="92">
        <v>1</v>
      </c>
      <c r="JJK26" s="87">
        <v>0</v>
      </c>
      <c r="JJL26" s="59">
        <f t="shared" si="430"/>
        <v>0</v>
      </c>
      <c r="JJM26" s="1"/>
      <c r="JJN26" s="89">
        <v>3</v>
      </c>
      <c r="JJO26" s="93" t="s">
        <v>63</v>
      </c>
      <c r="JJP26" s="58" t="s">
        <v>34</v>
      </c>
      <c r="JJQ26" s="91" t="s">
        <v>32</v>
      </c>
      <c r="JJR26" s="92">
        <v>1</v>
      </c>
      <c r="JJS26" s="87">
        <v>0</v>
      </c>
      <c r="JJT26" s="59">
        <f t="shared" si="430"/>
        <v>0</v>
      </c>
      <c r="JJU26" s="1"/>
      <c r="JJV26" s="89">
        <v>3</v>
      </c>
      <c r="JJW26" s="93" t="s">
        <v>63</v>
      </c>
      <c r="JJX26" s="58" t="s">
        <v>34</v>
      </c>
      <c r="JJY26" s="91" t="s">
        <v>32</v>
      </c>
      <c r="JJZ26" s="92">
        <v>1</v>
      </c>
      <c r="JKA26" s="87">
        <v>0</v>
      </c>
      <c r="JKB26" s="59">
        <f t="shared" si="431"/>
        <v>0</v>
      </c>
      <c r="JKC26" s="1"/>
      <c r="JKD26" s="89">
        <v>3</v>
      </c>
      <c r="JKE26" s="93" t="s">
        <v>63</v>
      </c>
      <c r="JKF26" s="58" t="s">
        <v>34</v>
      </c>
      <c r="JKG26" s="91" t="s">
        <v>32</v>
      </c>
      <c r="JKH26" s="92">
        <v>1</v>
      </c>
      <c r="JKI26" s="87">
        <v>0</v>
      </c>
      <c r="JKJ26" s="59">
        <f t="shared" si="431"/>
        <v>0</v>
      </c>
      <c r="JKK26" s="1"/>
      <c r="JKL26" s="89">
        <v>3</v>
      </c>
      <c r="JKM26" s="93" t="s">
        <v>63</v>
      </c>
      <c r="JKN26" s="58" t="s">
        <v>34</v>
      </c>
      <c r="JKO26" s="91" t="s">
        <v>32</v>
      </c>
      <c r="JKP26" s="92">
        <v>1</v>
      </c>
      <c r="JKQ26" s="87">
        <v>0</v>
      </c>
      <c r="JKR26" s="59">
        <f t="shared" si="432"/>
        <v>0</v>
      </c>
      <c r="JKS26" s="1"/>
      <c r="JKT26" s="89">
        <v>3</v>
      </c>
      <c r="JKU26" s="93" t="s">
        <v>63</v>
      </c>
      <c r="JKV26" s="58" t="s">
        <v>34</v>
      </c>
      <c r="JKW26" s="91" t="s">
        <v>32</v>
      </c>
      <c r="JKX26" s="92">
        <v>1</v>
      </c>
      <c r="JKY26" s="87">
        <v>0</v>
      </c>
      <c r="JKZ26" s="59">
        <f t="shared" si="432"/>
        <v>0</v>
      </c>
      <c r="JLA26" s="1"/>
      <c r="JLB26" s="89">
        <v>3</v>
      </c>
      <c r="JLC26" s="93" t="s">
        <v>63</v>
      </c>
      <c r="JLD26" s="58" t="s">
        <v>34</v>
      </c>
      <c r="JLE26" s="91" t="s">
        <v>32</v>
      </c>
      <c r="JLF26" s="92">
        <v>1</v>
      </c>
      <c r="JLG26" s="87">
        <v>0</v>
      </c>
      <c r="JLH26" s="59">
        <f t="shared" si="433"/>
        <v>0</v>
      </c>
      <c r="JLI26" s="1"/>
      <c r="JLJ26" s="89">
        <v>3</v>
      </c>
      <c r="JLK26" s="93" t="s">
        <v>63</v>
      </c>
      <c r="JLL26" s="58" t="s">
        <v>34</v>
      </c>
      <c r="JLM26" s="91" t="s">
        <v>32</v>
      </c>
      <c r="JLN26" s="92">
        <v>1</v>
      </c>
      <c r="JLO26" s="87">
        <v>0</v>
      </c>
      <c r="JLP26" s="59">
        <f t="shared" si="433"/>
        <v>0</v>
      </c>
      <c r="JLQ26" s="1"/>
      <c r="JLR26" s="89">
        <v>3</v>
      </c>
      <c r="JLS26" s="93" t="s">
        <v>63</v>
      </c>
      <c r="JLT26" s="58" t="s">
        <v>34</v>
      </c>
      <c r="JLU26" s="91" t="s">
        <v>32</v>
      </c>
      <c r="JLV26" s="92">
        <v>1</v>
      </c>
      <c r="JLW26" s="87">
        <v>0</v>
      </c>
      <c r="JLX26" s="59">
        <f t="shared" si="434"/>
        <v>0</v>
      </c>
      <c r="JLY26" s="1"/>
      <c r="JLZ26" s="89">
        <v>3</v>
      </c>
      <c r="JMA26" s="93" t="s">
        <v>63</v>
      </c>
      <c r="JMB26" s="58" t="s">
        <v>34</v>
      </c>
      <c r="JMC26" s="91" t="s">
        <v>32</v>
      </c>
      <c r="JMD26" s="92">
        <v>1</v>
      </c>
      <c r="JME26" s="87">
        <v>0</v>
      </c>
      <c r="JMF26" s="59">
        <f t="shared" si="434"/>
        <v>0</v>
      </c>
      <c r="JMG26" s="1"/>
      <c r="JMH26" s="89">
        <v>3</v>
      </c>
      <c r="JMI26" s="93" t="s">
        <v>63</v>
      </c>
      <c r="JMJ26" s="58" t="s">
        <v>34</v>
      </c>
      <c r="JMK26" s="91" t="s">
        <v>32</v>
      </c>
      <c r="JML26" s="92">
        <v>1</v>
      </c>
      <c r="JMM26" s="87">
        <v>0</v>
      </c>
      <c r="JMN26" s="59">
        <f t="shared" si="435"/>
        <v>0</v>
      </c>
      <c r="JMO26" s="1"/>
      <c r="JMP26" s="89">
        <v>3</v>
      </c>
      <c r="JMQ26" s="93" t="s">
        <v>63</v>
      </c>
      <c r="JMR26" s="58" t="s">
        <v>34</v>
      </c>
      <c r="JMS26" s="91" t="s">
        <v>32</v>
      </c>
      <c r="JMT26" s="92">
        <v>1</v>
      </c>
      <c r="JMU26" s="87">
        <v>0</v>
      </c>
      <c r="JMV26" s="59">
        <f t="shared" si="435"/>
        <v>0</v>
      </c>
      <c r="JMW26" s="1"/>
      <c r="JMX26" s="89">
        <v>3</v>
      </c>
      <c r="JMY26" s="93" t="s">
        <v>63</v>
      </c>
      <c r="JMZ26" s="58" t="s">
        <v>34</v>
      </c>
      <c r="JNA26" s="91" t="s">
        <v>32</v>
      </c>
      <c r="JNB26" s="92">
        <v>1</v>
      </c>
      <c r="JNC26" s="87">
        <v>0</v>
      </c>
      <c r="JND26" s="59">
        <f t="shared" si="436"/>
        <v>0</v>
      </c>
      <c r="JNE26" s="1"/>
      <c r="JNF26" s="89">
        <v>3</v>
      </c>
      <c r="JNG26" s="93" t="s">
        <v>63</v>
      </c>
      <c r="JNH26" s="58" t="s">
        <v>34</v>
      </c>
      <c r="JNI26" s="91" t="s">
        <v>32</v>
      </c>
      <c r="JNJ26" s="92">
        <v>1</v>
      </c>
      <c r="JNK26" s="87">
        <v>0</v>
      </c>
      <c r="JNL26" s="59">
        <f t="shared" si="436"/>
        <v>0</v>
      </c>
      <c r="JNM26" s="1"/>
      <c r="JNN26" s="89">
        <v>3</v>
      </c>
      <c r="JNO26" s="93" t="s">
        <v>63</v>
      </c>
      <c r="JNP26" s="58" t="s">
        <v>34</v>
      </c>
      <c r="JNQ26" s="91" t="s">
        <v>32</v>
      </c>
      <c r="JNR26" s="92">
        <v>1</v>
      </c>
      <c r="JNS26" s="87">
        <v>0</v>
      </c>
      <c r="JNT26" s="59">
        <f t="shared" si="437"/>
        <v>0</v>
      </c>
      <c r="JNU26" s="1"/>
      <c r="JNV26" s="89">
        <v>3</v>
      </c>
      <c r="JNW26" s="93" t="s">
        <v>63</v>
      </c>
      <c r="JNX26" s="58" t="s">
        <v>34</v>
      </c>
      <c r="JNY26" s="91" t="s">
        <v>32</v>
      </c>
      <c r="JNZ26" s="92">
        <v>1</v>
      </c>
      <c r="JOA26" s="87">
        <v>0</v>
      </c>
      <c r="JOB26" s="59">
        <f t="shared" si="437"/>
        <v>0</v>
      </c>
      <c r="JOC26" s="1"/>
      <c r="JOD26" s="89">
        <v>3</v>
      </c>
      <c r="JOE26" s="93" t="s">
        <v>63</v>
      </c>
      <c r="JOF26" s="58" t="s">
        <v>34</v>
      </c>
      <c r="JOG26" s="91" t="s">
        <v>32</v>
      </c>
      <c r="JOH26" s="92">
        <v>1</v>
      </c>
      <c r="JOI26" s="87">
        <v>0</v>
      </c>
      <c r="JOJ26" s="59">
        <f t="shared" si="438"/>
        <v>0</v>
      </c>
      <c r="JOK26" s="1"/>
      <c r="JOL26" s="89">
        <v>3</v>
      </c>
      <c r="JOM26" s="93" t="s">
        <v>63</v>
      </c>
      <c r="JON26" s="58" t="s">
        <v>34</v>
      </c>
      <c r="JOO26" s="91" t="s">
        <v>32</v>
      </c>
      <c r="JOP26" s="92">
        <v>1</v>
      </c>
      <c r="JOQ26" s="87">
        <v>0</v>
      </c>
      <c r="JOR26" s="59">
        <f t="shared" si="438"/>
        <v>0</v>
      </c>
      <c r="JOS26" s="1"/>
      <c r="JOT26" s="89">
        <v>3</v>
      </c>
      <c r="JOU26" s="93" t="s">
        <v>63</v>
      </c>
      <c r="JOV26" s="58" t="s">
        <v>34</v>
      </c>
      <c r="JOW26" s="91" t="s">
        <v>32</v>
      </c>
      <c r="JOX26" s="92">
        <v>1</v>
      </c>
      <c r="JOY26" s="87">
        <v>0</v>
      </c>
      <c r="JOZ26" s="59">
        <f t="shared" si="439"/>
        <v>0</v>
      </c>
      <c r="JPA26" s="1"/>
      <c r="JPB26" s="89">
        <v>3</v>
      </c>
      <c r="JPC26" s="93" t="s">
        <v>63</v>
      </c>
      <c r="JPD26" s="58" t="s">
        <v>34</v>
      </c>
      <c r="JPE26" s="91" t="s">
        <v>32</v>
      </c>
      <c r="JPF26" s="92">
        <v>1</v>
      </c>
      <c r="JPG26" s="87">
        <v>0</v>
      </c>
      <c r="JPH26" s="59">
        <f t="shared" si="439"/>
        <v>0</v>
      </c>
      <c r="JPI26" s="1"/>
      <c r="JPJ26" s="89">
        <v>3</v>
      </c>
      <c r="JPK26" s="93" t="s">
        <v>63</v>
      </c>
      <c r="JPL26" s="58" t="s">
        <v>34</v>
      </c>
      <c r="JPM26" s="91" t="s">
        <v>32</v>
      </c>
      <c r="JPN26" s="92">
        <v>1</v>
      </c>
      <c r="JPO26" s="87">
        <v>0</v>
      </c>
      <c r="JPP26" s="59">
        <f t="shared" si="440"/>
        <v>0</v>
      </c>
      <c r="JPQ26" s="1"/>
      <c r="JPR26" s="89">
        <v>3</v>
      </c>
      <c r="JPS26" s="93" t="s">
        <v>63</v>
      </c>
      <c r="JPT26" s="58" t="s">
        <v>34</v>
      </c>
      <c r="JPU26" s="91" t="s">
        <v>32</v>
      </c>
      <c r="JPV26" s="92">
        <v>1</v>
      </c>
      <c r="JPW26" s="87">
        <v>0</v>
      </c>
      <c r="JPX26" s="59">
        <f t="shared" si="440"/>
        <v>0</v>
      </c>
      <c r="JPY26" s="1"/>
      <c r="JPZ26" s="89">
        <v>3</v>
      </c>
      <c r="JQA26" s="93" t="s">
        <v>63</v>
      </c>
      <c r="JQB26" s="58" t="s">
        <v>34</v>
      </c>
      <c r="JQC26" s="91" t="s">
        <v>32</v>
      </c>
      <c r="JQD26" s="92">
        <v>1</v>
      </c>
      <c r="JQE26" s="87">
        <v>0</v>
      </c>
      <c r="JQF26" s="59">
        <f t="shared" si="441"/>
        <v>0</v>
      </c>
      <c r="JQG26" s="1"/>
      <c r="JQH26" s="89">
        <v>3</v>
      </c>
      <c r="JQI26" s="93" t="s">
        <v>63</v>
      </c>
      <c r="JQJ26" s="58" t="s">
        <v>34</v>
      </c>
      <c r="JQK26" s="91" t="s">
        <v>32</v>
      </c>
      <c r="JQL26" s="92">
        <v>1</v>
      </c>
      <c r="JQM26" s="87">
        <v>0</v>
      </c>
      <c r="JQN26" s="59">
        <f t="shared" si="441"/>
        <v>0</v>
      </c>
      <c r="JQO26" s="1"/>
      <c r="JQP26" s="89">
        <v>3</v>
      </c>
      <c r="JQQ26" s="93" t="s">
        <v>63</v>
      </c>
      <c r="JQR26" s="58" t="s">
        <v>34</v>
      </c>
      <c r="JQS26" s="91" t="s">
        <v>32</v>
      </c>
      <c r="JQT26" s="92">
        <v>1</v>
      </c>
      <c r="JQU26" s="87">
        <v>0</v>
      </c>
      <c r="JQV26" s="59">
        <f t="shared" si="442"/>
        <v>0</v>
      </c>
      <c r="JQW26" s="1"/>
      <c r="JQX26" s="89">
        <v>3</v>
      </c>
      <c r="JQY26" s="93" t="s">
        <v>63</v>
      </c>
      <c r="JQZ26" s="58" t="s">
        <v>34</v>
      </c>
      <c r="JRA26" s="91" t="s">
        <v>32</v>
      </c>
      <c r="JRB26" s="92">
        <v>1</v>
      </c>
      <c r="JRC26" s="87">
        <v>0</v>
      </c>
      <c r="JRD26" s="59">
        <f t="shared" si="442"/>
        <v>0</v>
      </c>
      <c r="JRE26" s="1"/>
      <c r="JRF26" s="89">
        <v>3</v>
      </c>
      <c r="JRG26" s="93" t="s">
        <v>63</v>
      </c>
      <c r="JRH26" s="58" t="s">
        <v>34</v>
      </c>
      <c r="JRI26" s="91" t="s">
        <v>32</v>
      </c>
      <c r="JRJ26" s="92">
        <v>1</v>
      </c>
      <c r="JRK26" s="87">
        <v>0</v>
      </c>
      <c r="JRL26" s="59">
        <f t="shared" si="443"/>
        <v>0</v>
      </c>
      <c r="JRM26" s="1"/>
      <c r="JRN26" s="89">
        <v>3</v>
      </c>
      <c r="JRO26" s="93" t="s">
        <v>63</v>
      </c>
      <c r="JRP26" s="58" t="s">
        <v>34</v>
      </c>
      <c r="JRQ26" s="91" t="s">
        <v>32</v>
      </c>
      <c r="JRR26" s="92">
        <v>1</v>
      </c>
      <c r="JRS26" s="87">
        <v>0</v>
      </c>
      <c r="JRT26" s="59">
        <f t="shared" si="443"/>
        <v>0</v>
      </c>
      <c r="JRU26" s="1"/>
      <c r="JRV26" s="89">
        <v>3</v>
      </c>
      <c r="JRW26" s="93" t="s">
        <v>63</v>
      </c>
      <c r="JRX26" s="58" t="s">
        <v>34</v>
      </c>
      <c r="JRY26" s="91" t="s">
        <v>32</v>
      </c>
      <c r="JRZ26" s="92">
        <v>1</v>
      </c>
      <c r="JSA26" s="87">
        <v>0</v>
      </c>
      <c r="JSB26" s="59">
        <f t="shared" si="444"/>
        <v>0</v>
      </c>
      <c r="JSC26" s="1"/>
      <c r="JSD26" s="89">
        <v>3</v>
      </c>
      <c r="JSE26" s="93" t="s">
        <v>63</v>
      </c>
      <c r="JSF26" s="58" t="s">
        <v>34</v>
      </c>
      <c r="JSG26" s="91" t="s">
        <v>32</v>
      </c>
      <c r="JSH26" s="92">
        <v>1</v>
      </c>
      <c r="JSI26" s="87">
        <v>0</v>
      </c>
      <c r="JSJ26" s="59">
        <f t="shared" si="444"/>
        <v>0</v>
      </c>
      <c r="JSK26" s="1"/>
      <c r="JSL26" s="89">
        <v>3</v>
      </c>
      <c r="JSM26" s="93" t="s">
        <v>63</v>
      </c>
      <c r="JSN26" s="58" t="s">
        <v>34</v>
      </c>
      <c r="JSO26" s="91" t="s">
        <v>32</v>
      </c>
      <c r="JSP26" s="92">
        <v>1</v>
      </c>
      <c r="JSQ26" s="87">
        <v>0</v>
      </c>
      <c r="JSR26" s="59">
        <f t="shared" si="445"/>
        <v>0</v>
      </c>
      <c r="JSS26" s="1"/>
      <c r="JST26" s="89">
        <v>3</v>
      </c>
      <c r="JSU26" s="93" t="s">
        <v>63</v>
      </c>
      <c r="JSV26" s="58" t="s">
        <v>34</v>
      </c>
      <c r="JSW26" s="91" t="s">
        <v>32</v>
      </c>
      <c r="JSX26" s="92">
        <v>1</v>
      </c>
      <c r="JSY26" s="87">
        <v>0</v>
      </c>
      <c r="JSZ26" s="59">
        <f t="shared" si="445"/>
        <v>0</v>
      </c>
      <c r="JTA26" s="1"/>
      <c r="JTB26" s="89">
        <v>3</v>
      </c>
      <c r="JTC26" s="93" t="s">
        <v>63</v>
      </c>
      <c r="JTD26" s="58" t="s">
        <v>34</v>
      </c>
      <c r="JTE26" s="91" t="s">
        <v>32</v>
      </c>
      <c r="JTF26" s="92">
        <v>1</v>
      </c>
      <c r="JTG26" s="87">
        <v>0</v>
      </c>
      <c r="JTH26" s="59">
        <f t="shared" si="446"/>
        <v>0</v>
      </c>
      <c r="JTI26" s="1"/>
      <c r="JTJ26" s="89">
        <v>3</v>
      </c>
      <c r="JTK26" s="93" t="s">
        <v>63</v>
      </c>
      <c r="JTL26" s="58" t="s">
        <v>34</v>
      </c>
      <c r="JTM26" s="91" t="s">
        <v>32</v>
      </c>
      <c r="JTN26" s="92">
        <v>1</v>
      </c>
      <c r="JTO26" s="87">
        <v>0</v>
      </c>
      <c r="JTP26" s="59">
        <f t="shared" si="446"/>
        <v>0</v>
      </c>
      <c r="JTQ26" s="1"/>
      <c r="JTR26" s="89">
        <v>3</v>
      </c>
      <c r="JTS26" s="93" t="s">
        <v>63</v>
      </c>
      <c r="JTT26" s="58" t="s">
        <v>34</v>
      </c>
      <c r="JTU26" s="91" t="s">
        <v>32</v>
      </c>
      <c r="JTV26" s="92">
        <v>1</v>
      </c>
      <c r="JTW26" s="87">
        <v>0</v>
      </c>
      <c r="JTX26" s="59">
        <f t="shared" si="447"/>
        <v>0</v>
      </c>
      <c r="JTY26" s="1"/>
      <c r="JTZ26" s="89">
        <v>3</v>
      </c>
      <c r="JUA26" s="93" t="s">
        <v>63</v>
      </c>
      <c r="JUB26" s="58" t="s">
        <v>34</v>
      </c>
      <c r="JUC26" s="91" t="s">
        <v>32</v>
      </c>
      <c r="JUD26" s="92">
        <v>1</v>
      </c>
      <c r="JUE26" s="87">
        <v>0</v>
      </c>
      <c r="JUF26" s="59">
        <f t="shared" si="447"/>
        <v>0</v>
      </c>
      <c r="JUG26" s="1"/>
      <c r="JUH26" s="89">
        <v>3</v>
      </c>
      <c r="JUI26" s="93" t="s">
        <v>63</v>
      </c>
      <c r="JUJ26" s="58" t="s">
        <v>34</v>
      </c>
      <c r="JUK26" s="91" t="s">
        <v>32</v>
      </c>
      <c r="JUL26" s="92">
        <v>1</v>
      </c>
      <c r="JUM26" s="87">
        <v>0</v>
      </c>
      <c r="JUN26" s="59">
        <f t="shared" si="448"/>
        <v>0</v>
      </c>
      <c r="JUO26" s="1"/>
      <c r="JUP26" s="89">
        <v>3</v>
      </c>
      <c r="JUQ26" s="93" t="s">
        <v>63</v>
      </c>
      <c r="JUR26" s="58" t="s">
        <v>34</v>
      </c>
      <c r="JUS26" s="91" t="s">
        <v>32</v>
      </c>
      <c r="JUT26" s="92">
        <v>1</v>
      </c>
      <c r="JUU26" s="87">
        <v>0</v>
      </c>
      <c r="JUV26" s="59">
        <f t="shared" si="448"/>
        <v>0</v>
      </c>
      <c r="JUW26" s="1"/>
      <c r="JUX26" s="89">
        <v>3</v>
      </c>
      <c r="JUY26" s="93" t="s">
        <v>63</v>
      </c>
      <c r="JUZ26" s="58" t="s">
        <v>34</v>
      </c>
      <c r="JVA26" s="91" t="s">
        <v>32</v>
      </c>
      <c r="JVB26" s="92">
        <v>1</v>
      </c>
      <c r="JVC26" s="87">
        <v>0</v>
      </c>
      <c r="JVD26" s="59">
        <f t="shared" si="449"/>
        <v>0</v>
      </c>
      <c r="JVE26" s="1"/>
      <c r="JVF26" s="89">
        <v>3</v>
      </c>
      <c r="JVG26" s="93" t="s">
        <v>63</v>
      </c>
      <c r="JVH26" s="58" t="s">
        <v>34</v>
      </c>
      <c r="JVI26" s="91" t="s">
        <v>32</v>
      </c>
      <c r="JVJ26" s="92">
        <v>1</v>
      </c>
      <c r="JVK26" s="87">
        <v>0</v>
      </c>
      <c r="JVL26" s="59">
        <f t="shared" si="449"/>
        <v>0</v>
      </c>
      <c r="JVM26" s="1"/>
      <c r="JVN26" s="89">
        <v>3</v>
      </c>
      <c r="JVO26" s="93" t="s">
        <v>63</v>
      </c>
      <c r="JVP26" s="58" t="s">
        <v>34</v>
      </c>
      <c r="JVQ26" s="91" t="s">
        <v>32</v>
      </c>
      <c r="JVR26" s="92">
        <v>1</v>
      </c>
      <c r="JVS26" s="87">
        <v>0</v>
      </c>
      <c r="JVT26" s="59">
        <f t="shared" si="450"/>
        <v>0</v>
      </c>
      <c r="JVU26" s="1"/>
      <c r="JVV26" s="89">
        <v>3</v>
      </c>
      <c r="JVW26" s="93" t="s">
        <v>63</v>
      </c>
      <c r="JVX26" s="58" t="s">
        <v>34</v>
      </c>
      <c r="JVY26" s="91" t="s">
        <v>32</v>
      </c>
      <c r="JVZ26" s="92">
        <v>1</v>
      </c>
      <c r="JWA26" s="87">
        <v>0</v>
      </c>
      <c r="JWB26" s="59">
        <f t="shared" si="450"/>
        <v>0</v>
      </c>
      <c r="JWC26" s="1"/>
      <c r="JWD26" s="89">
        <v>3</v>
      </c>
      <c r="JWE26" s="93" t="s">
        <v>63</v>
      </c>
      <c r="JWF26" s="58" t="s">
        <v>34</v>
      </c>
      <c r="JWG26" s="91" t="s">
        <v>32</v>
      </c>
      <c r="JWH26" s="92">
        <v>1</v>
      </c>
      <c r="JWI26" s="87">
        <v>0</v>
      </c>
      <c r="JWJ26" s="59">
        <f t="shared" si="451"/>
        <v>0</v>
      </c>
      <c r="JWK26" s="1"/>
      <c r="JWL26" s="89">
        <v>3</v>
      </c>
      <c r="JWM26" s="93" t="s">
        <v>63</v>
      </c>
      <c r="JWN26" s="58" t="s">
        <v>34</v>
      </c>
      <c r="JWO26" s="91" t="s">
        <v>32</v>
      </c>
      <c r="JWP26" s="92">
        <v>1</v>
      </c>
      <c r="JWQ26" s="87">
        <v>0</v>
      </c>
      <c r="JWR26" s="59">
        <f t="shared" si="451"/>
        <v>0</v>
      </c>
      <c r="JWS26" s="1"/>
      <c r="JWT26" s="89">
        <v>3</v>
      </c>
      <c r="JWU26" s="93" t="s">
        <v>63</v>
      </c>
      <c r="JWV26" s="58" t="s">
        <v>34</v>
      </c>
      <c r="JWW26" s="91" t="s">
        <v>32</v>
      </c>
      <c r="JWX26" s="92">
        <v>1</v>
      </c>
      <c r="JWY26" s="87">
        <v>0</v>
      </c>
      <c r="JWZ26" s="59">
        <f t="shared" si="452"/>
        <v>0</v>
      </c>
      <c r="JXA26" s="1"/>
      <c r="JXB26" s="89">
        <v>3</v>
      </c>
      <c r="JXC26" s="93" t="s">
        <v>63</v>
      </c>
      <c r="JXD26" s="58" t="s">
        <v>34</v>
      </c>
      <c r="JXE26" s="91" t="s">
        <v>32</v>
      </c>
      <c r="JXF26" s="92">
        <v>1</v>
      </c>
      <c r="JXG26" s="87">
        <v>0</v>
      </c>
      <c r="JXH26" s="59">
        <f t="shared" si="452"/>
        <v>0</v>
      </c>
      <c r="JXI26" s="1"/>
      <c r="JXJ26" s="89">
        <v>3</v>
      </c>
      <c r="JXK26" s="93" t="s">
        <v>63</v>
      </c>
      <c r="JXL26" s="58" t="s">
        <v>34</v>
      </c>
      <c r="JXM26" s="91" t="s">
        <v>32</v>
      </c>
      <c r="JXN26" s="92">
        <v>1</v>
      </c>
      <c r="JXO26" s="87">
        <v>0</v>
      </c>
      <c r="JXP26" s="59">
        <f t="shared" si="453"/>
        <v>0</v>
      </c>
      <c r="JXQ26" s="1"/>
      <c r="JXR26" s="89">
        <v>3</v>
      </c>
      <c r="JXS26" s="93" t="s">
        <v>63</v>
      </c>
      <c r="JXT26" s="58" t="s">
        <v>34</v>
      </c>
      <c r="JXU26" s="91" t="s">
        <v>32</v>
      </c>
      <c r="JXV26" s="92">
        <v>1</v>
      </c>
      <c r="JXW26" s="87">
        <v>0</v>
      </c>
      <c r="JXX26" s="59">
        <f t="shared" si="453"/>
        <v>0</v>
      </c>
      <c r="JXY26" s="1"/>
      <c r="JXZ26" s="89">
        <v>3</v>
      </c>
      <c r="JYA26" s="93" t="s">
        <v>63</v>
      </c>
      <c r="JYB26" s="58" t="s">
        <v>34</v>
      </c>
      <c r="JYC26" s="91" t="s">
        <v>32</v>
      </c>
      <c r="JYD26" s="92">
        <v>1</v>
      </c>
      <c r="JYE26" s="87">
        <v>0</v>
      </c>
      <c r="JYF26" s="59">
        <f t="shared" si="454"/>
        <v>0</v>
      </c>
      <c r="JYG26" s="1"/>
      <c r="JYH26" s="89">
        <v>3</v>
      </c>
      <c r="JYI26" s="93" t="s">
        <v>63</v>
      </c>
      <c r="JYJ26" s="58" t="s">
        <v>34</v>
      </c>
      <c r="JYK26" s="91" t="s">
        <v>32</v>
      </c>
      <c r="JYL26" s="92">
        <v>1</v>
      </c>
      <c r="JYM26" s="87">
        <v>0</v>
      </c>
      <c r="JYN26" s="59">
        <f t="shared" si="454"/>
        <v>0</v>
      </c>
      <c r="JYO26" s="1"/>
      <c r="JYP26" s="89">
        <v>3</v>
      </c>
      <c r="JYQ26" s="93" t="s">
        <v>63</v>
      </c>
      <c r="JYR26" s="58" t="s">
        <v>34</v>
      </c>
      <c r="JYS26" s="91" t="s">
        <v>32</v>
      </c>
      <c r="JYT26" s="92">
        <v>1</v>
      </c>
      <c r="JYU26" s="87">
        <v>0</v>
      </c>
      <c r="JYV26" s="59">
        <f t="shared" si="455"/>
        <v>0</v>
      </c>
      <c r="JYW26" s="1"/>
      <c r="JYX26" s="89">
        <v>3</v>
      </c>
      <c r="JYY26" s="93" t="s">
        <v>63</v>
      </c>
      <c r="JYZ26" s="58" t="s">
        <v>34</v>
      </c>
      <c r="JZA26" s="91" t="s">
        <v>32</v>
      </c>
      <c r="JZB26" s="92">
        <v>1</v>
      </c>
      <c r="JZC26" s="87">
        <v>0</v>
      </c>
      <c r="JZD26" s="59">
        <f t="shared" si="455"/>
        <v>0</v>
      </c>
      <c r="JZE26" s="1"/>
      <c r="JZF26" s="89">
        <v>3</v>
      </c>
      <c r="JZG26" s="93" t="s">
        <v>63</v>
      </c>
      <c r="JZH26" s="58" t="s">
        <v>34</v>
      </c>
      <c r="JZI26" s="91" t="s">
        <v>32</v>
      </c>
      <c r="JZJ26" s="92">
        <v>1</v>
      </c>
      <c r="JZK26" s="87">
        <v>0</v>
      </c>
      <c r="JZL26" s="59">
        <f t="shared" si="456"/>
        <v>0</v>
      </c>
      <c r="JZM26" s="1"/>
      <c r="JZN26" s="89">
        <v>3</v>
      </c>
      <c r="JZO26" s="93" t="s">
        <v>63</v>
      </c>
      <c r="JZP26" s="58" t="s">
        <v>34</v>
      </c>
      <c r="JZQ26" s="91" t="s">
        <v>32</v>
      </c>
      <c r="JZR26" s="92">
        <v>1</v>
      </c>
      <c r="JZS26" s="87">
        <v>0</v>
      </c>
      <c r="JZT26" s="59">
        <f t="shared" si="456"/>
        <v>0</v>
      </c>
      <c r="JZU26" s="1"/>
      <c r="JZV26" s="89">
        <v>3</v>
      </c>
      <c r="JZW26" s="93" t="s">
        <v>63</v>
      </c>
      <c r="JZX26" s="58" t="s">
        <v>34</v>
      </c>
      <c r="JZY26" s="91" t="s">
        <v>32</v>
      </c>
      <c r="JZZ26" s="92">
        <v>1</v>
      </c>
      <c r="KAA26" s="87">
        <v>0</v>
      </c>
      <c r="KAB26" s="59">
        <f t="shared" si="457"/>
        <v>0</v>
      </c>
      <c r="KAC26" s="1"/>
      <c r="KAD26" s="89">
        <v>3</v>
      </c>
      <c r="KAE26" s="93" t="s">
        <v>63</v>
      </c>
      <c r="KAF26" s="58" t="s">
        <v>34</v>
      </c>
      <c r="KAG26" s="91" t="s">
        <v>32</v>
      </c>
      <c r="KAH26" s="92">
        <v>1</v>
      </c>
      <c r="KAI26" s="87">
        <v>0</v>
      </c>
      <c r="KAJ26" s="59">
        <f t="shared" si="457"/>
        <v>0</v>
      </c>
      <c r="KAK26" s="1"/>
      <c r="KAL26" s="89">
        <v>3</v>
      </c>
      <c r="KAM26" s="93" t="s">
        <v>63</v>
      </c>
      <c r="KAN26" s="58" t="s">
        <v>34</v>
      </c>
      <c r="KAO26" s="91" t="s">
        <v>32</v>
      </c>
      <c r="KAP26" s="92">
        <v>1</v>
      </c>
      <c r="KAQ26" s="87">
        <v>0</v>
      </c>
      <c r="KAR26" s="59">
        <f t="shared" si="458"/>
        <v>0</v>
      </c>
      <c r="KAS26" s="1"/>
      <c r="KAT26" s="89">
        <v>3</v>
      </c>
      <c r="KAU26" s="93" t="s">
        <v>63</v>
      </c>
      <c r="KAV26" s="58" t="s">
        <v>34</v>
      </c>
      <c r="KAW26" s="91" t="s">
        <v>32</v>
      </c>
      <c r="KAX26" s="92">
        <v>1</v>
      </c>
      <c r="KAY26" s="87">
        <v>0</v>
      </c>
      <c r="KAZ26" s="59">
        <f t="shared" si="458"/>
        <v>0</v>
      </c>
      <c r="KBA26" s="1"/>
      <c r="KBB26" s="89">
        <v>3</v>
      </c>
      <c r="KBC26" s="93" t="s">
        <v>63</v>
      </c>
      <c r="KBD26" s="58" t="s">
        <v>34</v>
      </c>
      <c r="KBE26" s="91" t="s">
        <v>32</v>
      </c>
      <c r="KBF26" s="92">
        <v>1</v>
      </c>
      <c r="KBG26" s="87">
        <v>0</v>
      </c>
      <c r="KBH26" s="59">
        <f t="shared" si="459"/>
        <v>0</v>
      </c>
      <c r="KBI26" s="1"/>
      <c r="KBJ26" s="89">
        <v>3</v>
      </c>
      <c r="KBK26" s="93" t="s">
        <v>63</v>
      </c>
      <c r="KBL26" s="58" t="s">
        <v>34</v>
      </c>
      <c r="KBM26" s="91" t="s">
        <v>32</v>
      </c>
      <c r="KBN26" s="92">
        <v>1</v>
      </c>
      <c r="KBO26" s="87">
        <v>0</v>
      </c>
      <c r="KBP26" s="59">
        <f t="shared" si="459"/>
        <v>0</v>
      </c>
      <c r="KBQ26" s="1"/>
      <c r="KBR26" s="89">
        <v>3</v>
      </c>
      <c r="KBS26" s="93" t="s">
        <v>63</v>
      </c>
      <c r="KBT26" s="58" t="s">
        <v>34</v>
      </c>
      <c r="KBU26" s="91" t="s">
        <v>32</v>
      </c>
      <c r="KBV26" s="92">
        <v>1</v>
      </c>
      <c r="KBW26" s="87">
        <v>0</v>
      </c>
      <c r="KBX26" s="59">
        <f t="shared" si="460"/>
        <v>0</v>
      </c>
      <c r="KBY26" s="1"/>
      <c r="KBZ26" s="89">
        <v>3</v>
      </c>
      <c r="KCA26" s="93" t="s">
        <v>63</v>
      </c>
      <c r="KCB26" s="58" t="s">
        <v>34</v>
      </c>
      <c r="KCC26" s="91" t="s">
        <v>32</v>
      </c>
      <c r="KCD26" s="92">
        <v>1</v>
      </c>
      <c r="KCE26" s="87">
        <v>0</v>
      </c>
      <c r="KCF26" s="59">
        <f t="shared" si="460"/>
        <v>0</v>
      </c>
      <c r="KCG26" s="1"/>
      <c r="KCH26" s="89">
        <v>3</v>
      </c>
      <c r="KCI26" s="93" t="s">
        <v>63</v>
      </c>
      <c r="KCJ26" s="58" t="s">
        <v>34</v>
      </c>
      <c r="KCK26" s="91" t="s">
        <v>32</v>
      </c>
      <c r="KCL26" s="92">
        <v>1</v>
      </c>
      <c r="KCM26" s="87">
        <v>0</v>
      </c>
      <c r="KCN26" s="59">
        <f t="shared" si="461"/>
        <v>0</v>
      </c>
      <c r="KCO26" s="1"/>
      <c r="KCP26" s="89">
        <v>3</v>
      </c>
      <c r="KCQ26" s="93" t="s">
        <v>63</v>
      </c>
      <c r="KCR26" s="58" t="s">
        <v>34</v>
      </c>
      <c r="KCS26" s="91" t="s">
        <v>32</v>
      </c>
      <c r="KCT26" s="92">
        <v>1</v>
      </c>
      <c r="KCU26" s="87">
        <v>0</v>
      </c>
      <c r="KCV26" s="59">
        <f t="shared" si="461"/>
        <v>0</v>
      </c>
      <c r="KCW26" s="1"/>
      <c r="KCX26" s="89">
        <v>3</v>
      </c>
      <c r="KCY26" s="93" t="s">
        <v>63</v>
      </c>
      <c r="KCZ26" s="58" t="s">
        <v>34</v>
      </c>
      <c r="KDA26" s="91" t="s">
        <v>32</v>
      </c>
      <c r="KDB26" s="92">
        <v>1</v>
      </c>
      <c r="KDC26" s="87">
        <v>0</v>
      </c>
      <c r="KDD26" s="59">
        <f t="shared" si="462"/>
        <v>0</v>
      </c>
      <c r="KDE26" s="1"/>
      <c r="KDF26" s="89">
        <v>3</v>
      </c>
      <c r="KDG26" s="93" t="s">
        <v>63</v>
      </c>
      <c r="KDH26" s="58" t="s">
        <v>34</v>
      </c>
      <c r="KDI26" s="91" t="s">
        <v>32</v>
      </c>
      <c r="KDJ26" s="92">
        <v>1</v>
      </c>
      <c r="KDK26" s="87">
        <v>0</v>
      </c>
      <c r="KDL26" s="59">
        <f t="shared" si="462"/>
        <v>0</v>
      </c>
      <c r="KDM26" s="1"/>
      <c r="KDN26" s="89">
        <v>3</v>
      </c>
      <c r="KDO26" s="93" t="s">
        <v>63</v>
      </c>
      <c r="KDP26" s="58" t="s">
        <v>34</v>
      </c>
      <c r="KDQ26" s="91" t="s">
        <v>32</v>
      </c>
      <c r="KDR26" s="92">
        <v>1</v>
      </c>
      <c r="KDS26" s="87">
        <v>0</v>
      </c>
      <c r="KDT26" s="59">
        <f t="shared" si="463"/>
        <v>0</v>
      </c>
      <c r="KDU26" s="1"/>
      <c r="KDV26" s="89">
        <v>3</v>
      </c>
      <c r="KDW26" s="93" t="s">
        <v>63</v>
      </c>
      <c r="KDX26" s="58" t="s">
        <v>34</v>
      </c>
      <c r="KDY26" s="91" t="s">
        <v>32</v>
      </c>
      <c r="KDZ26" s="92">
        <v>1</v>
      </c>
      <c r="KEA26" s="87">
        <v>0</v>
      </c>
      <c r="KEB26" s="59">
        <f t="shared" si="463"/>
        <v>0</v>
      </c>
      <c r="KEC26" s="1"/>
      <c r="KED26" s="89">
        <v>3</v>
      </c>
      <c r="KEE26" s="93" t="s">
        <v>63</v>
      </c>
      <c r="KEF26" s="58" t="s">
        <v>34</v>
      </c>
      <c r="KEG26" s="91" t="s">
        <v>32</v>
      </c>
      <c r="KEH26" s="92">
        <v>1</v>
      </c>
      <c r="KEI26" s="87">
        <v>0</v>
      </c>
      <c r="KEJ26" s="59">
        <f t="shared" si="464"/>
        <v>0</v>
      </c>
      <c r="KEK26" s="1"/>
      <c r="KEL26" s="89">
        <v>3</v>
      </c>
      <c r="KEM26" s="93" t="s">
        <v>63</v>
      </c>
      <c r="KEN26" s="58" t="s">
        <v>34</v>
      </c>
      <c r="KEO26" s="91" t="s">
        <v>32</v>
      </c>
      <c r="KEP26" s="92">
        <v>1</v>
      </c>
      <c r="KEQ26" s="87">
        <v>0</v>
      </c>
      <c r="KER26" s="59">
        <f t="shared" si="464"/>
        <v>0</v>
      </c>
      <c r="KES26" s="1"/>
      <c r="KET26" s="89">
        <v>3</v>
      </c>
      <c r="KEU26" s="93" t="s">
        <v>63</v>
      </c>
      <c r="KEV26" s="58" t="s">
        <v>34</v>
      </c>
      <c r="KEW26" s="91" t="s">
        <v>32</v>
      </c>
      <c r="KEX26" s="92">
        <v>1</v>
      </c>
      <c r="KEY26" s="87">
        <v>0</v>
      </c>
      <c r="KEZ26" s="59">
        <f t="shared" si="465"/>
        <v>0</v>
      </c>
      <c r="KFA26" s="1"/>
      <c r="KFB26" s="89">
        <v>3</v>
      </c>
      <c r="KFC26" s="93" t="s">
        <v>63</v>
      </c>
      <c r="KFD26" s="58" t="s">
        <v>34</v>
      </c>
      <c r="KFE26" s="91" t="s">
        <v>32</v>
      </c>
      <c r="KFF26" s="92">
        <v>1</v>
      </c>
      <c r="KFG26" s="87">
        <v>0</v>
      </c>
      <c r="KFH26" s="59">
        <f t="shared" si="465"/>
        <v>0</v>
      </c>
      <c r="KFI26" s="1"/>
      <c r="KFJ26" s="89">
        <v>3</v>
      </c>
      <c r="KFK26" s="93" t="s">
        <v>63</v>
      </c>
      <c r="KFL26" s="58" t="s">
        <v>34</v>
      </c>
      <c r="KFM26" s="91" t="s">
        <v>32</v>
      </c>
      <c r="KFN26" s="92">
        <v>1</v>
      </c>
      <c r="KFO26" s="87">
        <v>0</v>
      </c>
      <c r="KFP26" s="59">
        <f t="shared" si="466"/>
        <v>0</v>
      </c>
      <c r="KFQ26" s="1"/>
      <c r="KFR26" s="89">
        <v>3</v>
      </c>
      <c r="KFS26" s="93" t="s">
        <v>63</v>
      </c>
      <c r="KFT26" s="58" t="s">
        <v>34</v>
      </c>
      <c r="KFU26" s="91" t="s">
        <v>32</v>
      </c>
      <c r="KFV26" s="92">
        <v>1</v>
      </c>
      <c r="KFW26" s="87">
        <v>0</v>
      </c>
      <c r="KFX26" s="59">
        <f t="shared" si="466"/>
        <v>0</v>
      </c>
      <c r="KFY26" s="1"/>
      <c r="KFZ26" s="89">
        <v>3</v>
      </c>
      <c r="KGA26" s="93" t="s">
        <v>63</v>
      </c>
      <c r="KGB26" s="58" t="s">
        <v>34</v>
      </c>
      <c r="KGC26" s="91" t="s">
        <v>32</v>
      </c>
      <c r="KGD26" s="92">
        <v>1</v>
      </c>
      <c r="KGE26" s="87">
        <v>0</v>
      </c>
      <c r="KGF26" s="59">
        <f t="shared" si="467"/>
        <v>0</v>
      </c>
      <c r="KGG26" s="1"/>
      <c r="KGH26" s="89">
        <v>3</v>
      </c>
      <c r="KGI26" s="93" t="s">
        <v>63</v>
      </c>
      <c r="KGJ26" s="58" t="s">
        <v>34</v>
      </c>
      <c r="KGK26" s="91" t="s">
        <v>32</v>
      </c>
      <c r="KGL26" s="92">
        <v>1</v>
      </c>
      <c r="KGM26" s="87">
        <v>0</v>
      </c>
      <c r="KGN26" s="59">
        <f t="shared" si="467"/>
        <v>0</v>
      </c>
      <c r="KGO26" s="1"/>
      <c r="KGP26" s="89">
        <v>3</v>
      </c>
      <c r="KGQ26" s="93" t="s">
        <v>63</v>
      </c>
      <c r="KGR26" s="58" t="s">
        <v>34</v>
      </c>
      <c r="KGS26" s="91" t="s">
        <v>32</v>
      </c>
      <c r="KGT26" s="92">
        <v>1</v>
      </c>
      <c r="KGU26" s="87">
        <v>0</v>
      </c>
      <c r="KGV26" s="59">
        <f t="shared" si="468"/>
        <v>0</v>
      </c>
      <c r="KGW26" s="1"/>
      <c r="KGX26" s="89">
        <v>3</v>
      </c>
      <c r="KGY26" s="93" t="s">
        <v>63</v>
      </c>
      <c r="KGZ26" s="58" t="s">
        <v>34</v>
      </c>
      <c r="KHA26" s="91" t="s">
        <v>32</v>
      </c>
      <c r="KHB26" s="92">
        <v>1</v>
      </c>
      <c r="KHC26" s="87">
        <v>0</v>
      </c>
      <c r="KHD26" s="59">
        <f t="shared" si="468"/>
        <v>0</v>
      </c>
      <c r="KHE26" s="1"/>
      <c r="KHF26" s="89">
        <v>3</v>
      </c>
      <c r="KHG26" s="93" t="s">
        <v>63</v>
      </c>
      <c r="KHH26" s="58" t="s">
        <v>34</v>
      </c>
      <c r="KHI26" s="91" t="s">
        <v>32</v>
      </c>
      <c r="KHJ26" s="92">
        <v>1</v>
      </c>
      <c r="KHK26" s="87">
        <v>0</v>
      </c>
      <c r="KHL26" s="59">
        <f t="shared" si="469"/>
        <v>0</v>
      </c>
      <c r="KHM26" s="1"/>
      <c r="KHN26" s="89">
        <v>3</v>
      </c>
      <c r="KHO26" s="93" t="s">
        <v>63</v>
      </c>
      <c r="KHP26" s="58" t="s">
        <v>34</v>
      </c>
      <c r="KHQ26" s="91" t="s">
        <v>32</v>
      </c>
      <c r="KHR26" s="92">
        <v>1</v>
      </c>
      <c r="KHS26" s="87">
        <v>0</v>
      </c>
      <c r="KHT26" s="59">
        <f t="shared" si="469"/>
        <v>0</v>
      </c>
      <c r="KHU26" s="1"/>
      <c r="KHV26" s="89">
        <v>3</v>
      </c>
      <c r="KHW26" s="93" t="s">
        <v>63</v>
      </c>
      <c r="KHX26" s="58" t="s">
        <v>34</v>
      </c>
      <c r="KHY26" s="91" t="s">
        <v>32</v>
      </c>
      <c r="KHZ26" s="92">
        <v>1</v>
      </c>
      <c r="KIA26" s="87">
        <v>0</v>
      </c>
      <c r="KIB26" s="59">
        <f t="shared" si="470"/>
        <v>0</v>
      </c>
      <c r="KIC26" s="1"/>
      <c r="KID26" s="89">
        <v>3</v>
      </c>
      <c r="KIE26" s="93" t="s">
        <v>63</v>
      </c>
      <c r="KIF26" s="58" t="s">
        <v>34</v>
      </c>
      <c r="KIG26" s="91" t="s">
        <v>32</v>
      </c>
      <c r="KIH26" s="92">
        <v>1</v>
      </c>
      <c r="KII26" s="87">
        <v>0</v>
      </c>
      <c r="KIJ26" s="59">
        <f t="shared" si="470"/>
        <v>0</v>
      </c>
      <c r="KIK26" s="1"/>
      <c r="KIL26" s="89">
        <v>3</v>
      </c>
      <c r="KIM26" s="93" t="s">
        <v>63</v>
      </c>
      <c r="KIN26" s="58" t="s">
        <v>34</v>
      </c>
      <c r="KIO26" s="91" t="s">
        <v>32</v>
      </c>
      <c r="KIP26" s="92">
        <v>1</v>
      </c>
      <c r="KIQ26" s="87">
        <v>0</v>
      </c>
      <c r="KIR26" s="59">
        <f t="shared" si="471"/>
        <v>0</v>
      </c>
      <c r="KIS26" s="1"/>
      <c r="KIT26" s="89">
        <v>3</v>
      </c>
      <c r="KIU26" s="93" t="s">
        <v>63</v>
      </c>
      <c r="KIV26" s="58" t="s">
        <v>34</v>
      </c>
      <c r="KIW26" s="91" t="s">
        <v>32</v>
      </c>
      <c r="KIX26" s="92">
        <v>1</v>
      </c>
      <c r="KIY26" s="87">
        <v>0</v>
      </c>
      <c r="KIZ26" s="59">
        <f t="shared" si="471"/>
        <v>0</v>
      </c>
      <c r="KJA26" s="1"/>
      <c r="KJB26" s="89">
        <v>3</v>
      </c>
      <c r="KJC26" s="93" t="s">
        <v>63</v>
      </c>
      <c r="KJD26" s="58" t="s">
        <v>34</v>
      </c>
      <c r="KJE26" s="91" t="s">
        <v>32</v>
      </c>
      <c r="KJF26" s="92">
        <v>1</v>
      </c>
      <c r="KJG26" s="87">
        <v>0</v>
      </c>
      <c r="KJH26" s="59">
        <f t="shared" si="472"/>
        <v>0</v>
      </c>
      <c r="KJI26" s="1"/>
      <c r="KJJ26" s="89">
        <v>3</v>
      </c>
      <c r="KJK26" s="93" t="s">
        <v>63</v>
      </c>
      <c r="KJL26" s="58" t="s">
        <v>34</v>
      </c>
      <c r="KJM26" s="91" t="s">
        <v>32</v>
      </c>
      <c r="KJN26" s="92">
        <v>1</v>
      </c>
      <c r="KJO26" s="87">
        <v>0</v>
      </c>
      <c r="KJP26" s="59">
        <f t="shared" si="472"/>
        <v>0</v>
      </c>
      <c r="KJQ26" s="1"/>
      <c r="KJR26" s="89">
        <v>3</v>
      </c>
      <c r="KJS26" s="93" t="s">
        <v>63</v>
      </c>
      <c r="KJT26" s="58" t="s">
        <v>34</v>
      </c>
      <c r="KJU26" s="91" t="s">
        <v>32</v>
      </c>
      <c r="KJV26" s="92">
        <v>1</v>
      </c>
      <c r="KJW26" s="87">
        <v>0</v>
      </c>
      <c r="KJX26" s="59">
        <f t="shared" si="473"/>
        <v>0</v>
      </c>
      <c r="KJY26" s="1"/>
      <c r="KJZ26" s="89">
        <v>3</v>
      </c>
      <c r="KKA26" s="93" t="s">
        <v>63</v>
      </c>
      <c r="KKB26" s="58" t="s">
        <v>34</v>
      </c>
      <c r="KKC26" s="91" t="s">
        <v>32</v>
      </c>
      <c r="KKD26" s="92">
        <v>1</v>
      </c>
      <c r="KKE26" s="87">
        <v>0</v>
      </c>
      <c r="KKF26" s="59">
        <f t="shared" si="473"/>
        <v>0</v>
      </c>
      <c r="KKG26" s="1"/>
      <c r="KKH26" s="89">
        <v>3</v>
      </c>
      <c r="KKI26" s="93" t="s">
        <v>63</v>
      </c>
      <c r="KKJ26" s="58" t="s">
        <v>34</v>
      </c>
      <c r="KKK26" s="91" t="s">
        <v>32</v>
      </c>
      <c r="KKL26" s="92">
        <v>1</v>
      </c>
      <c r="KKM26" s="87">
        <v>0</v>
      </c>
      <c r="KKN26" s="59">
        <f t="shared" si="474"/>
        <v>0</v>
      </c>
      <c r="KKO26" s="1"/>
      <c r="KKP26" s="89">
        <v>3</v>
      </c>
      <c r="KKQ26" s="93" t="s">
        <v>63</v>
      </c>
      <c r="KKR26" s="58" t="s">
        <v>34</v>
      </c>
      <c r="KKS26" s="91" t="s">
        <v>32</v>
      </c>
      <c r="KKT26" s="92">
        <v>1</v>
      </c>
      <c r="KKU26" s="87">
        <v>0</v>
      </c>
      <c r="KKV26" s="59">
        <f t="shared" si="474"/>
        <v>0</v>
      </c>
      <c r="KKW26" s="1"/>
      <c r="KKX26" s="89">
        <v>3</v>
      </c>
      <c r="KKY26" s="93" t="s">
        <v>63</v>
      </c>
      <c r="KKZ26" s="58" t="s">
        <v>34</v>
      </c>
      <c r="KLA26" s="91" t="s">
        <v>32</v>
      </c>
      <c r="KLB26" s="92">
        <v>1</v>
      </c>
      <c r="KLC26" s="87">
        <v>0</v>
      </c>
      <c r="KLD26" s="59">
        <f t="shared" si="475"/>
        <v>0</v>
      </c>
      <c r="KLE26" s="1"/>
      <c r="KLF26" s="89">
        <v>3</v>
      </c>
      <c r="KLG26" s="93" t="s">
        <v>63</v>
      </c>
      <c r="KLH26" s="58" t="s">
        <v>34</v>
      </c>
      <c r="KLI26" s="91" t="s">
        <v>32</v>
      </c>
      <c r="KLJ26" s="92">
        <v>1</v>
      </c>
      <c r="KLK26" s="87">
        <v>0</v>
      </c>
      <c r="KLL26" s="59">
        <f t="shared" si="475"/>
        <v>0</v>
      </c>
      <c r="KLM26" s="1"/>
      <c r="KLN26" s="89">
        <v>3</v>
      </c>
      <c r="KLO26" s="93" t="s">
        <v>63</v>
      </c>
      <c r="KLP26" s="58" t="s">
        <v>34</v>
      </c>
      <c r="KLQ26" s="91" t="s">
        <v>32</v>
      </c>
      <c r="KLR26" s="92">
        <v>1</v>
      </c>
      <c r="KLS26" s="87">
        <v>0</v>
      </c>
      <c r="KLT26" s="59">
        <f t="shared" si="476"/>
        <v>0</v>
      </c>
      <c r="KLU26" s="1"/>
      <c r="KLV26" s="89">
        <v>3</v>
      </c>
      <c r="KLW26" s="93" t="s">
        <v>63</v>
      </c>
      <c r="KLX26" s="58" t="s">
        <v>34</v>
      </c>
      <c r="KLY26" s="91" t="s">
        <v>32</v>
      </c>
      <c r="KLZ26" s="92">
        <v>1</v>
      </c>
      <c r="KMA26" s="87">
        <v>0</v>
      </c>
      <c r="KMB26" s="59">
        <f t="shared" si="476"/>
        <v>0</v>
      </c>
      <c r="KMC26" s="1"/>
      <c r="KMD26" s="89">
        <v>3</v>
      </c>
      <c r="KME26" s="93" t="s">
        <v>63</v>
      </c>
      <c r="KMF26" s="58" t="s">
        <v>34</v>
      </c>
      <c r="KMG26" s="91" t="s">
        <v>32</v>
      </c>
      <c r="KMH26" s="92">
        <v>1</v>
      </c>
      <c r="KMI26" s="87">
        <v>0</v>
      </c>
      <c r="KMJ26" s="59">
        <f t="shared" si="477"/>
        <v>0</v>
      </c>
      <c r="KMK26" s="1"/>
      <c r="KML26" s="89">
        <v>3</v>
      </c>
      <c r="KMM26" s="93" t="s">
        <v>63</v>
      </c>
      <c r="KMN26" s="58" t="s">
        <v>34</v>
      </c>
      <c r="KMO26" s="91" t="s">
        <v>32</v>
      </c>
      <c r="KMP26" s="92">
        <v>1</v>
      </c>
      <c r="KMQ26" s="87">
        <v>0</v>
      </c>
      <c r="KMR26" s="59">
        <f t="shared" si="477"/>
        <v>0</v>
      </c>
      <c r="KMS26" s="1"/>
      <c r="KMT26" s="89">
        <v>3</v>
      </c>
      <c r="KMU26" s="93" t="s">
        <v>63</v>
      </c>
      <c r="KMV26" s="58" t="s">
        <v>34</v>
      </c>
      <c r="KMW26" s="91" t="s">
        <v>32</v>
      </c>
      <c r="KMX26" s="92">
        <v>1</v>
      </c>
      <c r="KMY26" s="87">
        <v>0</v>
      </c>
      <c r="KMZ26" s="59">
        <f t="shared" si="478"/>
        <v>0</v>
      </c>
      <c r="KNA26" s="1"/>
      <c r="KNB26" s="89">
        <v>3</v>
      </c>
      <c r="KNC26" s="93" t="s">
        <v>63</v>
      </c>
      <c r="KND26" s="58" t="s">
        <v>34</v>
      </c>
      <c r="KNE26" s="91" t="s">
        <v>32</v>
      </c>
      <c r="KNF26" s="92">
        <v>1</v>
      </c>
      <c r="KNG26" s="87">
        <v>0</v>
      </c>
      <c r="KNH26" s="59">
        <f t="shared" si="478"/>
        <v>0</v>
      </c>
      <c r="KNI26" s="1"/>
      <c r="KNJ26" s="89">
        <v>3</v>
      </c>
      <c r="KNK26" s="93" t="s">
        <v>63</v>
      </c>
      <c r="KNL26" s="58" t="s">
        <v>34</v>
      </c>
      <c r="KNM26" s="91" t="s">
        <v>32</v>
      </c>
      <c r="KNN26" s="92">
        <v>1</v>
      </c>
      <c r="KNO26" s="87">
        <v>0</v>
      </c>
      <c r="KNP26" s="59">
        <f t="shared" si="479"/>
        <v>0</v>
      </c>
      <c r="KNQ26" s="1"/>
      <c r="KNR26" s="89">
        <v>3</v>
      </c>
      <c r="KNS26" s="93" t="s">
        <v>63</v>
      </c>
      <c r="KNT26" s="58" t="s">
        <v>34</v>
      </c>
      <c r="KNU26" s="91" t="s">
        <v>32</v>
      </c>
      <c r="KNV26" s="92">
        <v>1</v>
      </c>
      <c r="KNW26" s="87">
        <v>0</v>
      </c>
      <c r="KNX26" s="59">
        <f t="shared" si="479"/>
        <v>0</v>
      </c>
      <c r="KNY26" s="1"/>
      <c r="KNZ26" s="89">
        <v>3</v>
      </c>
      <c r="KOA26" s="93" t="s">
        <v>63</v>
      </c>
      <c r="KOB26" s="58" t="s">
        <v>34</v>
      </c>
      <c r="KOC26" s="91" t="s">
        <v>32</v>
      </c>
      <c r="KOD26" s="92">
        <v>1</v>
      </c>
      <c r="KOE26" s="87">
        <v>0</v>
      </c>
      <c r="KOF26" s="59">
        <f t="shared" si="480"/>
        <v>0</v>
      </c>
      <c r="KOG26" s="1"/>
      <c r="KOH26" s="89">
        <v>3</v>
      </c>
      <c r="KOI26" s="93" t="s">
        <v>63</v>
      </c>
      <c r="KOJ26" s="58" t="s">
        <v>34</v>
      </c>
      <c r="KOK26" s="91" t="s">
        <v>32</v>
      </c>
      <c r="KOL26" s="92">
        <v>1</v>
      </c>
      <c r="KOM26" s="87">
        <v>0</v>
      </c>
      <c r="KON26" s="59">
        <f t="shared" si="480"/>
        <v>0</v>
      </c>
      <c r="KOO26" s="1"/>
      <c r="KOP26" s="89">
        <v>3</v>
      </c>
      <c r="KOQ26" s="93" t="s">
        <v>63</v>
      </c>
      <c r="KOR26" s="58" t="s">
        <v>34</v>
      </c>
      <c r="KOS26" s="91" t="s">
        <v>32</v>
      </c>
      <c r="KOT26" s="92">
        <v>1</v>
      </c>
      <c r="KOU26" s="87">
        <v>0</v>
      </c>
      <c r="KOV26" s="59">
        <f t="shared" si="481"/>
        <v>0</v>
      </c>
      <c r="KOW26" s="1"/>
      <c r="KOX26" s="89">
        <v>3</v>
      </c>
      <c r="KOY26" s="93" t="s">
        <v>63</v>
      </c>
      <c r="KOZ26" s="58" t="s">
        <v>34</v>
      </c>
      <c r="KPA26" s="91" t="s">
        <v>32</v>
      </c>
      <c r="KPB26" s="92">
        <v>1</v>
      </c>
      <c r="KPC26" s="87">
        <v>0</v>
      </c>
      <c r="KPD26" s="59">
        <f t="shared" si="481"/>
        <v>0</v>
      </c>
      <c r="KPE26" s="1"/>
      <c r="KPF26" s="89">
        <v>3</v>
      </c>
      <c r="KPG26" s="93" t="s">
        <v>63</v>
      </c>
      <c r="KPH26" s="58" t="s">
        <v>34</v>
      </c>
      <c r="KPI26" s="91" t="s">
        <v>32</v>
      </c>
      <c r="KPJ26" s="92">
        <v>1</v>
      </c>
      <c r="KPK26" s="87">
        <v>0</v>
      </c>
      <c r="KPL26" s="59">
        <f t="shared" si="482"/>
        <v>0</v>
      </c>
      <c r="KPM26" s="1"/>
      <c r="KPN26" s="89">
        <v>3</v>
      </c>
      <c r="KPO26" s="93" t="s">
        <v>63</v>
      </c>
      <c r="KPP26" s="58" t="s">
        <v>34</v>
      </c>
      <c r="KPQ26" s="91" t="s">
        <v>32</v>
      </c>
      <c r="KPR26" s="92">
        <v>1</v>
      </c>
      <c r="KPS26" s="87">
        <v>0</v>
      </c>
      <c r="KPT26" s="59">
        <f t="shared" si="482"/>
        <v>0</v>
      </c>
      <c r="KPU26" s="1"/>
      <c r="KPV26" s="89">
        <v>3</v>
      </c>
      <c r="KPW26" s="93" t="s">
        <v>63</v>
      </c>
      <c r="KPX26" s="58" t="s">
        <v>34</v>
      </c>
      <c r="KPY26" s="91" t="s">
        <v>32</v>
      </c>
      <c r="KPZ26" s="92">
        <v>1</v>
      </c>
      <c r="KQA26" s="87">
        <v>0</v>
      </c>
      <c r="KQB26" s="59">
        <f t="shared" si="483"/>
        <v>0</v>
      </c>
      <c r="KQC26" s="1"/>
      <c r="KQD26" s="89">
        <v>3</v>
      </c>
      <c r="KQE26" s="93" t="s">
        <v>63</v>
      </c>
      <c r="KQF26" s="58" t="s">
        <v>34</v>
      </c>
      <c r="KQG26" s="91" t="s">
        <v>32</v>
      </c>
      <c r="KQH26" s="92">
        <v>1</v>
      </c>
      <c r="KQI26" s="87">
        <v>0</v>
      </c>
      <c r="KQJ26" s="59">
        <f t="shared" si="483"/>
        <v>0</v>
      </c>
      <c r="KQK26" s="1"/>
      <c r="KQL26" s="89">
        <v>3</v>
      </c>
      <c r="KQM26" s="93" t="s">
        <v>63</v>
      </c>
      <c r="KQN26" s="58" t="s">
        <v>34</v>
      </c>
      <c r="KQO26" s="91" t="s">
        <v>32</v>
      </c>
      <c r="KQP26" s="92">
        <v>1</v>
      </c>
      <c r="KQQ26" s="87">
        <v>0</v>
      </c>
      <c r="KQR26" s="59">
        <f t="shared" si="484"/>
        <v>0</v>
      </c>
      <c r="KQS26" s="1"/>
      <c r="KQT26" s="89">
        <v>3</v>
      </c>
      <c r="KQU26" s="93" t="s">
        <v>63</v>
      </c>
      <c r="KQV26" s="58" t="s">
        <v>34</v>
      </c>
      <c r="KQW26" s="91" t="s">
        <v>32</v>
      </c>
      <c r="KQX26" s="92">
        <v>1</v>
      </c>
      <c r="KQY26" s="87">
        <v>0</v>
      </c>
      <c r="KQZ26" s="59">
        <f t="shared" si="484"/>
        <v>0</v>
      </c>
      <c r="KRA26" s="1"/>
      <c r="KRB26" s="89">
        <v>3</v>
      </c>
      <c r="KRC26" s="93" t="s">
        <v>63</v>
      </c>
      <c r="KRD26" s="58" t="s">
        <v>34</v>
      </c>
      <c r="KRE26" s="91" t="s">
        <v>32</v>
      </c>
      <c r="KRF26" s="92">
        <v>1</v>
      </c>
      <c r="KRG26" s="87">
        <v>0</v>
      </c>
      <c r="KRH26" s="59">
        <f t="shared" si="485"/>
        <v>0</v>
      </c>
      <c r="KRI26" s="1"/>
      <c r="KRJ26" s="89">
        <v>3</v>
      </c>
      <c r="KRK26" s="93" t="s">
        <v>63</v>
      </c>
      <c r="KRL26" s="58" t="s">
        <v>34</v>
      </c>
      <c r="KRM26" s="91" t="s">
        <v>32</v>
      </c>
      <c r="KRN26" s="92">
        <v>1</v>
      </c>
      <c r="KRO26" s="87">
        <v>0</v>
      </c>
      <c r="KRP26" s="59">
        <f t="shared" si="485"/>
        <v>0</v>
      </c>
      <c r="KRQ26" s="1"/>
      <c r="KRR26" s="89">
        <v>3</v>
      </c>
      <c r="KRS26" s="93" t="s">
        <v>63</v>
      </c>
      <c r="KRT26" s="58" t="s">
        <v>34</v>
      </c>
      <c r="KRU26" s="91" t="s">
        <v>32</v>
      </c>
      <c r="KRV26" s="92">
        <v>1</v>
      </c>
      <c r="KRW26" s="87">
        <v>0</v>
      </c>
      <c r="KRX26" s="59">
        <f t="shared" si="486"/>
        <v>0</v>
      </c>
      <c r="KRY26" s="1"/>
      <c r="KRZ26" s="89">
        <v>3</v>
      </c>
      <c r="KSA26" s="93" t="s">
        <v>63</v>
      </c>
      <c r="KSB26" s="58" t="s">
        <v>34</v>
      </c>
      <c r="KSC26" s="91" t="s">
        <v>32</v>
      </c>
      <c r="KSD26" s="92">
        <v>1</v>
      </c>
      <c r="KSE26" s="87">
        <v>0</v>
      </c>
      <c r="KSF26" s="59">
        <f t="shared" si="486"/>
        <v>0</v>
      </c>
      <c r="KSG26" s="1"/>
      <c r="KSH26" s="89">
        <v>3</v>
      </c>
      <c r="KSI26" s="93" t="s">
        <v>63</v>
      </c>
      <c r="KSJ26" s="58" t="s">
        <v>34</v>
      </c>
      <c r="KSK26" s="91" t="s">
        <v>32</v>
      </c>
      <c r="KSL26" s="92">
        <v>1</v>
      </c>
      <c r="KSM26" s="87">
        <v>0</v>
      </c>
      <c r="KSN26" s="59">
        <f t="shared" si="487"/>
        <v>0</v>
      </c>
      <c r="KSO26" s="1"/>
      <c r="KSP26" s="89">
        <v>3</v>
      </c>
      <c r="KSQ26" s="93" t="s">
        <v>63</v>
      </c>
      <c r="KSR26" s="58" t="s">
        <v>34</v>
      </c>
      <c r="KSS26" s="91" t="s">
        <v>32</v>
      </c>
      <c r="KST26" s="92">
        <v>1</v>
      </c>
      <c r="KSU26" s="87">
        <v>0</v>
      </c>
      <c r="KSV26" s="59">
        <f t="shared" si="487"/>
        <v>0</v>
      </c>
      <c r="KSW26" s="1"/>
      <c r="KSX26" s="89">
        <v>3</v>
      </c>
      <c r="KSY26" s="93" t="s">
        <v>63</v>
      </c>
      <c r="KSZ26" s="58" t="s">
        <v>34</v>
      </c>
      <c r="KTA26" s="91" t="s">
        <v>32</v>
      </c>
      <c r="KTB26" s="92">
        <v>1</v>
      </c>
      <c r="KTC26" s="87">
        <v>0</v>
      </c>
      <c r="KTD26" s="59">
        <f t="shared" si="488"/>
        <v>0</v>
      </c>
      <c r="KTE26" s="1"/>
      <c r="KTF26" s="89">
        <v>3</v>
      </c>
      <c r="KTG26" s="93" t="s">
        <v>63</v>
      </c>
      <c r="KTH26" s="58" t="s">
        <v>34</v>
      </c>
      <c r="KTI26" s="91" t="s">
        <v>32</v>
      </c>
      <c r="KTJ26" s="92">
        <v>1</v>
      </c>
      <c r="KTK26" s="87">
        <v>0</v>
      </c>
      <c r="KTL26" s="59">
        <f t="shared" si="488"/>
        <v>0</v>
      </c>
      <c r="KTM26" s="1"/>
      <c r="KTN26" s="89">
        <v>3</v>
      </c>
      <c r="KTO26" s="93" t="s">
        <v>63</v>
      </c>
      <c r="KTP26" s="58" t="s">
        <v>34</v>
      </c>
      <c r="KTQ26" s="91" t="s">
        <v>32</v>
      </c>
      <c r="KTR26" s="92">
        <v>1</v>
      </c>
      <c r="KTS26" s="87">
        <v>0</v>
      </c>
      <c r="KTT26" s="59">
        <f t="shared" si="489"/>
        <v>0</v>
      </c>
      <c r="KTU26" s="1"/>
      <c r="KTV26" s="89">
        <v>3</v>
      </c>
      <c r="KTW26" s="93" t="s">
        <v>63</v>
      </c>
      <c r="KTX26" s="58" t="s">
        <v>34</v>
      </c>
      <c r="KTY26" s="91" t="s">
        <v>32</v>
      </c>
      <c r="KTZ26" s="92">
        <v>1</v>
      </c>
      <c r="KUA26" s="87">
        <v>0</v>
      </c>
      <c r="KUB26" s="59">
        <f t="shared" si="489"/>
        <v>0</v>
      </c>
      <c r="KUC26" s="1"/>
      <c r="KUD26" s="89">
        <v>3</v>
      </c>
      <c r="KUE26" s="93" t="s">
        <v>63</v>
      </c>
      <c r="KUF26" s="58" t="s">
        <v>34</v>
      </c>
      <c r="KUG26" s="91" t="s">
        <v>32</v>
      </c>
      <c r="KUH26" s="92">
        <v>1</v>
      </c>
      <c r="KUI26" s="87">
        <v>0</v>
      </c>
      <c r="KUJ26" s="59">
        <f t="shared" si="490"/>
        <v>0</v>
      </c>
      <c r="KUK26" s="1"/>
      <c r="KUL26" s="89">
        <v>3</v>
      </c>
      <c r="KUM26" s="93" t="s">
        <v>63</v>
      </c>
      <c r="KUN26" s="58" t="s">
        <v>34</v>
      </c>
      <c r="KUO26" s="91" t="s">
        <v>32</v>
      </c>
      <c r="KUP26" s="92">
        <v>1</v>
      </c>
      <c r="KUQ26" s="87">
        <v>0</v>
      </c>
      <c r="KUR26" s="59">
        <f t="shared" si="490"/>
        <v>0</v>
      </c>
      <c r="KUS26" s="1"/>
      <c r="KUT26" s="89">
        <v>3</v>
      </c>
      <c r="KUU26" s="93" t="s">
        <v>63</v>
      </c>
      <c r="KUV26" s="58" t="s">
        <v>34</v>
      </c>
      <c r="KUW26" s="91" t="s">
        <v>32</v>
      </c>
      <c r="KUX26" s="92">
        <v>1</v>
      </c>
      <c r="KUY26" s="87">
        <v>0</v>
      </c>
      <c r="KUZ26" s="59">
        <f t="shared" si="491"/>
        <v>0</v>
      </c>
      <c r="KVA26" s="1"/>
      <c r="KVB26" s="89">
        <v>3</v>
      </c>
      <c r="KVC26" s="93" t="s">
        <v>63</v>
      </c>
      <c r="KVD26" s="58" t="s">
        <v>34</v>
      </c>
      <c r="KVE26" s="91" t="s">
        <v>32</v>
      </c>
      <c r="KVF26" s="92">
        <v>1</v>
      </c>
      <c r="KVG26" s="87">
        <v>0</v>
      </c>
      <c r="KVH26" s="59">
        <f t="shared" si="491"/>
        <v>0</v>
      </c>
      <c r="KVI26" s="1"/>
      <c r="KVJ26" s="89">
        <v>3</v>
      </c>
      <c r="KVK26" s="93" t="s">
        <v>63</v>
      </c>
      <c r="KVL26" s="58" t="s">
        <v>34</v>
      </c>
      <c r="KVM26" s="91" t="s">
        <v>32</v>
      </c>
      <c r="KVN26" s="92">
        <v>1</v>
      </c>
      <c r="KVO26" s="87">
        <v>0</v>
      </c>
      <c r="KVP26" s="59">
        <f t="shared" si="492"/>
        <v>0</v>
      </c>
      <c r="KVQ26" s="1"/>
      <c r="KVR26" s="89">
        <v>3</v>
      </c>
      <c r="KVS26" s="93" t="s">
        <v>63</v>
      </c>
      <c r="KVT26" s="58" t="s">
        <v>34</v>
      </c>
      <c r="KVU26" s="91" t="s">
        <v>32</v>
      </c>
      <c r="KVV26" s="92">
        <v>1</v>
      </c>
      <c r="KVW26" s="87">
        <v>0</v>
      </c>
      <c r="KVX26" s="59">
        <f t="shared" si="492"/>
        <v>0</v>
      </c>
      <c r="KVY26" s="1"/>
      <c r="KVZ26" s="89">
        <v>3</v>
      </c>
      <c r="KWA26" s="93" t="s">
        <v>63</v>
      </c>
      <c r="KWB26" s="58" t="s">
        <v>34</v>
      </c>
      <c r="KWC26" s="91" t="s">
        <v>32</v>
      </c>
      <c r="KWD26" s="92">
        <v>1</v>
      </c>
      <c r="KWE26" s="87">
        <v>0</v>
      </c>
      <c r="KWF26" s="59">
        <f t="shared" si="493"/>
        <v>0</v>
      </c>
      <c r="KWG26" s="1"/>
      <c r="KWH26" s="89">
        <v>3</v>
      </c>
      <c r="KWI26" s="93" t="s">
        <v>63</v>
      </c>
      <c r="KWJ26" s="58" t="s">
        <v>34</v>
      </c>
      <c r="KWK26" s="91" t="s">
        <v>32</v>
      </c>
      <c r="KWL26" s="92">
        <v>1</v>
      </c>
      <c r="KWM26" s="87">
        <v>0</v>
      </c>
      <c r="KWN26" s="59">
        <f t="shared" si="493"/>
        <v>0</v>
      </c>
      <c r="KWO26" s="1"/>
      <c r="KWP26" s="89">
        <v>3</v>
      </c>
      <c r="KWQ26" s="93" t="s">
        <v>63</v>
      </c>
      <c r="KWR26" s="58" t="s">
        <v>34</v>
      </c>
      <c r="KWS26" s="91" t="s">
        <v>32</v>
      </c>
      <c r="KWT26" s="92">
        <v>1</v>
      </c>
      <c r="KWU26" s="87">
        <v>0</v>
      </c>
      <c r="KWV26" s="59">
        <f t="shared" si="494"/>
        <v>0</v>
      </c>
      <c r="KWW26" s="1"/>
      <c r="KWX26" s="89">
        <v>3</v>
      </c>
      <c r="KWY26" s="93" t="s">
        <v>63</v>
      </c>
      <c r="KWZ26" s="58" t="s">
        <v>34</v>
      </c>
      <c r="KXA26" s="91" t="s">
        <v>32</v>
      </c>
      <c r="KXB26" s="92">
        <v>1</v>
      </c>
      <c r="KXC26" s="87">
        <v>0</v>
      </c>
      <c r="KXD26" s="59">
        <f t="shared" si="494"/>
        <v>0</v>
      </c>
      <c r="KXE26" s="1"/>
      <c r="KXF26" s="89">
        <v>3</v>
      </c>
      <c r="KXG26" s="93" t="s">
        <v>63</v>
      </c>
      <c r="KXH26" s="58" t="s">
        <v>34</v>
      </c>
      <c r="KXI26" s="91" t="s">
        <v>32</v>
      </c>
      <c r="KXJ26" s="92">
        <v>1</v>
      </c>
      <c r="KXK26" s="87">
        <v>0</v>
      </c>
      <c r="KXL26" s="59">
        <f t="shared" si="495"/>
        <v>0</v>
      </c>
      <c r="KXM26" s="1"/>
      <c r="KXN26" s="89">
        <v>3</v>
      </c>
      <c r="KXO26" s="93" t="s">
        <v>63</v>
      </c>
      <c r="KXP26" s="58" t="s">
        <v>34</v>
      </c>
      <c r="KXQ26" s="91" t="s">
        <v>32</v>
      </c>
      <c r="KXR26" s="92">
        <v>1</v>
      </c>
      <c r="KXS26" s="87">
        <v>0</v>
      </c>
      <c r="KXT26" s="59">
        <f t="shared" si="495"/>
        <v>0</v>
      </c>
      <c r="KXU26" s="1"/>
      <c r="KXV26" s="89">
        <v>3</v>
      </c>
      <c r="KXW26" s="93" t="s">
        <v>63</v>
      </c>
      <c r="KXX26" s="58" t="s">
        <v>34</v>
      </c>
      <c r="KXY26" s="91" t="s">
        <v>32</v>
      </c>
      <c r="KXZ26" s="92">
        <v>1</v>
      </c>
      <c r="KYA26" s="87">
        <v>0</v>
      </c>
      <c r="KYB26" s="59">
        <f t="shared" si="496"/>
        <v>0</v>
      </c>
      <c r="KYC26" s="1"/>
      <c r="KYD26" s="89">
        <v>3</v>
      </c>
      <c r="KYE26" s="93" t="s">
        <v>63</v>
      </c>
      <c r="KYF26" s="58" t="s">
        <v>34</v>
      </c>
      <c r="KYG26" s="91" t="s">
        <v>32</v>
      </c>
      <c r="KYH26" s="92">
        <v>1</v>
      </c>
      <c r="KYI26" s="87">
        <v>0</v>
      </c>
      <c r="KYJ26" s="59">
        <f t="shared" si="496"/>
        <v>0</v>
      </c>
      <c r="KYK26" s="1"/>
      <c r="KYL26" s="89">
        <v>3</v>
      </c>
      <c r="KYM26" s="93" t="s">
        <v>63</v>
      </c>
      <c r="KYN26" s="58" t="s">
        <v>34</v>
      </c>
      <c r="KYO26" s="91" t="s">
        <v>32</v>
      </c>
      <c r="KYP26" s="92">
        <v>1</v>
      </c>
      <c r="KYQ26" s="87">
        <v>0</v>
      </c>
      <c r="KYR26" s="59">
        <f t="shared" si="497"/>
        <v>0</v>
      </c>
      <c r="KYS26" s="1"/>
      <c r="KYT26" s="89">
        <v>3</v>
      </c>
      <c r="KYU26" s="93" t="s">
        <v>63</v>
      </c>
      <c r="KYV26" s="58" t="s">
        <v>34</v>
      </c>
      <c r="KYW26" s="91" t="s">
        <v>32</v>
      </c>
      <c r="KYX26" s="92">
        <v>1</v>
      </c>
      <c r="KYY26" s="87">
        <v>0</v>
      </c>
      <c r="KYZ26" s="59">
        <f t="shared" si="497"/>
        <v>0</v>
      </c>
      <c r="KZA26" s="1"/>
      <c r="KZB26" s="89">
        <v>3</v>
      </c>
      <c r="KZC26" s="93" t="s">
        <v>63</v>
      </c>
      <c r="KZD26" s="58" t="s">
        <v>34</v>
      </c>
      <c r="KZE26" s="91" t="s">
        <v>32</v>
      </c>
      <c r="KZF26" s="92">
        <v>1</v>
      </c>
      <c r="KZG26" s="87">
        <v>0</v>
      </c>
      <c r="KZH26" s="59">
        <f t="shared" si="498"/>
        <v>0</v>
      </c>
      <c r="KZI26" s="1"/>
      <c r="KZJ26" s="89">
        <v>3</v>
      </c>
      <c r="KZK26" s="93" t="s">
        <v>63</v>
      </c>
      <c r="KZL26" s="58" t="s">
        <v>34</v>
      </c>
      <c r="KZM26" s="91" t="s">
        <v>32</v>
      </c>
      <c r="KZN26" s="92">
        <v>1</v>
      </c>
      <c r="KZO26" s="87">
        <v>0</v>
      </c>
      <c r="KZP26" s="59">
        <f t="shared" si="498"/>
        <v>0</v>
      </c>
      <c r="KZQ26" s="1"/>
      <c r="KZR26" s="89">
        <v>3</v>
      </c>
      <c r="KZS26" s="93" t="s">
        <v>63</v>
      </c>
      <c r="KZT26" s="58" t="s">
        <v>34</v>
      </c>
      <c r="KZU26" s="91" t="s">
        <v>32</v>
      </c>
      <c r="KZV26" s="92">
        <v>1</v>
      </c>
      <c r="KZW26" s="87">
        <v>0</v>
      </c>
      <c r="KZX26" s="59">
        <f t="shared" si="499"/>
        <v>0</v>
      </c>
      <c r="KZY26" s="1"/>
      <c r="KZZ26" s="89">
        <v>3</v>
      </c>
      <c r="LAA26" s="93" t="s">
        <v>63</v>
      </c>
      <c r="LAB26" s="58" t="s">
        <v>34</v>
      </c>
      <c r="LAC26" s="91" t="s">
        <v>32</v>
      </c>
      <c r="LAD26" s="92">
        <v>1</v>
      </c>
      <c r="LAE26" s="87">
        <v>0</v>
      </c>
      <c r="LAF26" s="59">
        <f t="shared" si="499"/>
        <v>0</v>
      </c>
      <c r="LAG26" s="1"/>
      <c r="LAH26" s="89">
        <v>3</v>
      </c>
      <c r="LAI26" s="93" t="s">
        <v>63</v>
      </c>
      <c r="LAJ26" s="58" t="s">
        <v>34</v>
      </c>
      <c r="LAK26" s="91" t="s">
        <v>32</v>
      </c>
      <c r="LAL26" s="92">
        <v>1</v>
      </c>
      <c r="LAM26" s="87">
        <v>0</v>
      </c>
      <c r="LAN26" s="59">
        <f t="shared" si="500"/>
        <v>0</v>
      </c>
      <c r="LAO26" s="1"/>
      <c r="LAP26" s="89">
        <v>3</v>
      </c>
      <c r="LAQ26" s="93" t="s">
        <v>63</v>
      </c>
      <c r="LAR26" s="58" t="s">
        <v>34</v>
      </c>
      <c r="LAS26" s="91" t="s">
        <v>32</v>
      </c>
      <c r="LAT26" s="92">
        <v>1</v>
      </c>
      <c r="LAU26" s="87">
        <v>0</v>
      </c>
      <c r="LAV26" s="59">
        <f t="shared" si="500"/>
        <v>0</v>
      </c>
      <c r="LAW26" s="1"/>
      <c r="LAX26" s="89">
        <v>3</v>
      </c>
      <c r="LAY26" s="93" t="s">
        <v>63</v>
      </c>
      <c r="LAZ26" s="58" t="s">
        <v>34</v>
      </c>
      <c r="LBA26" s="91" t="s">
        <v>32</v>
      </c>
      <c r="LBB26" s="92">
        <v>1</v>
      </c>
      <c r="LBC26" s="87">
        <v>0</v>
      </c>
      <c r="LBD26" s="59">
        <f t="shared" si="501"/>
        <v>0</v>
      </c>
      <c r="LBE26" s="1"/>
      <c r="LBF26" s="89">
        <v>3</v>
      </c>
      <c r="LBG26" s="93" t="s">
        <v>63</v>
      </c>
      <c r="LBH26" s="58" t="s">
        <v>34</v>
      </c>
      <c r="LBI26" s="91" t="s">
        <v>32</v>
      </c>
      <c r="LBJ26" s="92">
        <v>1</v>
      </c>
      <c r="LBK26" s="87">
        <v>0</v>
      </c>
      <c r="LBL26" s="59">
        <f t="shared" si="501"/>
        <v>0</v>
      </c>
      <c r="LBM26" s="1"/>
      <c r="LBN26" s="89">
        <v>3</v>
      </c>
      <c r="LBO26" s="93" t="s">
        <v>63</v>
      </c>
      <c r="LBP26" s="58" t="s">
        <v>34</v>
      </c>
      <c r="LBQ26" s="91" t="s">
        <v>32</v>
      </c>
      <c r="LBR26" s="92">
        <v>1</v>
      </c>
      <c r="LBS26" s="87">
        <v>0</v>
      </c>
      <c r="LBT26" s="59">
        <f t="shared" si="502"/>
        <v>0</v>
      </c>
      <c r="LBU26" s="1"/>
      <c r="LBV26" s="89">
        <v>3</v>
      </c>
      <c r="LBW26" s="93" t="s">
        <v>63</v>
      </c>
      <c r="LBX26" s="58" t="s">
        <v>34</v>
      </c>
      <c r="LBY26" s="91" t="s">
        <v>32</v>
      </c>
      <c r="LBZ26" s="92">
        <v>1</v>
      </c>
      <c r="LCA26" s="87">
        <v>0</v>
      </c>
      <c r="LCB26" s="59">
        <f t="shared" si="502"/>
        <v>0</v>
      </c>
      <c r="LCC26" s="1"/>
      <c r="LCD26" s="89">
        <v>3</v>
      </c>
      <c r="LCE26" s="93" t="s">
        <v>63</v>
      </c>
      <c r="LCF26" s="58" t="s">
        <v>34</v>
      </c>
      <c r="LCG26" s="91" t="s">
        <v>32</v>
      </c>
      <c r="LCH26" s="92">
        <v>1</v>
      </c>
      <c r="LCI26" s="87">
        <v>0</v>
      </c>
      <c r="LCJ26" s="59">
        <f t="shared" si="503"/>
        <v>0</v>
      </c>
      <c r="LCK26" s="1"/>
      <c r="LCL26" s="89">
        <v>3</v>
      </c>
      <c r="LCM26" s="93" t="s">
        <v>63</v>
      </c>
      <c r="LCN26" s="58" t="s">
        <v>34</v>
      </c>
      <c r="LCO26" s="91" t="s">
        <v>32</v>
      </c>
      <c r="LCP26" s="92">
        <v>1</v>
      </c>
      <c r="LCQ26" s="87">
        <v>0</v>
      </c>
      <c r="LCR26" s="59">
        <f t="shared" si="503"/>
        <v>0</v>
      </c>
      <c r="LCS26" s="1"/>
      <c r="LCT26" s="89">
        <v>3</v>
      </c>
      <c r="LCU26" s="93" t="s">
        <v>63</v>
      </c>
      <c r="LCV26" s="58" t="s">
        <v>34</v>
      </c>
      <c r="LCW26" s="91" t="s">
        <v>32</v>
      </c>
      <c r="LCX26" s="92">
        <v>1</v>
      </c>
      <c r="LCY26" s="87">
        <v>0</v>
      </c>
      <c r="LCZ26" s="59">
        <f t="shared" si="504"/>
        <v>0</v>
      </c>
      <c r="LDA26" s="1"/>
      <c r="LDB26" s="89">
        <v>3</v>
      </c>
      <c r="LDC26" s="93" t="s">
        <v>63</v>
      </c>
      <c r="LDD26" s="58" t="s">
        <v>34</v>
      </c>
      <c r="LDE26" s="91" t="s">
        <v>32</v>
      </c>
      <c r="LDF26" s="92">
        <v>1</v>
      </c>
      <c r="LDG26" s="87">
        <v>0</v>
      </c>
      <c r="LDH26" s="59">
        <f t="shared" si="504"/>
        <v>0</v>
      </c>
      <c r="LDI26" s="1"/>
      <c r="LDJ26" s="89">
        <v>3</v>
      </c>
      <c r="LDK26" s="93" t="s">
        <v>63</v>
      </c>
      <c r="LDL26" s="58" t="s">
        <v>34</v>
      </c>
      <c r="LDM26" s="91" t="s">
        <v>32</v>
      </c>
      <c r="LDN26" s="92">
        <v>1</v>
      </c>
      <c r="LDO26" s="87">
        <v>0</v>
      </c>
      <c r="LDP26" s="59">
        <f t="shared" si="505"/>
        <v>0</v>
      </c>
      <c r="LDQ26" s="1"/>
      <c r="LDR26" s="89">
        <v>3</v>
      </c>
      <c r="LDS26" s="93" t="s">
        <v>63</v>
      </c>
      <c r="LDT26" s="58" t="s">
        <v>34</v>
      </c>
      <c r="LDU26" s="91" t="s">
        <v>32</v>
      </c>
      <c r="LDV26" s="92">
        <v>1</v>
      </c>
      <c r="LDW26" s="87">
        <v>0</v>
      </c>
      <c r="LDX26" s="59">
        <f t="shared" si="505"/>
        <v>0</v>
      </c>
      <c r="LDY26" s="1"/>
      <c r="LDZ26" s="89">
        <v>3</v>
      </c>
      <c r="LEA26" s="93" t="s">
        <v>63</v>
      </c>
      <c r="LEB26" s="58" t="s">
        <v>34</v>
      </c>
      <c r="LEC26" s="91" t="s">
        <v>32</v>
      </c>
      <c r="LED26" s="92">
        <v>1</v>
      </c>
      <c r="LEE26" s="87">
        <v>0</v>
      </c>
      <c r="LEF26" s="59">
        <f t="shared" si="506"/>
        <v>0</v>
      </c>
      <c r="LEG26" s="1"/>
      <c r="LEH26" s="89">
        <v>3</v>
      </c>
      <c r="LEI26" s="93" t="s">
        <v>63</v>
      </c>
      <c r="LEJ26" s="58" t="s">
        <v>34</v>
      </c>
      <c r="LEK26" s="91" t="s">
        <v>32</v>
      </c>
      <c r="LEL26" s="92">
        <v>1</v>
      </c>
      <c r="LEM26" s="87">
        <v>0</v>
      </c>
      <c r="LEN26" s="59">
        <f t="shared" si="506"/>
        <v>0</v>
      </c>
      <c r="LEO26" s="1"/>
      <c r="LEP26" s="89">
        <v>3</v>
      </c>
      <c r="LEQ26" s="93" t="s">
        <v>63</v>
      </c>
      <c r="LER26" s="58" t="s">
        <v>34</v>
      </c>
      <c r="LES26" s="91" t="s">
        <v>32</v>
      </c>
      <c r="LET26" s="92">
        <v>1</v>
      </c>
      <c r="LEU26" s="87">
        <v>0</v>
      </c>
      <c r="LEV26" s="59">
        <f t="shared" si="507"/>
        <v>0</v>
      </c>
      <c r="LEW26" s="1"/>
      <c r="LEX26" s="89">
        <v>3</v>
      </c>
      <c r="LEY26" s="93" t="s">
        <v>63</v>
      </c>
      <c r="LEZ26" s="58" t="s">
        <v>34</v>
      </c>
      <c r="LFA26" s="91" t="s">
        <v>32</v>
      </c>
      <c r="LFB26" s="92">
        <v>1</v>
      </c>
      <c r="LFC26" s="87">
        <v>0</v>
      </c>
      <c r="LFD26" s="59">
        <f t="shared" si="507"/>
        <v>0</v>
      </c>
      <c r="LFE26" s="1"/>
      <c r="LFF26" s="89">
        <v>3</v>
      </c>
      <c r="LFG26" s="93" t="s">
        <v>63</v>
      </c>
      <c r="LFH26" s="58" t="s">
        <v>34</v>
      </c>
      <c r="LFI26" s="91" t="s">
        <v>32</v>
      </c>
      <c r="LFJ26" s="92">
        <v>1</v>
      </c>
      <c r="LFK26" s="87">
        <v>0</v>
      </c>
      <c r="LFL26" s="59">
        <f t="shared" si="508"/>
        <v>0</v>
      </c>
      <c r="LFM26" s="1"/>
      <c r="LFN26" s="89">
        <v>3</v>
      </c>
      <c r="LFO26" s="93" t="s">
        <v>63</v>
      </c>
      <c r="LFP26" s="58" t="s">
        <v>34</v>
      </c>
      <c r="LFQ26" s="91" t="s">
        <v>32</v>
      </c>
      <c r="LFR26" s="92">
        <v>1</v>
      </c>
      <c r="LFS26" s="87">
        <v>0</v>
      </c>
      <c r="LFT26" s="59">
        <f t="shared" si="508"/>
        <v>0</v>
      </c>
      <c r="LFU26" s="1"/>
      <c r="LFV26" s="89">
        <v>3</v>
      </c>
      <c r="LFW26" s="93" t="s">
        <v>63</v>
      </c>
      <c r="LFX26" s="58" t="s">
        <v>34</v>
      </c>
      <c r="LFY26" s="91" t="s">
        <v>32</v>
      </c>
      <c r="LFZ26" s="92">
        <v>1</v>
      </c>
      <c r="LGA26" s="87">
        <v>0</v>
      </c>
      <c r="LGB26" s="59">
        <f t="shared" si="509"/>
        <v>0</v>
      </c>
      <c r="LGC26" s="1"/>
      <c r="LGD26" s="89">
        <v>3</v>
      </c>
      <c r="LGE26" s="93" t="s">
        <v>63</v>
      </c>
      <c r="LGF26" s="58" t="s">
        <v>34</v>
      </c>
      <c r="LGG26" s="91" t="s">
        <v>32</v>
      </c>
      <c r="LGH26" s="92">
        <v>1</v>
      </c>
      <c r="LGI26" s="87">
        <v>0</v>
      </c>
      <c r="LGJ26" s="59">
        <f t="shared" si="509"/>
        <v>0</v>
      </c>
      <c r="LGK26" s="1"/>
      <c r="LGL26" s="89">
        <v>3</v>
      </c>
      <c r="LGM26" s="93" t="s">
        <v>63</v>
      </c>
      <c r="LGN26" s="58" t="s">
        <v>34</v>
      </c>
      <c r="LGO26" s="91" t="s">
        <v>32</v>
      </c>
      <c r="LGP26" s="92">
        <v>1</v>
      </c>
      <c r="LGQ26" s="87">
        <v>0</v>
      </c>
      <c r="LGR26" s="59">
        <f t="shared" si="510"/>
        <v>0</v>
      </c>
      <c r="LGS26" s="1"/>
      <c r="LGT26" s="89">
        <v>3</v>
      </c>
      <c r="LGU26" s="93" t="s">
        <v>63</v>
      </c>
      <c r="LGV26" s="58" t="s">
        <v>34</v>
      </c>
      <c r="LGW26" s="91" t="s">
        <v>32</v>
      </c>
      <c r="LGX26" s="92">
        <v>1</v>
      </c>
      <c r="LGY26" s="87">
        <v>0</v>
      </c>
      <c r="LGZ26" s="59">
        <f t="shared" si="510"/>
        <v>0</v>
      </c>
      <c r="LHA26" s="1"/>
      <c r="LHB26" s="89">
        <v>3</v>
      </c>
      <c r="LHC26" s="93" t="s">
        <v>63</v>
      </c>
      <c r="LHD26" s="58" t="s">
        <v>34</v>
      </c>
      <c r="LHE26" s="91" t="s">
        <v>32</v>
      </c>
      <c r="LHF26" s="92">
        <v>1</v>
      </c>
      <c r="LHG26" s="87">
        <v>0</v>
      </c>
      <c r="LHH26" s="59">
        <f t="shared" si="511"/>
        <v>0</v>
      </c>
      <c r="LHI26" s="1"/>
      <c r="LHJ26" s="89">
        <v>3</v>
      </c>
      <c r="LHK26" s="93" t="s">
        <v>63</v>
      </c>
      <c r="LHL26" s="58" t="s">
        <v>34</v>
      </c>
      <c r="LHM26" s="91" t="s">
        <v>32</v>
      </c>
      <c r="LHN26" s="92">
        <v>1</v>
      </c>
      <c r="LHO26" s="87">
        <v>0</v>
      </c>
      <c r="LHP26" s="59">
        <f t="shared" si="511"/>
        <v>0</v>
      </c>
      <c r="LHQ26" s="1"/>
      <c r="LHR26" s="89">
        <v>3</v>
      </c>
      <c r="LHS26" s="93" t="s">
        <v>63</v>
      </c>
      <c r="LHT26" s="58" t="s">
        <v>34</v>
      </c>
      <c r="LHU26" s="91" t="s">
        <v>32</v>
      </c>
      <c r="LHV26" s="92">
        <v>1</v>
      </c>
      <c r="LHW26" s="87">
        <v>0</v>
      </c>
      <c r="LHX26" s="59">
        <f t="shared" si="512"/>
        <v>0</v>
      </c>
      <c r="LHY26" s="1"/>
      <c r="LHZ26" s="89">
        <v>3</v>
      </c>
      <c r="LIA26" s="93" t="s">
        <v>63</v>
      </c>
      <c r="LIB26" s="58" t="s">
        <v>34</v>
      </c>
      <c r="LIC26" s="91" t="s">
        <v>32</v>
      </c>
      <c r="LID26" s="92">
        <v>1</v>
      </c>
      <c r="LIE26" s="87">
        <v>0</v>
      </c>
      <c r="LIF26" s="59">
        <f t="shared" si="512"/>
        <v>0</v>
      </c>
      <c r="LIG26" s="1"/>
      <c r="LIH26" s="89">
        <v>3</v>
      </c>
      <c r="LII26" s="93" t="s">
        <v>63</v>
      </c>
      <c r="LIJ26" s="58" t="s">
        <v>34</v>
      </c>
      <c r="LIK26" s="91" t="s">
        <v>32</v>
      </c>
      <c r="LIL26" s="92">
        <v>1</v>
      </c>
      <c r="LIM26" s="87">
        <v>0</v>
      </c>
      <c r="LIN26" s="59">
        <f t="shared" si="513"/>
        <v>0</v>
      </c>
      <c r="LIO26" s="1"/>
      <c r="LIP26" s="89">
        <v>3</v>
      </c>
      <c r="LIQ26" s="93" t="s">
        <v>63</v>
      </c>
      <c r="LIR26" s="58" t="s">
        <v>34</v>
      </c>
      <c r="LIS26" s="91" t="s">
        <v>32</v>
      </c>
      <c r="LIT26" s="92">
        <v>1</v>
      </c>
      <c r="LIU26" s="87">
        <v>0</v>
      </c>
      <c r="LIV26" s="59">
        <f t="shared" si="513"/>
        <v>0</v>
      </c>
      <c r="LIW26" s="1"/>
      <c r="LIX26" s="89">
        <v>3</v>
      </c>
      <c r="LIY26" s="93" t="s">
        <v>63</v>
      </c>
      <c r="LIZ26" s="58" t="s">
        <v>34</v>
      </c>
      <c r="LJA26" s="91" t="s">
        <v>32</v>
      </c>
      <c r="LJB26" s="92">
        <v>1</v>
      </c>
      <c r="LJC26" s="87">
        <v>0</v>
      </c>
      <c r="LJD26" s="59">
        <f t="shared" si="514"/>
        <v>0</v>
      </c>
      <c r="LJE26" s="1"/>
      <c r="LJF26" s="89">
        <v>3</v>
      </c>
      <c r="LJG26" s="93" t="s">
        <v>63</v>
      </c>
      <c r="LJH26" s="58" t="s">
        <v>34</v>
      </c>
      <c r="LJI26" s="91" t="s">
        <v>32</v>
      </c>
      <c r="LJJ26" s="92">
        <v>1</v>
      </c>
      <c r="LJK26" s="87">
        <v>0</v>
      </c>
      <c r="LJL26" s="59">
        <f t="shared" si="514"/>
        <v>0</v>
      </c>
      <c r="LJM26" s="1"/>
      <c r="LJN26" s="89">
        <v>3</v>
      </c>
      <c r="LJO26" s="93" t="s">
        <v>63</v>
      </c>
      <c r="LJP26" s="58" t="s">
        <v>34</v>
      </c>
      <c r="LJQ26" s="91" t="s">
        <v>32</v>
      </c>
      <c r="LJR26" s="92">
        <v>1</v>
      </c>
      <c r="LJS26" s="87">
        <v>0</v>
      </c>
      <c r="LJT26" s="59">
        <f t="shared" si="515"/>
        <v>0</v>
      </c>
      <c r="LJU26" s="1"/>
      <c r="LJV26" s="89">
        <v>3</v>
      </c>
      <c r="LJW26" s="93" t="s">
        <v>63</v>
      </c>
      <c r="LJX26" s="58" t="s">
        <v>34</v>
      </c>
      <c r="LJY26" s="91" t="s">
        <v>32</v>
      </c>
      <c r="LJZ26" s="92">
        <v>1</v>
      </c>
      <c r="LKA26" s="87">
        <v>0</v>
      </c>
      <c r="LKB26" s="59">
        <f t="shared" si="515"/>
        <v>0</v>
      </c>
      <c r="LKC26" s="1"/>
      <c r="LKD26" s="89">
        <v>3</v>
      </c>
      <c r="LKE26" s="93" t="s">
        <v>63</v>
      </c>
      <c r="LKF26" s="58" t="s">
        <v>34</v>
      </c>
      <c r="LKG26" s="91" t="s">
        <v>32</v>
      </c>
      <c r="LKH26" s="92">
        <v>1</v>
      </c>
      <c r="LKI26" s="87">
        <v>0</v>
      </c>
      <c r="LKJ26" s="59">
        <f t="shared" si="516"/>
        <v>0</v>
      </c>
      <c r="LKK26" s="1"/>
      <c r="LKL26" s="89">
        <v>3</v>
      </c>
      <c r="LKM26" s="93" t="s">
        <v>63</v>
      </c>
      <c r="LKN26" s="58" t="s">
        <v>34</v>
      </c>
      <c r="LKO26" s="91" t="s">
        <v>32</v>
      </c>
      <c r="LKP26" s="92">
        <v>1</v>
      </c>
      <c r="LKQ26" s="87">
        <v>0</v>
      </c>
      <c r="LKR26" s="59">
        <f t="shared" si="516"/>
        <v>0</v>
      </c>
      <c r="LKS26" s="1"/>
      <c r="LKT26" s="89">
        <v>3</v>
      </c>
      <c r="LKU26" s="93" t="s">
        <v>63</v>
      </c>
      <c r="LKV26" s="58" t="s">
        <v>34</v>
      </c>
      <c r="LKW26" s="91" t="s">
        <v>32</v>
      </c>
      <c r="LKX26" s="92">
        <v>1</v>
      </c>
      <c r="LKY26" s="87">
        <v>0</v>
      </c>
      <c r="LKZ26" s="59">
        <f t="shared" si="517"/>
        <v>0</v>
      </c>
      <c r="LLA26" s="1"/>
      <c r="LLB26" s="89">
        <v>3</v>
      </c>
      <c r="LLC26" s="93" t="s">
        <v>63</v>
      </c>
      <c r="LLD26" s="58" t="s">
        <v>34</v>
      </c>
      <c r="LLE26" s="91" t="s">
        <v>32</v>
      </c>
      <c r="LLF26" s="92">
        <v>1</v>
      </c>
      <c r="LLG26" s="87">
        <v>0</v>
      </c>
      <c r="LLH26" s="59">
        <f t="shared" si="517"/>
        <v>0</v>
      </c>
      <c r="LLI26" s="1"/>
      <c r="LLJ26" s="89">
        <v>3</v>
      </c>
      <c r="LLK26" s="93" t="s">
        <v>63</v>
      </c>
      <c r="LLL26" s="58" t="s">
        <v>34</v>
      </c>
      <c r="LLM26" s="91" t="s">
        <v>32</v>
      </c>
      <c r="LLN26" s="92">
        <v>1</v>
      </c>
      <c r="LLO26" s="87">
        <v>0</v>
      </c>
      <c r="LLP26" s="59">
        <f t="shared" si="518"/>
        <v>0</v>
      </c>
      <c r="LLQ26" s="1"/>
      <c r="LLR26" s="89">
        <v>3</v>
      </c>
      <c r="LLS26" s="93" t="s">
        <v>63</v>
      </c>
      <c r="LLT26" s="58" t="s">
        <v>34</v>
      </c>
      <c r="LLU26" s="91" t="s">
        <v>32</v>
      </c>
      <c r="LLV26" s="92">
        <v>1</v>
      </c>
      <c r="LLW26" s="87">
        <v>0</v>
      </c>
      <c r="LLX26" s="59">
        <f t="shared" si="518"/>
        <v>0</v>
      </c>
      <c r="LLY26" s="1"/>
      <c r="LLZ26" s="89">
        <v>3</v>
      </c>
      <c r="LMA26" s="93" t="s">
        <v>63</v>
      </c>
      <c r="LMB26" s="58" t="s">
        <v>34</v>
      </c>
      <c r="LMC26" s="91" t="s">
        <v>32</v>
      </c>
      <c r="LMD26" s="92">
        <v>1</v>
      </c>
      <c r="LME26" s="87">
        <v>0</v>
      </c>
      <c r="LMF26" s="59">
        <f t="shared" si="519"/>
        <v>0</v>
      </c>
      <c r="LMG26" s="1"/>
      <c r="LMH26" s="89">
        <v>3</v>
      </c>
      <c r="LMI26" s="93" t="s">
        <v>63</v>
      </c>
      <c r="LMJ26" s="58" t="s">
        <v>34</v>
      </c>
      <c r="LMK26" s="91" t="s">
        <v>32</v>
      </c>
      <c r="LML26" s="92">
        <v>1</v>
      </c>
      <c r="LMM26" s="87">
        <v>0</v>
      </c>
      <c r="LMN26" s="59">
        <f t="shared" si="519"/>
        <v>0</v>
      </c>
      <c r="LMO26" s="1"/>
      <c r="LMP26" s="89">
        <v>3</v>
      </c>
      <c r="LMQ26" s="93" t="s">
        <v>63</v>
      </c>
      <c r="LMR26" s="58" t="s">
        <v>34</v>
      </c>
      <c r="LMS26" s="91" t="s">
        <v>32</v>
      </c>
      <c r="LMT26" s="92">
        <v>1</v>
      </c>
      <c r="LMU26" s="87">
        <v>0</v>
      </c>
      <c r="LMV26" s="59">
        <f t="shared" si="520"/>
        <v>0</v>
      </c>
      <c r="LMW26" s="1"/>
      <c r="LMX26" s="89">
        <v>3</v>
      </c>
      <c r="LMY26" s="93" t="s">
        <v>63</v>
      </c>
      <c r="LMZ26" s="58" t="s">
        <v>34</v>
      </c>
      <c r="LNA26" s="91" t="s">
        <v>32</v>
      </c>
      <c r="LNB26" s="92">
        <v>1</v>
      </c>
      <c r="LNC26" s="87">
        <v>0</v>
      </c>
      <c r="LND26" s="59">
        <f t="shared" si="520"/>
        <v>0</v>
      </c>
      <c r="LNE26" s="1"/>
      <c r="LNF26" s="89">
        <v>3</v>
      </c>
      <c r="LNG26" s="93" t="s">
        <v>63</v>
      </c>
      <c r="LNH26" s="58" t="s">
        <v>34</v>
      </c>
      <c r="LNI26" s="91" t="s">
        <v>32</v>
      </c>
      <c r="LNJ26" s="92">
        <v>1</v>
      </c>
      <c r="LNK26" s="87">
        <v>0</v>
      </c>
      <c r="LNL26" s="59">
        <f t="shared" si="521"/>
        <v>0</v>
      </c>
      <c r="LNM26" s="1"/>
      <c r="LNN26" s="89">
        <v>3</v>
      </c>
      <c r="LNO26" s="93" t="s">
        <v>63</v>
      </c>
      <c r="LNP26" s="58" t="s">
        <v>34</v>
      </c>
      <c r="LNQ26" s="91" t="s">
        <v>32</v>
      </c>
      <c r="LNR26" s="92">
        <v>1</v>
      </c>
      <c r="LNS26" s="87">
        <v>0</v>
      </c>
      <c r="LNT26" s="59">
        <f t="shared" si="521"/>
        <v>0</v>
      </c>
      <c r="LNU26" s="1"/>
      <c r="LNV26" s="89">
        <v>3</v>
      </c>
      <c r="LNW26" s="93" t="s">
        <v>63</v>
      </c>
      <c r="LNX26" s="58" t="s">
        <v>34</v>
      </c>
      <c r="LNY26" s="91" t="s">
        <v>32</v>
      </c>
      <c r="LNZ26" s="92">
        <v>1</v>
      </c>
      <c r="LOA26" s="87">
        <v>0</v>
      </c>
      <c r="LOB26" s="59">
        <f t="shared" si="522"/>
        <v>0</v>
      </c>
      <c r="LOC26" s="1"/>
      <c r="LOD26" s="89">
        <v>3</v>
      </c>
      <c r="LOE26" s="93" t="s">
        <v>63</v>
      </c>
      <c r="LOF26" s="58" t="s">
        <v>34</v>
      </c>
      <c r="LOG26" s="91" t="s">
        <v>32</v>
      </c>
      <c r="LOH26" s="92">
        <v>1</v>
      </c>
      <c r="LOI26" s="87">
        <v>0</v>
      </c>
      <c r="LOJ26" s="59">
        <f t="shared" si="522"/>
        <v>0</v>
      </c>
      <c r="LOK26" s="1"/>
      <c r="LOL26" s="89">
        <v>3</v>
      </c>
      <c r="LOM26" s="93" t="s">
        <v>63</v>
      </c>
      <c r="LON26" s="58" t="s">
        <v>34</v>
      </c>
      <c r="LOO26" s="91" t="s">
        <v>32</v>
      </c>
      <c r="LOP26" s="92">
        <v>1</v>
      </c>
      <c r="LOQ26" s="87">
        <v>0</v>
      </c>
      <c r="LOR26" s="59">
        <f t="shared" si="523"/>
        <v>0</v>
      </c>
      <c r="LOS26" s="1"/>
      <c r="LOT26" s="89">
        <v>3</v>
      </c>
      <c r="LOU26" s="93" t="s">
        <v>63</v>
      </c>
      <c r="LOV26" s="58" t="s">
        <v>34</v>
      </c>
      <c r="LOW26" s="91" t="s">
        <v>32</v>
      </c>
      <c r="LOX26" s="92">
        <v>1</v>
      </c>
      <c r="LOY26" s="87">
        <v>0</v>
      </c>
      <c r="LOZ26" s="59">
        <f t="shared" si="523"/>
        <v>0</v>
      </c>
      <c r="LPA26" s="1"/>
      <c r="LPB26" s="89">
        <v>3</v>
      </c>
      <c r="LPC26" s="93" t="s">
        <v>63</v>
      </c>
      <c r="LPD26" s="58" t="s">
        <v>34</v>
      </c>
      <c r="LPE26" s="91" t="s">
        <v>32</v>
      </c>
      <c r="LPF26" s="92">
        <v>1</v>
      </c>
      <c r="LPG26" s="87">
        <v>0</v>
      </c>
      <c r="LPH26" s="59">
        <f t="shared" si="524"/>
        <v>0</v>
      </c>
      <c r="LPI26" s="1"/>
      <c r="LPJ26" s="89">
        <v>3</v>
      </c>
      <c r="LPK26" s="93" t="s">
        <v>63</v>
      </c>
      <c r="LPL26" s="58" t="s">
        <v>34</v>
      </c>
      <c r="LPM26" s="91" t="s">
        <v>32</v>
      </c>
      <c r="LPN26" s="92">
        <v>1</v>
      </c>
      <c r="LPO26" s="87">
        <v>0</v>
      </c>
      <c r="LPP26" s="59">
        <f t="shared" si="524"/>
        <v>0</v>
      </c>
      <c r="LPQ26" s="1"/>
      <c r="LPR26" s="89">
        <v>3</v>
      </c>
      <c r="LPS26" s="93" t="s">
        <v>63</v>
      </c>
      <c r="LPT26" s="58" t="s">
        <v>34</v>
      </c>
      <c r="LPU26" s="91" t="s">
        <v>32</v>
      </c>
      <c r="LPV26" s="92">
        <v>1</v>
      </c>
      <c r="LPW26" s="87">
        <v>0</v>
      </c>
      <c r="LPX26" s="59">
        <f t="shared" si="525"/>
        <v>0</v>
      </c>
      <c r="LPY26" s="1"/>
      <c r="LPZ26" s="89">
        <v>3</v>
      </c>
      <c r="LQA26" s="93" t="s">
        <v>63</v>
      </c>
      <c r="LQB26" s="58" t="s">
        <v>34</v>
      </c>
      <c r="LQC26" s="91" t="s">
        <v>32</v>
      </c>
      <c r="LQD26" s="92">
        <v>1</v>
      </c>
      <c r="LQE26" s="87">
        <v>0</v>
      </c>
      <c r="LQF26" s="59">
        <f t="shared" si="525"/>
        <v>0</v>
      </c>
      <c r="LQG26" s="1"/>
      <c r="LQH26" s="89">
        <v>3</v>
      </c>
      <c r="LQI26" s="93" t="s">
        <v>63</v>
      </c>
      <c r="LQJ26" s="58" t="s">
        <v>34</v>
      </c>
      <c r="LQK26" s="91" t="s">
        <v>32</v>
      </c>
      <c r="LQL26" s="92">
        <v>1</v>
      </c>
      <c r="LQM26" s="87">
        <v>0</v>
      </c>
      <c r="LQN26" s="59">
        <f t="shared" si="526"/>
        <v>0</v>
      </c>
      <c r="LQO26" s="1"/>
      <c r="LQP26" s="89">
        <v>3</v>
      </c>
      <c r="LQQ26" s="93" t="s">
        <v>63</v>
      </c>
      <c r="LQR26" s="58" t="s">
        <v>34</v>
      </c>
      <c r="LQS26" s="91" t="s">
        <v>32</v>
      </c>
      <c r="LQT26" s="92">
        <v>1</v>
      </c>
      <c r="LQU26" s="87">
        <v>0</v>
      </c>
      <c r="LQV26" s="59">
        <f t="shared" si="526"/>
        <v>0</v>
      </c>
      <c r="LQW26" s="1"/>
      <c r="LQX26" s="89">
        <v>3</v>
      </c>
      <c r="LQY26" s="93" t="s">
        <v>63</v>
      </c>
      <c r="LQZ26" s="58" t="s">
        <v>34</v>
      </c>
      <c r="LRA26" s="91" t="s">
        <v>32</v>
      </c>
      <c r="LRB26" s="92">
        <v>1</v>
      </c>
      <c r="LRC26" s="87">
        <v>0</v>
      </c>
      <c r="LRD26" s="59">
        <f t="shared" si="527"/>
        <v>0</v>
      </c>
      <c r="LRE26" s="1"/>
      <c r="LRF26" s="89">
        <v>3</v>
      </c>
      <c r="LRG26" s="93" t="s">
        <v>63</v>
      </c>
      <c r="LRH26" s="58" t="s">
        <v>34</v>
      </c>
      <c r="LRI26" s="91" t="s">
        <v>32</v>
      </c>
      <c r="LRJ26" s="92">
        <v>1</v>
      </c>
      <c r="LRK26" s="87">
        <v>0</v>
      </c>
      <c r="LRL26" s="59">
        <f t="shared" si="527"/>
        <v>0</v>
      </c>
      <c r="LRM26" s="1"/>
      <c r="LRN26" s="89">
        <v>3</v>
      </c>
      <c r="LRO26" s="93" t="s">
        <v>63</v>
      </c>
      <c r="LRP26" s="58" t="s">
        <v>34</v>
      </c>
      <c r="LRQ26" s="91" t="s">
        <v>32</v>
      </c>
      <c r="LRR26" s="92">
        <v>1</v>
      </c>
      <c r="LRS26" s="87">
        <v>0</v>
      </c>
      <c r="LRT26" s="59">
        <f t="shared" si="528"/>
        <v>0</v>
      </c>
      <c r="LRU26" s="1"/>
      <c r="LRV26" s="89">
        <v>3</v>
      </c>
      <c r="LRW26" s="93" t="s">
        <v>63</v>
      </c>
      <c r="LRX26" s="58" t="s">
        <v>34</v>
      </c>
      <c r="LRY26" s="91" t="s">
        <v>32</v>
      </c>
      <c r="LRZ26" s="92">
        <v>1</v>
      </c>
      <c r="LSA26" s="87">
        <v>0</v>
      </c>
      <c r="LSB26" s="59">
        <f t="shared" si="528"/>
        <v>0</v>
      </c>
      <c r="LSC26" s="1"/>
      <c r="LSD26" s="89">
        <v>3</v>
      </c>
      <c r="LSE26" s="93" t="s">
        <v>63</v>
      </c>
      <c r="LSF26" s="58" t="s">
        <v>34</v>
      </c>
      <c r="LSG26" s="91" t="s">
        <v>32</v>
      </c>
      <c r="LSH26" s="92">
        <v>1</v>
      </c>
      <c r="LSI26" s="87">
        <v>0</v>
      </c>
      <c r="LSJ26" s="59">
        <f t="shared" si="529"/>
        <v>0</v>
      </c>
      <c r="LSK26" s="1"/>
      <c r="LSL26" s="89">
        <v>3</v>
      </c>
      <c r="LSM26" s="93" t="s">
        <v>63</v>
      </c>
      <c r="LSN26" s="58" t="s">
        <v>34</v>
      </c>
      <c r="LSO26" s="91" t="s">
        <v>32</v>
      </c>
      <c r="LSP26" s="92">
        <v>1</v>
      </c>
      <c r="LSQ26" s="87">
        <v>0</v>
      </c>
      <c r="LSR26" s="59">
        <f t="shared" si="529"/>
        <v>0</v>
      </c>
      <c r="LSS26" s="1"/>
      <c r="LST26" s="89">
        <v>3</v>
      </c>
      <c r="LSU26" s="93" t="s">
        <v>63</v>
      </c>
      <c r="LSV26" s="58" t="s">
        <v>34</v>
      </c>
      <c r="LSW26" s="91" t="s">
        <v>32</v>
      </c>
      <c r="LSX26" s="92">
        <v>1</v>
      </c>
      <c r="LSY26" s="87">
        <v>0</v>
      </c>
      <c r="LSZ26" s="59">
        <f t="shared" si="530"/>
        <v>0</v>
      </c>
      <c r="LTA26" s="1"/>
      <c r="LTB26" s="89">
        <v>3</v>
      </c>
      <c r="LTC26" s="93" t="s">
        <v>63</v>
      </c>
      <c r="LTD26" s="58" t="s">
        <v>34</v>
      </c>
      <c r="LTE26" s="91" t="s">
        <v>32</v>
      </c>
      <c r="LTF26" s="92">
        <v>1</v>
      </c>
      <c r="LTG26" s="87">
        <v>0</v>
      </c>
      <c r="LTH26" s="59">
        <f t="shared" si="530"/>
        <v>0</v>
      </c>
      <c r="LTI26" s="1"/>
      <c r="LTJ26" s="89">
        <v>3</v>
      </c>
      <c r="LTK26" s="93" t="s">
        <v>63</v>
      </c>
      <c r="LTL26" s="58" t="s">
        <v>34</v>
      </c>
      <c r="LTM26" s="91" t="s">
        <v>32</v>
      </c>
      <c r="LTN26" s="92">
        <v>1</v>
      </c>
      <c r="LTO26" s="87">
        <v>0</v>
      </c>
      <c r="LTP26" s="59">
        <f t="shared" si="531"/>
        <v>0</v>
      </c>
      <c r="LTQ26" s="1"/>
      <c r="LTR26" s="89">
        <v>3</v>
      </c>
      <c r="LTS26" s="93" t="s">
        <v>63</v>
      </c>
      <c r="LTT26" s="58" t="s">
        <v>34</v>
      </c>
      <c r="LTU26" s="91" t="s">
        <v>32</v>
      </c>
      <c r="LTV26" s="92">
        <v>1</v>
      </c>
      <c r="LTW26" s="87">
        <v>0</v>
      </c>
      <c r="LTX26" s="59">
        <f t="shared" si="531"/>
        <v>0</v>
      </c>
      <c r="LTY26" s="1"/>
      <c r="LTZ26" s="89">
        <v>3</v>
      </c>
      <c r="LUA26" s="93" t="s">
        <v>63</v>
      </c>
      <c r="LUB26" s="58" t="s">
        <v>34</v>
      </c>
      <c r="LUC26" s="91" t="s">
        <v>32</v>
      </c>
      <c r="LUD26" s="92">
        <v>1</v>
      </c>
      <c r="LUE26" s="87">
        <v>0</v>
      </c>
      <c r="LUF26" s="59">
        <f t="shared" si="532"/>
        <v>0</v>
      </c>
      <c r="LUG26" s="1"/>
      <c r="LUH26" s="89">
        <v>3</v>
      </c>
      <c r="LUI26" s="93" t="s">
        <v>63</v>
      </c>
      <c r="LUJ26" s="58" t="s">
        <v>34</v>
      </c>
      <c r="LUK26" s="91" t="s">
        <v>32</v>
      </c>
      <c r="LUL26" s="92">
        <v>1</v>
      </c>
      <c r="LUM26" s="87">
        <v>0</v>
      </c>
      <c r="LUN26" s="59">
        <f t="shared" si="532"/>
        <v>0</v>
      </c>
      <c r="LUO26" s="1"/>
      <c r="LUP26" s="89">
        <v>3</v>
      </c>
      <c r="LUQ26" s="93" t="s">
        <v>63</v>
      </c>
      <c r="LUR26" s="58" t="s">
        <v>34</v>
      </c>
      <c r="LUS26" s="91" t="s">
        <v>32</v>
      </c>
      <c r="LUT26" s="92">
        <v>1</v>
      </c>
      <c r="LUU26" s="87">
        <v>0</v>
      </c>
      <c r="LUV26" s="59">
        <f t="shared" si="533"/>
        <v>0</v>
      </c>
      <c r="LUW26" s="1"/>
      <c r="LUX26" s="89">
        <v>3</v>
      </c>
      <c r="LUY26" s="93" t="s">
        <v>63</v>
      </c>
      <c r="LUZ26" s="58" t="s">
        <v>34</v>
      </c>
      <c r="LVA26" s="91" t="s">
        <v>32</v>
      </c>
      <c r="LVB26" s="92">
        <v>1</v>
      </c>
      <c r="LVC26" s="87">
        <v>0</v>
      </c>
      <c r="LVD26" s="59">
        <f t="shared" si="533"/>
        <v>0</v>
      </c>
      <c r="LVE26" s="1"/>
      <c r="LVF26" s="89">
        <v>3</v>
      </c>
      <c r="LVG26" s="93" t="s">
        <v>63</v>
      </c>
      <c r="LVH26" s="58" t="s">
        <v>34</v>
      </c>
      <c r="LVI26" s="91" t="s">
        <v>32</v>
      </c>
      <c r="LVJ26" s="92">
        <v>1</v>
      </c>
      <c r="LVK26" s="87">
        <v>0</v>
      </c>
      <c r="LVL26" s="59">
        <f t="shared" si="534"/>
        <v>0</v>
      </c>
      <c r="LVM26" s="1"/>
      <c r="LVN26" s="89">
        <v>3</v>
      </c>
      <c r="LVO26" s="93" t="s">
        <v>63</v>
      </c>
      <c r="LVP26" s="58" t="s">
        <v>34</v>
      </c>
      <c r="LVQ26" s="91" t="s">
        <v>32</v>
      </c>
      <c r="LVR26" s="92">
        <v>1</v>
      </c>
      <c r="LVS26" s="87">
        <v>0</v>
      </c>
      <c r="LVT26" s="59">
        <f t="shared" si="534"/>
        <v>0</v>
      </c>
      <c r="LVU26" s="1"/>
      <c r="LVV26" s="89">
        <v>3</v>
      </c>
      <c r="LVW26" s="93" t="s">
        <v>63</v>
      </c>
      <c r="LVX26" s="58" t="s">
        <v>34</v>
      </c>
      <c r="LVY26" s="91" t="s">
        <v>32</v>
      </c>
      <c r="LVZ26" s="92">
        <v>1</v>
      </c>
      <c r="LWA26" s="87">
        <v>0</v>
      </c>
      <c r="LWB26" s="59">
        <f t="shared" si="535"/>
        <v>0</v>
      </c>
      <c r="LWC26" s="1"/>
      <c r="LWD26" s="89">
        <v>3</v>
      </c>
      <c r="LWE26" s="93" t="s">
        <v>63</v>
      </c>
      <c r="LWF26" s="58" t="s">
        <v>34</v>
      </c>
      <c r="LWG26" s="91" t="s">
        <v>32</v>
      </c>
      <c r="LWH26" s="92">
        <v>1</v>
      </c>
      <c r="LWI26" s="87">
        <v>0</v>
      </c>
      <c r="LWJ26" s="59">
        <f t="shared" si="535"/>
        <v>0</v>
      </c>
      <c r="LWK26" s="1"/>
      <c r="LWL26" s="89">
        <v>3</v>
      </c>
      <c r="LWM26" s="93" t="s">
        <v>63</v>
      </c>
      <c r="LWN26" s="58" t="s">
        <v>34</v>
      </c>
      <c r="LWO26" s="91" t="s">
        <v>32</v>
      </c>
      <c r="LWP26" s="92">
        <v>1</v>
      </c>
      <c r="LWQ26" s="87">
        <v>0</v>
      </c>
      <c r="LWR26" s="59">
        <f t="shared" si="536"/>
        <v>0</v>
      </c>
      <c r="LWS26" s="1"/>
      <c r="LWT26" s="89">
        <v>3</v>
      </c>
      <c r="LWU26" s="93" t="s">
        <v>63</v>
      </c>
      <c r="LWV26" s="58" t="s">
        <v>34</v>
      </c>
      <c r="LWW26" s="91" t="s">
        <v>32</v>
      </c>
      <c r="LWX26" s="92">
        <v>1</v>
      </c>
      <c r="LWY26" s="87">
        <v>0</v>
      </c>
      <c r="LWZ26" s="59">
        <f t="shared" si="536"/>
        <v>0</v>
      </c>
      <c r="LXA26" s="1"/>
      <c r="LXB26" s="89">
        <v>3</v>
      </c>
      <c r="LXC26" s="93" t="s">
        <v>63</v>
      </c>
      <c r="LXD26" s="58" t="s">
        <v>34</v>
      </c>
      <c r="LXE26" s="91" t="s">
        <v>32</v>
      </c>
      <c r="LXF26" s="92">
        <v>1</v>
      </c>
      <c r="LXG26" s="87">
        <v>0</v>
      </c>
      <c r="LXH26" s="59">
        <f t="shared" si="537"/>
        <v>0</v>
      </c>
      <c r="LXI26" s="1"/>
      <c r="LXJ26" s="89">
        <v>3</v>
      </c>
      <c r="LXK26" s="93" t="s">
        <v>63</v>
      </c>
      <c r="LXL26" s="58" t="s">
        <v>34</v>
      </c>
      <c r="LXM26" s="91" t="s">
        <v>32</v>
      </c>
      <c r="LXN26" s="92">
        <v>1</v>
      </c>
      <c r="LXO26" s="87">
        <v>0</v>
      </c>
      <c r="LXP26" s="59">
        <f t="shared" si="537"/>
        <v>0</v>
      </c>
      <c r="LXQ26" s="1"/>
      <c r="LXR26" s="89">
        <v>3</v>
      </c>
      <c r="LXS26" s="93" t="s">
        <v>63</v>
      </c>
      <c r="LXT26" s="58" t="s">
        <v>34</v>
      </c>
      <c r="LXU26" s="91" t="s">
        <v>32</v>
      </c>
      <c r="LXV26" s="92">
        <v>1</v>
      </c>
      <c r="LXW26" s="87">
        <v>0</v>
      </c>
      <c r="LXX26" s="59">
        <f t="shared" si="538"/>
        <v>0</v>
      </c>
      <c r="LXY26" s="1"/>
      <c r="LXZ26" s="89">
        <v>3</v>
      </c>
      <c r="LYA26" s="93" t="s">
        <v>63</v>
      </c>
      <c r="LYB26" s="58" t="s">
        <v>34</v>
      </c>
      <c r="LYC26" s="91" t="s">
        <v>32</v>
      </c>
      <c r="LYD26" s="92">
        <v>1</v>
      </c>
      <c r="LYE26" s="87">
        <v>0</v>
      </c>
      <c r="LYF26" s="59">
        <f t="shared" si="538"/>
        <v>0</v>
      </c>
      <c r="LYG26" s="1"/>
      <c r="LYH26" s="89">
        <v>3</v>
      </c>
      <c r="LYI26" s="93" t="s">
        <v>63</v>
      </c>
      <c r="LYJ26" s="58" t="s">
        <v>34</v>
      </c>
      <c r="LYK26" s="91" t="s">
        <v>32</v>
      </c>
      <c r="LYL26" s="92">
        <v>1</v>
      </c>
      <c r="LYM26" s="87">
        <v>0</v>
      </c>
      <c r="LYN26" s="59">
        <f t="shared" si="539"/>
        <v>0</v>
      </c>
      <c r="LYO26" s="1"/>
      <c r="LYP26" s="89">
        <v>3</v>
      </c>
      <c r="LYQ26" s="93" t="s">
        <v>63</v>
      </c>
      <c r="LYR26" s="58" t="s">
        <v>34</v>
      </c>
      <c r="LYS26" s="91" t="s">
        <v>32</v>
      </c>
      <c r="LYT26" s="92">
        <v>1</v>
      </c>
      <c r="LYU26" s="87">
        <v>0</v>
      </c>
      <c r="LYV26" s="59">
        <f t="shared" si="539"/>
        <v>0</v>
      </c>
      <c r="LYW26" s="1"/>
      <c r="LYX26" s="89">
        <v>3</v>
      </c>
      <c r="LYY26" s="93" t="s">
        <v>63</v>
      </c>
      <c r="LYZ26" s="58" t="s">
        <v>34</v>
      </c>
      <c r="LZA26" s="91" t="s">
        <v>32</v>
      </c>
      <c r="LZB26" s="92">
        <v>1</v>
      </c>
      <c r="LZC26" s="87">
        <v>0</v>
      </c>
      <c r="LZD26" s="59">
        <f t="shared" si="540"/>
        <v>0</v>
      </c>
      <c r="LZE26" s="1"/>
      <c r="LZF26" s="89">
        <v>3</v>
      </c>
      <c r="LZG26" s="93" t="s">
        <v>63</v>
      </c>
      <c r="LZH26" s="58" t="s">
        <v>34</v>
      </c>
      <c r="LZI26" s="91" t="s">
        <v>32</v>
      </c>
      <c r="LZJ26" s="92">
        <v>1</v>
      </c>
      <c r="LZK26" s="87">
        <v>0</v>
      </c>
      <c r="LZL26" s="59">
        <f t="shared" si="540"/>
        <v>0</v>
      </c>
      <c r="LZM26" s="1"/>
      <c r="LZN26" s="89">
        <v>3</v>
      </c>
      <c r="LZO26" s="93" t="s">
        <v>63</v>
      </c>
      <c r="LZP26" s="58" t="s">
        <v>34</v>
      </c>
      <c r="LZQ26" s="91" t="s">
        <v>32</v>
      </c>
      <c r="LZR26" s="92">
        <v>1</v>
      </c>
      <c r="LZS26" s="87">
        <v>0</v>
      </c>
      <c r="LZT26" s="59">
        <f t="shared" si="541"/>
        <v>0</v>
      </c>
      <c r="LZU26" s="1"/>
      <c r="LZV26" s="89">
        <v>3</v>
      </c>
      <c r="LZW26" s="93" t="s">
        <v>63</v>
      </c>
      <c r="LZX26" s="58" t="s">
        <v>34</v>
      </c>
      <c r="LZY26" s="91" t="s">
        <v>32</v>
      </c>
      <c r="LZZ26" s="92">
        <v>1</v>
      </c>
      <c r="MAA26" s="87">
        <v>0</v>
      </c>
      <c r="MAB26" s="59">
        <f t="shared" si="541"/>
        <v>0</v>
      </c>
      <c r="MAC26" s="1"/>
      <c r="MAD26" s="89">
        <v>3</v>
      </c>
      <c r="MAE26" s="93" t="s">
        <v>63</v>
      </c>
      <c r="MAF26" s="58" t="s">
        <v>34</v>
      </c>
      <c r="MAG26" s="91" t="s">
        <v>32</v>
      </c>
      <c r="MAH26" s="92">
        <v>1</v>
      </c>
      <c r="MAI26" s="87">
        <v>0</v>
      </c>
      <c r="MAJ26" s="59">
        <f t="shared" si="542"/>
        <v>0</v>
      </c>
      <c r="MAK26" s="1"/>
      <c r="MAL26" s="89">
        <v>3</v>
      </c>
      <c r="MAM26" s="93" t="s">
        <v>63</v>
      </c>
      <c r="MAN26" s="58" t="s">
        <v>34</v>
      </c>
      <c r="MAO26" s="91" t="s">
        <v>32</v>
      </c>
      <c r="MAP26" s="92">
        <v>1</v>
      </c>
      <c r="MAQ26" s="87">
        <v>0</v>
      </c>
      <c r="MAR26" s="59">
        <f t="shared" si="542"/>
        <v>0</v>
      </c>
      <c r="MAS26" s="1"/>
      <c r="MAT26" s="89">
        <v>3</v>
      </c>
      <c r="MAU26" s="93" t="s">
        <v>63</v>
      </c>
      <c r="MAV26" s="58" t="s">
        <v>34</v>
      </c>
      <c r="MAW26" s="91" t="s">
        <v>32</v>
      </c>
      <c r="MAX26" s="92">
        <v>1</v>
      </c>
      <c r="MAY26" s="87">
        <v>0</v>
      </c>
      <c r="MAZ26" s="59">
        <f t="shared" si="543"/>
        <v>0</v>
      </c>
      <c r="MBA26" s="1"/>
      <c r="MBB26" s="89">
        <v>3</v>
      </c>
      <c r="MBC26" s="93" t="s">
        <v>63</v>
      </c>
      <c r="MBD26" s="58" t="s">
        <v>34</v>
      </c>
      <c r="MBE26" s="91" t="s">
        <v>32</v>
      </c>
      <c r="MBF26" s="92">
        <v>1</v>
      </c>
      <c r="MBG26" s="87">
        <v>0</v>
      </c>
      <c r="MBH26" s="59">
        <f t="shared" si="543"/>
        <v>0</v>
      </c>
      <c r="MBI26" s="1"/>
      <c r="MBJ26" s="89">
        <v>3</v>
      </c>
      <c r="MBK26" s="93" t="s">
        <v>63</v>
      </c>
      <c r="MBL26" s="58" t="s">
        <v>34</v>
      </c>
      <c r="MBM26" s="91" t="s">
        <v>32</v>
      </c>
      <c r="MBN26" s="92">
        <v>1</v>
      </c>
      <c r="MBO26" s="87">
        <v>0</v>
      </c>
      <c r="MBP26" s="59">
        <f t="shared" si="544"/>
        <v>0</v>
      </c>
      <c r="MBQ26" s="1"/>
      <c r="MBR26" s="89">
        <v>3</v>
      </c>
      <c r="MBS26" s="93" t="s">
        <v>63</v>
      </c>
      <c r="MBT26" s="58" t="s">
        <v>34</v>
      </c>
      <c r="MBU26" s="91" t="s">
        <v>32</v>
      </c>
      <c r="MBV26" s="92">
        <v>1</v>
      </c>
      <c r="MBW26" s="87">
        <v>0</v>
      </c>
      <c r="MBX26" s="59">
        <f t="shared" si="544"/>
        <v>0</v>
      </c>
      <c r="MBY26" s="1"/>
      <c r="MBZ26" s="89">
        <v>3</v>
      </c>
      <c r="MCA26" s="93" t="s">
        <v>63</v>
      </c>
      <c r="MCB26" s="58" t="s">
        <v>34</v>
      </c>
      <c r="MCC26" s="91" t="s">
        <v>32</v>
      </c>
      <c r="MCD26" s="92">
        <v>1</v>
      </c>
      <c r="MCE26" s="87">
        <v>0</v>
      </c>
      <c r="MCF26" s="59">
        <f t="shared" si="545"/>
        <v>0</v>
      </c>
      <c r="MCG26" s="1"/>
      <c r="MCH26" s="89">
        <v>3</v>
      </c>
      <c r="MCI26" s="93" t="s">
        <v>63</v>
      </c>
      <c r="MCJ26" s="58" t="s">
        <v>34</v>
      </c>
      <c r="MCK26" s="91" t="s">
        <v>32</v>
      </c>
      <c r="MCL26" s="92">
        <v>1</v>
      </c>
      <c r="MCM26" s="87">
        <v>0</v>
      </c>
      <c r="MCN26" s="59">
        <f t="shared" si="545"/>
        <v>0</v>
      </c>
      <c r="MCO26" s="1"/>
      <c r="MCP26" s="89">
        <v>3</v>
      </c>
      <c r="MCQ26" s="93" t="s">
        <v>63</v>
      </c>
      <c r="MCR26" s="58" t="s">
        <v>34</v>
      </c>
      <c r="MCS26" s="91" t="s">
        <v>32</v>
      </c>
      <c r="MCT26" s="92">
        <v>1</v>
      </c>
      <c r="MCU26" s="87">
        <v>0</v>
      </c>
      <c r="MCV26" s="59">
        <f t="shared" si="546"/>
        <v>0</v>
      </c>
      <c r="MCW26" s="1"/>
      <c r="MCX26" s="89">
        <v>3</v>
      </c>
      <c r="MCY26" s="93" t="s">
        <v>63</v>
      </c>
      <c r="MCZ26" s="58" t="s">
        <v>34</v>
      </c>
      <c r="MDA26" s="91" t="s">
        <v>32</v>
      </c>
      <c r="MDB26" s="92">
        <v>1</v>
      </c>
      <c r="MDC26" s="87">
        <v>0</v>
      </c>
      <c r="MDD26" s="59">
        <f t="shared" si="546"/>
        <v>0</v>
      </c>
      <c r="MDE26" s="1"/>
      <c r="MDF26" s="89">
        <v>3</v>
      </c>
      <c r="MDG26" s="93" t="s">
        <v>63</v>
      </c>
      <c r="MDH26" s="58" t="s">
        <v>34</v>
      </c>
      <c r="MDI26" s="91" t="s">
        <v>32</v>
      </c>
      <c r="MDJ26" s="92">
        <v>1</v>
      </c>
      <c r="MDK26" s="87">
        <v>0</v>
      </c>
      <c r="MDL26" s="59">
        <f t="shared" si="547"/>
        <v>0</v>
      </c>
      <c r="MDM26" s="1"/>
      <c r="MDN26" s="89">
        <v>3</v>
      </c>
      <c r="MDO26" s="93" t="s">
        <v>63</v>
      </c>
      <c r="MDP26" s="58" t="s">
        <v>34</v>
      </c>
      <c r="MDQ26" s="91" t="s">
        <v>32</v>
      </c>
      <c r="MDR26" s="92">
        <v>1</v>
      </c>
      <c r="MDS26" s="87">
        <v>0</v>
      </c>
      <c r="MDT26" s="59">
        <f t="shared" si="547"/>
        <v>0</v>
      </c>
      <c r="MDU26" s="1"/>
      <c r="MDV26" s="89">
        <v>3</v>
      </c>
      <c r="MDW26" s="93" t="s">
        <v>63</v>
      </c>
      <c r="MDX26" s="58" t="s">
        <v>34</v>
      </c>
      <c r="MDY26" s="91" t="s">
        <v>32</v>
      </c>
      <c r="MDZ26" s="92">
        <v>1</v>
      </c>
      <c r="MEA26" s="87">
        <v>0</v>
      </c>
      <c r="MEB26" s="59">
        <f t="shared" si="548"/>
        <v>0</v>
      </c>
      <c r="MEC26" s="1"/>
      <c r="MED26" s="89">
        <v>3</v>
      </c>
      <c r="MEE26" s="93" t="s">
        <v>63</v>
      </c>
      <c r="MEF26" s="58" t="s">
        <v>34</v>
      </c>
      <c r="MEG26" s="91" t="s">
        <v>32</v>
      </c>
      <c r="MEH26" s="92">
        <v>1</v>
      </c>
      <c r="MEI26" s="87">
        <v>0</v>
      </c>
      <c r="MEJ26" s="59">
        <f t="shared" si="548"/>
        <v>0</v>
      </c>
      <c r="MEK26" s="1"/>
      <c r="MEL26" s="89">
        <v>3</v>
      </c>
      <c r="MEM26" s="93" t="s">
        <v>63</v>
      </c>
      <c r="MEN26" s="58" t="s">
        <v>34</v>
      </c>
      <c r="MEO26" s="91" t="s">
        <v>32</v>
      </c>
      <c r="MEP26" s="92">
        <v>1</v>
      </c>
      <c r="MEQ26" s="87">
        <v>0</v>
      </c>
      <c r="MER26" s="59">
        <f t="shared" si="549"/>
        <v>0</v>
      </c>
      <c r="MES26" s="1"/>
      <c r="MET26" s="89">
        <v>3</v>
      </c>
      <c r="MEU26" s="93" t="s">
        <v>63</v>
      </c>
      <c r="MEV26" s="58" t="s">
        <v>34</v>
      </c>
      <c r="MEW26" s="91" t="s">
        <v>32</v>
      </c>
      <c r="MEX26" s="92">
        <v>1</v>
      </c>
      <c r="MEY26" s="87">
        <v>0</v>
      </c>
      <c r="MEZ26" s="59">
        <f t="shared" si="549"/>
        <v>0</v>
      </c>
      <c r="MFA26" s="1"/>
      <c r="MFB26" s="89">
        <v>3</v>
      </c>
      <c r="MFC26" s="93" t="s">
        <v>63</v>
      </c>
      <c r="MFD26" s="58" t="s">
        <v>34</v>
      </c>
      <c r="MFE26" s="91" t="s">
        <v>32</v>
      </c>
      <c r="MFF26" s="92">
        <v>1</v>
      </c>
      <c r="MFG26" s="87">
        <v>0</v>
      </c>
      <c r="MFH26" s="59">
        <f t="shared" si="550"/>
        <v>0</v>
      </c>
      <c r="MFI26" s="1"/>
      <c r="MFJ26" s="89">
        <v>3</v>
      </c>
      <c r="MFK26" s="93" t="s">
        <v>63</v>
      </c>
      <c r="MFL26" s="58" t="s">
        <v>34</v>
      </c>
      <c r="MFM26" s="91" t="s">
        <v>32</v>
      </c>
      <c r="MFN26" s="92">
        <v>1</v>
      </c>
      <c r="MFO26" s="87">
        <v>0</v>
      </c>
      <c r="MFP26" s="59">
        <f t="shared" si="550"/>
        <v>0</v>
      </c>
      <c r="MFQ26" s="1"/>
      <c r="MFR26" s="89">
        <v>3</v>
      </c>
      <c r="MFS26" s="93" t="s">
        <v>63</v>
      </c>
      <c r="MFT26" s="58" t="s">
        <v>34</v>
      </c>
      <c r="MFU26" s="91" t="s">
        <v>32</v>
      </c>
      <c r="MFV26" s="92">
        <v>1</v>
      </c>
      <c r="MFW26" s="87">
        <v>0</v>
      </c>
      <c r="MFX26" s="59">
        <f t="shared" si="551"/>
        <v>0</v>
      </c>
      <c r="MFY26" s="1"/>
      <c r="MFZ26" s="89">
        <v>3</v>
      </c>
      <c r="MGA26" s="93" t="s">
        <v>63</v>
      </c>
      <c r="MGB26" s="58" t="s">
        <v>34</v>
      </c>
      <c r="MGC26" s="91" t="s">
        <v>32</v>
      </c>
      <c r="MGD26" s="92">
        <v>1</v>
      </c>
      <c r="MGE26" s="87">
        <v>0</v>
      </c>
      <c r="MGF26" s="59">
        <f t="shared" si="551"/>
        <v>0</v>
      </c>
      <c r="MGG26" s="1"/>
      <c r="MGH26" s="89">
        <v>3</v>
      </c>
      <c r="MGI26" s="93" t="s">
        <v>63</v>
      </c>
      <c r="MGJ26" s="58" t="s">
        <v>34</v>
      </c>
      <c r="MGK26" s="91" t="s">
        <v>32</v>
      </c>
      <c r="MGL26" s="92">
        <v>1</v>
      </c>
      <c r="MGM26" s="87">
        <v>0</v>
      </c>
      <c r="MGN26" s="59">
        <f t="shared" si="552"/>
        <v>0</v>
      </c>
      <c r="MGO26" s="1"/>
      <c r="MGP26" s="89">
        <v>3</v>
      </c>
      <c r="MGQ26" s="93" t="s">
        <v>63</v>
      </c>
      <c r="MGR26" s="58" t="s">
        <v>34</v>
      </c>
      <c r="MGS26" s="91" t="s">
        <v>32</v>
      </c>
      <c r="MGT26" s="92">
        <v>1</v>
      </c>
      <c r="MGU26" s="87">
        <v>0</v>
      </c>
      <c r="MGV26" s="59">
        <f t="shared" si="552"/>
        <v>0</v>
      </c>
      <c r="MGW26" s="1"/>
      <c r="MGX26" s="89">
        <v>3</v>
      </c>
      <c r="MGY26" s="93" t="s">
        <v>63</v>
      </c>
      <c r="MGZ26" s="58" t="s">
        <v>34</v>
      </c>
      <c r="MHA26" s="91" t="s">
        <v>32</v>
      </c>
      <c r="MHB26" s="92">
        <v>1</v>
      </c>
      <c r="MHC26" s="87">
        <v>0</v>
      </c>
      <c r="MHD26" s="59">
        <f t="shared" si="553"/>
        <v>0</v>
      </c>
      <c r="MHE26" s="1"/>
      <c r="MHF26" s="89">
        <v>3</v>
      </c>
      <c r="MHG26" s="93" t="s">
        <v>63</v>
      </c>
      <c r="MHH26" s="58" t="s">
        <v>34</v>
      </c>
      <c r="MHI26" s="91" t="s">
        <v>32</v>
      </c>
      <c r="MHJ26" s="92">
        <v>1</v>
      </c>
      <c r="MHK26" s="87">
        <v>0</v>
      </c>
      <c r="MHL26" s="59">
        <f t="shared" si="553"/>
        <v>0</v>
      </c>
      <c r="MHM26" s="1"/>
      <c r="MHN26" s="89">
        <v>3</v>
      </c>
      <c r="MHO26" s="93" t="s">
        <v>63</v>
      </c>
      <c r="MHP26" s="58" t="s">
        <v>34</v>
      </c>
      <c r="MHQ26" s="91" t="s">
        <v>32</v>
      </c>
      <c r="MHR26" s="92">
        <v>1</v>
      </c>
      <c r="MHS26" s="87">
        <v>0</v>
      </c>
      <c r="MHT26" s="59">
        <f t="shared" si="554"/>
        <v>0</v>
      </c>
      <c r="MHU26" s="1"/>
      <c r="MHV26" s="89">
        <v>3</v>
      </c>
      <c r="MHW26" s="93" t="s">
        <v>63</v>
      </c>
      <c r="MHX26" s="58" t="s">
        <v>34</v>
      </c>
      <c r="MHY26" s="91" t="s">
        <v>32</v>
      </c>
      <c r="MHZ26" s="92">
        <v>1</v>
      </c>
      <c r="MIA26" s="87">
        <v>0</v>
      </c>
      <c r="MIB26" s="59">
        <f t="shared" si="554"/>
        <v>0</v>
      </c>
      <c r="MIC26" s="1"/>
      <c r="MID26" s="89">
        <v>3</v>
      </c>
      <c r="MIE26" s="93" t="s">
        <v>63</v>
      </c>
      <c r="MIF26" s="58" t="s">
        <v>34</v>
      </c>
      <c r="MIG26" s="91" t="s">
        <v>32</v>
      </c>
      <c r="MIH26" s="92">
        <v>1</v>
      </c>
      <c r="MII26" s="87">
        <v>0</v>
      </c>
      <c r="MIJ26" s="59">
        <f t="shared" si="555"/>
        <v>0</v>
      </c>
      <c r="MIK26" s="1"/>
      <c r="MIL26" s="89">
        <v>3</v>
      </c>
      <c r="MIM26" s="93" t="s">
        <v>63</v>
      </c>
      <c r="MIN26" s="58" t="s">
        <v>34</v>
      </c>
      <c r="MIO26" s="91" t="s">
        <v>32</v>
      </c>
      <c r="MIP26" s="92">
        <v>1</v>
      </c>
      <c r="MIQ26" s="87">
        <v>0</v>
      </c>
      <c r="MIR26" s="59">
        <f t="shared" si="555"/>
        <v>0</v>
      </c>
      <c r="MIS26" s="1"/>
      <c r="MIT26" s="89">
        <v>3</v>
      </c>
      <c r="MIU26" s="93" t="s">
        <v>63</v>
      </c>
      <c r="MIV26" s="58" t="s">
        <v>34</v>
      </c>
      <c r="MIW26" s="91" t="s">
        <v>32</v>
      </c>
      <c r="MIX26" s="92">
        <v>1</v>
      </c>
      <c r="MIY26" s="87">
        <v>0</v>
      </c>
      <c r="MIZ26" s="59">
        <f t="shared" si="556"/>
        <v>0</v>
      </c>
      <c r="MJA26" s="1"/>
      <c r="MJB26" s="89">
        <v>3</v>
      </c>
      <c r="MJC26" s="93" t="s">
        <v>63</v>
      </c>
      <c r="MJD26" s="58" t="s">
        <v>34</v>
      </c>
      <c r="MJE26" s="91" t="s">
        <v>32</v>
      </c>
      <c r="MJF26" s="92">
        <v>1</v>
      </c>
      <c r="MJG26" s="87">
        <v>0</v>
      </c>
      <c r="MJH26" s="59">
        <f t="shared" si="556"/>
        <v>0</v>
      </c>
      <c r="MJI26" s="1"/>
      <c r="MJJ26" s="89">
        <v>3</v>
      </c>
      <c r="MJK26" s="93" t="s">
        <v>63</v>
      </c>
      <c r="MJL26" s="58" t="s">
        <v>34</v>
      </c>
      <c r="MJM26" s="91" t="s">
        <v>32</v>
      </c>
      <c r="MJN26" s="92">
        <v>1</v>
      </c>
      <c r="MJO26" s="87">
        <v>0</v>
      </c>
      <c r="MJP26" s="59">
        <f t="shared" si="557"/>
        <v>0</v>
      </c>
      <c r="MJQ26" s="1"/>
      <c r="MJR26" s="89">
        <v>3</v>
      </c>
      <c r="MJS26" s="93" t="s">
        <v>63</v>
      </c>
      <c r="MJT26" s="58" t="s">
        <v>34</v>
      </c>
      <c r="MJU26" s="91" t="s">
        <v>32</v>
      </c>
      <c r="MJV26" s="92">
        <v>1</v>
      </c>
      <c r="MJW26" s="87">
        <v>0</v>
      </c>
      <c r="MJX26" s="59">
        <f t="shared" si="557"/>
        <v>0</v>
      </c>
      <c r="MJY26" s="1"/>
      <c r="MJZ26" s="89">
        <v>3</v>
      </c>
      <c r="MKA26" s="93" t="s">
        <v>63</v>
      </c>
      <c r="MKB26" s="58" t="s">
        <v>34</v>
      </c>
      <c r="MKC26" s="91" t="s">
        <v>32</v>
      </c>
      <c r="MKD26" s="92">
        <v>1</v>
      </c>
      <c r="MKE26" s="87">
        <v>0</v>
      </c>
      <c r="MKF26" s="59">
        <f t="shared" si="558"/>
        <v>0</v>
      </c>
      <c r="MKG26" s="1"/>
      <c r="MKH26" s="89">
        <v>3</v>
      </c>
      <c r="MKI26" s="93" t="s">
        <v>63</v>
      </c>
      <c r="MKJ26" s="58" t="s">
        <v>34</v>
      </c>
      <c r="MKK26" s="91" t="s">
        <v>32</v>
      </c>
      <c r="MKL26" s="92">
        <v>1</v>
      </c>
      <c r="MKM26" s="87">
        <v>0</v>
      </c>
      <c r="MKN26" s="59">
        <f t="shared" si="558"/>
        <v>0</v>
      </c>
      <c r="MKO26" s="1"/>
      <c r="MKP26" s="89">
        <v>3</v>
      </c>
      <c r="MKQ26" s="93" t="s">
        <v>63</v>
      </c>
      <c r="MKR26" s="58" t="s">
        <v>34</v>
      </c>
      <c r="MKS26" s="91" t="s">
        <v>32</v>
      </c>
      <c r="MKT26" s="92">
        <v>1</v>
      </c>
      <c r="MKU26" s="87">
        <v>0</v>
      </c>
      <c r="MKV26" s="59">
        <f t="shared" si="559"/>
        <v>0</v>
      </c>
      <c r="MKW26" s="1"/>
      <c r="MKX26" s="89">
        <v>3</v>
      </c>
      <c r="MKY26" s="93" t="s">
        <v>63</v>
      </c>
      <c r="MKZ26" s="58" t="s">
        <v>34</v>
      </c>
      <c r="MLA26" s="91" t="s">
        <v>32</v>
      </c>
      <c r="MLB26" s="92">
        <v>1</v>
      </c>
      <c r="MLC26" s="87">
        <v>0</v>
      </c>
      <c r="MLD26" s="59">
        <f t="shared" si="559"/>
        <v>0</v>
      </c>
      <c r="MLE26" s="1"/>
      <c r="MLF26" s="89">
        <v>3</v>
      </c>
      <c r="MLG26" s="93" t="s">
        <v>63</v>
      </c>
      <c r="MLH26" s="58" t="s">
        <v>34</v>
      </c>
      <c r="MLI26" s="91" t="s">
        <v>32</v>
      </c>
      <c r="MLJ26" s="92">
        <v>1</v>
      </c>
      <c r="MLK26" s="87">
        <v>0</v>
      </c>
      <c r="MLL26" s="59">
        <f t="shared" si="560"/>
        <v>0</v>
      </c>
      <c r="MLM26" s="1"/>
      <c r="MLN26" s="89">
        <v>3</v>
      </c>
      <c r="MLO26" s="93" t="s">
        <v>63</v>
      </c>
      <c r="MLP26" s="58" t="s">
        <v>34</v>
      </c>
      <c r="MLQ26" s="91" t="s">
        <v>32</v>
      </c>
      <c r="MLR26" s="92">
        <v>1</v>
      </c>
      <c r="MLS26" s="87">
        <v>0</v>
      </c>
      <c r="MLT26" s="59">
        <f t="shared" si="560"/>
        <v>0</v>
      </c>
      <c r="MLU26" s="1"/>
      <c r="MLV26" s="89">
        <v>3</v>
      </c>
      <c r="MLW26" s="93" t="s">
        <v>63</v>
      </c>
      <c r="MLX26" s="58" t="s">
        <v>34</v>
      </c>
      <c r="MLY26" s="91" t="s">
        <v>32</v>
      </c>
      <c r="MLZ26" s="92">
        <v>1</v>
      </c>
      <c r="MMA26" s="87">
        <v>0</v>
      </c>
      <c r="MMB26" s="59">
        <f t="shared" si="561"/>
        <v>0</v>
      </c>
      <c r="MMC26" s="1"/>
      <c r="MMD26" s="89">
        <v>3</v>
      </c>
      <c r="MME26" s="93" t="s">
        <v>63</v>
      </c>
      <c r="MMF26" s="58" t="s">
        <v>34</v>
      </c>
      <c r="MMG26" s="91" t="s">
        <v>32</v>
      </c>
      <c r="MMH26" s="92">
        <v>1</v>
      </c>
      <c r="MMI26" s="87">
        <v>0</v>
      </c>
      <c r="MMJ26" s="59">
        <f t="shared" si="561"/>
        <v>0</v>
      </c>
      <c r="MMK26" s="1"/>
      <c r="MML26" s="89">
        <v>3</v>
      </c>
      <c r="MMM26" s="93" t="s">
        <v>63</v>
      </c>
      <c r="MMN26" s="58" t="s">
        <v>34</v>
      </c>
      <c r="MMO26" s="91" t="s">
        <v>32</v>
      </c>
      <c r="MMP26" s="92">
        <v>1</v>
      </c>
      <c r="MMQ26" s="87">
        <v>0</v>
      </c>
      <c r="MMR26" s="59">
        <f t="shared" si="562"/>
        <v>0</v>
      </c>
      <c r="MMS26" s="1"/>
      <c r="MMT26" s="89">
        <v>3</v>
      </c>
      <c r="MMU26" s="93" t="s">
        <v>63</v>
      </c>
      <c r="MMV26" s="58" t="s">
        <v>34</v>
      </c>
      <c r="MMW26" s="91" t="s">
        <v>32</v>
      </c>
      <c r="MMX26" s="92">
        <v>1</v>
      </c>
      <c r="MMY26" s="87">
        <v>0</v>
      </c>
      <c r="MMZ26" s="59">
        <f t="shared" si="562"/>
        <v>0</v>
      </c>
      <c r="MNA26" s="1"/>
      <c r="MNB26" s="89">
        <v>3</v>
      </c>
      <c r="MNC26" s="93" t="s">
        <v>63</v>
      </c>
      <c r="MND26" s="58" t="s">
        <v>34</v>
      </c>
      <c r="MNE26" s="91" t="s">
        <v>32</v>
      </c>
      <c r="MNF26" s="92">
        <v>1</v>
      </c>
      <c r="MNG26" s="87">
        <v>0</v>
      </c>
      <c r="MNH26" s="59">
        <f t="shared" si="563"/>
        <v>0</v>
      </c>
      <c r="MNI26" s="1"/>
      <c r="MNJ26" s="89">
        <v>3</v>
      </c>
      <c r="MNK26" s="93" t="s">
        <v>63</v>
      </c>
      <c r="MNL26" s="58" t="s">
        <v>34</v>
      </c>
      <c r="MNM26" s="91" t="s">
        <v>32</v>
      </c>
      <c r="MNN26" s="92">
        <v>1</v>
      </c>
      <c r="MNO26" s="87">
        <v>0</v>
      </c>
      <c r="MNP26" s="59">
        <f t="shared" si="563"/>
        <v>0</v>
      </c>
      <c r="MNQ26" s="1"/>
      <c r="MNR26" s="89">
        <v>3</v>
      </c>
      <c r="MNS26" s="93" t="s">
        <v>63</v>
      </c>
      <c r="MNT26" s="58" t="s">
        <v>34</v>
      </c>
      <c r="MNU26" s="91" t="s">
        <v>32</v>
      </c>
      <c r="MNV26" s="92">
        <v>1</v>
      </c>
      <c r="MNW26" s="87">
        <v>0</v>
      </c>
      <c r="MNX26" s="59">
        <f t="shared" si="564"/>
        <v>0</v>
      </c>
      <c r="MNY26" s="1"/>
      <c r="MNZ26" s="89">
        <v>3</v>
      </c>
      <c r="MOA26" s="93" t="s">
        <v>63</v>
      </c>
      <c r="MOB26" s="58" t="s">
        <v>34</v>
      </c>
      <c r="MOC26" s="91" t="s">
        <v>32</v>
      </c>
      <c r="MOD26" s="92">
        <v>1</v>
      </c>
      <c r="MOE26" s="87">
        <v>0</v>
      </c>
      <c r="MOF26" s="59">
        <f t="shared" si="564"/>
        <v>0</v>
      </c>
      <c r="MOG26" s="1"/>
      <c r="MOH26" s="89">
        <v>3</v>
      </c>
      <c r="MOI26" s="93" t="s">
        <v>63</v>
      </c>
      <c r="MOJ26" s="58" t="s">
        <v>34</v>
      </c>
      <c r="MOK26" s="91" t="s">
        <v>32</v>
      </c>
      <c r="MOL26" s="92">
        <v>1</v>
      </c>
      <c r="MOM26" s="87">
        <v>0</v>
      </c>
      <c r="MON26" s="59">
        <f t="shared" si="565"/>
        <v>0</v>
      </c>
      <c r="MOO26" s="1"/>
      <c r="MOP26" s="89">
        <v>3</v>
      </c>
      <c r="MOQ26" s="93" t="s">
        <v>63</v>
      </c>
      <c r="MOR26" s="58" t="s">
        <v>34</v>
      </c>
      <c r="MOS26" s="91" t="s">
        <v>32</v>
      </c>
      <c r="MOT26" s="92">
        <v>1</v>
      </c>
      <c r="MOU26" s="87">
        <v>0</v>
      </c>
      <c r="MOV26" s="59">
        <f t="shared" si="565"/>
        <v>0</v>
      </c>
      <c r="MOW26" s="1"/>
      <c r="MOX26" s="89">
        <v>3</v>
      </c>
      <c r="MOY26" s="93" t="s">
        <v>63</v>
      </c>
      <c r="MOZ26" s="58" t="s">
        <v>34</v>
      </c>
      <c r="MPA26" s="91" t="s">
        <v>32</v>
      </c>
      <c r="MPB26" s="92">
        <v>1</v>
      </c>
      <c r="MPC26" s="87">
        <v>0</v>
      </c>
      <c r="MPD26" s="59">
        <f t="shared" si="566"/>
        <v>0</v>
      </c>
      <c r="MPE26" s="1"/>
      <c r="MPF26" s="89">
        <v>3</v>
      </c>
      <c r="MPG26" s="93" t="s">
        <v>63</v>
      </c>
      <c r="MPH26" s="58" t="s">
        <v>34</v>
      </c>
      <c r="MPI26" s="91" t="s">
        <v>32</v>
      </c>
      <c r="MPJ26" s="92">
        <v>1</v>
      </c>
      <c r="MPK26" s="87">
        <v>0</v>
      </c>
      <c r="MPL26" s="59">
        <f t="shared" si="566"/>
        <v>0</v>
      </c>
      <c r="MPM26" s="1"/>
      <c r="MPN26" s="89">
        <v>3</v>
      </c>
      <c r="MPO26" s="93" t="s">
        <v>63</v>
      </c>
      <c r="MPP26" s="58" t="s">
        <v>34</v>
      </c>
      <c r="MPQ26" s="91" t="s">
        <v>32</v>
      </c>
      <c r="MPR26" s="92">
        <v>1</v>
      </c>
      <c r="MPS26" s="87">
        <v>0</v>
      </c>
      <c r="MPT26" s="59">
        <f t="shared" si="567"/>
        <v>0</v>
      </c>
      <c r="MPU26" s="1"/>
      <c r="MPV26" s="89">
        <v>3</v>
      </c>
      <c r="MPW26" s="93" t="s">
        <v>63</v>
      </c>
      <c r="MPX26" s="58" t="s">
        <v>34</v>
      </c>
      <c r="MPY26" s="91" t="s">
        <v>32</v>
      </c>
      <c r="MPZ26" s="92">
        <v>1</v>
      </c>
      <c r="MQA26" s="87">
        <v>0</v>
      </c>
      <c r="MQB26" s="59">
        <f t="shared" si="567"/>
        <v>0</v>
      </c>
      <c r="MQC26" s="1"/>
      <c r="MQD26" s="89">
        <v>3</v>
      </c>
      <c r="MQE26" s="93" t="s">
        <v>63</v>
      </c>
      <c r="MQF26" s="58" t="s">
        <v>34</v>
      </c>
      <c r="MQG26" s="91" t="s">
        <v>32</v>
      </c>
      <c r="MQH26" s="92">
        <v>1</v>
      </c>
      <c r="MQI26" s="87">
        <v>0</v>
      </c>
      <c r="MQJ26" s="59">
        <f t="shared" si="568"/>
        <v>0</v>
      </c>
      <c r="MQK26" s="1"/>
      <c r="MQL26" s="89">
        <v>3</v>
      </c>
      <c r="MQM26" s="93" t="s">
        <v>63</v>
      </c>
      <c r="MQN26" s="58" t="s">
        <v>34</v>
      </c>
      <c r="MQO26" s="91" t="s">
        <v>32</v>
      </c>
      <c r="MQP26" s="92">
        <v>1</v>
      </c>
      <c r="MQQ26" s="87">
        <v>0</v>
      </c>
      <c r="MQR26" s="59">
        <f t="shared" si="568"/>
        <v>0</v>
      </c>
      <c r="MQS26" s="1"/>
      <c r="MQT26" s="89">
        <v>3</v>
      </c>
      <c r="MQU26" s="93" t="s">
        <v>63</v>
      </c>
      <c r="MQV26" s="58" t="s">
        <v>34</v>
      </c>
      <c r="MQW26" s="91" t="s">
        <v>32</v>
      </c>
      <c r="MQX26" s="92">
        <v>1</v>
      </c>
      <c r="MQY26" s="87">
        <v>0</v>
      </c>
      <c r="MQZ26" s="59">
        <f t="shared" si="569"/>
        <v>0</v>
      </c>
      <c r="MRA26" s="1"/>
      <c r="MRB26" s="89">
        <v>3</v>
      </c>
      <c r="MRC26" s="93" t="s">
        <v>63</v>
      </c>
      <c r="MRD26" s="58" t="s">
        <v>34</v>
      </c>
      <c r="MRE26" s="91" t="s">
        <v>32</v>
      </c>
      <c r="MRF26" s="92">
        <v>1</v>
      </c>
      <c r="MRG26" s="87">
        <v>0</v>
      </c>
      <c r="MRH26" s="59">
        <f t="shared" si="569"/>
        <v>0</v>
      </c>
      <c r="MRI26" s="1"/>
      <c r="MRJ26" s="89">
        <v>3</v>
      </c>
      <c r="MRK26" s="93" t="s">
        <v>63</v>
      </c>
      <c r="MRL26" s="58" t="s">
        <v>34</v>
      </c>
      <c r="MRM26" s="91" t="s">
        <v>32</v>
      </c>
      <c r="MRN26" s="92">
        <v>1</v>
      </c>
      <c r="MRO26" s="87">
        <v>0</v>
      </c>
      <c r="MRP26" s="59">
        <f t="shared" si="570"/>
        <v>0</v>
      </c>
      <c r="MRQ26" s="1"/>
      <c r="MRR26" s="89">
        <v>3</v>
      </c>
      <c r="MRS26" s="93" t="s">
        <v>63</v>
      </c>
      <c r="MRT26" s="58" t="s">
        <v>34</v>
      </c>
      <c r="MRU26" s="91" t="s">
        <v>32</v>
      </c>
      <c r="MRV26" s="92">
        <v>1</v>
      </c>
      <c r="MRW26" s="87">
        <v>0</v>
      </c>
      <c r="MRX26" s="59">
        <f t="shared" si="570"/>
        <v>0</v>
      </c>
      <c r="MRY26" s="1"/>
      <c r="MRZ26" s="89">
        <v>3</v>
      </c>
      <c r="MSA26" s="93" t="s">
        <v>63</v>
      </c>
      <c r="MSB26" s="58" t="s">
        <v>34</v>
      </c>
      <c r="MSC26" s="91" t="s">
        <v>32</v>
      </c>
      <c r="MSD26" s="92">
        <v>1</v>
      </c>
      <c r="MSE26" s="87">
        <v>0</v>
      </c>
      <c r="MSF26" s="59">
        <f t="shared" si="571"/>
        <v>0</v>
      </c>
      <c r="MSG26" s="1"/>
      <c r="MSH26" s="89">
        <v>3</v>
      </c>
      <c r="MSI26" s="93" t="s">
        <v>63</v>
      </c>
      <c r="MSJ26" s="58" t="s">
        <v>34</v>
      </c>
      <c r="MSK26" s="91" t="s">
        <v>32</v>
      </c>
      <c r="MSL26" s="92">
        <v>1</v>
      </c>
      <c r="MSM26" s="87">
        <v>0</v>
      </c>
      <c r="MSN26" s="59">
        <f t="shared" si="571"/>
        <v>0</v>
      </c>
      <c r="MSO26" s="1"/>
      <c r="MSP26" s="89">
        <v>3</v>
      </c>
      <c r="MSQ26" s="93" t="s">
        <v>63</v>
      </c>
      <c r="MSR26" s="58" t="s">
        <v>34</v>
      </c>
      <c r="MSS26" s="91" t="s">
        <v>32</v>
      </c>
      <c r="MST26" s="92">
        <v>1</v>
      </c>
      <c r="MSU26" s="87">
        <v>0</v>
      </c>
      <c r="MSV26" s="59">
        <f t="shared" si="572"/>
        <v>0</v>
      </c>
      <c r="MSW26" s="1"/>
      <c r="MSX26" s="89">
        <v>3</v>
      </c>
      <c r="MSY26" s="93" t="s">
        <v>63</v>
      </c>
      <c r="MSZ26" s="58" t="s">
        <v>34</v>
      </c>
      <c r="MTA26" s="91" t="s">
        <v>32</v>
      </c>
      <c r="MTB26" s="92">
        <v>1</v>
      </c>
      <c r="MTC26" s="87">
        <v>0</v>
      </c>
      <c r="MTD26" s="59">
        <f t="shared" si="572"/>
        <v>0</v>
      </c>
      <c r="MTE26" s="1"/>
      <c r="MTF26" s="89">
        <v>3</v>
      </c>
      <c r="MTG26" s="93" t="s">
        <v>63</v>
      </c>
      <c r="MTH26" s="58" t="s">
        <v>34</v>
      </c>
      <c r="MTI26" s="91" t="s">
        <v>32</v>
      </c>
      <c r="MTJ26" s="92">
        <v>1</v>
      </c>
      <c r="MTK26" s="87">
        <v>0</v>
      </c>
      <c r="MTL26" s="59">
        <f t="shared" si="573"/>
        <v>0</v>
      </c>
      <c r="MTM26" s="1"/>
      <c r="MTN26" s="89">
        <v>3</v>
      </c>
      <c r="MTO26" s="93" t="s">
        <v>63</v>
      </c>
      <c r="MTP26" s="58" t="s">
        <v>34</v>
      </c>
      <c r="MTQ26" s="91" t="s">
        <v>32</v>
      </c>
      <c r="MTR26" s="92">
        <v>1</v>
      </c>
      <c r="MTS26" s="87">
        <v>0</v>
      </c>
      <c r="MTT26" s="59">
        <f t="shared" si="573"/>
        <v>0</v>
      </c>
      <c r="MTU26" s="1"/>
      <c r="MTV26" s="89">
        <v>3</v>
      </c>
      <c r="MTW26" s="93" t="s">
        <v>63</v>
      </c>
      <c r="MTX26" s="58" t="s">
        <v>34</v>
      </c>
      <c r="MTY26" s="91" t="s">
        <v>32</v>
      </c>
      <c r="MTZ26" s="92">
        <v>1</v>
      </c>
      <c r="MUA26" s="87">
        <v>0</v>
      </c>
      <c r="MUB26" s="59">
        <f t="shared" si="574"/>
        <v>0</v>
      </c>
      <c r="MUC26" s="1"/>
      <c r="MUD26" s="89">
        <v>3</v>
      </c>
      <c r="MUE26" s="93" t="s">
        <v>63</v>
      </c>
      <c r="MUF26" s="58" t="s">
        <v>34</v>
      </c>
      <c r="MUG26" s="91" t="s">
        <v>32</v>
      </c>
      <c r="MUH26" s="92">
        <v>1</v>
      </c>
      <c r="MUI26" s="87">
        <v>0</v>
      </c>
      <c r="MUJ26" s="59">
        <f t="shared" si="574"/>
        <v>0</v>
      </c>
      <c r="MUK26" s="1"/>
      <c r="MUL26" s="89">
        <v>3</v>
      </c>
      <c r="MUM26" s="93" t="s">
        <v>63</v>
      </c>
      <c r="MUN26" s="58" t="s">
        <v>34</v>
      </c>
      <c r="MUO26" s="91" t="s">
        <v>32</v>
      </c>
      <c r="MUP26" s="92">
        <v>1</v>
      </c>
      <c r="MUQ26" s="87">
        <v>0</v>
      </c>
      <c r="MUR26" s="59">
        <f t="shared" si="575"/>
        <v>0</v>
      </c>
      <c r="MUS26" s="1"/>
      <c r="MUT26" s="89">
        <v>3</v>
      </c>
      <c r="MUU26" s="93" t="s">
        <v>63</v>
      </c>
      <c r="MUV26" s="58" t="s">
        <v>34</v>
      </c>
      <c r="MUW26" s="91" t="s">
        <v>32</v>
      </c>
      <c r="MUX26" s="92">
        <v>1</v>
      </c>
      <c r="MUY26" s="87">
        <v>0</v>
      </c>
      <c r="MUZ26" s="59">
        <f t="shared" si="575"/>
        <v>0</v>
      </c>
      <c r="MVA26" s="1"/>
      <c r="MVB26" s="89">
        <v>3</v>
      </c>
      <c r="MVC26" s="93" t="s">
        <v>63</v>
      </c>
      <c r="MVD26" s="58" t="s">
        <v>34</v>
      </c>
      <c r="MVE26" s="91" t="s">
        <v>32</v>
      </c>
      <c r="MVF26" s="92">
        <v>1</v>
      </c>
      <c r="MVG26" s="87">
        <v>0</v>
      </c>
      <c r="MVH26" s="59">
        <f t="shared" si="576"/>
        <v>0</v>
      </c>
      <c r="MVI26" s="1"/>
      <c r="MVJ26" s="89">
        <v>3</v>
      </c>
      <c r="MVK26" s="93" t="s">
        <v>63</v>
      </c>
      <c r="MVL26" s="58" t="s">
        <v>34</v>
      </c>
      <c r="MVM26" s="91" t="s">
        <v>32</v>
      </c>
      <c r="MVN26" s="92">
        <v>1</v>
      </c>
      <c r="MVO26" s="87">
        <v>0</v>
      </c>
      <c r="MVP26" s="59">
        <f t="shared" si="576"/>
        <v>0</v>
      </c>
      <c r="MVQ26" s="1"/>
      <c r="MVR26" s="89">
        <v>3</v>
      </c>
      <c r="MVS26" s="93" t="s">
        <v>63</v>
      </c>
      <c r="MVT26" s="58" t="s">
        <v>34</v>
      </c>
      <c r="MVU26" s="91" t="s">
        <v>32</v>
      </c>
      <c r="MVV26" s="92">
        <v>1</v>
      </c>
      <c r="MVW26" s="87">
        <v>0</v>
      </c>
      <c r="MVX26" s="59">
        <f t="shared" si="577"/>
        <v>0</v>
      </c>
      <c r="MVY26" s="1"/>
      <c r="MVZ26" s="89">
        <v>3</v>
      </c>
      <c r="MWA26" s="93" t="s">
        <v>63</v>
      </c>
      <c r="MWB26" s="58" t="s">
        <v>34</v>
      </c>
      <c r="MWC26" s="91" t="s">
        <v>32</v>
      </c>
      <c r="MWD26" s="92">
        <v>1</v>
      </c>
      <c r="MWE26" s="87">
        <v>0</v>
      </c>
      <c r="MWF26" s="59">
        <f t="shared" si="577"/>
        <v>0</v>
      </c>
      <c r="MWG26" s="1"/>
      <c r="MWH26" s="89">
        <v>3</v>
      </c>
      <c r="MWI26" s="93" t="s">
        <v>63</v>
      </c>
      <c r="MWJ26" s="58" t="s">
        <v>34</v>
      </c>
      <c r="MWK26" s="91" t="s">
        <v>32</v>
      </c>
      <c r="MWL26" s="92">
        <v>1</v>
      </c>
      <c r="MWM26" s="87">
        <v>0</v>
      </c>
      <c r="MWN26" s="59">
        <f t="shared" si="578"/>
        <v>0</v>
      </c>
      <c r="MWO26" s="1"/>
      <c r="MWP26" s="89">
        <v>3</v>
      </c>
      <c r="MWQ26" s="93" t="s">
        <v>63</v>
      </c>
      <c r="MWR26" s="58" t="s">
        <v>34</v>
      </c>
      <c r="MWS26" s="91" t="s">
        <v>32</v>
      </c>
      <c r="MWT26" s="92">
        <v>1</v>
      </c>
      <c r="MWU26" s="87">
        <v>0</v>
      </c>
      <c r="MWV26" s="59">
        <f t="shared" si="578"/>
        <v>0</v>
      </c>
      <c r="MWW26" s="1"/>
      <c r="MWX26" s="89">
        <v>3</v>
      </c>
      <c r="MWY26" s="93" t="s">
        <v>63</v>
      </c>
      <c r="MWZ26" s="58" t="s">
        <v>34</v>
      </c>
      <c r="MXA26" s="91" t="s">
        <v>32</v>
      </c>
      <c r="MXB26" s="92">
        <v>1</v>
      </c>
      <c r="MXC26" s="87">
        <v>0</v>
      </c>
      <c r="MXD26" s="59">
        <f t="shared" si="579"/>
        <v>0</v>
      </c>
      <c r="MXE26" s="1"/>
      <c r="MXF26" s="89">
        <v>3</v>
      </c>
      <c r="MXG26" s="93" t="s">
        <v>63</v>
      </c>
      <c r="MXH26" s="58" t="s">
        <v>34</v>
      </c>
      <c r="MXI26" s="91" t="s">
        <v>32</v>
      </c>
      <c r="MXJ26" s="92">
        <v>1</v>
      </c>
      <c r="MXK26" s="87">
        <v>0</v>
      </c>
      <c r="MXL26" s="59">
        <f t="shared" si="579"/>
        <v>0</v>
      </c>
      <c r="MXM26" s="1"/>
      <c r="MXN26" s="89">
        <v>3</v>
      </c>
      <c r="MXO26" s="93" t="s">
        <v>63</v>
      </c>
      <c r="MXP26" s="58" t="s">
        <v>34</v>
      </c>
      <c r="MXQ26" s="91" t="s">
        <v>32</v>
      </c>
      <c r="MXR26" s="92">
        <v>1</v>
      </c>
      <c r="MXS26" s="87">
        <v>0</v>
      </c>
      <c r="MXT26" s="59">
        <f t="shared" si="580"/>
        <v>0</v>
      </c>
      <c r="MXU26" s="1"/>
      <c r="MXV26" s="89">
        <v>3</v>
      </c>
      <c r="MXW26" s="93" t="s">
        <v>63</v>
      </c>
      <c r="MXX26" s="58" t="s">
        <v>34</v>
      </c>
      <c r="MXY26" s="91" t="s">
        <v>32</v>
      </c>
      <c r="MXZ26" s="92">
        <v>1</v>
      </c>
      <c r="MYA26" s="87">
        <v>0</v>
      </c>
      <c r="MYB26" s="59">
        <f t="shared" si="580"/>
        <v>0</v>
      </c>
      <c r="MYC26" s="1"/>
      <c r="MYD26" s="89">
        <v>3</v>
      </c>
      <c r="MYE26" s="93" t="s">
        <v>63</v>
      </c>
      <c r="MYF26" s="58" t="s">
        <v>34</v>
      </c>
      <c r="MYG26" s="91" t="s">
        <v>32</v>
      </c>
      <c r="MYH26" s="92">
        <v>1</v>
      </c>
      <c r="MYI26" s="87">
        <v>0</v>
      </c>
      <c r="MYJ26" s="59">
        <f t="shared" si="581"/>
        <v>0</v>
      </c>
      <c r="MYK26" s="1"/>
      <c r="MYL26" s="89">
        <v>3</v>
      </c>
      <c r="MYM26" s="93" t="s">
        <v>63</v>
      </c>
      <c r="MYN26" s="58" t="s">
        <v>34</v>
      </c>
      <c r="MYO26" s="91" t="s">
        <v>32</v>
      </c>
      <c r="MYP26" s="92">
        <v>1</v>
      </c>
      <c r="MYQ26" s="87">
        <v>0</v>
      </c>
      <c r="MYR26" s="59">
        <f t="shared" si="581"/>
        <v>0</v>
      </c>
      <c r="MYS26" s="1"/>
      <c r="MYT26" s="89">
        <v>3</v>
      </c>
      <c r="MYU26" s="93" t="s">
        <v>63</v>
      </c>
      <c r="MYV26" s="58" t="s">
        <v>34</v>
      </c>
      <c r="MYW26" s="91" t="s">
        <v>32</v>
      </c>
      <c r="MYX26" s="92">
        <v>1</v>
      </c>
      <c r="MYY26" s="87">
        <v>0</v>
      </c>
      <c r="MYZ26" s="59">
        <f t="shared" si="582"/>
        <v>0</v>
      </c>
      <c r="MZA26" s="1"/>
      <c r="MZB26" s="89">
        <v>3</v>
      </c>
      <c r="MZC26" s="93" t="s">
        <v>63</v>
      </c>
      <c r="MZD26" s="58" t="s">
        <v>34</v>
      </c>
      <c r="MZE26" s="91" t="s">
        <v>32</v>
      </c>
      <c r="MZF26" s="92">
        <v>1</v>
      </c>
      <c r="MZG26" s="87">
        <v>0</v>
      </c>
      <c r="MZH26" s="59">
        <f t="shared" si="582"/>
        <v>0</v>
      </c>
      <c r="MZI26" s="1"/>
      <c r="MZJ26" s="89">
        <v>3</v>
      </c>
      <c r="MZK26" s="93" t="s">
        <v>63</v>
      </c>
      <c r="MZL26" s="58" t="s">
        <v>34</v>
      </c>
      <c r="MZM26" s="91" t="s">
        <v>32</v>
      </c>
      <c r="MZN26" s="92">
        <v>1</v>
      </c>
      <c r="MZO26" s="87">
        <v>0</v>
      </c>
      <c r="MZP26" s="59">
        <f t="shared" si="583"/>
        <v>0</v>
      </c>
      <c r="MZQ26" s="1"/>
      <c r="MZR26" s="89">
        <v>3</v>
      </c>
      <c r="MZS26" s="93" t="s">
        <v>63</v>
      </c>
      <c r="MZT26" s="58" t="s">
        <v>34</v>
      </c>
      <c r="MZU26" s="91" t="s">
        <v>32</v>
      </c>
      <c r="MZV26" s="92">
        <v>1</v>
      </c>
      <c r="MZW26" s="87">
        <v>0</v>
      </c>
      <c r="MZX26" s="59">
        <f t="shared" si="583"/>
        <v>0</v>
      </c>
      <c r="MZY26" s="1"/>
      <c r="MZZ26" s="89">
        <v>3</v>
      </c>
      <c r="NAA26" s="93" t="s">
        <v>63</v>
      </c>
      <c r="NAB26" s="58" t="s">
        <v>34</v>
      </c>
      <c r="NAC26" s="91" t="s">
        <v>32</v>
      </c>
      <c r="NAD26" s="92">
        <v>1</v>
      </c>
      <c r="NAE26" s="87">
        <v>0</v>
      </c>
      <c r="NAF26" s="59">
        <f t="shared" si="584"/>
        <v>0</v>
      </c>
      <c r="NAG26" s="1"/>
      <c r="NAH26" s="89">
        <v>3</v>
      </c>
      <c r="NAI26" s="93" t="s">
        <v>63</v>
      </c>
      <c r="NAJ26" s="58" t="s">
        <v>34</v>
      </c>
      <c r="NAK26" s="91" t="s">
        <v>32</v>
      </c>
      <c r="NAL26" s="92">
        <v>1</v>
      </c>
      <c r="NAM26" s="87">
        <v>0</v>
      </c>
      <c r="NAN26" s="59">
        <f t="shared" si="584"/>
        <v>0</v>
      </c>
      <c r="NAO26" s="1"/>
      <c r="NAP26" s="89">
        <v>3</v>
      </c>
      <c r="NAQ26" s="93" t="s">
        <v>63</v>
      </c>
      <c r="NAR26" s="58" t="s">
        <v>34</v>
      </c>
      <c r="NAS26" s="91" t="s">
        <v>32</v>
      </c>
      <c r="NAT26" s="92">
        <v>1</v>
      </c>
      <c r="NAU26" s="87">
        <v>0</v>
      </c>
      <c r="NAV26" s="59">
        <f t="shared" si="585"/>
        <v>0</v>
      </c>
      <c r="NAW26" s="1"/>
      <c r="NAX26" s="89">
        <v>3</v>
      </c>
      <c r="NAY26" s="93" t="s">
        <v>63</v>
      </c>
      <c r="NAZ26" s="58" t="s">
        <v>34</v>
      </c>
      <c r="NBA26" s="91" t="s">
        <v>32</v>
      </c>
      <c r="NBB26" s="92">
        <v>1</v>
      </c>
      <c r="NBC26" s="87">
        <v>0</v>
      </c>
      <c r="NBD26" s="59">
        <f t="shared" si="585"/>
        <v>0</v>
      </c>
      <c r="NBE26" s="1"/>
      <c r="NBF26" s="89">
        <v>3</v>
      </c>
      <c r="NBG26" s="93" t="s">
        <v>63</v>
      </c>
      <c r="NBH26" s="58" t="s">
        <v>34</v>
      </c>
      <c r="NBI26" s="91" t="s">
        <v>32</v>
      </c>
      <c r="NBJ26" s="92">
        <v>1</v>
      </c>
      <c r="NBK26" s="87">
        <v>0</v>
      </c>
      <c r="NBL26" s="59">
        <f t="shared" si="586"/>
        <v>0</v>
      </c>
      <c r="NBM26" s="1"/>
      <c r="NBN26" s="89">
        <v>3</v>
      </c>
      <c r="NBO26" s="93" t="s">
        <v>63</v>
      </c>
      <c r="NBP26" s="58" t="s">
        <v>34</v>
      </c>
      <c r="NBQ26" s="91" t="s">
        <v>32</v>
      </c>
      <c r="NBR26" s="92">
        <v>1</v>
      </c>
      <c r="NBS26" s="87">
        <v>0</v>
      </c>
      <c r="NBT26" s="59">
        <f t="shared" si="586"/>
        <v>0</v>
      </c>
      <c r="NBU26" s="1"/>
      <c r="NBV26" s="89">
        <v>3</v>
      </c>
      <c r="NBW26" s="93" t="s">
        <v>63</v>
      </c>
      <c r="NBX26" s="58" t="s">
        <v>34</v>
      </c>
      <c r="NBY26" s="91" t="s">
        <v>32</v>
      </c>
      <c r="NBZ26" s="92">
        <v>1</v>
      </c>
      <c r="NCA26" s="87">
        <v>0</v>
      </c>
      <c r="NCB26" s="59">
        <f t="shared" si="587"/>
        <v>0</v>
      </c>
      <c r="NCC26" s="1"/>
      <c r="NCD26" s="89">
        <v>3</v>
      </c>
      <c r="NCE26" s="93" t="s">
        <v>63</v>
      </c>
      <c r="NCF26" s="58" t="s">
        <v>34</v>
      </c>
      <c r="NCG26" s="91" t="s">
        <v>32</v>
      </c>
      <c r="NCH26" s="92">
        <v>1</v>
      </c>
      <c r="NCI26" s="87">
        <v>0</v>
      </c>
      <c r="NCJ26" s="59">
        <f t="shared" si="587"/>
        <v>0</v>
      </c>
      <c r="NCK26" s="1"/>
      <c r="NCL26" s="89">
        <v>3</v>
      </c>
      <c r="NCM26" s="93" t="s">
        <v>63</v>
      </c>
      <c r="NCN26" s="58" t="s">
        <v>34</v>
      </c>
      <c r="NCO26" s="91" t="s">
        <v>32</v>
      </c>
      <c r="NCP26" s="92">
        <v>1</v>
      </c>
      <c r="NCQ26" s="87">
        <v>0</v>
      </c>
      <c r="NCR26" s="59">
        <f t="shared" si="588"/>
        <v>0</v>
      </c>
      <c r="NCS26" s="1"/>
      <c r="NCT26" s="89">
        <v>3</v>
      </c>
      <c r="NCU26" s="93" t="s">
        <v>63</v>
      </c>
      <c r="NCV26" s="58" t="s">
        <v>34</v>
      </c>
      <c r="NCW26" s="91" t="s">
        <v>32</v>
      </c>
      <c r="NCX26" s="92">
        <v>1</v>
      </c>
      <c r="NCY26" s="87">
        <v>0</v>
      </c>
      <c r="NCZ26" s="59">
        <f t="shared" si="588"/>
        <v>0</v>
      </c>
      <c r="NDA26" s="1"/>
      <c r="NDB26" s="89">
        <v>3</v>
      </c>
      <c r="NDC26" s="93" t="s">
        <v>63</v>
      </c>
      <c r="NDD26" s="58" t="s">
        <v>34</v>
      </c>
      <c r="NDE26" s="91" t="s">
        <v>32</v>
      </c>
      <c r="NDF26" s="92">
        <v>1</v>
      </c>
      <c r="NDG26" s="87">
        <v>0</v>
      </c>
      <c r="NDH26" s="59">
        <f t="shared" si="589"/>
        <v>0</v>
      </c>
      <c r="NDI26" s="1"/>
      <c r="NDJ26" s="89">
        <v>3</v>
      </c>
      <c r="NDK26" s="93" t="s">
        <v>63</v>
      </c>
      <c r="NDL26" s="58" t="s">
        <v>34</v>
      </c>
      <c r="NDM26" s="91" t="s">
        <v>32</v>
      </c>
      <c r="NDN26" s="92">
        <v>1</v>
      </c>
      <c r="NDO26" s="87">
        <v>0</v>
      </c>
      <c r="NDP26" s="59">
        <f t="shared" si="589"/>
        <v>0</v>
      </c>
      <c r="NDQ26" s="1"/>
      <c r="NDR26" s="89">
        <v>3</v>
      </c>
      <c r="NDS26" s="93" t="s">
        <v>63</v>
      </c>
      <c r="NDT26" s="58" t="s">
        <v>34</v>
      </c>
      <c r="NDU26" s="91" t="s">
        <v>32</v>
      </c>
      <c r="NDV26" s="92">
        <v>1</v>
      </c>
      <c r="NDW26" s="87">
        <v>0</v>
      </c>
      <c r="NDX26" s="59">
        <f t="shared" si="590"/>
        <v>0</v>
      </c>
      <c r="NDY26" s="1"/>
      <c r="NDZ26" s="89">
        <v>3</v>
      </c>
      <c r="NEA26" s="93" t="s">
        <v>63</v>
      </c>
      <c r="NEB26" s="58" t="s">
        <v>34</v>
      </c>
      <c r="NEC26" s="91" t="s">
        <v>32</v>
      </c>
      <c r="NED26" s="92">
        <v>1</v>
      </c>
      <c r="NEE26" s="87">
        <v>0</v>
      </c>
      <c r="NEF26" s="59">
        <f t="shared" si="590"/>
        <v>0</v>
      </c>
      <c r="NEG26" s="1"/>
      <c r="NEH26" s="89">
        <v>3</v>
      </c>
      <c r="NEI26" s="93" t="s">
        <v>63</v>
      </c>
      <c r="NEJ26" s="58" t="s">
        <v>34</v>
      </c>
      <c r="NEK26" s="91" t="s">
        <v>32</v>
      </c>
      <c r="NEL26" s="92">
        <v>1</v>
      </c>
      <c r="NEM26" s="87">
        <v>0</v>
      </c>
      <c r="NEN26" s="59">
        <f t="shared" si="591"/>
        <v>0</v>
      </c>
      <c r="NEO26" s="1"/>
      <c r="NEP26" s="89">
        <v>3</v>
      </c>
      <c r="NEQ26" s="93" t="s">
        <v>63</v>
      </c>
      <c r="NER26" s="58" t="s">
        <v>34</v>
      </c>
      <c r="NES26" s="91" t="s">
        <v>32</v>
      </c>
      <c r="NET26" s="92">
        <v>1</v>
      </c>
      <c r="NEU26" s="87">
        <v>0</v>
      </c>
      <c r="NEV26" s="59">
        <f t="shared" si="591"/>
        <v>0</v>
      </c>
      <c r="NEW26" s="1"/>
      <c r="NEX26" s="89">
        <v>3</v>
      </c>
      <c r="NEY26" s="93" t="s">
        <v>63</v>
      </c>
      <c r="NEZ26" s="58" t="s">
        <v>34</v>
      </c>
      <c r="NFA26" s="91" t="s">
        <v>32</v>
      </c>
      <c r="NFB26" s="92">
        <v>1</v>
      </c>
      <c r="NFC26" s="87">
        <v>0</v>
      </c>
      <c r="NFD26" s="59">
        <f t="shared" si="592"/>
        <v>0</v>
      </c>
      <c r="NFE26" s="1"/>
      <c r="NFF26" s="89">
        <v>3</v>
      </c>
      <c r="NFG26" s="93" t="s">
        <v>63</v>
      </c>
      <c r="NFH26" s="58" t="s">
        <v>34</v>
      </c>
      <c r="NFI26" s="91" t="s">
        <v>32</v>
      </c>
      <c r="NFJ26" s="92">
        <v>1</v>
      </c>
      <c r="NFK26" s="87">
        <v>0</v>
      </c>
      <c r="NFL26" s="59">
        <f t="shared" si="592"/>
        <v>0</v>
      </c>
      <c r="NFM26" s="1"/>
      <c r="NFN26" s="89">
        <v>3</v>
      </c>
      <c r="NFO26" s="93" t="s">
        <v>63</v>
      </c>
      <c r="NFP26" s="58" t="s">
        <v>34</v>
      </c>
      <c r="NFQ26" s="91" t="s">
        <v>32</v>
      </c>
      <c r="NFR26" s="92">
        <v>1</v>
      </c>
      <c r="NFS26" s="87">
        <v>0</v>
      </c>
      <c r="NFT26" s="59">
        <f t="shared" si="593"/>
        <v>0</v>
      </c>
      <c r="NFU26" s="1"/>
      <c r="NFV26" s="89">
        <v>3</v>
      </c>
      <c r="NFW26" s="93" t="s">
        <v>63</v>
      </c>
      <c r="NFX26" s="58" t="s">
        <v>34</v>
      </c>
      <c r="NFY26" s="91" t="s">
        <v>32</v>
      </c>
      <c r="NFZ26" s="92">
        <v>1</v>
      </c>
      <c r="NGA26" s="87">
        <v>0</v>
      </c>
      <c r="NGB26" s="59">
        <f t="shared" si="593"/>
        <v>0</v>
      </c>
      <c r="NGC26" s="1"/>
      <c r="NGD26" s="89">
        <v>3</v>
      </c>
      <c r="NGE26" s="93" t="s">
        <v>63</v>
      </c>
      <c r="NGF26" s="58" t="s">
        <v>34</v>
      </c>
      <c r="NGG26" s="91" t="s">
        <v>32</v>
      </c>
      <c r="NGH26" s="92">
        <v>1</v>
      </c>
      <c r="NGI26" s="87">
        <v>0</v>
      </c>
      <c r="NGJ26" s="59">
        <f t="shared" si="594"/>
        <v>0</v>
      </c>
      <c r="NGK26" s="1"/>
      <c r="NGL26" s="89">
        <v>3</v>
      </c>
      <c r="NGM26" s="93" t="s">
        <v>63</v>
      </c>
      <c r="NGN26" s="58" t="s">
        <v>34</v>
      </c>
      <c r="NGO26" s="91" t="s">
        <v>32</v>
      </c>
      <c r="NGP26" s="92">
        <v>1</v>
      </c>
      <c r="NGQ26" s="87">
        <v>0</v>
      </c>
      <c r="NGR26" s="59">
        <f t="shared" si="594"/>
        <v>0</v>
      </c>
      <c r="NGS26" s="1"/>
      <c r="NGT26" s="89">
        <v>3</v>
      </c>
      <c r="NGU26" s="93" t="s">
        <v>63</v>
      </c>
      <c r="NGV26" s="58" t="s">
        <v>34</v>
      </c>
      <c r="NGW26" s="91" t="s">
        <v>32</v>
      </c>
      <c r="NGX26" s="92">
        <v>1</v>
      </c>
      <c r="NGY26" s="87">
        <v>0</v>
      </c>
      <c r="NGZ26" s="59">
        <f t="shared" si="595"/>
        <v>0</v>
      </c>
      <c r="NHA26" s="1"/>
      <c r="NHB26" s="89">
        <v>3</v>
      </c>
      <c r="NHC26" s="93" t="s">
        <v>63</v>
      </c>
      <c r="NHD26" s="58" t="s">
        <v>34</v>
      </c>
      <c r="NHE26" s="91" t="s">
        <v>32</v>
      </c>
      <c r="NHF26" s="92">
        <v>1</v>
      </c>
      <c r="NHG26" s="87">
        <v>0</v>
      </c>
      <c r="NHH26" s="59">
        <f t="shared" si="595"/>
        <v>0</v>
      </c>
      <c r="NHI26" s="1"/>
      <c r="NHJ26" s="89">
        <v>3</v>
      </c>
      <c r="NHK26" s="93" t="s">
        <v>63</v>
      </c>
      <c r="NHL26" s="58" t="s">
        <v>34</v>
      </c>
      <c r="NHM26" s="91" t="s">
        <v>32</v>
      </c>
      <c r="NHN26" s="92">
        <v>1</v>
      </c>
      <c r="NHO26" s="87">
        <v>0</v>
      </c>
      <c r="NHP26" s="59">
        <f t="shared" si="596"/>
        <v>0</v>
      </c>
      <c r="NHQ26" s="1"/>
      <c r="NHR26" s="89">
        <v>3</v>
      </c>
      <c r="NHS26" s="93" t="s">
        <v>63</v>
      </c>
      <c r="NHT26" s="58" t="s">
        <v>34</v>
      </c>
      <c r="NHU26" s="91" t="s">
        <v>32</v>
      </c>
      <c r="NHV26" s="92">
        <v>1</v>
      </c>
      <c r="NHW26" s="87">
        <v>0</v>
      </c>
      <c r="NHX26" s="59">
        <f t="shared" si="596"/>
        <v>0</v>
      </c>
      <c r="NHY26" s="1"/>
      <c r="NHZ26" s="89">
        <v>3</v>
      </c>
      <c r="NIA26" s="93" t="s">
        <v>63</v>
      </c>
      <c r="NIB26" s="58" t="s">
        <v>34</v>
      </c>
      <c r="NIC26" s="91" t="s">
        <v>32</v>
      </c>
      <c r="NID26" s="92">
        <v>1</v>
      </c>
      <c r="NIE26" s="87">
        <v>0</v>
      </c>
      <c r="NIF26" s="59">
        <f t="shared" si="597"/>
        <v>0</v>
      </c>
      <c r="NIG26" s="1"/>
      <c r="NIH26" s="89">
        <v>3</v>
      </c>
      <c r="NII26" s="93" t="s">
        <v>63</v>
      </c>
      <c r="NIJ26" s="58" t="s">
        <v>34</v>
      </c>
      <c r="NIK26" s="91" t="s">
        <v>32</v>
      </c>
      <c r="NIL26" s="92">
        <v>1</v>
      </c>
      <c r="NIM26" s="87">
        <v>0</v>
      </c>
      <c r="NIN26" s="59">
        <f t="shared" si="597"/>
        <v>0</v>
      </c>
      <c r="NIO26" s="1"/>
      <c r="NIP26" s="89">
        <v>3</v>
      </c>
      <c r="NIQ26" s="93" t="s">
        <v>63</v>
      </c>
      <c r="NIR26" s="58" t="s">
        <v>34</v>
      </c>
      <c r="NIS26" s="91" t="s">
        <v>32</v>
      </c>
      <c r="NIT26" s="92">
        <v>1</v>
      </c>
      <c r="NIU26" s="87">
        <v>0</v>
      </c>
      <c r="NIV26" s="59">
        <f t="shared" si="598"/>
        <v>0</v>
      </c>
      <c r="NIW26" s="1"/>
      <c r="NIX26" s="89">
        <v>3</v>
      </c>
      <c r="NIY26" s="93" t="s">
        <v>63</v>
      </c>
      <c r="NIZ26" s="58" t="s">
        <v>34</v>
      </c>
      <c r="NJA26" s="91" t="s">
        <v>32</v>
      </c>
      <c r="NJB26" s="92">
        <v>1</v>
      </c>
      <c r="NJC26" s="87">
        <v>0</v>
      </c>
      <c r="NJD26" s="59">
        <f t="shared" si="598"/>
        <v>0</v>
      </c>
      <c r="NJE26" s="1"/>
      <c r="NJF26" s="89">
        <v>3</v>
      </c>
      <c r="NJG26" s="93" t="s">
        <v>63</v>
      </c>
      <c r="NJH26" s="58" t="s">
        <v>34</v>
      </c>
      <c r="NJI26" s="91" t="s">
        <v>32</v>
      </c>
      <c r="NJJ26" s="92">
        <v>1</v>
      </c>
      <c r="NJK26" s="87">
        <v>0</v>
      </c>
      <c r="NJL26" s="59">
        <f t="shared" si="599"/>
        <v>0</v>
      </c>
      <c r="NJM26" s="1"/>
      <c r="NJN26" s="89">
        <v>3</v>
      </c>
      <c r="NJO26" s="93" t="s">
        <v>63</v>
      </c>
      <c r="NJP26" s="58" t="s">
        <v>34</v>
      </c>
      <c r="NJQ26" s="91" t="s">
        <v>32</v>
      </c>
      <c r="NJR26" s="92">
        <v>1</v>
      </c>
      <c r="NJS26" s="87">
        <v>0</v>
      </c>
      <c r="NJT26" s="59">
        <f t="shared" si="599"/>
        <v>0</v>
      </c>
      <c r="NJU26" s="1"/>
      <c r="NJV26" s="89">
        <v>3</v>
      </c>
      <c r="NJW26" s="93" t="s">
        <v>63</v>
      </c>
      <c r="NJX26" s="58" t="s">
        <v>34</v>
      </c>
      <c r="NJY26" s="91" t="s">
        <v>32</v>
      </c>
      <c r="NJZ26" s="92">
        <v>1</v>
      </c>
      <c r="NKA26" s="87">
        <v>0</v>
      </c>
      <c r="NKB26" s="59">
        <f t="shared" si="600"/>
        <v>0</v>
      </c>
      <c r="NKC26" s="1"/>
      <c r="NKD26" s="89">
        <v>3</v>
      </c>
      <c r="NKE26" s="93" t="s">
        <v>63</v>
      </c>
      <c r="NKF26" s="58" t="s">
        <v>34</v>
      </c>
      <c r="NKG26" s="91" t="s">
        <v>32</v>
      </c>
      <c r="NKH26" s="92">
        <v>1</v>
      </c>
      <c r="NKI26" s="87">
        <v>0</v>
      </c>
      <c r="NKJ26" s="59">
        <f t="shared" si="600"/>
        <v>0</v>
      </c>
      <c r="NKK26" s="1"/>
      <c r="NKL26" s="89">
        <v>3</v>
      </c>
      <c r="NKM26" s="93" t="s">
        <v>63</v>
      </c>
      <c r="NKN26" s="58" t="s">
        <v>34</v>
      </c>
      <c r="NKO26" s="91" t="s">
        <v>32</v>
      </c>
      <c r="NKP26" s="92">
        <v>1</v>
      </c>
      <c r="NKQ26" s="87">
        <v>0</v>
      </c>
      <c r="NKR26" s="59">
        <f t="shared" si="601"/>
        <v>0</v>
      </c>
      <c r="NKS26" s="1"/>
      <c r="NKT26" s="89">
        <v>3</v>
      </c>
      <c r="NKU26" s="93" t="s">
        <v>63</v>
      </c>
      <c r="NKV26" s="58" t="s">
        <v>34</v>
      </c>
      <c r="NKW26" s="91" t="s">
        <v>32</v>
      </c>
      <c r="NKX26" s="92">
        <v>1</v>
      </c>
      <c r="NKY26" s="87">
        <v>0</v>
      </c>
      <c r="NKZ26" s="59">
        <f t="shared" si="601"/>
        <v>0</v>
      </c>
      <c r="NLA26" s="1"/>
      <c r="NLB26" s="89">
        <v>3</v>
      </c>
      <c r="NLC26" s="93" t="s">
        <v>63</v>
      </c>
      <c r="NLD26" s="58" t="s">
        <v>34</v>
      </c>
      <c r="NLE26" s="91" t="s">
        <v>32</v>
      </c>
      <c r="NLF26" s="92">
        <v>1</v>
      </c>
      <c r="NLG26" s="87">
        <v>0</v>
      </c>
      <c r="NLH26" s="59">
        <f t="shared" si="602"/>
        <v>0</v>
      </c>
      <c r="NLI26" s="1"/>
      <c r="NLJ26" s="89">
        <v>3</v>
      </c>
      <c r="NLK26" s="93" t="s">
        <v>63</v>
      </c>
      <c r="NLL26" s="58" t="s">
        <v>34</v>
      </c>
      <c r="NLM26" s="91" t="s">
        <v>32</v>
      </c>
      <c r="NLN26" s="92">
        <v>1</v>
      </c>
      <c r="NLO26" s="87">
        <v>0</v>
      </c>
      <c r="NLP26" s="59">
        <f t="shared" si="602"/>
        <v>0</v>
      </c>
      <c r="NLQ26" s="1"/>
      <c r="NLR26" s="89">
        <v>3</v>
      </c>
      <c r="NLS26" s="93" t="s">
        <v>63</v>
      </c>
      <c r="NLT26" s="58" t="s">
        <v>34</v>
      </c>
      <c r="NLU26" s="91" t="s">
        <v>32</v>
      </c>
      <c r="NLV26" s="92">
        <v>1</v>
      </c>
      <c r="NLW26" s="87">
        <v>0</v>
      </c>
      <c r="NLX26" s="59">
        <f t="shared" si="603"/>
        <v>0</v>
      </c>
      <c r="NLY26" s="1"/>
      <c r="NLZ26" s="89">
        <v>3</v>
      </c>
      <c r="NMA26" s="93" t="s">
        <v>63</v>
      </c>
      <c r="NMB26" s="58" t="s">
        <v>34</v>
      </c>
      <c r="NMC26" s="91" t="s">
        <v>32</v>
      </c>
      <c r="NMD26" s="92">
        <v>1</v>
      </c>
      <c r="NME26" s="87">
        <v>0</v>
      </c>
      <c r="NMF26" s="59">
        <f t="shared" si="603"/>
        <v>0</v>
      </c>
      <c r="NMG26" s="1"/>
      <c r="NMH26" s="89">
        <v>3</v>
      </c>
      <c r="NMI26" s="93" t="s">
        <v>63</v>
      </c>
      <c r="NMJ26" s="58" t="s">
        <v>34</v>
      </c>
      <c r="NMK26" s="91" t="s">
        <v>32</v>
      </c>
      <c r="NML26" s="92">
        <v>1</v>
      </c>
      <c r="NMM26" s="87">
        <v>0</v>
      </c>
      <c r="NMN26" s="59">
        <f t="shared" si="604"/>
        <v>0</v>
      </c>
      <c r="NMO26" s="1"/>
      <c r="NMP26" s="89">
        <v>3</v>
      </c>
      <c r="NMQ26" s="93" t="s">
        <v>63</v>
      </c>
      <c r="NMR26" s="58" t="s">
        <v>34</v>
      </c>
      <c r="NMS26" s="91" t="s">
        <v>32</v>
      </c>
      <c r="NMT26" s="92">
        <v>1</v>
      </c>
      <c r="NMU26" s="87">
        <v>0</v>
      </c>
      <c r="NMV26" s="59">
        <f t="shared" si="604"/>
        <v>0</v>
      </c>
      <c r="NMW26" s="1"/>
      <c r="NMX26" s="89">
        <v>3</v>
      </c>
      <c r="NMY26" s="93" t="s">
        <v>63</v>
      </c>
      <c r="NMZ26" s="58" t="s">
        <v>34</v>
      </c>
      <c r="NNA26" s="91" t="s">
        <v>32</v>
      </c>
      <c r="NNB26" s="92">
        <v>1</v>
      </c>
      <c r="NNC26" s="87">
        <v>0</v>
      </c>
      <c r="NND26" s="59">
        <f t="shared" si="605"/>
        <v>0</v>
      </c>
      <c r="NNE26" s="1"/>
      <c r="NNF26" s="89">
        <v>3</v>
      </c>
      <c r="NNG26" s="93" t="s">
        <v>63</v>
      </c>
      <c r="NNH26" s="58" t="s">
        <v>34</v>
      </c>
      <c r="NNI26" s="91" t="s">
        <v>32</v>
      </c>
      <c r="NNJ26" s="92">
        <v>1</v>
      </c>
      <c r="NNK26" s="87">
        <v>0</v>
      </c>
      <c r="NNL26" s="59">
        <f t="shared" si="605"/>
        <v>0</v>
      </c>
      <c r="NNM26" s="1"/>
      <c r="NNN26" s="89">
        <v>3</v>
      </c>
      <c r="NNO26" s="93" t="s">
        <v>63</v>
      </c>
      <c r="NNP26" s="58" t="s">
        <v>34</v>
      </c>
      <c r="NNQ26" s="91" t="s">
        <v>32</v>
      </c>
      <c r="NNR26" s="92">
        <v>1</v>
      </c>
      <c r="NNS26" s="87">
        <v>0</v>
      </c>
      <c r="NNT26" s="59">
        <f t="shared" si="606"/>
        <v>0</v>
      </c>
      <c r="NNU26" s="1"/>
      <c r="NNV26" s="89">
        <v>3</v>
      </c>
      <c r="NNW26" s="93" t="s">
        <v>63</v>
      </c>
      <c r="NNX26" s="58" t="s">
        <v>34</v>
      </c>
      <c r="NNY26" s="91" t="s">
        <v>32</v>
      </c>
      <c r="NNZ26" s="92">
        <v>1</v>
      </c>
      <c r="NOA26" s="87">
        <v>0</v>
      </c>
      <c r="NOB26" s="59">
        <f t="shared" si="606"/>
        <v>0</v>
      </c>
      <c r="NOC26" s="1"/>
      <c r="NOD26" s="89">
        <v>3</v>
      </c>
      <c r="NOE26" s="93" t="s">
        <v>63</v>
      </c>
      <c r="NOF26" s="58" t="s">
        <v>34</v>
      </c>
      <c r="NOG26" s="91" t="s">
        <v>32</v>
      </c>
      <c r="NOH26" s="92">
        <v>1</v>
      </c>
      <c r="NOI26" s="87">
        <v>0</v>
      </c>
      <c r="NOJ26" s="59">
        <f t="shared" si="607"/>
        <v>0</v>
      </c>
      <c r="NOK26" s="1"/>
      <c r="NOL26" s="89">
        <v>3</v>
      </c>
      <c r="NOM26" s="93" t="s">
        <v>63</v>
      </c>
      <c r="NON26" s="58" t="s">
        <v>34</v>
      </c>
      <c r="NOO26" s="91" t="s">
        <v>32</v>
      </c>
      <c r="NOP26" s="92">
        <v>1</v>
      </c>
      <c r="NOQ26" s="87">
        <v>0</v>
      </c>
      <c r="NOR26" s="59">
        <f t="shared" si="607"/>
        <v>0</v>
      </c>
      <c r="NOS26" s="1"/>
      <c r="NOT26" s="89">
        <v>3</v>
      </c>
      <c r="NOU26" s="93" t="s">
        <v>63</v>
      </c>
      <c r="NOV26" s="58" t="s">
        <v>34</v>
      </c>
      <c r="NOW26" s="91" t="s">
        <v>32</v>
      </c>
      <c r="NOX26" s="92">
        <v>1</v>
      </c>
      <c r="NOY26" s="87">
        <v>0</v>
      </c>
      <c r="NOZ26" s="59">
        <f t="shared" si="608"/>
        <v>0</v>
      </c>
      <c r="NPA26" s="1"/>
      <c r="NPB26" s="89">
        <v>3</v>
      </c>
      <c r="NPC26" s="93" t="s">
        <v>63</v>
      </c>
      <c r="NPD26" s="58" t="s">
        <v>34</v>
      </c>
      <c r="NPE26" s="91" t="s">
        <v>32</v>
      </c>
      <c r="NPF26" s="92">
        <v>1</v>
      </c>
      <c r="NPG26" s="87">
        <v>0</v>
      </c>
      <c r="NPH26" s="59">
        <f t="shared" si="608"/>
        <v>0</v>
      </c>
      <c r="NPI26" s="1"/>
      <c r="NPJ26" s="89">
        <v>3</v>
      </c>
      <c r="NPK26" s="93" t="s">
        <v>63</v>
      </c>
      <c r="NPL26" s="58" t="s">
        <v>34</v>
      </c>
      <c r="NPM26" s="91" t="s">
        <v>32</v>
      </c>
      <c r="NPN26" s="92">
        <v>1</v>
      </c>
      <c r="NPO26" s="87">
        <v>0</v>
      </c>
      <c r="NPP26" s="59">
        <f t="shared" si="609"/>
        <v>0</v>
      </c>
      <c r="NPQ26" s="1"/>
      <c r="NPR26" s="89">
        <v>3</v>
      </c>
      <c r="NPS26" s="93" t="s">
        <v>63</v>
      </c>
      <c r="NPT26" s="58" t="s">
        <v>34</v>
      </c>
      <c r="NPU26" s="91" t="s">
        <v>32</v>
      </c>
      <c r="NPV26" s="92">
        <v>1</v>
      </c>
      <c r="NPW26" s="87">
        <v>0</v>
      </c>
      <c r="NPX26" s="59">
        <f t="shared" si="609"/>
        <v>0</v>
      </c>
      <c r="NPY26" s="1"/>
      <c r="NPZ26" s="89">
        <v>3</v>
      </c>
      <c r="NQA26" s="93" t="s">
        <v>63</v>
      </c>
      <c r="NQB26" s="58" t="s">
        <v>34</v>
      </c>
      <c r="NQC26" s="91" t="s">
        <v>32</v>
      </c>
      <c r="NQD26" s="92">
        <v>1</v>
      </c>
      <c r="NQE26" s="87">
        <v>0</v>
      </c>
      <c r="NQF26" s="59">
        <f t="shared" si="610"/>
        <v>0</v>
      </c>
      <c r="NQG26" s="1"/>
      <c r="NQH26" s="89">
        <v>3</v>
      </c>
      <c r="NQI26" s="93" t="s">
        <v>63</v>
      </c>
      <c r="NQJ26" s="58" t="s">
        <v>34</v>
      </c>
      <c r="NQK26" s="91" t="s">
        <v>32</v>
      </c>
      <c r="NQL26" s="92">
        <v>1</v>
      </c>
      <c r="NQM26" s="87">
        <v>0</v>
      </c>
      <c r="NQN26" s="59">
        <f t="shared" si="610"/>
        <v>0</v>
      </c>
      <c r="NQO26" s="1"/>
      <c r="NQP26" s="89">
        <v>3</v>
      </c>
      <c r="NQQ26" s="93" t="s">
        <v>63</v>
      </c>
      <c r="NQR26" s="58" t="s">
        <v>34</v>
      </c>
      <c r="NQS26" s="91" t="s">
        <v>32</v>
      </c>
      <c r="NQT26" s="92">
        <v>1</v>
      </c>
      <c r="NQU26" s="87">
        <v>0</v>
      </c>
      <c r="NQV26" s="59">
        <f t="shared" si="611"/>
        <v>0</v>
      </c>
      <c r="NQW26" s="1"/>
      <c r="NQX26" s="89">
        <v>3</v>
      </c>
      <c r="NQY26" s="93" t="s">
        <v>63</v>
      </c>
      <c r="NQZ26" s="58" t="s">
        <v>34</v>
      </c>
      <c r="NRA26" s="91" t="s">
        <v>32</v>
      </c>
      <c r="NRB26" s="92">
        <v>1</v>
      </c>
      <c r="NRC26" s="87">
        <v>0</v>
      </c>
      <c r="NRD26" s="59">
        <f t="shared" si="611"/>
        <v>0</v>
      </c>
      <c r="NRE26" s="1"/>
      <c r="NRF26" s="89">
        <v>3</v>
      </c>
      <c r="NRG26" s="93" t="s">
        <v>63</v>
      </c>
      <c r="NRH26" s="58" t="s">
        <v>34</v>
      </c>
      <c r="NRI26" s="91" t="s">
        <v>32</v>
      </c>
      <c r="NRJ26" s="92">
        <v>1</v>
      </c>
      <c r="NRK26" s="87">
        <v>0</v>
      </c>
      <c r="NRL26" s="59">
        <f t="shared" si="612"/>
        <v>0</v>
      </c>
      <c r="NRM26" s="1"/>
      <c r="NRN26" s="89">
        <v>3</v>
      </c>
      <c r="NRO26" s="93" t="s">
        <v>63</v>
      </c>
      <c r="NRP26" s="58" t="s">
        <v>34</v>
      </c>
      <c r="NRQ26" s="91" t="s">
        <v>32</v>
      </c>
      <c r="NRR26" s="92">
        <v>1</v>
      </c>
      <c r="NRS26" s="87">
        <v>0</v>
      </c>
      <c r="NRT26" s="59">
        <f t="shared" si="612"/>
        <v>0</v>
      </c>
      <c r="NRU26" s="1"/>
      <c r="NRV26" s="89">
        <v>3</v>
      </c>
      <c r="NRW26" s="93" t="s">
        <v>63</v>
      </c>
      <c r="NRX26" s="58" t="s">
        <v>34</v>
      </c>
      <c r="NRY26" s="91" t="s">
        <v>32</v>
      </c>
      <c r="NRZ26" s="92">
        <v>1</v>
      </c>
      <c r="NSA26" s="87">
        <v>0</v>
      </c>
      <c r="NSB26" s="59">
        <f t="shared" si="613"/>
        <v>0</v>
      </c>
      <c r="NSC26" s="1"/>
      <c r="NSD26" s="89">
        <v>3</v>
      </c>
      <c r="NSE26" s="93" t="s">
        <v>63</v>
      </c>
      <c r="NSF26" s="58" t="s">
        <v>34</v>
      </c>
      <c r="NSG26" s="91" t="s">
        <v>32</v>
      </c>
      <c r="NSH26" s="92">
        <v>1</v>
      </c>
      <c r="NSI26" s="87">
        <v>0</v>
      </c>
      <c r="NSJ26" s="59">
        <f t="shared" si="613"/>
        <v>0</v>
      </c>
      <c r="NSK26" s="1"/>
      <c r="NSL26" s="89">
        <v>3</v>
      </c>
      <c r="NSM26" s="93" t="s">
        <v>63</v>
      </c>
      <c r="NSN26" s="58" t="s">
        <v>34</v>
      </c>
      <c r="NSO26" s="91" t="s">
        <v>32</v>
      </c>
      <c r="NSP26" s="92">
        <v>1</v>
      </c>
      <c r="NSQ26" s="87">
        <v>0</v>
      </c>
      <c r="NSR26" s="59">
        <f t="shared" si="614"/>
        <v>0</v>
      </c>
      <c r="NSS26" s="1"/>
      <c r="NST26" s="89">
        <v>3</v>
      </c>
      <c r="NSU26" s="93" t="s">
        <v>63</v>
      </c>
      <c r="NSV26" s="58" t="s">
        <v>34</v>
      </c>
      <c r="NSW26" s="91" t="s">
        <v>32</v>
      </c>
      <c r="NSX26" s="92">
        <v>1</v>
      </c>
      <c r="NSY26" s="87">
        <v>0</v>
      </c>
      <c r="NSZ26" s="59">
        <f t="shared" si="614"/>
        <v>0</v>
      </c>
      <c r="NTA26" s="1"/>
      <c r="NTB26" s="89">
        <v>3</v>
      </c>
      <c r="NTC26" s="93" t="s">
        <v>63</v>
      </c>
      <c r="NTD26" s="58" t="s">
        <v>34</v>
      </c>
      <c r="NTE26" s="91" t="s">
        <v>32</v>
      </c>
      <c r="NTF26" s="92">
        <v>1</v>
      </c>
      <c r="NTG26" s="87">
        <v>0</v>
      </c>
      <c r="NTH26" s="59">
        <f t="shared" si="615"/>
        <v>0</v>
      </c>
      <c r="NTI26" s="1"/>
      <c r="NTJ26" s="89">
        <v>3</v>
      </c>
      <c r="NTK26" s="93" t="s">
        <v>63</v>
      </c>
      <c r="NTL26" s="58" t="s">
        <v>34</v>
      </c>
      <c r="NTM26" s="91" t="s">
        <v>32</v>
      </c>
      <c r="NTN26" s="92">
        <v>1</v>
      </c>
      <c r="NTO26" s="87">
        <v>0</v>
      </c>
      <c r="NTP26" s="59">
        <f t="shared" si="615"/>
        <v>0</v>
      </c>
      <c r="NTQ26" s="1"/>
      <c r="NTR26" s="89">
        <v>3</v>
      </c>
      <c r="NTS26" s="93" t="s">
        <v>63</v>
      </c>
      <c r="NTT26" s="58" t="s">
        <v>34</v>
      </c>
      <c r="NTU26" s="91" t="s">
        <v>32</v>
      </c>
      <c r="NTV26" s="92">
        <v>1</v>
      </c>
      <c r="NTW26" s="87">
        <v>0</v>
      </c>
      <c r="NTX26" s="59">
        <f t="shared" si="616"/>
        <v>0</v>
      </c>
      <c r="NTY26" s="1"/>
      <c r="NTZ26" s="89">
        <v>3</v>
      </c>
      <c r="NUA26" s="93" t="s">
        <v>63</v>
      </c>
      <c r="NUB26" s="58" t="s">
        <v>34</v>
      </c>
      <c r="NUC26" s="91" t="s">
        <v>32</v>
      </c>
      <c r="NUD26" s="92">
        <v>1</v>
      </c>
      <c r="NUE26" s="87">
        <v>0</v>
      </c>
      <c r="NUF26" s="59">
        <f t="shared" si="616"/>
        <v>0</v>
      </c>
      <c r="NUG26" s="1"/>
      <c r="NUH26" s="89">
        <v>3</v>
      </c>
      <c r="NUI26" s="93" t="s">
        <v>63</v>
      </c>
      <c r="NUJ26" s="58" t="s">
        <v>34</v>
      </c>
      <c r="NUK26" s="91" t="s">
        <v>32</v>
      </c>
      <c r="NUL26" s="92">
        <v>1</v>
      </c>
      <c r="NUM26" s="87">
        <v>0</v>
      </c>
      <c r="NUN26" s="59">
        <f t="shared" si="617"/>
        <v>0</v>
      </c>
      <c r="NUO26" s="1"/>
      <c r="NUP26" s="89">
        <v>3</v>
      </c>
      <c r="NUQ26" s="93" t="s">
        <v>63</v>
      </c>
      <c r="NUR26" s="58" t="s">
        <v>34</v>
      </c>
      <c r="NUS26" s="91" t="s">
        <v>32</v>
      </c>
      <c r="NUT26" s="92">
        <v>1</v>
      </c>
      <c r="NUU26" s="87">
        <v>0</v>
      </c>
      <c r="NUV26" s="59">
        <f t="shared" si="617"/>
        <v>0</v>
      </c>
      <c r="NUW26" s="1"/>
      <c r="NUX26" s="89">
        <v>3</v>
      </c>
      <c r="NUY26" s="93" t="s">
        <v>63</v>
      </c>
      <c r="NUZ26" s="58" t="s">
        <v>34</v>
      </c>
      <c r="NVA26" s="91" t="s">
        <v>32</v>
      </c>
      <c r="NVB26" s="92">
        <v>1</v>
      </c>
      <c r="NVC26" s="87">
        <v>0</v>
      </c>
      <c r="NVD26" s="59">
        <f t="shared" si="618"/>
        <v>0</v>
      </c>
      <c r="NVE26" s="1"/>
      <c r="NVF26" s="89">
        <v>3</v>
      </c>
      <c r="NVG26" s="93" t="s">
        <v>63</v>
      </c>
      <c r="NVH26" s="58" t="s">
        <v>34</v>
      </c>
      <c r="NVI26" s="91" t="s">
        <v>32</v>
      </c>
      <c r="NVJ26" s="92">
        <v>1</v>
      </c>
      <c r="NVK26" s="87">
        <v>0</v>
      </c>
      <c r="NVL26" s="59">
        <f t="shared" si="618"/>
        <v>0</v>
      </c>
      <c r="NVM26" s="1"/>
      <c r="NVN26" s="89">
        <v>3</v>
      </c>
      <c r="NVO26" s="93" t="s">
        <v>63</v>
      </c>
      <c r="NVP26" s="58" t="s">
        <v>34</v>
      </c>
      <c r="NVQ26" s="91" t="s">
        <v>32</v>
      </c>
      <c r="NVR26" s="92">
        <v>1</v>
      </c>
      <c r="NVS26" s="87">
        <v>0</v>
      </c>
      <c r="NVT26" s="59">
        <f t="shared" si="619"/>
        <v>0</v>
      </c>
      <c r="NVU26" s="1"/>
      <c r="NVV26" s="89">
        <v>3</v>
      </c>
      <c r="NVW26" s="93" t="s">
        <v>63</v>
      </c>
      <c r="NVX26" s="58" t="s">
        <v>34</v>
      </c>
      <c r="NVY26" s="91" t="s">
        <v>32</v>
      </c>
      <c r="NVZ26" s="92">
        <v>1</v>
      </c>
      <c r="NWA26" s="87">
        <v>0</v>
      </c>
      <c r="NWB26" s="59">
        <f t="shared" si="619"/>
        <v>0</v>
      </c>
      <c r="NWC26" s="1"/>
      <c r="NWD26" s="89">
        <v>3</v>
      </c>
      <c r="NWE26" s="93" t="s">
        <v>63</v>
      </c>
      <c r="NWF26" s="58" t="s">
        <v>34</v>
      </c>
      <c r="NWG26" s="91" t="s">
        <v>32</v>
      </c>
      <c r="NWH26" s="92">
        <v>1</v>
      </c>
      <c r="NWI26" s="87">
        <v>0</v>
      </c>
      <c r="NWJ26" s="59">
        <f t="shared" si="620"/>
        <v>0</v>
      </c>
      <c r="NWK26" s="1"/>
      <c r="NWL26" s="89">
        <v>3</v>
      </c>
      <c r="NWM26" s="93" t="s">
        <v>63</v>
      </c>
      <c r="NWN26" s="58" t="s">
        <v>34</v>
      </c>
      <c r="NWO26" s="91" t="s">
        <v>32</v>
      </c>
      <c r="NWP26" s="92">
        <v>1</v>
      </c>
      <c r="NWQ26" s="87">
        <v>0</v>
      </c>
      <c r="NWR26" s="59">
        <f t="shared" si="620"/>
        <v>0</v>
      </c>
      <c r="NWS26" s="1"/>
      <c r="NWT26" s="89">
        <v>3</v>
      </c>
      <c r="NWU26" s="93" t="s">
        <v>63</v>
      </c>
      <c r="NWV26" s="58" t="s">
        <v>34</v>
      </c>
      <c r="NWW26" s="91" t="s">
        <v>32</v>
      </c>
      <c r="NWX26" s="92">
        <v>1</v>
      </c>
      <c r="NWY26" s="87">
        <v>0</v>
      </c>
      <c r="NWZ26" s="59">
        <f t="shared" si="621"/>
        <v>0</v>
      </c>
      <c r="NXA26" s="1"/>
      <c r="NXB26" s="89">
        <v>3</v>
      </c>
      <c r="NXC26" s="93" t="s">
        <v>63</v>
      </c>
      <c r="NXD26" s="58" t="s">
        <v>34</v>
      </c>
      <c r="NXE26" s="91" t="s">
        <v>32</v>
      </c>
      <c r="NXF26" s="92">
        <v>1</v>
      </c>
      <c r="NXG26" s="87">
        <v>0</v>
      </c>
      <c r="NXH26" s="59">
        <f t="shared" si="621"/>
        <v>0</v>
      </c>
      <c r="NXI26" s="1"/>
      <c r="NXJ26" s="89">
        <v>3</v>
      </c>
      <c r="NXK26" s="93" t="s">
        <v>63</v>
      </c>
      <c r="NXL26" s="58" t="s">
        <v>34</v>
      </c>
      <c r="NXM26" s="91" t="s">
        <v>32</v>
      </c>
      <c r="NXN26" s="92">
        <v>1</v>
      </c>
      <c r="NXO26" s="87">
        <v>0</v>
      </c>
      <c r="NXP26" s="59">
        <f t="shared" si="622"/>
        <v>0</v>
      </c>
      <c r="NXQ26" s="1"/>
      <c r="NXR26" s="89">
        <v>3</v>
      </c>
      <c r="NXS26" s="93" t="s">
        <v>63</v>
      </c>
      <c r="NXT26" s="58" t="s">
        <v>34</v>
      </c>
      <c r="NXU26" s="91" t="s">
        <v>32</v>
      </c>
      <c r="NXV26" s="92">
        <v>1</v>
      </c>
      <c r="NXW26" s="87">
        <v>0</v>
      </c>
      <c r="NXX26" s="59">
        <f t="shared" si="622"/>
        <v>0</v>
      </c>
      <c r="NXY26" s="1"/>
      <c r="NXZ26" s="89">
        <v>3</v>
      </c>
      <c r="NYA26" s="93" t="s">
        <v>63</v>
      </c>
      <c r="NYB26" s="58" t="s">
        <v>34</v>
      </c>
      <c r="NYC26" s="91" t="s">
        <v>32</v>
      </c>
      <c r="NYD26" s="92">
        <v>1</v>
      </c>
      <c r="NYE26" s="87">
        <v>0</v>
      </c>
      <c r="NYF26" s="59">
        <f t="shared" si="623"/>
        <v>0</v>
      </c>
      <c r="NYG26" s="1"/>
      <c r="NYH26" s="89">
        <v>3</v>
      </c>
      <c r="NYI26" s="93" t="s">
        <v>63</v>
      </c>
      <c r="NYJ26" s="58" t="s">
        <v>34</v>
      </c>
      <c r="NYK26" s="91" t="s">
        <v>32</v>
      </c>
      <c r="NYL26" s="92">
        <v>1</v>
      </c>
      <c r="NYM26" s="87">
        <v>0</v>
      </c>
      <c r="NYN26" s="59">
        <f t="shared" si="623"/>
        <v>0</v>
      </c>
      <c r="NYO26" s="1"/>
      <c r="NYP26" s="89">
        <v>3</v>
      </c>
      <c r="NYQ26" s="93" t="s">
        <v>63</v>
      </c>
      <c r="NYR26" s="58" t="s">
        <v>34</v>
      </c>
      <c r="NYS26" s="91" t="s">
        <v>32</v>
      </c>
      <c r="NYT26" s="92">
        <v>1</v>
      </c>
      <c r="NYU26" s="87">
        <v>0</v>
      </c>
      <c r="NYV26" s="59">
        <f t="shared" si="624"/>
        <v>0</v>
      </c>
      <c r="NYW26" s="1"/>
      <c r="NYX26" s="89">
        <v>3</v>
      </c>
      <c r="NYY26" s="93" t="s">
        <v>63</v>
      </c>
      <c r="NYZ26" s="58" t="s">
        <v>34</v>
      </c>
      <c r="NZA26" s="91" t="s">
        <v>32</v>
      </c>
      <c r="NZB26" s="92">
        <v>1</v>
      </c>
      <c r="NZC26" s="87">
        <v>0</v>
      </c>
      <c r="NZD26" s="59">
        <f t="shared" si="624"/>
        <v>0</v>
      </c>
      <c r="NZE26" s="1"/>
      <c r="NZF26" s="89">
        <v>3</v>
      </c>
      <c r="NZG26" s="93" t="s">
        <v>63</v>
      </c>
      <c r="NZH26" s="58" t="s">
        <v>34</v>
      </c>
      <c r="NZI26" s="91" t="s">
        <v>32</v>
      </c>
      <c r="NZJ26" s="92">
        <v>1</v>
      </c>
      <c r="NZK26" s="87">
        <v>0</v>
      </c>
      <c r="NZL26" s="59">
        <f t="shared" si="625"/>
        <v>0</v>
      </c>
      <c r="NZM26" s="1"/>
      <c r="NZN26" s="89">
        <v>3</v>
      </c>
      <c r="NZO26" s="93" t="s">
        <v>63</v>
      </c>
      <c r="NZP26" s="58" t="s">
        <v>34</v>
      </c>
      <c r="NZQ26" s="91" t="s">
        <v>32</v>
      </c>
      <c r="NZR26" s="92">
        <v>1</v>
      </c>
      <c r="NZS26" s="87">
        <v>0</v>
      </c>
      <c r="NZT26" s="59">
        <f t="shared" si="625"/>
        <v>0</v>
      </c>
      <c r="NZU26" s="1"/>
      <c r="NZV26" s="89">
        <v>3</v>
      </c>
      <c r="NZW26" s="93" t="s">
        <v>63</v>
      </c>
      <c r="NZX26" s="58" t="s">
        <v>34</v>
      </c>
      <c r="NZY26" s="91" t="s">
        <v>32</v>
      </c>
      <c r="NZZ26" s="92">
        <v>1</v>
      </c>
      <c r="OAA26" s="87">
        <v>0</v>
      </c>
      <c r="OAB26" s="59">
        <f t="shared" si="626"/>
        <v>0</v>
      </c>
      <c r="OAC26" s="1"/>
      <c r="OAD26" s="89">
        <v>3</v>
      </c>
      <c r="OAE26" s="93" t="s">
        <v>63</v>
      </c>
      <c r="OAF26" s="58" t="s">
        <v>34</v>
      </c>
      <c r="OAG26" s="91" t="s">
        <v>32</v>
      </c>
      <c r="OAH26" s="92">
        <v>1</v>
      </c>
      <c r="OAI26" s="87">
        <v>0</v>
      </c>
      <c r="OAJ26" s="59">
        <f t="shared" si="626"/>
        <v>0</v>
      </c>
      <c r="OAK26" s="1"/>
      <c r="OAL26" s="89">
        <v>3</v>
      </c>
      <c r="OAM26" s="93" t="s">
        <v>63</v>
      </c>
      <c r="OAN26" s="58" t="s">
        <v>34</v>
      </c>
      <c r="OAO26" s="91" t="s">
        <v>32</v>
      </c>
      <c r="OAP26" s="92">
        <v>1</v>
      </c>
      <c r="OAQ26" s="87">
        <v>0</v>
      </c>
      <c r="OAR26" s="59">
        <f t="shared" si="627"/>
        <v>0</v>
      </c>
      <c r="OAS26" s="1"/>
      <c r="OAT26" s="89">
        <v>3</v>
      </c>
      <c r="OAU26" s="93" t="s">
        <v>63</v>
      </c>
      <c r="OAV26" s="58" t="s">
        <v>34</v>
      </c>
      <c r="OAW26" s="91" t="s">
        <v>32</v>
      </c>
      <c r="OAX26" s="92">
        <v>1</v>
      </c>
      <c r="OAY26" s="87">
        <v>0</v>
      </c>
      <c r="OAZ26" s="59">
        <f t="shared" si="627"/>
        <v>0</v>
      </c>
      <c r="OBA26" s="1"/>
      <c r="OBB26" s="89">
        <v>3</v>
      </c>
      <c r="OBC26" s="93" t="s">
        <v>63</v>
      </c>
      <c r="OBD26" s="58" t="s">
        <v>34</v>
      </c>
      <c r="OBE26" s="91" t="s">
        <v>32</v>
      </c>
      <c r="OBF26" s="92">
        <v>1</v>
      </c>
      <c r="OBG26" s="87">
        <v>0</v>
      </c>
      <c r="OBH26" s="59">
        <f t="shared" si="628"/>
        <v>0</v>
      </c>
      <c r="OBI26" s="1"/>
      <c r="OBJ26" s="89">
        <v>3</v>
      </c>
      <c r="OBK26" s="93" t="s">
        <v>63</v>
      </c>
      <c r="OBL26" s="58" t="s">
        <v>34</v>
      </c>
      <c r="OBM26" s="91" t="s">
        <v>32</v>
      </c>
      <c r="OBN26" s="92">
        <v>1</v>
      </c>
      <c r="OBO26" s="87">
        <v>0</v>
      </c>
      <c r="OBP26" s="59">
        <f t="shared" si="628"/>
        <v>0</v>
      </c>
      <c r="OBQ26" s="1"/>
      <c r="OBR26" s="89">
        <v>3</v>
      </c>
      <c r="OBS26" s="93" t="s">
        <v>63</v>
      </c>
      <c r="OBT26" s="58" t="s">
        <v>34</v>
      </c>
      <c r="OBU26" s="91" t="s">
        <v>32</v>
      </c>
      <c r="OBV26" s="92">
        <v>1</v>
      </c>
      <c r="OBW26" s="87">
        <v>0</v>
      </c>
      <c r="OBX26" s="59">
        <f t="shared" si="629"/>
        <v>0</v>
      </c>
      <c r="OBY26" s="1"/>
      <c r="OBZ26" s="89">
        <v>3</v>
      </c>
      <c r="OCA26" s="93" t="s">
        <v>63</v>
      </c>
      <c r="OCB26" s="58" t="s">
        <v>34</v>
      </c>
      <c r="OCC26" s="91" t="s">
        <v>32</v>
      </c>
      <c r="OCD26" s="92">
        <v>1</v>
      </c>
      <c r="OCE26" s="87">
        <v>0</v>
      </c>
      <c r="OCF26" s="59">
        <f t="shared" si="629"/>
        <v>0</v>
      </c>
      <c r="OCG26" s="1"/>
      <c r="OCH26" s="89">
        <v>3</v>
      </c>
      <c r="OCI26" s="93" t="s">
        <v>63</v>
      </c>
      <c r="OCJ26" s="58" t="s">
        <v>34</v>
      </c>
      <c r="OCK26" s="91" t="s">
        <v>32</v>
      </c>
      <c r="OCL26" s="92">
        <v>1</v>
      </c>
      <c r="OCM26" s="87">
        <v>0</v>
      </c>
      <c r="OCN26" s="59">
        <f t="shared" si="630"/>
        <v>0</v>
      </c>
      <c r="OCO26" s="1"/>
      <c r="OCP26" s="89">
        <v>3</v>
      </c>
      <c r="OCQ26" s="93" t="s">
        <v>63</v>
      </c>
      <c r="OCR26" s="58" t="s">
        <v>34</v>
      </c>
      <c r="OCS26" s="91" t="s">
        <v>32</v>
      </c>
      <c r="OCT26" s="92">
        <v>1</v>
      </c>
      <c r="OCU26" s="87">
        <v>0</v>
      </c>
      <c r="OCV26" s="59">
        <f t="shared" si="630"/>
        <v>0</v>
      </c>
      <c r="OCW26" s="1"/>
      <c r="OCX26" s="89">
        <v>3</v>
      </c>
      <c r="OCY26" s="93" t="s">
        <v>63</v>
      </c>
      <c r="OCZ26" s="58" t="s">
        <v>34</v>
      </c>
      <c r="ODA26" s="91" t="s">
        <v>32</v>
      </c>
      <c r="ODB26" s="92">
        <v>1</v>
      </c>
      <c r="ODC26" s="87">
        <v>0</v>
      </c>
      <c r="ODD26" s="59">
        <f t="shared" si="631"/>
        <v>0</v>
      </c>
      <c r="ODE26" s="1"/>
      <c r="ODF26" s="89">
        <v>3</v>
      </c>
      <c r="ODG26" s="93" t="s">
        <v>63</v>
      </c>
      <c r="ODH26" s="58" t="s">
        <v>34</v>
      </c>
      <c r="ODI26" s="91" t="s">
        <v>32</v>
      </c>
      <c r="ODJ26" s="92">
        <v>1</v>
      </c>
      <c r="ODK26" s="87">
        <v>0</v>
      </c>
      <c r="ODL26" s="59">
        <f t="shared" si="631"/>
        <v>0</v>
      </c>
      <c r="ODM26" s="1"/>
      <c r="ODN26" s="89">
        <v>3</v>
      </c>
      <c r="ODO26" s="93" t="s">
        <v>63</v>
      </c>
      <c r="ODP26" s="58" t="s">
        <v>34</v>
      </c>
      <c r="ODQ26" s="91" t="s">
        <v>32</v>
      </c>
      <c r="ODR26" s="92">
        <v>1</v>
      </c>
      <c r="ODS26" s="87">
        <v>0</v>
      </c>
      <c r="ODT26" s="59">
        <f t="shared" si="632"/>
        <v>0</v>
      </c>
      <c r="ODU26" s="1"/>
      <c r="ODV26" s="89">
        <v>3</v>
      </c>
      <c r="ODW26" s="93" t="s">
        <v>63</v>
      </c>
      <c r="ODX26" s="58" t="s">
        <v>34</v>
      </c>
      <c r="ODY26" s="91" t="s">
        <v>32</v>
      </c>
      <c r="ODZ26" s="92">
        <v>1</v>
      </c>
      <c r="OEA26" s="87">
        <v>0</v>
      </c>
      <c r="OEB26" s="59">
        <f t="shared" si="632"/>
        <v>0</v>
      </c>
      <c r="OEC26" s="1"/>
      <c r="OED26" s="89">
        <v>3</v>
      </c>
      <c r="OEE26" s="93" t="s">
        <v>63</v>
      </c>
      <c r="OEF26" s="58" t="s">
        <v>34</v>
      </c>
      <c r="OEG26" s="91" t="s">
        <v>32</v>
      </c>
      <c r="OEH26" s="92">
        <v>1</v>
      </c>
      <c r="OEI26" s="87">
        <v>0</v>
      </c>
      <c r="OEJ26" s="59">
        <f t="shared" si="633"/>
        <v>0</v>
      </c>
      <c r="OEK26" s="1"/>
      <c r="OEL26" s="89">
        <v>3</v>
      </c>
      <c r="OEM26" s="93" t="s">
        <v>63</v>
      </c>
      <c r="OEN26" s="58" t="s">
        <v>34</v>
      </c>
      <c r="OEO26" s="91" t="s">
        <v>32</v>
      </c>
      <c r="OEP26" s="92">
        <v>1</v>
      </c>
      <c r="OEQ26" s="87">
        <v>0</v>
      </c>
      <c r="OER26" s="59">
        <f t="shared" si="633"/>
        <v>0</v>
      </c>
      <c r="OES26" s="1"/>
      <c r="OET26" s="89">
        <v>3</v>
      </c>
      <c r="OEU26" s="93" t="s">
        <v>63</v>
      </c>
      <c r="OEV26" s="58" t="s">
        <v>34</v>
      </c>
      <c r="OEW26" s="91" t="s">
        <v>32</v>
      </c>
      <c r="OEX26" s="92">
        <v>1</v>
      </c>
      <c r="OEY26" s="87">
        <v>0</v>
      </c>
      <c r="OEZ26" s="59">
        <f t="shared" si="634"/>
        <v>0</v>
      </c>
      <c r="OFA26" s="1"/>
      <c r="OFB26" s="89">
        <v>3</v>
      </c>
      <c r="OFC26" s="93" t="s">
        <v>63</v>
      </c>
      <c r="OFD26" s="58" t="s">
        <v>34</v>
      </c>
      <c r="OFE26" s="91" t="s">
        <v>32</v>
      </c>
      <c r="OFF26" s="92">
        <v>1</v>
      </c>
      <c r="OFG26" s="87">
        <v>0</v>
      </c>
      <c r="OFH26" s="59">
        <f t="shared" si="634"/>
        <v>0</v>
      </c>
      <c r="OFI26" s="1"/>
      <c r="OFJ26" s="89">
        <v>3</v>
      </c>
      <c r="OFK26" s="93" t="s">
        <v>63</v>
      </c>
      <c r="OFL26" s="58" t="s">
        <v>34</v>
      </c>
      <c r="OFM26" s="91" t="s">
        <v>32</v>
      </c>
      <c r="OFN26" s="92">
        <v>1</v>
      </c>
      <c r="OFO26" s="87">
        <v>0</v>
      </c>
      <c r="OFP26" s="59">
        <f t="shared" si="635"/>
        <v>0</v>
      </c>
      <c r="OFQ26" s="1"/>
      <c r="OFR26" s="89">
        <v>3</v>
      </c>
      <c r="OFS26" s="93" t="s">
        <v>63</v>
      </c>
      <c r="OFT26" s="58" t="s">
        <v>34</v>
      </c>
      <c r="OFU26" s="91" t="s">
        <v>32</v>
      </c>
      <c r="OFV26" s="92">
        <v>1</v>
      </c>
      <c r="OFW26" s="87">
        <v>0</v>
      </c>
      <c r="OFX26" s="59">
        <f t="shared" si="635"/>
        <v>0</v>
      </c>
      <c r="OFY26" s="1"/>
      <c r="OFZ26" s="89">
        <v>3</v>
      </c>
      <c r="OGA26" s="93" t="s">
        <v>63</v>
      </c>
      <c r="OGB26" s="58" t="s">
        <v>34</v>
      </c>
      <c r="OGC26" s="91" t="s">
        <v>32</v>
      </c>
      <c r="OGD26" s="92">
        <v>1</v>
      </c>
      <c r="OGE26" s="87">
        <v>0</v>
      </c>
      <c r="OGF26" s="59">
        <f t="shared" si="636"/>
        <v>0</v>
      </c>
      <c r="OGG26" s="1"/>
      <c r="OGH26" s="89">
        <v>3</v>
      </c>
      <c r="OGI26" s="93" t="s">
        <v>63</v>
      </c>
      <c r="OGJ26" s="58" t="s">
        <v>34</v>
      </c>
      <c r="OGK26" s="91" t="s">
        <v>32</v>
      </c>
      <c r="OGL26" s="92">
        <v>1</v>
      </c>
      <c r="OGM26" s="87">
        <v>0</v>
      </c>
      <c r="OGN26" s="59">
        <f t="shared" si="636"/>
        <v>0</v>
      </c>
      <c r="OGO26" s="1"/>
      <c r="OGP26" s="89">
        <v>3</v>
      </c>
      <c r="OGQ26" s="93" t="s">
        <v>63</v>
      </c>
      <c r="OGR26" s="58" t="s">
        <v>34</v>
      </c>
      <c r="OGS26" s="91" t="s">
        <v>32</v>
      </c>
      <c r="OGT26" s="92">
        <v>1</v>
      </c>
      <c r="OGU26" s="87">
        <v>0</v>
      </c>
      <c r="OGV26" s="59">
        <f t="shared" si="637"/>
        <v>0</v>
      </c>
      <c r="OGW26" s="1"/>
      <c r="OGX26" s="89">
        <v>3</v>
      </c>
      <c r="OGY26" s="93" t="s">
        <v>63</v>
      </c>
      <c r="OGZ26" s="58" t="s">
        <v>34</v>
      </c>
      <c r="OHA26" s="91" t="s">
        <v>32</v>
      </c>
      <c r="OHB26" s="92">
        <v>1</v>
      </c>
      <c r="OHC26" s="87">
        <v>0</v>
      </c>
      <c r="OHD26" s="59">
        <f t="shared" si="637"/>
        <v>0</v>
      </c>
      <c r="OHE26" s="1"/>
      <c r="OHF26" s="89">
        <v>3</v>
      </c>
      <c r="OHG26" s="93" t="s">
        <v>63</v>
      </c>
      <c r="OHH26" s="58" t="s">
        <v>34</v>
      </c>
      <c r="OHI26" s="91" t="s">
        <v>32</v>
      </c>
      <c r="OHJ26" s="92">
        <v>1</v>
      </c>
      <c r="OHK26" s="87">
        <v>0</v>
      </c>
      <c r="OHL26" s="59">
        <f t="shared" si="638"/>
        <v>0</v>
      </c>
      <c r="OHM26" s="1"/>
      <c r="OHN26" s="89">
        <v>3</v>
      </c>
      <c r="OHO26" s="93" t="s">
        <v>63</v>
      </c>
      <c r="OHP26" s="58" t="s">
        <v>34</v>
      </c>
      <c r="OHQ26" s="91" t="s">
        <v>32</v>
      </c>
      <c r="OHR26" s="92">
        <v>1</v>
      </c>
      <c r="OHS26" s="87">
        <v>0</v>
      </c>
      <c r="OHT26" s="59">
        <f t="shared" si="638"/>
        <v>0</v>
      </c>
      <c r="OHU26" s="1"/>
      <c r="OHV26" s="89">
        <v>3</v>
      </c>
      <c r="OHW26" s="93" t="s">
        <v>63</v>
      </c>
      <c r="OHX26" s="58" t="s">
        <v>34</v>
      </c>
      <c r="OHY26" s="91" t="s">
        <v>32</v>
      </c>
      <c r="OHZ26" s="92">
        <v>1</v>
      </c>
      <c r="OIA26" s="87">
        <v>0</v>
      </c>
      <c r="OIB26" s="59">
        <f t="shared" si="639"/>
        <v>0</v>
      </c>
      <c r="OIC26" s="1"/>
      <c r="OID26" s="89">
        <v>3</v>
      </c>
      <c r="OIE26" s="93" t="s">
        <v>63</v>
      </c>
      <c r="OIF26" s="58" t="s">
        <v>34</v>
      </c>
      <c r="OIG26" s="91" t="s">
        <v>32</v>
      </c>
      <c r="OIH26" s="92">
        <v>1</v>
      </c>
      <c r="OII26" s="87">
        <v>0</v>
      </c>
      <c r="OIJ26" s="59">
        <f t="shared" si="639"/>
        <v>0</v>
      </c>
      <c r="OIK26" s="1"/>
      <c r="OIL26" s="89">
        <v>3</v>
      </c>
      <c r="OIM26" s="93" t="s">
        <v>63</v>
      </c>
      <c r="OIN26" s="58" t="s">
        <v>34</v>
      </c>
      <c r="OIO26" s="91" t="s">
        <v>32</v>
      </c>
      <c r="OIP26" s="92">
        <v>1</v>
      </c>
      <c r="OIQ26" s="87">
        <v>0</v>
      </c>
      <c r="OIR26" s="59">
        <f t="shared" si="640"/>
        <v>0</v>
      </c>
      <c r="OIS26" s="1"/>
      <c r="OIT26" s="89">
        <v>3</v>
      </c>
      <c r="OIU26" s="93" t="s">
        <v>63</v>
      </c>
      <c r="OIV26" s="58" t="s">
        <v>34</v>
      </c>
      <c r="OIW26" s="91" t="s">
        <v>32</v>
      </c>
      <c r="OIX26" s="92">
        <v>1</v>
      </c>
      <c r="OIY26" s="87">
        <v>0</v>
      </c>
      <c r="OIZ26" s="59">
        <f t="shared" si="640"/>
        <v>0</v>
      </c>
      <c r="OJA26" s="1"/>
      <c r="OJB26" s="89">
        <v>3</v>
      </c>
      <c r="OJC26" s="93" t="s">
        <v>63</v>
      </c>
      <c r="OJD26" s="58" t="s">
        <v>34</v>
      </c>
      <c r="OJE26" s="91" t="s">
        <v>32</v>
      </c>
      <c r="OJF26" s="92">
        <v>1</v>
      </c>
      <c r="OJG26" s="87">
        <v>0</v>
      </c>
      <c r="OJH26" s="59">
        <f t="shared" si="641"/>
        <v>0</v>
      </c>
      <c r="OJI26" s="1"/>
      <c r="OJJ26" s="89">
        <v>3</v>
      </c>
      <c r="OJK26" s="93" t="s">
        <v>63</v>
      </c>
      <c r="OJL26" s="58" t="s">
        <v>34</v>
      </c>
      <c r="OJM26" s="91" t="s">
        <v>32</v>
      </c>
      <c r="OJN26" s="92">
        <v>1</v>
      </c>
      <c r="OJO26" s="87">
        <v>0</v>
      </c>
      <c r="OJP26" s="59">
        <f t="shared" si="641"/>
        <v>0</v>
      </c>
      <c r="OJQ26" s="1"/>
      <c r="OJR26" s="89">
        <v>3</v>
      </c>
      <c r="OJS26" s="93" t="s">
        <v>63</v>
      </c>
      <c r="OJT26" s="58" t="s">
        <v>34</v>
      </c>
      <c r="OJU26" s="91" t="s">
        <v>32</v>
      </c>
      <c r="OJV26" s="92">
        <v>1</v>
      </c>
      <c r="OJW26" s="87">
        <v>0</v>
      </c>
      <c r="OJX26" s="59">
        <f t="shared" si="642"/>
        <v>0</v>
      </c>
      <c r="OJY26" s="1"/>
      <c r="OJZ26" s="89">
        <v>3</v>
      </c>
      <c r="OKA26" s="93" t="s">
        <v>63</v>
      </c>
      <c r="OKB26" s="58" t="s">
        <v>34</v>
      </c>
      <c r="OKC26" s="91" t="s">
        <v>32</v>
      </c>
      <c r="OKD26" s="92">
        <v>1</v>
      </c>
      <c r="OKE26" s="87">
        <v>0</v>
      </c>
      <c r="OKF26" s="59">
        <f t="shared" si="642"/>
        <v>0</v>
      </c>
      <c r="OKG26" s="1"/>
      <c r="OKH26" s="89">
        <v>3</v>
      </c>
      <c r="OKI26" s="93" t="s">
        <v>63</v>
      </c>
      <c r="OKJ26" s="58" t="s">
        <v>34</v>
      </c>
      <c r="OKK26" s="91" t="s">
        <v>32</v>
      </c>
      <c r="OKL26" s="92">
        <v>1</v>
      </c>
      <c r="OKM26" s="87">
        <v>0</v>
      </c>
      <c r="OKN26" s="59">
        <f t="shared" si="643"/>
        <v>0</v>
      </c>
      <c r="OKO26" s="1"/>
      <c r="OKP26" s="89">
        <v>3</v>
      </c>
      <c r="OKQ26" s="93" t="s">
        <v>63</v>
      </c>
      <c r="OKR26" s="58" t="s">
        <v>34</v>
      </c>
      <c r="OKS26" s="91" t="s">
        <v>32</v>
      </c>
      <c r="OKT26" s="92">
        <v>1</v>
      </c>
      <c r="OKU26" s="87">
        <v>0</v>
      </c>
      <c r="OKV26" s="59">
        <f t="shared" si="643"/>
        <v>0</v>
      </c>
      <c r="OKW26" s="1"/>
      <c r="OKX26" s="89">
        <v>3</v>
      </c>
      <c r="OKY26" s="93" t="s">
        <v>63</v>
      </c>
      <c r="OKZ26" s="58" t="s">
        <v>34</v>
      </c>
      <c r="OLA26" s="91" t="s">
        <v>32</v>
      </c>
      <c r="OLB26" s="92">
        <v>1</v>
      </c>
      <c r="OLC26" s="87">
        <v>0</v>
      </c>
      <c r="OLD26" s="59">
        <f t="shared" si="644"/>
        <v>0</v>
      </c>
      <c r="OLE26" s="1"/>
      <c r="OLF26" s="89">
        <v>3</v>
      </c>
      <c r="OLG26" s="93" t="s">
        <v>63</v>
      </c>
      <c r="OLH26" s="58" t="s">
        <v>34</v>
      </c>
      <c r="OLI26" s="91" t="s">
        <v>32</v>
      </c>
      <c r="OLJ26" s="92">
        <v>1</v>
      </c>
      <c r="OLK26" s="87">
        <v>0</v>
      </c>
      <c r="OLL26" s="59">
        <f t="shared" si="644"/>
        <v>0</v>
      </c>
      <c r="OLM26" s="1"/>
      <c r="OLN26" s="89">
        <v>3</v>
      </c>
      <c r="OLO26" s="93" t="s">
        <v>63</v>
      </c>
      <c r="OLP26" s="58" t="s">
        <v>34</v>
      </c>
      <c r="OLQ26" s="91" t="s">
        <v>32</v>
      </c>
      <c r="OLR26" s="92">
        <v>1</v>
      </c>
      <c r="OLS26" s="87">
        <v>0</v>
      </c>
      <c r="OLT26" s="59">
        <f t="shared" si="645"/>
        <v>0</v>
      </c>
      <c r="OLU26" s="1"/>
      <c r="OLV26" s="89">
        <v>3</v>
      </c>
      <c r="OLW26" s="93" t="s">
        <v>63</v>
      </c>
      <c r="OLX26" s="58" t="s">
        <v>34</v>
      </c>
      <c r="OLY26" s="91" t="s">
        <v>32</v>
      </c>
      <c r="OLZ26" s="92">
        <v>1</v>
      </c>
      <c r="OMA26" s="87">
        <v>0</v>
      </c>
      <c r="OMB26" s="59">
        <f t="shared" si="645"/>
        <v>0</v>
      </c>
      <c r="OMC26" s="1"/>
      <c r="OMD26" s="89">
        <v>3</v>
      </c>
      <c r="OME26" s="93" t="s">
        <v>63</v>
      </c>
      <c r="OMF26" s="58" t="s">
        <v>34</v>
      </c>
      <c r="OMG26" s="91" t="s">
        <v>32</v>
      </c>
      <c r="OMH26" s="92">
        <v>1</v>
      </c>
      <c r="OMI26" s="87">
        <v>0</v>
      </c>
      <c r="OMJ26" s="59">
        <f t="shared" si="646"/>
        <v>0</v>
      </c>
      <c r="OMK26" s="1"/>
      <c r="OML26" s="89">
        <v>3</v>
      </c>
      <c r="OMM26" s="93" t="s">
        <v>63</v>
      </c>
      <c r="OMN26" s="58" t="s">
        <v>34</v>
      </c>
      <c r="OMO26" s="91" t="s">
        <v>32</v>
      </c>
      <c r="OMP26" s="92">
        <v>1</v>
      </c>
      <c r="OMQ26" s="87">
        <v>0</v>
      </c>
      <c r="OMR26" s="59">
        <f t="shared" si="646"/>
        <v>0</v>
      </c>
      <c r="OMS26" s="1"/>
      <c r="OMT26" s="89">
        <v>3</v>
      </c>
      <c r="OMU26" s="93" t="s">
        <v>63</v>
      </c>
      <c r="OMV26" s="58" t="s">
        <v>34</v>
      </c>
      <c r="OMW26" s="91" t="s">
        <v>32</v>
      </c>
      <c r="OMX26" s="92">
        <v>1</v>
      </c>
      <c r="OMY26" s="87">
        <v>0</v>
      </c>
      <c r="OMZ26" s="59">
        <f t="shared" si="647"/>
        <v>0</v>
      </c>
      <c r="ONA26" s="1"/>
      <c r="ONB26" s="89">
        <v>3</v>
      </c>
      <c r="ONC26" s="93" t="s">
        <v>63</v>
      </c>
      <c r="OND26" s="58" t="s">
        <v>34</v>
      </c>
      <c r="ONE26" s="91" t="s">
        <v>32</v>
      </c>
      <c r="ONF26" s="92">
        <v>1</v>
      </c>
      <c r="ONG26" s="87">
        <v>0</v>
      </c>
      <c r="ONH26" s="59">
        <f t="shared" si="647"/>
        <v>0</v>
      </c>
      <c r="ONI26" s="1"/>
      <c r="ONJ26" s="89">
        <v>3</v>
      </c>
      <c r="ONK26" s="93" t="s">
        <v>63</v>
      </c>
      <c r="ONL26" s="58" t="s">
        <v>34</v>
      </c>
      <c r="ONM26" s="91" t="s">
        <v>32</v>
      </c>
      <c r="ONN26" s="92">
        <v>1</v>
      </c>
      <c r="ONO26" s="87">
        <v>0</v>
      </c>
      <c r="ONP26" s="59">
        <f t="shared" si="648"/>
        <v>0</v>
      </c>
      <c r="ONQ26" s="1"/>
      <c r="ONR26" s="89">
        <v>3</v>
      </c>
      <c r="ONS26" s="93" t="s">
        <v>63</v>
      </c>
      <c r="ONT26" s="58" t="s">
        <v>34</v>
      </c>
      <c r="ONU26" s="91" t="s">
        <v>32</v>
      </c>
      <c r="ONV26" s="92">
        <v>1</v>
      </c>
      <c r="ONW26" s="87">
        <v>0</v>
      </c>
      <c r="ONX26" s="59">
        <f t="shared" si="648"/>
        <v>0</v>
      </c>
      <c r="ONY26" s="1"/>
      <c r="ONZ26" s="89">
        <v>3</v>
      </c>
      <c r="OOA26" s="93" t="s">
        <v>63</v>
      </c>
      <c r="OOB26" s="58" t="s">
        <v>34</v>
      </c>
      <c r="OOC26" s="91" t="s">
        <v>32</v>
      </c>
      <c r="OOD26" s="92">
        <v>1</v>
      </c>
      <c r="OOE26" s="87">
        <v>0</v>
      </c>
      <c r="OOF26" s="59">
        <f t="shared" si="649"/>
        <v>0</v>
      </c>
      <c r="OOG26" s="1"/>
      <c r="OOH26" s="89">
        <v>3</v>
      </c>
      <c r="OOI26" s="93" t="s">
        <v>63</v>
      </c>
      <c r="OOJ26" s="58" t="s">
        <v>34</v>
      </c>
      <c r="OOK26" s="91" t="s">
        <v>32</v>
      </c>
      <c r="OOL26" s="92">
        <v>1</v>
      </c>
      <c r="OOM26" s="87">
        <v>0</v>
      </c>
      <c r="OON26" s="59">
        <f t="shared" si="649"/>
        <v>0</v>
      </c>
      <c r="OOO26" s="1"/>
      <c r="OOP26" s="89">
        <v>3</v>
      </c>
      <c r="OOQ26" s="93" t="s">
        <v>63</v>
      </c>
      <c r="OOR26" s="58" t="s">
        <v>34</v>
      </c>
      <c r="OOS26" s="91" t="s">
        <v>32</v>
      </c>
      <c r="OOT26" s="92">
        <v>1</v>
      </c>
      <c r="OOU26" s="87">
        <v>0</v>
      </c>
      <c r="OOV26" s="59">
        <f t="shared" si="650"/>
        <v>0</v>
      </c>
      <c r="OOW26" s="1"/>
      <c r="OOX26" s="89">
        <v>3</v>
      </c>
      <c r="OOY26" s="93" t="s">
        <v>63</v>
      </c>
      <c r="OOZ26" s="58" t="s">
        <v>34</v>
      </c>
      <c r="OPA26" s="91" t="s">
        <v>32</v>
      </c>
      <c r="OPB26" s="92">
        <v>1</v>
      </c>
      <c r="OPC26" s="87">
        <v>0</v>
      </c>
      <c r="OPD26" s="59">
        <f t="shared" si="650"/>
        <v>0</v>
      </c>
      <c r="OPE26" s="1"/>
      <c r="OPF26" s="89">
        <v>3</v>
      </c>
      <c r="OPG26" s="93" t="s">
        <v>63</v>
      </c>
      <c r="OPH26" s="58" t="s">
        <v>34</v>
      </c>
      <c r="OPI26" s="91" t="s">
        <v>32</v>
      </c>
      <c r="OPJ26" s="92">
        <v>1</v>
      </c>
      <c r="OPK26" s="87">
        <v>0</v>
      </c>
      <c r="OPL26" s="59">
        <f t="shared" si="651"/>
        <v>0</v>
      </c>
      <c r="OPM26" s="1"/>
      <c r="OPN26" s="89">
        <v>3</v>
      </c>
      <c r="OPO26" s="93" t="s">
        <v>63</v>
      </c>
      <c r="OPP26" s="58" t="s">
        <v>34</v>
      </c>
      <c r="OPQ26" s="91" t="s">
        <v>32</v>
      </c>
      <c r="OPR26" s="92">
        <v>1</v>
      </c>
      <c r="OPS26" s="87">
        <v>0</v>
      </c>
      <c r="OPT26" s="59">
        <f t="shared" si="651"/>
        <v>0</v>
      </c>
      <c r="OPU26" s="1"/>
      <c r="OPV26" s="89">
        <v>3</v>
      </c>
      <c r="OPW26" s="93" t="s">
        <v>63</v>
      </c>
      <c r="OPX26" s="58" t="s">
        <v>34</v>
      </c>
      <c r="OPY26" s="91" t="s">
        <v>32</v>
      </c>
      <c r="OPZ26" s="92">
        <v>1</v>
      </c>
      <c r="OQA26" s="87">
        <v>0</v>
      </c>
      <c r="OQB26" s="59">
        <f t="shared" si="652"/>
        <v>0</v>
      </c>
      <c r="OQC26" s="1"/>
      <c r="OQD26" s="89">
        <v>3</v>
      </c>
      <c r="OQE26" s="93" t="s">
        <v>63</v>
      </c>
      <c r="OQF26" s="58" t="s">
        <v>34</v>
      </c>
      <c r="OQG26" s="91" t="s">
        <v>32</v>
      </c>
      <c r="OQH26" s="92">
        <v>1</v>
      </c>
      <c r="OQI26" s="87">
        <v>0</v>
      </c>
      <c r="OQJ26" s="59">
        <f t="shared" si="652"/>
        <v>0</v>
      </c>
      <c r="OQK26" s="1"/>
      <c r="OQL26" s="89">
        <v>3</v>
      </c>
      <c r="OQM26" s="93" t="s">
        <v>63</v>
      </c>
      <c r="OQN26" s="58" t="s">
        <v>34</v>
      </c>
      <c r="OQO26" s="91" t="s">
        <v>32</v>
      </c>
      <c r="OQP26" s="92">
        <v>1</v>
      </c>
      <c r="OQQ26" s="87">
        <v>0</v>
      </c>
      <c r="OQR26" s="59">
        <f t="shared" si="653"/>
        <v>0</v>
      </c>
      <c r="OQS26" s="1"/>
      <c r="OQT26" s="89">
        <v>3</v>
      </c>
      <c r="OQU26" s="93" t="s">
        <v>63</v>
      </c>
      <c r="OQV26" s="58" t="s">
        <v>34</v>
      </c>
      <c r="OQW26" s="91" t="s">
        <v>32</v>
      </c>
      <c r="OQX26" s="92">
        <v>1</v>
      </c>
      <c r="OQY26" s="87">
        <v>0</v>
      </c>
      <c r="OQZ26" s="59">
        <f t="shared" si="653"/>
        <v>0</v>
      </c>
      <c r="ORA26" s="1"/>
      <c r="ORB26" s="89">
        <v>3</v>
      </c>
      <c r="ORC26" s="93" t="s">
        <v>63</v>
      </c>
      <c r="ORD26" s="58" t="s">
        <v>34</v>
      </c>
      <c r="ORE26" s="91" t="s">
        <v>32</v>
      </c>
      <c r="ORF26" s="92">
        <v>1</v>
      </c>
      <c r="ORG26" s="87">
        <v>0</v>
      </c>
      <c r="ORH26" s="59">
        <f t="shared" si="654"/>
        <v>0</v>
      </c>
      <c r="ORI26" s="1"/>
      <c r="ORJ26" s="89">
        <v>3</v>
      </c>
      <c r="ORK26" s="93" t="s">
        <v>63</v>
      </c>
      <c r="ORL26" s="58" t="s">
        <v>34</v>
      </c>
      <c r="ORM26" s="91" t="s">
        <v>32</v>
      </c>
      <c r="ORN26" s="92">
        <v>1</v>
      </c>
      <c r="ORO26" s="87">
        <v>0</v>
      </c>
      <c r="ORP26" s="59">
        <f t="shared" si="654"/>
        <v>0</v>
      </c>
      <c r="ORQ26" s="1"/>
      <c r="ORR26" s="89">
        <v>3</v>
      </c>
      <c r="ORS26" s="93" t="s">
        <v>63</v>
      </c>
      <c r="ORT26" s="58" t="s">
        <v>34</v>
      </c>
      <c r="ORU26" s="91" t="s">
        <v>32</v>
      </c>
      <c r="ORV26" s="92">
        <v>1</v>
      </c>
      <c r="ORW26" s="87">
        <v>0</v>
      </c>
      <c r="ORX26" s="59">
        <f t="shared" si="655"/>
        <v>0</v>
      </c>
      <c r="ORY26" s="1"/>
      <c r="ORZ26" s="89">
        <v>3</v>
      </c>
      <c r="OSA26" s="93" t="s">
        <v>63</v>
      </c>
      <c r="OSB26" s="58" t="s">
        <v>34</v>
      </c>
      <c r="OSC26" s="91" t="s">
        <v>32</v>
      </c>
      <c r="OSD26" s="92">
        <v>1</v>
      </c>
      <c r="OSE26" s="87">
        <v>0</v>
      </c>
      <c r="OSF26" s="59">
        <f t="shared" si="655"/>
        <v>0</v>
      </c>
      <c r="OSG26" s="1"/>
      <c r="OSH26" s="89">
        <v>3</v>
      </c>
      <c r="OSI26" s="93" t="s">
        <v>63</v>
      </c>
      <c r="OSJ26" s="58" t="s">
        <v>34</v>
      </c>
      <c r="OSK26" s="91" t="s">
        <v>32</v>
      </c>
      <c r="OSL26" s="92">
        <v>1</v>
      </c>
      <c r="OSM26" s="87">
        <v>0</v>
      </c>
      <c r="OSN26" s="59">
        <f t="shared" si="656"/>
        <v>0</v>
      </c>
      <c r="OSO26" s="1"/>
      <c r="OSP26" s="89">
        <v>3</v>
      </c>
      <c r="OSQ26" s="93" t="s">
        <v>63</v>
      </c>
      <c r="OSR26" s="58" t="s">
        <v>34</v>
      </c>
      <c r="OSS26" s="91" t="s">
        <v>32</v>
      </c>
      <c r="OST26" s="92">
        <v>1</v>
      </c>
      <c r="OSU26" s="87">
        <v>0</v>
      </c>
      <c r="OSV26" s="59">
        <f t="shared" si="656"/>
        <v>0</v>
      </c>
      <c r="OSW26" s="1"/>
      <c r="OSX26" s="89">
        <v>3</v>
      </c>
      <c r="OSY26" s="93" t="s">
        <v>63</v>
      </c>
      <c r="OSZ26" s="58" t="s">
        <v>34</v>
      </c>
      <c r="OTA26" s="91" t="s">
        <v>32</v>
      </c>
      <c r="OTB26" s="92">
        <v>1</v>
      </c>
      <c r="OTC26" s="87">
        <v>0</v>
      </c>
      <c r="OTD26" s="59">
        <f t="shared" si="657"/>
        <v>0</v>
      </c>
      <c r="OTE26" s="1"/>
      <c r="OTF26" s="89">
        <v>3</v>
      </c>
      <c r="OTG26" s="93" t="s">
        <v>63</v>
      </c>
      <c r="OTH26" s="58" t="s">
        <v>34</v>
      </c>
      <c r="OTI26" s="91" t="s">
        <v>32</v>
      </c>
      <c r="OTJ26" s="92">
        <v>1</v>
      </c>
      <c r="OTK26" s="87">
        <v>0</v>
      </c>
      <c r="OTL26" s="59">
        <f t="shared" si="657"/>
        <v>0</v>
      </c>
      <c r="OTM26" s="1"/>
      <c r="OTN26" s="89">
        <v>3</v>
      </c>
      <c r="OTO26" s="93" t="s">
        <v>63</v>
      </c>
      <c r="OTP26" s="58" t="s">
        <v>34</v>
      </c>
      <c r="OTQ26" s="91" t="s">
        <v>32</v>
      </c>
      <c r="OTR26" s="92">
        <v>1</v>
      </c>
      <c r="OTS26" s="87">
        <v>0</v>
      </c>
      <c r="OTT26" s="59">
        <f t="shared" si="658"/>
        <v>0</v>
      </c>
      <c r="OTU26" s="1"/>
      <c r="OTV26" s="89">
        <v>3</v>
      </c>
      <c r="OTW26" s="93" t="s">
        <v>63</v>
      </c>
      <c r="OTX26" s="58" t="s">
        <v>34</v>
      </c>
      <c r="OTY26" s="91" t="s">
        <v>32</v>
      </c>
      <c r="OTZ26" s="92">
        <v>1</v>
      </c>
      <c r="OUA26" s="87">
        <v>0</v>
      </c>
      <c r="OUB26" s="59">
        <f t="shared" si="658"/>
        <v>0</v>
      </c>
      <c r="OUC26" s="1"/>
      <c r="OUD26" s="89">
        <v>3</v>
      </c>
      <c r="OUE26" s="93" t="s">
        <v>63</v>
      </c>
      <c r="OUF26" s="58" t="s">
        <v>34</v>
      </c>
      <c r="OUG26" s="91" t="s">
        <v>32</v>
      </c>
      <c r="OUH26" s="92">
        <v>1</v>
      </c>
      <c r="OUI26" s="87">
        <v>0</v>
      </c>
      <c r="OUJ26" s="59">
        <f t="shared" si="659"/>
        <v>0</v>
      </c>
      <c r="OUK26" s="1"/>
      <c r="OUL26" s="89">
        <v>3</v>
      </c>
      <c r="OUM26" s="93" t="s">
        <v>63</v>
      </c>
      <c r="OUN26" s="58" t="s">
        <v>34</v>
      </c>
      <c r="OUO26" s="91" t="s">
        <v>32</v>
      </c>
      <c r="OUP26" s="92">
        <v>1</v>
      </c>
      <c r="OUQ26" s="87">
        <v>0</v>
      </c>
      <c r="OUR26" s="59">
        <f t="shared" si="659"/>
        <v>0</v>
      </c>
      <c r="OUS26" s="1"/>
      <c r="OUT26" s="89">
        <v>3</v>
      </c>
      <c r="OUU26" s="93" t="s">
        <v>63</v>
      </c>
      <c r="OUV26" s="58" t="s">
        <v>34</v>
      </c>
      <c r="OUW26" s="91" t="s">
        <v>32</v>
      </c>
      <c r="OUX26" s="92">
        <v>1</v>
      </c>
      <c r="OUY26" s="87">
        <v>0</v>
      </c>
      <c r="OUZ26" s="59">
        <f t="shared" si="660"/>
        <v>0</v>
      </c>
      <c r="OVA26" s="1"/>
      <c r="OVB26" s="89">
        <v>3</v>
      </c>
      <c r="OVC26" s="93" t="s">
        <v>63</v>
      </c>
      <c r="OVD26" s="58" t="s">
        <v>34</v>
      </c>
      <c r="OVE26" s="91" t="s">
        <v>32</v>
      </c>
      <c r="OVF26" s="92">
        <v>1</v>
      </c>
      <c r="OVG26" s="87">
        <v>0</v>
      </c>
      <c r="OVH26" s="59">
        <f t="shared" si="660"/>
        <v>0</v>
      </c>
      <c r="OVI26" s="1"/>
      <c r="OVJ26" s="89">
        <v>3</v>
      </c>
      <c r="OVK26" s="93" t="s">
        <v>63</v>
      </c>
      <c r="OVL26" s="58" t="s">
        <v>34</v>
      </c>
      <c r="OVM26" s="91" t="s">
        <v>32</v>
      </c>
      <c r="OVN26" s="92">
        <v>1</v>
      </c>
      <c r="OVO26" s="87">
        <v>0</v>
      </c>
      <c r="OVP26" s="59">
        <f t="shared" si="661"/>
        <v>0</v>
      </c>
      <c r="OVQ26" s="1"/>
      <c r="OVR26" s="89">
        <v>3</v>
      </c>
      <c r="OVS26" s="93" t="s">
        <v>63</v>
      </c>
      <c r="OVT26" s="58" t="s">
        <v>34</v>
      </c>
      <c r="OVU26" s="91" t="s">
        <v>32</v>
      </c>
      <c r="OVV26" s="92">
        <v>1</v>
      </c>
      <c r="OVW26" s="87">
        <v>0</v>
      </c>
      <c r="OVX26" s="59">
        <f t="shared" si="661"/>
        <v>0</v>
      </c>
      <c r="OVY26" s="1"/>
      <c r="OVZ26" s="89">
        <v>3</v>
      </c>
      <c r="OWA26" s="93" t="s">
        <v>63</v>
      </c>
      <c r="OWB26" s="58" t="s">
        <v>34</v>
      </c>
      <c r="OWC26" s="91" t="s">
        <v>32</v>
      </c>
      <c r="OWD26" s="92">
        <v>1</v>
      </c>
      <c r="OWE26" s="87">
        <v>0</v>
      </c>
      <c r="OWF26" s="59">
        <f t="shared" si="662"/>
        <v>0</v>
      </c>
      <c r="OWG26" s="1"/>
      <c r="OWH26" s="89">
        <v>3</v>
      </c>
      <c r="OWI26" s="93" t="s">
        <v>63</v>
      </c>
      <c r="OWJ26" s="58" t="s">
        <v>34</v>
      </c>
      <c r="OWK26" s="91" t="s">
        <v>32</v>
      </c>
      <c r="OWL26" s="92">
        <v>1</v>
      </c>
      <c r="OWM26" s="87">
        <v>0</v>
      </c>
      <c r="OWN26" s="59">
        <f t="shared" si="662"/>
        <v>0</v>
      </c>
      <c r="OWO26" s="1"/>
      <c r="OWP26" s="89">
        <v>3</v>
      </c>
      <c r="OWQ26" s="93" t="s">
        <v>63</v>
      </c>
      <c r="OWR26" s="58" t="s">
        <v>34</v>
      </c>
      <c r="OWS26" s="91" t="s">
        <v>32</v>
      </c>
      <c r="OWT26" s="92">
        <v>1</v>
      </c>
      <c r="OWU26" s="87">
        <v>0</v>
      </c>
      <c r="OWV26" s="59">
        <f t="shared" si="663"/>
        <v>0</v>
      </c>
      <c r="OWW26" s="1"/>
      <c r="OWX26" s="89">
        <v>3</v>
      </c>
      <c r="OWY26" s="93" t="s">
        <v>63</v>
      </c>
      <c r="OWZ26" s="58" t="s">
        <v>34</v>
      </c>
      <c r="OXA26" s="91" t="s">
        <v>32</v>
      </c>
      <c r="OXB26" s="92">
        <v>1</v>
      </c>
      <c r="OXC26" s="87">
        <v>0</v>
      </c>
      <c r="OXD26" s="59">
        <f t="shared" si="663"/>
        <v>0</v>
      </c>
      <c r="OXE26" s="1"/>
      <c r="OXF26" s="89">
        <v>3</v>
      </c>
      <c r="OXG26" s="93" t="s">
        <v>63</v>
      </c>
      <c r="OXH26" s="58" t="s">
        <v>34</v>
      </c>
      <c r="OXI26" s="91" t="s">
        <v>32</v>
      </c>
      <c r="OXJ26" s="92">
        <v>1</v>
      </c>
      <c r="OXK26" s="87">
        <v>0</v>
      </c>
      <c r="OXL26" s="59">
        <f t="shared" si="664"/>
        <v>0</v>
      </c>
      <c r="OXM26" s="1"/>
      <c r="OXN26" s="89">
        <v>3</v>
      </c>
      <c r="OXO26" s="93" t="s">
        <v>63</v>
      </c>
      <c r="OXP26" s="58" t="s">
        <v>34</v>
      </c>
      <c r="OXQ26" s="91" t="s">
        <v>32</v>
      </c>
      <c r="OXR26" s="92">
        <v>1</v>
      </c>
      <c r="OXS26" s="87">
        <v>0</v>
      </c>
      <c r="OXT26" s="59">
        <f t="shared" si="664"/>
        <v>0</v>
      </c>
      <c r="OXU26" s="1"/>
      <c r="OXV26" s="89">
        <v>3</v>
      </c>
      <c r="OXW26" s="93" t="s">
        <v>63</v>
      </c>
      <c r="OXX26" s="58" t="s">
        <v>34</v>
      </c>
      <c r="OXY26" s="91" t="s">
        <v>32</v>
      </c>
      <c r="OXZ26" s="92">
        <v>1</v>
      </c>
      <c r="OYA26" s="87">
        <v>0</v>
      </c>
      <c r="OYB26" s="59">
        <f t="shared" si="665"/>
        <v>0</v>
      </c>
      <c r="OYC26" s="1"/>
      <c r="OYD26" s="89">
        <v>3</v>
      </c>
      <c r="OYE26" s="93" t="s">
        <v>63</v>
      </c>
      <c r="OYF26" s="58" t="s">
        <v>34</v>
      </c>
      <c r="OYG26" s="91" t="s">
        <v>32</v>
      </c>
      <c r="OYH26" s="92">
        <v>1</v>
      </c>
      <c r="OYI26" s="87">
        <v>0</v>
      </c>
      <c r="OYJ26" s="59">
        <f t="shared" si="665"/>
        <v>0</v>
      </c>
      <c r="OYK26" s="1"/>
      <c r="OYL26" s="89">
        <v>3</v>
      </c>
      <c r="OYM26" s="93" t="s">
        <v>63</v>
      </c>
      <c r="OYN26" s="58" t="s">
        <v>34</v>
      </c>
      <c r="OYO26" s="91" t="s">
        <v>32</v>
      </c>
      <c r="OYP26" s="92">
        <v>1</v>
      </c>
      <c r="OYQ26" s="87">
        <v>0</v>
      </c>
      <c r="OYR26" s="59">
        <f t="shared" si="666"/>
        <v>0</v>
      </c>
      <c r="OYS26" s="1"/>
      <c r="OYT26" s="89">
        <v>3</v>
      </c>
      <c r="OYU26" s="93" t="s">
        <v>63</v>
      </c>
      <c r="OYV26" s="58" t="s">
        <v>34</v>
      </c>
      <c r="OYW26" s="91" t="s">
        <v>32</v>
      </c>
      <c r="OYX26" s="92">
        <v>1</v>
      </c>
      <c r="OYY26" s="87">
        <v>0</v>
      </c>
      <c r="OYZ26" s="59">
        <f t="shared" si="666"/>
        <v>0</v>
      </c>
      <c r="OZA26" s="1"/>
      <c r="OZB26" s="89">
        <v>3</v>
      </c>
      <c r="OZC26" s="93" t="s">
        <v>63</v>
      </c>
      <c r="OZD26" s="58" t="s">
        <v>34</v>
      </c>
      <c r="OZE26" s="91" t="s">
        <v>32</v>
      </c>
      <c r="OZF26" s="92">
        <v>1</v>
      </c>
      <c r="OZG26" s="87">
        <v>0</v>
      </c>
      <c r="OZH26" s="59">
        <f t="shared" si="667"/>
        <v>0</v>
      </c>
      <c r="OZI26" s="1"/>
      <c r="OZJ26" s="89">
        <v>3</v>
      </c>
      <c r="OZK26" s="93" t="s">
        <v>63</v>
      </c>
      <c r="OZL26" s="58" t="s">
        <v>34</v>
      </c>
      <c r="OZM26" s="91" t="s">
        <v>32</v>
      </c>
      <c r="OZN26" s="92">
        <v>1</v>
      </c>
      <c r="OZO26" s="87">
        <v>0</v>
      </c>
      <c r="OZP26" s="59">
        <f t="shared" si="667"/>
        <v>0</v>
      </c>
      <c r="OZQ26" s="1"/>
      <c r="OZR26" s="89">
        <v>3</v>
      </c>
      <c r="OZS26" s="93" t="s">
        <v>63</v>
      </c>
      <c r="OZT26" s="58" t="s">
        <v>34</v>
      </c>
      <c r="OZU26" s="91" t="s">
        <v>32</v>
      </c>
      <c r="OZV26" s="92">
        <v>1</v>
      </c>
      <c r="OZW26" s="87">
        <v>0</v>
      </c>
      <c r="OZX26" s="59">
        <f t="shared" si="668"/>
        <v>0</v>
      </c>
      <c r="OZY26" s="1"/>
      <c r="OZZ26" s="89">
        <v>3</v>
      </c>
      <c r="PAA26" s="93" t="s">
        <v>63</v>
      </c>
      <c r="PAB26" s="58" t="s">
        <v>34</v>
      </c>
      <c r="PAC26" s="91" t="s">
        <v>32</v>
      </c>
      <c r="PAD26" s="92">
        <v>1</v>
      </c>
      <c r="PAE26" s="87">
        <v>0</v>
      </c>
      <c r="PAF26" s="59">
        <f t="shared" si="668"/>
        <v>0</v>
      </c>
      <c r="PAG26" s="1"/>
      <c r="PAH26" s="89">
        <v>3</v>
      </c>
      <c r="PAI26" s="93" t="s">
        <v>63</v>
      </c>
      <c r="PAJ26" s="58" t="s">
        <v>34</v>
      </c>
      <c r="PAK26" s="91" t="s">
        <v>32</v>
      </c>
      <c r="PAL26" s="92">
        <v>1</v>
      </c>
      <c r="PAM26" s="87">
        <v>0</v>
      </c>
      <c r="PAN26" s="59">
        <f t="shared" si="669"/>
        <v>0</v>
      </c>
      <c r="PAO26" s="1"/>
      <c r="PAP26" s="89">
        <v>3</v>
      </c>
      <c r="PAQ26" s="93" t="s">
        <v>63</v>
      </c>
      <c r="PAR26" s="58" t="s">
        <v>34</v>
      </c>
      <c r="PAS26" s="91" t="s">
        <v>32</v>
      </c>
      <c r="PAT26" s="92">
        <v>1</v>
      </c>
      <c r="PAU26" s="87">
        <v>0</v>
      </c>
      <c r="PAV26" s="59">
        <f t="shared" si="669"/>
        <v>0</v>
      </c>
      <c r="PAW26" s="1"/>
      <c r="PAX26" s="89">
        <v>3</v>
      </c>
      <c r="PAY26" s="93" t="s">
        <v>63</v>
      </c>
      <c r="PAZ26" s="58" t="s">
        <v>34</v>
      </c>
      <c r="PBA26" s="91" t="s">
        <v>32</v>
      </c>
      <c r="PBB26" s="92">
        <v>1</v>
      </c>
      <c r="PBC26" s="87">
        <v>0</v>
      </c>
      <c r="PBD26" s="59">
        <f t="shared" si="670"/>
        <v>0</v>
      </c>
      <c r="PBE26" s="1"/>
      <c r="PBF26" s="89">
        <v>3</v>
      </c>
      <c r="PBG26" s="93" t="s">
        <v>63</v>
      </c>
      <c r="PBH26" s="58" t="s">
        <v>34</v>
      </c>
      <c r="PBI26" s="91" t="s">
        <v>32</v>
      </c>
      <c r="PBJ26" s="92">
        <v>1</v>
      </c>
      <c r="PBK26" s="87">
        <v>0</v>
      </c>
      <c r="PBL26" s="59">
        <f t="shared" si="670"/>
        <v>0</v>
      </c>
      <c r="PBM26" s="1"/>
      <c r="PBN26" s="89">
        <v>3</v>
      </c>
      <c r="PBO26" s="93" t="s">
        <v>63</v>
      </c>
      <c r="PBP26" s="58" t="s">
        <v>34</v>
      </c>
      <c r="PBQ26" s="91" t="s">
        <v>32</v>
      </c>
      <c r="PBR26" s="92">
        <v>1</v>
      </c>
      <c r="PBS26" s="87">
        <v>0</v>
      </c>
      <c r="PBT26" s="59">
        <f t="shared" si="671"/>
        <v>0</v>
      </c>
      <c r="PBU26" s="1"/>
      <c r="PBV26" s="89">
        <v>3</v>
      </c>
      <c r="PBW26" s="93" t="s">
        <v>63</v>
      </c>
      <c r="PBX26" s="58" t="s">
        <v>34</v>
      </c>
      <c r="PBY26" s="91" t="s">
        <v>32</v>
      </c>
      <c r="PBZ26" s="92">
        <v>1</v>
      </c>
      <c r="PCA26" s="87">
        <v>0</v>
      </c>
      <c r="PCB26" s="59">
        <f t="shared" si="671"/>
        <v>0</v>
      </c>
      <c r="PCC26" s="1"/>
      <c r="PCD26" s="89">
        <v>3</v>
      </c>
      <c r="PCE26" s="93" t="s">
        <v>63</v>
      </c>
      <c r="PCF26" s="58" t="s">
        <v>34</v>
      </c>
      <c r="PCG26" s="91" t="s">
        <v>32</v>
      </c>
      <c r="PCH26" s="92">
        <v>1</v>
      </c>
      <c r="PCI26" s="87">
        <v>0</v>
      </c>
      <c r="PCJ26" s="59">
        <f t="shared" si="672"/>
        <v>0</v>
      </c>
      <c r="PCK26" s="1"/>
      <c r="PCL26" s="89">
        <v>3</v>
      </c>
      <c r="PCM26" s="93" t="s">
        <v>63</v>
      </c>
      <c r="PCN26" s="58" t="s">
        <v>34</v>
      </c>
      <c r="PCO26" s="91" t="s">
        <v>32</v>
      </c>
      <c r="PCP26" s="92">
        <v>1</v>
      </c>
      <c r="PCQ26" s="87">
        <v>0</v>
      </c>
      <c r="PCR26" s="59">
        <f t="shared" si="672"/>
        <v>0</v>
      </c>
      <c r="PCS26" s="1"/>
      <c r="PCT26" s="89">
        <v>3</v>
      </c>
      <c r="PCU26" s="93" t="s">
        <v>63</v>
      </c>
      <c r="PCV26" s="58" t="s">
        <v>34</v>
      </c>
      <c r="PCW26" s="91" t="s">
        <v>32</v>
      </c>
      <c r="PCX26" s="92">
        <v>1</v>
      </c>
      <c r="PCY26" s="87">
        <v>0</v>
      </c>
      <c r="PCZ26" s="59">
        <f t="shared" si="673"/>
        <v>0</v>
      </c>
      <c r="PDA26" s="1"/>
      <c r="PDB26" s="89">
        <v>3</v>
      </c>
      <c r="PDC26" s="93" t="s">
        <v>63</v>
      </c>
      <c r="PDD26" s="58" t="s">
        <v>34</v>
      </c>
      <c r="PDE26" s="91" t="s">
        <v>32</v>
      </c>
      <c r="PDF26" s="92">
        <v>1</v>
      </c>
      <c r="PDG26" s="87">
        <v>0</v>
      </c>
      <c r="PDH26" s="59">
        <f t="shared" si="673"/>
        <v>0</v>
      </c>
      <c r="PDI26" s="1"/>
      <c r="PDJ26" s="89">
        <v>3</v>
      </c>
      <c r="PDK26" s="93" t="s">
        <v>63</v>
      </c>
      <c r="PDL26" s="58" t="s">
        <v>34</v>
      </c>
      <c r="PDM26" s="91" t="s">
        <v>32</v>
      </c>
      <c r="PDN26" s="92">
        <v>1</v>
      </c>
      <c r="PDO26" s="87">
        <v>0</v>
      </c>
      <c r="PDP26" s="59">
        <f t="shared" si="674"/>
        <v>0</v>
      </c>
      <c r="PDQ26" s="1"/>
      <c r="PDR26" s="89">
        <v>3</v>
      </c>
      <c r="PDS26" s="93" t="s">
        <v>63</v>
      </c>
      <c r="PDT26" s="58" t="s">
        <v>34</v>
      </c>
      <c r="PDU26" s="91" t="s">
        <v>32</v>
      </c>
      <c r="PDV26" s="92">
        <v>1</v>
      </c>
      <c r="PDW26" s="87">
        <v>0</v>
      </c>
      <c r="PDX26" s="59">
        <f t="shared" si="674"/>
        <v>0</v>
      </c>
      <c r="PDY26" s="1"/>
      <c r="PDZ26" s="89">
        <v>3</v>
      </c>
      <c r="PEA26" s="93" t="s">
        <v>63</v>
      </c>
      <c r="PEB26" s="58" t="s">
        <v>34</v>
      </c>
      <c r="PEC26" s="91" t="s">
        <v>32</v>
      </c>
      <c r="PED26" s="92">
        <v>1</v>
      </c>
      <c r="PEE26" s="87">
        <v>0</v>
      </c>
      <c r="PEF26" s="59">
        <f t="shared" si="675"/>
        <v>0</v>
      </c>
      <c r="PEG26" s="1"/>
      <c r="PEH26" s="89">
        <v>3</v>
      </c>
      <c r="PEI26" s="93" t="s">
        <v>63</v>
      </c>
      <c r="PEJ26" s="58" t="s">
        <v>34</v>
      </c>
      <c r="PEK26" s="91" t="s">
        <v>32</v>
      </c>
      <c r="PEL26" s="92">
        <v>1</v>
      </c>
      <c r="PEM26" s="87">
        <v>0</v>
      </c>
      <c r="PEN26" s="59">
        <f t="shared" si="675"/>
        <v>0</v>
      </c>
      <c r="PEO26" s="1"/>
      <c r="PEP26" s="89">
        <v>3</v>
      </c>
      <c r="PEQ26" s="93" t="s">
        <v>63</v>
      </c>
      <c r="PER26" s="58" t="s">
        <v>34</v>
      </c>
      <c r="PES26" s="91" t="s">
        <v>32</v>
      </c>
      <c r="PET26" s="92">
        <v>1</v>
      </c>
      <c r="PEU26" s="87">
        <v>0</v>
      </c>
      <c r="PEV26" s="59">
        <f t="shared" si="676"/>
        <v>0</v>
      </c>
      <c r="PEW26" s="1"/>
      <c r="PEX26" s="89">
        <v>3</v>
      </c>
      <c r="PEY26" s="93" t="s">
        <v>63</v>
      </c>
      <c r="PEZ26" s="58" t="s">
        <v>34</v>
      </c>
      <c r="PFA26" s="91" t="s">
        <v>32</v>
      </c>
      <c r="PFB26" s="92">
        <v>1</v>
      </c>
      <c r="PFC26" s="87">
        <v>0</v>
      </c>
      <c r="PFD26" s="59">
        <f t="shared" si="676"/>
        <v>0</v>
      </c>
      <c r="PFE26" s="1"/>
      <c r="PFF26" s="89">
        <v>3</v>
      </c>
      <c r="PFG26" s="93" t="s">
        <v>63</v>
      </c>
      <c r="PFH26" s="58" t="s">
        <v>34</v>
      </c>
      <c r="PFI26" s="91" t="s">
        <v>32</v>
      </c>
      <c r="PFJ26" s="92">
        <v>1</v>
      </c>
      <c r="PFK26" s="87">
        <v>0</v>
      </c>
      <c r="PFL26" s="59">
        <f t="shared" si="677"/>
        <v>0</v>
      </c>
      <c r="PFM26" s="1"/>
      <c r="PFN26" s="89">
        <v>3</v>
      </c>
      <c r="PFO26" s="93" t="s">
        <v>63</v>
      </c>
      <c r="PFP26" s="58" t="s">
        <v>34</v>
      </c>
      <c r="PFQ26" s="91" t="s">
        <v>32</v>
      </c>
      <c r="PFR26" s="92">
        <v>1</v>
      </c>
      <c r="PFS26" s="87">
        <v>0</v>
      </c>
      <c r="PFT26" s="59">
        <f t="shared" si="677"/>
        <v>0</v>
      </c>
      <c r="PFU26" s="1"/>
      <c r="PFV26" s="89">
        <v>3</v>
      </c>
      <c r="PFW26" s="93" t="s">
        <v>63</v>
      </c>
      <c r="PFX26" s="58" t="s">
        <v>34</v>
      </c>
      <c r="PFY26" s="91" t="s">
        <v>32</v>
      </c>
      <c r="PFZ26" s="92">
        <v>1</v>
      </c>
      <c r="PGA26" s="87">
        <v>0</v>
      </c>
      <c r="PGB26" s="59">
        <f t="shared" si="678"/>
        <v>0</v>
      </c>
      <c r="PGC26" s="1"/>
      <c r="PGD26" s="89">
        <v>3</v>
      </c>
      <c r="PGE26" s="93" t="s">
        <v>63</v>
      </c>
      <c r="PGF26" s="58" t="s">
        <v>34</v>
      </c>
      <c r="PGG26" s="91" t="s">
        <v>32</v>
      </c>
      <c r="PGH26" s="92">
        <v>1</v>
      </c>
      <c r="PGI26" s="87">
        <v>0</v>
      </c>
      <c r="PGJ26" s="59">
        <f t="shared" si="678"/>
        <v>0</v>
      </c>
      <c r="PGK26" s="1"/>
      <c r="PGL26" s="89">
        <v>3</v>
      </c>
      <c r="PGM26" s="93" t="s">
        <v>63</v>
      </c>
      <c r="PGN26" s="58" t="s">
        <v>34</v>
      </c>
      <c r="PGO26" s="91" t="s">
        <v>32</v>
      </c>
      <c r="PGP26" s="92">
        <v>1</v>
      </c>
      <c r="PGQ26" s="87">
        <v>0</v>
      </c>
      <c r="PGR26" s="59">
        <f t="shared" si="679"/>
        <v>0</v>
      </c>
      <c r="PGS26" s="1"/>
      <c r="PGT26" s="89">
        <v>3</v>
      </c>
      <c r="PGU26" s="93" t="s">
        <v>63</v>
      </c>
      <c r="PGV26" s="58" t="s">
        <v>34</v>
      </c>
      <c r="PGW26" s="91" t="s">
        <v>32</v>
      </c>
      <c r="PGX26" s="92">
        <v>1</v>
      </c>
      <c r="PGY26" s="87">
        <v>0</v>
      </c>
      <c r="PGZ26" s="59">
        <f t="shared" si="679"/>
        <v>0</v>
      </c>
      <c r="PHA26" s="1"/>
      <c r="PHB26" s="89">
        <v>3</v>
      </c>
      <c r="PHC26" s="93" t="s">
        <v>63</v>
      </c>
      <c r="PHD26" s="58" t="s">
        <v>34</v>
      </c>
      <c r="PHE26" s="91" t="s">
        <v>32</v>
      </c>
      <c r="PHF26" s="92">
        <v>1</v>
      </c>
      <c r="PHG26" s="87">
        <v>0</v>
      </c>
      <c r="PHH26" s="59">
        <f t="shared" si="680"/>
        <v>0</v>
      </c>
      <c r="PHI26" s="1"/>
      <c r="PHJ26" s="89">
        <v>3</v>
      </c>
      <c r="PHK26" s="93" t="s">
        <v>63</v>
      </c>
      <c r="PHL26" s="58" t="s">
        <v>34</v>
      </c>
      <c r="PHM26" s="91" t="s">
        <v>32</v>
      </c>
      <c r="PHN26" s="92">
        <v>1</v>
      </c>
      <c r="PHO26" s="87">
        <v>0</v>
      </c>
      <c r="PHP26" s="59">
        <f t="shared" si="680"/>
        <v>0</v>
      </c>
      <c r="PHQ26" s="1"/>
      <c r="PHR26" s="89">
        <v>3</v>
      </c>
      <c r="PHS26" s="93" t="s">
        <v>63</v>
      </c>
      <c r="PHT26" s="58" t="s">
        <v>34</v>
      </c>
      <c r="PHU26" s="91" t="s">
        <v>32</v>
      </c>
      <c r="PHV26" s="92">
        <v>1</v>
      </c>
      <c r="PHW26" s="87">
        <v>0</v>
      </c>
      <c r="PHX26" s="59">
        <f t="shared" si="681"/>
        <v>0</v>
      </c>
      <c r="PHY26" s="1"/>
      <c r="PHZ26" s="89">
        <v>3</v>
      </c>
      <c r="PIA26" s="93" t="s">
        <v>63</v>
      </c>
      <c r="PIB26" s="58" t="s">
        <v>34</v>
      </c>
      <c r="PIC26" s="91" t="s">
        <v>32</v>
      </c>
      <c r="PID26" s="92">
        <v>1</v>
      </c>
      <c r="PIE26" s="87">
        <v>0</v>
      </c>
      <c r="PIF26" s="59">
        <f t="shared" si="681"/>
        <v>0</v>
      </c>
      <c r="PIG26" s="1"/>
      <c r="PIH26" s="89">
        <v>3</v>
      </c>
      <c r="PII26" s="93" t="s">
        <v>63</v>
      </c>
      <c r="PIJ26" s="58" t="s">
        <v>34</v>
      </c>
      <c r="PIK26" s="91" t="s">
        <v>32</v>
      </c>
      <c r="PIL26" s="92">
        <v>1</v>
      </c>
      <c r="PIM26" s="87">
        <v>0</v>
      </c>
      <c r="PIN26" s="59">
        <f t="shared" si="682"/>
        <v>0</v>
      </c>
      <c r="PIO26" s="1"/>
      <c r="PIP26" s="89">
        <v>3</v>
      </c>
      <c r="PIQ26" s="93" t="s">
        <v>63</v>
      </c>
      <c r="PIR26" s="58" t="s">
        <v>34</v>
      </c>
      <c r="PIS26" s="91" t="s">
        <v>32</v>
      </c>
      <c r="PIT26" s="92">
        <v>1</v>
      </c>
      <c r="PIU26" s="87">
        <v>0</v>
      </c>
      <c r="PIV26" s="59">
        <f t="shared" si="682"/>
        <v>0</v>
      </c>
      <c r="PIW26" s="1"/>
      <c r="PIX26" s="89">
        <v>3</v>
      </c>
      <c r="PIY26" s="93" t="s">
        <v>63</v>
      </c>
      <c r="PIZ26" s="58" t="s">
        <v>34</v>
      </c>
      <c r="PJA26" s="91" t="s">
        <v>32</v>
      </c>
      <c r="PJB26" s="92">
        <v>1</v>
      </c>
      <c r="PJC26" s="87">
        <v>0</v>
      </c>
      <c r="PJD26" s="59">
        <f t="shared" si="683"/>
        <v>0</v>
      </c>
      <c r="PJE26" s="1"/>
      <c r="PJF26" s="89">
        <v>3</v>
      </c>
      <c r="PJG26" s="93" t="s">
        <v>63</v>
      </c>
      <c r="PJH26" s="58" t="s">
        <v>34</v>
      </c>
      <c r="PJI26" s="91" t="s">
        <v>32</v>
      </c>
      <c r="PJJ26" s="92">
        <v>1</v>
      </c>
      <c r="PJK26" s="87">
        <v>0</v>
      </c>
      <c r="PJL26" s="59">
        <f t="shared" si="683"/>
        <v>0</v>
      </c>
      <c r="PJM26" s="1"/>
      <c r="PJN26" s="89">
        <v>3</v>
      </c>
      <c r="PJO26" s="93" t="s">
        <v>63</v>
      </c>
      <c r="PJP26" s="58" t="s">
        <v>34</v>
      </c>
      <c r="PJQ26" s="91" t="s">
        <v>32</v>
      </c>
      <c r="PJR26" s="92">
        <v>1</v>
      </c>
      <c r="PJS26" s="87">
        <v>0</v>
      </c>
      <c r="PJT26" s="59">
        <f t="shared" si="684"/>
        <v>0</v>
      </c>
      <c r="PJU26" s="1"/>
      <c r="PJV26" s="89">
        <v>3</v>
      </c>
      <c r="PJW26" s="93" t="s">
        <v>63</v>
      </c>
      <c r="PJX26" s="58" t="s">
        <v>34</v>
      </c>
      <c r="PJY26" s="91" t="s">
        <v>32</v>
      </c>
      <c r="PJZ26" s="92">
        <v>1</v>
      </c>
      <c r="PKA26" s="87">
        <v>0</v>
      </c>
      <c r="PKB26" s="59">
        <f t="shared" si="684"/>
        <v>0</v>
      </c>
      <c r="PKC26" s="1"/>
      <c r="PKD26" s="89">
        <v>3</v>
      </c>
      <c r="PKE26" s="93" t="s">
        <v>63</v>
      </c>
      <c r="PKF26" s="58" t="s">
        <v>34</v>
      </c>
      <c r="PKG26" s="91" t="s">
        <v>32</v>
      </c>
      <c r="PKH26" s="92">
        <v>1</v>
      </c>
      <c r="PKI26" s="87">
        <v>0</v>
      </c>
      <c r="PKJ26" s="59">
        <f t="shared" si="685"/>
        <v>0</v>
      </c>
      <c r="PKK26" s="1"/>
      <c r="PKL26" s="89">
        <v>3</v>
      </c>
      <c r="PKM26" s="93" t="s">
        <v>63</v>
      </c>
      <c r="PKN26" s="58" t="s">
        <v>34</v>
      </c>
      <c r="PKO26" s="91" t="s">
        <v>32</v>
      </c>
      <c r="PKP26" s="92">
        <v>1</v>
      </c>
      <c r="PKQ26" s="87">
        <v>0</v>
      </c>
      <c r="PKR26" s="59">
        <f t="shared" si="685"/>
        <v>0</v>
      </c>
      <c r="PKS26" s="1"/>
      <c r="PKT26" s="89">
        <v>3</v>
      </c>
      <c r="PKU26" s="93" t="s">
        <v>63</v>
      </c>
      <c r="PKV26" s="58" t="s">
        <v>34</v>
      </c>
      <c r="PKW26" s="91" t="s">
        <v>32</v>
      </c>
      <c r="PKX26" s="92">
        <v>1</v>
      </c>
      <c r="PKY26" s="87">
        <v>0</v>
      </c>
      <c r="PKZ26" s="59">
        <f t="shared" si="686"/>
        <v>0</v>
      </c>
      <c r="PLA26" s="1"/>
      <c r="PLB26" s="89">
        <v>3</v>
      </c>
      <c r="PLC26" s="93" t="s">
        <v>63</v>
      </c>
      <c r="PLD26" s="58" t="s">
        <v>34</v>
      </c>
      <c r="PLE26" s="91" t="s">
        <v>32</v>
      </c>
      <c r="PLF26" s="92">
        <v>1</v>
      </c>
      <c r="PLG26" s="87">
        <v>0</v>
      </c>
      <c r="PLH26" s="59">
        <f t="shared" si="686"/>
        <v>0</v>
      </c>
      <c r="PLI26" s="1"/>
      <c r="PLJ26" s="89">
        <v>3</v>
      </c>
      <c r="PLK26" s="93" t="s">
        <v>63</v>
      </c>
      <c r="PLL26" s="58" t="s">
        <v>34</v>
      </c>
      <c r="PLM26" s="91" t="s">
        <v>32</v>
      </c>
      <c r="PLN26" s="92">
        <v>1</v>
      </c>
      <c r="PLO26" s="87">
        <v>0</v>
      </c>
      <c r="PLP26" s="59">
        <f t="shared" si="687"/>
        <v>0</v>
      </c>
      <c r="PLQ26" s="1"/>
      <c r="PLR26" s="89">
        <v>3</v>
      </c>
      <c r="PLS26" s="93" t="s">
        <v>63</v>
      </c>
      <c r="PLT26" s="58" t="s">
        <v>34</v>
      </c>
      <c r="PLU26" s="91" t="s">
        <v>32</v>
      </c>
      <c r="PLV26" s="92">
        <v>1</v>
      </c>
      <c r="PLW26" s="87">
        <v>0</v>
      </c>
      <c r="PLX26" s="59">
        <f t="shared" si="687"/>
        <v>0</v>
      </c>
      <c r="PLY26" s="1"/>
      <c r="PLZ26" s="89">
        <v>3</v>
      </c>
      <c r="PMA26" s="93" t="s">
        <v>63</v>
      </c>
      <c r="PMB26" s="58" t="s">
        <v>34</v>
      </c>
      <c r="PMC26" s="91" t="s">
        <v>32</v>
      </c>
      <c r="PMD26" s="92">
        <v>1</v>
      </c>
      <c r="PME26" s="87">
        <v>0</v>
      </c>
      <c r="PMF26" s="59">
        <f t="shared" si="688"/>
        <v>0</v>
      </c>
      <c r="PMG26" s="1"/>
      <c r="PMH26" s="89">
        <v>3</v>
      </c>
      <c r="PMI26" s="93" t="s">
        <v>63</v>
      </c>
      <c r="PMJ26" s="58" t="s">
        <v>34</v>
      </c>
      <c r="PMK26" s="91" t="s">
        <v>32</v>
      </c>
      <c r="PML26" s="92">
        <v>1</v>
      </c>
      <c r="PMM26" s="87">
        <v>0</v>
      </c>
      <c r="PMN26" s="59">
        <f t="shared" si="688"/>
        <v>0</v>
      </c>
      <c r="PMO26" s="1"/>
      <c r="PMP26" s="89">
        <v>3</v>
      </c>
      <c r="PMQ26" s="93" t="s">
        <v>63</v>
      </c>
      <c r="PMR26" s="58" t="s">
        <v>34</v>
      </c>
      <c r="PMS26" s="91" t="s">
        <v>32</v>
      </c>
      <c r="PMT26" s="92">
        <v>1</v>
      </c>
      <c r="PMU26" s="87">
        <v>0</v>
      </c>
      <c r="PMV26" s="59">
        <f t="shared" si="689"/>
        <v>0</v>
      </c>
      <c r="PMW26" s="1"/>
      <c r="PMX26" s="89">
        <v>3</v>
      </c>
      <c r="PMY26" s="93" t="s">
        <v>63</v>
      </c>
      <c r="PMZ26" s="58" t="s">
        <v>34</v>
      </c>
      <c r="PNA26" s="91" t="s">
        <v>32</v>
      </c>
      <c r="PNB26" s="92">
        <v>1</v>
      </c>
      <c r="PNC26" s="87">
        <v>0</v>
      </c>
      <c r="PND26" s="59">
        <f t="shared" si="689"/>
        <v>0</v>
      </c>
      <c r="PNE26" s="1"/>
      <c r="PNF26" s="89">
        <v>3</v>
      </c>
      <c r="PNG26" s="93" t="s">
        <v>63</v>
      </c>
      <c r="PNH26" s="58" t="s">
        <v>34</v>
      </c>
      <c r="PNI26" s="91" t="s">
        <v>32</v>
      </c>
      <c r="PNJ26" s="92">
        <v>1</v>
      </c>
      <c r="PNK26" s="87">
        <v>0</v>
      </c>
      <c r="PNL26" s="59">
        <f t="shared" si="690"/>
        <v>0</v>
      </c>
      <c r="PNM26" s="1"/>
      <c r="PNN26" s="89">
        <v>3</v>
      </c>
      <c r="PNO26" s="93" t="s">
        <v>63</v>
      </c>
      <c r="PNP26" s="58" t="s">
        <v>34</v>
      </c>
      <c r="PNQ26" s="91" t="s">
        <v>32</v>
      </c>
      <c r="PNR26" s="92">
        <v>1</v>
      </c>
      <c r="PNS26" s="87">
        <v>0</v>
      </c>
      <c r="PNT26" s="59">
        <f t="shared" si="690"/>
        <v>0</v>
      </c>
      <c r="PNU26" s="1"/>
      <c r="PNV26" s="89">
        <v>3</v>
      </c>
      <c r="PNW26" s="93" t="s">
        <v>63</v>
      </c>
      <c r="PNX26" s="58" t="s">
        <v>34</v>
      </c>
      <c r="PNY26" s="91" t="s">
        <v>32</v>
      </c>
      <c r="PNZ26" s="92">
        <v>1</v>
      </c>
      <c r="POA26" s="87">
        <v>0</v>
      </c>
      <c r="POB26" s="59">
        <f t="shared" si="691"/>
        <v>0</v>
      </c>
      <c r="POC26" s="1"/>
      <c r="POD26" s="89">
        <v>3</v>
      </c>
      <c r="POE26" s="93" t="s">
        <v>63</v>
      </c>
      <c r="POF26" s="58" t="s">
        <v>34</v>
      </c>
      <c r="POG26" s="91" t="s">
        <v>32</v>
      </c>
      <c r="POH26" s="92">
        <v>1</v>
      </c>
      <c r="POI26" s="87">
        <v>0</v>
      </c>
      <c r="POJ26" s="59">
        <f t="shared" si="691"/>
        <v>0</v>
      </c>
      <c r="POK26" s="1"/>
      <c r="POL26" s="89">
        <v>3</v>
      </c>
      <c r="POM26" s="93" t="s">
        <v>63</v>
      </c>
      <c r="PON26" s="58" t="s">
        <v>34</v>
      </c>
      <c r="POO26" s="91" t="s">
        <v>32</v>
      </c>
      <c r="POP26" s="92">
        <v>1</v>
      </c>
      <c r="POQ26" s="87">
        <v>0</v>
      </c>
      <c r="POR26" s="59">
        <f t="shared" si="692"/>
        <v>0</v>
      </c>
      <c r="POS26" s="1"/>
      <c r="POT26" s="89">
        <v>3</v>
      </c>
      <c r="POU26" s="93" t="s">
        <v>63</v>
      </c>
      <c r="POV26" s="58" t="s">
        <v>34</v>
      </c>
      <c r="POW26" s="91" t="s">
        <v>32</v>
      </c>
      <c r="POX26" s="92">
        <v>1</v>
      </c>
      <c r="POY26" s="87">
        <v>0</v>
      </c>
      <c r="POZ26" s="59">
        <f t="shared" si="692"/>
        <v>0</v>
      </c>
      <c r="PPA26" s="1"/>
      <c r="PPB26" s="89">
        <v>3</v>
      </c>
      <c r="PPC26" s="93" t="s">
        <v>63</v>
      </c>
      <c r="PPD26" s="58" t="s">
        <v>34</v>
      </c>
      <c r="PPE26" s="91" t="s">
        <v>32</v>
      </c>
      <c r="PPF26" s="92">
        <v>1</v>
      </c>
      <c r="PPG26" s="87">
        <v>0</v>
      </c>
      <c r="PPH26" s="59">
        <f t="shared" si="693"/>
        <v>0</v>
      </c>
      <c r="PPI26" s="1"/>
      <c r="PPJ26" s="89">
        <v>3</v>
      </c>
      <c r="PPK26" s="93" t="s">
        <v>63</v>
      </c>
      <c r="PPL26" s="58" t="s">
        <v>34</v>
      </c>
      <c r="PPM26" s="91" t="s">
        <v>32</v>
      </c>
      <c r="PPN26" s="92">
        <v>1</v>
      </c>
      <c r="PPO26" s="87">
        <v>0</v>
      </c>
      <c r="PPP26" s="59">
        <f t="shared" si="693"/>
        <v>0</v>
      </c>
      <c r="PPQ26" s="1"/>
      <c r="PPR26" s="89">
        <v>3</v>
      </c>
      <c r="PPS26" s="93" t="s">
        <v>63</v>
      </c>
      <c r="PPT26" s="58" t="s">
        <v>34</v>
      </c>
      <c r="PPU26" s="91" t="s">
        <v>32</v>
      </c>
      <c r="PPV26" s="92">
        <v>1</v>
      </c>
      <c r="PPW26" s="87">
        <v>0</v>
      </c>
      <c r="PPX26" s="59">
        <f t="shared" si="694"/>
        <v>0</v>
      </c>
      <c r="PPY26" s="1"/>
      <c r="PPZ26" s="89">
        <v>3</v>
      </c>
      <c r="PQA26" s="93" t="s">
        <v>63</v>
      </c>
      <c r="PQB26" s="58" t="s">
        <v>34</v>
      </c>
      <c r="PQC26" s="91" t="s">
        <v>32</v>
      </c>
      <c r="PQD26" s="92">
        <v>1</v>
      </c>
      <c r="PQE26" s="87">
        <v>0</v>
      </c>
      <c r="PQF26" s="59">
        <f t="shared" si="694"/>
        <v>0</v>
      </c>
      <c r="PQG26" s="1"/>
      <c r="PQH26" s="89">
        <v>3</v>
      </c>
      <c r="PQI26" s="93" t="s">
        <v>63</v>
      </c>
      <c r="PQJ26" s="58" t="s">
        <v>34</v>
      </c>
      <c r="PQK26" s="91" t="s">
        <v>32</v>
      </c>
      <c r="PQL26" s="92">
        <v>1</v>
      </c>
      <c r="PQM26" s="87">
        <v>0</v>
      </c>
      <c r="PQN26" s="59">
        <f t="shared" si="695"/>
        <v>0</v>
      </c>
      <c r="PQO26" s="1"/>
      <c r="PQP26" s="89">
        <v>3</v>
      </c>
      <c r="PQQ26" s="93" t="s">
        <v>63</v>
      </c>
      <c r="PQR26" s="58" t="s">
        <v>34</v>
      </c>
      <c r="PQS26" s="91" t="s">
        <v>32</v>
      </c>
      <c r="PQT26" s="92">
        <v>1</v>
      </c>
      <c r="PQU26" s="87">
        <v>0</v>
      </c>
      <c r="PQV26" s="59">
        <f t="shared" si="695"/>
        <v>0</v>
      </c>
      <c r="PQW26" s="1"/>
      <c r="PQX26" s="89">
        <v>3</v>
      </c>
      <c r="PQY26" s="93" t="s">
        <v>63</v>
      </c>
      <c r="PQZ26" s="58" t="s">
        <v>34</v>
      </c>
      <c r="PRA26" s="91" t="s">
        <v>32</v>
      </c>
      <c r="PRB26" s="92">
        <v>1</v>
      </c>
      <c r="PRC26" s="87">
        <v>0</v>
      </c>
      <c r="PRD26" s="59">
        <f t="shared" si="696"/>
        <v>0</v>
      </c>
      <c r="PRE26" s="1"/>
      <c r="PRF26" s="89">
        <v>3</v>
      </c>
      <c r="PRG26" s="93" t="s">
        <v>63</v>
      </c>
      <c r="PRH26" s="58" t="s">
        <v>34</v>
      </c>
      <c r="PRI26" s="91" t="s">
        <v>32</v>
      </c>
      <c r="PRJ26" s="92">
        <v>1</v>
      </c>
      <c r="PRK26" s="87">
        <v>0</v>
      </c>
      <c r="PRL26" s="59">
        <f t="shared" si="696"/>
        <v>0</v>
      </c>
      <c r="PRM26" s="1"/>
      <c r="PRN26" s="89">
        <v>3</v>
      </c>
      <c r="PRO26" s="93" t="s">
        <v>63</v>
      </c>
      <c r="PRP26" s="58" t="s">
        <v>34</v>
      </c>
      <c r="PRQ26" s="91" t="s">
        <v>32</v>
      </c>
      <c r="PRR26" s="92">
        <v>1</v>
      </c>
      <c r="PRS26" s="87">
        <v>0</v>
      </c>
      <c r="PRT26" s="59">
        <f t="shared" si="697"/>
        <v>0</v>
      </c>
      <c r="PRU26" s="1"/>
      <c r="PRV26" s="89">
        <v>3</v>
      </c>
      <c r="PRW26" s="93" t="s">
        <v>63</v>
      </c>
      <c r="PRX26" s="58" t="s">
        <v>34</v>
      </c>
      <c r="PRY26" s="91" t="s">
        <v>32</v>
      </c>
      <c r="PRZ26" s="92">
        <v>1</v>
      </c>
      <c r="PSA26" s="87">
        <v>0</v>
      </c>
      <c r="PSB26" s="59">
        <f t="shared" si="697"/>
        <v>0</v>
      </c>
      <c r="PSC26" s="1"/>
      <c r="PSD26" s="89">
        <v>3</v>
      </c>
      <c r="PSE26" s="93" t="s">
        <v>63</v>
      </c>
      <c r="PSF26" s="58" t="s">
        <v>34</v>
      </c>
      <c r="PSG26" s="91" t="s">
        <v>32</v>
      </c>
      <c r="PSH26" s="92">
        <v>1</v>
      </c>
      <c r="PSI26" s="87">
        <v>0</v>
      </c>
      <c r="PSJ26" s="59">
        <f t="shared" si="698"/>
        <v>0</v>
      </c>
      <c r="PSK26" s="1"/>
      <c r="PSL26" s="89">
        <v>3</v>
      </c>
      <c r="PSM26" s="93" t="s">
        <v>63</v>
      </c>
      <c r="PSN26" s="58" t="s">
        <v>34</v>
      </c>
      <c r="PSO26" s="91" t="s">
        <v>32</v>
      </c>
      <c r="PSP26" s="92">
        <v>1</v>
      </c>
      <c r="PSQ26" s="87">
        <v>0</v>
      </c>
      <c r="PSR26" s="59">
        <f t="shared" si="698"/>
        <v>0</v>
      </c>
      <c r="PSS26" s="1"/>
      <c r="PST26" s="89">
        <v>3</v>
      </c>
      <c r="PSU26" s="93" t="s">
        <v>63</v>
      </c>
      <c r="PSV26" s="58" t="s">
        <v>34</v>
      </c>
      <c r="PSW26" s="91" t="s">
        <v>32</v>
      </c>
      <c r="PSX26" s="92">
        <v>1</v>
      </c>
      <c r="PSY26" s="87">
        <v>0</v>
      </c>
      <c r="PSZ26" s="59">
        <f t="shared" si="699"/>
        <v>0</v>
      </c>
      <c r="PTA26" s="1"/>
      <c r="PTB26" s="89">
        <v>3</v>
      </c>
      <c r="PTC26" s="93" t="s">
        <v>63</v>
      </c>
      <c r="PTD26" s="58" t="s">
        <v>34</v>
      </c>
      <c r="PTE26" s="91" t="s">
        <v>32</v>
      </c>
      <c r="PTF26" s="92">
        <v>1</v>
      </c>
      <c r="PTG26" s="87">
        <v>0</v>
      </c>
      <c r="PTH26" s="59">
        <f t="shared" si="699"/>
        <v>0</v>
      </c>
      <c r="PTI26" s="1"/>
      <c r="PTJ26" s="89">
        <v>3</v>
      </c>
      <c r="PTK26" s="93" t="s">
        <v>63</v>
      </c>
      <c r="PTL26" s="58" t="s">
        <v>34</v>
      </c>
      <c r="PTM26" s="91" t="s">
        <v>32</v>
      </c>
      <c r="PTN26" s="92">
        <v>1</v>
      </c>
      <c r="PTO26" s="87">
        <v>0</v>
      </c>
      <c r="PTP26" s="59">
        <f t="shared" si="700"/>
        <v>0</v>
      </c>
      <c r="PTQ26" s="1"/>
      <c r="PTR26" s="89">
        <v>3</v>
      </c>
      <c r="PTS26" s="93" t="s">
        <v>63</v>
      </c>
      <c r="PTT26" s="58" t="s">
        <v>34</v>
      </c>
      <c r="PTU26" s="91" t="s">
        <v>32</v>
      </c>
      <c r="PTV26" s="92">
        <v>1</v>
      </c>
      <c r="PTW26" s="87">
        <v>0</v>
      </c>
      <c r="PTX26" s="59">
        <f t="shared" si="700"/>
        <v>0</v>
      </c>
      <c r="PTY26" s="1"/>
      <c r="PTZ26" s="89">
        <v>3</v>
      </c>
      <c r="PUA26" s="93" t="s">
        <v>63</v>
      </c>
      <c r="PUB26" s="58" t="s">
        <v>34</v>
      </c>
      <c r="PUC26" s="91" t="s">
        <v>32</v>
      </c>
      <c r="PUD26" s="92">
        <v>1</v>
      </c>
      <c r="PUE26" s="87">
        <v>0</v>
      </c>
      <c r="PUF26" s="59">
        <f t="shared" si="701"/>
        <v>0</v>
      </c>
      <c r="PUG26" s="1"/>
      <c r="PUH26" s="89">
        <v>3</v>
      </c>
      <c r="PUI26" s="93" t="s">
        <v>63</v>
      </c>
      <c r="PUJ26" s="58" t="s">
        <v>34</v>
      </c>
      <c r="PUK26" s="91" t="s">
        <v>32</v>
      </c>
      <c r="PUL26" s="92">
        <v>1</v>
      </c>
      <c r="PUM26" s="87">
        <v>0</v>
      </c>
      <c r="PUN26" s="59">
        <f t="shared" si="701"/>
        <v>0</v>
      </c>
      <c r="PUO26" s="1"/>
      <c r="PUP26" s="89">
        <v>3</v>
      </c>
      <c r="PUQ26" s="93" t="s">
        <v>63</v>
      </c>
      <c r="PUR26" s="58" t="s">
        <v>34</v>
      </c>
      <c r="PUS26" s="91" t="s">
        <v>32</v>
      </c>
      <c r="PUT26" s="92">
        <v>1</v>
      </c>
      <c r="PUU26" s="87">
        <v>0</v>
      </c>
      <c r="PUV26" s="59">
        <f t="shared" si="702"/>
        <v>0</v>
      </c>
      <c r="PUW26" s="1"/>
      <c r="PUX26" s="89">
        <v>3</v>
      </c>
      <c r="PUY26" s="93" t="s">
        <v>63</v>
      </c>
      <c r="PUZ26" s="58" t="s">
        <v>34</v>
      </c>
      <c r="PVA26" s="91" t="s">
        <v>32</v>
      </c>
      <c r="PVB26" s="92">
        <v>1</v>
      </c>
      <c r="PVC26" s="87">
        <v>0</v>
      </c>
      <c r="PVD26" s="59">
        <f t="shared" si="702"/>
        <v>0</v>
      </c>
      <c r="PVE26" s="1"/>
      <c r="PVF26" s="89">
        <v>3</v>
      </c>
      <c r="PVG26" s="93" t="s">
        <v>63</v>
      </c>
      <c r="PVH26" s="58" t="s">
        <v>34</v>
      </c>
      <c r="PVI26" s="91" t="s">
        <v>32</v>
      </c>
      <c r="PVJ26" s="92">
        <v>1</v>
      </c>
      <c r="PVK26" s="87">
        <v>0</v>
      </c>
      <c r="PVL26" s="59">
        <f t="shared" si="703"/>
        <v>0</v>
      </c>
      <c r="PVM26" s="1"/>
      <c r="PVN26" s="89">
        <v>3</v>
      </c>
      <c r="PVO26" s="93" t="s">
        <v>63</v>
      </c>
      <c r="PVP26" s="58" t="s">
        <v>34</v>
      </c>
      <c r="PVQ26" s="91" t="s">
        <v>32</v>
      </c>
      <c r="PVR26" s="92">
        <v>1</v>
      </c>
      <c r="PVS26" s="87">
        <v>0</v>
      </c>
      <c r="PVT26" s="59">
        <f t="shared" si="703"/>
        <v>0</v>
      </c>
      <c r="PVU26" s="1"/>
      <c r="PVV26" s="89">
        <v>3</v>
      </c>
      <c r="PVW26" s="93" t="s">
        <v>63</v>
      </c>
      <c r="PVX26" s="58" t="s">
        <v>34</v>
      </c>
      <c r="PVY26" s="91" t="s">
        <v>32</v>
      </c>
      <c r="PVZ26" s="92">
        <v>1</v>
      </c>
      <c r="PWA26" s="87">
        <v>0</v>
      </c>
      <c r="PWB26" s="59">
        <f t="shared" si="704"/>
        <v>0</v>
      </c>
      <c r="PWC26" s="1"/>
      <c r="PWD26" s="89">
        <v>3</v>
      </c>
      <c r="PWE26" s="93" t="s">
        <v>63</v>
      </c>
      <c r="PWF26" s="58" t="s">
        <v>34</v>
      </c>
      <c r="PWG26" s="91" t="s">
        <v>32</v>
      </c>
      <c r="PWH26" s="92">
        <v>1</v>
      </c>
      <c r="PWI26" s="87">
        <v>0</v>
      </c>
      <c r="PWJ26" s="59">
        <f t="shared" si="704"/>
        <v>0</v>
      </c>
      <c r="PWK26" s="1"/>
      <c r="PWL26" s="89">
        <v>3</v>
      </c>
      <c r="PWM26" s="93" t="s">
        <v>63</v>
      </c>
      <c r="PWN26" s="58" t="s">
        <v>34</v>
      </c>
      <c r="PWO26" s="91" t="s">
        <v>32</v>
      </c>
      <c r="PWP26" s="92">
        <v>1</v>
      </c>
      <c r="PWQ26" s="87">
        <v>0</v>
      </c>
      <c r="PWR26" s="59">
        <f t="shared" si="705"/>
        <v>0</v>
      </c>
      <c r="PWS26" s="1"/>
      <c r="PWT26" s="89">
        <v>3</v>
      </c>
      <c r="PWU26" s="93" t="s">
        <v>63</v>
      </c>
      <c r="PWV26" s="58" t="s">
        <v>34</v>
      </c>
      <c r="PWW26" s="91" t="s">
        <v>32</v>
      </c>
      <c r="PWX26" s="92">
        <v>1</v>
      </c>
      <c r="PWY26" s="87">
        <v>0</v>
      </c>
      <c r="PWZ26" s="59">
        <f t="shared" si="705"/>
        <v>0</v>
      </c>
      <c r="PXA26" s="1"/>
      <c r="PXB26" s="89">
        <v>3</v>
      </c>
      <c r="PXC26" s="93" t="s">
        <v>63</v>
      </c>
      <c r="PXD26" s="58" t="s">
        <v>34</v>
      </c>
      <c r="PXE26" s="91" t="s">
        <v>32</v>
      </c>
      <c r="PXF26" s="92">
        <v>1</v>
      </c>
      <c r="PXG26" s="87">
        <v>0</v>
      </c>
      <c r="PXH26" s="59">
        <f t="shared" si="706"/>
        <v>0</v>
      </c>
      <c r="PXI26" s="1"/>
      <c r="PXJ26" s="89">
        <v>3</v>
      </c>
      <c r="PXK26" s="93" t="s">
        <v>63</v>
      </c>
      <c r="PXL26" s="58" t="s">
        <v>34</v>
      </c>
      <c r="PXM26" s="91" t="s">
        <v>32</v>
      </c>
      <c r="PXN26" s="92">
        <v>1</v>
      </c>
      <c r="PXO26" s="87">
        <v>0</v>
      </c>
      <c r="PXP26" s="59">
        <f t="shared" si="706"/>
        <v>0</v>
      </c>
      <c r="PXQ26" s="1"/>
      <c r="PXR26" s="89">
        <v>3</v>
      </c>
      <c r="PXS26" s="93" t="s">
        <v>63</v>
      </c>
      <c r="PXT26" s="58" t="s">
        <v>34</v>
      </c>
      <c r="PXU26" s="91" t="s">
        <v>32</v>
      </c>
      <c r="PXV26" s="92">
        <v>1</v>
      </c>
      <c r="PXW26" s="87">
        <v>0</v>
      </c>
      <c r="PXX26" s="59">
        <f t="shared" si="707"/>
        <v>0</v>
      </c>
      <c r="PXY26" s="1"/>
      <c r="PXZ26" s="89">
        <v>3</v>
      </c>
      <c r="PYA26" s="93" t="s">
        <v>63</v>
      </c>
      <c r="PYB26" s="58" t="s">
        <v>34</v>
      </c>
      <c r="PYC26" s="91" t="s">
        <v>32</v>
      </c>
      <c r="PYD26" s="92">
        <v>1</v>
      </c>
      <c r="PYE26" s="87">
        <v>0</v>
      </c>
      <c r="PYF26" s="59">
        <f t="shared" si="707"/>
        <v>0</v>
      </c>
      <c r="PYG26" s="1"/>
      <c r="PYH26" s="89">
        <v>3</v>
      </c>
      <c r="PYI26" s="93" t="s">
        <v>63</v>
      </c>
      <c r="PYJ26" s="58" t="s">
        <v>34</v>
      </c>
      <c r="PYK26" s="91" t="s">
        <v>32</v>
      </c>
      <c r="PYL26" s="92">
        <v>1</v>
      </c>
      <c r="PYM26" s="87">
        <v>0</v>
      </c>
      <c r="PYN26" s="59">
        <f t="shared" si="708"/>
        <v>0</v>
      </c>
      <c r="PYO26" s="1"/>
      <c r="PYP26" s="89">
        <v>3</v>
      </c>
      <c r="PYQ26" s="93" t="s">
        <v>63</v>
      </c>
      <c r="PYR26" s="58" t="s">
        <v>34</v>
      </c>
      <c r="PYS26" s="91" t="s">
        <v>32</v>
      </c>
      <c r="PYT26" s="92">
        <v>1</v>
      </c>
      <c r="PYU26" s="87">
        <v>0</v>
      </c>
      <c r="PYV26" s="59">
        <f t="shared" si="708"/>
        <v>0</v>
      </c>
      <c r="PYW26" s="1"/>
      <c r="PYX26" s="89">
        <v>3</v>
      </c>
      <c r="PYY26" s="93" t="s">
        <v>63</v>
      </c>
      <c r="PYZ26" s="58" t="s">
        <v>34</v>
      </c>
      <c r="PZA26" s="91" t="s">
        <v>32</v>
      </c>
      <c r="PZB26" s="92">
        <v>1</v>
      </c>
      <c r="PZC26" s="87">
        <v>0</v>
      </c>
      <c r="PZD26" s="59">
        <f t="shared" si="709"/>
        <v>0</v>
      </c>
      <c r="PZE26" s="1"/>
      <c r="PZF26" s="89">
        <v>3</v>
      </c>
      <c r="PZG26" s="93" t="s">
        <v>63</v>
      </c>
      <c r="PZH26" s="58" t="s">
        <v>34</v>
      </c>
      <c r="PZI26" s="91" t="s">
        <v>32</v>
      </c>
      <c r="PZJ26" s="92">
        <v>1</v>
      </c>
      <c r="PZK26" s="87">
        <v>0</v>
      </c>
      <c r="PZL26" s="59">
        <f t="shared" si="709"/>
        <v>0</v>
      </c>
      <c r="PZM26" s="1"/>
      <c r="PZN26" s="89">
        <v>3</v>
      </c>
      <c r="PZO26" s="93" t="s">
        <v>63</v>
      </c>
      <c r="PZP26" s="58" t="s">
        <v>34</v>
      </c>
      <c r="PZQ26" s="91" t="s">
        <v>32</v>
      </c>
      <c r="PZR26" s="92">
        <v>1</v>
      </c>
      <c r="PZS26" s="87">
        <v>0</v>
      </c>
      <c r="PZT26" s="59">
        <f t="shared" si="710"/>
        <v>0</v>
      </c>
      <c r="PZU26" s="1"/>
      <c r="PZV26" s="89">
        <v>3</v>
      </c>
      <c r="PZW26" s="93" t="s">
        <v>63</v>
      </c>
      <c r="PZX26" s="58" t="s">
        <v>34</v>
      </c>
      <c r="PZY26" s="91" t="s">
        <v>32</v>
      </c>
      <c r="PZZ26" s="92">
        <v>1</v>
      </c>
      <c r="QAA26" s="87">
        <v>0</v>
      </c>
      <c r="QAB26" s="59">
        <f t="shared" si="710"/>
        <v>0</v>
      </c>
      <c r="QAC26" s="1"/>
      <c r="QAD26" s="89">
        <v>3</v>
      </c>
      <c r="QAE26" s="93" t="s">
        <v>63</v>
      </c>
      <c r="QAF26" s="58" t="s">
        <v>34</v>
      </c>
      <c r="QAG26" s="91" t="s">
        <v>32</v>
      </c>
      <c r="QAH26" s="92">
        <v>1</v>
      </c>
      <c r="QAI26" s="87">
        <v>0</v>
      </c>
      <c r="QAJ26" s="59">
        <f t="shared" si="711"/>
        <v>0</v>
      </c>
      <c r="QAK26" s="1"/>
      <c r="QAL26" s="89">
        <v>3</v>
      </c>
      <c r="QAM26" s="93" t="s">
        <v>63</v>
      </c>
      <c r="QAN26" s="58" t="s">
        <v>34</v>
      </c>
      <c r="QAO26" s="91" t="s">
        <v>32</v>
      </c>
      <c r="QAP26" s="92">
        <v>1</v>
      </c>
      <c r="QAQ26" s="87">
        <v>0</v>
      </c>
      <c r="QAR26" s="59">
        <f t="shared" si="711"/>
        <v>0</v>
      </c>
      <c r="QAS26" s="1"/>
      <c r="QAT26" s="89">
        <v>3</v>
      </c>
      <c r="QAU26" s="93" t="s">
        <v>63</v>
      </c>
      <c r="QAV26" s="58" t="s">
        <v>34</v>
      </c>
      <c r="QAW26" s="91" t="s">
        <v>32</v>
      </c>
      <c r="QAX26" s="92">
        <v>1</v>
      </c>
      <c r="QAY26" s="87">
        <v>0</v>
      </c>
      <c r="QAZ26" s="59">
        <f t="shared" si="712"/>
        <v>0</v>
      </c>
      <c r="QBA26" s="1"/>
      <c r="QBB26" s="89">
        <v>3</v>
      </c>
      <c r="QBC26" s="93" t="s">
        <v>63</v>
      </c>
      <c r="QBD26" s="58" t="s">
        <v>34</v>
      </c>
      <c r="QBE26" s="91" t="s">
        <v>32</v>
      </c>
      <c r="QBF26" s="92">
        <v>1</v>
      </c>
      <c r="QBG26" s="87">
        <v>0</v>
      </c>
      <c r="QBH26" s="59">
        <f t="shared" si="712"/>
        <v>0</v>
      </c>
      <c r="QBI26" s="1"/>
      <c r="QBJ26" s="89">
        <v>3</v>
      </c>
      <c r="QBK26" s="93" t="s">
        <v>63</v>
      </c>
      <c r="QBL26" s="58" t="s">
        <v>34</v>
      </c>
      <c r="QBM26" s="91" t="s">
        <v>32</v>
      </c>
      <c r="QBN26" s="92">
        <v>1</v>
      </c>
      <c r="QBO26" s="87">
        <v>0</v>
      </c>
      <c r="QBP26" s="59">
        <f t="shared" si="713"/>
        <v>0</v>
      </c>
      <c r="QBQ26" s="1"/>
      <c r="QBR26" s="89">
        <v>3</v>
      </c>
      <c r="QBS26" s="93" t="s">
        <v>63</v>
      </c>
      <c r="QBT26" s="58" t="s">
        <v>34</v>
      </c>
      <c r="QBU26" s="91" t="s">
        <v>32</v>
      </c>
      <c r="QBV26" s="92">
        <v>1</v>
      </c>
      <c r="QBW26" s="87">
        <v>0</v>
      </c>
      <c r="QBX26" s="59">
        <f t="shared" si="713"/>
        <v>0</v>
      </c>
      <c r="QBY26" s="1"/>
      <c r="QBZ26" s="89">
        <v>3</v>
      </c>
      <c r="QCA26" s="93" t="s">
        <v>63</v>
      </c>
      <c r="QCB26" s="58" t="s">
        <v>34</v>
      </c>
      <c r="QCC26" s="91" t="s">
        <v>32</v>
      </c>
      <c r="QCD26" s="92">
        <v>1</v>
      </c>
      <c r="QCE26" s="87">
        <v>0</v>
      </c>
      <c r="QCF26" s="59">
        <f t="shared" si="714"/>
        <v>0</v>
      </c>
      <c r="QCG26" s="1"/>
      <c r="QCH26" s="89">
        <v>3</v>
      </c>
      <c r="QCI26" s="93" t="s">
        <v>63</v>
      </c>
      <c r="QCJ26" s="58" t="s">
        <v>34</v>
      </c>
      <c r="QCK26" s="91" t="s">
        <v>32</v>
      </c>
      <c r="QCL26" s="92">
        <v>1</v>
      </c>
      <c r="QCM26" s="87">
        <v>0</v>
      </c>
      <c r="QCN26" s="59">
        <f t="shared" si="714"/>
        <v>0</v>
      </c>
      <c r="QCO26" s="1"/>
      <c r="QCP26" s="89">
        <v>3</v>
      </c>
      <c r="QCQ26" s="93" t="s">
        <v>63</v>
      </c>
      <c r="QCR26" s="58" t="s">
        <v>34</v>
      </c>
      <c r="QCS26" s="91" t="s">
        <v>32</v>
      </c>
      <c r="QCT26" s="92">
        <v>1</v>
      </c>
      <c r="QCU26" s="87">
        <v>0</v>
      </c>
      <c r="QCV26" s="59">
        <f t="shared" si="715"/>
        <v>0</v>
      </c>
      <c r="QCW26" s="1"/>
      <c r="QCX26" s="89">
        <v>3</v>
      </c>
      <c r="QCY26" s="93" t="s">
        <v>63</v>
      </c>
      <c r="QCZ26" s="58" t="s">
        <v>34</v>
      </c>
      <c r="QDA26" s="91" t="s">
        <v>32</v>
      </c>
      <c r="QDB26" s="92">
        <v>1</v>
      </c>
      <c r="QDC26" s="87">
        <v>0</v>
      </c>
      <c r="QDD26" s="59">
        <f t="shared" si="715"/>
        <v>0</v>
      </c>
      <c r="QDE26" s="1"/>
      <c r="QDF26" s="89">
        <v>3</v>
      </c>
      <c r="QDG26" s="93" t="s">
        <v>63</v>
      </c>
      <c r="QDH26" s="58" t="s">
        <v>34</v>
      </c>
      <c r="QDI26" s="91" t="s">
        <v>32</v>
      </c>
      <c r="QDJ26" s="92">
        <v>1</v>
      </c>
      <c r="QDK26" s="87">
        <v>0</v>
      </c>
      <c r="QDL26" s="59">
        <f t="shared" si="716"/>
        <v>0</v>
      </c>
      <c r="QDM26" s="1"/>
      <c r="QDN26" s="89">
        <v>3</v>
      </c>
      <c r="QDO26" s="93" t="s">
        <v>63</v>
      </c>
      <c r="QDP26" s="58" t="s">
        <v>34</v>
      </c>
      <c r="QDQ26" s="91" t="s">
        <v>32</v>
      </c>
      <c r="QDR26" s="92">
        <v>1</v>
      </c>
      <c r="QDS26" s="87">
        <v>0</v>
      </c>
      <c r="QDT26" s="59">
        <f t="shared" si="716"/>
        <v>0</v>
      </c>
      <c r="QDU26" s="1"/>
      <c r="QDV26" s="89">
        <v>3</v>
      </c>
      <c r="QDW26" s="93" t="s">
        <v>63</v>
      </c>
      <c r="QDX26" s="58" t="s">
        <v>34</v>
      </c>
      <c r="QDY26" s="91" t="s">
        <v>32</v>
      </c>
      <c r="QDZ26" s="92">
        <v>1</v>
      </c>
      <c r="QEA26" s="87">
        <v>0</v>
      </c>
      <c r="QEB26" s="59">
        <f t="shared" si="717"/>
        <v>0</v>
      </c>
      <c r="QEC26" s="1"/>
      <c r="QED26" s="89">
        <v>3</v>
      </c>
      <c r="QEE26" s="93" t="s">
        <v>63</v>
      </c>
      <c r="QEF26" s="58" t="s">
        <v>34</v>
      </c>
      <c r="QEG26" s="91" t="s">
        <v>32</v>
      </c>
      <c r="QEH26" s="92">
        <v>1</v>
      </c>
      <c r="QEI26" s="87">
        <v>0</v>
      </c>
      <c r="QEJ26" s="59">
        <f t="shared" si="717"/>
        <v>0</v>
      </c>
      <c r="QEK26" s="1"/>
      <c r="QEL26" s="89">
        <v>3</v>
      </c>
      <c r="QEM26" s="93" t="s">
        <v>63</v>
      </c>
      <c r="QEN26" s="58" t="s">
        <v>34</v>
      </c>
      <c r="QEO26" s="91" t="s">
        <v>32</v>
      </c>
      <c r="QEP26" s="92">
        <v>1</v>
      </c>
      <c r="QEQ26" s="87">
        <v>0</v>
      </c>
      <c r="QER26" s="59">
        <f t="shared" si="718"/>
        <v>0</v>
      </c>
      <c r="QES26" s="1"/>
      <c r="QET26" s="89">
        <v>3</v>
      </c>
      <c r="QEU26" s="93" t="s">
        <v>63</v>
      </c>
      <c r="QEV26" s="58" t="s">
        <v>34</v>
      </c>
      <c r="QEW26" s="91" t="s">
        <v>32</v>
      </c>
      <c r="QEX26" s="92">
        <v>1</v>
      </c>
      <c r="QEY26" s="87">
        <v>0</v>
      </c>
      <c r="QEZ26" s="59">
        <f t="shared" si="718"/>
        <v>0</v>
      </c>
      <c r="QFA26" s="1"/>
      <c r="QFB26" s="89">
        <v>3</v>
      </c>
      <c r="QFC26" s="93" t="s">
        <v>63</v>
      </c>
      <c r="QFD26" s="58" t="s">
        <v>34</v>
      </c>
      <c r="QFE26" s="91" t="s">
        <v>32</v>
      </c>
      <c r="QFF26" s="92">
        <v>1</v>
      </c>
      <c r="QFG26" s="87">
        <v>0</v>
      </c>
      <c r="QFH26" s="59">
        <f t="shared" si="719"/>
        <v>0</v>
      </c>
      <c r="QFI26" s="1"/>
      <c r="QFJ26" s="89">
        <v>3</v>
      </c>
      <c r="QFK26" s="93" t="s">
        <v>63</v>
      </c>
      <c r="QFL26" s="58" t="s">
        <v>34</v>
      </c>
      <c r="QFM26" s="91" t="s">
        <v>32</v>
      </c>
      <c r="QFN26" s="92">
        <v>1</v>
      </c>
      <c r="QFO26" s="87">
        <v>0</v>
      </c>
      <c r="QFP26" s="59">
        <f t="shared" si="719"/>
        <v>0</v>
      </c>
      <c r="QFQ26" s="1"/>
      <c r="QFR26" s="89">
        <v>3</v>
      </c>
      <c r="QFS26" s="93" t="s">
        <v>63</v>
      </c>
      <c r="QFT26" s="58" t="s">
        <v>34</v>
      </c>
      <c r="QFU26" s="91" t="s">
        <v>32</v>
      </c>
      <c r="QFV26" s="92">
        <v>1</v>
      </c>
      <c r="QFW26" s="87">
        <v>0</v>
      </c>
      <c r="QFX26" s="59">
        <f t="shared" si="720"/>
        <v>0</v>
      </c>
      <c r="QFY26" s="1"/>
      <c r="QFZ26" s="89">
        <v>3</v>
      </c>
      <c r="QGA26" s="93" t="s">
        <v>63</v>
      </c>
      <c r="QGB26" s="58" t="s">
        <v>34</v>
      </c>
      <c r="QGC26" s="91" t="s">
        <v>32</v>
      </c>
      <c r="QGD26" s="92">
        <v>1</v>
      </c>
      <c r="QGE26" s="87">
        <v>0</v>
      </c>
      <c r="QGF26" s="59">
        <f t="shared" si="720"/>
        <v>0</v>
      </c>
      <c r="QGG26" s="1"/>
      <c r="QGH26" s="89">
        <v>3</v>
      </c>
      <c r="QGI26" s="93" t="s">
        <v>63</v>
      </c>
      <c r="QGJ26" s="58" t="s">
        <v>34</v>
      </c>
      <c r="QGK26" s="91" t="s">
        <v>32</v>
      </c>
      <c r="QGL26" s="92">
        <v>1</v>
      </c>
      <c r="QGM26" s="87">
        <v>0</v>
      </c>
      <c r="QGN26" s="59">
        <f t="shared" si="721"/>
        <v>0</v>
      </c>
      <c r="QGO26" s="1"/>
      <c r="QGP26" s="89">
        <v>3</v>
      </c>
      <c r="QGQ26" s="93" t="s">
        <v>63</v>
      </c>
      <c r="QGR26" s="58" t="s">
        <v>34</v>
      </c>
      <c r="QGS26" s="91" t="s">
        <v>32</v>
      </c>
      <c r="QGT26" s="92">
        <v>1</v>
      </c>
      <c r="QGU26" s="87">
        <v>0</v>
      </c>
      <c r="QGV26" s="59">
        <f t="shared" si="721"/>
        <v>0</v>
      </c>
      <c r="QGW26" s="1"/>
      <c r="QGX26" s="89">
        <v>3</v>
      </c>
      <c r="QGY26" s="93" t="s">
        <v>63</v>
      </c>
      <c r="QGZ26" s="58" t="s">
        <v>34</v>
      </c>
      <c r="QHA26" s="91" t="s">
        <v>32</v>
      </c>
      <c r="QHB26" s="92">
        <v>1</v>
      </c>
      <c r="QHC26" s="87">
        <v>0</v>
      </c>
      <c r="QHD26" s="59">
        <f t="shared" si="722"/>
        <v>0</v>
      </c>
      <c r="QHE26" s="1"/>
      <c r="QHF26" s="89">
        <v>3</v>
      </c>
      <c r="QHG26" s="93" t="s">
        <v>63</v>
      </c>
      <c r="QHH26" s="58" t="s">
        <v>34</v>
      </c>
      <c r="QHI26" s="91" t="s">
        <v>32</v>
      </c>
      <c r="QHJ26" s="92">
        <v>1</v>
      </c>
      <c r="QHK26" s="87">
        <v>0</v>
      </c>
      <c r="QHL26" s="59">
        <f t="shared" si="722"/>
        <v>0</v>
      </c>
      <c r="QHM26" s="1"/>
      <c r="QHN26" s="89">
        <v>3</v>
      </c>
      <c r="QHO26" s="93" t="s">
        <v>63</v>
      </c>
      <c r="QHP26" s="58" t="s">
        <v>34</v>
      </c>
      <c r="QHQ26" s="91" t="s">
        <v>32</v>
      </c>
      <c r="QHR26" s="92">
        <v>1</v>
      </c>
      <c r="QHS26" s="87">
        <v>0</v>
      </c>
      <c r="QHT26" s="59">
        <f t="shared" si="723"/>
        <v>0</v>
      </c>
      <c r="QHU26" s="1"/>
      <c r="QHV26" s="89">
        <v>3</v>
      </c>
      <c r="QHW26" s="93" t="s">
        <v>63</v>
      </c>
      <c r="QHX26" s="58" t="s">
        <v>34</v>
      </c>
      <c r="QHY26" s="91" t="s">
        <v>32</v>
      </c>
      <c r="QHZ26" s="92">
        <v>1</v>
      </c>
      <c r="QIA26" s="87">
        <v>0</v>
      </c>
      <c r="QIB26" s="59">
        <f t="shared" si="723"/>
        <v>0</v>
      </c>
      <c r="QIC26" s="1"/>
      <c r="QID26" s="89">
        <v>3</v>
      </c>
      <c r="QIE26" s="93" t="s">
        <v>63</v>
      </c>
      <c r="QIF26" s="58" t="s">
        <v>34</v>
      </c>
      <c r="QIG26" s="91" t="s">
        <v>32</v>
      </c>
      <c r="QIH26" s="92">
        <v>1</v>
      </c>
      <c r="QII26" s="87">
        <v>0</v>
      </c>
      <c r="QIJ26" s="59">
        <f t="shared" si="724"/>
        <v>0</v>
      </c>
      <c r="QIK26" s="1"/>
      <c r="QIL26" s="89">
        <v>3</v>
      </c>
      <c r="QIM26" s="93" t="s">
        <v>63</v>
      </c>
      <c r="QIN26" s="58" t="s">
        <v>34</v>
      </c>
      <c r="QIO26" s="91" t="s">
        <v>32</v>
      </c>
      <c r="QIP26" s="92">
        <v>1</v>
      </c>
      <c r="QIQ26" s="87">
        <v>0</v>
      </c>
      <c r="QIR26" s="59">
        <f t="shared" si="724"/>
        <v>0</v>
      </c>
      <c r="QIS26" s="1"/>
      <c r="QIT26" s="89">
        <v>3</v>
      </c>
      <c r="QIU26" s="93" t="s">
        <v>63</v>
      </c>
      <c r="QIV26" s="58" t="s">
        <v>34</v>
      </c>
      <c r="QIW26" s="91" t="s">
        <v>32</v>
      </c>
      <c r="QIX26" s="92">
        <v>1</v>
      </c>
      <c r="QIY26" s="87">
        <v>0</v>
      </c>
      <c r="QIZ26" s="59">
        <f t="shared" si="725"/>
        <v>0</v>
      </c>
      <c r="QJA26" s="1"/>
      <c r="QJB26" s="89">
        <v>3</v>
      </c>
      <c r="QJC26" s="93" t="s">
        <v>63</v>
      </c>
      <c r="QJD26" s="58" t="s">
        <v>34</v>
      </c>
      <c r="QJE26" s="91" t="s">
        <v>32</v>
      </c>
      <c r="QJF26" s="92">
        <v>1</v>
      </c>
      <c r="QJG26" s="87">
        <v>0</v>
      </c>
      <c r="QJH26" s="59">
        <f t="shared" si="725"/>
        <v>0</v>
      </c>
      <c r="QJI26" s="1"/>
      <c r="QJJ26" s="89">
        <v>3</v>
      </c>
      <c r="QJK26" s="93" t="s">
        <v>63</v>
      </c>
      <c r="QJL26" s="58" t="s">
        <v>34</v>
      </c>
      <c r="QJM26" s="91" t="s">
        <v>32</v>
      </c>
      <c r="QJN26" s="92">
        <v>1</v>
      </c>
      <c r="QJO26" s="87">
        <v>0</v>
      </c>
      <c r="QJP26" s="59">
        <f t="shared" si="726"/>
        <v>0</v>
      </c>
      <c r="QJQ26" s="1"/>
      <c r="QJR26" s="89">
        <v>3</v>
      </c>
      <c r="QJS26" s="93" t="s">
        <v>63</v>
      </c>
      <c r="QJT26" s="58" t="s">
        <v>34</v>
      </c>
      <c r="QJU26" s="91" t="s">
        <v>32</v>
      </c>
      <c r="QJV26" s="92">
        <v>1</v>
      </c>
      <c r="QJW26" s="87">
        <v>0</v>
      </c>
      <c r="QJX26" s="59">
        <f t="shared" si="726"/>
        <v>0</v>
      </c>
      <c r="QJY26" s="1"/>
      <c r="QJZ26" s="89">
        <v>3</v>
      </c>
      <c r="QKA26" s="93" t="s">
        <v>63</v>
      </c>
      <c r="QKB26" s="58" t="s">
        <v>34</v>
      </c>
      <c r="QKC26" s="91" t="s">
        <v>32</v>
      </c>
      <c r="QKD26" s="92">
        <v>1</v>
      </c>
      <c r="QKE26" s="87">
        <v>0</v>
      </c>
      <c r="QKF26" s="59">
        <f t="shared" si="727"/>
        <v>0</v>
      </c>
      <c r="QKG26" s="1"/>
      <c r="QKH26" s="89">
        <v>3</v>
      </c>
      <c r="QKI26" s="93" t="s">
        <v>63</v>
      </c>
      <c r="QKJ26" s="58" t="s">
        <v>34</v>
      </c>
      <c r="QKK26" s="91" t="s">
        <v>32</v>
      </c>
      <c r="QKL26" s="92">
        <v>1</v>
      </c>
      <c r="QKM26" s="87">
        <v>0</v>
      </c>
      <c r="QKN26" s="59">
        <f t="shared" si="727"/>
        <v>0</v>
      </c>
      <c r="QKO26" s="1"/>
      <c r="QKP26" s="89">
        <v>3</v>
      </c>
      <c r="QKQ26" s="93" t="s">
        <v>63</v>
      </c>
      <c r="QKR26" s="58" t="s">
        <v>34</v>
      </c>
      <c r="QKS26" s="91" t="s">
        <v>32</v>
      </c>
      <c r="QKT26" s="92">
        <v>1</v>
      </c>
      <c r="QKU26" s="87">
        <v>0</v>
      </c>
      <c r="QKV26" s="59">
        <f t="shared" si="728"/>
        <v>0</v>
      </c>
      <c r="QKW26" s="1"/>
      <c r="QKX26" s="89">
        <v>3</v>
      </c>
      <c r="QKY26" s="93" t="s">
        <v>63</v>
      </c>
      <c r="QKZ26" s="58" t="s">
        <v>34</v>
      </c>
      <c r="QLA26" s="91" t="s">
        <v>32</v>
      </c>
      <c r="QLB26" s="92">
        <v>1</v>
      </c>
      <c r="QLC26" s="87">
        <v>0</v>
      </c>
      <c r="QLD26" s="59">
        <f t="shared" si="728"/>
        <v>0</v>
      </c>
      <c r="QLE26" s="1"/>
      <c r="QLF26" s="89">
        <v>3</v>
      </c>
      <c r="QLG26" s="93" t="s">
        <v>63</v>
      </c>
      <c r="QLH26" s="58" t="s">
        <v>34</v>
      </c>
      <c r="QLI26" s="91" t="s">
        <v>32</v>
      </c>
      <c r="QLJ26" s="92">
        <v>1</v>
      </c>
      <c r="QLK26" s="87">
        <v>0</v>
      </c>
      <c r="QLL26" s="59">
        <f t="shared" si="729"/>
        <v>0</v>
      </c>
      <c r="QLM26" s="1"/>
      <c r="QLN26" s="89">
        <v>3</v>
      </c>
      <c r="QLO26" s="93" t="s">
        <v>63</v>
      </c>
      <c r="QLP26" s="58" t="s">
        <v>34</v>
      </c>
      <c r="QLQ26" s="91" t="s">
        <v>32</v>
      </c>
      <c r="QLR26" s="92">
        <v>1</v>
      </c>
      <c r="QLS26" s="87">
        <v>0</v>
      </c>
      <c r="QLT26" s="59">
        <f t="shared" si="729"/>
        <v>0</v>
      </c>
      <c r="QLU26" s="1"/>
      <c r="QLV26" s="89">
        <v>3</v>
      </c>
      <c r="QLW26" s="93" t="s">
        <v>63</v>
      </c>
      <c r="QLX26" s="58" t="s">
        <v>34</v>
      </c>
      <c r="QLY26" s="91" t="s">
        <v>32</v>
      </c>
      <c r="QLZ26" s="92">
        <v>1</v>
      </c>
      <c r="QMA26" s="87">
        <v>0</v>
      </c>
      <c r="QMB26" s="59">
        <f t="shared" si="730"/>
        <v>0</v>
      </c>
      <c r="QMC26" s="1"/>
      <c r="QMD26" s="89">
        <v>3</v>
      </c>
      <c r="QME26" s="93" t="s">
        <v>63</v>
      </c>
      <c r="QMF26" s="58" t="s">
        <v>34</v>
      </c>
      <c r="QMG26" s="91" t="s">
        <v>32</v>
      </c>
      <c r="QMH26" s="92">
        <v>1</v>
      </c>
      <c r="QMI26" s="87">
        <v>0</v>
      </c>
      <c r="QMJ26" s="59">
        <f t="shared" si="730"/>
        <v>0</v>
      </c>
      <c r="QMK26" s="1"/>
      <c r="QML26" s="89">
        <v>3</v>
      </c>
      <c r="QMM26" s="93" t="s">
        <v>63</v>
      </c>
      <c r="QMN26" s="58" t="s">
        <v>34</v>
      </c>
      <c r="QMO26" s="91" t="s">
        <v>32</v>
      </c>
      <c r="QMP26" s="92">
        <v>1</v>
      </c>
      <c r="QMQ26" s="87">
        <v>0</v>
      </c>
      <c r="QMR26" s="59">
        <f t="shared" si="731"/>
        <v>0</v>
      </c>
      <c r="QMS26" s="1"/>
      <c r="QMT26" s="89">
        <v>3</v>
      </c>
      <c r="QMU26" s="93" t="s">
        <v>63</v>
      </c>
      <c r="QMV26" s="58" t="s">
        <v>34</v>
      </c>
      <c r="QMW26" s="91" t="s">
        <v>32</v>
      </c>
      <c r="QMX26" s="92">
        <v>1</v>
      </c>
      <c r="QMY26" s="87">
        <v>0</v>
      </c>
      <c r="QMZ26" s="59">
        <f t="shared" si="731"/>
        <v>0</v>
      </c>
      <c r="QNA26" s="1"/>
      <c r="QNB26" s="89">
        <v>3</v>
      </c>
      <c r="QNC26" s="93" t="s">
        <v>63</v>
      </c>
      <c r="QND26" s="58" t="s">
        <v>34</v>
      </c>
      <c r="QNE26" s="91" t="s">
        <v>32</v>
      </c>
      <c r="QNF26" s="92">
        <v>1</v>
      </c>
      <c r="QNG26" s="87">
        <v>0</v>
      </c>
      <c r="QNH26" s="59">
        <f t="shared" si="732"/>
        <v>0</v>
      </c>
      <c r="QNI26" s="1"/>
      <c r="QNJ26" s="89">
        <v>3</v>
      </c>
      <c r="QNK26" s="93" t="s">
        <v>63</v>
      </c>
      <c r="QNL26" s="58" t="s">
        <v>34</v>
      </c>
      <c r="QNM26" s="91" t="s">
        <v>32</v>
      </c>
      <c r="QNN26" s="92">
        <v>1</v>
      </c>
      <c r="QNO26" s="87">
        <v>0</v>
      </c>
      <c r="QNP26" s="59">
        <f t="shared" si="732"/>
        <v>0</v>
      </c>
      <c r="QNQ26" s="1"/>
      <c r="QNR26" s="89">
        <v>3</v>
      </c>
      <c r="QNS26" s="93" t="s">
        <v>63</v>
      </c>
      <c r="QNT26" s="58" t="s">
        <v>34</v>
      </c>
      <c r="QNU26" s="91" t="s">
        <v>32</v>
      </c>
      <c r="QNV26" s="92">
        <v>1</v>
      </c>
      <c r="QNW26" s="87">
        <v>0</v>
      </c>
      <c r="QNX26" s="59">
        <f t="shared" si="733"/>
        <v>0</v>
      </c>
      <c r="QNY26" s="1"/>
      <c r="QNZ26" s="89">
        <v>3</v>
      </c>
      <c r="QOA26" s="93" t="s">
        <v>63</v>
      </c>
      <c r="QOB26" s="58" t="s">
        <v>34</v>
      </c>
      <c r="QOC26" s="91" t="s">
        <v>32</v>
      </c>
      <c r="QOD26" s="92">
        <v>1</v>
      </c>
      <c r="QOE26" s="87">
        <v>0</v>
      </c>
      <c r="QOF26" s="59">
        <f t="shared" si="733"/>
        <v>0</v>
      </c>
      <c r="QOG26" s="1"/>
      <c r="QOH26" s="89">
        <v>3</v>
      </c>
      <c r="QOI26" s="93" t="s">
        <v>63</v>
      </c>
      <c r="QOJ26" s="58" t="s">
        <v>34</v>
      </c>
      <c r="QOK26" s="91" t="s">
        <v>32</v>
      </c>
      <c r="QOL26" s="92">
        <v>1</v>
      </c>
      <c r="QOM26" s="87">
        <v>0</v>
      </c>
      <c r="QON26" s="59">
        <f t="shared" si="734"/>
        <v>0</v>
      </c>
      <c r="QOO26" s="1"/>
      <c r="QOP26" s="89">
        <v>3</v>
      </c>
      <c r="QOQ26" s="93" t="s">
        <v>63</v>
      </c>
      <c r="QOR26" s="58" t="s">
        <v>34</v>
      </c>
      <c r="QOS26" s="91" t="s">
        <v>32</v>
      </c>
      <c r="QOT26" s="92">
        <v>1</v>
      </c>
      <c r="QOU26" s="87">
        <v>0</v>
      </c>
      <c r="QOV26" s="59">
        <f t="shared" si="734"/>
        <v>0</v>
      </c>
      <c r="QOW26" s="1"/>
      <c r="QOX26" s="89">
        <v>3</v>
      </c>
      <c r="QOY26" s="93" t="s">
        <v>63</v>
      </c>
      <c r="QOZ26" s="58" t="s">
        <v>34</v>
      </c>
      <c r="QPA26" s="91" t="s">
        <v>32</v>
      </c>
      <c r="QPB26" s="92">
        <v>1</v>
      </c>
      <c r="QPC26" s="87">
        <v>0</v>
      </c>
      <c r="QPD26" s="59">
        <f t="shared" si="735"/>
        <v>0</v>
      </c>
      <c r="QPE26" s="1"/>
      <c r="QPF26" s="89">
        <v>3</v>
      </c>
      <c r="QPG26" s="93" t="s">
        <v>63</v>
      </c>
      <c r="QPH26" s="58" t="s">
        <v>34</v>
      </c>
      <c r="QPI26" s="91" t="s">
        <v>32</v>
      </c>
      <c r="QPJ26" s="92">
        <v>1</v>
      </c>
      <c r="QPK26" s="87">
        <v>0</v>
      </c>
      <c r="QPL26" s="59">
        <f t="shared" si="735"/>
        <v>0</v>
      </c>
      <c r="QPM26" s="1"/>
      <c r="QPN26" s="89">
        <v>3</v>
      </c>
      <c r="QPO26" s="93" t="s">
        <v>63</v>
      </c>
      <c r="QPP26" s="58" t="s">
        <v>34</v>
      </c>
      <c r="QPQ26" s="91" t="s">
        <v>32</v>
      </c>
      <c r="QPR26" s="92">
        <v>1</v>
      </c>
      <c r="QPS26" s="87">
        <v>0</v>
      </c>
      <c r="QPT26" s="59">
        <f t="shared" si="736"/>
        <v>0</v>
      </c>
      <c r="QPU26" s="1"/>
      <c r="QPV26" s="89">
        <v>3</v>
      </c>
      <c r="QPW26" s="93" t="s">
        <v>63</v>
      </c>
      <c r="QPX26" s="58" t="s">
        <v>34</v>
      </c>
      <c r="QPY26" s="91" t="s">
        <v>32</v>
      </c>
      <c r="QPZ26" s="92">
        <v>1</v>
      </c>
      <c r="QQA26" s="87">
        <v>0</v>
      </c>
      <c r="QQB26" s="59">
        <f t="shared" si="736"/>
        <v>0</v>
      </c>
      <c r="QQC26" s="1"/>
      <c r="QQD26" s="89">
        <v>3</v>
      </c>
      <c r="QQE26" s="93" t="s">
        <v>63</v>
      </c>
      <c r="QQF26" s="58" t="s">
        <v>34</v>
      </c>
      <c r="QQG26" s="91" t="s">
        <v>32</v>
      </c>
      <c r="QQH26" s="92">
        <v>1</v>
      </c>
      <c r="QQI26" s="87">
        <v>0</v>
      </c>
      <c r="QQJ26" s="59">
        <f t="shared" si="737"/>
        <v>0</v>
      </c>
      <c r="QQK26" s="1"/>
      <c r="QQL26" s="89">
        <v>3</v>
      </c>
      <c r="QQM26" s="93" t="s">
        <v>63</v>
      </c>
      <c r="QQN26" s="58" t="s">
        <v>34</v>
      </c>
      <c r="QQO26" s="91" t="s">
        <v>32</v>
      </c>
      <c r="QQP26" s="92">
        <v>1</v>
      </c>
      <c r="QQQ26" s="87">
        <v>0</v>
      </c>
      <c r="QQR26" s="59">
        <f t="shared" si="737"/>
        <v>0</v>
      </c>
      <c r="QQS26" s="1"/>
      <c r="QQT26" s="89">
        <v>3</v>
      </c>
      <c r="QQU26" s="93" t="s">
        <v>63</v>
      </c>
      <c r="QQV26" s="58" t="s">
        <v>34</v>
      </c>
      <c r="QQW26" s="91" t="s">
        <v>32</v>
      </c>
      <c r="QQX26" s="92">
        <v>1</v>
      </c>
      <c r="QQY26" s="87">
        <v>0</v>
      </c>
      <c r="QQZ26" s="59">
        <f t="shared" si="738"/>
        <v>0</v>
      </c>
      <c r="QRA26" s="1"/>
      <c r="QRB26" s="89">
        <v>3</v>
      </c>
      <c r="QRC26" s="93" t="s">
        <v>63</v>
      </c>
      <c r="QRD26" s="58" t="s">
        <v>34</v>
      </c>
      <c r="QRE26" s="91" t="s">
        <v>32</v>
      </c>
      <c r="QRF26" s="92">
        <v>1</v>
      </c>
      <c r="QRG26" s="87">
        <v>0</v>
      </c>
      <c r="QRH26" s="59">
        <f t="shared" si="738"/>
        <v>0</v>
      </c>
      <c r="QRI26" s="1"/>
      <c r="QRJ26" s="89">
        <v>3</v>
      </c>
      <c r="QRK26" s="93" t="s">
        <v>63</v>
      </c>
      <c r="QRL26" s="58" t="s">
        <v>34</v>
      </c>
      <c r="QRM26" s="91" t="s">
        <v>32</v>
      </c>
      <c r="QRN26" s="92">
        <v>1</v>
      </c>
      <c r="QRO26" s="87">
        <v>0</v>
      </c>
      <c r="QRP26" s="59">
        <f t="shared" si="739"/>
        <v>0</v>
      </c>
      <c r="QRQ26" s="1"/>
      <c r="QRR26" s="89">
        <v>3</v>
      </c>
      <c r="QRS26" s="93" t="s">
        <v>63</v>
      </c>
      <c r="QRT26" s="58" t="s">
        <v>34</v>
      </c>
      <c r="QRU26" s="91" t="s">
        <v>32</v>
      </c>
      <c r="QRV26" s="92">
        <v>1</v>
      </c>
      <c r="QRW26" s="87">
        <v>0</v>
      </c>
      <c r="QRX26" s="59">
        <f t="shared" si="739"/>
        <v>0</v>
      </c>
      <c r="QRY26" s="1"/>
      <c r="QRZ26" s="89">
        <v>3</v>
      </c>
      <c r="QSA26" s="93" t="s">
        <v>63</v>
      </c>
      <c r="QSB26" s="58" t="s">
        <v>34</v>
      </c>
      <c r="QSC26" s="91" t="s">
        <v>32</v>
      </c>
      <c r="QSD26" s="92">
        <v>1</v>
      </c>
      <c r="QSE26" s="87">
        <v>0</v>
      </c>
      <c r="QSF26" s="59">
        <f t="shared" si="740"/>
        <v>0</v>
      </c>
      <c r="QSG26" s="1"/>
      <c r="QSH26" s="89">
        <v>3</v>
      </c>
      <c r="QSI26" s="93" t="s">
        <v>63</v>
      </c>
      <c r="QSJ26" s="58" t="s">
        <v>34</v>
      </c>
      <c r="QSK26" s="91" t="s">
        <v>32</v>
      </c>
      <c r="QSL26" s="92">
        <v>1</v>
      </c>
      <c r="QSM26" s="87">
        <v>0</v>
      </c>
      <c r="QSN26" s="59">
        <f t="shared" si="740"/>
        <v>0</v>
      </c>
      <c r="QSO26" s="1"/>
      <c r="QSP26" s="89">
        <v>3</v>
      </c>
      <c r="QSQ26" s="93" t="s">
        <v>63</v>
      </c>
      <c r="QSR26" s="58" t="s">
        <v>34</v>
      </c>
      <c r="QSS26" s="91" t="s">
        <v>32</v>
      </c>
      <c r="QST26" s="92">
        <v>1</v>
      </c>
      <c r="QSU26" s="87">
        <v>0</v>
      </c>
      <c r="QSV26" s="59">
        <f t="shared" si="741"/>
        <v>0</v>
      </c>
      <c r="QSW26" s="1"/>
      <c r="QSX26" s="89">
        <v>3</v>
      </c>
      <c r="QSY26" s="93" t="s">
        <v>63</v>
      </c>
      <c r="QSZ26" s="58" t="s">
        <v>34</v>
      </c>
      <c r="QTA26" s="91" t="s">
        <v>32</v>
      </c>
      <c r="QTB26" s="92">
        <v>1</v>
      </c>
      <c r="QTC26" s="87">
        <v>0</v>
      </c>
      <c r="QTD26" s="59">
        <f t="shared" si="741"/>
        <v>0</v>
      </c>
      <c r="QTE26" s="1"/>
      <c r="QTF26" s="89">
        <v>3</v>
      </c>
      <c r="QTG26" s="93" t="s">
        <v>63</v>
      </c>
      <c r="QTH26" s="58" t="s">
        <v>34</v>
      </c>
      <c r="QTI26" s="91" t="s">
        <v>32</v>
      </c>
      <c r="QTJ26" s="92">
        <v>1</v>
      </c>
      <c r="QTK26" s="87">
        <v>0</v>
      </c>
      <c r="QTL26" s="59">
        <f t="shared" si="742"/>
        <v>0</v>
      </c>
      <c r="QTM26" s="1"/>
      <c r="QTN26" s="89">
        <v>3</v>
      </c>
      <c r="QTO26" s="93" t="s">
        <v>63</v>
      </c>
      <c r="QTP26" s="58" t="s">
        <v>34</v>
      </c>
      <c r="QTQ26" s="91" t="s">
        <v>32</v>
      </c>
      <c r="QTR26" s="92">
        <v>1</v>
      </c>
      <c r="QTS26" s="87">
        <v>0</v>
      </c>
      <c r="QTT26" s="59">
        <f t="shared" si="742"/>
        <v>0</v>
      </c>
      <c r="QTU26" s="1"/>
      <c r="QTV26" s="89">
        <v>3</v>
      </c>
      <c r="QTW26" s="93" t="s">
        <v>63</v>
      </c>
      <c r="QTX26" s="58" t="s">
        <v>34</v>
      </c>
      <c r="QTY26" s="91" t="s">
        <v>32</v>
      </c>
      <c r="QTZ26" s="92">
        <v>1</v>
      </c>
      <c r="QUA26" s="87">
        <v>0</v>
      </c>
      <c r="QUB26" s="59">
        <f t="shared" si="743"/>
        <v>0</v>
      </c>
      <c r="QUC26" s="1"/>
      <c r="QUD26" s="89">
        <v>3</v>
      </c>
      <c r="QUE26" s="93" t="s">
        <v>63</v>
      </c>
      <c r="QUF26" s="58" t="s">
        <v>34</v>
      </c>
      <c r="QUG26" s="91" t="s">
        <v>32</v>
      </c>
      <c r="QUH26" s="92">
        <v>1</v>
      </c>
      <c r="QUI26" s="87">
        <v>0</v>
      </c>
      <c r="QUJ26" s="59">
        <f t="shared" si="743"/>
        <v>0</v>
      </c>
      <c r="QUK26" s="1"/>
      <c r="QUL26" s="89">
        <v>3</v>
      </c>
      <c r="QUM26" s="93" t="s">
        <v>63</v>
      </c>
      <c r="QUN26" s="58" t="s">
        <v>34</v>
      </c>
      <c r="QUO26" s="91" t="s">
        <v>32</v>
      </c>
      <c r="QUP26" s="92">
        <v>1</v>
      </c>
      <c r="QUQ26" s="87">
        <v>0</v>
      </c>
      <c r="QUR26" s="59">
        <f t="shared" si="744"/>
        <v>0</v>
      </c>
      <c r="QUS26" s="1"/>
      <c r="QUT26" s="89">
        <v>3</v>
      </c>
      <c r="QUU26" s="93" t="s">
        <v>63</v>
      </c>
      <c r="QUV26" s="58" t="s">
        <v>34</v>
      </c>
      <c r="QUW26" s="91" t="s">
        <v>32</v>
      </c>
      <c r="QUX26" s="92">
        <v>1</v>
      </c>
      <c r="QUY26" s="87">
        <v>0</v>
      </c>
      <c r="QUZ26" s="59">
        <f t="shared" si="744"/>
        <v>0</v>
      </c>
      <c r="QVA26" s="1"/>
      <c r="QVB26" s="89">
        <v>3</v>
      </c>
      <c r="QVC26" s="93" t="s">
        <v>63</v>
      </c>
      <c r="QVD26" s="58" t="s">
        <v>34</v>
      </c>
      <c r="QVE26" s="91" t="s">
        <v>32</v>
      </c>
      <c r="QVF26" s="92">
        <v>1</v>
      </c>
      <c r="QVG26" s="87">
        <v>0</v>
      </c>
      <c r="QVH26" s="59">
        <f t="shared" si="745"/>
        <v>0</v>
      </c>
      <c r="QVI26" s="1"/>
      <c r="QVJ26" s="89">
        <v>3</v>
      </c>
      <c r="QVK26" s="93" t="s">
        <v>63</v>
      </c>
      <c r="QVL26" s="58" t="s">
        <v>34</v>
      </c>
      <c r="QVM26" s="91" t="s">
        <v>32</v>
      </c>
      <c r="QVN26" s="92">
        <v>1</v>
      </c>
      <c r="QVO26" s="87">
        <v>0</v>
      </c>
      <c r="QVP26" s="59">
        <f t="shared" si="745"/>
        <v>0</v>
      </c>
      <c r="QVQ26" s="1"/>
      <c r="QVR26" s="89">
        <v>3</v>
      </c>
      <c r="QVS26" s="93" t="s">
        <v>63</v>
      </c>
      <c r="QVT26" s="58" t="s">
        <v>34</v>
      </c>
      <c r="QVU26" s="91" t="s">
        <v>32</v>
      </c>
      <c r="QVV26" s="92">
        <v>1</v>
      </c>
      <c r="QVW26" s="87">
        <v>0</v>
      </c>
      <c r="QVX26" s="59">
        <f t="shared" si="746"/>
        <v>0</v>
      </c>
      <c r="QVY26" s="1"/>
      <c r="QVZ26" s="89">
        <v>3</v>
      </c>
      <c r="QWA26" s="93" t="s">
        <v>63</v>
      </c>
      <c r="QWB26" s="58" t="s">
        <v>34</v>
      </c>
      <c r="QWC26" s="91" t="s">
        <v>32</v>
      </c>
      <c r="QWD26" s="92">
        <v>1</v>
      </c>
      <c r="QWE26" s="87">
        <v>0</v>
      </c>
      <c r="QWF26" s="59">
        <f t="shared" si="746"/>
        <v>0</v>
      </c>
      <c r="QWG26" s="1"/>
      <c r="QWH26" s="89">
        <v>3</v>
      </c>
      <c r="QWI26" s="93" t="s">
        <v>63</v>
      </c>
      <c r="QWJ26" s="58" t="s">
        <v>34</v>
      </c>
      <c r="QWK26" s="91" t="s">
        <v>32</v>
      </c>
      <c r="QWL26" s="92">
        <v>1</v>
      </c>
      <c r="QWM26" s="87">
        <v>0</v>
      </c>
      <c r="QWN26" s="59">
        <f t="shared" si="747"/>
        <v>0</v>
      </c>
      <c r="QWO26" s="1"/>
      <c r="QWP26" s="89">
        <v>3</v>
      </c>
      <c r="QWQ26" s="93" t="s">
        <v>63</v>
      </c>
      <c r="QWR26" s="58" t="s">
        <v>34</v>
      </c>
      <c r="QWS26" s="91" t="s">
        <v>32</v>
      </c>
      <c r="QWT26" s="92">
        <v>1</v>
      </c>
      <c r="QWU26" s="87">
        <v>0</v>
      </c>
      <c r="QWV26" s="59">
        <f t="shared" si="747"/>
        <v>0</v>
      </c>
      <c r="QWW26" s="1"/>
      <c r="QWX26" s="89">
        <v>3</v>
      </c>
      <c r="QWY26" s="93" t="s">
        <v>63</v>
      </c>
      <c r="QWZ26" s="58" t="s">
        <v>34</v>
      </c>
      <c r="QXA26" s="91" t="s">
        <v>32</v>
      </c>
      <c r="QXB26" s="92">
        <v>1</v>
      </c>
      <c r="QXC26" s="87">
        <v>0</v>
      </c>
      <c r="QXD26" s="59">
        <f t="shared" si="748"/>
        <v>0</v>
      </c>
      <c r="QXE26" s="1"/>
      <c r="QXF26" s="89">
        <v>3</v>
      </c>
      <c r="QXG26" s="93" t="s">
        <v>63</v>
      </c>
      <c r="QXH26" s="58" t="s">
        <v>34</v>
      </c>
      <c r="QXI26" s="91" t="s">
        <v>32</v>
      </c>
      <c r="QXJ26" s="92">
        <v>1</v>
      </c>
      <c r="QXK26" s="87">
        <v>0</v>
      </c>
      <c r="QXL26" s="59">
        <f t="shared" si="748"/>
        <v>0</v>
      </c>
      <c r="QXM26" s="1"/>
      <c r="QXN26" s="89">
        <v>3</v>
      </c>
      <c r="QXO26" s="93" t="s">
        <v>63</v>
      </c>
      <c r="QXP26" s="58" t="s">
        <v>34</v>
      </c>
      <c r="QXQ26" s="91" t="s">
        <v>32</v>
      </c>
      <c r="QXR26" s="92">
        <v>1</v>
      </c>
      <c r="QXS26" s="87">
        <v>0</v>
      </c>
      <c r="QXT26" s="59">
        <f t="shared" si="749"/>
        <v>0</v>
      </c>
      <c r="QXU26" s="1"/>
      <c r="QXV26" s="89">
        <v>3</v>
      </c>
      <c r="QXW26" s="93" t="s">
        <v>63</v>
      </c>
      <c r="QXX26" s="58" t="s">
        <v>34</v>
      </c>
      <c r="QXY26" s="91" t="s">
        <v>32</v>
      </c>
      <c r="QXZ26" s="92">
        <v>1</v>
      </c>
      <c r="QYA26" s="87">
        <v>0</v>
      </c>
      <c r="QYB26" s="59">
        <f t="shared" si="749"/>
        <v>0</v>
      </c>
      <c r="QYC26" s="1"/>
      <c r="QYD26" s="89">
        <v>3</v>
      </c>
      <c r="QYE26" s="93" t="s">
        <v>63</v>
      </c>
      <c r="QYF26" s="58" t="s">
        <v>34</v>
      </c>
      <c r="QYG26" s="91" t="s">
        <v>32</v>
      </c>
      <c r="QYH26" s="92">
        <v>1</v>
      </c>
      <c r="QYI26" s="87">
        <v>0</v>
      </c>
      <c r="QYJ26" s="59">
        <f t="shared" si="750"/>
        <v>0</v>
      </c>
      <c r="QYK26" s="1"/>
      <c r="QYL26" s="89">
        <v>3</v>
      </c>
      <c r="QYM26" s="93" t="s">
        <v>63</v>
      </c>
      <c r="QYN26" s="58" t="s">
        <v>34</v>
      </c>
      <c r="QYO26" s="91" t="s">
        <v>32</v>
      </c>
      <c r="QYP26" s="92">
        <v>1</v>
      </c>
      <c r="QYQ26" s="87">
        <v>0</v>
      </c>
      <c r="QYR26" s="59">
        <f t="shared" si="750"/>
        <v>0</v>
      </c>
      <c r="QYS26" s="1"/>
      <c r="QYT26" s="89">
        <v>3</v>
      </c>
      <c r="QYU26" s="93" t="s">
        <v>63</v>
      </c>
      <c r="QYV26" s="58" t="s">
        <v>34</v>
      </c>
      <c r="QYW26" s="91" t="s">
        <v>32</v>
      </c>
      <c r="QYX26" s="92">
        <v>1</v>
      </c>
      <c r="QYY26" s="87">
        <v>0</v>
      </c>
      <c r="QYZ26" s="59">
        <f t="shared" si="751"/>
        <v>0</v>
      </c>
      <c r="QZA26" s="1"/>
      <c r="QZB26" s="89">
        <v>3</v>
      </c>
      <c r="QZC26" s="93" t="s">
        <v>63</v>
      </c>
      <c r="QZD26" s="58" t="s">
        <v>34</v>
      </c>
      <c r="QZE26" s="91" t="s">
        <v>32</v>
      </c>
      <c r="QZF26" s="92">
        <v>1</v>
      </c>
      <c r="QZG26" s="87">
        <v>0</v>
      </c>
      <c r="QZH26" s="59">
        <f t="shared" si="751"/>
        <v>0</v>
      </c>
      <c r="QZI26" s="1"/>
      <c r="QZJ26" s="89">
        <v>3</v>
      </c>
      <c r="QZK26" s="93" t="s">
        <v>63</v>
      </c>
      <c r="QZL26" s="58" t="s">
        <v>34</v>
      </c>
      <c r="QZM26" s="91" t="s">
        <v>32</v>
      </c>
      <c r="QZN26" s="92">
        <v>1</v>
      </c>
      <c r="QZO26" s="87">
        <v>0</v>
      </c>
      <c r="QZP26" s="59">
        <f t="shared" si="752"/>
        <v>0</v>
      </c>
      <c r="QZQ26" s="1"/>
      <c r="QZR26" s="89">
        <v>3</v>
      </c>
      <c r="QZS26" s="93" t="s">
        <v>63</v>
      </c>
      <c r="QZT26" s="58" t="s">
        <v>34</v>
      </c>
      <c r="QZU26" s="91" t="s">
        <v>32</v>
      </c>
      <c r="QZV26" s="92">
        <v>1</v>
      </c>
      <c r="QZW26" s="87">
        <v>0</v>
      </c>
      <c r="QZX26" s="59">
        <f t="shared" si="752"/>
        <v>0</v>
      </c>
      <c r="QZY26" s="1"/>
      <c r="QZZ26" s="89">
        <v>3</v>
      </c>
      <c r="RAA26" s="93" t="s">
        <v>63</v>
      </c>
      <c r="RAB26" s="58" t="s">
        <v>34</v>
      </c>
      <c r="RAC26" s="91" t="s">
        <v>32</v>
      </c>
      <c r="RAD26" s="92">
        <v>1</v>
      </c>
      <c r="RAE26" s="87">
        <v>0</v>
      </c>
      <c r="RAF26" s="59">
        <f t="shared" si="753"/>
        <v>0</v>
      </c>
      <c r="RAG26" s="1"/>
      <c r="RAH26" s="89">
        <v>3</v>
      </c>
      <c r="RAI26" s="93" t="s">
        <v>63</v>
      </c>
      <c r="RAJ26" s="58" t="s">
        <v>34</v>
      </c>
      <c r="RAK26" s="91" t="s">
        <v>32</v>
      </c>
      <c r="RAL26" s="92">
        <v>1</v>
      </c>
      <c r="RAM26" s="87">
        <v>0</v>
      </c>
      <c r="RAN26" s="59">
        <f t="shared" si="753"/>
        <v>0</v>
      </c>
      <c r="RAO26" s="1"/>
      <c r="RAP26" s="89">
        <v>3</v>
      </c>
      <c r="RAQ26" s="93" t="s">
        <v>63</v>
      </c>
      <c r="RAR26" s="58" t="s">
        <v>34</v>
      </c>
      <c r="RAS26" s="91" t="s">
        <v>32</v>
      </c>
      <c r="RAT26" s="92">
        <v>1</v>
      </c>
      <c r="RAU26" s="87">
        <v>0</v>
      </c>
      <c r="RAV26" s="59">
        <f t="shared" si="754"/>
        <v>0</v>
      </c>
      <c r="RAW26" s="1"/>
      <c r="RAX26" s="89">
        <v>3</v>
      </c>
      <c r="RAY26" s="93" t="s">
        <v>63</v>
      </c>
      <c r="RAZ26" s="58" t="s">
        <v>34</v>
      </c>
      <c r="RBA26" s="91" t="s">
        <v>32</v>
      </c>
      <c r="RBB26" s="92">
        <v>1</v>
      </c>
      <c r="RBC26" s="87">
        <v>0</v>
      </c>
      <c r="RBD26" s="59">
        <f t="shared" si="754"/>
        <v>0</v>
      </c>
      <c r="RBE26" s="1"/>
      <c r="RBF26" s="89">
        <v>3</v>
      </c>
      <c r="RBG26" s="93" t="s">
        <v>63</v>
      </c>
      <c r="RBH26" s="58" t="s">
        <v>34</v>
      </c>
      <c r="RBI26" s="91" t="s">
        <v>32</v>
      </c>
      <c r="RBJ26" s="92">
        <v>1</v>
      </c>
      <c r="RBK26" s="87">
        <v>0</v>
      </c>
      <c r="RBL26" s="59">
        <f t="shared" si="755"/>
        <v>0</v>
      </c>
      <c r="RBM26" s="1"/>
      <c r="RBN26" s="89">
        <v>3</v>
      </c>
      <c r="RBO26" s="93" t="s">
        <v>63</v>
      </c>
      <c r="RBP26" s="58" t="s">
        <v>34</v>
      </c>
      <c r="RBQ26" s="91" t="s">
        <v>32</v>
      </c>
      <c r="RBR26" s="92">
        <v>1</v>
      </c>
      <c r="RBS26" s="87">
        <v>0</v>
      </c>
      <c r="RBT26" s="59">
        <f t="shared" si="755"/>
        <v>0</v>
      </c>
      <c r="RBU26" s="1"/>
      <c r="RBV26" s="89">
        <v>3</v>
      </c>
      <c r="RBW26" s="93" t="s">
        <v>63</v>
      </c>
      <c r="RBX26" s="58" t="s">
        <v>34</v>
      </c>
      <c r="RBY26" s="91" t="s">
        <v>32</v>
      </c>
      <c r="RBZ26" s="92">
        <v>1</v>
      </c>
      <c r="RCA26" s="87">
        <v>0</v>
      </c>
      <c r="RCB26" s="59">
        <f t="shared" si="756"/>
        <v>0</v>
      </c>
      <c r="RCC26" s="1"/>
      <c r="RCD26" s="89">
        <v>3</v>
      </c>
      <c r="RCE26" s="93" t="s">
        <v>63</v>
      </c>
      <c r="RCF26" s="58" t="s">
        <v>34</v>
      </c>
      <c r="RCG26" s="91" t="s">
        <v>32</v>
      </c>
      <c r="RCH26" s="92">
        <v>1</v>
      </c>
      <c r="RCI26" s="87">
        <v>0</v>
      </c>
      <c r="RCJ26" s="59">
        <f t="shared" si="756"/>
        <v>0</v>
      </c>
      <c r="RCK26" s="1"/>
      <c r="RCL26" s="89">
        <v>3</v>
      </c>
      <c r="RCM26" s="93" t="s">
        <v>63</v>
      </c>
      <c r="RCN26" s="58" t="s">
        <v>34</v>
      </c>
      <c r="RCO26" s="91" t="s">
        <v>32</v>
      </c>
      <c r="RCP26" s="92">
        <v>1</v>
      </c>
      <c r="RCQ26" s="87">
        <v>0</v>
      </c>
      <c r="RCR26" s="59">
        <f t="shared" si="757"/>
        <v>0</v>
      </c>
      <c r="RCS26" s="1"/>
      <c r="RCT26" s="89">
        <v>3</v>
      </c>
      <c r="RCU26" s="93" t="s">
        <v>63</v>
      </c>
      <c r="RCV26" s="58" t="s">
        <v>34</v>
      </c>
      <c r="RCW26" s="91" t="s">
        <v>32</v>
      </c>
      <c r="RCX26" s="92">
        <v>1</v>
      </c>
      <c r="RCY26" s="87">
        <v>0</v>
      </c>
      <c r="RCZ26" s="59">
        <f t="shared" si="757"/>
        <v>0</v>
      </c>
      <c r="RDA26" s="1"/>
      <c r="RDB26" s="89">
        <v>3</v>
      </c>
      <c r="RDC26" s="93" t="s">
        <v>63</v>
      </c>
      <c r="RDD26" s="58" t="s">
        <v>34</v>
      </c>
      <c r="RDE26" s="91" t="s">
        <v>32</v>
      </c>
      <c r="RDF26" s="92">
        <v>1</v>
      </c>
      <c r="RDG26" s="87">
        <v>0</v>
      </c>
      <c r="RDH26" s="59">
        <f t="shared" si="758"/>
        <v>0</v>
      </c>
      <c r="RDI26" s="1"/>
      <c r="RDJ26" s="89">
        <v>3</v>
      </c>
      <c r="RDK26" s="93" t="s">
        <v>63</v>
      </c>
      <c r="RDL26" s="58" t="s">
        <v>34</v>
      </c>
      <c r="RDM26" s="91" t="s">
        <v>32</v>
      </c>
      <c r="RDN26" s="92">
        <v>1</v>
      </c>
      <c r="RDO26" s="87">
        <v>0</v>
      </c>
      <c r="RDP26" s="59">
        <f t="shared" si="758"/>
        <v>0</v>
      </c>
      <c r="RDQ26" s="1"/>
      <c r="RDR26" s="89">
        <v>3</v>
      </c>
      <c r="RDS26" s="93" t="s">
        <v>63</v>
      </c>
      <c r="RDT26" s="58" t="s">
        <v>34</v>
      </c>
      <c r="RDU26" s="91" t="s">
        <v>32</v>
      </c>
      <c r="RDV26" s="92">
        <v>1</v>
      </c>
      <c r="RDW26" s="87">
        <v>0</v>
      </c>
      <c r="RDX26" s="59">
        <f t="shared" si="759"/>
        <v>0</v>
      </c>
      <c r="RDY26" s="1"/>
      <c r="RDZ26" s="89">
        <v>3</v>
      </c>
      <c r="REA26" s="93" t="s">
        <v>63</v>
      </c>
      <c r="REB26" s="58" t="s">
        <v>34</v>
      </c>
      <c r="REC26" s="91" t="s">
        <v>32</v>
      </c>
      <c r="RED26" s="92">
        <v>1</v>
      </c>
      <c r="REE26" s="87">
        <v>0</v>
      </c>
      <c r="REF26" s="59">
        <f t="shared" si="759"/>
        <v>0</v>
      </c>
      <c r="REG26" s="1"/>
      <c r="REH26" s="89">
        <v>3</v>
      </c>
      <c r="REI26" s="93" t="s">
        <v>63</v>
      </c>
      <c r="REJ26" s="58" t="s">
        <v>34</v>
      </c>
      <c r="REK26" s="91" t="s">
        <v>32</v>
      </c>
      <c r="REL26" s="92">
        <v>1</v>
      </c>
      <c r="REM26" s="87">
        <v>0</v>
      </c>
      <c r="REN26" s="59">
        <f t="shared" si="760"/>
        <v>0</v>
      </c>
      <c r="REO26" s="1"/>
      <c r="REP26" s="89">
        <v>3</v>
      </c>
      <c r="REQ26" s="93" t="s">
        <v>63</v>
      </c>
      <c r="RER26" s="58" t="s">
        <v>34</v>
      </c>
      <c r="RES26" s="91" t="s">
        <v>32</v>
      </c>
      <c r="RET26" s="92">
        <v>1</v>
      </c>
      <c r="REU26" s="87">
        <v>0</v>
      </c>
      <c r="REV26" s="59">
        <f t="shared" si="760"/>
        <v>0</v>
      </c>
      <c r="REW26" s="1"/>
      <c r="REX26" s="89">
        <v>3</v>
      </c>
      <c r="REY26" s="93" t="s">
        <v>63</v>
      </c>
      <c r="REZ26" s="58" t="s">
        <v>34</v>
      </c>
      <c r="RFA26" s="91" t="s">
        <v>32</v>
      </c>
      <c r="RFB26" s="92">
        <v>1</v>
      </c>
      <c r="RFC26" s="87">
        <v>0</v>
      </c>
      <c r="RFD26" s="59">
        <f t="shared" si="761"/>
        <v>0</v>
      </c>
      <c r="RFE26" s="1"/>
      <c r="RFF26" s="89">
        <v>3</v>
      </c>
      <c r="RFG26" s="93" t="s">
        <v>63</v>
      </c>
      <c r="RFH26" s="58" t="s">
        <v>34</v>
      </c>
      <c r="RFI26" s="91" t="s">
        <v>32</v>
      </c>
      <c r="RFJ26" s="92">
        <v>1</v>
      </c>
      <c r="RFK26" s="87">
        <v>0</v>
      </c>
      <c r="RFL26" s="59">
        <f t="shared" si="761"/>
        <v>0</v>
      </c>
      <c r="RFM26" s="1"/>
      <c r="RFN26" s="89">
        <v>3</v>
      </c>
      <c r="RFO26" s="93" t="s">
        <v>63</v>
      </c>
      <c r="RFP26" s="58" t="s">
        <v>34</v>
      </c>
      <c r="RFQ26" s="91" t="s">
        <v>32</v>
      </c>
      <c r="RFR26" s="92">
        <v>1</v>
      </c>
      <c r="RFS26" s="87">
        <v>0</v>
      </c>
      <c r="RFT26" s="59">
        <f t="shared" si="762"/>
        <v>0</v>
      </c>
      <c r="RFU26" s="1"/>
      <c r="RFV26" s="89">
        <v>3</v>
      </c>
      <c r="RFW26" s="93" t="s">
        <v>63</v>
      </c>
      <c r="RFX26" s="58" t="s">
        <v>34</v>
      </c>
      <c r="RFY26" s="91" t="s">
        <v>32</v>
      </c>
      <c r="RFZ26" s="92">
        <v>1</v>
      </c>
      <c r="RGA26" s="87">
        <v>0</v>
      </c>
      <c r="RGB26" s="59">
        <f t="shared" si="762"/>
        <v>0</v>
      </c>
      <c r="RGC26" s="1"/>
      <c r="RGD26" s="89">
        <v>3</v>
      </c>
      <c r="RGE26" s="93" t="s">
        <v>63</v>
      </c>
      <c r="RGF26" s="58" t="s">
        <v>34</v>
      </c>
      <c r="RGG26" s="91" t="s">
        <v>32</v>
      </c>
      <c r="RGH26" s="92">
        <v>1</v>
      </c>
      <c r="RGI26" s="87">
        <v>0</v>
      </c>
      <c r="RGJ26" s="59">
        <f t="shared" si="763"/>
        <v>0</v>
      </c>
      <c r="RGK26" s="1"/>
      <c r="RGL26" s="89">
        <v>3</v>
      </c>
      <c r="RGM26" s="93" t="s">
        <v>63</v>
      </c>
      <c r="RGN26" s="58" t="s">
        <v>34</v>
      </c>
      <c r="RGO26" s="91" t="s">
        <v>32</v>
      </c>
      <c r="RGP26" s="92">
        <v>1</v>
      </c>
      <c r="RGQ26" s="87">
        <v>0</v>
      </c>
      <c r="RGR26" s="59">
        <f t="shared" si="763"/>
        <v>0</v>
      </c>
      <c r="RGS26" s="1"/>
      <c r="RGT26" s="89">
        <v>3</v>
      </c>
      <c r="RGU26" s="93" t="s">
        <v>63</v>
      </c>
      <c r="RGV26" s="58" t="s">
        <v>34</v>
      </c>
      <c r="RGW26" s="91" t="s">
        <v>32</v>
      </c>
      <c r="RGX26" s="92">
        <v>1</v>
      </c>
      <c r="RGY26" s="87">
        <v>0</v>
      </c>
      <c r="RGZ26" s="59">
        <f t="shared" si="764"/>
        <v>0</v>
      </c>
      <c r="RHA26" s="1"/>
      <c r="RHB26" s="89">
        <v>3</v>
      </c>
      <c r="RHC26" s="93" t="s">
        <v>63</v>
      </c>
      <c r="RHD26" s="58" t="s">
        <v>34</v>
      </c>
      <c r="RHE26" s="91" t="s">
        <v>32</v>
      </c>
      <c r="RHF26" s="92">
        <v>1</v>
      </c>
      <c r="RHG26" s="87">
        <v>0</v>
      </c>
      <c r="RHH26" s="59">
        <f t="shared" si="764"/>
        <v>0</v>
      </c>
      <c r="RHI26" s="1"/>
      <c r="RHJ26" s="89">
        <v>3</v>
      </c>
      <c r="RHK26" s="93" t="s">
        <v>63</v>
      </c>
      <c r="RHL26" s="58" t="s">
        <v>34</v>
      </c>
      <c r="RHM26" s="91" t="s">
        <v>32</v>
      </c>
      <c r="RHN26" s="92">
        <v>1</v>
      </c>
      <c r="RHO26" s="87">
        <v>0</v>
      </c>
      <c r="RHP26" s="59">
        <f t="shared" si="765"/>
        <v>0</v>
      </c>
      <c r="RHQ26" s="1"/>
      <c r="RHR26" s="89">
        <v>3</v>
      </c>
      <c r="RHS26" s="93" t="s">
        <v>63</v>
      </c>
      <c r="RHT26" s="58" t="s">
        <v>34</v>
      </c>
      <c r="RHU26" s="91" t="s">
        <v>32</v>
      </c>
      <c r="RHV26" s="92">
        <v>1</v>
      </c>
      <c r="RHW26" s="87">
        <v>0</v>
      </c>
      <c r="RHX26" s="59">
        <f t="shared" si="765"/>
        <v>0</v>
      </c>
      <c r="RHY26" s="1"/>
      <c r="RHZ26" s="89">
        <v>3</v>
      </c>
      <c r="RIA26" s="93" t="s">
        <v>63</v>
      </c>
      <c r="RIB26" s="58" t="s">
        <v>34</v>
      </c>
      <c r="RIC26" s="91" t="s">
        <v>32</v>
      </c>
      <c r="RID26" s="92">
        <v>1</v>
      </c>
      <c r="RIE26" s="87">
        <v>0</v>
      </c>
      <c r="RIF26" s="59">
        <f t="shared" si="766"/>
        <v>0</v>
      </c>
      <c r="RIG26" s="1"/>
      <c r="RIH26" s="89">
        <v>3</v>
      </c>
      <c r="RII26" s="93" t="s">
        <v>63</v>
      </c>
      <c r="RIJ26" s="58" t="s">
        <v>34</v>
      </c>
      <c r="RIK26" s="91" t="s">
        <v>32</v>
      </c>
      <c r="RIL26" s="92">
        <v>1</v>
      </c>
      <c r="RIM26" s="87">
        <v>0</v>
      </c>
      <c r="RIN26" s="59">
        <f t="shared" si="766"/>
        <v>0</v>
      </c>
      <c r="RIO26" s="1"/>
      <c r="RIP26" s="89">
        <v>3</v>
      </c>
      <c r="RIQ26" s="93" t="s">
        <v>63</v>
      </c>
      <c r="RIR26" s="58" t="s">
        <v>34</v>
      </c>
      <c r="RIS26" s="91" t="s">
        <v>32</v>
      </c>
      <c r="RIT26" s="92">
        <v>1</v>
      </c>
      <c r="RIU26" s="87">
        <v>0</v>
      </c>
      <c r="RIV26" s="59">
        <f t="shared" si="767"/>
        <v>0</v>
      </c>
      <c r="RIW26" s="1"/>
      <c r="RIX26" s="89">
        <v>3</v>
      </c>
      <c r="RIY26" s="93" t="s">
        <v>63</v>
      </c>
      <c r="RIZ26" s="58" t="s">
        <v>34</v>
      </c>
      <c r="RJA26" s="91" t="s">
        <v>32</v>
      </c>
      <c r="RJB26" s="92">
        <v>1</v>
      </c>
      <c r="RJC26" s="87">
        <v>0</v>
      </c>
      <c r="RJD26" s="59">
        <f t="shared" si="767"/>
        <v>0</v>
      </c>
      <c r="RJE26" s="1"/>
      <c r="RJF26" s="89">
        <v>3</v>
      </c>
      <c r="RJG26" s="93" t="s">
        <v>63</v>
      </c>
      <c r="RJH26" s="58" t="s">
        <v>34</v>
      </c>
      <c r="RJI26" s="91" t="s">
        <v>32</v>
      </c>
      <c r="RJJ26" s="92">
        <v>1</v>
      </c>
      <c r="RJK26" s="87">
        <v>0</v>
      </c>
      <c r="RJL26" s="59">
        <f t="shared" si="768"/>
        <v>0</v>
      </c>
      <c r="RJM26" s="1"/>
      <c r="RJN26" s="89">
        <v>3</v>
      </c>
      <c r="RJO26" s="93" t="s">
        <v>63</v>
      </c>
      <c r="RJP26" s="58" t="s">
        <v>34</v>
      </c>
      <c r="RJQ26" s="91" t="s">
        <v>32</v>
      </c>
      <c r="RJR26" s="92">
        <v>1</v>
      </c>
      <c r="RJS26" s="87">
        <v>0</v>
      </c>
      <c r="RJT26" s="59">
        <f t="shared" si="768"/>
        <v>0</v>
      </c>
      <c r="RJU26" s="1"/>
      <c r="RJV26" s="89">
        <v>3</v>
      </c>
      <c r="RJW26" s="93" t="s">
        <v>63</v>
      </c>
      <c r="RJX26" s="58" t="s">
        <v>34</v>
      </c>
      <c r="RJY26" s="91" t="s">
        <v>32</v>
      </c>
      <c r="RJZ26" s="92">
        <v>1</v>
      </c>
      <c r="RKA26" s="87">
        <v>0</v>
      </c>
      <c r="RKB26" s="59">
        <f t="shared" si="769"/>
        <v>0</v>
      </c>
      <c r="RKC26" s="1"/>
      <c r="RKD26" s="89">
        <v>3</v>
      </c>
      <c r="RKE26" s="93" t="s">
        <v>63</v>
      </c>
      <c r="RKF26" s="58" t="s">
        <v>34</v>
      </c>
      <c r="RKG26" s="91" t="s">
        <v>32</v>
      </c>
      <c r="RKH26" s="92">
        <v>1</v>
      </c>
      <c r="RKI26" s="87">
        <v>0</v>
      </c>
      <c r="RKJ26" s="59">
        <f t="shared" si="769"/>
        <v>0</v>
      </c>
      <c r="RKK26" s="1"/>
      <c r="RKL26" s="89">
        <v>3</v>
      </c>
      <c r="RKM26" s="93" t="s">
        <v>63</v>
      </c>
      <c r="RKN26" s="58" t="s">
        <v>34</v>
      </c>
      <c r="RKO26" s="91" t="s">
        <v>32</v>
      </c>
      <c r="RKP26" s="92">
        <v>1</v>
      </c>
      <c r="RKQ26" s="87">
        <v>0</v>
      </c>
      <c r="RKR26" s="59">
        <f t="shared" si="770"/>
        <v>0</v>
      </c>
      <c r="RKS26" s="1"/>
      <c r="RKT26" s="89">
        <v>3</v>
      </c>
      <c r="RKU26" s="93" t="s">
        <v>63</v>
      </c>
      <c r="RKV26" s="58" t="s">
        <v>34</v>
      </c>
      <c r="RKW26" s="91" t="s">
        <v>32</v>
      </c>
      <c r="RKX26" s="92">
        <v>1</v>
      </c>
      <c r="RKY26" s="87">
        <v>0</v>
      </c>
      <c r="RKZ26" s="59">
        <f t="shared" si="770"/>
        <v>0</v>
      </c>
      <c r="RLA26" s="1"/>
      <c r="RLB26" s="89">
        <v>3</v>
      </c>
      <c r="RLC26" s="93" t="s">
        <v>63</v>
      </c>
      <c r="RLD26" s="58" t="s">
        <v>34</v>
      </c>
      <c r="RLE26" s="91" t="s">
        <v>32</v>
      </c>
      <c r="RLF26" s="92">
        <v>1</v>
      </c>
      <c r="RLG26" s="87">
        <v>0</v>
      </c>
      <c r="RLH26" s="59">
        <f t="shared" si="771"/>
        <v>0</v>
      </c>
      <c r="RLI26" s="1"/>
      <c r="RLJ26" s="89">
        <v>3</v>
      </c>
      <c r="RLK26" s="93" t="s">
        <v>63</v>
      </c>
      <c r="RLL26" s="58" t="s">
        <v>34</v>
      </c>
      <c r="RLM26" s="91" t="s">
        <v>32</v>
      </c>
      <c r="RLN26" s="92">
        <v>1</v>
      </c>
      <c r="RLO26" s="87">
        <v>0</v>
      </c>
      <c r="RLP26" s="59">
        <f t="shared" si="771"/>
        <v>0</v>
      </c>
      <c r="RLQ26" s="1"/>
      <c r="RLR26" s="89">
        <v>3</v>
      </c>
      <c r="RLS26" s="93" t="s">
        <v>63</v>
      </c>
      <c r="RLT26" s="58" t="s">
        <v>34</v>
      </c>
      <c r="RLU26" s="91" t="s">
        <v>32</v>
      </c>
      <c r="RLV26" s="92">
        <v>1</v>
      </c>
      <c r="RLW26" s="87">
        <v>0</v>
      </c>
      <c r="RLX26" s="59">
        <f t="shared" si="772"/>
        <v>0</v>
      </c>
      <c r="RLY26" s="1"/>
      <c r="RLZ26" s="89">
        <v>3</v>
      </c>
      <c r="RMA26" s="93" t="s">
        <v>63</v>
      </c>
      <c r="RMB26" s="58" t="s">
        <v>34</v>
      </c>
      <c r="RMC26" s="91" t="s">
        <v>32</v>
      </c>
      <c r="RMD26" s="92">
        <v>1</v>
      </c>
      <c r="RME26" s="87">
        <v>0</v>
      </c>
      <c r="RMF26" s="59">
        <f t="shared" si="772"/>
        <v>0</v>
      </c>
      <c r="RMG26" s="1"/>
      <c r="RMH26" s="89">
        <v>3</v>
      </c>
      <c r="RMI26" s="93" t="s">
        <v>63</v>
      </c>
      <c r="RMJ26" s="58" t="s">
        <v>34</v>
      </c>
      <c r="RMK26" s="91" t="s">
        <v>32</v>
      </c>
      <c r="RML26" s="92">
        <v>1</v>
      </c>
      <c r="RMM26" s="87">
        <v>0</v>
      </c>
      <c r="RMN26" s="59">
        <f t="shared" si="773"/>
        <v>0</v>
      </c>
      <c r="RMO26" s="1"/>
      <c r="RMP26" s="89">
        <v>3</v>
      </c>
      <c r="RMQ26" s="93" t="s">
        <v>63</v>
      </c>
      <c r="RMR26" s="58" t="s">
        <v>34</v>
      </c>
      <c r="RMS26" s="91" t="s">
        <v>32</v>
      </c>
      <c r="RMT26" s="92">
        <v>1</v>
      </c>
      <c r="RMU26" s="87">
        <v>0</v>
      </c>
      <c r="RMV26" s="59">
        <f t="shared" si="773"/>
        <v>0</v>
      </c>
      <c r="RMW26" s="1"/>
      <c r="RMX26" s="89">
        <v>3</v>
      </c>
      <c r="RMY26" s="93" t="s">
        <v>63</v>
      </c>
      <c r="RMZ26" s="58" t="s">
        <v>34</v>
      </c>
      <c r="RNA26" s="91" t="s">
        <v>32</v>
      </c>
      <c r="RNB26" s="92">
        <v>1</v>
      </c>
      <c r="RNC26" s="87">
        <v>0</v>
      </c>
      <c r="RND26" s="59">
        <f t="shared" si="774"/>
        <v>0</v>
      </c>
      <c r="RNE26" s="1"/>
      <c r="RNF26" s="89">
        <v>3</v>
      </c>
      <c r="RNG26" s="93" t="s">
        <v>63</v>
      </c>
      <c r="RNH26" s="58" t="s">
        <v>34</v>
      </c>
      <c r="RNI26" s="91" t="s">
        <v>32</v>
      </c>
      <c r="RNJ26" s="92">
        <v>1</v>
      </c>
      <c r="RNK26" s="87">
        <v>0</v>
      </c>
      <c r="RNL26" s="59">
        <f t="shared" si="774"/>
        <v>0</v>
      </c>
      <c r="RNM26" s="1"/>
      <c r="RNN26" s="89">
        <v>3</v>
      </c>
      <c r="RNO26" s="93" t="s">
        <v>63</v>
      </c>
      <c r="RNP26" s="58" t="s">
        <v>34</v>
      </c>
      <c r="RNQ26" s="91" t="s">
        <v>32</v>
      </c>
      <c r="RNR26" s="92">
        <v>1</v>
      </c>
      <c r="RNS26" s="87">
        <v>0</v>
      </c>
      <c r="RNT26" s="59">
        <f t="shared" si="775"/>
        <v>0</v>
      </c>
      <c r="RNU26" s="1"/>
      <c r="RNV26" s="89">
        <v>3</v>
      </c>
      <c r="RNW26" s="93" t="s">
        <v>63</v>
      </c>
      <c r="RNX26" s="58" t="s">
        <v>34</v>
      </c>
      <c r="RNY26" s="91" t="s">
        <v>32</v>
      </c>
      <c r="RNZ26" s="92">
        <v>1</v>
      </c>
      <c r="ROA26" s="87">
        <v>0</v>
      </c>
      <c r="ROB26" s="59">
        <f t="shared" si="775"/>
        <v>0</v>
      </c>
      <c r="ROC26" s="1"/>
      <c r="ROD26" s="89">
        <v>3</v>
      </c>
      <c r="ROE26" s="93" t="s">
        <v>63</v>
      </c>
      <c r="ROF26" s="58" t="s">
        <v>34</v>
      </c>
      <c r="ROG26" s="91" t="s">
        <v>32</v>
      </c>
      <c r="ROH26" s="92">
        <v>1</v>
      </c>
      <c r="ROI26" s="87">
        <v>0</v>
      </c>
      <c r="ROJ26" s="59">
        <f t="shared" si="776"/>
        <v>0</v>
      </c>
      <c r="ROK26" s="1"/>
      <c r="ROL26" s="89">
        <v>3</v>
      </c>
      <c r="ROM26" s="93" t="s">
        <v>63</v>
      </c>
      <c r="RON26" s="58" t="s">
        <v>34</v>
      </c>
      <c r="ROO26" s="91" t="s">
        <v>32</v>
      </c>
      <c r="ROP26" s="92">
        <v>1</v>
      </c>
      <c r="ROQ26" s="87">
        <v>0</v>
      </c>
      <c r="ROR26" s="59">
        <f t="shared" si="776"/>
        <v>0</v>
      </c>
      <c r="ROS26" s="1"/>
      <c r="ROT26" s="89">
        <v>3</v>
      </c>
      <c r="ROU26" s="93" t="s">
        <v>63</v>
      </c>
      <c r="ROV26" s="58" t="s">
        <v>34</v>
      </c>
      <c r="ROW26" s="91" t="s">
        <v>32</v>
      </c>
      <c r="ROX26" s="92">
        <v>1</v>
      </c>
      <c r="ROY26" s="87">
        <v>0</v>
      </c>
      <c r="ROZ26" s="59">
        <f t="shared" si="777"/>
        <v>0</v>
      </c>
      <c r="RPA26" s="1"/>
      <c r="RPB26" s="89">
        <v>3</v>
      </c>
      <c r="RPC26" s="93" t="s">
        <v>63</v>
      </c>
      <c r="RPD26" s="58" t="s">
        <v>34</v>
      </c>
      <c r="RPE26" s="91" t="s">
        <v>32</v>
      </c>
      <c r="RPF26" s="92">
        <v>1</v>
      </c>
      <c r="RPG26" s="87">
        <v>0</v>
      </c>
      <c r="RPH26" s="59">
        <f t="shared" si="777"/>
        <v>0</v>
      </c>
      <c r="RPI26" s="1"/>
      <c r="RPJ26" s="89">
        <v>3</v>
      </c>
      <c r="RPK26" s="93" t="s">
        <v>63</v>
      </c>
      <c r="RPL26" s="58" t="s">
        <v>34</v>
      </c>
      <c r="RPM26" s="91" t="s">
        <v>32</v>
      </c>
      <c r="RPN26" s="92">
        <v>1</v>
      </c>
      <c r="RPO26" s="87">
        <v>0</v>
      </c>
      <c r="RPP26" s="59">
        <f t="shared" si="778"/>
        <v>0</v>
      </c>
      <c r="RPQ26" s="1"/>
      <c r="RPR26" s="89">
        <v>3</v>
      </c>
      <c r="RPS26" s="93" t="s">
        <v>63</v>
      </c>
      <c r="RPT26" s="58" t="s">
        <v>34</v>
      </c>
      <c r="RPU26" s="91" t="s">
        <v>32</v>
      </c>
      <c r="RPV26" s="92">
        <v>1</v>
      </c>
      <c r="RPW26" s="87">
        <v>0</v>
      </c>
      <c r="RPX26" s="59">
        <f t="shared" si="778"/>
        <v>0</v>
      </c>
      <c r="RPY26" s="1"/>
      <c r="RPZ26" s="89">
        <v>3</v>
      </c>
      <c r="RQA26" s="93" t="s">
        <v>63</v>
      </c>
      <c r="RQB26" s="58" t="s">
        <v>34</v>
      </c>
      <c r="RQC26" s="91" t="s">
        <v>32</v>
      </c>
      <c r="RQD26" s="92">
        <v>1</v>
      </c>
      <c r="RQE26" s="87">
        <v>0</v>
      </c>
      <c r="RQF26" s="59">
        <f t="shared" si="779"/>
        <v>0</v>
      </c>
      <c r="RQG26" s="1"/>
      <c r="RQH26" s="89">
        <v>3</v>
      </c>
      <c r="RQI26" s="93" t="s">
        <v>63</v>
      </c>
      <c r="RQJ26" s="58" t="s">
        <v>34</v>
      </c>
      <c r="RQK26" s="91" t="s">
        <v>32</v>
      </c>
      <c r="RQL26" s="92">
        <v>1</v>
      </c>
      <c r="RQM26" s="87">
        <v>0</v>
      </c>
      <c r="RQN26" s="59">
        <f t="shared" si="779"/>
        <v>0</v>
      </c>
      <c r="RQO26" s="1"/>
      <c r="RQP26" s="89">
        <v>3</v>
      </c>
      <c r="RQQ26" s="93" t="s">
        <v>63</v>
      </c>
      <c r="RQR26" s="58" t="s">
        <v>34</v>
      </c>
      <c r="RQS26" s="91" t="s">
        <v>32</v>
      </c>
      <c r="RQT26" s="92">
        <v>1</v>
      </c>
      <c r="RQU26" s="87">
        <v>0</v>
      </c>
      <c r="RQV26" s="59">
        <f t="shared" si="780"/>
        <v>0</v>
      </c>
      <c r="RQW26" s="1"/>
      <c r="RQX26" s="89">
        <v>3</v>
      </c>
      <c r="RQY26" s="93" t="s">
        <v>63</v>
      </c>
      <c r="RQZ26" s="58" t="s">
        <v>34</v>
      </c>
      <c r="RRA26" s="91" t="s">
        <v>32</v>
      </c>
      <c r="RRB26" s="92">
        <v>1</v>
      </c>
      <c r="RRC26" s="87">
        <v>0</v>
      </c>
      <c r="RRD26" s="59">
        <f t="shared" si="780"/>
        <v>0</v>
      </c>
      <c r="RRE26" s="1"/>
      <c r="RRF26" s="89">
        <v>3</v>
      </c>
      <c r="RRG26" s="93" t="s">
        <v>63</v>
      </c>
      <c r="RRH26" s="58" t="s">
        <v>34</v>
      </c>
      <c r="RRI26" s="91" t="s">
        <v>32</v>
      </c>
      <c r="RRJ26" s="92">
        <v>1</v>
      </c>
      <c r="RRK26" s="87">
        <v>0</v>
      </c>
      <c r="RRL26" s="59">
        <f t="shared" si="781"/>
        <v>0</v>
      </c>
      <c r="RRM26" s="1"/>
      <c r="RRN26" s="89">
        <v>3</v>
      </c>
      <c r="RRO26" s="93" t="s">
        <v>63</v>
      </c>
      <c r="RRP26" s="58" t="s">
        <v>34</v>
      </c>
      <c r="RRQ26" s="91" t="s">
        <v>32</v>
      </c>
      <c r="RRR26" s="92">
        <v>1</v>
      </c>
      <c r="RRS26" s="87">
        <v>0</v>
      </c>
      <c r="RRT26" s="59">
        <f t="shared" si="781"/>
        <v>0</v>
      </c>
      <c r="RRU26" s="1"/>
      <c r="RRV26" s="89">
        <v>3</v>
      </c>
      <c r="RRW26" s="93" t="s">
        <v>63</v>
      </c>
      <c r="RRX26" s="58" t="s">
        <v>34</v>
      </c>
      <c r="RRY26" s="91" t="s">
        <v>32</v>
      </c>
      <c r="RRZ26" s="92">
        <v>1</v>
      </c>
      <c r="RSA26" s="87">
        <v>0</v>
      </c>
      <c r="RSB26" s="59">
        <f t="shared" si="782"/>
        <v>0</v>
      </c>
      <c r="RSC26" s="1"/>
      <c r="RSD26" s="89">
        <v>3</v>
      </c>
      <c r="RSE26" s="93" t="s">
        <v>63</v>
      </c>
      <c r="RSF26" s="58" t="s">
        <v>34</v>
      </c>
      <c r="RSG26" s="91" t="s">
        <v>32</v>
      </c>
      <c r="RSH26" s="92">
        <v>1</v>
      </c>
      <c r="RSI26" s="87">
        <v>0</v>
      </c>
      <c r="RSJ26" s="59">
        <f t="shared" si="782"/>
        <v>0</v>
      </c>
      <c r="RSK26" s="1"/>
      <c r="RSL26" s="89">
        <v>3</v>
      </c>
      <c r="RSM26" s="93" t="s">
        <v>63</v>
      </c>
      <c r="RSN26" s="58" t="s">
        <v>34</v>
      </c>
      <c r="RSO26" s="91" t="s">
        <v>32</v>
      </c>
      <c r="RSP26" s="92">
        <v>1</v>
      </c>
      <c r="RSQ26" s="87">
        <v>0</v>
      </c>
      <c r="RSR26" s="59">
        <f t="shared" si="783"/>
        <v>0</v>
      </c>
      <c r="RSS26" s="1"/>
      <c r="RST26" s="89">
        <v>3</v>
      </c>
      <c r="RSU26" s="93" t="s">
        <v>63</v>
      </c>
      <c r="RSV26" s="58" t="s">
        <v>34</v>
      </c>
      <c r="RSW26" s="91" t="s">
        <v>32</v>
      </c>
      <c r="RSX26" s="92">
        <v>1</v>
      </c>
      <c r="RSY26" s="87">
        <v>0</v>
      </c>
      <c r="RSZ26" s="59">
        <f t="shared" si="783"/>
        <v>0</v>
      </c>
      <c r="RTA26" s="1"/>
      <c r="RTB26" s="89">
        <v>3</v>
      </c>
      <c r="RTC26" s="93" t="s">
        <v>63</v>
      </c>
      <c r="RTD26" s="58" t="s">
        <v>34</v>
      </c>
      <c r="RTE26" s="91" t="s">
        <v>32</v>
      </c>
      <c r="RTF26" s="92">
        <v>1</v>
      </c>
      <c r="RTG26" s="87">
        <v>0</v>
      </c>
      <c r="RTH26" s="59">
        <f t="shared" si="784"/>
        <v>0</v>
      </c>
      <c r="RTI26" s="1"/>
      <c r="RTJ26" s="89">
        <v>3</v>
      </c>
      <c r="RTK26" s="93" t="s">
        <v>63</v>
      </c>
      <c r="RTL26" s="58" t="s">
        <v>34</v>
      </c>
      <c r="RTM26" s="91" t="s">
        <v>32</v>
      </c>
      <c r="RTN26" s="92">
        <v>1</v>
      </c>
      <c r="RTO26" s="87">
        <v>0</v>
      </c>
      <c r="RTP26" s="59">
        <f t="shared" si="784"/>
        <v>0</v>
      </c>
      <c r="RTQ26" s="1"/>
      <c r="RTR26" s="89">
        <v>3</v>
      </c>
      <c r="RTS26" s="93" t="s">
        <v>63</v>
      </c>
      <c r="RTT26" s="58" t="s">
        <v>34</v>
      </c>
      <c r="RTU26" s="91" t="s">
        <v>32</v>
      </c>
      <c r="RTV26" s="92">
        <v>1</v>
      </c>
      <c r="RTW26" s="87">
        <v>0</v>
      </c>
      <c r="RTX26" s="59">
        <f t="shared" si="785"/>
        <v>0</v>
      </c>
      <c r="RTY26" s="1"/>
      <c r="RTZ26" s="89">
        <v>3</v>
      </c>
      <c r="RUA26" s="93" t="s">
        <v>63</v>
      </c>
      <c r="RUB26" s="58" t="s">
        <v>34</v>
      </c>
      <c r="RUC26" s="91" t="s">
        <v>32</v>
      </c>
      <c r="RUD26" s="92">
        <v>1</v>
      </c>
      <c r="RUE26" s="87">
        <v>0</v>
      </c>
      <c r="RUF26" s="59">
        <f t="shared" si="785"/>
        <v>0</v>
      </c>
      <c r="RUG26" s="1"/>
      <c r="RUH26" s="89">
        <v>3</v>
      </c>
      <c r="RUI26" s="93" t="s">
        <v>63</v>
      </c>
      <c r="RUJ26" s="58" t="s">
        <v>34</v>
      </c>
      <c r="RUK26" s="91" t="s">
        <v>32</v>
      </c>
      <c r="RUL26" s="92">
        <v>1</v>
      </c>
      <c r="RUM26" s="87">
        <v>0</v>
      </c>
      <c r="RUN26" s="59">
        <f t="shared" si="786"/>
        <v>0</v>
      </c>
      <c r="RUO26" s="1"/>
      <c r="RUP26" s="89">
        <v>3</v>
      </c>
      <c r="RUQ26" s="93" t="s">
        <v>63</v>
      </c>
      <c r="RUR26" s="58" t="s">
        <v>34</v>
      </c>
      <c r="RUS26" s="91" t="s">
        <v>32</v>
      </c>
      <c r="RUT26" s="92">
        <v>1</v>
      </c>
      <c r="RUU26" s="87">
        <v>0</v>
      </c>
      <c r="RUV26" s="59">
        <f t="shared" si="786"/>
        <v>0</v>
      </c>
      <c r="RUW26" s="1"/>
      <c r="RUX26" s="89">
        <v>3</v>
      </c>
      <c r="RUY26" s="93" t="s">
        <v>63</v>
      </c>
      <c r="RUZ26" s="58" t="s">
        <v>34</v>
      </c>
      <c r="RVA26" s="91" t="s">
        <v>32</v>
      </c>
      <c r="RVB26" s="92">
        <v>1</v>
      </c>
      <c r="RVC26" s="87">
        <v>0</v>
      </c>
      <c r="RVD26" s="59">
        <f t="shared" si="787"/>
        <v>0</v>
      </c>
      <c r="RVE26" s="1"/>
      <c r="RVF26" s="89">
        <v>3</v>
      </c>
      <c r="RVG26" s="93" t="s">
        <v>63</v>
      </c>
      <c r="RVH26" s="58" t="s">
        <v>34</v>
      </c>
      <c r="RVI26" s="91" t="s">
        <v>32</v>
      </c>
      <c r="RVJ26" s="92">
        <v>1</v>
      </c>
      <c r="RVK26" s="87">
        <v>0</v>
      </c>
      <c r="RVL26" s="59">
        <f t="shared" si="787"/>
        <v>0</v>
      </c>
      <c r="RVM26" s="1"/>
      <c r="RVN26" s="89">
        <v>3</v>
      </c>
      <c r="RVO26" s="93" t="s">
        <v>63</v>
      </c>
      <c r="RVP26" s="58" t="s">
        <v>34</v>
      </c>
      <c r="RVQ26" s="91" t="s">
        <v>32</v>
      </c>
      <c r="RVR26" s="92">
        <v>1</v>
      </c>
      <c r="RVS26" s="87">
        <v>0</v>
      </c>
      <c r="RVT26" s="59">
        <f t="shared" si="788"/>
        <v>0</v>
      </c>
      <c r="RVU26" s="1"/>
      <c r="RVV26" s="89">
        <v>3</v>
      </c>
      <c r="RVW26" s="93" t="s">
        <v>63</v>
      </c>
      <c r="RVX26" s="58" t="s">
        <v>34</v>
      </c>
      <c r="RVY26" s="91" t="s">
        <v>32</v>
      </c>
      <c r="RVZ26" s="92">
        <v>1</v>
      </c>
      <c r="RWA26" s="87">
        <v>0</v>
      </c>
      <c r="RWB26" s="59">
        <f t="shared" si="788"/>
        <v>0</v>
      </c>
      <c r="RWC26" s="1"/>
      <c r="RWD26" s="89">
        <v>3</v>
      </c>
      <c r="RWE26" s="93" t="s">
        <v>63</v>
      </c>
      <c r="RWF26" s="58" t="s">
        <v>34</v>
      </c>
      <c r="RWG26" s="91" t="s">
        <v>32</v>
      </c>
      <c r="RWH26" s="92">
        <v>1</v>
      </c>
      <c r="RWI26" s="87">
        <v>0</v>
      </c>
      <c r="RWJ26" s="59">
        <f t="shared" si="789"/>
        <v>0</v>
      </c>
      <c r="RWK26" s="1"/>
      <c r="RWL26" s="89">
        <v>3</v>
      </c>
      <c r="RWM26" s="93" t="s">
        <v>63</v>
      </c>
      <c r="RWN26" s="58" t="s">
        <v>34</v>
      </c>
      <c r="RWO26" s="91" t="s">
        <v>32</v>
      </c>
      <c r="RWP26" s="92">
        <v>1</v>
      </c>
      <c r="RWQ26" s="87">
        <v>0</v>
      </c>
      <c r="RWR26" s="59">
        <f t="shared" si="789"/>
        <v>0</v>
      </c>
      <c r="RWS26" s="1"/>
      <c r="RWT26" s="89">
        <v>3</v>
      </c>
      <c r="RWU26" s="93" t="s">
        <v>63</v>
      </c>
      <c r="RWV26" s="58" t="s">
        <v>34</v>
      </c>
      <c r="RWW26" s="91" t="s">
        <v>32</v>
      </c>
      <c r="RWX26" s="92">
        <v>1</v>
      </c>
      <c r="RWY26" s="87">
        <v>0</v>
      </c>
      <c r="RWZ26" s="59">
        <f t="shared" si="790"/>
        <v>0</v>
      </c>
      <c r="RXA26" s="1"/>
      <c r="RXB26" s="89">
        <v>3</v>
      </c>
      <c r="RXC26" s="93" t="s">
        <v>63</v>
      </c>
      <c r="RXD26" s="58" t="s">
        <v>34</v>
      </c>
      <c r="RXE26" s="91" t="s">
        <v>32</v>
      </c>
      <c r="RXF26" s="92">
        <v>1</v>
      </c>
      <c r="RXG26" s="87">
        <v>0</v>
      </c>
      <c r="RXH26" s="59">
        <f t="shared" si="790"/>
        <v>0</v>
      </c>
      <c r="RXI26" s="1"/>
      <c r="RXJ26" s="89">
        <v>3</v>
      </c>
      <c r="RXK26" s="93" t="s">
        <v>63</v>
      </c>
      <c r="RXL26" s="58" t="s">
        <v>34</v>
      </c>
      <c r="RXM26" s="91" t="s">
        <v>32</v>
      </c>
      <c r="RXN26" s="92">
        <v>1</v>
      </c>
      <c r="RXO26" s="87">
        <v>0</v>
      </c>
      <c r="RXP26" s="59">
        <f t="shared" si="791"/>
        <v>0</v>
      </c>
      <c r="RXQ26" s="1"/>
      <c r="RXR26" s="89">
        <v>3</v>
      </c>
      <c r="RXS26" s="93" t="s">
        <v>63</v>
      </c>
      <c r="RXT26" s="58" t="s">
        <v>34</v>
      </c>
      <c r="RXU26" s="91" t="s">
        <v>32</v>
      </c>
      <c r="RXV26" s="92">
        <v>1</v>
      </c>
      <c r="RXW26" s="87">
        <v>0</v>
      </c>
      <c r="RXX26" s="59">
        <f t="shared" si="791"/>
        <v>0</v>
      </c>
      <c r="RXY26" s="1"/>
      <c r="RXZ26" s="89">
        <v>3</v>
      </c>
      <c r="RYA26" s="93" t="s">
        <v>63</v>
      </c>
      <c r="RYB26" s="58" t="s">
        <v>34</v>
      </c>
      <c r="RYC26" s="91" t="s">
        <v>32</v>
      </c>
      <c r="RYD26" s="92">
        <v>1</v>
      </c>
      <c r="RYE26" s="87">
        <v>0</v>
      </c>
      <c r="RYF26" s="59">
        <f t="shared" si="792"/>
        <v>0</v>
      </c>
      <c r="RYG26" s="1"/>
      <c r="RYH26" s="89">
        <v>3</v>
      </c>
      <c r="RYI26" s="93" t="s">
        <v>63</v>
      </c>
      <c r="RYJ26" s="58" t="s">
        <v>34</v>
      </c>
      <c r="RYK26" s="91" t="s">
        <v>32</v>
      </c>
      <c r="RYL26" s="92">
        <v>1</v>
      </c>
      <c r="RYM26" s="87">
        <v>0</v>
      </c>
      <c r="RYN26" s="59">
        <f t="shared" si="792"/>
        <v>0</v>
      </c>
      <c r="RYO26" s="1"/>
      <c r="RYP26" s="89">
        <v>3</v>
      </c>
      <c r="RYQ26" s="93" t="s">
        <v>63</v>
      </c>
      <c r="RYR26" s="58" t="s">
        <v>34</v>
      </c>
      <c r="RYS26" s="91" t="s">
        <v>32</v>
      </c>
      <c r="RYT26" s="92">
        <v>1</v>
      </c>
      <c r="RYU26" s="87">
        <v>0</v>
      </c>
      <c r="RYV26" s="59">
        <f t="shared" si="793"/>
        <v>0</v>
      </c>
      <c r="RYW26" s="1"/>
      <c r="RYX26" s="89">
        <v>3</v>
      </c>
      <c r="RYY26" s="93" t="s">
        <v>63</v>
      </c>
      <c r="RYZ26" s="58" t="s">
        <v>34</v>
      </c>
      <c r="RZA26" s="91" t="s">
        <v>32</v>
      </c>
      <c r="RZB26" s="92">
        <v>1</v>
      </c>
      <c r="RZC26" s="87">
        <v>0</v>
      </c>
      <c r="RZD26" s="59">
        <f t="shared" si="793"/>
        <v>0</v>
      </c>
      <c r="RZE26" s="1"/>
      <c r="RZF26" s="89">
        <v>3</v>
      </c>
      <c r="RZG26" s="93" t="s">
        <v>63</v>
      </c>
      <c r="RZH26" s="58" t="s">
        <v>34</v>
      </c>
      <c r="RZI26" s="91" t="s">
        <v>32</v>
      </c>
      <c r="RZJ26" s="92">
        <v>1</v>
      </c>
      <c r="RZK26" s="87">
        <v>0</v>
      </c>
      <c r="RZL26" s="59">
        <f t="shared" si="794"/>
        <v>0</v>
      </c>
      <c r="RZM26" s="1"/>
      <c r="RZN26" s="89">
        <v>3</v>
      </c>
      <c r="RZO26" s="93" t="s">
        <v>63</v>
      </c>
      <c r="RZP26" s="58" t="s">
        <v>34</v>
      </c>
      <c r="RZQ26" s="91" t="s">
        <v>32</v>
      </c>
      <c r="RZR26" s="92">
        <v>1</v>
      </c>
      <c r="RZS26" s="87">
        <v>0</v>
      </c>
      <c r="RZT26" s="59">
        <f t="shared" si="794"/>
        <v>0</v>
      </c>
      <c r="RZU26" s="1"/>
      <c r="RZV26" s="89">
        <v>3</v>
      </c>
      <c r="RZW26" s="93" t="s">
        <v>63</v>
      </c>
      <c r="RZX26" s="58" t="s">
        <v>34</v>
      </c>
      <c r="RZY26" s="91" t="s">
        <v>32</v>
      </c>
      <c r="RZZ26" s="92">
        <v>1</v>
      </c>
      <c r="SAA26" s="87">
        <v>0</v>
      </c>
      <c r="SAB26" s="59">
        <f t="shared" si="795"/>
        <v>0</v>
      </c>
      <c r="SAC26" s="1"/>
      <c r="SAD26" s="89">
        <v>3</v>
      </c>
      <c r="SAE26" s="93" t="s">
        <v>63</v>
      </c>
      <c r="SAF26" s="58" t="s">
        <v>34</v>
      </c>
      <c r="SAG26" s="91" t="s">
        <v>32</v>
      </c>
      <c r="SAH26" s="92">
        <v>1</v>
      </c>
      <c r="SAI26" s="87">
        <v>0</v>
      </c>
      <c r="SAJ26" s="59">
        <f t="shared" si="795"/>
        <v>0</v>
      </c>
      <c r="SAK26" s="1"/>
      <c r="SAL26" s="89">
        <v>3</v>
      </c>
      <c r="SAM26" s="93" t="s">
        <v>63</v>
      </c>
      <c r="SAN26" s="58" t="s">
        <v>34</v>
      </c>
      <c r="SAO26" s="91" t="s">
        <v>32</v>
      </c>
      <c r="SAP26" s="92">
        <v>1</v>
      </c>
      <c r="SAQ26" s="87">
        <v>0</v>
      </c>
      <c r="SAR26" s="59">
        <f t="shared" si="796"/>
        <v>0</v>
      </c>
      <c r="SAS26" s="1"/>
      <c r="SAT26" s="89">
        <v>3</v>
      </c>
      <c r="SAU26" s="93" t="s">
        <v>63</v>
      </c>
      <c r="SAV26" s="58" t="s">
        <v>34</v>
      </c>
      <c r="SAW26" s="91" t="s">
        <v>32</v>
      </c>
      <c r="SAX26" s="92">
        <v>1</v>
      </c>
      <c r="SAY26" s="87">
        <v>0</v>
      </c>
      <c r="SAZ26" s="59">
        <f t="shared" si="796"/>
        <v>0</v>
      </c>
      <c r="SBA26" s="1"/>
      <c r="SBB26" s="89">
        <v>3</v>
      </c>
      <c r="SBC26" s="93" t="s">
        <v>63</v>
      </c>
      <c r="SBD26" s="58" t="s">
        <v>34</v>
      </c>
      <c r="SBE26" s="91" t="s">
        <v>32</v>
      </c>
      <c r="SBF26" s="92">
        <v>1</v>
      </c>
      <c r="SBG26" s="87">
        <v>0</v>
      </c>
      <c r="SBH26" s="59">
        <f t="shared" si="797"/>
        <v>0</v>
      </c>
      <c r="SBI26" s="1"/>
      <c r="SBJ26" s="89">
        <v>3</v>
      </c>
      <c r="SBK26" s="93" t="s">
        <v>63</v>
      </c>
      <c r="SBL26" s="58" t="s">
        <v>34</v>
      </c>
      <c r="SBM26" s="91" t="s">
        <v>32</v>
      </c>
      <c r="SBN26" s="92">
        <v>1</v>
      </c>
      <c r="SBO26" s="87">
        <v>0</v>
      </c>
      <c r="SBP26" s="59">
        <f t="shared" si="797"/>
        <v>0</v>
      </c>
      <c r="SBQ26" s="1"/>
      <c r="SBR26" s="89">
        <v>3</v>
      </c>
      <c r="SBS26" s="93" t="s">
        <v>63</v>
      </c>
      <c r="SBT26" s="58" t="s">
        <v>34</v>
      </c>
      <c r="SBU26" s="91" t="s">
        <v>32</v>
      </c>
      <c r="SBV26" s="92">
        <v>1</v>
      </c>
      <c r="SBW26" s="87">
        <v>0</v>
      </c>
      <c r="SBX26" s="59">
        <f t="shared" si="798"/>
        <v>0</v>
      </c>
      <c r="SBY26" s="1"/>
      <c r="SBZ26" s="89">
        <v>3</v>
      </c>
      <c r="SCA26" s="93" t="s">
        <v>63</v>
      </c>
      <c r="SCB26" s="58" t="s">
        <v>34</v>
      </c>
      <c r="SCC26" s="91" t="s">
        <v>32</v>
      </c>
      <c r="SCD26" s="92">
        <v>1</v>
      </c>
      <c r="SCE26" s="87">
        <v>0</v>
      </c>
      <c r="SCF26" s="59">
        <f t="shared" si="798"/>
        <v>0</v>
      </c>
      <c r="SCG26" s="1"/>
      <c r="SCH26" s="89">
        <v>3</v>
      </c>
      <c r="SCI26" s="93" t="s">
        <v>63</v>
      </c>
      <c r="SCJ26" s="58" t="s">
        <v>34</v>
      </c>
      <c r="SCK26" s="91" t="s">
        <v>32</v>
      </c>
      <c r="SCL26" s="92">
        <v>1</v>
      </c>
      <c r="SCM26" s="87">
        <v>0</v>
      </c>
      <c r="SCN26" s="59">
        <f t="shared" si="799"/>
        <v>0</v>
      </c>
      <c r="SCO26" s="1"/>
      <c r="SCP26" s="89">
        <v>3</v>
      </c>
      <c r="SCQ26" s="93" t="s">
        <v>63</v>
      </c>
      <c r="SCR26" s="58" t="s">
        <v>34</v>
      </c>
      <c r="SCS26" s="91" t="s">
        <v>32</v>
      </c>
      <c r="SCT26" s="92">
        <v>1</v>
      </c>
      <c r="SCU26" s="87">
        <v>0</v>
      </c>
      <c r="SCV26" s="59">
        <f t="shared" si="799"/>
        <v>0</v>
      </c>
      <c r="SCW26" s="1"/>
      <c r="SCX26" s="89">
        <v>3</v>
      </c>
      <c r="SCY26" s="93" t="s">
        <v>63</v>
      </c>
      <c r="SCZ26" s="58" t="s">
        <v>34</v>
      </c>
      <c r="SDA26" s="91" t="s">
        <v>32</v>
      </c>
      <c r="SDB26" s="92">
        <v>1</v>
      </c>
      <c r="SDC26" s="87">
        <v>0</v>
      </c>
      <c r="SDD26" s="59">
        <f t="shared" si="800"/>
        <v>0</v>
      </c>
      <c r="SDE26" s="1"/>
      <c r="SDF26" s="89">
        <v>3</v>
      </c>
      <c r="SDG26" s="93" t="s">
        <v>63</v>
      </c>
      <c r="SDH26" s="58" t="s">
        <v>34</v>
      </c>
      <c r="SDI26" s="91" t="s">
        <v>32</v>
      </c>
      <c r="SDJ26" s="92">
        <v>1</v>
      </c>
      <c r="SDK26" s="87">
        <v>0</v>
      </c>
      <c r="SDL26" s="59">
        <f t="shared" si="800"/>
        <v>0</v>
      </c>
      <c r="SDM26" s="1"/>
      <c r="SDN26" s="89">
        <v>3</v>
      </c>
      <c r="SDO26" s="93" t="s">
        <v>63</v>
      </c>
      <c r="SDP26" s="58" t="s">
        <v>34</v>
      </c>
      <c r="SDQ26" s="91" t="s">
        <v>32</v>
      </c>
      <c r="SDR26" s="92">
        <v>1</v>
      </c>
      <c r="SDS26" s="87">
        <v>0</v>
      </c>
      <c r="SDT26" s="59">
        <f t="shared" si="801"/>
        <v>0</v>
      </c>
      <c r="SDU26" s="1"/>
      <c r="SDV26" s="89">
        <v>3</v>
      </c>
      <c r="SDW26" s="93" t="s">
        <v>63</v>
      </c>
      <c r="SDX26" s="58" t="s">
        <v>34</v>
      </c>
      <c r="SDY26" s="91" t="s">
        <v>32</v>
      </c>
      <c r="SDZ26" s="92">
        <v>1</v>
      </c>
      <c r="SEA26" s="87">
        <v>0</v>
      </c>
      <c r="SEB26" s="59">
        <f t="shared" si="801"/>
        <v>0</v>
      </c>
      <c r="SEC26" s="1"/>
      <c r="SED26" s="89">
        <v>3</v>
      </c>
      <c r="SEE26" s="93" t="s">
        <v>63</v>
      </c>
      <c r="SEF26" s="58" t="s">
        <v>34</v>
      </c>
      <c r="SEG26" s="91" t="s">
        <v>32</v>
      </c>
      <c r="SEH26" s="92">
        <v>1</v>
      </c>
      <c r="SEI26" s="87">
        <v>0</v>
      </c>
      <c r="SEJ26" s="59">
        <f t="shared" si="802"/>
        <v>0</v>
      </c>
      <c r="SEK26" s="1"/>
      <c r="SEL26" s="89">
        <v>3</v>
      </c>
      <c r="SEM26" s="93" t="s">
        <v>63</v>
      </c>
      <c r="SEN26" s="58" t="s">
        <v>34</v>
      </c>
      <c r="SEO26" s="91" t="s">
        <v>32</v>
      </c>
      <c r="SEP26" s="92">
        <v>1</v>
      </c>
      <c r="SEQ26" s="87">
        <v>0</v>
      </c>
      <c r="SER26" s="59">
        <f t="shared" si="802"/>
        <v>0</v>
      </c>
      <c r="SES26" s="1"/>
      <c r="SET26" s="89">
        <v>3</v>
      </c>
      <c r="SEU26" s="93" t="s">
        <v>63</v>
      </c>
      <c r="SEV26" s="58" t="s">
        <v>34</v>
      </c>
      <c r="SEW26" s="91" t="s">
        <v>32</v>
      </c>
      <c r="SEX26" s="92">
        <v>1</v>
      </c>
      <c r="SEY26" s="87">
        <v>0</v>
      </c>
      <c r="SEZ26" s="59">
        <f t="shared" si="803"/>
        <v>0</v>
      </c>
      <c r="SFA26" s="1"/>
      <c r="SFB26" s="89">
        <v>3</v>
      </c>
      <c r="SFC26" s="93" t="s">
        <v>63</v>
      </c>
      <c r="SFD26" s="58" t="s">
        <v>34</v>
      </c>
      <c r="SFE26" s="91" t="s">
        <v>32</v>
      </c>
      <c r="SFF26" s="92">
        <v>1</v>
      </c>
      <c r="SFG26" s="87">
        <v>0</v>
      </c>
      <c r="SFH26" s="59">
        <f t="shared" si="803"/>
        <v>0</v>
      </c>
      <c r="SFI26" s="1"/>
      <c r="SFJ26" s="89">
        <v>3</v>
      </c>
      <c r="SFK26" s="93" t="s">
        <v>63</v>
      </c>
      <c r="SFL26" s="58" t="s">
        <v>34</v>
      </c>
      <c r="SFM26" s="91" t="s">
        <v>32</v>
      </c>
      <c r="SFN26" s="92">
        <v>1</v>
      </c>
      <c r="SFO26" s="87">
        <v>0</v>
      </c>
      <c r="SFP26" s="59">
        <f t="shared" si="804"/>
        <v>0</v>
      </c>
      <c r="SFQ26" s="1"/>
      <c r="SFR26" s="89">
        <v>3</v>
      </c>
      <c r="SFS26" s="93" t="s">
        <v>63</v>
      </c>
      <c r="SFT26" s="58" t="s">
        <v>34</v>
      </c>
      <c r="SFU26" s="91" t="s">
        <v>32</v>
      </c>
      <c r="SFV26" s="92">
        <v>1</v>
      </c>
      <c r="SFW26" s="87">
        <v>0</v>
      </c>
      <c r="SFX26" s="59">
        <f t="shared" si="804"/>
        <v>0</v>
      </c>
      <c r="SFY26" s="1"/>
      <c r="SFZ26" s="89">
        <v>3</v>
      </c>
      <c r="SGA26" s="93" t="s">
        <v>63</v>
      </c>
      <c r="SGB26" s="58" t="s">
        <v>34</v>
      </c>
      <c r="SGC26" s="91" t="s">
        <v>32</v>
      </c>
      <c r="SGD26" s="92">
        <v>1</v>
      </c>
      <c r="SGE26" s="87">
        <v>0</v>
      </c>
      <c r="SGF26" s="59">
        <f t="shared" si="805"/>
        <v>0</v>
      </c>
      <c r="SGG26" s="1"/>
      <c r="SGH26" s="89">
        <v>3</v>
      </c>
      <c r="SGI26" s="93" t="s">
        <v>63</v>
      </c>
      <c r="SGJ26" s="58" t="s">
        <v>34</v>
      </c>
      <c r="SGK26" s="91" t="s">
        <v>32</v>
      </c>
      <c r="SGL26" s="92">
        <v>1</v>
      </c>
      <c r="SGM26" s="87">
        <v>0</v>
      </c>
      <c r="SGN26" s="59">
        <f t="shared" si="805"/>
        <v>0</v>
      </c>
      <c r="SGO26" s="1"/>
      <c r="SGP26" s="89">
        <v>3</v>
      </c>
      <c r="SGQ26" s="93" t="s">
        <v>63</v>
      </c>
      <c r="SGR26" s="58" t="s">
        <v>34</v>
      </c>
      <c r="SGS26" s="91" t="s">
        <v>32</v>
      </c>
      <c r="SGT26" s="92">
        <v>1</v>
      </c>
      <c r="SGU26" s="87">
        <v>0</v>
      </c>
      <c r="SGV26" s="59">
        <f t="shared" si="806"/>
        <v>0</v>
      </c>
      <c r="SGW26" s="1"/>
      <c r="SGX26" s="89">
        <v>3</v>
      </c>
      <c r="SGY26" s="93" t="s">
        <v>63</v>
      </c>
      <c r="SGZ26" s="58" t="s">
        <v>34</v>
      </c>
      <c r="SHA26" s="91" t="s">
        <v>32</v>
      </c>
      <c r="SHB26" s="92">
        <v>1</v>
      </c>
      <c r="SHC26" s="87">
        <v>0</v>
      </c>
      <c r="SHD26" s="59">
        <f t="shared" si="806"/>
        <v>0</v>
      </c>
      <c r="SHE26" s="1"/>
      <c r="SHF26" s="89">
        <v>3</v>
      </c>
      <c r="SHG26" s="93" t="s">
        <v>63</v>
      </c>
      <c r="SHH26" s="58" t="s">
        <v>34</v>
      </c>
      <c r="SHI26" s="91" t="s">
        <v>32</v>
      </c>
      <c r="SHJ26" s="92">
        <v>1</v>
      </c>
      <c r="SHK26" s="87">
        <v>0</v>
      </c>
      <c r="SHL26" s="59">
        <f t="shared" si="807"/>
        <v>0</v>
      </c>
      <c r="SHM26" s="1"/>
      <c r="SHN26" s="89">
        <v>3</v>
      </c>
      <c r="SHO26" s="93" t="s">
        <v>63</v>
      </c>
      <c r="SHP26" s="58" t="s">
        <v>34</v>
      </c>
      <c r="SHQ26" s="91" t="s">
        <v>32</v>
      </c>
      <c r="SHR26" s="92">
        <v>1</v>
      </c>
      <c r="SHS26" s="87">
        <v>0</v>
      </c>
      <c r="SHT26" s="59">
        <f t="shared" si="807"/>
        <v>0</v>
      </c>
      <c r="SHU26" s="1"/>
      <c r="SHV26" s="89">
        <v>3</v>
      </c>
      <c r="SHW26" s="93" t="s">
        <v>63</v>
      </c>
      <c r="SHX26" s="58" t="s">
        <v>34</v>
      </c>
      <c r="SHY26" s="91" t="s">
        <v>32</v>
      </c>
      <c r="SHZ26" s="92">
        <v>1</v>
      </c>
      <c r="SIA26" s="87">
        <v>0</v>
      </c>
      <c r="SIB26" s="59">
        <f t="shared" si="808"/>
        <v>0</v>
      </c>
      <c r="SIC26" s="1"/>
      <c r="SID26" s="89">
        <v>3</v>
      </c>
      <c r="SIE26" s="93" t="s">
        <v>63</v>
      </c>
      <c r="SIF26" s="58" t="s">
        <v>34</v>
      </c>
      <c r="SIG26" s="91" t="s">
        <v>32</v>
      </c>
      <c r="SIH26" s="92">
        <v>1</v>
      </c>
      <c r="SII26" s="87">
        <v>0</v>
      </c>
      <c r="SIJ26" s="59">
        <f t="shared" si="808"/>
        <v>0</v>
      </c>
      <c r="SIK26" s="1"/>
      <c r="SIL26" s="89">
        <v>3</v>
      </c>
      <c r="SIM26" s="93" t="s">
        <v>63</v>
      </c>
      <c r="SIN26" s="58" t="s">
        <v>34</v>
      </c>
      <c r="SIO26" s="91" t="s">
        <v>32</v>
      </c>
      <c r="SIP26" s="92">
        <v>1</v>
      </c>
      <c r="SIQ26" s="87">
        <v>0</v>
      </c>
      <c r="SIR26" s="59">
        <f t="shared" si="809"/>
        <v>0</v>
      </c>
      <c r="SIS26" s="1"/>
      <c r="SIT26" s="89">
        <v>3</v>
      </c>
      <c r="SIU26" s="93" t="s">
        <v>63</v>
      </c>
      <c r="SIV26" s="58" t="s">
        <v>34</v>
      </c>
      <c r="SIW26" s="91" t="s">
        <v>32</v>
      </c>
      <c r="SIX26" s="92">
        <v>1</v>
      </c>
      <c r="SIY26" s="87">
        <v>0</v>
      </c>
      <c r="SIZ26" s="59">
        <f t="shared" si="809"/>
        <v>0</v>
      </c>
      <c r="SJA26" s="1"/>
      <c r="SJB26" s="89">
        <v>3</v>
      </c>
      <c r="SJC26" s="93" t="s">
        <v>63</v>
      </c>
      <c r="SJD26" s="58" t="s">
        <v>34</v>
      </c>
      <c r="SJE26" s="91" t="s">
        <v>32</v>
      </c>
      <c r="SJF26" s="92">
        <v>1</v>
      </c>
      <c r="SJG26" s="87">
        <v>0</v>
      </c>
      <c r="SJH26" s="59">
        <f t="shared" si="810"/>
        <v>0</v>
      </c>
      <c r="SJI26" s="1"/>
      <c r="SJJ26" s="89">
        <v>3</v>
      </c>
      <c r="SJK26" s="93" t="s">
        <v>63</v>
      </c>
      <c r="SJL26" s="58" t="s">
        <v>34</v>
      </c>
      <c r="SJM26" s="91" t="s">
        <v>32</v>
      </c>
      <c r="SJN26" s="92">
        <v>1</v>
      </c>
      <c r="SJO26" s="87">
        <v>0</v>
      </c>
      <c r="SJP26" s="59">
        <f t="shared" si="810"/>
        <v>0</v>
      </c>
      <c r="SJQ26" s="1"/>
      <c r="SJR26" s="89">
        <v>3</v>
      </c>
      <c r="SJS26" s="93" t="s">
        <v>63</v>
      </c>
      <c r="SJT26" s="58" t="s">
        <v>34</v>
      </c>
      <c r="SJU26" s="91" t="s">
        <v>32</v>
      </c>
      <c r="SJV26" s="92">
        <v>1</v>
      </c>
      <c r="SJW26" s="87">
        <v>0</v>
      </c>
      <c r="SJX26" s="59">
        <f t="shared" si="811"/>
        <v>0</v>
      </c>
      <c r="SJY26" s="1"/>
      <c r="SJZ26" s="89">
        <v>3</v>
      </c>
      <c r="SKA26" s="93" t="s">
        <v>63</v>
      </c>
      <c r="SKB26" s="58" t="s">
        <v>34</v>
      </c>
      <c r="SKC26" s="91" t="s">
        <v>32</v>
      </c>
      <c r="SKD26" s="92">
        <v>1</v>
      </c>
      <c r="SKE26" s="87">
        <v>0</v>
      </c>
      <c r="SKF26" s="59">
        <f t="shared" si="811"/>
        <v>0</v>
      </c>
    </row>
    <row r="27" spans="1:13136" ht="37.5" customHeight="1" x14ac:dyDescent="0.35">
      <c r="B27" s="89">
        <v>4</v>
      </c>
      <c r="C27" s="93" t="s">
        <v>64</v>
      </c>
      <c r="D27" s="58" t="s">
        <v>55</v>
      </c>
      <c r="E27" s="91" t="s">
        <v>32</v>
      </c>
      <c r="F27" s="92">
        <v>1</v>
      </c>
      <c r="G27" s="912"/>
      <c r="H27" s="59">
        <f t="shared" si="0"/>
        <v>0</v>
      </c>
      <c r="I27" s="1"/>
      <c r="J27" s="164"/>
      <c r="K27" s="906"/>
      <c r="L27" s="907"/>
      <c r="M27" s="908"/>
      <c r="N27" s="909"/>
      <c r="O27" s="910"/>
      <c r="P27" s="910"/>
      <c r="Q27" s="1"/>
      <c r="R27" s="164"/>
      <c r="S27" s="906"/>
      <c r="T27" s="907"/>
      <c r="U27" s="908"/>
      <c r="V27" s="909"/>
      <c r="W27" s="910"/>
      <c r="X27" s="910"/>
      <c r="Y27" s="1"/>
      <c r="Z27" s="164"/>
      <c r="AA27" s="906"/>
      <c r="AB27" s="907"/>
      <c r="AC27" s="908"/>
      <c r="AD27" s="909"/>
      <c r="AE27" s="910"/>
      <c r="AF27" s="910"/>
      <c r="AG27" s="1"/>
      <c r="AH27" s="164"/>
      <c r="AI27" s="906"/>
      <c r="AJ27" s="907"/>
      <c r="AK27" s="908"/>
      <c r="AL27" s="909"/>
      <c r="AM27" s="910"/>
      <c r="AN27" s="910"/>
      <c r="AO27" s="1"/>
      <c r="AP27" s="164"/>
      <c r="AQ27" s="906"/>
      <c r="AR27" s="907"/>
      <c r="AS27" s="908"/>
      <c r="AT27" s="909"/>
      <c r="AU27" s="910"/>
      <c r="AV27" s="910"/>
      <c r="AW27" s="1"/>
      <c r="AX27" s="164"/>
      <c r="AY27" s="906"/>
      <c r="AZ27" s="907"/>
      <c r="BA27" s="908"/>
      <c r="BB27" s="909"/>
      <c r="BC27" s="910"/>
      <c r="BD27" s="910"/>
      <c r="BE27" s="1"/>
      <c r="BF27" s="164"/>
      <c r="BG27" s="906"/>
      <c r="BH27" s="907"/>
      <c r="BI27" s="908"/>
      <c r="BJ27" s="909"/>
      <c r="BK27" s="910"/>
      <c r="BL27" s="910"/>
      <c r="BM27" s="1"/>
      <c r="BN27" s="164"/>
      <c r="BO27" s="906"/>
      <c r="BP27" s="907"/>
      <c r="BQ27" s="908"/>
      <c r="BR27" s="909"/>
      <c r="BS27" s="910"/>
      <c r="BT27" s="910"/>
      <c r="BU27" s="1"/>
      <c r="BV27" s="164"/>
      <c r="BW27" s="906"/>
      <c r="BX27" s="907"/>
      <c r="BY27" s="908"/>
      <c r="BZ27" s="909"/>
      <c r="CA27" s="910"/>
      <c r="CB27" s="910"/>
      <c r="CC27" s="1"/>
      <c r="CD27" s="164"/>
      <c r="CE27" s="906"/>
      <c r="CF27" s="907"/>
      <c r="CG27" s="908"/>
      <c r="CH27" s="909"/>
      <c r="CI27" s="910"/>
      <c r="CJ27" s="910"/>
      <c r="CK27" s="1"/>
      <c r="CL27" s="164"/>
      <c r="CM27" s="906"/>
      <c r="CN27" s="907"/>
      <c r="CO27" s="908"/>
      <c r="CP27" s="909"/>
      <c r="CQ27" s="910"/>
      <c r="CR27" s="910"/>
      <c r="CS27" s="1"/>
      <c r="CT27" s="164"/>
      <c r="CU27" s="906"/>
      <c r="CV27" s="907"/>
      <c r="CW27" s="908"/>
      <c r="CX27" s="909"/>
      <c r="CY27" s="910"/>
      <c r="CZ27" s="910"/>
      <c r="DA27" s="1"/>
      <c r="DB27" s="164"/>
      <c r="DC27" s="906"/>
      <c r="DD27" s="907"/>
      <c r="DE27" s="908"/>
      <c r="DF27" s="909"/>
      <c r="DG27" s="910"/>
      <c r="DH27" s="910"/>
      <c r="DI27" s="1"/>
      <c r="DJ27" s="164"/>
      <c r="DK27" s="906"/>
      <c r="DL27" s="907"/>
      <c r="DM27" s="908"/>
      <c r="DN27" s="909"/>
      <c r="DO27" s="910"/>
      <c r="DP27" s="910"/>
      <c r="DQ27" s="1"/>
      <c r="DR27" s="164"/>
      <c r="DS27" s="906"/>
      <c r="DT27" s="907"/>
      <c r="DU27" s="908"/>
      <c r="DV27" s="909"/>
      <c r="DW27" s="910"/>
      <c r="DX27" s="910"/>
      <c r="DY27" s="1"/>
      <c r="DZ27" s="164"/>
      <c r="EA27" s="906"/>
      <c r="EB27" s="907"/>
      <c r="EC27" s="908"/>
      <c r="ED27" s="909"/>
      <c r="EE27" s="910"/>
      <c r="EF27" s="910"/>
      <c r="EG27" s="1"/>
      <c r="EH27" s="164"/>
      <c r="EI27" s="906"/>
      <c r="EJ27" s="907"/>
      <c r="EK27" s="908"/>
      <c r="EL27" s="909"/>
      <c r="EM27" s="910"/>
      <c r="EN27" s="910"/>
      <c r="EO27" s="1"/>
      <c r="EP27" s="164"/>
      <c r="EQ27" s="906"/>
      <c r="ER27" s="907"/>
      <c r="ES27" s="908"/>
      <c r="ET27" s="909"/>
      <c r="EU27" s="910"/>
      <c r="EV27" s="910"/>
      <c r="EW27" s="1"/>
      <c r="EX27" s="164"/>
      <c r="EY27" s="906"/>
      <c r="EZ27" s="907"/>
      <c r="FA27" s="908"/>
      <c r="FB27" s="909"/>
      <c r="FC27" s="910"/>
      <c r="FD27" s="910"/>
      <c r="FE27" s="1"/>
      <c r="FF27" s="164"/>
      <c r="FG27" s="906"/>
      <c r="FH27" s="907"/>
      <c r="FI27" s="908"/>
      <c r="FJ27" s="909"/>
      <c r="FK27" s="910"/>
      <c r="FL27" s="910"/>
      <c r="FM27" s="1"/>
      <c r="FN27" s="164"/>
      <c r="FO27" s="916" t="s">
        <v>64</v>
      </c>
      <c r="FP27" s="58" t="s">
        <v>55</v>
      </c>
      <c r="FQ27" s="91" t="s">
        <v>32</v>
      </c>
      <c r="FR27" s="92">
        <v>1</v>
      </c>
      <c r="FS27" s="87">
        <v>0</v>
      </c>
      <c r="FT27" s="59">
        <f t="shared" si="1"/>
        <v>0</v>
      </c>
      <c r="FU27" s="1"/>
      <c r="FV27" s="89">
        <v>4</v>
      </c>
      <c r="FW27" s="93" t="s">
        <v>64</v>
      </c>
      <c r="FX27" s="58" t="s">
        <v>55</v>
      </c>
      <c r="FY27" s="91" t="s">
        <v>32</v>
      </c>
      <c r="FZ27" s="92">
        <v>1</v>
      </c>
      <c r="GA27" s="87">
        <v>0</v>
      </c>
      <c r="GB27" s="59">
        <f t="shared" si="2"/>
        <v>0</v>
      </c>
      <c r="GC27" s="1"/>
      <c r="GD27" s="89">
        <v>4</v>
      </c>
      <c r="GE27" s="93" t="s">
        <v>64</v>
      </c>
      <c r="GF27" s="58" t="s">
        <v>55</v>
      </c>
      <c r="GG27" s="91" t="s">
        <v>32</v>
      </c>
      <c r="GH27" s="92">
        <v>1</v>
      </c>
      <c r="GI27" s="87">
        <v>0</v>
      </c>
      <c r="GJ27" s="59">
        <f t="shared" si="2"/>
        <v>0</v>
      </c>
      <c r="GK27" s="1"/>
      <c r="GL27" s="89">
        <v>4</v>
      </c>
      <c r="GM27" s="93" t="s">
        <v>64</v>
      </c>
      <c r="GN27" s="58" t="s">
        <v>55</v>
      </c>
      <c r="GO27" s="91" t="s">
        <v>32</v>
      </c>
      <c r="GP27" s="92">
        <v>1</v>
      </c>
      <c r="GQ27" s="87">
        <v>0</v>
      </c>
      <c r="GR27" s="59">
        <f t="shared" si="3"/>
        <v>0</v>
      </c>
      <c r="GS27" s="1"/>
      <c r="GT27" s="89">
        <v>4</v>
      </c>
      <c r="GU27" s="93" t="s">
        <v>64</v>
      </c>
      <c r="GV27" s="58" t="s">
        <v>55</v>
      </c>
      <c r="GW27" s="91" t="s">
        <v>32</v>
      </c>
      <c r="GX27" s="92">
        <v>1</v>
      </c>
      <c r="GY27" s="87">
        <v>0</v>
      </c>
      <c r="GZ27" s="59">
        <f t="shared" si="3"/>
        <v>0</v>
      </c>
      <c r="HA27" s="1"/>
      <c r="HB27" s="89">
        <v>4</v>
      </c>
      <c r="HC27" s="93" t="s">
        <v>64</v>
      </c>
      <c r="HD27" s="58" t="s">
        <v>55</v>
      </c>
      <c r="HE27" s="91" t="s">
        <v>32</v>
      </c>
      <c r="HF27" s="92">
        <v>1</v>
      </c>
      <c r="HG27" s="87">
        <v>0</v>
      </c>
      <c r="HH27" s="59">
        <f t="shared" si="4"/>
        <v>0</v>
      </c>
      <c r="HI27" s="1"/>
      <c r="HJ27" s="89">
        <v>4</v>
      </c>
      <c r="HK27" s="93" t="s">
        <v>64</v>
      </c>
      <c r="HL27" s="58" t="s">
        <v>55</v>
      </c>
      <c r="HM27" s="91" t="s">
        <v>32</v>
      </c>
      <c r="HN27" s="92">
        <v>1</v>
      </c>
      <c r="HO27" s="87">
        <v>0</v>
      </c>
      <c r="HP27" s="59">
        <f t="shared" si="4"/>
        <v>0</v>
      </c>
      <c r="HQ27" s="1"/>
      <c r="HR27" s="89">
        <v>4</v>
      </c>
      <c r="HS27" s="93" t="s">
        <v>64</v>
      </c>
      <c r="HT27" s="58" t="s">
        <v>55</v>
      </c>
      <c r="HU27" s="91" t="s">
        <v>32</v>
      </c>
      <c r="HV27" s="92">
        <v>1</v>
      </c>
      <c r="HW27" s="87">
        <v>0</v>
      </c>
      <c r="HX27" s="59">
        <f t="shared" si="5"/>
        <v>0</v>
      </c>
      <c r="HY27" s="1"/>
      <c r="HZ27" s="89">
        <v>4</v>
      </c>
      <c r="IA27" s="93" t="s">
        <v>64</v>
      </c>
      <c r="IB27" s="58" t="s">
        <v>55</v>
      </c>
      <c r="IC27" s="91" t="s">
        <v>32</v>
      </c>
      <c r="ID27" s="92">
        <v>1</v>
      </c>
      <c r="IE27" s="87">
        <v>0</v>
      </c>
      <c r="IF27" s="59">
        <f t="shared" si="5"/>
        <v>0</v>
      </c>
      <c r="IG27" s="1"/>
      <c r="IH27" s="89">
        <v>4</v>
      </c>
      <c r="II27" s="93" t="s">
        <v>64</v>
      </c>
      <c r="IJ27" s="58" t="s">
        <v>55</v>
      </c>
      <c r="IK27" s="91" t="s">
        <v>32</v>
      </c>
      <c r="IL27" s="92">
        <v>1</v>
      </c>
      <c r="IM27" s="87">
        <v>0</v>
      </c>
      <c r="IN27" s="59">
        <f t="shared" si="6"/>
        <v>0</v>
      </c>
      <c r="IO27" s="1"/>
      <c r="IP27" s="89">
        <v>4</v>
      </c>
      <c r="IQ27" s="93" t="s">
        <v>64</v>
      </c>
      <c r="IR27" s="58" t="s">
        <v>55</v>
      </c>
      <c r="IS27" s="91" t="s">
        <v>32</v>
      </c>
      <c r="IT27" s="92">
        <v>1</v>
      </c>
      <c r="IU27" s="87">
        <v>0</v>
      </c>
      <c r="IV27" s="59">
        <f t="shared" si="6"/>
        <v>0</v>
      </c>
      <c r="IW27" s="1"/>
      <c r="IX27" s="89">
        <v>4</v>
      </c>
      <c r="IY27" s="93" t="s">
        <v>64</v>
      </c>
      <c r="IZ27" s="58" t="s">
        <v>55</v>
      </c>
      <c r="JA27" s="91" t="s">
        <v>32</v>
      </c>
      <c r="JB27" s="92">
        <v>1</v>
      </c>
      <c r="JC27" s="87">
        <v>0</v>
      </c>
      <c r="JD27" s="59">
        <f t="shared" si="7"/>
        <v>0</v>
      </c>
      <c r="JE27" s="1"/>
      <c r="JF27" s="89">
        <v>4</v>
      </c>
      <c r="JG27" s="93" t="s">
        <v>64</v>
      </c>
      <c r="JH27" s="58" t="s">
        <v>55</v>
      </c>
      <c r="JI27" s="91" t="s">
        <v>32</v>
      </c>
      <c r="JJ27" s="92">
        <v>1</v>
      </c>
      <c r="JK27" s="87">
        <v>0</v>
      </c>
      <c r="JL27" s="59">
        <f t="shared" si="7"/>
        <v>0</v>
      </c>
      <c r="JM27" s="1"/>
      <c r="JN27" s="89">
        <v>4</v>
      </c>
      <c r="JO27" s="93" t="s">
        <v>64</v>
      </c>
      <c r="JP27" s="58" t="s">
        <v>55</v>
      </c>
      <c r="JQ27" s="91" t="s">
        <v>32</v>
      </c>
      <c r="JR27" s="92">
        <v>1</v>
      </c>
      <c r="JS27" s="87">
        <v>0</v>
      </c>
      <c r="JT27" s="59">
        <f t="shared" si="8"/>
        <v>0</v>
      </c>
      <c r="JU27" s="1"/>
      <c r="JV27" s="89">
        <v>4</v>
      </c>
      <c r="JW27" s="93" t="s">
        <v>64</v>
      </c>
      <c r="JX27" s="58" t="s">
        <v>55</v>
      </c>
      <c r="JY27" s="91" t="s">
        <v>32</v>
      </c>
      <c r="JZ27" s="92">
        <v>1</v>
      </c>
      <c r="KA27" s="87">
        <v>0</v>
      </c>
      <c r="KB27" s="59">
        <f t="shared" si="8"/>
        <v>0</v>
      </c>
      <c r="KC27" s="1"/>
      <c r="KD27" s="89">
        <v>4</v>
      </c>
      <c r="KE27" s="93" t="s">
        <v>64</v>
      </c>
      <c r="KF27" s="58" t="s">
        <v>55</v>
      </c>
      <c r="KG27" s="91" t="s">
        <v>32</v>
      </c>
      <c r="KH27" s="92">
        <v>1</v>
      </c>
      <c r="KI27" s="87">
        <v>0</v>
      </c>
      <c r="KJ27" s="59">
        <f t="shared" si="9"/>
        <v>0</v>
      </c>
      <c r="KK27" s="1"/>
      <c r="KL27" s="89">
        <v>4</v>
      </c>
      <c r="KM27" s="93" t="s">
        <v>64</v>
      </c>
      <c r="KN27" s="58" t="s">
        <v>55</v>
      </c>
      <c r="KO27" s="91" t="s">
        <v>32</v>
      </c>
      <c r="KP27" s="92">
        <v>1</v>
      </c>
      <c r="KQ27" s="87">
        <v>0</v>
      </c>
      <c r="KR27" s="59">
        <f t="shared" si="9"/>
        <v>0</v>
      </c>
      <c r="KS27" s="1"/>
      <c r="KT27" s="89">
        <v>4</v>
      </c>
      <c r="KU27" s="93" t="s">
        <v>64</v>
      </c>
      <c r="KV27" s="58" t="s">
        <v>55</v>
      </c>
      <c r="KW27" s="91" t="s">
        <v>32</v>
      </c>
      <c r="KX27" s="92">
        <v>1</v>
      </c>
      <c r="KY27" s="87">
        <v>0</v>
      </c>
      <c r="KZ27" s="59">
        <f t="shared" si="10"/>
        <v>0</v>
      </c>
      <c r="LA27" s="1"/>
      <c r="LB27" s="89">
        <v>4</v>
      </c>
      <c r="LC27" s="93" t="s">
        <v>64</v>
      </c>
      <c r="LD27" s="58" t="s">
        <v>55</v>
      </c>
      <c r="LE27" s="91" t="s">
        <v>32</v>
      </c>
      <c r="LF27" s="92">
        <v>1</v>
      </c>
      <c r="LG27" s="87">
        <v>0</v>
      </c>
      <c r="LH27" s="59">
        <f t="shared" si="10"/>
        <v>0</v>
      </c>
      <c r="LI27" s="1"/>
      <c r="LJ27" s="89">
        <v>4</v>
      </c>
      <c r="LK27" s="93" t="s">
        <v>64</v>
      </c>
      <c r="LL27" s="58" t="s">
        <v>55</v>
      </c>
      <c r="LM27" s="91" t="s">
        <v>32</v>
      </c>
      <c r="LN27" s="92">
        <v>1</v>
      </c>
      <c r="LO27" s="87">
        <v>0</v>
      </c>
      <c r="LP27" s="59">
        <f t="shared" si="11"/>
        <v>0</v>
      </c>
      <c r="LQ27" s="1"/>
      <c r="LR27" s="89">
        <v>4</v>
      </c>
      <c r="LS27" s="93" t="s">
        <v>64</v>
      </c>
      <c r="LT27" s="58" t="s">
        <v>55</v>
      </c>
      <c r="LU27" s="91" t="s">
        <v>32</v>
      </c>
      <c r="LV27" s="92">
        <v>1</v>
      </c>
      <c r="LW27" s="87">
        <v>0</v>
      </c>
      <c r="LX27" s="59">
        <f t="shared" si="11"/>
        <v>0</v>
      </c>
      <c r="LY27" s="1"/>
      <c r="LZ27" s="89">
        <v>4</v>
      </c>
      <c r="MA27" s="93" t="s">
        <v>64</v>
      </c>
      <c r="MB27" s="58" t="s">
        <v>55</v>
      </c>
      <c r="MC27" s="91" t="s">
        <v>32</v>
      </c>
      <c r="MD27" s="92">
        <v>1</v>
      </c>
      <c r="ME27" s="87">
        <v>0</v>
      </c>
      <c r="MF27" s="59">
        <f t="shared" si="12"/>
        <v>0</v>
      </c>
      <c r="MG27" s="1"/>
      <c r="MH27" s="89">
        <v>4</v>
      </c>
      <c r="MI27" s="93" t="s">
        <v>64</v>
      </c>
      <c r="MJ27" s="58" t="s">
        <v>55</v>
      </c>
      <c r="MK27" s="91" t="s">
        <v>32</v>
      </c>
      <c r="ML27" s="92">
        <v>1</v>
      </c>
      <c r="MM27" s="87">
        <v>0</v>
      </c>
      <c r="MN27" s="59">
        <f t="shared" si="12"/>
        <v>0</v>
      </c>
      <c r="MO27" s="1"/>
      <c r="MP27" s="89">
        <v>4</v>
      </c>
      <c r="MQ27" s="93" t="s">
        <v>64</v>
      </c>
      <c r="MR27" s="58" t="s">
        <v>55</v>
      </c>
      <c r="MS27" s="91" t="s">
        <v>32</v>
      </c>
      <c r="MT27" s="92">
        <v>1</v>
      </c>
      <c r="MU27" s="87">
        <v>0</v>
      </c>
      <c r="MV27" s="59">
        <f t="shared" si="13"/>
        <v>0</v>
      </c>
      <c r="MW27" s="1"/>
      <c r="MX27" s="89">
        <v>4</v>
      </c>
      <c r="MY27" s="93" t="s">
        <v>64</v>
      </c>
      <c r="MZ27" s="58" t="s">
        <v>55</v>
      </c>
      <c r="NA27" s="91" t="s">
        <v>32</v>
      </c>
      <c r="NB27" s="92">
        <v>1</v>
      </c>
      <c r="NC27" s="87">
        <v>0</v>
      </c>
      <c r="ND27" s="59">
        <f t="shared" si="13"/>
        <v>0</v>
      </c>
      <c r="NE27" s="1"/>
      <c r="NF27" s="89">
        <v>4</v>
      </c>
      <c r="NG27" s="93" t="s">
        <v>64</v>
      </c>
      <c r="NH27" s="58" t="s">
        <v>55</v>
      </c>
      <c r="NI27" s="91" t="s">
        <v>32</v>
      </c>
      <c r="NJ27" s="92">
        <v>1</v>
      </c>
      <c r="NK27" s="87">
        <v>0</v>
      </c>
      <c r="NL27" s="59">
        <f t="shared" si="14"/>
        <v>0</v>
      </c>
      <c r="NM27" s="1"/>
      <c r="NN27" s="89">
        <v>4</v>
      </c>
      <c r="NO27" s="93" t="s">
        <v>64</v>
      </c>
      <c r="NP27" s="58" t="s">
        <v>55</v>
      </c>
      <c r="NQ27" s="91" t="s">
        <v>32</v>
      </c>
      <c r="NR27" s="92">
        <v>1</v>
      </c>
      <c r="NS27" s="87">
        <v>0</v>
      </c>
      <c r="NT27" s="59">
        <f t="shared" si="14"/>
        <v>0</v>
      </c>
      <c r="NU27" s="1"/>
      <c r="NV27" s="89">
        <v>4</v>
      </c>
      <c r="NW27" s="93" t="s">
        <v>64</v>
      </c>
      <c r="NX27" s="58" t="s">
        <v>55</v>
      </c>
      <c r="NY27" s="91" t="s">
        <v>32</v>
      </c>
      <c r="NZ27" s="92">
        <v>1</v>
      </c>
      <c r="OA27" s="87">
        <v>0</v>
      </c>
      <c r="OB27" s="59">
        <f t="shared" si="15"/>
        <v>0</v>
      </c>
      <c r="OC27" s="1"/>
      <c r="OD27" s="89">
        <v>4</v>
      </c>
      <c r="OE27" s="93" t="s">
        <v>64</v>
      </c>
      <c r="OF27" s="58" t="s">
        <v>55</v>
      </c>
      <c r="OG27" s="91" t="s">
        <v>32</v>
      </c>
      <c r="OH27" s="92">
        <v>1</v>
      </c>
      <c r="OI27" s="87">
        <v>0</v>
      </c>
      <c r="OJ27" s="59">
        <f t="shared" si="15"/>
        <v>0</v>
      </c>
      <c r="OK27" s="1"/>
      <c r="OL27" s="89">
        <v>4</v>
      </c>
      <c r="OM27" s="93" t="s">
        <v>64</v>
      </c>
      <c r="ON27" s="58" t="s">
        <v>55</v>
      </c>
      <c r="OO27" s="91" t="s">
        <v>32</v>
      </c>
      <c r="OP27" s="92">
        <v>1</v>
      </c>
      <c r="OQ27" s="87">
        <v>0</v>
      </c>
      <c r="OR27" s="59">
        <f t="shared" si="16"/>
        <v>0</v>
      </c>
      <c r="OS27" s="1"/>
      <c r="OT27" s="89">
        <v>4</v>
      </c>
      <c r="OU27" s="93" t="s">
        <v>64</v>
      </c>
      <c r="OV27" s="58" t="s">
        <v>55</v>
      </c>
      <c r="OW27" s="91" t="s">
        <v>32</v>
      </c>
      <c r="OX27" s="92">
        <v>1</v>
      </c>
      <c r="OY27" s="87">
        <v>0</v>
      </c>
      <c r="OZ27" s="59">
        <f t="shared" si="16"/>
        <v>0</v>
      </c>
      <c r="PA27" s="1"/>
      <c r="PB27" s="89">
        <v>4</v>
      </c>
      <c r="PC27" s="93" t="s">
        <v>64</v>
      </c>
      <c r="PD27" s="58" t="s">
        <v>55</v>
      </c>
      <c r="PE27" s="91" t="s">
        <v>32</v>
      </c>
      <c r="PF27" s="92">
        <v>1</v>
      </c>
      <c r="PG27" s="87">
        <v>0</v>
      </c>
      <c r="PH27" s="59">
        <f t="shared" si="17"/>
        <v>0</v>
      </c>
      <c r="PI27" s="1"/>
      <c r="PJ27" s="89">
        <v>4</v>
      </c>
      <c r="PK27" s="93" t="s">
        <v>64</v>
      </c>
      <c r="PL27" s="58" t="s">
        <v>55</v>
      </c>
      <c r="PM27" s="91" t="s">
        <v>32</v>
      </c>
      <c r="PN27" s="92">
        <v>1</v>
      </c>
      <c r="PO27" s="87">
        <v>0</v>
      </c>
      <c r="PP27" s="59">
        <f t="shared" si="17"/>
        <v>0</v>
      </c>
      <c r="PQ27" s="1"/>
      <c r="PR27" s="89">
        <v>4</v>
      </c>
      <c r="PS27" s="93" t="s">
        <v>64</v>
      </c>
      <c r="PT27" s="58" t="s">
        <v>55</v>
      </c>
      <c r="PU27" s="91" t="s">
        <v>32</v>
      </c>
      <c r="PV27" s="92">
        <v>1</v>
      </c>
      <c r="PW27" s="87">
        <v>0</v>
      </c>
      <c r="PX27" s="59">
        <f t="shared" si="18"/>
        <v>0</v>
      </c>
      <c r="PY27" s="1"/>
      <c r="PZ27" s="89">
        <v>4</v>
      </c>
      <c r="QA27" s="93" t="s">
        <v>64</v>
      </c>
      <c r="QB27" s="58" t="s">
        <v>55</v>
      </c>
      <c r="QC27" s="91" t="s">
        <v>32</v>
      </c>
      <c r="QD27" s="92">
        <v>1</v>
      </c>
      <c r="QE27" s="87">
        <v>0</v>
      </c>
      <c r="QF27" s="59">
        <f t="shared" si="18"/>
        <v>0</v>
      </c>
      <c r="QG27" s="1"/>
      <c r="QH27" s="89">
        <v>4</v>
      </c>
      <c r="QI27" s="93" t="s">
        <v>64</v>
      </c>
      <c r="QJ27" s="58" t="s">
        <v>55</v>
      </c>
      <c r="QK27" s="91" t="s">
        <v>32</v>
      </c>
      <c r="QL27" s="92">
        <v>1</v>
      </c>
      <c r="QM27" s="87">
        <v>0</v>
      </c>
      <c r="QN27" s="59">
        <f t="shared" si="19"/>
        <v>0</v>
      </c>
      <c r="QO27" s="1"/>
      <c r="QP27" s="89">
        <v>4</v>
      </c>
      <c r="QQ27" s="93" t="s">
        <v>64</v>
      </c>
      <c r="QR27" s="58" t="s">
        <v>55</v>
      </c>
      <c r="QS27" s="91" t="s">
        <v>32</v>
      </c>
      <c r="QT27" s="92">
        <v>1</v>
      </c>
      <c r="QU27" s="87">
        <v>0</v>
      </c>
      <c r="QV27" s="59">
        <f t="shared" si="19"/>
        <v>0</v>
      </c>
      <c r="QW27" s="1"/>
      <c r="QX27" s="89">
        <v>4</v>
      </c>
      <c r="QY27" s="93" t="s">
        <v>64</v>
      </c>
      <c r="QZ27" s="58" t="s">
        <v>55</v>
      </c>
      <c r="RA27" s="91" t="s">
        <v>32</v>
      </c>
      <c r="RB27" s="92">
        <v>1</v>
      </c>
      <c r="RC27" s="87">
        <v>0</v>
      </c>
      <c r="RD27" s="59">
        <f t="shared" si="20"/>
        <v>0</v>
      </c>
      <c r="RE27" s="1"/>
      <c r="RF27" s="89">
        <v>4</v>
      </c>
      <c r="RG27" s="93" t="s">
        <v>64</v>
      </c>
      <c r="RH27" s="58" t="s">
        <v>55</v>
      </c>
      <c r="RI27" s="91" t="s">
        <v>32</v>
      </c>
      <c r="RJ27" s="92">
        <v>1</v>
      </c>
      <c r="RK27" s="87">
        <v>0</v>
      </c>
      <c r="RL27" s="59">
        <f t="shared" si="20"/>
        <v>0</v>
      </c>
      <c r="RM27" s="1"/>
      <c r="RN27" s="89">
        <v>4</v>
      </c>
      <c r="RO27" s="93" t="s">
        <v>64</v>
      </c>
      <c r="RP27" s="58" t="s">
        <v>55</v>
      </c>
      <c r="RQ27" s="91" t="s">
        <v>32</v>
      </c>
      <c r="RR27" s="92">
        <v>1</v>
      </c>
      <c r="RS27" s="87">
        <v>0</v>
      </c>
      <c r="RT27" s="59">
        <f t="shared" si="21"/>
        <v>0</v>
      </c>
      <c r="RU27" s="1"/>
      <c r="RV27" s="89">
        <v>4</v>
      </c>
      <c r="RW27" s="93" t="s">
        <v>64</v>
      </c>
      <c r="RX27" s="58" t="s">
        <v>55</v>
      </c>
      <c r="RY27" s="91" t="s">
        <v>32</v>
      </c>
      <c r="RZ27" s="92">
        <v>1</v>
      </c>
      <c r="SA27" s="87">
        <v>0</v>
      </c>
      <c r="SB27" s="59">
        <f t="shared" si="21"/>
        <v>0</v>
      </c>
      <c r="SC27" s="1"/>
      <c r="SD27" s="89">
        <v>4</v>
      </c>
      <c r="SE27" s="93" t="s">
        <v>64</v>
      </c>
      <c r="SF27" s="58" t="s">
        <v>55</v>
      </c>
      <c r="SG27" s="91" t="s">
        <v>32</v>
      </c>
      <c r="SH27" s="92">
        <v>1</v>
      </c>
      <c r="SI27" s="87">
        <v>0</v>
      </c>
      <c r="SJ27" s="59">
        <f t="shared" si="22"/>
        <v>0</v>
      </c>
      <c r="SK27" s="1"/>
      <c r="SL27" s="89">
        <v>4</v>
      </c>
      <c r="SM27" s="93" t="s">
        <v>64</v>
      </c>
      <c r="SN27" s="58" t="s">
        <v>55</v>
      </c>
      <c r="SO27" s="91" t="s">
        <v>32</v>
      </c>
      <c r="SP27" s="92">
        <v>1</v>
      </c>
      <c r="SQ27" s="87">
        <v>0</v>
      </c>
      <c r="SR27" s="59">
        <f t="shared" si="22"/>
        <v>0</v>
      </c>
      <c r="SS27" s="1"/>
      <c r="ST27" s="89">
        <v>4</v>
      </c>
      <c r="SU27" s="93" t="s">
        <v>64</v>
      </c>
      <c r="SV27" s="58" t="s">
        <v>55</v>
      </c>
      <c r="SW27" s="91" t="s">
        <v>32</v>
      </c>
      <c r="SX27" s="92">
        <v>1</v>
      </c>
      <c r="SY27" s="87">
        <v>0</v>
      </c>
      <c r="SZ27" s="59">
        <f t="shared" si="23"/>
        <v>0</v>
      </c>
      <c r="TA27" s="1"/>
      <c r="TB27" s="89">
        <v>4</v>
      </c>
      <c r="TC27" s="93" t="s">
        <v>64</v>
      </c>
      <c r="TD27" s="58" t="s">
        <v>55</v>
      </c>
      <c r="TE27" s="91" t="s">
        <v>32</v>
      </c>
      <c r="TF27" s="92">
        <v>1</v>
      </c>
      <c r="TG27" s="87">
        <v>0</v>
      </c>
      <c r="TH27" s="59">
        <f t="shared" si="23"/>
        <v>0</v>
      </c>
      <c r="TI27" s="1"/>
      <c r="TJ27" s="89">
        <v>4</v>
      </c>
      <c r="TK27" s="93" t="s">
        <v>64</v>
      </c>
      <c r="TL27" s="58" t="s">
        <v>55</v>
      </c>
      <c r="TM27" s="91" t="s">
        <v>32</v>
      </c>
      <c r="TN27" s="92">
        <v>1</v>
      </c>
      <c r="TO27" s="87">
        <v>0</v>
      </c>
      <c r="TP27" s="59">
        <f t="shared" si="24"/>
        <v>0</v>
      </c>
      <c r="TQ27" s="1"/>
      <c r="TR27" s="89">
        <v>4</v>
      </c>
      <c r="TS27" s="93" t="s">
        <v>64</v>
      </c>
      <c r="TT27" s="58" t="s">
        <v>55</v>
      </c>
      <c r="TU27" s="91" t="s">
        <v>32</v>
      </c>
      <c r="TV27" s="92">
        <v>1</v>
      </c>
      <c r="TW27" s="87">
        <v>0</v>
      </c>
      <c r="TX27" s="59">
        <f t="shared" si="24"/>
        <v>0</v>
      </c>
      <c r="TY27" s="1"/>
      <c r="TZ27" s="89">
        <v>4</v>
      </c>
      <c r="UA27" s="93" t="s">
        <v>64</v>
      </c>
      <c r="UB27" s="58" t="s">
        <v>55</v>
      </c>
      <c r="UC27" s="91" t="s">
        <v>32</v>
      </c>
      <c r="UD27" s="92">
        <v>1</v>
      </c>
      <c r="UE27" s="87">
        <v>0</v>
      </c>
      <c r="UF27" s="59">
        <f t="shared" si="25"/>
        <v>0</v>
      </c>
      <c r="UG27" s="1"/>
      <c r="UH27" s="89">
        <v>4</v>
      </c>
      <c r="UI27" s="93" t="s">
        <v>64</v>
      </c>
      <c r="UJ27" s="58" t="s">
        <v>55</v>
      </c>
      <c r="UK27" s="91" t="s">
        <v>32</v>
      </c>
      <c r="UL27" s="92">
        <v>1</v>
      </c>
      <c r="UM27" s="87">
        <v>0</v>
      </c>
      <c r="UN27" s="59">
        <f t="shared" si="25"/>
        <v>0</v>
      </c>
      <c r="UO27" s="1"/>
      <c r="UP27" s="89">
        <v>4</v>
      </c>
      <c r="UQ27" s="93" t="s">
        <v>64</v>
      </c>
      <c r="UR27" s="58" t="s">
        <v>55</v>
      </c>
      <c r="US27" s="91" t="s">
        <v>32</v>
      </c>
      <c r="UT27" s="92">
        <v>1</v>
      </c>
      <c r="UU27" s="87">
        <v>0</v>
      </c>
      <c r="UV27" s="59">
        <f t="shared" si="26"/>
        <v>0</v>
      </c>
      <c r="UW27" s="1"/>
      <c r="UX27" s="89">
        <v>4</v>
      </c>
      <c r="UY27" s="93" t="s">
        <v>64</v>
      </c>
      <c r="UZ27" s="58" t="s">
        <v>55</v>
      </c>
      <c r="VA27" s="91" t="s">
        <v>32</v>
      </c>
      <c r="VB27" s="92">
        <v>1</v>
      </c>
      <c r="VC27" s="87">
        <v>0</v>
      </c>
      <c r="VD27" s="59">
        <f t="shared" si="26"/>
        <v>0</v>
      </c>
      <c r="VE27" s="1"/>
      <c r="VF27" s="89">
        <v>4</v>
      </c>
      <c r="VG27" s="93" t="s">
        <v>64</v>
      </c>
      <c r="VH27" s="58" t="s">
        <v>55</v>
      </c>
      <c r="VI27" s="91" t="s">
        <v>32</v>
      </c>
      <c r="VJ27" s="92">
        <v>1</v>
      </c>
      <c r="VK27" s="87">
        <v>0</v>
      </c>
      <c r="VL27" s="59">
        <f t="shared" si="27"/>
        <v>0</v>
      </c>
      <c r="VM27" s="1"/>
      <c r="VN27" s="89">
        <v>4</v>
      </c>
      <c r="VO27" s="93" t="s">
        <v>64</v>
      </c>
      <c r="VP27" s="58" t="s">
        <v>55</v>
      </c>
      <c r="VQ27" s="91" t="s">
        <v>32</v>
      </c>
      <c r="VR27" s="92">
        <v>1</v>
      </c>
      <c r="VS27" s="87">
        <v>0</v>
      </c>
      <c r="VT27" s="59">
        <f t="shared" si="27"/>
        <v>0</v>
      </c>
      <c r="VU27" s="1"/>
      <c r="VV27" s="89">
        <v>4</v>
      </c>
      <c r="VW27" s="93" t="s">
        <v>64</v>
      </c>
      <c r="VX27" s="58" t="s">
        <v>55</v>
      </c>
      <c r="VY27" s="91" t="s">
        <v>32</v>
      </c>
      <c r="VZ27" s="92">
        <v>1</v>
      </c>
      <c r="WA27" s="87">
        <v>0</v>
      </c>
      <c r="WB27" s="59">
        <f t="shared" si="28"/>
        <v>0</v>
      </c>
      <c r="WC27" s="1"/>
      <c r="WD27" s="89">
        <v>4</v>
      </c>
      <c r="WE27" s="93" t="s">
        <v>64</v>
      </c>
      <c r="WF27" s="58" t="s">
        <v>55</v>
      </c>
      <c r="WG27" s="91" t="s">
        <v>32</v>
      </c>
      <c r="WH27" s="92">
        <v>1</v>
      </c>
      <c r="WI27" s="87">
        <v>0</v>
      </c>
      <c r="WJ27" s="59">
        <f t="shared" si="28"/>
        <v>0</v>
      </c>
      <c r="WK27" s="1"/>
      <c r="WL27" s="89">
        <v>4</v>
      </c>
      <c r="WM27" s="93" t="s">
        <v>64</v>
      </c>
      <c r="WN27" s="58" t="s">
        <v>55</v>
      </c>
      <c r="WO27" s="91" t="s">
        <v>32</v>
      </c>
      <c r="WP27" s="92">
        <v>1</v>
      </c>
      <c r="WQ27" s="87">
        <v>0</v>
      </c>
      <c r="WR27" s="59">
        <f t="shared" si="29"/>
        <v>0</v>
      </c>
      <c r="WS27" s="1"/>
      <c r="WT27" s="89">
        <v>4</v>
      </c>
      <c r="WU27" s="93" t="s">
        <v>64</v>
      </c>
      <c r="WV27" s="58" t="s">
        <v>55</v>
      </c>
      <c r="WW27" s="91" t="s">
        <v>32</v>
      </c>
      <c r="WX27" s="92">
        <v>1</v>
      </c>
      <c r="WY27" s="87">
        <v>0</v>
      </c>
      <c r="WZ27" s="59">
        <f t="shared" si="29"/>
        <v>0</v>
      </c>
      <c r="XA27" s="1"/>
      <c r="XB27" s="89">
        <v>4</v>
      </c>
      <c r="XC27" s="93" t="s">
        <v>64</v>
      </c>
      <c r="XD27" s="58" t="s">
        <v>55</v>
      </c>
      <c r="XE27" s="91" t="s">
        <v>32</v>
      </c>
      <c r="XF27" s="92">
        <v>1</v>
      </c>
      <c r="XG27" s="87">
        <v>0</v>
      </c>
      <c r="XH27" s="59">
        <f t="shared" si="30"/>
        <v>0</v>
      </c>
      <c r="XI27" s="1"/>
      <c r="XJ27" s="89">
        <v>4</v>
      </c>
      <c r="XK27" s="93" t="s">
        <v>64</v>
      </c>
      <c r="XL27" s="58" t="s">
        <v>55</v>
      </c>
      <c r="XM27" s="91" t="s">
        <v>32</v>
      </c>
      <c r="XN27" s="92">
        <v>1</v>
      </c>
      <c r="XO27" s="87">
        <v>0</v>
      </c>
      <c r="XP27" s="59">
        <f t="shared" si="30"/>
        <v>0</v>
      </c>
      <c r="XQ27" s="1"/>
      <c r="XR27" s="89">
        <v>4</v>
      </c>
      <c r="XS27" s="93" t="s">
        <v>64</v>
      </c>
      <c r="XT27" s="58" t="s">
        <v>55</v>
      </c>
      <c r="XU27" s="91" t="s">
        <v>32</v>
      </c>
      <c r="XV27" s="92">
        <v>1</v>
      </c>
      <c r="XW27" s="87">
        <v>0</v>
      </c>
      <c r="XX27" s="59">
        <f t="shared" si="31"/>
        <v>0</v>
      </c>
      <c r="XY27" s="1"/>
      <c r="XZ27" s="89">
        <v>4</v>
      </c>
      <c r="YA27" s="93" t="s">
        <v>64</v>
      </c>
      <c r="YB27" s="58" t="s">
        <v>55</v>
      </c>
      <c r="YC27" s="91" t="s">
        <v>32</v>
      </c>
      <c r="YD27" s="92">
        <v>1</v>
      </c>
      <c r="YE27" s="87">
        <v>0</v>
      </c>
      <c r="YF27" s="59">
        <f t="shared" si="31"/>
        <v>0</v>
      </c>
      <c r="YG27" s="1"/>
      <c r="YH27" s="89">
        <v>4</v>
      </c>
      <c r="YI27" s="93" t="s">
        <v>64</v>
      </c>
      <c r="YJ27" s="58" t="s">
        <v>55</v>
      </c>
      <c r="YK27" s="91" t="s">
        <v>32</v>
      </c>
      <c r="YL27" s="92">
        <v>1</v>
      </c>
      <c r="YM27" s="87">
        <v>0</v>
      </c>
      <c r="YN27" s="59">
        <f t="shared" si="32"/>
        <v>0</v>
      </c>
      <c r="YO27" s="1"/>
      <c r="YP27" s="89">
        <v>4</v>
      </c>
      <c r="YQ27" s="93" t="s">
        <v>64</v>
      </c>
      <c r="YR27" s="58" t="s">
        <v>55</v>
      </c>
      <c r="YS27" s="91" t="s">
        <v>32</v>
      </c>
      <c r="YT27" s="92">
        <v>1</v>
      </c>
      <c r="YU27" s="87">
        <v>0</v>
      </c>
      <c r="YV27" s="59">
        <f t="shared" si="32"/>
        <v>0</v>
      </c>
      <c r="YW27" s="1"/>
      <c r="YX27" s="89">
        <v>4</v>
      </c>
      <c r="YY27" s="93" t="s">
        <v>64</v>
      </c>
      <c r="YZ27" s="58" t="s">
        <v>55</v>
      </c>
      <c r="ZA27" s="91" t="s">
        <v>32</v>
      </c>
      <c r="ZB27" s="92">
        <v>1</v>
      </c>
      <c r="ZC27" s="87">
        <v>0</v>
      </c>
      <c r="ZD27" s="59">
        <f t="shared" si="33"/>
        <v>0</v>
      </c>
      <c r="ZE27" s="1"/>
      <c r="ZF27" s="89">
        <v>4</v>
      </c>
      <c r="ZG27" s="93" t="s">
        <v>64</v>
      </c>
      <c r="ZH27" s="58" t="s">
        <v>55</v>
      </c>
      <c r="ZI27" s="91" t="s">
        <v>32</v>
      </c>
      <c r="ZJ27" s="92">
        <v>1</v>
      </c>
      <c r="ZK27" s="87">
        <v>0</v>
      </c>
      <c r="ZL27" s="59">
        <f t="shared" si="33"/>
        <v>0</v>
      </c>
      <c r="ZM27" s="1"/>
      <c r="ZN27" s="89">
        <v>4</v>
      </c>
      <c r="ZO27" s="93" t="s">
        <v>64</v>
      </c>
      <c r="ZP27" s="58" t="s">
        <v>55</v>
      </c>
      <c r="ZQ27" s="91" t="s">
        <v>32</v>
      </c>
      <c r="ZR27" s="92">
        <v>1</v>
      </c>
      <c r="ZS27" s="87">
        <v>0</v>
      </c>
      <c r="ZT27" s="59">
        <f t="shared" si="34"/>
        <v>0</v>
      </c>
      <c r="ZU27" s="1"/>
      <c r="ZV27" s="89">
        <v>4</v>
      </c>
      <c r="ZW27" s="93" t="s">
        <v>64</v>
      </c>
      <c r="ZX27" s="58" t="s">
        <v>55</v>
      </c>
      <c r="ZY27" s="91" t="s">
        <v>32</v>
      </c>
      <c r="ZZ27" s="92">
        <v>1</v>
      </c>
      <c r="AAA27" s="87">
        <v>0</v>
      </c>
      <c r="AAB27" s="59">
        <f t="shared" si="34"/>
        <v>0</v>
      </c>
      <c r="AAC27" s="1"/>
      <c r="AAD27" s="89">
        <v>4</v>
      </c>
      <c r="AAE27" s="93" t="s">
        <v>64</v>
      </c>
      <c r="AAF27" s="58" t="s">
        <v>55</v>
      </c>
      <c r="AAG27" s="91" t="s">
        <v>32</v>
      </c>
      <c r="AAH27" s="92">
        <v>1</v>
      </c>
      <c r="AAI27" s="87">
        <v>0</v>
      </c>
      <c r="AAJ27" s="59">
        <f t="shared" si="35"/>
        <v>0</v>
      </c>
      <c r="AAK27" s="1"/>
      <c r="AAL27" s="89">
        <v>4</v>
      </c>
      <c r="AAM27" s="93" t="s">
        <v>64</v>
      </c>
      <c r="AAN27" s="58" t="s">
        <v>55</v>
      </c>
      <c r="AAO27" s="91" t="s">
        <v>32</v>
      </c>
      <c r="AAP27" s="92">
        <v>1</v>
      </c>
      <c r="AAQ27" s="87">
        <v>0</v>
      </c>
      <c r="AAR27" s="59">
        <f t="shared" si="35"/>
        <v>0</v>
      </c>
      <c r="AAS27" s="1"/>
      <c r="AAT27" s="89">
        <v>4</v>
      </c>
      <c r="AAU27" s="93" t="s">
        <v>64</v>
      </c>
      <c r="AAV27" s="58" t="s">
        <v>55</v>
      </c>
      <c r="AAW27" s="91" t="s">
        <v>32</v>
      </c>
      <c r="AAX27" s="92">
        <v>1</v>
      </c>
      <c r="AAY27" s="87">
        <v>0</v>
      </c>
      <c r="AAZ27" s="59">
        <f t="shared" si="36"/>
        <v>0</v>
      </c>
      <c r="ABA27" s="1"/>
      <c r="ABB27" s="89">
        <v>4</v>
      </c>
      <c r="ABC27" s="93" t="s">
        <v>64</v>
      </c>
      <c r="ABD27" s="58" t="s">
        <v>55</v>
      </c>
      <c r="ABE27" s="91" t="s">
        <v>32</v>
      </c>
      <c r="ABF27" s="92">
        <v>1</v>
      </c>
      <c r="ABG27" s="87">
        <v>0</v>
      </c>
      <c r="ABH27" s="59">
        <f t="shared" si="36"/>
        <v>0</v>
      </c>
      <c r="ABI27" s="1"/>
      <c r="ABJ27" s="89">
        <v>4</v>
      </c>
      <c r="ABK27" s="93" t="s">
        <v>64</v>
      </c>
      <c r="ABL27" s="58" t="s">
        <v>55</v>
      </c>
      <c r="ABM27" s="91" t="s">
        <v>32</v>
      </c>
      <c r="ABN27" s="92">
        <v>1</v>
      </c>
      <c r="ABO27" s="87">
        <v>0</v>
      </c>
      <c r="ABP27" s="59">
        <f t="shared" si="37"/>
        <v>0</v>
      </c>
      <c r="ABQ27" s="1"/>
      <c r="ABR27" s="89">
        <v>4</v>
      </c>
      <c r="ABS27" s="93" t="s">
        <v>64</v>
      </c>
      <c r="ABT27" s="58" t="s">
        <v>55</v>
      </c>
      <c r="ABU27" s="91" t="s">
        <v>32</v>
      </c>
      <c r="ABV27" s="92">
        <v>1</v>
      </c>
      <c r="ABW27" s="87">
        <v>0</v>
      </c>
      <c r="ABX27" s="59">
        <f t="shared" si="37"/>
        <v>0</v>
      </c>
      <c r="ABY27" s="1"/>
      <c r="ABZ27" s="89">
        <v>4</v>
      </c>
      <c r="ACA27" s="93" t="s">
        <v>64</v>
      </c>
      <c r="ACB27" s="58" t="s">
        <v>55</v>
      </c>
      <c r="ACC27" s="91" t="s">
        <v>32</v>
      </c>
      <c r="ACD27" s="92">
        <v>1</v>
      </c>
      <c r="ACE27" s="87">
        <v>0</v>
      </c>
      <c r="ACF27" s="59">
        <f t="shared" si="38"/>
        <v>0</v>
      </c>
      <c r="ACG27" s="1"/>
      <c r="ACH27" s="89">
        <v>4</v>
      </c>
      <c r="ACI27" s="93" t="s">
        <v>64</v>
      </c>
      <c r="ACJ27" s="58" t="s">
        <v>55</v>
      </c>
      <c r="ACK27" s="91" t="s">
        <v>32</v>
      </c>
      <c r="ACL27" s="92">
        <v>1</v>
      </c>
      <c r="ACM27" s="87">
        <v>0</v>
      </c>
      <c r="ACN27" s="59">
        <f t="shared" si="38"/>
        <v>0</v>
      </c>
      <c r="ACO27" s="1"/>
      <c r="ACP27" s="89">
        <v>4</v>
      </c>
      <c r="ACQ27" s="93" t="s">
        <v>64</v>
      </c>
      <c r="ACR27" s="58" t="s">
        <v>55</v>
      </c>
      <c r="ACS27" s="91" t="s">
        <v>32</v>
      </c>
      <c r="ACT27" s="92">
        <v>1</v>
      </c>
      <c r="ACU27" s="87">
        <v>0</v>
      </c>
      <c r="ACV27" s="59">
        <f t="shared" si="39"/>
        <v>0</v>
      </c>
      <c r="ACW27" s="1"/>
      <c r="ACX27" s="89">
        <v>4</v>
      </c>
      <c r="ACY27" s="93" t="s">
        <v>64</v>
      </c>
      <c r="ACZ27" s="58" t="s">
        <v>55</v>
      </c>
      <c r="ADA27" s="91" t="s">
        <v>32</v>
      </c>
      <c r="ADB27" s="92">
        <v>1</v>
      </c>
      <c r="ADC27" s="87">
        <v>0</v>
      </c>
      <c r="ADD27" s="59">
        <f t="shared" si="39"/>
        <v>0</v>
      </c>
      <c r="ADE27" s="1"/>
      <c r="ADF27" s="89">
        <v>4</v>
      </c>
      <c r="ADG27" s="93" t="s">
        <v>64</v>
      </c>
      <c r="ADH27" s="58" t="s">
        <v>55</v>
      </c>
      <c r="ADI27" s="91" t="s">
        <v>32</v>
      </c>
      <c r="ADJ27" s="92">
        <v>1</v>
      </c>
      <c r="ADK27" s="87">
        <v>0</v>
      </c>
      <c r="ADL27" s="59">
        <f t="shared" si="40"/>
        <v>0</v>
      </c>
      <c r="ADM27" s="1"/>
      <c r="ADN27" s="89">
        <v>4</v>
      </c>
      <c r="ADO27" s="93" t="s">
        <v>64</v>
      </c>
      <c r="ADP27" s="58" t="s">
        <v>55</v>
      </c>
      <c r="ADQ27" s="91" t="s">
        <v>32</v>
      </c>
      <c r="ADR27" s="92">
        <v>1</v>
      </c>
      <c r="ADS27" s="87">
        <v>0</v>
      </c>
      <c r="ADT27" s="59">
        <f t="shared" si="40"/>
        <v>0</v>
      </c>
      <c r="ADU27" s="1"/>
      <c r="ADV27" s="89">
        <v>4</v>
      </c>
      <c r="ADW27" s="93" t="s">
        <v>64</v>
      </c>
      <c r="ADX27" s="58" t="s">
        <v>55</v>
      </c>
      <c r="ADY27" s="91" t="s">
        <v>32</v>
      </c>
      <c r="ADZ27" s="92">
        <v>1</v>
      </c>
      <c r="AEA27" s="87">
        <v>0</v>
      </c>
      <c r="AEB27" s="59">
        <f t="shared" si="41"/>
        <v>0</v>
      </c>
      <c r="AEC27" s="1"/>
      <c r="AED27" s="89">
        <v>4</v>
      </c>
      <c r="AEE27" s="93" t="s">
        <v>64</v>
      </c>
      <c r="AEF27" s="58" t="s">
        <v>55</v>
      </c>
      <c r="AEG27" s="91" t="s">
        <v>32</v>
      </c>
      <c r="AEH27" s="92">
        <v>1</v>
      </c>
      <c r="AEI27" s="87">
        <v>0</v>
      </c>
      <c r="AEJ27" s="59">
        <f t="shared" si="41"/>
        <v>0</v>
      </c>
      <c r="AEK27" s="1"/>
      <c r="AEL27" s="89">
        <v>4</v>
      </c>
      <c r="AEM27" s="93" t="s">
        <v>64</v>
      </c>
      <c r="AEN27" s="58" t="s">
        <v>55</v>
      </c>
      <c r="AEO27" s="91" t="s">
        <v>32</v>
      </c>
      <c r="AEP27" s="92">
        <v>1</v>
      </c>
      <c r="AEQ27" s="87">
        <v>0</v>
      </c>
      <c r="AER27" s="59">
        <f t="shared" si="42"/>
        <v>0</v>
      </c>
      <c r="AES27" s="1"/>
      <c r="AET27" s="89">
        <v>4</v>
      </c>
      <c r="AEU27" s="93" t="s">
        <v>64</v>
      </c>
      <c r="AEV27" s="58" t="s">
        <v>55</v>
      </c>
      <c r="AEW27" s="91" t="s">
        <v>32</v>
      </c>
      <c r="AEX27" s="92">
        <v>1</v>
      </c>
      <c r="AEY27" s="87">
        <v>0</v>
      </c>
      <c r="AEZ27" s="59">
        <f t="shared" si="42"/>
        <v>0</v>
      </c>
      <c r="AFA27" s="1"/>
      <c r="AFB27" s="89">
        <v>4</v>
      </c>
      <c r="AFC27" s="93" t="s">
        <v>64</v>
      </c>
      <c r="AFD27" s="58" t="s">
        <v>55</v>
      </c>
      <c r="AFE27" s="91" t="s">
        <v>32</v>
      </c>
      <c r="AFF27" s="92">
        <v>1</v>
      </c>
      <c r="AFG27" s="87">
        <v>0</v>
      </c>
      <c r="AFH27" s="59">
        <f t="shared" si="43"/>
        <v>0</v>
      </c>
      <c r="AFI27" s="1"/>
      <c r="AFJ27" s="89">
        <v>4</v>
      </c>
      <c r="AFK27" s="93" t="s">
        <v>64</v>
      </c>
      <c r="AFL27" s="58" t="s">
        <v>55</v>
      </c>
      <c r="AFM27" s="91" t="s">
        <v>32</v>
      </c>
      <c r="AFN27" s="92">
        <v>1</v>
      </c>
      <c r="AFO27" s="87">
        <v>0</v>
      </c>
      <c r="AFP27" s="59">
        <f t="shared" si="43"/>
        <v>0</v>
      </c>
      <c r="AFQ27" s="1"/>
      <c r="AFR27" s="89">
        <v>4</v>
      </c>
      <c r="AFS27" s="93" t="s">
        <v>64</v>
      </c>
      <c r="AFT27" s="58" t="s">
        <v>55</v>
      </c>
      <c r="AFU27" s="91" t="s">
        <v>32</v>
      </c>
      <c r="AFV27" s="92">
        <v>1</v>
      </c>
      <c r="AFW27" s="87">
        <v>0</v>
      </c>
      <c r="AFX27" s="59">
        <f t="shared" si="44"/>
        <v>0</v>
      </c>
      <c r="AFY27" s="1"/>
      <c r="AFZ27" s="89">
        <v>4</v>
      </c>
      <c r="AGA27" s="93" t="s">
        <v>64</v>
      </c>
      <c r="AGB27" s="58" t="s">
        <v>55</v>
      </c>
      <c r="AGC27" s="91" t="s">
        <v>32</v>
      </c>
      <c r="AGD27" s="92">
        <v>1</v>
      </c>
      <c r="AGE27" s="87">
        <v>0</v>
      </c>
      <c r="AGF27" s="59">
        <f t="shared" si="44"/>
        <v>0</v>
      </c>
      <c r="AGG27" s="1"/>
      <c r="AGH27" s="89">
        <v>4</v>
      </c>
      <c r="AGI27" s="93" t="s">
        <v>64</v>
      </c>
      <c r="AGJ27" s="58" t="s">
        <v>55</v>
      </c>
      <c r="AGK27" s="91" t="s">
        <v>32</v>
      </c>
      <c r="AGL27" s="92">
        <v>1</v>
      </c>
      <c r="AGM27" s="87">
        <v>0</v>
      </c>
      <c r="AGN27" s="59">
        <f t="shared" si="45"/>
        <v>0</v>
      </c>
      <c r="AGO27" s="1"/>
      <c r="AGP27" s="89">
        <v>4</v>
      </c>
      <c r="AGQ27" s="93" t="s">
        <v>64</v>
      </c>
      <c r="AGR27" s="58" t="s">
        <v>55</v>
      </c>
      <c r="AGS27" s="91" t="s">
        <v>32</v>
      </c>
      <c r="AGT27" s="92">
        <v>1</v>
      </c>
      <c r="AGU27" s="87">
        <v>0</v>
      </c>
      <c r="AGV27" s="59">
        <f t="shared" si="45"/>
        <v>0</v>
      </c>
      <c r="AGW27" s="1"/>
      <c r="AGX27" s="89">
        <v>4</v>
      </c>
      <c r="AGY27" s="93" t="s">
        <v>64</v>
      </c>
      <c r="AGZ27" s="58" t="s">
        <v>55</v>
      </c>
      <c r="AHA27" s="91" t="s">
        <v>32</v>
      </c>
      <c r="AHB27" s="92">
        <v>1</v>
      </c>
      <c r="AHC27" s="87">
        <v>0</v>
      </c>
      <c r="AHD27" s="59">
        <f t="shared" si="46"/>
        <v>0</v>
      </c>
      <c r="AHE27" s="1"/>
      <c r="AHF27" s="89">
        <v>4</v>
      </c>
      <c r="AHG27" s="93" t="s">
        <v>64</v>
      </c>
      <c r="AHH27" s="58" t="s">
        <v>55</v>
      </c>
      <c r="AHI27" s="91" t="s">
        <v>32</v>
      </c>
      <c r="AHJ27" s="92">
        <v>1</v>
      </c>
      <c r="AHK27" s="87">
        <v>0</v>
      </c>
      <c r="AHL27" s="59">
        <f t="shared" si="46"/>
        <v>0</v>
      </c>
      <c r="AHM27" s="1"/>
      <c r="AHN27" s="89">
        <v>4</v>
      </c>
      <c r="AHO27" s="93" t="s">
        <v>64</v>
      </c>
      <c r="AHP27" s="58" t="s">
        <v>55</v>
      </c>
      <c r="AHQ27" s="91" t="s">
        <v>32</v>
      </c>
      <c r="AHR27" s="92">
        <v>1</v>
      </c>
      <c r="AHS27" s="87">
        <v>0</v>
      </c>
      <c r="AHT27" s="59">
        <f t="shared" si="47"/>
        <v>0</v>
      </c>
      <c r="AHU27" s="1"/>
      <c r="AHV27" s="89">
        <v>4</v>
      </c>
      <c r="AHW27" s="93" t="s">
        <v>64</v>
      </c>
      <c r="AHX27" s="58" t="s">
        <v>55</v>
      </c>
      <c r="AHY27" s="91" t="s">
        <v>32</v>
      </c>
      <c r="AHZ27" s="92">
        <v>1</v>
      </c>
      <c r="AIA27" s="87">
        <v>0</v>
      </c>
      <c r="AIB27" s="59">
        <f t="shared" si="47"/>
        <v>0</v>
      </c>
      <c r="AIC27" s="1"/>
      <c r="AID27" s="89">
        <v>4</v>
      </c>
      <c r="AIE27" s="93" t="s">
        <v>64</v>
      </c>
      <c r="AIF27" s="58" t="s">
        <v>55</v>
      </c>
      <c r="AIG27" s="91" t="s">
        <v>32</v>
      </c>
      <c r="AIH27" s="92">
        <v>1</v>
      </c>
      <c r="AII27" s="87">
        <v>0</v>
      </c>
      <c r="AIJ27" s="59">
        <f t="shared" si="48"/>
        <v>0</v>
      </c>
      <c r="AIK27" s="1"/>
      <c r="AIL27" s="89">
        <v>4</v>
      </c>
      <c r="AIM27" s="93" t="s">
        <v>64</v>
      </c>
      <c r="AIN27" s="58" t="s">
        <v>55</v>
      </c>
      <c r="AIO27" s="91" t="s">
        <v>32</v>
      </c>
      <c r="AIP27" s="92">
        <v>1</v>
      </c>
      <c r="AIQ27" s="87">
        <v>0</v>
      </c>
      <c r="AIR27" s="59">
        <f t="shared" si="48"/>
        <v>0</v>
      </c>
      <c r="AIS27" s="1"/>
      <c r="AIT27" s="89">
        <v>4</v>
      </c>
      <c r="AIU27" s="93" t="s">
        <v>64</v>
      </c>
      <c r="AIV27" s="58" t="s">
        <v>55</v>
      </c>
      <c r="AIW27" s="91" t="s">
        <v>32</v>
      </c>
      <c r="AIX27" s="92">
        <v>1</v>
      </c>
      <c r="AIY27" s="87">
        <v>0</v>
      </c>
      <c r="AIZ27" s="59">
        <f t="shared" si="49"/>
        <v>0</v>
      </c>
      <c r="AJA27" s="1"/>
      <c r="AJB27" s="89">
        <v>4</v>
      </c>
      <c r="AJC27" s="93" t="s">
        <v>64</v>
      </c>
      <c r="AJD27" s="58" t="s">
        <v>55</v>
      </c>
      <c r="AJE27" s="91" t="s">
        <v>32</v>
      </c>
      <c r="AJF27" s="92">
        <v>1</v>
      </c>
      <c r="AJG27" s="87">
        <v>0</v>
      </c>
      <c r="AJH27" s="59">
        <f t="shared" si="49"/>
        <v>0</v>
      </c>
      <c r="AJI27" s="1"/>
      <c r="AJJ27" s="89">
        <v>4</v>
      </c>
      <c r="AJK27" s="93" t="s">
        <v>64</v>
      </c>
      <c r="AJL27" s="58" t="s">
        <v>55</v>
      </c>
      <c r="AJM27" s="91" t="s">
        <v>32</v>
      </c>
      <c r="AJN27" s="92">
        <v>1</v>
      </c>
      <c r="AJO27" s="87">
        <v>0</v>
      </c>
      <c r="AJP27" s="59">
        <f t="shared" si="50"/>
        <v>0</v>
      </c>
      <c r="AJQ27" s="1"/>
      <c r="AJR27" s="89">
        <v>4</v>
      </c>
      <c r="AJS27" s="93" t="s">
        <v>64</v>
      </c>
      <c r="AJT27" s="58" t="s">
        <v>55</v>
      </c>
      <c r="AJU27" s="91" t="s">
        <v>32</v>
      </c>
      <c r="AJV27" s="92">
        <v>1</v>
      </c>
      <c r="AJW27" s="87">
        <v>0</v>
      </c>
      <c r="AJX27" s="59">
        <f t="shared" si="50"/>
        <v>0</v>
      </c>
      <c r="AJY27" s="1"/>
      <c r="AJZ27" s="89">
        <v>4</v>
      </c>
      <c r="AKA27" s="93" t="s">
        <v>64</v>
      </c>
      <c r="AKB27" s="58" t="s">
        <v>55</v>
      </c>
      <c r="AKC27" s="91" t="s">
        <v>32</v>
      </c>
      <c r="AKD27" s="92">
        <v>1</v>
      </c>
      <c r="AKE27" s="87">
        <v>0</v>
      </c>
      <c r="AKF27" s="59">
        <f t="shared" si="51"/>
        <v>0</v>
      </c>
      <c r="AKG27" s="1"/>
      <c r="AKH27" s="89">
        <v>4</v>
      </c>
      <c r="AKI27" s="93" t="s">
        <v>64</v>
      </c>
      <c r="AKJ27" s="58" t="s">
        <v>55</v>
      </c>
      <c r="AKK27" s="91" t="s">
        <v>32</v>
      </c>
      <c r="AKL27" s="92">
        <v>1</v>
      </c>
      <c r="AKM27" s="87">
        <v>0</v>
      </c>
      <c r="AKN27" s="59">
        <f t="shared" si="51"/>
        <v>0</v>
      </c>
      <c r="AKO27" s="1"/>
      <c r="AKP27" s="89">
        <v>4</v>
      </c>
      <c r="AKQ27" s="93" t="s">
        <v>64</v>
      </c>
      <c r="AKR27" s="58" t="s">
        <v>55</v>
      </c>
      <c r="AKS27" s="91" t="s">
        <v>32</v>
      </c>
      <c r="AKT27" s="92">
        <v>1</v>
      </c>
      <c r="AKU27" s="87">
        <v>0</v>
      </c>
      <c r="AKV27" s="59">
        <f t="shared" si="52"/>
        <v>0</v>
      </c>
      <c r="AKW27" s="1"/>
      <c r="AKX27" s="89">
        <v>4</v>
      </c>
      <c r="AKY27" s="93" t="s">
        <v>64</v>
      </c>
      <c r="AKZ27" s="58" t="s">
        <v>55</v>
      </c>
      <c r="ALA27" s="91" t="s">
        <v>32</v>
      </c>
      <c r="ALB27" s="92">
        <v>1</v>
      </c>
      <c r="ALC27" s="87">
        <v>0</v>
      </c>
      <c r="ALD27" s="59">
        <f t="shared" si="52"/>
        <v>0</v>
      </c>
      <c r="ALE27" s="1"/>
      <c r="ALF27" s="89">
        <v>4</v>
      </c>
      <c r="ALG27" s="93" t="s">
        <v>64</v>
      </c>
      <c r="ALH27" s="58" t="s">
        <v>55</v>
      </c>
      <c r="ALI27" s="91" t="s">
        <v>32</v>
      </c>
      <c r="ALJ27" s="92">
        <v>1</v>
      </c>
      <c r="ALK27" s="87">
        <v>0</v>
      </c>
      <c r="ALL27" s="59">
        <f t="shared" si="53"/>
        <v>0</v>
      </c>
      <c r="ALM27" s="1"/>
      <c r="ALN27" s="89">
        <v>4</v>
      </c>
      <c r="ALO27" s="93" t="s">
        <v>64</v>
      </c>
      <c r="ALP27" s="58" t="s">
        <v>55</v>
      </c>
      <c r="ALQ27" s="91" t="s">
        <v>32</v>
      </c>
      <c r="ALR27" s="92">
        <v>1</v>
      </c>
      <c r="ALS27" s="87">
        <v>0</v>
      </c>
      <c r="ALT27" s="59">
        <f t="shared" si="53"/>
        <v>0</v>
      </c>
      <c r="ALU27" s="1"/>
      <c r="ALV27" s="89">
        <v>4</v>
      </c>
      <c r="ALW27" s="93" t="s">
        <v>64</v>
      </c>
      <c r="ALX27" s="58" t="s">
        <v>55</v>
      </c>
      <c r="ALY27" s="91" t="s">
        <v>32</v>
      </c>
      <c r="ALZ27" s="92">
        <v>1</v>
      </c>
      <c r="AMA27" s="87">
        <v>0</v>
      </c>
      <c r="AMB27" s="59">
        <f t="shared" si="54"/>
        <v>0</v>
      </c>
      <c r="AMC27" s="1"/>
      <c r="AMD27" s="89">
        <v>4</v>
      </c>
      <c r="AME27" s="93" t="s">
        <v>64</v>
      </c>
      <c r="AMF27" s="58" t="s">
        <v>55</v>
      </c>
      <c r="AMG27" s="91" t="s">
        <v>32</v>
      </c>
      <c r="AMH27" s="92">
        <v>1</v>
      </c>
      <c r="AMI27" s="87">
        <v>0</v>
      </c>
      <c r="AMJ27" s="59">
        <f t="shared" si="54"/>
        <v>0</v>
      </c>
      <c r="AMK27" s="1"/>
      <c r="AML27" s="89">
        <v>4</v>
      </c>
      <c r="AMM27" s="93" t="s">
        <v>64</v>
      </c>
      <c r="AMN27" s="58" t="s">
        <v>55</v>
      </c>
      <c r="AMO27" s="91" t="s">
        <v>32</v>
      </c>
      <c r="AMP27" s="92">
        <v>1</v>
      </c>
      <c r="AMQ27" s="87">
        <v>0</v>
      </c>
      <c r="AMR27" s="59">
        <f t="shared" si="55"/>
        <v>0</v>
      </c>
      <c r="AMS27" s="1"/>
      <c r="AMT27" s="89">
        <v>4</v>
      </c>
      <c r="AMU27" s="93" t="s">
        <v>64</v>
      </c>
      <c r="AMV27" s="58" t="s">
        <v>55</v>
      </c>
      <c r="AMW27" s="91" t="s">
        <v>32</v>
      </c>
      <c r="AMX27" s="92">
        <v>1</v>
      </c>
      <c r="AMY27" s="87">
        <v>0</v>
      </c>
      <c r="AMZ27" s="59">
        <f t="shared" si="55"/>
        <v>0</v>
      </c>
      <c r="ANA27" s="1"/>
      <c r="ANB27" s="89">
        <v>4</v>
      </c>
      <c r="ANC27" s="93" t="s">
        <v>64</v>
      </c>
      <c r="AND27" s="58" t="s">
        <v>55</v>
      </c>
      <c r="ANE27" s="91" t="s">
        <v>32</v>
      </c>
      <c r="ANF27" s="92">
        <v>1</v>
      </c>
      <c r="ANG27" s="87">
        <v>0</v>
      </c>
      <c r="ANH27" s="59">
        <f t="shared" si="56"/>
        <v>0</v>
      </c>
      <c r="ANI27" s="1"/>
      <c r="ANJ27" s="89">
        <v>4</v>
      </c>
      <c r="ANK27" s="93" t="s">
        <v>64</v>
      </c>
      <c r="ANL27" s="58" t="s">
        <v>55</v>
      </c>
      <c r="ANM27" s="91" t="s">
        <v>32</v>
      </c>
      <c r="ANN27" s="92">
        <v>1</v>
      </c>
      <c r="ANO27" s="87">
        <v>0</v>
      </c>
      <c r="ANP27" s="59">
        <f t="shared" si="56"/>
        <v>0</v>
      </c>
      <c r="ANQ27" s="1"/>
      <c r="ANR27" s="89">
        <v>4</v>
      </c>
      <c r="ANS27" s="93" t="s">
        <v>64</v>
      </c>
      <c r="ANT27" s="58" t="s">
        <v>55</v>
      </c>
      <c r="ANU27" s="91" t="s">
        <v>32</v>
      </c>
      <c r="ANV27" s="92">
        <v>1</v>
      </c>
      <c r="ANW27" s="87">
        <v>0</v>
      </c>
      <c r="ANX27" s="59">
        <f t="shared" si="57"/>
        <v>0</v>
      </c>
      <c r="ANY27" s="1"/>
      <c r="ANZ27" s="89">
        <v>4</v>
      </c>
      <c r="AOA27" s="93" t="s">
        <v>64</v>
      </c>
      <c r="AOB27" s="58" t="s">
        <v>55</v>
      </c>
      <c r="AOC27" s="91" t="s">
        <v>32</v>
      </c>
      <c r="AOD27" s="92">
        <v>1</v>
      </c>
      <c r="AOE27" s="87">
        <v>0</v>
      </c>
      <c r="AOF27" s="59">
        <f t="shared" si="57"/>
        <v>0</v>
      </c>
      <c r="AOG27" s="1"/>
      <c r="AOH27" s="89">
        <v>4</v>
      </c>
      <c r="AOI27" s="93" t="s">
        <v>64</v>
      </c>
      <c r="AOJ27" s="58" t="s">
        <v>55</v>
      </c>
      <c r="AOK27" s="91" t="s">
        <v>32</v>
      </c>
      <c r="AOL27" s="92">
        <v>1</v>
      </c>
      <c r="AOM27" s="87">
        <v>0</v>
      </c>
      <c r="AON27" s="59">
        <f t="shared" si="58"/>
        <v>0</v>
      </c>
      <c r="AOO27" s="1"/>
      <c r="AOP27" s="89">
        <v>4</v>
      </c>
      <c r="AOQ27" s="93" t="s">
        <v>64</v>
      </c>
      <c r="AOR27" s="58" t="s">
        <v>55</v>
      </c>
      <c r="AOS27" s="91" t="s">
        <v>32</v>
      </c>
      <c r="AOT27" s="92">
        <v>1</v>
      </c>
      <c r="AOU27" s="87">
        <v>0</v>
      </c>
      <c r="AOV27" s="59">
        <f t="shared" si="58"/>
        <v>0</v>
      </c>
      <c r="AOW27" s="1"/>
      <c r="AOX27" s="89">
        <v>4</v>
      </c>
      <c r="AOY27" s="93" t="s">
        <v>64</v>
      </c>
      <c r="AOZ27" s="58" t="s">
        <v>55</v>
      </c>
      <c r="APA27" s="91" t="s">
        <v>32</v>
      </c>
      <c r="APB27" s="92">
        <v>1</v>
      </c>
      <c r="APC27" s="87">
        <v>0</v>
      </c>
      <c r="APD27" s="59">
        <f t="shared" si="59"/>
        <v>0</v>
      </c>
      <c r="APE27" s="1"/>
      <c r="APF27" s="89">
        <v>4</v>
      </c>
      <c r="APG27" s="93" t="s">
        <v>64</v>
      </c>
      <c r="APH27" s="58" t="s">
        <v>55</v>
      </c>
      <c r="API27" s="91" t="s">
        <v>32</v>
      </c>
      <c r="APJ27" s="92">
        <v>1</v>
      </c>
      <c r="APK27" s="87">
        <v>0</v>
      </c>
      <c r="APL27" s="59">
        <f t="shared" si="59"/>
        <v>0</v>
      </c>
      <c r="APM27" s="1"/>
      <c r="APN27" s="89">
        <v>4</v>
      </c>
      <c r="APO27" s="93" t="s">
        <v>64</v>
      </c>
      <c r="APP27" s="58" t="s">
        <v>55</v>
      </c>
      <c r="APQ27" s="91" t="s">
        <v>32</v>
      </c>
      <c r="APR27" s="92">
        <v>1</v>
      </c>
      <c r="APS27" s="87">
        <v>0</v>
      </c>
      <c r="APT27" s="59">
        <f t="shared" si="60"/>
        <v>0</v>
      </c>
      <c r="APU27" s="1"/>
      <c r="APV27" s="89">
        <v>4</v>
      </c>
      <c r="APW27" s="93" t="s">
        <v>64</v>
      </c>
      <c r="APX27" s="58" t="s">
        <v>55</v>
      </c>
      <c r="APY27" s="91" t="s">
        <v>32</v>
      </c>
      <c r="APZ27" s="92">
        <v>1</v>
      </c>
      <c r="AQA27" s="87">
        <v>0</v>
      </c>
      <c r="AQB27" s="59">
        <f t="shared" si="60"/>
        <v>0</v>
      </c>
      <c r="AQC27" s="1"/>
      <c r="AQD27" s="89">
        <v>4</v>
      </c>
      <c r="AQE27" s="93" t="s">
        <v>64</v>
      </c>
      <c r="AQF27" s="58" t="s">
        <v>55</v>
      </c>
      <c r="AQG27" s="91" t="s">
        <v>32</v>
      </c>
      <c r="AQH27" s="92">
        <v>1</v>
      </c>
      <c r="AQI27" s="87">
        <v>0</v>
      </c>
      <c r="AQJ27" s="59">
        <f t="shared" si="61"/>
        <v>0</v>
      </c>
      <c r="AQK27" s="1"/>
      <c r="AQL27" s="89">
        <v>4</v>
      </c>
      <c r="AQM27" s="93" t="s">
        <v>64</v>
      </c>
      <c r="AQN27" s="58" t="s">
        <v>55</v>
      </c>
      <c r="AQO27" s="91" t="s">
        <v>32</v>
      </c>
      <c r="AQP27" s="92">
        <v>1</v>
      </c>
      <c r="AQQ27" s="87">
        <v>0</v>
      </c>
      <c r="AQR27" s="59">
        <f t="shared" si="61"/>
        <v>0</v>
      </c>
      <c r="AQS27" s="1"/>
      <c r="AQT27" s="89">
        <v>4</v>
      </c>
      <c r="AQU27" s="93" t="s">
        <v>64</v>
      </c>
      <c r="AQV27" s="58" t="s">
        <v>55</v>
      </c>
      <c r="AQW27" s="91" t="s">
        <v>32</v>
      </c>
      <c r="AQX27" s="92">
        <v>1</v>
      </c>
      <c r="AQY27" s="87">
        <v>0</v>
      </c>
      <c r="AQZ27" s="59">
        <f t="shared" si="62"/>
        <v>0</v>
      </c>
      <c r="ARA27" s="1"/>
      <c r="ARB27" s="89">
        <v>4</v>
      </c>
      <c r="ARC27" s="93" t="s">
        <v>64</v>
      </c>
      <c r="ARD27" s="58" t="s">
        <v>55</v>
      </c>
      <c r="ARE27" s="91" t="s">
        <v>32</v>
      </c>
      <c r="ARF27" s="92">
        <v>1</v>
      </c>
      <c r="ARG27" s="87">
        <v>0</v>
      </c>
      <c r="ARH27" s="59">
        <f t="shared" si="62"/>
        <v>0</v>
      </c>
      <c r="ARI27" s="1"/>
      <c r="ARJ27" s="89">
        <v>4</v>
      </c>
      <c r="ARK27" s="93" t="s">
        <v>64</v>
      </c>
      <c r="ARL27" s="58" t="s">
        <v>55</v>
      </c>
      <c r="ARM27" s="91" t="s">
        <v>32</v>
      </c>
      <c r="ARN27" s="92">
        <v>1</v>
      </c>
      <c r="ARO27" s="87">
        <v>0</v>
      </c>
      <c r="ARP27" s="59">
        <f t="shared" si="63"/>
        <v>0</v>
      </c>
      <c r="ARQ27" s="1"/>
      <c r="ARR27" s="89">
        <v>4</v>
      </c>
      <c r="ARS27" s="93" t="s">
        <v>64</v>
      </c>
      <c r="ART27" s="58" t="s">
        <v>55</v>
      </c>
      <c r="ARU27" s="91" t="s">
        <v>32</v>
      </c>
      <c r="ARV27" s="92">
        <v>1</v>
      </c>
      <c r="ARW27" s="87">
        <v>0</v>
      </c>
      <c r="ARX27" s="59">
        <f t="shared" si="63"/>
        <v>0</v>
      </c>
      <c r="ARY27" s="1"/>
      <c r="ARZ27" s="89">
        <v>4</v>
      </c>
      <c r="ASA27" s="93" t="s">
        <v>64</v>
      </c>
      <c r="ASB27" s="58" t="s">
        <v>55</v>
      </c>
      <c r="ASC27" s="91" t="s">
        <v>32</v>
      </c>
      <c r="ASD27" s="92">
        <v>1</v>
      </c>
      <c r="ASE27" s="87">
        <v>0</v>
      </c>
      <c r="ASF27" s="59">
        <f t="shared" si="64"/>
        <v>0</v>
      </c>
      <c r="ASG27" s="1"/>
      <c r="ASH27" s="89">
        <v>4</v>
      </c>
      <c r="ASI27" s="93" t="s">
        <v>64</v>
      </c>
      <c r="ASJ27" s="58" t="s">
        <v>55</v>
      </c>
      <c r="ASK27" s="91" t="s">
        <v>32</v>
      </c>
      <c r="ASL27" s="92">
        <v>1</v>
      </c>
      <c r="ASM27" s="87">
        <v>0</v>
      </c>
      <c r="ASN27" s="59">
        <f t="shared" si="64"/>
        <v>0</v>
      </c>
      <c r="ASO27" s="1"/>
      <c r="ASP27" s="89">
        <v>4</v>
      </c>
      <c r="ASQ27" s="93" t="s">
        <v>64</v>
      </c>
      <c r="ASR27" s="58" t="s">
        <v>55</v>
      </c>
      <c r="ASS27" s="91" t="s">
        <v>32</v>
      </c>
      <c r="AST27" s="92">
        <v>1</v>
      </c>
      <c r="ASU27" s="87">
        <v>0</v>
      </c>
      <c r="ASV27" s="59">
        <f t="shared" si="65"/>
        <v>0</v>
      </c>
      <c r="ASW27" s="1"/>
      <c r="ASX27" s="89">
        <v>4</v>
      </c>
      <c r="ASY27" s="93" t="s">
        <v>64</v>
      </c>
      <c r="ASZ27" s="58" t="s">
        <v>55</v>
      </c>
      <c r="ATA27" s="91" t="s">
        <v>32</v>
      </c>
      <c r="ATB27" s="92">
        <v>1</v>
      </c>
      <c r="ATC27" s="87">
        <v>0</v>
      </c>
      <c r="ATD27" s="59">
        <f t="shared" si="65"/>
        <v>0</v>
      </c>
      <c r="ATE27" s="1"/>
      <c r="ATF27" s="89">
        <v>4</v>
      </c>
      <c r="ATG27" s="93" t="s">
        <v>64</v>
      </c>
      <c r="ATH27" s="58" t="s">
        <v>55</v>
      </c>
      <c r="ATI27" s="91" t="s">
        <v>32</v>
      </c>
      <c r="ATJ27" s="92">
        <v>1</v>
      </c>
      <c r="ATK27" s="87">
        <v>0</v>
      </c>
      <c r="ATL27" s="59">
        <f t="shared" si="66"/>
        <v>0</v>
      </c>
      <c r="ATM27" s="1"/>
      <c r="ATN27" s="89">
        <v>4</v>
      </c>
      <c r="ATO27" s="93" t="s">
        <v>64</v>
      </c>
      <c r="ATP27" s="58" t="s">
        <v>55</v>
      </c>
      <c r="ATQ27" s="91" t="s">
        <v>32</v>
      </c>
      <c r="ATR27" s="92">
        <v>1</v>
      </c>
      <c r="ATS27" s="87">
        <v>0</v>
      </c>
      <c r="ATT27" s="59">
        <f t="shared" si="66"/>
        <v>0</v>
      </c>
      <c r="ATU27" s="1"/>
      <c r="ATV27" s="89">
        <v>4</v>
      </c>
      <c r="ATW27" s="93" t="s">
        <v>64</v>
      </c>
      <c r="ATX27" s="58" t="s">
        <v>55</v>
      </c>
      <c r="ATY27" s="91" t="s">
        <v>32</v>
      </c>
      <c r="ATZ27" s="92">
        <v>1</v>
      </c>
      <c r="AUA27" s="87">
        <v>0</v>
      </c>
      <c r="AUB27" s="59">
        <f t="shared" si="67"/>
        <v>0</v>
      </c>
      <c r="AUC27" s="1"/>
      <c r="AUD27" s="89">
        <v>4</v>
      </c>
      <c r="AUE27" s="93" t="s">
        <v>64</v>
      </c>
      <c r="AUF27" s="58" t="s">
        <v>55</v>
      </c>
      <c r="AUG27" s="91" t="s">
        <v>32</v>
      </c>
      <c r="AUH27" s="92">
        <v>1</v>
      </c>
      <c r="AUI27" s="87">
        <v>0</v>
      </c>
      <c r="AUJ27" s="59">
        <f t="shared" si="67"/>
        <v>0</v>
      </c>
      <c r="AUK27" s="1"/>
      <c r="AUL27" s="89">
        <v>4</v>
      </c>
      <c r="AUM27" s="93" t="s">
        <v>64</v>
      </c>
      <c r="AUN27" s="58" t="s">
        <v>55</v>
      </c>
      <c r="AUO27" s="91" t="s">
        <v>32</v>
      </c>
      <c r="AUP27" s="92">
        <v>1</v>
      </c>
      <c r="AUQ27" s="87">
        <v>0</v>
      </c>
      <c r="AUR27" s="59">
        <f t="shared" si="68"/>
        <v>0</v>
      </c>
      <c r="AUS27" s="1"/>
      <c r="AUT27" s="89">
        <v>4</v>
      </c>
      <c r="AUU27" s="93" t="s">
        <v>64</v>
      </c>
      <c r="AUV27" s="58" t="s">
        <v>55</v>
      </c>
      <c r="AUW27" s="91" t="s">
        <v>32</v>
      </c>
      <c r="AUX27" s="92">
        <v>1</v>
      </c>
      <c r="AUY27" s="87">
        <v>0</v>
      </c>
      <c r="AUZ27" s="59">
        <f t="shared" si="68"/>
        <v>0</v>
      </c>
      <c r="AVA27" s="1"/>
      <c r="AVB27" s="89">
        <v>4</v>
      </c>
      <c r="AVC27" s="93" t="s">
        <v>64</v>
      </c>
      <c r="AVD27" s="58" t="s">
        <v>55</v>
      </c>
      <c r="AVE27" s="91" t="s">
        <v>32</v>
      </c>
      <c r="AVF27" s="92">
        <v>1</v>
      </c>
      <c r="AVG27" s="87">
        <v>0</v>
      </c>
      <c r="AVH27" s="59">
        <f t="shared" si="69"/>
        <v>0</v>
      </c>
      <c r="AVI27" s="1"/>
      <c r="AVJ27" s="89">
        <v>4</v>
      </c>
      <c r="AVK27" s="93" t="s">
        <v>64</v>
      </c>
      <c r="AVL27" s="58" t="s">
        <v>55</v>
      </c>
      <c r="AVM27" s="91" t="s">
        <v>32</v>
      </c>
      <c r="AVN27" s="92">
        <v>1</v>
      </c>
      <c r="AVO27" s="87">
        <v>0</v>
      </c>
      <c r="AVP27" s="59">
        <f t="shared" si="69"/>
        <v>0</v>
      </c>
      <c r="AVQ27" s="1"/>
      <c r="AVR27" s="89">
        <v>4</v>
      </c>
      <c r="AVS27" s="93" t="s">
        <v>64</v>
      </c>
      <c r="AVT27" s="58" t="s">
        <v>55</v>
      </c>
      <c r="AVU27" s="91" t="s">
        <v>32</v>
      </c>
      <c r="AVV27" s="92">
        <v>1</v>
      </c>
      <c r="AVW27" s="87">
        <v>0</v>
      </c>
      <c r="AVX27" s="59">
        <f t="shared" si="70"/>
        <v>0</v>
      </c>
      <c r="AVY27" s="1"/>
      <c r="AVZ27" s="89">
        <v>4</v>
      </c>
      <c r="AWA27" s="93" t="s">
        <v>64</v>
      </c>
      <c r="AWB27" s="58" t="s">
        <v>55</v>
      </c>
      <c r="AWC27" s="91" t="s">
        <v>32</v>
      </c>
      <c r="AWD27" s="92">
        <v>1</v>
      </c>
      <c r="AWE27" s="87">
        <v>0</v>
      </c>
      <c r="AWF27" s="59">
        <f t="shared" si="70"/>
        <v>0</v>
      </c>
      <c r="AWG27" s="1"/>
      <c r="AWH27" s="89">
        <v>4</v>
      </c>
      <c r="AWI27" s="93" t="s">
        <v>64</v>
      </c>
      <c r="AWJ27" s="58" t="s">
        <v>55</v>
      </c>
      <c r="AWK27" s="91" t="s">
        <v>32</v>
      </c>
      <c r="AWL27" s="92">
        <v>1</v>
      </c>
      <c r="AWM27" s="87">
        <v>0</v>
      </c>
      <c r="AWN27" s="59">
        <f t="shared" si="71"/>
        <v>0</v>
      </c>
      <c r="AWO27" s="1"/>
      <c r="AWP27" s="89">
        <v>4</v>
      </c>
      <c r="AWQ27" s="93" t="s">
        <v>64</v>
      </c>
      <c r="AWR27" s="58" t="s">
        <v>55</v>
      </c>
      <c r="AWS27" s="91" t="s">
        <v>32</v>
      </c>
      <c r="AWT27" s="92">
        <v>1</v>
      </c>
      <c r="AWU27" s="87">
        <v>0</v>
      </c>
      <c r="AWV27" s="59">
        <f t="shared" si="71"/>
        <v>0</v>
      </c>
      <c r="AWW27" s="1"/>
      <c r="AWX27" s="89">
        <v>4</v>
      </c>
      <c r="AWY27" s="93" t="s">
        <v>64</v>
      </c>
      <c r="AWZ27" s="58" t="s">
        <v>55</v>
      </c>
      <c r="AXA27" s="91" t="s">
        <v>32</v>
      </c>
      <c r="AXB27" s="92">
        <v>1</v>
      </c>
      <c r="AXC27" s="87">
        <v>0</v>
      </c>
      <c r="AXD27" s="59">
        <f t="shared" si="72"/>
        <v>0</v>
      </c>
      <c r="AXE27" s="1"/>
      <c r="AXF27" s="89">
        <v>4</v>
      </c>
      <c r="AXG27" s="93" t="s">
        <v>64</v>
      </c>
      <c r="AXH27" s="58" t="s">
        <v>55</v>
      </c>
      <c r="AXI27" s="91" t="s">
        <v>32</v>
      </c>
      <c r="AXJ27" s="92">
        <v>1</v>
      </c>
      <c r="AXK27" s="87">
        <v>0</v>
      </c>
      <c r="AXL27" s="59">
        <f t="shared" si="72"/>
        <v>0</v>
      </c>
      <c r="AXM27" s="1"/>
      <c r="AXN27" s="89">
        <v>4</v>
      </c>
      <c r="AXO27" s="93" t="s">
        <v>64</v>
      </c>
      <c r="AXP27" s="58" t="s">
        <v>55</v>
      </c>
      <c r="AXQ27" s="91" t="s">
        <v>32</v>
      </c>
      <c r="AXR27" s="92">
        <v>1</v>
      </c>
      <c r="AXS27" s="87">
        <v>0</v>
      </c>
      <c r="AXT27" s="59">
        <f t="shared" si="73"/>
        <v>0</v>
      </c>
      <c r="AXU27" s="1"/>
      <c r="AXV27" s="89">
        <v>4</v>
      </c>
      <c r="AXW27" s="93" t="s">
        <v>64</v>
      </c>
      <c r="AXX27" s="58" t="s">
        <v>55</v>
      </c>
      <c r="AXY27" s="91" t="s">
        <v>32</v>
      </c>
      <c r="AXZ27" s="92">
        <v>1</v>
      </c>
      <c r="AYA27" s="87">
        <v>0</v>
      </c>
      <c r="AYB27" s="59">
        <f t="shared" si="73"/>
        <v>0</v>
      </c>
      <c r="AYC27" s="1"/>
      <c r="AYD27" s="89">
        <v>4</v>
      </c>
      <c r="AYE27" s="93" t="s">
        <v>64</v>
      </c>
      <c r="AYF27" s="58" t="s">
        <v>55</v>
      </c>
      <c r="AYG27" s="91" t="s">
        <v>32</v>
      </c>
      <c r="AYH27" s="92">
        <v>1</v>
      </c>
      <c r="AYI27" s="87">
        <v>0</v>
      </c>
      <c r="AYJ27" s="59">
        <f t="shared" si="74"/>
        <v>0</v>
      </c>
      <c r="AYK27" s="1"/>
      <c r="AYL27" s="89">
        <v>4</v>
      </c>
      <c r="AYM27" s="93" t="s">
        <v>64</v>
      </c>
      <c r="AYN27" s="58" t="s">
        <v>55</v>
      </c>
      <c r="AYO27" s="91" t="s">
        <v>32</v>
      </c>
      <c r="AYP27" s="92">
        <v>1</v>
      </c>
      <c r="AYQ27" s="87">
        <v>0</v>
      </c>
      <c r="AYR27" s="59">
        <f t="shared" si="74"/>
        <v>0</v>
      </c>
      <c r="AYS27" s="1"/>
      <c r="AYT27" s="89">
        <v>4</v>
      </c>
      <c r="AYU27" s="93" t="s">
        <v>64</v>
      </c>
      <c r="AYV27" s="58" t="s">
        <v>55</v>
      </c>
      <c r="AYW27" s="91" t="s">
        <v>32</v>
      </c>
      <c r="AYX27" s="92">
        <v>1</v>
      </c>
      <c r="AYY27" s="87">
        <v>0</v>
      </c>
      <c r="AYZ27" s="59">
        <f t="shared" si="75"/>
        <v>0</v>
      </c>
      <c r="AZA27" s="1"/>
      <c r="AZB27" s="89">
        <v>4</v>
      </c>
      <c r="AZC27" s="93" t="s">
        <v>64</v>
      </c>
      <c r="AZD27" s="58" t="s">
        <v>55</v>
      </c>
      <c r="AZE27" s="91" t="s">
        <v>32</v>
      </c>
      <c r="AZF27" s="92">
        <v>1</v>
      </c>
      <c r="AZG27" s="87">
        <v>0</v>
      </c>
      <c r="AZH27" s="59">
        <f t="shared" si="75"/>
        <v>0</v>
      </c>
      <c r="AZI27" s="1"/>
      <c r="AZJ27" s="89">
        <v>4</v>
      </c>
      <c r="AZK27" s="93" t="s">
        <v>64</v>
      </c>
      <c r="AZL27" s="58" t="s">
        <v>55</v>
      </c>
      <c r="AZM27" s="91" t="s">
        <v>32</v>
      </c>
      <c r="AZN27" s="92">
        <v>1</v>
      </c>
      <c r="AZO27" s="87">
        <v>0</v>
      </c>
      <c r="AZP27" s="59">
        <f t="shared" si="76"/>
        <v>0</v>
      </c>
      <c r="AZQ27" s="1"/>
      <c r="AZR27" s="89">
        <v>4</v>
      </c>
      <c r="AZS27" s="93" t="s">
        <v>64</v>
      </c>
      <c r="AZT27" s="58" t="s">
        <v>55</v>
      </c>
      <c r="AZU27" s="91" t="s">
        <v>32</v>
      </c>
      <c r="AZV27" s="92">
        <v>1</v>
      </c>
      <c r="AZW27" s="87">
        <v>0</v>
      </c>
      <c r="AZX27" s="59">
        <f t="shared" si="76"/>
        <v>0</v>
      </c>
      <c r="AZY27" s="1"/>
      <c r="AZZ27" s="89">
        <v>4</v>
      </c>
      <c r="BAA27" s="93" t="s">
        <v>64</v>
      </c>
      <c r="BAB27" s="58" t="s">
        <v>55</v>
      </c>
      <c r="BAC27" s="91" t="s">
        <v>32</v>
      </c>
      <c r="BAD27" s="92">
        <v>1</v>
      </c>
      <c r="BAE27" s="87">
        <v>0</v>
      </c>
      <c r="BAF27" s="59">
        <f t="shared" si="77"/>
        <v>0</v>
      </c>
      <c r="BAG27" s="1"/>
      <c r="BAH27" s="89">
        <v>4</v>
      </c>
      <c r="BAI27" s="93" t="s">
        <v>64</v>
      </c>
      <c r="BAJ27" s="58" t="s">
        <v>55</v>
      </c>
      <c r="BAK27" s="91" t="s">
        <v>32</v>
      </c>
      <c r="BAL27" s="92">
        <v>1</v>
      </c>
      <c r="BAM27" s="87">
        <v>0</v>
      </c>
      <c r="BAN27" s="59">
        <f t="shared" si="77"/>
        <v>0</v>
      </c>
      <c r="BAO27" s="1"/>
      <c r="BAP27" s="89">
        <v>4</v>
      </c>
      <c r="BAQ27" s="93" t="s">
        <v>64</v>
      </c>
      <c r="BAR27" s="58" t="s">
        <v>55</v>
      </c>
      <c r="BAS27" s="91" t="s">
        <v>32</v>
      </c>
      <c r="BAT27" s="92">
        <v>1</v>
      </c>
      <c r="BAU27" s="87">
        <v>0</v>
      </c>
      <c r="BAV27" s="59">
        <f t="shared" si="78"/>
        <v>0</v>
      </c>
      <c r="BAW27" s="1"/>
      <c r="BAX27" s="89">
        <v>4</v>
      </c>
      <c r="BAY27" s="93" t="s">
        <v>64</v>
      </c>
      <c r="BAZ27" s="58" t="s">
        <v>55</v>
      </c>
      <c r="BBA27" s="91" t="s">
        <v>32</v>
      </c>
      <c r="BBB27" s="92">
        <v>1</v>
      </c>
      <c r="BBC27" s="87">
        <v>0</v>
      </c>
      <c r="BBD27" s="59">
        <f t="shared" si="78"/>
        <v>0</v>
      </c>
      <c r="BBE27" s="1"/>
      <c r="BBF27" s="89">
        <v>4</v>
      </c>
      <c r="BBG27" s="93" t="s">
        <v>64</v>
      </c>
      <c r="BBH27" s="58" t="s">
        <v>55</v>
      </c>
      <c r="BBI27" s="91" t="s">
        <v>32</v>
      </c>
      <c r="BBJ27" s="92">
        <v>1</v>
      </c>
      <c r="BBK27" s="87">
        <v>0</v>
      </c>
      <c r="BBL27" s="59">
        <f t="shared" si="79"/>
        <v>0</v>
      </c>
      <c r="BBM27" s="1"/>
      <c r="BBN27" s="89">
        <v>4</v>
      </c>
      <c r="BBO27" s="93" t="s">
        <v>64</v>
      </c>
      <c r="BBP27" s="58" t="s">
        <v>55</v>
      </c>
      <c r="BBQ27" s="91" t="s">
        <v>32</v>
      </c>
      <c r="BBR27" s="92">
        <v>1</v>
      </c>
      <c r="BBS27" s="87">
        <v>0</v>
      </c>
      <c r="BBT27" s="59">
        <f t="shared" si="79"/>
        <v>0</v>
      </c>
      <c r="BBU27" s="1"/>
      <c r="BBV27" s="89">
        <v>4</v>
      </c>
      <c r="BBW27" s="93" t="s">
        <v>64</v>
      </c>
      <c r="BBX27" s="58" t="s">
        <v>55</v>
      </c>
      <c r="BBY27" s="91" t="s">
        <v>32</v>
      </c>
      <c r="BBZ27" s="92">
        <v>1</v>
      </c>
      <c r="BCA27" s="87">
        <v>0</v>
      </c>
      <c r="BCB27" s="59">
        <f t="shared" si="80"/>
        <v>0</v>
      </c>
      <c r="BCC27" s="1"/>
      <c r="BCD27" s="89">
        <v>4</v>
      </c>
      <c r="BCE27" s="93" t="s">
        <v>64</v>
      </c>
      <c r="BCF27" s="58" t="s">
        <v>55</v>
      </c>
      <c r="BCG27" s="91" t="s">
        <v>32</v>
      </c>
      <c r="BCH27" s="92">
        <v>1</v>
      </c>
      <c r="BCI27" s="87">
        <v>0</v>
      </c>
      <c r="BCJ27" s="59">
        <f t="shared" si="80"/>
        <v>0</v>
      </c>
      <c r="BCK27" s="1"/>
      <c r="BCL27" s="89">
        <v>4</v>
      </c>
      <c r="BCM27" s="93" t="s">
        <v>64</v>
      </c>
      <c r="BCN27" s="58" t="s">
        <v>55</v>
      </c>
      <c r="BCO27" s="91" t="s">
        <v>32</v>
      </c>
      <c r="BCP27" s="92">
        <v>1</v>
      </c>
      <c r="BCQ27" s="87">
        <v>0</v>
      </c>
      <c r="BCR27" s="59">
        <f t="shared" si="81"/>
        <v>0</v>
      </c>
      <c r="BCS27" s="1"/>
      <c r="BCT27" s="89">
        <v>4</v>
      </c>
      <c r="BCU27" s="93" t="s">
        <v>64</v>
      </c>
      <c r="BCV27" s="58" t="s">
        <v>55</v>
      </c>
      <c r="BCW27" s="91" t="s">
        <v>32</v>
      </c>
      <c r="BCX27" s="92">
        <v>1</v>
      </c>
      <c r="BCY27" s="87">
        <v>0</v>
      </c>
      <c r="BCZ27" s="59">
        <f t="shared" si="81"/>
        <v>0</v>
      </c>
      <c r="BDA27" s="1"/>
      <c r="BDB27" s="89">
        <v>4</v>
      </c>
      <c r="BDC27" s="93" t="s">
        <v>64</v>
      </c>
      <c r="BDD27" s="58" t="s">
        <v>55</v>
      </c>
      <c r="BDE27" s="91" t="s">
        <v>32</v>
      </c>
      <c r="BDF27" s="92">
        <v>1</v>
      </c>
      <c r="BDG27" s="87">
        <v>0</v>
      </c>
      <c r="BDH27" s="59">
        <f t="shared" si="82"/>
        <v>0</v>
      </c>
      <c r="BDI27" s="1"/>
      <c r="BDJ27" s="89">
        <v>4</v>
      </c>
      <c r="BDK27" s="93" t="s">
        <v>64</v>
      </c>
      <c r="BDL27" s="58" t="s">
        <v>55</v>
      </c>
      <c r="BDM27" s="91" t="s">
        <v>32</v>
      </c>
      <c r="BDN27" s="92">
        <v>1</v>
      </c>
      <c r="BDO27" s="87">
        <v>0</v>
      </c>
      <c r="BDP27" s="59">
        <f t="shared" si="82"/>
        <v>0</v>
      </c>
      <c r="BDQ27" s="1"/>
      <c r="BDR27" s="89">
        <v>4</v>
      </c>
      <c r="BDS27" s="93" t="s">
        <v>64</v>
      </c>
      <c r="BDT27" s="58" t="s">
        <v>55</v>
      </c>
      <c r="BDU27" s="91" t="s">
        <v>32</v>
      </c>
      <c r="BDV27" s="92">
        <v>1</v>
      </c>
      <c r="BDW27" s="87">
        <v>0</v>
      </c>
      <c r="BDX27" s="59">
        <f t="shared" si="83"/>
        <v>0</v>
      </c>
      <c r="BDY27" s="1"/>
      <c r="BDZ27" s="89">
        <v>4</v>
      </c>
      <c r="BEA27" s="93" t="s">
        <v>64</v>
      </c>
      <c r="BEB27" s="58" t="s">
        <v>55</v>
      </c>
      <c r="BEC27" s="91" t="s">
        <v>32</v>
      </c>
      <c r="BED27" s="92">
        <v>1</v>
      </c>
      <c r="BEE27" s="87">
        <v>0</v>
      </c>
      <c r="BEF27" s="59">
        <f t="shared" si="83"/>
        <v>0</v>
      </c>
      <c r="BEG27" s="1"/>
      <c r="BEH27" s="89">
        <v>4</v>
      </c>
      <c r="BEI27" s="93" t="s">
        <v>64</v>
      </c>
      <c r="BEJ27" s="58" t="s">
        <v>55</v>
      </c>
      <c r="BEK27" s="91" t="s">
        <v>32</v>
      </c>
      <c r="BEL27" s="92">
        <v>1</v>
      </c>
      <c r="BEM27" s="87">
        <v>0</v>
      </c>
      <c r="BEN27" s="59">
        <f t="shared" si="84"/>
        <v>0</v>
      </c>
      <c r="BEO27" s="1"/>
      <c r="BEP27" s="89">
        <v>4</v>
      </c>
      <c r="BEQ27" s="93" t="s">
        <v>64</v>
      </c>
      <c r="BER27" s="58" t="s">
        <v>55</v>
      </c>
      <c r="BES27" s="91" t="s">
        <v>32</v>
      </c>
      <c r="BET27" s="92">
        <v>1</v>
      </c>
      <c r="BEU27" s="87">
        <v>0</v>
      </c>
      <c r="BEV27" s="59">
        <f t="shared" si="84"/>
        <v>0</v>
      </c>
      <c r="BEW27" s="1"/>
      <c r="BEX27" s="89">
        <v>4</v>
      </c>
      <c r="BEY27" s="93" t="s">
        <v>64</v>
      </c>
      <c r="BEZ27" s="58" t="s">
        <v>55</v>
      </c>
      <c r="BFA27" s="91" t="s">
        <v>32</v>
      </c>
      <c r="BFB27" s="92">
        <v>1</v>
      </c>
      <c r="BFC27" s="87">
        <v>0</v>
      </c>
      <c r="BFD27" s="59">
        <f t="shared" si="85"/>
        <v>0</v>
      </c>
      <c r="BFE27" s="1"/>
      <c r="BFF27" s="89">
        <v>4</v>
      </c>
      <c r="BFG27" s="93" t="s">
        <v>64</v>
      </c>
      <c r="BFH27" s="58" t="s">
        <v>55</v>
      </c>
      <c r="BFI27" s="91" t="s">
        <v>32</v>
      </c>
      <c r="BFJ27" s="92">
        <v>1</v>
      </c>
      <c r="BFK27" s="87">
        <v>0</v>
      </c>
      <c r="BFL27" s="59">
        <f t="shared" si="85"/>
        <v>0</v>
      </c>
      <c r="BFM27" s="1"/>
      <c r="BFN27" s="89">
        <v>4</v>
      </c>
      <c r="BFO27" s="93" t="s">
        <v>64</v>
      </c>
      <c r="BFP27" s="58" t="s">
        <v>55</v>
      </c>
      <c r="BFQ27" s="91" t="s">
        <v>32</v>
      </c>
      <c r="BFR27" s="92">
        <v>1</v>
      </c>
      <c r="BFS27" s="87">
        <v>0</v>
      </c>
      <c r="BFT27" s="59">
        <f t="shared" si="86"/>
        <v>0</v>
      </c>
      <c r="BFU27" s="1"/>
      <c r="BFV27" s="89">
        <v>4</v>
      </c>
      <c r="BFW27" s="93" t="s">
        <v>64</v>
      </c>
      <c r="BFX27" s="58" t="s">
        <v>55</v>
      </c>
      <c r="BFY27" s="91" t="s">
        <v>32</v>
      </c>
      <c r="BFZ27" s="92">
        <v>1</v>
      </c>
      <c r="BGA27" s="87">
        <v>0</v>
      </c>
      <c r="BGB27" s="59">
        <f t="shared" si="86"/>
        <v>0</v>
      </c>
      <c r="BGC27" s="1"/>
      <c r="BGD27" s="89">
        <v>4</v>
      </c>
      <c r="BGE27" s="93" t="s">
        <v>64</v>
      </c>
      <c r="BGF27" s="58" t="s">
        <v>55</v>
      </c>
      <c r="BGG27" s="91" t="s">
        <v>32</v>
      </c>
      <c r="BGH27" s="92">
        <v>1</v>
      </c>
      <c r="BGI27" s="87">
        <v>0</v>
      </c>
      <c r="BGJ27" s="59">
        <f t="shared" si="87"/>
        <v>0</v>
      </c>
      <c r="BGK27" s="1"/>
      <c r="BGL27" s="89">
        <v>4</v>
      </c>
      <c r="BGM27" s="93" t="s">
        <v>64</v>
      </c>
      <c r="BGN27" s="58" t="s">
        <v>55</v>
      </c>
      <c r="BGO27" s="91" t="s">
        <v>32</v>
      </c>
      <c r="BGP27" s="92">
        <v>1</v>
      </c>
      <c r="BGQ27" s="87">
        <v>0</v>
      </c>
      <c r="BGR27" s="59">
        <f t="shared" si="87"/>
        <v>0</v>
      </c>
      <c r="BGS27" s="1"/>
      <c r="BGT27" s="89">
        <v>4</v>
      </c>
      <c r="BGU27" s="93" t="s">
        <v>64</v>
      </c>
      <c r="BGV27" s="58" t="s">
        <v>55</v>
      </c>
      <c r="BGW27" s="91" t="s">
        <v>32</v>
      </c>
      <c r="BGX27" s="92">
        <v>1</v>
      </c>
      <c r="BGY27" s="87">
        <v>0</v>
      </c>
      <c r="BGZ27" s="59">
        <f t="shared" si="88"/>
        <v>0</v>
      </c>
      <c r="BHA27" s="1"/>
      <c r="BHB27" s="89">
        <v>4</v>
      </c>
      <c r="BHC27" s="93" t="s">
        <v>64</v>
      </c>
      <c r="BHD27" s="58" t="s">
        <v>55</v>
      </c>
      <c r="BHE27" s="91" t="s">
        <v>32</v>
      </c>
      <c r="BHF27" s="92">
        <v>1</v>
      </c>
      <c r="BHG27" s="87">
        <v>0</v>
      </c>
      <c r="BHH27" s="59">
        <f t="shared" si="88"/>
        <v>0</v>
      </c>
      <c r="BHI27" s="1"/>
      <c r="BHJ27" s="89">
        <v>4</v>
      </c>
      <c r="BHK27" s="93" t="s">
        <v>64</v>
      </c>
      <c r="BHL27" s="58" t="s">
        <v>55</v>
      </c>
      <c r="BHM27" s="91" t="s">
        <v>32</v>
      </c>
      <c r="BHN27" s="92">
        <v>1</v>
      </c>
      <c r="BHO27" s="87">
        <v>0</v>
      </c>
      <c r="BHP27" s="59">
        <f t="shared" si="89"/>
        <v>0</v>
      </c>
      <c r="BHQ27" s="1"/>
      <c r="BHR27" s="89">
        <v>4</v>
      </c>
      <c r="BHS27" s="93" t="s">
        <v>64</v>
      </c>
      <c r="BHT27" s="58" t="s">
        <v>55</v>
      </c>
      <c r="BHU27" s="91" t="s">
        <v>32</v>
      </c>
      <c r="BHV27" s="92">
        <v>1</v>
      </c>
      <c r="BHW27" s="87">
        <v>0</v>
      </c>
      <c r="BHX27" s="59">
        <f t="shared" si="89"/>
        <v>0</v>
      </c>
      <c r="BHY27" s="1"/>
      <c r="BHZ27" s="89">
        <v>4</v>
      </c>
      <c r="BIA27" s="93" t="s">
        <v>64</v>
      </c>
      <c r="BIB27" s="58" t="s">
        <v>55</v>
      </c>
      <c r="BIC27" s="91" t="s">
        <v>32</v>
      </c>
      <c r="BID27" s="92">
        <v>1</v>
      </c>
      <c r="BIE27" s="87">
        <v>0</v>
      </c>
      <c r="BIF27" s="59">
        <f t="shared" si="90"/>
        <v>0</v>
      </c>
      <c r="BIG27" s="1"/>
      <c r="BIH27" s="89">
        <v>4</v>
      </c>
      <c r="BII27" s="93" t="s">
        <v>64</v>
      </c>
      <c r="BIJ27" s="58" t="s">
        <v>55</v>
      </c>
      <c r="BIK27" s="91" t="s">
        <v>32</v>
      </c>
      <c r="BIL27" s="92">
        <v>1</v>
      </c>
      <c r="BIM27" s="87">
        <v>0</v>
      </c>
      <c r="BIN27" s="59">
        <f t="shared" si="90"/>
        <v>0</v>
      </c>
      <c r="BIO27" s="1"/>
      <c r="BIP27" s="89">
        <v>4</v>
      </c>
      <c r="BIQ27" s="93" t="s">
        <v>64</v>
      </c>
      <c r="BIR27" s="58" t="s">
        <v>55</v>
      </c>
      <c r="BIS27" s="91" t="s">
        <v>32</v>
      </c>
      <c r="BIT27" s="92">
        <v>1</v>
      </c>
      <c r="BIU27" s="87">
        <v>0</v>
      </c>
      <c r="BIV27" s="59">
        <f t="shared" si="91"/>
        <v>0</v>
      </c>
      <c r="BIW27" s="1"/>
      <c r="BIX27" s="89">
        <v>4</v>
      </c>
      <c r="BIY27" s="93" t="s">
        <v>64</v>
      </c>
      <c r="BIZ27" s="58" t="s">
        <v>55</v>
      </c>
      <c r="BJA27" s="91" t="s">
        <v>32</v>
      </c>
      <c r="BJB27" s="92">
        <v>1</v>
      </c>
      <c r="BJC27" s="87">
        <v>0</v>
      </c>
      <c r="BJD27" s="59">
        <f t="shared" si="91"/>
        <v>0</v>
      </c>
      <c r="BJE27" s="1"/>
      <c r="BJF27" s="89">
        <v>4</v>
      </c>
      <c r="BJG27" s="93" t="s">
        <v>64</v>
      </c>
      <c r="BJH27" s="58" t="s">
        <v>55</v>
      </c>
      <c r="BJI27" s="91" t="s">
        <v>32</v>
      </c>
      <c r="BJJ27" s="92">
        <v>1</v>
      </c>
      <c r="BJK27" s="87">
        <v>0</v>
      </c>
      <c r="BJL27" s="59">
        <f t="shared" si="92"/>
        <v>0</v>
      </c>
      <c r="BJM27" s="1"/>
      <c r="BJN27" s="89">
        <v>4</v>
      </c>
      <c r="BJO27" s="93" t="s">
        <v>64</v>
      </c>
      <c r="BJP27" s="58" t="s">
        <v>55</v>
      </c>
      <c r="BJQ27" s="91" t="s">
        <v>32</v>
      </c>
      <c r="BJR27" s="92">
        <v>1</v>
      </c>
      <c r="BJS27" s="87">
        <v>0</v>
      </c>
      <c r="BJT27" s="59">
        <f t="shared" si="92"/>
        <v>0</v>
      </c>
      <c r="BJU27" s="1"/>
      <c r="BJV27" s="89">
        <v>4</v>
      </c>
      <c r="BJW27" s="93" t="s">
        <v>64</v>
      </c>
      <c r="BJX27" s="58" t="s">
        <v>55</v>
      </c>
      <c r="BJY27" s="91" t="s">
        <v>32</v>
      </c>
      <c r="BJZ27" s="92">
        <v>1</v>
      </c>
      <c r="BKA27" s="87">
        <v>0</v>
      </c>
      <c r="BKB27" s="59">
        <f t="shared" si="93"/>
        <v>0</v>
      </c>
      <c r="BKC27" s="1"/>
      <c r="BKD27" s="89">
        <v>4</v>
      </c>
      <c r="BKE27" s="93" t="s">
        <v>64</v>
      </c>
      <c r="BKF27" s="58" t="s">
        <v>55</v>
      </c>
      <c r="BKG27" s="91" t="s">
        <v>32</v>
      </c>
      <c r="BKH27" s="92">
        <v>1</v>
      </c>
      <c r="BKI27" s="87">
        <v>0</v>
      </c>
      <c r="BKJ27" s="59">
        <f t="shared" si="93"/>
        <v>0</v>
      </c>
      <c r="BKK27" s="1"/>
      <c r="BKL27" s="89">
        <v>4</v>
      </c>
      <c r="BKM27" s="93" t="s">
        <v>64</v>
      </c>
      <c r="BKN27" s="58" t="s">
        <v>55</v>
      </c>
      <c r="BKO27" s="91" t="s">
        <v>32</v>
      </c>
      <c r="BKP27" s="92">
        <v>1</v>
      </c>
      <c r="BKQ27" s="87">
        <v>0</v>
      </c>
      <c r="BKR27" s="59">
        <f t="shared" si="94"/>
        <v>0</v>
      </c>
      <c r="BKS27" s="1"/>
      <c r="BKT27" s="89">
        <v>4</v>
      </c>
      <c r="BKU27" s="93" t="s">
        <v>64</v>
      </c>
      <c r="BKV27" s="58" t="s">
        <v>55</v>
      </c>
      <c r="BKW27" s="91" t="s">
        <v>32</v>
      </c>
      <c r="BKX27" s="92">
        <v>1</v>
      </c>
      <c r="BKY27" s="87">
        <v>0</v>
      </c>
      <c r="BKZ27" s="59">
        <f t="shared" si="94"/>
        <v>0</v>
      </c>
      <c r="BLA27" s="1"/>
      <c r="BLB27" s="89">
        <v>4</v>
      </c>
      <c r="BLC27" s="93" t="s">
        <v>64</v>
      </c>
      <c r="BLD27" s="58" t="s">
        <v>55</v>
      </c>
      <c r="BLE27" s="91" t="s">
        <v>32</v>
      </c>
      <c r="BLF27" s="92">
        <v>1</v>
      </c>
      <c r="BLG27" s="87">
        <v>0</v>
      </c>
      <c r="BLH27" s="59">
        <f t="shared" si="95"/>
        <v>0</v>
      </c>
      <c r="BLI27" s="1"/>
      <c r="BLJ27" s="89">
        <v>4</v>
      </c>
      <c r="BLK27" s="93" t="s">
        <v>64</v>
      </c>
      <c r="BLL27" s="58" t="s">
        <v>55</v>
      </c>
      <c r="BLM27" s="91" t="s">
        <v>32</v>
      </c>
      <c r="BLN27" s="92">
        <v>1</v>
      </c>
      <c r="BLO27" s="87">
        <v>0</v>
      </c>
      <c r="BLP27" s="59">
        <f t="shared" si="95"/>
        <v>0</v>
      </c>
      <c r="BLQ27" s="1"/>
      <c r="BLR27" s="89">
        <v>4</v>
      </c>
      <c r="BLS27" s="93" t="s">
        <v>64</v>
      </c>
      <c r="BLT27" s="58" t="s">
        <v>55</v>
      </c>
      <c r="BLU27" s="91" t="s">
        <v>32</v>
      </c>
      <c r="BLV27" s="92">
        <v>1</v>
      </c>
      <c r="BLW27" s="87">
        <v>0</v>
      </c>
      <c r="BLX27" s="59">
        <f t="shared" si="96"/>
        <v>0</v>
      </c>
      <c r="BLY27" s="1"/>
      <c r="BLZ27" s="89">
        <v>4</v>
      </c>
      <c r="BMA27" s="93" t="s">
        <v>64</v>
      </c>
      <c r="BMB27" s="58" t="s">
        <v>55</v>
      </c>
      <c r="BMC27" s="91" t="s">
        <v>32</v>
      </c>
      <c r="BMD27" s="92">
        <v>1</v>
      </c>
      <c r="BME27" s="87">
        <v>0</v>
      </c>
      <c r="BMF27" s="59">
        <f t="shared" si="96"/>
        <v>0</v>
      </c>
      <c r="BMG27" s="1"/>
      <c r="BMH27" s="89">
        <v>4</v>
      </c>
      <c r="BMI27" s="93" t="s">
        <v>64</v>
      </c>
      <c r="BMJ27" s="58" t="s">
        <v>55</v>
      </c>
      <c r="BMK27" s="91" t="s">
        <v>32</v>
      </c>
      <c r="BML27" s="92">
        <v>1</v>
      </c>
      <c r="BMM27" s="87">
        <v>0</v>
      </c>
      <c r="BMN27" s="59">
        <f t="shared" si="97"/>
        <v>0</v>
      </c>
      <c r="BMO27" s="1"/>
      <c r="BMP27" s="89">
        <v>4</v>
      </c>
      <c r="BMQ27" s="93" t="s">
        <v>64</v>
      </c>
      <c r="BMR27" s="58" t="s">
        <v>55</v>
      </c>
      <c r="BMS27" s="91" t="s">
        <v>32</v>
      </c>
      <c r="BMT27" s="92">
        <v>1</v>
      </c>
      <c r="BMU27" s="87">
        <v>0</v>
      </c>
      <c r="BMV27" s="59">
        <f t="shared" si="97"/>
        <v>0</v>
      </c>
      <c r="BMW27" s="1"/>
      <c r="BMX27" s="89">
        <v>4</v>
      </c>
      <c r="BMY27" s="93" t="s">
        <v>64</v>
      </c>
      <c r="BMZ27" s="58" t="s">
        <v>55</v>
      </c>
      <c r="BNA27" s="91" t="s">
        <v>32</v>
      </c>
      <c r="BNB27" s="92">
        <v>1</v>
      </c>
      <c r="BNC27" s="87">
        <v>0</v>
      </c>
      <c r="BND27" s="59">
        <f t="shared" si="98"/>
        <v>0</v>
      </c>
      <c r="BNE27" s="1"/>
      <c r="BNF27" s="89">
        <v>4</v>
      </c>
      <c r="BNG27" s="93" t="s">
        <v>64</v>
      </c>
      <c r="BNH27" s="58" t="s">
        <v>55</v>
      </c>
      <c r="BNI27" s="91" t="s">
        <v>32</v>
      </c>
      <c r="BNJ27" s="92">
        <v>1</v>
      </c>
      <c r="BNK27" s="87">
        <v>0</v>
      </c>
      <c r="BNL27" s="59">
        <f t="shared" si="98"/>
        <v>0</v>
      </c>
      <c r="BNM27" s="1"/>
      <c r="BNN27" s="89">
        <v>4</v>
      </c>
      <c r="BNO27" s="93" t="s">
        <v>64</v>
      </c>
      <c r="BNP27" s="58" t="s">
        <v>55</v>
      </c>
      <c r="BNQ27" s="91" t="s">
        <v>32</v>
      </c>
      <c r="BNR27" s="92">
        <v>1</v>
      </c>
      <c r="BNS27" s="87">
        <v>0</v>
      </c>
      <c r="BNT27" s="59">
        <f t="shared" si="99"/>
        <v>0</v>
      </c>
      <c r="BNU27" s="1"/>
      <c r="BNV27" s="89">
        <v>4</v>
      </c>
      <c r="BNW27" s="93" t="s">
        <v>64</v>
      </c>
      <c r="BNX27" s="58" t="s">
        <v>55</v>
      </c>
      <c r="BNY27" s="91" t="s">
        <v>32</v>
      </c>
      <c r="BNZ27" s="92">
        <v>1</v>
      </c>
      <c r="BOA27" s="87">
        <v>0</v>
      </c>
      <c r="BOB27" s="59">
        <f t="shared" si="99"/>
        <v>0</v>
      </c>
      <c r="BOC27" s="1"/>
      <c r="BOD27" s="89">
        <v>4</v>
      </c>
      <c r="BOE27" s="93" t="s">
        <v>64</v>
      </c>
      <c r="BOF27" s="58" t="s">
        <v>55</v>
      </c>
      <c r="BOG27" s="91" t="s">
        <v>32</v>
      </c>
      <c r="BOH27" s="92">
        <v>1</v>
      </c>
      <c r="BOI27" s="87">
        <v>0</v>
      </c>
      <c r="BOJ27" s="59">
        <f t="shared" si="100"/>
        <v>0</v>
      </c>
      <c r="BOK27" s="1"/>
      <c r="BOL27" s="89">
        <v>4</v>
      </c>
      <c r="BOM27" s="93" t="s">
        <v>64</v>
      </c>
      <c r="BON27" s="58" t="s">
        <v>55</v>
      </c>
      <c r="BOO27" s="91" t="s">
        <v>32</v>
      </c>
      <c r="BOP27" s="92">
        <v>1</v>
      </c>
      <c r="BOQ27" s="87">
        <v>0</v>
      </c>
      <c r="BOR27" s="59">
        <f t="shared" si="100"/>
        <v>0</v>
      </c>
      <c r="BOS27" s="1"/>
      <c r="BOT27" s="89">
        <v>4</v>
      </c>
      <c r="BOU27" s="93" t="s">
        <v>64</v>
      </c>
      <c r="BOV27" s="58" t="s">
        <v>55</v>
      </c>
      <c r="BOW27" s="91" t="s">
        <v>32</v>
      </c>
      <c r="BOX27" s="92">
        <v>1</v>
      </c>
      <c r="BOY27" s="87">
        <v>0</v>
      </c>
      <c r="BOZ27" s="59">
        <f t="shared" si="101"/>
        <v>0</v>
      </c>
      <c r="BPA27" s="1"/>
      <c r="BPB27" s="89">
        <v>4</v>
      </c>
      <c r="BPC27" s="93" t="s">
        <v>64</v>
      </c>
      <c r="BPD27" s="58" t="s">
        <v>55</v>
      </c>
      <c r="BPE27" s="91" t="s">
        <v>32</v>
      </c>
      <c r="BPF27" s="92">
        <v>1</v>
      </c>
      <c r="BPG27" s="87">
        <v>0</v>
      </c>
      <c r="BPH27" s="59">
        <f t="shared" si="101"/>
        <v>0</v>
      </c>
      <c r="BPI27" s="1"/>
      <c r="BPJ27" s="89">
        <v>4</v>
      </c>
      <c r="BPK27" s="93" t="s">
        <v>64</v>
      </c>
      <c r="BPL27" s="58" t="s">
        <v>55</v>
      </c>
      <c r="BPM27" s="91" t="s">
        <v>32</v>
      </c>
      <c r="BPN27" s="92">
        <v>1</v>
      </c>
      <c r="BPO27" s="87">
        <v>0</v>
      </c>
      <c r="BPP27" s="59">
        <f t="shared" si="102"/>
        <v>0</v>
      </c>
      <c r="BPQ27" s="1"/>
      <c r="BPR27" s="89">
        <v>4</v>
      </c>
      <c r="BPS27" s="93" t="s">
        <v>64</v>
      </c>
      <c r="BPT27" s="58" t="s">
        <v>55</v>
      </c>
      <c r="BPU27" s="91" t="s">
        <v>32</v>
      </c>
      <c r="BPV27" s="92">
        <v>1</v>
      </c>
      <c r="BPW27" s="87">
        <v>0</v>
      </c>
      <c r="BPX27" s="59">
        <f t="shared" si="102"/>
        <v>0</v>
      </c>
      <c r="BPY27" s="1"/>
      <c r="BPZ27" s="89">
        <v>4</v>
      </c>
      <c r="BQA27" s="93" t="s">
        <v>64</v>
      </c>
      <c r="BQB27" s="58" t="s">
        <v>55</v>
      </c>
      <c r="BQC27" s="91" t="s">
        <v>32</v>
      </c>
      <c r="BQD27" s="92">
        <v>1</v>
      </c>
      <c r="BQE27" s="87">
        <v>0</v>
      </c>
      <c r="BQF27" s="59">
        <f t="shared" si="103"/>
        <v>0</v>
      </c>
      <c r="BQG27" s="1"/>
      <c r="BQH27" s="89">
        <v>4</v>
      </c>
      <c r="BQI27" s="93" t="s">
        <v>64</v>
      </c>
      <c r="BQJ27" s="58" t="s">
        <v>55</v>
      </c>
      <c r="BQK27" s="91" t="s">
        <v>32</v>
      </c>
      <c r="BQL27" s="92">
        <v>1</v>
      </c>
      <c r="BQM27" s="87">
        <v>0</v>
      </c>
      <c r="BQN27" s="59">
        <f t="shared" si="103"/>
        <v>0</v>
      </c>
      <c r="BQO27" s="1"/>
      <c r="BQP27" s="89">
        <v>4</v>
      </c>
      <c r="BQQ27" s="93" t="s">
        <v>64</v>
      </c>
      <c r="BQR27" s="58" t="s">
        <v>55</v>
      </c>
      <c r="BQS27" s="91" t="s">
        <v>32</v>
      </c>
      <c r="BQT27" s="92">
        <v>1</v>
      </c>
      <c r="BQU27" s="87">
        <v>0</v>
      </c>
      <c r="BQV27" s="59">
        <f t="shared" si="104"/>
        <v>0</v>
      </c>
      <c r="BQW27" s="1"/>
      <c r="BQX27" s="89">
        <v>4</v>
      </c>
      <c r="BQY27" s="93" t="s">
        <v>64</v>
      </c>
      <c r="BQZ27" s="58" t="s">
        <v>55</v>
      </c>
      <c r="BRA27" s="91" t="s">
        <v>32</v>
      </c>
      <c r="BRB27" s="92">
        <v>1</v>
      </c>
      <c r="BRC27" s="87">
        <v>0</v>
      </c>
      <c r="BRD27" s="59">
        <f t="shared" si="104"/>
        <v>0</v>
      </c>
      <c r="BRE27" s="1"/>
      <c r="BRF27" s="89">
        <v>4</v>
      </c>
      <c r="BRG27" s="93" t="s">
        <v>64</v>
      </c>
      <c r="BRH27" s="58" t="s">
        <v>55</v>
      </c>
      <c r="BRI27" s="91" t="s">
        <v>32</v>
      </c>
      <c r="BRJ27" s="92">
        <v>1</v>
      </c>
      <c r="BRK27" s="87">
        <v>0</v>
      </c>
      <c r="BRL27" s="59">
        <f t="shared" si="105"/>
        <v>0</v>
      </c>
      <c r="BRM27" s="1"/>
      <c r="BRN27" s="89">
        <v>4</v>
      </c>
      <c r="BRO27" s="93" t="s">
        <v>64</v>
      </c>
      <c r="BRP27" s="58" t="s">
        <v>55</v>
      </c>
      <c r="BRQ27" s="91" t="s">
        <v>32</v>
      </c>
      <c r="BRR27" s="92">
        <v>1</v>
      </c>
      <c r="BRS27" s="87">
        <v>0</v>
      </c>
      <c r="BRT27" s="59">
        <f t="shared" si="105"/>
        <v>0</v>
      </c>
      <c r="BRU27" s="1"/>
      <c r="BRV27" s="89">
        <v>4</v>
      </c>
      <c r="BRW27" s="93" t="s">
        <v>64</v>
      </c>
      <c r="BRX27" s="58" t="s">
        <v>55</v>
      </c>
      <c r="BRY27" s="91" t="s">
        <v>32</v>
      </c>
      <c r="BRZ27" s="92">
        <v>1</v>
      </c>
      <c r="BSA27" s="87">
        <v>0</v>
      </c>
      <c r="BSB27" s="59">
        <f t="shared" si="106"/>
        <v>0</v>
      </c>
      <c r="BSC27" s="1"/>
      <c r="BSD27" s="89">
        <v>4</v>
      </c>
      <c r="BSE27" s="93" t="s">
        <v>64</v>
      </c>
      <c r="BSF27" s="58" t="s">
        <v>55</v>
      </c>
      <c r="BSG27" s="91" t="s">
        <v>32</v>
      </c>
      <c r="BSH27" s="92">
        <v>1</v>
      </c>
      <c r="BSI27" s="87">
        <v>0</v>
      </c>
      <c r="BSJ27" s="59">
        <f t="shared" si="106"/>
        <v>0</v>
      </c>
      <c r="BSK27" s="1"/>
      <c r="BSL27" s="89">
        <v>4</v>
      </c>
      <c r="BSM27" s="93" t="s">
        <v>64</v>
      </c>
      <c r="BSN27" s="58" t="s">
        <v>55</v>
      </c>
      <c r="BSO27" s="91" t="s">
        <v>32</v>
      </c>
      <c r="BSP27" s="92">
        <v>1</v>
      </c>
      <c r="BSQ27" s="87">
        <v>0</v>
      </c>
      <c r="BSR27" s="59">
        <f t="shared" si="107"/>
        <v>0</v>
      </c>
      <c r="BSS27" s="1"/>
      <c r="BST27" s="89">
        <v>4</v>
      </c>
      <c r="BSU27" s="93" t="s">
        <v>64</v>
      </c>
      <c r="BSV27" s="58" t="s">
        <v>55</v>
      </c>
      <c r="BSW27" s="91" t="s">
        <v>32</v>
      </c>
      <c r="BSX27" s="92">
        <v>1</v>
      </c>
      <c r="BSY27" s="87">
        <v>0</v>
      </c>
      <c r="BSZ27" s="59">
        <f t="shared" si="107"/>
        <v>0</v>
      </c>
      <c r="BTA27" s="1"/>
      <c r="BTB27" s="89">
        <v>4</v>
      </c>
      <c r="BTC27" s="93" t="s">
        <v>64</v>
      </c>
      <c r="BTD27" s="58" t="s">
        <v>55</v>
      </c>
      <c r="BTE27" s="91" t="s">
        <v>32</v>
      </c>
      <c r="BTF27" s="92">
        <v>1</v>
      </c>
      <c r="BTG27" s="87">
        <v>0</v>
      </c>
      <c r="BTH27" s="59">
        <f t="shared" si="108"/>
        <v>0</v>
      </c>
      <c r="BTI27" s="1"/>
      <c r="BTJ27" s="89">
        <v>4</v>
      </c>
      <c r="BTK27" s="93" t="s">
        <v>64</v>
      </c>
      <c r="BTL27" s="58" t="s">
        <v>55</v>
      </c>
      <c r="BTM27" s="91" t="s">
        <v>32</v>
      </c>
      <c r="BTN27" s="92">
        <v>1</v>
      </c>
      <c r="BTO27" s="87">
        <v>0</v>
      </c>
      <c r="BTP27" s="59">
        <f t="shared" si="108"/>
        <v>0</v>
      </c>
      <c r="BTQ27" s="1"/>
      <c r="BTR27" s="89">
        <v>4</v>
      </c>
      <c r="BTS27" s="93" t="s">
        <v>64</v>
      </c>
      <c r="BTT27" s="58" t="s">
        <v>55</v>
      </c>
      <c r="BTU27" s="91" t="s">
        <v>32</v>
      </c>
      <c r="BTV27" s="92">
        <v>1</v>
      </c>
      <c r="BTW27" s="87">
        <v>0</v>
      </c>
      <c r="BTX27" s="59">
        <f t="shared" si="109"/>
        <v>0</v>
      </c>
      <c r="BTY27" s="1"/>
      <c r="BTZ27" s="89">
        <v>4</v>
      </c>
      <c r="BUA27" s="93" t="s">
        <v>64</v>
      </c>
      <c r="BUB27" s="58" t="s">
        <v>55</v>
      </c>
      <c r="BUC27" s="91" t="s">
        <v>32</v>
      </c>
      <c r="BUD27" s="92">
        <v>1</v>
      </c>
      <c r="BUE27" s="87">
        <v>0</v>
      </c>
      <c r="BUF27" s="59">
        <f t="shared" si="109"/>
        <v>0</v>
      </c>
      <c r="BUG27" s="1"/>
      <c r="BUH27" s="89">
        <v>4</v>
      </c>
      <c r="BUI27" s="93" t="s">
        <v>64</v>
      </c>
      <c r="BUJ27" s="58" t="s">
        <v>55</v>
      </c>
      <c r="BUK27" s="91" t="s">
        <v>32</v>
      </c>
      <c r="BUL27" s="92">
        <v>1</v>
      </c>
      <c r="BUM27" s="87">
        <v>0</v>
      </c>
      <c r="BUN27" s="59">
        <f t="shared" si="110"/>
        <v>0</v>
      </c>
      <c r="BUO27" s="1"/>
      <c r="BUP27" s="89">
        <v>4</v>
      </c>
      <c r="BUQ27" s="93" t="s">
        <v>64</v>
      </c>
      <c r="BUR27" s="58" t="s">
        <v>55</v>
      </c>
      <c r="BUS27" s="91" t="s">
        <v>32</v>
      </c>
      <c r="BUT27" s="92">
        <v>1</v>
      </c>
      <c r="BUU27" s="87">
        <v>0</v>
      </c>
      <c r="BUV27" s="59">
        <f t="shared" si="110"/>
        <v>0</v>
      </c>
      <c r="BUW27" s="1"/>
      <c r="BUX27" s="89">
        <v>4</v>
      </c>
      <c r="BUY27" s="93" t="s">
        <v>64</v>
      </c>
      <c r="BUZ27" s="58" t="s">
        <v>55</v>
      </c>
      <c r="BVA27" s="91" t="s">
        <v>32</v>
      </c>
      <c r="BVB27" s="92">
        <v>1</v>
      </c>
      <c r="BVC27" s="87">
        <v>0</v>
      </c>
      <c r="BVD27" s="59">
        <f t="shared" si="111"/>
        <v>0</v>
      </c>
      <c r="BVE27" s="1"/>
      <c r="BVF27" s="89">
        <v>4</v>
      </c>
      <c r="BVG27" s="93" t="s">
        <v>64</v>
      </c>
      <c r="BVH27" s="58" t="s">
        <v>55</v>
      </c>
      <c r="BVI27" s="91" t="s">
        <v>32</v>
      </c>
      <c r="BVJ27" s="92">
        <v>1</v>
      </c>
      <c r="BVK27" s="87">
        <v>0</v>
      </c>
      <c r="BVL27" s="59">
        <f t="shared" si="111"/>
        <v>0</v>
      </c>
      <c r="BVM27" s="1"/>
      <c r="BVN27" s="89">
        <v>4</v>
      </c>
      <c r="BVO27" s="93" t="s">
        <v>64</v>
      </c>
      <c r="BVP27" s="58" t="s">
        <v>55</v>
      </c>
      <c r="BVQ27" s="91" t="s">
        <v>32</v>
      </c>
      <c r="BVR27" s="92">
        <v>1</v>
      </c>
      <c r="BVS27" s="87">
        <v>0</v>
      </c>
      <c r="BVT27" s="59">
        <f t="shared" si="112"/>
        <v>0</v>
      </c>
      <c r="BVU27" s="1"/>
      <c r="BVV27" s="89">
        <v>4</v>
      </c>
      <c r="BVW27" s="93" t="s">
        <v>64</v>
      </c>
      <c r="BVX27" s="58" t="s">
        <v>55</v>
      </c>
      <c r="BVY27" s="91" t="s">
        <v>32</v>
      </c>
      <c r="BVZ27" s="92">
        <v>1</v>
      </c>
      <c r="BWA27" s="87">
        <v>0</v>
      </c>
      <c r="BWB27" s="59">
        <f t="shared" si="112"/>
        <v>0</v>
      </c>
      <c r="BWC27" s="1"/>
      <c r="BWD27" s="89">
        <v>4</v>
      </c>
      <c r="BWE27" s="93" t="s">
        <v>64</v>
      </c>
      <c r="BWF27" s="58" t="s">
        <v>55</v>
      </c>
      <c r="BWG27" s="91" t="s">
        <v>32</v>
      </c>
      <c r="BWH27" s="92">
        <v>1</v>
      </c>
      <c r="BWI27" s="87">
        <v>0</v>
      </c>
      <c r="BWJ27" s="59">
        <f t="shared" si="113"/>
        <v>0</v>
      </c>
      <c r="BWK27" s="1"/>
      <c r="BWL27" s="89">
        <v>4</v>
      </c>
      <c r="BWM27" s="93" t="s">
        <v>64</v>
      </c>
      <c r="BWN27" s="58" t="s">
        <v>55</v>
      </c>
      <c r="BWO27" s="91" t="s">
        <v>32</v>
      </c>
      <c r="BWP27" s="92">
        <v>1</v>
      </c>
      <c r="BWQ27" s="87">
        <v>0</v>
      </c>
      <c r="BWR27" s="59">
        <f t="shared" si="113"/>
        <v>0</v>
      </c>
      <c r="BWS27" s="1"/>
      <c r="BWT27" s="89">
        <v>4</v>
      </c>
      <c r="BWU27" s="93" t="s">
        <v>64</v>
      </c>
      <c r="BWV27" s="58" t="s">
        <v>55</v>
      </c>
      <c r="BWW27" s="91" t="s">
        <v>32</v>
      </c>
      <c r="BWX27" s="92">
        <v>1</v>
      </c>
      <c r="BWY27" s="87">
        <v>0</v>
      </c>
      <c r="BWZ27" s="59">
        <f t="shared" si="114"/>
        <v>0</v>
      </c>
      <c r="BXA27" s="1"/>
      <c r="BXB27" s="89">
        <v>4</v>
      </c>
      <c r="BXC27" s="93" t="s">
        <v>64</v>
      </c>
      <c r="BXD27" s="58" t="s">
        <v>55</v>
      </c>
      <c r="BXE27" s="91" t="s">
        <v>32</v>
      </c>
      <c r="BXF27" s="92">
        <v>1</v>
      </c>
      <c r="BXG27" s="87">
        <v>0</v>
      </c>
      <c r="BXH27" s="59">
        <f t="shared" si="114"/>
        <v>0</v>
      </c>
      <c r="BXI27" s="1"/>
      <c r="BXJ27" s="89">
        <v>4</v>
      </c>
      <c r="BXK27" s="93" t="s">
        <v>64</v>
      </c>
      <c r="BXL27" s="58" t="s">
        <v>55</v>
      </c>
      <c r="BXM27" s="91" t="s">
        <v>32</v>
      </c>
      <c r="BXN27" s="92">
        <v>1</v>
      </c>
      <c r="BXO27" s="87">
        <v>0</v>
      </c>
      <c r="BXP27" s="59">
        <f t="shared" si="115"/>
        <v>0</v>
      </c>
      <c r="BXQ27" s="1"/>
      <c r="BXR27" s="89">
        <v>4</v>
      </c>
      <c r="BXS27" s="93" t="s">
        <v>64</v>
      </c>
      <c r="BXT27" s="58" t="s">
        <v>55</v>
      </c>
      <c r="BXU27" s="91" t="s">
        <v>32</v>
      </c>
      <c r="BXV27" s="92">
        <v>1</v>
      </c>
      <c r="BXW27" s="87">
        <v>0</v>
      </c>
      <c r="BXX27" s="59">
        <f t="shared" si="115"/>
        <v>0</v>
      </c>
      <c r="BXY27" s="1"/>
      <c r="BXZ27" s="89">
        <v>4</v>
      </c>
      <c r="BYA27" s="93" t="s">
        <v>64</v>
      </c>
      <c r="BYB27" s="58" t="s">
        <v>55</v>
      </c>
      <c r="BYC27" s="91" t="s">
        <v>32</v>
      </c>
      <c r="BYD27" s="92">
        <v>1</v>
      </c>
      <c r="BYE27" s="87">
        <v>0</v>
      </c>
      <c r="BYF27" s="59">
        <f t="shared" si="116"/>
        <v>0</v>
      </c>
      <c r="BYG27" s="1"/>
      <c r="BYH27" s="89">
        <v>4</v>
      </c>
      <c r="BYI27" s="93" t="s">
        <v>64</v>
      </c>
      <c r="BYJ27" s="58" t="s">
        <v>55</v>
      </c>
      <c r="BYK27" s="91" t="s">
        <v>32</v>
      </c>
      <c r="BYL27" s="92">
        <v>1</v>
      </c>
      <c r="BYM27" s="87">
        <v>0</v>
      </c>
      <c r="BYN27" s="59">
        <f t="shared" si="116"/>
        <v>0</v>
      </c>
      <c r="BYO27" s="1"/>
      <c r="BYP27" s="89">
        <v>4</v>
      </c>
      <c r="BYQ27" s="93" t="s">
        <v>64</v>
      </c>
      <c r="BYR27" s="58" t="s">
        <v>55</v>
      </c>
      <c r="BYS27" s="91" t="s">
        <v>32</v>
      </c>
      <c r="BYT27" s="92">
        <v>1</v>
      </c>
      <c r="BYU27" s="87">
        <v>0</v>
      </c>
      <c r="BYV27" s="59">
        <f t="shared" si="117"/>
        <v>0</v>
      </c>
      <c r="BYW27" s="1"/>
      <c r="BYX27" s="89">
        <v>4</v>
      </c>
      <c r="BYY27" s="93" t="s">
        <v>64</v>
      </c>
      <c r="BYZ27" s="58" t="s">
        <v>55</v>
      </c>
      <c r="BZA27" s="91" t="s">
        <v>32</v>
      </c>
      <c r="BZB27" s="92">
        <v>1</v>
      </c>
      <c r="BZC27" s="87">
        <v>0</v>
      </c>
      <c r="BZD27" s="59">
        <f t="shared" si="117"/>
        <v>0</v>
      </c>
      <c r="BZE27" s="1"/>
      <c r="BZF27" s="89">
        <v>4</v>
      </c>
      <c r="BZG27" s="93" t="s">
        <v>64</v>
      </c>
      <c r="BZH27" s="58" t="s">
        <v>55</v>
      </c>
      <c r="BZI27" s="91" t="s">
        <v>32</v>
      </c>
      <c r="BZJ27" s="92">
        <v>1</v>
      </c>
      <c r="BZK27" s="87">
        <v>0</v>
      </c>
      <c r="BZL27" s="59">
        <f t="shared" si="118"/>
        <v>0</v>
      </c>
      <c r="BZM27" s="1"/>
      <c r="BZN27" s="89">
        <v>4</v>
      </c>
      <c r="BZO27" s="93" t="s">
        <v>64</v>
      </c>
      <c r="BZP27" s="58" t="s">
        <v>55</v>
      </c>
      <c r="BZQ27" s="91" t="s">
        <v>32</v>
      </c>
      <c r="BZR27" s="92">
        <v>1</v>
      </c>
      <c r="BZS27" s="87">
        <v>0</v>
      </c>
      <c r="BZT27" s="59">
        <f t="shared" si="118"/>
        <v>0</v>
      </c>
      <c r="BZU27" s="1"/>
      <c r="BZV27" s="89">
        <v>4</v>
      </c>
      <c r="BZW27" s="93" t="s">
        <v>64</v>
      </c>
      <c r="BZX27" s="58" t="s">
        <v>55</v>
      </c>
      <c r="BZY27" s="91" t="s">
        <v>32</v>
      </c>
      <c r="BZZ27" s="92">
        <v>1</v>
      </c>
      <c r="CAA27" s="87">
        <v>0</v>
      </c>
      <c r="CAB27" s="59">
        <f t="shared" si="119"/>
        <v>0</v>
      </c>
      <c r="CAC27" s="1"/>
      <c r="CAD27" s="89">
        <v>4</v>
      </c>
      <c r="CAE27" s="93" t="s">
        <v>64</v>
      </c>
      <c r="CAF27" s="58" t="s">
        <v>55</v>
      </c>
      <c r="CAG27" s="91" t="s">
        <v>32</v>
      </c>
      <c r="CAH27" s="92">
        <v>1</v>
      </c>
      <c r="CAI27" s="87">
        <v>0</v>
      </c>
      <c r="CAJ27" s="59">
        <f t="shared" si="119"/>
        <v>0</v>
      </c>
      <c r="CAK27" s="1"/>
      <c r="CAL27" s="89">
        <v>4</v>
      </c>
      <c r="CAM27" s="93" t="s">
        <v>64</v>
      </c>
      <c r="CAN27" s="58" t="s">
        <v>55</v>
      </c>
      <c r="CAO27" s="91" t="s">
        <v>32</v>
      </c>
      <c r="CAP27" s="92">
        <v>1</v>
      </c>
      <c r="CAQ27" s="87">
        <v>0</v>
      </c>
      <c r="CAR27" s="59">
        <f t="shared" si="120"/>
        <v>0</v>
      </c>
      <c r="CAS27" s="1"/>
      <c r="CAT27" s="89">
        <v>4</v>
      </c>
      <c r="CAU27" s="93" t="s">
        <v>64</v>
      </c>
      <c r="CAV27" s="58" t="s">
        <v>55</v>
      </c>
      <c r="CAW27" s="91" t="s">
        <v>32</v>
      </c>
      <c r="CAX27" s="92">
        <v>1</v>
      </c>
      <c r="CAY27" s="87">
        <v>0</v>
      </c>
      <c r="CAZ27" s="59">
        <f t="shared" si="120"/>
        <v>0</v>
      </c>
      <c r="CBA27" s="1"/>
      <c r="CBB27" s="89">
        <v>4</v>
      </c>
      <c r="CBC27" s="93" t="s">
        <v>64</v>
      </c>
      <c r="CBD27" s="58" t="s">
        <v>55</v>
      </c>
      <c r="CBE27" s="91" t="s">
        <v>32</v>
      </c>
      <c r="CBF27" s="92">
        <v>1</v>
      </c>
      <c r="CBG27" s="87">
        <v>0</v>
      </c>
      <c r="CBH27" s="59">
        <f t="shared" si="121"/>
        <v>0</v>
      </c>
      <c r="CBI27" s="1"/>
      <c r="CBJ27" s="89">
        <v>4</v>
      </c>
      <c r="CBK27" s="93" t="s">
        <v>64</v>
      </c>
      <c r="CBL27" s="58" t="s">
        <v>55</v>
      </c>
      <c r="CBM27" s="91" t="s">
        <v>32</v>
      </c>
      <c r="CBN27" s="92">
        <v>1</v>
      </c>
      <c r="CBO27" s="87">
        <v>0</v>
      </c>
      <c r="CBP27" s="59">
        <f t="shared" si="121"/>
        <v>0</v>
      </c>
      <c r="CBQ27" s="1"/>
      <c r="CBR27" s="89">
        <v>4</v>
      </c>
      <c r="CBS27" s="93" t="s">
        <v>64</v>
      </c>
      <c r="CBT27" s="58" t="s">
        <v>55</v>
      </c>
      <c r="CBU27" s="91" t="s">
        <v>32</v>
      </c>
      <c r="CBV27" s="92">
        <v>1</v>
      </c>
      <c r="CBW27" s="87">
        <v>0</v>
      </c>
      <c r="CBX27" s="59">
        <f t="shared" si="122"/>
        <v>0</v>
      </c>
      <c r="CBY27" s="1"/>
      <c r="CBZ27" s="89">
        <v>4</v>
      </c>
      <c r="CCA27" s="93" t="s">
        <v>64</v>
      </c>
      <c r="CCB27" s="58" t="s">
        <v>55</v>
      </c>
      <c r="CCC27" s="91" t="s">
        <v>32</v>
      </c>
      <c r="CCD27" s="92">
        <v>1</v>
      </c>
      <c r="CCE27" s="87">
        <v>0</v>
      </c>
      <c r="CCF27" s="59">
        <f t="shared" si="122"/>
        <v>0</v>
      </c>
      <c r="CCG27" s="1"/>
      <c r="CCH27" s="89">
        <v>4</v>
      </c>
      <c r="CCI27" s="93" t="s">
        <v>64</v>
      </c>
      <c r="CCJ27" s="58" t="s">
        <v>55</v>
      </c>
      <c r="CCK27" s="91" t="s">
        <v>32</v>
      </c>
      <c r="CCL27" s="92">
        <v>1</v>
      </c>
      <c r="CCM27" s="87">
        <v>0</v>
      </c>
      <c r="CCN27" s="59">
        <f t="shared" si="123"/>
        <v>0</v>
      </c>
      <c r="CCO27" s="1"/>
      <c r="CCP27" s="89">
        <v>4</v>
      </c>
      <c r="CCQ27" s="93" t="s">
        <v>64</v>
      </c>
      <c r="CCR27" s="58" t="s">
        <v>55</v>
      </c>
      <c r="CCS27" s="91" t="s">
        <v>32</v>
      </c>
      <c r="CCT27" s="92">
        <v>1</v>
      </c>
      <c r="CCU27" s="87">
        <v>0</v>
      </c>
      <c r="CCV27" s="59">
        <f t="shared" si="123"/>
        <v>0</v>
      </c>
      <c r="CCW27" s="1"/>
      <c r="CCX27" s="89">
        <v>4</v>
      </c>
      <c r="CCY27" s="93" t="s">
        <v>64</v>
      </c>
      <c r="CCZ27" s="58" t="s">
        <v>55</v>
      </c>
      <c r="CDA27" s="91" t="s">
        <v>32</v>
      </c>
      <c r="CDB27" s="92">
        <v>1</v>
      </c>
      <c r="CDC27" s="87">
        <v>0</v>
      </c>
      <c r="CDD27" s="59">
        <f t="shared" si="124"/>
        <v>0</v>
      </c>
      <c r="CDE27" s="1"/>
      <c r="CDF27" s="89">
        <v>4</v>
      </c>
      <c r="CDG27" s="93" t="s">
        <v>64</v>
      </c>
      <c r="CDH27" s="58" t="s">
        <v>55</v>
      </c>
      <c r="CDI27" s="91" t="s">
        <v>32</v>
      </c>
      <c r="CDJ27" s="92">
        <v>1</v>
      </c>
      <c r="CDK27" s="87">
        <v>0</v>
      </c>
      <c r="CDL27" s="59">
        <f t="shared" si="124"/>
        <v>0</v>
      </c>
      <c r="CDM27" s="1"/>
      <c r="CDN27" s="89">
        <v>4</v>
      </c>
      <c r="CDO27" s="93" t="s">
        <v>64</v>
      </c>
      <c r="CDP27" s="58" t="s">
        <v>55</v>
      </c>
      <c r="CDQ27" s="91" t="s">
        <v>32</v>
      </c>
      <c r="CDR27" s="92">
        <v>1</v>
      </c>
      <c r="CDS27" s="87">
        <v>0</v>
      </c>
      <c r="CDT27" s="59">
        <f t="shared" si="125"/>
        <v>0</v>
      </c>
      <c r="CDU27" s="1"/>
      <c r="CDV27" s="89">
        <v>4</v>
      </c>
      <c r="CDW27" s="93" t="s">
        <v>64</v>
      </c>
      <c r="CDX27" s="58" t="s">
        <v>55</v>
      </c>
      <c r="CDY27" s="91" t="s">
        <v>32</v>
      </c>
      <c r="CDZ27" s="92">
        <v>1</v>
      </c>
      <c r="CEA27" s="87">
        <v>0</v>
      </c>
      <c r="CEB27" s="59">
        <f t="shared" si="125"/>
        <v>0</v>
      </c>
      <c r="CEC27" s="1"/>
      <c r="CED27" s="89">
        <v>4</v>
      </c>
      <c r="CEE27" s="93" t="s">
        <v>64</v>
      </c>
      <c r="CEF27" s="58" t="s">
        <v>55</v>
      </c>
      <c r="CEG27" s="91" t="s">
        <v>32</v>
      </c>
      <c r="CEH27" s="92">
        <v>1</v>
      </c>
      <c r="CEI27" s="87">
        <v>0</v>
      </c>
      <c r="CEJ27" s="59">
        <f t="shared" si="126"/>
        <v>0</v>
      </c>
      <c r="CEK27" s="1"/>
      <c r="CEL27" s="89">
        <v>4</v>
      </c>
      <c r="CEM27" s="93" t="s">
        <v>64</v>
      </c>
      <c r="CEN27" s="58" t="s">
        <v>55</v>
      </c>
      <c r="CEO27" s="91" t="s">
        <v>32</v>
      </c>
      <c r="CEP27" s="92">
        <v>1</v>
      </c>
      <c r="CEQ27" s="87">
        <v>0</v>
      </c>
      <c r="CER27" s="59">
        <f t="shared" si="126"/>
        <v>0</v>
      </c>
      <c r="CES27" s="1"/>
      <c r="CET27" s="89">
        <v>4</v>
      </c>
      <c r="CEU27" s="93" t="s">
        <v>64</v>
      </c>
      <c r="CEV27" s="58" t="s">
        <v>55</v>
      </c>
      <c r="CEW27" s="91" t="s">
        <v>32</v>
      </c>
      <c r="CEX27" s="92">
        <v>1</v>
      </c>
      <c r="CEY27" s="87">
        <v>0</v>
      </c>
      <c r="CEZ27" s="59">
        <f t="shared" si="127"/>
        <v>0</v>
      </c>
      <c r="CFA27" s="1"/>
      <c r="CFB27" s="89">
        <v>4</v>
      </c>
      <c r="CFC27" s="93" t="s">
        <v>64</v>
      </c>
      <c r="CFD27" s="58" t="s">
        <v>55</v>
      </c>
      <c r="CFE27" s="91" t="s">
        <v>32</v>
      </c>
      <c r="CFF27" s="92">
        <v>1</v>
      </c>
      <c r="CFG27" s="87">
        <v>0</v>
      </c>
      <c r="CFH27" s="59">
        <f t="shared" si="127"/>
        <v>0</v>
      </c>
      <c r="CFI27" s="1"/>
      <c r="CFJ27" s="89">
        <v>4</v>
      </c>
      <c r="CFK27" s="93" t="s">
        <v>64</v>
      </c>
      <c r="CFL27" s="58" t="s">
        <v>55</v>
      </c>
      <c r="CFM27" s="91" t="s">
        <v>32</v>
      </c>
      <c r="CFN27" s="92">
        <v>1</v>
      </c>
      <c r="CFO27" s="87">
        <v>0</v>
      </c>
      <c r="CFP27" s="59">
        <f t="shared" si="128"/>
        <v>0</v>
      </c>
      <c r="CFQ27" s="1"/>
      <c r="CFR27" s="89">
        <v>4</v>
      </c>
      <c r="CFS27" s="93" t="s">
        <v>64</v>
      </c>
      <c r="CFT27" s="58" t="s">
        <v>55</v>
      </c>
      <c r="CFU27" s="91" t="s">
        <v>32</v>
      </c>
      <c r="CFV27" s="92">
        <v>1</v>
      </c>
      <c r="CFW27" s="87">
        <v>0</v>
      </c>
      <c r="CFX27" s="59">
        <f t="shared" si="128"/>
        <v>0</v>
      </c>
      <c r="CFY27" s="1"/>
      <c r="CFZ27" s="89">
        <v>4</v>
      </c>
      <c r="CGA27" s="93" t="s">
        <v>64</v>
      </c>
      <c r="CGB27" s="58" t="s">
        <v>55</v>
      </c>
      <c r="CGC27" s="91" t="s">
        <v>32</v>
      </c>
      <c r="CGD27" s="92">
        <v>1</v>
      </c>
      <c r="CGE27" s="87">
        <v>0</v>
      </c>
      <c r="CGF27" s="59">
        <f t="shared" si="129"/>
        <v>0</v>
      </c>
      <c r="CGG27" s="1"/>
      <c r="CGH27" s="89">
        <v>4</v>
      </c>
      <c r="CGI27" s="93" t="s">
        <v>64</v>
      </c>
      <c r="CGJ27" s="58" t="s">
        <v>55</v>
      </c>
      <c r="CGK27" s="91" t="s">
        <v>32</v>
      </c>
      <c r="CGL27" s="92">
        <v>1</v>
      </c>
      <c r="CGM27" s="87">
        <v>0</v>
      </c>
      <c r="CGN27" s="59">
        <f t="shared" si="129"/>
        <v>0</v>
      </c>
      <c r="CGO27" s="1"/>
      <c r="CGP27" s="89">
        <v>4</v>
      </c>
      <c r="CGQ27" s="93" t="s">
        <v>64</v>
      </c>
      <c r="CGR27" s="58" t="s">
        <v>55</v>
      </c>
      <c r="CGS27" s="91" t="s">
        <v>32</v>
      </c>
      <c r="CGT27" s="92">
        <v>1</v>
      </c>
      <c r="CGU27" s="87">
        <v>0</v>
      </c>
      <c r="CGV27" s="59">
        <f t="shared" si="130"/>
        <v>0</v>
      </c>
      <c r="CGW27" s="1"/>
      <c r="CGX27" s="89">
        <v>4</v>
      </c>
      <c r="CGY27" s="93" t="s">
        <v>64</v>
      </c>
      <c r="CGZ27" s="58" t="s">
        <v>55</v>
      </c>
      <c r="CHA27" s="91" t="s">
        <v>32</v>
      </c>
      <c r="CHB27" s="92">
        <v>1</v>
      </c>
      <c r="CHC27" s="87">
        <v>0</v>
      </c>
      <c r="CHD27" s="59">
        <f t="shared" si="130"/>
        <v>0</v>
      </c>
      <c r="CHE27" s="1"/>
      <c r="CHF27" s="89">
        <v>4</v>
      </c>
      <c r="CHG27" s="93" t="s">
        <v>64</v>
      </c>
      <c r="CHH27" s="58" t="s">
        <v>55</v>
      </c>
      <c r="CHI27" s="91" t="s">
        <v>32</v>
      </c>
      <c r="CHJ27" s="92">
        <v>1</v>
      </c>
      <c r="CHK27" s="87">
        <v>0</v>
      </c>
      <c r="CHL27" s="59">
        <f t="shared" si="131"/>
        <v>0</v>
      </c>
      <c r="CHM27" s="1"/>
      <c r="CHN27" s="89">
        <v>4</v>
      </c>
      <c r="CHO27" s="93" t="s">
        <v>64</v>
      </c>
      <c r="CHP27" s="58" t="s">
        <v>55</v>
      </c>
      <c r="CHQ27" s="91" t="s">
        <v>32</v>
      </c>
      <c r="CHR27" s="92">
        <v>1</v>
      </c>
      <c r="CHS27" s="87">
        <v>0</v>
      </c>
      <c r="CHT27" s="59">
        <f t="shared" si="131"/>
        <v>0</v>
      </c>
      <c r="CHU27" s="1"/>
      <c r="CHV27" s="89">
        <v>4</v>
      </c>
      <c r="CHW27" s="93" t="s">
        <v>64</v>
      </c>
      <c r="CHX27" s="58" t="s">
        <v>55</v>
      </c>
      <c r="CHY27" s="91" t="s">
        <v>32</v>
      </c>
      <c r="CHZ27" s="92">
        <v>1</v>
      </c>
      <c r="CIA27" s="87">
        <v>0</v>
      </c>
      <c r="CIB27" s="59">
        <f t="shared" si="132"/>
        <v>0</v>
      </c>
      <c r="CIC27" s="1"/>
      <c r="CID27" s="89">
        <v>4</v>
      </c>
      <c r="CIE27" s="93" t="s">
        <v>64</v>
      </c>
      <c r="CIF27" s="58" t="s">
        <v>55</v>
      </c>
      <c r="CIG27" s="91" t="s">
        <v>32</v>
      </c>
      <c r="CIH27" s="92">
        <v>1</v>
      </c>
      <c r="CII27" s="87">
        <v>0</v>
      </c>
      <c r="CIJ27" s="59">
        <f t="shared" si="132"/>
        <v>0</v>
      </c>
      <c r="CIK27" s="1"/>
      <c r="CIL27" s="89">
        <v>4</v>
      </c>
      <c r="CIM27" s="93" t="s">
        <v>64</v>
      </c>
      <c r="CIN27" s="58" t="s">
        <v>55</v>
      </c>
      <c r="CIO27" s="91" t="s">
        <v>32</v>
      </c>
      <c r="CIP27" s="92">
        <v>1</v>
      </c>
      <c r="CIQ27" s="87">
        <v>0</v>
      </c>
      <c r="CIR27" s="59">
        <f t="shared" si="133"/>
        <v>0</v>
      </c>
      <c r="CIS27" s="1"/>
      <c r="CIT27" s="89">
        <v>4</v>
      </c>
      <c r="CIU27" s="93" t="s">
        <v>64</v>
      </c>
      <c r="CIV27" s="58" t="s">
        <v>55</v>
      </c>
      <c r="CIW27" s="91" t="s">
        <v>32</v>
      </c>
      <c r="CIX27" s="92">
        <v>1</v>
      </c>
      <c r="CIY27" s="87">
        <v>0</v>
      </c>
      <c r="CIZ27" s="59">
        <f t="shared" si="133"/>
        <v>0</v>
      </c>
      <c r="CJA27" s="1"/>
      <c r="CJB27" s="89">
        <v>4</v>
      </c>
      <c r="CJC27" s="93" t="s">
        <v>64</v>
      </c>
      <c r="CJD27" s="58" t="s">
        <v>55</v>
      </c>
      <c r="CJE27" s="91" t="s">
        <v>32</v>
      </c>
      <c r="CJF27" s="92">
        <v>1</v>
      </c>
      <c r="CJG27" s="87">
        <v>0</v>
      </c>
      <c r="CJH27" s="59">
        <f t="shared" si="134"/>
        <v>0</v>
      </c>
      <c r="CJI27" s="1"/>
      <c r="CJJ27" s="89">
        <v>4</v>
      </c>
      <c r="CJK27" s="93" t="s">
        <v>64</v>
      </c>
      <c r="CJL27" s="58" t="s">
        <v>55</v>
      </c>
      <c r="CJM27" s="91" t="s">
        <v>32</v>
      </c>
      <c r="CJN27" s="92">
        <v>1</v>
      </c>
      <c r="CJO27" s="87">
        <v>0</v>
      </c>
      <c r="CJP27" s="59">
        <f t="shared" si="134"/>
        <v>0</v>
      </c>
      <c r="CJQ27" s="1"/>
      <c r="CJR27" s="89">
        <v>4</v>
      </c>
      <c r="CJS27" s="93" t="s">
        <v>64</v>
      </c>
      <c r="CJT27" s="58" t="s">
        <v>55</v>
      </c>
      <c r="CJU27" s="91" t="s">
        <v>32</v>
      </c>
      <c r="CJV27" s="92">
        <v>1</v>
      </c>
      <c r="CJW27" s="87">
        <v>0</v>
      </c>
      <c r="CJX27" s="59">
        <f t="shared" si="135"/>
        <v>0</v>
      </c>
      <c r="CJY27" s="1"/>
      <c r="CJZ27" s="89">
        <v>4</v>
      </c>
      <c r="CKA27" s="93" t="s">
        <v>64</v>
      </c>
      <c r="CKB27" s="58" t="s">
        <v>55</v>
      </c>
      <c r="CKC27" s="91" t="s">
        <v>32</v>
      </c>
      <c r="CKD27" s="92">
        <v>1</v>
      </c>
      <c r="CKE27" s="87">
        <v>0</v>
      </c>
      <c r="CKF27" s="59">
        <f t="shared" si="135"/>
        <v>0</v>
      </c>
      <c r="CKG27" s="1"/>
      <c r="CKH27" s="89">
        <v>4</v>
      </c>
      <c r="CKI27" s="93" t="s">
        <v>64</v>
      </c>
      <c r="CKJ27" s="58" t="s">
        <v>55</v>
      </c>
      <c r="CKK27" s="91" t="s">
        <v>32</v>
      </c>
      <c r="CKL27" s="92">
        <v>1</v>
      </c>
      <c r="CKM27" s="87">
        <v>0</v>
      </c>
      <c r="CKN27" s="59">
        <f t="shared" si="136"/>
        <v>0</v>
      </c>
      <c r="CKO27" s="1"/>
      <c r="CKP27" s="89">
        <v>4</v>
      </c>
      <c r="CKQ27" s="93" t="s">
        <v>64</v>
      </c>
      <c r="CKR27" s="58" t="s">
        <v>55</v>
      </c>
      <c r="CKS27" s="91" t="s">
        <v>32</v>
      </c>
      <c r="CKT27" s="92">
        <v>1</v>
      </c>
      <c r="CKU27" s="87">
        <v>0</v>
      </c>
      <c r="CKV27" s="59">
        <f t="shared" si="136"/>
        <v>0</v>
      </c>
      <c r="CKW27" s="1"/>
      <c r="CKX27" s="89">
        <v>4</v>
      </c>
      <c r="CKY27" s="93" t="s">
        <v>64</v>
      </c>
      <c r="CKZ27" s="58" t="s">
        <v>55</v>
      </c>
      <c r="CLA27" s="91" t="s">
        <v>32</v>
      </c>
      <c r="CLB27" s="92">
        <v>1</v>
      </c>
      <c r="CLC27" s="87">
        <v>0</v>
      </c>
      <c r="CLD27" s="59">
        <f t="shared" si="137"/>
        <v>0</v>
      </c>
      <c r="CLE27" s="1"/>
      <c r="CLF27" s="89">
        <v>4</v>
      </c>
      <c r="CLG27" s="93" t="s">
        <v>64</v>
      </c>
      <c r="CLH27" s="58" t="s">
        <v>55</v>
      </c>
      <c r="CLI27" s="91" t="s">
        <v>32</v>
      </c>
      <c r="CLJ27" s="92">
        <v>1</v>
      </c>
      <c r="CLK27" s="87">
        <v>0</v>
      </c>
      <c r="CLL27" s="59">
        <f t="shared" si="137"/>
        <v>0</v>
      </c>
      <c r="CLM27" s="1"/>
      <c r="CLN27" s="89">
        <v>4</v>
      </c>
      <c r="CLO27" s="93" t="s">
        <v>64</v>
      </c>
      <c r="CLP27" s="58" t="s">
        <v>55</v>
      </c>
      <c r="CLQ27" s="91" t="s">
        <v>32</v>
      </c>
      <c r="CLR27" s="92">
        <v>1</v>
      </c>
      <c r="CLS27" s="87">
        <v>0</v>
      </c>
      <c r="CLT27" s="59">
        <f t="shared" si="138"/>
        <v>0</v>
      </c>
      <c r="CLU27" s="1"/>
      <c r="CLV27" s="89">
        <v>4</v>
      </c>
      <c r="CLW27" s="93" t="s">
        <v>64</v>
      </c>
      <c r="CLX27" s="58" t="s">
        <v>55</v>
      </c>
      <c r="CLY27" s="91" t="s">
        <v>32</v>
      </c>
      <c r="CLZ27" s="92">
        <v>1</v>
      </c>
      <c r="CMA27" s="87">
        <v>0</v>
      </c>
      <c r="CMB27" s="59">
        <f t="shared" si="138"/>
        <v>0</v>
      </c>
      <c r="CMC27" s="1"/>
      <c r="CMD27" s="89">
        <v>4</v>
      </c>
      <c r="CME27" s="93" t="s">
        <v>64</v>
      </c>
      <c r="CMF27" s="58" t="s">
        <v>55</v>
      </c>
      <c r="CMG27" s="91" t="s">
        <v>32</v>
      </c>
      <c r="CMH27" s="92">
        <v>1</v>
      </c>
      <c r="CMI27" s="87">
        <v>0</v>
      </c>
      <c r="CMJ27" s="59">
        <f t="shared" si="139"/>
        <v>0</v>
      </c>
      <c r="CMK27" s="1"/>
      <c r="CML27" s="89">
        <v>4</v>
      </c>
      <c r="CMM27" s="93" t="s">
        <v>64</v>
      </c>
      <c r="CMN27" s="58" t="s">
        <v>55</v>
      </c>
      <c r="CMO27" s="91" t="s">
        <v>32</v>
      </c>
      <c r="CMP27" s="92">
        <v>1</v>
      </c>
      <c r="CMQ27" s="87">
        <v>0</v>
      </c>
      <c r="CMR27" s="59">
        <f t="shared" si="139"/>
        <v>0</v>
      </c>
      <c r="CMS27" s="1"/>
      <c r="CMT27" s="89">
        <v>4</v>
      </c>
      <c r="CMU27" s="93" t="s">
        <v>64</v>
      </c>
      <c r="CMV27" s="58" t="s">
        <v>55</v>
      </c>
      <c r="CMW27" s="91" t="s">
        <v>32</v>
      </c>
      <c r="CMX27" s="92">
        <v>1</v>
      </c>
      <c r="CMY27" s="87">
        <v>0</v>
      </c>
      <c r="CMZ27" s="59">
        <f t="shared" si="140"/>
        <v>0</v>
      </c>
      <c r="CNA27" s="1"/>
      <c r="CNB27" s="89">
        <v>4</v>
      </c>
      <c r="CNC27" s="93" t="s">
        <v>64</v>
      </c>
      <c r="CND27" s="58" t="s">
        <v>55</v>
      </c>
      <c r="CNE27" s="91" t="s">
        <v>32</v>
      </c>
      <c r="CNF27" s="92">
        <v>1</v>
      </c>
      <c r="CNG27" s="87">
        <v>0</v>
      </c>
      <c r="CNH27" s="59">
        <f t="shared" si="140"/>
        <v>0</v>
      </c>
      <c r="CNI27" s="1"/>
      <c r="CNJ27" s="89">
        <v>4</v>
      </c>
      <c r="CNK27" s="93" t="s">
        <v>64</v>
      </c>
      <c r="CNL27" s="58" t="s">
        <v>55</v>
      </c>
      <c r="CNM27" s="91" t="s">
        <v>32</v>
      </c>
      <c r="CNN27" s="92">
        <v>1</v>
      </c>
      <c r="CNO27" s="87">
        <v>0</v>
      </c>
      <c r="CNP27" s="59">
        <f t="shared" si="141"/>
        <v>0</v>
      </c>
      <c r="CNQ27" s="1"/>
      <c r="CNR27" s="89">
        <v>4</v>
      </c>
      <c r="CNS27" s="93" t="s">
        <v>64</v>
      </c>
      <c r="CNT27" s="58" t="s">
        <v>55</v>
      </c>
      <c r="CNU27" s="91" t="s">
        <v>32</v>
      </c>
      <c r="CNV27" s="92">
        <v>1</v>
      </c>
      <c r="CNW27" s="87">
        <v>0</v>
      </c>
      <c r="CNX27" s="59">
        <f t="shared" si="141"/>
        <v>0</v>
      </c>
      <c r="CNY27" s="1"/>
      <c r="CNZ27" s="89">
        <v>4</v>
      </c>
      <c r="COA27" s="93" t="s">
        <v>64</v>
      </c>
      <c r="COB27" s="58" t="s">
        <v>55</v>
      </c>
      <c r="COC27" s="91" t="s">
        <v>32</v>
      </c>
      <c r="COD27" s="92">
        <v>1</v>
      </c>
      <c r="COE27" s="87">
        <v>0</v>
      </c>
      <c r="COF27" s="59">
        <f t="shared" si="142"/>
        <v>0</v>
      </c>
      <c r="COG27" s="1"/>
      <c r="COH27" s="89">
        <v>4</v>
      </c>
      <c r="COI27" s="93" t="s">
        <v>64</v>
      </c>
      <c r="COJ27" s="58" t="s">
        <v>55</v>
      </c>
      <c r="COK27" s="91" t="s">
        <v>32</v>
      </c>
      <c r="COL27" s="92">
        <v>1</v>
      </c>
      <c r="COM27" s="87">
        <v>0</v>
      </c>
      <c r="CON27" s="59">
        <f t="shared" si="142"/>
        <v>0</v>
      </c>
      <c r="COO27" s="1"/>
      <c r="COP27" s="89">
        <v>4</v>
      </c>
      <c r="COQ27" s="93" t="s">
        <v>64</v>
      </c>
      <c r="COR27" s="58" t="s">
        <v>55</v>
      </c>
      <c r="COS27" s="91" t="s">
        <v>32</v>
      </c>
      <c r="COT27" s="92">
        <v>1</v>
      </c>
      <c r="COU27" s="87">
        <v>0</v>
      </c>
      <c r="COV27" s="59">
        <f t="shared" si="143"/>
        <v>0</v>
      </c>
      <c r="COW27" s="1"/>
      <c r="COX27" s="89">
        <v>4</v>
      </c>
      <c r="COY27" s="93" t="s">
        <v>64</v>
      </c>
      <c r="COZ27" s="58" t="s">
        <v>55</v>
      </c>
      <c r="CPA27" s="91" t="s">
        <v>32</v>
      </c>
      <c r="CPB27" s="92">
        <v>1</v>
      </c>
      <c r="CPC27" s="87">
        <v>0</v>
      </c>
      <c r="CPD27" s="59">
        <f t="shared" si="143"/>
        <v>0</v>
      </c>
      <c r="CPE27" s="1"/>
      <c r="CPF27" s="89">
        <v>4</v>
      </c>
      <c r="CPG27" s="93" t="s">
        <v>64</v>
      </c>
      <c r="CPH27" s="58" t="s">
        <v>55</v>
      </c>
      <c r="CPI27" s="91" t="s">
        <v>32</v>
      </c>
      <c r="CPJ27" s="92">
        <v>1</v>
      </c>
      <c r="CPK27" s="87">
        <v>0</v>
      </c>
      <c r="CPL27" s="59">
        <f t="shared" si="144"/>
        <v>0</v>
      </c>
      <c r="CPM27" s="1"/>
      <c r="CPN27" s="89">
        <v>4</v>
      </c>
      <c r="CPO27" s="93" t="s">
        <v>64</v>
      </c>
      <c r="CPP27" s="58" t="s">
        <v>55</v>
      </c>
      <c r="CPQ27" s="91" t="s">
        <v>32</v>
      </c>
      <c r="CPR27" s="92">
        <v>1</v>
      </c>
      <c r="CPS27" s="87">
        <v>0</v>
      </c>
      <c r="CPT27" s="59">
        <f t="shared" si="144"/>
        <v>0</v>
      </c>
      <c r="CPU27" s="1"/>
      <c r="CPV27" s="89">
        <v>4</v>
      </c>
      <c r="CPW27" s="93" t="s">
        <v>64</v>
      </c>
      <c r="CPX27" s="58" t="s">
        <v>55</v>
      </c>
      <c r="CPY27" s="91" t="s">
        <v>32</v>
      </c>
      <c r="CPZ27" s="92">
        <v>1</v>
      </c>
      <c r="CQA27" s="87">
        <v>0</v>
      </c>
      <c r="CQB27" s="59">
        <f t="shared" si="145"/>
        <v>0</v>
      </c>
      <c r="CQC27" s="1"/>
      <c r="CQD27" s="89">
        <v>4</v>
      </c>
      <c r="CQE27" s="93" t="s">
        <v>64</v>
      </c>
      <c r="CQF27" s="58" t="s">
        <v>55</v>
      </c>
      <c r="CQG27" s="91" t="s">
        <v>32</v>
      </c>
      <c r="CQH27" s="92">
        <v>1</v>
      </c>
      <c r="CQI27" s="87">
        <v>0</v>
      </c>
      <c r="CQJ27" s="59">
        <f t="shared" si="145"/>
        <v>0</v>
      </c>
      <c r="CQK27" s="1"/>
      <c r="CQL27" s="89">
        <v>4</v>
      </c>
      <c r="CQM27" s="93" t="s">
        <v>64</v>
      </c>
      <c r="CQN27" s="58" t="s">
        <v>55</v>
      </c>
      <c r="CQO27" s="91" t="s">
        <v>32</v>
      </c>
      <c r="CQP27" s="92">
        <v>1</v>
      </c>
      <c r="CQQ27" s="87">
        <v>0</v>
      </c>
      <c r="CQR27" s="59">
        <f t="shared" si="146"/>
        <v>0</v>
      </c>
      <c r="CQS27" s="1"/>
      <c r="CQT27" s="89">
        <v>4</v>
      </c>
      <c r="CQU27" s="93" t="s">
        <v>64</v>
      </c>
      <c r="CQV27" s="58" t="s">
        <v>55</v>
      </c>
      <c r="CQW27" s="91" t="s">
        <v>32</v>
      </c>
      <c r="CQX27" s="92">
        <v>1</v>
      </c>
      <c r="CQY27" s="87">
        <v>0</v>
      </c>
      <c r="CQZ27" s="59">
        <f t="shared" si="146"/>
        <v>0</v>
      </c>
      <c r="CRA27" s="1"/>
      <c r="CRB27" s="89">
        <v>4</v>
      </c>
      <c r="CRC27" s="93" t="s">
        <v>64</v>
      </c>
      <c r="CRD27" s="58" t="s">
        <v>55</v>
      </c>
      <c r="CRE27" s="91" t="s">
        <v>32</v>
      </c>
      <c r="CRF27" s="92">
        <v>1</v>
      </c>
      <c r="CRG27" s="87">
        <v>0</v>
      </c>
      <c r="CRH27" s="59">
        <f t="shared" si="147"/>
        <v>0</v>
      </c>
      <c r="CRI27" s="1"/>
      <c r="CRJ27" s="89">
        <v>4</v>
      </c>
      <c r="CRK27" s="93" t="s">
        <v>64</v>
      </c>
      <c r="CRL27" s="58" t="s">
        <v>55</v>
      </c>
      <c r="CRM27" s="91" t="s">
        <v>32</v>
      </c>
      <c r="CRN27" s="92">
        <v>1</v>
      </c>
      <c r="CRO27" s="87">
        <v>0</v>
      </c>
      <c r="CRP27" s="59">
        <f t="shared" si="147"/>
        <v>0</v>
      </c>
      <c r="CRQ27" s="1"/>
      <c r="CRR27" s="89">
        <v>4</v>
      </c>
      <c r="CRS27" s="93" t="s">
        <v>64</v>
      </c>
      <c r="CRT27" s="58" t="s">
        <v>55</v>
      </c>
      <c r="CRU27" s="91" t="s">
        <v>32</v>
      </c>
      <c r="CRV27" s="92">
        <v>1</v>
      </c>
      <c r="CRW27" s="87">
        <v>0</v>
      </c>
      <c r="CRX27" s="59">
        <f t="shared" si="148"/>
        <v>0</v>
      </c>
      <c r="CRY27" s="1"/>
      <c r="CRZ27" s="89">
        <v>4</v>
      </c>
      <c r="CSA27" s="93" t="s">
        <v>64</v>
      </c>
      <c r="CSB27" s="58" t="s">
        <v>55</v>
      </c>
      <c r="CSC27" s="91" t="s">
        <v>32</v>
      </c>
      <c r="CSD27" s="92">
        <v>1</v>
      </c>
      <c r="CSE27" s="87">
        <v>0</v>
      </c>
      <c r="CSF27" s="59">
        <f t="shared" si="148"/>
        <v>0</v>
      </c>
      <c r="CSG27" s="1"/>
      <c r="CSH27" s="89">
        <v>4</v>
      </c>
      <c r="CSI27" s="93" t="s">
        <v>64</v>
      </c>
      <c r="CSJ27" s="58" t="s">
        <v>55</v>
      </c>
      <c r="CSK27" s="91" t="s">
        <v>32</v>
      </c>
      <c r="CSL27" s="92">
        <v>1</v>
      </c>
      <c r="CSM27" s="87">
        <v>0</v>
      </c>
      <c r="CSN27" s="59">
        <f t="shared" si="149"/>
        <v>0</v>
      </c>
      <c r="CSO27" s="1"/>
      <c r="CSP27" s="89">
        <v>4</v>
      </c>
      <c r="CSQ27" s="93" t="s">
        <v>64</v>
      </c>
      <c r="CSR27" s="58" t="s">
        <v>55</v>
      </c>
      <c r="CSS27" s="91" t="s">
        <v>32</v>
      </c>
      <c r="CST27" s="92">
        <v>1</v>
      </c>
      <c r="CSU27" s="87">
        <v>0</v>
      </c>
      <c r="CSV27" s="59">
        <f t="shared" si="149"/>
        <v>0</v>
      </c>
      <c r="CSW27" s="1"/>
      <c r="CSX27" s="89">
        <v>4</v>
      </c>
      <c r="CSY27" s="93" t="s">
        <v>64</v>
      </c>
      <c r="CSZ27" s="58" t="s">
        <v>55</v>
      </c>
      <c r="CTA27" s="91" t="s">
        <v>32</v>
      </c>
      <c r="CTB27" s="92">
        <v>1</v>
      </c>
      <c r="CTC27" s="87">
        <v>0</v>
      </c>
      <c r="CTD27" s="59">
        <f t="shared" si="150"/>
        <v>0</v>
      </c>
      <c r="CTE27" s="1"/>
      <c r="CTF27" s="89">
        <v>4</v>
      </c>
      <c r="CTG27" s="93" t="s">
        <v>64</v>
      </c>
      <c r="CTH27" s="58" t="s">
        <v>55</v>
      </c>
      <c r="CTI27" s="91" t="s">
        <v>32</v>
      </c>
      <c r="CTJ27" s="92">
        <v>1</v>
      </c>
      <c r="CTK27" s="87">
        <v>0</v>
      </c>
      <c r="CTL27" s="59">
        <f t="shared" si="150"/>
        <v>0</v>
      </c>
      <c r="CTM27" s="1"/>
      <c r="CTN27" s="89">
        <v>4</v>
      </c>
      <c r="CTO27" s="93" t="s">
        <v>64</v>
      </c>
      <c r="CTP27" s="58" t="s">
        <v>55</v>
      </c>
      <c r="CTQ27" s="91" t="s">
        <v>32</v>
      </c>
      <c r="CTR27" s="92">
        <v>1</v>
      </c>
      <c r="CTS27" s="87">
        <v>0</v>
      </c>
      <c r="CTT27" s="59">
        <f t="shared" si="151"/>
        <v>0</v>
      </c>
      <c r="CTU27" s="1"/>
      <c r="CTV27" s="89">
        <v>4</v>
      </c>
      <c r="CTW27" s="93" t="s">
        <v>64</v>
      </c>
      <c r="CTX27" s="58" t="s">
        <v>55</v>
      </c>
      <c r="CTY27" s="91" t="s">
        <v>32</v>
      </c>
      <c r="CTZ27" s="92">
        <v>1</v>
      </c>
      <c r="CUA27" s="87">
        <v>0</v>
      </c>
      <c r="CUB27" s="59">
        <f t="shared" si="151"/>
        <v>0</v>
      </c>
      <c r="CUC27" s="1"/>
      <c r="CUD27" s="89">
        <v>4</v>
      </c>
      <c r="CUE27" s="93" t="s">
        <v>64</v>
      </c>
      <c r="CUF27" s="58" t="s">
        <v>55</v>
      </c>
      <c r="CUG27" s="91" t="s">
        <v>32</v>
      </c>
      <c r="CUH27" s="92">
        <v>1</v>
      </c>
      <c r="CUI27" s="87">
        <v>0</v>
      </c>
      <c r="CUJ27" s="59">
        <f t="shared" si="152"/>
        <v>0</v>
      </c>
      <c r="CUK27" s="1"/>
      <c r="CUL27" s="89">
        <v>4</v>
      </c>
      <c r="CUM27" s="93" t="s">
        <v>64</v>
      </c>
      <c r="CUN27" s="58" t="s">
        <v>55</v>
      </c>
      <c r="CUO27" s="91" t="s">
        <v>32</v>
      </c>
      <c r="CUP27" s="92">
        <v>1</v>
      </c>
      <c r="CUQ27" s="87">
        <v>0</v>
      </c>
      <c r="CUR27" s="59">
        <f t="shared" si="152"/>
        <v>0</v>
      </c>
      <c r="CUS27" s="1"/>
      <c r="CUT27" s="89">
        <v>4</v>
      </c>
      <c r="CUU27" s="93" t="s">
        <v>64</v>
      </c>
      <c r="CUV27" s="58" t="s">
        <v>55</v>
      </c>
      <c r="CUW27" s="91" t="s">
        <v>32</v>
      </c>
      <c r="CUX27" s="92">
        <v>1</v>
      </c>
      <c r="CUY27" s="87">
        <v>0</v>
      </c>
      <c r="CUZ27" s="59">
        <f t="shared" si="153"/>
        <v>0</v>
      </c>
      <c r="CVA27" s="1"/>
      <c r="CVB27" s="89">
        <v>4</v>
      </c>
      <c r="CVC27" s="93" t="s">
        <v>64</v>
      </c>
      <c r="CVD27" s="58" t="s">
        <v>55</v>
      </c>
      <c r="CVE27" s="91" t="s">
        <v>32</v>
      </c>
      <c r="CVF27" s="92">
        <v>1</v>
      </c>
      <c r="CVG27" s="87">
        <v>0</v>
      </c>
      <c r="CVH27" s="59">
        <f t="shared" si="153"/>
        <v>0</v>
      </c>
      <c r="CVI27" s="1"/>
      <c r="CVJ27" s="89">
        <v>4</v>
      </c>
      <c r="CVK27" s="93" t="s">
        <v>64</v>
      </c>
      <c r="CVL27" s="58" t="s">
        <v>55</v>
      </c>
      <c r="CVM27" s="91" t="s">
        <v>32</v>
      </c>
      <c r="CVN27" s="92">
        <v>1</v>
      </c>
      <c r="CVO27" s="87">
        <v>0</v>
      </c>
      <c r="CVP27" s="59">
        <f t="shared" si="154"/>
        <v>0</v>
      </c>
      <c r="CVQ27" s="1"/>
      <c r="CVR27" s="89">
        <v>4</v>
      </c>
      <c r="CVS27" s="93" t="s">
        <v>64</v>
      </c>
      <c r="CVT27" s="58" t="s">
        <v>55</v>
      </c>
      <c r="CVU27" s="91" t="s">
        <v>32</v>
      </c>
      <c r="CVV27" s="92">
        <v>1</v>
      </c>
      <c r="CVW27" s="87">
        <v>0</v>
      </c>
      <c r="CVX27" s="59">
        <f t="shared" si="154"/>
        <v>0</v>
      </c>
      <c r="CVY27" s="1"/>
      <c r="CVZ27" s="89">
        <v>4</v>
      </c>
      <c r="CWA27" s="93" t="s">
        <v>64</v>
      </c>
      <c r="CWB27" s="58" t="s">
        <v>55</v>
      </c>
      <c r="CWC27" s="91" t="s">
        <v>32</v>
      </c>
      <c r="CWD27" s="92">
        <v>1</v>
      </c>
      <c r="CWE27" s="87">
        <v>0</v>
      </c>
      <c r="CWF27" s="59">
        <f t="shared" si="155"/>
        <v>0</v>
      </c>
      <c r="CWG27" s="1"/>
      <c r="CWH27" s="89">
        <v>4</v>
      </c>
      <c r="CWI27" s="93" t="s">
        <v>64</v>
      </c>
      <c r="CWJ27" s="58" t="s">
        <v>55</v>
      </c>
      <c r="CWK27" s="91" t="s">
        <v>32</v>
      </c>
      <c r="CWL27" s="92">
        <v>1</v>
      </c>
      <c r="CWM27" s="87">
        <v>0</v>
      </c>
      <c r="CWN27" s="59">
        <f t="shared" si="155"/>
        <v>0</v>
      </c>
      <c r="CWO27" s="1"/>
      <c r="CWP27" s="89">
        <v>4</v>
      </c>
      <c r="CWQ27" s="93" t="s">
        <v>64</v>
      </c>
      <c r="CWR27" s="58" t="s">
        <v>55</v>
      </c>
      <c r="CWS27" s="91" t="s">
        <v>32</v>
      </c>
      <c r="CWT27" s="92">
        <v>1</v>
      </c>
      <c r="CWU27" s="87">
        <v>0</v>
      </c>
      <c r="CWV27" s="59">
        <f t="shared" si="156"/>
        <v>0</v>
      </c>
      <c r="CWW27" s="1"/>
      <c r="CWX27" s="89">
        <v>4</v>
      </c>
      <c r="CWY27" s="93" t="s">
        <v>64</v>
      </c>
      <c r="CWZ27" s="58" t="s">
        <v>55</v>
      </c>
      <c r="CXA27" s="91" t="s">
        <v>32</v>
      </c>
      <c r="CXB27" s="92">
        <v>1</v>
      </c>
      <c r="CXC27" s="87">
        <v>0</v>
      </c>
      <c r="CXD27" s="59">
        <f t="shared" si="156"/>
        <v>0</v>
      </c>
      <c r="CXE27" s="1"/>
      <c r="CXF27" s="89">
        <v>4</v>
      </c>
      <c r="CXG27" s="93" t="s">
        <v>64</v>
      </c>
      <c r="CXH27" s="58" t="s">
        <v>55</v>
      </c>
      <c r="CXI27" s="91" t="s">
        <v>32</v>
      </c>
      <c r="CXJ27" s="92">
        <v>1</v>
      </c>
      <c r="CXK27" s="87">
        <v>0</v>
      </c>
      <c r="CXL27" s="59">
        <f t="shared" si="157"/>
        <v>0</v>
      </c>
      <c r="CXM27" s="1"/>
      <c r="CXN27" s="89">
        <v>4</v>
      </c>
      <c r="CXO27" s="93" t="s">
        <v>64</v>
      </c>
      <c r="CXP27" s="58" t="s">
        <v>55</v>
      </c>
      <c r="CXQ27" s="91" t="s">
        <v>32</v>
      </c>
      <c r="CXR27" s="92">
        <v>1</v>
      </c>
      <c r="CXS27" s="87">
        <v>0</v>
      </c>
      <c r="CXT27" s="59">
        <f t="shared" si="157"/>
        <v>0</v>
      </c>
      <c r="CXU27" s="1"/>
      <c r="CXV27" s="89">
        <v>4</v>
      </c>
      <c r="CXW27" s="93" t="s">
        <v>64</v>
      </c>
      <c r="CXX27" s="58" t="s">
        <v>55</v>
      </c>
      <c r="CXY27" s="91" t="s">
        <v>32</v>
      </c>
      <c r="CXZ27" s="92">
        <v>1</v>
      </c>
      <c r="CYA27" s="87">
        <v>0</v>
      </c>
      <c r="CYB27" s="59">
        <f t="shared" si="158"/>
        <v>0</v>
      </c>
      <c r="CYC27" s="1"/>
      <c r="CYD27" s="89">
        <v>4</v>
      </c>
      <c r="CYE27" s="93" t="s">
        <v>64</v>
      </c>
      <c r="CYF27" s="58" t="s">
        <v>55</v>
      </c>
      <c r="CYG27" s="91" t="s">
        <v>32</v>
      </c>
      <c r="CYH27" s="92">
        <v>1</v>
      </c>
      <c r="CYI27" s="87">
        <v>0</v>
      </c>
      <c r="CYJ27" s="59">
        <f t="shared" si="158"/>
        <v>0</v>
      </c>
      <c r="CYK27" s="1"/>
      <c r="CYL27" s="89">
        <v>4</v>
      </c>
      <c r="CYM27" s="93" t="s">
        <v>64</v>
      </c>
      <c r="CYN27" s="58" t="s">
        <v>55</v>
      </c>
      <c r="CYO27" s="91" t="s">
        <v>32</v>
      </c>
      <c r="CYP27" s="92">
        <v>1</v>
      </c>
      <c r="CYQ27" s="87">
        <v>0</v>
      </c>
      <c r="CYR27" s="59">
        <f t="shared" si="159"/>
        <v>0</v>
      </c>
      <c r="CYS27" s="1"/>
      <c r="CYT27" s="89">
        <v>4</v>
      </c>
      <c r="CYU27" s="93" t="s">
        <v>64</v>
      </c>
      <c r="CYV27" s="58" t="s">
        <v>55</v>
      </c>
      <c r="CYW27" s="91" t="s">
        <v>32</v>
      </c>
      <c r="CYX27" s="92">
        <v>1</v>
      </c>
      <c r="CYY27" s="87">
        <v>0</v>
      </c>
      <c r="CYZ27" s="59">
        <f t="shared" si="159"/>
        <v>0</v>
      </c>
      <c r="CZA27" s="1"/>
      <c r="CZB27" s="89">
        <v>4</v>
      </c>
      <c r="CZC27" s="93" t="s">
        <v>64</v>
      </c>
      <c r="CZD27" s="58" t="s">
        <v>55</v>
      </c>
      <c r="CZE27" s="91" t="s">
        <v>32</v>
      </c>
      <c r="CZF27" s="92">
        <v>1</v>
      </c>
      <c r="CZG27" s="87">
        <v>0</v>
      </c>
      <c r="CZH27" s="59">
        <f t="shared" si="160"/>
        <v>0</v>
      </c>
      <c r="CZI27" s="1"/>
      <c r="CZJ27" s="89">
        <v>4</v>
      </c>
      <c r="CZK27" s="93" t="s">
        <v>64</v>
      </c>
      <c r="CZL27" s="58" t="s">
        <v>55</v>
      </c>
      <c r="CZM27" s="91" t="s">
        <v>32</v>
      </c>
      <c r="CZN27" s="92">
        <v>1</v>
      </c>
      <c r="CZO27" s="87">
        <v>0</v>
      </c>
      <c r="CZP27" s="59">
        <f t="shared" si="160"/>
        <v>0</v>
      </c>
      <c r="CZQ27" s="1"/>
      <c r="CZR27" s="89">
        <v>4</v>
      </c>
      <c r="CZS27" s="93" t="s">
        <v>64</v>
      </c>
      <c r="CZT27" s="58" t="s">
        <v>55</v>
      </c>
      <c r="CZU27" s="91" t="s">
        <v>32</v>
      </c>
      <c r="CZV27" s="92">
        <v>1</v>
      </c>
      <c r="CZW27" s="87">
        <v>0</v>
      </c>
      <c r="CZX27" s="59">
        <f t="shared" si="161"/>
        <v>0</v>
      </c>
      <c r="CZY27" s="1"/>
      <c r="CZZ27" s="89">
        <v>4</v>
      </c>
      <c r="DAA27" s="93" t="s">
        <v>64</v>
      </c>
      <c r="DAB27" s="58" t="s">
        <v>55</v>
      </c>
      <c r="DAC27" s="91" t="s">
        <v>32</v>
      </c>
      <c r="DAD27" s="92">
        <v>1</v>
      </c>
      <c r="DAE27" s="87">
        <v>0</v>
      </c>
      <c r="DAF27" s="59">
        <f t="shared" si="161"/>
        <v>0</v>
      </c>
      <c r="DAG27" s="1"/>
      <c r="DAH27" s="89">
        <v>4</v>
      </c>
      <c r="DAI27" s="93" t="s">
        <v>64</v>
      </c>
      <c r="DAJ27" s="58" t="s">
        <v>55</v>
      </c>
      <c r="DAK27" s="91" t="s">
        <v>32</v>
      </c>
      <c r="DAL27" s="92">
        <v>1</v>
      </c>
      <c r="DAM27" s="87">
        <v>0</v>
      </c>
      <c r="DAN27" s="59">
        <f t="shared" si="162"/>
        <v>0</v>
      </c>
      <c r="DAO27" s="1"/>
      <c r="DAP27" s="89">
        <v>4</v>
      </c>
      <c r="DAQ27" s="93" t="s">
        <v>64</v>
      </c>
      <c r="DAR27" s="58" t="s">
        <v>55</v>
      </c>
      <c r="DAS27" s="91" t="s">
        <v>32</v>
      </c>
      <c r="DAT27" s="92">
        <v>1</v>
      </c>
      <c r="DAU27" s="87">
        <v>0</v>
      </c>
      <c r="DAV27" s="59">
        <f t="shared" si="162"/>
        <v>0</v>
      </c>
      <c r="DAW27" s="1"/>
      <c r="DAX27" s="89">
        <v>4</v>
      </c>
      <c r="DAY27" s="93" t="s">
        <v>64</v>
      </c>
      <c r="DAZ27" s="58" t="s">
        <v>55</v>
      </c>
      <c r="DBA27" s="91" t="s">
        <v>32</v>
      </c>
      <c r="DBB27" s="92">
        <v>1</v>
      </c>
      <c r="DBC27" s="87">
        <v>0</v>
      </c>
      <c r="DBD27" s="59">
        <f t="shared" si="163"/>
        <v>0</v>
      </c>
      <c r="DBE27" s="1"/>
      <c r="DBF27" s="89">
        <v>4</v>
      </c>
      <c r="DBG27" s="93" t="s">
        <v>64</v>
      </c>
      <c r="DBH27" s="58" t="s">
        <v>55</v>
      </c>
      <c r="DBI27" s="91" t="s">
        <v>32</v>
      </c>
      <c r="DBJ27" s="92">
        <v>1</v>
      </c>
      <c r="DBK27" s="87">
        <v>0</v>
      </c>
      <c r="DBL27" s="59">
        <f t="shared" si="163"/>
        <v>0</v>
      </c>
      <c r="DBM27" s="1"/>
      <c r="DBN27" s="89">
        <v>4</v>
      </c>
      <c r="DBO27" s="93" t="s">
        <v>64</v>
      </c>
      <c r="DBP27" s="58" t="s">
        <v>55</v>
      </c>
      <c r="DBQ27" s="91" t="s">
        <v>32</v>
      </c>
      <c r="DBR27" s="92">
        <v>1</v>
      </c>
      <c r="DBS27" s="87">
        <v>0</v>
      </c>
      <c r="DBT27" s="59">
        <f t="shared" si="164"/>
        <v>0</v>
      </c>
      <c r="DBU27" s="1"/>
      <c r="DBV27" s="89">
        <v>4</v>
      </c>
      <c r="DBW27" s="93" t="s">
        <v>64</v>
      </c>
      <c r="DBX27" s="58" t="s">
        <v>55</v>
      </c>
      <c r="DBY27" s="91" t="s">
        <v>32</v>
      </c>
      <c r="DBZ27" s="92">
        <v>1</v>
      </c>
      <c r="DCA27" s="87">
        <v>0</v>
      </c>
      <c r="DCB27" s="59">
        <f t="shared" si="164"/>
        <v>0</v>
      </c>
      <c r="DCC27" s="1"/>
      <c r="DCD27" s="89">
        <v>4</v>
      </c>
      <c r="DCE27" s="93" t="s">
        <v>64</v>
      </c>
      <c r="DCF27" s="58" t="s">
        <v>55</v>
      </c>
      <c r="DCG27" s="91" t="s">
        <v>32</v>
      </c>
      <c r="DCH27" s="92">
        <v>1</v>
      </c>
      <c r="DCI27" s="87">
        <v>0</v>
      </c>
      <c r="DCJ27" s="59">
        <f t="shared" si="165"/>
        <v>0</v>
      </c>
      <c r="DCK27" s="1"/>
      <c r="DCL27" s="89">
        <v>4</v>
      </c>
      <c r="DCM27" s="93" t="s">
        <v>64</v>
      </c>
      <c r="DCN27" s="58" t="s">
        <v>55</v>
      </c>
      <c r="DCO27" s="91" t="s">
        <v>32</v>
      </c>
      <c r="DCP27" s="92">
        <v>1</v>
      </c>
      <c r="DCQ27" s="87">
        <v>0</v>
      </c>
      <c r="DCR27" s="59">
        <f t="shared" si="165"/>
        <v>0</v>
      </c>
      <c r="DCS27" s="1"/>
      <c r="DCT27" s="89">
        <v>4</v>
      </c>
      <c r="DCU27" s="93" t="s">
        <v>64</v>
      </c>
      <c r="DCV27" s="58" t="s">
        <v>55</v>
      </c>
      <c r="DCW27" s="91" t="s">
        <v>32</v>
      </c>
      <c r="DCX27" s="92">
        <v>1</v>
      </c>
      <c r="DCY27" s="87">
        <v>0</v>
      </c>
      <c r="DCZ27" s="59">
        <f t="shared" si="166"/>
        <v>0</v>
      </c>
      <c r="DDA27" s="1"/>
      <c r="DDB27" s="89">
        <v>4</v>
      </c>
      <c r="DDC27" s="93" t="s">
        <v>64</v>
      </c>
      <c r="DDD27" s="58" t="s">
        <v>55</v>
      </c>
      <c r="DDE27" s="91" t="s">
        <v>32</v>
      </c>
      <c r="DDF27" s="92">
        <v>1</v>
      </c>
      <c r="DDG27" s="87">
        <v>0</v>
      </c>
      <c r="DDH27" s="59">
        <f t="shared" si="166"/>
        <v>0</v>
      </c>
      <c r="DDI27" s="1"/>
      <c r="DDJ27" s="89">
        <v>4</v>
      </c>
      <c r="DDK27" s="93" t="s">
        <v>64</v>
      </c>
      <c r="DDL27" s="58" t="s">
        <v>55</v>
      </c>
      <c r="DDM27" s="91" t="s">
        <v>32</v>
      </c>
      <c r="DDN27" s="92">
        <v>1</v>
      </c>
      <c r="DDO27" s="87">
        <v>0</v>
      </c>
      <c r="DDP27" s="59">
        <f t="shared" si="167"/>
        <v>0</v>
      </c>
      <c r="DDQ27" s="1"/>
      <c r="DDR27" s="89">
        <v>4</v>
      </c>
      <c r="DDS27" s="93" t="s">
        <v>64</v>
      </c>
      <c r="DDT27" s="58" t="s">
        <v>55</v>
      </c>
      <c r="DDU27" s="91" t="s">
        <v>32</v>
      </c>
      <c r="DDV27" s="92">
        <v>1</v>
      </c>
      <c r="DDW27" s="87">
        <v>0</v>
      </c>
      <c r="DDX27" s="59">
        <f t="shared" si="167"/>
        <v>0</v>
      </c>
      <c r="DDY27" s="1"/>
      <c r="DDZ27" s="89">
        <v>4</v>
      </c>
      <c r="DEA27" s="93" t="s">
        <v>64</v>
      </c>
      <c r="DEB27" s="58" t="s">
        <v>55</v>
      </c>
      <c r="DEC27" s="91" t="s">
        <v>32</v>
      </c>
      <c r="DED27" s="92">
        <v>1</v>
      </c>
      <c r="DEE27" s="87">
        <v>0</v>
      </c>
      <c r="DEF27" s="59">
        <f t="shared" si="168"/>
        <v>0</v>
      </c>
      <c r="DEG27" s="1"/>
      <c r="DEH27" s="89">
        <v>4</v>
      </c>
      <c r="DEI27" s="93" t="s">
        <v>64</v>
      </c>
      <c r="DEJ27" s="58" t="s">
        <v>55</v>
      </c>
      <c r="DEK27" s="91" t="s">
        <v>32</v>
      </c>
      <c r="DEL27" s="92">
        <v>1</v>
      </c>
      <c r="DEM27" s="87">
        <v>0</v>
      </c>
      <c r="DEN27" s="59">
        <f t="shared" si="168"/>
        <v>0</v>
      </c>
      <c r="DEO27" s="1"/>
      <c r="DEP27" s="89">
        <v>4</v>
      </c>
      <c r="DEQ27" s="93" t="s">
        <v>64</v>
      </c>
      <c r="DER27" s="58" t="s">
        <v>55</v>
      </c>
      <c r="DES27" s="91" t="s">
        <v>32</v>
      </c>
      <c r="DET27" s="92">
        <v>1</v>
      </c>
      <c r="DEU27" s="87">
        <v>0</v>
      </c>
      <c r="DEV27" s="59">
        <f t="shared" si="169"/>
        <v>0</v>
      </c>
      <c r="DEW27" s="1"/>
      <c r="DEX27" s="89">
        <v>4</v>
      </c>
      <c r="DEY27" s="93" t="s">
        <v>64</v>
      </c>
      <c r="DEZ27" s="58" t="s">
        <v>55</v>
      </c>
      <c r="DFA27" s="91" t="s">
        <v>32</v>
      </c>
      <c r="DFB27" s="92">
        <v>1</v>
      </c>
      <c r="DFC27" s="87">
        <v>0</v>
      </c>
      <c r="DFD27" s="59">
        <f t="shared" si="169"/>
        <v>0</v>
      </c>
      <c r="DFE27" s="1"/>
      <c r="DFF27" s="89">
        <v>4</v>
      </c>
      <c r="DFG27" s="93" t="s">
        <v>64</v>
      </c>
      <c r="DFH27" s="58" t="s">
        <v>55</v>
      </c>
      <c r="DFI27" s="91" t="s">
        <v>32</v>
      </c>
      <c r="DFJ27" s="92">
        <v>1</v>
      </c>
      <c r="DFK27" s="87">
        <v>0</v>
      </c>
      <c r="DFL27" s="59">
        <f t="shared" si="170"/>
        <v>0</v>
      </c>
      <c r="DFM27" s="1"/>
      <c r="DFN27" s="89">
        <v>4</v>
      </c>
      <c r="DFO27" s="93" t="s">
        <v>64</v>
      </c>
      <c r="DFP27" s="58" t="s">
        <v>55</v>
      </c>
      <c r="DFQ27" s="91" t="s">
        <v>32</v>
      </c>
      <c r="DFR27" s="92">
        <v>1</v>
      </c>
      <c r="DFS27" s="87">
        <v>0</v>
      </c>
      <c r="DFT27" s="59">
        <f t="shared" si="170"/>
        <v>0</v>
      </c>
      <c r="DFU27" s="1"/>
      <c r="DFV27" s="89">
        <v>4</v>
      </c>
      <c r="DFW27" s="93" t="s">
        <v>64</v>
      </c>
      <c r="DFX27" s="58" t="s">
        <v>55</v>
      </c>
      <c r="DFY27" s="91" t="s">
        <v>32</v>
      </c>
      <c r="DFZ27" s="92">
        <v>1</v>
      </c>
      <c r="DGA27" s="87">
        <v>0</v>
      </c>
      <c r="DGB27" s="59">
        <f t="shared" si="171"/>
        <v>0</v>
      </c>
      <c r="DGC27" s="1"/>
      <c r="DGD27" s="89">
        <v>4</v>
      </c>
      <c r="DGE27" s="93" t="s">
        <v>64</v>
      </c>
      <c r="DGF27" s="58" t="s">
        <v>55</v>
      </c>
      <c r="DGG27" s="91" t="s">
        <v>32</v>
      </c>
      <c r="DGH27" s="92">
        <v>1</v>
      </c>
      <c r="DGI27" s="87">
        <v>0</v>
      </c>
      <c r="DGJ27" s="59">
        <f t="shared" si="171"/>
        <v>0</v>
      </c>
      <c r="DGK27" s="1"/>
      <c r="DGL27" s="89">
        <v>4</v>
      </c>
      <c r="DGM27" s="93" t="s">
        <v>64</v>
      </c>
      <c r="DGN27" s="58" t="s">
        <v>55</v>
      </c>
      <c r="DGO27" s="91" t="s">
        <v>32</v>
      </c>
      <c r="DGP27" s="92">
        <v>1</v>
      </c>
      <c r="DGQ27" s="87">
        <v>0</v>
      </c>
      <c r="DGR27" s="59">
        <f t="shared" si="172"/>
        <v>0</v>
      </c>
      <c r="DGS27" s="1"/>
      <c r="DGT27" s="89">
        <v>4</v>
      </c>
      <c r="DGU27" s="93" t="s">
        <v>64</v>
      </c>
      <c r="DGV27" s="58" t="s">
        <v>55</v>
      </c>
      <c r="DGW27" s="91" t="s">
        <v>32</v>
      </c>
      <c r="DGX27" s="92">
        <v>1</v>
      </c>
      <c r="DGY27" s="87">
        <v>0</v>
      </c>
      <c r="DGZ27" s="59">
        <f t="shared" si="172"/>
        <v>0</v>
      </c>
      <c r="DHA27" s="1"/>
      <c r="DHB27" s="89">
        <v>4</v>
      </c>
      <c r="DHC27" s="93" t="s">
        <v>64</v>
      </c>
      <c r="DHD27" s="58" t="s">
        <v>55</v>
      </c>
      <c r="DHE27" s="91" t="s">
        <v>32</v>
      </c>
      <c r="DHF27" s="92">
        <v>1</v>
      </c>
      <c r="DHG27" s="87">
        <v>0</v>
      </c>
      <c r="DHH27" s="59">
        <f t="shared" si="173"/>
        <v>0</v>
      </c>
      <c r="DHI27" s="1"/>
      <c r="DHJ27" s="89">
        <v>4</v>
      </c>
      <c r="DHK27" s="93" t="s">
        <v>64</v>
      </c>
      <c r="DHL27" s="58" t="s">
        <v>55</v>
      </c>
      <c r="DHM27" s="91" t="s">
        <v>32</v>
      </c>
      <c r="DHN27" s="92">
        <v>1</v>
      </c>
      <c r="DHO27" s="87">
        <v>0</v>
      </c>
      <c r="DHP27" s="59">
        <f t="shared" si="173"/>
        <v>0</v>
      </c>
      <c r="DHQ27" s="1"/>
      <c r="DHR27" s="89">
        <v>4</v>
      </c>
      <c r="DHS27" s="93" t="s">
        <v>64</v>
      </c>
      <c r="DHT27" s="58" t="s">
        <v>55</v>
      </c>
      <c r="DHU27" s="91" t="s">
        <v>32</v>
      </c>
      <c r="DHV27" s="92">
        <v>1</v>
      </c>
      <c r="DHW27" s="87">
        <v>0</v>
      </c>
      <c r="DHX27" s="59">
        <f t="shared" si="174"/>
        <v>0</v>
      </c>
      <c r="DHY27" s="1"/>
      <c r="DHZ27" s="89">
        <v>4</v>
      </c>
      <c r="DIA27" s="93" t="s">
        <v>64</v>
      </c>
      <c r="DIB27" s="58" t="s">
        <v>55</v>
      </c>
      <c r="DIC27" s="91" t="s">
        <v>32</v>
      </c>
      <c r="DID27" s="92">
        <v>1</v>
      </c>
      <c r="DIE27" s="87">
        <v>0</v>
      </c>
      <c r="DIF27" s="59">
        <f t="shared" si="174"/>
        <v>0</v>
      </c>
      <c r="DIG27" s="1"/>
      <c r="DIH27" s="89">
        <v>4</v>
      </c>
      <c r="DII27" s="93" t="s">
        <v>64</v>
      </c>
      <c r="DIJ27" s="58" t="s">
        <v>55</v>
      </c>
      <c r="DIK27" s="91" t="s">
        <v>32</v>
      </c>
      <c r="DIL27" s="92">
        <v>1</v>
      </c>
      <c r="DIM27" s="87">
        <v>0</v>
      </c>
      <c r="DIN27" s="59">
        <f t="shared" si="175"/>
        <v>0</v>
      </c>
      <c r="DIO27" s="1"/>
      <c r="DIP27" s="89">
        <v>4</v>
      </c>
      <c r="DIQ27" s="93" t="s">
        <v>64</v>
      </c>
      <c r="DIR27" s="58" t="s">
        <v>55</v>
      </c>
      <c r="DIS27" s="91" t="s">
        <v>32</v>
      </c>
      <c r="DIT27" s="92">
        <v>1</v>
      </c>
      <c r="DIU27" s="87">
        <v>0</v>
      </c>
      <c r="DIV27" s="59">
        <f t="shared" si="175"/>
        <v>0</v>
      </c>
      <c r="DIW27" s="1"/>
      <c r="DIX27" s="89">
        <v>4</v>
      </c>
      <c r="DIY27" s="93" t="s">
        <v>64</v>
      </c>
      <c r="DIZ27" s="58" t="s">
        <v>55</v>
      </c>
      <c r="DJA27" s="91" t="s">
        <v>32</v>
      </c>
      <c r="DJB27" s="92">
        <v>1</v>
      </c>
      <c r="DJC27" s="87">
        <v>0</v>
      </c>
      <c r="DJD27" s="59">
        <f t="shared" si="176"/>
        <v>0</v>
      </c>
      <c r="DJE27" s="1"/>
      <c r="DJF27" s="89">
        <v>4</v>
      </c>
      <c r="DJG27" s="93" t="s">
        <v>64</v>
      </c>
      <c r="DJH27" s="58" t="s">
        <v>55</v>
      </c>
      <c r="DJI27" s="91" t="s">
        <v>32</v>
      </c>
      <c r="DJJ27" s="92">
        <v>1</v>
      </c>
      <c r="DJK27" s="87">
        <v>0</v>
      </c>
      <c r="DJL27" s="59">
        <f t="shared" si="176"/>
        <v>0</v>
      </c>
      <c r="DJM27" s="1"/>
      <c r="DJN27" s="89">
        <v>4</v>
      </c>
      <c r="DJO27" s="93" t="s">
        <v>64</v>
      </c>
      <c r="DJP27" s="58" t="s">
        <v>55</v>
      </c>
      <c r="DJQ27" s="91" t="s">
        <v>32</v>
      </c>
      <c r="DJR27" s="92">
        <v>1</v>
      </c>
      <c r="DJS27" s="87">
        <v>0</v>
      </c>
      <c r="DJT27" s="59">
        <f t="shared" si="177"/>
        <v>0</v>
      </c>
      <c r="DJU27" s="1"/>
      <c r="DJV27" s="89">
        <v>4</v>
      </c>
      <c r="DJW27" s="93" t="s">
        <v>64</v>
      </c>
      <c r="DJX27" s="58" t="s">
        <v>55</v>
      </c>
      <c r="DJY27" s="91" t="s">
        <v>32</v>
      </c>
      <c r="DJZ27" s="92">
        <v>1</v>
      </c>
      <c r="DKA27" s="87">
        <v>0</v>
      </c>
      <c r="DKB27" s="59">
        <f t="shared" si="177"/>
        <v>0</v>
      </c>
      <c r="DKC27" s="1"/>
      <c r="DKD27" s="89">
        <v>4</v>
      </c>
      <c r="DKE27" s="93" t="s">
        <v>64</v>
      </c>
      <c r="DKF27" s="58" t="s">
        <v>55</v>
      </c>
      <c r="DKG27" s="91" t="s">
        <v>32</v>
      </c>
      <c r="DKH27" s="92">
        <v>1</v>
      </c>
      <c r="DKI27" s="87">
        <v>0</v>
      </c>
      <c r="DKJ27" s="59">
        <f t="shared" si="178"/>
        <v>0</v>
      </c>
      <c r="DKK27" s="1"/>
      <c r="DKL27" s="89">
        <v>4</v>
      </c>
      <c r="DKM27" s="93" t="s">
        <v>64</v>
      </c>
      <c r="DKN27" s="58" t="s">
        <v>55</v>
      </c>
      <c r="DKO27" s="91" t="s">
        <v>32</v>
      </c>
      <c r="DKP27" s="92">
        <v>1</v>
      </c>
      <c r="DKQ27" s="87">
        <v>0</v>
      </c>
      <c r="DKR27" s="59">
        <f t="shared" si="178"/>
        <v>0</v>
      </c>
      <c r="DKS27" s="1"/>
      <c r="DKT27" s="89">
        <v>4</v>
      </c>
      <c r="DKU27" s="93" t="s">
        <v>64</v>
      </c>
      <c r="DKV27" s="58" t="s">
        <v>55</v>
      </c>
      <c r="DKW27" s="91" t="s">
        <v>32</v>
      </c>
      <c r="DKX27" s="92">
        <v>1</v>
      </c>
      <c r="DKY27" s="87">
        <v>0</v>
      </c>
      <c r="DKZ27" s="59">
        <f t="shared" si="179"/>
        <v>0</v>
      </c>
      <c r="DLA27" s="1"/>
      <c r="DLB27" s="89">
        <v>4</v>
      </c>
      <c r="DLC27" s="93" t="s">
        <v>64</v>
      </c>
      <c r="DLD27" s="58" t="s">
        <v>55</v>
      </c>
      <c r="DLE27" s="91" t="s">
        <v>32</v>
      </c>
      <c r="DLF27" s="92">
        <v>1</v>
      </c>
      <c r="DLG27" s="87">
        <v>0</v>
      </c>
      <c r="DLH27" s="59">
        <f t="shared" si="179"/>
        <v>0</v>
      </c>
      <c r="DLI27" s="1"/>
      <c r="DLJ27" s="89">
        <v>4</v>
      </c>
      <c r="DLK27" s="93" t="s">
        <v>64</v>
      </c>
      <c r="DLL27" s="58" t="s">
        <v>55</v>
      </c>
      <c r="DLM27" s="91" t="s">
        <v>32</v>
      </c>
      <c r="DLN27" s="92">
        <v>1</v>
      </c>
      <c r="DLO27" s="87">
        <v>0</v>
      </c>
      <c r="DLP27" s="59">
        <f t="shared" si="180"/>
        <v>0</v>
      </c>
      <c r="DLQ27" s="1"/>
      <c r="DLR27" s="89">
        <v>4</v>
      </c>
      <c r="DLS27" s="93" t="s">
        <v>64</v>
      </c>
      <c r="DLT27" s="58" t="s">
        <v>55</v>
      </c>
      <c r="DLU27" s="91" t="s">
        <v>32</v>
      </c>
      <c r="DLV27" s="92">
        <v>1</v>
      </c>
      <c r="DLW27" s="87">
        <v>0</v>
      </c>
      <c r="DLX27" s="59">
        <f t="shared" si="180"/>
        <v>0</v>
      </c>
      <c r="DLY27" s="1"/>
      <c r="DLZ27" s="89">
        <v>4</v>
      </c>
      <c r="DMA27" s="93" t="s">
        <v>64</v>
      </c>
      <c r="DMB27" s="58" t="s">
        <v>55</v>
      </c>
      <c r="DMC27" s="91" t="s">
        <v>32</v>
      </c>
      <c r="DMD27" s="92">
        <v>1</v>
      </c>
      <c r="DME27" s="87">
        <v>0</v>
      </c>
      <c r="DMF27" s="59">
        <f t="shared" si="181"/>
        <v>0</v>
      </c>
      <c r="DMG27" s="1"/>
      <c r="DMH27" s="89">
        <v>4</v>
      </c>
      <c r="DMI27" s="93" t="s">
        <v>64</v>
      </c>
      <c r="DMJ27" s="58" t="s">
        <v>55</v>
      </c>
      <c r="DMK27" s="91" t="s">
        <v>32</v>
      </c>
      <c r="DML27" s="92">
        <v>1</v>
      </c>
      <c r="DMM27" s="87">
        <v>0</v>
      </c>
      <c r="DMN27" s="59">
        <f t="shared" si="181"/>
        <v>0</v>
      </c>
      <c r="DMO27" s="1"/>
      <c r="DMP27" s="89">
        <v>4</v>
      </c>
      <c r="DMQ27" s="93" t="s">
        <v>64</v>
      </c>
      <c r="DMR27" s="58" t="s">
        <v>55</v>
      </c>
      <c r="DMS27" s="91" t="s">
        <v>32</v>
      </c>
      <c r="DMT27" s="92">
        <v>1</v>
      </c>
      <c r="DMU27" s="87">
        <v>0</v>
      </c>
      <c r="DMV27" s="59">
        <f t="shared" si="182"/>
        <v>0</v>
      </c>
      <c r="DMW27" s="1"/>
      <c r="DMX27" s="89">
        <v>4</v>
      </c>
      <c r="DMY27" s="93" t="s">
        <v>64</v>
      </c>
      <c r="DMZ27" s="58" t="s">
        <v>55</v>
      </c>
      <c r="DNA27" s="91" t="s">
        <v>32</v>
      </c>
      <c r="DNB27" s="92">
        <v>1</v>
      </c>
      <c r="DNC27" s="87">
        <v>0</v>
      </c>
      <c r="DND27" s="59">
        <f t="shared" si="182"/>
        <v>0</v>
      </c>
      <c r="DNE27" s="1"/>
      <c r="DNF27" s="89">
        <v>4</v>
      </c>
      <c r="DNG27" s="93" t="s">
        <v>64</v>
      </c>
      <c r="DNH27" s="58" t="s">
        <v>55</v>
      </c>
      <c r="DNI27" s="91" t="s">
        <v>32</v>
      </c>
      <c r="DNJ27" s="92">
        <v>1</v>
      </c>
      <c r="DNK27" s="87">
        <v>0</v>
      </c>
      <c r="DNL27" s="59">
        <f t="shared" si="183"/>
        <v>0</v>
      </c>
      <c r="DNM27" s="1"/>
      <c r="DNN27" s="89">
        <v>4</v>
      </c>
      <c r="DNO27" s="93" t="s">
        <v>64</v>
      </c>
      <c r="DNP27" s="58" t="s">
        <v>55</v>
      </c>
      <c r="DNQ27" s="91" t="s">
        <v>32</v>
      </c>
      <c r="DNR27" s="92">
        <v>1</v>
      </c>
      <c r="DNS27" s="87">
        <v>0</v>
      </c>
      <c r="DNT27" s="59">
        <f t="shared" si="183"/>
        <v>0</v>
      </c>
      <c r="DNU27" s="1"/>
      <c r="DNV27" s="89">
        <v>4</v>
      </c>
      <c r="DNW27" s="93" t="s">
        <v>64</v>
      </c>
      <c r="DNX27" s="58" t="s">
        <v>55</v>
      </c>
      <c r="DNY27" s="91" t="s">
        <v>32</v>
      </c>
      <c r="DNZ27" s="92">
        <v>1</v>
      </c>
      <c r="DOA27" s="87">
        <v>0</v>
      </c>
      <c r="DOB27" s="59">
        <f t="shared" si="184"/>
        <v>0</v>
      </c>
      <c r="DOC27" s="1"/>
      <c r="DOD27" s="89">
        <v>4</v>
      </c>
      <c r="DOE27" s="93" t="s">
        <v>64</v>
      </c>
      <c r="DOF27" s="58" t="s">
        <v>55</v>
      </c>
      <c r="DOG27" s="91" t="s">
        <v>32</v>
      </c>
      <c r="DOH27" s="92">
        <v>1</v>
      </c>
      <c r="DOI27" s="87">
        <v>0</v>
      </c>
      <c r="DOJ27" s="59">
        <f t="shared" si="184"/>
        <v>0</v>
      </c>
      <c r="DOK27" s="1"/>
      <c r="DOL27" s="89">
        <v>4</v>
      </c>
      <c r="DOM27" s="93" t="s">
        <v>64</v>
      </c>
      <c r="DON27" s="58" t="s">
        <v>55</v>
      </c>
      <c r="DOO27" s="91" t="s">
        <v>32</v>
      </c>
      <c r="DOP27" s="92">
        <v>1</v>
      </c>
      <c r="DOQ27" s="87">
        <v>0</v>
      </c>
      <c r="DOR27" s="59">
        <f t="shared" si="185"/>
        <v>0</v>
      </c>
      <c r="DOS27" s="1"/>
      <c r="DOT27" s="89">
        <v>4</v>
      </c>
      <c r="DOU27" s="93" t="s">
        <v>64</v>
      </c>
      <c r="DOV27" s="58" t="s">
        <v>55</v>
      </c>
      <c r="DOW27" s="91" t="s">
        <v>32</v>
      </c>
      <c r="DOX27" s="92">
        <v>1</v>
      </c>
      <c r="DOY27" s="87">
        <v>0</v>
      </c>
      <c r="DOZ27" s="59">
        <f t="shared" si="185"/>
        <v>0</v>
      </c>
      <c r="DPA27" s="1"/>
      <c r="DPB27" s="89">
        <v>4</v>
      </c>
      <c r="DPC27" s="93" t="s">
        <v>64</v>
      </c>
      <c r="DPD27" s="58" t="s">
        <v>55</v>
      </c>
      <c r="DPE27" s="91" t="s">
        <v>32</v>
      </c>
      <c r="DPF27" s="92">
        <v>1</v>
      </c>
      <c r="DPG27" s="87">
        <v>0</v>
      </c>
      <c r="DPH27" s="59">
        <f t="shared" si="186"/>
        <v>0</v>
      </c>
      <c r="DPI27" s="1"/>
      <c r="DPJ27" s="89">
        <v>4</v>
      </c>
      <c r="DPK27" s="93" t="s">
        <v>64</v>
      </c>
      <c r="DPL27" s="58" t="s">
        <v>55</v>
      </c>
      <c r="DPM27" s="91" t="s">
        <v>32</v>
      </c>
      <c r="DPN27" s="92">
        <v>1</v>
      </c>
      <c r="DPO27" s="87">
        <v>0</v>
      </c>
      <c r="DPP27" s="59">
        <f t="shared" si="186"/>
        <v>0</v>
      </c>
      <c r="DPQ27" s="1"/>
      <c r="DPR27" s="89">
        <v>4</v>
      </c>
      <c r="DPS27" s="93" t="s">
        <v>64</v>
      </c>
      <c r="DPT27" s="58" t="s">
        <v>55</v>
      </c>
      <c r="DPU27" s="91" t="s">
        <v>32</v>
      </c>
      <c r="DPV27" s="92">
        <v>1</v>
      </c>
      <c r="DPW27" s="87">
        <v>0</v>
      </c>
      <c r="DPX27" s="59">
        <f t="shared" si="187"/>
        <v>0</v>
      </c>
      <c r="DPY27" s="1"/>
      <c r="DPZ27" s="89">
        <v>4</v>
      </c>
      <c r="DQA27" s="93" t="s">
        <v>64</v>
      </c>
      <c r="DQB27" s="58" t="s">
        <v>55</v>
      </c>
      <c r="DQC27" s="91" t="s">
        <v>32</v>
      </c>
      <c r="DQD27" s="92">
        <v>1</v>
      </c>
      <c r="DQE27" s="87">
        <v>0</v>
      </c>
      <c r="DQF27" s="59">
        <f t="shared" si="187"/>
        <v>0</v>
      </c>
      <c r="DQG27" s="1"/>
      <c r="DQH27" s="89">
        <v>4</v>
      </c>
      <c r="DQI27" s="93" t="s">
        <v>64</v>
      </c>
      <c r="DQJ27" s="58" t="s">
        <v>55</v>
      </c>
      <c r="DQK27" s="91" t="s">
        <v>32</v>
      </c>
      <c r="DQL27" s="92">
        <v>1</v>
      </c>
      <c r="DQM27" s="87">
        <v>0</v>
      </c>
      <c r="DQN27" s="59">
        <f t="shared" si="188"/>
        <v>0</v>
      </c>
      <c r="DQO27" s="1"/>
      <c r="DQP27" s="89">
        <v>4</v>
      </c>
      <c r="DQQ27" s="93" t="s">
        <v>64</v>
      </c>
      <c r="DQR27" s="58" t="s">
        <v>55</v>
      </c>
      <c r="DQS27" s="91" t="s">
        <v>32</v>
      </c>
      <c r="DQT27" s="92">
        <v>1</v>
      </c>
      <c r="DQU27" s="87">
        <v>0</v>
      </c>
      <c r="DQV27" s="59">
        <f t="shared" si="188"/>
        <v>0</v>
      </c>
      <c r="DQW27" s="1"/>
      <c r="DQX27" s="89">
        <v>4</v>
      </c>
      <c r="DQY27" s="93" t="s">
        <v>64</v>
      </c>
      <c r="DQZ27" s="58" t="s">
        <v>55</v>
      </c>
      <c r="DRA27" s="91" t="s">
        <v>32</v>
      </c>
      <c r="DRB27" s="92">
        <v>1</v>
      </c>
      <c r="DRC27" s="87">
        <v>0</v>
      </c>
      <c r="DRD27" s="59">
        <f t="shared" si="189"/>
        <v>0</v>
      </c>
      <c r="DRE27" s="1"/>
      <c r="DRF27" s="89">
        <v>4</v>
      </c>
      <c r="DRG27" s="93" t="s">
        <v>64</v>
      </c>
      <c r="DRH27" s="58" t="s">
        <v>55</v>
      </c>
      <c r="DRI27" s="91" t="s">
        <v>32</v>
      </c>
      <c r="DRJ27" s="92">
        <v>1</v>
      </c>
      <c r="DRK27" s="87">
        <v>0</v>
      </c>
      <c r="DRL27" s="59">
        <f t="shared" si="189"/>
        <v>0</v>
      </c>
      <c r="DRM27" s="1"/>
      <c r="DRN27" s="89">
        <v>4</v>
      </c>
      <c r="DRO27" s="93" t="s">
        <v>64</v>
      </c>
      <c r="DRP27" s="58" t="s">
        <v>55</v>
      </c>
      <c r="DRQ27" s="91" t="s">
        <v>32</v>
      </c>
      <c r="DRR27" s="92">
        <v>1</v>
      </c>
      <c r="DRS27" s="87">
        <v>0</v>
      </c>
      <c r="DRT27" s="59">
        <f t="shared" si="190"/>
        <v>0</v>
      </c>
      <c r="DRU27" s="1"/>
      <c r="DRV27" s="89">
        <v>4</v>
      </c>
      <c r="DRW27" s="93" t="s">
        <v>64</v>
      </c>
      <c r="DRX27" s="58" t="s">
        <v>55</v>
      </c>
      <c r="DRY27" s="91" t="s">
        <v>32</v>
      </c>
      <c r="DRZ27" s="92">
        <v>1</v>
      </c>
      <c r="DSA27" s="87">
        <v>0</v>
      </c>
      <c r="DSB27" s="59">
        <f t="shared" si="190"/>
        <v>0</v>
      </c>
      <c r="DSC27" s="1"/>
      <c r="DSD27" s="89">
        <v>4</v>
      </c>
      <c r="DSE27" s="93" t="s">
        <v>64</v>
      </c>
      <c r="DSF27" s="58" t="s">
        <v>55</v>
      </c>
      <c r="DSG27" s="91" t="s">
        <v>32</v>
      </c>
      <c r="DSH27" s="92">
        <v>1</v>
      </c>
      <c r="DSI27" s="87">
        <v>0</v>
      </c>
      <c r="DSJ27" s="59">
        <f t="shared" si="191"/>
        <v>0</v>
      </c>
      <c r="DSK27" s="1"/>
      <c r="DSL27" s="89">
        <v>4</v>
      </c>
      <c r="DSM27" s="93" t="s">
        <v>64</v>
      </c>
      <c r="DSN27" s="58" t="s">
        <v>55</v>
      </c>
      <c r="DSO27" s="91" t="s">
        <v>32</v>
      </c>
      <c r="DSP27" s="92">
        <v>1</v>
      </c>
      <c r="DSQ27" s="87">
        <v>0</v>
      </c>
      <c r="DSR27" s="59">
        <f t="shared" si="191"/>
        <v>0</v>
      </c>
      <c r="DSS27" s="1"/>
      <c r="DST27" s="89">
        <v>4</v>
      </c>
      <c r="DSU27" s="93" t="s">
        <v>64</v>
      </c>
      <c r="DSV27" s="58" t="s">
        <v>55</v>
      </c>
      <c r="DSW27" s="91" t="s">
        <v>32</v>
      </c>
      <c r="DSX27" s="92">
        <v>1</v>
      </c>
      <c r="DSY27" s="87">
        <v>0</v>
      </c>
      <c r="DSZ27" s="59">
        <f t="shared" si="192"/>
        <v>0</v>
      </c>
      <c r="DTA27" s="1"/>
      <c r="DTB27" s="89">
        <v>4</v>
      </c>
      <c r="DTC27" s="93" t="s">
        <v>64</v>
      </c>
      <c r="DTD27" s="58" t="s">
        <v>55</v>
      </c>
      <c r="DTE27" s="91" t="s">
        <v>32</v>
      </c>
      <c r="DTF27" s="92">
        <v>1</v>
      </c>
      <c r="DTG27" s="87">
        <v>0</v>
      </c>
      <c r="DTH27" s="59">
        <f t="shared" si="192"/>
        <v>0</v>
      </c>
      <c r="DTI27" s="1"/>
      <c r="DTJ27" s="89">
        <v>4</v>
      </c>
      <c r="DTK27" s="93" t="s">
        <v>64</v>
      </c>
      <c r="DTL27" s="58" t="s">
        <v>55</v>
      </c>
      <c r="DTM27" s="91" t="s">
        <v>32</v>
      </c>
      <c r="DTN27" s="92">
        <v>1</v>
      </c>
      <c r="DTO27" s="87">
        <v>0</v>
      </c>
      <c r="DTP27" s="59">
        <f t="shared" si="193"/>
        <v>0</v>
      </c>
      <c r="DTQ27" s="1"/>
      <c r="DTR27" s="89">
        <v>4</v>
      </c>
      <c r="DTS27" s="93" t="s">
        <v>64</v>
      </c>
      <c r="DTT27" s="58" t="s">
        <v>55</v>
      </c>
      <c r="DTU27" s="91" t="s">
        <v>32</v>
      </c>
      <c r="DTV27" s="92">
        <v>1</v>
      </c>
      <c r="DTW27" s="87">
        <v>0</v>
      </c>
      <c r="DTX27" s="59">
        <f t="shared" si="193"/>
        <v>0</v>
      </c>
      <c r="DTY27" s="1"/>
      <c r="DTZ27" s="89">
        <v>4</v>
      </c>
      <c r="DUA27" s="93" t="s">
        <v>64</v>
      </c>
      <c r="DUB27" s="58" t="s">
        <v>55</v>
      </c>
      <c r="DUC27" s="91" t="s">
        <v>32</v>
      </c>
      <c r="DUD27" s="92">
        <v>1</v>
      </c>
      <c r="DUE27" s="87">
        <v>0</v>
      </c>
      <c r="DUF27" s="59">
        <f t="shared" si="194"/>
        <v>0</v>
      </c>
      <c r="DUG27" s="1"/>
      <c r="DUH27" s="89">
        <v>4</v>
      </c>
      <c r="DUI27" s="93" t="s">
        <v>64</v>
      </c>
      <c r="DUJ27" s="58" t="s">
        <v>55</v>
      </c>
      <c r="DUK27" s="91" t="s">
        <v>32</v>
      </c>
      <c r="DUL27" s="92">
        <v>1</v>
      </c>
      <c r="DUM27" s="87">
        <v>0</v>
      </c>
      <c r="DUN27" s="59">
        <f t="shared" si="194"/>
        <v>0</v>
      </c>
      <c r="DUO27" s="1"/>
      <c r="DUP27" s="89">
        <v>4</v>
      </c>
      <c r="DUQ27" s="93" t="s">
        <v>64</v>
      </c>
      <c r="DUR27" s="58" t="s">
        <v>55</v>
      </c>
      <c r="DUS27" s="91" t="s">
        <v>32</v>
      </c>
      <c r="DUT27" s="92">
        <v>1</v>
      </c>
      <c r="DUU27" s="87">
        <v>0</v>
      </c>
      <c r="DUV27" s="59">
        <f t="shared" si="195"/>
        <v>0</v>
      </c>
      <c r="DUW27" s="1"/>
      <c r="DUX27" s="89">
        <v>4</v>
      </c>
      <c r="DUY27" s="93" t="s">
        <v>64</v>
      </c>
      <c r="DUZ27" s="58" t="s">
        <v>55</v>
      </c>
      <c r="DVA27" s="91" t="s">
        <v>32</v>
      </c>
      <c r="DVB27" s="92">
        <v>1</v>
      </c>
      <c r="DVC27" s="87">
        <v>0</v>
      </c>
      <c r="DVD27" s="59">
        <f t="shared" si="195"/>
        <v>0</v>
      </c>
      <c r="DVE27" s="1"/>
      <c r="DVF27" s="89">
        <v>4</v>
      </c>
      <c r="DVG27" s="93" t="s">
        <v>64</v>
      </c>
      <c r="DVH27" s="58" t="s">
        <v>55</v>
      </c>
      <c r="DVI27" s="91" t="s">
        <v>32</v>
      </c>
      <c r="DVJ27" s="92">
        <v>1</v>
      </c>
      <c r="DVK27" s="87">
        <v>0</v>
      </c>
      <c r="DVL27" s="59">
        <f t="shared" si="196"/>
        <v>0</v>
      </c>
      <c r="DVM27" s="1"/>
      <c r="DVN27" s="89">
        <v>4</v>
      </c>
      <c r="DVO27" s="93" t="s">
        <v>64</v>
      </c>
      <c r="DVP27" s="58" t="s">
        <v>55</v>
      </c>
      <c r="DVQ27" s="91" t="s">
        <v>32</v>
      </c>
      <c r="DVR27" s="92">
        <v>1</v>
      </c>
      <c r="DVS27" s="87">
        <v>0</v>
      </c>
      <c r="DVT27" s="59">
        <f t="shared" si="196"/>
        <v>0</v>
      </c>
      <c r="DVU27" s="1"/>
      <c r="DVV27" s="89">
        <v>4</v>
      </c>
      <c r="DVW27" s="93" t="s">
        <v>64</v>
      </c>
      <c r="DVX27" s="58" t="s">
        <v>55</v>
      </c>
      <c r="DVY27" s="91" t="s">
        <v>32</v>
      </c>
      <c r="DVZ27" s="92">
        <v>1</v>
      </c>
      <c r="DWA27" s="87">
        <v>0</v>
      </c>
      <c r="DWB27" s="59">
        <f t="shared" si="197"/>
        <v>0</v>
      </c>
      <c r="DWC27" s="1"/>
      <c r="DWD27" s="89">
        <v>4</v>
      </c>
      <c r="DWE27" s="93" t="s">
        <v>64</v>
      </c>
      <c r="DWF27" s="58" t="s">
        <v>55</v>
      </c>
      <c r="DWG27" s="91" t="s">
        <v>32</v>
      </c>
      <c r="DWH27" s="92">
        <v>1</v>
      </c>
      <c r="DWI27" s="87">
        <v>0</v>
      </c>
      <c r="DWJ27" s="59">
        <f t="shared" si="197"/>
        <v>0</v>
      </c>
      <c r="DWK27" s="1"/>
      <c r="DWL27" s="89">
        <v>4</v>
      </c>
      <c r="DWM27" s="93" t="s">
        <v>64</v>
      </c>
      <c r="DWN27" s="58" t="s">
        <v>55</v>
      </c>
      <c r="DWO27" s="91" t="s">
        <v>32</v>
      </c>
      <c r="DWP27" s="92">
        <v>1</v>
      </c>
      <c r="DWQ27" s="87">
        <v>0</v>
      </c>
      <c r="DWR27" s="59">
        <f t="shared" si="198"/>
        <v>0</v>
      </c>
      <c r="DWS27" s="1"/>
      <c r="DWT27" s="89">
        <v>4</v>
      </c>
      <c r="DWU27" s="93" t="s">
        <v>64</v>
      </c>
      <c r="DWV27" s="58" t="s">
        <v>55</v>
      </c>
      <c r="DWW27" s="91" t="s">
        <v>32</v>
      </c>
      <c r="DWX27" s="92">
        <v>1</v>
      </c>
      <c r="DWY27" s="87">
        <v>0</v>
      </c>
      <c r="DWZ27" s="59">
        <f t="shared" si="198"/>
        <v>0</v>
      </c>
      <c r="DXA27" s="1"/>
      <c r="DXB27" s="89">
        <v>4</v>
      </c>
      <c r="DXC27" s="93" t="s">
        <v>64</v>
      </c>
      <c r="DXD27" s="58" t="s">
        <v>55</v>
      </c>
      <c r="DXE27" s="91" t="s">
        <v>32</v>
      </c>
      <c r="DXF27" s="92">
        <v>1</v>
      </c>
      <c r="DXG27" s="87">
        <v>0</v>
      </c>
      <c r="DXH27" s="59">
        <f t="shared" si="199"/>
        <v>0</v>
      </c>
      <c r="DXI27" s="1"/>
      <c r="DXJ27" s="89">
        <v>4</v>
      </c>
      <c r="DXK27" s="93" t="s">
        <v>64</v>
      </c>
      <c r="DXL27" s="58" t="s">
        <v>55</v>
      </c>
      <c r="DXM27" s="91" t="s">
        <v>32</v>
      </c>
      <c r="DXN27" s="92">
        <v>1</v>
      </c>
      <c r="DXO27" s="87">
        <v>0</v>
      </c>
      <c r="DXP27" s="59">
        <f t="shared" si="199"/>
        <v>0</v>
      </c>
      <c r="DXQ27" s="1"/>
      <c r="DXR27" s="89">
        <v>4</v>
      </c>
      <c r="DXS27" s="93" t="s">
        <v>64</v>
      </c>
      <c r="DXT27" s="58" t="s">
        <v>55</v>
      </c>
      <c r="DXU27" s="91" t="s">
        <v>32</v>
      </c>
      <c r="DXV27" s="92">
        <v>1</v>
      </c>
      <c r="DXW27" s="87">
        <v>0</v>
      </c>
      <c r="DXX27" s="59">
        <f t="shared" si="200"/>
        <v>0</v>
      </c>
      <c r="DXY27" s="1"/>
      <c r="DXZ27" s="89">
        <v>4</v>
      </c>
      <c r="DYA27" s="93" t="s">
        <v>64</v>
      </c>
      <c r="DYB27" s="58" t="s">
        <v>55</v>
      </c>
      <c r="DYC27" s="91" t="s">
        <v>32</v>
      </c>
      <c r="DYD27" s="92">
        <v>1</v>
      </c>
      <c r="DYE27" s="87">
        <v>0</v>
      </c>
      <c r="DYF27" s="59">
        <f t="shared" si="200"/>
        <v>0</v>
      </c>
      <c r="DYG27" s="1"/>
      <c r="DYH27" s="89">
        <v>4</v>
      </c>
      <c r="DYI27" s="93" t="s">
        <v>64</v>
      </c>
      <c r="DYJ27" s="58" t="s">
        <v>55</v>
      </c>
      <c r="DYK27" s="91" t="s">
        <v>32</v>
      </c>
      <c r="DYL27" s="92">
        <v>1</v>
      </c>
      <c r="DYM27" s="87">
        <v>0</v>
      </c>
      <c r="DYN27" s="59">
        <f t="shared" si="201"/>
        <v>0</v>
      </c>
      <c r="DYO27" s="1"/>
      <c r="DYP27" s="89">
        <v>4</v>
      </c>
      <c r="DYQ27" s="93" t="s">
        <v>64</v>
      </c>
      <c r="DYR27" s="58" t="s">
        <v>55</v>
      </c>
      <c r="DYS27" s="91" t="s">
        <v>32</v>
      </c>
      <c r="DYT27" s="92">
        <v>1</v>
      </c>
      <c r="DYU27" s="87">
        <v>0</v>
      </c>
      <c r="DYV27" s="59">
        <f t="shared" si="201"/>
        <v>0</v>
      </c>
      <c r="DYW27" s="1"/>
      <c r="DYX27" s="89">
        <v>4</v>
      </c>
      <c r="DYY27" s="93" t="s">
        <v>64</v>
      </c>
      <c r="DYZ27" s="58" t="s">
        <v>55</v>
      </c>
      <c r="DZA27" s="91" t="s">
        <v>32</v>
      </c>
      <c r="DZB27" s="92">
        <v>1</v>
      </c>
      <c r="DZC27" s="87">
        <v>0</v>
      </c>
      <c r="DZD27" s="59">
        <f t="shared" si="202"/>
        <v>0</v>
      </c>
      <c r="DZE27" s="1"/>
      <c r="DZF27" s="89">
        <v>4</v>
      </c>
      <c r="DZG27" s="93" t="s">
        <v>64</v>
      </c>
      <c r="DZH27" s="58" t="s">
        <v>55</v>
      </c>
      <c r="DZI27" s="91" t="s">
        <v>32</v>
      </c>
      <c r="DZJ27" s="92">
        <v>1</v>
      </c>
      <c r="DZK27" s="87">
        <v>0</v>
      </c>
      <c r="DZL27" s="59">
        <f t="shared" si="202"/>
        <v>0</v>
      </c>
      <c r="DZM27" s="1"/>
      <c r="DZN27" s="89">
        <v>4</v>
      </c>
      <c r="DZO27" s="93" t="s">
        <v>64</v>
      </c>
      <c r="DZP27" s="58" t="s">
        <v>55</v>
      </c>
      <c r="DZQ27" s="91" t="s">
        <v>32</v>
      </c>
      <c r="DZR27" s="92">
        <v>1</v>
      </c>
      <c r="DZS27" s="87">
        <v>0</v>
      </c>
      <c r="DZT27" s="59">
        <f t="shared" si="203"/>
        <v>0</v>
      </c>
      <c r="DZU27" s="1"/>
      <c r="DZV27" s="89">
        <v>4</v>
      </c>
      <c r="DZW27" s="93" t="s">
        <v>64</v>
      </c>
      <c r="DZX27" s="58" t="s">
        <v>55</v>
      </c>
      <c r="DZY27" s="91" t="s">
        <v>32</v>
      </c>
      <c r="DZZ27" s="92">
        <v>1</v>
      </c>
      <c r="EAA27" s="87">
        <v>0</v>
      </c>
      <c r="EAB27" s="59">
        <f t="shared" si="203"/>
        <v>0</v>
      </c>
      <c r="EAC27" s="1"/>
      <c r="EAD27" s="89">
        <v>4</v>
      </c>
      <c r="EAE27" s="93" t="s">
        <v>64</v>
      </c>
      <c r="EAF27" s="58" t="s">
        <v>55</v>
      </c>
      <c r="EAG27" s="91" t="s">
        <v>32</v>
      </c>
      <c r="EAH27" s="92">
        <v>1</v>
      </c>
      <c r="EAI27" s="87">
        <v>0</v>
      </c>
      <c r="EAJ27" s="59">
        <f t="shared" si="204"/>
        <v>0</v>
      </c>
      <c r="EAK27" s="1"/>
      <c r="EAL27" s="89">
        <v>4</v>
      </c>
      <c r="EAM27" s="93" t="s">
        <v>64</v>
      </c>
      <c r="EAN27" s="58" t="s">
        <v>55</v>
      </c>
      <c r="EAO27" s="91" t="s">
        <v>32</v>
      </c>
      <c r="EAP27" s="92">
        <v>1</v>
      </c>
      <c r="EAQ27" s="87">
        <v>0</v>
      </c>
      <c r="EAR27" s="59">
        <f t="shared" si="204"/>
        <v>0</v>
      </c>
      <c r="EAS27" s="1"/>
      <c r="EAT27" s="89">
        <v>4</v>
      </c>
      <c r="EAU27" s="93" t="s">
        <v>64</v>
      </c>
      <c r="EAV27" s="58" t="s">
        <v>55</v>
      </c>
      <c r="EAW27" s="91" t="s">
        <v>32</v>
      </c>
      <c r="EAX27" s="92">
        <v>1</v>
      </c>
      <c r="EAY27" s="87">
        <v>0</v>
      </c>
      <c r="EAZ27" s="59">
        <f t="shared" si="205"/>
        <v>0</v>
      </c>
      <c r="EBA27" s="1"/>
      <c r="EBB27" s="89">
        <v>4</v>
      </c>
      <c r="EBC27" s="93" t="s">
        <v>64</v>
      </c>
      <c r="EBD27" s="58" t="s">
        <v>55</v>
      </c>
      <c r="EBE27" s="91" t="s">
        <v>32</v>
      </c>
      <c r="EBF27" s="92">
        <v>1</v>
      </c>
      <c r="EBG27" s="87">
        <v>0</v>
      </c>
      <c r="EBH27" s="59">
        <f t="shared" si="205"/>
        <v>0</v>
      </c>
      <c r="EBI27" s="1"/>
      <c r="EBJ27" s="89">
        <v>4</v>
      </c>
      <c r="EBK27" s="93" t="s">
        <v>64</v>
      </c>
      <c r="EBL27" s="58" t="s">
        <v>55</v>
      </c>
      <c r="EBM27" s="91" t="s">
        <v>32</v>
      </c>
      <c r="EBN27" s="92">
        <v>1</v>
      </c>
      <c r="EBO27" s="87">
        <v>0</v>
      </c>
      <c r="EBP27" s="59">
        <f t="shared" si="206"/>
        <v>0</v>
      </c>
      <c r="EBQ27" s="1"/>
      <c r="EBR27" s="89">
        <v>4</v>
      </c>
      <c r="EBS27" s="93" t="s">
        <v>64</v>
      </c>
      <c r="EBT27" s="58" t="s">
        <v>55</v>
      </c>
      <c r="EBU27" s="91" t="s">
        <v>32</v>
      </c>
      <c r="EBV27" s="92">
        <v>1</v>
      </c>
      <c r="EBW27" s="87">
        <v>0</v>
      </c>
      <c r="EBX27" s="59">
        <f t="shared" si="206"/>
        <v>0</v>
      </c>
      <c r="EBY27" s="1"/>
      <c r="EBZ27" s="89">
        <v>4</v>
      </c>
      <c r="ECA27" s="93" t="s">
        <v>64</v>
      </c>
      <c r="ECB27" s="58" t="s">
        <v>55</v>
      </c>
      <c r="ECC27" s="91" t="s">
        <v>32</v>
      </c>
      <c r="ECD27" s="92">
        <v>1</v>
      </c>
      <c r="ECE27" s="87">
        <v>0</v>
      </c>
      <c r="ECF27" s="59">
        <f t="shared" si="207"/>
        <v>0</v>
      </c>
      <c r="ECG27" s="1"/>
      <c r="ECH27" s="89">
        <v>4</v>
      </c>
      <c r="ECI27" s="93" t="s">
        <v>64</v>
      </c>
      <c r="ECJ27" s="58" t="s">
        <v>55</v>
      </c>
      <c r="ECK27" s="91" t="s">
        <v>32</v>
      </c>
      <c r="ECL27" s="92">
        <v>1</v>
      </c>
      <c r="ECM27" s="87">
        <v>0</v>
      </c>
      <c r="ECN27" s="59">
        <f t="shared" si="207"/>
        <v>0</v>
      </c>
      <c r="ECO27" s="1"/>
      <c r="ECP27" s="89">
        <v>4</v>
      </c>
      <c r="ECQ27" s="93" t="s">
        <v>64</v>
      </c>
      <c r="ECR27" s="58" t="s">
        <v>55</v>
      </c>
      <c r="ECS27" s="91" t="s">
        <v>32</v>
      </c>
      <c r="ECT27" s="92">
        <v>1</v>
      </c>
      <c r="ECU27" s="87">
        <v>0</v>
      </c>
      <c r="ECV27" s="59">
        <f t="shared" si="208"/>
        <v>0</v>
      </c>
      <c r="ECW27" s="1"/>
      <c r="ECX27" s="89">
        <v>4</v>
      </c>
      <c r="ECY27" s="93" t="s">
        <v>64</v>
      </c>
      <c r="ECZ27" s="58" t="s">
        <v>55</v>
      </c>
      <c r="EDA27" s="91" t="s">
        <v>32</v>
      </c>
      <c r="EDB27" s="92">
        <v>1</v>
      </c>
      <c r="EDC27" s="87">
        <v>0</v>
      </c>
      <c r="EDD27" s="59">
        <f t="shared" si="208"/>
        <v>0</v>
      </c>
      <c r="EDE27" s="1"/>
      <c r="EDF27" s="89">
        <v>4</v>
      </c>
      <c r="EDG27" s="93" t="s">
        <v>64</v>
      </c>
      <c r="EDH27" s="58" t="s">
        <v>55</v>
      </c>
      <c r="EDI27" s="91" t="s">
        <v>32</v>
      </c>
      <c r="EDJ27" s="92">
        <v>1</v>
      </c>
      <c r="EDK27" s="87">
        <v>0</v>
      </c>
      <c r="EDL27" s="59">
        <f t="shared" si="209"/>
        <v>0</v>
      </c>
      <c r="EDM27" s="1"/>
      <c r="EDN27" s="89">
        <v>4</v>
      </c>
      <c r="EDO27" s="93" t="s">
        <v>64</v>
      </c>
      <c r="EDP27" s="58" t="s">
        <v>55</v>
      </c>
      <c r="EDQ27" s="91" t="s">
        <v>32</v>
      </c>
      <c r="EDR27" s="92">
        <v>1</v>
      </c>
      <c r="EDS27" s="87">
        <v>0</v>
      </c>
      <c r="EDT27" s="59">
        <f t="shared" si="209"/>
        <v>0</v>
      </c>
      <c r="EDU27" s="1"/>
      <c r="EDV27" s="89">
        <v>4</v>
      </c>
      <c r="EDW27" s="93" t="s">
        <v>64</v>
      </c>
      <c r="EDX27" s="58" t="s">
        <v>55</v>
      </c>
      <c r="EDY27" s="91" t="s">
        <v>32</v>
      </c>
      <c r="EDZ27" s="92">
        <v>1</v>
      </c>
      <c r="EEA27" s="87">
        <v>0</v>
      </c>
      <c r="EEB27" s="59">
        <f t="shared" si="210"/>
        <v>0</v>
      </c>
      <c r="EEC27" s="1"/>
      <c r="EED27" s="89">
        <v>4</v>
      </c>
      <c r="EEE27" s="93" t="s">
        <v>64</v>
      </c>
      <c r="EEF27" s="58" t="s">
        <v>55</v>
      </c>
      <c r="EEG27" s="91" t="s">
        <v>32</v>
      </c>
      <c r="EEH27" s="92">
        <v>1</v>
      </c>
      <c r="EEI27" s="87">
        <v>0</v>
      </c>
      <c r="EEJ27" s="59">
        <f t="shared" si="210"/>
        <v>0</v>
      </c>
      <c r="EEK27" s="1"/>
      <c r="EEL27" s="89">
        <v>4</v>
      </c>
      <c r="EEM27" s="93" t="s">
        <v>64</v>
      </c>
      <c r="EEN27" s="58" t="s">
        <v>55</v>
      </c>
      <c r="EEO27" s="91" t="s">
        <v>32</v>
      </c>
      <c r="EEP27" s="92">
        <v>1</v>
      </c>
      <c r="EEQ27" s="87">
        <v>0</v>
      </c>
      <c r="EER27" s="59">
        <f t="shared" si="211"/>
        <v>0</v>
      </c>
      <c r="EES27" s="1"/>
      <c r="EET27" s="89">
        <v>4</v>
      </c>
      <c r="EEU27" s="93" t="s">
        <v>64</v>
      </c>
      <c r="EEV27" s="58" t="s">
        <v>55</v>
      </c>
      <c r="EEW27" s="91" t="s">
        <v>32</v>
      </c>
      <c r="EEX27" s="92">
        <v>1</v>
      </c>
      <c r="EEY27" s="87">
        <v>0</v>
      </c>
      <c r="EEZ27" s="59">
        <f t="shared" si="211"/>
        <v>0</v>
      </c>
      <c r="EFA27" s="1"/>
      <c r="EFB27" s="89">
        <v>4</v>
      </c>
      <c r="EFC27" s="93" t="s">
        <v>64</v>
      </c>
      <c r="EFD27" s="58" t="s">
        <v>55</v>
      </c>
      <c r="EFE27" s="91" t="s">
        <v>32</v>
      </c>
      <c r="EFF27" s="92">
        <v>1</v>
      </c>
      <c r="EFG27" s="87">
        <v>0</v>
      </c>
      <c r="EFH27" s="59">
        <f t="shared" si="212"/>
        <v>0</v>
      </c>
      <c r="EFI27" s="1"/>
      <c r="EFJ27" s="89">
        <v>4</v>
      </c>
      <c r="EFK27" s="93" t="s">
        <v>64</v>
      </c>
      <c r="EFL27" s="58" t="s">
        <v>55</v>
      </c>
      <c r="EFM27" s="91" t="s">
        <v>32</v>
      </c>
      <c r="EFN27" s="92">
        <v>1</v>
      </c>
      <c r="EFO27" s="87">
        <v>0</v>
      </c>
      <c r="EFP27" s="59">
        <f t="shared" si="212"/>
        <v>0</v>
      </c>
      <c r="EFQ27" s="1"/>
      <c r="EFR27" s="89">
        <v>4</v>
      </c>
      <c r="EFS27" s="93" t="s">
        <v>64</v>
      </c>
      <c r="EFT27" s="58" t="s">
        <v>55</v>
      </c>
      <c r="EFU27" s="91" t="s">
        <v>32</v>
      </c>
      <c r="EFV27" s="92">
        <v>1</v>
      </c>
      <c r="EFW27" s="87">
        <v>0</v>
      </c>
      <c r="EFX27" s="59">
        <f t="shared" si="213"/>
        <v>0</v>
      </c>
      <c r="EFY27" s="1"/>
      <c r="EFZ27" s="89">
        <v>4</v>
      </c>
      <c r="EGA27" s="93" t="s">
        <v>64</v>
      </c>
      <c r="EGB27" s="58" t="s">
        <v>55</v>
      </c>
      <c r="EGC27" s="91" t="s">
        <v>32</v>
      </c>
      <c r="EGD27" s="92">
        <v>1</v>
      </c>
      <c r="EGE27" s="87">
        <v>0</v>
      </c>
      <c r="EGF27" s="59">
        <f t="shared" si="213"/>
        <v>0</v>
      </c>
      <c r="EGG27" s="1"/>
      <c r="EGH27" s="89">
        <v>4</v>
      </c>
      <c r="EGI27" s="93" t="s">
        <v>64</v>
      </c>
      <c r="EGJ27" s="58" t="s">
        <v>55</v>
      </c>
      <c r="EGK27" s="91" t="s">
        <v>32</v>
      </c>
      <c r="EGL27" s="92">
        <v>1</v>
      </c>
      <c r="EGM27" s="87">
        <v>0</v>
      </c>
      <c r="EGN27" s="59">
        <f t="shared" si="214"/>
        <v>0</v>
      </c>
      <c r="EGO27" s="1"/>
      <c r="EGP27" s="89">
        <v>4</v>
      </c>
      <c r="EGQ27" s="93" t="s">
        <v>64</v>
      </c>
      <c r="EGR27" s="58" t="s">
        <v>55</v>
      </c>
      <c r="EGS27" s="91" t="s">
        <v>32</v>
      </c>
      <c r="EGT27" s="92">
        <v>1</v>
      </c>
      <c r="EGU27" s="87">
        <v>0</v>
      </c>
      <c r="EGV27" s="59">
        <f t="shared" si="214"/>
        <v>0</v>
      </c>
      <c r="EGW27" s="1"/>
      <c r="EGX27" s="89">
        <v>4</v>
      </c>
      <c r="EGY27" s="93" t="s">
        <v>64</v>
      </c>
      <c r="EGZ27" s="58" t="s">
        <v>55</v>
      </c>
      <c r="EHA27" s="91" t="s">
        <v>32</v>
      </c>
      <c r="EHB27" s="92">
        <v>1</v>
      </c>
      <c r="EHC27" s="87">
        <v>0</v>
      </c>
      <c r="EHD27" s="59">
        <f t="shared" si="215"/>
        <v>0</v>
      </c>
      <c r="EHE27" s="1"/>
      <c r="EHF27" s="89">
        <v>4</v>
      </c>
      <c r="EHG27" s="93" t="s">
        <v>64</v>
      </c>
      <c r="EHH27" s="58" t="s">
        <v>55</v>
      </c>
      <c r="EHI27" s="91" t="s">
        <v>32</v>
      </c>
      <c r="EHJ27" s="92">
        <v>1</v>
      </c>
      <c r="EHK27" s="87">
        <v>0</v>
      </c>
      <c r="EHL27" s="59">
        <f t="shared" si="215"/>
        <v>0</v>
      </c>
      <c r="EHM27" s="1"/>
      <c r="EHN27" s="89">
        <v>4</v>
      </c>
      <c r="EHO27" s="93" t="s">
        <v>64</v>
      </c>
      <c r="EHP27" s="58" t="s">
        <v>55</v>
      </c>
      <c r="EHQ27" s="91" t="s">
        <v>32</v>
      </c>
      <c r="EHR27" s="92">
        <v>1</v>
      </c>
      <c r="EHS27" s="87">
        <v>0</v>
      </c>
      <c r="EHT27" s="59">
        <f t="shared" si="216"/>
        <v>0</v>
      </c>
      <c r="EHU27" s="1"/>
      <c r="EHV27" s="89">
        <v>4</v>
      </c>
      <c r="EHW27" s="93" t="s">
        <v>64</v>
      </c>
      <c r="EHX27" s="58" t="s">
        <v>55</v>
      </c>
      <c r="EHY27" s="91" t="s">
        <v>32</v>
      </c>
      <c r="EHZ27" s="92">
        <v>1</v>
      </c>
      <c r="EIA27" s="87">
        <v>0</v>
      </c>
      <c r="EIB27" s="59">
        <f t="shared" si="216"/>
        <v>0</v>
      </c>
      <c r="EIC27" s="1"/>
      <c r="EID27" s="89">
        <v>4</v>
      </c>
      <c r="EIE27" s="93" t="s">
        <v>64</v>
      </c>
      <c r="EIF27" s="58" t="s">
        <v>55</v>
      </c>
      <c r="EIG27" s="91" t="s">
        <v>32</v>
      </c>
      <c r="EIH27" s="92">
        <v>1</v>
      </c>
      <c r="EII27" s="87">
        <v>0</v>
      </c>
      <c r="EIJ27" s="59">
        <f t="shared" si="217"/>
        <v>0</v>
      </c>
      <c r="EIK27" s="1"/>
      <c r="EIL27" s="89">
        <v>4</v>
      </c>
      <c r="EIM27" s="93" t="s">
        <v>64</v>
      </c>
      <c r="EIN27" s="58" t="s">
        <v>55</v>
      </c>
      <c r="EIO27" s="91" t="s">
        <v>32</v>
      </c>
      <c r="EIP27" s="92">
        <v>1</v>
      </c>
      <c r="EIQ27" s="87">
        <v>0</v>
      </c>
      <c r="EIR27" s="59">
        <f t="shared" si="217"/>
        <v>0</v>
      </c>
      <c r="EIS27" s="1"/>
      <c r="EIT27" s="89">
        <v>4</v>
      </c>
      <c r="EIU27" s="93" t="s">
        <v>64</v>
      </c>
      <c r="EIV27" s="58" t="s">
        <v>55</v>
      </c>
      <c r="EIW27" s="91" t="s">
        <v>32</v>
      </c>
      <c r="EIX27" s="92">
        <v>1</v>
      </c>
      <c r="EIY27" s="87">
        <v>0</v>
      </c>
      <c r="EIZ27" s="59">
        <f t="shared" si="218"/>
        <v>0</v>
      </c>
      <c r="EJA27" s="1"/>
      <c r="EJB27" s="89">
        <v>4</v>
      </c>
      <c r="EJC27" s="93" t="s">
        <v>64</v>
      </c>
      <c r="EJD27" s="58" t="s">
        <v>55</v>
      </c>
      <c r="EJE27" s="91" t="s">
        <v>32</v>
      </c>
      <c r="EJF27" s="92">
        <v>1</v>
      </c>
      <c r="EJG27" s="87">
        <v>0</v>
      </c>
      <c r="EJH27" s="59">
        <f t="shared" si="218"/>
        <v>0</v>
      </c>
      <c r="EJI27" s="1"/>
      <c r="EJJ27" s="89">
        <v>4</v>
      </c>
      <c r="EJK27" s="93" t="s">
        <v>64</v>
      </c>
      <c r="EJL27" s="58" t="s">
        <v>55</v>
      </c>
      <c r="EJM27" s="91" t="s">
        <v>32</v>
      </c>
      <c r="EJN27" s="92">
        <v>1</v>
      </c>
      <c r="EJO27" s="87">
        <v>0</v>
      </c>
      <c r="EJP27" s="59">
        <f t="shared" si="219"/>
        <v>0</v>
      </c>
      <c r="EJQ27" s="1"/>
      <c r="EJR27" s="89">
        <v>4</v>
      </c>
      <c r="EJS27" s="93" t="s">
        <v>64</v>
      </c>
      <c r="EJT27" s="58" t="s">
        <v>55</v>
      </c>
      <c r="EJU27" s="91" t="s">
        <v>32</v>
      </c>
      <c r="EJV27" s="92">
        <v>1</v>
      </c>
      <c r="EJW27" s="87">
        <v>0</v>
      </c>
      <c r="EJX27" s="59">
        <f t="shared" si="219"/>
        <v>0</v>
      </c>
      <c r="EJY27" s="1"/>
      <c r="EJZ27" s="89">
        <v>4</v>
      </c>
      <c r="EKA27" s="93" t="s">
        <v>64</v>
      </c>
      <c r="EKB27" s="58" t="s">
        <v>55</v>
      </c>
      <c r="EKC27" s="91" t="s">
        <v>32</v>
      </c>
      <c r="EKD27" s="92">
        <v>1</v>
      </c>
      <c r="EKE27" s="87">
        <v>0</v>
      </c>
      <c r="EKF27" s="59">
        <f t="shared" si="220"/>
        <v>0</v>
      </c>
      <c r="EKG27" s="1"/>
      <c r="EKH27" s="89">
        <v>4</v>
      </c>
      <c r="EKI27" s="93" t="s">
        <v>64</v>
      </c>
      <c r="EKJ27" s="58" t="s">
        <v>55</v>
      </c>
      <c r="EKK27" s="91" t="s">
        <v>32</v>
      </c>
      <c r="EKL27" s="92">
        <v>1</v>
      </c>
      <c r="EKM27" s="87">
        <v>0</v>
      </c>
      <c r="EKN27" s="59">
        <f t="shared" si="220"/>
        <v>0</v>
      </c>
      <c r="EKO27" s="1"/>
      <c r="EKP27" s="89">
        <v>4</v>
      </c>
      <c r="EKQ27" s="93" t="s">
        <v>64</v>
      </c>
      <c r="EKR27" s="58" t="s">
        <v>55</v>
      </c>
      <c r="EKS27" s="91" t="s">
        <v>32</v>
      </c>
      <c r="EKT27" s="92">
        <v>1</v>
      </c>
      <c r="EKU27" s="87">
        <v>0</v>
      </c>
      <c r="EKV27" s="59">
        <f t="shared" si="221"/>
        <v>0</v>
      </c>
      <c r="EKW27" s="1"/>
      <c r="EKX27" s="89">
        <v>4</v>
      </c>
      <c r="EKY27" s="93" t="s">
        <v>64</v>
      </c>
      <c r="EKZ27" s="58" t="s">
        <v>55</v>
      </c>
      <c r="ELA27" s="91" t="s">
        <v>32</v>
      </c>
      <c r="ELB27" s="92">
        <v>1</v>
      </c>
      <c r="ELC27" s="87">
        <v>0</v>
      </c>
      <c r="ELD27" s="59">
        <f t="shared" si="221"/>
        <v>0</v>
      </c>
      <c r="ELE27" s="1"/>
      <c r="ELF27" s="89">
        <v>4</v>
      </c>
      <c r="ELG27" s="93" t="s">
        <v>64</v>
      </c>
      <c r="ELH27" s="58" t="s">
        <v>55</v>
      </c>
      <c r="ELI27" s="91" t="s">
        <v>32</v>
      </c>
      <c r="ELJ27" s="92">
        <v>1</v>
      </c>
      <c r="ELK27" s="87">
        <v>0</v>
      </c>
      <c r="ELL27" s="59">
        <f t="shared" si="222"/>
        <v>0</v>
      </c>
      <c r="ELM27" s="1"/>
      <c r="ELN27" s="89">
        <v>4</v>
      </c>
      <c r="ELO27" s="93" t="s">
        <v>64</v>
      </c>
      <c r="ELP27" s="58" t="s">
        <v>55</v>
      </c>
      <c r="ELQ27" s="91" t="s">
        <v>32</v>
      </c>
      <c r="ELR27" s="92">
        <v>1</v>
      </c>
      <c r="ELS27" s="87">
        <v>0</v>
      </c>
      <c r="ELT27" s="59">
        <f t="shared" si="222"/>
        <v>0</v>
      </c>
      <c r="ELU27" s="1"/>
      <c r="ELV27" s="89">
        <v>4</v>
      </c>
      <c r="ELW27" s="93" t="s">
        <v>64</v>
      </c>
      <c r="ELX27" s="58" t="s">
        <v>55</v>
      </c>
      <c r="ELY27" s="91" t="s">
        <v>32</v>
      </c>
      <c r="ELZ27" s="92">
        <v>1</v>
      </c>
      <c r="EMA27" s="87">
        <v>0</v>
      </c>
      <c r="EMB27" s="59">
        <f t="shared" si="223"/>
        <v>0</v>
      </c>
      <c r="EMC27" s="1"/>
      <c r="EMD27" s="89">
        <v>4</v>
      </c>
      <c r="EME27" s="93" t="s">
        <v>64</v>
      </c>
      <c r="EMF27" s="58" t="s">
        <v>55</v>
      </c>
      <c r="EMG27" s="91" t="s">
        <v>32</v>
      </c>
      <c r="EMH27" s="92">
        <v>1</v>
      </c>
      <c r="EMI27" s="87">
        <v>0</v>
      </c>
      <c r="EMJ27" s="59">
        <f t="shared" si="223"/>
        <v>0</v>
      </c>
      <c r="EMK27" s="1"/>
      <c r="EML27" s="89">
        <v>4</v>
      </c>
      <c r="EMM27" s="93" t="s">
        <v>64</v>
      </c>
      <c r="EMN27" s="58" t="s">
        <v>55</v>
      </c>
      <c r="EMO27" s="91" t="s">
        <v>32</v>
      </c>
      <c r="EMP27" s="92">
        <v>1</v>
      </c>
      <c r="EMQ27" s="87">
        <v>0</v>
      </c>
      <c r="EMR27" s="59">
        <f t="shared" si="224"/>
        <v>0</v>
      </c>
      <c r="EMS27" s="1"/>
      <c r="EMT27" s="89">
        <v>4</v>
      </c>
      <c r="EMU27" s="93" t="s">
        <v>64</v>
      </c>
      <c r="EMV27" s="58" t="s">
        <v>55</v>
      </c>
      <c r="EMW27" s="91" t="s">
        <v>32</v>
      </c>
      <c r="EMX27" s="92">
        <v>1</v>
      </c>
      <c r="EMY27" s="87">
        <v>0</v>
      </c>
      <c r="EMZ27" s="59">
        <f t="shared" si="224"/>
        <v>0</v>
      </c>
      <c r="ENA27" s="1"/>
      <c r="ENB27" s="89">
        <v>4</v>
      </c>
      <c r="ENC27" s="93" t="s">
        <v>64</v>
      </c>
      <c r="END27" s="58" t="s">
        <v>55</v>
      </c>
      <c r="ENE27" s="91" t="s">
        <v>32</v>
      </c>
      <c r="ENF27" s="92">
        <v>1</v>
      </c>
      <c r="ENG27" s="87">
        <v>0</v>
      </c>
      <c r="ENH27" s="59">
        <f t="shared" si="225"/>
        <v>0</v>
      </c>
      <c r="ENI27" s="1"/>
      <c r="ENJ27" s="89">
        <v>4</v>
      </c>
      <c r="ENK27" s="93" t="s">
        <v>64</v>
      </c>
      <c r="ENL27" s="58" t="s">
        <v>55</v>
      </c>
      <c r="ENM27" s="91" t="s">
        <v>32</v>
      </c>
      <c r="ENN27" s="92">
        <v>1</v>
      </c>
      <c r="ENO27" s="87">
        <v>0</v>
      </c>
      <c r="ENP27" s="59">
        <f t="shared" si="225"/>
        <v>0</v>
      </c>
      <c r="ENQ27" s="1"/>
      <c r="ENR27" s="89">
        <v>4</v>
      </c>
      <c r="ENS27" s="93" t="s">
        <v>64</v>
      </c>
      <c r="ENT27" s="58" t="s">
        <v>55</v>
      </c>
      <c r="ENU27" s="91" t="s">
        <v>32</v>
      </c>
      <c r="ENV27" s="92">
        <v>1</v>
      </c>
      <c r="ENW27" s="87">
        <v>0</v>
      </c>
      <c r="ENX27" s="59">
        <f t="shared" si="226"/>
        <v>0</v>
      </c>
      <c r="ENY27" s="1"/>
      <c r="ENZ27" s="89">
        <v>4</v>
      </c>
      <c r="EOA27" s="93" t="s">
        <v>64</v>
      </c>
      <c r="EOB27" s="58" t="s">
        <v>55</v>
      </c>
      <c r="EOC27" s="91" t="s">
        <v>32</v>
      </c>
      <c r="EOD27" s="92">
        <v>1</v>
      </c>
      <c r="EOE27" s="87">
        <v>0</v>
      </c>
      <c r="EOF27" s="59">
        <f t="shared" si="226"/>
        <v>0</v>
      </c>
      <c r="EOG27" s="1"/>
      <c r="EOH27" s="89">
        <v>4</v>
      </c>
      <c r="EOI27" s="93" t="s">
        <v>64</v>
      </c>
      <c r="EOJ27" s="58" t="s">
        <v>55</v>
      </c>
      <c r="EOK27" s="91" t="s">
        <v>32</v>
      </c>
      <c r="EOL27" s="92">
        <v>1</v>
      </c>
      <c r="EOM27" s="87">
        <v>0</v>
      </c>
      <c r="EON27" s="59">
        <f t="shared" si="227"/>
        <v>0</v>
      </c>
      <c r="EOO27" s="1"/>
      <c r="EOP27" s="89">
        <v>4</v>
      </c>
      <c r="EOQ27" s="93" t="s">
        <v>64</v>
      </c>
      <c r="EOR27" s="58" t="s">
        <v>55</v>
      </c>
      <c r="EOS27" s="91" t="s">
        <v>32</v>
      </c>
      <c r="EOT27" s="92">
        <v>1</v>
      </c>
      <c r="EOU27" s="87">
        <v>0</v>
      </c>
      <c r="EOV27" s="59">
        <f t="shared" si="227"/>
        <v>0</v>
      </c>
      <c r="EOW27" s="1"/>
      <c r="EOX27" s="89">
        <v>4</v>
      </c>
      <c r="EOY27" s="93" t="s">
        <v>64</v>
      </c>
      <c r="EOZ27" s="58" t="s">
        <v>55</v>
      </c>
      <c r="EPA27" s="91" t="s">
        <v>32</v>
      </c>
      <c r="EPB27" s="92">
        <v>1</v>
      </c>
      <c r="EPC27" s="87">
        <v>0</v>
      </c>
      <c r="EPD27" s="59">
        <f t="shared" si="228"/>
        <v>0</v>
      </c>
      <c r="EPE27" s="1"/>
      <c r="EPF27" s="89">
        <v>4</v>
      </c>
      <c r="EPG27" s="93" t="s">
        <v>64</v>
      </c>
      <c r="EPH27" s="58" t="s">
        <v>55</v>
      </c>
      <c r="EPI27" s="91" t="s">
        <v>32</v>
      </c>
      <c r="EPJ27" s="92">
        <v>1</v>
      </c>
      <c r="EPK27" s="87">
        <v>0</v>
      </c>
      <c r="EPL27" s="59">
        <f t="shared" si="228"/>
        <v>0</v>
      </c>
      <c r="EPM27" s="1"/>
      <c r="EPN27" s="89">
        <v>4</v>
      </c>
      <c r="EPO27" s="93" t="s">
        <v>64</v>
      </c>
      <c r="EPP27" s="58" t="s">
        <v>55</v>
      </c>
      <c r="EPQ27" s="91" t="s">
        <v>32</v>
      </c>
      <c r="EPR27" s="92">
        <v>1</v>
      </c>
      <c r="EPS27" s="87">
        <v>0</v>
      </c>
      <c r="EPT27" s="59">
        <f t="shared" si="229"/>
        <v>0</v>
      </c>
      <c r="EPU27" s="1"/>
      <c r="EPV27" s="89">
        <v>4</v>
      </c>
      <c r="EPW27" s="93" t="s">
        <v>64</v>
      </c>
      <c r="EPX27" s="58" t="s">
        <v>55</v>
      </c>
      <c r="EPY27" s="91" t="s">
        <v>32</v>
      </c>
      <c r="EPZ27" s="92">
        <v>1</v>
      </c>
      <c r="EQA27" s="87">
        <v>0</v>
      </c>
      <c r="EQB27" s="59">
        <f t="shared" si="229"/>
        <v>0</v>
      </c>
      <c r="EQC27" s="1"/>
      <c r="EQD27" s="89">
        <v>4</v>
      </c>
      <c r="EQE27" s="93" t="s">
        <v>64</v>
      </c>
      <c r="EQF27" s="58" t="s">
        <v>55</v>
      </c>
      <c r="EQG27" s="91" t="s">
        <v>32</v>
      </c>
      <c r="EQH27" s="92">
        <v>1</v>
      </c>
      <c r="EQI27" s="87">
        <v>0</v>
      </c>
      <c r="EQJ27" s="59">
        <f t="shared" si="230"/>
        <v>0</v>
      </c>
      <c r="EQK27" s="1"/>
      <c r="EQL27" s="89">
        <v>4</v>
      </c>
      <c r="EQM27" s="93" t="s">
        <v>64</v>
      </c>
      <c r="EQN27" s="58" t="s">
        <v>55</v>
      </c>
      <c r="EQO27" s="91" t="s">
        <v>32</v>
      </c>
      <c r="EQP27" s="92">
        <v>1</v>
      </c>
      <c r="EQQ27" s="87">
        <v>0</v>
      </c>
      <c r="EQR27" s="59">
        <f t="shared" si="230"/>
        <v>0</v>
      </c>
      <c r="EQS27" s="1"/>
      <c r="EQT27" s="89">
        <v>4</v>
      </c>
      <c r="EQU27" s="93" t="s">
        <v>64</v>
      </c>
      <c r="EQV27" s="58" t="s">
        <v>55</v>
      </c>
      <c r="EQW27" s="91" t="s">
        <v>32</v>
      </c>
      <c r="EQX27" s="92">
        <v>1</v>
      </c>
      <c r="EQY27" s="87">
        <v>0</v>
      </c>
      <c r="EQZ27" s="59">
        <f t="shared" si="231"/>
        <v>0</v>
      </c>
      <c r="ERA27" s="1"/>
      <c r="ERB27" s="89">
        <v>4</v>
      </c>
      <c r="ERC27" s="93" t="s">
        <v>64</v>
      </c>
      <c r="ERD27" s="58" t="s">
        <v>55</v>
      </c>
      <c r="ERE27" s="91" t="s">
        <v>32</v>
      </c>
      <c r="ERF27" s="92">
        <v>1</v>
      </c>
      <c r="ERG27" s="87">
        <v>0</v>
      </c>
      <c r="ERH27" s="59">
        <f t="shared" si="231"/>
        <v>0</v>
      </c>
      <c r="ERI27" s="1"/>
      <c r="ERJ27" s="89">
        <v>4</v>
      </c>
      <c r="ERK27" s="93" t="s">
        <v>64</v>
      </c>
      <c r="ERL27" s="58" t="s">
        <v>55</v>
      </c>
      <c r="ERM27" s="91" t="s">
        <v>32</v>
      </c>
      <c r="ERN27" s="92">
        <v>1</v>
      </c>
      <c r="ERO27" s="87">
        <v>0</v>
      </c>
      <c r="ERP27" s="59">
        <f t="shared" si="232"/>
        <v>0</v>
      </c>
      <c r="ERQ27" s="1"/>
      <c r="ERR27" s="89">
        <v>4</v>
      </c>
      <c r="ERS27" s="93" t="s">
        <v>64</v>
      </c>
      <c r="ERT27" s="58" t="s">
        <v>55</v>
      </c>
      <c r="ERU27" s="91" t="s">
        <v>32</v>
      </c>
      <c r="ERV27" s="92">
        <v>1</v>
      </c>
      <c r="ERW27" s="87">
        <v>0</v>
      </c>
      <c r="ERX27" s="59">
        <f t="shared" si="232"/>
        <v>0</v>
      </c>
      <c r="ERY27" s="1"/>
      <c r="ERZ27" s="89">
        <v>4</v>
      </c>
      <c r="ESA27" s="93" t="s">
        <v>64</v>
      </c>
      <c r="ESB27" s="58" t="s">
        <v>55</v>
      </c>
      <c r="ESC27" s="91" t="s">
        <v>32</v>
      </c>
      <c r="ESD27" s="92">
        <v>1</v>
      </c>
      <c r="ESE27" s="87">
        <v>0</v>
      </c>
      <c r="ESF27" s="59">
        <f t="shared" si="233"/>
        <v>0</v>
      </c>
      <c r="ESG27" s="1"/>
      <c r="ESH27" s="89">
        <v>4</v>
      </c>
      <c r="ESI27" s="93" t="s">
        <v>64</v>
      </c>
      <c r="ESJ27" s="58" t="s">
        <v>55</v>
      </c>
      <c r="ESK27" s="91" t="s">
        <v>32</v>
      </c>
      <c r="ESL27" s="92">
        <v>1</v>
      </c>
      <c r="ESM27" s="87">
        <v>0</v>
      </c>
      <c r="ESN27" s="59">
        <f t="shared" si="233"/>
        <v>0</v>
      </c>
      <c r="ESO27" s="1"/>
      <c r="ESP27" s="89">
        <v>4</v>
      </c>
      <c r="ESQ27" s="93" t="s">
        <v>64</v>
      </c>
      <c r="ESR27" s="58" t="s">
        <v>55</v>
      </c>
      <c r="ESS27" s="91" t="s">
        <v>32</v>
      </c>
      <c r="EST27" s="92">
        <v>1</v>
      </c>
      <c r="ESU27" s="87">
        <v>0</v>
      </c>
      <c r="ESV27" s="59">
        <f t="shared" si="234"/>
        <v>0</v>
      </c>
      <c r="ESW27" s="1"/>
      <c r="ESX27" s="89">
        <v>4</v>
      </c>
      <c r="ESY27" s="93" t="s">
        <v>64</v>
      </c>
      <c r="ESZ27" s="58" t="s">
        <v>55</v>
      </c>
      <c r="ETA27" s="91" t="s">
        <v>32</v>
      </c>
      <c r="ETB27" s="92">
        <v>1</v>
      </c>
      <c r="ETC27" s="87">
        <v>0</v>
      </c>
      <c r="ETD27" s="59">
        <f t="shared" si="234"/>
        <v>0</v>
      </c>
      <c r="ETE27" s="1"/>
      <c r="ETF27" s="89">
        <v>4</v>
      </c>
      <c r="ETG27" s="93" t="s">
        <v>64</v>
      </c>
      <c r="ETH27" s="58" t="s">
        <v>55</v>
      </c>
      <c r="ETI27" s="91" t="s">
        <v>32</v>
      </c>
      <c r="ETJ27" s="92">
        <v>1</v>
      </c>
      <c r="ETK27" s="87">
        <v>0</v>
      </c>
      <c r="ETL27" s="59">
        <f t="shared" si="235"/>
        <v>0</v>
      </c>
      <c r="ETM27" s="1"/>
      <c r="ETN27" s="89">
        <v>4</v>
      </c>
      <c r="ETO27" s="93" t="s">
        <v>64</v>
      </c>
      <c r="ETP27" s="58" t="s">
        <v>55</v>
      </c>
      <c r="ETQ27" s="91" t="s">
        <v>32</v>
      </c>
      <c r="ETR27" s="92">
        <v>1</v>
      </c>
      <c r="ETS27" s="87">
        <v>0</v>
      </c>
      <c r="ETT27" s="59">
        <f t="shared" si="235"/>
        <v>0</v>
      </c>
      <c r="ETU27" s="1"/>
      <c r="ETV27" s="89">
        <v>4</v>
      </c>
      <c r="ETW27" s="93" t="s">
        <v>64</v>
      </c>
      <c r="ETX27" s="58" t="s">
        <v>55</v>
      </c>
      <c r="ETY27" s="91" t="s">
        <v>32</v>
      </c>
      <c r="ETZ27" s="92">
        <v>1</v>
      </c>
      <c r="EUA27" s="87">
        <v>0</v>
      </c>
      <c r="EUB27" s="59">
        <f t="shared" si="236"/>
        <v>0</v>
      </c>
      <c r="EUC27" s="1"/>
      <c r="EUD27" s="89">
        <v>4</v>
      </c>
      <c r="EUE27" s="93" t="s">
        <v>64</v>
      </c>
      <c r="EUF27" s="58" t="s">
        <v>55</v>
      </c>
      <c r="EUG27" s="91" t="s">
        <v>32</v>
      </c>
      <c r="EUH27" s="92">
        <v>1</v>
      </c>
      <c r="EUI27" s="87">
        <v>0</v>
      </c>
      <c r="EUJ27" s="59">
        <f t="shared" si="236"/>
        <v>0</v>
      </c>
      <c r="EUK27" s="1"/>
      <c r="EUL27" s="89">
        <v>4</v>
      </c>
      <c r="EUM27" s="93" t="s">
        <v>64</v>
      </c>
      <c r="EUN27" s="58" t="s">
        <v>55</v>
      </c>
      <c r="EUO27" s="91" t="s">
        <v>32</v>
      </c>
      <c r="EUP27" s="92">
        <v>1</v>
      </c>
      <c r="EUQ27" s="87">
        <v>0</v>
      </c>
      <c r="EUR27" s="59">
        <f t="shared" si="237"/>
        <v>0</v>
      </c>
      <c r="EUS27" s="1"/>
      <c r="EUT27" s="89">
        <v>4</v>
      </c>
      <c r="EUU27" s="93" t="s">
        <v>64</v>
      </c>
      <c r="EUV27" s="58" t="s">
        <v>55</v>
      </c>
      <c r="EUW27" s="91" t="s">
        <v>32</v>
      </c>
      <c r="EUX27" s="92">
        <v>1</v>
      </c>
      <c r="EUY27" s="87">
        <v>0</v>
      </c>
      <c r="EUZ27" s="59">
        <f t="shared" si="237"/>
        <v>0</v>
      </c>
      <c r="EVA27" s="1"/>
      <c r="EVB27" s="89">
        <v>4</v>
      </c>
      <c r="EVC27" s="93" t="s">
        <v>64</v>
      </c>
      <c r="EVD27" s="58" t="s">
        <v>55</v>
      </c>
      <c r="EVE27" s="91" t="s">
        <v>32</v>
      </c>
      <c r="EVF27" s="92">
        <v>1</v>
      </c>
      <c r="EVG27" s="87">
        <v>0</v>
      </c>
      <c r="EVH27" s="59">
        <f t="shared" si="238"/>
        <v>0</v>
      </c>
      <c r="EVI27" s="1"/>
      <c r="EVJ27" s="89">
        <v>4</v>
      </c>
      <c r="EVK27" s="93" t="s">
        <v>64</v>
      </c>
      <c r="EVL27" s="58" t="s">
        <v>55</v>
      </c>
      <c r="EVM27" s="91" t="s">
        <v>32</v>
      </c>
      <c r="EVN27" s="92">
        <v>1</v>
      </c>
      <c r="EVO27" s="87">
        <v>0</v>
      </c>
      <c r="EVP27" s="59">
        <f t="shared" si="238"/>
        <v>0</v>
      </c>
      <c r="EVQ27" s="1"/>
      <c r="EVR27" s="89">
        <v>4</v>
      </c>
      <c r="EVS27" s="93" t="s">
        <v>64</v>
      </c>
      <c r="EVT27" s="58" t="s">
        <v>55</v>
      </c>
      <c r="EVU27" s="91" t="s">
        <v>32</v>
      </c>
      <c r="EVV27" s="92">
        <v>1</v>
      </c>
      <c r="EVW27" s="87">
        <v>0</v>
      </c>
      <c r="EVX27" s="59">
        <f t="shared" si="239"/>
        <v>0</v>
      </c>
      <c r="EVY27" s="1"/>
      <c r="EVZ27" s="89">
        <v>4</v>
      </c>
      <c r="EWA27" s="93" t="s">
        <v>64</v>
      </c>
      <c r="EWB27" s="58" t="s">
        <v>55</v>
      </c>
      <c r="EWC27" s="91" t="s">
        <v>32</v>
      </c>
      <c r="EWD27" s="92">
        <v>1</v>
      </c>
      <c r="EWE27" s="87">
        <v>0</v>
      </c>
      <c r="EWF27" s="59">
        <f t="shared" si="239"/>
        <v>0</v>
      </c>
      <c r="EWG27" s="1"/>
      <c r="EWH27" s="89">
        <v>4</v>
      </c>
      <c r="EWI27" s="93" t="s">
        <v>64</v>
      </c>
      <c r="EWJ27" s="58" t="s">
        <v>55</v>
      </c>
      <c r="EWK27" s="91" t="s">
        <v>32</v>
      </c>
      <c r="EWL27" s="92">
        <v>1</v>
      </c>
      <c r="EWM27" s="87">
        <v>0</v>
      </c>
      <c r="EWN27" s="59">
        <f t="shared" si="240"/>
        <v>0</v>
      </c>
      <c r="EWO27" s="1"/>
      <c r="EWP27" s="89">
        <v>4</v>
      </c>
      <c r="EWQ27" s="93" t="s">
        <v>64</v>
      </c>
      <c r="EWR27" s="58" t="s">
        <v>55</v>
      </c>
      <c r="EWS27" s="91" t="s">
        <v>32</v>
      </c>
      <c r="EWT27" s="92">
        <v>1</v>
      </c>
      <c r="EWU27" s="87">
        <v>0</v>
      </c>
      <c r="EWV27" s="59">
        <f t="shared" si="240"/>
        <v>0</v>
      </c>
      <c r="EWW27" s="1"/>
      <c r="EWX27" s="89">
        <v>4</v>
      </c>
      <c r="EWY27" s="93" t="s">
        <v>64</v>
      </c>
      <c r="EWZ27" s="58" t="s">
        <v>55</v>
      </c>
      <c r="EXA27" s="91" t="s">
        <v>32</v>
      </c>
      <c r="EXB27" s="92">
        <v>1</v>
      </c>
      <c r="EXC27" s="87">
        <v>0</v>
      </c>
      <c r="EXD27" s="59">
        <f t="shared" si="241"/>
        <v>0</v>
      </c>
      <c r="EXE27" s="1"/>
      <c r="EXF27" s="89">
        <v>4</v>
      </c>
      <c r="EXG27" s="93" t="s">
        <v>64</v>
      </c>
      <c r="EXH27" s="58" t="s">
        <v>55</v>
      </c>
      <c r="EXI27" s="91" t="s">
        <v>32</v>
      </c>
      <c r="EXJ27" s="92">
        <v>1</v>
      </c>
      <c r="EXK27" s="87">
        <v>0</v>
      </c>
      <c r="EXL27" s="59">
        <f t="shared" si="241"/>
        <v>0</v>
      </c>
      <c r="EXM27" s="1"/>
      <c r="EXN27" s="89">
        <v>4</v>
      </c>
      <c r="EXO27" s="93" t="s">
        <v>64</v>
      </c>
      <c r="EXP27" s="58" t="s">
        <v>55</v>
      </c>
      <c r="EXQ27" s="91" t="s">
        <v>32</v>
      </c>
      <c r="EXR27" s="92">
        <v>1</v>
      </c>
      <c r="EXS27" s="87">
        <v>0</v>
      </c>
      <c r="EXT27" s="59">
        <f t="shared" si="242"/>
        <v>0</v>
      </c>
      <c r="EXU27" s="1"/>
      <c r="EXV27" s="89">
        <v>4</v>
      </c>
      <c r="EXW27" s="93" t="s">
        <v>64</v>
      </c>
      <c r="EXX27" s="58" t="s">
        <v>55</v>
      </c>
      <c r="EXY27" s="91" t="s">
        <v>32</v>
      </c>
      <c r="EXZ27" s="92">
        <v>1</v>
      </c>
      <c r="EYA27" s="87">
        <v>0</v>
      </c>
      <c r="EYB27" s="59">
        <f t="shared" si="242"/>
        <v>0</v>
      </c>
      <c r="EYC27" s="1"/>
      <c r="EYD27" s="89">
        <v>4</v>
      </c>
      <c r="EYE27" s="93" t="s">
        <v>64</v>
      </c>
      <c r="EYF27" s="58" t="s">
        <v>55</v>
      </c>
      <c r="EYG27" s="91" t="s">
        <v>32</v>
      </c>
      <c r="EYH27" s="92">
        <v>1</v>
      </c>
      <c r="EYI27" s="87">
        <v>0</v>
      </c>
      <c r="EYJ27" s="59">
        <f t="shared" si="243"/>
        <v>0</v>
      </c>
      <c r="EYK27" s="1"/>
      <c r="EYL27" s="89">
        <v>4</v>
      </c>
      <c r="EYM27" s="93" t="s">
        <v>64</v>
      </c>
      <c r="EYN27" s="58" t="s">
        <v>55</v>
      </c>
      <c r="EYO27" s="91" t="s">
        <v>32</v>
      </c>
      <c r="EYP27" s="92">
        <v>1</v>
      </c>
      <c r="EYQ27" s="87">
        <v>0</v>
      </c>
      <c r="EYR27" s="59">
        <f t="shared" si="243"/>
        <v>0</v>
      </c>
      <c r="EYS27" s="1"/>
      <c r="EYT27" s="89">
        <v>4</v>
      </c>
      <c r="EYU27" s="93" t="s">
        <v>64</v>
      </c>
      <c r="EYV27" s="58" t="s">
        <v>55</v>
      </c>
      <c r="EYW27" s="91" t="s">
        <v>32</v>
      </c>
      <c r="EYX27" s="92">
        <v>1</v>
      </c>
      <c r="EYY27" s="87">
        <v>0</v>
      </c>
      <c r="EYZ27" s="59">
        <f t="shared" si="244"/>
        <v>0</v>
      </c>
      <c r="EZA27" s="1"/>
      <c r="EZB27" s="89">
        <v>4</v>
      </c>
      <c r="EZC27" s="93" t="s">
        <v>64</v>
      </c>
      <c r="EZD27" s="58" t="s">
        <v>55</v>
      </c>
      <c r="EZE27" s="91" t="s">
        <v>32</v>
      </c>
      <c r="EZF27" s="92">
        <v>1</v>
      </c>
      <c r="EZG27" s="87">
        <v>0</v>
      </c>
      <c r="EZH27" s="59">
        <f t="shared" si="244"/>
        <v>0</v>
      </c>
      <c r="EZI27" s="1"/>
      <c r="EZJ27" s="89">
        <v>4</v>
      </c>
      <c r="EZK27" s="93" t="s">
        <v>64</v>
      </c>
      <c r="EZL27" s="58" t="s">
        <v>55</v>
      </c>
      <c r="EZM27" s="91" t="s">
        <v>32</v>
      </c>
      <c r="EZN27" s="92">
        <v>1</v>
      </c>
      <c r="EZO27" s="87">
        <v>0</v>
      </c>
      <c r="EZP27" s="59">
        <f t="shared" si="245"/>
        <v>0</v>
      </c>
      <c r="EZQ27" s="1"/>
      <c r="EZR27" s="89">
        <v>4</v>
      </c>
      <c r="EZS27" s="93" t="s">
        <v>64</v>
      </c>
      <c r="EZT27" s="58" t="s">
        <v>55</v>
      </c>
      <c r="EZU27" s="91" t="s">
        <v>32</v>
      </c>
      <c r="EZV27" s="92">
        <v>1</v>
      </c>
      <c r="EZW27" s="87">
        <v>0</v>
      </c>
      <c r="EZX27" s="59">
        <f t="shared" si="245"/>
        <v>0</v>
      </c>
      <c r="EZY27" s="1"/>
      <c r="EZZ27" s="89">
        <v>4</v>
      </c>
      <c r="FAA27" s="93" t="s">
        <v>64</v>
      </c>
      <c r="FAB27" s="58" t="s">
        <v>55</v>
      </c>
      <c r="FAC27" s="91" t="s">
        <v>32</v>
      </c>
      <c r="FAD27" s="92">
        <v>1</v>
      </c>
      <c r="FAE27" s="87">
        <v>0</v>
      </c>
      <c r="FAF27" s="59">
        <f t="shared" si="246"/>
        <v>0</v>
      </c>
      <c r="FAG27" s="1"/>
      <c r="FAH27" s="89">
        <v>4</v>
      </c>
      <c r="FAI27" s="93" t="s">
        <v>64</v>
      </c>
      <c r="FAJ27" s="58" t="s">
        <v>55</v>
      </c>
      <c r="FAK27" s="91" t="s">
        <v>32</v>
      </c>
      <c r="FAL27" s="92">
        <v>1</v>
      </c>
      <c r="FAM27" s="87">
        <v>0</v>
      </c>
      <c r="FAN27" s="59">
        <f t="shared" si="246"/>
        <v>0</v>
      </c>
      <c r="FAO27" s="1"/>
      <c r="FAP27" s="89">
        <v>4</v>
      </c>
      <c r="FAQ27" s="93" t="s">
        <v>64</v>
      </c>
      <c r="FAR27" s="58" t="s">
        <v>55</v>
      </c>
      <c r="FAS27" s="91" t="s">
        <v>32</v>
      </c>
      <c r="FAT27" s="92">
        <v>1</v>
      </c>
      <c r="FAU27" s="87">
        <v>0</v>
      </c>
      <c r="FAV27" s="59">
        <f t="shared" si="247"/>
        <v>0</v>
      </c>
      <c r="FAW27" s="1"/>
      <c r="FAX27" s="89">
        <v>4</v>
      </c>
      <c r="FAY27" s="93" t="s">
        <v>64</v>
      </c>
      <c r="FAZ27" s="58" t="s">
        <v>55</v>
      </c>
      <c r="FBA27" s="91" t="s">
        <v>32</v>
      </c>
      <c r="FBB27" s="92">
        <v>1</v>
      </c>
      <c r="FBC27" s="87">
        <v>0</v>
      </c>
      <c r="FBD27" s="59">
        <f t="shared" si="247"/>
        <v>0</v>
      </c>
      <c r="FBE27" s="1"/>
      <c r="FBF27" s="89">
        <v>4</v>
      </c>
      <c r="FBG27" s="93" t="s">
        <v>64</v>
      </c>
      <c r="FBH27" s="58" t="s">
        <v>55</v>
      </c>
      <c r="FBI27" s="91" t="s">
        <v>32</v>
      </c>
      <c r="FBJ27" s="92">
        <v>1</v>
      </c>
      <c r="FBK27" s="87">
        <v>0</v>
      </c>
      <c r="FBL27" s="59">
        <f t="shared" si="248"/>
        <v>0</v>
      </c>
      <c r="FBM27" s="1"/>
      <c r="FBN27" s="89">
        <v>4</v>
      </c>
      <c r="FBO27" s="93" t="s">
        <v>64</v>
      </c>
      <c r="FBP27" s="58" t="s">
        <v>55</v>
      </c>
      <c r="FBQ27" s="91" t="s">
        <v>32</v>
      </c>
      <c r="FBR27" s="92">
        <v>1</v>
      </c>
      <c r="FBS27" s="87">
        <v>0</v>
      </c>
      <c r="FBT27" s="59">
        <f t="shared" si="248"/>
        <v>0</v>
      </c>
      <c r="FBU27" s="1"/>
      <c r="FBV27" s="89">
        <v>4</v>
      </c>
      <c r="FBW27" s="93" t="s">
        <v>64</v>
      </c>
      <c r="FBX27" s="58" t="s">
        <v>55</v>
      </c>
      <c r="FBY27" s="91" t="s">
        <v>32</v>
      </c>
      <c r="FBZ27" s="92">
        <v>1</v>
      </c>
      <c r="FCA27" s="87">
        <v>0</v>
      </c>
      <c r="FCB27" s="59">
        <f t="shared" si="249"/>
        <v>0</v>
      </c>
      <c r="FCC27" s="1"/>
      <c r="FCD27" s="89">
        <v>4</v>
      </c>
      <c r="FCE27" s="93" t="s">
        <v>64</v>
      </c>
      <c r="FCF27" s="58" t="s">
        <v>55</v>
      </c>
      <c r="FCG27" s="91" t="s">
        <v>32</v>
      </c>
      <c r="FCH27" s="92">
        <v>1</v>
      </c>
      <c r="FCI27" s="87">
        <v>0</v>
      </c>
      <c r="FCJ27" s="59">
        <f t="shared" si="249"/>
        <v>0</v>
      </c>
      <c r="FCK27" s="1"/>
      <c r="FCL27" s="89">
        <v>4</v>
      </c>
      <c r="FCM27" s="93" t="s">
        <v>64</v>
      </c>
      <c r="FCN27" s="58" t="s">
        <v>55</v>
      </c>
      <c r="FCO27" s="91" t="s">
        <v>32</v>
      </c>
      <c r="FCP27" s="92">
        <v>1</v>
      </c>
      <c r="FCQ27" s="87">
        <v>0</v>
      </c>
      <c r="FCR27" s="59">
        <f t="shared" si="250"/>
        <v>0</v>
      </c>
      <c r="FCS27" s="1"/>
      <c r="FCT27" s="89">
        <v>4</v>
      </c>
      <c r="FCU27" s="93" t="s">
        <v>64</v>
      </c>
      <c r="FCV27" s="58" t="s">
        <v>55</v>
      </c>
      <c r="FCW27" s="91" t="s">
        <v>32</v>
      </c>
      <c r="FCX27" s="92">
        <v>1</v>
      </c>
      <c r="FCY27" s="87">
        <v>0</v>
      </c>
      <c r="FCZ27" s="59">
        <f t="shared" si="250"/>
        <v>0</v>
      </c>
      <c r="FDA27" s="1"/>
      <c r="FDB27" s="89">
        <v>4</v>
      </c>
      <c r="FDC27" s="93" t="s">
        <v>64</v>
      </c>
      <c r="FDD27" s="58" t="s">
        <v>55</v>
      </c>
      <c r="FDE27" s="91" t="s">
        <v>32</v>
      </c>
      <c r="FDF27" s="92">
        <v>1</v>
      </c>
      <c r="FDG27" s="87">
        <v>0</v>
      </c>
      <c r="FDH27" s="59">
        <f t="shared" si="251"/>
        <v>0</v>
      </c>
      <c r="FDI27" s="1"/>
      <c r="FDJ27" s="89">
        <v>4</v>
      </c>
      <c r="FDK27" s="93" t="s">
        <v>64</v>
      </c>
      <c r="FDL27" s="58" t="s">
        <v>55</v>
      </c>
      <c r="FDM27" s="91" t="s">
        <v>32</v>
      </c>
      <c r="FDN27" s="92">
        <v>1</v>
      </c>
      <c r="FDO27" s="87">
        <v>0</v>
      </c>
      <c r="FDP27" s="59">
        <f t="shared" si="251"/>
        <v>0</v>
      </c>
      <c r="FDQ27" s="1"/>
      <c r="FDR27" s="89">
        <v>4</v>
      </c>
      <c r="FDS27" s="93" t="s">
        <v>64</v>
      </c>
      <c r="FDT27" s="58" t="s">
        <v>55</v>
      </c>
      <c r="FDU27" s="91" t="s">
        <v>32</v>
      </c>
      <c r="FDV27" s="92">
        <v>1</v>
      </c>
      <c r="FDW27" s="87">
        <v>0</v>
      </c>
      <c r="FDX27" s="59">
        <f t="shared" si="252"/>
        <v>0</v>
      </c>
      <c r="FDY27" s="1"/>
      <c r="FDZ27" s="89">
        <v>4</v>
      </c>
      <c r="FEA27" s="93" t="s">
        <v>64</v>
      </c>
      <c r="FEB27" s="58" t="s">
        <v>55</v>
      </c>
      <c r="FEC27" s="91" t="s">
        <v>32</v>
      </c>
      <c r="FED27" s="92">
        <v>1</v>
      </c>
      <c r="FEE27" s="87">
        <v>0</v>
      </c>
      <c r="FEF27" s="59">
        <f t="shared" si="252"/>
        <v>0</v>
      </c>
      <c r="FEG27" s="1"/>
      <c r="FEH27" s="89">
        <v>4</v>
      </c>
      <c r="FEI27" s="93" t="s">
        <v>64</v>
      </c>
      <c r="FEJ27" s="58" t="s">
        <v>55</v>
      </c>
      <c r="FEK27" s="91" t="s">
        <v>32</v>
      </c>
      <c r="FEL27" s="92">
        <v>1</v>
      </c>
      <c r="FEM27" s="87">
        <v>0</v>
      </c>
      <c r="FEN27" s="59">
        <f t="shared" si="253"/>
        <v>0</v>
      </c>
      <c r="FEO27" s="1"/>
      <c r="FEP27" s="89">
        <v>4</v>
      </c>
      <c r="FEQ27" s="93" t="s">
        <v>64</v>
      </c>
      <c r="FER27" s="58" t="s">
        <v>55</v>
      </c>
      <c r="FES27" s="91" t="s">
        <v>32</v>
      </c>
      <c r="FET27" s="92">
        <v>1</v>
      </c>
      <c r="FEU27" s="87">
        <v>0</v>
      </c>
      <c r="FEV27" s="59">
        <f t="shared" si="253"/>
        <v>0</v>
      </c>
      <c r="FEW27" s="1"/>
      <c r="FEX27" s="89">
        <v>4</v>
      </c>
      <c r="FEY27" s="93" t="s">
        <v>64</v>
      </c>
      <c r="FEZ27" s="58" t="s">
        <v>55</v>
      </c>
      <c r="FFA27" s="91" t="s">
        <v>32</v>
      </c>
      <c r="FFB27" s="92">
        <v>1</v>
      </c>
      <c r="FFC27" s="87">
        <v>0</v>
      </c>
      <c r="FFD27" s="59">
        <f t="shared" si="254"/>
        <v>0</v>
      </c>
      <c r="FFE27" s="1"/>
      <c r="FFF27" s="89">
        <v>4</v>
      </c>
      <c r="FFG27" s="93" t="s">
        <v>64</v>
      </c>
      <c r="FFH27" s="58" t="s">
        <v>55</v>
      </c>
      <c r="FFI27" s="91" t="s">
        <v>32</v>
      </c>
      <c r="FFJ27" s="92">
        <v>1</v>
      </c>
      <c r="FFK27" s="87">
        <v>0</v>
      </c>
      <c r="FFL27" s="59">
        <f t="shared" si="254"/>
        <v>0</v>
      </c>
      <c r="FFM27" s="1"/>
      <c r="FFN27" s="89">
        <v>4</v>
      </c>
      <c r="FFO27" s="93" t="s">
        <v>64</v>
      </c>
      <c r="FFP27" s="58" t="s">
        <v>55</v>
      </c>
      <c r="FFQ27" s="91" t="s">
        <v>32</v>
      </c>
      <c r="FFR27" s="92">
        <v>1</v>
      </c>
      <c r="FFS27" s="87">
        <v>0</v>
      </c>
      <c r="FFT27" s="59">
        <f t="shared" si="255"/>
        <v>0</v>
      </c>
      <c r="FFU27" s="1"/>
      <c r="FFV27" s="89">
        <v>4</v>
      </c>
      <c r="FFW27" s="93" t="s">
        <v>64</v>
      </c>
      <c r="FFX27" s="58" t="s">
        <v>55</v>
      </c>
      <c r="FFY27" s="91" t="s">
        <v>32</v>
      </c>
      <c r="FFZ27" s="92">
        <v>1</v>
      </c>
      <c r="FGA27" s="87">
        <v>0</v>
      </c>
      <c r="FGB27" s="59">
        <f t="shared" si="255"/>
        <v>0</v>
      </c>
      <c r="FGC27" s="1"/>
      <c r="FGD27" s="89">
        <v>4</v>
      </c>
      <c r="FGE27" s="93" t="s">
        <v>64</v>
      </c>
      <c r="FGF27" s="58" t="s">
        <v>55</v>
      </c>
      <c r="FGG27" s="91" t="s">
        <v>32</v>
      </c>
      <c r="FGH27" s="92">
        <v>1</v>
      </c>
      <c r="FGI27" s="87">
        <v>0</v>
      </c>
      <c r="FGJ27" s="59">
        <f t="shared" si="256"/>
        <v>0</v>
      </c>
      <c r="FGK27" s="1"/>
      <c r="FGL27" s="89">
        <v>4</v>
      </c>
      <c r="FGM27" s="93" t="s">
        <v>64</v>
      </c>
      <c r="FGN27" s="58" t="s">
        <v>55</v>
      </c>
      <c r="FGO27" s="91" t="s">
        <v>32</v>
      </c>
      <c r="FGP27" s="92">
        <v>1</v>
      </c>
      <c r="FGQ27" s="87">
        <v>0</v>
      </c>
      <c r="FGR27" s="59">
        <f t="shared" si="256"/>
        <v>0</v>
      </c>
      <c r="FGS27" s="1"/>
      <c r="FGT27" s="89">
        <v>4</v>
      </c>
      <c r="FGU27" s="93" t="s">
        <v>64</v>
      </c>
      <c r="FGV27" s="58" t="s">
        <v>55</v>
      </c>
      <c r="FGW27" s="91" t="s">
        <v>32</v>
      </c>
      <c r="FGX27" s="92">
        <v>1</v>
      </c>
      <c r="FGY27" s="87">
        <v>0</v>
      </c>
      <c r="FGZ27" s="59">
        <f t="shared" si="257"/>
        <v>0</v>
      </c>
      <c r="FHA27" s="1"/>
      <c r="FHB27" s="89">
        <v>4</v>
      </c>
      <c r="FHC27" s="93" t="s">
        <v>64</v>
      </c>
      <c r="FHD27" s="58" t="s">
        <v>55</v>
      </c>
      <c r="FHE27" s="91" t="s">
        <v>32</v>
      </c>
      <c r="FHF27" s="92">
        <v>1</v>
      </c>
      <c r="FHG27" s="87">
        <v>0</v>
      </c>
      <c r="FHH27" s="59">
        <f t="shared" si="257"/>
        <v>0</v>
      </c>
      <c r="FHI27" s="1"/>
      <c r="FHJ27" s="89">
        <v>4</v>
      </c>
      <c r="FHK27" s="93" t="s">
        <v>64</v>
      </c>
      <c r="FHL27" s="58" t="s">
        <v>55</v>
      </c>
      <c r="FHM27" s="91" t="s">
        <v>32</v>
      </c>
      <c r="FHN27" s="92">
        <v>1</v>
      </c>
      <c r="FHO27" s="87">
        <v>0</v>
      </c>
      <c r="FHP27" s="59">
        <f t="shared" si="258"/>
        <v>0</v>
      </c>
      <c r="FHQ27" s="1"/>
      <c r="FHR27" s="89">
        <v>4</v>
      </c>
      <c r="FHS27" s="93" t="s">
        <v>64</v>
      </c>
      <c r="FHT27" s="58" t="s">
        <v>55</v>
      </c>
      <c r="FHU27" s="91" t="s">
        <v>32</v>
      </c>
      <c r="FHV27" s="92">
        <v>1</v>
      </c>
      <c r="FHW27" s="87">
        <v>0</v>
      </c>
      <c r="FHX27" s="59">
        <f t="shared" si="258"/>
        <v>0</v>
      </c>
      <c r="FHY27" s="1"/>
      <c r="FHZ27" s="89">
        <v>4</v>
      </c>
      <c r="FIA27" s="93" t="s">
        <v>64</v>
      </c>
      <c r="FIB27" s="58" t="s">
        <v>55</v>
      </c>
      <c r="FIC27" s="91" t="s">
        <v>32</v>
      </c>
      <c r="FID27" s="92">
        <v>1</v>
      </c>
      <c r="FIE27" s="87">
        <v>0</v>
      </c>
      <c r="FIF27" s="59">
        <f t="shared" si="259"/>
        <v>0</v>
      </c>
      <c r="FIG27" s="1"/>
      <c r="FIH27" s="89">
        <v>4</v>
      </c>
      <c r="FII27" s="93" t="s">
        <v>64</v>
      </c>
      <c r="FIJ27" s="58" t="s">
        <v>55</v>
      </c>
      <c r="FIK27" s="91" t="s">
        <v>32</v>
      </c>
      <c r="FIL27" s="92">
        <v>1</v>
      </c>
      <c r="FIM27" s="87">
        <v>0</v>
      </c>
      <c r="FIN27" s="59">
        <f t="shared" si="259"/>
        <v>0</v>
      </c>
      <c r="FIO27" s="1"/>
      <c r="FIP27" s="89">
        <v>4</v>
      </c>
      <c r="FIQ27" s="93" t="s">
        <v>64</v>
      </c>
      <c r="FIR27" s="58" t="s">
        <v>55</v>
      </c>
      <c r="FIS27" s="91" t="s">
        <v>32</v>
      </c>
      <c r="FIT27" s="92">
        <v>1</v>
      </c>
      <c r="FIU27" s="87">
        <v>0</v>
      </c>
      <c r="FIV27" s="59">
        <f t="shared" si="260"/>
        <v>0</v>
      </c>
      <c r="FIW27" s="1"/>
      <c r="FIX27" s="89">
        <v>4</v>
      </c>
      <c r="FIY27" s="93" t="s">
        <v>64</v>
      </c>
      <c r="FIZ27" s="58" t="s">
        <v>55</v>
      </c>
      <c r="FJA27" s="91" t="s">
        <v>32</v>
      </c>
      <c r="FJB27" s="92">
        <v>1</v>
      </c>
      <c r="FJC27" s="87">
        <v>0</v>
      </c>
      <c r="FJD27" s="59">
        <f t="shared" si="260"/>
        <v>0</v>
      </c>
      <c r="FJE27" s="1"/>
      <c r="FJF27" s="89">
        <v>4</v>
      </c>
      <c r="FJG27" s="93" t="s">
        <v>64</v>
      </c>
      <c r="FJH27" s="58" t="s">
        <v>55</v>
      </c>
      <c r="FJI27" s="91" t="s">
        <v>32</v>
      </c>
      <c r="FJJ27" s="92">
        <v>1</v>
      </c>
      <c r="FJK27" s="87">
        <v>0</v>
      </c>
      <c r="FJL27" s="59">
        <f t="shared" si="261"/>
        <v>0</v>
      </c>
      <c r="FJM27" s="1"/>
      <c r="FJN27" s="89">
        <v>4</v>
      </c>
      <c r="FJO27" s="93" t="s">
        <v>64</v>
      </c>
      <c r="FJP27" s="58" t="s">
        <v>55</v>
      </c>
      <c r="FJQ27" s="91" t="s">
        <v>32</v>
      </c>
      <c r="FJR27" s="92">
        <v>1</v>
      </c>
      <c r="FJS27" s="87">
        <v>0</v>
      </c>
      <c r="FJT27" s="59">
        <f t="shared" si="261"/>
        <v>0</v>
      </c>
      <c r="FJU27" s="1"/>
      <c r="FJV27" s="89">
        <v>4</v>
      </c>
      <c r="FJW27" s="93" t="s">
        <v>64</v>
      </c>
      <c r="FJX27" s="58" t="s">
        <v>55</v>
      </c>
      <c r="FJY27" s="91" t="s">
        <v>32</v>
      </c>
      <c r="FJZ27" s="92">
        <v>1</v>
      </c>
      <c r="FKA27" s="87">
        <v>0</v>
      </c>
      <c r="FKB27" s="59">
        <f t="shared" si="262"/>
        <v>0</v>
      </c>
      <c r="FKC27" s="1"/>
      <c r="FKD27" s="89">
        <v>4</v>
      </c>
      <c r="FKE27" s="93" t="s">
        <v>64</v>
      </c>
      <c r="FKF27" s="58" t="s">
        <v>55</v>
      </c>
      <c r="FKG27" s="91" t="s">
        <v>32</v>
      </c>
      <c r="FKH27" s="92">
        <v>1</v>
      </c>
      <c r="FKI27" s="87">
        <v>0</v>
      </c>
      <c r="FKJ27" s="59">
        <f t="shared" si="262"/>
        <v>0</v>
      </c>
      <c r="FKK27" s="1"/>
      <c r="FKL27" s="89">
        <v>4</v>
      </c>
      <c r="FKM27" s="93" t="s">
        <v>64</v>
      </c>
      <c r="FKN27" s="58" t="s">
        <v>55</v>
      </c>
      <c r="FKO27" s="91" t="s">
        <v>32</v>
      </c>
      <c r="FKP27" s="92">
        <v>1</v>
      </c>
      <c r="FKQ27" s="87">
        <v>0</v>
      </c>
      <c r="FKR27" s="59">
        <f t="shared" si="263"/>
        <v>0</v>
      </c>
      <c r="FKS27" s="1"/>
      <c r="FKT27" s="89">
        <v>4</v>
      </c>
      <c r="FKU27" s="93" t="s">
        <v>64</v>
      </c>
      <c r="FKV27" s="58" t="s">
        <v>55</v>
      </c>
      <c r="FKW27" s="91" t="s">
        <v>32</v>
      </c>
      <c r="FKX27" s="92">
        <v>1</v>
      </c>
      <c r="FKY27" s="87">
        <v>0</v>
      </c>
      <c r="FKZ27" s="59">
        <f t="shared" si="263"/>
        <v>0</v>
      </c>
      <c r="FLA27" s="1"/>
      <c r="FLB27" s="89">
        <v>4</v>
      </c>
      <c r="FLC27" s="93" t="s">
        <v>64</v>
      </c>
      <c r="FLD27" s="58" t="s">
        <v>55</v>
      </c>
      <c r="FLE27" s="91" t="s">
        <v>32</v>
      </c>
      <c r="FLF27" s="92">
        <v>1</v>
      </c>
      <c r="FLG27" s="87">
        <v>0</v>
      </c>
      <c r="FLH27" s="59">
        <f t="shared" si="264"/>
        <v>0</v>
      </c>
      <c r="FLI27" s="1"/>
      <c r="FLJ27" s="89">
        <v>4</v>
      </c>
      <c r="FLK27" s="93" t="s">
        <v>64</v>
      </c>
      <c r="FLL27" s="58" t="s">
        <v>55</v>
      </c>
      <c r="FLM27" s="91" t="s">
        <v>32</v>
      </c>
      <c r="FLN27" s="92">
        <v>1</v>
      </c>
      <c r="FLO27" s="87">
        <v>0</v>
      </c>
      <c r="FLP27" s="59">
        <f t="shared" si="264"/>
        <v>0</v>
      </c>
      <c r="FLQ27" s="1"/>
      <c r="FLR27" s="89">
        <v>4</v>
      </c>
      <c r="FLS27" s="93" t="s">
        <v>64</v>
      </c>
      <c r="FLT27" s="58" t="s">
        <v>55</v>
      </c>
      <c r="FLU27" s="91" t="s">
        <v>32</v>
      </c>
      <c r="FLV27" s="92">
        <v>1</v>
      </c>
      <c r="FLW27" s="87">
        <v>0</v>
      </c>
      <c r="FLX27" s="59">
        <f t="shared" si="265"/>
        <v>0</v>
      </c>
      <c r="FLY27" s="1"/>
      <c r="FLZ27" s="89">
        <v>4</v>
      </c>
      <c r="FMA27" s="93" t="s">
        <v>64</v>
      </c>
      <c r="FMB27" s="58" t="s">
        <v>55</v>
      </c>
      <c r="FMC27" s="91" t="s">
        <v>32</v>
      </c>
      <c r="FMD27" s="92">
        <v>1</v>
      </c>
      <c r="FME27" s="87">
        <v>0</v>
      </c>
      <c r="FMF27" s="59">
        <f t="shared" si="265"/>
        <v>0</v>
      </c>
      <c r="FMG27" s="1"/>
      <c r="FMH27" s="89">
        <v>4</v>
      </c>
      <c r="FMI27" s="93" t="s">
        <v>64</v>
      </c>
      <c r="FMJ27" s="58" t="s">
        <v>55</v>
      </c>
      <c r="FMK27" s="91" t="s">
        <v>32</v>
      </c>
      <c r="FML27" s="92">
        <v>1</v>
      </c>
      <c r="FMM27" s="87">
        <v>0</v>
      </c>
      <c r="FMN27" s="59">
        <f t="shared" si="266"/>
        <v>0</v>
      </c>
      <c r="FMO27" s="1"/>
      <c r="FMP27" s="89">
        <v>4</v>
      </c>
      <c r="FMQ27" s="93" t="s">
        <v>64</v>
      </c>
      <c r="FMR27" s="58" t="s">
        <v>55</v>
      </c>
      <c r="FMS27" s="91" t="s">
        <v>32</v>
      </c>
      <c r="FMT27" s="92">
        <v>1</v>
      </c>
      <c r="FMU27" s="87">
        <v>0</v>
      </c>
      <c r="FMV27" s="59">
        <f t="shared" si="266"/>
        <v>0</v>
      </c>
      <c r="FMW27" s="1"/>
      <c r="FMX27" s="89">
        <v>4</v>
      </c>
      <c r="FMY27" s="93" t="s">
        <v>64</v>
      </c>
      <c r="FMZ27" s="58" t="s">
        <v>55</v>
      </c>
      <c r="FNA27" s="91" t="s">
        <v>32</v>
      </c>
      <c r="FNB27" s="92">
        <v>1</v>
      </c>
      <c r="FNC27" s="87">
        <v>0</v>
      </c>
      <c r="FND27" s="59">
        <f t="shared" si="267"/>
        <v>0</v>
      </c>
      <c r="FNE27" s="1"/>
      <c r="FNF27" s="89">
        <v>4</v>
      </c>
      <c r="FNG27" s="93" t="s">
        <v>64</v>
      </c>
      <c r="FNH27" s="58" t="s">
        <v>55</v>
      </c>
      <c r="FNI27" s="91" t="s">
        <v>32</v>
      </c>
      <c r="FNJ27" s="92">
        <v>1</v>
      </c>
      <c r="FNK27" s="87">
        <v>0</v>
      </c>
      <c r="FNL27" s="59">
        <f t="shared" si="267"/>
        <v>0</v>
      </c>
      <c r="FNM27" s="1"/>
      <c r="FNN27" s="89">
        <v>4</v>
      </c>
      <c r="FNO27" s="93" t="s">
        <v>64</v>
      </c>
      <c r="FNP27" s="58" t="s">
        <v>55</v>
      </c>
      <c r="FNQ27" s="91" t="s">
        <v>32</v>
      </c>
      <c r="FNR27" s="92">
        <v>1</v>
      </c>
      <c r="FNS27" s="87">
        <v>0</v>
      </c>
      <c r="FNT27" s="59">
        <f t="shared" si="268"/>
        <v>0</v>
      </c>
      <c r="FNU27" s="1"/>
      <c r="FNV27" s="89">
        <v>4</v>
      </c>
      <c r="FNW27" s="93" t="s">
        <v>64</v>
      </c>
      <c r="FNX27" s="58" t="s">
        <v>55</v>
      </c>
      <c r="FNY27" s="91" t="s">
        <v>32</v>
      </c>
      <c r="FNZ27" s="92">
        <v>1</v>
      </c>
      <c r="FOA27" s="87">
        <v>0</v>
      </c>
      <c r="FOB27" s="59">
        <f t="shared" si="268"/>
        <v>0</v>
      </c>
      <c r="FOC27" s="1"/>
      <c r="FOD27" s="89">
        <v>4</v>
      </c>
      <c r="FOE27" s="93" t="s">
        <v>64</v>
      </c>
      <c r="FOF27" s="58" t="s">
        <v>55</v>
      </c>
      <c r="FOG27" s="91" t="s">
        <v>32</v>
      </c>
      <c r="FOH27" s="92">
        <v>1</v>
      </c>
      <c r="FOI27" s="87">
        <v>0</v>
      </c>
      <c r="FOJ27" s="59">
        <f t="shared" si="269"/>
        <v>0</v>
      </c>
      <c r="FOK27" s="1"/>
      <c r="FOL27" s="89">
        <v>4</v>
      </c>
      <c r="FOM27" s="93" t="s">
        <v>64</v>
      </c>
      <c r="FON27" s="58" t="s">
        <v>55</v>
      </c>
      <c r="FOO27" s="91" t="s">
        <v>32</v>
      </c>
      <c r="FOP27" s="92">
        <v>1</v>
      </c>
      <c r="FOQ27" s="87">
        <v>0</v>
      </c>
      <c r="FOR27" s="59">
        <f t="shared" si="269"/>
        <v>0</v>
      </c>
      <c r="FOS27" s="1"/>
      <c r="FOT27" s="89">
        <v>4</v>
      </c>
      <c r="FOU27" s="93" t="s">
        <v>64</v>
      </c>
      <c r="FOV27" s="58" t="s">
        <v>55</v>
      </c>
      <c r="FOW27" s="91" t="s">
        <v>32</v>
      </c>
      <c r="FOX27" s="92">
        <v>1</v>
      </c>
      <c r="FOY27" s="87">
        <v>0</v>
      </c>
      <c r="FOZ27" s="59">
        <f t="shared" si="270"/>
        <v>0</v>
      </c>
      <c r="FPA27" s="1"/>
      <c r="FPB27" s="89">
        <v>4</v>
      </c>
      <c r="FPC27" s="93" t="s">
        <v>64</v>
      </c>
      <c r="FPD27" s="58" t="s">
        <v>55</v>
      </c>
      <c r="FPE27" s="91" t="s">
        <v>32</v>
      </c>
      <c r="FPF27" s="92">
        <v>1</v>
      </c>
      <c r="FPG27" s="87">
        <v>0</v>
      </c>
      <c r="FPH27" s="59">
        <f t="shared" si="270"/>
        <v>0</v>
      </c>
      <c r="FPI27" s="1"/>
      <c r="FPJ27" s="89">
        <v>4</v>
      </c>
      <c r="FPK27" s="93" t="s">
        <v>64</v>
      </c>
      <c r="FPL27" s="58" t="s">
        <v>55</v>
      </c>
      <c r="FPM27" s="91" t="s">
        <v>32</v>
      </c>
      <c r="FPN27" s="92">
        <v>1</v>
      </c>
      <c r="FPO27" s="87">
        <v>0</v>
      </c>
      <c r="FPP27" s="59">
        <f t="shared" si="271"/>
        <v>0</v>
      </c>
      <c r="FPQ27" s="1"/>
      <c r="FPR27" s="89">
        <v>4</v>
      </c>
      <c r="FPS27" s="93" t="s">
        <v>64</v>
      </c>
      <c r="FPT27" s="58" t="s">
        <v>55</v>
      </c>
      <c r="FPU27" s="91" t="s">
        <v>32</v>
      </c>
      <c r="FPV27" s="92">
        <v>1</v>
      </c>
      <c r="FPW27" s="87">
        <v>0</v>
      </c>
      <c r="FPX27" s="59">
        <f t="shared" si="271"/>
        <v>0</v>
      </c>
      <c r="FPY27" s="1"/>
      <c r="FPZ27" s="89">
        <v>4</v>
      </c>
      <c r="FQA27" s="93" t="s">
        <v>64</v>
      </c>
      <c r="FQB27" s="58" t="s">
        <v>55</v>
      </c>
      <c r="FQC27" s="91" t="s">
        <v>32</v>
      </c>
      <c r="FQD27" s="92">
        <v>1</v>
      </c>
      <c r="FQE27" s="87">
        <v>0</v>
      </c>
      <c r="FQF27" s="59">
        <f t="shared" si="272"/>
        <v>0</v>
      </c>
      <c r="FQG27" s="1"/>
      <c r="FQH27" s="89">
        <v>4</v>
      </c>
      <c r="FQI27" s="93" t="s">
        <v>64</v>
      </c>
      <c r="FQJ27" s="58" t="s">
        <v>55</v>
      </c>
      <c r="FQK27" s="91" t="s">
        <v>32</v>
      </c>
      <c r="FQL27" s="92">
        <v>1</v>
      </c>
      <c r="FQM27" s="87">
        <v>0</v>
      </c>
      <c r="FQN27" s="59">
        <f t="shared" si="272"/>
        <v>0</v>
      </c>
      <c r="FQO27" s="1"/>
      <c r="FQP27" s="89">
        <v>4</v>
      </c>
      <c r="FQQ27" s="93" t="s">
        <v>64</v>
      </c>
      <c r="FQR27" s="58" t="s">
        <v>55</v>
      </c>
      <c r="FQS27" s="91" t="s">
        <v>32</v>
      </c>
      <c r="FQT27" s="92">
        <v>1</v>
      </c>
      <c r="FQU27" s="87">
        <v>0</v>
      </c>
      <c r="FQV27" s="59">
        <f t="shared" si="273"/>
        <v>0</v>
      </c>
      <c r="FQW27" s="1"/>
      <c r="FQX27" s="89">
        <v>4</v>
      </c>
      <c r="FQY27" s="93" t="s">
        <v>64</v>
      </c>
      <c r="FQZ27" s="58" t="s">
        <v>55</v>
      </c>
      <c r="FRA27" s="91" t="s">
        <v>32</v>
      </c>
      <c r="FRB27" s="92">
        <v>1</v>
      </c>
      <c r="FRC27" s="87">
        <v>0</v>
      </c>
      <c r="FRD27" s="59">
        <f t="shared" si="273"/>
        <v>0</v>
      </c>
      <c r="FRE27" s="1"/>
      <c r="FRF27" s="89">
        <v>4</v>
      </c>
      <c r="FRG27" s="93" t="s">
        <v>64</v>
      </c>
      <c r="FRH27" s="58" t="s">
        <v>55</v>
      </c>
      <c r="FRI27" s="91" t="s">
        <v>32</v>
      </c>
      <c r="FRJ27" s="92">
        <v>1</v>
      </c>
      <c r="FRK27" s="87">
        <v>0</v>
      </c>
      <c r="FRL27" s="59">
        <f t="shared" si="274"/>
        <v>0</v>
      </c>
      <c r="FRM27" s="1"/>
      <c r="FRN27" s="89">
        <v>4</v>
      </c>
      <c r="FRO27" s="93" t="s">
        <v>64</v>
      </c>
      <c r="FRP27" s="58" t="s">
        <v>55</v>
      </c>
      <c r="FRQ27" s="91" t="s">
        <v>32</v>
      </c>
      <c r="FRR27" s="92">
        <v>1</v>
      </c>
      <c r="FRS27" s="87">
        <v>0</v>
      </c>
      <c r="FRT27" s="59">
        <f t="shared" si="274"/>
        <v>0</v>
      </c>
      <c r="FRU27" s="1"/>
      <c r="FRV27" s="89">
        <v>4</v>
      </c>
      <c r="FRW27" s="93" t="s">
        <v>64</v>
      </c>
      <c r="FRX27" s="58" t="s">
        <v>55</v>
      </c>
      <c r="FRY27" s="91" t="s">
        <v>32</v>
      </c>
      <c r="FRZ27" s="92">
        <v>1</v>
      </c>
      <c r="FSA27" s="87">
        <v>0</v>
      </c>
      <c r="FSB27" s="59">
        <f t="shared" si="275"/>
        <v>0</v>
      </c>
      <c r="FSC27" s="1"/>
      <c r="FSD27" s="89">
        <v>4</v>
      </c>
      <c r="FSE27" s="93" t="s">
        <v>64</v>
      </c>
      <c r="FSF27" s="58" t="s">
        <v>55</v>
      </c>
      <c r="FSG27" s="91" t="s">
        <v>32</v>
      </c>
      <c r="FSH27" s="92">
        <v>1</v>
      </c>
      <c r="FSI27" s="87">
        <v>0</v>
      </c>
      <c r="FSJ27" s="59">
        <f t="shared" si="275"/>
        <v>0</v>
      </c>
      <c r="FSK27" s="1"/>
      <c r="FSL27" s="89">
        <v>4</v>
      </c>
      <c r="FSM27" s="93" t="s">
        <v>64</v>
      </c>
      <c r="FSN27" s="58" t="s">
        <v>55</v>
      </c>
      <c r="FSO27" s="91" t="s">
        <v>32</v>
      </c>
      <c r="FSP27" s="92">
        <v>1</v>
      </c>
      <c r="FSQ27" s="87">
        <v>0</v>
      </c>
      <c r="FSR27" s="59">
        <f t="shared" si="276"/>
        <v>0</v>
      </c>
      <c r="FSS27" s="1"/>
      <c r="FST27" s="89">
        <v>4</v>
      </c>
      <c r="FSU27" s="93" t="s">
        <v>64</v>
      </c>
      <c r="FSV27" s="58" t="s">
        <v>55</v>
      </c>
      <c r="FSW27" s="91" t="s">
        <v>32</v>
      </c>
      <c r="FSX27" s="92">
        <v>1</v>
      </c>
      <c r="FSY27" s="87">
        <v>0</v>
      </c>
      <c r="FSZ27" s="59">
        <f t="shared" si="276"/>
        <v>0</v>
      </c>
      <c r="FTA27" s="1"/>
      <c r="FTB27" s="89">
        <v>4</v>
      </c>
      <c r="FTC27" s="93" t="s">
        <v>64</v>
      </c>
      <c r="FTD27" s="58" t="s">
        <v>55</v>
      </c>
      <c r="FTE27" s="91" t="s">
        <v>32</v>
      </c>
      <c r="FTF27" s="92">
        <v>1</v>
      </c>
      <c r="FTG27" s="87">
        <v>0</v>
      </c>
      <c r="FTH27" s="59">
        <f t="shared" si="277"/>
        <v>0</v>
      </c>
      <c r="FTI27" s="1"/>
      <c r="FTJ27" s="89">
        <v>4</v>
      </c>
      <c r="FTK27" s="93" t="s">
        <v>64</v>
      </c>
      <c r="FTL27" s="58" t="s">
        <v>55</v>
      </c>
      <c r="FTM27" s="91" t="s">
        <v>32</v>
      </c>
      <c r="FTN27" s="92">
        <v>1</v>
      </c>
      <c r="FTO27" s="87">
        <v>0</v>
      </c>
      <c r="FTP27" s="59">
        <f t="shared" si="277"/>
        <v>0</v>
      </c>
      <c r="FTQ27" s="1"/>
      <c r="FTR27" s="89">
        <v>4</v>
      </c>
      <c r="FTS27" s="93" t="s">
        <v>64</v>
      </c>
      <c r="FTT27" s="58" t="s">
        <v>55</v>
      </c>
      <c r="FTU27" s="91" t="s">
        <v>32</v>
      </c>
      <c r="FTV27" s="92">
        <v>1</v>
      </c>
      <c r="FTW27" s="87">
        <v>0</v>
      </c>
      <c r="FTX27" s="59">
        <f t="shared" si="278"/>
        <v>0</v>
      </c>
      <c r="FTY27" s="1"/>
      <c r="FTZ27" s="89">
        <v>4</v>
      </c>
      <c r="FUA27" s="93" t="s">
        <v>64</v>
      </c>
      <c r="FUB27" s="58" t="s">
        <v>55</v>
      </c>
      <c r="FUC27" s="91" t="s">
        <v>32</v>
      </c>
      <c r="FUD27" s="92">
        <v>1</v>
      </c>
      <c r="FUE27" s="87">
        <v>0</v>
      </c>
      <c r="FUF27" s="59">
        <f t="shared" si="278"/>
        <v>0</v>
      </c>
      <c r="FUG27" s="1"/>
      <c r="FUH27" s="89">
        <v>4</v>
      </c>
      <c r="FUI27" s="93" t="s">
        <v>64</v>
      </c>
      <c r="FUJ27" s="58" t="s">
        <v>55</v>
      </c>
      <c r="FUK27" s="91" t="s">
        <v>32</v>
      </c>
      <c r="FUL27" s="92">
        <v>1</v>
      </c>
      <c r="FUM27" s="87">
        <v>0</v>
      </c>
      <c r="FUN27" s="59">
        <f t="shared" si="279"/>
        <v>0</v>
      </c>
      <c r="FUO27" s="1"/>
      <c r="FUP27" s="89">
        <v>4</v>
      </c>
      <c r="FUQ27" s="93" t="s">
        <v>64</v>
      </c>
      <c r="FUR27" s="58" t="s">
        <v>55</v>
      </c>
      <c r="FUS27" s="91" t="s">
        <v>32</v>
      </c>
      <c r="FUT27" s="92">
        <v>1</v>
      </c>
      <c r="FUU27" s="87">
        <v>0</v>
      </c>
      <c r="FUV27" s="59">
        <f t="shared" si="279"/>
        <v>0</v>
      </c>
      <c r="FUW27" s="1"/>
      <c r="FUX27" s="89">
        <v>4</v>
      </c>
      <c r="FUY27" s="93" t="s">
        <v>64</v>
      </c>
      <c r="FUZ27" s="58" t="s">
        <v>55</v>
      </c>
      <c r="FVA27" s="91" t="s">
        <v>32</v>
      </c>
      <c r="FVB27" s="92">
        <v>1</v>
      </c>
      <c r="FVC27" s="87">
        <v>0</v>
      </c>
      <c r="FVD27" s="59">
        <f t="shared" si="280"/>
        <v>0</v>
      </c>
      <c r="FVE27" s="1"/>
      <c r="FVF27" s="89">
        <v>4</v>
      </c>
      <c r="FVG27" s="93" t="s">
        <v>64</v>
      </c>
      <c r="FVH27" s="58" t="s">
        <v>55</v>
      </c>
      <c r="FVI27" s="91" t="s">
        <v>32</v>
      </c>
      <c r="FVJ27" s="92">
        <v>1</v>
      </c>
      <c r="FVK27" s="87">
        <v>0</v>
      </c>
      <c r="FVL27" s="59">
        <f t="shared" si="280"/>
        <v>0</v>
      </c>
      <c r="FVM27" s="1"/>
      <c r="FVN27" s="89">
        <v>4</v>
      </c>
      <c r="FVO27" s="93" t="s">
        <v>64</v>
      </c>
      <c r="FVP27" s="58" t="s">
        <v>55</v>
      </c>
      <c r="FVQ27" s="91" t="s">
        <v>32</v>
      </c>
      <c r="FVR27" s="92">
        <v>1</v>
      </c>
      <c r="FVS27" s="87">
        <v>0</v>
      </c>
      <c r="FVT27" s="59">
        <f t="shared" si="281"/>
        <v>0</v>
      </c>
      <c r="FVU27" s="1"/>
      <c r="FVV27" s="89">
        <v>4</v>
      </c>
      <c r="FVW27" s="93" t="s">
        <v>64</v>
      </c>
      <c r="FVX27" s="58" t="s">
        <v>55</v>
      </c>
      <c r="FVY27" s="91" t="s">
        <v>32</v>
      </c>
      <c r="FVZ27" s="92">
        <v>1</v>
      </c>
      <c r="FWA27" s="87">
        <v>0</v>
      </c>
      <c r="FWB27" s="59">
        <f t="shared" si="281"/>
        <v>0</v>
      </c>
      <c r="FWC27" s="1"/>
      <c r="FWD27" s="89">
        <v>4</v>
      </c>
      <c r="FWE27" s="93" t="s">
        <v>64</v>
      </c>
      <c r="FWF27" s="58" t="s">
        <v>55</v>
      </c>
      <c r="FWG27" s="91" t="s">
        <v>32</v>
      </c>
      <c r="FWH27" s="92">
        <v>1</v>
      </c>
      <c r="FWI27" s="87">
        <v>0</v>
      </c>
      <c r="FWJ27" s="59">
        <f t="shared" si="282"/>
        <v>0</v>
      </c>
      <c r="FWK27" s="1"/>
      <c r="FWL27" s="89">
        <v>4</v>
      </c>
      <c r="FWM27" s="93" t="s">
        <v>64</v>
      </c>
      <c r="FWN27" s="58" t="s">
        <v>55</v>
      </c>
      <c r="FWO27" s="91" t="s">
        <v>32</v>
      </c>
      <c r="FWP27" s="92">
        <v>1</v>
      </c>
      <c r="FWQ27" s="87">
        <v>0</v>
      </c>
      <c r="FWR27" s="59">
        <f t="shared" si="282"/>
        <v>0</v>
      </c>
      <c r="FWS27" s="1"/>
      <c r="FWT27" s="89">
        <v>4</v>
      </c>
      <c r="FWU27" s="93" t="s">
        <v>64</v>
      </c>
      <c r="FWV27" s="58" t="s">
        <v>55</v>
      </c>
      <c r="FWW27" s="91" t="s">
        <v>32</v>
      </c>
      <c r="FWX27" s="92">
        <v>1</v>
      </c>
      <c r="FWY27" s="87">
        <v>0</v>
      </c>
      <c r="FWZ27" s="59">
        <f t="shared" si="283"/>
        <v>0</v>
      </c>
      <c r="FXA27" s="1"/>
      <c r="FXB27" s="89">
        <v>4</v>
      </c>
      <c r="FXC27" s="93" t="s">
        <v>64</v>
      </c>
      <c r="FXD27" s="58" t="s">
        <v>55</v>
      </c>
      <c r="FXE27" s="91" t="s">
        <v>32</v>
      </c>
      <c r="FXF27" s="92">
        <v>1</v>
      </c>
      <c r="FXG27" s="87">
        <v>0</v>
      </c>
      <c r="FXH27" s="59">
        <f t="shared" si="283"/>
        <v>0</v>
      </c>
      <c r="FXI27" s="1"/>
      <c r="FXJ27" s="89">
        <v>4</v>
      </c>
      <c r="FXK27" s="93" t="s">
        <v>64</v>
      </c>
      <c r="FXL27" s="58" t="s">
        <v>55</v>
      </c>
      <c r="FXM27" s="91" t="s">
        <v>32</v>
      </c>
      <c r="FXN27" s="92">
        <v>1</v>
      </c>
      <c r="FXO27" s="87">
        <v>0</v>
      </c>
      <c r="FXP27" s="59">
        <f t="shared" si="284"/>
        <v>0</v>
      </c>
      <c r="FXQ27" s="1"/>
      <c r="FXR27" s="89">
        <v>4</v>
      </c>
      <c r="FXS27" s="93" t="s">
        <v>64</v>
      </c>
      <c r="FXT27" s="58" t="s">
        <v>55</v>
      </c>
      <c r="FXU27" s="91" t="s">
        <v>32</v>
      </c>
      <c r="FXV27" s="92">
        <v>1</v>
      </c>
      <c r="FXW27" s="87">
        <v>0</v>
      </c>
      <c r="FXX27" s="59">
        <f t="shared" si="284"/>
        <v>0</v>
      </c>
      <c r="FXY27" s="1"/>
      <c r="FXZ27" s="89">
        <v>4</v>
      </c>
      <c r="FYA27" s="93" t="s">
        <v>64</v>
      </c>
      <c r="FYB27" s="58" t="s">
        <v>55</v>
      </c>
      <c r="FYC27" s="91" t="s">
        <v>32</v>
      </c>
      <c r="FYD27" s="92">
        <v>1</v>
      </c>
      <c r="FYE27" s="87">
        <v>0</v>
      </c>
      <c r="FYF27" s="59">
        <f t="shared" si="285"/>
        <v>0</v>
      </c>
      <c r="FYG27" s="1"/>
      <c r="FYH27" s="89">
        <v>4</v>
      </c>
      <c r="FYI27" s="93" t="s">
        <v>64</v>
      </c>
      <c r="FYJ27" s="58" t="s">
        <v>55</v>
      </c>
      <c r="FYK27" s="91" t="s">
        <v>32</v>
      </c>
      <c r="FYL27" s="92">
        <v>1</v>
      </c>
      <c r="FYM27" s="87">
        <v>0</v>
      </c>
      <c r="FYN27" s="59">
        <f t="shared" si="285"/>
        <v>0</v>
      </c>
      <c r="FYO27" s="1"/>
      <c r="FYP27" s="89">
        <v>4</v>
      </c>
      <c r="FYQ27" s="93" t="s">
        <v>64</v>
      </c>
      <c r="FYR27" s="58" t="s">
        <v>55</v>
      </c>
      <c r="FYS27" s="91" t="s">
        <v>32</v>
      </c>
      <c r="FYT27" s="92">
        <v>1</v>
      </c>
      <c r="FYU27" s="87">
        <v>0</v>
      </c>
      <c r="FYV27" s="59">
        <f t="shared" si="286"/>
        <v>0</v>
      </c>
      <c r="FYW27" s="1"/>
      <c r="FYX27" s="89">
        <v>4</v>
      </c>
      <c r="FYY27" s="93" t="s">
        <v>64</v>
      </c>
      <c r="FYZ27" s="58" t="s">
        <v>55</v>
      </c>
      <c r="FZA27" s="91" t="s">
        <v>32</v>
      </c>
      <c r="FZB27" s="92">
        <v>1</v>
      </c>
      <c r="FZC27" s="87">
        <v>0</v>
      </c>
      <c r="FZD27" s="59">
        <f t="shared" si="286"/>
        <v>0</v>
      </c>
      <c r="FZE27" s="1"/>
      <c r="FZF27" s="89">
        <v>4</v>
      </c>
      <c r="FZG27" s="93" t="s">
        <v>64</v>
      </c>
      <c r="FZH27" s="58" t="s">
        <v>55</v>
      </c>
      <c r="FZI27" s="91" t="s">
        <v>32</v>
      </c>
      <c r="FZJ27" s="92">
        <v>1</v>
      </c>
      <c r="FZK27" s="87">
        <v>0</v>
      </c>
      <c r="FZL27" s="59">
        <f t="shared" si="287"/>
        <v>0</v>
      </c>
      <c r="FZM27" s="1"/>
      <c r="FZN27" s="89">
        <v>4</v>
      </c>
      <c r="FZO27" s="93" t="s">
        <v>64</v>
      </c>
      <c r="FZP27" s="58" t="s">
        <v>55</v>
      </c>
      <c r="FZQ27" s="91" t="s">
        <v>32</v>
      </c>
      <c r="FZR27" s="92">
        <v>1</v>
      </c>
      <c r="FZS27" s="87">
        <v>0</v>
      </c>
      <c r="FZT27" s="59">
        <f t="shared" si="287"/>
        <v>0</v>
      </c>
      <c r="FZU27" s="1"/>
      <c r="FZV27" s="89">
        <v>4</v>
      </c>
      <c r="FZW27" s="93" t="s">
        <v>64</v>
      </c>
      <c r="FZX27" s="58" t="s">
        <v>55</v>
      </c>
      <c r="FZY27" s="91" t="s">
        <v>32</v>
      </c>
      <c r="FZZ27" s="92">
        <v>1</v>
      </c>
      <c r="GAA27" s="87">
        <v>0</v>
      </c>
      <c r="GAB27" s="59">
        <f t="shared" si="288"/>
        <v>0</v>
      </c>
      <c r="GAC27" s="1"/>
      <c r="GAD27" s="89">
        <v>4</v>
      </c>
      <c r="GAE27" s="93" t="s">
        <v>64</v>
      </c>
      <c r="GAF27" s="58" t="s">
        <v>55</v>
      </c>
      <c r="GAG27" s="91" t="s">
        <v>32</v>
      </c>
      <c r="GAH27" s="92">
        <v>1</v>
      </c>
      <c r="GAI27" s="87">
        <v>0</v>
      </c>
      <c r="GAJ27" s="59">
        <f t="shared" si="288"/>
        <v>0</v>
      </c>
      <c r="GAK27" s="1"/>
      <c r="GAL27" s="89">
        <v>4</v>
      </c>
      <c r="GAM27" s="93" t="s">
        <v>64</v>
      </c>
      <c r="GAN27" s="58" t="s">
        <v>55</v>
      </c>
      <c r="GAO27" s="91" t="s">
        <v>32</v>
      </c>
      <c r="GAP27" s="92">
        <v>1</v>
      </c>
      <c r="GAQ27" s="87">
        <v>0</v>
      </c>
      <c r="GAR27" s="59">
        <f t="shared" si="289"/>
        <v>0</v>
      </c>
      <c r="GAS27" s="1"/>
      <c r="GAT27" s="89">
        <v>4</v>
      </c>
      <c r="GAU27" s="93" t="s">
        <v>64</v>
      </c>
      <c r="GAV27" s="58" t="s">
        <v>55</v>
      </c>
      <c r="GAW27" s="91" t="s">
        <v>32</v>
      </c>
      <c r="GAX27" s="92">
        <v>1</v>
      </c>
      <c r="GAY27" s="87">
        <v>0</v>
      </c>
      <c r="GAZ27" s="59">
        <f t="shared" si="289"/>
        <v>0</v>
      </c>
      <c r="GBA27" s="1"/>
      <c r="GBB27" s="89">
        <v>4</v>
      </c>
      <c r="GBC27" s="93" t="s">
        <v>64</v>
      </c>
      <c r="GBD27" s="58" t="s">
        <v>55</v>
      </c>
      <c r="GBE27" s="91" t="s">
        <v>32</v>
      </c>
      <c r="GBF27" s="92">
        <v>1</v>
      </c>
      <c r="GBG27" s="87">
        <v>0</v>
      </c>
      <c r="GBH27" s="59">
        <f t="shared" si="290"/>
        <v>0</v>
      </c>
      <c r="GBI27" s="1"/>
      <c r="GBJ27" s="89">
        <v>4</v>
      </c>
      <c r="GBK27" s="93" t="s">
        <v>64</v>
      </c>
      <c r="GBL27" s="58" t="s">
        <v>55</v>
      </c>
      <c r="GBM27" s="91" t="s">
        <v>32</v>
      </c>
      <c r="GBN27" s="92">
        <v>1</v>
      </c>
      <c r="GBO27" s="87">
        <v>0</v>
      </c>
      <c r="GBP27" s="59">
        <f t="shared" si="290"/>
        <v>0</v>
      </c>
      <c r="GBQ27" s="1"/>
      <c r="GBR27" s="89">
        <v>4</v>
      </c>
      <c r="GBS27" s="93" t="s">
        <v>64</v>
      </c>
      <c r="GBT27" s="58" t="s">
        <v>55</v>
      </c>
      <c r="GBU27" s="91" t="s">
        <v>32</v>
      </c>
      <c r="GBV27" s="92">
        <v>1</v>
      </c>
      <c r="GBW27" s="87">
        <v>0</v>
      </c>
      <c r="GBX27" s="59">
        <f t="shared" si="291"/>
        <v>0</v>
      </c>
      <c r="GBY27" s="1"/>
      <c r="GBZ27" s="89">
        <v>4</v>
      </c>
      <c r="GCA27" s="93" t="s">
        <v>64</v>
      </c>
      <c r="GCB27" s="58" t="s">
        <v>55</v>
      </c>
      <c r="GCC27" s="91" t="s">
        <v>32</v>
      </c>
      <c r="GCD27" s="92">
        <v>1</v>
      </c>
      <c r="GCE27" s="87">
        <v>0</v>
      </c>
      <c r="GCF27" s="59">
        <f t="shared" si="291"/>
        <v>0</v>
      </c>
      <c r="GCG27" s="1"/>
      <c r="GCH27" s="89">
        <v>4</v>
      </c>
      <c r="GCI27" s="93" t="s">
        <v>64</v>
      </c>
      <c r="GCJ27" s="58" t="s">
        <v>55</v>
      </c>
      <c r="GCK27" s="91" t="s">
        <v>32</v>
      </c>
      <c r="GCL27" s="92">
        <v>1</v>
      </c>
      <c r="GCM27" s="87">
        <v>0</v>
      </c>
      <c r="GCN27" s="59">
        <f t="shared" si="292"/>
        <v>0</v>
      </c>
      <c r="GCO27" s="1"/>
      <c r="GCP27" s="89">
        <v>4</v>
      </c>
      <c r="GCQ27" s="93" t="s">
        <v>64</v>
      </c>
      <c r="GCR27" s="58" t="s">
        <v>55</v>
      </c>
      <c r="GCS27" s="91" t="s">
        <v>32</v>
      </c>
      <c r="GCT27" s="92">
        <v>1</v>
      </c>
      <c r="GCU27" s="87">
        <v>0</v>
      </c>
      <c r="GCV27" s="59">
        <f t="shared" si="292"/>
        <v>0</v>
      </c>
      <c r="GCW27" s="1"/>
      <c r="GCX27" s="89">
        <v>4</v>
      </c>
      <c r="GCY27" s="93" t="s">
        <v>64</v>
      </c>
      <c r="GCZ27" s="58" t="s">
        <v>55</v>
      </c>
      <c r="GDA27" s="91" t="s">
        <v>32</v>
      </c>
      <c r="GDB27" s="92">
        <v>1</v>
      </c>
      <c r="GDC27" s="87">
        <v>0</v>
      </c>
      <c r="GDD27" s="59">
        <f t="shared" si="293"/>
        <v>0</v>
      </c>
      <c r="GDE27" s="1"/>
      <c r="GDF27" s="89">
        <v>4</v>
      </c>
      <c r="GDG27" s="93" t="s">
        <v>64</v>
      </c>
      <c r="GDH27" s="58" t="s">
        <v>55</v>
      </c>
      <c r="GDI27" s="91" t="s">
        <v>32</v>
      </c>
      <c r="GDJ27" s="92">
        <v>1</v>
      </c>
      <c r="GDK27" s="87">
        <v>0</v>
      </c>
      <c r="GDL27" s="59">
        <f t="shared" si="293"/>
        <v>0</v>
      </c>
      <c r="GDM27" s="1"/>
      <c r="GDN27" s="89">
        <v>4</v>
      </c>
      <c r="GDO27" s="93" t="s">
        <v>64</v>
      </c>
      <c r="GDP27" s="58" t="s">
        <v>55</v>
      </c>
      <c r="GDQ27" s="91" t="s">
        <v>32</v>
      </c>
      <c r="GDR27" s="92">
        <v>1</v>
      </c>
      <c r="GDS27" s="87">
        <v>0</v>
      </c>
      <c r="GDT27" s="59">
        <f t="shared" si="294"/>
        <v>0</v>
      </c>
      <c r="GDU27" s="1"/>
      <c r="GDV27" s="89">
        <v>4</v>
      </c>
      <c r="GDW27" s="93" t="s">
        <v>64</v>
      </c>
      <c r="GDX27" s="58" t="s">
        <v>55</v>
      </c>
      <c r="GDY27" s="91" t="s">
        <v>32</v>
      </c>
      <c r="GDZ27" s="92">
        <v>1</v>
      </c>
      <c r="GEA27" s="87">
        <v>0</v>
      </c>
      <c r="GEB27" s="59">
        <f t="shared" si="294"/>
        <v>0</v>
      </c>
      <c r="GEC27" s="1"/>
      <c r="GED27" s="89">
        <v>4</v>
      </c>
      <c r="GEE27" s="93" t="s">
        <v>64</v>
      </c>
      <c r="GEF27" s="58" t="s">
        <v>55</v>
      </c>
      <c r="GEG27" s="91" t="s">
        <v>32</v>
      </c>
      <c r="GEH27" s="92">
        <v>1</v>
      </c>
      <c r="GEI27" s="87">
        <v>0</v>
      </c>
      <c r="GEJ27" s="59">
        <f t="shared" si="295"/>
        <v>0</v>
      </c>
      <c r="GEK27" s="1"/>
      <c r="GEL27" s="89">
        <v>4</v>
      </c>
      <c r="GEM27" s="93" t="s">
        <v>64</v>
      </c>
      <c r="GEN27" s="58" t="s">
        <v>55</v>
      </c>
      <c r="GEO27" s="91" t="s">
        <v>32</v>
      </c>
      <c r="GEP27" s="92">
        <v>1</v>
      </c>
      <c r="GEQ27" s="87">
        <v>0</v>
      </c>
      <c r="GER27" s="59">
        <f t="shared" si="295"/>
        <v>0</v>
      </c>
      <c r="GES27" s="1"/>
      <c r="GET27" s="89">
        <v>4</v>
      </c>
      <c r="GEU27" s="93" t="s">
        <v>64</v>
      </c>
      <c r="GEV27" s="58" t="s">
        <v>55</v>
      </c>
      <c r="GEW27" s="91" t="s">
        <v>32</v>
      </c>
      <c r="GEX27" s="92">
        <v>1</v>
      </c>
      <c r="GEY27" s="87">
        <v>0</v>
      </c>
      <c r="GEZ27" s="59">
        <f t="shared" si="296"/>
        <v>0</v>
      </c>
      <c r="GFA27" s="1"/>
      <c r="GFB27" s="89">
        <v>4</v>
      </c>
      <c r="GFC27" s="93" t="s">
        <v>64</v>
      </c>
      <c r="GFD27" s="58" t="s">
        <v>55</v>
      </c>
      <c r="GFE27" s="91" t="s">
        <v>32</v>
      </c>
      <c r="GFF27" s="92">
        <v>1</v>
      </c>
      <c r="GFG27" s="87">
        <v>0</v>
      </c>
      <c r="GFH27" s="59">
        <f t="shared" si="296"/>
        <v>0</v>
      </c>
      <c r="GFI27" s="1"/>
      <c r="GFJ27" s="89">
        <v>4</v>
      </c>
      <c r="GFK27" s="93" t="s">
        <v>64</v>
      </c>
      <c r="GFL27" s="58" t="s">
        <v>55</v>
      </c>
      <c r="GFM27" s="91" t="s">
        <v>32</v>
      </c>
      <c r="GFN27" s="92">
        <v>1</v>
      </c>
      <c r="GFO27" s="87">
        <v>0</v>
      </c>
      <c r="GFP27" s="59">
        <f t="shared" si="297"/>
        <v>0</v>
      </c>
      <c r="GFQ27" s="1"/>
      <c r="GFR27" s="89">
        <v>4</v>
      </c>
      <c r="GFS27" s="93" t="s">
        <v>64</v>
      </c>
      <c r="GFT27" s="58" t="s">
        <v>55</v>
      </c>
      <c r="GFU27" s="91" t="s">
        <v>32</v>
      </c>
      <c r="GFV27" s="92">
        <v>1</v>
      </c>
      <c r="GFW27" s="87">
        <v>0</v>
      </c>
      <c r="GFX27" s="59">
        <f t="shared" si="297"/>
        <v>0</v>
      </c>
      <c r="GFY27" s="1"/>
      <c r="GFZ27" s="89">
        <v>4</v>
      </c>
      <c r="GGA27" s="93" t="s">
        <v>64</v>
      </c>
      <c r="GGB27" s="58" t="s">
        <v>55</v>
      </c>
      <c r="GGC27" s="91" t="s">
        <v>32</v>
      </c>
      <c r="GGD27" s="92">
        <v>1</v>
      </c>
      <c r="GGE27" s="87">
        <v>0</v>
      </c>
      <c r="GGF27" s="59">
        <f t="shared" si="298"/>
        <v>0</v>
      </c>
      <c r="GGG27" s="1"/>
      <c r="GGH27" s="89">
        <v>4</v>
      </c>
      <c r="GGI27" s="93" t="s">
        <v>64</v>
      </c>
      <c r="GGJ27" s="58" t="s">
        <v>55</v>
      </c>
      <c r="GGK27" s="91" t="s">
        <v>32</v>
      </c>
      <c r="GGL27" s="92">
        <v>1</v>
      </c>
      <c r="GGM27" s="87">
        <v>0</v>
      </c>
      <c r="GGN27" s="59">
        <f t="shared" si="298"/>
        <v>0</v>
      </c>
      <c r="GGO27" s="1"/>
      <c r="GGP27" s="89">
        <v>4</v>
      </c>
      <c r="GGQ27" s="93" t="s">
        <v>64</v>
      </c>
      <c r="GGR27" s="58" t="s">
        <v>55</v>
      </c>
      <c r="GGS27" s="91" t="s">
        <v>32</v>
      </c>
      <c r="GGT27" s="92">
        <v>1</v>
      </c>
      <c r="GGU27" s="87">
        <v>0</v>
      </c>
      <c r="GGV27" s="59">
        <f t="shared" si="299"/>
        <v>0</v>
      </c>
      <c r="GGW27" s="1"/>
      <c r="GGX27" s="89">
        <v>4</v>
      </c>
      <c r="GGY27" s="93" t="s">
        <v>64</v>
      </c>
      <c r="GGZ27" s="58" t="s">
        <v>55</v>
      </c>
      <c r="GHA27" s="91" t="s">
        <v>32</v>
      </c>
      <c r="GHB27" s="92">
        <v>1</v>
      </c>
      <c r="GHC27" s="87">
        <v>0</v>
      </c>
      <c r="GHD27" s="59">
        <f t="shared" si="299"/>
        <v>0</v>
      </c>
      <c r="GHE27" s="1"/>
      <c r="GHF27" s="89">
        <v>4</v>
      </c>
      <c r="GHG27" s="93" t="s">
        <v>64</v>
      </c>
      <c r="GHH27" s="58" t="s">
        <v>55</v>
      </c>
      <c r="GHI27" s="91" t="s">
        <v>32</v>
      </c>
      <c r="GHJ27" s="92">
        <v>1</v>
      </c>
      <c r="GHK27" s="87">
        <v>0</v>
      </c>
      <c r="GHL27" s="59">
        <f t="shared" si="300"/>
        <v>0</v>
      </c>
      <c r="GHM27" s="1"/>
      <c r="GHN27" s="89">
        <v>4</v>
      </c>
      <c r="GHO27" s="93" t="s">
        <v>64</v>
      </c>
      <c r="GHP27" s="58" t="s">
        <v>55</v>
      </c>
      <c r="GHQ27" s="91" t="s">
        <v>32</v>
      </c>
      <c r="GHR27" s="92">
        <v>1</v>
      </c>
      <c r="GHS27" s="87">
        <v>0</v>
      </c>
      <c r="GHT27" s="59">
        <f t="shared" si="300"/>
        <v>0</v>
      </c>
      <c r="GHU27" s="1"/>
      <c r="GHV27" s="89">
        <v>4</v>
      </c>
      <c r="GHW27" s="93" t="s">
        <v>64</v>
      </c>
      <c r="GHX27" s="58" t="s">
        <v>55</v>
      </c>
      <c r="GHY27" s="91" t="s">
        <v>32</v>
      </c>
      <c r="GHZ27" s="92">
        <v>1</v>
      </c>
      <c r="GIA27" s="87">
        <v>0</v>
      </c>
      <c r="GIB27" s="59">
        <f t="shared" si="301"/>
        <v>0</v>
      </c>
      <c r="GIC27" s="1"/>
      <c r="GID27" s="89">
        <v>4</v>
      </c>
      <c r="GIE27" s="93" t="s">
        <v>64</v>
      </c>
      <c r="GIF27" s="58" t="s">
        <v>55</v>
      </c>
      <c r="GIG27" s="91" t="s">
        <v>32</v>
      </c>
      <c r="GIH27" s="92">
        <v>1</v>
      </c>
      <c r="GII27" s="87">
        <v>0</v>
      </c>
      <c r="GIJ27" s="59">
        <f t="shared" si="301"/>
        <v>0</v>
      </c>
      <c r="GIK27" s="1"/>
      <c r="GIL27" s="89">
        <v>4</v>
      </c>
      <c r="GIM27" s="93" t="s">
        <v>64</v>
      </c>
      <c r="GIN27" s="58" t="s">
        <v>55</v>
      </c>
      <c r="GIO27" s="91" t="s">
        <v>32</v>
      </c>
      <c r="GIP27" s="92">
        <v>1</v>
      </c>
      <c r="GIQ27" s="87">
        <v>0</v>
      </c>
      <c r="GIR27" s="59">
        <f t="shared" si="302"/>
        <v>0</v>
      </c>
      <c r="GIS27" s="1"/>
      <c r="GIT27" s="89">
        <v>4</v>
      </c>
      <c r="GIU27" s="93" t="s">
        <v>64</v>
      </c>
      <c r="GIV27" s="58" t="s">
        <v>55</v>
      </c>
      <c r="GIW27" s="91" t="s">
        <v>32</v>
      </c>
      <c r="GIX27" s="92">
        <v>1</v>
      </c>
      <c r="GIY27" s="87">
        <v>0</v>
      </c>
      <c r="GIZ27" s="59">
        <f t="shared" si="302"/>
        <v>0</v>
      </c>
      <c r="GJA27" s="1"/>
      <c r="GJB27" s="89">
        <v>4</v>
      </c>
      <c r="GJC27" s="93" t="s">
        <v>64</v>
      </c>
      <c r="GJD27" s="58" t="s">
        <v>55</v>
      </c>
      <c r="GJE27" s="91" t="s">
        <v>32</v>
      </c>
      <c r="GJF27" s="92">
        <v>1</v>
      </c>
      <c r="GJG27" s="87">
        <v>0</v>
      </c>
      <c r="GJH27" s="59">
        <f t="shared" si="303"/>
        <v>0</v>
      </c>
      <c r="GJI27" s="1"/>
      <c r="GJJ27" s="89">
        <v>4</v>
      </c>
      <c r="GJK27" s="93" t="s">
        <v>64</v>
      </c>
      <c r="GJL27" s="58" t="s">
        <v>55</v>
      </c>
      <c r="GJM27" s="91" t="s">
        <v>32</v>
      </c>
      <c r="GJN27" s="92">
        <v>1</v>
      </c>
      <c r="GJO27" s="87">
        <v>0</v>
      </c>
      <c r="GJP27" s="59">
        <f t="shared" si="303"/>
        <v>0</v>
      </c>
      <c r="GJQ27" s="1"/>
      <c r="GJR27" s="89">
        <v>4</v>
      </c>
      <c r="GJS27" s="93" t="s">
        <v>64</v>
      </c>
      <c r="GJT27" s="58" t="s">
        <v>55</v>
      </c>
      <c r="GJU27" s="91" t="s">
        <v>32</v>
      </c>
      <c r="GJV27" s="92">
        <v>1</v>
      </c>
      <c r="GJW27" s="87">
        <v>0</v>
      </c>
      <c r="GJX27" s="59">
        <f t="shared" si="304"/>
        <v>0</v>
      </c>
      <c r="GJY27" s="1"/>
      <c r="GJZ27" s="89">
        <v>4</v>
      </c>
      <c r="GKA27" s="93" t="s">
        <v>64</v>
      </c>
      <c r="GKB27" s="58" t="s">
        <v>55</v>
      </c>
      <c r="GKC27" s="91" t="s">
        <v>32</v>
      </c>
      <c r="GKD27" s="92">
        <v>1</v>
      </c>
      <c r="GKE27" s="87">
        <v>0</v>
      </c>
      <c r="GKF27" s="59">
        <f t="shared" si="304"/>
        <v>0</v>
      </c>
      <c r="GKG27" s="1"/>
      <c r="GKH27" s="89">
        <v>4</v>
      </c>
      <c r="GKI27" s="93" t="s">
        <v>64</v>
      </c>
      <c r="GKJ27" s="58" t="s">
        <v>55</v>
      </c>
      <c r="GKK27" s="91" t="s">
        <v>32</v>
      </c>
      <c r="GKL27" s="92">
        <v>1</v>
      </c>
      <c r="GKM27" s="87">
        <v>0</v>
      </c>
      <c r="GKN27" s="59">
        <f t="shared" si="305"/>
        <v>0</v>
      </c>
      <c r="GKO27" s="1"/>
      <c r="GKP27" s="89">
        <v>4</v>
      </c>
      <c r="GKQ27" s="93" t="s">
        <v>64</v>
      </c>
      <c r="GKR27" s="58" t="s">
        <v>55</v>
      </c>
      <c r="GKS27" s="91" t="s">
        <v>32</v>
      </c>
      <c r="GKT27" s="92">
        <v>1</v>
      </c>
      <c r="GKU27" s="87">
        <v>0</v>
      </c>
      <c r="GKV27" s="59">
        <f t="shared" si="305"/>
        <v>0</v>
      </c>
      <c r="GKW27" s="1"/>
      <c r="GKX27" s="89">
        <v>4</v>
      </c>
      <c r="GKY27" s="93" t="s">
        <v>64</v>
      </c>
      <c r="GKZ27" s="58" t="s">
        <v>55</v>
      </c>
      <c r="GLA27" s="91" t="s">
        <v>32</v>
      </c>
      <c r="GLB27" s="92">
        <v>1</v>
      </c>
      <c r="GLC27" s="87">
        <v>0</v>
      </c>
      <c r="GLD27" s="59">
        <f t="shared" si="306"/>
        <v>0</v>
      </c>
      <c r="GLE27" s="1"/>
      <c r="GLF27" s="89">
        <v>4</v>
      </c>
      <c r="GLG27" s="93" t="s">
        <v>64</v>
      </c>
      <c r="GLH27" s="58" t="s">
        <v>55</v>
      </c>
      <c r="GLI27" s="91" t="s">
        <v>32</v>
      </c>
      <c r="GLJ27" s="92">
        <v>1</v>
      </c>
      <c r="GLK27" s="87">
        <v>0</v>
      </c>
      <c r="GLL27" s="59">
        <f t="shared" si="306"/>
        <v>0</v>
      </c>
      <c r="GLM27" s="1"/>
      <c r="GLN27" s="89">
        <v>4</v>
      </c>
      <c r="GLO27" s="93" t="s">
        <v>64</v>
      </c>
      <c r="GLP27" s="58" t="s">
        <v>55</v>
      </c>
      <c r="GLQ27" s="91" t="s">
        <v>32</v>
      </c>
      <c r="GLR27" s="92">
        <v>1</v>
      </c>
      <c r="GLS27" s="87">
        <v>0</v>
      </c>
      <c r="GLT27" s="59">
        <f t="shared" si="307"/>
        <v>0</v>
      </c>
      <c r="GLU27" s="1"/>
      <c r="GLV27" s="89">
        <v>4</v>
      </c>
      <c r="GLW27" s="93" t="s">
        <v>64</v>
      </c>
      <c r="GLX27" s="58" t="s">
        <v>55</v>
      </c>
      <c r="GLY27" s="91" t="s">
        <v>32</v>
      </c>
      <c r="GLZ27" s="92">
        <v>1</v>
      </c>
      <c r="GMA27" s="87">
        <v>0</v>
      </c>
      <c r="GMB27" s="59">
        <f t="shared" si="307"/>
        <v>0</v>
      </c>
      <c r="GMC27" s="1"/>
      <c r="GMD27" s="89">
        <v>4</v>
      </c>
      <c r="GME27" s="93" t="s">
        <v>64</v>
      </c>
      <c r="GMF27" s="58" t="s">
        <v>55</v>
      </c>
      <c r="GMG27" s="91" t="s">
        <v>32</v>
      </c>
      <c r="GMH27" s="92">
        <v>1</v>
      </c>
      <c r="GMI27" s="87">
        <v>0</v>
      </c>
      <c r="GMJ27" s="59">
        <f t="shared" si="308"/>
        <v>0</v>
      </c>
      <c r="GMK27" s="1"/>
      <c r="GML27" s="89">
        <v>4</v>
      </c>
      <c r="GMM27" s="93" t="s">
        <v>64</v>
      </c>
      <c r="GMN27" s="58" t="s">
        <v>55</v>
      </c>
      <c r="GMO27" s="91" t="s">
        <v>32</v>
      </c>
      <c r="GMP27" s="92">
        <v>1</v>
      </c>
      <c r="GMQ27" s="87">
        <v>0</v>
      </c>
      <c r="GMR27" s="59">
        <f t="shared" si="308"/>
        <v>0</v>
      </c>
      <c r="GMS27" s="1"/>
      <c r="GMT27" s="89">
        <v>4</v>
      </c>
      <c r="GMU27" s="93" t="s">
        <v>64</v>
      </c>
      <c r="GMV27" s="58" t="s">
        <v>55</v>
      </c>
      <c r="GMW27" s="91" t="s">
        <v>32</v>
      </c>
      <c r="GMX27" s="92">
        <v>1</v>
      </c>
      <c r="GMY27" s="87">
        <v>0</v>
      </c>
      <c r="GMZ27" s="59">
        <f t="shared" si="309"/>
        <v>0</v>
      </c>
      <c r="GNA27" s="1"/>
      <c r="GNB27" s="89">
        <v>4</v>
      </c>
      <c r="GNC27" s="93" t="s">
        <v>64</v>
      </c>
      <c r="GND27" s="58" t="s">
        <v>55</v>
      </c>
      <c r="GNE27" s="91" t="s">
        <v>32</v>
      </c>
      <c r="GNF27" s="92">
        <v>1</v>
      </c>
      <c r="GNG27" s="87">
        <v>0</v>
      </c>
      <c r="GNH27" s="59">
        <f t="shared" si="309"/>
        <v>0</v>
      </c>
      <c r="GNI27" s="1"/>
      <c r="GNJ27" s="89">
        <v>4</v>
      </c>
      <c r="GNK27" s="93" t="s">
        <v>64</v>
      </c>
      <c r="GNL27" s="58" t="s">
        <v>55</v>
      </c>
      <c r="GNM27" s="91" t="s">
        <v>32</v>
      </c>
      <c r="GNN27" s="92">
        <v>1</v>
      </c>
      <c r="GNO27" s="87">
        <v>0</v>
      </c>
      <c r="GNP27" s="59">
        <f t="shared" si="310"/>
        <v>0</v>
      </c>
      <c r="GNQ27" s="1"/>
      <c r="GNR27" s="89">
        <v>4</v>
      </c>
      <c r="GNS27" s="93" t="s">
        <v>64</v>
      </c>
      <c r="GNT27" s="58" t="s">
        <v>55</v>
      </c>
      <c r="GNU27" s="91" t="s">
        <v>32</v>
      </c>
      <c r="GNV27" s="92">
        <v>1</v>
      </c>
      <c r="GNW27" s="87">
        <v>0</v>
      </c>
      <c r="GNX27" s="59">
        <f t="shared" si="310"/>
        <v>0</v>
      </c>
      <c r="GNY27" s="1"/>
      <c r="GNZ27" s="89">
        <v>4</v>
      </c>
      <c r="GOA27" s="93" t="s">
        <v>64</v>
      </c>
      <c r="GOB27" s="58" t="s">
        <v>55</v>
      </c>
      <c r="GOC27" s="91" t="s">
        <v>32</v>
      </c>
      <c r="GOD27" s="92">
        <v>1</v>
      </c>
      <c r="GOE27" s="87">
        <v>0</v>
      </c>
      <c r="GOF27" s="59">
        <f t="shared" si="311"/>
        <v>0</v>
      </c>
      <c r="GOG27" s="1"/>
      <c r="GOH27" s="89">
        <v>4</v>
      </c>
      <c r="GOI27" s="93" t="s">
        <v>64</v>
      </c>
      <c r="GOJ27" s="58" t="s">
        <v>55</v>
      </c>
      <c r="GOK27" s="91" t="s">
        <v>32</v>
      </c>
      <c r="GOL27" s="92">
        <v>1</v>
      </c>
      <c r="GOM27" s="87">
        <v>0</v>
      </c>
      <c r="GON27" s="59">
        <f t="shared" si="311"/>
        <v>0</v>
      </c>
      <c r="GOO27" s="1"/>
      <c r="GOP27" s="89">
        <v>4</v>
      </c>
      <c r="GOQ27" s="93" t="s">
        <v>64</v>
      </c>
      <c r="GOR27" s="58" t="s">
        <v>55</v>
      </c>
      <c r="GOS27" s="91" t="s">
        <v>32</v>
      </c>
      <c r="GOT27" s="92">
        <v>1</v>
      </c>
      <c r="GOU27" s="87">
        <v>0</v>
      </c>
      <c r="GOV27" s="59">
        <f t="shared" si="312"/>
        <v>0</v>
      </c>
      <c r="GOW27" s="1"/>
      <c r="GOX27" s="89">
        <v>4</v>
      </c>
      <c r="GOY27" s="93" t="s">
        <v>64</v>
      </c>
      <c r="GOZ27" s="58" t="s">
        <v>55</v>
      </c>
      <c r="GPA27" s="91" t="s">
        <v>32</v>
      </c>
      <c r="GPB27" s="92">
        <v>1</v>
      </c>
      <c r="GPC27" s="87">
        <v>0</v>
      </c>
      <c r="GPD27" s="59">
        <f t="shared" si="312"/>
        <v>0</v>
      </c>
      <c r="GPE27" s="1"/>
      <c r="GPF27" s="89">
        <v>4</v>
      </c>
      <c r="GPG27" s="93" t="s">
        <v>64</v>
      </c>
      <c r="GPH27" s="58" t="s">
        <v>55</v>
      </c>
      <c r="GPI27" s="91" t="s">
        <v>32</v>
      </c>
      <c r="GPJ27" s="92">
        <v>1</v>
      </c>
      <c r="GPK27" s="87">
        <v>0</v>
      </c>
      <c r="GPL27" s="59">
        <f t="shared" si="313"/>
        <v>0</v>
      </c>
      <c r="GPM27" s="1"/>
      <c r="GPN27" s="89">
        <v>4</v>
      </c>
      <c r="GPO27" s="93" t="s">
        <v>64</v>
      </c>
      <c r="GPP27" s="58" t="s">
        <v>55</v>
      </c>
      <c r="GPQ27" s="91" t="s">
        <v>32</v>
      </c>
      <c r="GPR27" s="92">
        <v>1</v>
      </c>
      <c r="GPS27" s="87">
        <v>0</v>
      </c>
      <c r="GPT27" s="59">
        <f t="shared" si="313"/>
        <v>0</v>
      </c>
      <c r="GPU27" s="1"/>
      <c r="GPV27" s="89">
        <v>4</v>
      </c>
      <c r="GPW27" s="93" t="s">
        <v>64</v>
      </c>
      <c r="GPX27" s="58" t="s">
        <v>55</v>
      </c>
      <c r="GPY27" s="91" t="s">
        <v>32</v>
      </c>
      <c r="GPZ27" s="92">
        <v>1</v>
      </c>
      <c r="GQA27" s="87">
        <v>0</v>
      </c>
      <c r="GQB27" s="59">
        <f t="shared" si="314"/>
        <v>0</v>
      </c>
      <c r="GQC27" s="1"/>
      <c r="GQD27" s="89">
        <v>4</v>
      </c>
      <c r="GQE27" s="93" t="s">
        <v>64</v>
      </c>
      <c r="GQF27" s="58" t="s">
        <v>55</v>
      </c>
      <c r="GQG27" s="91" t="s">
        <v>32</v>
      </c>
      <c r="GQH27" s="92">
        <v>1</v>
      </c>
      <c r="GQI27" s="87">
        <v>0</v>
      </c>
      <c r="GQJ27" s="59">
        <f t="shared" si="314"/>
        <v>0</v>
      </c>
      <c r="GQK27" s="1"/>
      <c r="GQL27" s="89">
        <v>4</v>
      </c>
      <c r="GQM27" s="93" t="s">
        <v>64</v>
      </c>
      <c r="GQN27" s="58" t="s">
        <v>55</v>
      </c>
      <c r="GQO27" s="91" t="s">
        <v>32</v>
      </c>
      <c r="GQP27" s="92">
        <v>1</v>
      </c>
      <c r="GQQ27" s="87">
        <v>0</v>
      </c>
      <c r="GQR27" s="59">
        <f t="shared" si="315"/>
        <v>0</v>
      </c>
      <c r="GQS27" s="1"/>
      <c r="GQT27" s="89">
        <v>4</v>
      </c>
      <c r="GQU27" s="93" t="s">
        <v>64</v>
      </c>
      <c r="GQV27" s="58" t="s">
        <v>55</v>
      </c>
      <c r="GQW27" s="91" t="s">
        <v>32</v>
      </c>
      <c r="GQX27" s="92">
        <v>1</v>
      </c>
      <c r="GQY27" s="87">
        <v>0</v>
      </c>
      <c r="GQZ27" s="59">
        <f t="shared" si="315"/>
        <v>0</v>
      </c>
      <c r="GRA27" s="1"/>
      <c r="GRB27" s="89">
        <v>4</v>
      </c>
      <c r="GRC27" s="93" t="s">
        <v>64</v>
      </c>
      <c r="GRD27" s="58" t="s">
        <v>55</v>
      </c>
      <c r="GRE27" s="91" t="s">
        <v>32</v>
      </c>
      <c r="GRF27" s="92">
        <v>1</v>
      </c>
      <c r="GRG27" s="87">
        <v>0</v>
      </c>
      <c r="GRH27" s="59">
        <f t="shared" si="316"/>
        <v>0</v>
      </c>
      <c r="GRI27" s="1"/>
      <c r="GRJ27" s="89">
        <v>4</v>
      </c>
      <c r="GRK27" s="93" t="s">
        <v>64</v>
      </c>
      <c r="GRL27" s="58" t="s">
        <v>55</v>
      </c>
      <c r="GRM27" s="91" t="s">
        <v>32</v>
      </c>
      <c r="GRN27" s="92">
        <v>1</v>
      </c>
      <c r="GRO27" s="87">
        <v>0</v>
      </c>
      <c r="GRP27" s="59">
        <f t="shared" si="316"/>
        <v>0</v>
      </c>
      <c r="GRQ27" s="1"/>
      <c r="GRR27" s="89">
        <v>4</v>
      </c>
      <c r="GRS27" s="93" t="s">
        <v>64</v>
      </c>
      <c r="GRT27" s="58" t="s">
        <v>55</v>
      </c>
      <c r="GRU27" s="91" t="s">
        <v>32</v>
      </c>
      <c r="GRV27" s="92">
        <v>1</v>
      </c>
      <c r="GRW27" s="87">
        <v>0</v>
      </c>
      <c r="GRX27" s="59">
        <f t="shared" si="317"/>
        <v>0</v>
      </c>
      <c r="GRY27" s="1"/>
      <c r="GRZ27" s="89">
        <v>4</v>
      </c>
      <c r="GSA27" s="93" t="s">
        <v>64</v>
      </c>
      <c r="GSB27" s="58" t="s">
        <v>55</v>
      </c>
      <c r="GSC27" s="91" t="s">
        <v>32</v>
      </c>
      <c r="GSD27" s="92">
        <v>1</v>
      </c>
      <c r="GSE27" s="87">
        <v>0</v>
      </c>
      <c r="GSF27" s="59">
        <f t="shared" si="317"/>
        <v>0</v>
      </c>
      <c r="GSG27" s="1"/>
      <c r="GSH27" s="89">
        <v>4</v>
      </c>
      <c r="GSI27" s="93" t="s">
        <v>64</v>
      </c>
      <c r="GSJ27" s="58" t="s">
        <v>55</v>
      </c>
      <c r="GSK27" s="91" t="s">
        <v>32</v>
      </c>
      <c r="GSL27" s="92">
        <v>1</v>
      </c>
      <c r="GSM27" s="87">
        <v>0</v>
      </c>
      <c r="GSN27" s="59">
        <f t="shared" si="318"/>
        <v>0</v>
      </c>
      <c r="GSO27" s="1"/>
      <c r="GSP27" s="89">
        <v>4</v>
      </c>
      <c r="GSQ27" s="93" t="s">
        <v>64</v>
      </c>
      <c r="GSR27" s="58" t="s">
        <v>55</v>
      </c>
      <c r="GSS27" s="91" t="s">
        <v>32</v>
      </c>
      <c r="GST27" s="92">
        <v>1</v>
      </c>
      <c r="GSU27" s="87">
        <v>0</v>
      </c>
      <c r="GSV27" s="59">
        <f t="shared" si="318"/>
        <v>0</v>
      </c>
      <c r="GSW27" s="1"/>
      <c r="GSX27" s="89">
        <v>4</v>
      </c>
      <c r="GSY27" s="93" t="s">
        <v>64</v>
      </c>
      <c r="GSZ27" s="58" t="s">
        <v>55</v>
      </c>
      <c r="GTA27" s="91" t="s">
        <v>32</v>
      </c>
      <c r="GTB27" s="92">
        <v>1</v>
      </c>
      <c r="GTC27" s="87">
        <v>0</v>
      </c>
      <c r="GTD27" s="59">
        <f t="shared" si="319"/>
        <v>0</v>
      </c>
      <c r="GTE27" s="1"/>
      <c r="GTF27" s="89">
        <v>4</v>
      </c>
      <c r="GTG27" s="93" t="s">
        <v>64</v>
      </c>
      <c r="GTH27" s="58" t="s">
        <v>55</v>
      </c>
      <c r="GTI27" s="91" t="s">
        <v>32</v>
      </c>
      <c r="GTJ27" s="92">
        <v>1</v>
      </c>
      <c r="GTK27" s="87">
        <v>0</v>
      </c>
      <c r="GTL27" s="59">
        <f t="shared" si="319"/>
        <v>0</v>
      </c>
      <c r="GTM27" s="1"/>
      <c r="GTN27" s="89">
        <v>4</v>
      </c>
      <c r="GTO27" s="93" t="s">
        <v>64</v>
      </c>
      <c r="GTP27" s="58" t="s">
        <v>55</v>
      </c>
      <c r="GTQ27" s="91" t="s">
        <v>32</v>
      </c>
      <c r="GTR27" s="92">
        <v>1</v>
      </c>
      <c r="GTS27" s="87">
        <v>0</v>
      </c>
      <c r="GTT27" s="59">
        <f t="shared" si="320"/>
        <v>0</v>
      </c>
      <c r="GTU27" s="1"/>
      <c r="GTV27" s="89">
        <v>4</v>
      </c>
      <c r="GTW27" s="93" t="s">
        <v>64</v>
      </c>
      <c r="GTX27" s="58" t="s">
        <v>55</v>
      </c>
      <c r="GTY27" s="91" t="s">
        <v>32</v>
      </c>
      <c r="GTZ27" s="92">
        <v>1</v>
      </c>
      <c r="GUA27" s="87">
        <v>0</v>
      </c>
      <c r="GUB27" s="59">
        <f t="shared" si="320"/>
        <v>0</v>
      </c>
      <c r="GUC27" s="1"/>
      <c r="GUD27" s="89">
        <v>4</v>
      </c>
      <c r="GUE27" s="93" t="s">
        <v>64</v>
      </c>
      <c r="GUF27" s="58" t="s">
        <v>55</v>
      </c>
      <c r="GUG27" s="91" t="s">
        <v>32</v>
      </c>
      <c r="GUH27" s="92">
        <v>1</v>
      </c>
      <c r="GUI27" s="87">
        <v>0</v>
      </c>
      <c r="GUJ27" s="59">
        <f t="shared" si="321"/>
        <v>0</v>
      </c>
      <c r="GUK27" s="1"/>
      <c r="GUL27" s="89">
        <v>4</v>
      </c>
      <c r="GUM27" s="93" t="s">
        <v>64</v>
      </c>
      <c r="GUN27" s="58" t="s">
        <v>55</v>
      </c>
      <c r="GUO27" s="91" t="s">
        <v>32</v>
      </c>
      <c r="GUP27" s="92">
        <v>1</v>
      </c>
      <c r="GUQ27" s="87">
        <v>0</v>
      </c>
      <c r="GUR27" s="59">
        <f t="shared" si="321"/>
        <v>0</v>
      </c>
      <c r="GUS27" s="1"/>
      <c r="GUT27" s="89">
        <v>4</v>
      </c>
      <c r="GUU27" s="93" t="s">
        <v>64</v>
      </c>
      <c r="GUV27" s="58" t="s">
        <v>55</v>
      </c>
      <c r="GUW27" s="91" t="s">
        <v>32</v>
      </c>
      <c r="GUX27" s="92">
        <v>1</v>
      </c>
      <c r="GUY27" s="87">
        <v>0</v>
      </c>
      <c r="GUZ27" s="59">
        <f t="shared" si="322"/>
        <v>0</v>
      </c>
      <c r="GVA27" s="1"/>
      <c r="GVB27" s="89">
        <v>4</v>
      </c>
      <c r="GVC27" s="93" t="s">
        <v>64</v>
      </c>
      <c r="GVD27" s="58" t="s">
        <v>55</v>
      </c>
      <c r="GVE27" s="91" t="s">
        <v>32</v>
      </c>
      <c r="GVF27" s="92">
        <v>1</v>
      </c>
      <c r="GVG27" s="87">
        <v>0</v>
      </c>
      <c r="GVH27" s="59">
        <f t="shared" si="322"/>
        <v>0</v>
      </c>
      <c r="GVI27" s="1"/>
      <c r="GVJ27" s="89">
        <v>4</v>
      </c>
      <c r="GVK27" s="93" t="s">
        <v>64</v>
      </c>
      <c r="GVL27" s="58" t="s">
        <v>55</v>
      </c>
      <c r="GVM27" s="91" t="s">
        <v>32</v>
      </c>
      <c r="GVN27" s="92">
        <v>1</v>
      </c>
      <c r="GVO27" s="87">
        <v>0</v>
      </c>
      <c r="GVP27" s="59">
        <f t="shared" si="323"/>
        <v>0</v>
      </c>
      <c r="GVQ27" s="1"/>
      <c r="GVR27" s="89">
        <v>4</v>
      </c>
      <c r="GVS27" s="93" t="s">
        <v>64</v>
      </c>
      <c r="GVT27" s="58" t="s">
        <v>55</v>
      </c>
      <c r="GVU27" s="91" t="s">
        <v>32</v>
      </c>
      <c r="GVV27" s="92">
        <v>1</v>
      </c>
      <c r="GVW27" s="87">
        <v>0</v>
      </c>
      <c r="GVX27" s="59">
        <f t="shared" si="323"/>
        <v>0</v>
      </c>
      <c r="GVY27" s="1"/>
      <c r="GVZ27" s="89">
        <v>4</v>
      </c>
      <c r="GWA27" s="93" t="s">
        <v>64</v>
      </c>
      <c r="GWB27" s="58" t="s">
        <v>55</v>
      </c>
      <c r="GWC27" s="91" t="s">
        <v>32</v>
      </c>
      <c r="GWD27" s="92">
        <v>1</v>
      </c>
      <c r="GWE27" s="87">
        <v>0</v>
      </c>
      <c r="GWF27" s="59">
        <f t="shared" si="324"/>
        <v>0</v>
      </c>
      <c r="GWG27" s="1"/>
      <c r="GWH27" s="89">
        <v>4</v>
      </c>
      <c r="GWI27" s="93" t="s">
        <v>64</v>
      </c>
      <c r="GWJ27" s="58" t="s">
        <v>55</v>
      </c>
      <c r="GWK27" s="91" t="s">
        <v>32</v>
      </c>
      <c r="GWL27" s="92">
        <v>1</v>
      </c>
      <c r="GWM27" s="87">
        <v>0</v>
      </c>
      <c r="GWN27" s="59">
        <f t="shared" si="324"/>
        <v>0</v>
      </c>
      <c r="GWO27" s="1"/>
      <c r="GWP27" s="89">
        <v>4</v>
      </c>
      <c r="GWQ27" s="93" t="s">
        <v>64</v>
      </c>
      <c r="GWR27" s="58" t="s">
        <v>55</v>
      </c>
      <c r="GWS27" s="91" t="s">
        <v>32</v>
      </c>
      <c r="GWT27" s="92">
        <v>1</v>
      </c>
      <c r="GWU27" s="87">
        <v>0</v>
      </c>
      <c r="GWV27" s="59">
        <f t="shared" si="325"/>
        <v>0</v>
      </c>
      <c r="GWW27" s="1"/>
      <c r="GWX27" s="89">
        <v>4</v>
      </c>
      <c r="GWY27" s="93" t="s">
        <v>64</v>
      </c>
      <c r="GWZ27" s="58" t="s">
        <v>55</v>
      </c>
      <c r="GXA27" s="91" t="s">
        <v>32</v>
      </c>
      <c r="GXB27" s="92">
        <v>1</v>
      </c>
      <c r="GXC27" s="87">
        <v>0</v>
      </c>
      <c r="GXD27" s="59">
        <f t="shared" si="325"/>
        <v>0</v>
      </c>
      <c r="GXE27" s="1"/>
      <c r="GXF27" s="89">
        <v>4</v>
      </c>
      <c r="GXG27" s="93" t="s">
        <v>64</v>
      </c>
      <c r="GXH27" s="58" t="s">
        <v>55</v>
      </c>
      <c r="GXI27" s="91" t="s">
        <v>32</v>
      </c>
      <c r="GXJ27" s="92">
        <v>1</v>
      </c>
      <c r="GXK27" s="87">
        <v>0</v>
      </c>
      <c r="GXL27" s="59">
        <f t="shared" si="326"/>
        <v>0</v>
      </c>
      <c r="GXM27" s="1"/>
      <c r="GXN27" s="89">
        <v>4</v>
      </c>
      <c r="GXO27" s="93" t="s">
        <v>64</v>
      </c>
      <c r="GXP27" s="58" t="s">
        <v>55</v>
      </c>
      <c r="GXQ27" s="91" t="s">
        <v>32</v>
      </c>
      <c r="GXR27" s="92">
        <v>1</v>
      </c>
      <c r="GXS27" s="87">
        <v>0</v>
      </c>
      <c r="GXT27" s="59">
        <f t="shared" si="326"/>
        <v>0</v>
      </c>
      <c r="GXU27" s="1"/>
      <c r="GXV27" s="89">
        <v>4</v>
      </c>
      <c r="GXW27" s="93" t="s">
        <v>64</v>
      </c>
      <c r="GXX27" s="58" t="s">
        <v>55</v>
      </c>
      <c r="GXY27" s="91" t="s">
        <v>32</v>
      </c>
      <c r="GXZ27" s="92">
        <v>1</v>
      </c>
      <c r="GYA27" s="87">
        <v>0</v>
      </c>
      <c r="GYB27" s="59">
        <f t="shared" si="327"/>
        <v>0</v>
      </c>
      <c r="GYC27" s="1"/>
      <c r="GYD27" s="89">
        <v>4</v>
      </c>
      <c r="GYE27" s="93" t="s">
        <v>64</v>
      </c>
      <c r="GYF27" s="58" t="s">
        <v>55</v>
      </c>
      <c r="GYG27" s="91" t="s">
        <v>32</v>
      </c>
      <c r="GYH27" s="92">
        <v>1</v>
      </c>
      <c r="GYI27" s="87">
        <v>0</v>
      </c>
      <c r="GYJ27" s="59">
        <f t="shared" si="327"/>
        <v>0</v>
      </c>
      <c r="GYK27" s="1"/>
      <c r="GYL27" s="89">
        <v>4</v>
      </c>
      <c r="GYM27" s="93" t="s">
        <v>64</v>
      </c>
      <c r="GYN27" s="58" t="s">
        <v>55</v>
      </c>
      <c r="GYO27" s="91" t="s">
        <v>32</v>
      </c>
      <c r="GYP27" s="92">
        <v>1</v>
      </c>
      <c r="GYQ27" s="87">
        <v>0</v>
      </c>
      <c r="GYR27" s="59">
        <f t="shared" si="328"/>
        <v>0</v>
      </c>
      <c r="GYS27" s="1"/>
      <c r="GYT27" s="89">
        <v>4</v>
      </c>
      <c r="GYU27" s="93" t="s">
        <v>64</v>
      </c>
      <c r="GYV27" s="58" t="s">
        <v>55</v>
      </c>
      <c r="GYW27" s="91" t="s">
        <v>32</v>
      </c>
      <c r="GYX27" s="92">
        <v>1</v>
      </c>
      <c r="GYY27" s="87">
        <v>0</v>
      </c>
      <c r="GYZ27" s="59">
        <f t="shared" si="328"/>
        <v>0</v>
      </c>
      <c r="GZA27" s="1"/>
      <c r="GZB27" s="89">
        <v>4</v>
      </c>
      <c r="GZC27" s="93" t="s">
        <v>64</v>
      </c>
      <c r="GZD27" s="58" t="s">
        <v>55</v>
      </c>
      <c r="GZE27" s="91" t="s">
        <v>32</v>
      </c>
      <c r="GZF27" s="92">
        <v>1</v>
      </c>
      <c r="GZG27" s="87">
        <v>0</v>
      </c>
      <c r="GZH27" s="59">
        <f t="shared" si="329"/>
        <v>0</v>
      </c>
      <c r="GZI27" s="1"/>
      <c r="GZJ27" s="89">
        <v>4</v>
      </c>
      <c r="GZK27" s="93" t="s">
        <v>64</v>
      </c>
      <c r="GZL27" s="58" t="s">
        <v>55</v>
      </c>
      <c r="GZM27" s="91" t="s">
        <v>32</v>
      </c>
      <c r="GZN27" s="92">
        <v>1</v>
      </c>
      <c r="GZO27" s="87">
        <v>0</v>
      </c>
      <c r="GZP27" s="59">
        <f t="shared" si="329"/>
        <v>0</v>
      </c>
      <c r="GZQ27" s="1"/>
      <c r="GZR27" s="89">
        <v>4</v>
      </c>
      <c r="GZS27" s="93" t="s">
        <v>64</v>
      </c>
      <c r="GZT27" s="58" t="s">
        <v>55</v>
      </c>
      <c r="GZU27" s="91" t="s">
        <v>32</v>
      </c>
      <c r="GZV27" s="92">
        <v>1</v>
      </c>
      <c r="GZW27" s="87">
        <v>0</v>
      </c>
      <c r="GZX27" s="59">
        <f t="shared" si="330"/>
        <v>0</v>
      </c>
      <c r="GZY27" s="1"/>
      <c r="GZZ27" s="89">
        <v>4</v>
      </c>
      <c r="HAA27" s="93" t="s">
        <v>64</v>
      </c>
      <c r="HAB27" s="58" t="s">
        <v>55</v>
      </c>
      <c r="HAC27" s="91" t="s">
        <v>32</v>
      </c>
      <c r="HAD27" s="92">
        <v>1</v>
      </c>
      <c r="HAE27" s="87">
        <v>0</v>
      </c>
      <c r="HAF27" s="59">
        <f t="shared" si="330"/>
        <v>0</v>
      </c>
      <c r="HAG27" s="1"/>
      <c r="HAH27" s="89">
        <v>4</v>
      </c>
      <c r="HAI27" s="93" t="s">
        <v>64</v>
      </c>
      <c r="HAJ27" s="58" t="s">
        <v>55</v>
      </c>
      <c r="HAK27" s="91" t="s">
        <v>32</v>
      </c>
      <c r="HAL27" s="92">
        <v>1</v>
      </c>
      <c r="HAM27" s="87">
        <v>0</v>
      </c>
      <c r="HAN27" s="59">
        <f t="shared" si="331"/>
        <v>0</v>
      </c>
      <c r="HAO27" s="1"/>
      <c r="HAP27" s="89">
        <v>4</v>
      </c>
      <c r="HAQ27" s="93" t="s">
        <v>64</v>
      </c>
      <c r="HAR27" s="58" t="s">
        <v>55</v>
      </c>
      <c r="HAS27" s="91" t="s">
        <v>32</v>
      </c>
      <c r="HAT27" s="92">
        <v>1</v>
      </c>
      <c r="HAU27" s="87">
        <v>0</v>
      </c>
      <c r="HAV27" s="59">
        <f t="shared" si="331"/>
        <v>0</v>
      </c>
      <c r="HAW27" s="1"/>
      <c r="HAX27" s="89">
        <v>4</v>
      </c>
      <c r="HAY27" s="93" t="s">
        <v>64</v>
      </c>
      <c r="HAZ27" s="58" t="s">
        <v>55</v>
      </c>
      <c r="HBA27" s="91" t="s">
        <v>32</v>
      </c>
      <c r="HBB27" s="92">
        <v>1</v>
      </c>
      <c r="HBC27" s="87">
        <v>0</v>
      </c>
      <c r="HBD27" s="59">
        <f t="shared" si="332"/>
        <v>0</v>
      </c>
      <c r="HBE27" s="1"/>
      <c r="HBF27" s="89">
        <v>4</v>
      </c>
      <c r="HBG27" s="93" t="s">
        <v>64</v>
      </c>
      <c r="HBH27" s="58" t="s">
        <v>55</v>
      </c>
      <c r="HBI27" s="91" t="s">
        <v>32</v>
      </c>
      <c r="HBJ27" s="92">
        <v>1</v>
      </c>
      <c r="HBK27" s="87">
        <v>0</v>
      </c>
      <c r="HBL27" s="59">
        <f t="shared" si="332"/>
        <v>0</v>
      </c>
      <c r="HBM27" s="1"/>
      <c r="HBN27" s="89">
        <v>4</v>
      </c>
      <c r="HBO27" s="93" t="s">
        <v>64</v>
      </c>
      <c r="HBP27" s="58" t="s">
        <v>55</v>
      </c>
      <c r="HBQ27" s="91" t="s">
        <v>32</v>
      </c>
      <c r="HBR27" s="92">
        <v>1</v>
      </c>
      <c r="HBS27" s="87">
        <v>0</v>
      </c>
      <c r="HBT27" s="59">
        <f t="shared" si="333"/>
        <v>0</v>
      </c>
      <c r="HBU27" s="1"/>
      <c r="HBV27" s="89">
        <v>4</v>
      </c>
      <c r="HBW27" s="93" t="s">
        <v>64</v>
      </c>
      <c r="HBX27" s="58" t="s">
        <v>55</v>
      </c>
      <c r="HBY27" s="91" t="s">
        <v>32</v>
      </c>
      <c r="HBZ27" s="92">
        <v>1</v>
      </c>
      <c r="HCA27" s="87">
        <v>0</v>
      </c>
      <c r="HCB27" s="59">
        <f t="shared" si="333"/>
        <v>0</v>
      </c>
      <c r="HCC27" s="1"/>
      <c r="HCD27" s="89">
        <v>4</v>
      </c>
      <c r="HCE27" s="93" t="s">
        <v>64</v>
      </c>
      <c r="HCF27" s="58" t="s">
        <v>55</v>
      </c>
      <c r="HCG27" s="91" t="s">
        <v>32</v>
      </c>
      <c r="HCH27" s="92">
        <v>1</v>
      </c>
      <c r="HCI27" s="87">
        <v>0</v>
      </c>
      <c r="HCJ27" s="59">
        <f t="shared" si="334"/>
        <v>0</v>
      </c>
      <c r="HCK27" s="1"/>
      <c r="HCL27" s="89">
        <v>4</v>
      </c>
      <c r="HCM27" s="93" t="s">
        <v>64</v>
      </c>
      <c r="HCN27" s="58" t="s">
        <v>55</v>
      </c>
      <c r="HCO27" s="91" t="s">
        <v>32</v>
      </c>
      <c r="HCP27" s="92">
        <v>1</v>
      </c>
      <c r="HCQ27" s="87">
        <v>0</v>
      </c>
      <c r="HCR27" s="59">
        <f t="shared" si="334"/>
        <v>0</v>
      </c>
      <c r="HCS27" s="1"/>
      <c r="HCT27" s="89">
        <v>4</v>
      </c>
      <c r="HCU27" s="93" t="s">
        <v>64</v>
      </c>
      <c r="HCV27" s="58" t="s">
        <v>55</v>
      </c>
      <c r="HCW27" s="91" t="s">
        <v>32</v>
      </c>
      <c r="HCX27" s="92">
        <v>1</v>
      </c>
      <c r="HCY27" s="87">
        <v>0</v>
      </c>
      <c r="HCZ27" s="59">
        <f t="shared" si="335"/>
        <v>0</v>
      </c>
      <c r="HDA27" s="1"/>
      <c r="HDB27" s="89">
        <v>4</v>
      </c>
      <c r="HDC27" s="93" t="s">
        <v>64</v>
      </c>
      <c r="HDD27" s="58" t="s">
        <v>55</v>
      </c>
      <c r="HDE27" s="91" t="s">
        <v>32</v>
      </c>
      <c r="HDF27" s="92">
        <v>1</v>
      </c>
      <c r="HDG27" s="87">
        <v>0</v>
      </c>
      <c r="HDH27" s="59">
        <f t="shared" si="335"/>
        <v>0</v>
      </c>
      <c r="HDI27" s="1"/>
      <c r="HDJ27" s="89">
        <v>4</v>
      </c>
      <c r="HDK27" s="93" t="s">
        <v>64</v>
      </c>
      <c r="HDL27" s="58" t="s">
        <v>55</v>
      </c>
      <c r="HDM27" s="91" t="s">
        <v>32</v>
      </c>
      <c r="HDN27" s="92">
        <v>1</v>
      </c>
      <c r="HDO27" s="87">
        <v>0</v>
      </c>
      <c r="HDP27" s="59">
        <f t="shared" si="336"/>
        <v>0</v>
      </c>
      <c r="HDQ27" s="1"/>
      <c r="HDR27" s="89">
        <v>4</v>
      </c>
      <c r="HDS27" s="93" t="s">
        <v>64</v>
      </c>
      <c r="HDT27" s="58" t="s">
        <v>55</v>
      </c>
      <c r="HDU27" s="91" t="s">
        <v>32</v>
      </c>
      <c r="HDV27" s="92">
        <v>1</v>
      </c>
      <c r="HDW27" s="87">
        <v>0</v>
      </c>
      <c r="HDX27" s="59">
        <f t="shared" si="336"/>
        <v>0</v>
      </c>
      <c r="HDY27" s="1"/>
      <c r="HDZ27" s="89">
        <v>4</v>
      </c>
      <c r="HEA27" s="93" t="s">
        <v>64</v>
      </c>
      <c r="HEB27" s="58" t="s">
        <v>55</v>
      </c>
      <c r="HEC27" s="91" t="s">
        <v>32</v>
      </c>
      <c r="HED27" s="92">
        <v>1</v>
      </c>
      <c r="HEE27" s="87">
        <v>0</v>
      </c>
      <c r="HEF27" s="59">
        <f t="shared" si="337"/>
        <v>0</v>
      </c>
      <c r="HEG27" s="1"/>
      <c r="HEH27" s="89">
        <v>4</v>
      </c>
      <c r="HEI27" s="93" t="s">
        <v>64</v>
      </c>
      <c r="HEJ27" s="58" t="s">
        <v>55</v>
      </c>
      <c r="HEK27" s="91" t="s">
        <v>32</v>
      </c>
      <c r="HEL27" s="92">
        <v>1</v>
      </c>
      <c r="HEM27" s="87">
        <v>0</v>
      </c>
      <c r="HEN27" s="59">
        <f t="shared" si="337"/>
        <v>0</v>
      </c>
      <c r="HEO27" s="1"/>
      <c r="HEP27" s="89">
        <v>4</v>
      </c>
      <c r="HEQ27" s="93" t="s">
        <v>64</v>
      </c>
      <c r="HER27" s="58" t="s">
        <v>55</v>
      </c>
      <c r="HES27" s="91" t="s">
        <v>32</v>
      </c>
      <c r="HET27" s="92">
        <v>1</v>
      </c>
      <c r="HEU27" s="87">
        <v>0</v>
      </c>
      <c r="HEV27" s="59">
        <f t="shared" si="338"/>
        <v>0</v>
      </c>
      <c r="HEW27" s="1"/>
      <c r="HEX27" s="89">
        <v>4</v>
      </c>
      <c r="HEY27" s="93" t="s">
        <v>64</v>
      </c>
      <c r="HEZ27" s="58" t="s">
        <v>55</v>
      </c>
      <c r="HFA27" s="91" t="s">
        <v>32</v>
      </c>
      <c r="HFB27" s="92">
        <v>1</v>
      </c>
      <c r="HFC27" s="87">
        <v>0</v>
      </c>
      <c r="HFD27" s="59">
        <f t="shared" si="338"/>
        <v>0</v>
      </c>
      <c r="HFE27" s="1"/>
      <c r="HFF27" s="89">
        <v>4</v>
      </c>
      <c r="HFG27" s="93" t="s">
        <v>64</v>
      </c>
      <c r="HFH27" s="58" t="s">
        <v>55</v>
      </c>
      <c r="HFI27" s="91" t="s">
        <v>32</v>
      </c>
      <c r="HFJ27" s="92">
        <v>1</v>
      </c>
      <c r="HFK27" s="87">
        <v>0</v>
      </c>
      <c r="HFL27" s="59">
        <f t="shared" si="339"/>
        <v>0</v>
      </c>
      <c r="HFM27" s="1"/>
      <c r="HFN27" s="89">
        <v>4</v>
      </c>
      <c r="HFO27" s="93" t="s">
        <v>64</v>
      </c>
      <c r="HFP27" s="58" t="s">
        <v>55</v>
      </c>
      <c r="HFQ27" s="91" t="s">
        <v>32</v>
      </c>
      <c r="HFR27" s="92">
        <v>1</v>
      </c>
      <c r="HFS27" s="87">
        <v>0</v>
      </c>
      <c r="HFT27" s="59">
        <f t="shared" si="339"/>
        <v>0</v>
      </c>
      <c r="HFU27" s="1"/>
      <c r="HFV27" s="89">
        <v>4</v>
      </c>
      <c r="HFW27" s="93" t="s">
        <v>64</v>
      </c>
      <c r="HFX27" s="58" t="s">
        <v>55</v>
      </c>
      <c r="HFY27" s="91" t="s">
        <v>32</v>
      </c>
      <c r="HFZ27" s="92">
        <v>1</v>
      </c>
      <c r="HGA27" s="87">
        <v>0</v>
      </c>
      <c r="HGB27" s="59">
        <f t="shared" si="340"/>
        <v>0</v>
      </c>
      <c r="HGC27" s="1"/>
      <c r="HGD27" s="89">
        <v>4</v>
      </c>
      <c r="HGE27" s="93" t="s">
        <v>64</v>
      </c>
      <c r="HGF27" s="58" t="s">
        <v>55</v>
      </c>
      <c r="HGG27" s="91" t="s">
        <v>32</v>
      </c>
      <c r="HGH27" s="92">
        <v>1</v>
      </c>
      <c r="HGI27" s="87">
        <v>0</v>
      </c>
      <c r="HGJ27" s="59">
        <f t="shared" si="340"/>
        <v>0</v>
      </c>
      <c r="HGK27" s="1"/>
      <c r="HGL27" s="89">
        <v>4</v>
      </c>
      <c r="HGM27" s="93" t="s">
        <v>64</v>
      </c>
      <c r="HGN27" s="58" t="s">
        <v>55</v>
      </c>
      <c r="HGO27" s="91" t="s">
        <v>32</v>
      </c>
      <c r="HGP27" s="92">
        <v>1</v>
      </c>
      <c r="HGQ27" s="87">
        <v>0</v>
      </c>
      <c r="HGR27" s="59">
        <f t="shared" si="341"/>
        <v>0</v>
      </c>
      <c r="HGS27" s="1"/>
      <c r="HGT27" s="89">
        <v>4</v>
      </c>
      <c r="HGU27" s="93" t="s">
        <v>64</v>
      </c>
      <c r="HGV27" s="58" t="s">
        <v>55</v>
      </c>
      <c r="HGW27" s="91" t="s">
        <v>32</v>
      </c>
      <c r="HGX27" s="92">
        <v>1</v>
      </c>
      <c r="HGY27" s="87">
        <v>0</v>
      </c>
      <c r="HGZ27" s="59">
        <f t="shared" si="341"/>
        <v>0</v>
      </c>
      <c r="HHA27" s="1"/>
      <c r="HHB27" s="89">
        <v>4</v>
      </c>
      <c r="HHC27" s="93" t="s">
        <v>64</v>
      </c>
      <c r="HHD27" s="58" t="s">
        <v>55</v>
      </c>
      <c r="HHE27" s="91" t="s">
        <v>32</v>
      </c>
      <c r="HHF27" s="92">
        <v>1</v>
      </c>
      <c r="HHG27" s="87">
        <v>0</v>
      </c>
      <c r="HHH27" s="59">
        <f t="shared" si="342"/>
        <v>0</v>
      </c>
      <c r="HHI27" s="1"/>
      <c r="HHJ27" s="89">
        <v>4</v>
      </c>
      <c r="HHK27" s="93" t="s">
        <v>64</v>
      </c>
      <c r="HHL27" s="58" t="s">
        <v>55</v>
      </c>
      <c r="HHM27" s="91" t="s">
        <v>32</v>
      </c>
      <c r="HHN27" s="92">
        <v>1</v>
      </c>
      <c r="HHO27" s="87">
        <v>0</v>
      </c>
      <c r="HHP27" s="59">
        <f t="shared" si="342"/>
        <v>0</v>
      </c>
      <c r="HHQ27" s="1"/>
      <c r="HHR27" s="89">
        <v>4</v>
      </c>
      <c r="HHS27" s="93" t="s">
        <v>64</v>
      </c>
      <c r="HHT27" s="58" t="s">
        <v>55</v>
      </c>
      <c r="HHU27" s="91" t="s">
        <v>32</v>
      </c>
      <c r="HHV27" s="92">
        <v>1</v>
      </c>
      <c r="HHW27" s="87">
        <v>0</v>
      </c>
      <c r="HHX27" s="59">
        <f t="shared" si="343"/>
        <v>0</v>
      </c>
      <c r="HHY27" s="1"/>
      <c r="HHZ27" s="89">
        <v>4</v>
      </c>
      <c r="HIA27" s="93" t="s">
        <v>64</v>
      </c>
      <c r="HIB27" s="58" t="s">
        <v>55</v>
      </c>
      <c r="HIC27" s="91" t="s">
        <v>32</v>
      </c>
      <c r="HID27" s="92">
        <v>1</v>
      </c>
      <c r="HIE27" s="87">
        <v>0</v>
      </c>
      <c r="HIF27" s="59">
        <f t="shared" si="343"/>
        <v>0</v>
      </c>
      <c r="HIG27" s="1"/>
      <c r="HIH27" s="89">
        <v>4</v>
      </c>
      <c r="HII27" s="93" t="s">
        <v>64</v>
      </c>
      <c r="HIJ27" s="58" t="s">
        <v>55</v>
      </c>
      <c r="HIK27" s="91" t="s">
        <v>32</v>
      </c>
      <c r="HIL27" s="92">
        <v>1</v>
      </c>
      <c r="HIM27" s="87">
        <v>0</v>
      </c>
      <c r="HIN27" s="59">
        <f t="shared" si="344"/>
        <v>0</v>
      </c>
      <c r="HIO27" s="1"/>
      <c r="HIP27" s="89">
        <v>4</v>
      </c>
      <c r="HIQ27" s="93" t="s">
        <v>64</v>
      </c>
      <c r="HIR27" s="58" t="s">
        <v>55</v>
      </c>
      <c r="HIS27" s="91" t="s">
        <v>32</v>
      </c>
      <c r="HIT27" s="92">
        <v>1</v>
      </c>
      <c r="HIU27" s="87">
        <v>0</v>
      </c>
      <c r="HIV27" s="59">
        <f t="shared" si="344"/>
        <v>0</v>
      </c>
      <c r="HIW27" s="1"/>
      <c r="HIX27" s="89">
        <v>4</v>
      </c>
      <c r="HIY27" s="93" t="s">
        <v>64</v>
      </c>
      <c r="HIZ27" s="58" t="s">
        <v>55</v>
      </c>
      <c r="HJA27" s="91" t="s">
        <v>32</v>
      </c>
      <c r="HJB27" s="92">
        <v>1</v>
      </c>
      <c r="HJC27" s="87">
        <v>0</v>
      </c>
      <c r="HJD27" s="59">
        <f t="shared" si="345"/>
        <v>0</v>
      </c>
      <c r="HJE27" s="1"/>
      <c r="HJF27" s="89">
        <v>4</v>
      </c>
      <c r="HJG27" s="93" t="s">
        <v>64</v>
      </c>
      <c r="HJH27" s="58" t="s">
        <v>55</v>
      </c>
      <c r="HJI27" s="91" t="s">
        <v>32</v>
      </c>
      <c r="HJJ27" s="92">
        <v>1</v>
      </c>
      <c r="HJK27" s="87">
        <v>0</v>
      </c>
      <c r="HJL27" s="59">
        <f t="shared" si="345"/>
        <v>0</v>
      </c>
      <c r="HJM27" s="1"/>
      <c r="HJN27" s="89">
        <v>4</v>
      </c>
      <c r="HJO27" s="93" t="s">
        <v>64</v>
      </c>
      <c r="HJP27" s="58" t="s">
        <v>55</v>
      </c>
      <c r="HJQ27" s="91" t="s">
        <v>32</v>
      </c>
      <c r="HJR27" s="92">
        <v>1</v>
      </c>
      <c r="HJS27" s="87">
        <v>0</v>
      </c>
      <c r="HJT27" s="59">
        <f t="shared" si="346"/>
        <v>0</v>
      </c>
      <c r="HJU27" s="1"/>
      <c r="HJV27" s="89">
        <v>4</v>
      </c>
      <c r="HJW27" s="93" t="s">
        <v>64</v>
      </c>
      <c r="HJX27" s="58" t="s">
        <v>55</v>
      </c>
      <c r="HJY27" s="91" t="s">
        <v>32</v>
      </c>
      <c r="HJZ27" s="92">
        <v>1</v>
      </c>
      <c r="HKA27" s="87">
        <v>0</v>
      </c>
      <c r="HKB27" s="59">
        <f t="shared" si="346"/>
        <v>0</v>
      </c>
      <c r="HKC27" s="1"/>
      <c r="HKD27" s="89">
        <v>4</v>
      </c>
      <c r="HKE27" s="93" t="s">
        <v>64</v>
      </c>
      <c r="HKF27" s="58" t="s">
        <v>55</v>
      </c>
      <c r="HKG27" s="91" t="s">
        <v>32</v>
      </c>
      <c r="HKH27" s="92">
        <v>1</v>
      </c>
      <c r="HKI27" s="87">
        <v>0</v>
      </c>
      <c r="HKJ27" s="59">
        <f t="shared" si="347"/>
        <v>0</v>
      </c>
      <c r="HKK27" s="1"/>
      <c r="HKL27" s="89">
        <v>4</v>
      </c>
      <c r="HKM27" s="93" t="s">
        <v>64</v>
      </c>
      <c r="HKN27" s="58" t="s">
        <v>55</v>
      </c>
      <c r="HKO27" s="91" t="s">
        <v>32</v>
      </c>
      <c r="HKP27" s="92">
        <v>1</v>
      </c>
      <c r="HKQ27" s="87">
        <v>0</v>
      </c>
      <c r="HKR27" s="59">
        <f t="shared" si="347"/>
        <v>0</v>
      </c>
      <c r="HKS27" s="1"/>
      <c r="HKT27" s="89">
        <v>4</v>
      </c>
      <c r="HKU27" s="93" t="s">
        <v>64</v>
      </c>
      <c r="HKV27" s="58" t="s">
        <v>55</v>
      </c>
      <c r="HKW27" s="91" t="s">
        <v>32</v>
      </c>
      <c r="HKX27" s="92">
        <v>1</v>
      </c>
      <c r="HKY27" s="87">
        <v>0</v>
      </c>
      <c r="HKZ27" s="59">
        <f t="shared" si="348"/>
        <v>0</v>
      </c>
      <c r="HLA27" s="1"/>
      <c r="HLB27" s="89">
        <v>4</v>
      </c>
      <c r="HLC27" s="93" t="s">
        <v>64</v>
      </c>
      <c r="HLD27" s="58" t="s">
        <v>55</v>
      </c>
      <c r="HLE27" s="91" t="s">
        <v>32</v>
      </c>
      <c r="HLF27" s="92">
        <v>1</v>
      </c>
      <c r="HLG27" s="87">
        <v>0</v>
      </c>
      <c r="HLH27" s="59">
        <f t="shared" si="348"/>
        <v>0</v>
      </c>
      <c r="HLI27" s="1"/>
      <c r="HLJ27" s="89">
        <v>4</v>
      </c>
      <c r="HLK27" s="93" t="s">
        <v>64</v>
      </c>
      <c r="HLL27" s="58" t="s">
        <v>55</v>
      </c>
      <c r="HLM27" s="91" t="s">
        <v>32</v>
      </c>
      <c r="HLN27" s="92">
        <v>1</v>
      </c>
      <c r="HLO27" s="87">
        <v>0</v>
      </c>
      <c r="HLP27" s="59">
        <f t="shared" si="349"/>
        <v>0</v>
      </c>
      <c r="HLQ27" s="1"/>
      <c r="HLR27" s="89">
        <v>4</v>
      </c>
      <c r="HLS27" s="93" t="s">
        <v>64</v>
      </c>
      <c r="HLT27" s="58" t="s">
        <v>55</v>
      </c>
      <c r="HLU27" s="91" t="s">
        <v>32</v>
      </c>
      <c r="HLV27" s="92">
        <v>1</v>
      </c>
      <c r="HLW27" s="87">
        <v>0</v>
      </c>
      <c r="HLX27" s="59">
        <f t="shared" si="349"/>
        <v>0</v>
      </c>
      <c r="HLY27" s="1"/>
      <c r="HLZ27" s="89">
        <v>4</v>
      </c>
      <c r="HMA27" s="93" t="s">
        <v>64</v>
      </c>
      <c r="HMB27" s="58" t="s">
        <v>55</v>
      </c>
      <c r="HMC27" s="91" t="s">
        <v>32</v>
      </c>
      <c r="HMD27" s="92">
        <v>1</v>
      </c>
      <c r="HME27" s="87">
        <v>0</v>
      </c>
      <c r="HMF27" s="59">
        <f t="shared" si="350"/>
        <v>0</v>
      </c>
      <c r="HMG27" s="1"/>
      <c r="HMH27" s="89">
        <v>4</v>
      </c>
      <c r="HMI27" s="93" t="s">
        <v>64</v>
      </c>
      <c r="HMJ27" s="58" t="s">
        <v>55</v>
      </c>
      <c r="HMK27" s="91" t="s">
        <v>32</v>
      </c>
      <c r="HML27" s="92">
        <v>1</v>
      </c>
      <c r="HMM27" s="87">
        <v>0</v>
      </c>
      <c r="HMN27" s="59">
        <f t="shared" si="350"/>
        <v>0</v>
      </c>
      <c r="HMO27" s="1"/>
      <c r="HMP27" s="89">
        <v>4</v>
      </c>
      <c r="HMQ27" s="93" t="s">
        <v>64</v>
      </c>
      <c r="HMR27" s="58" t="s">
        <v>55</v>
      </c>
      <c r="HMS27" s="91" t="s">
        <v>32</v>
      </c>
      <c r="HMT27" s="92">
        <v>1</v>
      </c>
      <c r="HMU27" s="87">
        <v>0</v>
      </c>
      <c r="HMV27" s="59">
        <f t="shared" si="351"/>
        <v>0</v>
      </c>
      <c r="HMW27" s="1"/>
      <c r="HMX27" s="89">
        <v>4</v>
      </c>
      <c r="HMY27" s="93" t="s">
        <v>64</v>
      </c>
      <c r="HMZ27" s="58" t="s">
        <v>55</v>
      </c>
      <c r="HNA27" s="91" t="s">
        <v>32</v>
      </c>
      <c r="HNB27" s="92">
        <v>1</v>
      </c>
      <c r="HNC27" s="87">
        <v>0</v>
      </c>
      <c r="HND27" s="59">
        <f t="shared" si="351"/>
        <v>0</v>
      </c>
      <c r="HNE27" s="1"/>
      <c r="HNF27" s="89">
        <v>4</v>
      </c>
      <c r="HNG27" s="93" t="s">
        <v>64</v>
      </c>
      <c r="HNH27" s="58" t="s">
        <v>55</v>
      </c>
      <c r="HNI27" s="91" t="s">
        <v>32</v>
      </c>
      <c r="HNJ27" s="92">
        <v>1</v>
      </c>
      <c r="HNK27" s="87">
        <v>0</v>
      </c>
      <c r="HNL27" s="59">
        <f t="shared" si="352"/>
        <v>0</v>
      </c>
      <c r="HNM27" s="1"/>
      <c r="HNN27" s="89">
        <v>4</v>
      </c>
      <c r="HNO27" s="93" t="s">
        <v>64</v>
      </c>
      <c r="HNP27" s="58" t="s">
        <v>55</v>
      </c>
      <c r="HNQ27" s="91" t="s">
        <v>32</v>
      </c>
      <c r="HNR27" s="92">
        <v>1</v>
      </c>
      <c r="HNS27" s="87">
        <v>0</v>
      </c>
      <c r="HNT27" s="59">
        <f t="shared" si="352"/>
        <v>0</v>
      </c>
      <c r="HNU27" s="1"/>
      <c r="HNV27" s="89">
        <v>4</v>
      </c>
      <c r="HNW27" s="93" t="s">
        <v>64</v>
      </c>
      <c r="HNX27" s="58" t="s">
        <v>55</v>
      </c>
      <c r="HNY27" s="91" t="s">
        <v>32</v>
      </c>
      <c r="HNZ27" s="92">
        <v>1</v>
      </c>
      <c r="HOA27" s="87">
        <v>0</v>
      </c>
      <c r="HOB27" s="59">
        <f t="shared" si="353"/>
        <v>0</v>
      </c>
      <c r="HOC27" s="1"/>
      <c r="HOD27" s="89">
        <v>4</v>
      </c>
      <c r="HOE27" s="93" t="s">
        <v>64</v>
      </c>
      <c r="HOF27" s="58" t="s">
        <v>55</v>
      </c>
      <c r="HOG27" s="91" t="s">
        <v>32</v>
      </c>
      <c r="HOH27" s="92">
        <v>1</v>
      </c>
      <c r="HOI27" s="87">
        <v>0</v>
      </c>
      <c r="HOJ27" s="59">
        <f t="shared" si="353"/>
        <v>0</v>
      </c>
      <c r="HOK27" s="1"/>
      <c r="HOL27" s="89">
        <v>4</v>
      </c>
      <c r="HOM27" s="93" t="s">
        <v>64</v>
      </c>
      <c r="HON27" s="58" t="s">
        <v>55</v>
      </c>
      <c r="HOO27" s="91" t="s">
        <v>32</v>
      </c>
      <c r="HOP27" s="92">
        <v>1</v>
      </c>
      <c r="HOQ27" s="87">
        <v>0</v>
      </c>
      <c r="HOR27" s="59">
        <f t="shared" si="354"/>
        <v>0</v>
      </c>
      <c r="HOS27" s="1"/>
      <c r="HOT27" s="89">
        <v>4</v>
      </c>
      <c r="HOU27" s="93" t="s">
        <v>64</v>
      </c>
      <c r="HOV27" s="58" t="s">
        <v>55</v>
      </c>
      <c r="HOW27" s="91" t="s">
        <v>32</v>
      </c>
      <c r="HOX27" s="92">
        <v>1</v>
      </c>
      <c r="HOY27" s="87">
        <v>0</v>
      </c>
      <c r="HOZ27" s="59">
        <f t="shared" si="354"/>
        <v>0</v>
      </c>
      <c r="HPA27" s="1"/>
      <c r="HPB27" s="89">
        <v>4</v>
      </c>
      <c r="HPC27" s="93" t="s">
        <v>64</v>
      </c>
      <c r="HPD27" s="58" t="s">
        <v>55</v>
      </c>
      <c r="HPE27" s="91" t="s">
        <v>32</v>
      </c>
      <c r="HPF27" s="92">
        <v>1</v>
      </c>
      <c r="HPG27" s="87">
        <v>0</v>
      </c>
      <c r="HPH27" s="59">
        <f t="shared" si="355"/>
        <v>0</v>
      </c>
      <c r="HPI27" s="1"/>
      <c r="HPJ27" s="89">
        <v>4</v>
      </c>
      <c r="HPK27" s="93" t="s">
        <v>64</v>
      </c>
      <c r="HPL27" s="58" t="s">
        <v>55</v>
      </c>
      <c r="HPM27" s="91" t="s">
        <v>32</v>
      </c>
      <c r="HPN27" s="92">
        <v>1</v>
      </c>
      <c r="HPO27" s="87">
        <v>0</v>
      </c>
      <c r="HPP27" s="59">
        <f t="shared" si="355"/>
        <v>0</v>
      </c>
      <c r="HPQ27" s="1"/>
      <c r="HPR27" s="89">
        <v>4</v>
      </c>
      <c r="HPS27" s="93" t="s">
        <v>64</v>
      </c>
      <c r="HPT27" s="58" t="s">
        <v>55</v>
      </c>
      <c r="HPU27" s="91" t="s">
        <v>32</v>
      </c>
      <c r="HPV27" s="92">
        <v>1</v>
      </c>
      <c r="HPW27" s="87">
        <v>0</v>
      </c>
      <c r="HPX27" s="59">
        <f t="shared" si="356"/>
        <v>0</v>
      </c>
      <c r="HPY27" s="1"/>
      <c r="HPZ27" s="89">
        <v>4</v>
      </c>
      <c r="HQA27" s="93" t="s">
        <v>64</v>
      </c>
      <c r="HQB27" s="58" t="s">
        <v>55</v>
      </c>
      <c r="HQC27" s="91" t="s">
        <v>32</v>
      </c>
      <c r="HQD27" s="92">
        <v>1</v>
      </c>
      <c r="HQE27" s="87">
        <v>0</v>
      </c>
      <c r="HQF27" s="59">
        <f t="shared" si="356"/>
        <v>0</v>
      </c>
      <c r="HQG27" s="1"/>
      <c r="HQH27" s="89">
        <v>4</v>
      </c>
      <c r="HQI27" s="93" t="s">
        <v>64</v>
      </c>
      <c r="HQJ27" s="58" t="s">
        <v>55</v>
      </c>
      <c r="HQK27" s="91" t="s">
        <v>32</v>
      </c>
      <c r="HQL27" s="92">
        <v>1</v>
      </c>
      <c r="HQM27" s="87">
        <v>0</v>
      </c>
      <c r="HQN27" s="59">
        <f t="shared" si="357"/>
        <v>0</v>
      </c>
      <c r="HQO27" s="1"/>
      <c r="HQP27" s="89">
        <v>4</v>
      </c>
      <c r="HQQ27" s="93" t="s">
        <v>64</v>
      </c>
      <c r="HQR27" s="58" t="s">
        <v>55</v>
      </c>
      <c r="HQS27" s="91" t="s">
        <v>32</v>
      </c>
      <c r="HQT27" s="92">
        <v>1</v>
      </c>
      <c r="HQU27" s="87">
        <v>0</v>
      </c>
      <c r="HQV27" s="59">
        <f t="shared" si="357"/>
        <v>0</v>
      </c>
      <c r="HQW27" s="1"/>
      <c r="HQX27" s="89">
        <v>4</v>
      </c>
      <c r="HQY27" s="93" t="s">
        <v>64</v>
      </c>
      <c r="HQZ27" s="58" t="s">
        <v>55</v>
      </c>
      <c r="HRA27" s="91" t="s">
        <v>32</v>
      </c>
      <c r="HRB27" s="92">
        <v>1</v>
      </c>
      <c r="HRC27" s="87">
        <v>0</v>
      </c>
      <c r="HRD27" s="59">
        <f t="shared" si="358"/>
        <v>0</v>
      </c>
      <c r="HRE27" s="1"/>
      <c r="HRF27" s="89">
        <v>4</v>
      </c>
      <c r="HRG27" s="93" t="s">
        <v>64</v>
      </c>
      <c r="HRH27" s="58" t="s">
        <v>55</v>
      </c>
      <c r="HRI27" s="91" t="s">
        <v>32</v>
      </c>
      <c r="HRJ27" s="92">
        <v>1</v>
      </c>
      <c r="HRK27" s="87">
        <v>0</v>
      </c>
      <c r="HRL27" s="59">
        <f t="shared" si="358"/>
        <v>0</v>
      </c>
      <c r="HRM27" s="1"/>
      <c r="HRN27" s="89">
        <v>4</v>
      </c>
      <c r="HRO27" s="93" t="s">
        <v>64</v>
      </c>
      <c r="HRP27" s="58" t="s">
        <v>55</v>
      </c>
      <c r="HRQ27" s="91" t="s">
        <v>32</v>
      </c>
      <c r="HRR27" s="92">
        <v>1</v>
      </c>
      <c r="HRS27" s="87">
        <v>0</v>
      </c>
      <c r="HRT27" s="59">
        <f t="shared" si="359"/>
        <v>0</v>
      </c>
      <c r="HRU27" s="1"/>
      <c r="HRV27" s="89">
        <v>4</v>
      </c>
      <c r="HRW27" s="93" t="s">
        <v>64</v>
      </c>
      <c r="HRX27" s="58" t="s">
        <v>55</v>
      </c>
      <c r="HRY27" s="91" t="s">
        <v>32</v>
      </c>
      <c r="HRZ27" s="92">
        <v>1</v>
      </c>
      <c r="HSA27" s="87">
        <v>0</v>
      </c>
      <c r="HSB27" s="59">
        <f t="shared" si="359"/>
        <v>0</v>
      </c>
      <c r="HSC27" s="1"/>
      <c r="HSD27" s="89">
        <v>4</v>
      </c>
      <c r="HSE27" s="93" t="s">
        <v>64</v>
      </c>
      <c r="HSF27" s="58" t="s">
        <v>55</v>
      </c>
      <c r="HSG27" s="91" t="s">
        <v>32</v>
      </c>
      <c r="HSH27" s="92">
        <v>1</v>
      </c>
      <c r="HSI27" s="87">
        <v>0</v>
      </c>
      <c r="HSJ27" s="59">
        <f t="shared" si="360"/>
        <v>0</v>
      </c>
      <c r="HSK27" s="1"/>
      <c r="HSL27" s="89">
        <v>4</v>
      </c>
      <c r="HSM27" s="93" t="s">
        <v>64</v>
      </c>
      <c r="HSN27" s="58" t="s">
        <v>55</v>
      </c>
      <c r="HSO27" s="91" t="s">
        <v>32</v>
      </c>
      <c r="HSP27" s="92">
        <v>1</v>
      </c>
      <c r="HSQ27" s="87">
        <v>0</v>
      </c>
      <c r="HSR27" s="59">
        <f t="shared" si="360"/>
        <v>0</v>
      </c>
      <c r="HSS27" s="1"/>
      <c r="HST27" s="89">
        <v>4</v>
      </c>
      <c r="HSU27" s="93" t="s">
        <v>64</v>
      </c>
      <c r="HSV27" s="58" t="s">
        <v>55</v>
      </c>
      <c r="HSW27" s="91" t="s">
        <v>32</v>
      </c>
      <c r="HSX27" s="92">
        <v>1</v>
      </c>
      <c r="HSY27" s="87">
        <v>0</v>
      </c>
      <c r="HSZ27" s="59">
        <f t="shared" si="361"/>
        <v>0</v>
      </c>
      <c r="HTA27" s="1"/>
      <c r="HTB27" s="89">
        <v>4</v>
      </c>
      <c r="HTC27" s="93" t="s">
        <v>64</v>
      </c>
      <c r="HTD27" s="58" t="s">
        <v>55</v>
      </c>
      <c r="HTE27" s="91" t="s">
        <v>32</v>
      </c>
      <c r="HTF27" s="92">
        <v>1</v>
      </c>
      <c r="HTG27" s="87">
        <v>0</v>
      </c>
      <c r="HTH27" s="59">
        <f t="shared" si="361"/>
        <v>0</v>
      </c>
      <c r="HTI27" s="1"/>
      <c r="HTJ27" s="89">
        <v>4</v>
      </c>
      <c r="HTK27" s="93" t="s">
        <v>64</v>
      </c>
      <c r="HTL27" s="58" t="s">
        <v>55</v>
      </c>
      <c r="HTM27" s="91" t="s">
        <v>32</v>
      </c>
      <c r="HTN27" s="92">
        <v>1</v>
      </c>
      <c r="HTO27" s="87">
        <v>0</v>
      </c>
      <c r="HTP27" s="59">
        <f t="shared" si="362"/>
        <v>0</v>
      </c>
      <c r="HTQ27" s="1"/>
      <c r="HTR27" s="89">
        <v>4</v>
      </c>
      <c r="HTS27" s="93" t="s">
        <v>64</v>
      </c>
      <c r="HTT27" s="58" t="s">
        <v>55</v>
      </c>
      <c r="HTU27" s="91" t="s">
        <v>32</v>
      </c>
      <c r="HTV27" s="92">
        <v>1</v>
      </c>
      <c r="HTW27" s="87">
        <v>0</v>
      </c>
      <c r="HTX27" s="59">
        <f t="shared" si="362"/>
        <v>0</v>
      </c>
      <c r="HTY27" s="1"/>
      <c r="HTZ27" s="89">
        <v>4</v>
      </c>
      <c r="HUA27" s="93" t="s">
        <v>64</v>
      </c>
      <c r="HUB27" s="58" t="s">
        <v>55</v>
      </c>
      <c r="HUC27" s="91" t="s">
        <v>32</v>
      </c>
      <c r="HUD27" s="92">
        <v>1</v>
      </c>
      <c r="HUE27" s="87">
        <v>0</v>
      </c>
      <c r="HUF27" s="59">
        <f t="shared" si="363"/>
        <v>0</v>
      </c>
      <c r="HUG27" s="1"/>
      <c r="HUH27" s="89">
        <v>4</v>
      </c>
      <c r="HUI27" s="93" t="s">
        <v>64</v>
      </c>
      <c r="HUJ27" s="58" t="s">
        <v>55</v>
      </c>
      <c r="HUK27" s="91" t="s">
        <v>32</v>
      </c>
      <c r="HUL27" s="92">
        <v>1</v>
      </c>
      <c r="HUM27" s="87">
        <v>0</v>
      </c>
      <c r="HUN27" s="59">
        <f t="shared" si="363"/>
        <v>0</v>
      </c>
      <c r="HUO27" s="1"/>
      <c r="HUP27" s="89">
        <v>4</v>
      </c>
      <c r="HUQ27" s="93" t="s">
        <v>64</v>
      </c>
      <c r="HUR27" s="58" t="s">
        <v>55</v>
      </c>
      <c r="HUS27" s="91" t="s">
        <v>32</v>
      </c>
      <c r="HUT27" s="92">
        <v>1</v>
      </c>
      <c r="HUU27" s="87">
        <v>0</v>
      </c>
      <c r="HUV27" s="59">
        <f t="shared" si="364"/>
        <v>0</v>
      </c>
      <c r="HUW27" s="1"/>
      <c r="HUX27" s="89">
        <v>4</v>
      </c>
      <c r="HUY27" s="93" t="s">
        <v>64</v>
      </c>
      <c r="HUZ27" s="58" t="s">
        <v>55</v>
      </c>
      <c r="HVA27" s="91" t="s">
        <v>32</v>
      </c>
      <c r="HVB27" s="92">
        <v>1</v>
      </c>
      <c r="HVC27" s="87">
        <v>0</v>
      </c>
      <c r="HVD27" s="59">
        <f t="shared" si="364"/>
        <v>0</v>
      </c>
      <c r="HVE27" s="1"/>
      <c r="HVF27" s="89">
        <v>4</v>
      </c>
      <c r="HVG27" s="93" t="s">
        <v>64</v>
      </c>
      <c r="HVH27" s="58" t="s">
        <v>55</v>
      </c>
      <c r="HVI27" s="91" t="s">
        <v>32</v>
      </c>
      <c r="HVJ27" s="92">
        <v>1</v>
      </c>
      <c r="HVK27" s="87">
        <v>0</v>
      </c>
      <c r="HVL27" s="59">
        <f t="shared" si="365"/>
        <v>0</v>
      </c>
      <c r="HVM27" s="1"/>
      <c r="HVN27" s="89">
        <v>4</v>
      </c>
      <c r="HVO27" s="93" t="s">
        <v>64</v>
      </c>
      <c r="HVP27" s="58" t="s">
        <v>55</v>
      </c>
      <c r="HVQ27" s="91" t="s">
        <v>32</v>
      </c>
      <c r="HVR27" s="92">
        <v>1</v>
      </c>
      <c r="HVS27" s="87">
        <v>0</v>
      </c>
      <c r="HVT27" s="59">
        <f t="shared" si="365"/>
        <v>0</v>
      </c>
      <c r="HVU27" s="1"/>
      <c r="HVV27" s="89">
        <v>4</v>
      </c>
      <c r="HVW27" s="93" t="s">
        <v>64</v>
      </c>
      <c r="HVX27" s="58" t="s">
        <v>55</v>
      </c>
      <c r="HVY27" s="91" t="s">
        <v>32</v>
      </c>
      <c r="HVZ27" s="92">
        <v>1</v>
      </c>
      <c r="HWA27" s="87">
        <v>0</v>
      </c>
      <c r="HWB27" s="59">
        <f t="shared" si="366"/>
        <v>0</v>
      </c>
      <c r="HWC27" s="1"/>
      <c r="HWD27" s="89">
        <v>4</v>
      </c>
      <c r="HWE27" s="93" t="s">
        <v>64</v>
      </c>
      <c r="HWF27" s="58" t="s">
        <v>55</v>
      </c>
      <c r="HWG27" s="91" t="s">
        <v>32</v>
      </c>
      <c r="HWH27" s="92">
        <v>1</v>
      </c>
      <c r="HWI27" s="87">
        <v>0</v>
      </c>
      <c r="HWJ27" s="59">
        <f t="shared" si="366"/>
        <v>0</v>
      </c>
      <c r="HWK27" s="1"/>
      <c r="HWL27" s="89">
        <v>4</v>
      </c>
      <c r="HWM27" s="93" t="s">
        <v>64</v>
      </c>
      <c r="HWN27" s="58" t="s">
        <v>55</v>
      </c>
      <c r="HWO27" s="91" t="s">
        <v>32</v>
      </c>
      <c r="HWP27" s="92">
        <v>1</v>
      </c>
      <c r="HWQ27" s="87">
        <v>0</v>
      </c>
      <c r="HWR27" s="59">
        <f t="shared" si="367"/>
        <v>0</v>
      </c>
      <c r="HWS27" s="1"/>
      <c r="HWT27" s="89">
        <v>4</v>
      </c>
      <c r="HWU27" s="93" t="s">
        <v>64</v>
      </c>
      <c r="HWV27" s="58" t="s">
        <v>55</v>
      </c>
      <c r="HWW27" s="91" t="s">
        <v>32</v>
      </c>
      <c r="HWX27" s="92">
        <v>1</v>
      </c>
      <c r="HWY27" s="87">
        <v>0</v>
      </c>
      <c r="HWZ27" s="59">
        <f t="shared" si="367"/>
        <v>0</v>
      </c>
      <c r="HXA27" s="1"/>
      <c r="HXB27" s="89">
        <v>4</v>
      </c>
      <c r="HXC27" s="93" t="s">
        <v>64</v>
      </c>
      <c r="HXD27" s="58" t="s">
        <v>55</v>
      </c>
      <c r="HXE27" s="91" t="s">
        <v>32</v>
      </c>
      <c r="HXF27" s="92">
        <v>1</v>
      </c>
      <c r="HXG27" s="87">
        <v>0</v>
      </c>
      <c r="HXH27" s="59">
        <f t="shared" si="368"/>
        <v>0</v>
      </c>
      <c r="HXI27" s="1"/>
      <c r="HXJ27" s="89">
        <v>4</v>
      </c>
      <c r="HXK27" s="93" t="s">
        <v>64</v>
      </c>
      <c r="HXL27" s="58" t="s">
        <v>55</v>
      </c>
      <c r="HXM27" s="91" t="s">
        <v>32</v>
      </c>
      <c r="HXN27" s="92">
        <v>1</v>
      </c>
      <c r="HXO27" s="87">
        <v>0</v>
      </c>
      <c r="HXP27" s="59">
        <f t="shared" si="368"/>
        <v>0</v>
      </c>
      <c r="HXQ27" s="1"/>
      <c r="HXR27" s="89">
        <v>4</v>
      </c>
      <c r="HXS27" s="93" t="s">
        <v>64</v>
      </c>
      <c r="HXT27" s="58" t="s">
        <v>55</v>
      </c>
      <c r="HXU27" s="91" t="s">
        <v>32</v>
      </c>
      <c r="HXV27" s="92">
        <v>1</v>
      </c>
      <c r="HXW27" s="87">
        <v>0</v>
      </c>
      <c r="HXX27" s="59">
        <f t="shared" si="369"/>
        <v>0</v>
      </c>
      <c r="HXY27" s="1"/>
      <c r="HXZ27" s="89">
        <v>4</v>
      </c>
      <c r="HYA27" s="93" t="s">
        <v>64</v>
      </c>
      <c r="HYB27" s="58" t="s">
        <v>55</v>
      </c>
      <c r="HYC27" s="91" t="s">
        <v>32</v>
      </c>
      <c r="HYD27" s="92">
        <v>1</v>
      </c>
      <c r="HYE27" s="87">
        <v>0</v>
      </c>
      <c r="HYF27" s="59">
        <f t="shared" si="369"/>
        <v>0</v>
      </c>
      <c r="HYG27" s="1"/>
      <c r="HYH27" s="89">
        <v>4</v>
      </c>
      <c r="HYI27" s="93" t="s">
        <v>64</v>
      </c>
      <c r="HYJ27" s="58" t="s">
        <v>55</v>
      </c>
      <c r="HYK27" s="91" t="s">
        <v>32</v>
      </c>
      <c r="HYL27" s="92">
        <v>1</v>
      </c>
      <c r="HYM27" s="87">
        <v>0</v>
      </c>
      <c r="HYN27" s="59">
        <f t="shared" si="370"/>
        <v>0</v>
      </c>
      <c r="HYO27" s="1"/>
      <c r="HYP27" s="89">
        <v>4</v>
      </c>
      <c r="HYQ27" s="93" t="s">
        <v>64</v>
      </c>
      <c r="HYR27" s="58" t="s">
        <v>55</v>
      </c>
      <c r="HYS27" s="91" t="s">
        <v>32</v>
      </c>
      <c r="HYT27" s="92">
        <v>1</v>
      </c>
      <c r="HYU27" s="87">
        <v>0</v>
      </c>
      <c r="HYV27" s="59">
        <f t="shared" si="370"/>
        <v>0</v>
      </c>
      <c r="HYW27" s="1"/>
      <c r="HYX27" s="89">
        <v>4</v>
      </c>
      <c r="HYY27" s="93" t="s">
        <v>64</v>
      </c>
      <c r="HYZ27" s="58" t="s">
        <v>55</v>
      </c>
      <c r="HZA27" s="91" t="s">
        <v>32</v>
      </c>
      <c r="HZB27" s="92">
        <v>1</v>
      </c>
      <c r="HZC27" s="87">
        <v>0</v>
      </c>
      <c r="HZD27" s="59">
        <f t="shared" si="371"/>
        <v>0</v>
      </c>
      <c r="HZE27" s="1"/>
      <c r="HZF27" s="89">
        <v>4</v>
      </c>
      <c r="HZG27" s="93" t="s">
        <v>64</v>
      </c>
      <c r="HZH27" s="58" t="s">
        <v>55</v>
      </c>
      <c r="HZI27" s="91" t="s">
        <v>32</v>
      </c>
      <c r="HZJ27" s="92">
        <v>1</v>
      </c>
      <c r="HZK27" s="87">
        <v>0</v>
      </c>
      <c r="HZL27" s="59">
        <f t="shared" si="371"/>
        <v>0</v>
      </c>
      <c r="HZM27" s="1"/>
      <c r="HZN27" s="89">
        <v>4</v>
      </c>
      <c r="HZO27" s="93" t="s">
        <v>64</v>
      </c>
      <c r="HZP27" s="58" t="s">
        <v>55</v>
      </c>
      <c r="HZQ27" s="91" t="s">
        <v>32</v>
      </c>
      <c r="HZR27" s="92">
        <v>1</v>
      </c>
      <c r="HZS27" s="87">
        <v>0</v>
      </c>
      <c r="HZT27" s="59">
        <f t="shared" si="372"/>
        <v>0</v>
      </c>
      <c r="HZU27" s="1"/>
      <c r="HZV27" s="89">
        <v>4</v>
      </c>
      <c r="HZW27" s="93" t="s">
        <v>64</v>
      </c>
      <c r="HZX27" s="58" t="s">
        <v>55</v>
      </c>
      <c r="HZY27" s="91" t="s">
        <v>32</v>
      </c>
      <c r="HZZ27" s="92">
        <v>1</v>
      </c>
      <c r="IAA27" s="87">
        <v>0</v>
      </c>
      <c r="IAB27" s="59">
        <f t="shared" si="372"/>
        <v>0</v>
      </c>
      <c r="IAC27" s="1"/>
      <c r="IAD27" s="89">
        <v>4</v>
      </c>
      <c r="IAE27" s="93" t="s">
        <v>64</v>
      </c>
      <c r="IAF27" s="58" t="s">
        <v>55</v>
      </c>
      <c r="IAG27" s="91" t="s">
        <v>32</v>
      </c>
      <c r="IAH27" s="92">
        <v>1</v>
      </c>
      <c r="IAI27" s="87">
        <v>0</v>
      </c>
      <c r="IAJ27" s="59">
        <f t="shared" si="373"/>
        <v>0</v>
      </c>
      <c r="IAK27" s="1"/>
      <c r="IAL27" s="89">
        <v>4</v>
      </c>
      <c r="IAM27" s="93" t="s">
        <v>64</v>
      </c>
      <c r="IAN27" s="58" t="s">
        <v>55</v>
      </c>
      <c r="IAO27" s="91" t="s">
        <v>32</v>
      </c>
      <c r="IAP27" s="92">
        <v>1</v>
      </c>
      <c r="IAQ27" s="87">
        <v>0</v>
      </c>
      <c r="IAR27" s="59">
        <f t="shared" si="373"/>
        <v>0</v>
      </c>
      <c r="IAS27" s="1"/>
      <c r="IAT27" s="89">
        <v>4</v>
      </c>
      <c r="IAU27" s="93" t="s">
        <v>64</v>
      </c>
      <c r="IAV27" s="58" t="s">
        <v>55</v>
      </c>
      <c r="IAW27" s="91" t="s">
        <v>32</v>
      </c>
      <c r="IAX27" s="92">
        <v>1</v>
      </c>
      <c r="IAY27" s="87">
        <v>0</v>
      </c>
      <c r="IAZ27" s="59">
        <f t="shared" si="374"/>
        <v>0</v>
      </c>
      <c r="IBA27" s="1"/>
      <c r="IBB27" s="89">
        <v>4</v>
      </c>
      <c r="IBC27" s="93" t="s">
        <v>64</v>
      </c>
      <c r="IBD27" s="58" t="s">
        <v>55</v>
      </c>
      <c r="IBE27" s="91" t="s">
        <v>32</v>
      </c>
      <c r="IBF27" s="92">
        <v>1</v>
      </c>
      <c r="IBG27" s="87">
        <v>0</v>
      </c>
      <c r="IBH27" s="59">
        <f t="shared" si="374"/>
        <v>0</v>
      </c>
      <c r="IBI27" s="1"/>
      <c r="IBJ27" s="89">
        <v>4</v>
      </c>
      <c r="IBK27" s="93" t="s">
        <v>64</v>
      </c>
      <c r="IBL27" s="58" t="s">
        <v>55</v>
      </c>
      <c r="IBM27" s="91" t="s">
        <v>32</v>
      </c>
      <c r="IBN27" s="92">
        <v>1</v>
      </c>
      <c r="IBO27" s="87">
        <v>0</v>
      </c>
      <c r="IBP27" s="59">
        <f t="shared" si="375"/>
        <v>0</v>
      </c>
      <c r="IBQ27" s="1"/>
      <c r="IBR27" s="89">
        <v>4</v>
      </c>
      <c r="IBS27" s="93" t="s">
        <v>64</v>
      </c>
      <c r="IBT27" s="58" t="s">
        <v>55</v>
      </c>
      <c r="IBU27" s="91" t="s">
        <v>32</v>
      </c>
      <c r="IBV27" s="92">
        <v>1</v>
      </c>
      <c r="IBW27" s="87">
        <v>0</v>
      </c>
      <c r="IBX27" s="59">
        <f t="shared" si="375"/>
        <v>0</v>
      </c>
      <c r="IBY27" s="1"/>
      <c r="IBZ27" s="89">
        <v>4</v>
      </c>
      <c r="ICA27" s="93" t="s">
        <v>64</v>
      </c>
      <c r="ICB27" s="58" t="s">
        <v>55</v>
      </c>
      <c r="ICC27" s="91" t="s">
        <v>32</v>
      </c>
      <c r="ICD27" s="92">
        <v>1</v>
      </c>
      <c r="ICE27" s="87">
        <v>0</v>
      </c>
      <c r="ICF27" s="59">
        <f t="shared" si="376"/>
        <v>0</v>
      </c>
      <c r="ICG27" s="1"/>
      <c r="ICH27" s="89">
        <v>4</v>
      </c>
      <c r="ICI27" s="93" t="s">
        <v>64</v>
      </c>
      <c r="ICJ27" s="58" t="s">
        <v>55</v>
      </c>
      <c r="ICK27" s="91" t="s">
        <v>32</v>
      </c>
      <c r="ICL27" s="92">
        <v>1</v>
      </c>
      <c r="ICM27" s="87">
        <v>0</v>
      </c>
      <c r="ICN27" s="59">
        <f t="shared" si="376"/>
        <v>0</v>
      </c>
      <c r="ICO27" s="1"/>
      <c r="ICP27" s="89">
        <v>4</v>
      </c>
      <c r="ICQ27" s="93" t="s">
        <v>64</v>
      </c>
      <c r="ICR27" s="58" t="s">
        <v>55</v>
      </c>
      <c r="ICS27" s="91" t="s">
        <v>32</v>
      </c>
      <c r="ICT27" s="92">
        <v>1</v>
      </c>
      <c r="ICU27" s="87">
        <v>0</v>
      </c>
      <c r="ICV27" s="59">
        <f t="shared" si="377"/>
        <v>0</v>
      </c>
      <c r="ICW27" s="1"/>
      <c r="ICX27" s="89">
        <v>4</v>
      </c>
      <c r="ICY27" s="93" t="s">
        <v>64</v>
      </c>
      <c r="ICZ27" s="58" t="s">
        <v>55</v>
      </c>
      <c r="IDA27" s="91" t="s">
        <v>32</v>
      </c>
      <c r="IDB27" s="92">
        <v>1</v>
      </c>
      <c r="IDC27" s="87">
        <v>0</v>
      </c>
      <c r="IDD27" s="59">
        <f t="shared" si="377"/>
        <v>0</v>
      </c>
      <c r="IDE27" s="1"/>
      <c r="IDF27" s="89">
        <v>4</v>
      </c>
      <c r="IDG27" s="93" t="s">
        <v>64</v>
      </c>
      <c r="IDH27" s="58" t="s">
        <v>55</v>
      </c>
      <c r="IDI27" s="91" t="s">
        <v>32</v>
      </c>
      <c r="IDJ27" s="92">
        <v>1</v>
      </c>
      <c r="IDK27" s="87">
        <v>0</v>
      </c>
      <c r="IDL27" s="59">
        <f t="shared" si="378"/>
        <v>0</v>
      </c>
      <c r="IDM27" s="1"/>
      <c r="IDN27" s="89">
        <v>4</v>
      </c>
      <c r="IDO27" s="93" t="s">
        <v>64</v>
      </c>
      <c r="IDP27" s="58" t="s">
        <v>55</v>
      </c>
      <c r="IDQ27" s="91" t="s">
        <v>32</v>
      </c>
      <c r="IDR27" s="92">
        <v>1</v>
      </c>
      <c r="IDS27" s="87">
        <v>0</v>
      </c>
      <c r="IDT27" s="59">
        <f t="shared" si="378"/>
        <v>0</v>
      </c>
      <c r="IDU27" s="1"/>
      <c r="IDV27" s="89">
        <v>4</v>
      </c>
      <c r="IDW27" s="93" t="s">
        <v>64</v>
      </c>
      <c r="IDX27" s="58" t="s">
        <v>55</v>
      </c>
      <c r="IDY27" s="91" t="s">
        <v>32</v>
      </c>
      <c r="IDZ27" s="92">
        <v>1</v>
      </c>
      <c r="IEA27" s="87">
        <v>0</v>
      </c>
      <c r="IEB27" s="59">
        <f t="shared" si="379"/>
        <v>0</v>
      </c>
      <c r="IEC27" s="1"/>
      <c r="IED27" s="89">
        <v>4</v>
      </c>
      <c r="IEE27" s="93" t="s">
        <v>64</v>
      </c>
      <c r="IEF27" s="58" t="s">
        <v>55</v>
      </c>
      <c r="IEG27" s="91" t="s">
        <v>32</v>
      </c>
      <c r="IEH27" s="92">
        <v>1</v>
      </c>
      <c r="IEI27" s="87">
        <v>0</v>
      </c>
      <c r="IEJ27" s="59">
        <f t="shared" si="379"/>
        <v>0</v>
      </c>
      <c r="IEK27" s="1"/>
      <c r="IEL27" s="89">
        <v>4</v>
      </c>
      <c r="IEM27" s="93" t="s">
        <v>64</v>
      </c>
      <c r="IEN27" s="58" t="s">
        <v>55</v>
      </c>
      <c r="IEO27" s="91" t="s">
        <v>32</v>
      </c>
      <c r="IEP27" s="92">
        <v>1</v>
      </c>
      <c r="IEQ27" s="87">
        <v>0</v>
      </c>
      <c r="IER27" s="59">
        <f t="shared" si="380"/>
        <v>0</v>
      </c>
      <c r="IES27" s="1"/>
      <c r="IET27" s="89">
        <v>4</v>
      </c>
      <c r="IEU27" s="93" t="s">
        <v>64</v>
      </c>
      <c r="IEV27" s="58" t="s">
        <v>55</v>
      </c>
      <c r="IEW27" s="91" t="s">
        <v>32</v>
      </c>
      <c r="IEX27" s="92">
        <v>1</v>
      </c>
      <c r="IEY27" s="87">
        <v>0</v>
      </c>
      <c r="IEZ27" s="59">
        <f t="shared" si="380"/>
        <v>0</v>
      </c>
      <c r="IFA27" s="1"/>
      <c r="IFB27" s="89">
        <v>4</v>
      </c>
      <c r="IFC27" s="93" t="s">
        <v>64</v>
      </c>
      <c r="IFD27" s="58" t="s">
        <v>55</v>
      </c>
      <c r="IFE27" s="91" t="s">
        <v>32</v>
      </c>
      <c r="IFF27" s="92">
        <v>1</v>
      </c>
      <c r="IFG27" s="87">
        <v>0</v>
      </c>
      <c r="IFH27" s="59">
        <f t="shared" si="381"/>
        <v>0</v>
      </c>
      <c r="IFI27" s="1"/>
      <c r="IFJ27" s="89">
        <v>4</v>
      </c>
      <c r="IFK27" s="93" t="s">
        <v>64</v>
      </c>
      <c r="IFL27" s="58" t="s">
        <v>55</v>
      </c>
      <c r="IFM27" s="91" t="s">
        <v>32</v>
      </c>
      <c r="IFN27" s="92">
        <v>1</v>
      </c>
      <c r="IFO27" s="87">
        <v>0</v>
      </c>
      <c r="IFP27" s="59">
        <f t="shared" si="381"/>
        <v>0</v>
      </c>
      <c r="IFQ27" s="1"/>
      <c r="IFR27" s="89">
        <v>4</v>
      </c>
      <c r="IFS27" s="93" t="s">
        <v>64</v>
      </c>
      <c r="IFT27" s="58" t="s">
        <v>55</v>
      </c>
      <c r="IFU27" s="91" t="s">
        <v>32</v>
      </c>
      <c r="IFV27" s="92">
        <v>1</v>
      </c>
      <c r="IFW27" s="87">
        <v>0</v>
      </c>
      <c r="IFX27" s="59">
        <f t="shared" si="382"/>
        <v>0</v>
      </c>
      <c r="IFY27" s="1"/>
      <c r="IFZ27" s="89">
        <v>4</v>
      </c>
      <c r="IGA27" s="93" t="s">
        <v>64</v>
      </c>
      <c r="IGB27" s="58" t="s">
        <v>55</v>
      </c>
      <c r="IGC27" s="91" t="s">
        <v>32</v>
      </c>
      <c r="IGD27" s="92">
        <v>1</v>
      </c>
      <c r="IGE27" s="87">
        <v>0</v>
      </c>
      <c r="IGF27" s="59">
        <f t="shared" si="382"/>
        <v>0</v>
      </c>
      <c r="IGG27" s="1"/>
      <c r="IGH27" s="89">
        <v>4</v>
      </c>
      <c r="IGI27" s="93" t="s">
        <v>64</v>
      </c>
      <c r="IGJ27" s="58" t="s">
        <v>55</v>
      </c>
      <c r="IGK27" s="91" t="s">
        <v>32</v>
      </c>
      <c r="IGL27" s="92">
        <v>1</v>
      </c>
      <c r="IGM27" s="87">
        <v>0</v>
      </c>
      <c r="IGN27" s="59">
        <f t="shared" si="383"/>
        <v>0</v>
      </c>
      <c r="IGO27" s="1"/>
      <c r="IGP27" s="89">
        <v>4</v>
      </c>
      <c r="IGQ27" s="93" t="s">
        <v>64</v>
      </c>
      <c r="IGR27" s="58" t="s">
        <v>55</v>
      </c>
      <c r="IGS27" s="91" t="s">
        <v>32</v>
      </c>
      <c r="IGT27" s="92">
        <v>1</v>
      </c>
      <c r="IGU27" s="87">
        <v>0</v>
      </c>
      <c r="IGV27" s="59">
        <f t="shared" si="383"/>
        <v>0</v>
      </c>
      <c r="IGW27" s="1"/>
      <c r="IGX27" s="89">
        <v>4</v>
      </c>
      <c r="IGY27" s="93" t="s">
        <v>64</v>
      </c>
      <c r="IGZ27" s="58" t="s">
        <v>55</v>
      </c>
      <c r="IHA27" s="91" t="s">
        <v>32</v>
      </c>
      <c r="IHB27" s="92">
        <v>1</v>
      </c>
      <c r="IHC27" s="87">
        <v>0</v>
      </c>
      <c r="IHD27" s="59">
        <f t="shared" si="384"/>
        <v>0</v>
      </c>
      <c r="IHE27" s="1"/>
      <c r="IHF27" s="89">
        <v>4</v>
      </c>
      <c r="IHG27" s="93" t="s">
        <v>64</v>
      </c>
      <c r="IHH27" s="58" t="s">
        <v>55</v>
      </c>
      <c r="IHI27" s="91" t="s">
        <v>32</v>
      </c>
      <c r="IHJ27" s="92">
        <v>1</v>
      </c>
      <c r="IHK27" s="87">
        <v>0</v>
      </c>
      <c r="IHL27" s="59">
        <f t="shared" si="384"/>
        <v>0</v>
      </c>
      <c r="IHM27" s="1"/>
      <c r="IHN27" s="89">
        <v>4</v>
      </c>
      <c r="IHO27" s="93" t="s">
        <v>64</v>
      </c>
      <c r="IHP27" s="58" t="s">
        <v>55</v>
      </c>
      <c r="IHQ27" s="91" t="s">
        <v>32</v>
      </c>
      <c r="IHR27" s="92">
        <v>1</v>
      </c>
      <c r="IHS27" s="87">
        <v>0</v>
      </c>
      <c r="IHT27" s="59">
        <f t="shared" si="385"/>
        <v>0</v>
      </c>
      <c r="IHU27" s="1"/>
      <c r="IHV27" s="89">
        <v>4</v>
      </c>
      <c r="IHW27" s="93" t="s">
        <v>64</v>
      </c>
      <c r="IHX27" s="58" t="s">
        <v>55</v>
      </c>
      <c r="IHY27" s="91" t="s">
        <v>32</v>
      </c>
      <c r="IHZ27" s="92">
        <v>1</v>
      </c>
      <c r="IIA27" s="87">
        <v>0</v>
      </c>
      <c r="IIB27" s="59">
        <f t="shared" si="385"/>
        <v>0</v>
      </c>
      <c r="IIC27" s="1"/>
      <c r="IID27" s="89">
        <v>4</v>
      </c>
      <c r="IIE27" s="93" t="s">
        <v>64</v>
      </c>
      <c r="IIF27" s="58" t="s">
        <v>55</v>
      </c>
      <c r="IIG27" s="91" t="s">
        <v>32</v>
      </c>
      <c r="IIH27" s="92">
        <v>1</v>
      </c>
      <c r="III27" s="87">
        <v>0</v>
      </c>
      <c r="IIJ27" s="59">
        <f t="shared" si="386"/>
        <v>0</v>
      </c>
      <c r="IIK27" s="1"/>
      <c r="IIL27" s="89">
        <v>4</v>
      </c>
      <c r="IIM27" s="93" t="s">
        <v>64</v>
      </c>
      <c r="IIN27" s="58" t="s">
        <v>55</v>
      </c>
      <c r="IIO27" s="91" t="s">
        <v>32</v>
      </c>
      <c r="IIP27" s="92">
        <v>1</v>
      </c>
      <c r="IIQ27" s="87">
        <v>0</v>
      </c>
      <c r="IIR27" s="59">
        <f t="shared" si="386"/>
        <v>0</v>
      </c>
      <c r="IIS27" s="1"/>
      <c r="IIT27" s="89">
        <v>4</v>
      </c>
      <c r="IIU27" s="93" t="s">
        <v>64</v>
      </c>
      <c r="IIV27" s="58" t="s">
        <v>55</v>
      </c>
      <c r="IIW27" s="91" t="s">
        <v>32</v>
      </c>
      <c r="IIX27" s="92">
        <v>1</v>
      </c>
      <c r="IIY27" s="87">
        <v>0</v>
      </c>
      <c r="IIZ27" s="59">
        <f t="shared" si="387"/>
        <v>0</v>
      </c>
      <c r="IJA27" s="1"/>
      <c r="IJB27" s="89">
        <v>4</v>
      </c>
      <c r="IJC27" s="93" t="s">
        <v>64</v>
      </c>
      <c r="IJD27" s="58" t="s">
        <v>55</v>
      </c>
      <c r="IJE27" s="91" t="s">
        <v>32</v>
      </c>
      <c r="IJF27" s="92">
        <v>1</v>
      </c>
      <c r="IJG27" s="87">
        <v>0</v>
      </c>
      <c r="IJH27" s="59">
        <f t="shared" si="387"/>
        <v>0</v>
      </c>
      <c r="IJI27" s="1"/>
      <c r="IJJ27" s="89">
        <v>4</v>
      </c>
      <c r="IJK27" s="93" t="s">
        <v>64</v>
      </c>
      <c r="IJL27" s="58" t="s">
        <v>55</v>
      </c>
      <c r="IJM27" s="91" t="s">
        <v>32</v>
      </c>
      <c r="IJN27" s="92">
        <v>1</v>
      </c>
      <c r="IJO27" s="87">
        <v>0</v>
      </c>
      <c r="IJP27" s="59">
        <f t="shared" si="388"/>
        <v>0</v>
      </c>
      <c r="IJQ27" s="1"/>
      <c r="IJR27" s="89">
        <v>4</v>
      </c>
      <c r="IJS27" s="93" t="s">
        <v>64</v>
      </c>
      <c r="IJT27" s="58" t="s">
        <v>55</v>
      </c>
      <c r="IJU27" s="91" t="s">
        <v>32</v>
      </c>
      <c r="IJV27" s="92">
        <v>1</v>
      </c>
      <c r="IJW27" s="87">
        <v>0</v>
      </c>
      <c r="IJX27" s="59">
        <f t="shared" si="388"/>
        <v>0</v>
      </c>
      <c r="IJY27" s="1"/>
      <c r="IJZ27" s="89">
        <v>4</v>
      </c>
      <c r="IKA27" s="93" t="s">
        <v>64</v>
      </c>
      <c r="IKB27" s="58" t="s">
        <v>55</v>
      </c>
      <c r="IKC27" s="91" t="s">
        <v>32</v>
      </c>
      <c r="IKD27" s="92">
        <v>1</v>
      </c>
      <c r="IKE27" s="87">
        <v>0</v>
      </c>
      <c r="IKF27" s="59">
        <f t="shared" si="389"/>
        <v>0</v>
      </c>
      <c r="IKG27" s="1"/>
      <c r="IKH27" s="89">
        <v>4</v>
      </c>
      <c r="IKI27" s="93" t="s">
        <v>64</v>
      </c>
      <c r="IKJ27" s="58" t="s">
        <v>55</v>
      </c>
      <c r="IKK27" s="91" t="s">
        <v>32</v>
      </c>
      <c r="IKL27" s="92">
        <v>1</v>
      </c>
      <c r="IKM27" s="87">
        <v>0</v>
      </c>
      <c r="IKN27" s="59">
        <f t="shared" si="389"/>
        <v>0</v>
      </c>
      <c r="IKO27" s="1"/>
      <c r="IKP27" s="89">
        <v>4</v>
      </c>
      <c r="IKQ27" s="93" t="s">
        <v>64</v>
      </c>
      <c r="IKR27" s="58" t="s">
        <v>55</v>
      </c>
      <c r="IKS27" s="91" t="s">
        <v>32</v>
      </c>
      <c r="IKT27" s="92">
        <v>1</v>
      </c>
      <c r="IKU27" s="87">
        <v>0</v>
      </c>
      <c r="IKV27" s="59">
        <f t="shared" si="390"/>
        <v>0</v>
      </c>
      <c r="IKW27" s="1"/>
      <c r="IKX27" s="89">
        <v>4</v>
      </c>
      <c r="IKY27" s="93" t="s">
        <v>64</v>
      </c>
      <c r="IKZ27" s="58" t="s">
        <v>55</v>
      </c>
      <c r="ILA27" s="91" t="s">
        <v>32</v>
      </c>
      <c r="ILB27" s="92">
        <v>1</v>
      </c>
      <c r="ILC27" s="87">
        <v>0</v>
      </c>
      <c r="ILD27" s="59">
        <f t="shared" si="390"/>
        <v>0</v>
      </c>
      <c r="ILE27" s="1"/>
      <c r="ILF27" s="89">
        <v>4</v>
      </c>
      <c r="ILG27" s="93" t="s">
        <v>64</v>
      </c>
      <c r="ILH27" s="58" t="s">
        <v>55</v>
      </c>
      <c r="ILI27" s="91" t="s">
        <v>32</v>
      </c>
      <c r="ILJ27" s="92">
        <v>1</v>
      </c>
      <c r="ILK27" s="87">
        <v>0</v>
      </c>
      <c r="ILL27" s="59">
        <f t="shared" si="391"/>
        <v>0</v>
      </c>
      <c r="ILM27" s="1"/>
      <c r="ILN27" s="89">
        <v>4</v>
      </c>
      <c r="ILO27" s="93" t="s">
        <v>64</v>
      </c>
      <c r="ILP27" s="58" t="s">
        <v>55</v>
      </c>
      <c r="ILQ27" s="91" t="s">
        <v>32</v>
      </c>
      <c r="ILR27" s="92">
        <v>1</v>
      </c>
      <c r="ILS27" s="87">
        <v>0</v>
      </c>
      <c r="ILT27" s="59">
        <f t="shared" si="391"/>
        <v>0</v>
      </c>
      <c r="ILU27" s="1"/>
      <c r="ILV27" s="89">
        <v>4</v>
      </c>
      <c r="ILW27" s="93" t="s">
        <v>64</v>
      </c>
      <c r="ILX27" s="58" t="s">
        <v>55</v>
      </c>
      <c r="ILY27" s="91" t="s">
        <v>32</v>
      </c>
      <c r="ILZ27" s="92">
        <v>1</v>
      </c>
      <c r="IMA27" s="87">
        <v>0</v>
      </c>
      <c r="IMB27" s="59">
        <f t="shared" si="392"/>
        <v>0</v>
      </c>
      <c r="IMC27" s="1"/>
      <c r="IMD27" s="89">
        <v>4</v>
      </c>
      <c r="IME27" s="93" t="s">
        <v>64</v>
      </c>
      <c r="IMF27" s="58" t="s">
        <v>55</v>
      </c>
      <c r="IMG27" s="91" t="s">
        <v>32</v>
      </c>
      <c r="IMH27" s="92">
        <v>1</v>
      </c>
      <c r="IMI27" s="87">
        <v>0</v>
      </c>
      <c r="IMJ27" s="59">
        <f t="shared" si="392"/>
        <v>0</v>
      </c>
      <c r="IMK27" s="1"/>
      <c r="IML27" s="89">
        <v>4</v>
      </c>
      <c r="IMM27" s="93" t="s">
        <v>64</v>
      </c>
      <c r="IMN27" s="58" t="s">
        <v>55</v>
      </c>
      <c r="IMO27" s="91" t="s">
        <v>32</v>
      </c>
      <c r="IMP27" s="92">
        <v>1</v>
      </c>
      <c r="IMQ27" s="87">
        <v>0</v>
      </c>
      <c r="IMR27" s="59">
        <f t="shared" si="393"/>
        <v>0</v>
      </c>
      <c r="IMS27" s="1"/>
      <c r="IMT27" s="89">
        <v>4</v>
      </c>
      <c r="IMU27" s="93" t="s">
        <v>64</v>
      </c>
      <c r="IMV27" s="58" t="s">
        <v>55</v>
      </c>
      <c r="IMW27" s="91" t="s">
        <v>32</v>
      </c>
      <c r="IMX27" s="92">
        <v>1</v>
      </c>
      <c r="IMY27" s="87">
        <v>0</v>
      </c>
      <c r="IMZ27" s="59">
        <f t="shared" si="393"/>
        <v>0</v>
      </c>
      <c r="INA27" s="1"/>
      <c r="INB27" s="89">
        <v>4</v>
      </c>
      <c r="INC27" s="93" t="s">
        <v>64</v>
      </c>
      <c r="IND27" s="58" t="s">
        <v>55</v>
      </c>
      <c r="INE27" s="91" t="s">
        <v>32</v>
      </c>
      <c r="INF27" s="92">
        <v>1</v>
      </c>
      <c r="ING27" s="87">
        <v>0</v>
      </c>
      <c r="INH27" s="59">
        <f t="shared" si="394"/>
        <v>0</v>
      </c>
      <c r="INI27" s="1"/>
      <c r="INJ27" s="89">
        <v>4</v>
      </c>
      <c r="INK27" s="93" t="s">
        <v>64</v>
      </c>
      <c r="INL27" s="58" t="s">
        <v>55</v>
      </c>
      <c r="INM27" s="91" t="s">
        <v>32</v>
      </c>
      <c r="INN27" s="92">
        <v>1</v>
      </c>
      <c r="INO27" s="87">
        <v>0</v>
      </c>
      <c r="INP27" s="59">
        <f t="shared" si="394"/>
        <v>0</v>
      </c>
      <c r="INQ27" s="1"/>
      <c r="INR27" s="89">
        <v>4</v>
      </c>
      <c r="INS27" s="93" t="s">
        <v>64</v>
      </c>
      <c r="INT27" s="58" t="s">
        <v>55</v>
      </c>
      <c r="INU27" s="91" t="s">
        <v>32</v>
      </c>
      <c r="INV27" s="92">
        <v>1</v>
      </c>
      <c r="INW27" s="87">
        <v>0</v>
      </c>
      <c r="INX27" s="59">
        <f t="shared" si="395"/>
        <v>0</v>
      </c>
      <c r="INY27" s="1"/>
      <c r="INZ27" s="89">
        <v>4</v>
      </c>
      <c r="IOA27" s="93" t="s">
        <v>64</v>
      </c>
      <c r="IOB27" s="58" t="s">
        <v>55</v>
      </c>
      <c r="IOC27" s="91" t="s">
        <v>32</v>
      </c>
      <c r="IOD27" s="92">
        <v>1</v>
      </c>
      <c r="IOE27" s="87">
        <v>0</v>
      </c>
      <c r="IOF27" s="59">
        <f t="shared" si="395"/>
        <v>0</v>
      </c>
      <c r="IOG27" s="1"/>
      <c r="IOH27" s="89">
        <v>4</v>
      </c>
      <c r="IOI27" s="93" t="s">
        <v>64</v>
      </c>
      <c r="IOJ27" s="58" t="s">
        <v>55</v>
      </c>
      <c r="IOK27" s="91" t="s">
        <v>32</v>
      </c>
      <c r="IOL27" s="92">
        <v>1</v>
      </c>
      <c r="IOM27" s="87">
        <v>0</v>
      </c>
      <c r="ION27" s="59">
        <f t="shared" si="396"/>
        <v>0</v>
      </c>
      <c r="IOO27" s="1"/>
      <c r="IOP27" s="89">
        <v>4</v>
      </c>
      <c r="IOQ27" s="93" t="s">
        <v>64</v>
      </c>
      <c r="IOR27" s="58" t="s">
        <v>55</v>
      </c>
      <c r="IOS27" s="91" t="s">
        <v>32</v>
      </c>
      <c r="IOT27" s="92">
        <v>1</v>
      </c>
      <c r="IOU27" s="87">
        <v>0</v>
      </c>
      <c r="IOV27" s="59">
        <f t="shared" si="396"/>
        <v>0</v>
      </c>
      <c r="IOW27" s="1"/>
      <c r="IOX27" s="89">
        <v>4</v>
      </c>
      <c r="IOY27" s="93" t="s">
        <v>64</v>
      </c>
      <c r="IOZ27" s="58" t="s">
        <v>55</v>
      </c>
      <c r="IPA27" s="91" t="s">
        <v>32</v>
      </c>
      <c r="IPB27" s="92">
        <v>1</v>
      </c>
      <c r="IPC27" s="87">
        <v>0</v>
      </c>
      <c r="IPD27" s="59">
        <f t="shared" si="397"/>
        <v>0</v>
      </c>
      <c r="IPE27" s="1"/>
      <c r="IPF27" s="89">
        <v>4</v>
      </c>
      <c r="IPG27" s="93" t="s">
        <v>64</v>
      </c>
      <c r="IPH27" s="58" t="s">
        <v>55</v>
      </c>
      <c r="IPI27" s="91" t="s">
        <v>32</v>
      </c>
      <c r="IPJ27" s="92">
        <v>1</v>
      </c>
      <c r="IPK27" s="87">
        <v>0</v>
      </c>
      <c r="IPL27" s="59">
        <f t="shared" si="397"/>
        <v>0</v>
      </c>
      <c r="IPM27" s="1"/>
      <c r="IPN27" s="89">
        <v>4</v>
      </c>
      <c r="IPO27" s="93" t="s">
        <v>64</v>
      </c>
      <c r="IPP27" s="58" t="s">
        <v>55</v>
      </c>
      <c r="IPQ27" s="91" t="s">
        <v>32</v>
      </c>
      <c r="IPR27" s="92">
        <v>1</v>
      </c>
      <c r="IPS27" s="87">
        <v>0</v>
      </c>
      <c r="IPT27" s="59">
        <f t="shared" si="398"/>
        <v>0</v>
      </c>
      <c r="IPU27" s="1"/>
      <c r="IPV27" s="89">
        <v>4</v>
      </c>
      <c r="IPW27" s="93" t="s">
        <v>64</v>
      </c>
      <c r="IPX27" s="58" t="s">
        <v>55</v>
      </c>
      <c r="IPY27" s="91" t="s">
        <v>32</v>
      </c>
      <c r="IPZ27" s="92">
        <v>1</v>
      </c>
      <c r="IQA27" s="87">
        <v>0</v>
      </c>
      <c r="IQB27" s="59">
        <f t="shared" si="398"/>
        <v>0</v>
      </c>
      <c r="IQC27" s="1"/>
      <c r="IQD27" s="89">
        <v>4</v>
      </c>
      <c r="IQE27" s="93" t="s">
        <v>64</v>
      </c>
      <c r="IQF27" s="58" t="s">
        <v>55</v>
      </c>
      <c r="IQG27" s="91" t="s">
        <v>32</v>
      </c>
      <c r="IQH27" s="92">
        <v>1</v>
      </c>
      <c r="IQI27" s="87">
        <v>0</v>
      </c>
      <c r="IQJ27" s="59">
        <f t="shared" si="399"/>
        <v>0</v>
      </c>
      <c r="IQK27" s="1"/>
      <c r="IQL27" s="89">
        <v>4</v>
      </c>
      <c r="IQM27" s="93" t="s">
        <v>64</v>
      </c>
      <c r="IQN27" s="58" t="s">
        <v>55</v>
      </c>
      <c r="IQO27" s="91" t="s">
        <v>32</v>
      </c>
      <c r="IQP27" s="92">
        <v>1</v>
      </c>
      <c r="IQQ27" s="87">
        <v>0</v>
      </c>
      <c r="IQR27" s="59">
        <f t="shared" si="399"/>
        <v>0</v>
      </c>
      <c r="IQS27" s="1"/>
      <c r="IQT27" s="89">
        <v>4</v>
      </c>
      <c r="IQU27" s="93" t="s">
        <v>64</v>
      </c>
      <c r="IQV27" s="58" t="s">
        <v>55</v>
      </c>
      <c r="IQW27" s="91" t="s">
        <v>32</v>
      </c>
      <c r="IQX27" s="92">
        <v>1</v>
      </c>
      <c r="IQY27" s="87">
        <v>0</v>
      </c>
      <c r="IQZ27" s="59">
        <f t="shared" si="400"/>
        <v>0</v>
      </c>
      <c r="IRA27" s="1"/>
      <c r="IRB27" s="89">
        <v>4</v>
      </c>
      <c r="IRC27" s="93" t="s">
        <v>64</v>
      </c>
      <c r="IRD27" s="58" t="s">
        <v>55</v>
      </c>
      <c r="IRE27" s="91" t="s">
        <v>32</v>
      </c>
      <c r="IRF27" s="92">
        <v>1</v>
      </c>
      <c r="IRG27" s="87">
        <v>0</v>
      </c>
      <c r="IRH27" s="59">
        <f t="shared" si="400"/>
        <v>0</v>
      </c>
      <c r="IRI27" s="1"/>
      <c r="IRJ27" s="89">
        <v>4</v>
      </c>
      <c r="IRK27" s="93" t="s">
        <v>64</v>
      </c>
      <c r="IRL27" s="58" t="s">
        <v>55</v>
      </c>
      <c r="IRM27" s="91" t="s">
        <v>32</v>
      </c>
      <c r="IRN27" s="92">
        <v>1</v>
      </c>
      <c r="IRO27" s="87">
        <v>0</v>
      </c>
      <c r="IRP27" s="59">
        <f t="shared" si="401"/>
        <v>0</v>
      </c>
      <c r="IRQ27" s="1"/>
      <c r="IRR27" s="89">
        <v>4</v>
      </c>
      <c r="IRS27" s="93" t="s">
        <v>64</v>
      </c>
      <c r="IRT27" s="58" t="s">
        <v>55</v>
      </c>
      <c r="IRU27" s="91" t="s">
        <v>32</v>
      </c>
      <c r="IRV27" s="92">
        <v>1</v>
      </c>
      <c r="IRW27" s="87">
        <v>0</v>
      </c>
      <c r="IRX27" s="59">
        <f t="shared" si="401"/>
        <v>0</v>
      </c>
      <c r="IRY27" s="1"/>
      <c r="IRZ27" s="89">
        <v>4</v>
      </c>
      <c r="ISA27" s="93" t="s">
        <v>64</v>
      </c>
      <c r="ISB27" s="58" t="s">
        <v>55</v>
      </c>
      <c r="ISC27" s="91" t="s">
        <v>32</v>
      </c>
      <c r="ISD27" s="92">
        <v>1</v>
      </c>
      <c r="ISE27" s="87">
        <v>0</v>
      </c>
      <c r="ISF27" s="59">
        <f t="shared" si="402"/>
        <v>0</v>
      </c>
      <c r="ISG27" s="1"/>
      <c r="ISH27" s="89">
        <v>4</v>
      </c>
      <c r="ISI27" s="93" t="s">
        <v>64</v>
      </c>
      <c r="ISJ27" s="58" t="s">
        <v>55</v>
      </c>
      <c r="ISK27" s="91" t="s">
        <v>32</v>
      </c>
      <c r="ISL27" s="92">
        <v>1</v>
      </c>
      <c r="ISM27" s="87">
        <v>0</v>
      </c>
      <c r="ISN27" s="59">
        <f t="shared" si="402"/>
        <v>0</v>
      </c>
      <c r="ISO27" s="1"/>
      <c r="ISP27" s="89">
        <v>4</v>
      </c>
      <c r="ISQ27" s="93" t="s">
        <v>64</v>
      </c>
      <c r="ISR27" s="58" t="s">
        <v>55</v>
      </c>
      <c r="ISS27" s="91" t="s">
        <v>32</v>
      </c>
      <c r="IST27" s="92">
        <v>1</v>
      </c>
      <c r="ISU27" s="87">
        <v>0</v>
      </c>
      <c r="ISV27" s="59">
        <f t="shared" si="403"/>
        <v>0</v>
      </c>
      <c r="ISW27" s="1"/>
      <c r="ISX27" s="89">
        <v>4</v>
      </c>
      <c r="ISY27" s="93" t="s">
        <v>64</v>
      </c>
      <c r="ISZ27" s="58" t="s">
        <v>55</v>
      </c>
      <c r="ITA27" s="91" t="s">
        <v>32</v>
      </c>
      <c r="ITB27" s="92">
        <v>1</v>
      </c>
      <c r="ITC27" s="87">
        <v>0</v>
      </c>
      <c r="ITD27" s="59">
        <f t="shared" si="403"/>
        <v>0</v>
      </c>
      <c r="ITE27" s="1"/>
      <c r="ITF27" s="89">
        <v>4</v>
      </c>
      <c r="ITG27" s="93" t="s">
        <v>64</v>
      </c>
      <c r="ITH27" s="58" t="s">
        <v>55</v>
      </c>
      <c r="ITI27" s="91" t="s">
        <v>32</v>
      </c>
      <c r="ITJ27" s="92">
        <v>1</v>
      </c>
      <c r="ITK27" s="87">
        <v>0</v>
      </c>
      <c r="ITL27" s="59">
        <f t="shared" si="404"/>
        <v>0</v>
      </c>
      <c r="ITM27" s="1"/>
      <c r="ITN27" s="89">
        <v>4</v>
      </c>
      <c r="ITO27" s="93" t="s">
        <v>64</v>
      </c>
      <c r="ITP27" s="58" t="s">
        <v>55</v>
      </c>
      <c r="ITQ27" s="91" t="s">
        <v>32</v>
      </c>
      <c r="ITR27" s="92">
        <v>1</v>
      </c>
      <c r="ITS27" s="87">
        <v>0</v>
      </c>
      <c r="ITT27" s="59">
        <f t="shared" si="404"/>
        <v>0</v>
      </c>
      <c r="ITU27" s="1"/>
      <c r="ITV27" s="89">
        <v>4</v>
      </c>
      <c r="ITW27" s="93" t="s">
        <v>64</v>
      </c>
      <c r="ITX27" s="58" t="s">
        <v>55</v>
      </c>
      <c r="ITY27" s="91" t="s">
        <v>32</v>
      </c>
      <c r="ITZ27" s="92">
        <v>1</v>
      </c>
      <c r="IUA27" s="87">
        <v>0</v>
      </c>
      <c r="IUB27" s="59">
        <f t="shared" si="405"/>
        <v>0</v>
      </c>
      <c r="IUC27" s="1"/>
      <c r="IUD27" s="89">
        <v>4</v>
      </c>
      <c r="IUE27" s="93" t="s">
        <v>64</v>
      </c>
      <c r="IUF27" s="58" t="s">
        <v>55</v>
      </c>
      <c r="IUG27" s="91" t="s">
        <v>32</v>
      </c>
      <c r="IUH27" s="92">
        <v>1</v>
      </c>
      <c r="IUI27" s="87">
        <v>0</v>
      </c>
      <c r="IUJ27" s="59">
        <f t="shared" si="405"/>
        <v>0</v>
      </c>
      <c r="IUK27" s="1"/>
      <c r="IUL27" s="89">
        <v>4</v>
      </c>
      <c r="IUM27" s="93" t="s">
        <v>64</v>
      </c>
      <c r="IUN27" s="58" t="s">
        <v>55</v>
      </c>
      <c r="IUO27" s="91" t="s">
        <v>32</v>
      </c>
      <c r="IUP27" s="92">
        <v>1</v>
      </c>
      <c r="IUQ27" s="87">
        <v>0</v>
      </c>
      <c r="IUR27" s="59">
        <f t="shared" si="406"/>
        <v>0</v>
      </c>
      <c r="IUS27" s="1"/>
      <c r="IUT27" s="89">
        <v>4</v>
      </c>
      <c r="IUU27" s="93" t="s">
        <v>64</v>
      </c>
      <c r="IUV27" s="58" t="s">
        <v>55</v>
      </c>
      <c r="IUW27" s="91" t="s">
        <v>32</v>
      </c>
      <c r="IUX27" s="92">
        <v>1</v>
      </c>
      <c r="IUY27" s="87">
        <v>0</v>
      </c>
      <c r="IUZ27" s="59">
        <f t="shared" si="406"/>
        <v>0</v>
      </c>
      <c r="IVA27" s="1"/>
      <c r="IVB27" s="89">
        <v>4</v>
      </c>
      <c r="IVC27" s="93" t="s">
        <v>64</v>
      </c>
      <c r="IVD27" s="58" t="s">
        <v>55</v>
      </c>
      <c r="IVE27" s="91" t="s">
        <v>32</v>
      </c>
      <c r="IVF27" s="92">
        <v>1</v>
      </c>
      <c r="IVG27" s="87">
        <v>0</v>
      </c>
      <c r="IVH27" s="59">
        <f t="shared" si="407"/>
        <v>0</v>
      </c>
      <c r="IVI27" s="1"/>
      <c r="IVJ27" s="89">
        <v>4</v>
      </c>
      <c r="IVK27" s="93" t="s">
        <v>64</v>
      </c>
      <c r="IVL27" s="58" t="s">
        <v>55</v>
      </c>
      <c r="IVM27" s="91" t="s">
        <v>32</v>
      </c>
      <c r="IVN27" s="92">
        <v>1</v>
      </c>
      <c r="IVO27" s="87">
        <v>0</v>
      </c>
      <c r="IVP27" s="59">
        <f t="shared" si="407"/>
        <v>0</v>
      </c>
      <c r="IVQ27" s="1"/>
      <c r="IVR27" s="89">
        <v>4</v>
      </c>
      <c r="IVS27" s="93" t="s">
        <v>64</v>
      </c>
      <c r="IVT27" s="58" t="s">
        <v>55</v>
      </c>
      <c r="IVU27" s="91" t="s">
        <v>32</v>
      </c>
      <c r="IVV27" s="92">
        <v>1</v>
      </c>
      <c r="IVW27" s="87">
        <v>0</v>
      </c>
      <c r="IVX27" s="59">
        <f t="shared" si="408"/>
        <v>0</v>
      </c>
      <c r="IVY27" s="1"/>
      <c r="IVZ27" s="89">
        <v>4</v>
      </c>
      <c r="IWA27" s="93" t="s">
        <v>64</v>
      </c>
      <c r="IWB27" s="58" t="s">
        <v>55</v>
      </c>
      <c r="IWC27" s="91" t="s">
        <v>32</v>
      </c>
      <c r="IWD27" s="92">
        <v>1</v>
      </c>
      <c r="IWE27" s="87">
        <v>0</v>
      </c>
      <c r="IWF27" s="59">
        <f t="shared" si="408"/>
        <v>0</v>
      </c>
      <c r="IWG27" s="1"/>
      <c r="IWH27" s="89">
        <v>4</v>
      </c>
      <c r="IWI27" s="93" t="s">
        <v>64</v>
      </c>
      <c r="IWJ27" s="58" t="s">
        <v>55</v>
      </c>
      <c r="IWK27" s="91" t="s">
        <v>32</v>
      </c>
      <c r="IWL27" s="92">
        <v>1</v>
      </c>
      <c r="IWM27" s="87">
        <v>0</v>
      </c>
      <c r="IWN27" s="59">
        <f t="shared" si="409"/>
        <v>0</v>
      </c>
      <c r="IWO27" s="1"/>
      <c r="IWP27" s="89">
        <v>4</v>
      </c>
      <c r="IWQ27" s="93" t="s">
        <v>64</v>
      </c>
      <c r="IWR27" s="58" t="s">
        <v>55</v>
      </c>
      <c r="IWS27" s="91" t="s">
        <v>32</v>
      </c>
      <c r="IWT27" s="92">
        <v>1</v>
      </c>
      <c r="IWU27" s="87">
        <v>0</v>
      </c>
      <c r="IWV27" s="59">
        <f t="shared" si="409"/>
        <v>0</v>
      </c>
      <c r="IWW27" s="1"/>
      <c r="IWX27" s="89">
        <v>4</v>
      </c>
      <c r="IWY27" s="93" t="s">
        <v>64</v>
      </c>
      <c r="IWZ27" s="58" t="s">
        <v>55</v>
      </c>
      <c r="IXA27" s="91" t="s">
        <v>32</v>
      </c>
      <c r="IXB27" s="92">
        <v>1</v>
      </c>
      <c r="IXC27" s="87">
        <v>0</v>
      </c>
      <c r="IXD27" s="59">
        <f t="shared" si="410"/>
        <v>0</v>
      </c>
      <c r="IXE27" s="1"/>
      <c r="IXF27" s="89">
        <v>4</v>
      </c>
      <c r="IXG27" s="93" t="s">
        <v>64</v>
      </c>
      <c r="IXH27" s="58" t="s">
        <v>55</v>
      </c>
      <c r="IXI27" s="91" t="s">
        <v>32</v>
      </c>
      <c r="IXJ27" s="92">
        <v>1</v>
      </c>
      <c r="IXK27" s="87">
        <v>0</v>
      </c>
      <c r="IXL27" s="59">
        <f t="shared" si="410"/>
        <v>0</v>
      </c>
      <c r="IXM27" s="1"/>
      <c r="IXN27" s="89">
        <v>4</v>
      </c>
      <c r="IXO27" s="93" t="s">
        <v>64</v>
      </c>
      <c r="IXP27" s="58" t="s">
        <v>55</v>
      </c>
      <c r="IXQ27" s="91" t="s">
        <v>32</v>
      </c>
      <c r="IXR27" s="92">
        <v>1</v>
      </c>
      <c r="IXS27" s="87">
        <v>0</v>
      </c>
      <c r="IXT27" s="59">
        <f t="shared" si="411"/>
        <v>0</v>
      </c>
      <c r="IXU27" s="1"/>
      <c r="IXV27" s="89">
        <v>4</v>
      </c>
      <c r="IXW27" s="93" t="s">
        <v>64</v>
      </c>
      <c r="IXX27" s="58" t="s">
        <v>55</v>
      </c>
      <c r="IXY27" s="91" t="s">
        <v>32</v>
      </c>
      <c r="IXZ27" s="92">
        <v>1</v>
      </c>
      <c r="IYA27" s="87">
        <v>0</v>
      </c>
      <c r="IYB27" s="59">
        <f t="shared" si="411"/>
        <v>0</v>
      </c>
      <c r="IYC27" s="1"/>
      <c r="IYD27" s="89">
        <v>4</v>
      </c>
      <c r="IYE27" s="93" t="s">
        <v>64</v>
      </c>
      <c r="IYF27" s="58" t="s">
        <v>55</v>
      </c>
      <c r="IYG27" s="91" t="s">
        <v>32</v>
      </c>
      <c r="IYH27" s="92">
        <v>1</v>
      </c>
      <c r="IYI27" s="87">
        <v>0</v>
      </c>
      <c r="IYJ27" s="59">
        <f t="shared" si="412"/>
        <v>0</v>
      </c>
      <c r="IYK27" s="1"/>
      <c r="IYL27" s="89">
        <v>4</v>
      </c>
      <c r="IYM27" s="93" t="s">
        <v>64</v>
      </c>
      <c r="IYN27" s="58" t="s">
        <v>55</v>
      </c>
      <c r="IYO27" s="91" t="s">
        <v>32</v>
      </c>
      <c r="IYP27" s="92">
        <v>1</v>
      </c>
      <c r="IYQ27" s="87">
        <v>0</v>
      </c>
      <c r="IYR27" s="59">
        <f t="shared" si="412"/>
        <v>0</v>
      </c>
      <c r="IYS27" s="1"/>
      <c r="IYT27" s="89">
        <v>4</v>
      </c>
      <c r="IYU27" s="93" t="s">
        <v>64</v>
      </c>
      <c r="IYV27" s="58" t="s">
        <v>55</v>
      </c>
      <c r="IYW27" s="91" t="s">
        <v>32</v>
      </c>
      <c r="IYX27" s="92">
        <v>1</v>
      </c>
      <c r="IYY27" s="87">
        <v>0</v>
      </c>
      <c r="IYZ27" s="59">
        <f t="shared" si="413"/>
        <v>0</v>
      </c>
      <c r="IZA27" s="1"/>
      <c r="IZB27" s="89">
        <v>4</v>
      </c>
      <c r="IZC27" s="93" t="s">
        <v>64</v>
      </c>
      <c r="IZD27" s="58" t="s">
        <v>55</v>
      </c>
      <c r="IZE27" s="91" t="s">
        <v>32</v>
      </c>
      <c r="IZF27" s="92">
        <v>1</v>
      </c>
      <c r="IZG27" s="87">
        <v>0</v>
      </c>
      <c r="IZH27" s="59">
        <f t="shared" si="413"/>
        <v>0</v>
      </c>
      <c r="IZI27" s="1"/>
      <c r="IZJ27" s="89">
        <v>4</v>
      </c>
      <c r="IZK27" s="93" t="s">
        <v>64</v>
      </c>
      <c r="IZL27" s="58" t="s">
        <v>55</v>
      </c>
      <c r="IZM27" s="91" t="s">
        <v>32</v>
      </c>
      <c r="IZN27" s="92">
        <v>1</v>
      </c>
      <c r="IZO27" s="87">
        <v>0</v>
      </c>
      <c r="IZP27" s="59">
        <f t="shared" si="414"/>
        <v>0</v>
      </c>
      <c r="IZQ27" s="1"/>
      <c r="IZR27" s="89">
        <v>4</v>
      </c>
      <c r="IZS27" s="93" t="s">
        <v>64</v>
      </c>
      <c r="IZT27" s="58" t="s">
        <v>55</v>
      </c>
      <c r="IZU27" s="91" t="s">
        <v>32</v>
      </c>
      <c r="IZV27" s="92">
        <v>1</v>
      </c>
      <c r="IZW27" s="87">
        <v>0</v>
      </c>
      <c r="IZX27" s="59">
        <f t="shared" si="414"/>
        <v>0</v>
      </c>
      <c r="IZY27" s="1"/>
      <c r="IZZ27" s="89">
        <v>4</v>
      </c>
      <c r="JAA27" s="93" t="s">
        <v>64</v>
      </c>
      <c r="JAB27" s="58" t="s">
        <v>55</v>
      </c>
      <c r="JAC27" s="91" t="s">
        <v>32</v>
      </c>
      <c r="JAD27" s="92">
        <v>1</v>
      </c>
      <c r="JAE27" s="87">
        <v>0</v>
      </c>
      <c r="JAF27" s="59">
        <f t="shared" si="415"/>
        <v>0</v>
      </c>
      <c r="JAG27" s="1"/>
      <c r="JAH27" s="89">
        <v>4</v>
      </c>
      <c r="JAI27" s="93" t="s">
        <v>64</v>
      </c>
      <c r="JAJ27" s="58" t="s">
        <v>55</v>
      </c>
      <c r="JAK27" s="91" t="s">
        <v>32</v>
      </c>
      <c r="JAL27" s="92">
        <v>1</v>
      </c>
      <c r="JAM27" s="87">
        <v>0</v>
      </c>
      <c r="JAN27" s="59">
        <f t="shared" si="415"/>
        <v>0</v>
      </c>
      <c r="JAO27" s="1"/>
      <c r="JAP27" s="89">
        <v>4</v>
      </c>
      <c r="JAQ27" s="93" t="s">
        <v>64</v>
      </c>
      <c r="JAR27" s="58" t="s">
        <v>55</v>
      </c>
      <c r="JAS27" s="91" t="s">
        <v>32</v>
      </c>
      <c r="JAT27" s="92">
        <v>1</v>
      </c>
      <c r="JAU27" s="87">
        <v>0</v>
      </c>
      <c r="JAV27" s="59">
        <f t="shared" si="416"/>
        <v>0</v>
      </c>
      <c r="JAW27" s="1"/>
      <c r="JAX27" s="89">
        <v>4</v>
      </c>
      <c r="JAY27" s="93" t="s">
        <v>64</v>
      </c>
      <c r="JAZ27" s="58" t="s">
        <v>55</v>
      </c>
      <c r="JBA27" s="91" t="s">
        <v>32</v>
      </c>
      <c r="JBB27" s="92">
        <v>1</v>
      </c>
      <c r="JBC27" s="87">
        <v>0</v>
      </c>
      <c r="JBD27" s="59">
        <f t="shared" si="416"/>
        <v>0</v>
      </c>
      <c r="JBE27" s="1"/>
      <c r="JBF27" s="89">
        <v>4</v>
      </c>
      <c r="JBG27" s="93" t="s">
        <v>64</v>
      </c>
      <c r="JBH27" s="58" t="s">
        <v>55</v>
      </c>
      <c r="JBI27" s="91" t="s">
        <v>32</v>
      </c>
      <c r="JBJ27" s="92">
        <v>1</v>
      </c>
      <c r="JBK27" s="87">
        <v>0</v>
      </c>
      <c r="JBL27" s="59">
        <f t="shared" si="417"/>
        <v>0</v>
      </c>
      <c r="JBM27" s="1"/>
      <c r="JBN27" s="89">
        <v>4</v>
      </c>
      <c r="JBO27" s="93" t="s">
        <v>64</v>
      </c>
      <c r="JBP27" s="58" t="s">
        <v>55</v>
      </c>
      <c r="JBQ27" s="91" t="s">
        <v>32</v>
      </c>
      <c r="JBR27" s="92">
        <v>1</v>
      </c>
      <c r="JBS27" s="87">
        <v>0</v>
      </c>
      <c r="JBT27" s="59">
        <f t="shared" si="417"/>
        <v>0</v>
      </c>
      <c r="JBU27" s="1"/>
      <c r="JBV27" s="89">
        <v>4</v>
      </c>
      <c r="JBW27" s="93" t="s">
        <v>64</v>
      </c>
      <c r="JBX27" s="58" t="s">
        <v>55</v>
      </c>
      <c r="JBY27" s="91" t="s">
        <v>32</v>
      </c>
      <c r="JBZ27" s="92">
        <v>1</v>
      </c>
      <c r="JCA27" s="87">
        <v>0</v>
      </c>
      <c r="JCB27" s="59">
        <f t="shared" si="418"/>
        <v>0</v>
      </c>
      <c r="JCC27" s="1"/>
      <c r="JCD27" s="89">
        <v>4</v>
      </c>
      <c r="JCE27" s="93" t="s">
        <v>64</v>
      </c>
      <c r="JCF27" s="58" t="s">
        <v>55</v>
      </c>
      <c r="JCG27" s="91" t="s">
        <v>32</v>
      </c>
      <c r="JCH27" s="92">
        <v>1</v>
      </c>
      <c r="JCI27" s="87">
        <v>0</v>
      </c>
      <c r="JCJ27" s="59">
        <f t="shared" si="418"/>
        <v>0</v>
      </c>
      <c r="JCK27" s="1"/>
      <c r="JCL27" s="89">
        <v>4</v>
      </c>
      <c r="JCM27" s="93" t="s">
        <v>64</v>
      </c>
      <c r="JCN27" s="58" t="s">
        <v>55</v>
      </c>
      <c r="JCO27" s="91" t="s">
        <v>32</v>
      </c>
      <c r="JCP27" s="92">
        <v>1</v>
      </c>
      <c r="JCQ27" s="87">
        <v>0</v>
      </c>
      <c r="JCR27" s="59">
        <f t="shared" si="419"/>
        <v>0</v>
      </c>
      <c r="JCS27" s="1"/>
      <c r="JCT27" s="89">
        <v>4</v>
      </c>
      <c r="JCU27" s="93" t="s">
        <v>64</v>
      </c>
      <c r="JCV27" s="58" t="s">
        <v>55</v>
      </c>
      <c r="JCW27" s="91" t="s">
        <v>32</v>
      </c>
      <c r="JCX27" s="92">
        <v>1</v>
      </c>
      <c r="JCY27" s="87">
        <v>0</v>
      </c>
      <c r="JCZ27" s="59">
        <f t="shared" si="419"/>
        <v>0</v>
      </c>
      <c r="JDA27" s="1"/>
      <c r="JDB27" s="89">
        <v>4</v>
      </c>
      <c r="JDC27" s="93" t="s">
        <v>64</v>
      </c>
      <c r="JDD27" s="58" t="s">
        <v>55</v>
      </c>
      <c r="JDE27" s="91" t="s">
        <v>32</v>
      </c>
      <c r="JDF27" s="92">
        <v>1</v>
      </c>
      <c r="JDG27" s="87">
        <v>0</v>
      </c>
      <c r="JDH27" s="59">
        <f t="shared" si="420"/>
        <v>0</v>
      </c>
      <c r="JDI27" s="1"/>
      <c r="JDJ27" s="89">
        <v>4</v>
      </c>
      <c r="JDK27" s="93" t="s">
        <v>64</v>
      </c>
      <c r="JDL27" s="58" t="s">
        <v>55</v>
      </c>
      <c r="JDM27" s="91" t="s">
        <v>32</v>
      </c>
      <c r="JDN27" s="92">
        <v>1</v>
      </c>
      <c r="JDO27" s="87">
        <v>0</v>
      </c>
      <c r="JDP27" s="59">
        <f t="shared" si="420"/>
        <v>0</v>
      </c>
      <c r="JDQ27" s="1"/>
      <c r="JDR27" s="89">
        <v>4</v>
      </c>
      <c r="JDS27" s="93" t="s">
        <v>64</v>
      </c>
      <c r="JDT27" s="58" t="s">
        <v>55</v>
      </c>
      <c r="JDU27" s="91" t="s">
        <v>32</v>
      </c>
      <c r="JDV27" s="92">
        <v>1</v>
      </c>
      <c r="JDW27" s="87">
        <v>0</v>
      </c>
      <c r="JDX27" s="59">
        <f t="shared" si="421"/>
        <v>0</v>
      </c>
      <c r="JDY27" s="1"/>
      <c r="JDZ27" s="89">
        <v>4</v>
      </c>
      <c r="JEA27" s="93" t="s">
        <v>64</v>
      </c>
      <c r="JEB27" s="58" t="s">
        <v>55</v>
      </c>
      <c r="JEC27" s="91" t="s">
        <v>32</v>
      </c>
      <c r="JED27" s="92">
        <v>1</v>
      </c>
      <c r="JEE27" s="87">
        <v>0</v>
      </c>
      <c r="JEF27" s="59">
        <f t="shared" si="421"/>
        <v>0</v>
      </c>
      <c r="JEG27" s="1"/>
      <c r="JEH27" s="89">
        <v>4</v>
      </c>
      <c r="JEI27" s="93" t="s">
        <v>64</v>
      </c>
      <c r="JEJ27" s="58" t="s">
        <v>55</v>
      </c>
      <c r="JEK27" s="91" t="s">
        <v>32</v>
      </c>
      <c r="JEL27" s="92">
        <v>1</v>
      </c>
      <c r="JEM27" s="87">
        <v>0</v>
      </c>
      <c r="JEN27" s="59">
        <f t="shared" si="422"/>
        <v>0</v>
      </c>
      <c r="JEO27" s="1"/>
      <c r="JEP27" s="89">
        <v>4</v>
      </c>
      <c r="JEQ27" s="93" t="s">
        <v>64</v>
      </c>
      <c r="JER27" s="58" t="s">
        <v>55</v>
      </c>
      <c r="JES27" s="91" t="s">
        <v>32</v>
      </c>
      <c r="JET27" s="92">
        <v>1</v>
      </c>
      <c r="JEU27" s="87">
        <v>0</v>
      </c>
      <c r="JEV27" s="59">
        <f t="shared" si="422"/>
        <v>0</v>
      </c>
      <c r="JEW27" s="1"/>
      <c r="JEX27" s="89">
        <v>4</v>
      </c>
      <c r="JEY27" s="93" t="s">
        <v>64</v>
      </c>
      <c r="JEZ27" s="58" t="s">
        <v>55</v>
      </c>
      <c r="JFA27" s="91" t="s">
        <v>32</v>
      </c>
      <c r="JFB27" s="92">
        <v>1</v>
      </c>
      <c r="JFC27" s="87">
        <v>0</v>
      </c>
      <c r="JFD27" s="59">
        <f t="shared" si="423"/>
        <v>0</v>
      </c>
      <c r="JFE27" s="1"/>
      <c r="JFF27" s="89">
        <v>4</v>
      </c>
      <c r="JFG27" s="93" t="s">
        <v>64</v>
      </c>
      <c r="JFH27" s="58" t="s">
        <v>55</v>
      </c>
      <c r="JFI27" s="91" t="s">
        <v>32</v>
      </c>
      <c r="JFJ27" s="92">
        <v>1</v>
      </c>
      <c r="JFK27" s="87">
        <v>0</v>
      </c>
      <c r="JFL27" s="59">
        <f t="shared" si="423"/>
        <v>0</v>
      </c>
      <c r="JFM27" s="1"/>
      <c r="JFN27" s="89">
        <v>4</v>
      </c>
      <c r="JFO27" s="93" t="s">
        <v>64</v>
      </c>
      <c r="JFP27" s="58" t="s">
        <v>55</v>
      </c>
      <c r="JFQ27" s="91" t="s">
        <v>32</v>
      </c>
      <c r="JFR27" s="92">
        <v>1</v>
      </c>
      <c r="JFS27" s="87">
        <v>0</v>
      </c>
      <c r="JFT27" s="59">
        <f t="shared" si="424"/>
        <v>0</v>
      </c>
      <c r="JFU27" s="1"/>
      <c r="JFV27" s="89">
        <v>4</v>
      </c>
      <c r="JFW27" s="93" t="s">
        <v>64</v>
      </c>
      <c r="JFX27" s="58" t="s">
        <v>55</v>
      </c>
      <c r="JFY27" s="91" t="s">
        <v>32</v>
      </c>
      <c r="JFZ27" s="92">
        <v>1</v>
      </c>
      <c r="JGA27" s="87">
        <v>0</v>
      </c>
      <c r="JGB27" s="59">
        <f t="shared" si="424"/>
        <v>0</v>
      </c>
      <c r="JGC27" s="1"/>
      <c r="JGD27" s="89">
        <v>4</v>
      </c>
      <c r="JGE27" s="93" t="s">
        <v>64</v>
      </c>
      <c r="JGF27" s="58" t="s">
        <v>55</v>
      </c>
      <c r="JGG27" s="91" t="s">
        <v>32</v>
      </c>
      <c r="JGH27" s="92">
        <v>1</v>
      </c>
      <c r="JGI27" s="87">
        <v>0</v>
      </c>
      <c r="JGJ27" s="59">
        <f t="shared" si="425"/>
        <v>0</v>
      </c>
      <c r="JGK27" s="1"/>
      <c r="JGL27" s="89">
        <v>4</v>
      </c>
      <c r="JGM27" s="93" t="s">
        <v>64</v>
      </c>
      <c r="JGN27" s="58" t="s">
        <v>55</v>
      </c>
      <c r="JGO27" s="91" t="s">
        <v>32</v>
      </c>
      <c r="JGP27" s="92">
        <v>1</v>
      </c>
      <c r="JGQ27" s="87">
        <v>0</v>
      </c>
      <c r="JGR27" s="59">
        <f t="shared" si="425"/>
        <v>0</v>
      </c>
      <c r="JGS27" s="1"/>
      <c r="JGT27" s="89">
        <v>4</v>
      </c>
      <c r="JGU27" s="93" t="s">
        <v>64</v>
      </c>
      <c r="JGV27" s="58" t="s">
        <v>55</v>
      </c>
      <c r="JGW27" s="91" t="s">
        <v>32</v>
      </c>
      <c r="JGX27" s="92">
        <v>1</v>
      </c>
      <c r="JGY27" s="87">
        <v>0</v>
      </c>
      <c r="JGZ27" s="59">
        <f t="shared" si="426"/>
        <v>0</v>
      </c>
      <c r="JHA27" s="1"/>
      <c r="JHB27" s="89">
        <v>4</v>
      </c>
      <c r="JHC27" s="93" t="s">
        <v>64</v>
      </c>
      <c r="JHD27" s="58" t="s">
        <v>55</v>
      </c>
      <c r="JHE27" s="91" t="s">
        <v>32</v>
      </c>
      <c r="JHF27" s="92">
        <v>1</v>
      </c>
      <c r="JHG27" s="87">
        <v>0</v>
      </c>
      <c r="JHH27" s="59">
        <f t="shared" si="426"/>
        <v>0</v>
      </c>
      <c r="JHI27" s="1"/>
      <c r="JHJ27" s="89">
        <v>4</v>
      </c>
      <c r="JHK27" s="93" t="s">
        <v>64</v>
      </c>
      <c r="JHL27" s="58" t="s">
        <v>55</v>
      </c>
      <c r="JHM27" s="91" t="s">
        <v>32</v>
      </c>
      <c r="JHN27" s="92">
        <v>1</v>
      </c>
      <c r="JHO27" s="87">
        <v>0</v>
      </c>
      <c r="JHP27" s="59">
        <f t="shared" si="427"/>
        <v>0</v>
      </c>
      <c r="JHQ27" s="1"/>
      <c r="JHR27" s="89">
        <v>4</v>
      </c>
      <c r="JHS27" s="93" t="s">
        <v>64</v>
      </c>
      <c r="JHT27" s="58" t="s">
        <v>55</v>
      </c>
      <c r="JHU27" s="91" t="s">
        <v>32</v>
      </c>
      <c r="JHV27" s="92">
        <v>1</v>
      </c>
      <c r="JHW27" s="87">
        <v>0</v>
      </c>
      <c r="JHX27" s="59">
        <f t="shared" si="427"/>
        <v>0</v>
      </c>
      <c r="JHY27" s="1"/>
      <c r="JHZ27" s="89">
        <v>4</v>
      </c>
      <c r="JIA27" s="93" t="s">
        <v>64</v>
      </c>
      <c r="JIB27" s="58" t="s">
        <v>55</v>
      </c>
      <c r="JIC27" s="91" t="s">
        <v>32</v>
      </c>
      <c r="JID27" s="92">
        <v>1</v>
      </c>
      <c r="JIE27" s="87">
        <v>0</v>
      </c>
      <c r="JIF27" s="59">
        <f t="shared" si="428"/>
        <v>0</v>
      </c>
      <c r="JIG27" s="1"/>
      <c r="JIH27" s="89">
        <v>4</v>
      </c>
      <c r="JII27" s="93" t="s">
        <v>64</v>
      </c>
      <c r="JIJ27" s="58" t="s">
        <v>55</v>
      </c>
      <c r="JIK27" s="91" t="s">
        <v>32</v>
      </c>
      <c r="JIL27" s="92">
        <v>1</v>
      </c>
      <c r="JIM27" s="87">
        <v>0</v>
      </c>
      <c r="JIN27" s="59">
        <f t="shared" si="428"/>
        <v>0</v>
      </c>
      <c r="JIO27" s="1"/>
      <c r="JIP27" s="89">
        <v>4</v>
      </c>
      <c r="JIQ27" s="93" t="s">
        <v>64</v>
      </c>
      <c r="JIR27" s="58" t="s">
        <v>55</v>
      </c>
      <c r="JIS27" s="91" t="s">
        <v>32</v>
      </c>
      <c r="JIT27" s="92">
        <v>1</v>
      </c>
      <c r="JIU27" s="87">
        <v>0</v>
      </c>
      <c r="JIV27" s="59">
        <f t="shared" si="429"/>
        <v>0</v>
      </c>
      <c r="JIW27" s="1"/>
      <c r="JIX27" s="89">
        <v>4</v>
      </c>
      <c r="JIY27" s="93" t="s">
        <v>64</v>
      </c>
      <c r="JIZ27" s="58" t="s">
        <v>55</v>
      </c>
      <c r="JJA27" s="91" t="s">
        <v>32</v>
      </c>
      <c r="JJB27" s="92">
        <v>1</v>
      </c>
      <c r="JJC27" s="87">
        <v>0</v>
      </c>
      <c r="JJD27" s="59">
        <f t="shared" si="429"/>
        <v>0</v>
      </c>
      <c r="JJE27" s="1"/>
      <c r="JJF27" s="89">
        <v>4</v>
      </c>
      <c r="JJG27" s="93" t="s">
        <v>64</v>
      </c>
      <c r="JJH27" s="58" t="s">
        <v>55</v>
      </c>
      <c r="JJI27" s="91" t="s">
        <v>32</v>
      </c>
      <c r="JJJ27" s="92">
        <v>1</v>
      </c>
      <c r="JJK27" s="87">
        <v>0</v>
      </c>
      <c r="JJL27" s="59">
        <f t="shared" si="430"/>
        <v>0</v>
      </c>
      <c r="JJM27" s="1"/>
      <c r="JJN27" s="89">
        <v>4</v>
      </c>
      <c r="JJO27" s="93" t="s">
        <v>64</v>
      </c>
      <c r="JJP27" s="58" t="s">
        <v>55</v>
      </c>
      <c r="JJQ27" s="91" t="s">
        <v>32</v>
      </c>
      <c r="JJR27" s="92">
        <v>1</v>
      </c>
      <c r="JJS27" s="87">
        <v>0</v>
      </c>
      <c r="JJT27" s="59">
        <f t="shared" si="430"/>
        <v>0</v>
      </c>
      <c r="JJU27" s="1"/>
      <c r="JJV27" s="89">
        <v>4</v>
      </c>
      <c r="JJW27" s="93" t="s">
        <v>64</v>
      </c>
      <c r="JJX27" s="58" t="s">
        <v>55</v>
      </c>
      <c r="JJY27" s="91" t="s">
        <v>32</v>
      </c>
      <c r="JJZ27" s="92">
        <v>1</v>
      </c>
      <c r="JKA27" s="87">
        <v>0</v>
      </c>
      <c r="JKB27" s="59">
        <f t="shared" si="431"/>
        <v>0</v>
      </c>
      <c r="JKC27" s="1"/>
      <c r="JKD27" s="89">
        <v>4</v>
      </c>
      <c r="JKE27" s="93" t="s">
        <v>64</v>
      </c>
      <c r="JKF27" s="58" t="s">
        <v>55</v>
      </c>
      <c r="JKG27" s="91" t="s">
        <v>32</v>
      </c>
      <c r="JKH27" s="92">
        <v>1</v>
      </c>
      <c r="JKI27" s="87">
        <v>0</v>
      </c>
      <c r="JKJ27" s="59">
        <f t="shared" si="431"/>
        <v>0</v>
      </c>
      <c r="JKK27" s="1"/>
      <c r="JKL27" s="89">
        <v>4</v>
      </c>
      <c r="JKM27" s="93" t="s">
        <v>64</v>
      </c>
      <c r="JKN27" s="58" t="s">
        <v>55</v>
      </c>
      <c r="JKO27" s="91" t="s">
        <v>32</v>
      </c>
      <c r="JKP27" s="92">
        <v>1</v>
      </c>
      <c r="JKQ27" s="87">
        <v>0</v>
      </c>
      <c r="JKR27" s="59">
        <f t="shared" si="432"/>
        <v>0</v>
      </c>
      <c r="JKS27" s="1"/>
      <c r="JKT27" s="89">
        <v>4</v>
      </c>
      <c r="JKU27" s="93" t="s">
        <v>64</v>
      </c>
      <c r="JKV27" s="58" t="s">
        <v>55</v>
      </c>
      <c r="JKW27" s="91" t="s">
        <v>32</v>
      </c>
      <c r="JKX27" s="92">
        <v>1</v>
      </c>
      <c r="JKY27" s="87">
        <v>0</v>
      </c>
      <c r="JKZ27" s="59">
        <f t="shared" si="432"/>
        <v>0</v>
      </c>
      <c r="JLA27" s="1"/>
      <c r="JLB27" s="89">
        <v>4</v>
      </c>
      <c r="JLC27" s="93" t="s">
        <v>64</v>
      </c>
      <c r="JLD27" s="58" t="s">
        <v>55</v>
      </c>
      <c r="JLE27" s="91" t="s">
        <v>32</v>
      </c>
      <c r="JLF27" s="92">
        <v>1</v>
      </c>
      <c r="JLG27" s="87">
        <v>0</v>
      </c>
      <c r="JLH27" s="59">
        <f t="shared" si="433"/>
        <v>0</v>
      </c>
      <c r="JLI27" s="1"/>
      <c r="JLJ27" s="89">
        <v>4</v>
      </c>
      <c r="JLK27" s="93" t="s">
        <v>64</v>
      </c>
      <c r="JLL27" s="58" t="s">
        <v>55</v>
      </c>
      <c r="JLM27" s="91" t="s">
        <v>32</v>
      </c>
      <c r="JLN27" s="92">
        <v>1</v>
      </c>
      <c r="JLO27" s="87">
        <v>0</v>
      </c>
      <c r="JLP27" s="59">
        <f t="shared" si="433"/>
        <v>0</v>
      </c>
      <c r="JLQ27" s="1"/>
      <c r="JLR27" s="89">
        <v>4</v>
      </c>
      <c r="JLS27" s="93" t="s">
        <v>64</v>
      </c>
      <c r="JLT27" s="58" t="s">
        <v>55</v>
      </c>
      <c r="JLU27" s="91" t="s">
        <v>32</v>
      </c>
      <c r="JLV27" s="92">
        <v>1</v>
      </c>
      <c r="JLW27" s="87">
        <v>0</v>
      </c>
      <c r="JLX27" s="59">
        <f t="shared" si="434"/>
        <v>0</v>
      </c>
      <c r="JLY27" s="1"/>
      <c r="JLZ27" s="89">
        <v>4</v>
      </c>
      <c r="JMA27" s="93" t="s">
        <v>64</v>
      </c>
      <c r="JMB27" s="58" t="s">
        <v>55</v>
      </c>
      <c r="JMC27" s="91" t="s">
        <v>32</v>
      </c>
      <c r="JMD27" s="92">
        <v>1</v>
      </c>
      <c r="JME27" s="87">
        <v>0</v>
      </c>
      <c r="JMF27" s="59">
        <f t="shared" si="434"/>
        <v>0</v>
      </c>
      <c r="JMG27" s="1"/>
      <c r="JMH27" s="89">
        <v>4</v>
      </c>
      <c r="JMI27" s="93" t="s">
        <v>64</v>
      </c>
      <c r="JMJ27" s="58" t="s">
        <v>55</v>
      </c>
      <c r="JMK27" s="91" t="s">
        <v>32</v>
      </c>
      <c r="JML27" s="92">
        <v>1</v>
      </c>
      <c r="JMM27" s="87">
        <v>0</v>
      </c>
      <c r="JMN27" s="59">
        <f t="shared" si="435"/>
        <v>0</v>
      </c>
      <c r="JMO27" s="1"/>
      <c r="JMP27" s="89">
        <v>4</v>
      </c>
      <c r="JMQ27" s="93" t="s">
        <v>64</v>
      </c>
      <c r="JMR27" s="58" t="s">
        <v>55</v>
      </c>
      <c r="JMS27" s="91" t="s">
        <v>32</v>
      </c>
      <c r="JMT27" s="92">
        <v>1</v>
      </c>
      <c r="JMU27" s="87">
        <v>0</v>
      </c>
      <c r="JMV27" s="59">
        <f t="shared" si="435"/>
        <v>0</v>
      </c>
      <c r="JMW27" s="1"/>
      <c r="JMX27" s="89">
        <v>4</v>
      </c>
      <c r="JMY27" s="93" t="s">
        <v>64</v>
      </c>
      <c r="JMZ27" s="58" t="s">
        <v>55</v>
      </c>
      <c r="JNA27" s="91" t="s">
        <v>32</v>
      </c>
      <c r="JNB27" s="92">
        <v>1</v>
      </c>
      <c r="JNC27" s="87">
        <v>0</v>
      </c>
      <c r="JND27" s="59">
        <f t="shared" si="436"/>
        <v>0</v>
      </c>
      <c r="JNE27" s="1"/>
      <c r="JNF27" s="89">
        <v>4</v>
      </c>
      <c r="JNG27" s="93" t="s">
        <v>64</v>
      </c>
      <c r="JNH27" s="58" t="s">
        <v>55</v>
      </c>
      <c r="JNI27" s="91" t="s">
        <v>32</v>
      </c>
      <c r="JNJ27" s="92">
        <v>1</v>
      </c>
      <c r="JNK27" s="87">
        <v>0</v>
      </c>
      <c r="JNL27" s="59">
        <f t="shared" si="436"/>
        <v>0</v>
      </c>
      <c r="JNM27" s="1"/>
      <c r="JNN27" s="89">
        <v>4</v>
      </c>
      <c r="JNO27" s="93" t="s">
        <v>64</v>
      </c>
      <c r="JNP27" s="58" t="s">
        <v>55</v>
      </c>
      <c r="JNQ27" s="91" t="s">
        <v>32</v>
      </c>
      <c r="JNR27" s="92">
        <v>1</v>
      </c>
      <c r="JNS27" s="87">
        <v>0</v>
      </c>
      <c r="JNT27" s="59">
        <f t="shared" si="437"/>
        <v>0</v>
      </c>
      <c r="JNU27" s="1"/>
      <c r="JNV27" s="89">
        <v>4</v>
      </c>
      <c r="JNW27" s="93" t="s">
        <v>64</v>
      </c>
      <c r="JNX27" s="58" t="s">
        <v>55</v>
      </c>
      <c r="JNY27" s="91" t="s">
        <v>32</v>
      </c>
      <c r="JNZ27" s="92">
        <v>1</v>
      </c>
      <c r="JOA27" s="87">
        <v>0</v>
      </c>
      <c r="JOB27" s="59">
        <f t="shared" si="437"/>
        <v>0</v>
      </c>
      <c r="JOC27" s="1"/>
      <c r="JOD27" s="89">
        <v>4</v>
      </c>
      <c r="JOE27" s="93" t="s">
        <v>64</v>
      </c>
      <c r="JOF27" s="58" t="s">
        <v>55</v>
      </c>
      <c r="JOG27" s="91" t="s">
        <v>32</v>
      </c>
      <c r="JOH27" s="92">
        <v>1</v>
      </c>
      <c r="JOI27" s="87">
        <v>0</v>
      </c>
      <c r="JOJ27" s="59">
        <f t="shared" si="438"/>
        <v>0</v>
      </c>
      <c r="JOK27" s="1"/>
      <c r="JOL27" s="89">
        <v>4</v>
      </c>
      <c r="JOM27" s="93" t="s">
        <v>64</v>
      </c>
      <c r="JON27" s="58" t="s">
        <v>55</v>
      </c>
      <c r="JOO27" s="91" t="s">
        <v>32</v>
      </c>
      <c r="JOP27" s="92">
        <v>1</v>
      </c>
      <c r="JOQ27" s="87">
        <v>0</v>
      </c>
      <c r="JOR27" s="59">
        <f t="shared" si="438"/>
        <v>0</v>
      </c>
      <c r="JOS27" s="1"/>
      <c r="JOT27" s="89">
        <v>4</v>
      </c>
      <c r="JOU27" s="93" t="s">
        <v>64</v>
      </c>
      <c r="JOV27" s="58" t="s">
        <v>55</v>
      </c>
      <c r="JOW27" s="91" t="s">
        <v>32</v>
      </c>
      <c r="JOX27" s="92">
        <v>1</v>
      </c>
      <c r="JOY27" s="87">
        <v>0</v>
      </c>
      <c r="JOZ27" s="59">
        <f t="shared" si="439"/>
        <v>0</v>
      </c>
      <c r="JPA27" s="1"/>
      <c r="JPB27" s="89">
        <v>4</v>
      </c>
      <c r="JPC27" s="93" t="s">
        <v>64</v>
      </c>
      <c r="JPD27" s="58" t="s">
        <v>55</v>
      </c>
      <c r="JPE27" s="91" t="s">
        <v>32</v>
      </c>
      <c r="JPF27" s="92">
        <v>1</v>
      </c>
      <c r="JPG27" s="87">
        <v>0</v>
      </c>
      <c r="JPH27" s="59">
        <f t="shared" si="439"/>
        <v>0</v>
      </c>
      <c r="JPI27" s="1"/>
      <c r="JPJ27" s="89">
        <v>4</v>
      </c>
      <c r="JPK27" s="93" t="s">
        <v>64</v>
      </c>
      <c r="JPL27" s="58" t="s">
        <v>55</v>
      </c>
      <c r="JPM27" s="91" t="s">
        <v>32</v>
      </c>
      <c r="JPN27" s="92">
        <v>1</v>
      </c>
      <c r="JPO27" s="87">
        <v>0</v>
      </c>
      <c r="JPP27" s="59">
        <f t="shared" si="440"/>
        <v>0</v>
      </c>
      <c r="JPQ27" s="1"/>
      <c r="JPR27" s="89">
        <v>4</v>
      </c>
      <c r="JPS27" s="93" t="s">
        <v>64</v>
      </c>
      <c r="JPT27" s="58" t="s">
        <v>55</v>
      </c>
      <c r="JPU27" s="91" t="s">
        <v>32</v>
      </c>
      <c r="JPV27" s="92">
        <v>1</v>
      </c>
      <c r="JPW27" s="87">
        <v>0</v>
      </c>
      <c r="JPX27" s="59">
        <f t="shared" si="440"/>
        <v>0</v>
      </c>
      <c r="JPY27" s="1"/>
      <c r="JPZ27" s="89">
        <v>4</v>
      </c>
      <c r="JQA27" s="93" t="s">
        <v>64</v>
      </c>
      <c r="JQB27" s="58" t="s">
        <v>55</v>
      </c>
      <c r="JQC27" s="91" t="s">
        <v>32</v>
      </c>
      <c r="JQD27" s="92">
        <v>1</v>
      </c>
      <c r="JQE27" s="87">
        <v>0</v>
      </c>
      <c r="JQF27" s="59">
        <f t="shared" si="441"/>
        <v>0</v>
      </c>
      <c r="JQG27" s="1"/>
      <c r="JQH27" s="89">
        <v>4</v>
      </c>
      <c r="JQI27" s="93" t="s">
        <v>64</v>
      </c>
      <c r="JQJ27" s="58" t="s">
        <v>55</v>
      </c>
      <c r="JQK27" s="91" t="s">
        <v>32</v>
      </c>
      <c r="JQL27" s="92">
        <v>1</v>
      </c>
      <c r="JQM27" s="87">
        <v>0</v>
      </c>
      <c r="JQN27" s="59">
        <f t="shared" si="441"/>
        <v>0</v>
      </c>
      <c r="JQO27" s="1"/>
      <c r="JQP27" s="89">
        <v>4</v>
      </c>
      <c r="JQQ27" s="93" t="s">
        <v>64</v>
      </c>
      <c r="JQR27" s="58" t="s">
        <v>55</v>
      </c>
      <c r="JQS27" s="91" t="s">
        <v>32</v>
      </c>
      <c r="JQT27" s="92">
        <v>1</v>
      </c>
      <c r="JQU27" s="87">
        <v>0</v>
      </c>
      <c r="JQV27" s="59">
        <f t="shared" si="442"/>
        <v>0</v>
      </c>
      <c r="JQW27" s="1"/>
      <c r="JQX27" s="89">
        <v>4</v>
      </c>
      <c r="JQY27" s="93" t="s">
        <v>64</v>
      </c>
      <c r="JQZ27" s="58" t="s">
        <v>55</v>
      </c>
      <c r="JRA27" s="91" t="s">
        <v>32</v>
      </c>
      <c r="JRB27" s="92">
        <v>1</v>
      </c>
      <c r="JRC27" s="87">
        <v>0</v>
      </c>
      <c r="JRD27" s="59">
        <f t="shared" si="442"/>
        <v>0</v>
      </c>
      <c r="JRE27" s="1"/>
      <c r="JRF27" s="89">
        <v>4</v>
      </c>
      <c r="JRG27" s="93" t="s">
        <v>64</v>
      </c>
      <c r="JRH27" s="58" t="s">
        <v>55</v>
      </c>
      <c r="JRI27" s="91" t="s">
        <v>32</v>
      </c>
      <c r="JRJ27" s="92">
        <v>1</v>
      </c>
      <c r="JRK27" s="87">
        <v>0</v>
      </c>
      <c r="JRL27" s="59">
        <f t="shared" si="443"/>
        <v>0</v>
      </c>
      <c r="JRM27" s="1"/>
      <c r="JRN27" s="89">
        <v>4</v>
      </c>
      <c r="JRO27" s="93" t="s">
        <v>64</v>
      </c>
      <c r="JRP27" s="58" t="s">
        <v>55</v>
      </c>
      <c r="JRQ27" s="91" t="s">
        <v>32</v>
      </c>
      <c r="JRR27" s="92">
        <v>1</v>
      </c>
      <c r="JRS27" s="87">
        <v>0</v>
      </c>
      <c r="JRT27" s="59">
        <f t="shared" si="443"/>
        <v>0</v>
      </c>
      <c r="JRU27" s="1"/>
      <c r="JRV27" s="89">
        <v>4</v>
      </c>
      <c r="JRW27" s="93" t="s">
        <v>64</v>
      </c>
      <c r="JRX27" s="58" t="s">
        <v>55</v>
      </c>
      <c r="JRY27" s="91" t="s">
        <v>32</v>
      </c>
      <c r="JRZ27" s="92">
        <v>1</v>
      </c>
      <c r="JSA27" s="87">
        <v>0</v>
      </c>
      <c r="JSB27" s="59">
        <f t="shared" si="444"/>
        <v>0</v>
      </c>
      <c r="JSC27" s="1"/>
      <c r="JSD27" s="89">
        <v>4</v>
      </c>
      <c r="JSE27" s="93" t="s">
        <v>64</v>
      </c>
      <c r="JSF27" s="58" t="s">
        <v>55</v>
      </c>
      <c r="JSG27" s="91" t="s">
        <v>32</v>
      </c>
      <c r="JSH27" s="92">
        <v>1</v>
      </c>
      <c r="JSI27" s="87">
        <v>0</v>
      </c>
      <c r="JSJ27" s="59">
        <f t="shared" si="444"/>
        <v>0</v>
      </c>
      <c r="JSK27" s="1"/>
      <c r="JSL27" s="89">
        <v>4</v>
      </c>
      <c r="JSM27" s="93" t="s">
        <v>64</v>
      </c>
      <c r="JSN27" s="58" t="s">
        <v>55</v>
      </c>
      <c r="JSO27" s="91" t="s">
        <v>32</v>
      </c>
      <c r="JSP27" s="92">
        <v>1</v>
      </c>
      <c r="JSQ27" s="87">
        <v>0</v>
      </c>
      <c r="JSR27" s="59">
        <f t="shared" si="445"/>
        <v>0</v>
      </c>
      <c r="JSS27" s="1"/>
      <c r="JST27" s="89">
        <v>4</v>
      </c>
      <c r="JSU27" s="93" t="s">
        <v>64</v>
      </c>
      <c r="JSV27" s="58" t="s">
        <v>55</v>
      </c>
      <c r="JSW27" s="91" t="s">
        <v>32</v>
      </c>
      <c r="JSX27" s="92">
        <v>1</v>
      </c>
      <c r="JSY27" s="87">
        <v>0</v>
      </c>
      <c r="JSZ27" s="59">
        <f t="shared" si="445"/>
        <v>0</v>
      </c>
      <c r="JTA27" s="1"/>
      <c r="JTB27" s="89">
        <v>4</v>
      </c>
      <c r="JTC27" s="93" t="s">
        <v>64</v>
      </c>
      <c r="JTD27" s="58" t="s">
        <v>55</v>
      </c>
      <c r="JTE27" s="91" t="s">
        <v>32</v>
      </c>
      <c r="JTF27" s="92">
        <v>1</v>
      </c>
      <c r="JTG27" s="87">
        <v>0</v>
      </c>
      <c r="JTH27" s="59">
        <f t="shared" si="446"/>
        <v>0</v>
      </c>
      <c r="JTI27" s="1"/>
      <c r="JTJ27" s="89">
        <v>4</v>
      </c>
      <c r="JTK27" s="93" t="s">
        <v>64</v>
      </c>
      <c r="JTL27" s="58" t="s">
        <v>55</v>
      </c>
      <c r="JTM27" s="91" t="s">
        <v>32</v>
      </c>
      <c r="JTN27" s="92">
        <v>1</v>
      </c>
      <c r="JTO27" s="87">
        <v>0</v>
      </c>
      <c r="JTP27" s="59">
        <f t="shared" si="446"/>
        <v>0</v>
      </c>
      <c r="JTQ27" s="1"/>
      <c r="JTR27" s="89">
        <v>4</v>
      </c>
      <c r="JTS27" s="93" t="s">
        <v>64</v>
      </c>
      <c r="JTT27" s="58" t="s">
        <v>55</v>
      </c>
      <c r="JTU27" s="91" t="s">
        <v>32</v>
      </c>
      <c r="JTV27" s="92">
        <v>1</v>
      </c>
      <c r="JTW27" s="87">
        <v>0</v>
      </c>
      <c r="JTX27" s="59">
        <f t="shared" si="447"/>
        <v>0</v>
      </c>
      <c r="JTY27" s="1"/>
      <c r="JTZ27" s="89">
        <v>4</v>
      </c>
      <c r="JUA27" s="93" t="s">
        <v>64</v>
      </c>
      <c r="JUB27" s="58" t="s">
        <v>55</v>
      </c>
      <c r="JUC27" s="91" t="s">
        <v>32</v>
      </c>
      <c r="JUD27" s="92">
        <v>1</v>
      </c>
      <c r="JUE27" s="87">
        <v>0</v>
      </c>
      <c r="JUF27" s="59">
        <f t="shared" si="447"/>
        <v>0</v>
      </c>
      <c r="JUG27" s="1"/>
      <c r="JUH27" s="89">
        <v>4</v>
      </c>
      <c r="JUI27" s="93" t="s">
        <v>64</v>
      </c>
      <c r="JUJ27" s="58" t="s">
        <v>55</v>
      </c>
      <c r="JUK27" s="91" t="s">
        <v>32</v>
      </c>
      <c r="JUL27" s="92">
        <v>1</v>
      </c>
      <c r="JUM27" s="87">
        <v>0</v>
      </c>
      <c r="JUN27" s="59">
        <f t="shared" si="448"/>
        <v>0</v>
      </c>
      <c r="JUO27" s="1"/>
      <c r="JUP27" s="89">
        <v>4</v>
      </c>
      <c r="JUQ27" s="93" t="s">
        <v>64</v>
      </c>
      <c r="JUR27" s="58" t="s">
        <v>55</v>
      </c>
      <c r="JUS27" s="91" t="s">
        <v>32</v>
      </c>
      <c r="JUT27" s="92">
        <v>1</v>
      </c>
      <c r="JUU27" s="87">
        <v>0</v>
      </c>
      <c r="JUV27" s="59">
        <f t="shared" si="448"/>
        <v>0</v>
      </c>
      <c r="JUW27" s="1"/>
      <c r="JUX27" s="89">
        <v>4</v>
      </c>
      <c r="JUY27" s="93" t="s">
        <v>64</v>
      </c>
      <c r="JUZ27" s="58" t="s">
        <v>55</v>
      </c>
      <c r="JVA27" s="91" t="s">
        <v>32</v>
      </c>
      <c r="JVB27" s="92">
        <v>1</v>
      </c>
      <c r="JVC27" s="87">
        <v>0</v>
      </c>
      <c r="JVD27" s="59">
        <f t="shared" si="449"/>
        <v>0</v>
      </c>
      <c r="JVE27" s="1"/>
      <c r="JVF27" s="89">
        <v>4</v>
      </c>
      <c r="JVG27" s="93" t="s">
        <v>64</v>
      </c>
      <c r="JVH27" s="58" t="s">
        <v>55</v>
      </c>
      <c r="JVI27" s="91" t="s">
        <v>32</v>
      </c>
      <c r="JVJ27" s="92">
        <v>1</v>
      </c>
      <c r="JVK27" s="87">
        <v>0</v>
      </c>
      <c r="JVL27" s="59">
        <f t="shared" si="449"/>
        <v>0</v>
      </c>
      <c r="JVM27" s="1"/>
      <c r="JVN27" s="89">
        <v>4</v>
      </c>
      <c r="JVO27" s="93" t="s">
        <v>64</v>
      </c>
      <c r="JVP27" s="58" t="s">
        <v>55</v>
      </c>
      <c r="JVQ27" s="91" t="s">
        <v>32</v>
      </c>
      <c r="JVR27" s="92">
        <v>1</v>
      </c>
      <c r="JVS27" s="87">
        <v>0</v>
      </c>
      <c r="JVT27" s="59">
        <f t="shared" si="450"/>
        <v>0</v>
      </c>
      <c r="JVU27" s="1"/>
      <c r="JVV27" s="89">
        <v>4</v>
      </c>
      <c r="JVW27" s="93" t="s">
        <v>64</v>
      </c>
      <c r="JVX27" s="58" t="s">
        <v>55</v>
      </c>
      <c r="JVY27" s="91" t="s">
        <v>32</v>
      </c>
      <c r="JVZ27" s="92">
        <v>1</v>
      </c>
      <c r="JWA27" s="87">
        <v>0</v>
      </c>
      <c r="JWB27" s="59">
        <f t="shared" si="450"/>
        <v>0</v>
      </c>
      <c r="JWC27" s="1"/>
      <c r="JWD27" s="89">
        <v>4</v>
      </c>
      <c r="JWE27" s="93" t="s">
        <v>64</v>
      </c>
      <c r="JWF27" s="58" t="s">
        <v>55</v>
      </c>
      <c r="JWG27" s="91" t="s">
        <v>32</v>
      </c>
      <c r="JWH27" s="92">
        <v>1</v>
      </c>
      <c r="JWI27" s="87">
        <v>0</v>
      </c>
      <c r="JWJ27" s="59">
        <f t="shared" si="451"/>
        <v>0</v>
      </c>
      <c r="JWK27" s="1"/>
      <c r="JWL27" s="89">
        <v>4</v>
      </c>
      <c r="JWM27" s="93" t="s">
        <v>64</v>
      </c>
      <c r="JWN27" s="58" t="s">
        <v>55</v>
      </c>
      <c r="JWO27" s="91" t="s">
        <v>32</v>
      </c>
      <c r="JWP27" s="92">
        <v>1</v>
      </c>
      <c r="JWQ27" s="87">
        <v>0</v>
      </c>
      <c r="JWR27" s="59">
        <f t="shared" si="451"/>
        <v>0</v>
      </c>
      <c r="JWS27" s="1"/>
      <c r="JWT27" s="89">
        <v>4</v>
      </c>
      <c r="JWU27" s="93" t="s">
        <v>64</v>
      </c>
      <c r="JWV27" s="58" t="s">
        <v>55</v>
      </c>
      <c r="JWW27" s="91" t="s">
        <v>32</v>
      </c>
      <c r="JWX27" s="92">
        <v>1</v>
      </c>
      <c r="JWY27" s="87">
        <v>0</v>
      </c>
      <c r="JWZ27" s="59">
        <f t="shared" si="452"/>
        <v>0</v>
      </c>
      <c r="JXA27" s="1"/>
      <c r="JXB27" s="89">
        <v>4</v>
      </c>
      <c r="JXC27" s="93" t="s">
        <v>64</v>
      </c>
      <c r="JXD27" s="58" t="s">
        <v>55</v>
      </c>
      <c r="JXE27" s="91" t="s">
        <v>32</v>
      </c>
      <c r="JXF27" s="92">
        <v>1</v>
      </c>
      <c r="JXG27" s="87">
        <v>0</v>
      </c>
      <c r="JXH27" s="59">
        <f t="shared" si="452"/>
        <v>0</v>
      </c>
      <c r="JXI27" s="1"/>
      <c r="JXJ27" s="89">
        <v>4</v>
      </c>
      <c r="JXK27" s="93" t="s">
        <v>64</v>
      </c>
      <c r="JXL27" s="58" t="s">
        <v>55</v>
      </c>
      <c r="JXM27" s="91" t="s">
        <v>32</v>
      </c>
      <c r="JXN27" s="92">
        <v>1</v>
      </c>
      <c r="JXO27" s="87">
        <v>0</v>
      </c>
      <c r="JXP27" s="59">
        <f t="shared" si="453"/>
        <v>0</v>
      </c>
      <c r="JXQ27" s="1"/>
      <c r="JXR27" s="89">
        <v>4</v>
      </c>
      <c r="JXS27" s="93" t="s">
        <v>64</v>
      </c>
      <c r="JXT27" s="58" t="s">
        <v>55</v>
      </c>
      <c r="JXU27" s="91" t="s">
        <v>32</v>
      </c>
      <c r="JXV27" s="92">
        <v>1</v>
      </c>
      <c r="JXW27" s="87">
        <v>0</v>
      </c>
      <c r="JXX27" s="59">
        <f t="shared" si="453"/>
        <v>0</v>
      </c>
      <c r="JXY27" s="1"/>
      <c r="JXZ27" s="89">
        <v>4</v>
      </c>
      <c r="JYA27" s="93" t="s">
        <v>64</v>
      </c>
      <c r="JYB27" s="58" t="s">
        <v>55</v>
      </c>
      <c r="JYC27" s="91" t="s">
        <v>32</v>
      </c>
      <c r="JYD27" s="92">
        <v>1</v>
      </c>
      <c r="JYE27" s="87">
        <v>0</v>
      </c>
      <c r="JYF27" s="59">
        <f t="shared" si="454"/>
        <v>0</v>
      </c>
      <c r="JYG27" s="1"/>
      <c r="JYH27" s="89">
        <v>4</v>
      </c>
      <c r="JYI27" s="93" t="s">
        <v>64</v>
      </c>
      <c r="JYJ27" s="58" t="s">
        <v>55</v>
      </c>
      <c r="JYK27" s="91" t="s">
        <v>32</v>
      </c>
      <c r="JYL27" s="92">
        <v>1</v>
      </c>
      <c r="JYM27" s="87">
        <v>0</v>
      </c>
      <c r="JYN27" s="59">
        <f t="shared" si="454"/>
        <v>0</v>
      </c>
      <c r="JYO27" s="1"/>
      <c r="JYP27" s="89">
        <v>4</v>
      </c>
      <c r="JYQ27" s="93" t="s">
        <v>64</v>
      </c>
      <c r="JYR27" s="58" t="s">
        <v>55</v>
      </c>
      <c r="JYS27" s="91" t="s">
        <v>32</v>
      </c>
      <c r="JYT27" s="92">
        <v>1</v>
      </c>
      <c r="JYU27" s="87">
        <v>0</v>
      </c>
      <c r="JYV27" s="59">
        <f t="shared" si="455"/>
        <v>0</v>
      </c>
      <c r="JYW27" s="1"/>
      <c r="JYX27" s="89">
        <v>4</v>
      </c>
      <c r="JYY27" s="93" t="s">
        <v>64</v>
      </c>
      <c r="JYZ27" s="58" t="s">
        <v>55</v>
      </c>
      <c r="JZA27" s="91" t="s">
        <v>32</v>
      </c>
      <c r="JZB27" s="92">
        <v>1</v>
      </c>
      <c r="JZC27" s="87">
        <v>0</v>
      </c>
      <c r="JZD27" s="59">
        <f t="shared" si="455"/>
        <v>0</v>
      </c>
      <c r="JZE27" s="1"/>
      <c r="JZF27" s="89">
        <v>4</v>
      </c>
      <c r="JZG27" s="93" t="s">
        <v>64</v>
      </c>
      <c r="JZH27" s="58" t="s">
        <v>55</v>
      </c>
      <c r="JZI27" s="91" t="s">
        <v>32</v>
      </c>
      <c r="JZJ27" s="92">
        <v>1</v>
      </c>
      <c r="JZK27" s="87">
        <v>0</v>
      </c>
      <c r="JZL27" s="59">
        <f t="shared" si="456"/>
        <v>0</v>
      </c>
      <c r="JZM27" s="1"/>
      <c r="JZN27" s="89">
        <v>4</v>
      </c>
      <c r="JZO27" s="93" t="s">
        <v>64</v>
      </c>
      <c r="JZP27" s="58" t="s">
        <v>55</v>
      </c>
      <c r="JZQ27" s="91" t="s">
        <v>32</v>
      </c>
      <c r="JZR27" s="92">
        <v>1</v>
      </c>
      <c r="JZS27" s="87">
        <v>0</v>
      </c>
      <c r="JZT27" s="59">
        <f t="shared" si="456"/>
        <v>0</v>
      </c>
      <c r="JZU27" s="1"/>
      <c r="JZV27" s="89">
        <v>4</v>
      </c>
      <c r="JZW27" s="93" t="s">
        <v>64</v>
      </c>
      <c r="JZX27" s="58" t="s">
        <v>55</v>
      </c>
      <c r="JZY27" s="91" t="s">
        <v>32</v>
      </c>
      <c r="JZZ27" s="92">
        <v>1</v>
      </c>
      <c r="KAA27" s="87">
        <v>0</v>
      </c>
      <c r="KAB27" s="59">
        <f t="shared" si="457"/>
        <v>0</v>
      </c>
      <c r="KAC27" s="1"/>
      <c r="KAD27" s="89">
        <v>4</v>
      </c>
      <c r="KAE27" s="93" t="s">
        <v>64</v>
      </c>
      <c r="KAF27" s="58" t="s">
        <v>55</v>
      </c>
      <c r="KAG27" s="91" t="s">
        <v>32</v>
      </c>
      <c r="KAH27" s="92">
        <v>1</v>
      </c>
      <c r="KAI27" s="87">
        <v>0</v>
      </c>
      <c r="KAJ27" s="59">
        <f t="shared" si="457"/>
        <v>0</v>
      </c>
      <c r="KAK27" s="1"/>
      <c r="KAL27" s="89">
        <v>4</v>
      </c>
      <c r="KAM27" s="93" t="s">
        <v>64</v>
      </c>
      <c r="KAN27" s="58" t="s">
        <v>55</v>
      </c>
      <c r="KAO27" s="91" t="s">
        <v>32</v>
      </c>
      <c r="KAP27" s="92">
        <v>1</v>
      </c>
      <c r="KAQ27" s="87">
        <v>0</v>
      </c>
      <c r="KAR27" s="59">
        <f t="shared" si="458"/>
        <v>0</v>
      </c>
      <c r="KAS27" s="1"/>
      <c r="KAT27" s="89">
        <v>4</v>
      </c>
      <c r="KAU27" s="93" t="s">
        <v>64</v>
      </c>
      <c r="KAV27" s="58" t="s">
        <v>55</v>
      </c>
      <c r="KAW27" s="91" t="s">
        <v>32</v>
      </c>
      <c r="KAX27" s="92">
        <v>1</v>
      </c>
      <c r="KAY27" s="87">
        <v>0</v>
      </c>
      <c r="KAZ27" s="59">
        <f t="shared" si="458"/>
        <v>0</v>
      </c>
      <c r="KBA27" s="1"/>
      <c r="KBB27" s="89">
        <v>4</v>
      </c>
      <c r="KBC27" s="93" t="s">
        <v>64</v>
      </c>
      <c r="KBD27" s="58" t="s">
        <v>55</v>
      </c>
      <c r="KBE27" s="91" t="s">
        <v>32</v>
      </c>
      <c r="KBF27" s="92">
        <v>1</v>
      </c>
      <c r="KBG27" s="87">
        <v>0</v>
      </c>
      <c r="KBH27" s="59">
        <f t="shared" si="459"/>
        <v>0</v>
      </c>
      <c r="KBI27" s="1"/>
      <c r="KBJ27" s="89">
        <v>4</v>
      </c>
      <c r="KBK27" s="93" t="s">
        <v>64</v>
      </c>
      <c r="KBL27" s="58" t="s">
        <v>55</v>
      </c>
      <c r="KBM27" s="91" t="s">
        <v>32</v>
      </c>
      <c r="KBN27" s="92">
        <v>1</v>
      </c>
      <c r="KBO27" s="87">
        <v>0</v>
      </c>
      <c r="KBP27" s="59">
        <f t="shared" si="459"/>
        <v>0</v>
      </c>
      <c r="KBQ27" s="1"/>
      <c r="KBR27" s="89">
        <v>4</v>
      </c>
      <c r="KBS27" s="93" t="s">
        <v>64</v>
      </c>
      <c r="KBT27" s="58" t="s">
        <v>55</v>
      </c>
      <c r="KBU27" s="91" t="s">
        <v>32</v>
      </c>
      <c r="KBV27" s="92">
        <v>1</v>
      </c>
      <c r="KBW27" s="87">
        <v>0</v>
      </c>
      <c r="KBX27" s="59">
        <f t="shared" si="460"/>
        <v>0</v>
      </c>
      <c r="KBY27" s="1"/>
      <c r="KBZ27" s="89">
        <v>4</v>
      </c>
      <c r="KCA27" s="93" t="s">
        <v>64</v>
      </c>
      <c r="KCB27" s="58" t="s">
        <v>55</v>
      </c>
      <c r="KCC27" s="91" t="s">
        <v>32</v>
      </c>
      <c r="KCD27" s="92">
        <v>1</v>
      </c>
      <c r="KCE27" s="87">
        <v>0</v>
      </c>
      <c r="KCF27" s="59">
        <f t="shared" si="460"/>
        <v>0</v>
      </c>
      <c r="KCG27" s="1"/>
      <c r="KCH27" s="89">
        <v>4</v>
      </c>
      <c r="KCI27" s="93" t="s">
        <v>64</v>
      </c>
      <c r="KCJ27" s="58" t="s">
        <v>55</v>
      </c>
      <c r="KCK27" s="91" t="s">
        <v>32</v>
      </c>
      <c r="KCL27" s="92">
        <v>1</v>
      </c>
      <c r="KCM27" s="87">
        <v>0</v>
      </c>
      <c r="KCN27" s="59">
        <f t="shared" si="461"/>
        <v>0</v>
      </c>
      <c r="KCO27" s="1"/>
      <c r="KCP27" s="89">
        <v>4</v>
      </c>
      <c r="KCQ27" s="93" t="s">
        <v>64</v>
      </c>
      <c r="KCR27" s="58" t="s">
        <v>55</v>
      </c>
      <c r="KCS27" s="91" t="s">
        <v>32</v>
      </c>
      <c r="KCT27" s="92">
        <v>1</v>
      </c>
      <c r="KCU27" s="87">
        <v>0</v>
      </c>
      <c r="KCV27" s="59">
        <f t="shared" si="461"/>
        <v>0</v>
      </c>
      <c r="KCW27" s="1"/>
      <c r="KCX27" s="89">
        <v>4</v>
      </c>
      <c r="KCY27" s="93" t="s">
        <v>64</v>
      </c>
      <c r="KCZ27" s="58" t="s">
        <v>55</v>
      </c>
      <c r="KDA27" s="91" t="s">
        <v>32</v>
      </c>
      <c r="KDB27" s="92">
        <v>1</v>
      </c>
      <c r="KDC27" s="87">
        <v>0</v>
      </c>
      <c r="KDD27" s="59">
        <f t="shared" si="462"/>
        <v>0</v>
      </c>
      <c r="KDE27" s="1"/>
      <c r="KDF27" s="89">
        <v>4</v>
      </c>
      <c r="KDG27" s="93" t="s">
        <v>64</v>
      </c>
      <c r="KDH27" s="58" t="s">
        <v>55</v>
      </c>
      <c r="KDI27" s="91" t="s">
        <v>32</v>
      </c>
      <c r="KDJ27" s="92">
        <v>1</v>
      </c>
      <c r="KDK27" s="87">
        <v>0</v>
      </c>
      <c r="KDL27" s="59">
        <f t="shared" si="462"/>
        <v>0</v>
      </c>
      <c r="KDM27" s="1"/>
      <c r="KDN27" s="89">
        <v>4</v>
      </c>
      <c r="KDO27" s="93" t="s">
        <v>64</v>
      </c>
      <c r="KDP27" s="58" t="s">
        <v>55</v>
      </c>
      <c r="KDQ27" s="91" t="s">
        <v>32</v>
      </c>
      <c r="KDR27" s="92">
        <v>1</v>
      </c>
      <c r="KDS27" s="87">
        <v>0</v>
      </c>
      <c r="KDT27" s="59">
        <f t="shared" si="463"/>
        <v>0</v>
      </c>
      <c r="KDU27" s="1"/>
      <c r="KDV27" s="89">
        <v>4</v>
      </c>
      <c r="KDW27" s="93" t="s">
        <v>64</v>
      </c>
      <c r="KDX27" s="58" t="s">
        <v>55</v>
      </c>
      <c r="KDY27" s="91" t="s">
        <v>32</v>
      </c>
      <c r="KDZ27" s="92">
        <v>1</v>
      </c>
      <c r="KEA27" s="87">
        <v>0</v>
      </c>
      <c r="KEB27" s="59">
        <f t="shared" si="463"/>
        <v>0</v>
      </c>
      <c r="KEC27" s="1"/>
      <c r="KED27" s="89">
        <v>4</v>
      </c>
      <c r="KEE27" s="93" t="s">
        <v>64</v>
      </c>
      <c r="KEF27" s="58" t="s">
        <v>55</v>
      </c>
      <c r="KEG27" s="91" t="s">
        <v>32</v>
      </c>
      <c r="KEH27" s="92">
        <v>1</v>
      </c>
      <c r="KEI27" s="87">
        <v>0</v>
      </c>
      <c r="KEJ27" s="59">
        <f t="shared" si="464"/>
        <v>0</v>
      </c>
      <c r="KEK27" s="1"/>
      <c r="KEL27" s="89">
        <v>4</v>
      </c>
      <c r="KEM27" s="93" t="s">
        <v>64</v>
      </c>
      <c r="KEN27" s="58" t="s">
        <v>55</v>
      </c>
      <c r="KEO27" s="91" t="s">
        <v>32</v>
      </c>
      <c r="KEP27" s="92">
        <v>1</v>
      </c>
      <c r="KEQ27" s="87">
        <v>0</v>
      </c>
      <c r="KER27" s="59">
        <f t="shared" si="464"/>
        <v>0</v>
      </c>
      <c r="KES27" s="1"/>
      <c r="KET27" s="89">
        <v>4</v>
      </c>
      <c r="KEU27" s="93" t="s">
        <v>64</v>
      </c>
      <c r="KEV27" s="58" t="s">
        <v>55</v>
      </c>
      <c r="KEW27" s="91" t="s">
        <v>32</v>
      </c>
      <c r="KEX27" s="92">
        <v>1</v>
      </c>
      <c r="KEY27" s="87">
        <v>0</v>
      </c>
      <c r="KEZ27" s="59">
        <f t="shared" si="465"/>
        <v>0</v>
      </c>
      <c r="KFA27" s="1"/>
      <c r="KFB27" s="89">
        <v>4</v>
      </c>
      <c r="KFC27" s="93" t="s">
        <v>64</v>
      </c>
      <c r="KFD27" s="58" t="s">
        <v>55</v>
      </c>
      <c r="KFE27" s="91" t="s">
        <v>32</v>
      </c>
      <c r="KFF27" s="92">
        <v>1</v>
      </c>
      <c r="KFG27" s="87">
        <v>0</v>
      </c>
      <c r="KFH27" s="59">
        <f t="shared" si="465"/>
        <v>0</v>
      </c>
      <c r="KFI27" s="1"/>
      <c r="KFJ27" s="89">
        <v>4</v>
      </c>
      <c r="KFK27" s="93" t="s">
        <v>64</v>
      </c>
      <c r="KFL27" s="58" t="s">
        <v>55</v>
      </c>
      <c r="KFM27" s="91" t="s">
        <v>32</v>
      </c>
      <c r="KFN27" s="92">
        <v>1</v>
      </c>
      <c r="KFO27" s="87">
        <v>0</v>
      </c>
      <c r="KFP27" s="59">
        <f t="shared" si="466"/>
        <v>0</v>
      </c>
      <c r="KFQ27" s="1"/>
      <c r="KFR27" s="89">
        <v>4</v>
      </c>
      <c r="KFS27" s="93" t="s">
        <v>64</v>
      </c>
      <c r="KFT27" s="58" t="s">
        <v>55</v>
      </c>
      <c r="KFU27" s="91" t="s">
        <v>32</v>
      </c>
      <c r="KFV27" s="92">
        <v>1</v>
      </c>
      <c r="KFW27" s="87">
        <v>0</v>
      </c>
      <c r="KFX27" s="59">
        <f t="shared" si="466"/>
        <v>0</v>
      </c>
      <c r="KFY27" s="1"/>
      <c r="KFZ27" s="89">
        <v>4</v>
      </c>
      <c r="KGA27" s="93" t="s">
        <v>64</v>
      </c>
      <c r="KGB27" s="58" t="s">
        <v>55</v>
      </c>
      <c r="KGC27" s="91" t="s">
        <v>32</v>
      </c>
      <c r="KGD27" s="92">
        <v>1</v>
      </c>
      <c r="KGE27" s="87">
        <v>0</v>
      </c>
      <c r="KGF27" s="59">
        <f t="shared" si="467"/>
        <v>0</v>
      </c>
      <c r="KGG27" s="1"/>
      <c r="KGH27" s="89">
        <v>4</v>
      </c>
      <c r="KGI27" s="93" t="s">
        <v>64</v>
      </c>
      <c r="KGJ27" s="58" t="s">
        <v>55</v>
      </c>
      <c r="KGK27" s="91" t="s">
        <v>32</v>
      </c>
      <c r="KGL27" s="92">
        <v>1</v>
      </c>
      <c r="KGM27" s="87">
        <v>0</v>
      </c>
      <c r="KGN27" s="59">
        <f t="shared" si="467"/>
        <v>0</v>
      </c>
      <c r="KGO27" s="1"/>
      <c r="KGP27" s="89">
        <v>4</v>
      </c>
      <c r="KGQ27" s="93" t="s">
        <v>64</v>
      </c>
      <c r="KGR27" s="58" t="s">
        <v>55</v>
      </c>
      <c r="KGS27" s="91" t="s">
        <v>32</v>
      </c>
      <c r="KGT27" s="92">
        <v>1</v>
      </c>
      <c r="KGU27" s="87">
        <v>0</v>
      </c>
      <c r="KGV27" s="59">
        <f t="shared" si="468"/>
        <v>0</v>
      </c>
      <c r="KGW27" s="1"/>
      <c r="KGX27" s="89">
        <v>4</v>
      </c>
      <c r="KGY27" s="93" t="s">
        <v>64</v>
      </c>
      <c r="KGZ27" s="58" t="s">
        <v>55</v>
      </c>
      <c r="KHA27" s="91" t="s">
        <v>32</v>
      </c>
      <c r="KHB27" s="92">
        <v>1</v>
      </c>
      <c r="KHC27" s="87">
        <v>0</v>
      </c>
      <c r="KHD27" s="59">
        <f t="shared" si="468"/>
        <v>0</v>
      </c>
      <c r="KHE27" s="1"/>
      <c r="KHF27" s="89">
        <v>4</v>
      </c>
      <c r="KHG27" s="93" t="s">
        <v>64</v>
      </c>
      <c r="KHH27" s="58" t="s">
        <v>55</v>
      </c>
      <c r="KHI27" s="91" t="s">
        <v>32</v>
      </c>
      <c r="KHJ27" s="92">
        <v>1</v>
      </c>
      <c r="KHK27" s="87">
        <v>0</v>
      </c>
      <c r="KHL27" s="59">
        <f t="shared" si="469"/>
        <v>0</v>
      </c>
      <c r="KHM27" s="1"/>
      <c r="KHN27" s="89">
        <v>4</v>
      </c>
      <c r="KHO27" s="93" t="s">
        <v>64</v>
      </c>
      <c r="KHP27" s="58" t="s">
        <v>55</v>
      </c>
      <c r="KHQ27" s="91" t="s">
        <v>32</v>
      </c>
      <c r="KHR27" s="92">
        <v>1</v>
      </c>
      <c r="KHS27" s="87">
        <v>0</v>
      </c>
      <c r="KHT27" s="59">
        <f t="shared" si="469"/>
        <v>0</v>
      </c>
      <c r="KHU27" s="1"/>
      <c r="KHV27" s="89">
        <v>4</v>
      </c>
      <c r="KHW27" s="93" t="s">
        <v>64</v>
      </c>
      <c r="KHX27" s="58" t="s">
        <v>55</v>
      </c>
      <c r="KHY27" s="91" t="s">
        <v>32</v>
      </c>
      <c r="KHZ27" s="92">
        <v>1</v>
      </c>
      <c r="KIA27" s="87">
        <v>0</v>
      </c>
      <c r="KIB27" s="59">
        <f t="shared" si="470"/>
        <v>0</v>
      </c>
      <c r="KIC27" s="1"/>
      <c r="KID27" s="89">
        <v>4</v>
      </c>
      <c r="KIE27" s="93" t="s">
        <v>64</v>
      </c>
      <c r="KIF27" s="58" t="s">
        <v>55</v>
      </c>
      <c r="KIG27" s="91" t="s">
        <v>32</v>
      </c>
      <c r="KIH27" s="92">
        <v>1</v>
      </c>
      <c r="KII27" s="87">
        <v>0</v>
      </c>
      <c r="KIJ27" s="59">
        <f t="shared" si="470"/>
        <v>0</v>
      </c>
      <c r="KIK27" s="1"/>
      <c r="KIL27" s="89">
        <v>4</v>
      </c>
      <c r="KIM27" s="93" t="s">
        <v>64</v>
      </c>
      <c r="KIN27" s="58" t="s">
        <v>55</v>
      </c>
      <c r="KIO27" s="91" t="s">
        <v>32</v>
      </c>
      <c r="KIP27" s="92">
        <v>1</v>
      </c>
      <c r="KIQ27" s="87">
        <v>0</v>
      </c>
      <c r="KIR27" s="59">
        <f t="shared" si="471"/>
        <v>0</v>
      </c>
      <c r="KIS27" s="1"/>
      <c r="KIT27" s="89">
        <v>4</v>
      </c>
      <c r="KIU27" s="93" t="s">
        <v>64</v>
      </c>
      <c r="KIV27" s="58" t="s">
        <v>55</v>
      </c>
      <c r="KIW27" s="91" t="s">
        <v>32</v>
      </c>
      <c r="KIX27" s="92">
        <v>1</v>
      </c>
      <c r="KIY27" s="87">
        <v>0</v>
      </c>
      <c r="KIZ27" s="59">
        <f t="shared" si="471"/>
        <v>0</v>
      </c>
      <c r="KJA27" s="1"/>
      <c r="KJB27" s="89">
        <v>4</v>
      </c>
      <c r="KJC27" s="93" t="s">
        <v>64</v>
      </c>
      <c r="KJD27" s="58" t="s">
        <v>55</v>
      </c>
      <c r="KJE27" s="91" t="s">
        <v>32</v>
      </c>
      <c r="KJF27" s="92">
        <v>1</v>
      </c>
      <c r="KJG27" s="87">
        <v>0</v>
      </c>
      <c r="KJH27" s="59">
        <f t="shared" si="472"/>
        <v>0</v>
      </c>
      <c r="KJI27" s="1"/>
      <c r="KJJ27" s="89">
        <v>4</v>
      </c>
      <c r="KJK27" s="93" t="s">
        <v>64</v>
      </c>
      <c r="KJL27" s="58" t="s">
        <v>55</v>
      </c>
      <c r="KJM27" s="91" t="s">
        <v>32</v>
      </c>
      <c r="KJN27" s="92">
        <v>1</v>
      </c>
      <c r="KJO27" s="87">
        <v>0</v>
      </c>
      <c r="KJP27" s="59">
        <f t="shared" si="472"/>
        <v>0</v>
      </c>
      <c r="KJQ27" s="1"/>
      <c r="KJR27" s="89">
        <v>4</v>
      </c>
      <c r="KJS27" s="93" t="s">
        <v>64</v>
      </c>
      <c r="KJT27" s="58" t="s">
        <v>55</v>
      </c>
      <c r="KJU27" s="91" t="s">
        <v>32</v>
      </c>
      <c r="KJV27" s="92">
        <v>1</v>
      </c>
      <c r="KJW27" s="87">
        <v>0</v>
      </c>
      <c r="KJX27" s="59">
        <f t="shared" si="473"/>
        <v>0</v>
      </c>
      <c r="KJY27" s="1"/>
      <c r="KJZ27" s="89">
        <v>4</v>
      </c>
      <c r="KKA27" s="93" t="s">
        <v>64</v>
      </c>
      <c r="KKB27" s="58" t="s">
        <v>55</v>
      </c>
      <c r="KKC27" s="91" t="s">
        <v>32</v>
      </c>
      <c r="KKD27" s="92">
        <v>1</v>
      </c>
      <c r="KKE27" s="87">
        <v>0</v>
      </c>
      <c r="KKF27" s="59">
        <f t="shared" si="473"/>
        <v>0</v>
      </c>
      <c r="KKG27" s="1"/>
      <c r="KKH27" s="89">
        <v>4</v>
      </c>
      <c r="KKI27" s="93" t="s">
        <v>64</v>
      </c>
      <c r="KKJ27" s="58" t="s">
        <v>55</v>
      </c>
      <c r="KKK27" s="91" t="s">
        <v>32</v>
      </c>
      <c r="KKL27" s="92">
        <v>1</v>
      </c>
      <c r="KKM27" s="87">
        <v>0</v>
      </c>
      <c r="KKN27" s="59">
        <f t="shared" si="474"/>
        <v>0</v>
      </c>
      <c r="KKO27" s="1"/>
      <c r="KKP27" s="89">
        <v>4</v>
      </c>
      <c r="KKQ27" s="93" t="s">
        <v>64</v>
      </c>
      <c r="KKR27" s="58" t="s">
        <v>55</v>
      </c>
      <c r="KKS27" s="91" t="s">
        <v>32</v>
      </c>
      <c r="KKT27" s="92">
        <v>1</v>
      </c>
      <c r="KKU27" s="87">
        <v>0</v>
      </c>
      <c r="KKV27" s="59">
        <f t="shared" si="474"/>
        <v>0</v>
      </c>
      <c r="KKW27" s="1"/>
      <c r="KKX27" s="89">
        <v>4</v>
      </c>
      <c r="KKY27" s="93" t="s">
        <v>64</v>
      </c>
      <c r="KKZ27" s="58" t="s">
        <v>55</v>
      </c>
      <c r="KLA27" s="91" t="s">
        <v>32</v>
      </c>
      <c r="KLB27" s="92">
        <v>1</v>
      </c>
      <c r="KLC27" s="87">
        <v>0</v>
      </c>
      <c r="KLD27" s="59">
        <f t="shared" si="475"/>
        <v>0</v>
      </c>
      <c r="KLE27" s="1"/>
      <c r="KLF27" s="89">
        <v>4</v>
      </c>
      <c r="KLG27" s="93" t="s">
        <v>64</v>
      </c>
      <c r="KLH27" s="58" t="s">
        <v>55</v>
      </c>
      <c r="KLI27" s="91" t="s">
        <v>32</v>
      </c>
      <c r="KLJ27" s="92">
        <v>1</v>
      </c>
      <c r="KLK27" s="87">
        <v>0</v>
      </c>
      <c r="KLL27" s="59">
        <f t="shared" si="475"/>
        <v>0</v>
      </c>
      <c r="KLM27" s="1"/>
      <c r="KLN27" s="89">
        <v>4</v>
      </c>
      <c r="KLO27" s="93" t="s">
        <v>64</v>
      </c>
      <c r="KLP27" s="58" t="s">
        <v>55</v>
      </c>
      <c r="KLQ27" s="91" t="s">
        <v>32</v>
      </c>
      <c r="KLR27" s="92">
        <v>1</v>
      </c>
      <c r="KLS27" s="87">
        <v>0</v>
      </c>
      <c r="KLT27" s="59">
        <f t="shared" si="476"/>
        <v>0</v>
      </c>
      <c r="KLU27" s="1"/>
      <c r="KLV27" s="89">
        <v>4</v>
      </c>
      <c r="KLW27" s="93" t="s">
        <v>64</v>
      </c>
      <c r="KLX27" s="58" t="s">
        <v>55</v>
      </c>
      <c r="KLY27" s="91" t="s">
        <v>32</v>
      </c>
      <c r="KLZ27" s="92">
        <v>1</v>
      </c>
      <c r="KMA27" s="87">
        <v>0</v>
      </c>
      <c r="KMB27" s="59">
        <f t="shared" si="476"/>
        <v>0</v>
      </c>
      <c r="KMC27" s="1"/>
      <c r="KMD27" s="89">
        <v>4</v>
      </c>
      <c r="KME27" s="93" t="s">
        <v>64</v>
      </c>
      <c r="KMF27" s="58" t="s">
        <v>55</v>
      </c>
      <c r="KMG27" s="91" t="s">
        <v>32</v>
      </c>
      <c r="KMH27" s="92">
        <v>1</v>
      </c>
      <c r="KMI27" s="87">
        <v>0</v>
      </c>
      <c r="KMJ27" s="59">
        <f t="shared" si="477"/>
        <v>0</v>
      </c>
      <c r="KMK27" s="1"/>
      <c r="KML27" s="89">
        <v>4</v>
      </c>
      <c r="KMM27" s="93" t="s">
        <v>64</v>
      </c>
      <c r="KMN27" s="58" t="s">
        <v>55</v>
      </c>
      <c r="KMO27" s="91" t="s">
        <v>32</v>
      </c>
      <c r="KMP27" s="92">
        <v>1</v>
      </c>
      <c r="KMQ27" s="87">
        <v>0</v>
      </c>
      <c r="KMR27" s="59">
        <f t="shared" si="477"/>
        <v>0</v>
      </c>
      <c r="KMS27" s="1"/>
      <c r="KMT27" s="89">
        <v>4</v>
      </c>
      <c r="KMU27" s="93" t="s">
        <v>64</v>
      </c>
      <c r="KMV27" s="58" t="s">
        <v>55</v>
      </c>
      <c r="KMW27" s="91" t="s">
        <v>32</v>
      </c>
      <c r="KMX27" s="92">
        <v>1</v>
      </c>
      <c r="KMY27" s="87">
        <v>0</v>
      </c>
      <c r="KMZ27" s="59">
        <f t="shared" si="478"/>
        <v>0</v>
      </c>
      <c r="KNA27" s="1"/>
      <c r="KNB27" s="89">
        <v>4</v>
      </c>
      <c r="KNC27" s="93" t="s">
        <v>64</v>
      </c>
      <c r="KND27" s="58" t="s">
        <v>55</v>
      </c>
      <c r="KNE27" s="91" t="s">
        <v>32</v>
      </c>
      <c r="KNF27" s="92">
        <v>1</v>
      </c>
      <c r="KNG27" s="87">
        <v>0</v>
      </c>
      <c r="KNH27" s="59">
        <f t="shared" si="478"/>
        <v>0</v>
      </c>
      <c r="KNI27" s="1"/>
      <c r="KNJ27" s="89">
        <v>4</v>
      </c>
      <c r="KNK27" s="93" t="s">
        <v>64</v>
      </c>
      <c r="KNL27" s="58" t="s">
        <v>55</v>
      </c>
      <c r="KNM27" s="91" t="s">
        <v>32</v>
      </c>
      <c r="KNN27" s="92">
        <v>1</v>
      </c>
      <c r="KNO27" s="87">
        <v>0</v>
      </c>
      <c r="KNP27" s="59">
        <f t="shared" si="479"/>
        <v>0</v>
      </c>
      <c r="KNQ27" s="1"/>
      <c r="KNR27" s="89">
        <v>4</v>
      </c>
      <c r="KNS27" s="93" t="s">
        <v>64</v>
      </c>
      <c r="KNT27" s="58" t="s">
        <v>55</v>
      </c>
      <c r="KNU27" s="91" t="s">
        <v>32</v>
      </c>
      <c r="KNV27" s="92">
        <v>1</v>
      </c>
      <c r="KNW27" s="87">
        <v>0</v>
      </c>
      <c r="KNX27" s="59">
        <f t="shared" si="479"/>
        <v>0</v>
      </c>
      <c r="KNY27" s="1"/>
      <c r="KNZ27" s="89">
        <v>4</v>
      </c>
      <c r="KOA27" s="93" t="s">
        <v>64</v>
      </c>
      <c r="KOB27" s="58" t="s">
        <v>55</v>
      </c>
      <c r="KOC27" s="91" t="s">
        <v>32</v>
      </c>
      <c r="KOD27" s="92">
        <v>1</v>
      </c>
      <c r="KOE27" s="87">
        <v>0</v>
      </c>
      <c r="KOF27" s="59">
        <f t="shared" si="480"/>
        <v>0</v>
      </c>
      <c r="KOG27" s="1"/>
      <c r="KOH27" s="89">
        <v>4</v>
      </c>
      <c r="KOI27" s="93" t="s">
        <v>64</v>
      </c>
      <c r="KOJ27" s="58" t="s">
        <v>55</v>
      </c>
      <c r="KOK27" s="91" t="s">
        <v>32</v>
      </c>
      <c r="KOL27" s="92">
        <v>1</v>
      </c>
      <c r="KOM27" s="87">
        <v>0</v>
      </c>
      <c r="KON27" s="59">
        <f t="shared" si="480"/>
        <v>0</v>
      </c>
      <c r="KOO27" s="1"/>
      <c r="KOP27" s="89">
        <v>4</v>
      </c>
      <c r="KOQ27" s="93" t="s">
        <v>64</v>
      </c>
      <c r="KOR27" s="58" t="s">
        <v>55</v>
      </c>
      <c r="KOS27" s="91" t="s">
        <v>32</v>
      </c>
      <c r="KOT27" s="92">
        <v>1</v>
      </c>
      <c r="KOU27" s="87">
        <v>0</v>
      </c>
      <c r="KOV27" s="59">
        <f t="shared" si="481"/>
        <v>0</v>
      </c>
      <c r="KOW27" s="1"/>
      <c r="KOX27" s="89">
        <v>4</v>
      </c>
      <c r="KOY27" s="93" t="s">
        <v>64</v>
      </c>
      <c r="KOZ27" s="58" t="s">
        <v>55</v>
      </c>
      <c r="KPA27" s="91" t="s">
        <v>32</v>
      </c>
      <c r="KPB27" s="92">
        <v>1</v>
      </c>
      <c r="KPC27" s="87">
        <v>0</v>
      </c>
      <c r="KPD27" s="59">
        <f t="shared" si="481"/>
        <v>0</v>
      </c>
      <c r="KPE27" s="1"/>
      <c r="KPF27" s="89">
        <v>4</v>
      </c>
      <c r="KPG27" s="93" t="s">
        <v>64</v>
      </c>
      <c r="KPH27" s="58" t="s">
        <v>55</v>
      </c>
      <c r="KPI27" s="91" t="s">
        <v>32</v>
      </c>
      <c r="KPJ27" s="92">
        <v>1</v>
      </c>
      <c r="KPK27" s="87">
        <v>0</v>
      </c>
      <c r="KPL27" s="59">
        <f t="shared" si="482"/>
        <v>0</v>
      </c>
      <c r="KPM27" s="1"/>
      <c r="KPN27" s="89">
        <v>4</v>
      </c>
      <c r="KPO27" s="93" t="s">
        <v>64</v>
      </c>
      <c r="KPP27" s="58" t="s">
        <v>55</v>
      </c>
      <c r="KPQ27" s="91" t="s">
        <v>32</v>
      </c>
      <c r="KPR27" s="92">
        <v>1</v>
      </c>
      <c r="KPS27" s="87">
        <v>0</v>
      </c>
      <c r="KPT27" s="59">
        <f t="shared" si="482"/>
        <v>0</v>
      </c>
      <c r="KPU27" s="1"/>
      <c r="KPV27" s="89">
        <v>4</v>
      </c>
      <c r="KPW27" s="93" t="s">
        <v>64</v>
      </c>
      <c r="KPX27" s="58" t="s">
        <v>55</v>
      </c>
      <c r="KPY27" s="91" t="s">
        <v>32</v>
      </c>
      <c r="KPZ27" s="92">
        <v>1</v>
      </c>
      <c r="KQA27" s="87">
        <v>0</v>
      </c>
      <c r="KQB27" s="59">
        <f t="shared" si="483"/>
        <v>0</v>
      </c>
      <c r="KQC27" s="1"/>
      <c r="KQD27" s="89">
        <v>4</v>
      </c>
      <c r="KQE27" s="93" t="s">
        <v>64</v>
      </c>
      <c r="KQF27" s="58" t="s">
        <v>55</v>
      </c>
      <c r="KQG27" s="91" t="s">
        <v>32</v>
      </c>
      <c r="KQH27" s="92">
        <v>1</v>
      </c>
      <c r="KQI27" s="87">
        <v>0</v>
      </c>
      <c r="KQJ27" s="59">
        <f t="shared" si="483"/>
        <v>0</v>
      </c>
      <c r="KQK27" s="1"/>
      <c r="KQL27" s="89">
        <v>4</v>
      </c>
      <c r="KQM27" s="93" t="s">
        <v>64</v>
      </c>
      <c r="KQN27" s="58" t="s">
        <v>55</v>
      </c>
      <c r="KQO27" s="91" t="s">
        <v>32</v>
      </c>
      <c r="KQP27" s="92">
        <v>1</v>
      </c>
      <c r="KQQ27" s="87">
        <v>0</v>
      </c>
      <c r="KQR27" s="59">
        <f t="shared" si="484"/>
        <v>0</v>
      </c>
      <c r="KQS27" s="1"/>
      <c r="KQT27" s="89">
        <v>4</v>
      </c>
      <c r="KQU27" s="93" t="s">
        <v>64</v>
      </c>
      <c r="KQV27" s="58" t="s">
        <v>55</v>
      </c>
      <c r="KQW27" s="91" t="s">
        <v>32</v>
      </c>
      <c r="KQX27" s="92">
        <v>1</v>
      </c>
      <c r="KQY27" s="87">
        <v>0</v>
      </c>
      <c r="KQZ27" s="59">
        <f t="shared" si="484"/>
        <v>0</v>
      </c>
      <c r="KRA27" s="1"/>
      <c r="KRB27" s="89">
        <v>4</v>
      </c>
      <c r="KRC27" s="93" t="s">
        <v>64</v>
      </c>
      <c r="KRD27" s="58" t="s">
        <v>55</v>
      </c>
      <c r="KRE27" s="91" t="s">
        <v>32</v>
      </c>
      <c r="KRF27" s="92">
        <v>1</v>
      </c>
      <c r="KRG27" s="87">
        <v>0</v>
      </c>
      <c r="KRH27" s="59">
        <f t="shared" si="485"/>
        <v>0</v>
      </c>
      <c r="KRI27" s="1"/>
      <c r="KRJ27" s="89">
        <v>4</v>
      </c>
      <c r="KRK27" s="93" t="s">
        <v>64</v>
      </c>
      <c r="KRL27" s="58" t="s">
        <v>55</v>
      </c>
      <c r="KRM27" s="91" t="s">
        <v>32</v>
      </c>
      <c r="KRN27" s="92">
        <v>1</v>
      </c>
      <c r="KRO27" s="87">
        <v>0</v>
      </c>
      <c r="KRP27" s="59">
        <f t="shared" si="485"/>
        <v>0</v>
      </c>
      <c r="KRQ27" s="1"/>
      <c r="KRR27" s="89">
        <v>4</v>
      </c>
      <c r="KRS27" s="93" t="s">
        <v>64</v>
      </c>
      <c r="KRT27" s="58" t="s">
        <v>55</v>
      </c>
      <c r="KRU27" s="91" t="s">
        <v>32</v>
      </c>
      <c r="KRV27" s="92">
        <v>1</v>
      </c>
      <c r="KRW27" s="87">
        <v>0</v>
      </c>
      <c r="KRX27" s="59">
        <f t="shared" si="486"/>
        <v>0</v>
      </c>
      <c r="KRY27" s="1"/>
      <c r="KRZ27" s="89">
        <v>4</v>
      </c>
      <c r="KSA27" s="93" t="s">
        <v>64</v>
      </c>
      <c r="KSB27" s="58" t="s">
        <v>55</v>
      </c>
      <c r="KSC27" s="91" t="s">
        <v>32</v>
      </c>
      <c r="KSD27" s="92">
        <v>1</v>
      </c>
      <c r="KSE27" s="87">
        <v>0</v>
      </c>
      <c r="KSF27" s="59">
        <f t="shared" si="486"/>
        <v>0</v>
      </c>
      <c r="KSG27" s="1"/>
      <c r="KSH27" s="89">
        <v>4</v>
      </c>
      <c r="KSI27" s="93" t="s">
        <v>64</v>
      </c>
      <c r="KSJ27" s="58" t="s">
        <v>55</v>
      </c>
      <c r="KSK27" s="91" t="s">
        <v>32</v>
      </c>
      <c r="KSL27" s="92">
        <v>1</v>
      </c>
      <c r="KSM27" s="87">
        <v>0</v>
      </c>
      <c r="KSN27" s="59">
        <f t="shared" si="487"/>
        <v>0</v>
      </c>
      <c r="KSO27" s="1"/>
      <c r="KSP27" s="89">
        <v>4</v>
      </c>
      <c r="KSQ27" s="93" t="s">
        <v>64</v>
      </c>
      <c r="KSR27" s="58" t="s">
        <v>55</v>
      </c>
      <c r="KSS27" s="91" t="s">
        <v>32</v>
      </c>
      <c r="KST27" s="92">
        <v>1</v>
      </c>
      <c r="KSU27" s="87">
        <v>0</v>
      </c>
      <c r="KSV27" s="59">
        <f t="shared" si="487"/>
        <v>0</v>
      </c>
      <c r="KSW27" s="1"/>
      <c r="KSX27" s="89">
        <v>4</v>
      </c>
      <c r="KSY27" s="93" t="s">
        <v>64</v>
      </c>
      <c r="KSZ27" s="58" t="s">
        <v>55</v>
      </c>
      <c r="KTA27" s="91" t="s">
        <v>32</v>
      </c>
      <c r="KTB27" s="92">
        <v>1</v>
      </c>
      <c r="KTC27" s="87">
        <v>0</v>
      </c>
      <c r="KTD27" s="59">
        <f t="shared" si="488"/>
        <v>0</v>
      </c>
      <c r="KTE27" s="1"/>
      <c r="KTF27" s="89">
        <v>4</v>
      </c>
      <c r="KTG27" s="93" t="s">
        <v>64</v>
      </c>
      <c r="KTH27" s="58" t="s">
        <v>55</v>
      </c>
      <c r="KTI27" s="91" t="s">
        <v>32</v>
      </c>
      <c r="KTJ27" s="92">
        <v>1</v>
      </c>
      <c r="KTK27" s="87">
        <v>0</v>
      </c>
      <c r="KTL27" s="59">
        <f t="shared" si="488"/>
        <v>0</v>
      </c>
      <c r="KTM27" s="1"/>
      <c r="KTN27" s="89">
        <v>4</v>
      </c>
      <c r="KTO27" s="93" t="s">
        <v>64</v>
      </c>
      <c r="KTP27" s="58" t="s">
        <v>55</v>
      </c>
      <c r="KTQ27" s="91" t="s">
        <v>32</v>
      </c>
      <c r="KTR27" s="92">
        <v>1</v>
      </c>
      <c r="KTS27" s="87">
        <v>0</v>
      </c>
      <c r="KTT27" s="59">
        <f t="shared" si="489"/>
        <v>0</v>
      </c>
      <c r="KTU27" s="1"/>
      <c r="KTV27" s="89">
        <v>4</v>
      </c>
      <c r="KTW27" s="93" t="s">
        <v>64</v>
      </c>
      <c r="KTX27" s="58" t="s">
        <v>55</v>
      </c>
      <c r="KTY27" s="91" t="s">
        <v>32</v>
      </c>
      <c r="KTZ27" s="92">
        <v>1</v>
      </c>
      <c r="KUA27" s="87">
        <v>0</v>
      </c>
      <c r="KUB27" s="59">
        <f t="shared" si="489"/>
        <v>0</v>
      </c>
      <c r="KUC27" s="1"/>
      <c r="KUD27" s="89">
        <v>4</v>
      </c>
      <c r="KUE27" s="93" t="s">
        <v>64</v>
      </c>
      <c r="KUF27" s="58" t="s">
        <v>55</v>
      </c>
      <c r="KUG27" s="91" t="s">
        <v>32</v>
      </c>
      <c r="KUH27" s="92">
        <v>1</v>
      </c>
      <c r="KUI27" s="87">
        <v>0</v>
      </c>
      <c r="KUJ27" s="59">
        <f t="shared" si="490"/>
        <v>0</v>
      </c>
      <c r="KUK27" s="1"/>
      <c r="KUL27" s="89">
        <v>4</v>
      </c>
      <c r="KUM27" s="93" t="s">
        <v>64</v>
      </c>
      <c r="KUN27" s="58" t="s">
        <v>55</v>
      </c>
      <c r="KUO27" s="91" t="s">
        <v>32</v>
      </c>
      <c r="KUP27" s="92">
        <v>1</v>
      </c>
      <c r="KUQ27" s="87">
        <v>0</v>
      </c>
      <c r="KUR27" s="59">
        <f t="shared" si="490"/>
        <v>0</v>
      </c>
      <c r="KUS27" s="1"/>
      <c r="KUT27" s="89">
        <v>4</v>
      </c>
      <c r="KUU27" s="93" t="s">
        <v>64</v>
      </c>
      <c r="KUV27" s="58" t="s">
        <v>55</v>
      </c>
      <c r="KUW27" s="91" t="s">
        <v>32</v>
      </c>
      <c r="KUX27" s="92">
        <v>1</v>
      </c>
      <c r="KUY27" s="87">
        <v>0</v>
      </c>
      <c r="KUZ27" s="59">
        <f t="shared" si="491"/>
        <v>0</v>
      </c>
      <c r="KVA27" s="1"/>
      <c r="KVB27" s="89">
        <v>4</v>
      </c>
      <c r="KVC27" s="93" t="s">
        <v>64</v>
      </c>
      <c r="KVD27" s="58" t="s">
        <v>55</v>
      </c>
      <c r="KVE27" s="91" t="s">
        <v>32</v>
      </c>
      <c r="KVF27" s="92">
        <v>1</v>
      </c>
      <c r="KVG27" s="87">
        <v>0</v>
      </c>
      <c r="KVH27" s="59">
        <f t="shared" si="491"/>
        <v>0</v>
      </c>
      <c r="KVI27" s="1"/>
      <c r="KVJ27" s="89">
        <v>4</v>
      </c>
      <c r="KVK27" s="93" t="s">
        <v>64</v>
      </c>
      <c r="KVL27" s="58" t="s">
        <v>55</v>
      </c>
      <c r="KVM27" s="91" t="s">
        <v>32</v>
      </c>
      <c r="KVN27" s="92">
        <v>1</v>
      </c>
      <c r="KVO27" s="87">
        <v>0</v>
      </c>
      <c r="KVP27" s="59">
        <f t="shared" si="492"/>
        <v>0</v>
      </c>
      <c r="KVQ27" s="1"/>
      <c r="KVR27" s="89">
        <v>4</v>
      </c>
      <c r="KVS27" s="93" t="s">
        <v>64</v>
      </c>
      <c r="KVT27" s="58" t="s">
        <v>55</v>
      </c>
      <c r="KVU27" s="91" t="s">
        <v>32</v>
      </c>
      <c r="KVV27" s="92">
        <v>1</v>
      </c>
      <c r="KVW27" s="87">
        <v>0</v>
      </c>
      <c r="KVX27" s="59">
        <f t="shared" si="492"/>
        <v>0</v>
      </c>
      <c r="KVY27" s="1"/>
      <c r="KVZ27" s="89">
        <v>4</v>
      </c>
      <c r="KWA27" s="93" t="s">
        <v>64</v>
      </c>
      <c r="KWB27" s="58" t="s">
        <v>55</v>
      </c>
      <c r="KWC27" s="91" t="s">
        <v>32</v>
      </c>
      <c r="KWD27" s="92">
        <v>1</v>
      </c>
      <c r="KWE27" s="87">
        <v>0</v>
      </c>
      <c r="KWF27" s="59">
        <f t="shared" si="493"/>
        <v>0</v>
      </c>
      <c r="KWG27" s="1"/>
      <c r="KWH27" s="89">
        <v>4</v>
      </c>
      <c r="KWI27" s="93" t="s">
        <v>64</v>
      </c>
      <c r="KWJ27" s="58" t="s">
        <v>55</v>
      </c>
      <c r="KWK27" s="91" t="s">
        <v>32</v>
      </c>
      <c r="KWL27" s="92">
        <v>1</v>
      </c>
      <c r="KWM27" s="87">
        <v>0</v>
      </c>
      <c r="KWN27" s="59">
        <f t="shared" si="493"/>
        <v>0</v>
      </c>
      <c r="KWO27" s="1"/>
      <c r="KWP27" s="89">
        <v>4</v>
      </c>
      <c r="KWQ27" s="93" t="s">
        <v>64</v>
      </c>
      <c r="KWR27" s="58" t="s">
        <v>55</v>
      </c>
      <c r="KWS27" s="91" t="s">
        <v>32</v>
      </c>
      <c r="KWT27" s="92">
        <v>1</v>
      </c>
      <c r="KWU27" s="87">
        <v>0</v>
      </c>
      <c r="KWV27" s="59">
        <f t="shared" si="494"/>
        <v>0</v>
      </c>
      <c r="KWW27" s="1"/>
      <c r="KWX27" s="89">
        <v>4</v>
      </c>
      <c r="KWY27" s="93" t="s">
        <v>64</v>
      </c>
      <c r="KWZ27" s="58" t="s">
        <v>55</v>
      </c>
      <c r="KXA27" s="91" t="s">
        <v>32</v>
      </c>
      <c r="KXB27" s="92">
        <v>1</v>
      </c>
      <c r="KXC27" s="87">
        <v>0</v>
      </c>
      <c r="KXD27" s="59">
        <f t="shared" si="494"/>
        <v>0</v>
      </c>
      <c r="KXE27" s="1"/>
      <c r="KXF27" s="89">
        <v>4</v>
      </c>
      <c r="KXG27" s="93" t="s">
        <v>64</v>
      </c>
      <c r="KXH27" s="58" t="s">
        <v>55</v>
      </c>
      <c r="KXI27" s="91" t="s">
        <v>32</v>
      </c>
      <c r="KXJ27" s="92">
        <v>1</v>
      </c>
      <c r="KXK27" s="87">
        <v>0</v>
      </c>
      <c r="KXL27" s="59">
        <f t="shared" si="495"/>
        <v>0</v>
      </c>
      <c r="KXM27" s="1"/>
      <c r="KXN27" s="89">
        <v>4</v>
      </c>
      <c r="KXO27" s="93" t="s">
        <v>64</v>
      </c>
      <c r="KXP27" s="58" t="s">
        <v>55</v>
      </c>
      <c r="KXQ27" s="91" t="s">
        <v>32</v>
      </c>
      <c r="KXR27" s="92">
        <v>1</v>
      </c>
      <c r="KXS27" s="87">
        <v>0</v>
      </c>
      <c r="KXT27" s="59">
        <f t="shared" si="495"/>
        <v>0</v>
      </c>
      <c r="KXU27" s="1"/>
      <c r="KXV27" s="89">
        <v>4</v>
      </c>
      <c r="KXW27" s="93" t="s">
        <v>64</v>
      </c>
      <c r="KXX27" s="58" t="s">
        <v>55</v>
      </c>
      <c r="KXY27" s="91" t="s">
        <v>32</v>
      </c>
      <c r="KXZ27" s="92">
        <v>1</v>
      </c>
      <c r="KYA27" s="87">
        <v>0</v>
      </c>
      <c r="KYB27" s="59">
        <f t="shared" si="496"/>
        <v>0</v>
      </c>
      <c r="KYC27" s="1"/>
      <c r="KYD27" s="89">
        <v>4</v>
      </c>
      <c r="KYE27" s="93" t="s">
        <v>64</v>
      </c>
      <c r="KYF27" s="58" t="s">
        <v>55</v>
      </c>
      <c r="KYG27" s="91" t="s">
        <v>32</v>
      </c>
      <c r="KYH27" s="92">
        <v>1</v>
      </c>
      <c r="KYI27" s="87">
        <v>0</v>
      </c>
      <c r="KYJ27" s="59">
        <f t="shared" si="496"/>
        <v>0</v>
      </c>
      <c r="KYK27" s="1"/>
      <c r="KYL27" s="89">
        <v>4</v>
      </c>
      <c r="KYM27" s="93" t="s">
        <v>64</v>
      </c>
      <c r="KYN27" s="58" t="s">
        <v>55</v>
      </c>
      <c r="KYO27" s="91" t="s">
        <v>32</v>
      </c>
      <c r="KYP27" s="92">
        <v>1</v>
      </c>
      <c r="KYQ27" s="87">
        <v>0</v>
      </c>
      <c r="KYR27" s="59">
        <f t="shared" si="497"/>
        <v>0</v>
      </c>
      <c r="KYS27" s="1"/>
      <c r="KYT27" s="89">
        <v>4</v>
      </c>
      <c r="KYU27" s="93" t="s">
        <v>64</v>
      </c>
      <c r="KYV27" s="58" t="s">
        <v>55</v>
      </c>
      <c r="KYW27" s="91" t="s">
        <v>32</v>
      </c>
      <c r="KYX27" s="92">
        <v>1</v>
      </c>
      <c r="KYY27" s="87">
        <v>0</v>
      </c>
      <c r="KYZ27" s="59">
        <f t="shared" si="497"/>
        <v>0</v>
      </c>
      <c r="KZA27" s="1"/>
      <c r="KZB27" s="89">
        <v>4</v>
      </c>
      <c r="KZC27" s="93" t="s">
        <v>64</v>
      </c>
      <c r="KZD27" s="58" t="s">
        <v>55</v>
      </c>
      <c r="KZE27" s="91" t="s">
        <v>32</v>
      </c>
      <c r="KZF27" s="92">
        <v>1</v>
      </c>
      <c r="KZG27" s="87">
        <v>0</v>
      </c>
      <c r="KZH27" s="59">
        <f t="shared" si="498"/>
        <v>0</v>
      </c>
      <c r="KZI27" s="1"/>
      <c r="KZJ27" s="89">
        <v>4</v>
      </c>
      <c r="KZK27" s="93" t="s">
        <v>64</v>
      </c>
      <c r="KZL27" s="58" t="s">
        <v>55</v>
      </c>
      <c r="KZM27" s="91" t="s">
        <v>32</v>
      </c>
      <c r="KZN27" s="92">
        <v>1</v>
      </c>
      <c r="KZO27" s="87">
        <v>0</v>
      </c>
      <c r="KZP27" s="59">
        <f t="shared" si="498"/>
        <v>0</v>
      </c>
      <c r="KZQ27" s="1"/>
      <c r="KZR27" s="89">
        <v>4</v>
      </c>
      <c r="KZS27" s="93" t="s">
        <v>64</v>
      </c>
      <c r="KZT27" s="58" t="s">
        <v>55</v>
      </c>
      <c r="KZU27" s="91" t="s">
        <v>32</v>
      </c>
      <c r="KZV27" s="92">
        <v>1</v>
      </c>
      <c r="KZW27" s="87">
        <v>0</v>
      </c>
      <c r="KZX27" s="59">
        <f t="shared" si="499"/>
        <v>0</v>
      </c>
      <c r="KZY27" s="1"/>
      <c r="KZZ27" s="89">
        <v>4</v>
      </c>
      <c r="LAA27" s="93" t="s">
        <v>64</v>
      </c>
      <c r="LAB27" s="58" t="s">
        <v>55</v>
      </c>
      <c r="LAC27" s="91" t="s">
        <v>32</v>
      </c>
      <c r="LAD27" s="92">
        <v>1</v>
      </c>
      <c r="LAE27" s="87">
        <v>0</v>
      </c>
      <c r="LAF27" s="59">
        <f t="shared" si="499"/>
        <v>0</v>
      </c>
      <c r="LAG27" s="1"/>
      <c r="LAH27" s="89">
        <v>4</v>
      </c>
      <c r="LAI27" s="93" t="s">
        <v>64</v>
      </c>
      <c r="LAJ27" s="58" t="s">
        <v>55</v>
      </c>
      <c r="LAK27" s="91" t="s">
        <v>32</v>
      </c>
      <c r="LAL27" s="92">
        <v>1</v>
      </c>
      <c r="LAM27" s="87">
        <v>0</v>
      </c>
      <c r="LAN27" s="59">
        <f t="shared" si="500"/>
        <v>0</v>
      </c>
      <c r="LAO27" s="1"/>
      <c r="LAP27" s="89">
        <v>4</v>
      </c>
      <c r="LAQ27" s="93" t="s">
        <v>64</v>
      </c>
      <c r="LAR27" s="58" t="s">
        <v>55</v>
      </c>
      <c r="LAS27" s="91" t="s">
        <v>32</v>
      </c>
      <c r="LAT27" s="92">
        <v>1</v>
      </c>
      <c r="LAU27" s="87">
        <v>0</v>
      </c>
      <c r="LAV27" s="59">
        <f t="shared" si="500"/>
        <v>0</v>
      </c>
      <c r="LAW27" s="1"/>
      <c r="LAX27" s="89">
        <v>4</v>
      </c>
      <c r="LAY27" s="93" t="s">
        <v>64</v>
      </c>
      <c r="LAZ27" s="58" t="s">
        <v>55</v>
      </c>
      <c r="LBA27" s="91" t="s">
        <v>32</v>
      </c>
      <c r="LBB27" s="92">
        <v>1</v>
      </c>
      <c r="LBC27" s="87">
        <v>0</v>
      </c>
      <c r="LBD27" s="59">
        <f t="shared" si="501"/>
        <v>0</v>
      </c>
      <c r="LBE27" s="1"/>
      <c r="LBF27" s="89">
        <v>4</v>
      </c>
      <c r="LBG27" s="93" t="s">
        <v>64</v>
      </c>
      <c r="LBH27" s="58" t="s">
        <v>55</v>
      </c>
      <c r="LBI27" s="91" t="s">
        <v>32</v>
      </c>
      <c r="LBJ27" s="92">
        <v>1</v>
      </c>
      <c r="LBK27" s="87">
        <v>0</v>
      </c>
      <c r="LBL27" s="59">
        <f t="shared" si="501"/>
        <v>0</v>
      </c>
      <c r="LBM27" s="1"/>
      <c r="LBN27" s="89">
        <v>4</v>
      </c>
      <c r="LBO27" s="93" t="s">
        <v>64</v>
      </c>
      <c r="LBP27" s="58" t="s">
        <v>55</v>
      </c>
      <c r="LBQ27" s="91" t="s">
        <v>32</v>
      </c>
      <c r="LBR27" s="92">
        <v>1</v>
      </c>
      <c r="LBS27" s="87">
        <v>0</v>
      </c>
      <c r="LBT27" s="59">
        <f t="shared" si="502"/>
        <v>0</v>
      </c>
      <c r="LBU27" s="1"/>
      <c r="LBV27" s="89">
        <v>4</v>
      </c>
      <c r="LBW27" s="93" t="s">
        <v>64</v>
      </c>
      <c r="LBX27" s="58" t="s">
        <v>55</v>
      </c>
      <c r="LBY27" s="91" t="s">
        <v>32</v>
      </c>
      <c r="LBZ27" s="92">
        <v>1</v>
      </c>
      <c r="LCA27" s="87">
        <v>0</v>
      </c>
      <c r="LCB27" s="59">
        <f t="shared" si="502"/>
        <v>0</v>
      </c>
      <c r="LCC27" s="1"/>
      <c r="LCD27" s="89">
        <v>4</v>
      </c>
      <c r="LCE27" s="93" t="s">
        <v>64</v>
      </c>
      <c r="LCF27" s="58" t="s">
        <v>55</v>
      </c>
      <c r="LCG27" s="91" t="s">
        <v>32</v>
      </c>
      <c r="LCH27" s="92">
        <v>1</v>
      </c>
      <c r="LCI27" s="87">
        <v>0</v>
      </c>
      <c r="LCJ27" s="59">
        <f t="shared" si="503"/>
        <v>0</v>
      </c>
      <c r="LCK27" s="1"/>
      <c r="LCL27" s="89">
        <v>4</v>
      </c>
      <c r="LCM27" s="93" t="s">
        <v>64</v>
      </c>
      <c r="LCN27" s="58" t="s">
        <v>55</v>
      </c>
      <c r="LCO27" s="91" t="s">
        <v>32</v>
      </c>
      <c r="LCP27" s="92">
        <v>1</v>
      </c>
      <c r="LCQ27" s="87">
        <v>0</v>
      </c>
      <c r="LCR27" s="59">
        <f t="shared" si="503"/>
        <v>0</v>
      </c>
      <c r="LCS27" s="1"/>
      <c r="LCT27" s="89">
        <v>4</v>
      </c>
      <c r="LCU27" s="93" t="s">
        <v>64</v>
      </c>
      <c r="LCV27" s="58" t="s">
        <v>55</v>
      </c>
      <c r="LCW27" s="91" t="s">
        <v>32</v>
      </c>
      <c r="LCX27" s="92">
        <v>1</v>
      </c>
      <c r="LCY27" s="87">
        <v>0</v>
      </c>
      <c r="LCZ27" s="59">
        <f t="shared" si="504"/>
        <v>0</v>
      </c>
      <c r="LDA27" s="1"/>
      <c r="LDB27" s="89">
        <v>4</v>
      </c>
      <c r="LDC27" s="93" t="s">
        <v>64</v>
      </c>
      <c r="LDD27" s="58" t="s">
        <v>55</v>
      </c>
      <c r="LDE27" s="91" t="s">
        <v>32</v>
      </c>
      <c r="LDF27" s="92">
        <v>1</v>
      </c>
      <c r="LDG27" s="87">
        <v>0</v>
      </c>
      <c r="LDH27" s="59">
        <f t="shared" si="504"/>
        <v>0</v>
      </c>
      <c r="LDI27" s="1"/>
      <c r="LDJ27" s="89">
        <v>4</v>
      </c>
      <c r="LDK27" s="93" t="s">
        <v>64</v>
      </c>
      <c r="LDL27" s="58" t="s">
        <v>55</v>
      </c>
      <c r="LDM27" s="91" t="s">
        <v>32</v>
      </c>
      <c r="LDN27" s="92">
        <v>1</v>
      </c>
      <c r="LDO27" s="87">
        <v>0</v>
      </c>
      <c r="LDP27" s="59">
        <f t="shared" si="505"/>
        <v>0</v>
      </c>
      <c r="LDQ27" s="1"/>
      <c r="LDR27" s="89">
        <v>4</v>
      </c>
      <c r="LDS27" s="93" t="s">
        <v>64</v>
      </c>
      <c r="LDT27" s="58" t="s">
        <v>55</v>
      </c>
      <c r="LDU27" s="91" t="s">
        <v>32</v>
      </c>
      <c r="LDV27" s="92">
        <v>1</v>
      </c>
      <c r="LDW27" s="87">
        <v>0</v>
      </c>
      <c r="LDX27" s="59">
        <f t="shared" si="505"/>
        <v>0</v>
      </c>
      <c r="LDY27" s="1"/>
      <c r="LDZ27" s="89">
        <v>4</v>
      </c>
      <c r="LEA27" s="93" t="s">
        <v>64</v>
      </c>
      <c r="LEB27" s="58" t="s">
        <v>55</v>
      </c>
      <c r="LEC27" s="91" t="s">
        <v>32</v>
      </c>
      <c r="LED27" s="92">
        <v>1</v>
      </c>
      <c r="LEE27" s="87">
        <v>0</v>
      </c>
      <c r="LEF27" s="59">
        <f t="shared" si="506"/>
        <v>0</v>
      </c>
      <c r="LEG27" s="1"/>
      <c r="LEH27" s="89">
        <v>4</v>
      </c>
      <c r="LEI27" s="93" t="s">
        <v>64</v>
      </c>
      <c r="LEJ27" s="58" t="s">
        <v>55</v>
      </c>
      <c r="LEK27" s="91" t="s">
        <v>32</v>
      </c>
      <c r="LEL27" s="92">
        <v>1</v>
      </c>
      <c r="LEM27" s="87">
        <v>0</v>
      </c>
      <c r="LEN27" s="59">
        <f t="shared" si="506"/>
        <v>0</v>
      </c>
      <c r="LEO27" s="1"/>
      <c r="LEP27" s="89">
        <v>4</v>
      </c>
      <c r="LEQ27" s="93" t="s">
        <v>64</v>
      </c>
      <c r="LER27" s="58" t="s">
        <v>55</v>
      </c>
      <c r="LES27" s="91" t="s">
        <v>32</v>
      </c>
      <c r="LET27" s="92">
        <v>1</v>
      </c>
      <c r="LEU27" s="87">
        <v>0</v>
      </c>
      <c r="LEV27" s="59">
        <f t="shared" si="507"/>
        <v>0</v>
      </c>
      <c r="LEW27" s="1"/>
      <c r="LEX27" s="89">
        <v>4</v>
      </c>
      <c r="LEY27" s="93" t="s">
        <v>64</v>
      </c>
      <c r="LEZ27" s="58" t="s">
        <v>55</v>
      </c>
      <c r="LFA27" s="91" t="s">
        <v>32</v>
      </c>
      <c r="LFB27" s="92">
        <v>1</v>
      </c>
      <c r="LFC27" s="87">
        <v>0</v>
      </c>
      <c r="LFD27" s="59">
        <f t="shared" si="507"/>
        <v>0</v>
      </c>
      <c r="LFE27" s="1"/>
      <c r="LFF27" s="89">
        <v>4</v>
      </c>
      <c r="LFG27" s="93" t="s">
        <v>64</v>
      </c>
      <c r="LFH27" s="58" t="s">
        <v>55</v>
      </c>
      <c r="LFI27" s="91" t="s">
        <v>32</v>
      </c>
      <c r="LFJ27" s="92">
        <v>1</v>
      </c>
      <c r="LFK27" s="87">
        <v>0</v>
      </c>
      <c r="LFL27" s="59">
        <f t="shared" si="508"/>
        <v>0</v>
      </c>
      <c r="LFM27" s="1"/>
      <c r="LFN27" s="89">
        <v>4</v>
      </c>
      <c r="LFO27" s="93" t="s">
        <v>64</v>
      </c>
      <c r="LFP27" s="58" t="s">
        <v>55</v>
      </c>
      <c r="LFQ27" s="91" t="s">
        <v>32</v>
      </c>
      <c r="LFR27" s="92">
        <v>1</v>
      </c>
      <c r="LFS27" s="87">
        <v>0</v>
      </c>
      <c r="LFT27" s="59">
        <f t="shared" si="508"/>
        <v>0</v>
      </c>
      <c r="LFU27" s="1"/>
      <c r="LFV27" s="89">
        <v>4</v>
      </c>
      <c r="LFW27" s="93" t="s">
        <v>64</v>
      </c>
      <c r="LFX27" s="58" t="s">
        <v>55</v>
      </c>
      <c r="LFY27" s="91" t="s">
        <v>32</v>
      </c>
      <c r="LFZ27" s="92">
        <v>1</v>
      </c>
      <c r="LGA27" s="87">
        <v>0</v>
      </c>
      <c r="LGB27" s="59">
        <f t="shared" si="509"/>
        <v>0</v>
      </c>
      <c r="LGC27" s="1"/>
      <c r="LGD27" s="89">
        <v>4</v>
      </c>
      <c r="LGE27" s="93" t="s">
        <v>64</v>
      </c>
      <c r="LGF27" s="58" t="s">
        <v>55</v>
      </c>
      <c r="LGG27" s="91" t="s">
        <v>32</v>
      </c>
      <c r="LGH27" s="92">
        <v>1</v>
      </c>
      <c r="LGI27" s="87">
        <v>0</v>
      </c>
      <c r="LGJ27" s="59">
        <f t="shared" si="509"/>
        <v>0</v>
      </c>
      <c r="LGK27" s="1"/>
      <c r="LGL27" s="89">
        <v>4</v>
      </c>
      <c r="LGM27" s="93" t="s">
        <v>64</v>
      </c>
      <c r="LGN27" s="58" t="s">
        <v>55</v>
      </c>
      <c r="LGO27" s="91" t="s">
        <v>32</v>
      </c>
      <c r="LGP27" s="92">
        <v>1</v>
      </c>
      <c r="LGQ27" s="87">
        <v>0</v>
      </c>
      <c r="LGR27" s="59">
        <f t="shared" si="510"/>
        <v>0</v>
      </c>
      <c r="LGS27" s="1"/>
      <c r="LGT27" s="89">
        <v>4</v>
      </c>
      <c r="LGU27" s="93" t="s">
        <v>64</v>
      </c>
      <c r="LGV27" s="58" t="s">
        <v>55</v>
      </c>
      <c r="LGW27" s="91" t="s">
        <v>32</v>
      </c>
      <c r="LGX27" s="92">
        <v>1</v>
      </c>
      <c r="LGY27" s="87">
        <v>0</v>
      </c>
      <c r="LGZ27" s="59">
        <f t="shared" si="510"/>
        <v>0</v>
      </c>
      <c r="LHA27" s="1"/>
      <c r="LHB27" s="89">
        <v>4</v>
      </c>
      <c r="LHC27" s="93" t="s">
        <v>64</v>
      </c>
      <c r="LHD27" s="58" t="s">
        <v>55</v>
      </c>
      <c r="LHE27" s="91" t="s">
        <v>32</v>
      </c>
      <c r="LHF27" s="92">
        <v>1</v>
      </c>
      <c r="LHG27" s="87">
        <v>0</v>
      </c>
      <c r="LHH27" s="59">
        <f t="shared" si="511"/>
        <v>0</v>
      </c>
      <c r="LHI27" s="1"/>
      <c r="LHJ27" s="89">
        <v>4</v>
      </c>
      <c r="LHK27" s="93" t="s">
        <v>64</v>
      </c>
      <c r="LHL27" s="58" t="s">
        <v>55</v>
      </c>
      <c r="LHM27" s="91" t="s">
        <v>32</v>
      </c>
      <c r="LHN27" s="92">
        <v>1</v>
      </c>
      <c r="LHO27" s="87">
        <v>0</v>
      </c>
      <c r="LHP27" s="59">
        <f t="shared" si="511"/>
        <v>0</v>
      </c>
      <c r="LHQ27" s="1"/>
      <c r="LHR27" s="89">
        <v>4</v>
      </c>
      <c r="LHS27" s="93" t="s">
        <v>64</v>
      </c>
      <c r="LHT27" s="58" t="s">
        <v>55</v>
      </c>
      <c r="LHU27" s="91" t="s">
        <v>32</v>
      </c>
      <c r="LHV27" s="92">
        <v>1</v>
      </c>
      <c r="LHW27" s="87">
        <v>0</v>
      </c>
      <c r="LHX27" s="59">
        <f t="shared" si="512"/>
        <v>0</v>
      </c>
      <c r="LHY27" s="1"/>
      <c r="LHZ27" s="89">
        <v>4</v>
      </c>
      <c r="LIA27" s="93" t="s">
        <v>64</v>
      </c>
      <c r="LIB27" s="58" t="s">
        <v>55</v>
      </c>
      <c r="LIC27" s="91" t="s">
        <v>32</v>
      </c>
      <c r="LID27" s="92">
        <v>1</v>
      </c>
      <c r="LIE27" s="87">
        <v>0</v>
      </c>
      <c r="LIF27" s="59">
        <f t="shared" si="512"/>
        <v>0</v>
      </c>
      <c r="LIG27" s="1"/>
      <c r="LIH27" s="89">
        <v>4</v>
      </c>
      <c r="LII27" s="93" t="s">
        <v>64</v>
      </c>
      <c r="LIJ27" s="58" t="s">
        <v>55</v>
      </c>
      <c r="LIK27" s="91" t="s">
        <v>32</v>
      </c>
      <c r="LIL27" s="92">
        <v>1</v>
      </c>
      <c r="LIM27" s="87">
        <v>0</v>
      </c>
      <c r="LIN27" s="59">
        <f t="shared" si="513"/>
        <v>0</v>
      </c>
      <c r="LIO27" s="1"/>
      <c r="LIP27" s="89">
        <v>4</v>
      </c>
      <c r="LIQ27" s="93" t="s">
        <v>64</v>
      </c>
      <c r="LIR27" s="58" t="s">
        <v>55</v>
      </c>
      <c r="LIS27" s="91" t="s">
        <v>32</v>
      </c>
      <c r="LIT27" s="92">
        <v>1</v>
      </c>
      <c r="LIU27" s="87">
        <v>0</v>
      </c>
      <c r="LIV27" s="59">
        <f t="shared" si="513"/>
        <v>0</v>
      </c>
      <c r="LIW27" s="1"/>
      <c r="LIX27" s="89">
        <v>4</v>
      </c>
      <c r="LIY27" s="93" t="s">
        <v>64</v>
      </c>
      <c r="LIZ27" s="58" t="s">
        <v>55</v>
      </c>
      <c r="LJA27" s="91" t="s">
        <v>32</v>
      </c>
      <c r="LJB27" s="92">
        <v>1</v>
      </c>
      <c r="LJC27" s="87">
        <v>0</v>
      </c>
      <c r="LJD27" s="59">
        <f t="shared" si="514"/>
        <v>0</v>
      </c>
      <c r="LJE27" s="1"/>
      <c r="LJF27" s="89">
        <v>4</v>
      </c>
      <c r="LJG27" s="93" t="s">
        <v>64</v>
      </c>
      <c r="LJH27" s="58" t="s">
        <v>55</v>
      </c>
      <c r="LJI27" s="91" t="s">
        <v>32</v>
      </c>
      <c r="LJJ27" s="92">
        <v>1</v>
      </c>
      <c r="LJK27" s="87">
        <v>0</v>
      </c>
      <c r="LJL27" s="59">
        <f t="shared" si="514"/>
        <v>0</v>
      </c>
      <c r="LJM27" s="1"/>
      <c r="LJN27" s="89">
        <v>4</v>
      </c>
      <c r="LJO27" s="93" t="s">
        <v>64</v>
      </c>
      <c r="LJP27" s="58" t="s">
        <v>55</v>
      </c>
      <c r="LJQ27" s="91" t="s">
        <v>32</v>
      </c>
      <c r="LJR27" s="92">
        <v>1</v>
      </c>
      <c r="LJS27" s="87">
        <v>0</v>
      </c>
      <c r="LJT27" s="59">
        <f t="shared" si="515"/>
        <v>0</v>
      </c>
      <c r="LJU27" s="1"/>
      <c r="LJV27" s="89">
        <v>4</v>
      </c>
      <c r="LJW27" s="93" t="s">
        <v>64</v>
      </c>
      <c r="LJX27" s="58" t="s">
        <v>55</v>
      </c>
      <c r="LJY27" s="91" t="s">
        <v>32</v>
      </c>
      <c r="LJZ27" s="92">
        <v>1</v>
      </c>
      <c r="LKA27" s="87">
        <v>0</v>
      </c>
      <c r="LKB27" s="59">
        <f t="shared" si="515"/>
        <v>0</v>
      </c>
      <c r="LKC27" s="1"/>
      <c r="LKD27" s="89">
        <v>4</v>
      </c>
      <c r="LKE27" s="93" t="s">
        <v>64</v>
      </c>
      <c r="LKF27" s="58" t="s">
        <v>55</v>
      </c>
      <c r="LKG27" s="91" t="s">
        <v>32</v>
      </c>
      <c r="LKH27" s="92">
        <v>1</v>
      </c>
      <c r="LKI27" s="87">
        <v>0</v>
      </c>
      <c r="LKJ27" s="59">
        <f t="shared" si="516"/>
        <v>0</v>
      </c>
      <c r="LKK27" s="1"/>
      <c r="LKL27" s="89">
        <v>4</v>
      </c>
      <c r="LKM27" s="93" t="s">
        <v>64</v>
      </c>
      <c r="LKN27" s="58" t="s">
        <v>55</v>
      </c>
      <c r="LKO27" s="91" t="s">
        <v>32</v>
      </c>
      <c r="LKP27" s="92">
        <v>1</v>
      </c>
      <c r="LKQ27" s="87">
        <v>0</v>
      </c>
      <c r="LKR27" s="59">
        <f t="shared" si="516"/>
        <v>0</v>
      </c>
      <c r="LKS27" s="1"/>
      <c r="LKT27" s="89">
        <v>4</v>
      </c>
      <c r="LKU27" s="93" t="s">
        <v>64</v>
      </c>
      <c r="LKV27" s="58" t="s">
        <v>55</v>
      </c>
      <c r="LKW27" s="91" t="s">
        <v>32</v>
      </c>
      <c r="LKX27" s="92">
        <v>1</v>
      </c>
      <c r="LKY27" s="87">
        <v>0</v>
      </c>
      <c r="LKZ27" s="59">
        <f t="shared" si="517"/>
        <v>0</v>
      </c>
      <c r="LLA27" s="1"/>
      <c r="LLB27" s="89">
        <v>4</v>
      </c>
      <c r="LLC27" s="93" t="s">
        <v>64</v>
      </c>
      <c r="LLD27" s="58" t="s">
        <v>55</v>
      </c>
      <c r="LLE27" s="91" t="s">
        <v>32</v>
      </c>
      <c r="LLF27" s="92">
        <v>1</v>
      </c>
      <c r="LLG27" s="87">
        <v>0</v>
      </c>
      <c r="LLH27" s="59">
        <f t="shared" si="517"/>
        <v>0</v>
      </c>
      <c r="LLI27" s="1"/>
      <c r="LLJ27" s="89">
        <v>4</v>
      </c>
      <c r="LLK27" s="93" t="s">
        <v>64</v>
      </c>
      <c r="LLL27" s="58" t="s">
        <v>55</v>
      </c>
      <c r="LLM27" s="91" t="s">
        <v>32</v>
      </c>
      <c r="LLN27" s="92">
        <v>1</v>
      </c>
      <c r="LLO27" s="87">
        <v>0</v>
      </c>
      <c r="LLP27" s="59">
        <f t="shared" si="518"/>
        <v>0</v>
      </c>
      <c r="LLQ27" s="1"/>
      <c r="LLR27" s="89">
        <v>4</v>
      </c>
      <c r="LLS27" s="93" t="s">
        <v>64</v>
      </c>
      <c r="LLT27" s="58" t="s">
        <v>55</v>
      </c>
      <c r="LLU27" s="91" t="s">
        <v>32</v>
      </c>
      <c r="LLV27" s="92">
        <v>1</v>
      </c>
      <c r="LLW27" s="87">
        <v>0</v>
      </c>
      <c r="LLX27" s="59">
        <f t="shared" si="518"/>
        <v>0</v>
      </c>
      <c r="LLY27" s="1"/>
      <c r="LLZ27" s="89">
        <v>4</v>
      </c>
      <c r="LMA27" s="93" t="s">
        <v>64</v>
      </c>
      <c r="LMB27" s="58" t="s">
        <v>55</v>
      </c>
      <c r="LMC27" s="91" t="s">
        <v>32</v>
      </c>
      <c r="LMD27" s="92">
        <v>1</v>
      </c>
      <c r="LME27" s="87">
        <v>0</v>
      </c>
      <c r="LMF27" s="59">
        <f t="shared" si="519"/>
        <v>0</v>
      </c>
      <c r="LMG27" s="1"/>
      <c r="LMH27" s="89">
        <v>4</v>
      </c>
      <c r="LMI27" s="93" t="s">
        <v>64</v>
      </c>
      <c r="LMJ27" s="58" t="s">
        <v>55</v>
      </c>
      <c r="LMK27" s="91" t="s">
        <v>32</v>
      </c>
      <c r="LML27" s="92">
        <v>1</v>
      </c>
      <c r="LMM27" s="87">
        <v>0</v>
      </c>
      <c r="LMN27" s="59">
        <f t="shared" si="519"/>
        <v>0</v>
      </c>
      <c r="LMO27" s="1"/>
      <c r="LMP27" s="89">
        <v>4</v>
      </c>
      <c r="LMQ27" s="93" t="s">
        <v>64</v>
      </c>
      <c r="LMR27" s="58" t="s">
        <v>55</v>
      </c>
      <c r="LMS27" s="91" t="s">
        <v>32</v>
      </c>
      <c r="LMT27" s="92">
        <v>1</v>
      </c>
      <c r="LMU27" s="87">
        <v>0</v>
      </c>
      <c r="LMV27" s="59">
        <f t="shared" si="520"/>
        <v>0</v>
      </c>
      <c r="LMW27" s="1"/>
      <c r="LMX27" s="89">
        <v>4</v>
      </c>
      <c r="LMY27" s="93" t="s">
        <v>64</v>
      </c>
      <c r="LMZ27" s="58" t="s">
        <v>55</v>
      </c>
      <c r="LNA27" s="91" t="s">
        <v>32</v>
      </c>
      <c r="LNB27" s="92">
        <v>1</v>
      </c>
      <c r="LNC27" s="87">
        <v>0</v>
      </c>
      <c r="LND27" s="59">
        <f t="shared" si="520"/>
        <v>0</v>
      </c>
      <c r="LNE27" s="1"/>
      <c r="LNF27" s="89">
        <v>4</v>
      </c>
      <c r="LNG27" s="93" t="s">
        <v>64</v>
      </c>
      <c r="LNH27" s="58" t="s">
        <v>55</v>
      </c>
      <c r="LNI27" s="91" t="s">
        <v>32</v>
      </c>
      <c r="LNJ27" s="92">
        <v>1</v>
      </c>
      <c r="LNK27" s="87">
        <v>0</v>
      </c>
      <c r="LNL27" s="59">
        <f t="shared" si="521"/>
        <v>0</v>
      </c>
      <c r="LNM27" s="1"/>
      <c r="LNN27" s="89">
        <v>4</v>
      </c>
      <c r="LNO27" s="93" t="s">
        <v>64</v>
      </c>
      <c r="LNP27" s="58" t="s">
        <v>55</v>
      </c>
      <c r="LNQ27" s="91" t="s">
        <v>32</v>
      </c>
      <c r="LNR27" s="92">
        <v>1</v>
      </c>
      <c r="LNS27" s="87">
        <v>0</v>
      </c>
      <c r="LNT27" s="59">
        <f t="shared" si="521"/>
        <v>0</v>
      </c>
      <c r="LNU27" s="1"/>
      <c r="LNV27" s="89">
        <v>4</v>
      </c>
      <c r="LNW27" s="93" t="s">
        <v>64</v>
      </c>
      <c r="LNX27" s="58" t="s">
        <v>55</v>
      </c>
      <c r="LNY27" s="91" t="s">
        <v>32</v>
      </c>
      <c r="LNZ27" s="92">
        <v>1</v>
      </c>
      <c r="LOA27" s="87">
        <v>0</v>
      </c>
      <c r="LOB27" s="59">
        <f t="shared" si="522"/>
        <v>0</v>
      </c>
      <c r="LOC27" s="1"/>
      <c r="LOD27" s="89">
        <v>4</v>
      </c>
      <c r="LOE27" s="93" t="s">
        <v>64</v>
      </c>
      <c r="LOF27" s="58" t="s">
        <v>55</v>
      </c>
      <c r="LOG27" s="91" t="s">
        <v>32</v>
      </c>
      <c r="LOH27" s="92">
        <v>1</v>
      </c>
      <c r="LOI27" s="87">
        <v>0</v>
      </c>
      <c r="LOJ27" s="59">
        <f t="shared" si="522"/>
        <v>0</v>
      </c>
      <c r="LOK27" s="1"/>
      <c r="LOL27" s="89">
        <v>4</v>
      </c>
      <c r="LOM27" s="93" t="s">
        <v>64</v>
      </c>
      <c r="LON27" s="58" t="s">
        <v>55</v>
      </c>
      <c r="LOO27" s="91" t="s">
        <v>32</v>
      </c>
      <c r="LOP27" s="92">
        <v>1</v>
      </c>
      <c r="LOQ27" s="87">
        <v>0</v>
      </c>
      <c r="LOR27" s="59">
        <f t="shared" si="523"/>
        <v>0</v>
      </c>
      <c r="LOS27" s="1"/>
      <c r="LOT27" s="89">
        <v>4</v>
      </c>
      <c r="LOU27" s="93" t="s">
        <v>64</v>
      </c>
      <c r="LOV27" s="58" t="s">
        <v>55</v>
      </c>
      <c r="LOW27" s="91" t="s">
        <v>32</v>
      </c>
      <c r="LOX27" s="92">
        <v>1</v>
      </c>
      <c r="LOY27" s="87">
        <v>0</v>
      </c>
      <c r="LOZ27" s="59">
        <f t="shared" si="523"/>
        <v>0</v>
      </c>
      <c r="LPA27" s="1"/>
      <c r="LPB27" s="89">
        <v>4</v>
      </c>
      <c r="LPC27" s="93" t="s">
        <v>64</v>
      </c>
      <c r="LPD27" s="58" t="s">
        <v>55</v>
      </c>
      <c r="LPE27" s="91" t="s">
        <v>32</v>
      </c>
      <c r="LPF27" s="92">
        <v>1</v>
      </c>
      <c r="LPG27" s="87">
        <v>0</v>
      </c>
      <c r="LPH27" s="59">
        <f t="shared" si="524"/>
        <v>0</v>
      </c>
      <c r="LPI27" s="1"/>
      <c r="LPJ27" s="89">
        <v>4</v>
      </c>
      <c r="LPK27" s="93" t="s">
        <v>64</v>
      </c>
      <c r="LPL27" s="58" t="s">
        <v>55</v>
      </c>
      <c r="LPM27" s="91" t="s">
        <v>32</v>
      </c>
      <c r="LPN27" s="92">
        <v>1</v>
      </c>
      <c r="LPO27" s="87">
        <v>0</v>
      </c>
      <c r="LPP27" s="59">
        <f t="shared" si="524"/>
        <v>0</v>
      </c>
      <c r="LPQ27" s="1"/>
      <c r="LPR27" s="89">
        <v>4</v>
      </c>
      <c r="LPS27" s="93" t="s">
        <v>64</v>
      </c>
      <c r="LPT27" s="58" t="s">
        <v>55</v>
      </c>
      <c r="LPU27" s="91" t="s">
        <v>32</v>
      </c>
      <c r="LPV27" s="92">
        <v>1</v>
      </c>
      <c r="LPW27" s="87">
        <v>0</v>
      </c>
      <c r="LPX27" s="59">
        <f t="shared" si="525"/>
        <v>0</v>
      </c>
      <c r="LPY27" s="1"/>
      <c r="LPZ27" s="89">
        <v>4</v>
      </c>
      <c r="LQA27" s="93" t="s">
        <v>64</v>
      </c>
      <c r="LQB27" s="58" t="s">
        <v>55</v>
      </c>
      <c r="LQC27" s="91" t="s">
        <v>32</v>
      </c>
      <c r="LQD27" s="92">
        <v>1</v>
      </c>
      <c r="LQE27" s="87">
        <v>0</v>
      </c>
      <c r="LQF27" s="59">
        <f t="shared" si="525"/>
        <v>0</v>
      </c>
      <c r="LQG27" s="1"/>
      <c r="LQH27" s="89">
        <v>4</v>
      </c>
      <c r="LQI27" s="93" t="s">
        <v>64</v>
      </c>
      <c r="LQJ27" s="58" t="s">
        <v>55</v>
      </c>
      <c r="LQK27" s="91" t="s">
        <v>32</v>
      </c>
      <c r="LQL27" s="92">
        <v>1</v>
      </c>
      <c r="LQM27" s="87">
        <v>0</v>
      </c>
      <c r="LQN27" s="59">
        <f t="shared" si="526"/>
        <v>0</v>
      </c>
      <c r="LQO27" s="1"/>
      <c r="LQP27" s="89">
        <v>4</v>
      </c>
      <c r="LQQ27" s="93" t="s">
        <v>64</v>
      </c>
      <c r="LQR27" s="58" t="s">
        <v>55</v>
      </c>
      <c r="LQS27" s="91" t="s">
        <v>32</v>
      </c>
      <c r="LQT27" s="92">
        <v>1</v>
      </c>
      <c r="LQU27" s="87">
        <v>0</v>
      </c>
      <c r="LQV27" s="59">
        <f t="shared" si="526"/>
        <v>0</v>
      </c>
      <c r="LQW27" s="1"/>
      <c r="LQX27" s="89">
        <v>4</v>
      </c>
      <c r="LQY27" s="93" t="s">
        <v>64</v>
      </c>
      <c r="LQZ27" s="58" t="s">
        <v>55</v>
      </c>
      <c r="LRA27" s="91" t="s">
        <v>32</v>
      </c>
      <c r="LRB27" s="92">
        <v>1</v>
      </c>
      <c r="LRC27" s="87">
        <v>0</v>
      </c>
      <c r="LRD27" s="59">
        <f t="shared" si="527"/>
        <v>0</v>
      </c>
      <c r="LRE27" s="1"/>
      <c r="LRF27" s="89">
        <v>4</v>
      </c>
      <c r="LRG27" s="93" t="s">
        <v>64</v>
      </c>
      <c r="LRH27" s="58" t="s">
        <v>55</v>
      </c>
      <c r="LRI27" s="91" t="s">
        <v>32</v>
      </c>
      <c r="LRJ27" s="92">
        <v>1</v>
      </c>
      <c r="LRK27" s="87">
        <v>0</v>
      </c>
      <c r="LRL27" s="59">
        <f t="shared" si="527"/>
        <v>0</v>
      </c>
      <c r="LRM27" s="1"/>
      <c r="LRN27" s="89">
        <v>4</v>
      </c>
      <c r="LRO27" s="93" t="s">
        <v>64</v>
      </c>
      <c r="LRP27" s="58" t="s">
        <v>55</v>
      </c>
      <c r="LRQ27" s="91" t="s">
        <v>32</v>
      </c>
      <c r="LRR27" s="92">
        <v>1</v>
      </c>
      <c r="LRS27" s="87">
        <v>0</v>
      </c>
      <c r="LRT27" s="59">
        <f t="shared" si="528"/>
        <v>0</v>
      </c>
      <c r="LRU27" s="1"/>
      <c r="LRV27" s="89">
        <v>4</v>
      </c>
      <c r="LRW27" s="93" t="s">
        <v>64</v>
      </c>
      <c r="LRX27" s="58" t="s">
        <v>55</v>
      </c>
      <c r="LRY27" s="91" t="s">
        <v>32</v>
      </c>
      <c r="LRZ27" s="92">
        <v>1</v>
      </c>
      <c r="LSA27" s="87">
        <v>0</v>
      </c>
      <c r="LSB27" s="59">
        <f t="shared" si="528"/>
        <v>0</v>
      </c>
      <c r="LSC27" s="1"/>
      <c r="LSD27" s="89">
        <v>4</v>
      </c>
      <c r="LSE27" s="93" t="s">
        <v>64</v>
      </c>
      <c r="LSF27" s="58" t="s">
        <v>55</v>
      </c>
      <c r="LSG27" s="91" t="s">
        <v>32</v>
      </c>
      <c r="LSH27" s="92">
        <v>1</v>
      </c>
      <c r="LSI27" s="87">
        <v>0</v>
      </c>
      <c r="LSJ27" s="59">
        <f t="shared" si="529"/>
        <v>0</v>
      </c>
      <c r="LSK27" s="1"/>
      <c r="LSL27" s="89">
        <v>4</v>
      </c>
      <c r="LSM27" s="93" t="s">
        <v>64</v>
      </c>
      <c r="LSN27" s="58" t="s">
        <v>55</v>
      </c>
      <c r="LSO27" s="91" t="s">
        <v>32</v>
      </c>
      <c r="LSP27" s="92">
        <v>1</v>
      </c>
      <c r="LSQ27" s="87">
        <v>0</v>
      </c>
      <c r="LSR27" s="59">
        <f t="shared" si="529"/>
        <v>0</v>
      </c>
      <c r="LSS27" s="1"/>
      <c r="LST27" s="89">
        <v>4</v>
      </c>
      <c r="LSU27" s="93" t="s">
        <v>64</v>
      </c>
      <c r="LSV27" s="58" t="s">
        <v>55</v>
      </c>
      <c r="LSW27" s="91" t="s">
        <v>32</v>
      </c>
      <c r="LSX27" s="92">
        <v>1</v>
      </c>
      <c r="LSY27" s="87">
        <v>0</v>
      </c>
      <c r="LSZ27" s="59">
        <f t="shared" si="530"/>
        <v>0</v>
      </c>
      <c r="LTA27" s="1"/>
      <c r="LTB27" s="89">
        <v>4</v>
      </c>
      <c r="LTC27" s="93" t="s">
        <v>64</v>
      </c>
      <c r="LTD27" s="58" t="s">
        <v>55</v>
      </c>
      <c r="LTE27" s="91" t="s">
        <v>32</v>
      </c>
      <c r="LTF27" s="92">
        <v>1</v>
      </c>
      <c r="LTG27" s="87">
        <v>0</v>
      </c>
      <c r="LTH27" s="59">
        <f t="shared" si="530"/>
        <v>0</v>
      </c>
      <c r="LTI27" s="1"/>
      <c r="LTJ27" s="89">
        <v>4</v>
      </c>
      <c r="LTK27" s="93" t="s">
        <v>64</v>
      </c>
      <c r="LTL27" s="58" t="s">
        <v>55</v>
      </c>
      <c r="LTM27" s="91" t="s">
        <v>32</v>
      </c>
      <c r="LTN27" s="92">
        <v>1</v>
      </c>
      <c r="LTO27" s="87">
        <v>0</v>
      </c>
      <c r="LTP27" s="59">
        <f t="shared" si="531"/>
        <v>0</v>
      </c>
      <c r="LTQ27" s="1"/>
      <c r="LTR27" s="89">
        <v>4</v>
      </c>
      <c r="LTS27" s="93" t="s">
        <v>64</v>
      </c>
      <c r="LTT27" s="58" t="s">
        <v>55</v>
      </c>
      <c r="LTU27" s="91" t="s">
        <v>32</v>
      </c>
      <c r="LTV27" s="92">
        <v>1</v>
      </c>
      <c r="LTW27" s="87">
        <v>0</v>
      </c>
      <c r="LTX27" s="59">
        <f t="shared" si="531"/>
        <v>0</v>
      </c>
      <c r="LTY27" s="1"/>
      <c r="LTZ27" s="89">
        <v>4</v>
      </c>
      <c r="LUA27" s="93" t="s">
        <v>64</v>
      </c>
      <c r="LUB27" s="58" t="s">
        <v>55</v>
      </c>
      <c r="LUC27" s="91" t="s">
        <v>32</v>
      </c>
      <c r="LUD27" s="92">
        <v>1</v>
      </c>
      <c r="LUE27" s="87">
        <v>0</v>
      </c>
      <c r="LUF27" s="59">
        <f t="shared" si="532"/>
        <v>0</v>
      </c>
      <c r="LUG27" s="1"/>
      <c r="LUH27" s="89">
        <v>4</v>
      </c>
      <c r="LUI27" s="93" t="s">
        <v>64</v>
      </c>
      <c r="LUJ27" s="58" t="s">
        <v>55</v>
      </c>
      <c r="LUK27" s="91" t="s">
        <v>32</v>
      </c>
      <c r="LUL27" s="92">
        <v>1</v>
      </c>
      <c r="LUM27" s="87">
        <v>0</v>
      </c>
      <c r="LUN27" s="59">
        <f t="shared" si="532"/>
        <v>0</v>
      </c>
      <c r="LUO27" s="1"/>
      <c r="LUP27" s="89">
        <v>4</v>
      </c>
      <c r="LUQ27" s="93" t="s">
        <v>64</v>
      </c>
      <c r="LUR27" s="58" t="s">
        <v>55</v>
      </c>
      <c r="LUS27" s="91" t="s">
        <v>32</v>
      </c>
      <c r="LUT27" s="92">
        <v>1</v>
      </c>
      <c r="LUU27" s="87">
        <v>0</v>
      </c>
      <c r="LUV27" s="59">
        <f t="shared" si="533"/>
        <v>0</v>
      </c>
      <c r="LUW27" s="1"/>
      <c r="LUX27" s="89">
        <v>4</v>
      </c>
      <c r="LUY27" s="93" t="s">
        <v>64</v>
      </c>
      <c r="LUZ27" s="58" t="s">
        <v>55</v>
      </c>
      <c r="LVA27" s="91" t="s">
        <v>32</v>
      </c>
      <c r="LVB27" s="92">
        <v>1</v>
      </c>
      <c r="LVC27" s="87">
        <v>0</v>
      </c>
      <c r="LVD27" s="59">
        <f t="shared" si="533"/>
        <v>0</v>
      </c>
      <c r="LVE27" s="1"/>
      <c r="LVF27" s="89">
        <v>4</v>
      </c>
      <c r="LVG27" s="93" t="s">
        <v>64</v>
      </c>
      <c r="LVH27" s="58" t="s">
        <v>55</v>
      </c>
      <c r="LVI27" s="91" t="s">
        <v>32</v>
      </c>
      <c r="LVJ27" s="92">
        <v>1</v>
      </c>
      <c r="LVK27" s="87">
        <v>0</v>
      </c>
      <c r="LVL27" s="59">
        <f t="shared" si="534"/>
        <v>0</v>
      </c>
      <c r="LVM27" s="1"/>
      <c r="LVN27" s="89">
        <v>4</v>
      </c>
      <c r="LVO27" s="93" t="s">
        <v>64</v>
      </c>
      <c r="LVP27" s="58" t="s">
        <v>55</v>
      </c>
      <c r="LVQ27" s="91" t="s">
        <v>32</v>
      </c>
      <c r="LVR27" s="92">
        <v>1</v>
      </c>
      <c r="LVS27" s="87">
        <v>0</v>
      </c>
      <c r="LVT27" s="59">
        <f t="shared" si="534"/>
        <v>0</v>
      </c>
      <c r="LVU27" s="1"/>
      <c r="LVV27" s="89">
        <v>4</v>
      </c>
      <c r="LVW27" s="93" t="s">
        <v>64</v>
      </c>
      <c r="LVX27" s="58" t="s">
        <v>55</v>
      </c>
      <c r="LVY27" s="91" t="s">
        <v>32</v>
      </c>
      <c r="LVZ27" s="92">
        <v>1</v>
      </c>
      <c r="LWA27" s="87">
        <v>0</v>
      </c>
      <c r="LWB27" s="59">
        <f t="shared" si="535"/>
        <v>0</v>
      </c>
      <c r="LWC27" s="1"/>
      <c r="LWD27" s="89">
        <v>4</v>
      </c>
      <c r="LWE27" s="93" t="s">
        <v>64</v>
      </c>
      <c r="LWF27" s="58" t="s">
        <v>55</v>
      </c>
      <c r="LWG27" s="91" t="s">
        <v>32</v>
      </c>
      <c r="LWH27" s="92">
        <v>1</v>
      </c>
      <c r="LWI27" s="87">
        <v>0</v>
      </c>
      <c r="LWJ27" s="59">
        <f t="shared" si="535"/>
        <v>0</v>
      </c>
      <c r="LWK27" s="1"/>
      <c r="LWL27" s="89">
        <v>4</v>
      </c>
      <c r="LWM27" s="93" t="s">
        <v>64</v>
      </c>
      <c r="LWN27" s="58" t="s">
        <v>55</v>
      </c>
      <c r="LWO27" s="91" t="s">
        <v>32</v>
      </c>
      <c r="LWP27" s="92">
        <v>1</v>
      </c>
      <c r="LWQ27" s="87">
        <v>0</v>
      </c>
      <c r="LWR27" s="59">
        <f t="shared" si="536"/>
        <v>0</v>
      </c>
      <c r="LWS27" s="1"/>
      <c r="LWT27" s="89">
        <v>4</v>
      </c>
      <c r="LWU27" s="93" t="s">
        <v>64</v>
      </c>
      <c r="LWV27" s="58" t="s">
        <v>55</v>
      </c>
      <c r="LWW27" s="91" t="s">
        <v>32</v>
      </c>
      <c r="LWX27" s="92">
        <v>1</v>
      </c>
      <c r="LWY27" s="87">
        <v>0</v>
      </c>
      <c r="LWZ27" s="59">
        <f t="shared" si="536"/>
        <v>0</v>
      </c>
      <c r="LXA27" s="1"/>
      <c r="LXB27" s="89">
        <v>4</v>
      </c>
      <c r="LXC27" s="93" t="s">
        <v>64</v>
      </c>
      <c r="LXD27" s="58" t="s">
        <v>55</v>
      </c>
      <c r="LXE27" s="91" t="s">
        <v>32</v>
      </c>
      <c r="LXF27" s="92">
        <v>1</v>
      </c>
      <c r="LXG27" s="87">
        <v>0</v>
      </c>
      <c r="LXH27" s="59">
        <f t="shared" si="537"/>
        <v>0</v>
      </c>
      <c r="LXI27" s="1"/>
      <c r="LXJ27" s="89">
        <v>4</v>
      </c>
      <c r="LXK27" s="93" t="s">
        <v>64</v>
      </c>
      <c r="LXL27" s="58" t="s">
        <v>55</v>
      </c>
      <c r="LXM27" s="91" t="s">
        <v>32</v>
      </c>
      <c r="LXN27" s="92">
        <v>1</v>
      </c>
      <c r="LXO27" s="87">
        <v>0</v>
      </c>
      <c r="LXP27" s="59">
        <f t="shared" si="537"/>
        <v>0</v>
      </c>
      <c r="LXQ27" s="1"/>
      <c r="LXR27" s="89">
        <v>4</v>
      </c>
      <c r="LXS27" s="93" t="s">
        <v>64</v>
      </c>
      <c r="LXT27" s="58" t="s">
        <v>55</v>
      </c>
      <c r="LXU27" s="91" t="s">
        <v>32</v>
      </c>
      <c r="LXV27" s="92">
        <v>1</v>
      </c>
      <c r="LXW27" s="87">
        <v>0</v>
      </c>
      <c r="LXX27" s="59">
        <f t="shared" si="538"/>
        <v>0</v>
      </c>
      <c r="LXY27" s="1"/>
      <c r="LXZ27" s="89">
        <v>4</v>
      </c>
      <c r="LYA27" s="93" t="s">
        <v>64</v>
      </c>
      <c r="LYB27" s="58" t="s">
        <v>55</v>
      </c>
      <c r="LYC27" s="91" t="s">
        <v>32</v>
      </c>
      <c r="LYD27" s="92">
        <v>1</v>
      </c>
      <c r="LYE27" s="87">
        <v>0</v>
      </c>
      <c r="LYF27" s="59">
        <f t="shared" si="538"/>
        <v>0</v>
      </c>
      <c r="LYG27" s="1"/>
      <c r="LYH27" s="89">
        <v>4</v>
      </c>
      <c r="LYI27" s="93" t="s">
        <v>64</v>
      </c>
      <c r="LYJ27" s="58" t="s">
        <v>55</v>
      </c>
      <c r="LYK27" s="91" t="s">
        <v>32</v>
      </c>
      <c r="LYL27" s="92">
        <v>1</v>
      </c>
      <c r="LYM27" s="87">
        <v>0</v>
      </c>
      <c r="LYN27" s="59">
        <f t="shared" si="539"/>
        <v>0</v>
      </c>
      <c r="LYO27" s="1"/>
      <c r="LYP27" s="89">
        <v>4</v>
      </c>
      <c r="LYQ27" s="93" t="s">
        <v>64</v>
      </c>
      <c r="LYR27" s="58" t="s">
        <v>55</v>
      </c>
      <c r="LYS27" s="91" t="s">
        <v>32</v>
      </c>
      <c r="LYT27" s="92">
        <v>1</v>
      </c>
      <c r="LYU27" s="87">
        <v>0</v>
      </c>
      <c r="LYV27" s="59">
        <f t="shared" si="539"/>
        <v>0</v>
      </c>
      <c r="LYW27" s="1"/>
      <c r="LYX27" s="89">
        <v>4</v>
      </c>
      <c r="LYY27" s="93" t="s">
        <v>64</v>
      </c>
      <c r="LYZ27" s="58" t="s">
        <v>55</v>
      </c>
      <c r="LZA27" s="91" t="s">
        <v>32</v>
      </c>
      <c r="LZB27" s="92">
        <v>1</v>
      </c>
      <c r="LZC27" s="87">
        <v>0</v>
      </c>
      <c r="LZD27" s="59">
        <f t="shared" si="540"/>
        <v>0</v>
      </c>
      <c r="LZE27" s="1"/>
      <c r="LZF27" s="89">
        <v>4</v>
      </c>
      <c r="LZG27" s="93" t="s">
        <v>64</v>
      </c>
      <c r="LZH27" s="58" t="s">
        <v>55</v>
      </c>
      <c r="LZI27" s="91" t="s">
        <v>32</v>
      </c>
      <c r="LZJ27" s="92">
        <v>1</v>
      </c>
      <c r="LZK27" s="87">
        <v>0</v>
      </c>
      <c r="LZL27" s="59">
        <f t="shared" si="540"/>
        <v>0</v>
      </c>
      <c r="LZM27" s="1"/>
      <c r="LZN27" s="89">
        <v>4</v>
      </c>
      <c r="LZO27" s="93" t="s">
        <v>64</v>
      </c>
      <c r="LZP27" s="58" t="s">
        <v>55</v>
      </c>
      <c r="LZQ27" s="91" t="s">
        <v>32</v>
      </c>
      <c r="LZR27" s="92">
        <v>1</v>
      </c>
      <c r="LZS27" s="87">
        <v>0</v>
      </c>
      <c r="LZT27" s="59">
        <f t="shared" si="541"/>
        <v>0</v>
      </c>
      <c r="LZU27" s="1"/>
      <c r="LZV27" s="89">
        <v>4</v>
      </c>
      <c r="LZW27" s="93" t="s">
        <v>64</v>
      </c>
      <c r="LZX27" s="58" t="s">
        <v>55</v>
      </c>
      <c r="LZY27" s="91" t="s">
        <v>32</v>
      </c>
      <c r="LZZ27" s="92">
        <v>1</v>
      </c>
      <c r="MAA27" s="87">
        <v>0</v>
      </c>
      <c r="MAB27" s="59">
        <f t="shared" si="541"/>
        <v>0</v>
      </c>
      <c r="MAC27" s="1"/>
      <c r="MAD27" s="89">
        <v>4</v>
      </c>
      <c r="MAE27" s="93" t="s">
        <v>64</v>
      </c>
      <c r="MAF27" s="58" t="s">
        <v>55</v>
      </c>
      <c r="MAG27" s="91" t="s">
        <v>32</v>
      </c>
      <c r="MAH27" s="92">
        <v>1</v>
      </c>
      <c r="MAI27" s="87">
        <v>0</v>
      </c>
      <c r="MAJ27" s="59">
        <f t="shared" si="542"/>
        <v>0</v>
      </c>
      <c r="MAK27" s="1"/>
      <c r="MAL27" s="89">
        <v>4</v>
      </c>
      <c r="MAM27" s="93" t="s">
        <v>64</v>
      </c>
      <c r="MAN27" s="58" t="s">
        <v>55</v>
      </c>
      <c r="MAO27" s="91" t="s">
        <v>32</v>
      </c>
      <c r="MAP27" s="92">
        <v>1</v>
      </c>
      <c r="MAQ27" s="87">
        <v>0</v>
      </c>
      <c r="MAR27" s="59">
        <f t="shared" si="542"/>
        <v>0</v>
      </c>
      <c r="MAS27" s="1"/>
      <c r="MAT27" s="89">
        <v>4</v>
      </c>
      <c r="MAU27" s="93" t="s">
        <v>64</v>
      </c>
      <c r="MAV27" s="58" t="s">
        <v>55</v>
      </c>
      <c r="MAW27" s="91" t="s">
        <v>32</v>
      </c>
      <c r="MAX27" s="92">
        <v>1</v>
      </c>
      <c r="MAY27" s="87">
        <v>0</v>
      </c>
      <c r="MAZ27" s="59">
        <f t="shared" si="543"/>
        <v>0</v>
      </c>
      <c r="MBA27" s="1"/>
      <c r="MBB27" s="89">
        <v>4</v>
      </c>
      <c r="MBC27" s="93" t="s">
        <v>64</v>
      </c>
      <c r="MBD27" s="58" t="s">
        <v>55</v>
      </c>
      <c r="MBE27" s="91" t="s">
        <v>32</v>
      </c>
      <c r="MBF27" s="92">
        <v>1</v>
      </c>
      <c r="MBG27" s="87">
        <v>0</v>
      </c>
      <c r="MBH27" s="59">
        <f t="shared" si="543"/>
        <v>0</v>
      </c>
      <c r="MBI27" s="1"/>
      <c r="MBJ27" s="89">
        <v>4</v>
      </c>
      <c r="MBK27" s="93" t="s">
        <v>64</v>
      </c>
      <c r="MBL27" s="58" t="s">
        <v>55</v>
      </c>
      <c r="MBM27" s="91" t="s">
        <v>32</v>
      </c>
      <c r="MBN27" s="92">
        <v>1</v>
      </c>
      <c r="MBO27" s="87">
        <v>0</v>
      </c>
      <c r="MBP27" s="59">
        <f t="shared" si="544"/>
        <v>0</v>
      </c>
      <c r="MBQ27" s="1"/>
      <c r="MBR27" s="89">
        <v>4</v>
      </c>
      <c r="MBS27" s="93" t="s">
        <v>64</v>
      </c>
      <c r="MBT27" s="58" t="s">
        <v>55</v>
      </c>
      <c r="MBU27" s="91" t="s">
        <v>32</v>
      </c>
      <c r="MBV27" s="92">
        <v>1</v>
      </c>
      <c r="MBW27" s="87">
        <v>0</v>
      </c>
      <c r="MBX27" s="59">
        <f t="shared" si="544"/>
        <v>0</v>
      </c>
      <c r="MBY27" s="1"/>
      <c r="MBZ27" s="89">
        <v>4</v>
      </c>
      <c r="MCA27" s="93" t="s">
        <v>64</v>
      </c>
      <c r="MCB27" s="58" t="s">
        <v>55</v>
      </c>
      <c r="MCC27" s="91" t="s">
        <v>32</v>
      </c>
      <c r="MCD27" s="92">
        <v>1</v>
      </c>
      <c r="MCE27" s="87">
        <v>0</v>
      </c>
      <c r="MCF27" s="59">
        <f t="shared" si="545"/>
        <v>0</v>
      </c>
      <c r="MCG27" s="1"/>
      <c r="MCH27" s="89">
        <v>4</v>
      </c>
      <c r="MCI27" s="93" t="s">
        <v>64</v>
      </c>
      <c r="MCJ27" s="58" t="s">
        <v>55</v>
      </c>
      <c r="MCK27" s="91" t="s">
        <v>32</v>
      </c>
      <c r="MCL27" s="92">
        <v>1</v>
      </c>
      <c r="MCM27" s="87">
        <v>0</v>
      </c>
      <c r="MCN27" s="59">
        <f t="shared" si="545"/>
        <v>0</v>
      </c>
      <c r="MCO27" s="1"/>
      <c r="MCP27" s="89">
        <v>4</v>
      </c>
      <c r="MCQ27" s="93" t="s">
        <v>64</v>
      </c>
      <c r="MCR27" s="58" t="s">
        <v>55</v>
      </c>
      <c r="MCS27" s="91" t="s">
        <v>32</v>
      </c>
      <c r="MCT27" s="92">
        <v>1</v>
      </c>
      <c r="MCU27" s="87">
        <v>0</v>
      </c>
      <c r="MCV27" s="59">
        <f t="shared" si="546"/>
        <v>0</v>
      </c>
      <c r="MCW27" s="1"/>
      <c r="MCX27" s="89">
        <v>4</v>
      </c>
      <c r="MCY27" s="93" t="s">
        <v>64</v>
      </c>
      <c r="MCZ27" s="58" t="s">
        <v>55</v>
      </c>
      <c r="MDA27" s="91" t="s">
        <v>32</v>
      </c>
      <c r="MDB27" s="92">
        <v>1</v>
      </c>
      <c r="MDC27" s="87">
        <v>0</v>
      </c>
      <c r="MDD27" s="59">
        <f t="shared" si="546"/>
        <v>0</v>
      </c>
      <c r="MDE27" s="1"/>
      <c r="MDF27" s="89">
        <v>4</v>
      </c>
      <c r="MDG27" s="93" t="s">
        <v>64</v>
      </c>
      <c r="MDH27" s="58" t="s">
        <v>55</v>
      </c>
      <c r="MDI27" s="91" t="s">
        <v>32</v>
      </c>
      <c r="MDJ27" s="92">
        <v>1</v>
      </c>
      <c r="MDK27" s="87">
        <v>0</v>
      </c>
      <c r="MDL27" s="59">
        <f t="shared" si="547"/>
        <v>0</v>
      </c>
      <c r="MDM27" s="1"/>
      <c r="MDN27" s="89">
        <v>4</v>
      </c>
      <c r="MDO27" s="93" t="s">
        <v>64</v>
      </c>
      <c r="MDP27" s="58" t="s">
        <v>55</v>
      </c>
      <c r="MDQ27" s="91" t="s">
        <v>32</v>
      </c>
      <c r="MDR27" s="92">
        <v>1</v>
      </c>
      <c r="MDS27" s="87">
        <v>0</v>
      </c>
      <c r="MDT27" s="59">
        <f t="shared" si="547"/>
        <v>0</v>
      </c>
      <c r="MDU27" s="1"/>
      <c r="MDV27" s="89">
        <v>4</v>
      </c>
      <c r="MDW27" s="93" t="s">
        <v>64</v>
      </c>
      <c r="MDX27" s="58" t="s">
        <v>55</v>
      </c>
      <c r="MDY27" s="91" t="s">
        <v>32</v>
      </c>
      <c r="MDZ27" s="92">
        <v>1</v>
      </c>
      <c r="MEA27" s="87">
        <v>0</v>
      </c>
      <c r="MEB27" s="59">
        <f t="shared" si="548"/>
        <v>0</v>
      </c>
      <c r="MEC27" s="1"/>
      <c r="MED27" s="89">
        <v>4</v>
      </c>
      <c r="MEE27" s="93" t="s">
        <v>64</v>
      </c>
      <c r="MEF27" s="58" t="s">
        <v>55</v>
      </c>
      <c r="MEG27" s="91" t="s">
        <v>32</v>
      </c>
      <c r="MEH27" s="92">
        <v>1</v>
      </c>
      <c r="MEI27" s="87">
        <v>0</v>
      </c>
      <c r="MEJ27" s="59">
        <f t="shared" si="548"/>
        <v>0</v>
      </c>
      <c r="MEK27" s="1"/>
      <c r="MEL27" s="89">
        <v>4</v>
      </c>
      <c r="MEM27" s="93" t="s">
        <v>64</v>
      </c>
      <c r="MEN27" s="58" t="s">
        <v>55</v>
      </c>
      <c r="MEO27" s="91" t="s">
        <v>32</v>
      </c>
      <c r="MEP27" s="92">
        <v>1</v>
      </c>
      <c r="MEQ27" s="87">
        <v>0</v>
      </c>
      <c r="MER27" s="59">
        <f t="shared" si="549"/>
        <v>0</v>
      </c>
      <c r="MES27" s="1"/>
      <c r="MET27" s="89">
        <v>4</v>
      </c>
      <c r="MEU27" s="93" t="s">
        <v>64</v>
      </c>
      <c r="MEV27" s="58" t="s">
        <v>55</v>
      </c>
      <c r="MEW27" s="91" t="s">
        <v>32</v>
      </c>
      <c r="MEX27" s="92">
        <v>1</v>
      </c>
      <c r="MEY27" s="87">
        <v>0</v>
      </c>
      <c r="MEZ27" s="59">
        <f t="shared" si="549"/>
        <v>0</v>
      </c>
      <c r="MFA27" s="1"/>
      <c r="MFB27" s="89">
        <v>4</v>
      </c>
      <c r="MFC27" s="93" t="s">
        <v>64</v>
      </c>
      <c r="MFD27" s="58" t="s">
        <v>55</v>
      </c>
      <c r="MFE27" s="91" t="s">
        <v>32</v>
      </c>
      <c r="MFF27" s="92">
        <v>1</v>
      </c>
      <c r="MFG27" s="87">
        <v>0</v>
      </c>
      <c r="MFH27" s="59">
        <f t="shared" si="550"/>
        <v>0</v>
      </c>
      <c r="MFI27" s="1"/>
      <c r="MFJ27" s="89">
        <v>4</v>
      </c>
      <c r="MFK27" s="93" t="s">
        <v>64</v>
      </c>
      <c r="MFL27" s="58" t="s">
        <v>55</v>
      </c>
      <c r="MFM27" s="91" t="s">
        <v>32</v>
      </c>
      <c r="MFN27" s="92">
        <v>1</v>
      </c>
      <c r="MFO27" s="87">
        <v>0</v>
      </c>
      <c r="MFP27" s="59">
        <f t="shared" si="550"/>
        <v>0</v>
      </c>
      <c r="MFQ27" s="1"/>
      <c r="MFR27" s="89">
        <v>4</v>
      </c>
      <c r="MFS27" s="93" t="s">
        <v>64</v>
      </c>
      <c r="MFT27" s="58" t="s">
        <v>55</v>
      </c>
      <c r="MFU27" s="91" t="s">
        <v>32</v>
      </c>
      <c r="MFV27" s="92">
        <v>1</v>
      </c>
      <c r="MFW27" s="87">
        <v>0</v>
      </c>
      <c r="MFX27" s="59">
        <f t="shared" si="551"/>
        <v>0</v>
      </c>
      <c r="MFY27" s="1"/>
      <c r="MFZ27" s="89">
        <v>4</v>
      </c>
      <c r="MGA27" s="93" t="s">
        <v>64</v>
      </c>
      <c r="MGB27" s="58" t="s">
        <v>55</v>
      </c>
      <c r="MGC27" s="91" t="s">
        <v>32</v>
      </c>
      <c r="MGD27" s="92">
        <v>1</v>
      </c>
      <c r="MGE27" s="87">
        <v>0</v>
      </c>
      <c r="MGF27" s="59">
        <f t="shared" si="551"/>
        <v>0</v>
      </c>
      <c r="MGG27" s="1"/>
      <c r="MGH27" s="89">
        <v>4</v>
      </c>
      <c r="MGI27" s="93" t="s">
        <v>64</v>
      </c>
      <c r="MGJ27" s="58" t="s">
        <v>55</v>
      </c>
      <c r="MGK27" s="91" t="s">
        <v>32</v>
      </c>
      <c r="MGL27" s="92">
        <v>1</v>
      </c>
      <c r="MGM27" s="87">
        <v>0</v>
      </c>
      <c r="MGN27" s="59">
        <f t="shared" si="552"/>
        <v>0</v>
      </c>
      <c r="MGO27" s="1"/>
      <c r="MGP27" s="89">
        <v>4</v>
      </c>
      <c r="MGQ27" s="93" t="s">
        <v>64</v>
      </c>
      <c r="MGR27" s="58" t="s">
        <v>55</v>
      </c>
      <c r="MGS27" s="91" t="s">
        <v>32</v>
      </c>
      <c r="MGT27" s="92">
        <v>1</v>
      </c>
      <c r="MGU27" s="87">
        <v>0</v>
      </c>
      <c r="MGV27" s="59">
        <f t="shared" si="552"/>
        <v>0</v>
      </c>
      <c r="MGW27" s="1"/>
      <c r="MGX27" s="89">
        <v>4</v>
      </c>
      <c r="MGY27" s="93" t="s">
        <v>64</v>
      </c>
      <c r="MGZ27" s="58" t="s">
        <v>55</v>
      </c>
      <c r="MHA27" s="91" t="s">
        <v>32</v>
      </c>
      <c r="MHB27" s="92">
        <v>1</v>
      </c>
      <c r="MHC27" s="87">
        <v>0</v>
      </c>
      <c r="MHD27" s="59">
        <f t="shared" si="553"/>
        <v>0</v>
      </c>
      <c r="MHE27" s="1"/>
      <c r="MHF27" s="89">
        <v>4</v>
      </c>
      <c r="MHG27" s="93" t="s">
        <v>64</v>
      </c>
      <c r="MHH27" s="58" t="s">
        <v>55</v>
      </c>
      <c r="MHI27" s="91" t="s">
        <v>32</v>
      </c>
      <c r="MHJ27" s="92">
        <v>1</v>
      </c>
      <c r="MHK27" s="87">
        <v>0</v>
      </c>
      <c r="MHL27" s="59">
        <f t="shared" si="553"/>
        <v>0</v>
      </c>
      <c r="MHM27" s="1"/>
      <c r="MHN27" s="89">
        <v>4</v>
      </c>
      <c r="MHO27" s="93" t="s">
        <v>64</v>
      </c>
      <c r="MHP27" s="58" t="s">
        <v>55</v>
      </c>
      <c r="MHQ27" s="91" t="s">
        <v>32</v>
      </c>
      <c r="MHR27" s="92">
        <v>1</v>
      </c>
      <c r="MHS27" s="87">
        <v>0</v>
      </c>
      <c r="MHT27" s="59">
        <f t="shared" si="554"/>
        <v>0</v>
      </c>
      <c r="MHU27" s="1"/>
      <c r="MHV27" s="89">
        <v>4</v>
      </c>
      <c r="MHW27" s="93" t="s">
        <v>64</v>
      </c>
      <c r="MHX27" s="58" t="s">
        <v>55</v>
      </c>
      <c r="MHY27" s="91" t="s">
        <v>32</v>
      </c>
      <c r="MHZ27" s="92">
        <v>1</v>
      </c>
      <c r="MIA27" s="87">
        <v>0</v>
      </c>
      <c r="MIB27" s="59">
        <f t="shared" si="554"/>
        <v>0</v>
      </c>
      <c r="MIC27" s="1"/>
      <c r="MID27" s="89">
        <v>4</v>
      </c>
      <c r="MIE27" s="93" t="s">
        <v>64</v>
      </c>
      <c r="MIF27" s="58" t="s">
        <v>55</v>
      </c>
      <c r="MIG27" s="91" t="s">
        <v>32</v>
      </c>
      <c r="MIH27" s="92">
        <v>1</v>
      </c>
      <c r="MII27" s="87">
        <v>0</v>
      </c>
      <c r="MIJ27" s="59">
        <f t="shared" si="555"/>
        <v>0</v>
      </c>
      <c r="MIK27" s="1"/>
      <c r="MIL27" s="89">
        <v>4</v>
      </c>
      <c r="MIM27" s="93" t="s">
        <v>64</v>
      </c>
      <c r="MIN27" s="58" t="s">
        <v>55</v>
      </c>
      <c r="MIO27" s="91" t="s">
        <v>32</v>
      </c>
      <c r="MIP27" s="92">
        <v>1</v>
      </c>
      <c r="MIQ27" s="87">
        <v>0</v>
      </c>
      <c r="MIR27" s="59">
        <f t="shared" si="555"/>
        <v>0</v>
      </c>
      <c r="MIS27" s="1"/>
      <c r="MIT27" s="89">
        <v>4</v>
      </c>
      <c r="MIU27" s="93" t="s">
        <v>64</v>
      </c>
      <c r="MIV27" s="58" t="s">
        <v>55</v>
      </c>
      <c r="MIW27" s="91" t="s">
        <v>32</v>
      </c>
      <c r="MIX27" s="92">
        <v>1</v>
      </c>
      <c r="MIY27" s="87">
        <v>0</v>
      </c>
      <c r="MIZ27" s="59">
        <f t="shared" si="556"/>
        <v>0</v>
      </c>
      <c r="MJA27" s="1"/>
      <c r="MJB27" s="89">
        <v>4</v>
      </c>
      <c r="MJC27" s="93" t="s">
        <v>64</v>
      </c>
      <c r="MJD27" s="58" t="s">
        <v>55</v>
      </c>
      <c r="MJE27" s="91" t="s">
        <v>32</v>
      </c>
      <c r="MJF27" s="92">
        <v>1</v>
      </c>
      <c r="MJG27" s="87">
        <v>0</v>
      </c>
      <c r="MJH27" s="59">
        <f t="shared" si="556"/>
        <v>0</v>
      </c>
      <c r="MJI27" s="1"/>
      <c r="MJJ27" s="89">
        <v>4</v>
      </c>
      <c r="MJK27" s="93" t="s">
        <v>64</v>
      </c>
      <c r="MJL27" s="58" t="s">
        <v>55</v>
      </c>
      <c r="MJM27" s="91" t="s">
        <v>32</v>
      </c>
      <c r="MJN27" s="92">
        <v>1</v>
      </c>
      <c r="MJO27" s="87">
        <v>0</v>
      </c>
      <c r="MJP27" s="59">
        <f t="shared" si="557"/>
        <v>0</v>
      </c>
      <c r="MJQ27" s="1"/>
      <c r="MJR27" s="89">
        <v>4</v>
      </c>
      <c r="MJS27" s="93" t="s">
        <v>64</v>
      </c>
      <c r="MJT27" s="58" t="s">
        <v>55</v>
      </c>
      <c r="MJU27" s="91" t="s">
        <v>32</v>
      </c>
      <c r="MJV27" s="92">
        <v>1</v>
      </c>
      <c r="MJW27" s="87">
        <v>0</v>
      </c>
      <c r="MJX27" s="59">
        <f t="shared" si="557"/>
        <v>0</v>
      </c>
      <c r="MJY27" s="1"/>
      <c r="MJZ27" s="89">
        <v>4</v>
      </c>
      <c r="MKA27" s="93" t="s">
        <v>64</v>
      </c>
      <c r="MKB27" s="58" t="s">
        <v>55</v>
      </c>
      <c r="MKC27" s="91" t="s">
        <v>32</v>
      </c>
      <c r="MKD27" s="92">
        <v>1</v>
      </c>
      <c r="MKE27" s="87">
        <v>0</v>
      </c>
      <c r="MKF27" s="59">
        <f t="shared" si="558"/>
        <v>0</v>
      </c>
      <c r="MKG27" s="1"/>
      <c r="MKH27" s="89">
        <v>4</v>
      </c>
      <c r="MKI27" s="93" t="s">
        <v>64</v>
      </c>
      <c r="MKJ27" s="58" t="s">
        <v>55</v>
      </c>
      <c r="MKK27" s="91" t="s">
        <v>32</v>
      </c>
      <c r="MKL27" s="92">
        <v>1</v>
      </c>
      <c r="MKM27" s="87">
        <v>0</v>
      </c>
      <c r="MKN27" s="59">
        <f t="shared" si="558"/>
        <v>0</v>
      </c>
      <c r="MKO27" s="1"/>
      <c r="MKP27" s="89">
        <v>4</v>
      </c>
      <c r="MKQ27" s="93" t="s">
        <v>64</v>
      </c>
      <c r="MKR27" s="58" t="s">
        <v>55</v>
      </c>
      <c r="MKS27" s="91" t="s">
        <v>32</v>
      </c>
      <c r="MKT27" s="92">
        <v>1</v>
      </c>
      <c r="MKU27" s="87">
        <v>0</v>
      </c>
      <c r="MKV27" s="59">
        <f t="shared" si="559"/>
        <v>0</v>
      </c>
      <c r="MKW27" s="1"/>
      <c r="MKX27" s="89">
        <v>4</v>
      </c>
      <c r="MKY27" s="93" t="s">
        <v>64</v>
      </c>
      <c r="MKZ27" s="58" t="s">
        <v>55</v>
      </c>
      <c r="MLA27" s="91" t="s">
        <v>32</v>
      </c>
      <c r="MLB27" s="92">
        <v>1</v>
      </c>
      <c r="MLC27" s="87">
        <v>0</v>
      </c>
      <c r="MLD27" s="59">
        <f t="shared" si="559"/>
        <v>0</v>
      </c>
      <c r="MLE27" s="1"/>
      <c r="MLF27" s="89">
        <v>4</v>
      </c>
      <c r="MLG27" s="93" t="s">
        <v>64</v>
      </c>
      <c r="MLH27" s="58" t="s">
        <v>55</v>
      </c>
      <c r="MLI27" s="91" t="s">
        <v>32</v>
      </c>
      <c r="MLJ27" s="92">
        <v>1</v>
      </c>
      <c r="MLK27" s="87">
        <v>0</v>
      </c>
      <c r="MLL27" s="59">
        <f t="shared" si="560"/>
        <v>0</v>
      </c>
      <c r="MLM27" s="1"/>
      <c r="MLN27" s="89">
        <v>4</v>
      </c>
      <c r="MLO27" s="93" t="s">
        <v>64</v>
      </c>
      <c r="MLP27" s="58" t="s">
        <v>55</v>
      </c>
      <c r="MLQ27" s="91" t="s">
        <v>32</v>
      </c>
      <c r="MLR27" s="92">
        <v>1</v>
      </c>
      <c r="MLS27" s="87">
        <v>0</v>
      </c>
      <c r="MLT27" s="59">
        <f t="shared" si="560"/>
        <v>0</v>
      </c>
      <c r="MLU27" s="1"/>
      <c r="MLV27" s="89">
        <v>4</v>
      </c>
      <c r="MLW27" s="93" t="s">
        <v>64</v>
      </c>
      <c r="MLX27" s="58" t="s">
        <v>55</v>
      </c>
      <c r="MLY27" s="91" t="s">
        <v>32</v>
      </c>
      <c r="MLZ27" s="92">
        <v>1</v>
      </c>
      <c r="MMA27" s="87">
        <v>0</v>
      </c>
      <c r="MMB27" s="59">
        <f t="shared" si="561"/>
        <v>0</v>
      </c>
      <c r="MMC27" s="1"/>
      <c r="MMD27" s="89">
        <v>4</v>
      </c>
      <c r="MME27" s="93" t="s">
        <v>64</v>
      </c>
      <c r="MMF27" s="58" t="s">
        <v>55</v>
      </c>
      <c r="MMG27" s="91" t="s">
        <v>32</v>
      </c>
      <c r="MMH27" s="92">
        <v>1</v>
      </c>
      <c r="MMI27" s="87">
        <v>0</v>
      </c>
      <c r="MMJ27" s="59">
        <f t="shared" si="561"/>
        <v>0</v>
      </c>
      <c r="MMK27" s="1"/>
      <c r="MML27" s="89">
        <v>4</v>
      </c>
      <c r="MMM27" s="93" t="s">
        <v>64</v>
      </c>
      <c r="MMN27" s="58" t="s">
        <v>55</v>
      </c>
      <c r="MMO27" s="91" t="s">
        <v>32</v>
      </c>
      <c r="MMP27" s="92">
        <v>1</v>
      </c>
      <c r="MMQ27" s="87">
        <v>0</v>
      </c>
      <c r="MMR27" s="59">
        <f t="shared" si="562"/>
        <v>0</v>
      </c>
      <c r="MMS27" s="1"/>
      <c r="MMT27" s="89">
        <v>4</v>
      </c>
      <c r="MMU27" s="93" t="s">
        <v>64</v>
      </c>
      <c r="MMV27" s="58" t="s">
        <v>55</v>
      </c>
      <c r="MMW27" s="91" t="s">
        <v>32</v>
      </c>
      <c r="MMX27" s="92">
        <v>1</v>
      </c>
      <c r="MMY27" s="87">
        <v>0</v>
      </c>
      <c r="MMZ27" s="59">
        <f t="shared" si="562"/>
        <v>0</v>
      </c>
      <c r="MNA27" s="1"/>
      <c r="MNB27" s="89">
        <v>4</v>
      </c>
      <c r="MNC27" s="93" t="s">
        <v>64</v>
      </c>
      <c r="MND27" s="58" t="s">
        <v>55</v>
      </c>
      <c r="MNE27" s="91" t="s">
        <v>32</v>
      </c>
      <c r="MNF27" s="92">
        <v>1</v>
      </c>
      <c r="MNG27" s="87">
        <v>0</v>
      </c>
      <c r="MNH27" s="59">
        <f t="shared" si="563"/>
        <v>0</v>
      </c>
      <c r="MNI27" s="1"/>
      <c r="MNJ27" s="89">
        <v>4</v>
      </c>
      <c r="MNK27" s="93" t="s">
        <v>64</v>
      </c>
      <c r="MNL27" s="58" t="s">
        <v>55</v>
      </c>
      <c r="MNM27" s="91" t="s">
        <v>32</v>
      </c>
      <c r="MNN27" s="92">
        <v>1</v>
      </c>
      <c r="MNO27" s="87">
        <v>0</v>
      </c>
      <c r="MNP27" s="59">
        <f t="shared" si="563"/>
        <v>0</v>
      </c>
      <c r="MNQ27" s="1"/>
      <c r="MNR27" s="89">
        <v>4</v>
      </c>
      <c r="MNS27" s="93" t="s">
        <v>64</v>
      </c>
      <c r="MNT27" s="58" t="s">
        <v>55</v>
      </c>
      <c r="MNU27" s="91" t="s">
        <v>32</v>
      </c>
      <c r="MNV27" s="92">
        <v>1</v>
      </c>
      <c r="MNW27" s="87">
        <v>0</v>
      </c>
      <c r="MNX27" s="59">
        <f t="shared" si="564"/>
        <v>0</v>
      </c>
      <c r="MNY27" s="1"/>
      <c r="MNZ27" s="89">
        <v>4</v>
      </c>
      <c r="MOA27" s="93" t="s">
        <v>64</v>
      </c>
      <c r="MOB27" s="58" t="s">
        <v>55</v>
      </c>
      <c r="MOC27" s="91" t="s">
        <v>32</v>
      </c>
      <c r="MOD27" s="92">
        <v>1</v>
      </c>
      <c r="MOE27" s="87">
        <v>0</v>
      </c>
      <c r="MOF27" s="59">
        <f t="shared" si="564"/>
        <v>0</v>
      </c>
      <c r="MOG27" s="1"/>
      <c r="MOH27" s="89">
        <v>4</v>
      </c>
      <c r="MOI27" s="93" t="s">
        <v>64</v>
      </c>
      <c r="MOJ27" s="58" t="s">
        <v>55</v>
      </c>
      <c r="MOK27" s="91" t="s">
        <v>32</v>
      </c>
      <c r="MOL27" s="92">
        <v>1</v>
      </c>
      <c r="MOM27" s="87">
        <v>0</v>
      </c>
      <c r="MON27" s="59">
        <f t="shared" si="565"/>
        <v>0</v>
      </c>
      <c r="MOO27" s="1"/>
      <c r="MOP27" s="89">
        <v>4</v>
      </c>
      <c r="MOQ27" s="93" t="s">
        <v>64</v>
      </c>
      <c r="MOR27" s="58" t="s">
        <v>55</v>
      </c>
      <c r="MOS27" s="91" t="s">
        <v>32</v>
      </c>
      <c r="MOT27" s="92">
        <v>1</v>
      </c>
      <c r="MOU27" s="87">
        <v>0</v>
      </c>
      <c r="MOV27" s="59">
        <f t="shared" si="565"/>
        <v>0</v>
      </c>
      <c r="MOW27" s="1"/>
      <c r="MOX27" s="89">
        <v>4</v>
      </c>
      <c r="MOY27" s="93" t="s">
        <v>64</v>
      </c>
      <c r="MOZ27" s="58" t="s">
        <v>55</v>
      </c>
      <c r="MPA27" s="91" t="s">
        <v>32</v>
      </c>
      <c r="MPB27" s="92">
        <v>1</v>
      </c>
      <c r="MPC27" s="87">
        <v>0</v>
      </c>
      <c r="MPD27" s="59">
        <f t="shared" si="566"/>
        <v>0</v>
      </c>
      <c r="MPE27" s="1"/>
      <c r="MPF27" s="89">
        <v>4</v>
      </c>
      <c r="MPG27" s="93" t="s">
        <v>64</v>
      </c>
      <c r="MPH27" s="58" t="s">
        <v>55</v>
      </c>
      <c r="MPI27" s="91" t="s">
        <v>32</v>
      </c>
      <c r="MPJ27" s="92">
        <v>1</v>
      </c>
      <c r="MPK27" s="87">
        <v>0</v>
      </c>
      <c r="MPL27" s="59">
        <f t="shared" si="566"/>
        <v>0</v>
      </c>
      <c r="MPM27" s="1"/>
      <c r="MPN27" s="89">
        <v>4</v>
      </c>
      <c r="MPO27" s="93" t="s">
        <v>64</v>
      </c>
      <c r="MPP27" s="58" t="s">
        <v>55</v>
      </c>
      <c r="MPQ27" s="91" t="s">
        <v>32</v>
      </c>
      <c r="MPR27" s="92">
        <v>1</v>
      </c>
      <c r="MPS27" s="87">
        <v>0</v>
      </c>
      <c r="MPT27" s="59">
        <f t="shared" si="567"/>
        <v>0</v>
      </c>
      <c r="MPU27" s="1"/>
      <c r="MPV27" s="89">
        <v>4</v>
      </c>
      <c r="MPW27" s="93" t="s">
        <v>64</v>
      </c>
      <c r="MPX27" s="58" t="s">
        <v>55</v>
      </c>
      <c r="MPY27" s="91" t="s">
        <v>32</v>
      </c>
      <c r="MPZ27" s="92">
        <v>1</v>
      </c>
      <c r="MQA27" s="87">
        <v>0</v>
      </c>
      <c r="MQB27" s="59">
        <f t="shared" si="567"/>
        <v>0</v>
      </c>
      <c r="MQC27" s="1"/>
      <c r="MQD27" s="89">
        <v>4</v>
      </c>
      <c r="MQE27" s="93" t="s">
        <v>64</v>
      </c>
      <c r="MQF27" s="58" t="s">
        <v>55</v>
      </c>
      <c r="MQG27" s="91" t="s">
        <v>32</v>
      </c>
      <c r="MQH27" s="92">
        <v>1</v>
      </c>
      <c r="MQI27" s="87">
        <v>0</v>
      </c>
      <c r="MQJ27" s="59">
        <f t="shared" si="568"/>
        <v>0</v>
      </c>
      <c r="MQK27" s="1"/>
      <c r="MQL27" s="89">
        <v>4</v>
      </c>
      <c r="MQM27" s="93" t="s">
        <v>64</v>
      </c>
      <c r="MQN27" s="58" t="s">
        <v>55</v>
      </c>
      <c r="MQO27" s="91" t="s">
        <v>32</v>
      </c>
      <c r="MQP27" s="92">
        <v>1</v>
      </c>
      <c r="MQQ27" s="87">
        <v>0</v>
      </c>
      <c r="MQR27" s="59">
        <f t="shared" si="568"/>
        <v>0</v>
      </c>
      <c r="MQS27" s="1"/>
      <c r="MQT27" s="89">
        <v>4</v>
      </c>
      <c r="MQU27" s="93" t="s">
        <v>64</v>
      </c>
      <c r="MQV27" s="58" t="s">
        <v>55</v>
      </c>
      <c r="MQW27" s="91" t="s">
        <v>32</v>
      </c>
      <c r="MQX27" s="92">
        <v>1</v>
      </c>
      <c r="MQY27" s="87">
        <v>0</v>
      </c>
      <c r="MQZ27" s="59">
        <f t="shared" si="569"/>
        <v>0</v>
      </c>
      <c r="MRA27" s="1"/>
      <c r="MRB27" s="89">
        <v>4</v>
      </c>
      <c r="MRC27" s="93" t="s">
        <v>64</v>
      </c>
      <c r="MRD27" s="58" t="s">
        <v>55</v>
      </c>
      <c r="MRE27" s="91" t="s">
        <v>32</v>
      </c>
      <c r="MRF27" s="92">
        <v>1</v>
      </c>
      <c r="MRG27" s="87">
        <v>0</v>
      </c>
      <c r="MRH27" s="59">
        <f t="shared" si="569"/>
        <v>0</v>
      </c>
      <c r="MRI27" s="1"/>
      <c r="MRJ27" s="89">
        <v>4</v>
      </c>
      <c r="MRK27" s="93" t="s">
        <v>64</v>
      </c>
      <c r="MRL27" s="58" t="s">
        <v>55</v>
      </c>
      <c r="MRM27" s="91" t="s">
        <v>32</v>
      </c>
      <c r="MRN27" s="92">
        <v>1</v>
      </c>
      <c r="MRO27" s="87">
        <v>0</v>
      </c>
      <c r="MRP27" s="59">
        <f t="shared" si="570"/>
        <v>0</v>
      </c>
      <c r="MRQ27" s="1"/>
      <c r="MRR27" s="89">
        <v>4</v>
      </c>
      <c r="MRS27" s="93" t="s">
        <v>64</v>
      </c>
      <c r="MRT27" s="58" t="s">
        <v>55</v>
      </c>
      <c r="MRU27" s="91" t="s">
        <v>32</v>
      </c>
      <c r="MRV27" s="92">
        <v>1</v>
      </c>
      <c r="MRW27" s="87">
        <v>0</v>
      </c>
      <c r="MRX27" s="59">
        <f t="shared" si="570"/>
        <v>0</v>
      </c>
      <c r="MRY27" s="1"/>
      <c r="MRZ27" s="89">
        <v>4</v>
      </c>
      <c r="MSA27" s="93" t="s">
        <v>64</v>
      </c>
      <c r="MSB27" s="58" t="s">
        <v>55</v>
      </c>
      <c r="MSC27" s="91" t="s">
        <v>32</v>
      </c>
      <c r="MSD27" s="92">
        <v>1</v>
      </c>
      <c r="MSE27" s="87">
        <v>0</v>
      </c>
      <c r="MSF27" s="59">
        <f t="shared" si="571"/>
        <v>0</v>
      </c>
      <c r="MSG27" s="1"/>
      <c r="MSH27" s="89">
        <v>4</v>
      </c>
      <c r="MSI27" s="93" t="s">
        <v>64</v>
      </c>
      <c r="MSJ27" s="58" t="s">
        <v>55</v>
      </c>
      <c r="MSK27" s="91" t="s">
        <v>32</v>
      </c>
      <c r="MSL27" s="92">
        <v>1</v>
      </c>
      <c r="MSM27" s="87">
        <v>0</v>
      </c>
      <c r="MSN27" s="59">
        <f t="shared" si="571"/>
        <v>0</v>
      </c>
      <c r="MSO27" s="1"/>
      <c r="MSP27" s="89">
        <v>4</v>
      </c>
      <c r="MSQ27" s="93" t="s">
        <v>64</v>
      </c>
      <c r="MSR27" s="58" t="s">
        <v>55</v>
      </c>
      <c r="MSS27" s="91" t="s">
        <v>32</v>
      </c>
      <c r="MST27" s="92">
        <v>1</v>
      </c>
      <c r="MSU27" s="87">
        <v>0</v>
      </c>
      <c r="MSV27" s="59">
        <f t="shared" si="572"/>
        <v>0</v>
      </c>
      <c r="MSW27" s="1"/>
      <c r="MSX27" s="89">
        <v>4</v>
      </c>
      <c r="MSY27" s="93" t="s">
        <v>64</v>
      </c>
      <c r="MSZ27" s="58" t="s">
        <v>55</v>
      </c>
      <c r="MTA27" s="91" t="s">
        <v>32</v>
      </c>
      <c r="MTB27" s="92">
        <v>1</v>
      </c>
      <c r="MTC27" s="87">
        <v>0</v>
      </c>
      <c r="MTD27" s="59">
        <f t="shared" si="572"/>
        <v>0</v>
      </c>
      <c r="MTE27" s="1"/>
      <c r="MTF27" s="89">
        <v>4</v>
      </c>
      <c r="MTG27" s="93" t="s">
        <v>64</v>
      </c>
      <c r="MTH27" s="58" t="s">
        <v>55</v>
      </c>
      <c r="MTI27" s="91" t="s">
        <v>32</v>
      </c>
      <c r="MTJ27" s="92">
        <v>1</v>
      </c>
      <c r="MTK27" s="87">
        <v>0</v>
      </c>
      <c r="MTL27" s="59">
        <f t="shared" si="573"/>
        <v>0</v>
      </c>
      <c r="MTM27" s="1"/>
      <c r="MTN27" s="89">
        <v>4</v>
      </c>
      <c r="MTO27" s="93" t="s">
        <v>64</v>
      </c>
      <c r="MTP27" s="58" t="s">
        <v>55</v>
      </c>
      <c r="MTQ27" s="91" t="s">
        <v>32</v>
      </c>
      <c r="MTR27" s="92">
        <v>1</v>
      </c>
      <c r="MTS27" s="87">
        <v>0</v>
      </c>
      <c r="MTT27" s="59">
        <f t="shared" si="573"/>
        <v>0</v>
      </c>
      <c r="MTU27" s="1"/>
      <c r="MTV27" s="89">
        <v>4</v>
      </c>
      <c r="MTW27" s="93" t="s">
        <v>64</v>
      </c>
      <c r="MTX27" s="58" t="s">
        <v>55</v>
      </c>
      <c r="MTY27" s="91" t="s">
        <v>32</v>
      </c>
      <c r="MTZ27" s="92">
        <v>1</v>
      </c>
      <c r="MUA27" s="87">
        <v>0</v>
      </c>
      <c r="MUB27" s="59">
        <f t="shared" si="574"/>
        <v>0</v>
      </c>
      <c r="MUC27" s="1"/>
      <c r="MUD27" s="89">
        <v>4</v>
      </c>
      <c r="MUE27" s="93" t="s">
        <v>64</v>
      </c>
      <c r="MUF27" s="58" t="s">
        <v>55</v>
      </c>
      <c r="MUG27" s="91" t="s">
        <v>32</v>
      </c>
      <c r="MUH27" s="92">
        <v>1</v>
      </c>
      <c r="MUI27" s="87">
        <v>0</v>
      </c>
      <c r="MUJ27" s="59">
        <f t="shared" si="574"/>
        <v>0</v>
      </c>
      <c r="MUK27" s="1"/>
      <c r="MUL27" s="89">
        <v>4</v>
      </c>
      <c r="MUM27" s="93" t="s">
        <v>64</v>
      </c>
      <c r="MUN27" s="58" t="s">
        <v>55</v>
      </c>
      <c r="MUO27" s="91" t="s">
        <v>32</v>
      </c>
      <c r="MUP27" s="92">
        <v>1</v>
      </c>
      <c r="MUQ27" s="87">
        <v>0</v>
      </c>
      <c r="MUR27" s="59">
        <f t="shared" si="575"/>
        <v>0</v>
      </c>
      <c r="MUS27" s="1"/>
      <c r="MUT27" s="89">
        <v>4</v>
      </c>
      <c r="MUU27" s="93" t="s">
        <v>64</v>
      </c>
      <c r="MUV27" s="58" t="s">
        <v>55</v>
      </c>
      <c r="MUW27" s="91" t="s">
        <v>32</v>
      </c>
      <c r="MUX27" s="92">
        <v>1</v>
      </c>
      <c r="MUY27" s="87">
        <v>0</v>
      </c>
      <c r="MUZ27" s="59">
        <f t="shared" si="575"/>
        <v>0</v>
      </c>
      <c r="MVA27" s="1"/>
      <c r="MVB27" s="89">
        <v>4</v>
      </c>
      <c r="MVC27" s="93" t="s">
        <v>64</v>
      </c>
      <c r="MVD27" s="58" t="s">
        <v>55</v>
      </c>
      <c r="MVE27" s="91" t="s">
        <v>32</v>
      </c>
      <c r="MVF27" s="92">
        <v>1</v>
      </c>
      <c r="MVG27" s="87">
        <v>0</v>
      </c>
      <c r="MVH27" s="59">
        <f t="shared" si="576"/>
        <v>0</v>
      </c>
      <c r="MVI27" s="1"/>
      <c r="MVJ27" s="89">
        <v>4</v>
      </c>
      <c r="MVK27" s="93" t="s">
        <v>64</v>
      </c>
      <c r="MVL27" s="58" t="s">
        <v>55</v>
      </c>
      <c r="MVM27" s="91" t="s">
        <v>32</v>
      </c>
      <c r="MVN27" s="92">
        <v>1</v>
      </c>
      <c r="MVO27" s="87">
        <v>0</v>
      </c>
      <c r="MVP27" s="59">
        <f t="shared" si="576"/>
        <v>0</v>
      </c>
      <c r="MVQ27" s="1"/>
      <c r="MVR27" s="89">
        <v>4</v>
      </c>
      <c r="MVS27" s="93" t="s">
        <v>64</v>
      </c>
      <c r="MVT27" s="58" t="s">
        <v>55</v>
      </c>
      <c r="MVU27" s="91" t="s">
        <v>32</v>
      </c>
      <c r="MVV27" s="92">
        <v>1</v>
      </c>
      <c r="MVW27" s="87">
        <v>0</v>
      </c>
      <c r="MVX27" s="59">
        <f t="shared" si="577"/>
        <v>0</v>
      </c>
      <c r="MVY27" s="1"/>
      <c r="MVZ27" s="89">
        <v>4</v>
      </c>
      <c r="MWA27" s="93" t="s">
        <v>64</v>
      </c>
      <c r="MWB27" s="58" t="s">
        <v>55</v>
      </c>
      <c r="MWC27" s="91" t="s">
        <v>32</v>
      </c>
      <c r="MWD27" s="92">
        <v>1</v>
      </c>
      <c r="MWE27" s="87">
        <v>0</v>
      </c>
      <c r="MWF27" s="59">
        <f t="shared" si="577"/>
        <v>0</v>
      </c>
      <c r="MWG27" s="1"/>
      <c r="MWH27" s="89">
        <v>4</v>
      </c>
      <c r="MWI27" s="93" t="s">
        <v>64</v>
      </c>
      <c r="MWJ27" s="58" t="s">
        <v>55</v>
      </c>
      <c r="MWK27" s="91" t="s">
        <v>32</v>
      </c>
      <c r="MWL27" s="92">
        <v>1</v>
      </c>
      <c r="MWM27" s="87">
        <v>0</v>
      </c>
      <c r="MWN27" s="59">
        <f t="shared" si="578"/>
        <v>0</v>
      </c>
      <c r="MWO27" s="1"/>
      <c r="MWP27" s="89">
        <v>4</v>
      </c>
      <c r="MWQ27" s="93" t="s">
        <v>64</v>
      </c>
      <c r="MWR27" s="58" t="s">
        <v>55</v>
      </c>
      <c r="MWS27" s="91" t="s">
        <v>32</v>
      </c>
      <c r="MWT27" s="92">
        <v>1</v>
      </c>
      <c r="MWU27" s="87">
        <v>0</v>
      </c>
      <c r="MWV27" s="59">
        <f t="shared" si="578"/>
        <v>0</v>
      </c>
      <c r="MWW27" s="1"/>
      <c r="MWX27" s="89">
        <v>4</v>
      </c>
      <c r="MWY27" s="93" t="s">
        <v>64</v>
      </c>
      <c r="MWZ27" s="58" t="s">
        <v>55</v>
      </c>
      <c r="MXA27" s="91" t="s">
        <v>32</v>
      </c>
      <c r="MXB27" s="92">
        <v>1</v>
      </c>
      <c r="MXC27" s="87">
        <v>0</v>
      </c>
      <c r="MXD27" s="59">
        <f t="shared" si="579"/>
        <v>0</v>
      </c>
      <c r="MXE27" s="1"/>
      <c r="MXF27" s="89">
        <v>4</v>
      </c>
      <c r="MXG27" s="93" t="s">
        <v>64</v>
      </c>
      <c r="MXH27" s="58" t="s">
        <v>55</v>
      </c>
      <c r="MXI27" s="91" t="s">
        <v>32</v>
      </c>
      <c r="MXJ27" s="92">
        <v>1</v>
      </c>
      <c r="MXK27" s="87">
        <v>0</v>
      </c>
      <c r="MXL27" s="59">
        <f t="shared" si="579"/>
        <v>0</v>
      </c>
      <c r="MXM27" s="1"/>
      <c r="MXN27" s="89">
        <v>4</v>
      </c>
      <c r="MXO27" s="93" t="s">
        <v>64</v>
      </c>
      <c r="MXP27" s="58" t="s">
        <v>55</v>
      </c>
      <c r="MXQ27" s="91" t="s">
        <v>32</v>
      </c>
      <c r="MXR27" s="92">
        <v>1</v>
      </c>
      <c r="MXS27" s="87">
        <v>0</v>
      </c>
      <c r="MXT27" s="59">
        <f t="shared" si="580"/>
        <v>0</v>
      </c>
      <c r="MXU27" s="1"/>
      <c r="MXV27" s="89">
        <v>4</v>
      </c>
      <c r="MXW27" s="93" t="s">
        <v>64</v>
      </c>
      <c r="MXX27" s="58" t="s">
        <v>55</v>
      </c>
      <c r="MXY27" s="91" t="s">
        <v>32</v>
      </c>
      <c r="MXZ27" s="92">
        <v>1</v>
      </c>
      <c r="MYA27" s="87">
        <v>0</v>
      </c>
      <c r="MYB27" s="59">
        <f t="shared" si="580"/>
        <v>0</v>
      </c>
      <c r="MYC27" s="1"/>
      <c r="MYD27" s="89">
        <v>4</v>
      </c>
      <c r="MYE27" s="93" t="s">
        <v>64</v>
      </c>
      <c r="MYF27" s="58" t="s">
        <v>55</v>
      </c>
      <c r="MYG27" s="91" t="s">
        <v>32</v>
      </c>
      <c r="MYH27" s="92">
        <v>1</v>
      </c>
      <c r="MYI27" s="87">
        <v>0</v>
      </c>
      <c r="MYJ27" s="59">
        <f t="shared" si="581"/>
        <v>0</v>
      </c>
      <c r="MYK27" s="1"/>
      <c r="MYL27" s="89">
        <v>4</v>
      </c>
      <c r="MYM27" s="93" t="s">
        <v>64</v>
      </c>
      <c r="MYN27" s="58" t="s">
        <v>55</v>
      </c>
      <c r="MYO27" s="91" t="s">
        <v>32</v>
      </c>
      <c r="MYP27" s="92">
        <v>1</v>
      </c>
      <c r="MYQ27" s="87">
        <v>0</v>
      </c>
      <c r="MYR27" s="59">
        <f t="shared" si="581"/>
        <v>0</v>
      </c>
      <c r="MYS27" s="1"/>
      <c r="MYT27" s="89">
        <v>4</v>
      </c>
      <c r="MYU27" s="93" t="s">
        <v>64</v>
      </c>
      <c r="MYV27" s="58" t="s">
        <v>55</v>
      </c>
      <c r="MYW27" s="91" t="s">
        <v>32</v>
      </c>
      <c r="MYX27" s="92">
        <v>1</v>
      </c>
      <c r="MYY27" s="87">
        <v>0</v>
      </c>
      <c r="MYZ27" s="59">
        <f t="shared" si="582"/>
        <v>0</v>
      </c>
      <c r="MZA27" s="1"/>
      <c r="MZB27" s="89">
        <v>4</v>
      </c>
      <c r="MZC27" s="93" t="s">
        <v>64</v>
      </c>
      <c r="MZD27" s="58" t="s">
        <v>55</v>
      </c>
      <c r="MZE27" s="91" t="s">
        <v>32</v>
      </c>
      <c r="MZF27" s="92">
        <v>1</v>
      </c>
      <c r="MZG27" s="87">
        <v>0</v>
      </c>
      <c r="MZH27" s="59">
        <f t="shared" si="582"/>
        <v>0</v>
      </c>
      <c r="MZI27" s="1"/>
      <c r="MZJ27" s="89">
        <v>4</v>
      </c>
      <c r="MZK27" s="93" t="s">
        <v>64</v>
      </c>
      <c r="MZL27" s="58" t="s">
        <v>55</v>
      </c>
      <c r="MZM27" s="91" t="s">
        <v>32</v>
      </c>
      <c r="MZN27" s="92">
        <v>1</v>
      </c>
      <c r="MZO27" s="87">
        <v>0</v>
      </c>
      <c r="MZP27" s="59">
        <f t="shared" si="583"/>
        <v>0</v>
      </c>
      <c r="MZQ27" s="1"/>
      <c r="MZR27" s="89">
        <v>4</v>
      </c>
      <c r="MZS27" s="93" t="s">
        <v>64</v>
      </c>
      <c r="MZT27" s="58" t="s">
        <v>55</v>
      </c>
      <c r="MZU27" s="91" t="s">
        <v>32</v>
      </c>
      <c r="MZV27" s="92">
        <v>1</v>
      </c>
      <c r="MZW27" s="87">
        <v>0</v>
      </c>
      <c r="MZX27" s="59">
        <f t="shared" si="583"/>
        <v>0</v>
      </c>
      <c r="MZY27" s="1"/>
      <c r="MZZ27" s="89">
        <v>4</v>
      </c>
      <c r="NAA27" s="93" t="s">
        <v>64</v>
      </c>
      <c r="NAB27" s="58" t="s">
        <v>55</v>
      </c>
      <c r="NAC27" s="91" t="s">
        <v>32</v>
      </c>
      <c r="NAD27" s="92">
        <v>1</v>
      </c>
      <c r="NAE27" s="87">
        <v>0</v>
      </c>
      <c r="NAF27" s="59">
        <f t="shared" si="584"/>
        <v>0</v>
      </c>
      <c r="NAG27" s="1"/>
      <c r="NAH27" s="89">
        <v>4</v>
      </c>
      <c r="NAI27" s="93" t="s">
        <v>64</v>
      </c>
      <c r="NAJ27" s="58" t="s">
        <v>55</v>
      </c>
      <c r="NAK27" s="91" t="s">
        <v>32</v>
      </c>
      <c r="NAL27" s="92">
        <v>1</v>
      </c>
      <c r="NAM27" s="87">
        <v>0</v>
      </c>
      <c r="NAN27" s="59">
        <f t="shared" si="584"/>
        <v>0</v>
      </c>
      <c r="NAO27" s="1"/>
      <c r="NAP27" s="89">
        <v>4</v>
      </c>
      <c r="NAQ27" s="93" t="s">
        <v>64</v>
      </c>
      <c r="NAR27" s="58" t="s">
        <v>55</v>
      </c>
      <c r="NAS27" s="91" t="s">
        <v>32</v>
      </c>
      <c r="NAT27" s="92">
        <v>1</v>
      </c>
      <c r="NAU27" s="87">
        <v>0</v>
      </c>
      <c r="NAV27" s="59">
        <f t="shared" si="585"/>
        <v>0</v>
      </c>
      <c r="NAW27" s="1"/>
      <c r="NAX27" s="89">
        <v>4</v>
      </c>
      <c r="NAY27" s="93" t="s">
        <v>64</v>
      </c>
      <c r="NAZ27" s="58" t="s">
        <v>55</v>
      </c>
      <c r="NBA27" s="91" t="s">
        <v>32</v>
      </c>
      <c r="NBB27" s="92">
        <v>1</v>
      </c>
      <c r="NBC27" s="87">
        <v>0</v>
      </c>
      <c r="NBD27" s="59">
        <f t="shared" si="585"/>
        <v>0</v>
      </c>
      <c r="NBE27" s="1"/>
      <c r="NBF27" s="89">
        <v>4</v>
      </c>
      <c r="NBG27" s="93" t="s">
        <v>64</v>
      </c>
      <c r="NBH27" s="58" t="s">
        <v>55</v>
      </c>
      <c r="NBI27" s="91" t="s">
        <v>32</v>
      </c>
      <c r="NBJ27" s="92">
        <v>1</v>
      </c>
      <c r="NBK27" s="87">
        <v>0</v>
      </c>
      <c r="NBL27" s="59">
        <f t="shared" si="586"/>
        <v>0</v>
      </c>
      <c r="NBM27" s="1"/>
      <c r="NBN27" s="89">
        <v>4</v>
      </c>
      <c r="NBO27" s="93" t="s">
        <v>64</v>
      </c>
      <c r="NBP27" s="58" t="s">
        <v>55</v>
      </c>
      <c r="NBQ27" s="91" t="s">
        <v>32</v>
      </c>
      <c r="NBR27" s="92">
        <v>1</v>
      </c>
      <c r="NBS27" s="87">
        <v>0</v>
      </c>
      <c r="NBT27" s="59">
        <f t="shared" si="586"/>
        <v>0</v>
      </c>
      <c r="NBU27" s="1"/>
      <c r="NBV27" s="89">
        <v>4</v>
      </c>
      <c r="NBW27" s="93" t="s">
        <v>64</v>
      </c>
      <c r="NBX27" s="58" t="s">
        <v>55</v>
      </c>
      <c r="NBY27" s="91" t="s">
        <v>32</v>
      </c>
      <c r="NBZ27" s="92">
        <v>1</v>
      </c>
      <c r="NCA27" s="87">
        <v>0</v>
      </c>
      <c r="NCB27" s="59">
        <f t="shared" si="587"/>
        <v>0</v>
      </c>
      <c r="NCC27" s="1"/>
      <c r="NCD27" s="89">
        <v>4</v>
      </c>
      <c r="NCE27" s="93" t="s">
        <v>64</v>
      </c>
      <c r="NCF27" s="58" t="s">
        <v>55</v>
      </c>
      <c r="NCG27" s="91" t="s">
        <v>32</v>
      </c>
      <c r="NCH27" s="92">
        <v>1</v>
      </c>
      <c r="NCI27" s="87">
        <v>0</v>
      </c>
      <c r="NCJ27" s="59">
        <f t="shared" si="587"/>
        <v>0</v>
      </c>
      <c r="NCK27" s="1"/>
      <c r="NCL27" s="89">
        <v>4</v>
      </c>
      <c r="NCM27" s="93" t="s">
        <v>64</v>
      </c>
      <c r="NCN27" s="58" t="s">
        <v>55</v>
      </c>
      <c r="NCO27" s="91" t="s">
        <v>32</v>
      </c>
      <c r="NCP27" s="92">
        <v>1</v>
      </c>
      <c r="NCQ27" s="87">
        <v>0</v>
      </c>
      <c r="NCR27" s="59">
        <f t="shared" si="588"/>
        <v>0</v>
      </c>
      <c r="NCS27" s="1"/>
      <c r="NCT27" s="89">
        <v>4</v>
      </c>
      <c r="NCU27" s="93" t="s">
        <v>64</v>
      </c>
      <c r="NCV27" s="58" t="s">
        <v>55</v>
      </c>
      <c r="NCW27" s="91" t="s">
        <v>32</v>
      </c>
      <c r="NCX27" s="92">
        <v>1</v>
      </c>
      <c r="NCY27" s="87">
        <v>0</v>
      </c>
      <c r="NCZ27" s="59">
        <f t="shared" si="588"/>
        <v>0</v>
      </c>
      <c r="NDA27" s="1"/>
      <c r="NDB27" s="89">
        <v>4</v>
      </c>
      <c r="NDC27" s="93" t="s">
        <v>64</v>
      </c>
      <c r="NDD27" s="58" t="s">
        <v>55</v>
      </c>
      <c r="NDE27" s="91" t="s">
        <v>32</v>
      </c>
      <c r="NDF27" s="92">
        <v>1</v>
      </c>
      <c r="NDG27" s="87">
        <v>0</v>
      </c>
      <c r="NDH27" s="59">
        <f t="shared" si="589"/>
        <v>0</v>
      </c>
      <c r="NDI27" s="1"/>
      <c r="NDJ27" s="89">
        <v>4</v>
      </c>
      <c r="NDK27" s="93" t="s">
        <v>64</v>
      </c>
      <c r="NDL27" s="58" t="s">
        <v>55</v>
      </c>
      <c r="NDM27" s="91" t="s">
        <v>32</v>
      </c>
      <c r="NDN27" s="92">
        <v>1</v>
      </c>
      <c r="NDO27" s="87">
        <v>0</v>
      </c>
      <c r="NDP27" s="59">
        <f t="shared" si="589"/>
        <v>0</v>
      </c>
      <c r="NDQ27" s="1"/>
      <c r="NDR27" s="89">
        <v>4</v>
      </c>
      <c r="NDS27" s="93" t="s">
        <v>64</v>
      </c>
      <c r="NDT27" s="58" t="s">
        <v>55</v>
      </c>
      <c r="NDU27" s="91" t="s">
        <v>32</v>
      </c>
      <c r="NDV27" s="92">
        <v>1</v>
      </c>
      <c r="NDW27" s="87">
        <v>0</v>
      </c>
      <c r="NDX27" s="59">
        <f t="shared" si="590"/>
        <v>0</v>
      </c>
      <c r="NDY27" s="1"/>
      <c r="NDZ27" s="89">
        <v>4</v>
      </c>
      <c r="NEA27" s="93" t="s">
        <v>64</v>
      </c>
      <c r="NEB27" s="58" t="s">
        <v>55</v>
      </c>
      <c r="NEC27" s="91" t="s">
        <v>32</v>
      </c>
      <c r="NED27" s="92">
        <v>1</v>
      </c>
      <c r="NEE27" s="87">
        <v>0</v>
      </c>
      <c r="NEF27" s="59">
        <f t="shared" si="590"/>
        <v>0</v>
      </c>
      <c r="NEG27" s="1"/>
      <c r="NEH27" s="89">
        <v>4</v>
      </c>
      <c r="NEI27" s="93" t="s">
        <v>64</v>
      </c>
      <c r="NEJ27" s="58" t="s">
        <v>55</v>
      </c>
      <c r="NEK27" s="91" t="s">
        <v>32</v>
      </c>
      <c r="NEL27" s="92">
        <v>1</v>
      </c>
      <c r="NEM27" s="87">
        <v>0</v>
      </c>
      <c r="NEN27" s="59">
        <f t="shared" si="591"/>
        <v>0</v>
      </c>
      <c r="NEO27" s="1"/>
      <c r="NEP27" s="89">
        <v>4</v>
      </c>
      <c r="NEQ27" s="93" t="s">
        <v>64</v>
      </c>
      <c r="NER27" s="58" t="s">
        <v>55</v>
      </c>
      <c r="NES27" s="91" t="s">
        <v>32</v>
      </c>
      <c r="NET27" s="92">
        <v>1</v>
      </c>
      <c r="NEU27" s="87">
        <v>0</v>
      </c>
      <c r="NEV27" s="59">
        <f t="shared" si="591"/>
        <v>0</v>
      </c>
      <c r="NEW27" s="1"/>
      <c r="NEX27" s="89">
        <v>4</v>
      </c>
      <c r="NEY27" s="93" t="s">
        <v>64</v>
      </c>
      <c r="NEZ27" s="58" t="s">
        <v>55</v>
      </c>
      <c r="NFA27" s="91" t="s">
        <v>32</v>
      </c>
      <c r="NFB27" s="92">
        <v>1</v>
      </c>
      <c r="NFC27" s="87">
        <v>0</v>
      </c>
      <c r="NFD27" s="59">
        <f t="shared" si="592"/>
        <v>0</v>
      </c>
      <c r="NFE27" s="1"/>
      <c r="NFF27" s="89">
        <v>4</v>
      </c>
      <c r="NFG27" s="93" t="s">
        <v>64</v>
      </c>
      <c r="NFH27" s="58" t="s">
        <v>55</v>
      </c>
      <c r="NFI27" s="91" t="s">
        <v>32</v>
      </c>
      <c r="NFJ27" s="92">
        <v>1</v>
      </c>
      <c r="NFK27" s="87">
        <v>0</v>
      </c>
      <c r="NFL27" s="59">
        <f t="shared" si="592"/>
        <v>0</v>
      </c>
      <c r="NFM27" s="1"/>
      <c r="NFN27" s="89">
        <v>4</v>
      </c>
      <c r="NFO27" s="93" t="s">
        <v>64</v>
      </c>
      <c r="NFP27" s="58" t="s">
        <v>55</v>
      </c>
      <c r="NFQ27" s="91" t="s">
        <v>32</v>
      </c>
      <c r="NFR27" s="92">
        <v>1</v>
      </c>
      <c r="NFS27" s="87">
        <v>0</v>
      </c>
      <c r="NFT27" s="59">
        <f t="shared" si="593"/>
        <v>0</v>
      </c>
      <c r="NFU27" s="1"/>
      <c r="NFV27" s="89">
        <v>4</v>
      </c>
      <c r="NFW27" s="93" t="s">
        <v>64</v>
      </c>
      <c r="NFX27" s="58" t="s">
        <v>55</v>
      </c>
      <c r="NFY27" s="91" t="s">
        <v>32</v>
      </c>
      <c r="NFZ27" s="92">
        <v>1</v>
      </c>
      <c r="NGA27" s="87">
        <v>0</v>
      </c>
      <c r="NGB27" s="59">
        <f t="shared" si="593"/>
        <v>0</v>
      </c>
      <c r="NGC27" s="1"/>
      <c r="NGD27" s="89">
        <v>4</v>
      </c>
      <c r="NGE27" s="93" t="s">
        <v>64</v>
      </c>
      <c r="NGF27" s="58" t="s">
        <v>55</v>
      </c>
      <c r="NGG27" s="91" t="s">
        <v>32</v>
      </c>
      <c r="NGH27" s="92">
        <v>1</v>
      </c>
      <c r="NGI27" s="87">
        <v>0</v>
      </c>
      <c r="NGJ27" s="59">
        <f t="shared" si="594"/>
        <v>0</v>
      </c>
      <c r="NGK27" s="1"/>
      <c r="NGL27" s="89">
        <v>4</v>
      </c>
      <c r="NGM27" s="93" t="s">
        <v>64</v>
      </c>
      <c r="NGN27" s="58" t="s">
        <v>55</v>
      </c>
      <c r="NGO27" s="91" t="s">
        <v>32</v>
      </c>
      <c r="NGP27" s="92">
        <v>1</v>
      </c>
      <c r="NGQ27" s="87">
        <v>0</v>
      </c>
      <c r="NGR27" s="59">
        <f t="shared" si="594"/>
        <v>0</v>
      </c>
      <c r="NGS27" s="1"/>
      <c r="NGT27" s="89">
        <v>4</v>
      </c>
      <c r="NGU27" s="93" t="s">
        <v>64</v>
      </c>
      <c r="NGV27" s="58" t="s">
        <v>55</v>
      </c>
      <c r="NGW27" s="91" t="s">
        <v>32</v>
      </c>
      <c r="NGX27" s="92">
        <v>1</v>
      </c>
      <c r="NGY27" s="87">
        <v>0</v>
      </c>
      <c r="NGZ27" s="59">
        <f t="shared" si="595"/>
        <v>0</v>
      </c>
      <c r="NHA27" s="1"/>
      <c r="NHB27" s="89">
        <v>4</v>
      </c>
      <c r="NHC27" s="93" t="s">
        <v>64</v>
      </c>
      <c r="NHD27" s="58" t="s">
        <v>55</v>
      </c>
      <c r="NHE27" s="91" t="s">
        <v>32</v>
      </c>
      <c r="NHF27" s="92">
        <v>1</v>
      </c>
      <c r="NHG27" s="87">
        <v>0</v>
      </c>
      <c r="NHH27" s="59">
        <f t="shared" si="595"/>
        <v>0</v>
      </c>
      <c r="NHI27" s="1"/>
      <c r="NHJ27" s="89">
        <v>4</v>
      </c>
      <c r="NHK27" s="93" t="s">
        <v>64</v>
      </c>
      <c r="NHL27" s="58" t="s">
        <v>55</v>
      </c>
      <c r="NHM27" s="91" t="s">
        <v>32</v>
      </c>
      <c r="NHN27" s="92">
        <v>1</v>
      </c>
      <c r="NHO27" s="87">
        <v>0</v>
      </c>
      <c r="NHP27" s="59">
        <f t="shared" si="596"/>
        <v>0</v>
      </c>
      <c r="NHQ27" s="1"/>
      <c r="NHR27" s="89">
        <v>4</v>
      </c>
      <c r="NHS27" s="93" t="s">
        <v>64</v>
      </c>
      <c r="NHT27" s="58" t="s">
        <v>55</v>
      </c>
      <c r="NHU27" s="91" t="s">
        <v>32</v>
      </c>
      <c r="NHV27" s="92">
        <v>1</v>
      </c>
      <c r="NHW27" s="87">
        <v>0</v>
      </c>
      <c r="NHX27" s="59">
        <f t="shared" si="596"/>
        <v>0</v>
      </c>
      <c r="NHY27" s="1"/>
      <c r="NHZ27" s="89">
        <v>4</v>
      </c>
      <c r="NIA27" s="93" t="s">
        <v>64</v>
      </c>
      <c r="NIB27" s="58" t="s">
        <v>55</v>
      </c>
      <c r="NIC27" s="91" t="s">
        <v>32</v>
      </c>
      <c r="NID27" s="92">
        <v>1</v>
      </c>
      <c r="NIE27" s="87">
        <v>0</v>
      </c>
      <c r="NIF27" s="59">
        <f t="shared" si="597"/>
        <v>0</v>
      </c>
      <c r="NIG27" s="1"/>
      <c r="NIH27" s="89">
        <v>4</v>
      </c>
      <c r="NII27" s="93" t="s">
        <v>64</v>
      </c>
      <c r="NIJ27" s="58" t="s">
        <v>55</v>
      </c>
      <c r="NIK27" s="91" t="s">
        <v>32</v>
      </c>
      <c r="NIL27" s="92">
        <v>1</v>
      </c>
      <c r="NIM27" s="87">
        <v>0</v>
      </c>
      <c r="NIN27" s="59">
        <f t="shared" si="597"/>
        <v>0</v>
      </c>
      <c r="NIO27" s="1"/>
      <c r="NIP27" s="89">
        <v>4</v>
      </c>
      <c r="NIQ27" s="93" t="s">
        <v>64</v>
      </c>
      <c r="NIR27" s="58" t="s">
        <v>55</v>
      </c>
      <c r="NIS27" s="91" t="s">
        <v>32</v>
      </c>
      <c r="NIT27" s="92">
        <v>1</v>
      </c>
      <c r="NIU27" s="87">
        <v>0</v>
      </c>
      <c r="NIV27" s="59">
        <f t="shared" si="598"/>
        <v>0</v>
      </c>
      <c r="NIW27" s="1"/>
      <c r="NIX27" s="89">
        <v>4</v>
      </c>
      <c r="NIY27" s="93" t="s">
        <v>64</v>
      </c>
      <c r="NIZ27" s="58" t="s">
        <v>55</v>
      </c>
      <c r="NJA27" s="91" t="s">
        <v>32</v>
      </c>
      <c r="NJB27" s="92">
        <v>1</v>
      </c>
      <c r="NJC27" s="87">
        <v>0</v>
      </c>
      <c r="NJD27" s="59">
        <f t="shared" si="598"/>
        <v>0</v>
      </c>
      <c r="NJE27" s="1"/>
      <c r="NJF27" s="89">
        <v>4</v>
      </c>
      <c r="NJG27" s="93" t="s">
        <v>64</v>
      </c>
      <c r="NJH27" s="58" t="s">
        <v>55</v>
      </c>
      <c r="NJI27" s="91" t="s">
        <v>32</v>
      </c>
      <c r="NJJ27" s="92">
        <v>1</v>
      </c>
      <c r="NJK27" s="87">
        <v>0</v>
      </c>
      <c r="NJL27" s="59">
        <f t="shared" si="599"/>
        <v>0</v>
      </c>
      <c r="NJM27" s="1"/>
      <c r="NJN27" s="89">
        <v>4</v>
      </c>
      <c r="NJO27" s="93" t="s">
        <v>64</v>
      </c>
      <c r="NJP27" s="58" t="s">
        <v>55</v>
      </c>
      <c r="NJQ27" s="91" t="s">
        <v>32</v>
      </c>
      <c r="NJR27" s="92">
        <v>1</v>
      </c>
      <c r="NJS27" s="87">
        <v>0</v>
      </c>
      <c r="NJT27" s="59">
        <f t="shared" si="599"/>
        <v>0</v>
      </c>
      <c r="NJU27" s="1"/>
      <c r="NJV27" s="89">
        <v>4</v>
      </c>
      <c r="NJW27" s="93" t="s">
        <v>64</v>
      </c>
      <c r="NJX27" s="58" t="s">
        <v>55</v>
      </c>
      <c r="NJY27" s="91" t="s">
        <v>32</v>
      </c>
      <c r="NJZ27" s="92">
        <v>1</v>
      </c>
      <c r="NKA27" s="87">
        <v>0</v>
      </c>
      <c r="NKB27" s="59">
        <f t="shared" si="600"/>
        <v>0</v>
      </c>
      <c r="NKC27" s="1"/>
      <c r="NKD27" s="89">
        <v>4</v>
      </c>
      <c r="NKE27" s="93" t="s">
        <v>64</v>
      </c>
      <c r="NKF27" s="58" t="s">
        <v>55</v>
      </c>
      <c r="NKG27" s="91" t="s">
        <v>32</v>
      </c>
      <c r="NKH27" s="92">
        <v>1</v>
      </c>
      <c r="NKI27" s="87">
        <v>0</v>
      </c>
      <c r="NKJ27" s="59">
        <f t="shared" si="600"/>
        <v>0</v>
      </c>
      <c r="NKK27" s="1"/>
      <c r="NKL27" s="89">
        <v>4</v>
      </c>
      <c r="NKM27" s="93" t="s">
        <v>64</v>
      </c>
      <c r="NKN27" s="58" t="s">
        <v>55</v>
      </c>
      <c r="NKO27" s="91" t="s">
        <v>32</v>
      </c>
      <c r="NKP27" s="92">
        <v>1</v>
      </c>
      <c r="NKQ27" s="87">
        <v>0</v>
      </c>
      <c r="NKR27" s="59">
        <f t="shared" si="601"/>
        <v>0</v>
      </c>
      <c r="NKS27" s="1"/>
      <c r="NKT27" s="89">
        <v>4</v>
      </c>
      <c r="NKU27" s="93" t="s">
        <v>64</v>
      </c>
      <c r="NKV27" s="58" t="s">
        <v>55</v>
      </c>
      <c r="NKW27" s="91" t="s">
        <v>32</v>
      </c>
      <c r="NKX27" s="92">
        <v>1</v>
      </c>
      <c r="NKY27" s="87">
        <v>0</v>
      </c>
      <c r="NKZ27" s="59">
        <f t="shared" si="601"/>
        <v>0</v>
      </c>
      <c r="NLA27" s="1"/>
      <c r="NLB27" s="89">
        <v>4</v>
      </c>
      <c r="NLC27" s="93" t="s">
        <v>64</v>
      </c>
      <c r="NLD27" s="58" t="s">
        <v>55</v>
      </c>
      <c r="NLE27" s="91" t="s">
        <v>32</v>
      </c>
      <c r="NLF27" s="92">
        <v>1</v>
      </c>
      <c r="NLG27" s="87">
        <v>0</v>
      </c>
      <c r="NLH27" s="59">
        <f t="shared" si="602"/>
        <v>0</v>
      </c>
      <c r="NLI27" s="1"/>
      <c r="NLJ27" s="89">
        <v>4</v>
      </c>
      <c r="NLK27" s="93" t="s">
        <v>64</v>
      </c>
      <c r="NLL27" s="58" t="s">
        <v>55</v>
      </c>
      <c r="NLM27" s="91" t="s">
        <v>32</v>
      </c>
      <c r="NLN27" s="92">
        <v>1</v>
      </c>
      <c r="NLO27" s="87">
        <v>0</v>
      </c>
      <c r="NLP27" s="59">
        <f t="shared" si="602"/>
        <v>0</v>
      </c>
      <c r="NLQ27" s="1"/>
      <c r="NLR27" s="89">
        <v>4</v>
      </c>
      <c r="NLS27" s="93" t="s">
        <v>64</v>
      </c>
      <c r="NLT27" s="58" t="s">
        <v>55</v>
      </c>
      <c r="NLU27" s="91" t="s">
        <v>32</v>
      </c>
      <c r="NLV27" s="92">
        <v>1</v>
      </c>
      <c r="NLW27" s="87">
        <v>0</v>
      </c>
      <c r="NLX27" s="59">
        <f t="shared" si="603"/>
        <v>0</v>
      </c>
      <c r="NLY27" s="1"/>
      <c r="NLZ27" s="89">
        <v>4</v>
      </c>
      <c r="NMA27" s="93" t="s">
        <v>64</v>
      </c>
      <c r="NMB27" s="58" t="s">
        <v>55</v>
      </c>
      <c r="NMC27" s="91" t="s">
        <v>32</v>
      </c>
      <c r="NMD27" s="92">
        <v>1</v>
      </c>
      <c r="NME27" s="87">
        <v>0</v>
      </c>
      <c r="NMF27" s="59">
        <f t="shared" si="603"/>
        <v>0</v>
      </c>
      <c r="NMG27" s="1"/>
      <c r="NMH27" s="89">
        <v>4</v>
      </c>
      <c r="NMI27" s="93" t="s">
        <v>64</v>
      </c>
      <c r="NMJ27" s="58" t="s">
        <v>55</v>
      </c>
      <c r="NMK27" s="91" t="s">
        <v>32</v>
      </c>
      <c r="NML27" s="92">
        <v>1</v>
      </c>
      <c r="NMM27" s="87">
        <v>0</v>
      </c>
      <c r="NMN27" s="59">
        <f t="shared" si="604"/>
        <v>0</v>
      </c>
      <c r="NMO27" s="1"/>
      <c r="NMP27" s="89">
        <v>4</v>
      </c>
      <c r="NMQ27" s="93" t="s">
        <v>64</v>
      </c>
      <c r="NMR27" s="58" t="s">
        <v>55</v>
      </c>
      <c r="NMS27" s="91" t="s">
        <v>32</v>
      </c>
      <c r="NMT27" s="92">
        <v>1</v>
      </c>
      <c r="NMU27" s="87">
        <v>0</v>
      </c>
      <c r="NMV27" s="59">
        <f t="shared" si="604"/>
        <v>0</v>
      </c>
      <c r="NMW27" s="1"/>
      <c r="NMX27" s="89">
        <v>4</v>
      </c>
      <c r="NMY27" s="93" t="s">
        <v>64</v>
      </c>
      <c r="NMZ27" s="58" t="s">
        <v>55</v>
      </c>
      <c r="NNA27" s="91" t="s">
        <v>32</v>
      </c>
      <c r="NNB27" s="92">
        <v>1</v>
      </c>
      <c r="NNC27" s="87">
        <v>0</v>
      </c>
      <c r="NND27" s="59">
        <f t="shared" si="605"/>
        <v>0</v>
      </c>
      <c r="NNE27" s="1"/>
      <c r="NNF27" s="89">
        <v>4</v>
      </c>
      <c r="NNG27" s="93" t="s">
        <v>64</v>
      </c>
      <c r="NNH27" s="58" t="s">
        <v>55</v>
      </c>
      <c r="NNI27" s="91" t="s">
        <v>32</v>
      </c>
      <c r="NNJ27" s="92">
        <v>1</v>
      </c>
      <c r="NNK27" s="87">
        <v>0</v>
      </c>
      <c r="NNL27" s="59">
        <f t="shared" si="605"/>
        <v>0</v>
      </c>
      <c r="NNM27" s="1"/>
      <c r="NNN27" s="89">
        <v>4</v>
      </c>
      <c r="NNO27" s="93" t="s">
        <v>64</v>
      </c>
      <c r="NNP27" s="58" t="s">
        <v>55</v>
      </c>
      <c r="NNQ27" s="91" t="s">
        <v>32</v>
      </c>
      <c r="NNR27" s="92">
        <v>1</v>
      </c>
      <c r="NNS27" s="87">
        <v>0</v>
      </c>
      <c r="NNT27" s="59">
        <f t="shared" si="606"/>
        <v>0</v>
      </c>
      <c r="NNU27" s="1"/>
      <c r="NNV27" s="89">
        <v>4</v>
      </c>
      <c r="NNW27" s="93" t="s">
        <v>64</v>
      </c>
      <c r="NNX27" s="58" t="s">
        <v>55</v>
      </c>
      <c r="NNY27" s="91" t="s">
        <v>32</v>
      </c>
      <c r="NNZ27" s="92">
        <v>1</v>
      </c>
      <c r="NOA27" s="87">
        <v>0</v>
      </c>
      <c r="NOB27" s="59">
        <f t="shared" si="606"/>
        <v>0</v>
      </c>
      <c r="NOC27" s="1"/>
      <c r="NOD27" s="89">
        <v>4</v>
      </c>
      <c r="NOE27" s="93" t="s">
        <v>64</v>
      </c>
      <c r="NOF27" s="58" t="s">
        <v>55</v>
      </c>
      <c r="NOG27" s="91" t="s">
        <v>32</v>
      </c>
      <c r="NOH27" s="92">
        <v>1</v>
      </c>
      <c r="NOI27" s="87">
        <v>0</v>
      </c>
      <c r="NOJ27" s="59">
        <f t="shared" si="607"/>
        <v>0</v>
      </c>
      <c r="NOK27" s="1"/>
      <c r="NOL27" s="89">
        <v>4</v>
      </c>
      <c r="NOM27" s="93" t="s">
        <v>64</v>
      </c>
      <c r="NON27" s="58" t="s">
        <v>55</v>
      </c>
      <c r="NOO27" s="91" t="s">
        <v>32</v>
      </c>
      <c r="NOP27" s="92">
        <v>1</v>
      </c>
      <c r="NOQ27" s="87">
        <v>0</v>
      </c>
      <c r="NOR27" s="59">
        <f t="shared" si="607"/>
        <v>0</v>
      </c>
      <c r="NOS27" s="1"/>
      <c r="NOT27" s="89">
        <v>4</v>
      </c>
      <c r="NOU27" s="93" t="s">
        <v>64</v>
      </c>
      <c r="NOV27" s="58" t="s">
        <v>55</v>
      </c>
      <c r="NOW27" s="91" t="s">
        <v>32</v>
      </c>
      <c r="NOX27" s="92">
        <v>1</v>
      </c>
      <c r="NOY27" s="87">
        <v>0</v>
      </c>
      <c r="NOZ27" s="59">
        <f t="shared" si="608"/>
        <v>0</v>
      </c>
      <c r="NPA27" s="1"/>
      <c r="NPB27" s="89">
        <v>4</v>
      </c>
      <c r="NPC27" s="93" t="s">
        <v>64</v>
      </c>
      <c r="NPD27" s="58" t="s">
        <v>55</v>
      </c>
      <c r="NPE27" s="91" t="s">
        <v>32</v>
      </c>
      <c r="NPF27" s="92">
        <v>1</v>
      </c>
      <c r="NPG27" s="87">
        <v>0</v>
      </c>
      <c r="NPH27" s="59">
        <f t="shared" si="608"/>
        <v>0</v>
      </c>
      <c r="NPI27" s="1"/>
      <c r="NPJ27" s="89">
        <v>4</v>
      </c>
      <c r="NPK27" s="93" t="s">
        <v>64</v>
      </c>
      <c r="NPL27" s="58" t="s">
        <v>55</v>
      </c>
      <c r="NPM27" s="91" t="s">
        <v>32</v>
      </c>
      <c r="NPN27" s="92">
        <v>1</v>
      </c>
      <c r="NPO27" s="87">
        <v>0</v>
      </c>
      <c r="NPP27" s="59">
        <f t="shared" si="609"/>
        <v>0</v>
      </c>
      <c r="NPQ27" s="1"/>
      <c r="NPR27" s="89">
        <v>4</v>
      </c>
      <c r="NPS27" s="93" t="s">
        <v>64</v>
      </c>
      <c r="NPT27" s="58" t="s">
        <v>55</v>
      </c>
      <c r="NPU27" s="91" t="s">
        <v>32</v>
      </c>
      <c r="NPV27" s="92">
        <v>1</v>
      </c>
      <c r="NPW27" s="87">
        <v>0</v>
      </c>
      <c r="NPX27" s="59">
        <f t="shared" si="609"/>
        <v>0</v>
      </c>
      <c r="NPY27" s="1"/>
      <c r="NPZ27" s="89">
        <v>4</v>
      </c>
      <c r="NQA27" s="93" t="s">
        <v>64</v>
      </c>
      <c r="NQB27" s="58" t="s">
        <v>55</v>
      </c>
      <c r="NQC27" s="91" t="s">
        <v>32</v>
      </c>
      <c r="NQD27" s="92">
        <v>1</v>
      </c>
      <c r="NQE27" s="87">
        <v>0</v>
      </c>
      <c r="NQF27" s="59">
        <f t="shared" si="610"/>
        <v>0</v>
      </c>
      <c r="NQG27" s="1"/>
      <c r="NQH27" s="89">
        <v>4</v>
      </c>
      <c r="NQI27" s="93" t="s">
        <v>64</v>
      </c>
      <c r="NQJ27" s="58" t="s">
        <v>55</v>
      </c>
      <c r="NQK27" s="91" t="s">
        <v>32</v>
      </c>
      <c r="NQL27" s="92">
        <v>1</v>
      </c>
      <c r="NQM27" s="87">
        <v>0</v>
      </c>
      <c r="NQN27" s="59">
        <f t="shared" si="610"/>
        <v>0</v>
      </c>
      <c r="NQO27" s="1"/>
      <c r="NQP27" s="89">
        <v>4</v>
      </c>
      <c r="NQQ27" s="93" t="s">
        <v>64</v>
      </c>
      <c r="NQR27" s="58" t="s">
        <v>55</v>
      </c>
      <c r="NQS27" s="91" t="s">
        <v>32</v>
      </c>
      <c r="NQT27" s="92">
        <v>1</v>
      </c>
      <c r="NQU27" s="87">
        <v>0</v>
      </c>
      <c r="NQV27" s="59">
        <f t="shared" si="611"/>
        <v>0</v>
      </c>
      <c r="NQW27" s="1"/>
      <c r="NQX27" s="89">
        <v>4</v>
      </c>
      <c r="NQY27" s="93" t="s">
        <v>64</v>
      </c>
      <c r="NQZ27" s="58" t="s">
        <v>55</v>
      </c>
      <c r="NRA27" s="91" t="s">
        <v>32</v>
      </c>
      <c r="NRB27" s="92">
        <v>1</v>
      </c>
      <c r="NRC27" s="87">
        <v>0</v>
      </c>
      <c r="NRD27" s="59">
        <f t="shared" si="611"/>
        <v>0</v>
      </c>
      <c r="NRE27" s="1"/>
      <c r="NRF27" s="89">
        <v>4</v>
      </c>
      <c r="NRG27" s="93" t="s">
        <v>64</v>
      </c>
      <c r="NRH27" s="58" t="s">
        <v>55</v>
      </c>
      <c r="NRI27" s="91" t="s">
        <v>32</v>
      </c>
      <c r="NRJ27" s="92">
        <v>1</v>
      </c>
      <c r="NRK27" s="87">
        <v>0</v>
      </c>
      <c r="NRL27" s="59">
        <f t="shared" si="612"/>
        <v>0</v>
      </c>
      <c r="NRM27" s="1"/>
      <c r="NRN27" s="89">
        <v>4</v>
      </c>
      <c r="NRO27" s="93" t="s">
        <v>64</v>
      </c>
      <c r="NRP27" s="58" t="s">
        <v>55</v>
      </c>
      <c r="NRQ27" s="91" t="s">
        <v>32</v>
      </c>
      <c r="NRR27" s="92">
        <v>1</v>
      </c>
      <c r="NRS27" s="87">
        <v>0</v>
      </c>
      <c r="NRT27" s="59">
        <f t="shared" si="612"/>
        <v>0</v>
      </c>
      <c r="NRU27" s="1"/>
      <c r="NRV27" s="89">
        <v>4</v>
      </c>
      <c r="NRW27" s="93" t="s">
        <v>64</v>
      </c>
      <c r="NRX27" s="58" t="s">
        <v>55</v>
      </c>
      <c r="NRY27" s="91" t="s">
        <v>32</v>
      </c>
      <c r="NRZ27" s="92">
        <v>1</v>
      </c>
      <c r="NSA27" s="87">
        <v>0</v>
      </c>
      <c r="NSB27" s="59">
        <f t="shared" si="613"/>
        <v>0</v>
      </c>
      <c r="NSC27" s="1"/>
      <c r="NSD27" s="89">
        <v>4</v>
      </c>
      <c r="NSE27" s="93" t="s">
        <v>64</v>
      </c>
      <c r="NSF27" s="58" t="s">
        <v>55</v>
      </c>
      <c r="NSG27" s="91" t="s">
        <v>32</v>
      </c>
      <c r="NSH27" s="92">
        <v>1</v>
      </c>
      <c r="NSI27" s="87">
        <v>0</v>
      </c>
      <c r="NSJ27" s="59">
        <f t="shared" si="613"/>
        <v>0</v>
      </c>
      <c r="NSK27" s="1"/>
      <c r="NSL27" s="89">
        <v>4</v>
      </c>
      <c r="NSM27" s="93" t="s">
        <v>64</v>
      </c>
      <c r="NSN27" s="58" t="s">
        <v>55</v>
      </c>
      <c r="NSO27" s="91" t="s">
        <v>32</v>
      </c>
      <c r="NSP27" s="92">
        <v>1</v>
      </c>
      <c r="NSQ27" s="87">
        <v>0</v>
      </c>
      <c r="NSR27" s="59">
        <f t="shared" si="614"/>
        <v>0</v>
      </c>
      <c r="NSS27" s="1"/>
      <c r="NST27" s="89">
        <v>4</v>
      </c>
      <c r="NSU27" s="93" t="s">
        <v>64</v>
      </c>
      <c r="NSV27" s="58" t="s">
        <v>55</v>
      </c>
      <c r="NSW27" s="91" t="s">
        <v>32</v>
      </c>
      <c r="NSX27" s="92">
        <v>1</v>
      </c>
      <c r="NSY27" s="87">
        <v>0</v>
      </c>
      <c r="NSZ27" s="59">
        <f t="shared" si="614"/>
        <v>0</v>
      </c>
      <c r="NTA27" s="1"/>
      <c r="NTB27" s="89">
        <v>4</v>
      </c>
      <c r="NTC27" s="93" t="s">
        <v>64</v>
      </c>
      <c r="NTD27" s="58" t="s">
        <v>55</v>
      </c>
      <c r="NTE27" s="91" t="s">
        <v>32</v>
      </c>
      <c r="NTF27" s="92">
        <v>1</v>
      </c>
      <c r="NTG27" s="87">
        <v>0</v>
      </c>
      <c r="NTH27" s="59">
        <f t="shared" si="615"/>
        <v>0</v>
      </c>
      <c r="NTI27" s="1"/>
      <c r="NTJ27" s="89">
        <v>4</v>
      </c>
      <c r="NTK27" s="93" t="s">
        <v>64</v>
      </c>
      <c r="NTL27" s="58" t="s">
        <v>55</v>
      </c>
      <c r="NTM27" s="91" t="s">
        <v>32</v>
      </c>
      <c r="NTN27" s="92">
        <v>1</v>
      </c>
      <c r="NTO27" s="87">
        <v>0</v>
      </c>
      <c r="NTP27" s="59">
        <f t="shared" si="615"/>
        <v>0</v>
      </c>
      <c r="NTQ27" s="1"/>
      <c r="NTR27" s="89">
        <v>4</v>
      </c>
      <c r="NTS27" s="93" t="s">
        <v>64</v>
      </c>
      <c r="NTT27" s="58" t="s">
        <v>55</v>
      </c>
      <c r="NTU27" s="91" t="s">
        <v>32</v>
      </c>
      <c r="NTV27" s="92">
        <v>1</v>
      </c>
      <c r="NTW27" s="87">
        <v>0</v>
      </c>
      <c r="NTX27" s="59">
        <f t="shared" si="616"/>
        <v>0</v>
      </c>
      <c r="NTY27" s="1"/>
      <c r="NTZ27" s="89">
        <v>4</v>
      </c>
      <c r="NUA27" s="93" t="s">
        <v>64</v>
      </c>
      <c r="NUB27" s="58" t="s">
        <v>55</v>
      </c>
      <c r="NUC27" s="91" t="s">
        <v>32</v>
      </c>
      <c r="NUD27" s="92">
        <v>1</v>
      </c>
      <c r="NUE27" s="87">
        <v>0</v>
      </c>
      <c r="NUF27" s="59">
        <f t="shared" si="616"/>
        <v>0</v>
      </c>
      <c r="NUG27" s="1"/>
      <c r="NUH27" s="89">
        <v>4</v>
      </c>
      <c r="NUI27" s="93" t="s">
        <v>64</v>
      </c>
      <c r="NUJ27" s="58" t="s">
        <v>55</v>
      </c>
      <c r="NUK27" s="91" t="s">
        <v>32</v>
      </c>
      <c r="NUL27" s="92">
        <v>1</v>
      </c>
      <c r="NUM27" s="87">
        <v>0</v>
      </c>
      <c r="NUN27" s="59">
        <f t="shared" si="617"/>
        <v>0</v>
      </c>
      <c r="NUO27" s="1"/>
      <c r="NUP27" s="89">
        <v>4</v>
      </c>
      <c r="NUQ27" s="93" t="s">
        <v>64</v>
      </c>
      <c r="NUR27" s="58" t="s">
        <v>55</v>
      </c>
      <c r="NUS27" s="91" t="s">
        <v>32</v>
      </c>
      <c r="NUT27" s="92">
        <v>1</v>
      </c>
      <c r="NUU27" s="87">
        <v>0</v>
      </c>
      <c r="NUV27" s="59">
        <f t="shared" si="617"/>
        <v>0</v>
      </c>
      <c r="NUW27" s="1"/>
      <c r="NUX27" s="89">
        <v>4</v>
      </c>
      <c r="NUY27" s="93" t="s">
        <v>64</v>
      </c>
      <c r="NUZ27" s="58" t="s">
        <v>55</v>
      </c>
      <c r="NVA27" s="91" t="s">
        <v>32</v>
      </c>
      <c r="NVB27" s="92">
        <v>1</v>
      </c>
      <c r="NVC27" s="87">
        <v>0</v>
      </c>
      <c r="NVD27" s="59">
        <f t="shared" si="618"/>
        <v>0</v>
      </c>
      <c r="NVE27" s="1"/>
      <c r="NVF27" s="89">
        <v>4</v>
      </c>
      <c r="NVG27" s="93" t="s">
        <v>64</v>
      </c>
      <c r="NVH27" s="58" t="s">
        <v>55</v>
      </c>
      <c r="NVI27" s="91" t="s">
        <v>32</v>
      </c>
      <c r="NVJ27" s="92">
        <v>1</v>
      </c>
      <c r="NVK27" s="87">
        <v>0</v>
      </c>
      <c r="NVL27" s="59">
        <f t="shared" si="618"/>
        <v>0</v>
      </c>
      <c r="NVM27" s="1"/>
      <c r="NVN27" s="89">
        <v>4</v>
      </c>
      <c r="NVO27" s="93" t="s">
        <v>64</v>
      </c>
      <c r="NVP27" s="58" t="s">
        <v>55</v>
      </c>
      <c r="NVQ27" s="91" t="s">
        <v>32</v>
      </c>
      <c r="NVR27" s="92">
        <v>1</v>
      </c>
      <c r="NVS27" s="87">
        <v>0</v>
      </c>
      <c r="NVT27" s="59">
        <f t="shared" si="619"/>
        <v>0</v>
      </c>
      <c r="NVU27" s="1"/>
      <c r="NVV27" s="89">
        <v>4</v>
      </c>
      <c r="NVW27" s="93" t="s">
        <v>64</v>
      </c>
      <c r="NVX27" s="58" t="s">
        <v>55</v>
      </c>
      <c r="NVY27" s="91" t="s">
        <v>32</v>
      </c>
      <c r="NVZ27" s="92">
        <v>1</v>
      </c>
      <c r="NWA27" s="87">
        <v>0</v>
      </c>
      <c r="NWB27" s="59">
        <f t="shared" si="619"/>
        <v>0</v>
      </c>
      <c r="NWC27" s="1"/>
      <c r="NWD27" s="89">
        <v>4</v>
      </c>
      <c r="NWE27" s="93" t="s">
        <v>64</v>
      </c>
      <c r="NWF27" s="58" t="s">
        <v>55</v>
      </c>
      <c r="NWG27" s="91" t="s">
        <v>32</v>
      </c>
      <c r="NWH27" s="92">
        <v>1</v>
      </c>
      <c r="NWI27" s="87">
        <v>0</v>
      </c>
      <c r="NWJ27" s="59">
        <f t="shared" si="620"/>
        <v>0</v>
      </c>
      <c r="NWK27" s="1"/>
      <c r="NWL27" s="89">
        <v>4</v>
      </c>
      <c r="NWM27" s="93" t="s">
        <v>64</v>
      </c>
      <c r="NWN27" s="58" t="s">
        <v>55</v>
      </c>
      <c r="NWO27" s="91" t="s">
        <v>32</v>
      </c>
      <c r="NWP27" s="92">
        <v>1</v>
      </c>
      <c r="NWQ27" s="87">
        <v>0</v>
      </c>
      <c r="NWR27" s="59">
        <f t="shared" si="620"/>
        <v>0</v>
      </c>
      <c r="NWS27" s="1"/>
      <c r="NWT27" s="89">
        <v>4</v>
      </c>
      <c r="NWU27" s="93" t="s">
        <v>64</v>
      </c>
      <c r="NWV27" s="58" t="s">
        <v>55</v>
      </c>
      <c r="NWW27" s="91" t="s">
        <v>32</v>
      </c>
      <c r="NWX27" s="92">
        <v>1</v>
      </c>
      <c r="NWY27" s="87">
        <v>0</v>
      </c>
      <c r="NWZ27" s="59">
        <f t="shared" si="621"/>
        <v>0</v>
      </c>
      <c r="NXA27" s="1"/>
      <c r="NXB27" s="89">
        <v>4</v>
      </c>
      <c r="NXC27" s="93" t="s">
        <v>64</v>
      </c>
      <c r="NXD27" s="58" t="s">
        <v>55</v>
      </c>
      <c r="NXE27" s="91" t="s">
        <v>32</v>
      </c>
      <c r="NXF27" s="92">
        <v>1</v>
      </c>
      <c r="NXG27" s="87">
        <v>0</v>
      </c>
      <c r="NXH27" s="59">
        <f t="shared" si="621"/>
        <v>0</v>
      </c>
      <c r="NXI27" s="1"/>
      <c r="NXJ27" s="89">
        <v>4</v>
      </c>
      <c r="NXK27" s="93" t="s">
        <v>64</v>
      </c>
      <c r="NXL27" s="58" t="s">
        <v>55</v>
      </c>
      <c r="NXM27" s="91" t="s">
        <v>32</v>
      </c>
      <c r="NXN27" s="92">
        <v>1</v>
      </c>
      <c r="NXO27" s="87">
        <v>0</v>
      </c>
      <c r="NXP27" s="59">
        <f t="shared" si="622"/>
        <v>0</v>
      </c>
      <c r="NXQ27" s="1"/>
      <c r="NXR27" s="89">
        <v>4</v>
      </c>
      <c r="NXS27" s="93" t="s">
        <v>64</v>
      </c>
      <c r="NXT27" s="58" t="s">
        <v>55</v>
      </c>
      <c r="NXU27" s="91" t="s">
        <v>32</v>
      </c>
      <c r="NXV27" s="92">
        <v>1</v>
      </c>
      <c r="NXW27" s="87">
        <v>0</v>
      </c>
      <c r="NXX27" s="59">
        <f t="shared" si="622"/>
        <v>0</v>
      </c>
      <c r="NXY27" s="1"/>
      <c r="NXZ27" s="89">
        <v>4</v>
      </c>
      <c r="NYA27" s="93" t="s">
        <v>64</v>
      </c>
      <c r="NYB27" s="58" t="s">
        <v>55</v>
      </c>
      <c r="NYC27" s="91" t="s">
        <v>32</v>
      </c>
      <c r="NYD27" s="92">
        <v>1</v>
      </c>
      <c r="NYE27" s="87">
        <v>0</v>
      </c>
      <c r="NYF27" s="59">
        <f t="shared" si="623"/>
        <v>0</v>
      </c>
      <c r="NYG27" s="1"/>
      <c r="NYH27" s="89">
        <v>4</v>
      </c>
      <c r="NYI27" s="93" t="s">
        <v>64</v>
      </c>
      <c r="NYJ27" s="58" t="s">
        <v>55</v>
      </c>
      <c r="NYK27" s="91" t="s">
        <v>32</v>
      </c>
      <c r="NYL27" s="92">
        <v>1</v>
      </c>
      <c r="NYM27" s="87">
        <v>0</v>
      </c>
      <c r="NYN27" s="59">
        <f t="shared" si="623"/>
        <v>0</v>
      </c>
      <c r="NYO27" s="1"/>
      <c r="NYP27" s="89">
        <v>4</v>
      </c>
      <c r="NYQ27" s="93" t="s">
        <v>64</v>
      </c>
      <c r="NYR27" s="58" t="s">
        <v>55</v>
      </c>
      <c r="NYS27" s="91" t="s">
        <v>32</v>
      </c>
      <c r="NYT27" s="92">
        <v>1</v>
      </c>
      <c r="NYU27" s="87">
        <v>0</v>
      </c>
      <c r="NYV27" s="59">
        <f t="shared" si="624"/>
        <v>0</v>
      </c>
      <c r="NYW27" s="1"/>
      <c r="NYX27" s="89">
        <v>4</v>
      </c>
      <c r="NYY27" s="93" t="s">
        <v>64</v>
      </c>
      <c r="NYZ27" s="58" t="s">
        <v>55</v>
      </c>
      <c r="NZA27" s="91" t="s">
        <v>32</v>
      </c>
      <c r="NZB27" s="92">
        <v>1</v>
      </c>
      <c r="NZC27" s="87">
        <v>0</v>
      </c>
      <c r="NZD27" s="59">
        <f t="shared" si="624"/>
        <v>0</v>
      </c>
      <c r="NZE27" s="1"/>
      <c r="NZF27" s="89">
        <v>4</v>
      </c>
      <c r="NZG27" s="93" t="s">
        <v>64</v>
      </c>
      <c r="NZH27" s="58" t="s">
        <v>55</v>
      </c>
      <c r="NZI27" s="91" t="s">
        <v>32</v>
      </c>
      <c r="NZJ27" s="92">
        <v>1</v>
      </c>
      <c r="NZK27" s="87">
        <v>0</v>
      </c>
      <c r="NZL27" s="59">
        <f t="shared" si="625"/>
        <v>0</v>
      </c>
      <c r="NZM27" s="1"/>
      <c r="NZN27" s="89">
        <v>4</v>
      </c>
      <c r="NZO27" s="93" t="s">
        <v>64</v>
      </c>
      <c r="NZP27" s="58" t="s">
        <v>55</v>
      </c>
      <c r="NZQ27" s="91" t="s">
        <v>32</v>
      </c>
      <c r="NZR27" s="92">
        <v>1</v>
      </c>
      <c r="NZS27" s="87">
        <v>0</v>
      </c>
      <c r="NZT27" s="59">
        <f t="shared" si="625"/>
        <v>0</v>
      </c>
      <c r="NZU27" s="1"/>
      <c r="NZV27" s="89">
        <v>4</v>
      </c>
      <c r="NZW27" s="93" t="s">
        <v>64</v>
      </c>
      <c r="NZX27" s="58" t="s">
        <v>55</v>
      </c>
      <c r="NZY27" s="91" t="s">
        <v>32</v>
      </c>
      <c r="NZZ27" s="92">
        <v>1</v>
      </c>
      <c r="OAA27" s="87">
        <v>0</v>
      </c>
      <c r="OAB27" s="59">
        <f t="shared" si="626"/>
        <v>0</v>
      </c>
      <c r="OAC27" s="1"/>
      <c r="OAD27" s="89">
        <v>4</v>
      </c>
      <c r="OAE27" s="93" t="s">
        <v>64</v>
      </c>
      <c r="OAF27" s="58" t="s">
        <v>55</v>
      </c>
      <c r="OAG27" s="91" t="s">
        <v>32</v>
      </c>
      <c r="OAH27" s="92">
        <v>1</v>
      </c>
      <c r="OAI27" s="87">
        <v>0</v>
      </c>
      <c r="OAJ27" s="59">
        <f t="shared" si="626"/>
        <v>0</v>
      </c>
      <c r="OAK27" s="1"/>
      <c r="OAL27" s="89">
        <v>4</v>
      </c>
      <c r="OAM27" s="93" t="s">
        <v>64</v>
      </c>
      <c r="OAN27" s="58" t="s">
        <v>55</v>
      </c>
      <c r="OAO27" s="91" t="s">
        <v>32</v>
      </c>
      <c r="OAP27" s="92">
        <v>1</v>
      </c>
      <c r="OAQ27" s="87">
        <v>0</v>
      </c>
      <c r="OAR27" s="59">
        <f t="shared" si="627"/>
        <v>0</v>
      </c>
      <c r="OAS27" s="1"/>
      <c r="OAT27" s="89">
        <v>4</v>
      </c>
      <c r="OAU27" s="93" t="s">
        <v>64</v>
      </c>
      <c r="OAV27" s="58" t="s">
        <v>55</v>
      </c>
      <c r="OAW27" s="91" t="s">
        <v>32</v>
      </c>
      <c r="OAX27" s="92">
        <v>1</v>
      </c>
      <c r="OAY27" s="87">
        <v>0</v>
      </c>
      <c r="OAZ27" s="59">
        <f t="shared" si="627"/>
        <v>0</v>
      </c>
      <c r="OBA27" s="1"/>
      <c r="OBB27" s="89">
        <v>4</v>
      </c>
      <c r="OBC27" s="93" t="s">
        <v>64</v>
      </c>
      <c r="OBD27" s="58" t="s">
        <v>55</v>
      </c>
      <c r="OBE27" s="91" t="s">
        <v>32</v>
      </c>
      <c r="OBF27" s="92">
        <v>1</v>
      </c>
      <c r="OBG27" s="87">
        <v>0</v>
      </c>
      <c r="OBH27" s="59">
        <f t="shared" si="628"/>
        <v>0</v>
      </c>
      <c r="OBI27" s="1"/>
      <c r="OBJ27" s="89">
        <v>4</v>
      </c>
      <c r="OBK27" s="93" t="s">
        <v>64</v>
      </c>
      <c r="OBL27" s="58" t="s">
        <v>55</v>
      </c>
      <c r="OBM27" s="91" t="s">
        <v>32</v>
      </c>
      <c r="OBN27" s="92">
        <v>1</v>
      </c>
      <c r="OBO27" s="87">
        <v>0</v>
      </c>
      <c r="OBP27" s="59">
        <f t="shared" si="628"/>
        <v>0</v>
      </c>
      <c r="OBQ27" s="1"/>
      <c r="OBR27" s="89">
        <v>4</v>
      </c>
      <c r="OBS27" s="93" t="s">
        <v>64</v>
      </c>
      <c r="OBT27" s="58" t="s">
        <v>55</v>
      </c>
      <c r="OBU27" s="91" t="s">
        <v>32</v>
      </c>
      <c r="OBV27" s="92">
        <v>1</v>
      </c>
      <c r="OBW27" s="87">
        <v>0</v>
      </c>
      <c r="OBX27" s="59">
        <f t="shared" si="629"/>
        <v>0</v>
      </c>
      <c r="OBY27" s="1"/>
      <c r="OBZ27" s="89">
        <v>4</v>
      </c>
      <c r="OCA27" s="93" t="s">
        <v>64</v>
      </c>
      <c r="OCB27" s="58" t="s">
        <v>55</v>
      </c>
      <c r="OCC27" s="91" t="s">
        <v>32</v>
      </c>
      <c r="OCD27" s="92">
        <v>1</v>
      </c>
      <c r="OCE27" s="87">
        <v>0</v>
      </c>
      <c r="OCF27" s="59">
        <f t="shared" si="629"/>
        <v>0</v>
      </c>
      <c r="OCG27" s="1"/>
      <c r="OCH27" s="89">
        <v>4</v>
      </c>
      <c r="OCI27" s="93" t="s">
        <v>64</v>
      </c>
      <c r="OCJ27" s="58" t="s">
        <v>55</v>
      </c>
      <c r="OCK27" s="91" t="s">
        <v>32</v>
      </c>
      <c r="OCL27" s="92">
        <v>1</v>
      </c>
      <c r="OCM27" s="87">
        <v>0</v>
      </c>
      <c r="OCN27" s="59">
        <f t="shared" si="630"/>
        <v>0</v>
      </c>
      <c r="OCO27" s="1"/>
      <c r="OCP27" s="89">
        <v>4</v>
      </c>
      <c r="OCQ27" s="93" t="s">
        <v>64</v>
      </c>
      <c r="OCR27" s="58" t="s">
        <v>55</v>
      </c>
      <c r="OCS27" s="91" t="s">
        <v>32</v>
      </c>
      <c r="OCT27" s="92">
        <v>1</v>
      </c>
      <c r="OCU27" s="87">
        <v>0</v>
      </c>
      <c r="OCV27" s="59">
        <f t="shared" si="630"/>
        <v>0</v>
      </c>
      <c r="OCW27" s="1"/>
      <c r="OCX27" s="89">
        <v>4</v>
      </c>
      <c r="OCY27" s="93" t="s">
        <v>64</v>
      </c>
      <c r="OCZ27" s="58" t="s">
        <v>55</v>
      </c>
      <c r="ODA27" s="91" t="s">
        <v>32</v>
      </c>
      <c r="ODB27" s="92">
        <v>1</v>
      </c>
      <c r="ODC27" s="87">
        <v>0</v>
      </c>
      <c r="ODD27" s="59">
        <f t="shared" si="631"/>
        <v>0</v>
      </c>
      <c r="ODE27" s="1"/>
      <c r="ODF27" s="89">
        <v>4</v>
      </c>
      <c r="ODG27" s="93" t="s">
        <v>64</v>
      </c>
      <c r="ODH27" s="58" t="s">
        <v>55</v>
      </c>
      <c r="ODI27" s="91" t="s">
        <v>32</v>
      </c>
      <c r="ODJ27" s="92">
        <v>1</v>
      </c>
      <c r="ODK27" s="87">
        <v>0</v>
      </c>
      <c r="ODL27" s="59">
        <f t="shared" si="631"/>
        <v>0</v>
      </c>
      <c r="ODM27" s="1"/>
      <c r="ODN27" s="89">
        <v>4</v>
      </c>
      <c r="ODO27" s="93" t="s">
        <v>64</v>
      </c>
      <c r="ODP27" s="58" t="s">
        <v>55</v>
      </c>
      <c r="ODQ27" s="91" t="s">
        <v>32</v>
      </c>
      <c r="ODR27" s="92">
        <v>1</v>
      </c>
      <c r="ODS27" s="87">
        <v>0</v>
      </c>
      <c r="ODT27" s="59">
        <f t="shared" si="632"/>
        <v>0</v>
      </c>
      <c r="ODU27" s="1"/>
      <c r="ODV27" s="89">
        <v>4</v>
      </c>
      <c r="ODW27" s="93" t="s">
        <v>64</v>
      </c>
      <c r="ODX27" s="58" t="s">
        <v>55</v>
      </c>
      <c r="ODY27" s="91" t="s">
        <v>32</v>
      </c>
      <c r="ODZ27" s="92">
        <v>1</v>
      </c>
      <c r="OEA27" s="87">
        <v>0</v>
      </c>
      <c r="OEB27" s="59">
        <f t="shared" si="632"/>
        <v>0</v>
      </c>
      <c r="OEC27" s="1"/>
      <c r="OED27" s="89">
        <v>4</v>
      </c>
      <c r="OEE27" s="93" t="s">
        <v>64</v>
      </c>
      <c r="OEF27" s="58" t="s">
        <v>55</v>
      </c>
      <c r="OEG27" s="91" t="s">
        <v>32</v>
      </c>
      <c r="OEH27" s="92">
        <v>1</v>
      </c>
      <c r="OEI27" s="87">
        <v>0</v>
      </c>
      <c r="OEJ27" s="59">
        <f t="shared" si="633"/>
        <v>0</v>
      </c>
      <c r="OEK27" s="1"/>
      <c r="OEL27" s="89">
        <v>4</v>
      </c>
      <c r="OEM27" s="93" t="s">
        <v>64</v>
      </c>
      <c r="OEN27" s="58" t="s">
        <v>55</v>
      </c>
      <c r="OEO27" s="91" t="s">
        <v>32</v>
      </c>
      <c r="OEP27" s="92">
        <v>1</v>
      </c>
      <c r="OEQ27" s="87">
        <v>0</v>
      </c>
      <c r="OER27" s="59">
        <f t="shared" si="633"/>
        <v>0</v>
      </c>
      <c r="OES27" s="1"/>
      <c r="OET27" s="89">
        <v>4</v>
      </c>
      <c r="OEU27" s="93" t="s">
        <v>64</v>
      </c>
      <c r="OEV27" s="58" t="s">
        <v>55</v>
      </c>
      <c r="OEW27" s="91" t="s">
        <v>32</v>
      </c>
      <c r="OEX27" s="92">
        <v>1</v>
      </c>
      <c r="OEY27" s="87">
        <v>0</v>
      </c>
      <c r="OEZ27" s="59">
        <f t="shared" si="634"/>
        <v>0</v>
      </c>
      <c r="OFA27" s="1"/>
      <c r="OFB27" s="89">
        <v>4</v>
      </c>
      <c r="OFC27" s="93" t="s">
        <v>64</v>
      </c>
      <c r="OFD27" s="58" t="s">
        <v>55</v>
      </c>
      <c r="OFE27" s="91" t="s">
        <v>32</v>
      </c>
      <c r="OFF27" s="92">
        <v>1</v>
      </c>
      <c r="OFG27" s="87">
        <v>0</v>
      </c>
      <c r="OFH27" s="59">
        <f t="shared" si="634"/>
        <v>0</v>
      </c>
      <c r="OFI27" s="1"/>
      <c r="OFJ27" s="89">
        <v>4</v>
      </c>
      <c r="OFK27" s="93" t="s">
        <v>64</v>
      </c>
      <c r="OFL27" s="58" t="s">
        <v>55</v>
      </c>
      <c r="OFM27" s="91" t="s">
        <v>32</v>
      </c>
      <c r="OFN27" s="92">
        <v>1</v>
      </c>
      <c r="OFO27" s="87">
        <v>0</v>
      </c>
      <c r="OFP27" s="59">
        <f t="shared" si="635"/>
        <v>0</v>
      </c>
      <c r="OFQ27" s="1"/>
      <c r="OFR27" s="89">
        <v>4</v>
      </c>
      <c r="OFS27" s="93" t="s">
        <v>64</v>
      </c>
      <c r="OFT27" s="58" t="s">
        <v>55</v>
      </c>
      <c r="OFU27" s="91" t="s">
        <v>32</v>
      </c>
      <c r="OFV27" s="92">
        <v>1</v>
      </c>
      <c r="OFW27" s="87">
        <v>0</v>
      </c>
      <c r="OFX27" s="59">
        <f t="shared" si="635"/>
        <v>0</v>
      </c>
      <c r="OFY27" s="1"/>
      <c r="OFZ27" s="89">
        <v>4</v>
      </c>
      <c r="OGA27" s="93" t="s">
        <v>64</v>
      </c>
      <c r="OGB27" s="58" t="s">
        <v>55</v>
      </c>
      <c r="OGC27" s="91" t="s">
        <v>32</v>
      </c>
      <c r="OGD27" s="92">
        <v>1</v>
      </c>
      <c r="OGE27" s="87">
        <v>0</v>
      </c>
      <c r="OGF27" s="59">
        <f t="shared" si="636"/>
        <v>0</v>
      </c>
      <c r="OGG27" s="1"/>
      <c r="OGH27" s="89">
        <v>4</v>
      </c>
      <c r="OGI27" s="93" t="s">
        <v>64</v>
      </c>
      <c r="OGJ27" s="58" t="s">
        <v>55</v>
      </c>
      <c r="OGK27" s="91" t="s">
        <v>32</v>
      </c>
      <c r="OGL27" s="92">
        <v>1</v>
      </c>
      <c r="OGM27" s="87">
        <v>0</v>
      </c>
      <c r="OGN27" s="59">
        <f t="shared" si="636"/>
        <v>0</v>
      </c>
      <c r="OGO27" s="1"/>
      <c r="OGP27" s="89">
        <v>4</v>
      </c>
      <c r="OGQ27" s="93" t="s">
        <v>64</v>
      </c>
      <c r="OGR27" s="58" t="s">
        <v>55</v>
      </c>
      <c r="OGS27" s="91" t="s">
        <v>32</v>
      </c>
      <c r="OGT27" s="92">
        <v>1</v>
      </c>
      <c r="OGU27" s="87">
        <v>0</v>
      </c>
      <c r="OGV27" s="59">
        <f t="shared" si="637"/>
        <v>0</v>
      </c>
      <c r="OGW27" s="1"/>
      <c r="OGX27" s="89">
        <v>4</v>
      </c>
      <c r="OGY27" s="93" t="s">
        <v>64</v>
      </c>
      <c r="OGZ27" s="58" t="s">
        <v>55</v>
      </c>
      <c r="OHA27" s="91" t="s">
        <v>32</v>
      </c>
      <c r="OHB27" s="92">
        <v>1</v>
      </c>
      <c r="OHC27" s="87">
        <v>0</v>
      </c>
      <c r="OHD27" s="59">
        <f t="shared" si="637"/>
        <v>0</v>
      </c>
      <c r="OHE27" s="1"/>
      <c r="OHF27" s="89">
        <v>4</v>
      </c>
      <c r="OHG27" s="93" t="s">
        <v>64</v>
      </c>
      <c r="OHH27" s="58" t="s">
        <v>55</v>
      </c>
      <c r="OHI27" s="91" t="s">
        <v>32</v>
      </c>
      <c r="OHJ27" s="92">
        <v>1</v>
      </c>
      <c r="OHK27" s="87">
        <v>0</v>
      </c>
      <c r="OHL27" s="59">
        <f t="shared" si="638"/>
        <v>0</v>
      </c>
      <c r="OHM27" s="1"/>
      <c r="OHN27" s="89">
        <v>4</v>
      </c>
      <c r="OHO27" s="93" t="s">
        <v>64</v>
      </c>
      <c r="OHP27" s="58" t="s">
        <v>55</v>
      </c>
      <c r="OHQ27" s="91" t="s">
        <v>32</v>
      </c>
      <c r="OHR27" s="92">
        <v>1</v>
      </c>
      <c r="OHS27" s="87">
        <v>0</v>
      </c>
      <c r="OHT27" s="59">
        <f t="shared" si="638"/>
        <v>0</v>
      </c>
      <c r="OHU27" s="1"/>
      <c r="OHV27" s="89">
        <v>4</v>
      </c>
      <c r="OHW27" s="93" t="s">
        <v>64</v>
      </c>
      <c r="OHX27" s="58" t="s">
        <v>55</v>
      </c>
      <c r="OHY27" s="91" t="s">
        <v>32</v>
      </c>
      <c r="OHZ27" s="92">
        <v>1</v>
      </c>
      <c r="OIA27" s="87">
        <v>0</v>
      </c>
      <c r="OIB27" s="59">
        <f t="shared" si="639"/>
        <v>0</v>
      </c>
      <c r="OIC27" s="1"/>
      <c r="OID27" s="89">
        <v>4</v>
      </c>
      <c r="OIE27" s="93" t="s">
        <v>64</v>
      </c>
      <c r="OIF27" s="58" t="s">
        <v>55</v>
      </c>
      <c r="OIG27" s="91" t="s">
        <v>32</v>
      </c>
      <c r="OIH27" s="92">
        <v>1</v>
      </c>
      <c r="OII27" s="87">
        <v>0</v>
      </c>
      <c r="OIJ27" s="59">
        <f t="shared" si="639"/>
        <v>0</v>
      </c>
      <c r="OIK27" s="1"/>
      <c r="OIL27" s="89">
        <v>4</v>
      </c>
      <c r="OIM27" s="93" t="s">
        <v>64</v>
      </c>
      <c r="OIN27" s="58" t="s">
        <v>55</v>
      </c>
      <c r="OIO27" s="91" t="s">
        <v>32</v>
      </c>
      <c r="OIP27" s="92">
        <v>1</v>
      </c>
      <c r="OIQ27" s="87">
        <v>0</v>
      </c>
      <c r="OIR27" s="59">
        <f t="shared" si="640"/>
        <v>0</v>
      </c>
      <c r="OIS27" s="1"/>
      <c r="OIT27" s="89">
        <v>4</v>
      </c>
      <c r="OIU27" s="93" t="s">
        <v>64</v>
      </c>
      <c r="OIV27" s="58" t="s">
        <v>55</v>
      </c>
      <c r="OIW27" s="91" t="s">
        <v>32</v>
      </c>
      <c r="OIX27" s="92">
        <v>1</v>
      </c>
      <c r="OIY27" s="87">
        <v>0</v>
      </c>
      <c r="OIZ27" s="59">
        <f t="shared" si="640"/>
        <v>0</v>
      </c>
      <c r="OJA27" s="1"/>
      <c r="OJB27" s="89">
        <v>4</v>
      </c>
      <c r="OJC27" s="93" t="s">
        <v>64</v>
      </c>
      <c r="OJD27" s="58" t="s">
        <v>55</v>
      </c>
      <c r="OJE27" s="91" t="s">
        <v>32</v>
      </c>
      <c r="OJF27" s="92">
        <v>1</v>
      </c>
      <c r="OJG27" s="87">
        <v>0</v>
      </c>
      <c r="OJH27" s="59">
        <f t="shared" si="641"/>
        <v>0</v>
      </c>
      <c r="OJI27" s="1"/>
      <c r="OJJ27" s="89">
        <v>4</v>
      </c>
      <c r="OJK27" s="93" t="s">
        <v>64</v>
      </c>
      <c r="OJL27" s="58" t="s">
        <v>55</v>
      </c>
      <c r="OJM27" s="91" t="s">
        <v>32</v>
      </c>
      <c r="OJN27" s="92">
        <v>1</v>
      </c>
      <c r="OJO27" s="87">
        <v>0</v>
      </c>
      <c r="OJP27" s="59">
        <f t="shared" si="641"/>
        <v>0</v>
      </c>
      <c r="OJQ27" s="1"/>
      <c r="OJR27" s="89">
        <v>4</v>
      </c>
      <c r="OJS27" s="93" t="s">
        <v>64</v>
      </c>
      <c r="OJT27" s="58" t="s">
        <v>55</v>
      </c>
      <c r="OJU27" s="91" t="s">
        <v>32</v>
      </c>
      <c r="OJV27" s="92">
        <v>1</v>
      </c>
      <c r="OJW27" s="87">
        <v>0</v>
      </c>
      <c r="OJX27" s="59">
        <f t="shared" si="642"/>
        <v>0</v>
      </c>
      <c r="OJY27" s="1"/>
      <c r="OJZ27" s="89">
        <v>4</v>
      </c>
      <c r="OKA27" s="93" t="s">
        <v>64</v>
      </c>
      <c r="OKB27" s="58" t="s">
        <v>55</v>
      </c>
      <c r="OKC27" s="91" t="s">
        <v>32</v>
      </c>
      <c r="OKD27" s="92">
        <v>1</v>
      </c>
      <c r="OKE27" s="87">
        <v>0</v>
      </c>
      <c r="OKF27" s="59">
        <f t="shared" si="642"/>
        <v>0</v>
      </c>
      <c r="OKG27" s="1"/>
      <c r="OKH27" s="89">
        <v>4</v>
      </c>
      <c r="OKI27" s="93" t="s">
        <v>64</v>
      </c>
      <c r="OKJ27" s="58" t="s">
        <v>55</v>
      </c>
      <c r="OKK27" s="91" t="s">
        <v>32</v>
      </c>
      <c r="OKL27" s="92">
        <v>1</v>
      </c>
      <c r="OKM27" s="87">
        <v>0</v>
      </c>
      <c r="OKN27" s="59">
        <f t="shared" si="643"/>
        <v>0</v>
      </c>
      <c r="OKO27" s="1"/>
      <c r="OKP27" s="89">
        <v>4</v>
      </c>
      <c r="OKQ27" s="93" t="s">
        <v>64</v>
      </c>
      <c r="OKR27" s="58" t="s">
        <v>55</v>
      </c>
      <c r="OKS27" s="91" t="s">
        <v>32</v>
      </c>
      <c r="OKT27" s="92">
        <v>1</v>
      </c>
      <c r="OKU27" s="87">
        <v>0</v>
      </c>
      <c r="OKV27" s="59">
        <f t="shared" si="643"/>
        <v>0</v>
      </c>
      <c r="OKW27" s="1"/>
      <c r="OKX27" s="89">
        <v>4</v>
      </c>
      <c r="OKY27" s="93" t="s">
        <v>64</v>
      </c>
      <c r="OKZ27" s="58" t="s">
        <v>55</v>
      </c>
      <c r="OLA27" s="91" t="s">
        <v>32</v>
      </c>
      <c r="OLB27" s="92">
        <v>1</v>
      </c>
      <c r="OLC27" s="87">
        <v>0</v>
      </c>
      <c r="OLD27" s="59">
        <f t="shared" si="644"/>
        <v>0</v>
      </c>
      <c r="OLE27" s="1"/>
      <c r="OLF27" s="89">
        <v>4</v>
      </c>
      <c r="OLG27" s="93" t="s">
        <v>64</v>
      </c>
      <c r="OLH27" s="58" t="s">
        <v>55</v>
      </c>
      <c r="OLI27" s="91" t="s">
        <v>32</v>
      </c>
      <c r="OLJ27" s="92">
        <v>1</v>
      </c>
      <c r="OLK27" s="87">
        <v>0</v>
      </c>
      <c r="OLL27" s="59">
        <f t="shared" si="644"/>
        <v>0</v>
      </c>
      <c r="OLM27" s="1"/>
      <c r="OLN27" s="89">
        <v>4</v>
      </c>
      <c r="OLO27" s="93" t="s">
        <v>64</v>
      </c>
      <c r="OLP27" s="58" t="s">
        <v>55</v>
      </c>
      <c r="OLQ27" s="91" t="s">
        <v>32</v>
      </c>
      <c r="OLR27" s="92">
        <v>1</v>
      </c>
      <c r="OLS27" s="87">
        <v>0</v>
      </c>
      <c r="OLT27" s="59">
        <f t="shared" si="645"/>
        <v>0</v>
      </c>
      <c r="OLU27" s="1"/>
      <c r="OLV27" s="89">
        <v>4</v>
      </c>
      <c r="OLW27" s="93" t="s">
        <v>64</v>
      </c>
      <c r="OLX27" s="58" t="s">
        <v>55</v>
      </c>
      <c r="OLY27" s="91" t="s">
        <v>32</v>
      </c>
      <c r="OLZ27" s="92">
        <v>1</v>
      </c>
      <c r="OMA27" s="87">
        <v>0</v>
      </c>
      <c r="OMB27" s="59">
        <f t="shared" si="645"/>
        <v>0</v>
      </c>
      <c r="OMC27" s="1"/>
      <c r="OMD27" s="89">
        <v>4</v>
      </c>
      <c r="OME27" s="93" t="s">
        <v>64</v>
      </c>
      <c r="OMF27" s="58" t="s">
        <v>55</v>
      </c>
      <c r="OMG27" s="91" t="s">
        <v>32</v>
      </c>
      <c r="OMH27" s="92">
        <v>1</v>
      </c>
      <c r="OMI27" s="87">
        <v>0</v>
      </c>
      <c r="OMJ27" s="59">
        <f t="shared" si="646"/>
        <v>0</v>
      </c>
      <c r="OMK27" s="1"/>
      <c r="OML27" s="89">
        <v>4</v>
      </c>
      <c r="OMM27" s="93" t="s">
        <v>64</v>
      </c>
      <c r="OMN27" s="58" t="s">
        <v>55</v>
      </c>
      <c r="OMO27" s="91" t="s">
        <v>32</v>
      </c>
      <c r="OMP27" s="92">
        <v>1</v>
      </c>
      <c r="OMQ27" s="87">
        <v>0</v>
      </c>
      <c r="OMR27" s="59">
        <f t="shared" si="646"/>
        <v>0</v>
      </c>
      <c r="OMS27" s="1"/>
      <c r="OMT27" s="89">
        <v>4</v>
      </c>
      <c r="OMU27" s="93" t="s">
        <v>64</v>
      </c>
      <c r="OMV27" s="58" t="s">
        <v>55</v>
      </c>
      <c r="OMW27" s="91" t="s">
        <v>32</v>
      </c>
      <c r="OMX27" s="92">
        <v>1</v>
      </c>
      <c r="OMY27" s="87">
        <v>0</v>
      </c>
      <c r="OMZ27" s="59">
        <f t="shared" si="647"/>
        <v>0</v>
      </c>
      <c r="ONA27" s="1"/>
      <c r="ONB27" s="89">
        <v>4</v>
      </c>
      <c r="ONC27" s="93" t="s">
        <v>64</v>
      </c>
      <c r="OND27" s="58" t="s">
        <v>55</v>
      </c>
      <c r="ONE27" s="91" t="s">
        <v>32</v>
      </c>
      <c r="ONF27" s="92">
        <v>1</v>
      </c>
      <c r="ONG27" s="87">
        <v>0</v>
      </c>
      <c r="ONH27" s="59">
        <f t="shared" si="647"/>
        <v>0</v>
      </c>
      <c r="ONI27" s="1"/>
      <c r="ONJ27" s="89">
        <v>4</v>
      </c>
      <c r="ONK27" s="93" t="s">
        <v>64</v>
      </c>
      <c r="ONL27" s="58" t="s">
        <v>55</v>
      </c>
      <c r="ONM27" s="91" t="s">
        <v>32</v>
      </c>
      <c r="ONN27" s="92">
        <v>1</v>
      </c>
      <c r="ONO27" s="87">
        <v>0</v>
      </c>
      <c r="ONP27" s="59">
        <f t="shared" si="648"/>
        <v>0</v>
      </c>
      <c r="ONQ27" s="1"/>
      <c r="ONR27" s="89">
        <v>4</v>
      </c>
      <c r="ONS27" s="93" t="s">
        <v>64</v>
      </c>
      <c r="ONT27" s="58" t="s">
        <v>55</v>
      </c>
      <c r="ONU27" s="91" t="s">
        <v>32</v>
      </c>
      <c r="ONV27" s="92">
        <v>1</v>
      </c>
      <c r="ONW27" s="87">
        <v>0</v>
      </c>
      <c r="ONX27" s="59">
        <f t="shared" si="648"/>
        <v>0</v>
      </c>
      <c r="ONY27" s="1"/>
      <c r="ONZ27" s="89">
        <v>4</v>
      </c>
      <c r="OOA27" s="93" t="s">
        <v>64</v>
      </c>
      <c r="OOB27" s="58" t="s">
        <v>55</v>
      </c>
      <c r="OOC27" s="91" t="s">
        <v>32</v>
      </c>
      <c r="OOD27" s="92">
        <v>1</v>
      </c>
      <c r="OOE27" s="87">
        <v>0</v>
      </c>
      <c r="OOF27" s="59">
        <f t="shared" si="649"/>
        <v>0</v>
      </c>
      <c r="OOG27" s="1"/>
      <c r="OOH27" s="89">
        <v>4</v>
      </c>
      <c r="OOI27" s="93" t="s">
        <v>64</v>
      </c>
      <c r="OOJ27" s="58" t="s">
        <v>55</v>
      </c>
      <c r="OOK27" s="91" t="s">
        <v>32</v>
      </c>
      <c r="OOL27" s="92">
        <v>1</v>
      </c>
      <c r="OOM27" s="87">
        <v>0</v>
      </c>
      <c r="OON27" s="59">
        <f t="shared" si="649"/>
        <v>0</v>
      </c>
      <c r="OOO27" s="1"/>
      <c r="OOP27" s="89">
        <v>4</v>
      </c>
      <c r="OOQ27" s="93" t="s">
        <v>64</v>
      </c>
      <c r="OOR27" s="58" t="s">
        <v>55</v>
      </c>
      <c r="OOS27" s="91" t="s">
        <v>32</v>
      </c>
      <c r="OOT27" s="92">
        <v>1</v>
      </c>
      <c r="OOU27" s="87">
        <v>0</v>
      </c>
      <c r="OOV27" s="59">
        <f t="shared" si="650"/>
        <v>0</v>
      </c>
      <c r="OOW27" s="1"/>
      <c r="OOX27" s="89">
        <v>4</v>
      </c>
      <c r="OOY27" s="93" t="s">
        <v>64</v>
      </c>
      <c r="OOZ27" s="58" t="s">
        <v>55</v>
      </c>
      <c r="OPA27" s="91" t="s">
        <v>32</v>
      </c>
      <c r="OPB27" s="92">
        <v>1</v>
      </c>
      <c r="OPC27" s="87">
        <v>0</v>
      </c>
      <c r="OPD27" s="59">
        <f t="shared" si="650"/>
        <v>0</v>
      </c>
      <c r="OPE27" s="1"/>
      <c r="OPF27" s="89">
        <v>4</v>
      </c>
      <c r="OPG27" s="93" t="s">
        <v>64</v>
      </c>
      <c r="OPH27" s="58" t="s">
        <v>55</v>
      </c>
      <c r="OPI27" s="91" t="s">
        <v>32</v>
      </c>
      <c r="OPJ27" s="92">
        <v>1</v>
      </c>
      <c r="OPK27" s="87">
        <v>0</v>
      </c>
      <c r="OPL27" s="59">
        <f t="shared" si="651"/>
        <v>0</v>
      </c>
      <c r="OPM27" s="1"/>
      <c r="OPN27" s="89">
        <v>4</v>
      </c>
      <c r="OPO27" s="93" t="s">
        <v>64</v>
      </c>
      <c r="OPP27" s="58" t="s">
        <v>55</v>
      </c>
      <c r="OPQ27" s="91" t="s">
        <v>32</v>
      </c>
      <c r="OPR27" s="92">
        <v>1</v>
      </c>
      <c r="OPS27" s="87">
        <v>0</v>
      </c>
      <c r="OPT27" s="59">
        <f t="shared" si="651"/>
        <v>0</v>
      </c>
      <c r="OPU27" s="1"/>
      <c r="OPV27" s="89">
        <v>4</v>
      </c>
      <c r="OPW27" s="93" t="s">
        <v>64</v>
      </c>
      <c r="OPX27" s="58" t="s">
        <v>55</v>
      </c>
      <c r="OPY27" s="91" t="s">
        <v>32</v>
      </c>
      <c r="OPZ27" s="92">
        <v>1</v>
      </c>
      <c r="OQA27" s="87">
        <v>0</v>
      </c>
      <c r="OQB27" s="59">
        <f t="shared" si="652"/>
        <v>0</v>
      </c>
      <c r="OQC27" s="1"/>
      <c r="OQD27" s="89">
        <v>4</v>
      </c>
      <c r="OQE27" s="93" t="s">
        <v>64</v>
      </c>
      <c r="OQF27" s="58" t="s">
        <v>55</v>
      </c>
      <c r="OQG27" s="91" t="s">
        <v>32</v>
      </c>
      <c r="OQH27" s="92">
        <v>1</v>
      </c>
      <c r="OQI27" s="87">
        <v>0</v>
      </c>
      <c r="OQJ27" s="59">
        <f t="shared" si="652"/>
        <v>0</v>
      </c>
      <c r="OQK27" s="1"/>
      <c r="OQL27" s="89">
        <v>4</v>
      </c>
      <c r="OQM27" s="93" t="s">
        <v>64</v>
      </c>
      <c r="OQN27" s="58" t="s">
        <v>55</v>
      </c>
      <c r="OQO27" s="91" t="s">
        <v>32</v>
      </c>
      <c r="OQP27" s="92">
        <v>1</v>
      </c>
      <c r="OQQ27" s="87">
        <v>0</v>
      </c>
      <c r="OQR27" s="59">
        <f t="shared" si="653"/>
        <v>0</v>
      </c>
      <c r="OQS27" s="1"/>
      <c r="OQT27" s="89">
        <v>4</v>
      </c>
      <c r="OQU27" s="93" t="s">
        <v>64</v>
      </c>
      <c r="OQV27" s="58" t="s">
        <v>55</v>
      </c>
      <c r="OQW27" s="91" t="s">
        <v>32</v>
      </c>
      <c r="OQX27" s="92">
        <v>1</v>
      </c>
      <c r="OQY27" s="87">
        <v>0</v>
      </c>
      <c r="OQZ27" s="59">
        <f t="shared" si="653"/>
        <v>0</v>
      </c>
      <c r="ORA27" s="1"/>
      <c r="ORB27" s="89">
        <v>4</v>
      </c>
      <c r="ORC27" s="93" t="s">
        <v>64</v>
      </c>
      <c r="ORD27" s="58" t="s">
        <v>55</v>
      </c>
      <c r="ORE27" s="91" t="s">
        <v>32</v>
      </c>
      <c r="ORF27" s="92">
        <v>1</v>
      </c>
      <c r="ORG27" s="87">
        <v>0</v>
      </c>
      <c r="ORH27" s="59">
        <f t="shared" si="654"/>
        <v>0</v>
      </c>
      <c r="ORI27" s="1"/>
      <c r="ORJ27" s="89">
        <v>4</v>
      </c>
      <c r="ORK27" s="93" t="s">
        <v>64</v>
      </c>
      <c r="ORL27" s="58" t="s">
        <v>55</v>
      </c>
      <c r="ORM27" s="91" t="s">
        <v>32</v>
      </c>
      <c r="ORN27" s="92">
        <v>1</v>
      </c>
      <c r="ORO27" s="87">
        <v>0</v>
      </c>
      <c r="ORP27" s="59">
        <f t="shared" si="654"/>
        <v>0</v>
      </c>
      <c r="ORQ27" s="1"/>
      <c r="ORR27" s="89">
        <v>4</v>
      </c>
      <c r="ORS27" s="93" t="s">
        <v>64</v>
      </c>
      <c r="ORT27" s="58" t="s">
        <v>55</v>
      </c>
      <c r="ORU27" s="91" t="s">
        <v>32</v>
      </c>
      <c r="ORV27" s="92">
        <v>1</v>
      </c>
      <c r="ORW27" s="87">
        <v>0</v>
      </c>
      <c r="ORX27" s="59">
        <f t="shared" si="655"/>
        <v>0</v>
      </c>
      <c r="ORY27" s="1"/>
      <c r="ORZ27" s="89">
        <v>4</v>
      </c>
      <c r="OSA27" s="93" t="s">
        <v>64</v>
      </c>
      <c r="OSB27" s="58" t="s">
        <v>55</v>
      </c>
      <c r="OSC27" s="91" t="s">
        <v>32</v>
      </c>
      <c r="OSD27" s="92">
        <v>1</v>
      </c>
      <c r="OSE27" s="87">
        <v>0</v>
      </c>
      <c r="OSF27" s="59">
        <f t="shared" si="655"/>
        <v>0</v>
      </c>
      <c r="OSG27" s="1"/>
      <c r="OSH27" s="89">
        <v>4</v>
      </c>
      <c r="OSI27" s="93" t="s">
        <v>64</v>
      </c>
      <c r="OSJ27" s="58" t="s">
        <v>55</v>
      </c>
      <c r="OSK27" s="91" t="s">
        <v>32</v>
      </c>
      <c r="OSL27" s="92">
        <v>1</v>
      </c>
      <c r="OSM27" s="87">
        <v>0</v>
      </c>
      <c r="OSN27" s="59">
        <f t="shared" si="656"/>
        <v>0</v>
      </c>
      <c r="OSO27" s="1"/>
      <c r="OSP27" s="89">
        <v>4</v>
      </c>
      <c r="OSQ27" s="93" t="s">
        <v>64</v>
      </c>
      <c r="OSR27" s="58" t="s">
        <v>55</v>
      </c>
      <c r="OSS27" s="91" t="s">
        <v>32</v>
      </c>
      <c r="OST27" s="92">
        <v>1</v>
      </c>
      <c r="OSU27" s="87">
        <v>0</v>
      </c>
      <c r="OSV27" s="59">
        <f t="shared" si="656"/>
        <v>0</v>
      </c>
      <c r="OSW27" s="1"/>
      <c r="OSX27" s="89">
        <v>4</v>
      </c>
      <c r="OSY27" s="93" t="s">
        <v>64</v>
      </c>
      <c r="OSZ27" s="58" t="s">
        <v>55</v>
      </c>
      <c r="OTA27" s="91" t="s">
        <v>32</v>
      </c>
      <c r="OTB27" s="92">
        <v>1</v>
      </c>
      <c r="OTC27" s="87">
        <v>0</v>
      </c>
      <c r="OTD27" s="59">
        <f t="shared" si="657"/>
        <v>0</v>
      </c>
      <c r="OTE27" s="1"/>
      <c r="OTF27" s="89">
        <v>4</v>
      </c>
      <c r="OTG27" s="93" t="s">
        <v>64</v>
      </c>
      <c r="OTH27" s="58" t="s">
        <v>55</v>
      </c>
      <c r="OTI27" s="91" t="s">
        <v>32</v>
      </c>
      <c r="OTJ27" s="92">
        <v>1</v>
      </c>
      <c r="OTK27" s="87">
        <v>0</v>
      </c>
      <c r="OTL27" s="59">
        <f t="shared" si="657"/>
        <v>0</v>
      </c>
      <c r="OTM27" s="1"/>
      <c r="OTN27" s="89">
        <v>4</v>
      </c>
      <c r="OTO27" s="93" t="s">
        <v>64</v>
      </c>
      <c r="OTP27" s="58" t="s">
        <v>55</v>
      </c>
      <c r="OTQ27" s="91" t="s">
        <v>32</v>
      </c>
      <c r="OTR27" s="92">
        <v>1</v>
      </c>
      <c r="OTS27" s="87">
        <v>0</v>
      </c>
      <c r="OTT27" s="59">
        <f t="shared" si="658"/>
        <v>0</v>
      </c>
      <c r="OTU27" s="1"/>
      <c r="OTV27" s="89">
        <v>4</v>
      </c>
      <c r="OTW27" s="93" t="s">
        <v>64</v>
      </c>
      <c r="OTX27" s="58" t="s">
        <v>55</v>
      </c>
      <c r="OTY27" s="91" t="s">
        <v>32</v>
      </c>
      <c r="OTZ27" s="92">
        <v>1</v>
      </c>
      <c r="OUA27" s="87">
        <v>0</v>
      </c>
      <c r="OUB27" s="59">
        <f t="shared" si="658"/>
        <v>0</v>
      </c>
      <c r="OUC27" s="1"/>
      <c r="OUD27" s="89">
        <v>4</v>
      </c>
      <c r="OUE27" s="93" t="s">
        <v>64</v>
      </c>
      <c r="OUF27" s="58" t="s">
        <v>55</v>
      </c>
      <c r="OUG27" s="91" t="s">
        <v>32</v>
      </c>
      <c r="OUH27" s="92">
        <v>1</v>
      </c>
      <c r="OUI27" s="87">
        <v>0</v>
      </c>
      <c r="OUJ27" s="59">
        <f t="shared" si="659"/>
        <v>0</v>
      </c>
      <c r="OUK27" s="1"/>
      <c r="OUL27" s="89">
        <v>4</v>
      </c>
      <c r="OUM27" s="93" t="s">
        <v>64</v>
      </c>
      <c r="OUN27" s="58" t="s">
        <v>55</v>
      </c>
      <c r="OUO27" s="91" t="s">
        <v>32</v>
      </c>
      <c r="OUP27" s="92">
        <v>1</v>
      </c>
      <c r="OUQ27" s="87">
        <v>0</v>
      </c>
      <c r="OUR27" s="59">
        <f t="shared" si="659"/>
        <v>0</v>
      </c>
      <c r="OUS27" s="1"/>
      <c r="OUT27" s="89">
        <v>4</v>
      </c>
      <c r="OUU27" s="93" t="s">
        <v>64</v>
      </c>
      <c r="OUV27" s="58" t="s">
        <v>55</v>
      </c>
      <c r="OUW27" s="91" t="s">
        <v>32</v>
      </c>
      <c r="OUX27" s="92">
        <v>1</v>
      </c>
      <c r="OUY27" s="87">
        <v>0</v>
      </c>
      <c r="OUZ27" s="59">
        <f t="shared" si="660"/>
        <v>0</v>
      </c>
      <c r="OVA27" s="1"/>
      <c r="OVB27" s="89">
        <v>4</v>
      </c>
      <c r="OVC27" s="93" t="s">
        <v>64</v>
      </c>
      <c r="OVD27" s="58" t="s">
        <v>55</v>
      </c>
      <c r="OVE27" s="91" t="s">
        <v>32</v>
      </c>
      <c r="OVF27" s="92">
        <v>1</v>
      </c>
      <c r="OVG27" s="87">
        <v>0</v>
      </c>
      <c r="OVH27" s="59">
        <f t="shared" si="660"/>
        <v>0</v>
      </c>
      <c r="OVI27" s="1"/>
      <c r="OVJ27" s="89">
        <v>4</v>
      </c>
      <c r="OVK27" s="93" t="s">
        <v>64</v>
      </c>
      <c r="OVL27" s="58" t="s">
        <v>55</v>
      </c>
      <c r="OVM27" s="91" t="s">
        <v>32</v>
      </c>
      <c r="OVN27" s="92">
        <v>1</v>
      </c>
      <c r="OVO27" s="87">
        <v>0</v>
      </c>
      <c r="OVP27" s="59">
        <f t="shared" si="661"/>
        <v>0</v>
      </c>
      <c r="OVQ27" s="1"/>
      <c r="OVR27" s="89">
        <v>4</v>
      </c>
      <c r="OVS27" s="93" t="s">
        <v>64</v>
      </c>
      <c r="OVT27" s="58" t="s">
        <v>55</v>
      </c>
      <c r="OVU27" s="91" t="s">
        <v>32</v>
      </c>
      <c r="OVV27" s="92">
        <v>1</v>
      </c>
      <c r="OVW27" s="87">
        <v>0</v>
      </c>
      <c r="OVX27" s="59">
        <f t="shared" si="661"/>
        <v>0</v>
      </c>
      <c r="OVY27" s="1"/>
      <c r="OVZ27" s="89">
        <v>4</v>
      </c>
      <c r="OWA27" s="93" t="s">
        <v>64</v>
      </c>
      <c r="OWB27" s="58" t="s">
        <v>55</v>
      </c>
      <c r="OWC27" s="91" t="s">
        <v>32</v>
      </c>
      <c r="OWD27" s="92">
        <v>1</v>
      </c>
      <c r="OWE27" s="87">
        <v>0</v>
      </c>
      <c r="OWF27" s="59">
        <f t="shared" si="662"/>
        <v>0</v>
      </c>
      <c r="OWG27" s="1"/>
      <c r="OWH27" s="89">
        <v>4</v>
      </c>
      <c r="OWI27" s="93" t="s">
        <v>64</v>
      </c>
      <c r="OWJ27" s="58" t="s">
        <v>55</v>
      </c>
      <c r="OWK27" s="91" t="s">
        <v>32</v>
      </c>
      <c r="OWL27" s="92">
        <v>1</v>
      </c>
      <c r="OWM27" s="87">
        <v>0</v>
      </c>
      <c r="OWN27" s="59">
        <f t="shared" si="662"/>
        <v>0</v>
      </c>
      <c r="OWO27" s="1"/>
      <c r="OWP27" s="89">
        <v>4</v>
      </c>
      <c r="OWQ27" s="93" t="s">
        <v>64</v>
      </c>
      <c r="OWR27" s="58" t="s">
        <v>55</v>
      </c>
      <c r="OWS27" s="91" t="s">
        <v>32</v>
      </c>
      <c r="OWT27" s="92">
        <v>1</v>
      </c>
      <c r="OWU27" s="87">
        <v>0</v>
      </c>
      <c r="OWV27" s="59">
        <f t="shared" si="663"/>
        <v>0</v>
      </c>
      <c r="OWW27" s="1"/>
      <c r="OWX27" s="89">
        <v>4</v>
      </c>
      <c r="OWY27" s="93" t="s">
        <v>64</v>
      </c>
      <c r="OWZ27" s="58" t="s">
        <v>55</v>
      </c>
      <c r="OXA27" s="91" t="s">
        <v>32</v>
      </c>
      <c r="OXB27" s="92">
        <v>1</v>
      </c>
      <c r="OXC27" s="87">
        <v>0</v>
      </c>
      <c r="OXD27" s="59">
        <f t="shared" si="663"/>
        <v>0</v>
      </c>
      <c r="OXE27" s="1"/>
      <c r="OXF27" s="89">
        <v>4</v>
      </c>
      <c r="OXG27" s="93" t="s">
        <v>64</v>
      </c>
      <c r="OXH27" s="58" t="s">
        <v>55</v>
      </c>
      <c r="OXI27" s="91" t="s">
        <v>32</v>
      </c>
      <c r="OXJ27" s="92">
        <v>1</v>
      </c>
      <c r="OXK27" s="87">
        <v>0</v>
      </c>
      <c r="OXL27" s="59">
        <f t="shared" si="664"/>
        <v>0</v>
      </c>
      <c r="OXM27" s="1"/>
      <c r="OXN27" s="89">
        <v>4</v>
      </c>
      <c r="OXO27" s="93" t="s">
        <v>64</v>
      </c>
      <c r="OXP27" s="58" t="s">
        <v>55</v>
      </c>
      <c r="OXQ27" s="91" t="s">
        <v>32</v>
      </c>
      <c r="OXR27" s="92">
        <v>1</v>
      </c>
      <c r="OXS27" s="87">
        <v>0</v>
      </c>
      <c r="OXT27" s="59">
        <f t="shared" si="664"/>
        <v>0</v>
      </c>
      <c r="OXU27" s="1"/>
      <c r="OXV27" s="89">
        <v>4</v>
      </c>
      <c r="OXW27" s="93" t="s">
        <v>64</v>
      </c>
      <c r="OXX27" s="58" t="s">
        <v>55</v>
      </c>
      <c r="OXY27" s="91" t="s">
        <v>32</v>
      </c>
      <c r="OXZ27" s="92">
        <v>1</v>
      </c>
      <c r="OYA27" s="87">
        <v>0</v>
      </c>
      <c r="OYB27" s="59">
        <f t="shared" si="665"/>
        <v>0</v>
      </c>
      <c r="OYC27" s="1"/>
      <c r="OYD27" s="89">
        <v>4</v>
      </c>
      <c r="OYE27" s="93" t="s">
        <v>64</v>
      </c>
      <c r="OYF27" s="58" t="s">
        <v>55</v>
      </c>
      <c r="OYG27" s="91" t="s">
        <v>32</v>
      </c>
      <c r="OYH27" s="92">
        <v>1</v>
      </c>
      <c r="OYI27" s="87">
        <v>0</v>
      </c>
      <c r="OYJ27" s="59">
        <f t="shared" si="665"/>
        <v>0</v>
      </c>
      <c r="OYK27" s="1"/>
      <c r="OYL27" s="89">
        <v>4</v>
      </c>
      <c r="OYM27" s="93" t="s">
        <v>64</v>
      </c>
      <c r="OYN27" s="58" t="s">
        <v>55</v>
      </c>
      <c r="OYO27" s="91" t="s">
        <v>32</v>
      </c>
      <c r="OYP27" s="92">
        <v>1</v>
      </c>
      <c r="OYQ27" s="87">
        <v>0</v>
      </c>
      <c r="OYR27" s="59">
        <f t="shared" si="666"/>
        <v>0</v>
      </c>
      <c r="OYS27" s="1"/>
      <c r="OYT27" s="89">
        <v>4</v>
      </c>
      <c r="OYU27" s="93" t="s">
        <v>64</v>
      </c>
      <c r="OYV27" s="58" t="s">
        <v>55</v>
      </c>
      <c r="OYW27" s="91" t="s">
        <v>32</v>
      </c>
      <c r="OYX27" s="92">
        <v>1</v>
      </c>
      <c r="OYY27" s="87">
        <v>0</v>
      </c>
      <c r="OYZ27" s="59">
        <f t="shared" si="666"/>
        <v>0</v>
      </c>
      <c r="OZA27" s="1"/>
      <c r="OZB27" s="89">
        <v>4</v>
      </c>
      <c r="OZC27" s="93" t="s">
        <v>64</v>
      </c>
      <c r="OZD27" s="58" t="s">
        <v>55</v>
      </c>
      <c r="OZE27" s="91" t="s">
        <v>32</v>
      </c>
      <c r="OZF27" s="92">
        <v>1</v>
      </c>
      <c r="OZG27" s="87">
        <v>0</v>
      </c>
      <c r="OZH27" s="59">
        <f t="shared" si="667"/>
        <v>0</v>
      </c>
      <c r="OZI27" s="1"/>
      <c r="OZJ27" s="89">
        <v>4</v>
      </c>
      <c r="OZK27" s="93" t="s">
        <v>64</v>
      </c>
      <c r="OZL27" s="58" t="s">
        <v>55</v>
      </c>
      <c r="OZM27" s="91" t="s">
        <v>32</v>
      </c>
      <c r="OZN27" s="92">
        <v>1</v>
      </c>
      <c r="OZO27" s="87">
        <v>0</v>
      </c>
      <c r="OZP27" s="59">
        <f t="shared" si="667"/>
        <v>0</v>
      </c>
      <c r="OZQ27" s="1"/>
      <c r="OZR27" s="89">
        <v>4</v>
      </c>
      <c r="OZS27" s="93" t="s">
        <v>64</v>
      </c>
      <c r="OZT27" s="58" t="s">
        <v>55</v>
      </c>
      <c r="OZU27" s="91" t="s">
        <v>32</v>
      </c>
      <c r="OZV27" s="92">
        <v>1</v>
      </c>
      <c r="OZW27" s="87">
        <v>0</v>
      </c>
      <c r="OZX27" s="59">
        <f t="shared" si="668"/>
        <v>0</v>
      </c>
      <c r="OZY27" s="1"/>
      <c r="OZZ27" s="89">
        <v>4</v>
      </c>
      <c r="PAA27" s="93" t="s">
        <v>64</v>
      </c>
      <c r="PAB27" s="58" t="s">
        <v>55</v>
      </c>
      <c r="PAC27" s="91" t="s">
        <v>32</v>
      </c>
      <c r="PAD27" s="92">
        <v>1</v>
      </c>
      <c r="PAE27" s="87">
        <v>0</v>
      </c>
      <c r="PAF27" s="59">
        <f t="shared" si="668"/>
        <v>0</v>
      </c>
      <c r="PAG27" s="1"/>
      <c r="PAH27" s="89">
        <v>4</v>
      </c>
      <c r="PAI27" s="93" t="s">
        <v>64</v>
      </c>
      <c r="PAJ27" s="58" t="s">
        <v>55</v>
      </c>
      <c r="PAK27" s="91" t="s">
        <v>32</v>
      </c>
      <c r="PAL27" s="92">
        <v>1</v>
      </c>
      <c r="PAM27" s="87">
        <v>0</v>
      </c>
      <c r="PAN27" s="59">
        <f t="shared" si="669"/>
        <v>0</v>
      </c>
      <c r="PAO27" s="1"/>
      <c r="PAP27" s="89">
        <v>4</v>
      </c>
      <c r="PAQ27" s="93" t="s">
        <v>64</v>
      </c>
      <c r="PAR27" s="58" t="s">
        <v>55</v>
      </c>
      <c r="PAS27" s="91" t="s">
        <v>32</v>
      </c>
      <c r="PAT27" s="92">
        <v>1</v>
      </c>
      <c r="PAU27" s="87">
        <v>0</v>
      </c>
      <c r="PAV27" s="59">
        <f t="shared" si="669"/>
        <v>0</v>
      </c>
      <c r="PAW27" s="1"/>
      <c r="PAX27" s="89">
        <v>4</v>
      </c>
      <c r="PAY27" s="93" t="s">
        <v>64</v>
      </c>
      <c r="PAZ27" s="58" t="s">
        <v>55</v>
      </c>
      <c r="PBA27" s="91" t="s">
        <v>32</v>
      </c>
      <c r="PBB27" s="92">
        <v>1</v>
      </c>
      <c r="PBC27" s="87">
        <v>0</v>
      </c>
      <c r="PBD27" s="59">
        <f t="shared" si="670"/>
        <v>0</v>
      </c>
      <c r="PBE27" s="1"/>
      <c r="PBF27" s="89">
        <v>4</v>
      </c>
      <c r="PBG27" s="93" t="s">
        <v>64</v>
      </c>
      <c r="PBH27" s="58" t="s">
        <v>55</v>
      </c>
      <c r="PBI27" s="91" t="s">
        <v>32</v>
      </c>
      <c r="PBJ27" s="92">
        <v>1</v>
      </c>
      <c r="PBK27" s="87">
        <v>0</v>
      </c>
      <c r="PBL27" s="59">
        <f t="shared" si="670"/>
        <v>0</v>
      </c>
      <c r="PBM27" s="1"/>
      <c r="PBN27" s="89">
        <v>4</v>
      </c>
      <c r="PBO27" s="93" t="s">
        <v>64</v>
      </c>
      <c r="PBP27" s="58" t="s">
        <v>55</v>
      </c>
      <c r="PBQ27" s="91" t="s">
        <v>32</v>
      </c>
      <c r="PBR27" s="92">
        <v>1</v>
      </c>
      <c r="PBS27" s="87">
        <v>0</v>
      </c>
      <c r="PBT27" s="59">
        <f t="shared" si="671"/>
        <v>0</v>
      </c>
      <c r="PBU27" s="1"/>
      <c r="PBV27" s="89">
        <v>4</v>
      </c>
      <c r="PBW27" s="93" t="s">
        <v>64</v>
      </c>
      <c r="PBX27" s="58" t="s">
        <v>55</v>
      </c>
      <c r="PBY27" s="91" t="s">
        <v>32</v>
      </c>
      <c r="PBZ27" s="92">
        <v>1</v>
      </c>
      <c r="PCA27" s="87">
        <v>0</v>
      </c>
      <c r="PCB27" s="59">
        <f t="shared" si="671"/>
        <v>0</v>
      </c>
      <c r="PCC27" s="1"/>
      <c r="PCD27" s="89">
        <v>4</v>
      </c>
      <c r="PCE27" s="93" t="s">
        <v>64</v>
      </c>
      <c r="PCF27" s="58" t="s">
        <v>55</v>
      </c>
      <c r="PCG27" s="91" t="s">
        <v>32</v>
      </c>
      <c r="PCH27" s="92">
        <v>1</v>
      </c>
      <c r="PCI27" s="87">
        <v>0</v>
      </c>
      <c r="PCJ27" s="59">
        <f t="shared" si="672"/>
        <v>0</v>
      </c>
      <c r="PCK27" s="1"/>
      <c r="PCL27" s="89">
        <v>4</v>
      </c>
      <c r="PCM27" s="93" t="s">
        <v>64</v>
      </c>
      <c r="PCN27" s="58" t="s">
        <v>55</v>
      </c>
      <c r="PCO27" s="91" t="s">
        <v>32</v>
      </c>
      <c r="PCP27" s="92">
        <v>1</v>
      </c>
      <c r="PCQ27" s="87">
        <v>0</v>
      </c>
      <c r="PCR27" s="59">
        <f t="shared" si="672"/>
        <v>0</v>
      </c>
      <c r="PCS27" s="1"/>
      <c r="PCT27" s="89">
        <v>4</v>
      </c>
      <c r="PCU27" s="93" t="s">
        <v>64</v>
      </c>
      <c r="PCV27" s="58" t="s">
        <v>55</v>
      </c>
      <c r="PCW27" s="91" t="s">
        <v>32</v>
      </c>
      <c r="PCX27" s="92">
        <v>1</v>
      </c>
      <c r="PCY27" s="87">
        <v>0</v>
      </c>
      <c r="PCZ27" s="59">
        <f t="shared" si="673"/>
        <v>0</v>
      </c>
      <c r="PDA27" s="1"/>
      <c r="PDB27" s="89">
        <v>4</v>
      </c>
      <c r="PDC27" s="93" t="s">
        <v>64</v>
      </c>
      <c r="PDD27" s="58" t="s">
        <v>55</v>
      </c>
      <c r="PDE27" s="91" t="s">
        <v>32</v>
      </c>
      <c r="PDF27" s="92">
        <v>1</v>
      </c>
      <c r="PDG27" s="87">
        <v>0</v>
      </c>
      <c r="PDH27" s="59">
        <f t="shared" si="673"/>
        <v>0</v>
      </c>
      <c r="PDI27" s="1"/>
      <c r="PDJ27" s="89">
        <v>4</v>
      </c>
      <c r="PDK27" s="93" t="s">
        <v>64</v>
      </c>
      <c r="PDL27" s="58" t="s">
        <v>55</v>
      </c>
      <c r="PDM27" s="91" t="s">
        <v>32</v>
      </c>
      <c r="PDN27" s="92">
        <v>1</v>
      </c>
      <c r="PDO27" s="87">
        <v>0</v>
      </c>
      <c r="PDP27" s="59">
        <f t="shared" si="674"/>
        <v>0</v>
      </c>
      <c r="PDQ27" s="1"/>
      <c r="PDR27" s="89">
        <v>4</v>
      </c>
      <c r="PDS27" s="93" t="s">
        <v>64</v>
      </c>
      <c r="PDT27" s="58" t="s">
        <v>55</v>
      </c>
      <c r="PDU27" s="91" t="s">
        <v>32</v>
      </c>
      <c r="PDV27" s="92">
        <v>1</v>
      </c>
      <c r="PDW27" s="87">
        <v>0</v>
      </c>
      <c r="PDX27" s="59">
        <f t="shared" si="674"/>
        <v>0</v>
      </c>
      <c r="PDY27" s="1"/>
      <c r="PDZ27" s="89">
        <v>4</v>
      </c>
      <c r="PEA27" s="93" t="s">
        <v>64</v>
      </c>
      <c r="PEB27" s="58" t="s">
        <v>55</v>
      </c>
      <c r="PEC27" s="91" t="s">
        <v>32</v>
      </c>
      <c r="PED27" s="92">
        <v>1</v>
      </c>
      <c r="PEE27" s="87">
        <v>0</v>
      </c>
      <c r="PEF27" s="59">
        <f t="shared" si="675"/>
        <v>0</v>
      </c>
      <c r="PEG27" s="1"/>
      <c r="PEH27" s="89">
        <v>4</v>
      </c>
      <c r="PEI27" s="93" t="s">
        <v>64</v>
      </c>
      <c r="PEJ27" s="58" t="s">
        <v>55</v>
      </c>
      <c r="PEK27" s="91" t="s">
        <v>32</v>
      </c>
      <c r="PEL27" s="92">
        <v>1</v>
      </c>
      <c r="PEM27" s="87">
        <v>0</v>
      </c>
      <c r="PEN27" s="59">
        <f t="shared" si="675"/>
        <v>0</v>
      </c>
      <c r="PEO27" s="1"/>
      <c r="PEP27" s="89">
        <v>4</v>
      </c>
      <c r="PEQ27" s="93" t="s">
        <v>64</v>
      </c>
      <c r="PER27" s="58" t="s">
        <v>55</v>
      </c>
      <c r="PES27" s="91" t="s">
        <v>32</v>
      </c>
      <c r="PET27" s="92">
        <v>1</v>
      </c>
      <c r="PEU27" s="87">
        <v>0</v>
      </c>
      <c r="PEV27" s="59">
        <f t="shared" si="676"/>
        <v>0</v>
      </c>
      <c r="PEW27" s="1"/>
      <c r="PEX27" s="89">
        <v>4</v>
      </c>
      <c r="PEY27" s="93" t="s">
        <v>64</v>
      </c>
      <c r="PEZ27" s="58" t="s">
        <v>55</v>
      </c>
      <c r="PFA27" s="91" t="s">
        <v>32</v>
      </c>
      <c r="PFB27" s="92">
        <v>1</v>
      </c>
      <c r="PFC27" s="87">
        <v>0</v>
      </c>
      <c r="PFD27" s="59">
        <f t="shared" si="676"/>
        <v>0</v>
      </c>
      <c r="PFE27" s="1"/>
      <c r="PFF27" s="89">
        <v>4</v>
      </c>
      <c r="PFG27" s="93" t="s">
        <v>64</v>
      </c>
      <c r="PFH27" s="58" t="s">
        <v>55</v>
      </c>
      <c r="PFI27" s="91" t="s">
        <v>32</v>
      </c>
      <c r="PFJ27" s="92">
        <v>1</v>
      </c>
      <c r="PFK27" s="87">
        <v>0</v>
      </c>
      <c r="PFL27" s="59">
        <f t="shared" si="677"/>
        <v>0</v>
      </c>
      <c r="PFM27" s="1"/>
      <c r="PFN27" s="89">
        <v>4</v>
      </c>
      <c r="PFO27" s="93" t="s">
        <v>64</v>
      </c>
      <c r="PFP27" s="58" t="s">
        <v>55</v>
      </c>
      <c r="PFQ27" s="91" t="s">
        <v>32</v>
      </c>
      <c r="PFR27" s="92">
        <v>1</v>
      </c>
      <c r="PFS27" s="87">
        <v>0</v>
      </c>
      <c r="PFT27" s="59">
        <f t="shared" si="677"/>
        <v>0</v>
      </c>
      <c r="PFU27" s="1"/>
      <c r="PFV27" s="89">
        <v>4</v>
      </c>
      <c r="PFW27" s="93" t="s">
        <v>64</v>
      </c>
      <c r="PFX27" s="58" t="s">
        <v>55</v>
      </c>
      <c r="PFY27" s="91" t="s">
        <v>32</v>
      </c>
      <c r="PFZ27" s="92">
        <v>1</v>
      </c>
      <c r="PGA27" s="87">
        <v>0</v>
      </c>
      <c r="PGB27" s="59">
        <f t="shared" si="678"/>
        <v>0</v>
      </c>
      <c r="PGC27" s="1"/>
      <c r="PGD27" s="89">
        <v>4</v>
      </c>
      <c r="PGE27" s="93" t="s">
        <v>64</v>
      </c>
      <c r="PGF27" s="58" t="s">
        <v>55</v>
      </c>
      <c r="PGG27" s="91" t="s">
        <v>32</v>
      </c>
      <c r="PGH27" s="92">
        <v>1</v>
      </c>
      <c r="PGI27" s="87">
        <v>0</v>
      </c>
      <c r="PGJ27" s="59">
        <f t="shared" si="678"/>
        <v>0</v>
      </c>
      <c r="PGK27" s="1"/>
      <c r="PGL27" s="89">
        <v>4</v>
      </c>
      <c r="PGM27" s="93" t="s">
        <v>64</v>
      </c>
      <c r="PGN27" s="58" t="s">
        <v>55</v>
      </c>
      <c r="PGO27" s="91" t="s">
        <v>32</v>
      </c>
      <c r="PGP27" s="92">
        <v>1</v>
      </c>
      <c r="PGQ27" s="87">
        <v>0</v>
      </c>
      <c r="PGR27" s="59">
        <f t="shared" si="679"/>
        <v>0</v>
      </c>
      <c r="PGS27" s="1"/>
      <c r="PGT27" s="89">
        <v>4</v>
      </c>
      <c r="PGU27" s="93" t="s">
        <v>64</v>
      </c>
      <c r="PGV27" s="58" t="s">
        <v>55</v>
      </c>
      <c r="PGW27" s="91" t="s">
        <v>32</v>
      </c>
      <c r="PGX27" s="92">
        <v>1</v>
      </c>
      <c r="PGY27" s="87">
        <v>0</v>
      </c>
      <c r="PGZ27" s="59">
        <f t="shared" si="679"/>
        <v>0</v>
      </c>
      <c r="PHA27" s="1"/>
      <c r="PHB27" s="89">
        <v>4</v>
      </c>
      <c r="PHC27" s="93" t="s">
        <v>64</v>
      </c>
      <c r="PHD27" s="58" t="s">
        <v>55</v>
      </c>
      <c r="PHE27" s="91" t="s">
        <v>32</v>
      </c>
      <c r="PHF27" s="92">
        <v>1</v>
      </c>
      <c r="PHG27" s="87">
        <v>0</v>
      </c>
      <c r="PHH27" s="59">
        <f t="shared" si="680"/>
        <v>0</v>
      </c>
      <c r="PHI27" s="1"/>
      <c r="PHJ27" s="89">
        <v>4</v>
      </c>
      <c r="PHK27" s="93" t="s">
        <v>64</v>
      </c>
      <c r="PHL27" s="58" t="s">
        <v>55</v>
      </c>
      <c r="PHM27" s="91" t="s">
        <v>32</v>
      </c>
      <c r="PHN27" s="92">
        <v>1</v>
      </c>
      <c r="PHO27" s="87">
        <v>0</v>
      </c>
      <c r="PHP27" s="59">
        <f t="shared" si="680"/>
        <v>0</v>
      </c>
      <c r="PHQ27" s="1"/>
      <c r="PHR27" s="89">
        <v>4</v>
      </c>
      <c r="PHS27" s="93" t="s">
        <v>64</v>
      </c>
      <c r="PHT27" s="58" t="s">
        <v>55</v>
      </c>
      <c r="PHU27" s="91" t="s">
        <v>32</v>
      </c>
      <c r="PHV27" s="92">
        <v>1</v>
      </c>
      <c r="PHW27" s="87">
        <v>0</v>
      </c>
      <c r="PHX27" s="59">
        <f t="shared" si="681"/>
        <v>0</v>
      </c>
      <c r="PHY27" s="1"/>
      <c r="PHZ27" s="89">
        <v>4</v>
      </c>
      <c r="PIA27" s="93" t="s">
        <v>64</v>
      </c>
      <c r="PIB27" s="58" t="s">
        <v>55</v>
      </c>
      <c r="PIC27" s="91" t="s">
        <v>32</v>
      </c>
      <c r="PID27" s="92">
        <v>1</v>
      </c>
      <c r="PIE27" s="87">
        <v>0</v>
      </c>
      <c r="PIF27" s="59">
        <f t="shared" si="681"/>
        <v>0</v>
      </c>
      <c r="PIG27" s="1"/>
      <c r="PIH27" s="89">
        <v>4</v>
      </c>
      <c r="PII27" s="93" t="s">
        <v>64</v>
      </c>
      <c r="PIJ27" s="58" t="s">
        <v>55</v>
      </c>
      <c r="PIK27" s="91" t="s">
        <v>32</v>
      </c>
      <c r="PIL27" s="92">
        <v>1</v>
      </c>
      <c r="PIM27" s="87">
        <v>0</v>
      </c>
      <c r="PIN27" s="59">
        <f t="shared" si="682"/>
        <v>0</v>
      </c>
      <c r="PIO27" s="1"/>
      <c r="PIP27" s="89">
        <v>4</v>
      </c>
      <c r="PIQ27" s="93" t="s">
        <v>64</v>
      </c>
      <c r="PIR27" s="58" t="s">
        <v>55</v>
      </c>
      <c r="PIS27" s="91" t="s">
        <v>32</v>
      </c>
      <c r="PIT27" s="92">
        <v>1</v>
      </c>
      <c r="PIU27" s="87">
        <v>0</v>
      </c>
      <c r="PIV27" s="59">
        <f t="shared" si="682"/>
        <v>0</v>
      </c>
      <c r="PIW27" s="1"/>
      <c r="PIX27" s="89">
        <v>4</v>
      </c>
      <c r="PIY27" s="93" t="s">
        <v>64</v>
      </c>
      <c r="PIZ27" s="58" t="s">
        <v>55</v>
      </c>
      <c r="PJA27" s="91" t="s">
        <v>32</v>
      </c>
      <c r="PJB27" s="92">
        <v>1</v>
      </c>
      <c r="PJC27" s="87">
        <v>0</v>
      </c>
      <c r="PJD27" s="59">
        <f t="shared" si="683"/>
        <v>0</v>
      </c>
      <c r="PJE27" s="1"/>
      <c r="PJF27" s="89">
        <v>4</v>
      </c>
      <c r="PJG27" s="93" t="s">
        <v>64</v>
      </c>
      <c r="PJH27" s="58" t="s">
        <v>55</v>
      </c>
      <c r="PJI27" s="91" t="s">
        <v>32</v>
      </c>
      <c r="PJJ27" s="92">
        <v>1</v>
      </c>
      <c r="PJK27" s="87">
        <v>0</v>
      </c>
      <c r="PJL27" s="59">
        <f t="shared" si="683"/>
        <v>0</v>
      </c>
      <c r="PJM27" s="1"/>
      <c r="PJN27" s="89">
        <v>4</v>
      </c>
      <c r="PJO27" s="93" t="s">
        <v>64</v>
      </c>
      <c r="PJP27" s="58" t="s">
        <v>55</v>
      </c>
      <c r="PJQ27" s="91" t="s">
        <v>32</v>
      </c>
      <c r="PJR27" s="92">
        <v>1</v>
      </c>
      <c r="PJS27" s="87">
        <v>0</v>
      </c>
      <c r="PJT27" s="59">
        <f t="shared" si="684"/>
        <v>0</v>
      </c>
      <c r="PJU27" s="1"/>
      <c r="PJV27" s="89">
        <v>4</v>
      </c>
      <c r="PJW27" s="93" t="s">
        <v>64</v>
      </c>
      <c r="PJX27" s="58" t="s">
        <v>55</v>
      </c>
      <c r="PJY27" s="91" t="s">
        <v>32</v>
      </c>
      <c r="PJZ27" s="92">
        <v>1</v>
      </c>
      <c r="PKA27" s="87">
        <v>0</v>
      </c>
      <c r="PKB27" s="59">
        <f t="shared" si="684"/>
        <v>0</v>
      </c>
      <c r="PKC27" s="1"/>
      <c r="PKD27" s="89">
        <v>4</v>
      </c>
      <c r="PKE27" s="93" t="s">
        <v>64</v>
      </c>
      <c r="PKF27" s="58" t="s">
        <v>55</v>
      </c>
      <c r="PKG27" s="91" t="s">
        <v>32</v>
      </c>
      <c r="PKH27" s="92">
        <v>1</v>
      </c>
      <c r="PKI27" s="87">
        <v>0</v>
      </c>
      <c r="PKJ27" s="59">
        <f t="shared" si="685"/>
        <v>0</v>
      </c>
      <c r="PKK27" s="1"/>
      <c r="PKL27" s="89">
        <v>4</v>
      </c>
      <c r="PKM27" s="93" t="s">
        <v>64</v>
      </c>
      <c r="PKN27" s="58" t="s">
        <v>55</v>
      </c>
      <c r="PKO27" s="91" t="s">
        <v>32</v>
      </c>
      <c r="PKP27" s="92">
        <v>1</v>
      </c>
      <c r="PKQ27" s="87">
        <v>0</v>
      </c>
      <c r="PKR27" s="59">
        <f t="shared" si="685"/>
        <v>0</v>
      </c>
      <c r="PKS27" s="1"/>
      <c r="PKT27" s="89">
        <v>4</v>
      </c>
      <c r="PKU27" s="93" t="s">
        <v>64</v>
      </c>
      <c r="PKV27" s="58" t="s">
        <v>55</v>
      </c>
      <c r="PKW27" s="91" t="s">
        <v>32</v>
      </c>
      <c r="PKX27" s="92">
        <v>1</v>
      </c>
      <c r="PKY27" s="87">
        <v>0</v>
      </c>
      <c r="PKZ27" s="59">
        <f t="shared" si="686"/>
        <v>0</v>
      </c>
      <c r="PLA27" s="1"/>
      <c r="PLB27" s="89">
        <v>4</v>
      </c>
      <c r="PLC27" s="93" t="s">
        <v>64</v>
      </c>
      <c r="PLD27" s="58" t="s">
        <v>55</v>
      </c>
      <c r="PLE27" s="91" t="s">
        <v>32</v>
      </c>
      <c r="PLF27" s="92">
        <v>1</v>
      </c>
      <c r="PLG27" s="87">
        <v>0</v>
      </c>
      <c r="PLH27" s="59">
        <f t="shared" si="686"/>
        <v>0</v>
      </c>
      <c r="PLI27" s="1"/>
      <c r="PLJ27" s="89">
        <v>4</v>
      </c>
      <c r="PLK27" s="93" t="s">
        <v>64</v>
      </c>
      <c r="PLL27" s="58" t="s">
        <v>55</v>
      </c>
      <c r="PLM27" s="91" t="s">
        <v>32</v>
      </c>
      <c r="PLN27" s="92">
        <v>1</v>
      </c>
      <c r="PLO27" s="87">
        <v>0</v>
      </c>
      <c r="PLP27" s="59">
        <f t="shared" si="687"/>
        <v>0</v>
      </c>
      <c r="PLQ27" s="1"/>
      <c r="PLR27" s="89">
        <v>4</v>
      </c>
      <c r="PLS27" s="93" t="s">
        <v>64</v>
      </c>
      <c r="PLT27" s="58" t="s">
        <v>55</v>
      </c>
      <c r="PLU27" s="91" t="s">
        <v>32</v>
      </c>
      <c r="PLV27" s="92">
        <v>1</v>
      </c>
      <c r="PLW27" s="87">
        <v>0</v>
      </c>
      <c r="PLX27" s="59">
        <f t="shared" si="687"/>
        <v>0</v>
      </c>
      <c r="PLY27" s="1"/>
      <c r="PLZ27" s="89">
        <v>4</v>
      </c>
      <c r="PMA27" s="93" t="s">
        <v>64</v>
      </c>
      <c r="PMB27" s="58" t="s">
        <v>55</v>
      </c>
      <c r="PMC27" s="91" t="s">
        <v>32</v>
      </c>
      <c r="PMD27" s="92">
        <v>1</v>
      </c>
      <c r="PME27" s="87">
        <v>0</v>
      </c>
      <c r="PMF27" s="59">
        <f t="shared" si="688"/>
        <v>0</v>
      </c>
      <c r="PMG27" s="1"/>
      <c r="PMH27" s="89">
        <v>4</v>
      </c>
      <c r="PMI27" s="93" t="s">
        <v>64</v>
      </c>
      <c r="PMJ27" s="58" t="s">
        <v>55</v>
      </c>
      <c r="PMK27" s="91" t="s">
        <v>32</v>
      </c>
      <c r="PML27" s="92">
        <v>1</v>
      </c>
      <c r="PMM27" s="87">
        <v>0</v>
      </c>
      <c r="PMN27" s="59">
        <f t="shared" si="688"/>
        <v>0</v>
      </c>
      <c r="PMO27" s="1"/>
      <c r="PMP27" s="89">
        <v>4</v>
      </c>
      <c r="PMQ27" s="93" t="s">
        <v>64</v>
      </c>
      <c r="PMR27" s="58" t="s">
        <v>55</v>
      </c>
      <c r="PMS27" s="91" t="s">
        <v>32</v>
      </c>
      <c r="PMT27" s="92">
        <v>1</v>
      </c>
      <c r="PMU27" s="87">
        <v>0</v>
      </c>
      <c r="PMV27" s="59">
        <f t="shared" si="689"/>
        <v>0</v>
      </c>
      <c r="PMW27" s="1"/>
      <c r="PMX27" s="89">
        <v>4</v>
      </c>
      <c r="PMY27" s="93" t="s">
        <v>64</v>
      </c>
      <c r="PMZ27" s="58" t="s">
        <v>55</v>
      </c>
      <c r="PNA27" s="91" t="s">
        <v>32</v>
      </c>
      <c r="PNB27" s="92">
        <v>1</v>
      </c>
      <c r="PNC27" s="87">
        <v>0</v>
      </c>
      <c r="PND27" s="59">
        <f t="shared" si="689"/>
        <v>0</v>
      </c>
      <c r="PNE27" s="1"/>
      <c r="PNF27" s="89">
        <v>4</v>
      </c>
      <c r="PNG27" s="93" t="s">
        <v>64</v>
      </c>
      <c r="PNH27" s="58" t="s">
        <v>55</v>
      </c>
      <c r="PNI27" s="91" t="s">
        <v>32</v>
      </c>
      <c r="PNJ27" s="92">
        <v>1</v>
      </c>
      <c r="PNK27" s="87">
        <v>0</v>
      </c>
      <c r="PNL27" s="59">
        <f t="shared" si="690"/>
        <v>0</v>
      </c>
      <c r="PNM27" s="1"/>
      <c r="PNN27" s="89">
        <v>4</v>
      </c>
      <c r="PNO27" s="93" t="s">
        <v>64</v>
      </c>
      <c r="PNP27" s="58" t="s">
        <v>55</v>
      </c>
      <c r="PNQ27" s="91" t="s">
        <v>32</v>
      </c>
      <c r="PNR27" s="92">
        <v>1</v>
      </c>
      <c r="PNS27" s="87">
        <v>0</v>
      </c>
      <c r="PNT27" s="59">
        <f t="shared" si="690"/>
        <v>0</v>
      </c>
      <c r="PNU27" s="1"/>
      <c r="PNV27" s="89">
        <v>4</v>
      </c>
      <c r="PNW27" s="93" t="s">
        <v>64</v>
      </c>
      <c r="PNX27" s="58" t="s">
        <v>55</v>
      </c>
      <c r="PNY27" s="91" t="s">
        <v>32</v>
      </c>
      <c r="PNZ27" s="92">
        <v>1</v>
      </c>
      <c r="POA27" s="87">
        <v>0</v>
      </c>
      <c r="POB27" s="59">
        <f t="shared" si="691"/>
        <v>0</v>
      </c>
      <c r="POC27" s="1"/>
      <c r="POD27" s="89">
        <v>4</v>
      </c>
      <c r="POE27" s="93" t="s">
        <v>64</v>
      </c>
      <c r="POF27" s="58" t="s">
        <v>55</v>
      </c>
      <c r="POG27" s="91" t="s">
        <v>32</v>
      </c>
      <c r="POH27" s="92">
        <v>1</v>
      </c>
      <c r="POI27" s="87">
        <v>0</v>
      </c>
      <c r="POJ27" s="59">
        <f t="shared" si="691"/>
        <v>0</v>
      </c>
      <c r="POK27" s="1"/>
      <c r="POL27" s="89">
        <v>4</v>
      </c>
      <c r="POM27" s="93" t="s">
        <v>64</v>
      </c>
      <c r="PON27" s="58" t="s">
        <v>55</v>
      </c>
      <c r="POO27" s="91" t="s">
        <v>32</v>
      </c>
      <c r="POP27" s="92">
        <v>1</v>
      </c>
      <c r="POQ27" s="87">
        <v>0</v>
      </c>
      <c r="POR27" s="59">
        <f t="shared" si="692"/>
        <v>0</v>
      </c>
      <c r="POS27" s="1"/>
      <c r="POT27" s="89">
        <v>4</v>
      </c>
      <c r="POU27" s="93" t="s">
        <v>64</v>
      </c>
      <c r="POV27" s="58" t="s">
        <v>55</v>
      </c>
      <c r="POW27" s="91" t="s">
        <v>32</v>
      </c>
      <c r="POX27" s="92">
        <v>1</v>
      </c>
      <c r="POY27" s="87">
        <v>0</v>
      </c>
      <c r="POZ27" s="59">
        <f t="shared" si="692"/>
        <v>0</v>
      </c>
      <c r="PPA27" s="1"/>
      <c r="PPB27" s="89">
        <v>4</v>
      </c>
      <c r="PPC27" s="93" t="s">
        <v>64</v>
      </c>
      <c r="PPD27" s="58" t="s">
        <v>55</v>
      </c>
      <c r="PPE27" s="91" t="s">
        <v>32</v>
      </c>
      <c r="PPF27" s="92">
        <v>1</v>
      </c>
      <c r="PPG27" s="87">
        <v>0</v>
      </c>
      <c r="PPH27" s="59">
        <f t="shared" si="693"/>
        <v>0</v>
      </c>
      <c r="PPI27" s="1"/>
      <c r="PPJ27" s="89">
        <v>4</v>
      </c>
      <c r="PPK27" s="93" t="s">
        <v>64</v>
      </c>
      <c r="PPL27" s="58" t="s">
        <v>55</v>
      </c>
      <c r="PPM27" s="91" t="s">
        <v>32</v>
      </c>
      <c r="PPN27" s="92">
        <v>1</v>
      </c>
      <c r="PPO27" s="87">
        <v>0</v>
      </c>
      <c r="PPP27" s="59">
        <f t="shared" si="693"/>
        <v>0</v>
      </c>
      <c r="PPQ27" s="1"/>
      <c r="PPR27" s="89">
        <v>4</v>
      </c>
      <c r="PPS27" s="93" t="s">
        <v>64</v>
      </c>
      <c r="PPT27" s="58" t="s">
        <v>55</v>
      </c>
      <c r="PPU27" s="91" t="s">
        <v>32</v>
      </c>
      <c r="PPV27" s="92">
        <v>1</v>
      </c>
      <c r="PPW27" s="87">
        <v>0</v>
      </c>
      <c r="PPX27" s="59">
        <f t="shared" si="694"/>
        <v>0</v>
      </c>
      <c r="PPY27" s="1"/>
      <c r="PPZ27" s="89">
        <v>4</v>
      </c>
      <c r="PQA27" s="93" t="s">
        <v>64</v>
      </c>
      <c r="PQB27" s="58" t="s">
        <v>55</v>
      </c>
      <c r="PQC27" s="91" t="s">
        <v>32</v>
      </c>
      <c r="PQD27" s="92">
        <v>1</v>
      </c>
      <c r="PQE27" s="87">
        <v>0</v>
      </c>
      <c r="PQF27" s="59">
        <f t="shared" si="694"/>
        <v>0</v>
      </c>
      <c r="PQG27" s="1"/>
      <c r="PQH27" s="89">
        <v>4</v>
      </c>
      <c r="PQI27" s="93" t="s">
        <v>64</v>
      </c>
      <c r="PQJ27" s="58" t="s">
        <v>55</v>
      </c>
      <c r="PQK27" s="91" t="s">
        <v>32</v>
      </c>
      <c r="PQL27" s="92">
        <v>1</v>
      </c>
      <c r="PQM27" s="87">
        <v>0</v>
      </c>
      <c r="PQN27" s="59">
        <f t="shared" si="695"/>
        <v>0</v>
      </c>
      <c r="PQO27" s="1"/>
      <c r="PQP27" s="89">
        <v>4</v>
      </c>
      <c r="PQQ27" s="93" t="s">
        <v>64</v>
      </c>
      <c r="PQR27" s="58" t="s">
        <v>55</v>
      </c>
      <c r="PQS27" s="91" t="s">
        <v>32</v>
      </c>
      <c r="PQT27" s="92">
        <v>1</v>
      </c>
      <c r="PQU27" s="87">
        <v>0</v>
      </c>
      <c r="PQV27" s="59">
        <f t="shared" si="695"/>
        <v>0</v>
      </c>
      <c r="PQW27" s="1"/>
      <c r="PQX27" s="89">
        <v>4</v>
      </c>
      <c r="PQY27" s="93" t="s">
        <v>64</v>
      </c>
      <c r="PQZ27" s="58" t="s">
        <v>55</v>
      </c>
      <c r="PRA27" s="91" t="s">
        <v>32</v>
      </c>
      <c r="PRB27" s="92">
        <v>1</v>
      </c>
      <c r="PRC27" s="87">
        <v>0</v>
      </c>
      <c r="PRD27" s="59">
        <f t="shared" si="696"/>
        <v>0</v>
      </c>
      <c r="PRE27" s="1"/>
      <c r="PRF27" s="89">
        <v>4</v>
      </c>
      <c r="PRG27" s="93" t="s">
        <v>64</v>
      </c>
      <c r="PRH27" s="58" t="s">
        <v>55</v>
      </c>
      <c r="PRI27" s="91" t="s">
        <v>32</v>
      </c>
      <c r="PRJ27" s="92">
        <v>1</v>
      </c>
      <c r="PRK27" s="87">
        <v>0</v>
      </c>
      <c r="PRL27" s="59">
        <f t="shared" si="696"/>
        <v>0</v>
      </c>
      <c r="PRM27" s="1"/>
      <c r="PRN27" s="89">
        <v>4</v>
      </c>
      <c r="PRO27" s="93" t="s">
        <v>64</v>
      </c>
      <c r="PRP27" s="58" t="s">
        <v>55</v>
      </c>
      <c r="PRQ27" s="91" t="s">
        <v>32</v>
      </c>
      <c r="PRR27" s="92">
        <v>1</v>
      </c>
      <c r="PRS27" s="87">
        <v>0</v>
      </c>
      <c r="PRT27" s="59">
        <f t="shared" si="697"/>
        <v>0</v>
      </c>
      <c r="PRU27" s="1"/>
      <c r="PRV27" s="89">
        <v>4</v>
      </c>
      <c r="PRW27" s="93" t="s">
        <v>64</v>
      </c>
      <c r="PRX27" s="58" t="s">
        <v>55</v>
      </c>
      <c r="PRY27" s="91" t="s">
        <v>32</v>
      </c>
      <c r="PRZ27" s="92">
        <v>1</v>
      </c>
      <c r="PSA27" s="87">
        <v>0</v>
      </c>
      <c r="PSB27" s="59">
        <f t="shared" si="697"/>
        <v>0</v>
      </c>
      <c r="PSC27" s="1"/>
      <c r="PSD27" s="89">
        <v>4</v>
      </c>
      <c r="PSE27" s="93" t="s">
        <v>64</v>
      </c>
      <c r="PSF27" s="58" t="s">
        <v>55</v>
      </c>
      <c r="PSG27" s="91" t="s">
        <v>32</v>
      </c>
      <c r="PSH27" s="92">
        <v>1</v>
      </c>
      <c r="PSI27" s="87">
        <v>0</v>
      </c>
      <c r="PSJ27" s="59">
        <f t="shared" si="698"/>
        <v>0</v>
      </c>
      <c r="PSK27" s="1"/>
      <c r="PSL27" s="89">
        <v>4</v>
      </c>
      <c r="PSM27" s="93" t="s">
        <v>64</v>
      </c>
      <c r="PSN27" s="58" t="s">
        <v>55</v>
      </c>
      <c r="PSO27" s="91" t="s">
        <v>32</v>
      </c>
      <c r="PSP27" s="92">
        <v>1</v>
      </c>
      <c r="PSQ27" s="87">
        <v>0</v>
      </c>
      <c r="PSR27" s="59">
        <f t="shared" si="698"/>
        <v>0</v>
      </c>
      <c r="PSS27" s="1"/>
      <c r="PST27" s="89">
        <v>4</v>
      </c>
      <c r="PSU27" s="93" t="s">
        <v>64</v>
      </c>
      <c r="PSV27" s="58" t="s">
        <v>55</v>
      </c>
      <c r="PSW27" s="91" t="s">
        <v>32</v>
      </c>
      <c r="PSX27" s="92">
        <v>1</v>
      </c>
      <c r="PSY27" s="87">
        <v>0</v>
      </c>
      <c r="PSZ27" s="59">
        <f t="shared" si="699"/>
        <v>0</v>
      </c>
      <c r="PTA27" s="1"/>
      <c r="PTB27" s="89">
        <v>4</v>
      </c>
      <c r="PTC27" s="93" t="s">
        <v>64</v>
      </c>
      <c r="PTD27" s="58" t="s">
        <v>55</v>
      </c>
      <c r="PTE27" s="91" t="s">
        <v>32</v>
      </c>
      <c r="PTF27" s="92">
        <v>1</v>
      </c>
      <c r="PTG27" s="87">
        <v>0</v>
      </c>
      <c r="PTH27" s="59">
        <f t="shared" si="699"/>
        <v>0</v>
      </c>
      <c r="PTI27" s="1"/>
      <c r="PTJ27" s="89">
        <v>4</v>
      </c>
      <c r="PTK27" s="93" t="s">
        <v>64</v>
      </c>
      <c r="PTL27" s="58" t="s">
        <v>55</v>
      </c>
      <c r="PTM27" s="91" t="s">
        <v>32</v>
      </c>
      <c r="PTN27" s="92">
        <v>1</v>
      </c>
      <c r="PTO27" s="87">
        <v>0</v>
      </c>
      <c r="PTP27" s="59">
        <f t="shared" si="700"/>
        <v>0</v>
      </c>
      <c r="PTQ27" s="1"/>
      <c r="PTR27" s="89">
        <v>4</v>
      </c>
      <c r="PTS27" s="93" t="s">
        <v>64</v>
      </c>
      <c r="PTT27" s="58" t="s">
        <v>55</v>
      </c>
      <c r="PTU27" s="91" t="s">
        <v>32</v>
      </c>
      <c r="PTV27" s="92">
        <v>1</v>
      </c>
      <c r="PTW27" s="87">
        <v>0</v>
      </c>
      <c r="PTX27" s="59">
        <f t="shared" si="700"/>
        <v>0</v>
      </c>
      <c r="PTY27" s="1"/>
      <c r="PTZ27" s="89">
        <v>4</v>
      </c>
      <c r="PUA27" s="93" t="s">
        <v>64</v>
      </c>
      <c r="PUB27" s="58" t="s">
        <v>55</v>
      </c>
      <c r="PUC27" s="91" t="s">
        <v>32</v>
      </c>
      <c r="PUD27" s="92">
        <v>1</v>
      </c>
      <c r="PUE27" s="87">
        <v>0</v>
      </c>
      <c r="PUF27" s="59">
        <f t="shared" si="701"/>
        <v>0</v>
      </c>
      <c r="PUG27" s="1"/>
      <c r="PUH27" s="89">
        <v>4</v>
      </c>
      <c r="PUI27" s="93" t="s">
        <v>64</v>
      </c>
      <c r="PUJ27" s="58" t="s">
        <v>55</v>
      </c>
      <c r="PUK27" s="91" t="s">
        <v>32</v>
      </c>
      <c r="PUL27" s="92">
        <v>1</v>
      </c>
      <c r="PUM27" s="87">
        <v>0</v>
      </c>
      <c r="PUN27" s="59">
        <f t="shared" si="701"/>
        <v>0</v>
      </c>
      <c r="PUO27" s="1"/>
      <c r="PUP27" s="89">
        <v>4</v>
      </c>
      <c r="PUQ27" s="93" t="s">
        <v>64</v>
      </c>
      <c r="PUR27" s="58" t="s">
        <v>55</v>
      </c>
      <c r="PUS27" s="91" t="s">
        <v>32</v>
      </c>
      <c r="PUT27" s="92">
        <v>1</v>
      </c>
      <c r="PUU27" s="87">
        <v>0</v>
      </c>
      <c r="PUV27" s="59">
        <f t="shared" si="702"/>
        <v>0</v>
      </c>
      <c r="PUW27" s="1"/>
      <c r="PUX27" s="89">
        <v>4</v>
      </c>
      <c r="PUY27" s="93" t="s">
        <v>64</v>
      </c>
      <c r="PUZ27" s="58" t="s">
        <v>55</v>
      </c>
      <c r="PVA27" s="91" t="s">
        <v>32</v>
      </c>
      <c r="PVB27" s="92">
        <v>1</v>
      </c>
      <c r="PVC27" s="87">
        <v>0</v>
      </c>
      <c r="PVD27" s="59">
        <f t="shared" si="702"/>
        <v>0</v>
      </c>
      <c r="PVE27" s="1"/>
      <c r="PVF27" s="89">
        <v>4</v>
      </c>
      <c r="PVG27" s="93" t="s">
        <v>64</v>
      </c>
      <c r="PVH27" s="58" t="s">
        <v>55</v>
      </c>
      <c r="PVI27" s="91" t="s">
        <v>32</v>
      </c>
      <c r="PVJ27" s="92">
        <v>1</v>
      </c>
      <c r="PVK27" s="87">
        <v>0</v>
      </c>
      <c r="PVL27" s="59">
        <f t="shared" si="703"/>
        <v>0</v>
      </c>
      <c r="PVM27" s="1"/>
      <c r="PVN27" s="89">
        <v>4</v>
      </c>
      <c r="PVO27" s="93" t="s">
        <v>64</v>
      </c>
      <c r="PVP27" s="58" t="s">
        <v>55</v>
      </c>
      <c r="PVQ27" s="91" t="s">
        <v>32</v>
      </c>
      <c r="PVR27" s="92">
        <v>1</v>
      </c>
      <c r="PVS27" s="87">
        <v>0</v>
      </c>
      <c r="PVT27" s="59">
        <f t="shared" si="703"/>
        <v>0</v>
      </c>
      <c r="PVU27" s="1"/>
      <c r="PVV27" s="89">
        <v>4</v>
      </c>
      <c r="PVW27" s="93" t="s">
        <v>64</v>
      </c>
      <c r="PVX27" s="58" t="s">
        <v>55</v>
      </c>
      <c r="PVY27" s="91" t="s">
        <v>32</v>
      </c>
      <c r="PVZ27" s="92">
        <v>1</v>
      </c>
      <c r="PWA27" s="87">
        <v>0</v>
      </c>
      <c r="PWB27" s="59">
        <f t="shared" si="704"/>
        <v>0</v>
      </c>
      <c r="PWC27" s="1"/>
      <c r="PWD27" s="89">
        <v>4</v>
      </c>
      <c r="PWE27" s="93" t="s">
        <v>64</v>
      </c>
      <c r="PWF27" s="58" t="s">
        <v>55</v>
      </c>
      <c r="PWG27" s="91" t="s">
        <v>32</v>
      </c>
      <c r="PWH27" s="92">
        <v>1</v>
      </c>
      <c r="PWI27" s="87">
        <v>0</v>
      </c>
      <c r="PWJ27" s="59">
        <f t="shared" si="704"/>
        <v>0</v>
      </c>
      <c r="PWK27" s="1"/>
      <c r="PWL27" s="89">
        <v>4</v>
      </c>
      <c r="PWM27" s="93" t="s">
        <v>64</v>
      </c>
      <c r="PWN27" s="58" t="s">
        <v>55</v>
      </c>
      <c r="PWO27" s="91" t="s">
        <v>32</v>
      </c>
      <c r="PWP27" s="92">
        <v>1</v>
      </c>
      <c r="PWQ27" s="87">
        <v>0</v>
      </c>
      <c r="PWR27" s="59">
        <f t="shared" si="705"/>
        <v>0</v>
      </c>
      <c r="PWS27" s="1"/>
      <c r="PWT27" s="89">
        <v>4</v>
      </c>
      <c r="PWU27" s="93" t="s">
        <v>64</v>
      </c>
      <c r="PWV27" s="58" t="s">
        <v>55</v>
      </c>
      <c r="PWW27" s="91" t="s">
        <v>32</v>
      </c>
      <c r="PWX27" s="92">
        <v>1</v>
      </c>
      <c r="PWY27" s="87">
        <v>0</v>
      </c>
      <c r="PWZ27" s="59">
        <f t="shared" si="705"/>
        <v>0</v>
      </c>
      <c r="PXA27" s="1"/>
      <c r="PXB27" s="89">
        <v>4</v>
      </c>
      <c r="PXC27" s="93" t="s">
        <v>64</v>
      </c>
      <c r="PXD27" s="58" t="s">
        <v>55</v>
      </c>
      <c r="PXE27" s="91" t="s">
        <v>32</v>
      </c>
      <c r="PXF27" s="92">
        <v>1</v>
      </c>
      <c r="PXG27" s="87">
        <v>0</v>
      </c>
      <c r="PXH27" s="59">
        <f t="shared" si="706"/>
        <v>0</v>
      </c>
      <c r="PXI27" s="1"/>
      <c r="PXJ27" s="89">
        <v>4</v>
      </c>
      <c r="PXK27" s="93" t="s">
        <v>64</v>
      </c>
      <c r="PXL27" s="58" t="s">
        <v>55</v>
      </c>
      <c r="PXM27" s="91" t="s">
        <v>32</v>
      </c>
      <c r="PXN27" s="92">
        <v>1</v>
      </c>
      <c r="PXO27" s="87">
        <v>0</v>
      </c>
      <c r="PXP27" s="59">
        <f t="shared" si="706"/>
        <v>0</v>
      </c>
      <c r="PXQ27" s="1"/>
      <c r="PXR27" s="89">
        <v>4</v>
      </c>
      <c r="PXS27" s="93" t="s">
        <v>64</v>
      </c>
      <c r="PXT27" s="58" t="s">
        <v>55</v>
      </c>
      <c r="PXU27" s="91" t="s">
        <v>32</v>
      </c>
      <c r="PXV27" s="92">
        <v>1</v>
      </c>
      <c r="PXW27" s="87">
        <v>0</v>
      </c>
      <c r="PXX27" s="59">
        <f t="shared" si="707"/>
        <v>0</v>
      </c>
      <c r="PXY27" s="1"/>
      <c r="PXZ27" s="89">
        <v>4</v>
      </c>
      <c r="PYA27" s="93" t="s">
        <v>64</v>
      </c>
      <c r="PYB27" s="58" t="s">
        <v>55</v>
      </c>
      <c r="PYC27" s="91" t="s">
        <v>32</v>
      </c>
      <c r="PYD27" s="92">
        <v>1</v>
      </c>
      <c r="PYE27" s="87">
        <v>0</v>
      </c>
      <c r="PYF27" s="59">
        <f t="shared" si="707"/>
        <v>0</v>
      </c>
      <c r="PYG27" s="1"/>
      <c r="PYH27" s="89">
        <v>4</v>
      </c>
      <c r="PYI27" s="93" t="s">
        <v>64</v>
      </c>
      <c r="PYJ27" s="58" t="s">
        <v>55</v>
      </c>
      <c r="PYK27" s="91" t="s">
        <v>32</v>
      </c>
      <c r="PYL27" s="92">
        <v>1</v>
      </c>
      <c r="PYM27" s="87">
        <v>0</v>
      </c>
      <c r="PYN27" s="59">
        <f t="shared" si="708"/>
        <v>0</v>
      </c>
      <c r="PYO27" s="1"/>
      <c r="PYP27" s="89">
        <v>4</v>
      </c>
      <c r="PYQ27" s="93" t="s">
        <v>64</v>
      </c>
      <c r="PYR27" s="58" t="s">
        <v>55</v>
      </c>
      <c r="PYS27" s="91" t="s">
        <v>32</v>
      </c>
      <c r="PYT27" s="92">
        <v>1</v>
      </c>
      <c r="PYU27" s="87">
        <v>0</v>
      </c>
      <c r="PYV27" s="59">
        <f t="shared" si="708"/>
        <v>0</v>
      </c>
      <c r="PYW27" s="1"/>
      <c r="PYX27" s="89">
        <v>4</v>
      </c>
      <c r="PYY27" s="93" t="s">
        <v>64</v>
      </c>
      <c r="PYZ27" s="58" t="s">
        <v>55</v>
      </c>
      <c r="PZA27" s="91" t="s">
        <v>32</v>
      </c>
      <c r="PZB27" s="92">
        <v>1</v>
      </c>
      <c r="PZC27" s="87">
        <v>0</v>
      </c>
      <c r="PZD27" s="59">
        <f t="shared" si="709"/>
        <v>0</v>
      </c>
      <c r="PZE27" s="1"/>
      <c r="PZF27" s="89">
        <v>4</v>
      </c>
      <c r="PZG27" s="93" t="s">
        <v>64</v>
      </c>
      <c r="PZH27" s="58" t="s">
        <v>55</v>
      </c>
      <c r="PZI27" s="91" t="s">
        <v>32</v>
      </c>
      <c r="PZJ27" s="92">
        <v>1</v>
      </c>
      <c r="PZK27" s="87">
        <v>0</v>
      </c>
      <c r="PZL27" s="59">
        <f t="shared" si="709"/>
        <v>0</v>
      </c>
      <c r="PZM27" s="1"/>
      <c r="PZN27" s="89">
        <v>4</v>
      </c>
      <c r="PZO27" s="93" t="s">
        <v>64</v>
      </c>
      <c r="PZP27" s="58" t="s">
        <v>55</v>
      </c>
      <c r="PZQ27" s="91" t="s">
        <v>32</v>
      </c>
      <c r="PZR27" s="92">
        <v>1</v>
      </c>
      <c r="PZS27" s="87">
        <v>0</v>
      </c>
      <c r="PZT27" s="59">
        <f t="shared" si="710"/>
        <v>0</v>
      </c>
      <c r="PZU27" s="1"/>
      <c r="PZV27" s="89">
        <v>4</v>
      </c>
      <c r="PZW27" s="93" t="s">
        <v>64</v>
      </c>
      <c r="PZX27" s="58" t="s">
        <v>55</v>
      </c>
      <c r="PZY27" s="91" t="s">
        <v>32</v>
      </c>
      <c r="PZZ27" s="92">
        <v>1</v>
      </c>
      <c r="QAA27" s="87">
        <v>0</v>
      </c>
      <c r="QAB27" s="59">
        <f t="shared" si="710"/>
        <v>0</v>
      </c>
      <c r="QAC27" s="1"/>
      <c r="QAD27" s="89">
        <v>4</v>
      </c>
      <c r="QAE27" s="93" t="s">
        <v>64</v>
      </c>
      <c r="QAF27" s="58" t="s">
        <v>55</v>
      </c>
      <c r="QAG27" s="91" t="s">
        <v>32</v>
      </c>
      <c r="QAH27" s="92">
        <v>1</v>
      </c>
      <c r="QAI27" s="87">
        <v>0</v>
      </c>
      <c r="QAJ27" s="59">
        <f t="shared" si="711"/>
        <v>0</v>
      </c>
      <c r="QAK27" s="1"/>
      <c r="QAL27" s="89">
        <v>4</v>
      </c>
      <c r="QAM27" s="93" t="s">
        <v>64</v>
      </c>
      <c r="QAN27" s="58" t="s">
        <v>55</v>
      </c>
      <c r="QAO27" s="91" t="s">
        <v>32</v>
      </c>
      <c r="QAP27" s="92">
        <v>1</v>
      </c>
      <c r="QAQ27" s="87">
        <v>0</v>
      </c>
      <c r="QAR27" s="59">
        <f t="shared" si="711"/>
        <v>0</v>
      </c>
      <c r="QAS27" s="1"/>
      <c r="QAT27" s="89">
        <v>4</v>
      </c>
      <c r="QAU27" s="93" t="s">
        <v>64</v>
      </c>
      <c r="QAV27" s="58" t="s">
        <v>55</v>
      </c>
      <c r="QAW27" s="91" t="s">
        <v>32</v>
      </c>
      <c r="QAX27" s="92">
        <v>1</v>
      </c>
      <c r="QAY27" s="87">
        <v>0</v>
      </c>
      <c r="QAZ27" s="59">
        <f t="shared" si="712"/>
        <v>0</v>
      </c>
      <c r="QBA27" s="1"/>
      <c r="QBB27" s="89">
        <v>4</v>
      </c>
      <c r="QBC27" s="93" t="s">
        <v>64</v>
      </c>
      <c r="QBD27" s="58" t="s">
        <v>55</v>
      </c>
      <c r="QBE27" s="91" t="s">
        <v>32</v>
      </c>
      <c r="QBF27" s="92">
        <v>1</v>
      </c>
      <c r="QBG27" s="87">
        <v>0</v>
      </c>
      <c r="QBH27" s="59">
        <f t="shared" si="712"/>
        <v>0</v>
      </c>
      <c r="QBI27" s="1"/>
      <c r="QBJ27" s="89">
        <v>4</v>
      </c>
      <c r="QBK27" s="93" t="s">
        <v>64</v>
      </c>
      <c r="QBL27" s="58" t="s">
        <v>55</v>
      </c>
      <c r="QBM27" s="91" t="s">
        <v>32</v>
      </c>
      <c r="QBN27" s="92">
        <v>1</v>
      </c>
      <c r="QBO27" s="87">
        <v>0</v>
      </c>
      <c r="QBP27" s="59">
        <f t="shared" si="713"/>
        <v>0</v>
      </c>
      <c r="QBQ27" s="1"/>
      <c r="QBR27" s="89">
        <v>4</v>
      </c>
      <c r="QBS27" s="93" t="s">
        <v>64</v>
      </c>
      <c r="QBT27" s="58" t="s">
        <v>55</v>
      </c>
      <c r="QBU27" s="91" t="s">
        <v>32</v>
      </c>
      <c r="QBV27" s="92">
        <v>1</v>
      </c>
      <c r="QBW27" s="87">
        <v>0</v>
      </c>
      <c r="QBX27" s="59">
        <f t="shared" si="713"/>
        <v>0</v>
      </c>
      <c r="QBY27" s="1"/>
      <c r="QBZ27" s="89">
        <v>4</v>
      </c>
      <c r="QCA27" s="93" t="s">
        <v>64</v>
      </c>
      <c r="QCB27" s="58" t="s">
        <v>55</v>
      </c>
      <c r="QCC27" s="91" t="s">
        <v>32</v>
      </c>
      <c r="QCD27" s="92">
        <v>1</v>
      </c>
      <c r="QCE27" s="87">
        <v>0</v>
      </c>
      <c r="QCF27" s="59">
        <f t="shared" si="714"/>
        <v>0</v>
      </c>
      <c r="QCG27" s="1"/>
      <c r="QCH27" s="89">
        <v>4</v>
      </c>
      <c r="QCI27" s="93" t="s">
        <v>64</v>
      </c>
      <c r="QCJ27" s="58" t="s">
        <v>55</v>
      </c>
      <c r="QCK27" s="91" t="s">
        <v>32</v>
      </c>
      <c r="QCL27" s="92">
        <v>1</v>
      </c>
      <c r="QCM27" s="87">
        <v>0</v>
      </c>
      <c r="QCN27" s="59">
        <f t="shared" si="714"/>
        <v>0</v>
      </c>
      <c r="QCO27" s="1"/>
      <c r="QCP27" s="89">
        <v>4</v>
      </c>
      <c r="QCQ27" s="93" t="s">
        <v>64</v>
      </c>
      <c r="QCR27" s="58" t="s">
        <v>55</v>
      </c>
      <c r="QCS27" s="91" t="s">
        <v>32</v>
      </c>
      <c r="QCT27" s="92">
        <v>1</v>
      </c>
      <c r="QCU27" s="87">
        <v>0</v>
      </c>
      <c r="QCV27" s="59">
        <f t="shared" si="715"/>
        <v>0</v>
      </c>
      <c r="QCW27" s="1"/>
      <c r="QCX27" s="89">
        <v>4</v>
      </c>
      <c r="QCY27" s="93" t="s">
        <v>64</v>
      </c>
      <c r="QCZ27" s="58" t="s">
        <v>55</v>
      </c>
      <c r="QDA27" s="91" t="s">
        <v>32</v>
      </c>
      <c r="QDB27" s="92">
        <v>1</v>
      </c>
      <c r="QDC27" s="87">
        <v>0</v>
      </c>
      <c r="QDD27" s="59">
        <f t="shared" si="715"/>
        <v>0</v>
      </c>
      <c r="QDE27" s="1"/>
      <c r="QDF27" s="89">
        <v>4</v>
      </c>
      <c r="QDG27" s="93" t="s">
        <v>64</v>
      </c>
      <c r="QDH27" s="58" t="s">
        <v>55</v>
      </c>
      <c r="QDI27" s="91" t="s">
        <v>32</v>
      </c>
      <c r="QDJ27" s="92">
        <v>1</v>
      </c>
      <c r="QDK27" s="87">
        <v>0</v>
      </c>
      <c r="QDL27" s="59">
        <f t="shared" si="716"/>
        <v>0</v>
      </c>
      <c r="QDM27" s="1"/>
      <c r="QDN27" s="89">
        <v>4</v>
      </c>
      <c r="QDO27" s="93" t="s">
        <v>64</v>
      </c>
      <c r="QDP27" s="58" t="s">
        <v>55</v>
      </c>
      <c r="QDQ27" s="91" t="s">
        <v>32</v>
      </c>
      <c r="QDR27" s="92">
        <v>1</v>
      </c>
      <c r="QDS27" s="87">
        <v>0</v>
      </c>
      <c r="QDT27" s="59">
        <f t="shared" si="716"/>
        <v>0</v>
      </c>
      <c r="QDU27" s="1"/>
      <c r="QDV27" s="89">
        <v>4</v>
      </c>
      <c r="QDW27" s="93" t="s">
        <v>64</v>
      </c>
      <c r="QDX27" s="58" t="s">
        <v>55</v>
      </c>
      <c r="QDY27" s="91" t="s">
        <v>32</v>
      </c>
      <c r="QDZ27" s="92">
        <v>1</v>
      </c>
      <c r="QEA27" s="87">
        <v>0</v>
      </c>
      <c r="QEB27" s="59">
        <f t="shared" si="717"/>
        <v>0</v>
      </c>
      <c r="QEC27" s="1"/>
      <c r="QED27" s="89">
        <v>4</v>
      </c>
      <c r="QEE27" s="93" t="s">
        <v>64</v>
      </c>
      <c r="QEF27" s="58" t="s">
        <v>55</v>
      </c>
      <c r="QEG27" s="91" t="s">
        <v>32</v>
      </c>
      <c r="QEH27" s="92">
        <v>1</v>
      </c>
      <c r="QEI27" s="87">
        <v>0</v>
      </c>
      <c r="QEJ27" s="59">
        <f t="shared" si="717"/>
        <v>0</v>
      </c>
      <c r="QEK27" s="1"/>
      <c r="QEL27" s="89">
        <v>4</v>
      </c>
      <c r="QEM27" s="93" t="s">
        <v>64</v>
      </c>
      <c r="QEN27" s="58" t="s">
        <v>55</v>
      </c>
      <c r="QEO27" s="91" t="s">
        <v>32</v>
      </c>
      <c r="QEP27" s="92">
        <v>1</v>
      </c>
      <c r="QEQ27" s="87">
        <v>0</v>
      </c>
      <c r="QER27" s="59">
        <f t="shared" si="718"/>
        <v>0</v>
      </c>
      <c r="QES27" s="1"/>
      <c r="QET27" s="89">
        <v>4</v>
      </c>
      <c r="QEU27" s="93" t="s">
        <v>64</v>
      </c>
      <c r="QEV27" s="58" t="s">
        <v>55</v>
      </c>
      <c r="QEW27" s="91" t="s">
        <v>32</v>
      </c>
      <c r="QEX27" s="92">
        <v>1</v>
      </c>
      <c r="QEY27" s="87">
        <v>0</v>
      </c>
      <c r="QEZ27" s="59">
        <f t="shared" si="718"/>
        <v>0</v>
      </c>
      <c r="QFA27" s="1"/>
      <c r="QFB27" s="89">
        <v>4</v>
      </c>
      <c r="QFC27" s="93" t="s">
        <v>64</v>
      </c>
      <c r="QFD27" s="58" t="s">
        <v>55</v>
      </c>
      <c r="QFE27" s="91" t="s">
        <v>32</v>
      </c>
      <c r="QFF27" s="92">
        <v>1</v>
      </c>
      <c r="QFG27" s="87">
        <v>0</v>
      </c>
      <c r="QFH27" s="59">
        <f t="shared" si="719"/>
        <v>0</v>
      </c>
      <c r="QFI27" s="1"/>
      <c r="QFJ27" s="89">
        <v>4</v>
      </c>
      <c r="QFK27" s="93" t="s">
        <v>64</v>
      </c>
      <c r="QFL27" s="58" t="s">
        <v>55</v>
      </c>
      <c r="QFM27" s="91" t="s">
        <v>32</v>
      </c>
      <c r="QFN27" s="92">
        <v>1</v>
      </c>
      <c r="QFO27" s="87">
        <v>0</v>
      </c>
      <c r="QFP27" s="59">
        <f t="shared" si="719"/>
        <v>0</v>
      </c>
      <c r="QFQ27" s="1"/>
      <c r="QFR27" s="89">
        <v>4</v>
      </c>
      <c r="QFS27" s="93" t="s">
        <v>64</v>
      </c>
      <c r="QFT27" s="58" t="s">
        <v>55</v>
      </c>
      <c r="QFU27" s="91" t="s">
        <v>32</v>
      </c>
      <c r="QFV27" s="92">
        <v>1</v>
      </c>
      <c r="QFW27" s="87">
        <v>0</v>
      </c>
      <c r="QFX27" s="59">
        <f t="shared" si="720"/>
        <v>0</v>
      </c>
      <c r="QFY27" s="1"/>
      <c r="QFZ27" s="89">
        <v>4</v>
      </c>
      <c r="QGA27" s="93" t="s">
        <v>64</v>
      </c>
      <c r="QGB27" s="58" t="s">
        <v>55</v>
      </c>
      <c r="QGC27" s="91" t="s">
        <v>32</v>
      </c>
      <c r="QGD27" s="92">
        <v>1</v>
      </c>
      <c r="QGE27" s="87">
        <v>0</v>
      </c>
      <c r="QGF27" s="59">
        <f t="shared" si="720"/>
        <v>0</v>
      </c>
      <c r="QGG27" s="1"/>
      <c r="QGH27" s="89">
        <v>4</v>
      </c>
      <c r="QGI27" s="93" t="s">
        <v>64</v>
      </c>
      <c r="QGJ27" s="58" t="s">
        <v>55</v>
      </c>
      <c r="QGK27" s="91" t="s">
        <v>32</v>
      </c>
      <c r="QGL27" s="92">
        <v>1</v>
      </c>
      <c r="QGM27" s="87">
        <v>0</v>
      </c>
      <c r="QGN27" s="59">
        <f t="shared" si="721"/>
        <v>0</v>
      </c>
      <c r="QGO27" s="1"/>
      <c r="QGP27" s="89">
        <v>4</v>
      </c>
      <c r="QGQ27" s="93" t="s">
        <v>64</v>
      </c>
      <c r="QGR27" s="58" t="s">
        <v>55</v>
      </c>
      <c r="QGS27" s="91" t="s">
        <v>32</v>
      </c>
      <c r="QGT27" s="92">
        <v>1</v>
      </c>
      <c r="QGU27" s="87">
        <v>0</v>
      </c>
      <c r="QGV27" s="59">
        <f t="shared" si="721"/>
        <v>0</v>
      </c>
      <c r="QGW27" s="1"/>
      <c r="QGX27" s="89">
        <v>4</v>
      </c>
      <c r="QGY27" s="93" t="s">
        <v>64</v>
      </c>
      <c r="QGZ27" s="58" t="s">
        <v>55</v>
      </c>
      <c r="QHA27" s="91" t="s">
        <v>32</v>
      </c>
      <c r="QHB27" s="92">
        <v>1</v>
      </c>
      <c r="QHC27" s="87">
        <v>0</v>
      </c>
      <c r="QHD27" s="59">
        <f t="shared" si="722"/>
        <v>0</v>
      </c>
      <c r="QHE27" s="1"/>
      <c r="QHF27" s="89">
        <v>4</v>
      </c>
      <c r="QHG27" s="93" t="s">
        <v>64</v>
      </c>
      <c r="QHH27" s="58" t="s">
        <v>55</v>
      </c>
      <c r="QHI27" s="91" t="s">
        <v>32</v>
      </c>
      <c r="QHJ27" s="92">
        <v>1</v>
      </c>
      <c r="QHK27" s="87">
        <v>0</v>
      </c>
      <c r="QHL27" s="59">
        <f t="shared" si="722"/>
        <v>0</v>
      </c>
      <c r="QHM27" s="1"/>
      <c r="QHN27" s="89">
        <v>4</v>
      </c>
      <c r="QHO27" s="93" t="s">
        <v>64</v>
      </c>
      <c r="QHP27" s="58" t="s">
        <v>55</v>
      </c>
      <c r="QHQ27" s="91" t="s">
        <v>32</v>
      </c>
      <c r="QHR27" s="92">
        <v>1</v>
      </c>
      <c r="QHS27" s="87">
        <v>0</v>
      </c>
      <c r="QHT27" s="59">
        <f t="shared" si="723"/>
        <v>0</v>
      </c>
      <c r="QHU27" s="1"/>
      <c r="QHV27" s="89">
        <v>4</v>
      </c>
      <c r="QHW27" s="93" t="s">
        <v>64</v>
      </c>
      <c r="QHX27" s="58" t="s">
        <v>55</v>
      </c>
      <c r="QHY27" s="91" t="s">
        <v>32</v>
      </c>
      <c r="QHZ27" s="92">
        <v>1</v>
      </c>
      <c r="QIA27" s="87">
        <v>0</v>
      </c>
      <c r="QIB27" s="59">
        <f t="shared" si="723"/>
        <v>0</v>
      </c>
      <c r="QIC27" s="1"/>
      <c r="QID27" s="89">
        <v>4</v>
      </c>
      <c r="QIE27" s="93" t="s">
        <v>64</v>
      </c>
      <c r="QIF27" s="58" t="s">
        <v>55</v>
      </c>
      <c r="QIG27" s="91" t="s">
        <v>32</v>
      </c>
      <c r="QIH27" s="92">
        <v>1</v>
      </c>
      <c r="QII27" s="87">
        <v>0</v>
      </c>
      <c r="QIJ27" s="59">
        <f t="shared" si="724"/>
        <v>0</v>
      </c>
      <c r="QIK27" s="1"/>
      <c r="QIL27" s="89">
        <v>4</v>
      </c>
      <c r="QIM27" s="93" t="s">
        <v>64</v>
      </c>
      <c r="QIN27" s="58" t="s">
        <v>55</v>
      </c>
      <c r="QIO27" s="91" t="s">
        <v>32</v>
      </c>
      <c r="QIP27" s="92">
        <v>1</v>
      </c>
      <c r="QIQ27" s="87">
        <v>0</v>
      </c>
      <c r="QIR27" s="59">
        <f t="shared" si="724"/>
        <v>0</v>
      </c>
      <c r="QIS27" s="1"/>
      <c r="QIT27" s="89">
        <v>4</v>
      </c>
      <c r="QIU27" s="93" t="s">
        <v>64</v>
      </c>
      <c r="QIV27" s="58" t="s">
        <v>55</v>
      </c>
      <c r="QIW27" s="91" t="s">
        <v>32</v>
      </c>
      <c r="QIX27" s="92">
        <v>1</v>
      </c>
      <c r="QIY27" s="87">
        <v>0</v>
      </c>
      <c r="QIZ27" s="59">
        <f t="shared" si="725"/>
        <v>0</v>
      </c>
      <c r="QJA27" s="1"/>
      <c r="QJB27" s="89">
        <v>4</v>
      </c>
      <c r="QJC27" s="93" t="s">
        <v>64</v>
      </c>
      <c r="QJD27" s="58" t="s">
        <v>55</v>
      </c>
      <c r="QJE27" s="91" t="s">
        <v>32</v>
      </c>
      <c r="QJF27" s="92">
        <v>1</v>
      </c>
      <c r="QJG27" s="87">
        <v>0</v>
      </c>
      <c r="QJH27" s="59">
        <f t="shared" si="725"/>
        <v>0</v>
      </c>
      <c r="QJI27" s="1"/>
      <c r="QJJ27" s="89">
        <v>4</v>
      </c>
      <c r="QJK27" s="93" t="s">
        <v>64</v>
      </c>
      <c r="QJL27" s="58" t="s">
        <v>55</v>
      </c>
      <c r="QJM27" s="91" t="s">
        <v>32</v>
      </c>
      <c r="QJN27" s="92">
        <v>1</v>
      </c>
      <c r="QJO27" s="87">
        <v>0</v>
      </c>
      <c r="QJP27" s="59">
        <f t="shared" si="726"/>
        <v>0</v>
      </c>
      <c r="QJQ27" s="1"/>
      <c r="QJR27" s="89">
        <v>4</v>
      </c>
      <c r="QJS27" s="93" t="s">
        <v>64</v>
      </c>
      <c r="QJT27" s="58" t="s">
        <v>55</v>
      </c>
      <c r="QJU27" s="91" t="s">
        <v>32</v>
      </c>
      <c r="QJV27" s="92">
        <v>1</v>
      </c>
      <c r="QJW27" s="87">
        <v>0</v>
      </c>
      <c r="QJX27" s="59">
        <f t="shared" si="726"/>
        <v>0</v>
      </c>
      <c r="QJY27" s="1"/>
      <c r="QJZ27" s="89">
        <v>4</v>
      </c>
      <c r="QKA27" s="93" t="s">
        <v>64</v>
      </c>
      <c r="QKB27" s="58" t="s">
        <v>55</v>
      </c>
      <c r="QKC27" s="91" t="s">
        <v>32</v>
      </c>
      <c r="QKD27" s="92">
        <v>1</v>
      </c>
      <c r="QKE27" s="87">
        <v>0</v>
      </c>
      <c r="QKF27" s="59">
        <f t="shared" si="727"/>
        <v>0</v>
      </c>
      <c r="QKG27" s="1"/>
      <c r="QKH27" s="89">
        <v>4</v>
      </c>
      <c r="QKI27" s="93" t="s">
        <v>64</v>
      </c>
      <c r="QKJ27" s="58" t="s">
        <v>55</v>
      </c>
      <c r="QKK27" s="91" t="s">
        <v>32</v>
      </c>
      <c r="QKL27" s="92">
        <v>1</v>
      </c>
      <c r="QKM27" s="87">
        <v>0</v>
      </c>
      <c r="QKN27" s="59">
        <f t="shared" si="727"/>
        <v>0</v>
      </c>
      <c r="QKO27" s="1"/>
      <c r="QKP27" s="89">
        <v>4</v>
      </c>
      <c r="QKQ27" s="93" t="s">
        <v>64</v>
      </c>
      <c r="QKR27" s="58" t="s">
        <v>55</v>
      </c>
      <c r="QKS27" s="91" t="s">
        <v>32</v>
      </c>
      <c r="QKT27" s="92">
        <v>1</v>
      </c>
      <c r="QKU27" s="87">
        <v>0</v>
      </c>
      <c r="QKV27" s="59">
        <f t="shared" si="728"/>
        <v>0</v>
      </c>
      <c r="QKW27" s="1"/>
      <c r="QKX27" s="89">
        <v>4</v>
      </c>
      <c r="QKY27" s="93" t="s">
        <v>64</v>
      </c>
      <c r="QKZ27" s="58" t="s">
        <v>55</v>
      </c>
      <c r="QLA27" s="91" t="s">
        <v>32</v>
      </c>
      <c r="QLB27" s="92">
        <v>1</v>
      </c>
      <c r="QLC27" s="87">
        <v>0</v>
      </c>
      <c r="QLD27" s="59">
        <f t="shared" si="728"/>
        <v>0</v>
      </c>
      <c r="QLE27" s="1"/>
      <c r="QLF27" s="89">
        <v>4</v>
      </c>
      <c r="QLG27" s="93" t="s">
        <v>64</v>
      </c>
      <c r="QLH27" s="58" t="s">
        <v>55</v>
      </c>
      <c r="QLI27" s="91" t="s">
        <v>32</v>
      </c>
      <c r="QLJ27" s="92">
        <v>1</v>
      </c>
      <c r="QLK27" s="87">
        <v>0</v>
      </c>
      <c r="QLL27" s="59">
        <f t="shared" si="729"/>
        <v>0</v>
      </c>
      <c r="QLM27" s="1"/>
      <c r="QLN27" s="89">
        <v>4</v>
      </c>
      <c r="QLO27" s="93" t="s">
        <v>64</v>
      </c>
      <c r="QLP27" s="58" t="s">
        <v>55</v>
      </c>
      <c r="QLQ27" s="91" t="s">
        <v>32</v>
      </c>
      <c r="QLR27" s="92">
        <v>1</v>
      </c>
      <c r="QLS27" s="87">
        <v>0</v>
      </c>
      <c r="QLT27" s="59">
        <f t="shared" si="729"/>
        <v>0</v>
      </c>
      <c r="QLU27" s="1"/>
      <c r="QLV27" s="89">
        <v>4</v>
      </c>
      <c r="QLW27" s="93" t="s">
        <v>64</v>
      </c>
      <c r="QLX27" s="58" t="s">
        <v>55</v>
      </c>
      <c r="QLY27" s="91" t="s">
        <v>32</v>
      </c>
      <c r="QLZ27" s="92">
        <v>1</v>
      </c>
      <c r="QMA27" s="87">
        <v>0</v>
      </c>
      <c r="QMB27" s="59">
        <f t="shared" si="730"/>
        <v>0</v>
      </c>
      <c r="QMC27" s="1"/>
      <c r="QMD27" s="89">
        <v>4</v>
      </c>
      <c r="QME27" s="93" t="s">
        <v>64</v>
      </c>
      <c r="QMF27" s="58" t="s">
        <v>55</v>
      </c>
      <c r="QMG27" s="91" t="s">
        <v>32</v>
      </c>
      <c r="QMH27" s="92">
        <v>1</v>
      </c>
      <c r="QMI27" s="87">
        <v>0</v>
      </c>
      <c r="QMJ27" s="59">
        <f t="shared" si="730"/>
        <v>0</v>
      </c>
      <c r="QMK27" s="1"/>
      <c r="QML27" s="89">
        <v>4</v>
      </c>
      <c r="QMM27" s="93" t="s">
        <v>64</v>
      </c>
      <c r="QMN27" s="58" t="s">
        <v>55</v>
      </c>
      <c r="QMO27" s="91" t="s">
        <v>32</v>
      </c>
      <c r="QMP27" s="92">
        <v>1</v>
      </c>
      <c r="QMQ27" s="87">
        <v>0</v>
      </c>
      <c r="QMR27" s="59">
        <f t="shared" si="731"/>
        <v>0</v>
      </c>
      <c r="QMS27" s="1"/>
      <c r="QMT27" s="89">
        <v>4</v>
      </c>
      <c r="QMU27" s="93" t="s">
        <v>64</v>
      </c>
      <c r="QMV27" s="58" t="s">
        <v>55</v>
      </c>
      <c r="QMW27" s="91" t="s">
        <v>32</v>
      </c>
      <c r="QMX27" s="92">
        <v>1</v>
      </c>
      <c r="QMY27" s="87">
        <v>0</v>
      </c>
      <c r="QMZ27" s="59">
        <f t="shared" si="731"/>
        <v>0</v>
      </c>
      <c r="QNA27" s="1"/>
      <c r="QNB27" s="89">
        <v>4</v>
      </c>
      <c r="QNC27" s="93" t="s">
        <v>64</v>
      </c>
      <c r="QND27" s="58" t="s">
        <v>55</v>
      </c>
      <c r="QNE27" s="91" t="s">
        <v>32</v>
      </c>
      <c r="QNF27" s="92">
        <v>1</v>
      </c>
      <c r="QNG27" s="87">
        <v>0</v>
      </c>
      <c r="QNH27" s="59">
        <f t="shared" si="732"/>
        <v>0</v>
      </c>
      <c r="QNI27" s="1"/>
      <c r="QNJ27" s="89">
        <v>4</v>
      </c>
      <c r="QNK27" s="93" t="s">
        <v>64</v>
      </c>
      <c r="QNL27" s="58" t="s">
        <v>55</v>
      </c>
      <c r="QNM27" s="91" t="s">
        <v>32</v>
      </c>
      <c r="QNN27" s="92">
        <v>1</v>
      </c>
      <c r="QNO27" s="87">
        <v>0</v>
      </c>
      <c r="QNP27" s="59">
        <f t="shared" si="732"/>
        <v>0</v>
      </c>
      <c r="QNQ27" s="1"/>
      <c r="QNR27" s="89">
        <v>4</v>
      </c>
      <c r="QNS27" s="93" t="s">
        <v>64</v>
      </c>
      <c r="QNT27" s="58" t="s">
        <v>55</v>
      </c>
      <c r="QNU27" s="91" t="s">
        <v>32</v>
      </c>
      <c r="QNV27" s="92">
        <v>1</v>
      </c>
      <c r="QNW27" s="87">
        <v>0</v>
      </c>
      <c r="QNX27" s="59">
        <f t="shared" si="733"/>
        <v>0</v>
      </c>
      <c r="QNY27" s="1"/>
      <c r="QNZ27" s="89">
        <v>4</v>
      </c>
      <c r="QOA27" s="93" t="s">
        <v>64</v>
      </c>
      <c r="QOB27" s="58" t="s">
        <v>55</v>
      </c>
      <c r="QOC27" s="91" t="s">
        <v>32</v>
      </c>
      <c r="QOD27" s="92">
        <v>1</v>
      </c>
      <c r="QOE27" s="87">
        <v>0</v>
      </c>
      <c r="QOF27" s="59">
        <f t="shared" si="733"/>
        <v>0</v>
      </c>
      <c r="QOG27" s="1"/>
      <c r="QOH27" s="89">
        <v>4</v>
      </c>
      <c r="QOI27" s="93" t="s">
        <v>64</v>
      </c>
      <c r="QOJ27" s="58" t="s">
        <v>55</v>
      </c>
      <c r="QOK27" s="91" t="s">
        <v>32</v>
      </c>
      <c r="QOL27" s="92">
        <v>1</v>
      </c>
      <c r="QOM27" s="87">
        <v>0</v>
      </c>
      <c r="QON27" s="59">
        <f t="shared" si="734"/>
        <v>0</v>
      </c>
      <c r="QOO27" s="1"/>
      <c r="QOP27" s="89">
        <v>4</v>
      </c>
      <c r="QOQ27" s="93" t="s">
        <v>64</v>
      </c>
      <c r="QOR27" s="58" t="s">
        <v>55</v>
      </c>
      <c r="QOS27" s="91" t="s">
        <v>32</v>
      </c>
      <c r="QOT27" s="92">
        <v>1</v>
      </c>
      <c r="QOU27" s="87">
        <v>0</v>
      </c>
      <c r="QOV27" s="59">
        <f t="shared" si="734"/>
        <v>0</v>
      </c>
      <c r="QOW27" s="1"/>
      <c r="QOX27" s="89">
        <v>4</v>
      </c>
      <c r="QOY27" s="93" t="s">
        <v>64</v>
      </c>
      <c r="QOZ27" s="58" t="s">
        <v>55</v>
      </c>
      <c r="QPA27" s="91" t="s">
        <v>32</v>
      </c>
      <c r="QPB27" s="92">
        <v>1</v>
      </c>
      <c r="QPC27" s="87">
        <v>0</v>
      </c>
      <c r="QPD27" s="59">
        <f t="shared" si="735"/>
        <v>0</v>
      </c>
      <c r="QPE27" s="1"/>
      <c r="QPF27" s="89">
        <v>4</v>
      </c>
      <c r="QPG27" s="93" t="s">
        <v>64</v>
      </c>
      <c r="QPH27" s="58" t="s">
        <v>55</v>
      </c>
      <c r="QPI27" s="91" t="s">
        <v>32</v>
      </c>
      <c r="QPJ27" s="92">
        <v>1</v>
      </c>
      <c r="QPK27" s="87">
        <v>0</v>
      </c>
      <c r="QPL27" s="59">
        <f t="shared" si="735"/>
        <v>0</v>
      </c>
      <c r="QPM27" s="1"/>
      <c r="QPN27" s="89">
        <v>4</v>
      </c>
      <c r="QPO27" s="93" t="s">
        <v>64</v>
      </c>
      <c r="QPP27" s="58" t="s">
        <v>55</v>
      </c>
      <c r="QPQ27" s="91" t="s">
        <v>32</v>
      </c>
      <c r="QPR27" s="92">
        <v>1</v>
      </c>
      <c r="QPS27" s="87">
        <v>0</v>
      </c>
      <c r="QPT27" s="59">
        <f t="shared" si="736"/>
        <v>0</v>
      </c>
      <c r="QPU27" s="1"/>
      <c r="QPV27" s="89">
        <v>4</v>
      </c>
      <c r="QPW27" s="93" t="s">
        <v>64</v>
      </c>
      <c r="QPX27" s="58" t="s">
        <v>55</v>
      </c>
      <c r="QPY27" s="91" t="s">
        <v>32</v>
      </c>
      <c r="QPZ27" s="92">
        <v>1</v>
      </c>
      <c r="QQA27" s="87">
        <v>0</v>
      </c>
      <c r="QQB27" s="59">
        <f t="shared" si="736"/>
        <v>0</v>
      </c>
      <c r="QQC27" s="1"/>
      <c r="QQD27" s="89">
        <v>4</v>
      </c>
      <c r="QQE27" s="93" t="s">
        <v>64</v>
      </c>
      <c r="QQF27" s="58" t="s">
        <v>55</v>
      </c>
      <c r="QQG27" s="91" t="s">
        <v>32</v>
      </c>
      <c r="QQH27" s="92">
        <v>1</v>
      </c>
      <c r="QQI27" s="87">
        <v>0</v>
      </c>
      <c r="QQJ27" s="59">
        <f t="shared" si="737"/>
        <v>0</v>
      </c>
      <c r="QQK27" s="1"/>
      <c r="QQL27" s="89">
        <v>4</v>
      </c>
      <c r="QQM27" s="93" t="s">
        <v>64</v>
      </c>
      <c r="QQN27" s="58" t="s">
        <v>55</v>
      </c>
      <c r="QQO27" s="91" t="s">
        <v>32</v>
      </c>
      <c r="QQP27" s="92">
        <v>1</v>
      </c>
      <c r="QQQ27" s="87">
        <v>0</v>
      </c>
      <c r="QQR27" s="59">
        <f t="shared" si="737"/>
        <v>0</v>
      </c>
      <c r="QQS27" s="1"/>
      <c r="QQT27" s="89">
        <v>4</v>
      </c>
      <c r="QQU27" s="93" t="s">
        <v>64</v>
      </c>
      <c r="QQV27" s="58" t="s">
        <v>55</v>
      </c>
      <c r="QQW27" s="91" t="s">
        <v>32</v>
      </c>
      <c r="QQX27" s="92">
        <v>1</v>
      </c>
      <c r="QQY27" s="87">
        <v>0</v>
      </c>
      <c r="QQZ27" s="59">
        <f t="shared" si="738"/>
        <v>0</v>
      </c>
      <c r="QRA27" s="1"/>
      <c r="QRB27" s="89">
        <v>4</v>
      </c>
      <c r="QRC27" s="93" t="s">
        <v>64</v>
      </c>
      <c r="QRD27" s="58" t="s">
        <v>55</v>
      </c>
      <c r="QRE27" s="91" t="s">
        <v>32</v>
      </c>
      <c r="QRF27" s="92">
        <v>1</v>
      </c>
      <c r="QRG27" s="87">
        <v>0</v>
      </c>
      <c r="QRH27" s="59">
        <f t="shared" si="738"/>
        <v>0</v>
      </c>
      <c r="QRI27" s="1"/>
      <c r="QRJ27" s="89">
        <v>4</v>
      </c>
      <c r="QRK27" s="93" t="s">
        <v>64</v>
      </c>
      <c r="QRL27" s="58" t="s">
        <v>55</v>
      </c>
      <c r="QRM27" s="91" t="s">
        <v>32</v>
      </c>
      <c r="QRN27" s="92">
        <v>1</v>
      </c>
      <c r="QRO27" s="87">
        <v>0</v>
      </c>
      <c r="QRP27" s="59">
        <f t="shared" si="739"/>
        <v>0</v>
      </c>
      <c r="QRQ27" s="1"/>
      <c r="QRR27" s="89">
        <v>4</v>
      </c>
      <c r="QRS27" s="93" t="s">
        <v>64</v>
      </c>
      <c r="QRT27" s="58" t="s">
        <v>55</v>
      </c>
      <c r="QRU27" s="91" t="s">
        <v>32</v>
      </c>
      <c r="QRV27" s="92">
        <v>1</v>
      </c>
      <c r="QRW27" s="87">
        <v>0</v>
      </c>
      <c r="QRX27" s="59">
        <f t="shared" si="739"/>
        <v>0</v>
      </c>
      <c r="QRY27" s="1"/>
      <c r="QRZ27" s="89">
        <v>4</v>
      </c>
      <c r="QSA27" s="93" t="s">
        <v>64</v>
      </c>
      <c r="QSB27" s="58" t="s">
        <v>55</v>
      </c>
      <c r="QSC27" s="91" t="s">
        <v>32</v>
      </c>
      <c r="QSD27" s="92">
        <v>1</v>
      </c>
      <c r="QSE27" s="87">
        <v>0</v>
      </c>
      <c r="QSF27" s="59">
        <f t="shared" si="740"/>
        <v>0</v>
      </c>
      <c r="QSG27" s="1"/>
      <c r="QSH27" s="89">
        <v>4</v>
      </c>
      <c r="QSI27" s="93" t="s">
        <v>64</v>
      </c>
      <c r="QSJ27" s="58" t="s">
        <v>55</v>
      </c>
      <c r="QSK27" s="91" t="s">
        <v>32</v>
      </c>
      <c r="QSL27" s="92">
        <v>1</v>
      </c>
      <c r="QSM27" s="87">
        <v>0</v>
      </c>
      <c r="QSN27" s="59">
        <f t="shared" si="740"/>
        <v>0</v>
      </c>
      <c r="QSO27" s="1"/>
      <c r="QSP27" s="89">
        <v>4</v>
      </c>
      <c r="QSQ27" s="93" t="s">
        <v>64</v>
      </c>
      <c r="QSR27" s="58" t="s">
        <v>55</v>
      </c>
      <c r="QSS27" s="91" t="s">
        <v>32</v>
      </c>
      <c r="QST27" s="92">
        <v>1</v>
      </c>
      <c r="QSU27" s="87">
        <v>0</v>
      </c>
      <c r="QSV27" s="59">
        <f t="shared" si="741"/>
        <v>0</v>
      </c>
      <c r="QSW27" s="1"/>
      <c r="QSX27" s="89">
        <v>4</v>
      </c>
      <c r="QSY27" s="93" t="s">
        <v>64</v>
      </c>
      <c r="QSZ27" s="58" t="s">
        <v>55</v>
      </c>
      <c r="QTA27" s="91" t="s">
        <v>32</v>
      </c>
      <c r="QTB27" s="92">
        <v>1</v>
      </c>
      <c r="QTC27" s="87">
        <v>0</v>
      </c>
      <c r="QTD27" s="59">
        <f t="shared" si="741"/>
        <v>0</v>
      </c>
      <c r="QTE27" s="1"/>
      <c r="QTF27" s="89">
        <v>4</v>
      </c>
      <c r="QTG27" s="93" t="s">
        <v>64</v>
      </c>
      <c r="QTH27" s="58" t="s">
        <v>55</v>
      </c>
      <c r="QTI27" s="91" t="s">
        <v>32</v>
      </c>
      <c r="QTJ27" s="92">
        <v>1</v>
      </c>
      <c r="QTK27" s="87">
        <v>0</v>
      </c>
      <c r="QTL27" s="59">
        <f t="shared" si="742"/>
        <v>0</v>
      </c>
      <c r="QTM27" s="1"/>
      <c r="QTN27" s="89">
        <v>4</v>
      </c>
      <c r="QTO27" s="93" t="s">
        <v>64</v>
      </c>
      <c r="QTP27" s="58" t="s">
        <v>55</v>
      </c>
      <c r="QTQ27" s="91" t="s">
        <v>32</v>
      </c>
      <c r="QTR27" s="92">
        <v>1</v>
      </c>
      <c r="QTS27" s="87">
        <v>0</v>
      </c>
      <c r="QTT27" s="59">
        <f t="shared" si="742"/>
        <v>0</v>
      </c>
      <c r="QTU27" s="1"/>
      <c r="QTV27" s="89">
        <v>4</v>
      </c>
      <c r="QTW27" s="93" t="s">
        <v>64</v>
      </c>
      <c r="QTX27" s="58" t="s">
        <v>55</v>
      </c>
      <c r="QTY27" s="91" t="s">
        <v>32</v>
      </c>
      <c r="QTZ27" s="92">
        <v>1</v>
      </c>
      <c r="QUA27" s="87">
        <v>0</v>
      </c>
      <c r="QUB27" s="59">
        <f t="shared" si="743"/>
        <v>0</v>
      </c>
      <c r="QUC27" s="1"/>
      <c r="QUD27" s="89">
        <v>4</v>
      </c>
      <c r="QUE27" s="93" t="s">
        <v>64</v>
      </c>
      <c r="QUF27" s="58" t="s">
        <v>55</v>
      </c>
      <c r="QUG27" s="91" t="s">
        <v>32</v>
      </c>
      <c r="QUH27" s="92">
        <v>1</v>
      </c>
      <c r="QUI27" s="87">
        <v>0</v>
      </c>
      <c r="QUJ27" s="59">
        <f t="shared" si="743"/>
        <v>0</v>
      </c>
      <c r="QUK27" s="1"/>
      <c r="QUL27" s="89">
        <v>4</v>
      </c>
      <c r="QUM27" s="93" t="s">
        <v>64</v>
      </c>
      <c r="QUN27" s="58" t="s">
        <v>55</v>
      </c>
      <c r="QUO27" s="91" t="s">
        <v>32</v>
      </c>
      <c r="QUP27" s="92">
        <v>1</v>
      </c>
      <c r="QUQ27" s="87">
        <v>0</v>
      </c>
      <c r="QUR27" s="59">
        <f t="shared" si="744"/>
        <v>0</v>
      </c>
      <c r="QUS27" s="1"/>
      <c r="QUT27" s="89">
        <v>4</v>
      </c>
      <c r="QUU27" s="93" t="s">
        <v>64</v>
      </c>
      <c r="QUV27" s="58" t="s">
        <v>55</v>
      </c>
      <c r="QUW27" s="91" t="s">
        <v>32</v>
      </c>
      <c r="QUX27" s="92">
        <v>1</v>
      </c>
      <c r="QUY27" s="87">
        <v>0</v>
      </c>
      <c r="QUZ27" s="59">
        <f t="shared" si="744"/>
        <v>0</v>
      </c>
      <c r="QVA27" s="1"/>
      <c r="QVB27" s="89">
        <v>4</v>
      </c>
      <c r="QVC27" s="93" t="s">
        <v>64</v>
      </c>
      <c r="QVD27" s="58" t="s">
        <v>55</v>
      </c>
      <c r="QVE27" s="91" t="s">
        <v>32</v>
      </c>
      <c r="QVF27" s="92">
        <v>1</v>
      </c>
      <c r="QVG27" s="87">
        <v>0</v>
      </c>
      <c r="QVH27" s="59">
        <f t="shared" si="745"/>
        <v>0</v>
      </c>
      <c r="QVI27" s="1"/>
      <c r="QVJ27" s="89">
        <v>4</v>
      </c>
      <c r="QVK27" s="93" t="s">
        <v>64</v>
      </c>
      <c r="QVL27" s="58" t="s">
        <v>55</v>
      </c>
      <c r="QVM27" s="91" t="s">
        <v>32</v>
      </c>
      <c r="QVN27" s="92">
        <v>1</v>
      </c>
      <c r="QVO27" s="87">
        <v>0</v>
      </c>
      <c r="QVP27" s="59">
        <f t="shared" si="745"/>
        <v>0</v>
      </c>
      <c r="QVQ27" s="1"/>
      <c r="QVR27" s="89">
        <v>4</v>
      </c>
      <c r="QVS27" s="93" t="s">
        <v>64</v>
      </c>
      <c r="QVT27" s="58" t="s">
        <v>55</v>
      </c>
      <c r="QVU27" s="91" t="s">
        <v>32</v>
      </c>
      <c r="QVV27" s="92">
        <v>1</v>
      </c>
      <c r="QVW27" s="87">
        <v>0</v>
      </c>
      <c r="QVX27" s="59">
        <f t="shared" si="746"/>
        <v>0</v>
      </c>
      <c r="QVY27" s="1"/>
      <c r="QVZ27" s="89">
        <v>4</v>
      </c>
      <c r="QWA27" s="93" t="s">
        <v>64</v>
      </c>
      <c r="QWB27" s="58" t="s">
        <v>55</v>
      </c>
      <c r="QWC27" s="91" t="s">
        <v>32</v>
      </c>
      <c r="QWD27" s="92">
        <v>1</v>
      </c>
      <c r="QWE27" s="87">
        <v>0</v>
      </c>
      <c r="QWF27" s="59">
        <f t="shared" si="746"/>
        <v>0</v>
      </c>
      <c r="QWG27" s="1"/>
      <c r="QWH27" s="89">
        <v>4</v>
      </c>
      <c r="QWI27" s="93" t="s">
        <v>64</v>
      </c>
      <c r="QWJ27" s="58" t="s">
        <v>55</v>
      </c>
      <c r="QWK27" s="91" t="s">
        <v>32</v>
      </c>
      <c r="QWL27" s="92">
        <v>1</v>
      </c>
      <c r="QWM27" s="87">
        <v>0</v>
      </c>
      <c r="QWN27" s="59">
        <f t="shared" si="747"/>
        <v>0</v>
      </c>
      <c r="QWO27" s="1"/>
      <c r="QWP27" s="89">
        <v>4</v>
      </c>
      <c r="QWQ27" s="93" t="s">
        <v>64</v>
      </c>
      <c r="QWR27" s="58" t="s">
        <v>55</v>
      </c>
      <c r="QWS27" s="91" t="s">
        <v>32</v>
      </c>
      <c r="QWT27" s="92">
        <v>1</v>
      </c>
      <c r="QWU27" s="87">
        <v>0</v>
      </c>
      <c r="QWV27" s="59">
        <f t="shared" si="747"/>
        <v>0</v>
      </c>
      <c r="QWW27" s="1"/>
      <c r="QWX27" s="89">
        <v>4</v>
      </c>
      <c r="QWY27" s="93" t="s">
        <v>64</v>
      </c>
      <c r="QWZ27" s="58" t="s">
        <v>55</v>
      </c>
      <c r="QXA27" s="91" t="s">
        <v>32</v>
      </c>
      <c r="QXB27" s="92">
        <v>1</v>
      </c>
      <c r="QXC27" s="87">
        <v>0</v>
      </c>
      <c r="QXD27" s="59">
        <f t="shared" si="748"/>
        <v>0</v>
      </c>
      <c r="QXE27" s="1"/>
      <c r="QXF27" s="89">
        <v>4</v>
      </c>
      <c r="QXG27" s="93" t="s">
        <v>64</v>
      </c>
      <c r="QXH27" s="58" t="s">
        <v>55</v>
      </c>
      <c r="QXI27" s="91" t="s">
        <v>32</v>
      </c>
      <c r="QXJ27" s="92">
        <v>1</v>
      </c>
      <c r="QXK27" s="87">
        <v>0</v>
      </c>
      <c r="QXL27" s="59">
        <f t="shared" si="748"/>
        <v>0</v>
      </c>
      <c r="QXM27" s="1"/>
      <c r="QXN27" s="89">
        <v>4</v>
      </c>
      <c r="QXO27" s="93" t="s">
        <v>64</v>
      </c>
      <c r="QXP27" s="58" t="s">
        <v>55</v>
      </c>
      <c r="QXQ27" s="91" t="s">
        <v>32</v>
      </c>
      <c r="QXR27" s="92">
        <v>1</v>
      </c>
      <c r="QXS27" s="87">
        <v>0</v>
      </c>
      <c r="QXT27" s="59">
        <f t="shared" si="749"/>
        <v>0</v>
      </c>
      <c r="QXU27" s="1"/>
      <c r="QXV27" s="89">
        <v>4</v>
      </c>
      <c r="QXW27" s="93" t="s">
        <v>64</v>
      </c>
      <c r="QXX27" s="58" t="s">
        <v>55</v>
      </c>
      <c r="QXY27" s="91" t="s">
        <v>32</v>
      </c>
      <c r="QXZ27" s="92">
        <v>1</v>
      </c>
      <c r="QYA27" s="87">
        <v>0</v>
      </c>
      <c r="QYB27" s="59">
        <f t="shared" si="749"/>
        <v>0</v>
      </c>
      <c r="QYC27" s="1"/>
      <c r="QYD27" s="89">
        <v>4</v>
      </c>
      <c r="QYE27" s="93" t="s">
        <v>64</v>
      </c>
      <c r="QYF27" s="58" t="s">
        <v>55</v>
      </c>
      <c r="QYG27" s="91" t="s">
        <v>32</v>
      </c>
      <c r="QYH27" s="92">
        <v>1</v>
      </c>
      <c r="QYI27" s="87">
        <v>0</v>
      </c>
      <c r="QYJ27" s="59">
        <f t="shared" si="750"/>
        <v>0</v>
      </c>
      <c r="QYK27" s="1"/>
      <c r="QYL27" s="89">
        <v>4</v>
      </c>
      <c r="QYM27" s="93" t="s">
        <v>64</v>
      </c>
      <c r="QYN27" s="58" t="s">
        <v>55</v>
      </c>
      <c r="QYO27" s="91" t="s">
        <v>32</v>
      </c>
      <c r="QYP27" s="92">
        <v>1</v>
      </c>
      <c r="QYQ27" s="87">
        <v>0</v>
      </c>
      <c r="QYR27" s="59">
        <f t="shared" si="750"/>
        <v>0</v>
      </c>
      <c r="QYS27" s="1"/>
      <c r="QYT27" s="89">
        <v>4</v>
      </c>
      <c r="QYU27" s="93" t="s">
        <v>64</v>
      </c>
      <c r="QYV27" s="58" t="s">
        <v>55</v>
      </c>
      <c r="QYW27" s="91" t="s">
        <v>32</v>
      </c>
      <c r="QYX27" s="92">
        <v>1</v>
      </c>
      <c r="QYY27" s="87">
        <v>0</v>
      </c>
      <c r="QYZ27" s="59">
        <f t="shared" si="751"/>
        <v>0</v>
      </c>
      <c r="QZA27" s="1"/>
      <c r="QZB27" s="89">
        <v>4</v>
      </c>
      <c r="QZC27" s="93" t="s">
        <v>64</v>
      </c>
      <c r="QZD27" s="58" t="s">
        <v>55</v>
      </c>
      <c r="QZE27" s="91" t="s">
        <v>32</v>
      </c>
      <c r="QZF27" s="92">
        <v>1</v>
      </c>
      <c r="QZG27" s="87">
        <v>0</v>
      </c>
      <c r="QZH27" s="59">
        <f t="shared" si="751"/>
        <v>0</v>
      </c>
      <c r="QZI27" s="1"/>
      <c r="QZJ27" s="89">
        <v>4</v>
      </c>
      <c r="QZK27" s="93" t="s">
        <v>64</v>
      </c>
      <c r="QZL27" s="58" t="s">
        <v>55</v>
      </c>
      <c r="QZM27" s="91" t="s">
        <v>32</v>
      </c>
      <c r="QZN27" s="92">
        <v>1</v>
      </c>
      <c r="QZO27" s="87">
        <v>0</v>
      </c>
      <c r="QZP27" s="59">
        <f t="shared" si="752"/>
        <v>0</v>
      </c>
      <c r="QZQ27" s="1"/>
      <c r="QZR27" s="89">
        <v>4</v>
      </c>
      <c r="QZS27" s="93" t="s">
        <v>64</v>
      </c>
      <c r="QZT27" s="58" t="s">
        <v>55</v>
      </c>
      <c r="QZU27" s="91" t="s">
        <v>32</v>
      </c>
      <c r="QZV27" s="92">
        <v>1</v>
      </c>
      <c r="QZW27" s="87">
        <v>0</v>
      </c>
      <c r="QZX27" s="59">
        <f t="shared" si="752"/>
        <v>0</v>
      </c>
      <c r="QZY27" s="1"/>
      <c r="QZZ27" s="89">
        <v>4</v>
      </c>
      <c r="RAA27" s="93" t="s">
        <v>64</v>
      </c>
      <c r="RAB27" s="58" t="s">
        <v>55</v>
      </c>
      <c r="RAC27" s="91" t="s">
        <v>32</v>
      </c>
      <c r="RAD27" s="92">
        <v>1</v>
      </c>
      <c r="RAE27" s="87">
        <v>0</v>
      </c>
      <c r="RAF27" s="59">
        <f t="shared" si="753"/>
        <v>0</v>
      </c>
      <c r="RAG27" s="1"/>
      <c r="RAH27" s="89">
        <v>4</v>
      </c>
      <c r="RAI27" s="93" t="s">
        <v>64</v>
      </c>
      <c r="RAJ27" s="58" t="s">
        <v>55</v>
      </c>
      <c r="RAK27" s="91" t="s">
        <v>32</v>
      </c>
      <c r="RAL27" s="92">
        <v>1</v>
      </c>
      <c r="RAM27" s="87">
        <v>0</v>
      </c>
      <c r="RAN27" s="59">
        <f t="shared" si="753"/>
        <v>0</v>
      </c>
      <c r="RAO27" s="1"/>
      <c r="RAP27" s="89">
        <v>4</v>
      </c>
      <c r="RAQ27" s="93" t="s">
        <v>64</v>
      </c>
      <c r="RAR27" s="58" t="s">
        <v>55</v>
      </c>
      <c r="RAS27" s="91" t="s">
        <v>32</v>
      </c>
      <c r="RAT27" s="92">
        <v>1</v>
      </c>
      <c r="RAU27" s="87">
        <v>0</v>
      </c>
      <c r="RAV27" s="59">
        <f t="shared" si="754"/>
        <v>0</v>
      </c>
      <c r="RAW27" s="1"/>
      <c r="RAX27" s="89">
        <v>4</v>
      </c>
      <c r="RAY27" s="93" t="s">
        <v>64</v>
      </c>
      <c r="RAZ27" s="58" t="s">
        <v>55</v>
      </c>
      <c r="RBA27" s="91" t="s">
        <v>32</v>
      </c>
      <c r="RBB27" s="92">
        <v>1</v>
      </c>
      <c r="RBC27" s="87">
        <v>0</v>
      </c>
      <c r="RBD27" s="59">
        <f t="shared" si="754"/>
        <v>0</v>
      </c>
      <c r="RBE27" s="1"/>
      <c r="RBF27" s="89">
        <v>4</v>
      </c>
      <c r="RBG27" s="93" t="s">
        <v>64</v>
      </c>
      <c r="RBH27" s="58" t="s">
        <v>55</v>
      </c>
      <c r="RBI27" s="91" t="s">
        <v>32</v>
      </c>
      <c r="RBJ27" s="92">
        <v>1</v>
      </c>
      <c r="RBK27" s="87">
        <v>0</v>
      </c>
      <c r="RBL27" s="59">
        <f t="shared" si="755"/>
        <v>0</v>
      </c>
      <c r="RBM27" s="1"/>
      <c r="RBN27" s="89">
        <v>4</v>
      </c>
      <c r="RBO27" s="93" t="s">
        <v>64</v>
      </c>
      <c r="RBP27" s="58" t="s">
        <v>55</v>
      </c>
      <c r="RBQ27" s="91" t="s">
        <v>32</v>
      </c>
      <c r="RBR27" s="92">
        <v>1</v>
      </c>
      <c r="RBS27" s="87">
        <v>0</v>
      </c>
      <c r="RBT27" s="59">
        <f t="shared" si="755"/>
        <v>0</v>
      </c>
      <c r="RBU27" s="1"/>
      <c r="RBV27" s="89">
        <v>4</v>
      </c>
      <c r="RBW27" s="93" t="s">
        <v>64</v>
      </c>
      <c r="RBX27" s="58" t="s">
        <v>55</v>
      </c>
      <c r="RBY27" s="91" t="s">
        <v>32</v>
      </c>
      <c r="RBZ27" s="92">
        <v>1</v>
      </c>
      <c r="RCA27" s="87">
        <v>0</v>
      </c>
      <c r="RCB27" s="59">
        <f t="shared" si="756"/>
        <v>0</v>
      </c>
      <c r="RCC27" s="1"/>
      <c r="RCD27" s="89">
        <v>4</v>
      </c>
      <c r="RCE27" s="93" t="s">
        <v>64</v>
      </c>
      <c r="RCF27" s="58" t="s">
        <v>55</v>
      </c>
      <c r="RCG27" s="91" t="s">
        <v>32</v>
      </c>
      <c r="RCH27" s="92">
        <v>1</v>
      </c>
      <c r="RCI27" s="87">
        <v>0</v>
      </c>
      <c r="RCJ27" s="59">
        <f t="shared" si="756"/>
        <v>0</v>
      </c>
      <c r="RCK27" s="1"/>
      <c r="RCL27" s="89">
        <v>4</v>
      </c>
      <c r="RCM27" s="93" t="s">
        <v>64</v>
      </c>
      <c r="RCN27" s="58" t="s">
        <v>55</v>
      </c>
      <c r="RCO27" s="91" t="s">
        <v>32</v>
      </c>
      <c r="RCP27" s="92">
        <v>1</v>
      </c>
      <c r="RCQ27" s="87">
        <v>0</v>
      </c>
      <c r="RCR27" s="59">
        <f t="shared" si="757"/>
        <v>0</v>
      </c>
      <c r="RCS27" s="1"/>
      <c r="RCT27" s="89">
        <v>4</v>
      </c>
      <c r="RCU27" s="93" t="s">
        <v>64</v>
      </c>
      <c r="RCV27" s="58" t="s">
        <v>55</v>
      </c>
      <c r="RCW27" s="91" t="s">
        <v>32</v>
      </c>
      <c r="RCX27" s="92">
        <v>1</v>
      </c>
      <c r="RCY27" s="87">
        <v>0</v>
      </c>
      <c r="RCZ27" s="59">
        <f t="shared" si="757"/>
        <v>0</v>
      </c>
      <c r="RDA27" s="1"/>
      <c r="RDB27" s="89">
        <v>4</v>
      </c>
      <c r="RDC27" s="93" t="s">
        <v>64</v>
      </c>
      <c r="RDD27" s="58" t="s">
        <v>55</v>
      </c>
      <c r="RDE27" s="91" t="s">
        <v>32</v>
      </c>
      <c r="RDF27" s="92">
        <v>1</v>
      </c>
      <c r="RDG27" s="87">
        <v>0</v>
      </c>
      <c r="RDH27" s="59">
        <f t="shared" si="758"/>
        <v>0</v>
      </c>
      <c r="RDI27" s="1"/>
      <c r="RDJ27" s="89">
        <v>4</v>
      </c>
      <c r="RDK27" s="93" t="s">
        <v>64</v>
      </c>
      <c r="RDL27" s="58" t="s">
        <v>55</v>
      </c>
      <c r="RDM27" s="91" t="s">
        <v>32</v>
      </c>
      <c r="RDN27" s="92">
        <v>1</v>
      </c>
      <c r="RDO27" s="87">
        <v>0</v>
      </c>
      <c r="RDP27" s="59">
        <f t="shared" si="758"/>
        <v>0</v>
      </c>
      <c r="RDQ27" s="1"/>
      <c r="RDR27" s="89">
        <v>4</v>
      </c>
      <c r="RDS27" s="93" t="s">
        <v>64</v>
      </c>
      <c r="RDT27" s="58" t="s">
        <v>55</v>
      </c>
      <c r="RDU27" s="91" t="s">
        <v>32</v>
      </c>
      <c r="RDV27" s="92">
        <v>1</v>
      </c>
      <c r="RDW27" s="87">
        <v>0</v>
      </c>
      <c r="RDX27" s="59">
        <f t="shared" si="759"/>
        <v>0</v>
      </c>
      <c r="RDY27" s="1"/>
      <c r="RDZ27" s="89">
        <v>4</v>
      </c>
      <c r="REA27" s="93" t="s">
        <v>64</v>
      </c>
      <c r="REB27" s="58" t="s">
        <v>55</v>
      </c>
      <c r="REC27" s="91" t="s">
        <v>32</v>
      </c>
      <c r="RED27" s="92">
        <v>1</v>
      </c>
      <c r="REE27" s="87">
        <v>0</v>
      </c>
      <c r="REF27" s="59">
        <f t="shared" si="759"/>
        <v>0</v>
      </c>
      <c r="REG27" s="1"/>
      <c r="REH27" s="89">
        <v>4</v>
      </c>
      <c r="REI27" s="93" t="s">
        <v>64</v>
      </c>
      <c r="REJ27" s="58" t="s">
        <v>55</v>
      </c>
      <c r="REK27" s="91" t="s">
        <v>32</v>
      </c>
      <c r="REL27" s="92">
        <v>1</v>
      </c>
      <c r="REM27" s="87">
        <v>0</v>
      </c>
      <c r="REN27" s="59">
        <f t="shared" si="760"/>
        <v>0</v>
      </c>
      <c r="REO27" s="1"/>
      <c r="REP27" s="89">
        <v>4</v>
      </c>
      <c r="REQ27" s="93" t="s">
        <v>64</v>
      </c>
      <c r="RER27" s="58" t="s">
        <v>55</v>
      </c>
      <c r="RES27" s="91" t="s">
        <v>32</v>
      </c>
      <c r="RET27" s="92">
        <v>1</v>
      </c>
      <c r="REU27" s="87">
        <v>0</v>
      </c>
      <c r="REV27" s="59">
        <f t="shared" si="760"/>
        <v>0</v>
      </c>
      <c r="REW27" s="1"/>
      <c r="REX27" s="89">
        <v>4</v>
      </c>
      <c r="REY27" s="93" t="s">
        <v>64</v>
      </c>
      <c r="REZ27" s="58" t="s">
        <v>55</v>
      </c>
      <c r="RFA27" s="91" t="s">
        <v>32</v>
      </c>
      <c r="RFB27" s="92">
        <v>1</v>
      </c>
      <c r="RFC27" s="87">
        <v>0</v>
      </c>
      <c r="RFD27" s="59">
        <f t="shared" si="761"/>
        <v>0</v>
      </c>
      <c r="RFE27" s="1"/>
      <c r="RFF27" s="89">
        <v>4</v>
      </c>
      <c r="RFG27" s="93" t="s">
        <v>64</v>
      </c>
      <c r="RFH27" s="58" t="s">
        <v>55</v>
      </c>
      <c r="RFI27" s="91" t="s">
        <v>32</v>
      </c>
      <c r="RFJ27" s="92">
        <v>1</v>
      </c>
      <c r="RFK27" s="87">
        <v>0</v>
      </c>
      <c r="RFL27" s="59">
        <f t="shared" si="761"/>
        <v>0</v>
      </c>
      <c r="RFM27" s="1"/>
      <c r="RFN27" s="89">
        <v>4</v>
      </c>
      <c r="RFO27" s="93" t="s">
        <v>64</v>
      </c>
      <c r="RFP27" s="58" t="s">
        <v>55</v>
      </c>
      <c r="RFQ27" s="91" t="s">
        <v>32</v>
      </c>
      <c r="RFR27" s="92">
        <v>1</v>
      </c>
      <c r="RFS27" s="87">
        <v>0</v>
      </c>
      <c r="RFT27" s="59">
        <f t="shared" si="762"/>
        <v>0</v>
      </c>
      <c r="RFU27" s="1"/>
      <c r="RFV27" s="89">
        <v>4</v>
      </c>
      <c r="RFW27" s="93" t="s">
        <v>64</v>
      </c>
      <c r="RFX27" s="58" t="s">
        <v>55</v>
      </c>
      <c r="RFY27" s="91" t="s">
        <v>32</v>
      </c>
      <c r="RFZ27" s="92">
        <v>1</v>
      </c>
      <c r="RGA27" s="87">
        <v>0</v>
      </c>
      <c r="RGB27" s="59">
        <f t="shared" si="762"/>
        <v>0</v>
      </c>
      <c r="RGC27" s="1"/>
      <c r="RGD27" s="89">
        <v>4</v>
      </c>
      <c r="RGE27" s="93" t="s">
        <v>64</v>
      </c>
      <c r="RGF27" s="58" t="s">
        <v>55</v>
      </c>
      <c r="RGG27" s="91" t="s">
        <v>32</v>
      </c>
      <c r="RGH27" s="92">
        <v>1</v>
      </c>
      <c r="RGI27" s="87">
        <v>0</v>
      </c>
      <c r="RGJ27" s="59">
        <f t="shared" si="763"/>
        <v>0</v>
      </c>
      <c r="RGK27" s="1"/>
      <c r="RGL27" s="89">
        <v>4</v>
      </c>
      <c r="RGM27" s="93" t="s">
        <v>64</v>
      </c>
      <c r="RGN27" s="58" t="s">
        <v>55</v>
      </c>
      <c r="RGO27" s="91" t="s">
        <v>32</v>
      </c>
      <c r="RGP27" s="92">
        <v>1</v>
      </c>
      <c r="RGQ27" s="87">
        <v>0</v>
      </c>
      <c r="RGR27" s="59">
        <f t="shared" si="763"/>
        <v>0</v>
      </c>
      <c r="RGS27" s="1"/>
      <c r="RGT27" s="89">
        <v>4</v>
      </c>
      <c r="RGU27" s="93" t="s">
        <v>64</v>
      </c>
      <c r="RGV27" s="58" t="s">
        <v>55</v>
      </c>
      <c r="RGW27" s="91" t="s">
        <v>32</v>
      </c>
      <c r="RGX27" s="92">
        <v>1</v>
      </c>
      <c r="RGY27" s="87">
        <v>0</v>
      </c>
      <c r="RGZ27" s="59">
        <f t="shared" si="764"/>
        <v>0</v>
      </c>
      <c r="RHA27" s="1"/>
      <c r="RHB27" s="89">
        <v>4</v>
      </c>
      <c r="RHC27" s="93" t="s">
        <v>64</v>
      </c>
      <c r="RHD27" s="58" t="s">
        <v>55</v>
      </c>
      <c r="RHE27" s="91" t="s">
        <v>32</v>
      </c>
      <c r="RHF27" s="92">
        <v>1</v>
      </c>
      <c r="RHG27" s="87">
        <v>0</v>
      </c>
      <c r="RHH27" s="59">
        <f t="shared" si="764"/>
        <v>0</v>
      </c>
      <c r="RHI27" s="1"/>
      <c r="RHJ27" s="89">
        <v>4</v>
      </c>
      <c r="RHK27" s="93" t="s">
        <v>64</v>
      </c>
      <c r="RHL27" s="58" t="s">
        <v>55</v>
      </c>
      <c r="RHM27" s="91" t="s">
        <v>32</v>
      </c>
      <c r="RHN27" s="92">
        <v>1</v>
      </c>
      <c r="RHO27" s="87">
        <v>0</v>
      </c>
      <c r="RHP27" s="59">
        <f t="shared" si="765"/>
        <v>0</v>
      </c>
      <c r="RHQ27" s="1"/>
      <c r="RHR27" s="89">
        <v>4</v>
      </c>
      <c r="RHS27" s="93" t="s">
        <v>64</v>
      </c>
      <c r="RHT27" s="58" t="s">
        <v>55</v>
      </c>
      <c r="RHU27" s="91" t="s">
        <v>32</v>
      </c>
      <c r="RHV27" s="92">
        <v>1</v>
      </c>
      <c r="RHW27" s="87">
        <v>0</v>
      </c>
      <c r="RHX27" s="59">
        <f t="shared" si="765"/>
        <v>0</v>
      </c>
      <c r="RHY27" s="1"/>
      <c r="RHZ27" s="89">
        <v>4</v>
      </c>
      <c r="RIA27" s="93" t="s">
        <v>64</v>
      </c>
      <c r="RIB27" s="58" t="s">
        <v>55</v>
      </c>
      <c r="RIC27" s="91" t="s">
        <v>32</v>
      </c>
      <c r="RID27" s="92">
        <v>1</v>
      </c>
      <c r="RIE27" s="87">
        <v>0</v>
      </c>
      <c r="RIF27" s="59">
        <f t="shared" si="766"/>
        <v>0</v>
      </c>
      <c r="RIG27" s="1"/>
      <c r="RIH27" s="89">
        <v>4</v>
      </c>
      <c r="RII27" s="93" t="s">
        <v>64</v>
      </c>
      <c r="RIJ27" s="58" t="s">
        <v>55</v>
      </c>
      <c r="RIK27" s="91" t="s">
        <v>32</v>
      </c>
      <c r="RIL27" s="92">
        <v>1</v>
      </c>
      <c r="RIM27" s="87">
        <v>0</v>
      </c>
      <c r="RIN27" s="59">
        <f t="shared" si="766"/>
        <v>0</v>
      </c>
      <c r="RIO27" s="1"/>
      <c r="RIP27" s="89">
        <v>4</v>
      </c>
      <c r="RIQ27" s="93" t="s">
        <v>64</v>
      </c>
      <c r="RIR27" s="58" t="s">
        <v>55</v>
      </c>
      <c r="RIS27" s="91" t="s">
        <v>32</v>
      </c>
      <c r="RIT27" s="92">
        <v>1</v>
      </c>
      <c r="RIU27" s="87">
        <v>0</v>
      </c>
      <c r="RIV27" s="59">
        <f t="shared" si="767"/>
        <v>0</v>
      </c>
      <c r="RIW27" s="1"/>
      <c r="RIX27" s="89">
        <v>4</v>
      </c>
      <c r="RIY27" s="93" t="s">
        <v>64</v>
      </c>
      <c r="RIZ27" s="58" t="s">
        <v>55</v>
      </c>
      <c r="RJA27" s="91" t="s">
        <v>32</v>
      </c>
      <c r="RJB27" s="92">
        <v>1</v>
      </c>
      <c r="RJC27" s="87">
        <v>0</v>
      </c>
      <c r="RJD27" s="59">
        <f t="shared" si="767"/>
        <v>0</v>
      </c>
      <c r="RJE27" s="1"/>
      <c r="RJF27" s="89">
        <v>4</v>
      </c>
      <c r="RJG27" s="93" t="s">
        <v>64</v>
      </c>
      <c r="RJH27" s="58" t="s">
        <v>55</v>
      </c>
      <c r="RJI27" s="91" t="s">
        <v>32</v>
      </c>
      <c r="RJJ27" s="92">
        <v>1</v>
      </c>
      <c r="RJK27" s="87">
        <v>0</v>
      </c>
      <c r="RJL27" s="59">
        <f t="shared" si="768"/>
        <v>0</v>
      </c>
      <c r="RJM27" s="1"/>
      <c r="RJN27" s="89">
        <v>4</v>
      </c>
      <c r="RJO27" s="93" t="s">
        <v>64</v>
      </c>
      <c r="RJP27" s="58" t="s">
        <v>55</v>
      </c>
      <c r="RJQ27" s="91" t="s">
        <v>32</v>
      </c>
      <c r="RJR27" s="92">
        <v>1</v>
      </c>
      <c r="RJS27" s="87">
        <v>0</v>
      </c>
      <c r="RJT27" s="59">
        <f t="shared" si="768"/>
        <v>0</v>
      </c>
      <c r="RJU27" s="1"/>
      <c r="RJV27" s="89">
        <v>4</v>
      </c>
      <c r="RJW27" s="93" t="s">
        <v>64</v>
      </c>
      <c r="RJX27" s="58" t="s">
        <v>55</v>
      </c>
      <c r="RJY27" s="91" t="s">
        <v>32</v>
      </c>
      <c r="RJZ27" s="92">
        <v>1</v>
      </c>
      <c r="RKA27" s="87">
        <v>0</v>
      </c>
      <c r="RKB27" s="59">
        <f t="shared" si="769"/>
        <v>0</v>
      </c>
      <c r="RKC27" s="1"/>
      <c r="RKD27" s="89">
        <v>4</v>
      </c>
      <c r="RKE27" s="93" t="s">
        <v>64</v>
      </c>
      <c r="RKF27" s="58" t="s">
        <v>55</v>
      </c>
      <c r="RKG27" s="91" t="s">
        <v>32</v>
      </c>
      <c r="RKH27" s="92">
        <v>1</v>
      </c>
      <c r="RKI27" s="87">
        <v>0</v>
      </c>
      <c r="RKJ27" s="59">
        <f t="shared" si="769"/>
        <v>0</v>
      </c>
      <c r="RKK27" s="1"/>
      <c r="RKL27" s="89">
        <v>4</v>
      </c>
      <c r="RKM27" s="93" t="s">
        <v>64</v>
      </c>
      <c r="RKN27" s="58" t="s">
        <v>55</v>
      </c>
      <c r="RKO27" s="91" t="s">
        <v>32</v>
      </c>
      <c r="RKP27" s="92">
        <v>1</v>
      </c>
      <c r="RKQ27" s="87">
        <v>0</v>
      </c>
      <c r="RKR27" s="59">
        <f t="shared" si="770"/>
        <v>0</v>
      </c>
      <c r="RKS27" s="1"/>
      <c r="RKT27" s="89">
        <v>4</v>
      </c>
      <c r="RKU27" s="93" t="s">
        <v>64</v>
      </c>
      <c r="RKV27" s="58" t="s">
        <v>55</v>
      </c>
      <c r="RKW27" s="91" t="s">
        <v>32</v>
      </c>
      <c r="RKX27" s="92">
        <v>1</v>
      </c>
      <c r="RKY27" s="87">
        <v>0</v>
      </c>
      <c r="RKZ27" s="59">
        <f t="shared" si="770"/>
        <v>0</v>
      </c>
      <c r="RLA27" s="1"/>
      <c r="RLB27" s="89">
        <v>4</v>
      </c>
      <c r="RLC27" s="93" t="s">
        <v>64</v>
      </c>
      <c r="RLD27" s="58" t="s">
        <v>55</v>
      </c>
      <c r="RLE27" s="91" t="s">
        <v>32</v>
      </c>
      <c r="RLF27" s="92">
        <v>1</v>
      </c>
      <c r="RLG27" s="87">
        <v>0</v>
      </c>
      <c r="RLH27" s="59">
        <f t="shared" si="771"/>
        <v>0</v>
      </c>
      <c r="RLI27" s="1"/>
      <c r="RLJ27" s="89">
        <v>4</v>
      </c>
      <c r="RLK27" s="93" t="s">
        <v>64</v>
      </c>
      <c r="RLL27" s="58" t="s">
        <v>55</v>
      </c>
      <c r="RLM27" s="91" t="s">
        <v>32</v>
      </c>
      <c r="RLN27" s="92">
        <v>1</v>
      </c>
      <c r="RLO27" s="87">
        <v>0</v>
      </c>
      <c r="RLP27" s="59">
        <f t="shared" si="771"/>
        <v>0</v>
      </c>
      <c r="RLQ27" s="1"/>
      <c r="RLR27" s="89">
        <v>4</v>
      </c>
      <c r="RLS27" s="93" t="s">
        <v>64</v>
      </c>
      <c r="RLT27" s="58" t="s">
        <v>55</v>
      </c>
      <c r="RLU27" s="91" t="s">
        <v>32</v>
      </c>
      <c r="RLV27" s="92">
        <v>1</v>
      </c>
      <c r="RLW27" s="87">
        <v>0</v>
      </c>
      <c r="RLX27" s="59">
        <f t="shared" si="772"/>
        <v>0</v>
      </c>
      <c r="RLY27" s="1"/>
      <c r="RLZ27" s="89">
        <v>4</v>
      </c>
      <c r="RMA27" s="93" t="s">
        <v>64</v>
      </c>
      <c r="RMB27" s="58" t="s">
        <v>55</v>
      </c>
      <c r="RMC27" s="91" t="s">
        <v>32</v>
      </c>
      <c r="RMD27" s="92">
        <v>1</v>
      </c>
      <c r="RME27" s="87">
        <v>0</v>
      </c>
      <c r="RMF27" s="59">
        <f t="shared" si="772"/>
        <v>0</v>
      </c>
      <c r="RMG27" s="1"/>
      <c r="RMH27" s="89">
        <v>4</v>
      </c>
      <c r="RMI27" s="93" t="s">
        <v>64</v>
      </c>
      <c r="RMJ27" s="58" t="s">
        <v>55</v>
      </c>
      <c r="RMK27" s="91" t="s">
        <v>32</v>
      </c>
      <c r="RML27" s="92">
        <v>1</v>
      </c>
      <c r="RMM27" s="87">
        <v>0</v>
      </c>
      <c r="RMN27" s="59">
        <f t="shared" si="773"/>
        <v>0</v>
      </c>
      <c r="RMO27" s="1"/>
      <c r="RMP27" s="89">
        <v>4</v>
      </c>
      <c r="RMQ27" s="93" t="s">
        <v>64</v>
      </c>
      <c r="RMR27" s="58" t="s">
        <v>55</v>
      </c>
      <c r="RMS27" s="91" t="s">
        <v>32</v>
      </c>
      <c r="RMT27" s="92">
        <v>1</v>
      </c>
      <c r="RMU27" s="87">
        <v>0</v>
      </c>
      <c r="RMV27" s="59">
        <f t="shared" si="773"/>
        <v>0</v>
      </c>
      <c r="RMW27" s="1"/>
      <c r="RMX27" s="89">
        <v>4</v>
      </c>
      <c r="RMY27" s="93" t="s">
        <v>64</v>
      </c>
      <c r="RMZ27" s="58" t="s">
        <v>55</v>
      </c>
      <c r="RNA27" s="91" t="s">
        <v>32</v>
      </c>
      <c r="RNB27" s="92">
        <v>1</v>
      </c>
      <c r="RNC27" s="87">
        <v>0</v>
      </c>
      <c r="RND27" s="59">
        <f t="shared" si="774"/>
        <v>0</v>
      </c>
      <c r="RNE27" s="1"/>
      <c r="RNF27" s="89">
        <v>4</v>
      </c>
      <c r="RNG27" s="93" t="s">
        <v>64</v>
      </c>
      <c r="RNH27" s="58" t="s">
        <v>55</v>
      </c>
      <c r="RNI27" s="91" t="s">
        <v>32</v>
      </c>
      <c r="RNJ27" s="92">
        <v>1</v>
      </c>
      <c r="RNK27" s="87">
        <v>0</v>
      </c>
      <c r="RNL27" s="59">
        <f t="shared" si="774"/>
        <v>0</v>
      </c>
      <c r="RNM27" s="1"/>
      <c r="RNN27" s="89">
        <v>4</v>
      </c>
      <c r="RNO27" s="93" t="s">
        <v>64</v>
      </c>
      <c r="RNP27" s="58" t="s">
        <v>55</v>
      </c>
      <c r="RNQ27" s="91" t="s">
        <v>32</v>
      </c>
      <c r="RNR27" s="92">
        <v>1</v>
      </c>
      <c r="RNS27" s="87">
        <v>0</v>
      </c>
      <c r="RNT27" s="59">
        <f t="shared" si="775"/>
        <v>0</v>
      </c>
      <c r="RNU27" s="1"/>
      <c r="RNV27" s="89">
        <v>4</v>
      </c>
      <c r="RNW27" s="93" t="s">
        <v>64</v>
      </c>
      <c r="RNX27" s="58" t="s">
        <v>55</v>
      </c>
      <c r="RNY27" s="91" t="s">
        <v>32</v>
      </c>
      <c r="RNZ27" s="92">
        <v>1</v>
      </c>
      <c r="ROA27" s="87">
        <v>0</v>
      </c>
      <c r="ROB27" s="59">
        <f t="shared" si="775"/>
        <v>0</v>
      </c>
      <c r="ROC27" s="1"/>
      <c r="ROD27" s="89">
        <v>4</v>
      </c>
      <c r="ROE27" s="93" t="s">
        <v>64</v>
      </c>
      <c r="ROF27" s="58" t="s">
        <v>55</v>
      </c>
      <c r="ROG27" s="91" t="s">
        <v>32</v>
      </c>
      <c r="ROH27" s="92">
        <v>1</v>
      </c>
      <c r="ROI27" s="87">
        <v>0</v>
      </c>
      <c r="ROJ27" s="59">
        <f t="shared" si="776"/>
        <v>0</v>
      </c>
      <c r="ROK27" s="1"/>
      <c r="ROL27" s="89">
        <v>4</v>
      </c>
      <c r="ROM27" s="93" t="s">
        <v>64</v>
      </c>
      <c r="RON27" s="58" t="s">
        <v>55</v>
      </c>
      <c r="ROO27" s="91" t="s">
        <v>32</v>
      </c>
      <c r="ROP27" s="92">
        <v>1</v>
      </c>
      <c r="ROQ27" s="87">
        <v>0</v>
      </c>
      <c r="ROR27" s="59">
        <f t="shared" si="776"/>
        <v>0</v>
      </c>
      <c r="ROS27" s="1"/>
      <c r="ROT27" s="89">
        <v>4</v>
      </c>
      <c r="ROU27" s="93" t="s">
        <v>64</v>
      </c>
      <c r="ROV27" s="58" t="s">
        <v>55</v>
      </c>
      <c r="ROW27" s="91" t="s">
        <v>32</v>
      </c>
      <c r="ROX27" s="92">
        <v>1</v>
      </c>
      <c r="ROY27" s="87">
        <v>0</v>
      </c>
      <c r="ROZ27" s="59">
        <f t="shared" si="777"/>
        <v>0</v>
      </c>
      <c r="RPA27" s="1"/>
      <c r="RPB27" s="89">
        <v>4</v>
      </c>
      <c r="RPC27" s="93" t="s">
        <v>64</v>
      </c>
      <c r="RPD27" s="58" t="s">
        <v>55</v>
      </c>
      <c r="RPE27" s="91" t="s">
        <v>32</v>
      </c>
      <c r="RPF27" s="92">
        <v>1</v>
      </c>
      <c r="RPG27" s="87">
        <v>0</v>
      </c>
      <c r="RPH27" s="59">
        <f t="shared" si="777"/>
        <v>0</v>
      </c>
      <c r="RPI27" s="1"/>
      <c r="RPJ27" s="89">
        <v>4</v>
      </c>
      <c r="RPK27" s="93" t="s">
        <v>64</v>
      </c>
      <c r="RPL27" s="58" t="s">
        <v>55</v>
      </c>
      <c r="RPM27" s="91" t="s">
        <v>32</v>
      </c>
      <c r="RPN27" s="92">
        <v>1</v>
      </c>
      <c r="RPO27" s="87">
        <v>0</v>
      </c>
      <c r="RPP27" s="59">
        <f t="shared" si="778"/>
        <v>0</v>
      </c>
      <c r="RPQ27" s="1"/>
      <c r="RPR27" s="89">
        <v>4</v>
      </c>
      <c r="RPS27" s="93" t="s">
        <v>64</v>
      </c>
      <c r="RPT27" s="58" t="s">
        <v>55</v>
      </c>
      <c r="RPU27" s="91" t="s">
        <v>32</v>
      </c>
      <c r="RPV27" s="92">
        <v>1</v>
      </c>
      <c r="RPW27" s="87">
        <v>0</v>
      </c>
      <c r="RPX27" s="59">
        <f t="shared" si="778"/>
        <v>0</v>
      </c>
      <c r="RPY27" s="1"/>
      <c r="RPZ27" s="89">
        <v>4</v>
      </c>
      <c r="RQA27" s="93" t="s">
        <v>64</v>
      </c>
      <c r="RQB27" s="58" t="s">
        <v>55</v>
      </c>
      <c r="RQC27" s="91" t="s">
        <v>32</v>
      </c>
      <c r="RQD27" s="92">
        <v>1</v>
      </c>
      <c r="RQE27" s="87">
        <v>0</v>
      </c>
      <c r="RQF27" s="59">
        <f t="shared" si="779"/>
        <v>0</v>
      </c>
      <c r="RQG27" s="1"/>
      <c r="RQH27" s="89">
        <v>4</v>
      </c>
      <c r="RQI27" s="93" t="s">
        <v>64</v>
      </c>
      <c r="RQJ27" s="58" t="s">
        <v>55</v>
      </c>
      <c r="RQK27" s="91" t="s">
        <v>32</v>
      </c>
      <c r="RQL27" s="92">
        <v>1</v>
      </c>
      <c r="RQM27" s="87">
        <v>0</v>
      </c>
      <c r="RQN27" s="59">
        <f t="shared" si="779"/>
        <v>0</v>
      </c>
      <c r="RQO27" s="1"/>
      <c r="RQP27" s="89">
        <v>4</v>
      </c>
      <c r="RQQ27" s="93" t="s">
        <v>64</v>
      </c>
      <c r="RQR27" s="58" t="s">
        <v>55</v>
      </c>
      <c r="RQS27" s="91" t="s">
        <v>32</v>
      </c>
      <c r="RQT27" s="92">
        <v>1</v>
      </c>
      <c r="RQU27" s="87">
        <v>0</v>
      </c>
      <c r="RQV27" s="59">
        <f t="shared" si="780"/>
        <v>0</v>
      </c>
      <c r="RQW27" s="1"/>
      <c r="RQX27" s="89">
        <v>4</v>
      </c>
      <c r="RQY27" s="93" t="s">
        <v>64</v>
      </c>
      <c r="RQZ27" s="58" t="s">
        <v>55</v>
      </c>
      <c r="RRA27" s="91" t="s">
        <v>32</v>
      </c>
      <c r="RRB27" s="92">
        <v>1</v>
      </c>
      <c r="RRC27" s="87">
        <v>0</v>
      </c>
      <c r="RRD27" s="59">
        <f t="shared" si="780"/>
        <v>0</v>
      </c>
      <c r="RRE27" s="1"/>
      <c r="RRF27" s="89">
        <v>4</v>
      </c>
      <c r="RRG27" s="93" t="s">
        <v>64</v>
      </c>
      <c r="RRH27" s="58" t="s">
        <v>55</v>
      </c>
      <c r="RRI27" s="91" t="s">
        <v>32</v>
      </c>
      <c r="RRJ27" s="92">
        <v>1</v>
      </c>
      <c r="RRK27" s="87">
        <v>0</v>
      </c>
      <c r="RRL27" s="59">
        <f t="shared" si="781"/>
        <v>0</v>
      </c>
      <c r="RRM27" s="1"/>
      <c r="RRN27" s="89">
        <v>4</v>
      </c>
      <c r="RRO27" s="93" t="s">
        <v>64</v>
      </c>
      <c r="RRP27" s="58" t="s">
        <v>55</v>
      </c>
      <c r="RRQ27" s="91" t="s">
        <v>32</v>
      </c>
      <c r="RRR27" s="92">
        <v>1</v>
      </c>
      <c r="RRS27" s="87">
        <v>0</v>
      </c>
      <c r="RRT27" s="59">
        <f t="shared" si="781"/>
        <v>0</v>
      </c>
      <c r="RRU27" s="1"/>
      <c r="RRV27" s="89">
        <v>4</v>
      </c>
      <c r="RRW27" s="93" t="s">
        <v>64</v>
      </c>
      <c r="RRX27" s="58" t="s">
        <v>55</v>
      </c>
      <c r="RRY27" s="91" t="s">
        <v>32</v>
      </c>
      <c r="RRZ27" s="92">
        <v>1</v>
      </c>
      <c r="RSA27" s="87">
        <v>0</v>
      </c>
      <c r="RSB27" s="59">
        <f t="shared" si="782"/>
        <v>0</v>
      </c>
      <c r="RSC27" s="1"/>
      <c r="RSD27" s="89">
        <v>4</v>
      </c>
      <c r="RSE27" s="93" t="s">
        <v>64</v>
      </c>
      <c r="RSF27" s="58" t="s">
        <v>55</v>
      </c>
      <c r="RSG27" s="91" t="s">
        <v>32</v>
      </c>
      <c r="RSH27" s="92">
        <v>1</v>
      </c>
      <c r="RSI27" s="87">
        <v>0</v>
      </c>
      <c r="RSJ27" s="59">
        <f t="shared" si="782"/>
        <v>0</v>
      </c>
      <c r="RSK27" s="1"/>
      <c r="RSL27" s="89">
        <v>4</v>
      </c>
      <c r="RSM27" s="93" t="s">
        <v>64</v>
      </c>
      <c r="RSN27" s="58" t="s">
        <v>55</v>
      </c>
      <c r="RSO27" s="91" t="s">
        <v>32</v>
      </c>
      <c r="RSP27" s="92">
        <v>1</v>
      </c>
      <c r="RSQ27" s="87">
        <v>0</v>
      </c>
      <c r="RSR27" s="59">
        <f t="shared" si="783"/>
        <v>0</v>
      </c>
      <c r="RSS27" s="1"/>
      <c r="RST27" s="89">
        <v>4</v>
      </c>
      <c r="RSU27" s="93" t="s">
        <v>64</v>
      </c>
      <c r="RSV27" s="58" t="s">
        <v>55</v>
      </c>
      <c r="RSW27" s="91" t="s">
        <v>32</v>
      </c>
      <c r="RSX27" s="92">
        <v>1</v>
      </c>
      <c r="RSY27" s="87">
        <v>0</v>
      </c>
      <c r="RSZ27" s="59">
        <f t="shared" si="783"/>
        <v>0</v>
      </c>
      <c r="RTA27" s="1"/>
      <c r="RTB27" s="89">
        <v>4</v>
      </c>
      <c r="RTC27" s="93" t="s">
        <v>64</v>
      </c>
      <c r="RTD27" s="58" t="s">
        <v>55</v>
      </c>
      <c r="RTE27" s="91" t="s">
        <v>32</v>
      </c>
      <c r="RTF27" s="92">
        <v>1</v>
      </c>
      <c r="RTG27" s="87">
        <v>0</v>
      </c>
      <c r="RTH27" s="59">
        <f t="shared" si="784"/>
        <v>0</v>
      </c>
      <c r="RTI27" s="1"/>
      <c r="RTJ27" s="89">
        <v>4</v>
      </c>
      <c r="RTK27" s="93" t="s">
        <v>64</v>
      </c>
      <c r="RTL27" s="58" t="s">
        <v>55</v>
      </c>
      <c r="RTM27" s="91" t="s">
        <v>32</v>
      </c>
      <c r="RTN27" s="92">
        <v>1</v>
      </c>
      <c r="RTO27" s="87">
        <v>0</v>
      </c>
      <c r="RTP27" s="59">
        <f t="shared" si="784"/>
        <v>0</v>
      </c>
      <c r="RTQ27" s="1"/>
      <c r="RTR27" s="89">
        <v>4</v>
      </c>
      <c r="RTS27" s="93" t="s">
        <v>64</v>
      </c>
      <c r="RTT27" s="58" t="s">
        <v>55</v>
      </c>
      <c r="RTU27" s="91" t="s">
        <v>32</v>
      </c>
      <c r="RTV27" s="92">
        <v>1</v>
      </c>
      <c r="RTW27" s="87">
        <v>0</v>
      </c>
      <c r="RTX27" s="59">
        <f t="shared" si="785"/>
        <v>0</v>
      </c>
      <c r="RTY27" s="1"/>
      <c r="RTZ27" s="89">
        <v>4</v>
      </c>
      <c r="RUA27" s="93" t="s">
        <v>64</v>
      </c>
      <c r="RUB27" s="58" t="s">
        <v>55</v>
      </c>
      <c r="RUC27" s="91" t="s">
        <v>32</v>
      </c>
      <c r="RUD27" s="92">
        <v>1</v>
      </c>
      <c r="RUE27" s="87">
        <v>0</v>
      </c>
      <c r="RUF27" s="59">
        <f t="shared" si="785"/>
        <v>0</v>
      </c>
      <c r="RUG27" s="1"/>
      <c r="RUH27" s="89">
        <v>4</v>
      </c>
      <c r="RUI27" s="93" t="s">
        <v>64</v>
      </c>
      <c r="RUJ27" s="58" t="s">
        <v>55</v>
      </c>
      <c r="RUK27" s="91" t="s">
        <v>32</v>
      </c>
      <c r="RUL27" s="92">
        <v>1</v>
      </c>
      <c r="RUM27" s="87">
        <v>0</v>
      </c>
      <c r="RUN27" s="59">
        <f t="shared" si="786"/>
        <v>0</v>
      </c>
      <c r="RUO27" s="1"/>
      <c r="RUP27" s="89">
        <v>4</v>
      </c>
      <c r="RUQ27" s="93" t="s">
        <v>64</v>
      </c>
      <c r="RUR27" s="58" t="s">
        <v>55</v>
      </c>
      <c r="RUS27" s="91" t="s">
        <v>32</v>
      </c>
      <c r="RUT27" s="92">
        <v>1</v>
      </c>
      <c r="RUU27" s="87">
        <v>0</v>
      </c>
      <c r="RUV27" s="59">
        <f t="shared" si="786"/>
        <v>0</v>
      </c>
      <c r="RUW27" s="1"/>
      <c r="RUX27" s="89">
        <v>4</v>
      </c>
      <c r="RUY27" s="93" t="s">
        <v>64</v>
      </c>
      <c r="RUZ27" s="58" t="s">
        <v>55</v>
      </c>
      <c r="RVA27" s="91" t="s">
        <v>32</v>
      </c>
      <c r="RVB27" s="92">
        <v>1</v>
      </c>
      <c r="RVC27" s="87">
        <v>0</v>
      </c>
      <c r="RVD27" s="59">
        <f t="shared" si="787"/>
        <v>0</v>
      </c>
      <c r="RVE27" s="1"/>
      <c r="RVF27" s="89">
        <v>4</v>
      </c>
      <c r="RVG27" s="93" t="s">
        <v>64</v>
      </c>
      <c r="RVH27" s="58" t="s">
        <v>55</v>
      </c>
      <c r="RVI27" s="91" t="s">
        <v>32</v>
      </c>
      <c r="RVJ27" s="92">
        <v>1</v>
      </c>
      <c r="RVK27" s="87">
        <v>0</v>
      </c>
      <c r="RVL27" s="59">
        <f t="shared" si="787"/>
        <v>0</v>
      </c>
      <c r="RVM27" s="1"/>
      <c r="RVN27" s="89">
        <v>4</v>
      </c>
      <c r="RVO27" s="93" t="s">
        <v>64</v>
      </c>
      <c r="RVP27" s="58" t="s">
        <v>55</v>
      </c>
      <c r="RVQ27" s="91" t="s">
        <v>32</v>
      </c>
      <c r="RVR27" s="92">
        <v>1</v>
      </c>
      <c r="RVS27" s="87">
        <v>0</v>
      </c>
      <c r="RVT27" s="59">
        <f t="shared" si="788"/>
        <v>0</v>
      </c>
      <c r="RVU27" s="1"/>
      <c r="RVV27" s="89">
        <v>4</v>
      </c>
      <c r="RVW27" s="93" t="s">
        <v>64</v>
      </c>
      <c r="RVX27" s="58" t="s">
        <v>55</v>
      </c>
      <c r="RVY27" s="91" t="s">
        <v>32</v>
      </c>
      <c r="RVZ27" s="92">
        <v>1</v>
      </c>
      <c r="RWA27" s="87">
        <v>0</v>
      </c>
      <c r="RWB27" s="59">
        <f t="shared" si="788"/>
        <v>0</v>
      </c>
      <c r="RWC27" s="1"/>
      <c r="RWD27" s="89">
        <v>4</v>
      </c>
      <c r="RWE27" s="93" t="s">
        <v>64</v>
      </c>
      <c r="RWF27" s="58" t="s">
        <v>55</v>
      </c>
      <c r="RWG27" s="91" t="s">
        <v>32</v>
      </c>
      <c r="RWH27" s="92">
        <v>1</v>
      </c>
      <c r="RWI27" s="87">
        <v>0</v>
      </c>
      <c r="RWJ27" s="59">
        <f t="shared" si="789"/>
        <v>0</v>
      </c>
      <c r="RWK27" s="1"/>
      <c r="RWL27" s="89">
        <v>4</v>
      </c>
      <c r="RWM27" s="93" t="s">
        <v>64</v>
      </c>
      <c r="RWN27" s="58" t="s">
        <v>55</v>
      </c>
      <c r="RWO27" s="91" t="s">
        <v>32</v>
      </c>
      <c r="RWP27" s="92">
        <v>1</v>
      </c>
      <c r="RWQ27" s="87">
        <v>0</v>
      </c>
      <c r="RWR27" s="59">
        <f t="shared" si="789"/>
        <v>0</v>
      </c>
      <c r="RWS27" s="1"/>
      <c r="RWT27" s="89">
        <v>4</v>
      </c>
      <c r="RWU27" s="93" t="s">
        <v>64</v>
      </c>
      <c r="RWV27" s="58" t="s">
        <v>55</v>
      </c>
      <c r="RWW27" s="91" t="s">
        <v>32</v>
      </c>
      <c r="RWX27" s="92">
        <v>1</v>
      </c>
      <c r="RWY27" s="87">
        <v>0</v>
      </c>
      <c r="RWZ27" s="59">
        <f t="shared" si="790"/>
        <v>0</v>
      </c>
      <c r="RXA27" s="1"/>
      <c r="RXB27" s="89">
        <v>4</v>
      </c>
      <c r="RXC27" s="93" t="s">
        <v>64</v>
      </c>
      <c r="RXD27" s="58" t="s">
        <v>55</v>
      </c>
      <c r="RXE27" s="91" t="s">
        <v>32</v>
      </c>
      <c r="RXF27" s="92">
        <v>1</v>
      </c>
      <c r="RXG27" s="87">
        <v>0</v>
      </c>
      <c r="RXH27" s="59">
        <f t="shared" si="790"/>
        <v>0</v>
      </c>
      <c r="RXI27" s="1"/>
      <c r="RXJ27" s="89">
        <v>4</v>
      </c>
      <c r="RXK27" s="93" t="s">
        <v>64</v>
      </c>
      <c r="RXL27" s="58" t="s">
        <v>55</v>
      </c>
      <c r="RXM27" s="91" t="s">
        <v>32</v>
      </c>
      <c r="RXN27" s="92">
        <v>1</v>
      </c>
      <c r="RXO27" s="87">
        <v>0</v>
      </c>
      <c r="RXP27" s="59">
        <f t="shared" si="791"/>
        <v>0</v>
      </c>
      <c r="RXQ27" s="1"/>
      <c r="RXR27" s="89">
        <v>4</v>
      </c>
      <c r="RXS27" s="93" t="s">
        <v>64</v>
      </c>
      <c r="RXT27" s="58" t="s">
        <v>55</v>
      </c>
      <c r="RXU27" s="91" t="s">
        <v>32</v>
      </c>
      <c r="RXV27" s="92">
        <v>1</v>
      </c>
      <c r="RXW27" s="87">
        <v>0</v>
      </c>
      <c r="RXX27" s="59">
        <f t="shared" si="791"/>
        <v>0</v>
      </c>
      <c r="RXY27" s="1"/>
      <c r="RXZ27" s="89">
        <v>4</v>
      </c>
      <c r="RYA27" s="93" t="s">
        <v>64</v>
      </c>
      <c r="RYB27" s="58" t="s">
        <v>55</v>
      </c>
      <c r="RYC27" s="91" t="s">
        <v>32</v>
      </c>
      <c r="RYD27" s="92">
        <v>1</v>
      </c>
      <c r="RYE27" s="87">
        <v>0</v>
      </c>
      <c r="RYF27" s="59">
        <f t="shared" si="792"/>
        <v>0</v>
      </c>
      <c r="RYG27" s="1"/>
      <c r="RYH27" s="89">
        <v>4</v>
      </c>
      <c r="RYI27" s="93" t="s">
        <v>64</v>
      </c>
      <c r="RYJ27" s="58" t="s">
        <v>55</v>
      </c>
      <c r="RYK27" s="91" t="s">
        <v>32</v>
      </c>
      <c r="RYL27" s="92">
        <v>1</v>
      </c>
      <c r="RYM27" s="87">
        <v>0</v>
      </c>
      <c r="RYN27" s="59">
        <f t="shared" si="792"/>
        <v>0</v>
      </c>
      <c r="RYO27" s="1"/>
      <c r="RYP27" s="89">
        <v>4</v>
      </c>
      <c r="RYQ27" s="93" t="s">
        <v>64</v>
      </c>
      <c r="RYR27" s="58" t="s">
        <v>55</v>
      </c>
      <c r="RYS27" s="91" t="s">
        <v>32</v>
      </c>
      <c r="RYT27" s="92">
        <v>1</v>
      </c>
      <c r="RYU27" s="87">
        <v>0</v>
      </c>
      <c r="RYV27" s="59">
        <f t="shared" si="793"/>
        <v>0</v>
      </c>
      <c r="RYW27" s="1"/>
      <c r="RYX27" s="89">
        <v>4</v>
      </c>
      <c r="RYY27" s="93" t="s">
        <v>64</v>
      </c>
      <c r="RYZ27" s="58" t="s">
        <v>55</v>
      </c>
      <c r="RZA27" s="91" t="s">
        <v>32</v>
      </c>
      <c r="RZB27" s="92">
        <v>1</v>
      </c>
      <c r="RZC27" s="87">
        <v>0</v>
      </c>
      <c r="RZD27" s="59">
        <f t="shared" si="793"/>
        <v>0</v>
      </c>
      <c r="RZE27" s="1"/>
      <c r="RZF27" s="89">
        <v>4</v>
      </c>
      <c r="RZG27" s="93" t="s">
        <v>64</v>
      </c>
      <c r="RZH27" s="58" t="s">
        <v>55</v>
      </c>
      <c r="RZI27" s="91" t="s">
        <v>32</v>
      </c>
      <c r="RZJ27" s="92">
        <v>1</v>
      </c>
      <c r="RZK27" s="87">
        <v>0</v>
      </c>
      <c r="RZL27" s="59">
        <f t="shared" si="794"/>
        <v>0</v>
      </c>
      <c r="RZM27" s="1"/>
      <c r="RZN27" s="89">
        <v>4</v>
      </c>
      <c r="RZO27" s="93" t="s">
        <v>64</v>
      </c>
      <c r="RZP27" s="58" t="s">
        <v>55</v>
      </c>
      <c r="RZQ27" s="91" t="s">
        <v>32</v>
      </c>
      <c r="RZR27" s="92">
        <v>1</v>
      </c>
      <c r="RZS27" s="87">
        <v>0</v>
      </c>
      <c r="RZT27" s="59">
        <f t="shared" si="794"/>
        <v>0</v>
      </c>
      <c r="RZU27" s="1"/>
      <c r="RZV27" s="89">
        <v>4</v>
      </c>
      <c r="RZW27" s="93" t="s">
        <v>64</v>
      </c>
      <c r="RZX27" s="58" t="s">
        <v>55</v>
      </c>
      <c r="RZY27" s="91" t="s">
        <v>32</v>
      </c>
      <c r="RZZ27" s="92">
        <v>1</v>
      </c>
      <c r="SAA27" s="87">
        <v>0</v>
      </c>
      <c r="SAB27" s="59">
        <f t="shared" si="795"/>
        <v>0</v>
      </c>
      <c r="SAC27" s="1"/>
      <c r="SAD27" s="89">
        <v>4</v>
      </c>
      <c r="SAE27" s="93" t="s">
        <v>64</v>
      </c>
      <c r="SAF27" s="58" t="s">
        <v>55</v>
      </c>
      <c r="SAG27" s="91" t="s">
        <v>32</v>
      </c>
      <c r="SAH27" s="92">
        <v>1</v>
      </c>
      <c r="SAI27" s="87">
        <v>0</v>
      </c>
      <c r="SAJ27" s="59">
        <f t="shared" si="795"/>
        <v>0</v>
      </c>
      <c r="SAK27" s="1"/>
      <c r="SAL27" s="89">
        <v>4</v>
      </c>
      <c r="SAM27" s="93" t="s">
        <v>64</v>
      </c>
      <c r="SAN27" s="58" t="s">
        <v>55</v>
      </c>
      <c r="SAO27" s="91" t="s">
        <v>32</v>
      </c>
      <c r="SAP27" s="92">
        <v>1</v>
      </c>
      <c r="SAQ27" s="87">
        <v>0</v>
      </c>
      <c r="SAR27" s="59">
        <f t="shared" si="796"/>
        <v>0</v>
      </c>
      <c r="SAS27" s="1"/>
      <c r="SAT27" s="89">
        <v>4</v>
      </c>
      <c r="SAU27" s="93" t="s">
        <v>64</v>
      </c>
      <c r="SAV27" s="58" t="s">
        <v>55</v>
      </c>
      <c r="SAW27" s="91" t="s">
        <v>32</v>
      </c>
      <c r="SAX27" s="92">
        <v>1</v>
      </c>
      <c r="SAY27" s="87">
        <v>0</v>
      </c>
      <c r="SAZ27" s="59">
        <f t="shared" si="796"/>
        <v>0</v>
      </c>
      <c r="SBA27" s="1"/>
      <c r="SBB27" s="89">
        <v>4</v>
      </c>
      <c r="SBC27" s="93" t="s">
        <v>64</v>
      </c>
      <c r="SBD27" s="58" t="s">
        <v>55</v>
      </c>
      <c r="SBE27" s="91" t="s">
        <v>32</v>
      </c>
      <c r="SBF27" s="92">
        <v>1</v>
      </c>
      <c r="SBG27" s="87">
        <v>0</v>
      </c>
      <c r="SBH27" s="59">
        <f t="shared" si="797"/>
        <v>0</v>
      </c>
      <c r="SBI27" s="1"/>
      <c r="SBJ27" s="89">
        <v>4</v>
      </c>
      <c r="SBK27" s="93" t="s">
        <v>64</v>
      </c>
      <c r="SBL27" s="58" t="s">
        <v>55</v>
      </c>
      <c r="SBM27" s="91" t="s">
        <v>32</v>
      </c>
      <c r="SBN27" s="92">
        <v>1</v>
      </c>
      <c r="SBO27" s="87">
        <v>0</v>
      </c>
      <c r="SBP27" s="59">
        <f t="shared" si="797"/>
        <v>0</v>
      </c>
      <c r="SBQ27" s="1"/>
      <c r="SBR27" s="89">
        <v>4</v>
      </c>
      <c r="SBS27" s="93" t="s">
        <v>64</v>
      </c>
      <c r="SBT27" s="58" t="s">
        <v>55</v>
      </c>
      <c r="SBU27" s="91" t="s">
        <v>32</v>
      </c>
      <c r="SBV27" s="92">
        <v>1</v>
      </c>
      <c r="SBW27" s="87">
        <v>0</v>
      </c>
      <c r="SBX27" s="59">
        <f t="shared" si="798"/>
        <v>0</v>
      </c>
      <c r="SBY27" s="1"/>
      <c r="SBZ27" s="89">
        <v>4</v>
      </c>
      <c r="SCA27" s="93" t="s">
        <v>64</v>
      </c>
      <c r="SCB27" s="58" t="s">
        <v>55</v>
      </c>
      <c r="SCC27" s="91" t="s">
        <v>32</v>
      </c>
      <c r="SCD27" s="92">
        <v>1</v>
      </c>
      <c r="SCE27" s="87">
        <v>0</v>
      </c>
      <c r="SCF27" s="59">
        <f t="shared" si="798"/>
        <v>0</v>
      </c>
      <c r="SCG27" s="1"/>
      <c r="SCH27" s="89">
        <v>4</v>
      </c>
      <c r="SCI27" s="93" t="s">
        <v>64</v>
      </c>
      <c r="SCJ27" s="58" t="s">
        <v>55</v>
      </c>
      <c r="SCK27" s="91" t="s">
        <v>32</v>
      </c>
      <c r="SCL27" s="92">
        <v>1</v>
      </c>
      <c r="SCM27" s="87">
        <v>0</v>
      </c>
      <c r="SCN27" s="59">
        <f t="shared" si="799"/>
        <v>0</v>
      </c>
      <c r="SCO27" s="1"/>
      <c r="SCP27" s="89">
        <v>4</v>
      </c>
      <c r="SCQ27" s="93" t="s">
        <v>64</v>
      </c>
      <c r="SCR27" s="58" t="s">
        <v>55</v>
      </c>
      <c r="SCS27" s="91" t="s">
        <v>32</v>
      </c>
      <c r="SCT27" s="92">
        <v>1</v>
      </c>
      <c r="SCU27" s="87">
        <v>0</v>
      </c>
      <c r="SCV27" s="59">
        <f t="shared" si="799"/>
        <v>0</v>
      </c>
      <c r="SCW27" s="1"/>
      <c r="SCX27" s="89">
        <v>4</v>
      </c>
      <c r="SCY27" s="93" t="s">
        <v>64</v>
      </c>
      <c r="SCZ27" s="58" t="s">
        <v>55</v>
      </c>
      <c r="SDA27" s="91" t="s">
        <v>32</v>
      </c>
      <c r="SDB27" s="92">
        <v>1</v>
      </c>
      <c r="SDC27" s="87">
        <v>0</v>
      </c>
      <c r="SDD27" s="59">
        <f t="shared" si="800"/>
        <v>0</v>
      </c>
      <c r="SDE27" s="1"/>
      <c r="SDF27" s="89">
        <v>4</v>
      </c>
      <c r="SDG27" s="93" t="s">
        <v>64</v>
      </c>
      <c r="SDH27" s="58" t="s">
        <v>55</v>
      </c>
      <c r="SDI27" s="91" t="s">
        <v>32</v>
      </c>
      <c r="SDJ27" s="92">
        <v>1</v>
      </c>
      <c r="SDK27" s="87">
        <v>0</v>
      </c>
      <c r="SDL27" s="59">
        <f t="shared" si="800"/>
        <v>0</v>
      </c>
      <c r="SDM27" s="1"/>
      <c r="SDN27" s="89">
        <v>4</v>
      </c>
      <c r="SDO27" s="93" t="s">
        <v>64</v>
      </c>
      <c r="SDP27" s="58" t="s">
        <v>55</v>
      </c>
      <c r="SDQ27" s="91" t="s">
        <v>32</v>
      </c>
      <c r="SDR27" s="92">
        <v>1</v>
      </c>
      <c r="SDS27" s="87">
        <v>0</v>
      </c>
      <c r="SDT27" s="59">
        <f t="shared" si="801"/>
        <v>0</v>
      </c>
      <c r="SDU27" s="1"/>
      <c r="SDV27" s="89">
        <v>4</v>
      </c>
      <c r="SDW27" s="93" t="s">
        <v>64</v>
      </c>
      <c r="SDX27" s="58" t="s">
        <v>55</v>
      </c>
      <c r="SDY27" s="91" t="s">
        <v>32</v>
      </c>
      <c r="SDZ27" s="92">
        <v>1</v>
      </c>
      <c r="SEA27" s="87">
        <v>0</v>
      </c>
      <c r="SEB27" s="59">
        <f t="shared" si="801"/>
        <v>0</v>
      </c>
      <c r="SEC27" s="1"/>
      <c r="SED27" s="89">
        <v>4</v>
      </c>
      <c r="SEE27" s="93" t="s">
        <v>64</v>
      </c>
      <c r="SEF27" s="58" t="s">
        <v>55</v>
      </c>
      <c r="SEG27" s="91" t="s">
        <v>32</v>
      </c>
      <c r="SEH27" s="92">
        <v>1</v>
      </c>
      <c r="SEI27" s="87">
        <v>0</v>
      </c>
      <c r="SEJ27" s="59">
        <f t="shared" si="802"/>
        <v>0</v>
      </c>
      <c r="SEK27" s="1"/>
      <c r="SEL27" s="89">
        <v>4</v>
      </c>
      <c r="SEM27" s="93" t="s">
        <v>64</v>
      </c>
      <c r="SEN27" s="58" t="s">
        <v>55</v>
      </c>
      <c r="SEO27" s="91" t="s">
        <v>32</v>
      </c>
      <c r="SEP27" s="92">
        <v>1</v>
      </c>
      <c r="SEQ27" s="87">
        <v>0</v>
      </c>
      <c r="SER27" s="59">
        <f t="shared" si="802"/>
        <v>0</v>
      </c>
      <c r="SES27" s="1"/>
      <c r="SET27" s="89">
        <v>4</v>
      </c>
      <c r="SEU27" s="93" t="s">
        <v>64</v>
      </c>
      <c r="SEV27" s="58" t="s">
        <v>55</v>
      </c>
      <c r="SEW27" s="91" t="s">
        <v>32</v>
      </c>
      <c r="SEX27" s="92">
        <v>1</v>
      </c>
      <c r="SEY27" s="87">
        <v>0</v>
      </c>
      <c r="SEZ27" s="59">
        <f t="shared" si="803"/>
        <v>0</v>
      </c>
      <c r="SFA27" s="1"/>
      <c r="SFB27" s="89">
        <v>4</v>
      </c>
      <c r="SFC27" s="93" t="s">
        <v>64</v>
      </c>
      <c r="SFD27" s="58" t="s">
        <v>55</v>
      </c>
      <c r="SFE27" s="91" t="s">
        <v>32</v>
      </c>
      <c r="SFF27" s="92">
        <v>1</v>
      </c>
      <c r="SFG27" s="87">
        <v>0</v>
      </c>
      <c r="SFH27" s="59">
        <f t="shared" si="803"/>
        <v>0</v>
      </c>
      <c r="SFI27" s="1"/>
      <c r="SFJ27" s="89">
        <v>4</v>
      </c>
      <c r="SFK27" s="93" t="s">
        <v>64</v>
      </c>
      <c r="SFL27" s="58" t="s">
        <v>55</v>
      </c>
      <c r="SFM27" s="91" t="s">
        <v>32</v>
      </c>
      <c r="SFN27" s="92">
        <v>1</v>
      </c>
      <c r="SFO27" s="87">
        <v>0</v>
      </c>
      <c r="SFP27" s="59">
        <f t="shared" si="804"/>
        <v>0</v>
      </c>
      <c r="SFQ27" s="1"/>
      <c r="SFR27" s="89">
        <v>4</v>
      </c>
      <c r="SFS27" s="93" t="s">
        <v>64</v>
      </c>
      <c r="SFT27" s="58" t="s">
        <v>55</v>
      </c>
      <c r="SFU27" s="91" t="s">
        <v>32</v>
      </c>
      <c r="SFV27" s="92">
        <v>1</v>
      </c>
      <c r="SFW27" s="87">
        <v>0</v>
      </c>
      <c r="SFX27" s="59">
        <f t="shared" si="804"/>
        <v>0</v>
      </c>
      <c r="SFY27" s="1"/>
      <c r="SFZ27" s="89">
        <v>4</v>
      </c>
      <c r="SGA27" s="93" t="s">
        <v>64</v>
      </c>
      <c r="SGB27" s="58" t="s">
        <v>55</v>
      </c>
      <c r="SGC27" s="91" t="s">
        <v>32</v>
      </c>
      <c r="SGD27" s="92">
        <v>1</v>
      </c>
      <c r="SGE27" s="87">
        <v>0</v>
      </c>
      <c r="SGF27" s="59">
        <f t="shared" si="805"/>
        <v>0</v>
      </c>
      <c r="SGG27" s="1"/>
      <c r="SGH27" s="89">
        <v>4</v>
      </c>
      <c r="SGI27" s="93" t="s">
        <v>64</v>
      </c>
      <c r="SGJ27" s="58" t="s">
        <v>55</v>
      </c>
      <c r="SGK27" s="91" t="s">
        <v>32</v>
      </c>
      <c r="SGL27" s="92">
        <v>1</v>
      </c>
      <c r="SGM27" s="87">
        <v>0</v>
      </c>
      <c r="SGN27" s="59">
        <f t="shared" si="805"/>
        <v>0</v>
      </c>
      <c r="SGO27" s="1"/>
      <c r="SGP27" s="89">
        <v>4</v>
      </c>
      <c r="SGQ27" s="93" t="s">
        <v>64</v>
      </c>
      <c r="SGR27" s="58" t="s">
        <v>55</v>
      </c>
      <c r="SGS27" s="91" t="s">
        <v>32</v>
      </c>
      <c r="SGT27" s="92">
        <v>1</v>
      </c>
      <c r="SGU27" s="87">
        <v>0</v>
      </c>
      <c r="SGV27" s="59">
        <f t="shared" si="806"/>
        <v>0</v>
      </c>
      <c r="SGW27" s="1"/>
      <c r="SGX27" s="89">
        <v>4</v>
      </c>
      <c r="SGY27" s="93" t="s">
        <v>64</v>
      </c>
      <c r="SGZ27" s="58" t="s">
        <v>55</v>
      </c>
      <c r="SHA27" s="91" t="s">
        <v>32</v>
      </c>
      <c r="SHB27" s="92">
        <v>1</v>
      </c>
      <c r="SHC27" s="87">
        <v>0</v>
      </c>
      <c r="SHD27" s="59">
        <f t="shared" si="806"/>
        <v>0</v>
      </c>
      <c r="SHE27" s="1"/>
      <c r="SHF27" s="89">
        <v>4</v>
      </c>
      <c r="SHG27" s="93" t="s">
        <v>64</v>
      </c>
      <c r="SHH27" s="58" t="s">
        <v>55</v>
      </c>
      <c r="SHI27" s="91" t="s">
        <v>32</v>
      </c>
      <c r="SHJ27" s="92">
        <v>1</v>
      </c>
      <c r="SHK27" s="87">
        <v>0</v>
      </c>
      <c r="SHL27" s="59">
        <f t="shared" si="807"/>
        <v>0</v>
      </c>
      <c r="SHM27" s="1"/>
      <c r="SHN27" s="89">
        <v>4</v>
      </c>
      <c r="SHO27" s="93" t="s">
        <v>64</v>
      </c>
      <c r="SHP27" s="58" t="s">
        <v>55</v>
      </c>
      <c r="SHQ27" s="91" t="s">
        <v>32</v>
      </c>
      <c r="SHR27" s="92">
        <v>1</v>
      </c>
      <c r="SHS27" s="87">
        <v>0</v>
      </c>
      <c r="SHT27" s="59">
        <f t="shared" si="807"/>
        <v>0</v>
      </c>
      <c r="SHU27" s="1"/>
      <c r="SHV27" s="89">
        <v>4</v>
      </c>
      <c r="SHW27" s="93" t="s">
        <v>64</v>
      </c>
      <c r="SHX27" s="58" t="s">
        <v>55</v>
      </c>
      <c r="SHY27" s="91" t="s">
        <v>32</v>
      </c>
      <c r="SHZ27" s="92">
        <v>1</v>
      </c>
      <c r="SIA27" s="87">
        <v>0</v>
      </c>
      <c r="SIB27" s="59">
        <f t="shared" si="808"/>
        <v>0</v>
      </c>
      <c r="SIC27" s="1"/>
      <c r="SID27" s="89">
        <v>4</v>
      </c>
      <c r="SIE27" s="93" t="s">
        <v>64</v>
      </c>
      <c r="SIF27" s="58" t="s">
        <v>55</v>
      </c>
      <c r="SIG27" s="91" t="s">
        <v>32</v>
      </c>
      <c r="SIH27" s="92">
        <v>1</v>
      </c>
      <c r="SII27" s="87">
        <v>0</v>
      </c>
      <c r="SIJ27" s="59">
        <f t="shared" si="808"/>
        <v>0</v>
      </c>
      <c r="SIK27" s="1"/>
      <c r="SIL27" s="89">
        <v>4</v>
      </c>
      <c r="SIM27" s="93" t="s">
        <v>64</v>
      </c>
      <c r="SIN27" s="58" t="s">
        <v>55</v>
      </c>
      <c r="SIO27" s="91" t="s">
        <v>32</v>
      </c>
      <c r="SIP27" s="92">
        <v>1</v>
      </c>
      <c r="SIQ27" s="87">
        <v>0</v>
      </c>
      <c r="SIR27" s="59">
        <f t="shared" si="809"/>
        <v>0</v>
      </c>
      <c r="SIS27" s="1"/>
      <c r="SIT27" s="89">
        <v>4</v>
      </c>
      <c r="SIU27" s="93" t="s">
        <v>64</v>
      </c>
      <c r="SIV27" s="58" t="s">
        <v>55</v>
      </c>
      <c r="SIW27" s="91" t="s">
        <v>32</v>
      </c>
      <c r="SIX27" s="92">
        <v>1</v>
      </c>
      <c r="SIY27" s="87">
        <v>0</v>
      </c>
      <c r="SIZ27" s="59">
        <f t="shared" si="809"/>
        <v>0</v>
      </c>
      <c r="SJA27" s="1"/>
      <c r="SJB27" s="89">
        <v>4</v>
      </c>
      <c r="SJC27" s="93" t="s">
        <v>64</v>
      </c>
      <c r="SJD27" s="58" t="s">
        <v>55</v>
      </c>
      <c r="SJE27" s="91" t="s">
        <v>32</v>
      </c>
      <c r="SJF27" s="92">
        <v>1</v>
      </c>
      <c r="SJG27" s="87">
        <v>0</v>
      </c>
      <c r="SJH27" s="59">
        <f t="shared" si="810"/>
        <v>0</v>
      </c>
      <c r="SJI27" s="1"/>
      <c r="SJJ27" s="89">
        <v>4</v>
      </c>
      <c r="SJK27" s="93" t="s">
        <v>64</v>
      </c>
      <c r="SJL27" s="58" t="s">
        <v>55</v>
      </c>
      <c r="SJM27" s="91" t="s">
        <v>32</v>
      </c>
      <c r="SJN27" s="92">
        <v>1</v>
      </c>
      <c r="SJO27" s="87">
        <v>0</v>
      </c>
      <c r="SJP27" s="59">
        <f t="shared" si="810"/>
        <v>0</v>
      </c>
      <c r="SJQ27" s="1"/>
      <c r="SJR27" s="89">
        <v>4</v>
      </c>
      <c r="SJS27" s="93" t="s">
        <v>64</v>
      </c>
      <c r="SJT27" s="58" t="s">
        <v>55</v>
      </c>
      <c r="SJU27" s="91" t="s">
        <v>32</v>
      </c>
      <c r="SJV27" s="92">
        <v>1</v>
      </c>
      <c r="SJW27" s="87">
        <v>0</v>
      </c>
      <c r="SJX27" s="59">
        <f t="shared" si="811"/>
        <v>0</v>
      </c>
      <c r="SJY27" s="1"/>
      <c r="SJZ27" s="89">
        <v>4</v>
      </c>
      <c r="SKA27" s="93" t="s">
        <v>64</v>
      </c>
      <c r="SKB27" s="58" t="s">
        <v>55</v>
      </c>
      <c r="SKC27" s="91" t="s">
        <v>32</v>
      </c>
      <c r="SKD27" s="92">
        <v>1</v>
      </c>
      <c r="SKE27" s="87">
        <v>0</v>
      </c>
      <c r="SKF27" s="59">
        <f t="shared" si="811"/>
        <v>0</v>
      </c>
    </row>
    <row r="28" spans="1:13136" ht="80.25" customHeight="1" x14ac:dyDescent="0.35">
      <c r="B28" s="89">
        <v>5</v>
      </c>
      <c r="C28" s="93" t="s">
        <v>65</v>
      </c>
      <c r="D28" s="58" t="s">
        <v>58</v>
      </c>
      <c r="E28" s="91" t="s">
        <v>32</v>
      </c>
      <c r="F28" s="92">
        <v>1</v>
      </c>
      <c r="G28" s="912"/>
      <c r="H28" s="59">
        <f t="shared" si="0"/>
        <v>0</v>
      </c>
      <c r="I28" s="1"/>
      <c r="J28" s="164"/>
      <c r="K28" s="906"/>
      <c r="L28" s="907"/>
      <c r="M28" s="908"/>
      <c r="N28" s="909"/>
      <c r="O28" s="910"/>
      <c r="P28" s="910"/>
      <c r="Q28" s="1"/>
      <c r="R28" s="164"/>
      <c r="S28" s="906"/>
      <c r="T28" s="907"/>
      <c r="U28" s="908"/>
      <c r="V28" s="909"/>
      <c r="W28" s="910"/>
      <c r="X28" s="910"/>
      <c r="Y28" s="1"/>
      <c r="Z28" s="164"/>
      <c r="AA28" s="906"/>
      <c r="AB28" s="907"/>
      <c r="AC28" s="908"/>
      <c r="AD28" s="909"/>
      <c r="AE28" s="910"/>
      <c r="AF28" s="910"/>
      <c r="AG28" s="1"/>
      <c r="AH28" s="164"/>
      <c r="AI28" s="906"/>
      <c r="AJ28" s="907"/>
      <c r="AK28" s="908"/>
      <c r="AL28" s="909"/>
      <c r="AM28" s="910"/>
      <c r="AN28" s="910"/>
      <c r="AO28" s="1"/>
      <c r="AP28" s="164"/>
      <c r="AQ28" s="906"/>
      <c r="AR28" s="907"/>
      <c r="AS28" s="908"/>
      <c r="AT28" s="909"/>
      <c r="AU28" s="910"/>
      <c r="AV28" s="910"/>
      <c r="AW28" s="1"/>
      <c r="AX28" s="164"/>
      <c r="AY28" s="906"/>
      <c r="AZ28" s="907"/>
      <c r="BA28" s="908"/>
      <c r="BB28" s="909"/>
      <c r="BC28" s="910"/>
      <c r="BD28" s="910"/>
      <c r="BE28" s="1"/>
      <c r="BF28" s="164"/>
      <c r="BG28" s="906"/>
      <c r="BH28" s="907"/>
      <c r="BI28" s="908"/>
      <c r="BJ28" s="909"/>
      <c r="BK28" s="910"/>
      <c r="BL28" s="910"/>
      <c r="BM28" s="1"/>
      <c r="BN28" s="164"/>
      <c r="BO28" s="906"/>
      <c r="BP28" s="907"/>
      <c r="BQ28" s="908"/>
      <c r="BR28" s="909"/>
      <c r="BS28" s="910"/>
      <c r="BT28" s="910"/>
      <c r="BU28" s="1"/>
      <c r="BV28" s="164"/>
      <c r="BW28" s="906"/>
      <c r="BX28" s="907"/>
      <c r="BY28" s="908"/>
      <c r="BZ28" s="909"/>
      <c r="CA28" s="910"/>
      <c r="CB28" s="910"/>
      <c r="CC28" s="1"/>
      <c r="CD28" s="164"/>
      <c r="CE28" s="906"/>
      <c r="CF28" s="907"/>
      <c r="CG28" s="908"/>
      <c r="CH28" s="909"/>
      <c r="CI28" s="910"/>
      <c r="CJ28" s="910"/>
      <c r="CK28" s="1"/>
      <c r="CL28" s="164"/>
      <c r="CM28" s="906"/>
      <c r="CN28" s="907"/>
      <c r="CO28" s="908"/>
      <c r="CP28" s="909"/>
      <c r="CQ28" s="910"/>
      <c r="CR28" s="910"/>
      <c r="CS28" s="1"/>
      <c r="CT28" s="164"/>
      <c r="CU28" s="906"/>
      <c r="CV28" s="907"/>
      <c r="CW28" s="908"/>
      <c r="CX28" s="909"/>
      <c r="CY28" s="910"/>
      <c r="CZ28" s="910"/>
      <c r="DA28" s="1"/>
      <c r="DB28" s="164"/>
      <c r="DC28" s="906"/>
      <c r="DD28" s="907"/>
      <c r="DE28" s="908"/>
      <c r="DF28" s="909"/>
      <c r="DG28" s="910"/>
      <c r="DH28" s="910"/>
      <c r="DI28" s="1"/>
      <c r="DJ28" s="164"/>
      <c r="DK28" s="906"/>
      <c r="DL28" s="907"/>
      <c r="DM28" s="908"/>
      <c r="DN28" s="909"/>
      <c r="DO28" s="910"/>
      <c r="DP28" s="910"/>
      <c r="DQ28" s="1"/>
      <c r="DR28" s="164"/>
      <c r="DS28" s="906"/>
      <c r="DT28" s="907"/>
      <c r="DU28" s="908"/>
      <c r="DV28" s="909"/>
      <c r="DW28" s="910"/>
      <c r="DX28" s="910"/>
      <c r="DY28" s="1"/>
      <c r="DZ28" s="164"/>
      <c r="EA28" s="906"/>
      <c r="EB28" s="907"/>
      <c r="EC28" s="908"/>
      <c r="ED28" s="909"/>
      <c r="EE28" s="910"/>
      <c r="EF28" s="910"/>
      <c r="EG28" s="1"/>
      <c r="EH28" s="164"/>
      <c r="EI28" s="906"/>
      <c r="EJ28" s="907"/>
      <c r="EK28" s="908"/>
      <c r="EL28" s="909"/>
      <c r="EM28" s="910"/>
      <c r="EN28" s="910"/>
      <c r="EO28" s="1"/>
      <c r="EP28" s="164"/>
      <c r="EQ28" s="906"/>
      <c r="ER28" s="907"/>
      <c r="ES28" s="908"/>
      <c r="ET28" s="909"/>
      <c r="EU28" s="910"/>
      <c r="EV28" s="910"/>
      <c r="EW28" s="1"/>
      <c r="EX28" s="164"/>
      <c r="EY28" s="906"/>
      <c r="EZ28" s="907"/>
      <c r="FA28" s="908"/>
      <c r="FB28" s="909"/>
      <c r="FC28" s="910"/>
      <c r="FD28" s="910"/>
      <c r="FE28" s="1"/>
      <c r="FF28" s="164"/>
      <c r="FG28" s="906"/>
      <c r="FH28" s="907"/>
      <c r="FI28" s="908"/>
      <c r="FJ28" s="909"/>
      <c r="FK28" s="910"/>
      <c r="FL28" s="910"/>
      <c r="FM28" s="1"/>
      <c r="FN28" s="164"/>
      <c r="FO28" s="916" t="s">
        <v>65</v>
      </c>
      <c r="FP28" s="58" t="s">
        <v>58</v>
      </c>
      <c r="FQ28" s="91" t="s">
        <v>32</v>
      </c>
      <c r="FR28" s="92">
        <v>1</v>
      </c>
      <c r="FS28" s="87">
        <v>0</v>
      </c>
      <c r="FT28" s="59">
        <f t="shared" si="1"/>
        <v>0</v>
      </c>
      <c r="FU28" s="1"/>
      <c r="FV28" s="89">
        <v>5</v>
      </c>
      <c r="FW28" s="93" t="s">
        <v>65</v>
      </c>
      <c r="FX28" s="58" t="s">
        <v>58</v>
      </c>
      <c r="FY28" s="91" t="s">
        <v>32</v>
      </c>
      <c r="FZ28" s="92">
        <v>1</v>
      </c>
      <c r="GA28" s="87">
        <v>0</v>
      </c>
      <c r="GB28" s="59">
        <f t="shared" si="2"/>
        <v>0</v>
      </c>
      <c r="GC28" s="1"/>
      <c r="GD28" s="89">
        <v>5</v>
      </c>
      <c r="GE28" s="93" t="s">
        <v>65</v>
      </c>
      <c r="GF28" s="58" t="s">
        <v>58</v>
      </c>
      <c r="GG28" s="91" t="s">
        <v>32</v>
      </c>
      <c r="GH28" s="92">
        <v>1</v>
      </c>
      <c r="GI28" s="87">
        <v>0</v>
      </c>
      <c r="GJ28" s="59">
        <f t="shared" si="2"/>
        <v>0</v>
      </c>
      <c r="GK28" s="1"/>
      <c r="GL28" s="89">
        <v>5</v>
      </c>
      <c r="GM28" s="93" t="s">
        <v>65</v>
      </c>
      <c r="GN28" s="58" t="s">
        <v>58</v>
      </c>
      <c r="GO28" s="91" t="s">
        <v>32</v>
      </c>
      <c r="GP28" s="92">
        <v>1</v>
      </c>
      <c r="GQ28" s="87">
        <v>0</v>
      </c>
      <c r="GR28" s="59">
        <f t="shared" si="3"/>
        <v>0</v>
      </c>
      <c r="GS28" s="1"/>
      <c r="GT28" s="89">
        <v>5</v>
      </c>
      <c r="GU28" s="93" t="s">
        <v>65</v>
      </c>
      <c r="GV28" s="58" t="s">
        <v>58</v>
      </c>
      <c r="GW28" s="91" t="s">
        <v>32</v>
      </c>
      <c r="GX28" s="92">
        <v>1</v>
      </c>
      <c r="GY28" s="87">
        <v>0</v>
      </c>
      <c r="GZ28" s="59">
        <f t="shared" si="3"/>
        <v>0</v>
      </c>
      <c r="HA28" s="1"/>
      <c r="HB28" s="89">
        <v>5</v>
      </c>
      <c r="HC28" s="93" t="s">
        <v>65</v>
      </c>
      <c r="HD28" s="58" t="s">
        <v>58</v>
      </c>
      <c r="HE28" s="91" t="s">
        <v>32</v>
      </c>
      <c r="HF28" s="92">
        <v>1</v>
      </c>
      <c r="HG28" s="87">
        <v>0</v>
      </c>
      <c r="HH28" s="59">
        <f t="shared" si="4"/>
        <v>0</v>
      </c>
      <c r="HI28" s="1"/>
      <c r="HJ28" s="89">
        <v>5</v>
      </c>
      <c r="HK28" s="93" t="s">
        <v>65</v>
      </c>
      <c r="HL28" s="58" t="s">
        <v>58</v>
      </c>
      <c r="HM28" s="91" t="s">
        <v>32</v>
      </c>
      <c r="HN28" s="92">
        <v>1</v>
      </c>
      <c r="HO28" s="87">
        <v>0</v>
      </c>
      <c r="HP28" s="59">
        <f t="shared" si="4"/>
        <v>0</v>
      </c>
      <c r="HQ28" s="1"/>
      <c r="HR28" s="89">
        <v>5</v>
      </c>
      <c r="HS28" s="93" t="s">
        <v>65</v>
      </c>
      <c r="HT28" s="58" t="s">
        <v>58</v>
      </c>
      <c r="HU28" s="91" t="s">
        <v>32</v>
      </c>
      <c r="HV28" s="92">
        <v>1</v>
      </c>
      <c r="HW28" s="87">
        <v>0</v>
      </c>
      <c r="HX28" s="59">
        <f t="shared" si="5"/>
        <v>0</v>
      </c>
      <c r="HY28" s="1"/>
      <c r="HZ28" s="89">
        <v>5</v>
      </c>
      <c r="IA28" s="93" t="s">
        <v>65</v>
      </c>
      <c r="IB28" s="58" t="s">
        <v>58</v>
      </c>
      <c r="IC28" s="91" t="s">
        <v>32</v>
      </c>
      <c r="ID28" s="92">
        <v>1</v>
      </c>
      <c r="IE28" s="87">
        <v>0</v>
      </c>
      <c r="IF28" s="59">
        <f t="shared" si="5"/>
        <v>0</v>
      </c>
      <c r="IG28" s="1"/>
      <c r="IH28" s="89">
        <v>5</v>
      </c>
      <c r="II28" s="93" t="s">
        <v>65</v>
      </c>
      <c r="IJ28" s="58" t="s">
        <v>58</v>
      </c>
      <c r="IK28" s="91" t="s">
        <v>32</v>
      </c>
      <c r="IL28" s="92">
        <v>1</v>
      </c>
      <c r="IM28" s="87">
        <v>0</v>
      </c>
      <c r="IN28" s="59">
        <f t="shared" si="6"/>
        <v>0</v>
      </c>
      <c r="IO28" s="1"/>
      <c r="IP28" s="89">
        <v>5</v>
      </c>
      <c r="IQ28" s="93" t="s">
        <v>65</v>
      </c>
      <c r="IR28" s="58" t="s">
        <v>58</v>
      </c>
      <c r="IS28" s="91" t="s">
        <v>32</v>
      </c>
      <c r="IT28" s="92">
        <v>1</v>
      </c>
      <c r="IU28" s="87">
        <v>0</v>
      </c>
      <c r="IV28" s="59">
        <f t="shared" si="6"/>
        <v>0</v>
      </c>
      <c r="IW28" s="1"/>
      <c r="IX28" s="89">
        <v>5</v>
      </c>
      <c r="IY28" s="93" t="s">
        <v>65</v>
      </c>
      <c r="IZ28" s="58" t="s">
        <v>58</v>
      </c>
      <c r="JA28" s="91" t="s">
        <v>32</v>
      </c>
      <c r="JB28" s="92">
        <v>1</v>
      </c>
      <c r="JC28" s="87">
        <v>0</v>
      </c>
      <c r="JD28" s="59">
        <f t="shared" si="7"/>
        <v>0</v>
      </c>
      <c r="JE28" s="1"/>
      <c r="JF28" s="89">
        <v>5</v>
      </c>
      <c r="JG28" s="93" t="s">
        <v>65</v>
      </c>
      <c r="JH28" s="58" t="s">
        <v>58</v>
      </c>
      <c r="JI28" s="91" t="s">
        <v>32</v>
      </c>
      <c r="JJ28" s="92">
        <v>1</v>
      </c>
      <c r="JK28" s="87">
        <v>0</v>
      </c>
      <c r="JL28" s="59">
        <f t="shared" si="7"/>
        <v>0</v>
      </c>
      <c r="JM28" s="1"/>
      <c r="JN28" s="89">
        <v>5</v>
      </c>
      <c r="JO28" s="93" t="s">
        <v>65</v>
      </c>
      <c r="JP28" s="58" t="s">
        <v>58</v>
      </c>
      <c r="JQ28" s="91" t="s">
        <v>32</v>
      </c>
      <c r="JR28" s="92">
        <v>1</v>
      </c>
      <c r="JS28" s="87">
        <v>0</v>
      </c>
      <c r="JT28" s="59">
        <f t="shared" si="8"/>
        <v>0</v>
      </c>
      <c r="JU28" s="1"/>
      <c r="JV28" s="89">
        <v>5</v>
      </c>
      <c r="JW28" s="93" t="s">
        <v>65</v>
      </c>
      <c r="JX28" s="58" t="s">
        <v>58</v>
      </c>
      <c r="JY28" s="91" t="s">
        <v>32</v>
      </c>
      <c r="JZ28" s="92">
        <v>1</v>
      </c>
      <c r="KA28" s="87">
        <v>0</v>
      </c>
      <c r="KB28" s="59">
        <f t="shared" si="8"/>
        <v>0</v>
      </c>
      <c r="KC28" s="1"/>
      <c r="KD28" s="89">
        <v>5</v>
      </c>
      <c r="KE28" s="93" t="s">
        <v>65</v>
      </c>
      <c r="KF28" s="58" t="s">
        <v>58</v>
      </c>
      <c r="KG28" s="91" t="s">
        <v>32</v>
      </c>
      <c r="KH28" s="92">
        <v>1</v>
      </c>
      <c r="KI28" s="87">
        <v>0</v>
      </c>
      <c r="KJ28" s="59">
        <f t="shared" si="9"/>
        <v>0</v>
      </c>
      <c r="KK28" s="1"/>
      <c r="KL28" s="89">
        <v>5</v>
      </c>
      <c r="KM28" s="93" t="s">
        <v>65</v>
      </c>
      <c r="KN28" s="58" t="s">
        <v>58</v>
      </c>
      <c r="KO28" s="91" t="s">
        <v>32</v>
      </c>
      <c r="KP28" s="92">
        <v>1</v>
      </c>
      <c r="KQ28" s="87">
        <v>0</v>
      </c>
      <c r="KR28" s="59">
        <f t="shared" si="9"/>
        <v>0</v>
      </c>
      <c r="KS28" s="1"/>
      <c r="KT28" s="89">
        <v>5</v>
      </c>
      <c r="KU28" s="93" t="s">
        <v>65</v>
      </c>
      <c r="KV28" s="58" t="s">
        <v>58</v>
      </c>
      <c r="KW28" s="91" t="s">
        <v>32</v>
      </c>
      <c r="KX28" s="92">
        <v>1</v>
      </c>
      <c r="KY28" s="87">
        <v>0</v>
      </c>
      <c r="KZ28" s="59">
        <f t="shared" si="10"/>
        <v>0</v>
      </c>
      <c r="LA28" s="1"/>
      <c r="LB28" s="89">
        <v>5</v>
      </c>
      <c r="LC28" s="93" t="s">
        <v>65</v>
      </c>
      <c r="LD28" s="58" t="s">
        <v>58</v>
      </c>
      <c r="LE28" s="91" t="s">
        <v>32</v>
      </c>
      <c r="LF28" s="92">
        <v>1</v>
      </c>
      <c r="LG28" s="87">
        <v>0</v>
      </c>
      <c r="LH28" s="59">
        <f t="shared" si="10"/>
        <v>0</v>
      </c>
      <c r="LI28" s="1"/>
      <c r="LJ28" s="89">
        <v>5</v>
      </c>
      <c r="LK28" s="93" t="s">
        <v>65</v>
      </c>
      <c r="LL28" s="58" t="s">
        <v>58</v>
      </c>
      <c r="LM28" s="91" t="s">
        <v>32</v>
      </c>
      <c r="LN28" s="92">
        <v>1</v>
      </c>
      <c r="LO28" s="87">
        <v>0</v>
      </c>
      <c r="LP28" s="59">
        <f t="shared" si="11"/>
        <v>0</v>
      </c>
      <c r="LQ28" s="1"/>
      <c r="LR28" s="89">
        <v>5</v>
      </c>
      <c r="LS28" s="93" t="s">
        <v>65</v>
      </c>
      <c r="LT28" s="58" t="s">
        <v>58</v>
      </c>
      <c r="LU28" s="91" t="s">
        <v>32</v>
      </c>
      <c r="LV28" s="92">
        <v>1</v>
      </c>
      <c r="LW28" s="87">
        <v>0</v>
      </c>
      <c r="LX28" s="59">
        <f t="shared" si="11"/>
        <v>0</v>
      </c>
      <c r="LY28" s="1"/>
      <c r="LZ28" s="89">
        <v>5</v>
      </c>
      <c r="MA28" s="93" t="s">
        <v>65</v>
      </c>
      <c r="MB28" s="58" t="s">
        <v>58</v>
      </c>
      <c r="MC28" s="91" t="s">
        <v>32</v>
      </c>
      <c r="MD28" s="92">
        <v>1</v>
      </c>
      <c r="ME28" s="87">
        <v>0</v>
      </c>
      <c r="MF28" s="59">
        <f t="shared" si="12"/>
        <v>0</v>
      </c>
      <c r="MG28" s="1"/>
      <c r="MH28" s="89">
        <v>5</v>
      </c>
      <c r="MI28" s="93" t="s">
        <v>65</v>
      </c>
      <c r="MJ28" s="58" t="s">
        <v>58</v>
      </c>
      <c r="MK28" s="91" t="s">
        <v>32</v>
      </c>
      <c r="ML28" s="92">
        <v>1</v>
      </c>
      <c r="MM28" s="87">
        <v>0</v>
      </c>
      <c r="MN28" s="59">
        <f t="shared" si="12"/>
        <v>0</v>
      </c>
      <c r="MO28" s="1"/>
      <c r="MP28" s="89">
        <v>5</v>
      </c>
      <c r="MQ28" s="93" t="s">
        <v>65</v>
      </c>
      <c r="MR28" s="58" t="s">
        <v>58</v>
      </c>
      <c r="MS28" s="91" t="s">
        <v>32</v>
      </c>
      <c r="MT28" s="92">
        <v>1</v>
      </c>
      <c r="MU28" s="87">
        <v>0</v>
      </c>
      <c r="MV28" s="59">
        <f t="shared" si="13"/>
        <v>0</v>
      </c>
      <c r="MW28" s="1"/>
      <c r="MX28" s="89">
        <v>5</v>
      </c>
      <c r="MY28" s="93" t="s">
        <v>65</v>
      </c>
      <c r="MZ28" s="58" t="s">
        <v>58</v>
      </c>
      <c r="NA28" s="91" t="s">
        <v>32</v>
      </c>
      <c r="NB28" s="92">
        <v>1</v>
      </c>
      <c r="NC28" s="87">
        <v>0</v>
      </c>
      <c r="ND28" s="59">
        <f t="shared" si="13"/>
        <v>0</v>
      </c>
      <c r="NE28" s="1"/>
      <c r="NF28" s="89">
        <v>5</v>
      </c>
      <c r="NG28" s="93" t="s">
        <v>65</v>
      </c>
      <c r="NH28" s="58" t="s">
        <v>58</v>
      </c>
      <c r="NI28" s="91" t="s">
        <v>32</v>
      </c>
      <c r="NJ28" s="92">
        <v>1</v>
      </c>
      <c r="NK28" s="87">
        <v>0</v>
      </c>
      <c r="NL28" s="59">
        <f t="shared" si="14"/>
        <v>0</v>
      </c>
      <c r="NM28" s="1"/>
      <c r="NN28" s="89">
        <v>5</v>
      </c>
      <c r="NO28" s="93" t="s">
        <v>65</v>
      </c>
      <c r="NP28" s="58" t="s">
        <v>58</v>
      </c>
      <c r="NQ28" s="91" t="s">
        <v>32</v>
      </c>
      <c r="NR28" s="92">
        <v>1</v>
      </c>
      <c r="NS28" s="87">
        <v>0</v>
      </c>
      <c r="NT28" s="59">
        <f t="shared" si="14"/>
        <v>0</v>
      </c>
      <c r="NU28" s="1"/>
      <c r="NV28" s="89">
        <v>5</v>
      </c>
      <c r="NW28" s="93" t="s">
        <v>65</v>
      </c>
      <c r="NX28" s="58" t="s">
        <v>58</v>
      </c>
      <c r="NY28" s="91" t="s">
        <v>32</v>
      </c>
      <c r="NZ28" s="92">
        <v>1</v>
      </c>
      <c r="OA28" s="87">
        <v>0</v>
      </c>
      <c r="OB28" s="59">
        <f t="shared" si="15"/>
        <v>0</v>
      </c>
      <c r="OC28" s="1"/>
      <c r="OD28" s="89">
        <v>5</v>
      </c>
      <c r="OE28" s="93" t="s">
        <v>65</v>
      </c>
      <c r="OF28" s="58" t="s">
        <v>58</v>
      </c>
      <c r="OG28" s="91" t="s">
        <v>32</v>
      </c>
      <c r="OH28" s="92">
        <v>1</v>
      </c>
      <c r="OI28" s="87">
        <v>0</v>
      </c>
      <c r="OJ28" s="59">
        <f t="shared" si="15"/>
        <v>0</v>
      </c>
      <c r="OK28" s="1"/>
      <c r="OL28" s="89">
        <v>5</v>
      </c>
      <c r="OM28" s="93" t="s">
        <v>65</v>
      </c>
      <c r="ON28" s="58" t="s">
        <v>58</v>
      </c>
      <c r="OO28" s="91" t="s">
        <v>32</v>
      </c>
      <c r="OP28" s="92">
        <v>1</v>
      </c>
      <c r="OQ28" s="87">
        <v>0</v>
      </c>
      <c r="OR28" s="59">
        <f t="shared" si="16"/>
        <v>0</v>
      </c>
      <c r="OS28" s="1"/>
      <c r="OT28" s="89">
        <v>5</v>
      </c>
      <c r="OU28" s="93" t="s">
        <v>65</v>
      </c>
      <c r="OV28" s="58" t="s">
        <v>58</v>
      </c>
      <c r="OW28" s="91" t="s">
        <v>32</v>
      </c>
      <c r="OX28" s="92">
        <v>1</v>
      </c>
      <c r="OY28" s="87">
        <v>0</v>
      </c>
      <c r="OZ28" s="59">
        <f t="shared" si="16"/>
        <v>0</v>
      </c>
      <c r="PA28" s="1"/>
      <c r="PB28" s="89">
        <v>5</v>
      </c>
      <c r="PC28" s="93" t="s">
        <v>65</v>
      </c>
      <c r="PD28" s="58" t="s">
        <v>58</v>
      </c>
      <c r="PE28" s="91" t="s">
        <v>32</v>
      </c>
      <c r="PF28" s="92">
        <v>1</v>
      </c>
      <c r="PG28" s="87">
        <v>0</v>
      </c>
      <c r="PH28" s="59">
        <f t="shared" si="17"/>
        <v>0</v>
      </c>
      <c r="PI28" s="1"/>
      <c r="PJ28" s="89">
        <v>5</v>
      </c>
      <c r="PK28" s="93" t="s">
        <v>65</v>
      </c>
      <c r="PL28" s="58" t="s">
        <v>58</v>
      </c>
      <c r="PM28" s="91" t="s">
        <v>32</v>
      </c>
      <c r="PN28" s="92">
        <v>1</v>
      </c>
      <c r="PO28" s="87">
        <v>0</v>
      </c>
      <c r="PP28" s="59">
        <f t="shared" si="17"/>
        <v>0</v>
      </c>
      <c r="PQ28" s="1"/>
      <c r="PR28" s="89">
        <v>5</v>
      </c>
      <c r="PS28" s="93" t="s">
        <v>65</v>
      </c>
      <c r="PT28" s="58" t="s">
        <v>58</v>
      </c>
      <c r="PU28" s="91" t="s">
        <v>32</v>
      </c>
      <c r="PV28" s="92">
        <v>1</v>
      </c>
      <c r="PW28" s="87">
        <v>0</v>
      </c>
      <c r="PX28" s="59">
        <f t="shared" si="18"/>
        <v>0</v>
      </c>
      <c r="PY28" s="1"/>
      <c r="PZ28" s="89">
        <v>5</v>
      </c>
      <c r="QA28" s="93" t="s">
        <v>65</v>
      </c>
      <c r="QB28" s="58" t="s">
        <v>58</v>
      </c>
      <c r="QC28" s="91" t="s">
        <v>32</v>
      </c>
      <c r="QD28" s="92">
        <v>1</v>
      </c>
      <c r="QE28" s="87">
        <v>0</v>
      </c>
      <c r="QF28" s="59">
        <f t="shared" si="18"/>
        <v>0</v>
      </c>
      <c r="QG28" s="1"/>
      <c r="QH28" s="89">
        <v>5</v>
      </c>
      <c r="QI28" s="93" t="s">
        <v>65</v>
      </c>
      <c r="QJ28" s="58" t="s">
        <v>58</v>
      </c>
      <c r="QK28" s="91" t="s">
        <v>32</v>
      </c>
      <c r="QL28" s="92">
        <v>1</v>
      </c>
      <c r="QM28" s="87">
        <v>0</v>
      </c>
      <c r="QN28" s="59">
        <f t="shared" si="19"/>
        <v>0</v>
      </c>
      <c r="QO28" s="1"/>
      <c r="QP28" s="89">
        <v>5</v>
      </c>
      <c r="QQ28" s="93" t="s">
        <v>65</v>
      </c>
      <c r="QR28" s="58" t="s">
        <v>58</v>
      </c>
      <c r="QS28" s="91" t="s">
        <v>32</v>
      </c>
      <c r="QT28" s="92">
        <v>1</v>
      </c>
      <c r="QU28" s="87">
        <v>0</v>
      </c>
      <c r="QV28" s="59">
        <f t="shared" si="19"/>
        <v>0</v>
      </c>
      <c r="QW28" s="1"/>
      <c r="QX28" s="89">
        <v>5</v>
      </c>
      <c r="QY28" s="93" t="s">
        <v>65</v>
      </c>
      <c r="QZ28" s="58" t="s">
        <v>58</v>
      </c>
      <c r="RA28" s="91" t="s">
        <v>32</v>
      </c>
      <c r="RB28" s="92">
        <v>1</v>
      </c>
      <c r="RC28" s="87">
        <v>0</v>
      </c>
      <c r="RD28" s="59">
        <f t="shared" si="20"/>
        <v>0</v>
      </c>
      <c r="RE28" s="1"/>
      <c r="RF28" s="89">
        <v>5</v>
      </c>
      <c r="RG28" s="93" t="s">
        <v>65</v>
      </c>
      <c r="RH28" s="58" t="s">
        <v>58</v>
      </c>
      <c r="RI28" s="91" t="s">
        <v>32</v>
      </c>
      <c r="RJ28" s="92">
        <v>1</v>
      </c>
      <c r="RK28" s="87">
        <v>0</v>
      </c>
      <c r="RL28" s="59">
        <f t="shared" si="20"/>
        <v>0</v>
      </c>
      <c r="RM28" s="1"/>
      <c r="RN28" s="89">
        <v>5</v>
      </c>
      <c r="RO28" s="93" t="s">
        <v>65</v>
      </c>
      <c r="RP28" s="58" t="s">
        <v>58</v>
      </c>
      <c r="RQ28" s="91" t="s">
        <v>32</v>
      </c>
      <c r="RR28" s="92">
        <v>1</v>
      </c>
      <c r="RS28" s="87">
        <v>0</v>
      </c>
      <c r="RT28" s="59">
        <f t="shared" si="21"/>
        <v>0</v>
      </c>
      <c r="RU28" s="1"/>
      <c r="RV28" s="89">
        <v>5</v>
      </c>
      <c r="RW28" s="93" t="s">
        <v>65</v>
      </c>
      <c r="RX28" s="58" t="s">
        <v>58</v>
      </c>
      <c r="RY28" s="91" t="s">
        <v>32</v>
      </c>
      <c r="RZ28" s="92">
        <v>1</v>
      </c>
      <c r="SA28" s="87">
        <v>0</v>
      </c>
      <c r="SB28" s="59">
        <f t="shared" si="21"/>
        <v>0</v>
      </c>
      <c r="SC28" s="1"/>
      <c r="SD28" s="89">
        <v>5</v>
      </c>
      <c r="SE28" s="93" t="s">
        <v>65</v>
      </c>
      <c r="SF28" s="58" t="s">
        <v>58</v>
      </c>
      <c r="SG28" s="91" t="s">
        <v>32</v>
      </c>
      <c r="SH28" s="92">
        <v>1</v>
      </c>
      <c r="SI28" s="87">
        <v>0</v>
      </c>
      <c r="SJ28" s="59">
        <f t="shared" si="22"/>
        <v>0</v>
      </c>
      <c r="SK28" s="1"/>
      <c r="SL28" s="89">
        <v>5</v>
      </c>
      <c r="SM28" s="93" t="s">
        <v>65</v>
      </c>
      <c r="SN28" s="58" t="s">
        <v>58</v>
      </c>
      <c r="SO28" s="91" t="s">
        <v>32</v>
      </c>
      <c r="SP28" s="92">
        <v>1</v>
      </c>
      <c r="SQ28" s="87">
        <v>0</v>
      </c>
      <c r="SR28" s="59">
        <f t="shared" si="22"/>
        <v>0</v>
      </c>
      <c r="SS28" s="1"/>
      <c r="ST28" s="89">
        <v>5</v>
      </c>
      <c r="SU28" s="93" t="s">
        <v>65</v>
      </c>
      <c r="SV28" s="58" t="s">
        <v>58</v>
      </c>
      <c r="SW28" s="91" t="s">
        <v>32</v>
      </c>
      <c r="SX28" s="92">
        <v>1</v>
      </c>
      <c r="SY28" s="87">
        <v>0</v>
      </c>
      <c r="SZ28" s="59">
        <f t="shared" si="23"/>
        <v>0</v>
      </c>
      <c r="TA28" s="1"/>
      <c r="TB28" s="89">
        <v>5</v>
      </c>
      <c r="TC28" s="93" t="s">
        <v>65</v>
      </c>
      <c r="TD28" s="58" t="s">
        <v>58</v>
      </c>
      <c r="TE28" s="91" t="s">
        <v>32</v>
      </c>
      <c r="TF28" s="92">
        <v>1</v>
      </c>
      <c r="TG28" s="87">
        <v>0</v>
      </c>
      <c r="TH28" s="59">
        <f t="shared" si="23"/>
        <v>0</v>
      </c>
      <c r="TI28" s="1"/>
      <c r="TJ28" s="89">
        <v>5</v>
      </c>
      <c r="TK28" s="93" t="s">
        <v>65</v>
      </c>
      <c r="TL28" s="58" t="s">
        <v>58</v>
      </c>
      <c r="TM28" s="91" t="s">
        <v>32</v>
      </c>
      <c r="TN28" s="92">
        <v>1</v>
      </c>
      <c r="TO28" s="87">
        <v>0</v>
      </c>
      <c r="TP28" s="59">
        <f t="shared" si="24"/>
        <v>0</v>
      </c>
      <c r="TQ28" s="1"/>
      <c r="TR28" s="89">
        <v>5</v>
      </c>
      <c r="TS28" s="93" t="s">
        <v>65</v>
      </c>
      <c r="TT28" s="58" t="s">
        <v>58</v>
      </c>
      <c r="TU28" s="91" t="s">
        <v>32</v>
      </c>
      <c r="TV28" s="92">
        <v>1</v>
      </c>
      <c r="TW28" s="87">
        <v>0</v>
      </c>
      <c r="TX28" s="59">
        <f t="shared" si="24"/>
        <v>0</v>
      </c>
      <c r="TY28" s="1"/>
      <c r="TZ28" s="89">
        <v>5</v>
      </c>
      <c r="UA28" s="93" t="s">
        <v>65</v>
      </c>
      <c r="UB28" s="58" t="s">
        <v>58</v>
      </c>
      <c r="UC28" s="91" t="s">
        <v>32</v>
      </c>
      <c r="UD28" s="92">
        <v>1</v>
      </c>
      <c r="UE28" s="87">
        <v>0</v>
      </c>
      <c r="UF28" s="59">
        <f t="shared" si="25"/>
        <v>0</v>
      </c>
      <c r="UG28" s="1"/>
      <c r="UH28" s="89">
        <v>5</v>
      </c>
      <c r="UI28" s="93" t="s">
        <v>65</v>
      </c>
      <c r="UJ28" s="58" t="s">
        <v>58</v>
      </c>
      <c r="UK28" s="91" t="s">
        <v>32</v>
      </c>
      <c r="UL28" s="92">
        <v>1</v>
      </c>
      <c r="UM28" s="87">
        <v>0</v>
      </c>
      <c r="UN28" s="59">
        <f t="shared" si="25"/>
        <v>0</v>
      </c>
      <c r="UO28" s="1"/>
      <c r="UP28" s="89">
        <v>5</v>
      </c>
      <c r="UQ28" s="93" t="s">
        <v>65</v>
      </c>
      <c r="UR28" s="58" t="s">
        <v>58</v>
      </c>
      <c r="US28" s="91" t="s">
        <v>32</v>
      </c>
      <c r="UT28" s="92">
        <v>1</v>
      </c>
      <c r="UU28" s="87">
        <v>0</v>
      </c>
      <c r="UV28" s="59">
        <f t="shared" si="26"/>
        <v>0</v>
      </c>
      <c r="UW28" s="1"/>
      <c r="UX28" s="89">
        <v>5</v>
      </c>
      <c r="UY28" s="93" t="s">
        <v>65</v>
      </c>
      <c r="UZ28" s="58" t="s">
        <v>58</v>
      </c>
      <c r="VA28" s="91" t="s">
        <v>32</v>
      </c>
      <c r="VB28" s="92">
        <v>1</v>
      </c>
      <c r="VC28" s="87">
        <v>0</v>
      </c>
      <c r="VD28" s="59">
        <f t="shared" si="26"/>
        <v>0</v>
      </c>
      <c r="VE28" s="1"/>
      <c r="VF28" s="89">
        <v>5</v>
      </c>
      <c r="VG28" s="93" t="s">
        <v>65</v>
      </c>
      <c r="VH28" s="58" t="s">
        <v>58</v>
      </c>
      <c r="VI28" s="91" t="s">
        <v>32</v>
      </c>
      <c r="VJ28" s="92">
        <v>1</v>
      </c>
      <c r="VK28" s="87">
        <v>0</v>
      </c>
      <c r="VL28" s="59">
        <f t="shared" si="27"/>
        <v>0</v>
      </c>
      <c r="VM28" s="1"/>
      <c r="VN28" s="89">
        <v>5</v>
      </c>
      <c r="VO28" s="93" t="s">
        <v>65</v>
      </c>
      <c r="VP28" s="58" t="s">
        <v>58</v>
      </c>
      <c r="VQ28" s="91" t="s">
        <v>32</v>
      </c>
      <c r="VR28" s="92">
        <v>1</v>
      </c>
      <c r="VS28" s="87">
        <v>0</v>
      </c>
      <c r="VT28" s="59">
        <f t="shared" si="27"/>
        <v>0</v>
      </c>
      <c r="VU28" s="1"/>
      <c r="VV28" s="89">
        <v>5</v>
      </c>
      <c r="VW28" s="93" t="s">
        <v>65</v>
      </c>
      <c r="VX28" s="58" t="s">
        <v>58</v>
      </c>
      <c r="VY28" s="91" t="s">
        <v>32</v>
      </c>
      <c r="VZ28" s="92">
        <v>1</v>
      </c>
      <c r="WA28" s="87">
        <v>0</v>
      </c>
      <c r="WB28" s="59">
        <f t="shared" si="28"/>
        <v>0</v>
      </c>
      <c r="WC28" s="1"/>
      <c r="WD28" s="89">
        <v>5</v>
      </c>
      <c r="WE28" s="93" t="s">
        <v>65</v>
      </c>
      <c r="WF28" s="58" t="s">
        <v>58</v>
      </c>
      <c r="WG28" s="91" t="s">
        <v>32</v>
      </c>
      <c r="WH28" s="92">
        <v>1</v>
      </c>
      <c r="WI28" s="87">
        <v>0</v>
      </c>
      <c r="WJ28" s="59">
        <f t="shared" si="28"/>
        <v>0</v>
      </c>
      <c r="WK28" s="1"/>
      <c r="WL28" s="89">
        <v>5</v>
      </c>
      <c r="WM28" s="93" t="s">
        <v>65</v>
      </c>
      <c r="WN28" s="58" t="s">
        <v>58</v>
      </c>
      <c r="WO28" s="91" t="s">
        <v>32</v>
      </c>
      <c r="WP28" s="92">
        <v>1</v>
      </c>
      <c r="WQ28" s="87">
        <v>0</v>
      </c>
      <c r="WR28" s="59">
        <f t="shared" si="29"/>
        <v>0</v>
      </c>
      <c r="WS28" s="1"/>
      <c r="WT28" s="89">
        <v>5</v>
      </c>
      <c r="WU28" s="93" t="s">
        <v>65</v>
      </c>
      <c r="WV28" s="58" t="s">
        <v>58</v>
      </c>
      <c r="WW28" s="91" t="s">
        <v>32</v>
      </c>
      <c r="WX28" s="92">
        <v>1</v>
      </c>
      <c r="WY28" s="87">
        <v>0</v>
      </c>
      <c r="WZ28" s="59">
        <f t="shared" si="29"/>
        <v>0</v>
      </c>
      <c r="XA28" s="1"/>
      <c r="XB28" s="89">
        <v>5</v>
      </c>
      <c r="XC28" s="93" t="s">
        <v>65</v>
      </c>
      <c r="XD28" s="58" t="s">
        <v>58</v>
      </c>
      <c r="XE28" s="91" t="s">
        <v>32</v>
      </c>
      <c r="XF28" s="92">
        <v>1</v>
      </c>
      <c r="XG28" s="87">
        <v>0</v>
      </c>
      <c r="XH28" s="59">
        <f t="shared" si="30"/>
        <v>0</v>
      </c>
      <c r="XI28" s="1"/>
      <c r="XJ28" s="89">
        <v>5</v>
      </c>
      <c r="XK28" s="93" t="s">
        <v>65</v>
      </c>
      <c r="XL28" s="58" t="s">
        <v>58</v>
      </c>
      <c r="XM28" s="91" t="s">
        <v>32</v>
      </c>
      <c r="XN28" s="92">
        <v>1</v>
      </c>
      <c r="XO28" s="87">
        <v>0</v>
      </c>
      <c r="XP28" s="59">
        <f t="shared" si="30"/>
        <v>0</v>
      </c>
      <c r="XQ28" s="1"/>
      <c r="XR28" s="89">
        <v>5</v>
      </c>
      <c r="XS28" s="93" t="s">
        <v>65</v>
      </c>
      <c r="XT28" s="58" t="s">
        <v>58</v>
      </c>
      <c r="XU28" s="91" t="s">
        <v>32</v>
      </c>
      <c r="XV28" s="92">
        <v>1</v>
      </c>
      <c r="XW28" s="87">
        <v>0</v>
      </c>
      <c r="XX28" s="59">
        <f t="shared" si="31"/>
        <v>0</v>
      </c>
      <c r="XY28" s="1"/>
      <c r="XZ28" s="89">
        <v>5</v>
      </c>
      <c r="YA28" s="93" t="s">
        <v>65</v>
      </c>
      <c r="YB28" s="58" t="s">
        <v>58</v>
      </c>
      <c r="YC28" s="91" t="s">
        <v>32</v>
      </c>
      <c r="YD28" s="92">
        <v>1</v>
      </c>
      <c r="YE28" s="87">
        <v>0</v>
      </c>
      <c r="YF28" s="59">
        <f t="shared" si="31"/>
        <v>0</v>
      </c>
      <c r="YG28" s="1"/>
      <c r="YH28" s="89">
        <v>5</v>
      </c>
      <c r="YI28" s="93" t="s">
        <v>65</v>
      </c>
      <c r="YJ28" s="58" t="s">
        <v>58</v>
      </c>
      <c r="YK28" s="91" t="s">
        <v>32</v>
      </c>
      <c r="YL28" s="92">
        <v>1</v>
      </c>
      <c r="YM28" s="87">
        <v>0</v>
      </c>
      <c r="YN28" s="59">
        <f t="shared" si="32"/>
        <v>0</v>
      </c>
      <c r="YO28" s="1"/>
      <c r="YP28" s="89">
        <v>5</v>
      </c>
      <c r="YQ28" s="93" t="s">
        <v>65</v>
      </c>
      <c r="YR28" s="58" t="s">
        <v>58</v>
      </c>
      <c r="YS28" s="91" t="s">
        <v>32</v>
      </c>
      <c r="YT28" s="92">
        <v>1</v>
      </c>
      <c r="YU28" s="87">
        <v>0</v>
      </c>
      <c r="YV28" s="59">
        <f t="shared" si="32"/>
        <v>0</v>
      </c>
      <c r="YW28" s="1"/>
      <c r="YX28" s="89">
        <v>5</v>
      </c>
      <c r="YY28" s="93" t="s">
        <v>65</v>
      </c>
      <c r="YZ28" s="58" t="s">
        <v>58</v>
      </c>
      <c r="ZA28" s="91" t="s">
        <v>32</v>
      </c>
      <c r="ZB28" s="92">
        <v>1</v>
      </c>
      <c r="ZC28" s="87">
        <v>0</v>
      </c>
      <c r="ZD28" s="59">
        <f t="shared" si="33"/>
        <v>0</v>
      </c>
      <c r="ZE28" s="1"/>
      <c r="ZF28" s="89">
        <v>5</v>
      </c>
      <c r="ZG28" s="93" t="s">
        <v>65</v>
      </c>
      <c r="ZH28" s="58" t="s">
        <v>58</v>
      </c>
      <c r="ZI28" s="91" t="s">
        <v>32</v>
      </c>
      <c r="ZJ28" s="92">
        <v>1</v>
      </c>
      <c r="ZK28" s="87">
        <v>0</v>
      </c>
      <c r="ZL28" s="59">
        <f t="shared" si="33"/>
        <v>0</v>
      </c>
      <c r="ZM28" s="1"/>
      <c r="ZN28" s="89">
        <v>5</v>
      </c>
      <c r="ZO28" s="93" t="s">
        <v>65</v>
      </c>
      <c r="ZP28" s="58" t="s">
        <v>58</v>
      </c>
      <c r="ZQ28" s="91" t="s">
        <v>32</v>
      </c>
      <c r="ZR28" s="92">
        <v>1</v>
      </c>
      <c r="ZS28" s="87">
        <v>0</v>
      </c>
      <c r="ZT28" s="59">
        <f t="shared" si="34"/>
        <v>0</v>
      </c>
      <c r="ZU28" s="1"/>
      <c r="ZV28" s="89">
        <v>5</v>
      </c>
      <c r="ZW28" s="93" t="s">
        <v>65</v>
      </c>
      <c r="ZX28" s="58" t="s">
        <v>58</v>
      </c>
      <c r="ZY28" s="91" t="s">
        <v>32</v>
      </c>
      <c r="ZZ28" s="92">
        <v>1</v>
      </c>
      <c r="AAA28" s="87">
        <v>0</v>
      </c>
      <c r="AAB28" s="59">
        <f t="shared" si="34"/>
        <v>0</v>
      </c>
      <c r="AAC28" s="1"/>
      <c r="AAD28" s="89">
        <v>5</v>
      </c>
      <c r="AAE28" s="93" t="s">
        <v>65</v>
      </c>
      <c r="AAF28" s="58" t="s">
        <v>58</v>
      </c>
      <c r="AAG28" s="91" t="s">
        <v>32</v>
      </c>
      <c r="AAH28" s="92">
        <v>1</v>
      </c>
      <c r="AAI28" s="87">
        <v>0</v>
      </c>
      <c r="AAJ28" s="59">
        <f t="shared" si="35"/>
        <v>0</v>
      </c>
      <c r="AAK28" s="1"/>
      <c r="AAL28" s="89">
        <v>5</v>
      </c>
      <c r="AAM28" s="93" t="s">
        <v>65</v>
      </c>
      <c r="AAN28" s="58" t="s">
        <v>58</v>
      </c>
      <c r="AAO28" s="91" t="s">
        <v>32</v>
      </c>
      <c r="AAP28" s="92">
        <v>1</v>
      </c>
      <c r="AAQ28" s="87">
        <v>0</v>
      </c>
      <c r="AAR28" s="59">
        <f t="shared" si="35"/>
        <v>0</v>
      </c>
      <c r="AAS28" s="1"/>
      <c r="AAT28" s="89">
        <v>5</v>
      </c>
      <c r="AAU28" s="93" t="s">
        <v>65</v>
      </c>
      <c r="AAV28" s="58" t="s">
        <v>58</v>
      </c>
      <c r="AAW28" s="91" t="s">
        <v>32</v>
      </c>
      <c r="AAX28" s="92">
        <v>1</v>
      </c>
      <c r="AAY28" s="87">
        <v>0</v>
      </c>
      <c r="AAZ28" s="59">
        <f t="shared" si="36"/>
        <v>0</v>
      </c>
      <c r="ABA28" s="1"/>
      <c r="ABB28" s="89">
        <v>5</v>
      </c>
      <c r="ABC28" s="93" t="s">
        <v>65</v>
      </c>
      <c r="ABD28" s="58" t="s">
        <v>58</v>
      </c>
      <c r="ABE28" s="91" t="s">
        <v>32</v>
      </c>
      <c r="ABF28" s="92">
        <v>1</v>
      </c>
      <c r="ABG28" s="87">
        <v>0</v>
      </c>
      <c r="ABH28" s="59">
        <f t="shared" si="36"/>
        <v>0</v>
      </c>
      <c r="ABI28" s="1"/>
      <c r="ABJ28" s="89">
        <v>5</v>
      </c>
      <c r="ABK28" s="93" t="s">
        <v>65</v>
      </c>
      <c r="ABL28" s="58" t="s">
        <v>58</v>
      </c>
      <c r="ABM28" s="91" t="s">
        <v>32</v>
      </c>
      <c r="ABN28" s="92">
        <v>1</v>
      </c>
      <c r="ABO28" s="87">
        <v>0</v>
      </c>
      <c r="ABP28" s="59">
        <f t="shared" si="37"/>
        <v>0</v>
      </c>
      <c r="ABQ28" s="1"/>
      <c r="ABR28" s="89">
        <v>5</v>
      </c>
      <c r="ABS28" s="93" t="s">
        <v>65</v>
      </c>
      <c r="ABT28" s="58" t="s">
        <v>58</v>
      </c>
      <c r="ABU28" s="91" t="s">
        <v>32</v>
      </c>
      <c r="ABV28" s="92">
        <v>1</v>
      </c>
      <c r="ABW28" s="87">
        <v>0</v>
      </c>
      <c r="ABX28" s="59">
        <f t="shared" si="37"/>
        <v>0</v>
      </c>
      <c r="ABY28" s="1"/>
      <c r="ABZ28" s="89">
        <v>5</v>
      </c>
      <c r="ACA28" s="93" t="s">
        <v>65</v>
      </c>
      <c r="ACB28" s="58" t="s">
        <v>58</v>
      </c>
      <c r="ACC28" s="91" t="s">
        <v>32</v>
      </c>
      <c r="ACD28" s="92">
        <v>1</v>
      </c>
      <c r="ACE28" s="87">
        <v>0</v>
      </c>
      <c r="ACF28" s="59">
        <f t="shared" si="38"/>
        <v>0</v>
      </c>
      <c r="ACG28" s="1"/>
      <c r="ACH28" s="89">
        <v>5</v>
      </c>
      <c r="ACI28" s="93" t="s">
        <v>65</v>
      </c>
      <c r="ACJ28" s="58" t="s">
        <v>58</v>
      </c>
      <c r="ACK28" s="91" t="s">
        <v>32</v>
      </c>
      <c r="ACL28" s="92">
        <v>1</v>
      </c>
      <c r="ACM28" s="87">
        <v>0</v>
      </c>
      <c r="ACN28" s="59">
        <f t="shared" si="38"/>
        <v>0</v>
      </c>
      <c r="ACO28" s="1"/>
      <c r="ACP28" s="89">
        <v>5</v>
      </c>
      <c r="ACQ28" s="93" t="s">
        <v>65</v>
      </c>
      <c r="ACR28" s="58" t="s">
        <v>58</v>
      </c>
      <c r="ACS28" s="91" t="s">
        <v>32</v>
      </c>
      <c r="ACT28" s="92">
        <v>1</v>
      </c>
      <c r="ACU28" s="87">
        <v>0</v>
      </c>
      <c r="ACV28" s="59">
        <f t="shared" si="39"/>
        <v>0</v>
      </c>
      <c r="ACW28" s="1"/>
      <c r="ACX28" s="89">
        <v>5</v>
      </c>
      <c r="ACY28" s="93" t="s">
        <v>65</v>
      </c>
      <c r="ACZ28" s="58" t="s">
        <v>58</v>
      </c>
      <c r="ADA28" s="91" t="s">
        <v>32</v>
      </c>
      <c r="ADB28" s="92">
        <v>1</v>
      </c>
      <c r="ADC28" s="87">
        <v>0</v>
      </c>
      <c r="ADD28" s="59">
        <f t="shared" si="39"/>
        <v>0</v>
      </c>
      <c r="ADE28" s="1"/>
      <c r="ADF28" s="89">
        <v>5</v>
      </c>
      <c r="ADG28" s="93" t="s">
        <v>65</v>
      </c>
      <c r="ADH28" s="58" t="s">
        <v>58</v>
      </c>
      <c r="ADI28" s="91" t="s">
        <v>32</v>
      </c>
      <c r="ADJ28" s="92">
        <v>1</v>
      </c>
      <c r="ADK28" s="87">
        <v>0</v>
      </c>
      <c r="ADL28" s="59">
        <f t="shared" si="40"/>
        <v>0</v>
      </c>
      <c r="ADM28" s="1"/>
      <c r="ADN28" s="89">
        <v>5</v>
      </c>
      <c r="ADO28" s="93" t="s">
        <v>65</v>
      </c>
      <c r="ADP28" s="58" t="s">
        <v>58</v>
      </c>
      <c r="ADQ28" s="91" t="s">
        <v>32</v>
      </c>
      <c r="ADR28" s="92">
        <v>1</v>
      </c>
      <c r="ADS28" s="87">
        <v>0</v>
      </c>
      <c r="ADT28" s="59">
        <f t="shared" si="40"/>
        <v>0</v>
      </c>
      <c r="ADU28" s="1"/>
      <c r="ADV28" s="89">
        <v>5</v>
      </c>
      <c r="ADW28" s="93" t="s">
        <v>65</v>
      </c>
      <c r="ADX28" s="58" t="s">
        <v>58</v>
      </c>
      <c r="ADY28" s="91" t="s">
        <v>32</v>
      </c>
      <c r="ADZ28" s="92">
        <v>1</v>
      </c>
      <c r="AEA28" s="87">
        <v>0</v>
      </c>
      <c r="AEB28" s="59">
        <f t="shared" si="41"/>
        <v>0</v>
      </c>
      <c r="AEC28" s="1"/>
      <c r="AED28" s="89">
        <v>5</v>
      </c>
      <c r="AEE28" s="93" t="s">
        <v>65</v>
      </c>
      <c r="AEF28" s="58" t="s">
        <v>58</v>
      </c>
      <c r="AEG28" s="91" t="s">
        <v>32</v>
      </c>
      <c r="AEH28" s="92">
        <v>1</v>
      </c>
      <c r="AEI28" s="87">
        <v>0</v>
      </c>
      <c r="AEJ28" s="59">
        <f t="shared" si="41"/>
        <v>0</v>
      </c>
      <c r="AEK28" s="1"/>
      <c r="AEL28" s="89">
        <v>5</v>
      </c>
      <c r="AEM28" s="93" t="s">
        <v>65</v>
      </c>
      <c r="AEN28" s="58" t="s">
        <v>58</v>
      </c>
      <c r="AEO28" s="91" t="s">
        <v>32</v>
      </c>
      <c r="AEP28" s="92">
        <v>1</v>
      </c>
      <c r="AEQ28" s="87">
        <v>0</v>
      </c>
      <c r="AER28" s="59">
        <f t="shared" si="42"/>
        <v>0</v>
      </c>
      <c r="AES28" s="1"/>
      <c r="AET28" s="89">
        <v>5</v>
      </c>
      <c r="AEU28" s="93" t="s">
        <v>65</v>
      </c>
      <c r="AEV28" s="58" t="s">
        <v>58</v>
      </c>
      <c r="AEW28" s="91" t="s">
        <v>32</v>
      </c>
      <c r="AEX28" s="92">
        <v>1</v>
      </c>
      <c r="AEY28" s="87">
        <v>0</v>
      </c>
      <c r="AEZ28" s="59">
        <f t="shared" si="42"/>
        <v>0</v>
      </c>
      <c r="AFA28" s="1"/>
      <c r="AFB28" s="89">
        <v>5</v>
      </c>
      <c r="AFC28" s="93" t="s">
        <v>65</v>
      </c>
      <c r="AFD28" s="58" t="s">
        <v>58</v>
      </c>
      <c r="AFE28" s="91" t="s">
        <v>32</v>
      </c>
      <c r="AFF28" s="92">
        <v>1</v>
      </c>
      <c r="AFG28" s="87">
        <v>0</v>
      </c>
      <c r="AFH28" s="59">
        <f t="shared" si="43"/>
        <v>0</v>
      </c>
      <c r="AFI28" s="1"/>
      <c r="AFJ28" s="89">
        <v>5</v>
      </c>
      <c r="AFK28" s="93" t="s">
        <v>65</v>
      </c>
      <c r="AFL28" s="58" t="s">
        <v>58</v>
      </c>
      <c r="AFM28" s="91" t="s">
        <v>32</v>
      </c>
      <c r="AFN28" s="92">
        <v>1</v>
      </c>
      <c r="AFO28" s="87">
        <v>0</v>
      </c>
      <c r="AFP28" s="59">
        <f t="shared" si="43"/>
        <v>0</v>
      </c>
      <c r="AFQ28" s="1"/>
      <c r="AFR28" s="89">
        <v>5</v>
      </c>
      <c r="AFS28" s="93" t="s">
        <v>65</v>
      </c>
      <c r="AFT28" s="58" t="s">
        <v>58</v>
      </c>
      <c r="AFU28" s="91" t="s">
        <v>32</v>
      </c>
      <c r="AFV28" s="92">
        <v>1</v>
      </c>
      <c r="AFW28" s="87">
        <v>0</v>
      </c>
      <c r="AFX28" s="59">
        <f t="shared" si="44"/>
        <v>0</v>
      </c>
      <c r="AFY28" s="1"/>
      <c r="AFZ28" s="89">
        <v>5</v>
      </c>
      <c r="AGA28" s="93" t="s">
        <v>65</v>
      </c>
      <c r="AGB28" s="58" t="s">
        <v>58</v>
      </c>
      <c r="AGC28" s="91" t="s">
        <v>32</v>
      </c>
      <c r="AGD28" s="92">
        <v>1</v>
      </c>
      <c r="AGE28" s="87">
        <v>0</v>
      </c>
      <c r="AGF28" s="59">
        <f t="shared" si="44"/>
        <v>0</v>
      </c>
      <c r="AGG28" s="1"/>
      <c r="AGH28" s="89">
        <v>5</v>
      </c>
      <c r="AGI28" s="93" t="s">
        <v>65</v>
      </c>
      <c r="AGJ28" s="58" t="s">
        <v>58</v>
      </c>
      <c r="AGK28" s="91" t="s">
        <v>32</v>
      </c>
      <c r="AGL28" s="92">
        <v>1</v>
      </c>
      <c r="AGM28" s="87">
        <v>0</v>
      </c>
      <c r="AGN28" s="59">
        <f t="shared" si="45"/>
        <v>0</v>
      </c>
      <c r="AGO28" s="1"/>
      <c r="AGP28" s="89">
        <v>5</v>
      </c>
      <c r="AGQ28" s="93" t="s">
        <v>65</v>
      </c>
      <c r="AGR28" s="58" t="s">
        <v>58</v>
      </c>
      <c r="AGS28" s="91" t="s">
        <v>32</v>
      </c>
      <c r="AGT28" s="92">
        <v>1</v>
      </c>
      <c r="AGU28" s="87">
        <v>0</v>
      </c>
      <c r="AGV28" s="59">
        <f t="shared" si="45"/>
        <v>0</v>
      </c>
      <c r="AGW28" s="1"/>
      <c r="AGX28" s="89">
        <v>5</v>
      </c>
      <c r="AGY28" s="93" t="s">
        <v>65</v>
      </c>
      <c r="AGZ28" s="58" t="s">
        <v>58</v>
      </c>
      <c r="AHA28" s="91" t="s">
        <v>32</v>
      </c>
      <c r="AHB28" s="92">
        <v>1</v>
      </c>
      <c r="AHC28" s="87">
        <v>0</v>
      </c>
      <c r="AHD28" s="59">
        <f t="shared" si="46"/>
        <v>0</v>
      </c>
      <c r="AHE28" s="1"/>
      <c r="AHF28" s="89">
        <v>5</v>
      </c>
      <c r="AHG28" s="93" t="s">
        <v>65</v>
      </c>
      <c r="AHH28" s="58" t="s">
        <v>58</v>
      </c>
      <c r="AHI28" s="91" t="s">
        <v>32</v>
      </c>
      <c r="AHJ28" s="92">
        <v>1</v>
      </c>
      <c r="AHK28" s="87">
        <v>0</v>
      </c>
      <c r="AHL28" s="59">
        <f t="shared" si="46"/>
        <v>0</v>
      </c>
      <c r="AHM28" s="1"/>
      <c r="AHN28" s="89">
        <v>5</v>
      </c>
      <c r="AHO28" s="93" t="s">
        <v>65</v>
      </c>
      <c r="AHP28" s="58" t="s">
        <v>58</v>
      </c>
      <c r="AHQ28" s="91" t="s">
        <v>32</v>
      </c>
      <c r="AHR28" s="92">
        <v>1</v>
      </c>
      <c r="AHS28" s="87">
        <v>0</v>
      </c>
      <c r="AHT28" s="59">
        <f t="shared" si="47"/>
        <v>0</v>
      </c>
      <c r="AHU28" s="1"/>
      <c r="AHV28" s="89">
        <v>5</v>
      </c>
      <c r="AHW28" s="93" t="s">
        <v>65</v>
      </c>
      <c r="AHX28" s="58" t="s">
        <v>58</v>
      </c>
      <c r="AHY28" s="91" t="s">
        <v>32</v>
      </c>
      <c r="AHZ28" s="92">
        <v>1</v>
      </c>
      <c r="AIA28" s="87">
        <v>0</v>
      </c>
      <c r="AIB28" s="59">
        <f t="shared" si="47"/>
        <v>0</v>
      </c>
      <c r="AIC28" s="1"/>
      <c r="AID28" s="89">
        <v>5</v>
      </c>
      <c r="AIE28" s="93" t="s">
        <v>65</v>
      </c>
      <c r="AIF28" s="58" t="s">
        <v>58</v>
      </c>
      <c r="AIG28" s="91" t="s">
        <v>32</v>
      </c>
      <c r="AIH28" s="92">
        <v>1</v>
      </c>
      <c r="AII28" s="87">
        <v>0</v>
      </c>
      <c r="AIJ28" s="59">
        <f t="shared" si="48"/>
        <v>0</v>
      </c>
      <c r="AIK28" s="1"/>
      <c r="AIL28" s="89">
        <v>5</v>
      </c>
      <c r="AIM28" s="93" t="s">
        <v>65</v>
      </c>
      <c r="AIN28" s="58" t="s">
        <v>58</v>
      </c>
      <c r="AIO28" s="91" t="s">
        <v>32</v>
      </c>
      <c r="AIP28" s="92">
        <v>1</v>
      </c>
      <c r="AIQ28" s="87">
        <v>0</v>
      </c>
      <c r="AIR28" s="59">
        <f t="shared" si="48"/>
        <v>0</v>
      </c>
      <c r="AIS28" s="1"/>
      <c r="AIT28" s="89">
        <v>5</v>
      </c>
      <c r="AIU28" s="93" t="s">
        <v>65</v>
      </c>
      <c r="AIV28" s="58" t="s">
        <v>58</v>
      </c>
      <c r="AIW28" s="91" t="s">
        <v>32</v>
      </c>
      <c r="AIX28" s="92">
        <v>1</v>
      </c>
      <c r="AIY28" s="87">
        <v>0</v>
      </c>
      <c r="AIZ28" s="59">
        <f t="shared" si="49"/>
        <v>0</v>
      </c>
      <c r="AJA28" s="1"/>
      <c r="AJB28" s="89">
        <v>5</v>
      </c>
      <c r="AJC28" s="93" t="s">
        <v>65</v>
      </c>
      <c r="AJD28" s="58" t="s">
        <v>58</v>
      </c>
      <c r="AJE28" s="91" t="s">
        <v>32</v>
      </c>
      <c r="AJF28" s="92">
        <v>1</v>
      </c>
      <c r="AJG28" s="87">
        <v>0</v>
      </c>
      <c r="AJH28" s="59">
        <f t="shared" si="49"/>
        <v>0</v>
      </c>
      <c r="AJI28" s="1"/>
      <c r="AJJ28" s="89">
        <v>5</v>
      </c>
      <c r="AJK28" s="93" t="s">
        <v>65</v>
      </c>
      <c r="AJL28" s="58" t="s">
        <v>58</v>
      </c>
      <c r="AJM28" s="91" t="s">
        <v>32</v>
      </c>
      <c r="AJN28" s="92">
        <v>1</v>
      </c>
      <c r="AJO28" s="87">
        <v>0</v>
      </c>
      <c r="AJP28" s="59">
        <f t="shared" si="50"/>
        <v>0</v>
      </c>
      <c r="AJQ28" s="1"/>
      <c r="AJR28" s="89">
        <v>5</v>
      </c>
      <c r="AJS28" s="93" t="s">
        <v>65</v>
      </c>
      <c r="AJT28" s="58" t="s">
        <v>58</v>
      </c>
      <c r="AJU28" s="91" t="s">
        <v>32</v>
      </c>
      <c r="AJV28" s="92">
        <v>1</v>
      </c>
      <c r="AJW28" s="87">
        <v>0</v>
      </c>
      <c r="AJX28" s="59">
        <f t="shared" si="50"/>
        <v>0</v>
      </c>
      <c r="AJY28" s="1"/>
      <c r="AJZ28" s="89">
        <v>5</v>
      </c>
      <c r="AKA28" s="93" t="s">
        <v>65</v>
      </c>
      <c r="AKB28" s="58" t="s">
        <v>58</v>
      </c>
      <c r="AKC28" s="91" t="s">
        <v>32</v>
      </c>
      <c r="AKD28" s="92">
        <v>1</v>
      </c>
      <c r="AKE28" s="87">
        <v>0</v>
      </c>
      <c r="AKF28" s="59">
        <f t="shared" si="51"/>
        <v>0</v>
      </c>
      <c r="AKG28" s="1"/>
      <c r="AKH28" s="89">
        <v>5</v>
      </c>
      <c r="AKI28" s="93" t="s">
        <v>65</v>
      </c>
      <c r="AKJ28" s="58" t="s">
        <v>58</v>
      </c>
      <c r="AKK28" s="91" t="s">
        <v>32</v>
      </c>
      <c r="AKL28" s="92">
        <v>1</v>
      </c>
      <c r="AKM28" s="87">
        <v>0</v>
      </c>
      <c r="AKN28" s="59">
        <f t="shared" si="51"/>
        <v>0</v>
      </c>
      <c r="AKO28" s="1"/>
      <c r="AKP28" s="89">
        <v>5</v>
      </c>
      <c r="AKQ28" s="93" t="s">
        <v>65</v>
      </c>
      <c r="AKR28" s="58" t="s">
        <v>58</v>
      </c>
      <c r="AKS28" s="91" t="s">
        <v>32</v>
      </c>
      <c r="AKT28" s="92">
        <v>1</v>
      </c>
      <c r="AKU28" s="87">
        <v>0</v>
      </c>
      <c r="AKV28" s="59">
        <f t="shared" si="52"/>
        <v>0</v>
      </c>
      <c r="AKW28" s="1"/>
      <c r="AKX28" s="89">
        <v>5</v>
      </c>
      <c r="AKY28" s="93" t="s">
        <v>65</v>
      </c>
      <c r="AKZ28" s="58" t="s">
        <v>58</v>
      </c>
      <c r="ALA28" s="91" t="s">
        <v>32</v>
      </c>
      <c r="ALB28" s="92">
        <v>1</v>
      </c>
      <c r="ALC28" s="87">
        <v>0</v>
      </c>
      <c r="ALD28" s="59">
        <f t="shared" si="52"/>
        <v>0</v>
      </c>
      <c r="ALE28" s="1"/>
      <c r="ALF28" s="89">
        <v>5</v>
      </c>
      <c r="ALG28" s="93" t="s">
        <v>65</v>
      </c>
      <c r="ALH28" s="58" t="s">
        <v>58</v>
      </c>
      <c r="ALI28" s="91" t="s">
        <v>32</v>
      </c>
      <c r="ALJ28" s="92">
        <v>1</v>
      </c>
      <c r="ALK28" s="87">
        <v>0</v>
      </c>
      <c r="ALL28" s="59">
        <f t="shared" si="53"/>
        <v>0</v>
      </c>
      <c r="ALM28" s="1"/>
      <c r="ALN28" s="89">
        <v>5</v>
      </c>
      <c r="ALO28" s="93" t="s">
        <v>65</v>
      </c>
      <c r="ALP28" s="58" t="s">
        <v>58</v>
      </c>
      <c r="ALQ28" s="91" t="s">
        <v>32</v>
      </c>
      <c r="ALR28" s="92">
        <v>1</v>
      </c>
      <c r="ALS28" s="87">
        <v>0</v>
      </c>
      <c r="ALT28" s="59">
        <f t="shared" si="53"/>
        <v>0</v>
      </c>
      <c r="ALU28" s="1"/>
      <c r="ALV28" s="89">
        <v>5</v>
      </c>
      <c r="ALW28" s="93" t="s">
        <v>65</v>
      </c>
      <c r="ALX28" s="58" t="s">
        <v>58</v>
      </c>
      <c r="ALY28" s="91" t="s">
        <v>32</v>
      </c>
      <c r="ALZ28" s="92">
        <v>1</v>
      </c>
      <c r="AMA28" s="87">
        <v>0</v>
      </c>
      <c r="AMB28" s="59">
        <f t="shared" si="54"/>
        <v>0</v>
      </c>
      <c r="AMC28" s="1"/>
      <c r="AMD28" s="89">
        <v>5</v>
      </c>
      <c r="AME28" s="93" t="s">
        <v>65</v>
      </c>
      <c r="AMF28" s="58" t="s">
        <v>58</v>
      </c>
      <c r="AMG28" s="91" t="s">
        <v>32</v>
      </c>
      <c r="AMH28" s="92">
        <v>1</v>
      </c>
      <c r="AMI28" s="87">
        <v>0</v>
      </c>
      <c r="AMJ28" s="59">
        <f t="shared" si="54"/>
        <v>0</v>
      </c>
      <c r="AMK28" s="1"/>
      <c r="AML28" s="89">
        <v>5</v>
      </c>
      <c r="AMM28" s="93" t="s">
        <v>65</v>
      </c>
      <c r="AMN28" s="58" t="s">
        <v>58</v>
      </c>
      <c r="AMO28" s="91" t="s">
        <v>32</v>
      </c>
      <c r="AMP28" s="92">
        <v>1</v>
      </c>
      <c r="AMQ28" s="87">
        <v>0</v>
      </c>
      <c r="AMR28" s="59">
        <f t="shared" si="55"/>
        <v>0</v>
      </c>
      <c r="AMS28" s="1"/>
      <c r="AMT28" s="89">
        <v>5</v>
      </c>
      <c r="AMU28" s="93" t="s">
        <v>65</v>
      </c>
      <c r="AMV28" s="58" t="s">
        <v>58</v>
      </c>
      <c r="AMW28" s="91" t="s">
        <v>32</v>
      </c>
      <c r="AMX28" s="92">
        <v>1</v>
      </c>
      <c r="AMY28" s="87">
        <v>0</v>
      </c>
      <c r="AMZ28" s="59">
        <f t="shared" si="55"/>
        <v>0</v>
      </c>
      <c r="ANA28" s="1"/>
      <c r="ANB28" s="89">
        <v>5</v>
      </c>
      <c r="ANC28" s="93" t="s">
        <v>65</v>
      </c>
      <c r="AND28" s="58" t="s">
        <v>58</v>
      </c>
      <c r="ANE28" s="91" t="s">
        <v>32</v>
      </c>
      <c r="ANF28" s="92">
        <v>1</v>
      </c>
      <c r="ANG28" s="87">
        <v>0</v>
      </c>
      <c r="ANH28" s="59">
        <f t="shared" si="56"/>
        <v>0</v>
      </c>
      <c r="ANI28" s="1"/>
      <c r="ANJ28" s="89">
        <v>5</v>
      </c>
      <c r="ANK28" s="93" t="s">
        <v>65</v>
      </c>
      <c r="ANL28" s="58" t="s">
        <v>58</v>
      </c>
      <c r="ANM28" s="91" t="s">
        <v>32</v>
      </c>
      <c r="ANN28" s="92">
        <v>1</v>
      </c>
      <c r="ANO28" s="87">
        <v>0</v>
      </c>
      <c r="ANP28" s="59">
        <f t="shared" si="56"/>
        <v>0</v>
      </c>
      <c r="ANQ28" s="1"/>
      <c r="ANR28" s="89">
        <v>5</v>
      </c>
      <c r="ANS28" s="93" t="s">
        <v>65</v>
      </c>
      <c r="ANT28" s="58" t="s">
        <v>58</v>
      </c>
      <c r="ANU28" s="91" t="s">
        <v>32</v>
      </c>
      <c r="ANV28" s="92">
        <v>1</v>
      </c>
      <c r="ANW28" s="87">
        <v>0</v>
      </c>
      <c r="ANX28" s="59">
        <f t="shared" si="57"/>
        <v>0</v>
      </c>
      <c r="ANY28" s="1"/>
      <c r="ANZ28" s="89">
        <v>5</v>
      </c>
      <c r="AOA28" s="93" t="s">
        <v>65</v>
      </c>
      <c r="AOB28" s="58" t="s">
        <v>58</v>
      </c>
      <c r="AOC28" s="91" t="s">
        <v>32</v>
      </c>
      <c r="AOD28" s="92">
        <v>1</v>
      </c>
      <c r="AOE28" s="87">
        <v>0</v>
      </c>
      <c r="AOF28" s="59">
        <f t="shared" si="57"/>
        <v>0</v>
      </c>
      <c r="AOG28" s="1"/>
      <c r="AOH28" s="89">
        <v>5</v>
      </c>
      <c r="AOI28" s="93" t="s">
        <v>65</v>
      </c>
      <c r="AOJ28" s="58" t="s">
        <v>58</v>
      </c>
      <c r="AOK28" s="91" t="s">
        <v>32</v>
      </c>
      <c r="AOL28" s="92">
        <v>1</v>
      </c>
      <c r="AOM28" s="87">
        <v>0</v>
      </c>
      <c r="AON28" s="59">
        <f t="shared" si="58"/>
        <v>0</v>
      </c>
      <c r="AOO28" s="1"/>
      <c r="AOP28" s="89">
        <v>5</v>
      </c>
      <c r="AOQ28" s="93" t="s">
        <v>65</v>
      </c>
      <c r="AOR28" s="58" t="s">
        <v>58</v>
      </c>
      <c r="AOS28" s="91" t="s">
        <v>32</v>
      </c>
      <c r="AOT28" s="92">
        <v>1</v>
      </c>
      <c r="AOU28" s="87">
        <v>0</v>
      </c>
      <c r="AOV28" s="59">
        <f t="shared" si="58"/>
        <v>0</v>
      </c>
      <c r="AOW28" s="1"/>
      <c r="AOX28" s="89">
        <v>5</v>
      </c>
      <c r="AOY28" s="93" t="s">
        <v>65</v>
      </c>
      <c r="AOZ28" s="58" t="s">
        <v>58</v>
      </c>
      <c r="APA28" s="91" t="s">
        <v>32</v>
      </c>
      <c r="APB28" s="92">
        <v>1</v>
      </c>
      <c r="APC28" s="87">
        <v>0</v>
      </c>
      <c r="APD28" s="59">
        <f t="shared" si="59"/>
        <v>0</v>
      </c>
      <c r="APE28" s="1"/>
      <c r="APF28" s="89">
        <v>5</v>
      </c>
      <c r="APG28" s="93" t="s">
        <v>65</v>
      </c>
      <c r="APH28" s="58" t="s">
        <v>58</v>
      </c>
      <c r="API28" s="91" t="s">
        <v>32</v>
      </c>
      <c r="APJ28" s="92">
        <v>1</v>
      </c>
      <c r="APK28" s="87">
        <v>0</v>
      </c>
      <c r="APL28" s="59">
        <f t="shared" si="59"/>
        <v>0</v>
      </c>
      <c r="APM28" s="1"/>
      <c r="APN28" s="89">
        <v>5</v>
      </c>
      <c r="APO28" s="93" t="s">
        <v>65</v>
      </c>
      <c r="APP28" s="58" t="s">
        <v>58</v>
      </c>
      <c r="APQ28" s="91" t="s">
        <v>32</v>
      </c>
      <c r="APR28" s="92">
        <v>1</v>
      </c>
      <c r="APS28" s="87">
        <v>0</v>
      </c>
      <c r="APT28" s="59">
        <f t="shared" si="60"/>
        <v>0</v>
      </c>
      <c r="APU28" s="1"/>
      <c r="APV28" s="89">
        <v>5</v>
      </c>
      <c r="APW28" s="93" t="s">
        <v>65</v>
      </c>
      <c r="APX28" s="58" t="s">
        <v>58</v>
      </c>
      <c r="APY28" s="91" t="s">
        <v>32</v>
      </c>
      <c r="APZ28" s="92">
        <v>1</v>
      </c>
      <c r="AQA28" s="87">
        <v>0</v>
      </c>
      <c r="AQB28" s="59">
        <f t="shared" si="60"/>
        <v>0</v>
      </c>
      <c r="AQC28" s="1"/>
      <c r="AQD28" s="89">
        <v>5</v>
      </c>
      <c r="AQE28" s="93" t="s">
        <v>65</v>
      </c>
      <c r="AQF28" s="58" t="s">
        <v>58</v>
      </c>
      <c r="AQG28" s="91" t="s">
        <v>32</v>
      </c>
      <c r="AQH28" s="92">
        <v>1</v>
      </c>
      <c r="AQI28" s="87">
        <v>0</v>
      </c>
      <c r="AQJ28" s="59">
        <f t="shared" si="61"/>
        <v>0</v>
      </c>
      <c r="AQK28" s="1"/>
      <c r="AQL28" s="89">
        <v>5</v>
      </c>
      <c r="AQM28" s="93" t="s">
        <v>65</v>
      </c>
      <c r="AQN28" s="58" t="s">
        <v>58</v>
      </c>
      <c r="AQO28" s="91" t="s">
        <v>32</v>
      </c>
      <c r="AQP28" s="92">
        <v>1</v>
      </c>
      <c r="AQQ28" s="87">
        <v>0</v>
      </c>
      <c r="AQR28" s="59">
        <f t="shared" si="61"/>
        <v>0</v>
      </c>
      <c r="AQS28" s="1"/>
      <c r="AQT28" s="89">
        <v>5</v>
      </c>
      <c r="AQU28" s="93" t="s">
        <v>65</v>
      </c>
      <c r="AQV28" s="58" t="s">
        <v>58</v>
      </c>
      <c r="AQW28" s="91" t="s">
        <v>32</v>
      </c>
      <c r="AQX28" s="92">
        <v>1</v>
      </c>
      <c r="AQY28" s="87">
        <v>0</v>
      </c>
      <c r="AQZ28" s="59">
        <f t="shared" si="62"/>
        <v>0</v>
      </c>
      <c r="ARA28" s="1"/>
      <c r="ARB28" s="89">
        <v>5</v>
      </c>
      <c r="ARC28" s="93" t="s">
        <v>65</v>
      </c>
      <c r="ARD28" s="58" t="s">
        <v>58</v>
      </c>
      <c r="ARE28" s="91" t="s">
        <v>32</v>
      </c>
      <c r="ARF28" s="92">
        <v>1</v>
      </c>
      <c r="ARG28" s="87">
        <v>0</v>
      </c>
      <c r="ARH28" s="59">
        <f t="shared" si="62"/>
        <v>0</v>
      </c>
      <c r="ARI28" s="1"/>
      <c r="ARJ28" s="89">
        <v>5</v>
      </c>
      <c r="ARK28" s="93" t="s">
        <v>65</v>
      </c>
      <c r="ARL28" s="58" t="s">
        <v>58</v>
      </c>
      <c r="ARM28" s="91" t="s">
        <v>32</v>
      </c>
      <c r="ARN28" s="92">
        <v>1</v>
      </c>
      <c r="ARO28" s="87">
        <v>0</v>
      </c>
      <c r="ARP28" s="59">
        <f t="shared" si="63"/>
        <v>0</v>
      </c>
      <c r="ARQ28" s="1"/>
      <c r="ARR28" s="89">
        <v>5</v>
      </c>
      <c r="ARS28" s="93" t="s">
        <v>65</v>
      </c>
      <c r="ART28" s="58" t="s">
        <v>58</v>
      </c>
      <c r="ARU28" s="91" t="s">
        <v>32</v>
      </c>
      <c r="ARV28" s="92">
        <v>1</v>
      </c>
      <c r="ARW28" s="87">
        <v>0</v>
      </c>
      <c r="ARX28" s="59">
        <f t="shared" si="63"/>
        <v>0</v>
      </c>
      <c r="ARY28" s="1"/>
      <c r="ARZ28" s="89">
        <v>5</v>
      </c>
      <c r="ASA28" s="93" t="s">
        <v>65</v>
      </c>
      <c r="ASB28" s="58" t="s">
        <v>58</v>
      </c>
      <c r="ASC28" s="91" t="s">
        <v>32</v>
      </c>
      <c r="ASD28" s="92">
        <v>1</v>
      </c>
      <c r="ASE28" s="87">
        <v>0</v>
      </c>
      <c r="ASF28" s="59">
        <f t="shared" si="64"/>
        <v>0</v>
      </c>
      <c r="ASG28" s="1"/>
      <c r="ASH28" s="89">
        <v>5</v>
      </c>
      <c r="ASI28" s="93" t="s">
        <v>65</v>
      </c>
      <c r="ASJ28" s="58" t="s">
        <v>58</v>
      </c>
      <c r="ASK28" s="91" t="s">
        <v>32</v>
      </c>
      <c r="ASL28" s="92">
        <v>1</v>
      </c>
      <c r="ASM28" s="87">
        <v>0</v>
      </c>
      <c r="ASN28" s="59">
        <f t="shared" si="64"/>
        <v>0</v>
      </c>
      <c r="ASO28" s="1"/>
      <c r="ASP28" s="89">
        <v>5</v>
      </c>
      <c r="ASQ28" s="93" t="s">
        <v>65</v>
      </c>
      <c r="ASR28" s="58" t="s">
        <v>58</v>
      </c>
      <c r="ASS28" s="91" t="s">
        <v>32</v>
      </c>
      <c r="AST28" s="92">
        <v>1</v>
      </c>
      <c r="ASU28" s="87">
        <v>0</v>
      </c>
      <c r="ASV28" s="59">
        <f t="shared" si="65"/>
        <v>0</v>
      </c>
      <c r="ASW28" s="1"/>
      <c r="ASX28" s="89">
        <v>5</v>
      </c>
      <c r="ASY28" s="93" t="s">
        <v>65</v>
      </c>
      <c r="ASZ28" s="58" t="s">
        <v>58</v>
      </c>
      <c r="ATA28" s="91" t="s">
        <v>32</v>
      </c>
      <c r="ATB28" s="92">
        <v>1</v>
      </c>
      <c r="ATC28" s="87">
        <v>0</v>
      </c>
      <c r="ATD28" s="59">
        <f t="shared" si="65"/>
        <v>0</v>
      </c>
      <c r="ATE28" s="1"/>
      <c r="ATF28" s="89">
        <v>5</v>
      </c>
      <c r="ATG28" s="93" t="s">
        <v>65</v>
      </c>
      <c r="ATH28" s="58" t="s">
        <v>58</v>
      </c>
      <c r="ATI28" s="91" t="s">
        <v>32</v>
      </c>
      <c r="ATJ28" s="92">
        <v>1</v>
      </c>
      <c r="ATK28" s="87">
        <v>0</v>
      </c>
      <c r="ATL28" s="59">
        <f t="shared" si="66"/>
        <v>0</v>
      </c>
      <c r="ATM28" s="1"/>
      <c r="ATN28" s="89">
        <v>5</v>
      </c>
      <c r="ATO28" s="93" t="s">
        <v>65</v>
      </c>
      <c r="ATP28" s="58" t="s">
        <v>58</v>
      </c>
      <c r="ATQ28" s="91" t="s">
        <v>32</v>
      </c>
      <c r="ATR28" s="92">
        <v>1</v>
      </c>
      <c r="ATS28" s="87">
        <v>0</v>
      </c>
      <c r="ATT28" s="59">
        <f t="shared" si="66"/>
        <v>0</v>
      </c>
      <c r="ATU28" s="1"/>
      <c r="ATV28" s="89">
        <v>5</v>
      </c>
      <c r="ATW28" s="93" t="s">
        <v>65</v>
      </c>
      <c r="ATX28" s="58" t="s">
        <v>58</v>
      </c>
      <c r="ATY28" s="91" t="s">
        <v>32</v>
      </c>
      <c r="ATZ28" s="92">
        <v>1</v>
      </c>
      <c r="AUA28" s="87">
        <v>0</v>
      </c>
      <c r="AUB28" s="59">
        <f t="shared" si="67"/>
        <v>0</v>
      </c>
      <c r="AUC28" s="1"/>
      <c r="AUD28" s="89">
        <v>5</v>
      </c>
      <c r="AUE28" s="93" t="s">
        <v>65</v>
      </c>
      <c r="AUF28" s="58" t="s">
        <v>58</v>
      </c>
      <c r="AUG28" s="91" t="s">
        <v>32</v>
      </c>
      <c r="AUH28" s="92">
        <v>1</v>
      </c>
      <c r="AUI28" s="87">
        <v>0</v>
      </c>
      <c r="AUJ28" s="59">
        <f t="shared" si="67"/>
        <v>0</v>
      </c>
      <c r="AUK28" s="1"/>
      <c r="AUL28" s="89">
        <v>5</v>
      </c>
      <c r="AUM28" s="93" t="s">
        <v>65</v>
      </c>
      <c r="AUN28" s="58" t="s">
        <v>58</v>
      </c>
      <c r="AUO28" s="91" t="s">
        <v>32</v>
      </c>
      <c r="AUP28" s="92">
        <v>1</v>
      </c>
      <c r="AUQ28" s="87">
        <v>0</v>
      </c>
      <c r="AUR28" s="59">
        <f t="shared" si="68"/>
        <v>0</v>
      </c>
      <c r="AUS28" s="1"/>
      <c r="AUT28" s="89">
        <v>5</v>
      </c>
      <c r="AUU28" s="93" t="s">
        <v>65</v>
      </c>
      <c r="AUV28" s="58" t="s">
        <v>58</v>
      </c>
      <c r="AUW28" s="91" t="s">
        <v>32</v>
      </c>
      <c r="AUX28" s="92">
        <v>1</v>
      </c>
      <c r="AUY28" s="87">
        <v>0</v>
      </c>
      <c r="AUZ28" s="59">
        <f t="shared" si="68"/>
        <v>0</v>
      </c>
      <c r="AVA28" s="1"/>
      <c r="AVB28" s="89">
        <v>5</v>
      </c>
      <c r="AVC28" s="93" t="s">
        <v>65</v>
      </c>
      <c r="AVD28" s="58" t="s">
        <v>58</v>
      </c>
      <c r="AVE28" s="91" t="s">
        <v>32</v>
      </c>
      <c r="AVF28" s="92">
        <v>1</v>
      </c>
      <c r="AVG28" s="87">
        <v>0</v>
      </c>
      <c r="AVH28" s="59">
        <f t="shared" si="69"/>
        <v>0</v>
      </c>
      <c r="AVI28" s="1"/>
      <c r="AVJ28" s="89">
        <v>5</v>
      </c>
      <c r="AVK28" s="93" t="s">
        <v>65</v>
      </c>
      <c r="AVL28" s="58" t="s">
        <v>58</v>
      </c>
      <c r="AVM28" s="91" t="s">
        <v>32</v>
      </c>
      <c r="AVN28" s="92">
        <v>1</v>
      </c>
      <c r="AVO28" s="87">
        <v>0</v>
      </c>
      <c r="AVP28" s="59">
        <f t="shared" si="69"/>
        <v>0</v>
      </c>
      <c r="AVQ28" s="1"/>
      <c r="AVR28" s="89">
        <v>5</v>
      </c>
      <c r="AVS28" s="93" t="s">
        <v>65</v>
      </c>
      <c r="AVT28" s="58" t="s">
        <v>58</v>
      </c>
      <c r="AVU28" s="91" t="s">
        <v>32</v>
      </c>
      <c r="AVV28" s="92">
        <v>1</v>
      </c>
      <c r="AVW28" s="87">
        <v>0</v>
      </c>
      <c r="AVX28" s="59">
        <f t="shared" si="70"/>
        <v>0</v>
      </c>
      <c r="AVY28" s="1"/>
      <c r="AVZ28" s="89">
        <v>5</v>
      </c>
      <c r="AWA28" s="93" t="s">
        <v>65</v>
      </c>
      <c r="AWB28" s="58" t="s">
        <v>58</v>
      </c>
      <c r="AWC28" s="91" t="s">
        <v>32</v>
      </c>
      <c r="AWD28" s="92">
        <v>1</v>
      </c>
      <c r="AWE28" s="87">
        <v>0</v>
      </c>
      <c r="AWF28" s="59">
        <f t="shared" si="70"/>
        <v>0</v>
      </c>
      <c r="AWG28" s="1"/>
      <c r="AWH28" s="89">
        <v>5</v>
      </c>
      <c r="AWI28" s="93" t="s">
        <v>65</v>
      </c>
      <c r="AWJ28" s="58" t="s">
        <v>58</v>
      </c>
      <c r="AWK28" s="91" t="s">
        <v>32</v>
      </c>
      <c r="AWL28" s="92">
        <v>1</v>
      </c>
      <c r="AWM28" s="87">
        <v>0</v>
      </c>
      <c r="AWN28" s="59">
        <f t="shared" si="71"/>
        <v>0</v>
      </c>
      <c r="AWO28" s="1"/>
      <c r="AWP28" s="89">
        <v>5</v>
      </c>
      <c r="AWQ28" s="93" t="s">
        <v>65</v>
      </c>
      <c r="AWR28" s="58" t="s">
        <v>58</v>
      </c>
      <c r="AWS28" s="91" t="s">
        <v>32</v>
      </c>
      <c r="AWT28" s="92">
        <v>1</v>
      </c>
      <c r="AWU28" s="87">
        <v>0</v>
      </c>
      <c r="AWV28" s="59">
        <f t="shared" si="71"/>
        <v>0</v>
      </c>
      <c r="AWW28" s="1"/>
      <c r="AWX28" s="89">
        <v>5</v>
      </c>
      <c r="AWY28" s="93" t="s">
        <v>65</v>
      </c>
      <c r="AWZ28" s="58" t="s">
        <v>58</v>
      </c>
      <c r="AXA28" s="91" t="s">
        <v>32</v>
      </c>
      <c r="AXB28" s="92">
        <v>1</v>
      </c>
      <c r="AXC28" s="87">
        <v>0</v>
      </c>
      <c r="AXD28" s="59">
        <f t="shared" si="72"/>
        <v>0</v>
      </c>
      <c r="AXE28" s="1"/>
      <c r="AXF28" s="89">
        <v>5</v>
      </c>
      <c r="AXG28" s="93" t="s">
        <v>65</v>
      </c>
      <c r="AXH28" s="58" t="s">
        <v>58</v>
      </c>
      <c r="AXI28" s="91" t="s">
        <v>32</v>
      </c>
      <c r="AXJ28" s="92">
        <v>1</v>
      </c>
      <c r="AXK28" s="87">
        <v>0</v>
      </c>
      <c r="AXL28" s="59">
        <f t="shared" si="72"/>
        <v>0</v>
      </c>
      <c r="AXM28" s="1"/>
      <c r="AXN28" s="89">
        <v>5</v>
      </c>
      <c r="AXO28" s="93" t="s">
        <v>65</v>
      </c>
      <c r="AXP28" s="58" t="s">
        <v>58</v>
      </c>
      <c r="AXQ28" s="91" t="s">
        <v>32</v>
      </c>
      <c r="AXR28" s="92">
        <v>1</v>
      </c>
      <c r="AXS28" s="87">
        <v>0</v>
      </c>
      <c r="AXT28" s="59">
        <f t="shared" si="73"/>
        <v>0</v>
      </c>
      <c r="AXU28" s="1"/>
      <c r="AXV28" s="89">
        <v>5</v>
      </c>
      <c r="AXW28" s="93" t="s">
        <v>65</v>
      </c>
      <c r="AXX28" s="58" t="s">
        <v>58</v>
      </c>
      <c r="AXY28" s="91" t="s">
        <v>32</v>
      </c>
      <c r="AXZ28" s="92">
        <v>1</v>
      </c>
      <c r="AYA28" s="87">
        <v>0</v>
      </c>
      <c r="AYB28" s="59">
        <f t="shared" si="73"/>
        <v>0</v>
      </c>
      <c r="AYC28" s="1"/>
      <c r="AYD28" s="89">
        <v>5</v>
      </c>
      <c r="AYE28" s="93" t="s">
        <v>65</v>
      </c>
      <c r="AYF28" s="58" t="s">
        <v>58</v>
      </c>
      <c r="AYG28" s="91" t="s">
        <v>32</v>
      </c>
      <c r="AYH28" s="92">
        <v>1</v>
      </c>
      <c r="AYI28" s="87">
        <v>0</v>
      </c>
      <c r="AYJ28" s="59">
        <f t="shared" si="74"/>
        <v>0</v>
      </c>
      <c r="AYK28" s="1"/>
      <c r="AYL28" s="89">
        <v>5</v>
      </c>
      <c r="AYM28" s="93" t="s">
        <v>65</v>
      </c>
      <c r="AYN28" s="58" t="s">
        <v>58</v>
      </c>
      <c r="AYO28" s="91" t="s">
        <v>32</v>
      </c>
      <c r="AYP28" s="92">
        <v>1</v>
      </c>
      <c r="AYQ28" s="87">
        <v>0</v>
      </c>
      <c r="AYR28" s="59">
        <f t="shared" si="74"/>
        <v>0</v>
      </c>
      <c r="AYS28" s="1"/>
      <c r="AYT28" s="89">
        <v>5</v>
      </c>
      <c r="AYU28" s="93" t="s">
        <v>65</v>
      </c>
      <c r="AYV28" s="58" t="s">
        <v>58</v>
      </c>
      <c r="AYW28" s="91" t="s">
        <v>32</v>
      </c>
      <c r="AYX28" s="92">
        <v>1</v>
      </c>
      <c r="AYY28" s="87">
        <v>0</v>
      </c>
      <c r="AYZ28" s="59">
        <f t="shared" si="75"/>
        <v>0</v>
      </c>
      <c r="AZA28" s="1"/>
      <c r="AZB28" s="89">
        <v>5</v>
      </c>
      <c r="AZC28" s="93" t="s">
        <v>65</v>
      </c>
      <c r="AZD28" s="58" t="s">
        <v>58</v>
      </c>
      <c r="AZE28" s="91" t="s">
        <v>32</v>
      </c>
      <c r="AZF28" s="92">
        <v>1</v>
      </c>
      <c r="AZG28" s="87">
        <v>0</v>
      </c>
      <c r="AZH28" s="59">
        <f t="shared" si="75"/>
        <v>0</v>
      </c>
      <c r="AZI28" s="1"/>
      <c r="AZJ28" s="89">
        <v>5</v>
      </c>
      <c r="AZK28" s="93" t="s">
        <v>65</v>
      </c>
      <c r="AZL28" s="58" t="s">
        <v>58</v>
      </c>
      <c r="AZM28" s="91" t="s">
        <v>32</v>
      </c>
      <c r="AZN28" s="92">
        <v>1</v>
      </c>
      <c r="AZO28" s="87">
        <v>0</v>
      </c>
      <c r="AZP28" s="59">
        <f t="shared" si="76"/>
        <v>0</v>
      </c>
      <c r="AZQ28" s="1"/>
      <c r="AZR28" s="89">
        <v>5</v>
      </c>
      <c r="AZS28" s="93" t="s">
        <v>65</v>
      </c>
      <c r="AZT28" s="58" t="s">
        <v>58</v>
      </c>
      <c r="AZU28" s="91" t="s">
        <v>32</v>
      </c>
      <c r="AZV28" s="92">
        <v>1</v>
      </c>
      <c r="AZW28" s="87">
        <v>0</v>
      </c>
      <c r="AZX28" s="59">
        <f t="shared" si="76"/>
        <v>0</v>
      </c>
      <c r="AZY28" s="1"/>
      <c r="AZZ28" s="89">
        <v>5</v>
      </c>
      <c r="BAA28" s="93" t="s">
        <v>65</v>
      </c>
      <c r="BAB28" s="58" t="s">
        <v>58</v>
      </c>
      <c r="BAC28" s="91" t="s">
        <v>32</v>
      </c>
      <c r="BAD28" s="92">
        <v>1</v>
      </c>
      <c r="BAE28" s="87">
        <v>0</v>
      </c>
      <c r="BAF28" s="59">
        <f t="shared" si="77"/>
        <v>0</v>
      </c>
      <c r="BAG28" s="1"/>
      <c r="BAH28" s="89">
        <v>5</v>
      </c>
      <c r="BAI28" s="93" t="s">
        <v>65</v>
      </c>
      <c r="BAJ28" s="58" t="s">
        <v>58</v>
      </c>
      <c r="BAK28" s="91" t="s">
        <v>32</v>
      </c>
      <c r="BAL28" s="92">
        <v>1</v>
      </c>
      <c r="BAM28" s="87">
        <v>0</v>
      </c>
      <c r="BAN28" s="59">
        <f t="shared" si="77"/>
        <v>0</v>
      </c>
      <c r="BAO28" s="1"/>
      <c r="BAP28" s="89">
        <v>5</v>
      </c>
      <c r="BAQ28" s="93" t="s">
        <v>65</v>
      </c>
      <c r="BAR28" s="58" t="s">
        <v>58</v>
      </c>
      <c r="BAS28" s="91" t="s">
        <v>32</v>
      </c>
      <c r="BAT28" s="92">
        <v>1</v>
      </c>
      <c r="BAU28" s="87">
        <v>0</v>
      </c>
      <c r="BAV28" s="59">
        <f t="shared" si="78"/>
        <v>0</v>
      </c>
      <c r="BAW28" s="1"/>
      <c r="BAX28" s="89">
        <v>5</v>
      </c>
      <c r="BAY28" s="93" t="s">
        <v>65</v>
      </c>
      <c r="BAZ28" s="58" t="s">
        <v>58</v>
      </c>
      <c r="BBA28" s="91" t="s">
        <v>32</v>
      </c>
      <c r="BBB28" s="92">
        <v>1</v>
      </c>
      <c r="BBC28" s="87">
        <v>0</v>
      </c>
      <c r="BBD28" s="59">
        <f t="shared" si="78"/>
        <v>0</v>
      </c>
      <c r="BBE28" s="1"/>
      <c r="BBF28" s="89">
        <v>5</v>
      </c>
      <c r="BBG28" s="93" t="s">
        <v>65</v>
      </c>
      <c r="BBH28" s="58" t="s">
        <v>58</v>
      </c>
      <c r="BBI28" s="91" t="s">
        <v>32</v>
      </c>
      <c r="BBJ28" s="92">
        <v>1</v>
      </c>
      <c r="BBK28" s="87">
        <v>0</v>
      </c>
      <c r="BBL28" s="59">
        <f t="shared" si="79"/>
        <v>0</v>
      </c>
      <c r="BBM28" s="1"/>
      <c r="BBN28" s="89">
        <v>5</v>
      </c>
      <c r="BBO28" s="93" t="s">
        <v>65</v>
      </c>
      <c r="BBP28" s="58" t="s">
        <v>58</v>
      </c>
      <c r="BBQ28" s="91" t="s">
        <v>32</v>
      </c>
      <c r="BBR28" s="92">
        <v>1</v>
      </c>
      <c r="BBS28" s="87">
        <v>0</v>
      </c>
      <c r="BBT28" s="59">
        <f t="shared" si="79"/>
        <v>0</v>
      </c>
      <c r="BBU28" s="1"/>
      <c r="BBV28" s="89">
        <v>5</v>
      </c>
      <c r="BBW28" s="93" t="s">
        <v>65</v>
      </c>
      <c r="BBX28" s="58" t="s">
        <v>58</v>
      </c>
      <c r="BBY28" s="91" t="s">
        <v>32</v>
      </c>
      <c r="BBZ28" s="92">
        <v>1</v>
      </c>
      <c r="BCA28" s="87">
        <v>0</v>
      </c>
      <c r="BCB28" s="59">
        <f t="shared" si="80"/>
        <v>0</v>
      </c>
      <c r="BCC28" s="1"/>
      <c r="BCD28" s="89">
        <v>5</v>
      </c>
      <c r="BCE28" s="93" t="s">
        <v>65</v>
      </c>
      <c r="BCF28" s="58" t="s">
        <v>58</v>
      </c>
      <c r="BCG28" s="91" t="s">
        <v>32</v>
      </c>
      <c r="BCH28" s="92">
        <v>1</v>
      </c>
      <c r="BCI28" s="87">
        <v>0</v>
      </c>
      <c r="BCJ28" s="59">
        <f t="shared" si="80"/>
        <v>0</v>
      </c>
      <c r="BCK28" s="1"/>
      <c r="BCL28" s="89">
        <v>5</v>
      </c>
      <c r="BCM28" s="93" t="s">
        <v>65</v>
      </c>
      <c r="BCN28" s="58" t="s">
        <v>58</v>
      </c>
      <c r="BCO28" s="91" t="s">
        <v>32</v>
      </c>
      <c r="BCP28" s="92">
        <v>1</v>
      </c>
      <c r="BCQ28" s="87">
        <v>0</v>
      </c>
      <c r="BCR28" s="59">
        <f t="shared" si="81"/>
        <v>0</v>
      </c>
      <c r="BCS28" s="1"/>
      <c r="BCT28" s="89">
        <v>5</v>
      </c>
      <c r="BCU28" s="93" t="s">
        <v>65</v>
      </c>
      <c r="BCV28" s="58" t="s">
        <v>58</v>
      </c>
      <c r="BCW28" s="91" t="s">
        <v>32</v>
      </c>
      <c r="BCX28" s="92">
        <v>1</v>
      </c>
      <c r="BCY28" s="87">
        <v>0</v>
      </c>
      <c r="BCZ28" s="59">
        <f t="shared" si="81"/>
        <v>0</v>
      </c>
      <c r="BDA28" s="1"/>
      <c r="BDB28" s="89">
        <v>5</v>
      </c>
      <c r="BDC28" s="93" t="s">
        <v>65</v>
      </c>
      <c r="BDD28" s="58" t="s">
        <v>58</v>
      </c>
      <c r="BDE28" s="91" t="s">
        <v>32</v>
      </c>
      <c r="BDF28" s="92">
        <v>1</v>
      </c>
      <c r="BDG28" s="87">
        <v>0</v>
      </c>
      <c r="BDH28" s="59">
        <f t="shared" si="82"/>
        <v>0</v>
      </c>
      <c r="BDI28" s="1"/>
      <c r="BDJ28" s="89">
        <v>5</v>
      </c>
      <c r="BDK28" s="93" t="s">
        <v>65</v>
      </c>
      <c r="BDL28" s="58" t="s">
        <v>58</v>
      </c>
      <c r="BDM28" s="91" t="s">
        <v>32</v>
      </c>
      <c r="BDN28" s="92">
        <v>1</v>
      </c>
      <c r="BDO28" s="87">
        <v>0</v>
      </c>
      <c r="BDP28" s="59">
        <f t="shared" si="82"/>
        <v>0</v>
      </c>
      <c r="BDQ28" s="1"/>
      <c r="BDR28" s="89">
        <v>5</v>
      </c>
      <c r="BDS28" s="93" t="s">
        <v>65</v>
      </c>
      <c r="BDT28" s="58" t="s">
        <v>58</v>
      </c>
      <c r="BDU28" s="91" t="s">
        <v>32</v>
      </c>
      <c r="BDV28" s="92">
        <v>1</v>
      </c>
      <c r="BDW28" s="87">
        <v>0</v>
      </c>
      <c r="BDX28" s="59">
        <f t="shared" si="83"/>
        <v>0</v>
      </c>
      <c r="BDY28" s="1"/>
      <c r="BDZ28" s="89">
        <v>5</v>
      </c>
      <c r="BEA28" s="93" t="s">
        <v>65</v>
      </c>
      <c r="BEB28" s="58" t="s">
        <v>58</v>
      </c>
      <c r="BEC28" s="91" t="s">
        <v>32</v>
      </c>
      <c r="BED28" s="92">
        <v>1</v>
      </c>
      <c r="BEE28" s="87">
        <v>0</v>
      </c>
      <c r="BEF28" s="59">
        <f t="shared" si="83"/>
        <v>0</v>
      </c>
      <c r="BEG28" s="1"/>
      <c r="BEH28" s="89">
        <v>5</v>
      </c>
      <c r="BEI28" s="93" t="s">
        <v>65</v>
      </c>
      <c r="BEJ28" s="58" t="s">
        <v>58</v>
      </c>
      <c r="BEK28" s="91" t="s">
        <v>32</v>
      </c>
      <c r="BEL28" s="92">
        <v>1</v>
      </c>
      <c r="BEM28" s="87">
        <v>0</v>
      </c>
      <c r="BEN28" s="59">
        <f t="shared" si="84"/>
        <v>0</v>
      </c>
      <c r="BEO28" s="1"/>
      <c r="BEP28" s="89">
        <v>5</v>
      </c>
      <c r="BEQ28" s="93" t="s">
        <v>65</v>
      </c>
      <c r="BER28" s="58" t="s">
        <v>58</v>
      </c>
      <c r="BES28" s="91" t="s">
        <v>32</v>
      </c>
      <c r="BET28" s="92">
        <v>1</v>
      </c>
      <c r="BEU28" s="87">
        <v>0</v>
      </c>
      <c r="BEV28" s="59">
        <f t="shared" si="84"/>
        <v>0</v>
      </c>
      <c r="BEW28" s="1"/>
      <c r="BEX28" s="89">
        <v>5</v>
      </c>
      <c r="BEY28" s="93" t="s">
        <v>65</v>
      </c>
      <c r="BEZ28" s="58" t="s">
        <v>58</v>
      </c>
      <c r="BFA28" s="91" t="s">
        <v>32</v>
      </c>
      <c r="BFB28" s="92">
        <v>1</v>
      </c>
      <c r="BFC28" s="87">
        <v>0</v>
      </c>
      <c r="BFD28" s="59">
        <f t="shared" si="85"/>
        <v>0</v>
      </c>
      <c r="BFE28" s="1"/>
      <c r="BFF28" s="89">
        <v>5</v>
      </c>
      <c r="BFG28" s="93" t="s">
        <v>65</v>
      </c>
      <c r="BFH28" s="58" t="s">
        <v>58</v>
      </c>
      <c r="BFI28" s="91" t="s">
        <v>32</v>
      </c>
      <c r="BFJ28" s="92">
        <v>1</v>
      </c>
      <c r="BFK28" s="87">
        <v>0</v>
      </c>
      <c r="BFL28" s="59">
        <f t="shared" si="85"/>
        <v>0</v>
      </c>
      <c r="BFM28" s="1"/>
      <c r="BFN28" s="89">
        <v>5</v>
      </c>
      <c r="BFO28" s="93" t="s">
        <v>65</v>
      </c>
      <c r="BFP28" s="58" t="s">
        <v>58</v>
      </c>
      <c r="BFQ28" s="91" t="s">
        <v>32</v>
      </c>
      <c r="BFR28" s="92">
        <v>1</v>
      </c>
      <c r="BFS28" s="87">
        <v>0</v>
      </c>
      <c r="BFT28" s="59">
        <f t="shared" si="86"/>
        <v>0</v>
      </c>
      <c r="BFU28" s="1"/>
      <c r="BFV28" s="89">
        <v>5</v>
      </c>
      <c r="BFW28" s="93" t="s">
        <v>65</v>
      </c>
      <c r="BFX28" s="58" t="s">
        <v>58</v>
      </c>
      <c r="BFY28" s="91" t="s">
        <v>32</v>
      </c>
      <c r="BFZ28" s="92">
        <v>1</v>
      </c>
      <c r="BGA28" s="87">
        <v>0</v>
      </c>
      <c r="BGB28" s="59">
        <f t="shared" si="86"/>
        <v>0</v>
      </c>
      <c r="BGC28" s="1"/>
      <c r="BGD28" s="89">
        <v>5</v>
      </c>
      <c r="BGE28" s="93" t="s">
        <v>65</v>
      </c>
      <c r="BGF28" s="58" t="s">
        <v>58</v>
      </c>
      <c r="BGG28" s="91" t="s">
        <v>32</v>
      </c>
      <c r="BGH28" s="92">
        <v>1</v>
      </c>
      <c r="BGI28" s="87">
        <v>0</v>
      </c>
      <c r="BGJ28" s="59">
        <f t="shared" si="87"/>
        <v>0</v>
      </c>
      <c r="BGK28" s="1"/>
      <c r="BGL28" s="89">
        <v>5</v>
      </c>
      <c r="BGM28" s="93" t="s">
        <v>65</v>
      </c>
      <c r="BGN28" s="58" t="s">
        <v>58</v>
      </c>
      <c r="BGO28" s="91" t="s">
        <v>32</v>
      </c>
      <c r="BGP28" s="92">
        <v>1</v>
      </c>
      <c r="BGQ28" s="87">
        <v>0</v>
      </c>
      <c r="BGR28" s="59">
        <f t="shared" si="87"/>
        <v>0</v>
      </c>
      <c r="BGS28" s="1"/>
      <c r="BGT28" s="89">
        <v>5</v>
      </c>
      <c r="BGU28" s="93" t="s">
        <v>65</v>
      </c>
      <c r="BGV28" s="58" t="s">
        <v>58</v>
      </c>
      <c r="BGW28" s="91" t="s">
        <v>32</v>
      </c>
      <c r="BGX28" s="92">
        <v>1</v>
      </c>
      <c r="BGY28" s="87">
        <v>0</v>
      </c>
      <c r="BGZ28" s="59">
        <f t="shared" si="88"/>
        <v>0</v>
      </c>
      <c r="BHA28" s="1"/>
      <c r="BHB28" s="89">
        <v>5</v>
      </c>
      <c r="BHC28" s="93" t="s">
        <v>65</v>
      </c>
      <c r="BHD28" s="58" t="s">
        <v>58</v>
      </c>
      <c r="BHE28" s="91" t="s">
        <v>32</v>
      </c>
      <c r="BHF28" s="92">
        <v>1</v>
      </c>
      <c r="BHG28" s="87">
        <v>0</v>
      </c>
      <c r="BHH28" s="59">
        <f t="shared" si="88"/>
        <v>0</v>
      </c>
      <c r="BHI28" s="1"/>
      <c r="BHJ28" s="89">
        <v>5</v>
      </c>
      <c r="BHK28" s="93" t="s">
        <v>65</v>
      </c>
      <c r="BHL28" s="58" t="s">
        <v>58</v>
      </c>
      <c r="BHM28" s="91" t="s">
        <v>32</v>
      </c>
      <c r="BHN28" s="92">
        <v>1</v>
      </c>
      <c r="BHO28" s="87">
        <v>0</v>
      </c>
      <c r="BHP28" s="59">
        <f t="shared" si="89"/>
        <v>0</v>
      </c>
      <c r="BHQ28" s="1"/>
      <c r="BHR28" s="89">
        <v>5</v>
      </c>
      <c r="BHS28" s="93" t="s">
        <v>65</v>
      </c>
      <c r="BHT28" s="58" t="s">
        <v>58</v>
      </c>
      <c r="BHU28" s="91" t="s">
        <v>32</v>
      </c>
      <c r="BHV28" s="92">
        <v>1</v>
      </c>
      <c r="BHW28" s="87">
        <v>0</v>
      </c>
      <c r="BHX28" s="59">
        <f t="shared" si="89"/>
        <v>0</v>
      </c>
      <c r="BHY28" s="1"/>
      <c r="BHZ28" s="89">
        <v>5</v>
      </c>
      <c r="BIA28" s="93" t="s">
        <v>65</v>
      </c>
      <c r="BIB28" s="58" t="s">
        <v>58</v>
      </c>
      <c r="BIC28" s="91" t="s">
        <v>32</v>
      </c>
      <c r="BID28" s="92">
        <v>1</v>
      </c>
      <c r="BIE28" s="87">
        <v>0</v>
      </c>
      <c r="BIF28" s="59">
        <f t="shared" si="90"/>
        <v>0</v>
      </c>
      <c r="BIG28" s="1"/>
      <c r="BIH28" s="89">
        <v>5</v>
      </c>
      <c r="BII28" s="93" t="s">
        <v>65</v>
      </c>
      <c r="BIJ28" s="58" t="s">
        <v>58</v>
      </c>
      <c r="BIK28" s="91" t="s">
        <v>32</v>
      </c>
      <c r="BIL28" s="92">
        <v>1</v>
      </c>
      <c r="BIM28" s="87">
        <v>0</v>
      </c>
      <c r="BIN28" s="59">
        <f t="shared" si="90"/>
        <v>0</v>
      </c>
      <c r="BIO28" s="1"/>
      <c r="BIP28" s="89">
        <v>5</v>
      </c>
      <c r="BIQ28" s="93" t="s">
        <v>65</v>
      </c>
      <c r="BIR28" s="58" t="s">
        <v>58</v>
      </c>
      <c r="BIS28" s="91" t="s">
        <v>32</v>
      </c>
      <c r="BIT28" s="92">
        <v>1</v>
      </c>
      <c r="BIU28" s="87">
        <v>0</v>
      </c>
      <c r="BIV28" s="59">
        <f t="shared" si="91"/>
        <v>0</v>
      </c>
      <c r="BIW28" s="1"/>
      <c r="BIX28" s="89">
        <v>5</v>
      </c>
      <c r="BIY28" s="93" t="s">
        <v>65</v>
      </c>
      <c r="BIZ28" s="58" t="s">
        <v>58</v>
      </c>
      <c r="BJA28" s="91" t="s">
        <v>32</v>
      </c>
      <c r="BJB28" s="92">
        <v>1</v>
      </c>
      <c r="BJC28" s="87">
        <v>0</v>
      </c>
      <c r="BJD28" s="59">
        <f t="shared" si="91"/>
        <v>0</v>
      </c>
      <c r="BJE28" s="1"/>
      <c r="BJF28" s="89">
        <v>5</v>
      </c>
      <c r="BJG28" s="93" t="s">
        <v>65</v>
      </c>
      <c r="BJH28" s="58" t="s">
        <v>58</v>
      </c>
      <c r="BJI28" s="91" t="s">
        <v>32</v>
      </c>
      <c r="BJJ28" s="92">
        <v>1</v>
      </c>
      <c r="BJK28" s="87">
        <v>0</v>
      </c>
      <c r="BJL28" s="59">
        <f t="shared" si="92"/>
        <v>0</v>
      </c>
      <c r="BJM28" s="1"/>
      <c r="BJN28" s="89">
        <v>5</v>
      </c>
      <c r="BJO28" s="93" t="s">
        <v>65</v>
      </c>
      <c r="BJP28" s="58" t="s">
        <v>58</v>
      </c>
      <c r="BJQ28" s="91" t="s">
        <v>32</v>
      </c>
      <c r="BJR28" s="92">
        <v>1</v>
      </c>
      <c r="BJS28" s="87">
        <v>0</v>
      </c>
      <c r="BJT28" s="59">
        <f t="shared" si="92"/>
        <v>0</v>
      </c>
      <c r="BJU28" s="1"/>
      <c r="BJV28" s="89">
        <v>5</v>
      </c>
      <c r="BJW28" s="93" t="s">
        <v>65</v>
      </c>
      <c r="BJX28" s="58" t="s">
        <v>58</v>
      </c>
      <c r="BJY28" s="91" t="s">
        <v>32</v>
      </c>
      <c r="BJZ28" s="92">
        <v>1</v>
      </c>
      <c r="BKA28" s="87">
        <v>0</v>
      </c>
      <c r="BKB28" s="59">
        <f t="shared" si="93"/>
        <v>0</v>
      </c>
      <c r="BKC28" s="1"/>
      <c r="BKD28" s="89">
        <v>5</v>
      </c>
      <c r="BKE28" s="93" t="s">
        <v>65</v>
      </c>
      <c r="BKF28" s="58" t="s">
        <v>58</v>
      </c>
      <c r="BKG28" s="91" t="s">
        <v>32</v>
      </c>
      <c r="BKH28" s="92">
        <v>1</v>
      </c>
      <c r="BKI28" s="87">
        <v>0</v>
      </c>
      <c r="BKJ28" s="59">
        <f t="shared" si="93"/>
        <v>0</v>
      </c>
      <c r="BKK28" s="1"/>
      <c r="BKL28" s="89">
        <v>5</v>
      </c>
      <c r="BKM28" s="93" t="s">
        <v>65</v>
      </c>
      <c r="BKN28" s="58" t="s">
        <v>58</v>
      </c>
      <c r="BKO28" s="91" t="s">
        <v>32</v>
      </c>
      <c r="BKP28" s="92">
        <v>1</v>
      </c>
      <c r="BKQ28" s="87">
        <v>0</v>
      </c>
      <c r="BKR28" s="59">
        <f t="shared" si="94"/>
        <v>0</v>
      </c>
      <c r="BKS28" s="1"/>
      <c r="BKT28" s="89">
        <v>5</v>
      </c>
      <c r="BKU28" s="93" t="s">
        <v>65</v>
      </c>
      <c r="BKV28" s="58" t="s">
        <v>58</v>
      </c>
      <c r="BKW28" s="91" t="s">
        <v>32</v>
      </c>
      <c r="BKX28" s="92">
        <v>1</v>
      </c>
      <c r="BKY28" s="87">
        <v>0</v>
      </c>
      <c r="BKZ28" s="59">
        <f t="shared" si="94"/>
        <v>0</v>
      </c>
      <c r="BLA28" s="1"/>
      <c r="BLB28" s="89">
        <v>5</v>
      </c>
      <c r="BLC28" s="93" t="s">
        <v>65</v>
      </c>
      <c r="BLD28" s="58" t="s">
        <v>58</v>
      </c>
      <c r="BLE28" s="91" t="s">
        <v>32</v>
      </c>
      <c r="BLF28" s="92">
        <v>1</v>
      </c>
      <c r="BLG28" s="87">
        <v>0</v>
      </c>
      <c r="BLH28" s="59">
        <f t="shared" si="95"/>
        <v>0</v>
      </c>
      <c r="BLI28" s="1"/>
      <c r="BLJ28" s="89">
        <v>5</v>
      </c>
      <c r="BLK28" s="93" t="s">
        <v>65</v>
      </c>
      <c r="BLL28" s="58" t="s">
        <v>58</v>
      </c>
      <c r="BLM28" s="91" t="s">
        <v>32</v>
      </c>
      <c r="BLN28" s="92">
        <v>1</v>
      </c>
      <c r="BLO28" s="87">
        <v>0</v>
      </c>
      <c r="BLP28" s="59">
        <f t="shared" si="95"/>
        <v>0</v>
      </c>
      <c r="BLQ28" s="1"/>
      <c r="BLR28" s="89">
        <v>5</v>
      </c>
      <c r="BLS28" s="93" t="s">
        <v>65</v>
      </c>
      <c r="BLT28" s="58" t="s">
        <v>58</v>
      </c>
      <c r="BLU28" s="91" t="s">
        <v>32</v>
      </c>
      <c r="BLV28" s="92">
        <v>1</v>
      </c>
      <c r="BLW28" s="87">
        <v>0</v>
      </c>
      <c r="BLX28" s="59">
        <f t="shared" si="96"/>
        <v>0</v>
      </c>
      <c r="BLY28" s="1"/>
      <c r="BLZ28" s="89">
        <v>5</v>
      </c>
      <c r="BMA28" s="93" t="s">
        <v>65</v>
      </c>
      <c r="BMB28" s="58" t="s">
        <v>58</v>
      </c>
      <c r="BMC28" s="91" t="s">
        <v>32</v>
      </c>
      <c r="BMD28" s="92">
        <v>1</v>
      </c>
      <c r="BME28" s="87">
        <v>0</v>
      </c>
      <c r="BMF28" s="59">
        <f t="shared" si="96"/>
        <v>0</v>
      </c>
      <c r="BMG28" s="1"/>
      <c r="BMH28" s="89">
        <v>5</v>
      </c>
      <c r="BMI28" s="93" t="s">
        <v>65</v>
      </c>
      <c r="BMJ28" s="58" t="s">
        <v>58</v>
      </c>
      <c r="BMK28" s="91" t="s">
        <v>32</v>
      </c>
      <c r="BML28" s="92">
        <v>1</v>
      </c>
      <c r="BMM28" s="87">
        <v>0</v>
      </c>
      <c r="BMN28" s="59">
        <f t="shared" si="97"/>
        <v>0</v>
      </c>
      <c r="BMO28" s="1"/>
      <c r="BMP28" s="89">
        <v>5</v>
      </c>
      <c r="BMQ28" s="93" t="s">
        <v>65</v>
      </c>
      <c r="BMR28" s="58" t="s">
        <v>58</v>
      </c>
      <c r="BMS28" s="91" t="s">
        <v>32</v>
      </c>
      <c r="BMT28" s="92">
        <v>1</v>
      </c>
      <c r="BMU28" s="87">
        <v>0</v>
      </c>
      <c r="BMV28" s="59">
        <f t="shared" si="97"/>
        <v>0</v>
      </c>
      <c r="BMW28" s="1"/>
      <c r="BMX28" s="89">
        <v>5</v>
      </c>
      <c r="BMY28" s="93" t="s">
        <v>65</v>
      </c>
      <c r="BMZ28" s="58" t="s">
        <v>58</v>
      </c>
      <c r="BNA28" s="91" t="s">
        <v>32</v>
      </c>
      <c r="BNB28" s="92">
        <v>1</v>
      </c>
      <c r="BNC28" s="87">
        <v>0</v>
      </c>
      <c r="BND28" s="59">
        <f t="shared" si="98"/>
        <v>0</v>
      </c>
      <c r="BNE28" s="1"/>
      <c r="BNF28" s="89">
        <v>5</v>
      </c>
      <c r="BNG28" s="93" t="s">
        <v>65</v>
      </c>
      <c r="BNH28" s="58" t="s">
        <v>58</v>
      </c>
      <c r="BNI28" s="91" t="s">
        <v>32</v>
      </c>
      <c r="BNJ28" s="92">
        <v>1</v>
      </c>
      <c r="BNK28" s="87">
        <v>0</v>
      </c>
      <c r="BNL28" s="59">
        <f t="shared" si="98"/>
        <v>0</v>
      </c>
      <c r="BNM28" s="1"/>
      <c r="BNN28" s="89">
        <v>5</v>
      </c>
      <c r="BNO28" s="93" t="s">
        <v>65</v>
      </c>
      <c r="BNP28" s="58" t="s">
        <v>58</v>
      </c>
      <c r="BNQ28" s="91" t="s">
        <v>32</v>
      </c>
      <c r="BNR28" s="92">
        <v>1</v>
      </c>
      <c r="BNS28" s="87">
        <v>0</v>
      </c>
      <c r="BNT28" s="59">
        <f t="shared" si="99"/>
        <v>0</v>
      </c>
      <c r="BNU28" s="1"/>
      <c r="BNV28" s="89">
        <v>5</v>
      </c>
      <c r="BNW28" s="93" t="s">
        <v>65</v>
      </c>
      <c r="BNX28" s="58" t="s">
        <v>58</v>
      </c>
      <c r="BNY28" s="91" t="s">
        <v>32</v>
      </c>
      <c r="BNZ28" s="92">
        <v>1</v>
      </c>
      <c r="BOA28" s="87">
        <v>0</v>
      </c>
      <c r="BOB28" s="59">
        <f t="shared" si="99"/>
        <v>0</v>
      </c>
      <c r="BOC28" s="1"/>
      <c r="BOD28" s="89">
        <v>5</v>
      </c>
      <c r="BOE28" s="93" t="s">
        <v>65</v>
      </c>
      <c r="BOF28" s="58" t="s">
        <v>58</v>
      </c>
      <c r="BOG28" s="91" t="s">
        <v>32</v>
      </c>
      <c r="BOH28" s="92">
        <v>1</v>
      </c>
      <c r="BOI28" s="87">
        <v>0</v>
      </c>
      <c r="BOJ28" s="59">
        <f t="shared" si="100"/>
        <v>0</v>
      </c>
      <c r="BOK28" s="1"/>
      <c r="BOL28" s="89">
        <v>5</v>
      </c>
      <c r="BOM28" s="93" t="s">
        <v>65</v>
      </c>
      <c r="BON28" s="58" t="s">
        <v>58</v>
      </c>
      <c r="BOO28" s="91" t="s">
        <v>32</v>
      </c>
      <c r="BOP28" s="92">
        <v>1</v>
      </c>
      <c r="BOQ28" s="87">
        <v>0</v>
      </c>
      <c r="BOR28" s="59">
        <f t="shared" si="100"/>
        <v>0</v>
      </c>
      <c r="BOS28" s="1"/>
      <c r="BOT28" s="89">
        <v>5</v>
      </c>
      <c r="BOU28" s="93" t="s">
        <v>65</v>
      </c>
      <c r="BOV28" s="58" t="s">
        <v>58</v>
      </c>
      <c r="BOW28" s="91" t="s">
        <v>32</v>
      </c>
      <c r="BOX28" s="92">
        <v>1</v>
      </c>
      <c r="BOY28" s="87">
        <v>0</v>
      </c>
      <c r="BOZ28" s="59">
        <f t="shared" si="101"/>
        <v>0</v>
      </c>
      <c r="BPA28" s="1"/>
      <c r="BPB28" s="89">
        <v>5</v>
      </c>
      <c r="BPC28" s="93" t="s">
        <v>65</v>
      </c>
      <c r="BPD28" s="58" t="s">
        <v>58</v>
      </c>
      <c r="BPE28" s="91" t="s">
        <v>32</v>
      </c>
      <c r="BPF28" s="92">
        <v>1</v>
      </c>
      <c r="BPG28" s="87">
        <v>0</v>
      </c>
      <c r="BPH28" s="59">
        <f t="shared" si="101"/>
        <v>0</v>
      </c>
      <c r="BPI28" s="1"/>
      <c r="BPJ28" s="89">
        <v>5</v>
      </c>
      <c r="BPK28" s="93" t="s">
        <v>65</v>
      </c>
      <c r="BPL28" s="58" t="s">
        <v>58</v>
      </c>
      <c r="BPM28" s="91" t="s">
        <v>32</v>
      </c>
      <c r="BPN28" s="92">
        <v>1</v>
      </c>
      <c r="BPO28" s="87">
        <v>0</v>
      </c>
      <c r="BPP28" s="59">
        <f t="shared" si="102"/>
        <v>0</v>
      </c>
      <c r="BPQ28" s="1"/>
      <c r="BPR28" s="89">
        <v>5</v>
      </c>
      <c r="BPS28" s="93" t="s">
        <v>65</v>
      </c>
      <c r="BPT28" s="58" t="s">
        <v>58</v>
      </c>
      <c r="BPU28" s="91" t="s">
        <v>32</v>
      </c>
      <c r="BPV28" s="92">
        <v>1</v>
      </c>
      <c r="BPW28" s="87">
        <v>0</v>
      </c>
      <c r="BPX28" s="59">
        <f t="shared" si="102"/>
        <v>0</v>
      </c>
      <c r="BPY28" s="1"/>
      <c r="BPZ28" s="89">
        <v>5</v>
      </c>
      <c r="BQA28" s="93" t="s">
        <v>65</v>
      </c>
      <c r="BQB28" s="58" t="s">
        <v>58</v>
      </c>
      <c r="BQC28" s="91" t="s">
        <v>32</v>
      </c>
      <c r="BQD28" s="92">
        <v>1</v>
      </c>
      <c r="BQE28" s="87">
        <v>0</v>
      </c>
      <c r="BQF28" s="59">
        <f t="shared" si="103"/>
        <v>0</v>
      </c>
      <c r="BQG28" s="1"/>
      <c r="BQH28" s="89">
        <v>5</v>
      </c>
      <c r="BQI28" s="93" t="s">
        <v>65</v>
      </c>
      <c r="BQJ28" s="58" t="s">
        <v>58</v>
      </c>
      <c r="BQK28" s="91" t="s">
        <v>32</v>
      </c>
      <c r="BQL28" s="92">
        <v>1</v>
      </c>
      <c r="BQM28" s="87">
        <v>0</v>
      </c>
      <c r="BQN28" s="59">
        <f t="shared" si="103"/>
        <v>0</v>
      </c>
      <c r="BQO28" s="1"/>
      <c r="BQP28" s="89">
        <v>5</v>
      </c>
      <c r="BQQ28" s="93" t="s">
        <v>65</v>
      </c>
      <c r="BQR28" s="58" t="s">
        <v>58</v>
      </c>
      <c r="BQS28" s="91" t="s">
        <v>32</v>
      </c>
      <c r="BQT28" s="92">
        <v>1</v>
      </c>
      <c r="BQU28" s="87">
        <v>0</v>
      </c>
      <c r="BQV28" s="59">
        <f t="shared" si="104"/>
        <v>0</v>
      </c>
      <c r="BQW28" s="1"/>
      <c r="BQX28" s="89">
        <v>5</v>
      </c>
      <c r="BQY28" s="93" t="s">
        <v>65</v>
      </c>
      <c r="BQZ28" s="58" t="s">
        <v>58</v>
      </c>
      <c r="BRA28" s="91" t="s">
        <v>32</v>
      </c>
      <c r="BRB28" s="92">
        <v>1</v>
      </c>
      <c r="BRC28" s="87">
        <v>0</v>
      </c>
      <c r="BRD28" s="59">
        <f t="shared" si="104"/>
        <v>0</v>
      </c>
      <c r="BRE28" s="1"/>
      <c r="BRF28" s="89">
        <v>5</v>
      </c>
      <c r="BRG28" s="93" t="s">
        <v>65</v>
      </c>
      <c r="BRH28" s="58" t="s">
        <v>58</v>
      </c>
      <c r="BRI28" s="91" t="s">
        <v>32</v>
      </c>
      <c r="BRJ28" s="92">
        <v>1</v>
      </c>
      <c r="BRK28" s="87">
        <v>0</v>
      </c>
      <c r="BRL28" s="59">
        <f t="shared" si="105"/>
        <v>0</v>
      </c>
      <c r="BRM28" s="1"/>
      <c r="BRN28" s="89">
        <v>5</v>
      </c>
      <c r="BRO28" s="93" t="s">
        <v>65</v>
      </c>
      <c r="BRP28" s="58" t="s">
        <v>58</v>
      </c>
      <c r="BRQ28" s="91" t="s">
        <v>32</v>
      </c>
      <c r="BRR28" s="92">
        <v>1</v>
      </c>
      <c r="BRS28" s="87">
        <v>0</v>
      </c>
      <c r="BRT28" s="59">
        <f t="shared" si="105"/>
        <v>0</v>
      </c>
      <c r="BRU28" s="1"/>
      <c r="BRV28" s="89">
        <v>5</v>
      </c>
      <c r="BRW28" s="93" t="s">
        <v>65</v>
      </c>
      <c r="BRX28" s="58" t="s">
        <v>58</v>
      </c>
      <c r="BRY28" s="91" t="s">
        <v>32</v>
      </c>
      <c r="BRZ28" s="92">
        <v>1</v>
      </c>
      <c r="BSA28" s="87">
        <v>0</v>
      </c>
      <c r="BSB28" s="59">
        <f t="shared" si="106"/>
        <v>0</v>
      </c>
      <c r="BSC28" s="1"/>
      <c r="BSD28" s="89">
        <v>5</v>
      </c>
      <c r="BSE28" s="93" t="s">
        <v>65</v>
      </c>
      <c r="BSF28" s="58" t="s">
        <v>58</v>
      </c>
      <c r="BSG28" s="91" t="s">
        <v>32</v>
      </c>
      <c r="BSH28" s="92">
        <v>1</v>
      </c>
      <c r="BSI28" s="87">
        <v>0</v>
      </c>
      <c r="BSJ28" s="59">
        <f t="shared" si="106"/>
        <v>0</v>
      </c>
      <c r="BSK28" s="1"/>
      <c r="BSL28" s="89">
        <v>5</v>
      </c>
      <c r="BSM28" s="93" t="s">
        <v>65</v>
      </c>
      <c r="BSN28" s="58" t="s">
        <v>58</v>
      </c>
      <c r="BSO28" s="91" t="s">
        <v>32</v>
      </c>
      <c r="BSP28" s="92">
        <v>1</v>
      </c>
      <c r="BSQ28" s="87">
        <v>0</v>
      </c>
      <c r="BSR28" s="59">
        <f t="shared" si="107"/>
        <v>0</v>
      </c>
      <c r="BSS28" s="1"/>
      <c r="BST28" s="89">
        <v>5</v>
      </c>
      <c r="BSU28" s="93" t="s">
        <v>65</v>
      </c>
      <c r="BSV28" s="58" t="s">
        <v>58</v>
      </c>
      <c r="BSW28" s="91" t="s">
        <v>32</v>
      </c>
      <c r="BSX28" s="92">
        <v>1</v>
      </c>
      <c r="BSY28" s="87">
        <v>0</v>
      </c>
      <c r="BSZ28" s="59">
        <f t="shared" si="107"/>
        <v>0</v>
      </c>
      <c r="BTA28" s="1"/>
      <c r="BTB28" s="89">
        <v>5</v>
      </c>
      <c r="BTC28" s="93" t="s">
        <v>65</v>
      </c>
      <c r="BTD28" s="58" t="s">
        <v>58</v>
      </c>
      <c r="BTE28" s="91" t="s">
        <v>32</v>
      </c>
      <c r="BTF28" s="92">
        <v>1</v>
      </c>
      <c r="BTG28" s="87">
        <v>0</v>
      </c>
      <c r="BTH28" s="59">
        <f t="shared" si="108"/>
        <v>0</v>
      </c>
      <c r="BTI28" s="1"/>
      <c r="BTJ28" s="89">
        <v>5</v>
      </c>
      <c r="BTK28" s="93" t="s">
        <v>65</v>
      </c>
      <c r="BTL28" s="58" t="s">
        <v>58</v>
      </c>
      <c r="BTM28" s="91" t="s">
        <v>32</v>
      </c>
      <c r="BTN28" s="92">
        <v>1</v>
      </c>
      <c r="BTO28" s="87">
        <v>0</v>
      </c>
      <c r="BTP28" s="59">
        <f t="shared" si="108"/>
        <v>0</v>
      </c>
      <c r="BTQ28" s="1"/>
      <c r="BTR28" s="89">
        <v>5</v>
      </c>
      <c r="BTS28" s="93" t="s">
        <v>65</v>
      </c>
      <c r="BTT28" s="58" t="s">
        <v>58</v>
      </c>
      <c r="BTU28" s="91" t="s">
        <v>32</v>
      </c>
      <c r="BTV28" s="92">
        <v>1</v>
      </c>
      <c r="BTW28" s="87">
        <v>0</v>
      </c>
      <c r="BTX28" s="59">
        <f t="shared" si="109"/>
        <v>0</v>
      </c>
      <c r="BTY28" s="1"/>
      <c r="BTZ28" s="89">
        <v>5</v>
      </c>
      <c r="BUA28" s="93" t="s">
        <v>65</v>
      </c>
      <c r="BUB28" s="58" t="s">
        <v>58</v>
      </c>
      <c r="BUC28" s="91" t="s">
        <v>32</v>
      </c>
      <c r="BUD28" s="92">
        <v>1</v>
      </c>
      <c r="BUE28" s="87">
        <v>0</v>
      </c>
      <c r="BUF28" s="59">
        <f t="shared" si="109"/>
        <v>0</v>
      </c>
      <c r="BUG28" s="1"/>
      <c r="BUH28" s="89">
        <v>5</v>
      </c>
      <c r="BUI28" s="93" t="s">
        <v>65</v>
      </c>
      <c r="BUJ28" s="58" t="s">
        <v>58</v>
      </c>
      <c r="BUK28" s="91" t="s">
        <v>32</v>
      </c>
      <c r="BUL28" s="92">
        <v>1</v>
      </c>
      <c r="BUM28" s="87">
        <v>0</v>
      </c>
      <c r="BUN28" s="59">
        <f t="shared" si="110"/>
        <v>0</v>
      </c>
      <c r="BUO28" s="1"/>
      <c r="BUP28" s="89">
        <v>5</v>
      </c>
      <c r="BUQ28" s="93" t="s">
        <v>65</v>
      </c>
      <c r="BUR28" s="58" t="s">
        <v>58</v>
      </c>
      <c r="BUS28" s="91" t="s">
        <v>32</v>
      </c>
      <c r="BUT28" s="92">
        <v>1</v>
      </c>
      <c r="BUU28" s="87">
        <v>0</v>
      </c>
      <c r="BUV28" s="59">
        <f t="shared" si="110"/>
        <v>0</v>
      </c>
      <c r="BUW28" s="1"/>
      <c r="BUX28" s="89">
        <v>5</v>
      </c>
      <c r="BUY28" s="93" t="s">
        <v>65</v>
      </c>
      <c r="BUZ28" s="58" t="s">
        <v>58</v>
      </c>
      <c r="BVA28" s="91" t="s">
        <v>32</v>
      </c>
      <c r="BVB28" s="92">
        <v>1</v>
      </c>
      <c r="BVC28" s="87">
        <v>0</v>
      </c>
      <c r="BVD28" s="59">
        <f t="shared" si="111"/>
        <v>0</v>
      </c>
      <c r="BVE28" s="1"/>
      <c r="BVF28" s="89">
        <v>5</v>
      </c>
      <c r="BVG28" s="93" t="s">
        <v>65</v>
      </c>
      <c r="BVH28" s="58" t="s">
        <v>58</v>
      </c>
      <c r="BVI28" s="91" t="s">
        <v>32</v>
      </c>
      <c r="BVJ28" s="92">
        <v>1</v>
      </c>
      <c r="BVK28" s="87">
        <v>0</v>
      </c>
      <c r="BVL28" s="59">
        <f t="shared" si="111"/>
        <v>0</v>
      </c>
      <c r="BVM28" s="1"/>
      <c r="BVN28" s="89">
        <v>5</v>
      </c>
      <c r="BVO28" s="93" t="s">
        <v>65</v>
      </c>
      <c r="BVP28" s="58" t="s">
        <v>58</v>
      </c>
      <c r="BVQ28" s="91" t="s">
        <v>32</v>
      </c>
      <c r="BVR28" s="92">
        <v>1</v>
      </c>
      <c r="BVS28" s="87">
        <v>0</v>
      </c>
      <c r="BVT28" s="59">
        <f t="shared" si="112"/>
        <v>0</v>
      </c>
      <c r="BVU28" s="1"/>
      <c r="BVV28" s="89">
        <v>5</v>
      </c>
      <c r="BVW28" s="93" t="s">
        <v>65</v>
      </c>
      <c r="BVX28" s="58" t="s">
        <v>58</v>
      </c>
      <c r="BVY28" s="91" t="s">
        <v>32</v>
      </c>
      <c r="BVZ28" s="92">
        <v>1</v>
      </c>
      <c r="BWA28" s="87">
        <v>0</v>
      </c>
      <c r="BWB28" s="59">
        <f t="shared" si="112"/>
        <v>0</v>
      </c>
      <c r="BWC28" s="1"/>
      <c r="BWD28" s="89">
        <v>5</v>
      </c>
      <c r="BWE28" s="93" t="s">
        <v>65</v>
      </c>
      <c r="BWF28" s="58" t="s">
        <v>58</v>
      </c>
      <c r="BWG28" s="91" t="s">
        <v>32</v>
      </c>
      <c r="BWH28" s="92">
        <v>1</v>
      </c>
      <c r="BWI28" s="87">
        <v>0</v>
      </c>
      <c r="BWJ28" s="59">
        <f t="shared" si="113"/>
        <v>0</v>
      </c>
      <c r="BWK28" s="1"/>
      <c r="BWL28" s="89">
        <v>5</v>
      </c>
      <c r="BWM28" s="93" t="s">
        <v>65</v>
      </c>
      <c r="BWN28" s="58" t="s">
        <v>58</v>
      </c>
      <c r="BWO28" s="91" t="s">
        <v>32</v>
      </c>
      <c r="BWP28" s="92">
        <v>1</v>
      </c>
      <c r="BWQ28" s="87">
        <v>0</v>
      </c>
      <c r="BWR28" s="59">
        <f t="shared" si="113"/>
        <v>0</v>
      </c>
      <c r="BWS28" s="1"/>
      <c r="BWT28" s="89">
        <v>5</v>
      </c>
      <c r="BWU28" s="93" t="s">
        <v>65</v>
      </c>
      <c r="BWV28" s="58" t="s">
        <v>58</v>
      </c>
      <c r="BWW28" s="91" t="s">
        <v>32</v>
      </c>
      <c r="BWX28" s="92">
        <v>1</v>
      </c>
      <c r="BWY28" s="87">
        <v>0</v>
      </c>
      <c r="BWZ28" s="59">
        <f t="shared" si="114"/>
        <v>0</v>
      </c>
      <c r="BXA28" s="1"/>
      <c r="BXB28" s="89">
        <v>5</v>
      </c>
      <c r="BXC28" s="93" t="s">
        <v>65</v>
      </c>
      <c r="BXD28" s="58" t="s">
        <v>58</v>
      </c>
      <c r="BXE28" s="91" t="s">
        <v>32</v>
      </c>
      <c r="BXF28" s="92">
        <v>1</v>
      </c>
      <c r="BXG28" s="87">
        <v>0</v>
      </c>
      <c r="BXH28" s="59">
        <f t="shared" si="114"/>
        <v>0</v>
      </c>
      <c r="BXI28" s="1"/>
      <c r="BXJ28" s="89">
        <v>5</v>
      </c>
      <c r="BXK28" s="93" t="s">
        <v>65</v>
      </c>
      <c r="BXL28" s="58" t="s">
        <v>58</v>
      </c>
      <c r="BXM28" s="91" t="s">
        <v>32</v>
      </c>
      <c r="BXN28" s="92">
        <v>1</v>
      </c>
      <c r="BXO28" s="87">
        <v>0</v>
      </c>
      <c r="BXP28" s="59">
        <f t="shared" si="115"/>
        <v>0</v>
      </c>
      <c r="BXQ28" s="1"/>
      <c r="BXR28" s="89">
        <v>5</v>
      </c>
      <c r="BXS28" s="93" t="s">
        <v>65</v>
      </c>
      <c r="BXT28" s="58" t="s">
        <v>58</v>
      </c>
      <c r="BXU28" s="91" t="s">
        <v>32</v>
      </c>
      <c r="BXV28" s="92">
        <v>1</v>
      </c>
      <c r="BXW28" s="87">
        <v>0</v>
      </c>
      <c r="BXX28" s="59">
        <f t="shared" si="115"/>
        <v>0</v>
      </c>
      <c r="BXY28" s="1"/>
      <c r="BXZ28" s="89">
        <v>5</v>
      </c>
      <c r="BYA28" s="93" t="s">
        <v>65</v>
      </c>
      <c r="BYB28" s="58" t="s">
        <v>58</v>
      </c>
      <c r="BYC28" s="91" t="s">
        <v>32</v>
      </c>
      <c r="BYD28" s="92">
        <v>1</v>
      </c>
      <c r="BYE28" s="87">
        <v>0</v>
      </c>
      <c r="BYF28" s="59">
        <f t="shared" si="116"/>
        <v>0</v>
      </c>
      <c r="BYG28" s="1"/>
      <c r="BYH28" s="89">
        <v>5</v>
      </c>
      <c r="BYI28" s="93" t="s">
        <v>65</v>
      </c>
      <c r="BYJ28" s="58" t="s">
        <v>58</v>
      </c>
      <c r="BYK28" s="91" t="s">
        <v>32</v>
      </c>
      <c r="BYL28" s="92">
        <v>1</v>
      </c>
      <c r="BYM28" s="87">
        <v>0</v>
      </c>
      <c r="BYN28" s="59">
        <f t="shared" si="116"/>
        <v>0</v>
      </c>
      <c r="BYO28" s="1"/>
      <c r="BYP28" s="89">
        <v>5</v>
      </c>
      <c r="BYQ28" s="93" t="s">
        <v>65</v>
      </c>
      <c r="BYR28" s="58" t="s">
        <v>58</v>
      </c>
      <c r="BYS28" s="91" t="s">
        <v>32</v>
      </c>
      <c r="BYT28" s="92">
        <v>1</v>
      </c>
      <c r="BYU28" s="87">
        <v>0</v>
      </c>
      <c r="BYV28" s="59">
        <f t="shared" si="117"/>
        <v>0</v>
      </c>
      <c r="BYW28" s="1"/>
      <c r="BYX28" s="89">
        <v>5</v>
      </c>
      <c r="BYY28" s="93" t="s">
        <v>65</v>
      </c>
      <c r="BYZ28" s="58" t="s">
        <v>58</v>
      </c>
      <c r="BZA28" s="91" t="s">
        <v>32</v>
      </c>
      <c r="BZB28" s="92">
        <v>1</v>
      </c>
      <c r="BZC28" s="87">
        <v>0</v>
      </c>
      <c r="BZD28" s="59">
        <f t="shared" si="117"/>
        <v>0</v>
      </c>
      <c r="BZE28" s="1"/>
      <c r="BZF28" s="89">
        <v>5</v>
      </c>
      <c r="BZG28" s="93" t="s">
        <v>65</v>
      </c>
      <c r="BZH28" s="58" t="s">
        <v>58</v>
      </c>
      <c r="BZI28" s="91" t="s">
        <v>32</v>
      </c>
      <c r="BZJ28" s="92">
        <v>1</v>
      </c>
      <c r="BZK28" s="87">
        <v>0</v>
      </c>
      <c r="BZL28" s="59">
        <f t="shared" si="118"/>
        <v>0</v>
      </c>
      <c r="BZM28" s="1"/>
      <c r="BZN28" s="89">
        <v>5</v>
      </c>
      <c r="BZO28" s="93" t="s">
        <v>65</v>
      </c>
      <c r="BZP28" s="58" t="s">
        <v>58</v>
      </c>
      <c r="BZQ28" s="91" t="s">
        <v>32</v>
      </c>
      <c r="BZR28" s="92">
        <v>1</v>
      </c>
      <c r="BZS28" s="87">
        <v>0</v>
      </c>
      <c r="BZT28" s="59">
        <f t="shared" si="118"/>
        <v>0</v>
      </c>
      <c r="BZU28" s="1"/>
      <c r="BZV28" s="89">
        <v>5</v>
      </c>
      <c r="BZW28" s="93" t="s">
        <v>65</v>
      </c>
      <c r="BZX28" s="58" t="s">
        <v>58</v>
      </c>
      <c r="BZY28" s="91" t="s">
        <v>32</v>
      </c>
      <c r="BZZ28" s="92">
        <v>1</v>
      </c>
      <c r="CAA28" s="87">
        <v>0</v>
      </c>
      <c r="CAB28" s="59">
        <f t="shared" si="119"/>
        <v>0</v>
      </c>
      <c r="CAC28" s="1"/>
      <c r="CAD28" s="89">
        <v>5</v>
      </c>
      <c r="CAE28" s="93" t="s">
        <v>65</v>
      </c>
      <c r="CAF28" s="58" t="s">
        <v>58</v>
      </c>
      <c r="CAG28" s="91" t="s">
        <v>32</v>
      </c>
      <c r="CAH28" s="92">
        <v>1</v>
      </c>
      <c r="CAI28" s="87">
        <v>0</v>
      </c>
      <c r="CAJ28" s="59">
        <f t="shared" si="119"/>
        <v>0</v>
      </c>
      <c r="CAK28" s="1"/>
      <c r="CAL28" s="89">
        <v>5</v>
      </c>
      <c r="CAM28" s="93" t="s">
        <v>65</v>
      </c>
      <c r="CAN28" s="58" t="s">
        <v>58</v>
      </c>
      <c r="CAO28" s="91" t="s">
        <v>32</v>
      </c>
      <c r="CAP28" s="92">
        <v>1</v>
      </c>
      <c r="CAQ28" s="87">
        <v>0</v>
      </c>
      <c r="CAR28" s="59">
        <f t="shared" si="120"/>
        <v>0</v>
      </c>
      <c r="CAS28" s="1"/>
      <c r="CAT28" s="89">
        <v>5</v>
      </c>
      <c r="CAU28" s="93" t="s">
        <v>65</v>
      </c>
      <c r="CAV28" s="58" t="s">
        <v>58</v>
      </c>
      <c r="CAW28" s="91" t="s">
        <v>32</v>
      </c>
      <c r="CAX28" s="92">
        <v>1</v>
      </c>
      <c r="CAY28" s="87">
        <v>0</v>
      </c>
      <c r="CAZ28" s="59">
        <f t="shared" si="120"/>
        <v>0</v>
      </c>
      <c r="CBA28" s="1"/>
      <c r="CBB28" s="89">
        <v>5</v>
      </c>
      <c r="CBC28" s="93" t="s">
        <v>65</v>
      </c>
      <c r="CBD28" s="58" t="s">
        <v>58</v>
      </c>
      <c r="CBE28" s="91" t="s">
        <v>32</v>
      </c>
      <c r="CBF28" s="92">
        <v>1</v>
      </c>
      <c r="CBG28" s="87">
        <v>0</v>
      </c>
      <c r="CBH28" s="59">
        <f t="shared" si="121"/>
        <v>0</v>
      </c>
      <c r="CBI28" s="1"/>
      <c r="CBJ28" s="89">
        <v>5</v>
      </c>
      <c r="CBK28" s="93" t="s">
        <v>65</v>
      </c>
      <c r="CBL28" s="58" t="s">
        <v>58</v>
      </c>
      <c r="CBM28" s="91" t="s">
        <v>32</v>
      </c>
      <c r="CBN28" s="92">
        <v>1</v>
      </c>
      <c r="CBO28" s="87">
        <v>0</v>
      </c>
      <c r="CBP28" s="59">
        <f t="shared" si="121"/>
        <v>0</v>
      </c>
      <c r="CBQ28" s="1"/>
      <c r="CBR28" s="89">
        <v>5</v>
      </c>
      <c r="CBS28" s="93" t="s">
        <v>65</v>
      </c>
      <c r="CBT28" s="58" t="s">
        <v>58</v>
      </c>
      <c r="CBU28" s="91" t="s">
        <v>32</v>
      </c>
      <c r="CBV28" s="92">
        <v>1</v>
      </c>
      <c r="CBW28" s="87">
        <v>0</v>
      </c>
      <c r="CBX28" s="59">
        <f t="shared" si="122"/>
        <v>0</v>
      </c>
      <c r="CBY28" s="1"/>
      <c r="CBZ28" s="89">
        <v>5</v>
      </c>
      <c r="CCA28" s="93" t="s">
        <v>65</v>
      </c>
      <c r="CCB28" s="58" t="s">
        <v>58</v>
      </c>
      <c r="CCC28" s="91" t="s">
        <v>32</v>
      </c>
      <c r="CCD28" s="92">
        <v>1</v>
      </c>
      <c r="CCE28" s="87">
        <v>0</v>
      </c>
      <c r="CCF28" s="59">
        <f t="shared" si="122"/>
        <v>0</v>
      </c>
      <c r="CCG28" s="1"/>
      <c r="CCH28" s="89">
        <v>5</v>
      </c>
      <c r="CCI28" s="93" t="s">
        <v>65</v>
      </c>
      <c r="CCJ28" s="58" t="s">
        <v>58</v>
      </c>
      <c r="CCK28" s="91" t="s">
        <v>32</v>
      </c>
      <c r="CCL28" s="92">
        <v>1</v>
      </c>
      <c r="CCM28" s="87">
        <v>0</v>
      </c>
      <c r="CCN28" s="59">
        <f t="shared" si="123"/>
        <v>0</v>
      </c>
      <c r="CCO28" s="1"/>
      <c r="CCP28" s="89">
        <v>5</v>
      </c>
      <c r="CCQ28" s="93" t="s">
        <v>65</v>
      </c>
      <c r="CCR28" s="58" t="s">
        <v>58</v>
      </c>
      <c r="CCS28" s="91" t="s">
        <v>32</v>
      </c>
      <c r="CCT28" s="92">
        <v>1</v>
      </c>
      <c r="CCU28" s="87">
        <v>0</v>
      </c>
      <c r="CCV28" s="59">
        <f t="shared" si="123"/>
        <v>0</v>
      </c>
      <c r="CCW28" s="1"/>
      <c r="CCX28" s="89">
        <v>5</v>
      </c>
      <c r="CCY28" s="93" t="s">
        <v>65</v>
      </c>
      <c r="CCZ28" s="58" t="s">
        <v>58</v>
      </c>
      <c r="CDA28" s="91" t="s">
        <v>32</v>
      </c>
      <c r="CDB28" s="92">
        <v>1</v>
      </c>
      <c r="CDC28" s="87">
        <v>0</v>
      </c>
      <c r="CDD28" s="59">
        <f t="shared" si="124"/>
        <v>0</v>
      </c>
      <c r="CDE28" s="1"/>
      <c r="CDF28" s="89">
        <v>5</v>
      </c>
      <c r="CDG28" s="93" t="s">
        <v>65</v>
      </c>
      <c r="CDH28" s="58" t="s">
        <v>58</v>
      </c>
      <c r="CDI28" s="91" t="s">
        <v>32</v>
      </c>
      <c r="CDJ28" s="92">
        <v>1</v>
      </c>
      <c r="CDK28" s="87">
        <v>0</v>
      </c>
      <c r="CDL28" s="59">
        <f t="shared" si="124"/>
        <v>0</v>
      </c>
      <c r="CDM28" s="1"/>
      <c r="CDN28" s="89">
        <v>5</v>
      </c>
      <c r="CDO28" s="93" t="s">
        <v>65</v>
      </c>
      <c r="CDP28" s="58" t="s">
        <v>58</v>
      </c>
      <c r="CDQ28" s="91" t="s">
        <v>32</v>
      </c>
      <c r="CDR28" s="92">
        <v>1</v>
      </c>
      <c r="CDS28" s="87">
        <v>0</v>
      </c>
      <c r="CDT28" s="59">
        <f t="shared" si="125"/>
        <v>0</v>
      </c>
      <c r="CDU28" s="1"/>
      <c r="CDV28" s="89">
        <v>5</v>
      </c>
      <c r="CDW28" s="93" t="s">
        <v>65</v>
      </c>
      <c r="CDX28" s="58" t="s">
        <v>58</v>
      </c>
      <c r="CDY28" s="91" t="s">
        <v>32</v>
      </c>
      <c r="CDZ28" s="92">
        <v>1</v>
      </c>
      <c r="CEA28" s="87">
        <v>0</v>
      </c>
      <c r="CEB28" s="59">
        <f t="shared" si="125"/>
        <v>0</v>
      </c>
      <c r="CEC28" s="1"/>
      <c r="CED28" s="89">
        <v>5</v>
      </c>
      <c r="CEE28" s="93" t="s">
        <v>65</v>
      </c>
      <c r="CEF28" s="58" t="s">
        <v>58</v>
      </c>
      <c r="CEG28" s="91" t="s">
        <v>32</v>
      </c>
      <c r="CEH28" s="92">
        <v>1</v>
      </c>
      <c r="CEI28" s="87">
        <v>0</v>
      </c>
      <c r="CEJ28" s="59">
        <f t="shared" si="126"/>
        <v>0</v>
      </c>
      <c r="CEK28" s="1"/>
      <c r="CEL28" s="89">
        <v>5</v>
      </c>
      <c r="CEM28" s="93" t="s">
        <v>65</v>
      </c>
      <c r="CEN28" s="58" t="s">
        <v>58</v>
      </c>
      <c r="CEO28" s="91" t="s">
        <v>32</v>
      </c>
      <c r="CEP28" s="92">
        <v>1</v>
      </c>
      <c r="CEQ28" s="87">
        <v>0</v>
      </c>
      <c r="CER28" s="59">
        <f t="shared" si="126"/>
        <v>0</v>
      </c>
      <c r="CES28" s="1"/>
      <c r="CET28" s="89">
        <v>5</v>
      </c>
      <c r="CEU28" s="93" t="s">
        <v>65</v>
      </c>
      <c r="CEV28" s="58" t="s">
        <v>58</v>
      </c>
      <c r="CEW28" s="91" t="s">
        <v>32</v>
      </c>
      <c r="CEX28" s="92">
        <v>1</v>
      </c>
      <c r="CEY28" s="87">
        <v>0</v>
      </c>
      <c r="CEZ28" s="59">
        <f t="shared" si="127"/>
        <v>0</v>
      </c>
      <c r="CFA28" s="1"/>
      <c r="CFB28" s="89">
        <v>5</v>
      </c>
      <c r="CFC28" s="93" t="s">
        <v>65</v>
      </c>
      <c r="CFD28" s="58" t="s">
        <v>58</v>
      </c>
      <c r="CFE28" s="91" t="s">
        <v>32</v>
      </c>
      <c r="CFF28" s="92">
        <v>1</v>
      </c>
      <c r="CFG28" s="87">
        <v>0</v>
      </c>
      <c r="CFH28" s="59">
        <f t="shared" si="127"/>
        <v>0</v>
      </c>
      <c r="CFI28" s="1"/>
      <c r="CFJ28" s="89">
        <v>5</v>
      </c>
      <c r="CFK28" s="93" t="s">
        <v>65</v>
      </c>
      <c r="CFL28" s="58" t="s">
        <v>58</v>
      </c>
      <c r="CFM28" s="91" t="s">
        <v>32</v>
      </c>
      <c r="CFN28" s="92">
        <v>1</v>
      </c>
      <c r="CFO28" s="87">
        <v>0</v>
      </c>
      <c r="CFP28" s="59">
        <f t="shared" si="128"/>
        <v>0</v>
      </c>
      <c r="CFQ28" s="1"/>
      <c r="CFR28" s="89">
        <v>5</v>
      </c>
      <c r="CFS28" s="93" t="s">
        <v>65</v>
      </c>
      <c r="CFT28" s="58" t="s">
        <v>58</v>
      </c>
      <c r="CFU28" s="91" t="s">
        <v>32</v>
      </c>
      <c r="CFV28" s="92">
        <v>1</v>
      </c>
      <c r="CFW28" s="87">
        <v>0</v>
      </c>
      <c r="CFX28" s="59">
        <f t="shared" si="128"/>
        <v>0</v>
      </c>
      <c r="CFY28" s="1"/>
      <c r="CFZ28" s="89">
        <v>5</v>
      </c>
      <c r="CGA28" s="93" t="s">
        <v>65</v>
      </c>
      <c r="CGB28" s="58" t="s">
        <v>58</v>
      </c>
      <c r="CGC28" s="91" t="s">
        <v>32</v>
      </c>
      <c r="CGD28" s="92">
        <v>1</v>
      </c>
      <c r="CGE28" s="87">
        <v>0</v>
      </c>
      <c r="CGF28" s="59">
        <f t="shared" si="129"/>
        <v>0</v>
      </c>
      <c r="CGG28" s="1"/>
      <c r="CGH28" s="89">
        <v>5</v>
      </c>
      <c r="CGI28" s="93" t="s">
        <v>65</v>
      </c>
      <c r="CGJ28" s="58" t="s">
        <v>58</v>
      </c>
      <c r="CGK28" s="91" t="s">
        <v>32</v>
      </c>
      <c r="CGL28" s="92">
        <v>1</v>
      </c>
      <c r="CGM28" s="87">
        <v>0</v>
      </c>
      <c r="CGN28" s="59">
        <f t="shared" si="129"/>
        <v>0</v>
      </c>
      <c r="CGO28" s="1"/>
      <c r="CGP28" s="89">
        <v>5</v>
      </c>
      <c r="CGQ28" s="93" t="s">
        <v>65</v>
      </c>
      <c r="CGR28" s="58" t="s">
        <v>58</v>
      </c>
      <c r="CGS28" s="91" t="s">
        <v>32</v>
      </c>
      <c r="CGT28" s="92">
        <v>1</v>
      </c>
      <c r="CGU28" s="87">
        <v>0</v>
      </c>
      <c r="CGV28" s="59">
        <f t="shared" si="130"/>
        <v>0</v>
      </c>
      <c r="CGW28" s="1"/>
      <c r="CGX28" s="89">
        <v>5</v>
      </c>
      <c r="CGY28" s="93" t="s">
        <v>65</v>
      </c>
      <c r="CGZ28" s="58" t="s">
        <v>58</v>
      </c>
      <c r="CHA28" s="91" t="s">
        <v>32</v>
      </c>
      <c r="CHB28" s="92">
        <v>1</v>
      </c>
      <c r="CHC28" s="87">
        <v>0</v>
      </c>
      <c r="CHD28" s="59">
        <f t="shared" si="130"/>
        <v>0</v>
      </c>
      <c r="CHE28" s="1"/>
      <c r="CHF28" s="89">
        <v>5</v>
      </c>
      <c r="CHG28" s="93" t="s">
        <v>65</v>
      </c>
      <c r="CHH28" s="58" t="s">
        <v>58</v>
      </c>
      <c r="CHI28" s="91" t="s">
        <v>32</v>
      </c>
      <c r="CHJ28" s="92">
        <v>1</v>
      </c>
      <c r="CHK28" s="87">
        <v>0</v>
      </c>
      <c r="CHL28" s="59">
        <f t="shared" si="131"/>
        <v>0</v>
      </c>
      <c r="CHM28" s="1"/>
      <c r="CHN28" s="89">
        <v>5</v>
      </c>
      <c r="CHO28" s="93" t="s">
        <v>65</v>
      </c>
      <c r="CHP28" s="58" t="s">
        <v>58</v>
      </c>
      <c r="CHQ28" s="91" t="s">
        <v>32</v>
      </c>
      <c r="CHR28" s="92">
        <v>1</v>
      </c>
      <c r="CHS28" s="87">
        <v>0</v>
      </c>
      <c r="CHT28" s="59">
        <f t="shared" si="131"/>
        <v>0</v>
      </c>
      <c r="CHU28" s="1"/>
      <c r="CHV28" s="89">
        <v>5</v>
      </c>
      <c r="CHW28" s="93" t="s">
        <v>65</v>
      </c>
      <c r="CHX28" s="58" t="s">
        <v>58</v>
      </c>
      <c r="CHY28" s="91" t="s">
        <v>32</v>
      </c>
      <c r="CHZ28" s="92">
        <v>1</v>
      </c>
      <c r="CIA28" s="87">
        <v>0</v>
      </c>
      <c r="CIB28" s="59">
        <f t="shared" si="132"/>
        <v>0</v>
      </c>
      <c r="CIC28" s="1"/>
      <c r="CID28" s="89">
        <v>5</v>
      </c>
      <c r="CIE28" s="93" t="s">
        <v>65</v>
      </c>
      <c r="CIF28" s="58" t="s">
        <v>58</v>
      </c>
      <c r="CIG28" s="91" t="s">
        <v>32</v>
      </c>
      <c r="CIH28" s="92">
        <v>1</v>
      </c>
      <c r="CII28" s="87">
        <v>0</v>
      </c>
      <c r="CIJ28" s="59">
        <f t="shared" si="132"/>
        <v>0</v>
      </c>
      <c r="CIK28" s="1"/>
      <c r="CIL28" s="89">
        <v>5</v>
      </c>
      <c r="CIM28" s="93" t="s">
        <v>65</v>
      </c>
      <c r="CIN28" s="58" t="s">
        <v>58</v>
      </c>
      <c r="CIO28" s="91" t="s">
        <v>32</v>
      </c>
      <c r="CIP28" s="92">
        <v>1</v>
      </c>
      <c r="CIQ28" s="87">
        <v>0</v>
      </c>
      <c r="CIR28" s="59">
        <f t="shared" si="133"/>
        <v>0</v>
      </c>
      <c r="CIS28" s="1"/>
      <c r="CIT28" s="89">
        <v>5</v>
      </c>
      <c r="CIU28" s="93" t="s">
        <v>65</v>
      </c>
      <c r="CIV28" s="58" t="s">
        <v>58</v>
      </c>
      <c r="CIW28" s="91" t="s">
        <v>32</v>
      </c>
      <c r="CIX28" s="92">
        <v>1</v>
      </c>
      <c r="CIY28" s="87">
        <v>0</v>
      </c>
      <c r="CIZ28" s="59">
        <f t="shared" si="133"/>
        <v>0</v>
      </c>
      <c r="CJA28" s="1"/>
      <c r="CJB28" s="89">
        <v>5</v>
      </c>
      <c r="CJC28" s="93" t="s">
        <v>65</v>
      </c>
      <c r="CJD28" s="58" t="s">
        <v>58</v>
      </c>
      <c r="CJE28" s="91" t="s">
        <v>32</v>
      </c>
      <c r="CJF28" s="92">
        <v>1</v>
      </c>
      <c r="CJG28" s="87">
        <v>0</v>
      </c>
      <c r="CJH28" s="59">
        <f t="shared" si="134"/>
        <v>0</v>
      </c>
      <c r="CJI28" s="1"/>
      <c r="CJJ28" s="89">
        <v>5</v>
      </c>
      <c r="CJK28" s="93" t="s">
        <v>65</v>
      </c>
      <c r="CJL28" s="58" t="s">
        <v>58</v>
      </c>
      <c r="CJM28" s="91" t="s">
        <v>32</v>
      </c>
      <c r="CJN28" s="92">
        <v>1</v>
      </c>
      <c r="CJO28" s="87">
        <v>0</v>
      </c>
      <c r="CJP28" s="59">
        <f t="shared" si="134"/>
        <v>0</v>
      </c>
      <c r="CJQ28" s="1"/>
      <c r="CJR28" s="89">
        <v>5</v>
      </c>
      <c r="CJS28" s="93" t="s">
        <v>65</v>
      </c>
      <c r="CJT28" s="58" t="s">
        <v>58</v>
      </c>
      <c r="CJU28" s="91" t="s">
        <v>32</v>
      </c>
      <c r="CJV28" s="92">
        <v>1</v>
      </c>
      <c r="CJW28" s="87">
        <v>0</v>
      </c>
      <c r="CJX28" s="59">
        <f t="shared" si="135"/>
        <v>0</v>
      </c>
      <c r="CJY28" s="1"/>
      <c r="CJZ28" s="89">
        <v>5</v>
      </c>
      <c r="CKA28" s="93" t="s">
        <v>65</v>
      </c>
      <c r="CKB28" s="58" t="s">
        <v>58</v>
      </c>
      <c r="CKC28" s="91" t="s">
        <v>32</v>
      </c>
      <c r="CKD28" s="92">
        <v>1</v>
      </c>
      <c r="CKE28" s="87">
        <v>0</v>
      </c>
      <c r="CKF28" s="59">
        <f t="shared" si="135"/>
        <v>0</v>
      </c>
      <c r="CKG28" s="1"/>
      <c r="CKH28" s="89">
        <v>5</v>
      </c>
      <c r="CKI28" s="93" t="s">
        <v>65</v>
      </c>
      <c r="CKJ28" s="58" t="s">
        <v>58</v>
      </c>
      <c r="CKK28" s="91" t="s">
        <v>32</v>
      </c>
      <c r="CKL28" s="92">
        <v>1</v>
      </c>
      <c r="CKM28" s="87">
        <v>0</v>
      </c>
      <c r="CKN28" s="59">
        <f t="shared" si="136"/>
        <v>0</v>
      </c>
      <c r="CKO28" s="1"/>
      <c r="CKP28" s="89">
        <v>5</v>
      </c>
      <c r="CKQ28" s="93" t="s">
        <v>65</v>
      </c>
      <c r="CKR28" s="58" t="s">
        <v>58</v>
      </c>
      <c r="CKS28" s="91" t="s">
        <v>32</v>
      </c>
      <c r="CKT28" s="92">
        <v>1</v>
      </c>
      <c r="CKU28" s="87">
        <v>0</v>
      </c>
      <c r="CKV28" s="59">
        <f t="shared" si="136"/>
        <v>0</v>
      </c>
      <c r="CKW28" s="1"/>
      <c r="CKX28" s="89">
        <v>5</v>
      </c>
      <c r="CKY28" s="93" t="s">
        <v>65</v>
      </c>
      <c r="CKZ28" s="58" t="s">
        <v>58</v>
      </c>
      <c r="CLA28" s="91" t="s">
        <v>32</v>
      </c>
      <c r="CLB28" s="92">
        <v>1</v>
      </c>
      <c r="CLC28" s="87">
        <v>0</v>
      </c>
      <c r="CLD28" s="59">
        <f t="shared" si="137"/>
        <v>0</v>
      </c>
      <c r="CLE28" s="1"/>
      <c r="CLF28" s="89">
        <v>5</v>
      </c>
      <c r="CLG28" s="93" t="s">
        <v>65</v>
      </c>
      <c r="CLH28" s="58" t="s">
        <v>58</v>
      </c>
      <c r="CLI28" s="91" t="s">
        <v>32</v>
      </c>
      <c r="CLJ28" s="92">
        <v>1</v>
      </c>
      <c r="CLK28" s="87">
        <v>0</v>
      </c>
      <c r="CLL28" s="59">
        <f t="shared" si="137"/>
        <v>0</v>
      </c>
      <c r="CLM28" s="1"/>
      <c r="CLN28" s="89">
        <v>5</v>
      </c>
      <c r="CLO28" s="93" t="s">
        <v>65</v>
      </c>
      <c r="CLP28" s="58" t="s">
        <v>58</v>
      </c>
      <c r="CLQ28" s="91" t="s">
        <v>32</v>
      </c>
      <c r="CLR28" s="92">
        <v>1</v>
      </c>
      <c r="CLS28" s="87">
        <v>0</v>
      </c>
      <c r="CLT28" s="59">
        <f t="shared" si="138"/>
        <v>0</v>
      </c>
      <c r="CLU28" s="1"/>
      <c r="CLV28" s="89">
        <v>5</v>
      </c>
      <c r="CLW28" s="93" t="s">
        <v>65</v>
      </c>
      <c r="CLX28" s="58" t="s">
        <v>58</v>
      </c>
      <c r="CLY28" s="91" t="s">
        <v>32</v>
      </c>
      <c r="CLZ28" s="92">
        <v>1</v>
      </c>
      <c r="CMA28" s="87">
        <v>0</v>
      </c>
      <c r="CMB28" s="59">
        <f t="shared" si="138"/>
        <v>0</v>
      </c>
      <c r="CMC28" s="1"/>
      <c r="CMD28" s="89">
        <v>5</v>
      </c>
      <c r="CME28" s="93" t="s">
        <v>65</v>
      </c>
      <c r="CMF28" s="58" t="s">
        <v>58</v>
      </c>
      <c r="CMG28" s="91" t="s">
        <v>32</v>
      </c>
      <c r="CMH28" s="92">
        <v>1</v>
      </c>
      <c r="CMI28" s="87">
        <v>0</v>
      </c>
      <c r="CMJ28" s="59">
        <f t="shared" si="139"/>
        <v>0</v>
      </c>
      <c r="CMK28" s="1"/>
      <c r="CML28" s="89">
        <v>5</v>
      </c>
      <c r="CMM28" s="93" t="s">
        <v>65</v>
      </c>
      <c r="CMN28" s="58" t="s">
        <v>58</v>
      </c>
      <c r="CMO28" s="91" t="s">
        <v>32</v>
      </c>
      <c r="CMP28" s="92">
        <v>1</v>
      </c>
      <c r="CMQ28" s="87">
        <v>0</v>
      </c>
      <c r="CMR28" s="59">
        <f t="shared" si="139"/>
        <v>0</v>
      </c>
      <c r="CMS28" s="1"/>
      <c r="CMT28" s="89">
        <v>5</v>
      </c>
      <c r="CMU28" s="93" t="s">
        <v>65</v>
      </c>
      <c r="CMV28" s="58" t="s">
        <v>58</v>
      </c>
      <c r="CMW28" s="91" t="s">
        <v>32</v>
      </c>
      <c r="CMX28" s="92">
        <v>1</v>
      </c>
      <c r="CMY28" s="87">
        <v>0</v>
      </c>
      <c r="CMZ28" s="59">
        <f t="shared" si="140"/>
        <v>0</v>
      </c>
      <c r="CNA28" s="1"/>
      <c r="CNB28" s="89">
        <v>5</v>
      </c>
      <c r="CNC28" s="93" t="s">
        <v>65</v>
      </c>
      <c r="CND28" s="58" t="s">
        <v>58</v>
      </c>
      <c r="CNE28" s="91" t="s">
        <v>32</v>
      </c>
      <c r="CNF28" s="92">
        <v>1</v>
      </c>
      <c r="CNG28" s="87">
        <v>0</v>
      </c>
      <c r="CNH28" s="59">
        <f t="shared" si="140"/>
        <v>0</v>
      </c>
      <c r="CNI28" s="1"/>
      <c r="CNJ28" s="89">
        <v>5</v>
      </c>
      <c r="CNK28" s="93" t="s">
        <v>65</v>
      </c>
      <c r="CNL28" s="58" t="s">
        <v>58</v>
      </c>
      <c r="CNM28" s="91" t="s">
        <v>32</v>
      </c>
      <c r="CNN28" s="92">
        <v>1</v>
      </c>
      <c r="CNO28" s="87">
        <v>0</v>
      </c>
      <c r="CNP28" s="59">
        <f t="shared" si="141"/>
        <v>0</v>
      </c>
      <c r="CNQ28" s="1"/>
      <c r="CNR28" s="89">
        <v>5</v>
      </c>
      <c r="CNS28" s="93" t="s">
        <v>65</v>
      </c>
      <c r="CNT28" s="58" t="s">
        <v>58</v>
      </c>
      <c r="CNU28" s="91" t="s">
        <v>32</v>
      </c>
      <c r="CNV28" s="92">
        <v>1</v>
      </c>
      <c r="CNW28" s="87">
        <v>0</v>
      </c>
      <c r="CNX28" s="59">
        <f t="shared" si="141"/>
        <v>0</v>
      </c>
      <c r="CNY28" s="1"/>
      <c r="CNZ28" s="89">
        <v>5</v>
      </c>
      <c r="COA28" s="93" t="s">
        <v>65</v>
      </c>
      <c r="COB28" s="58" t="s">
        <v>58</v>
      </c>
      <c r="COC28" s="91" t="s">
        <v>32</v>
      </c>
      <c r="COD28" s="92">
        <v>1</v>
      </c>
      <c r="COE28" s="87">
        <v>0</v>
      </c>
      <c r="COF28" s="59">
        <f t="shared" si="142"/>
        <v>0</v>
      </c>
      <c r="COG28" s="1"/>
      <c r="COH28" s="89">
        <v>5</v>
      </c>
      <c r="COI28" s="93" t="s">
        <v>65</v>
      </c>
      <c r="COJ28" s="58" t="s">
        <v>58</v>
      </c>
      <c r="COK28" s="91" t="s">
        <v>32</v>
      </c>
      <c r="COL28" s="92">
        <v>1</v>
      </c>
      <c r="COM28" s="87">
        <v>0</v>
      </c>
      <c r="CON28" s="59">
        <f t="shared" si="142"/>
        <v>0</v>
      </c>
      <c r="COO28" s="1"/>
      <c r="COP28" s="89">
        <v>5</v>
      </c>
      <c r="COQ28" s="93" t="s">
        <v>65</v>
      </c>
      <c r="COR28" s="58" t="s">
        <v>58</v>
      </c>
      <c r="COS28" s="91" t="s">
        <v>32</v>
      </c>
      <c r="COT28" s="92">
        <v>1</v>
      </c>
      <c r="COU28" s="87">
        <v>0</v>
      </c>
      <c r="COV28" s="59">
        <f t="shared" si="143"/>
        <v>0</v>
      </c>
      <c r="COW28" s="1"/>
      <c r="COX28" s="89">
        <v>5</v>
      </c>
      <c r="COY28" s="93" t="s">
        <v>65</v>
      </c>
      <c r="COZ28" s="58" t="s">
        <v>58</v>
      </c>
      <c r="CPA28" s="91" t="s">
        <v>32</v>
      </c>
      <c r="CPB28" s="92">
        <v>1</v>
      </c>
      <c r="CPC28" s="87">
        <v>0</v>
      </c>
      <c r="CPD28" s="59">
        <f t="shared" si="143"/>
        <v>0</v>
      </c>
      <c r="CPE28" s="1"/>
      <c r="CPF28" s="89">
        <v>5</v>
      </c>
      <c r="CPG28" s="93" t="s">
        <v>65</v>
      </c>
      <c r="CPH28" s="58" t="s">
        <v>58</v>
      </c>
      <c r="CPI28" s="91" t="s">
        <v>32</v>
      </c>
      <c r="CPJ28" s="92">
        <v>1</v>
      </c>
      <c r="CPK28" s="87">
        <v>0</v>
      </c>
      <c r="CPL28" s="59">
        <f t="shared" si="144"/>
        <v>0</v>
      </c>
      <c r="CPM28" s="1"/>
      <c r="CPN28" s="89">
        <v>5</v>
      </c>
      <c r="CPO28" s="93" t="s">
        <v>65</v>
      </c>
      <c r="CPP28" s="58" t="s">
        <v>58</v>
      </c>
      <c r="CPQ28" s="91" t="s">
        <v>32</v>
      </c>
      <c r="CPR28" s="92">
        <v>1</v>
      </c>
      <c r="CPS28" s="87">
        <v>0</v>
      </c>
      <c r="CPT28" s="59">
        <f t="shared" si="144"/>
        <v>0</v>
      </c>
      <c r="CPU28" s="1"/>
      <c r="CPV28" s="89">
        <v>5</v>
      </c>
      <c r="CPW28" s="93" t="s">
        <v>65</v>
      </c>
      <c r="CPX28" s="58" t="s">
        <v>58</v>
      </c>
      <c r="CPY28" s="91" t="s">
        <v>32</v>
      </c>
      <c r="CPZ28" s="92">
        <v>1</v>
      </c>
      <c r="CQA28" s="87">
        <v>0</v>
      </c>
      <c r="CQB28" s="59">
        <f t="shared" si="145"/>
        <v>0</v>
      </c>
      <c r="CQC28" s="1"/>
      <c r="CQD28" s="89">
        <v>5</v>
      </c>
      <c r="CQE28" s="93" t="s">
        <v>65</v>
      </c>
      <c r="CQF28" s="58" t="s">
        <v>58</v>
      </c>
      <c r="CQG28" s="91" t="s">
        <v>32</v>
      </c>
      <c r="CQH28" s="92">
        <v>1</v>
      </c>
      <c r="CQI28" s="87">
        <v>0</v>
      </c>
      <c r="CQJ28" s="59">
        <f t="shared" si="145"/>
        <v>0</v>
      </c>
      <c r="CQK28" s="1"/>
      <c r="CQL28" s="89">
        <v>5</v>
      </c>
      <c r="CQM28" s="93" t="s">
        <v>65</v>
      </c>
      <c r="CQN28" s="58" t="s">
        <v>58</v>
      </c>
      <c r="CQO28" s="91" t="s">
        <v>32</v>
      </c>
      <c r="CQP28" s="92">
        <v>1</v>
      </c>
      <c r="CQQ28" s="87">
        <v>0</v>
      </c>
      <c r="CQR28" s="59">
        <f t="shared" si="146"/>
        <v>0</v>
      </c>
      <c r="CQS28" s="1"/>
      <c r="CQT28" s="89">
        <v>5</v>
      </c>
      <c r="CQU28" s="93" t="s">
        <v>65</v>
      </c>
      <c r="CQV28" s="58" t="s">
        <v>58</v>
      </c>
      <c r="CQW28" s="91" t="s">
        <v>32</v>
      </c>
      <c r="CQX28" s="92">
        <v>1</v>
      </c>
      <c r="CQY28" s="87">
        <v>0</v>
      </c>
      <c r="CQZ28" s="59">
        <f t="shared" si="146"/>
        <v>0</v>
      </c>
      <c r="CRA28" s="1"/>
      <c r="CRB28" s="89">
        <v>5</v>
      </c>
      <c r="CRC28" s="93" t="s">
        <v>65</v>
      </c>
      <c r="CRD28" s="58" t="s">
        <v>58</v>
      </c>
      <c r="CRE28" s="91" t="s">
        <v>32</v>
      </c>
      <c r="CRF28" s="92">
        <v>1</v>
      </c>
      <c r="CRG28" s="87">
        <v>0</v>
      </c>
      <c r="CRH28" s="59">
        <f t="shared" si="147"/>
        <v>0</v>
      </c>
      <c r="CRI28" s="1"/>
      <c r="CRJ28" s="89">
        <v>5</v>
      </c>
      <c r="CRK28" s="93" t="s">
        <v>65</v>
      </c>
      <c r="CRL28" s="58" t="s">
        <v>58</v>
      </c>
      <c r="CRM28" s="91" t="s">
        <v>32</v>
      </c>
      <c r="CRN28" s="92">
        <v>1</v>
      </c>
      <c r="CRO28" s="87">
        <v>0</v>
      </c>
      <c r="CRP28" s="59">
        <f t="shared" si="147"/>
        <v>0</v>
      </c>
      <c r="CRQ28" s="1"/>
      <c r="CRR28" s="89">
        <v>5</v>
      </c>
      <c r="CRS28" s="93" t="s">
        <v>65</v>
      </c>
      <c r="CRT28" s="58" t="s">
        <v>58</v>
      </c>
      <c r="CRU28" s="91" t="s">
        <v>32</v>
      </c>
      <c r="CRV28" s="92">
        <v>1</v>
      </c>
      <c r="CRW28" s="87">
        <v>0</v>
      </c>
      <c r="CRX28" s="59">
        <f t="shared" si="148"/>
        <v>0</v>
      </c>
      <c r="CRY28" s="1"/>
      <c r="CRZ28" s="89">
        <v>5</v>
      </c>
      <c r="CSA28" s="93" t="s">
        <v>65</v>
      </c>
      <c r="CSB28" s="58" t="s">
        <v>58</v>
      </c>
      <c r="CSC28" s="91" t="s">
        <v>32</v>
      </c>
      <c r="CSD28" s="92">
        <v>1</v>
      </c>
      <c r="CSE28" s="87">
        <v>0</v>
      </c>
      <c r="CSF28" s="59">
        <f t="shared" si="148"/>
        <v>0</v>
      </c>
      <c r="CSG28" s="1"/>
      <c r="CSH28" s="89">
        <v>5</v>
      </c>
      <c r="CSI28" s="93" t="s">
        <v>65</v>
      </c>
      <c r="CSJ28" s="58" t="s">
        <v>58</v>
      </c>
      <c r="CSK28" s="91" t="s">
        <v>32</v>
      </c>
      <c r="CSL28" s="92">
        <v>1</v>
      </c>
      <c r="CSM28" s="87">
        <v>0</v>
      </c>
      <c r="CSN28" s="59">
        <f t="shared" si="149"/>
        <v>0</v>
      </c>
      <c r="CSO28" s="1"/>
      <c r="CSP28" s="89">
        <v>5</v>
      </c>
      <c r="CSQ28" s="93" t="s">
        <v>65</v>
      </c>
      <c r="CSR28" s="58" t="s">
        <v>58</v>
      </c>
      <c r="CSS28" s="91" t="s">
        <v>32</v>
      </c>
      <c r="CST28" s="92">
        <v>1</v>
      </c>
      <c r="CSU28" s="87">
        <v>0</v>
      </c>
      <c r="CSV28" s="59">
        <f t="shared" si="149"/>
        <v>0</v>
      </c>
      <c r="CSW28" s="1"/>
      <c r="CSX28" s="89">
        <v>5</v>
      </c>
      <c r="CSY28" s="93" t="s">
        <v>65</v>
      </c>
      <c r="CSZ28" s="58" t="s">
        <v>58</v>
      </c>
      <c r="CTA28" s="91" t="s">
        <v>32</v>
      </c>
      <c r="CTB28" s="92">
        <v>1</v>
      </c>
      <c r="CTC28" s="87">
        <v>0</v>
      </c>
      <c r="CTD28" s="59">
        <f t="shared" si="150"/>
        <v>0</v>
      </c>
      <c r="CTE28" s="1"/>
      <c r="CTF28" s="89">
        <v>5</v>
      </c>
      <c r="CTG28" s="93" t="s">
        <v>65</v>
      </c>
      <c r="CTH28" s="58" t="s">
        <v>58</v>
      </c>
      <c r="CTI28" s="91" t="s">
        <v>32</v>
      </c>
      <c r="CTJ28" s="92">
        <v>1</v>
      </c>
      <c r="CTK28" s="87">
        <v>0</v>
      </c>
      <c r="CTL28" s="59">
        <f t="shared" si="150"/>
        <v>0</v>
      </c>
      <c r="CTM28" s="1"/>
      <c r="CTN28" s="89">
        <v>5</v>
      </c>
      <c r="CTO28" s="93" t="s">
        <v>65</v>
      </c>
      <c r="CTP28" s="58" t="s">
        <v>58</v>
      </c>
      <c r="CTQ28" s="91" t="s">
        <v>32</v>
      </c>
      <c r="CTR28" s="92">
        <v>1</v>
      </c>
      <c r="CTS28" s="87">
        <v>0</v>
      </c>
      <c r="CTT28" s="59">
        <f t="shared" si="151"/>
        <v>0</v>
      </c>
      <c r="CTU28" s="1"/>
      <c r="CTV28" s="89">
        <v>5</v>
      </c>
      <c r="CTW28" s="93" t="s">
        <v>65</v>
      </c>
      <c r="CTX28" s="58" t="s">
        <v>58</v>
      </c>
      <c r="CTY28" s="91" t="s">
        <v>32</v>
      </c>
      <c r="CTZ28" s="92">
        <v>1</v>
      </c>
      <c r="CUA28" s="87">
        <v>0</v>
      </c>
      <c r="CUB28" s="59">
        <f t="shared" si="151"/>
        <v>0</v>
      </c>
      <c r="CUC28" s="1"/>
      <c r="CUD28" s="89">
        <v>5</v>
      </c>
      <c r="CUE28" s="93" t="s">
        <v>65</v>
      </c>
      <c r="CUF28" s="58" t="s">
        <v>58</v>
      </c>
      <c r="CUG28" s="91" t="s">
        <v>32</v>
      </c>
      <c r="CUH28" s="92">
        <v>1</v>
      </c>
      <c r="CUI28" s="87">
        <v>0</v>
      </c>
      <c r="CUJ28" s="59">
        <f t="shared" si="152"/>
        <v>0</v>
      </c>
      <c r="CUK28" s="1"/>
      <c r="CUL28" s="89">
        <v>5</v>
      </c>
      <c r="CUM28" s="93" t="s">
        <v>65</v>
      </c>
      <c r="CUN28" s="58" t="s">
        <v>58</v>
      </c>
      <c r="CUO28" s="91" t="s">
        <v>32</v>
      </c>
      <c r="CUP28" s="92">
        <v>1</v>
      </c>
      <c r="CUQ28" s="87">
        <v>0</v>
      </c>
      <c r="CUR28" s="59">
        <f t="shared" si="152"/>
        <v>0</v>
      </c>
      <c r="CUS28" s="1"/>
      <c r="CUT28" s="89">
        <v>5</v>
      </c>
      <c r="CUU28" s="93" t="s">
        <v>65</v>
      </c>
      <c r="CUV28" s="58" t="s">
        <v>58</v>
      </c>
      <c r="CUW28" s="91" t="s">
        <v>32</v>
      </c>
      <c r="CUX28" s="92">
        <v>1</v>
      </c>
      <c r="CUY28" s="87">
        <v>0</v>
      </c>
      <c r="CUZ28" s="59">
        <f t="shared" si="153"/>
        <v>0</v>
      </c>
      <c r="CVA28" s="1"/>
      <c r="CVB28" s="89">
        <v>5</v>
      </c>
      <c r="CVC28" s="93" t="s">
        <v>65</v>
      </c>
      <c r="CVD28" s="58" t="s">
        <v>58</v>
      </c>
      <c r="CVE28" s="91" t="s">
        <v>32</v>
      </c>
      <c r="CVF28" s="92">
        <v>1</v>
      </c>
      <c r="CVG28" s="87">
        <v>0</v>
      </c>
      <c r="CVH28" s="59">
        <f t="shared" si="153"/>
        <v>0</v>
      </c>
      <c r="CVI28" s="1"/>
      <c r="CVJ28" s="89">
        <v>5</v>
      </c>
      <c r="CVK28" s="93" t="s">
        <v>65</v>
      </c>
      <c r="CVL28" s="58" t="s">
        <v>58</v>
      </c>
      <c r="CVM28" s="91" t="s">
        <v>32</v>
      </c>
      <c r="CVN28" s="92">
        <v>1</v>
      </c>
      <c r="CVO28" s="87">
        <v>0</v>
      </c>
      <c r="CVP28" s="59">
        <f t="shared" si="154"/>
        <v>0</v>
      </c>
      <c r="CVQ28" s="1"/>
      <c r="CVR28" s="89">
        <v>5</v>
      </c>
      <c r="CVS28" s="93" t="s">
        <v>65</v>
      </c>
      <c r="CVT28" s="58" t="s">
        <v>58</v>
      </c>
      <c r="CVU28" s="91" t="s">
        <v>32</v>
      </c>
      <c r="CVV28" s="92">
        <v>1</v>
      </c>
      <c r="CVW28" s="87">
        <v>0</v>
      </c>
      <c r="CVX28" s="59">
        <f t="shared" si="154"/>
        <v>0</v>
      </c>
      <c r="CVY28" s="1"/>
      <c r="CVZ28" s="89">
        <v>5</v>
      </c>
      <c r="CWA28" s="93" t="s">
        <v>65</v>
      </c>
      <c r="CWB28" s="58" t="s">
        <v>58</v>
      </c>
      <c r="CWC28" s="91" t="s">
        <v>32</v>
      </c>
      <c r="CWD28" s="92">
        <v>1</v>
      </c>
      <c r="CWE28" s="87">
        <v>0</v>
      </c>
      <c r="CWF28" s="59">
        <f t="shared" si="155"/>
        <v>0</v>
      </c>
      <c r="CWG28" s="1"/>
      <c r="CWH28" s="89">
        <v>5</v>
      </c>
      <c r="CWI28" s="93" t="s">
        <v>65</v>
      </c>
      <c r="CWJ28" s="58" t="s">
        <v>58</v>
      </c>
      <c r="CWK28" s="91" t="s">
        <v>32</v>
      </c>
      <c r="CWL28" s="92">
        <v>1</v>
      </c>
      <c r="CWM28" s="87">
        <v>0</v>
      </c>
      <c r="CWN28" s="59">
        <f t="shared" si="155"/>
        <v>0</v>
      </c>
      <c r="CWO28" s="1"/>
      <c r="CWP28" s="89">
        <v>5</v>
      </c>
      <c r="CWQ28" s="93" t="s">
        <v>65</v>
      </c>
      <c r="CWR28" s="58" t="s">
        <v>58</v>
      </c>
      <c r="CWS28" s="91" t="s">
        <v>32</v>
      </c>
      <c r="CWT28" s="92">
        <v>1</v>
      </c>
      <c r="CWU28" s="87">
        <v>0</v>
      </c>
      <c r="CWV28" s="59">
        <f t="shared" si="156"/>
        <v>0</v>
      </c>
      <c r="CWW28" s="1"/>
      <c r="CWX28" s="89">
        <v>5</v>
      </c>
      <c r="CWY28" s="93" t="s">
        <v>65</v>
      </c>
      <c r="CWZ28" s="58" t="s">
        <v>58</v>
      </c>
      <c r="CXA28" s="91" t="s">
        <v>32</v>
      </c>
      <c r="CXB28" s="92">
        <v>1</v>
      </c>
      <c r="CXC28" s="87">
        <v>0</v>
      </c>
      <c r="CXD28" s="59">
        <f t="shared" si="156"/>
        <v>0</v>
      </c>
      <c r="CXE28" s="1"/>
      <c r="CXF28" s="89">
        <v>5</v>
      </c>
      <c r="CXG28" s="93" t="s">
        <v>65</v>
      </c>
      <c r="CXH28" s="58" t="s">
        <v>58</v>
      </c>
      <c r="CXI28" s="91" t="s">
        <v>32</v>
      </c>
      <c r="CXJ28" s="92">
        <v>1</v>
      </c>
      <c r="CXK28" s="87">
        <v>0</v>
      </c>
      <c r="CXL28" s="59">
        <f t="shared" si="157"/>
        <v>0</v>
      </c>
      <c r="CXM28" s="1"/>
      <c r="CXN28" s="89">
        <v>5</v>
      </c>
      <c r="CXO28" s="93" t="s">
        <v>65</v>
      </c>
      <c r="CXP28" s="58" t="s">
        <v>58</v>
      </c>
      <c r="CXQ28" s="91" t="s">
        <v>32</v>
      </c>
      <c r="CXR28" s="92">
        <v>1</v>
      </c>
      <c r="CXS28" s="87">
        <v>0</v>
      </c>
      <c r="CXT28" s="59">
        <f t="shared" si="157"/>
        <v>0</v>
      </c>
      <c r="CXU28" s="1"/>
      <c r="CXV28" s="89">
        <v>5</v>
      </c>
      <c r="CXW28" s="93" t="s">
        <v>65</v>
      </c>
      <c r="CXX28" s="58" t="s">
        <v>58</v>
      </c>
      <c r="CXY28" s="91" t="s">
        <v>32</v>
      </c>
      <c r="CXZ28" s="92">
        <v>1</v>
      </c>
      <c r="CYA28" s="87">
        <v>0</v>
      </c>
      <c r="CYB28" s="59">
        <f t="shared" si="158"/>
        <v>0</v>
      </c>
      <c r="CYC28" s="1"/>
      <c r="CYD28" s="89">
        <v>5</v>
      </c>
      <c r="CYE28" s="93" t="s">
        <v>65</v>
      </c>
      <c r="CYF28" s="58" t="s">
        <v>58</v>
      </c>
      <c r="CYG28" s="91" t="s">
        <v>32</v>
      </c>
      <c r="CYH28" s="92">
        <v>1</v>
      </c>
      <c r="CYI28" s="87">
        <v>0</v>
      </c>
      <c r="CYJ28" s="59">
        <f t="shared" si="158"/>
        <v>0</v>
      </c>
      <c r="CYK28" s="1"/>
      <c r="CYL28" s="89">
        <v>5</v>
      </c>
      <c r="CYM28" s="93" t="s">
        <v>65</v>
      </c>
      <c r="CYN28" s="58" t="s">
        <v>58</v>
      </c>
      <c r="CYO28" s="91" t="s">
        <v>32</v>
      </c>
      <c r="CYP28" s="92">
        <v>1</v>
      </c>
      <c r="CYQ28" s="87">
        <v>0</v>
      </c>
      <c r="CYR28" s="59">
        <f t="shared" si="159"/>
        <v>0</v>
      </c>
      <c r="CYS28" s="1"/>
      <c r="CYT28" s="89">
        <v>5</v>
      </c>
      <c r="CYU28" s="93" t="s">
        <v>65</v>
      </c>
      <c r="CYV28" s="58" t="s">
        <v>58</v>
      </c>
      <c r="CYW28" s="91" t="s">
        <v>32</v>
      </c>
      <c r="CYX28" s="92">
        <v>1</v>
      </c>
      <c r="CYY28" s="87">
        <v>0</v>
      </c>
      <c r="CYZ28" s="59">
        <f t="shared" si="159"/>
        <v>0</v>
      </c>
      <c r="CZA28" s="1"/>
      <c r="CZB28" s="89">
        <v>5</v>
      </c>
      <c r="CZC28" s="93" t="s">
        <v>65</v>
      </c>
      <c r="CZD28" s="58" t="s">
        <v>58</v>
      </c>
      <c r="CZE28" s="91" t="s">
        <v>32</v>
      </c>
      <c r="CZF28" s="92">
        <v>1</v>
      </c>
      <c r="CZG28" s="87">
        <v>0</v>
      </c>
      <c r="CZH28" s="59">
        <f t="shared" si="160"/>
        <v>0</v>
      </c>
      <c r="CZI28" s="1"/>
      <c r="CZJ28" s="89">
        <v>5</v>
      </c>
      <c r="CZK28" s="93" t="s">
        <v>65</v>
      </c>
      <c r="CZL28" s="58" t="s">
        <v>58</v>
      </c>
      <c r="CZM28" s="91" t="s">
        <v>32</v>
      </c>
      <c r="CZN28" s="92">
        <v>1</v>
      </c>
      <c r="CZO28" s="87">
        <v>0</v>
      </c>
      <c r="CZP28" s="59">
        <f t="shared" si="160"/>
        <v>0</v>
      </c>
      <c r="CZQ28" s="1"/>
      <c r="CZR28" s="89">
        <v>5</v>
      </c>
      <c r="CZS28" s="93" t="s">
        <v>65</v>
      </c>
      <c r="CZT28" s="58" t="s">
        <v>58</v>
      </c>
      <c r="CZU28" s="91" t="s">
        <v>32</v>
      </c>
      <c r="CZV28" s="92">
        <v>1</v>
      </c>
      <c r="CZW28" s="87">
        <v>0</v>
      </c>
      <c r="CZX28" s="59">
        <f t="shared" si="161"/>
        <v>0</v>
      </c>
      <c r="CZY28" s="1"/>
      <c r="CZZ28" s="89">
        <v>5</v>
      </c>
      <c r="DAA28" s="93" t="s">
        <v>65</v>
      </c>
      <c r="DAB28" s="58" t="s">
        <v>58</v>
      </c>
      <c r="DAC28" s="91" t="s">
        <v>32</v>
      </c>
      <c r="DAD28" s="92">
        <v>1</v>
      </c>
      <c r="DAE28" s="87">
        <v>0</v>
      </c>
      <c r="DAF28" s="59">
        <f t="shared" si="161"/>
        <v>0</v>
      </c>
      <c r="DAG28" s="1"/>
      <c r="DAH28" s="89">
        <v>5</v>
      </c>
      <c r="DAI28" s="93" t="s">
        <v>65</v>
      </c>
      <c r="DAJ28" s="58" t="s">
        <v>58</v>
      </c>
      <c r="DAK28" s="91" t="s">
        <v>32</v>
      </c>
      <c r="DAL28" s="92">
        <v>1</v>
      </c>
      <c r="DAM28" s="87">
        <v>0</v>
      </c>
      <c r="DAN28" s="59">
        <f t="shared" si="162"/>
        <v>0</v>
      </c>
      <c r="DAO28" s="1"/>
      <c r="DAP28" s="89">
        <v>5</v>
      </c>
      <c r="DAQ28" s="93" t="s">
        <v>65</v>
      </c>
      <c r="DAR28" s="58" t="s">
        <v>58</v>
      </c>
      <c r="DAS28" s="91" t="s">
        <v>32</v>
      </c>
      <c r="DAT28" s="92">
        <v>1</v>
      </c>
      <c r="DAU28" s="87">
        <v>0</v>
      </c>
      <c r="DAV28" s="59">
        <f t="shared" si="162"/>
        <v>0</v>
      </c>
      <c r="DAW28" s="1"/>
      <c r="DAX28" s="89">
        <v>5</v>
      </c>
      <c r="DAY28" s="93" t="s">
        <v>65</v>
      </c>
      <c r="DAZ28" s="58" t="s">
        <v>58</v>
      </c>
      <c r="DBA28" s="91" t="s">
        <v>32</v>
      </c>
      <c r="DBB28" s="92">
        <v>1</v>
      </c>
      <c r="DBC28" s="87">
        <v>0</v>
      </c>
      <c r="DBD28" s="59">
        <f t="shared" si="163"/>
        <v>0</v>
      </c>
      <c r="DBE28" s="1"/>
      <c r="DBF28" s="89">
        <v>5</v>
      </c>
      <c r="DBG28" s="93" t="s">
        <v>65</v>
      </c>
      <c r="DBH28" s="58" t="s">
        <v>58</v>
      </c>
      <c r="DBI28" s="91" t="s">
        <v>32</v>
      </c>
      <c r="DBJ28" s="92">
        <v>1</v>
      </c>
      <c r="DBK28" s="87">
        <v>0</v>
      </c>
      <c r="DBL28" s="59">
        <f t="shared" si="163"/>
        <v>0</v>
      </c>
      <c r="DBM28" s="1"/>
      <c r="DBN28" s="89">
        <v>5</v>
      </c>
      <c r="DBO28" s="93" t="s">
        <v>65</v>
      </c>
      <c r="DBP28" s="58" t="s">
        <v>58</v>
      </c>
      <c r="DBQ28" s="91" t="s">
        <v>32</v>
      </c>
      <c r="DBR28" s="92">
        <v>1</v>
      </c>
      <c r="DBS28" s="87">
        <v>0</v>
      </c>
      <c r="DBT28" s="59">
        <f t="shared" si="164"/>
        <v>0</v>
      </c>
      <c r="DBU28" s="1"/>
      <c r="DBV28" s="89">
        <v>5</v>
      </c>
      <c r="DBW28" s="93" t="s">
        <v>65</v>
      </c>
      <c r="DBX28" s="58" t="s">
        <v>58</v>
      </c>
      <c r="DBY28" s="91" t="s">
        <v>32</v>
      </c>
      <c r="DBZ28" s="92">
        <v>1</v>
      </c>
      <c r="DCA28" s="87">
        <v>0</v>
      </c>
      <c r="DCB28" s="59">
        <f t="shared" si="164"/>
        <v>0</v>
      </c>
      <c r="DCC28" s="1"/>
      <c r="DCD28" s="89">
        <v>5</v>
      </c>
      <c r="DCE28" s="93" t="s">
        <v>65</v>
      </c>
      <c r="DCF28" s="58" t="s">
        <v>58</v>
      </c>
      <c r="DCG28" s="91" t="s">
        <v>32</v>
      </c>
      <c r="DCH28" s="92">
        <v>1</v>
      </c>
      <c r="DCI28" s="87">
        <v>0</v>
      </c>
      <c r="DCJ28" s="59">
        <f t="shared" si="165"/>
        <v>0</v>
      </c>
      <c r="DCK28" s="1"/>
      <c r="DCL28" s="89">
        <v>5</v>
      </c>
      <c r="DCM28" s="93" t="s">
        <v>65</v>
      </c>
      <c r="DCN28" s="58" t="s">
        <v>58</v>
      </c>
      <c r="DCO28" s="91" t="s">
        <v>32</v>
      </c>
      <c r="DCP28" s="92">
        <v>1</v>
      </c>
      <c r="DCQ28" s="87">
        <v>0</v>
      </c>
      <c r="DCR28" s="59">
        <f t="shared" si="165"/>
        <v>0</v>
      </c>
      <c r="DCS28" s="1"/>
      <c r="DCT28" s="89">
        <v>5</v>
      </c>
      <c r="DCU28" s="93" t="s">
        <v>65</v>
      </c>
      <c r="DCV28" s="58" t="s">
        <v>58</v>
      </c>
      <c r="DCW28" s="91" t="s">
        <v>32</v>
      </c>
      <c r="DCX28" s="92">
        <v>1</v>
      </c>
      <c r="DCY28" s="87">
        <v>0</v>
      </c>
      <c r="DCZ28" s="59">
        <f t="shared" si="166"/>
        <v>0</v>
      </c>
      <c r="DDA28" s="1"/>
      <c r="DDB28" s="89">
        <v>5</v>
      </c>
      <c r="DDC28" s="93" t="s">
        <v>65</v>
      </c>
      <c r="DDD28" s="58" t="s">
        <v>58</v>
      </c>
      <c r="DDE28" s="91" t="s">
        <v>32</v>
      </c>
      <c r="DDF28" s="92">
        <v>1</v>
      </c>
      <c r="DDG28" s="87">
        <v>0</v>
      </c>
      <c r="DDH28" s="59">
        <f t="shared" si="166"/>
        <v>0</v>
      </c>
      <c r="DDI28" s="1"/>
      <c r="DDJ28" s="89">
        <v>5</v>
      </c>
      <c r="DDK28" s="93" t="s">
        <v>65</v>
      </c>
      <c r="DDL28" s="58" t="s">
        <v>58</v>
      </c>
      <c r="DDM28" s="91" t="s">
        <v>32</v>
      </c>
      <c r="DDN28" s="92">
        <v>1</v>
      </c>
      <c r="DDO28" s="87">
        <v>0</v>
      </c>
      <c r="DDP28" s="59">
        <f t="shared" si="167"/>
        <v>0</v>
      </c>
      <c r="DDQ28" s="1"/>
      <c r="DDR28" s="89">
        <v>5</v>
      </c>
      <c r="DDS28" s="93" t="s">
        <v>65</v>
      </c>
      <c r="DDT28" s="58" t="s">
        <v>58</v>
      </c>
      <c r="DDU28" s="91" t="s">
        <v>32</v>
      </c>
      <c r="DDV28" s="92">
        <v>1</v>
      </c>
      <c r="DDW28" s="87">
        <v>0</v>
      </c>
      <c r="DDX28" s="59">
        <f t="shared" si="167"/>
        <v>0</v>
      </c>
      <c r="DDY28" s="1"/>
      <c r="DDZ28" s="89">
        <v>5</v>
      </c>
      <c r="DEA28" s="93" t="s">
        <v>65</v>
      </c>
      <c r="DEB28" s="58" t="s">
        <v>58</v>
      </c>
      <c r="DEC28" s="91" t="s">
        <v>32</v>
      </c>
      <c r="DED28" s="92">
        <v>1</v>
      </c>
      <c r="DEE28" s="87">
        <v>0</v>
      </c>
      <c r="DEF28" s="59">
        <f t="shared" si="168"/>
        <v>0</v>
      </c>
      <c r="DEG28" s="1"/>
      <c r="DEH28" s="89">
        <v>5</v>
      </c>
      <c r="DEI28" s="93" t="s">
        <v>65</v>
      </c>
      <c r="DEJ28" s="58" t="s">
        <v>58</v>
      </c>
      <c r="DEK28" s="91" t="s">
        <v>32</v>
      </c>
      <c r="DEL28" s="92">
        <v>1</v>
      </c>
      <c r="DEM28" s="87">
        <v>0</v>
      </c>
      <c r="DEN28" s="59">
        <f t="shared" si="168"/>
        <v>0</v>
      </c>
      <c r="DEO28" s="1"/>
      <c r="DEP28" s="89">
        <v>5</v>
      </c>
      <c r="DEQ28" s="93" t="s">
        <v>65</v>
      </c>
      <c r="DER28" s="58" t="s">
        <v>58</v>
      </c>
      <c r="DES28" s="91" t="s">
        <v>32</v>
      </c>
      <c r="DET28" s="92">
        <v>1</v>
      </c>
      <c r="DEU28" s="87">
        <v>0</v>
      </c>
      <c r="DEV28" s="59">
        <f t="shared" si="169"/>
        <v>0</v>
      </c>
      <c r="DEW28" s="1"/>
      <c r="DEX28" s="89">
        <v>5</v>
      </c>
      <c r="DEY28" s="93" t="s">
        <v>65</v>
      </c>
      <c r="DEZ28" s="58" t="s">
        <v>58</v>
      </c>
      <c r="DFA28" s="91" t="s">
        <v>32</v>
      </c>
      <c r="DFB28" s="92">
        <v>1</v>
      </c>
      <c r="DFC28" s="87">
        <v>0</v>
      </c>
      <c r="DFD28" s="59">
        <f t="shared" si="169"/>
        <v>0</v>
      </c>
      <c r="DFE28" s="1"/>
      <c r="DFF28" s="89">
        <v>5</v>
      </c>
      <c r="DFG28" s="93" t="s">
        <v>65</v>
      </c>
      <c r="DFH28" s="58" t="s">
        <v>58</v>
      </c>
      <c r="DFI28" s="91" t="s">
        <v>32</v>
      </c>
      <c r="DFJ28" s="92">
        <v>1</v>
      </c>
      <c r="DFK28" s="87">
        <v>0</v>
      </c>
      <c r="DFL28" s="59">
        <f t="shared" si="170"/>
        <v>0</v>
      </c>
      <c r="DFM28" s="1"/>
      <c r="DFN28" s="89">
        <v>5</v>
      </c>
      <c r="DFO28" s="93" t="s">
        <v>65</v>
      </c>
      <c r="DFP28" s="58" t="s">
        <v>58</v>
      </c>
      <c r="DFQ28" s="91" t="s">
        <v>32</v>
      </c>
      <c r="DFR28" s="92">
        <v>1</v>
      </c>
      <c r="DFS28" s="87">
        <v>0</v>
      </c>
      <c r="DFT28" s="59">
        <f t="shared" si="170"/>
        <v>0</v>
      </c>
      <c r="DFU28" s="1"/>
      <c r="DFV28" s="89">
        <v>5</v>
      </c>
      <c r="DFW28" s="93" t="s">
        <v>65</v>
      </c>
      <c r="DFX28" s="58" t="s">
        <v>58</v>
      </c>
      <c r="DFY28" s="91" t="s">
        <v>32</v>
      </c>
      <c r="DFZ28" s="92">
        <v>1</v>
      </c>
      <c r="DGA28" s="87">
        <v>0</v>
      </c>
      <c r="DGB28" s="59">
        <f t="shared" si="171"/>
        <v>0</v>
      </c>
      <c r="DGC28" s="1"/>
      <c r="DGD28" s="89">
        <v>5</v>
      </c>
      <c r="DGE28" s="93" t="s">
        <v>65</v>
      </c>
      <c r="DGF28" s="58" t="s">
        <v>58</v>
      </c>
      <c r="DGG28" s="91" t="s">
        <v>32</v>
      </c>
      <c r="DGH28" s="92">
        <v>1</v>
      </c>
      <c r="DGI28" s="87">
        <v>0</v>
      </c>
      <c r="DGJ28" s="59">
        <f t="shared" si="171"/>
        <v>0</v>
      </c>
      <c r="DGK28" s="1"/>
      <c r="DGL28" s="89">
        <v>5</v>
      </c>
      <c r="DGM28" s="93" t="s">
        <v>65</v>
      </c>
      <c r="DGN28" s="58" t="s">
        <v>58</v>
      </c>
      <c r="DGO28" s="91" t="s">
        <v>32</v>
      </c>
      <c r="DGP28" s="92">
        <v>1</v>
      </c>
      <c r="DGQ28" s="87">
        <v>0</v>
      </c>
      <c r="DGR28" s="59">
        <f t="shared" si="172"/>
        <v>0</v>
      </c>
      <c r="DGS28" s="1"/>
      <c r="DGT28" s="89">
        <v>5</v>
      </c>
      <c r="DGU28" s="93" t="s">
        <v>65</v>
      </c>
      <c r="DGV28" s="58" t="s">
        <v>58</v>
      </c>
      <c r="DGW28" s="91" t="s">
        <v>32</v>
      </c>
      <c r="DGX28" s="92">
        <v>1</v>
      </c>
      <c r="DGY28" s="87">
        <v>0</v>
      </c>
      <c r="DGZ28" s="59">
        <f t="shared" si="172"/>
        <v>0</v>
      </c>
      <c r="DHA28" s="1"/>
      <c r="DHB28" s="89">
        <v>5</v>
      </c>
      <c r="DHC28" s="93" t="s">
        <v>65</v>
      </c>
      <c r="DHD28" s="58" t="s">
        <v>58</v>
      </c>
      <c r="DHE28" s="91" t="s">
        <v>32</v>
      </c>
      <c r="DHF28" s="92">
        <v>1</v>
      </c>
      <c r="DHG28" s="87">
        <v>0</v>
      </c>
      <c r="DHH28" s="59">
        <f t="shared" si="173"/>
        <v>0</v>
      </c>
      <c r="DHI28" s="1"/>
      <c r="DHJ28" s="89">
        <v>5</v>
      </c>
      <c r="DHK28" s="93" t="s">
        <v>65</v>
      </c>
      <c r="DHL28" s="58" t="s">
        <v>58</v>
      </c>
      <c r="DHM28" s="91" t="s">
        <v>32</v>
      </c>
      <c r="DHN28" s="92">
        <v>1</v>
      </c>
      <c r="DHO28" s="87">
        <v>0</v>
      </c>
      <c r="DHP28" s="59">
        <f t="shared" si="173"/>
        <v>0</v>
      </c>
      <c r="DHQ28" s="1"/>
      <c r="DHR28" s="89">
        <v>5</v>
      </c>
      <c r="DHS28" s="93" t="s">
        <v>65</v>
      </c>
      <c r="DHT28" s="58" t="s">
        <v>58</v>
      </c>
      <c r="DHU28" s="91" t="s">
        <v>32</v>
      </c>
      <c r="DHV28" s="92">
        <v>1</v>
      </c>
      <c r="DHW28" s="87">
        <v>0</v>
      </c>
      <c r="DHX28" s="59">
        <f t="shared" si="174"/>
        <v>0</v>
      </c>
      <c r="DHY28" s="1"/>
      <c r="DHZ28" s="89">
        <v>5</v>
      </c>
      <c r="DIA28" s="93" t="s">
        <v>65</v>
      </c>
      <c r="DIB28" s="58" t="s">
        <v>58</v>
      </c>
      <c r="DIC28" s="91" t="s">
        <v>32</v>
      </c>
      <c r="DID28" s="92">
        <v>1</v>
      </c>
      <c r="DIE28" s="87">
        <v>0</v>
      </c>
      <c r="DIF28" s="59">
        <f t="shared" si="174"/>
        <v>0</v>
      </c>
      <c r="DIG28" s="1"/>
      <c r="DIH28" s="89">
        <v>5</v>
      </c>
      <c r="DII28" s="93" t="s">
        <v>65</v>
      </c>
      <c r="DIJ28" s="58" t="s">
        <v>58</v>
      </c>
      <c r="DIK28" s="91" t="s">
        <v>32</v>
      </c>
      <c r="DIL28" s="92">
        <v>1</v>
      </c>
      <c r="DIM28" s="87">
        <v>0</v>
      </c>
      <c r="DIN28" s="59">
        <f t="shared" si="175"/>
        <v>0</v>
      </c>
      <c r="DIO28" s="1"/>
      <c r="DIP28" s="89">
        <v>5</v>
      </c>
      <c r="DIQ28" s="93" t="s">
        <v>65</v>
      </c>
      <c r="DIR28" s="58" t="s">
        <v>58</v>
      </c>
      <c r="DIS28" s="91" t="s">
        <v>32</v>
      </c>
      <c r="DIT28" s="92">
        <v>1</v>
      </c>
      <c r="DIU28" s="87">
        <v>0</v>
      </c>
      <c r="DIV28" s="59">
        <f t="shared" si="175"/>
        <v>0</v>
      </c>
      <c r="DIW28" s="1"/>
      <c r="DIX28" s="89">
        <v>5</v>
      </c>
      <c r="DIY28" s="93" t="s">
        <v>65</v>
      </c>
      <c r="DIZ28" s="58" t="s">
        <v>58</v>
      </c>
      <c r="DJA28" s="91" t="s">
        <v>32</v>
      </c>
      <c r="DJB28" s="92">
        <v>1</v>
      </c>
      <c r="DJC28" s="87">
        <v>0</v>
      </c>
      <c r="DJD28" s="59">
        <f t="shared" si="176"/>
        <v>0</v>
      </c>
      <c r="DJE28" s="1"/>
      <c r="DJF28" s="89">
        <v>5</v>
      </c>
      <c r="DJG28" s="93" t="s">
        <v>65</v>
      </c>
      <c r="DJH28" s="58" t="s">
        <v>58</v>
      </c>
      <c r="DJI28" s="91" t="s">
        <v>32</v>
      </c>
      <c r="DJJ28" s="92">
        <v>1</v>
      </c>
      <c r="DJK28" s="87">
        <v>0</v>
      </c>
      <c r="DJL28" s="59">
        <f t="shared" si="176"/>
        <v>0</v>
      </c>
      <c r="DJM28" s="1"/>
      <c r="DJN28" s="89">
        <v>5</v>
      </c>
      <c r="DJO28" s="93" t="s">
        <v>65</v>
      </c>
      <c r="DJP28" s="58" t="s">
        <v>58</v>
      </c>
      <c r="DJQ28" s="91" t="s">
        <v>32</v>
      </c>
      <c r="DJR28" s="92">
        <v>1</v>
      </c>
      <c r="DJS28" s="87">
        <v>0</v>
      </c>
      <c r="DJT28" s="59">
        <f t="shared" si="177"/>
        <v>0</v>
      </c>
      <c r="DJU28" s="1"/>
      <c r="DJV28" s="89">
        <v>5</v>
      </c>
      <c r="DJW28" s="93" t="s">
        <v>65</v>
      </c>
      <c r="DJX28" s="58" t="s">
        <v>58</v>
      </c>
      <c r="DJY28" s="91" t="s">
        <v>32</v>
      </c>
      <c r="DJZ28" s="92">
        <v>1</v>
      </c>
      <c r="DKA28" s="87">
        <v>0</v>
      </c>
      <c r="DKB28" s="59">
        <f t="shared" si="177"/>
        <v>0</v>
      </c>
      <c r="DKC28" s="1"/>
      <c r="DKD28" s="89">
        <v>5</v>
      </c>
      <c r="DKE28" s="93" t="s">
        <v>65</v>
      </c>
      <c r="DKF28" s="58" t="s">
        <v>58</v>
      </c>
      <c r="DKG28" s="91" t="s">
        <v>32</v>
      </c>
      <c r="DKH28" s="92">
        <v>1</v>
      </c>
      <c r="DKI28" s="87">
        <v>0</v>
      </c>
      <c r="DKJ28" s="59">
        <f t="shared" si="178"/>
        <v>0</v>
      </c>
      <c r="DKK28" s="1"/>
      <c r="DKL28" s="89">
        <v>5</v>
      </c>
      <c r="DKM28" s="93" t="s">
        <v>65</v>
      </c>
      <c r="DKN28" s="58" t="s">
        <v>58</v>
      </c>
      <c r="DKO28" s="91" t="s">
        <v>32</v>
      </c>
      <c r="DKP28" s="92">
        <v>1</v>
      </c>
      <c r="DKQ28" s="87">
        <v>0</v>
      </c>
      <c r="DKR28" s="59">
        <f t="shared" si="178"/>
        <v>0</v>
      </c>
      <c r="DKS28" s="1"/>
      <c r="DKT28" s="89">
        <v>5</v>
      </c>
      <c r="DKU28" s="93" t="s">
        <v>65</v>
      </c>
      <c r="DKV28" s="58" t="s">
        <v>58</v>
      </c>
      <c r="DKW28" s="91" t="s">
        <v>32</v>
      </c>
      <c r="DKX28" s="92">
        <v>1</v>
      </c>
      <c r="DKY28" s="87">
        <v>0</v>
      </c>
      <c r="DKZ28" s="59">
        <f t="shared" si="179"/>
        <v>0</v>
      </c>
      <c r="DLA28" s="1"/>
      <c r="DLB28" s="89">
        <v>5</v>
      </c>
      <c r="DLC28" s="93" t="s">
        <v>65</v>
      </c>
      <c r="DLD28" s="58" t="s">
        <v>58</v>
      </c>
      <c r="DLE28" s="91" t="s">
        <v>32</v>
      </c>
      <c r="DLF28" s="92">
        <v>1</v>
      </c>
      <c r="DLG28" s="87">
        <v>0</v>
      </c>
      <c r="DLH28" s="59">
        <f t="shared" si="179"/>
        <v>0</v>
      </c>
      <c r="DLI28" s="1"/>
      <c r="DLJ28" s="89">
        <v>5</v>
      </c>
      <c r="DLK28" s="93" t="s">
        <v>65</v>
      </c>
      <c r="DLL28" s="58" t="s">
        <v>58</v>
      </c>
      <c r="DLM28" s="91" t="s">
        <v>32</v>
      </c>
      <c r="DLN28" s="92">
        <v>1</v>
      </c>
      <c r="DLO28" s="87">
        <v>0</v>
      </c>
      <c r="DLP28" s="59">
        <f t="shared" si="180"/>
        <v>0</v>
      </c>
      <c r="DLQ28" s="1"/>
      <c r="DLR28" s="89">
        <v>5</v>
      </c>
      <c r="DLS28" s="93" t="s">
        <v>65</v>
      </c>
      <c r="DLT28" s="58" t="s">
        <v>58</v>
      </c>
      <c r="DLU28" s="91" t="s">
        <v>32</v>
      </c>
      <c r="DLV28" s="92">
        <v>1</v>
      </c>
      <c r="DLW28" s="87">
        <v>0</v>
      </c>
      <c r="DLX28" s="59">
        <f t="shared" si="180"/>
        <v>0</v>
      </c>
      <c r="DLY28" s="1"/>
      <c r="DLZ28" s="89">
        <v>5</v>
      </c>
      <c r="DMA28" s="93" t="s">
        <v>65</v>
      </c>
      <c r="DMB28" s="58" t="s">
        <v>58</v>
      </c>
      <c r="DMC28" s="91" t="s">
        <v>32</v>
      </c>
      <c r="DMD28" s="92">
        <v>1</v>
      </c>
      <c r="DME28" s="87">
        <v>0</v>
      </c>
      <c r="DMF28" s="59">
        <f t="shared" si="181"/>
        <v>0</v>
      </c>
      <c r="DMG28" s="1"/>
      <c r="DMH28" s="89">
        <v>5</v>
      </c>
      <c r="DMI28" s="93" t="s">
        <v>65</v>
      </c>
      <c r="DMJ28" s="58" t="s">
        <v>58</v>
      </c>
      <c r="DMK28" s="91" t="s">
        <v>32</v>
      </c>
      <c r="DML28" s="92">
        <v>1</v>
      </c>
      <c r="DMM28" s="87">
        <v>0</v>
      </c>
      <c r="DMN28" s="59">
        <f t="shared" si="181"/>
        <v>0</v>
      </c>
      <c r="DMO28" s="1"/>
      <c r="DMP28" s="89">
        <v>5</v>
      </c>
      <c r="DMQ28" s="93" t="s">
        <v>65</v>
      </c>
      <c r="DMR28" s="58" t="s">
        <v>58</v>
      </c>
      <c r="DMS28" s="91" t="s">
        <v>32</v>
      </c>
      <c r="DMT28" s="92">
        <v>1</v>
      </c>
      <c r="DMU28" s="87">
        <v>0</v>
      </c>
      <c r="DMV28" s="59">
        <f t="shared" si="182"/>
        <v>0</v>
      </c>
      <c r="DMW28" s="1"/>
      <c r="DMX28" s="89">
        <v>5</v>
      </c>
      <c r="DMY28" s="93" t="s">
        <v>65</v>
      </c>
      <c r="DMZ28" s="58" t="s">
        <v>58</v>
      </c>
      <c r="DNA28" s="91" t="s">
        <v>32</v>
      </c>
      <c r="DNB28" s="92">
        <v>1</v>
      </c>
      <c r="DNC28" s="87">
        <v>0</v>
      </c>
      <c r="DND28" s="59">
        <f t="shared" si="182"/>
        <v>0</v>
      </c>
      <c r="DNE28" s="1"/>
      <c r="DNF28" s="89">
        <v>5</v>
      </c>
      <c r="DNG28" s="93" t="s">
        <v>65</v>
      </c>
      <c r="DNH28" s="58" t="s">
        <v>58</v>
      </c>
      <c r="DNI28" s="91" t="s">
        <v>32</v>
      </c>
      <c r="DNJ28" s="92">
        <v>1</v>
      </c>
      <c r="DNK28" s="87">
        <v>0</v>
      </c>
      <c r="DNL28" s="59">
        <f t="shared" si="183"/>
        <v>0</v>
      </c>
      <c r="DNM28" s="1"/>
      <c r="DNN28" s="89">
        <v>5</v>
      </c>
      <c r="DNO28" s="93" t="s">
        <v>65</v>
      </c>
      <c r="DNP28" s="58" t="s">
        <v>58</v>
      </c>
      <c r="DNQ28" s="91" t="s">
        <v>32</v>
      </c>
      <c r="DNR28" s="92">
        <v>1</v>
      </c>
      <c r="DNS28" s="87">
        <v>0</v>
      </c>
      <c r="DNT28" s="59">
        <f t="shared" si="183"/>
        <v>0</v>
      </c>
      <c r="DNU28" s="1"/>
      <c r="DNV28" s="89">
        <v>5</v>
      </c>
      <c r="DNW28" s="93" t="s">
        <v>65</v>
      </c>
      <c r="DNX28" s="58" t="s">
        <v>58</v>
      </c>
      <c r="DNY28" s="91" t="s">
        <v>32</v>
      </c>
      <c r="DNZ28" s="92">
        <v>1</v>
      </c>
      <c r="DOA28" s="87">
        <v>0</v>
      </c>
      <c r="DOB28" s="59">
        <f t="shared" si="184"/>
        <v>0</v>
      </c>
      <c r="DOC28" s="1"/>
      <c r="DOD28" s="89">
        <v>5</v>
      </c>
      <c r="DOE28" s="93" t="s">
        <v>65</v>
      </c>
      <c r="DOF28" s="58" t="s">
        <v>58</v>
      </c>
      <c r="DOG28" s="91" t="s">
        <v>32</v>
      </c>
      <c r="DOH28" s="92">
        <v>1</v>
      </c>
      <c r="DOI28" s="87">
        <v>0</v>
      </c>
      <c r="DOJ28" s="59">
        <f t="shared" si="184"/>
        <v>0</v>
      </c>
      <c r="DOK28" s="1"/>
      <c r="DOL28" s="89">
        <v>5</v>
      </c>
      <c r="DOM28" s="93" t="s">
        <v>65</v>
      </c>
      <c r="DON28" s="58" t="s">
        <v>58</v>
      </c>
      <c r="DOO28" s="91" t="s">
        <v>32</v>
      </c>
      <c r="DOP28" s="92">
        <v>1</v>
      </c>
      <c r="DOQ28" s="87">
        <v>0</v>
      </c>
      <c r="DOR28" s="59">
        <f t="shared" si="185"/>
        <v>0</v>
      </c>
      <c r="DOS28" s="1"/>
      <c r="DOT28" s="89">
        <v>5</v>
      </c>
      <c r="DOU28" s="93" t="s">
        <v>65</v>
      </c>
      <c r="DOV28" s="58" t="s">
        <v>58</v>
      </c>
      <c r="DOW28" s="91" t="s">
        <v>32</v>
      </c>
      <c r="DOX28" s="92">
        <v>1</v>
      </c>
      <c r="DOY28" s="87">
        <v>0</v>
      </c>
      <c r="DOZ28" s="59">
        <f t="shared" si="185"/>
        <v>0</v>
      </c>
      <c r="DPA28" s="1"/>
      <c r="DPB28" s="89">
        <v>5</v>
      </c>
      <c r="DPC28" s="93" t="s">
        <v>65</v>
      </c>
      <c r="DPD28" s="58" t="s">
        <v>58</v>
      </c>
      <c r="DPE28" s="91" t="s">
        <v>32</v>
      </c>
      <c r="DPF28" s="92">
        <v>1</v>
      </c>
      <c r="DPG28" s="87">
        <v>0</v>
      </c>
      <c r="DPH28" s="59">
        <f t="shared" si="186"/>
        <v>0</v>
      </c>
      <c r="DPI28" s="1"/>
      <c r="DPJ28" s="89">
        <v>5</v>
      </c>
      <c r="DPK28" s="93" t="s">
        <v>65</v>
      </c>
      <c r="DPL28" s="58" t="s">
        <v>58</v>
      </c>
      <c r="DPM28" s="91" t="s">
        <v>32</v>
      </c>
      <c r="DPN28" s="92">
        <v>1</v>
      </c>
      <c r="DPO28" s="87">
        <v>0</v>
      </c>
      <c r="DPP28" s="59">
        <f t="shared" si="186"/>
        <v>0</v>
      </c>
      <c r="DPQ28" s="1"/>
      <c r="DPR28" s="89">
        <v>5</v>
      </c>
      <c r="DPS28" s="93" t="s">
        <v>65</v>
      </c>
      <c r="DPT28" s="58" t="s">
        <v>58</v>
      </c>
      <c r="DPU28" s="91" t="s">
        <v>32</v>
      </c>
      <c r="DPV28" s="92">
        <v>1</v>
      </c>
      <c r="DPW28" s="87">
        <v>0</v>
      </c>
      <c r="DPX28" s="59">
        <f t="shared" si="187"/>
        <v>0</v>
      </c>
      <c r="DPY28" s="1"/>
      <c r="DPZ28" s="89">
        <v>5</v>
      </c>
      <c r="DQA28" s="93" t="s">
        <v>65</v>
      </c>
      <c r="DQB28" s="58" t="s">
        <v>58</v>
      </c>
      <c r="DQC28" s="91" t="s">
        <v>32</v>
      </c>
      <c r="DQD28" s="92">
        <v>1</v>
      </c>
      <c r="DQE28" s="87">
        <v>0</v>
      </c>
      <c r="DQF28" s="59">
        <f t="shared" si="187"/>
        <v>0</v>
      </c>
      <c r="DQG28" s="1"/>
      <c r="DQH28" s="89">
        <v>5</v>
      </c>
      <c r="DQI28" s="93" t="s">
        <v>65</v>
      </c>
      <c r="DQJ28" s="58" t="s">
        <v>58</v>
      </c>
      <c r="DQK28" s="91" t="s">
        <v>32</v>
      </c>
      <c r="DQL28" s="92">
        <v>1</v>
      </c>
      <c r="DQM28" s="87">
        <v>0</v>
      </c>
      <c r="DQN28" s="59">
        <f t="shared" si="188"/>
        <v>0</v>
      </c>
      <c r="DQO28" s="1"/>
      <c r="DQP28" s="89">
        <v>5</v>
      </c>
      <c r="DQQ28" s="93" t="s">
        <v>65</v>
      </c>
      <c r="DQR28" s="58" t="s">
        <v>58</v>
      </c>
      <c r="DQS28" s="91" t="s">
        <v>32</v>
      </c>
      <c r="DQT28" s="92">
        <v>1</v>
      </c>
      <c r="DQU28" s="87">
        <v>0</v>
      </c>
      <c r="DQV28" s="59">
        <f t="shared" si="188"/>
        <v>0</v>
      </c>
      <c r="DQW28" s="1"/>
      <c r="DQX28" s="89">
        <v>5</v>
      </c>
      <c r="DQY28" s="93" t="s">
        <v>65</v>
      </c>
      <c r="DQZ28" s="58" t="s">
        <v>58</v>
      </c>
      <c r="DRA28" s="91" t="s">
        <v>32</v>
      </c>
      <c r="DRB28" s="92">
        <v>1</v>
      </c>
      <c r="DRC28" s="87">
        <v>0</v>
      </c>
      <c r="DRD28" s="59">
        <f t="shared" si="189"/>
        <v>0</v>
      </c>
      <c r="DRE28" s="1"/>
      <c r="DRF28" s="89">
        <v>5</v>
      </c>
      <c r="DRG28" s="93" t="s">
        <v>65</v>
      </c>
      <c r="DRH28" s="58" t="s">
        <v>58</v>
      </c>
      <c r="DRI28" s="91" t="s">
        <v>32</v>
      </c>
      <c r="DRJ28" s="92">
        <v>1</v>
      </c>
      <c r="DRK28" s="87">
        <v>0</v>
      </c>
      <c r="DRL28" s="59">
        <f t="shared" si="189"/>
        <v>0</v>
      </c>
      <c r="DRM28" s="1"/>
      <c r="DRN28" s="89">
        <v>5</v>
      </c>
      <c r="DRO28" s="93" t="s">
        <v>65</v>
      </c>
      <c r="DRP28" s="58" t="s">
        <v>58</v>
      </c>
      <c r="DRQ28" s="91" t="s">
        <v>32</v>
      </c>
      <c r="DRR28" s="92">
        <v>1</v>
      </c>
      <c r="DRS28" s="87">
        <v>0</v>
      </c>
      <c r="DRT28" s="59">
        <f t="shared" si="190"/>
        <v>0</v>
      </c>
      <c r="DRU28" s="1"/>
      <c r="DRV28" s="89">
        <v>5</v>
      </c>
      <c r="DRW28" s="93" t="s">
        <v>65</v>
      </c>
      <c r="DRX28" s="58" t="s">
        <v>58</v>
      </c>
      <c r="DRY28" s="91" t="s">
        <v>32</v>
      </c>
      <c r="DRZ28" s="92">
        <v>1</v>
      </c>
      <c r="DSA28" s="87">
        <v>0</v>
      </c>
      <c r="DSB28" s="59">
        <f t="shared" si="190"/>
        <v>0</v>
      </c>
      <c r="DSC28" s="1"/>
      <c r="DSD28" s="89">
        <v>5</v>
      </c>
      <c r="DSE28" s="93" t="s">
        <v>65</v>
      </c>
      <c r="DSF28" s="58" t="s">
        <v>58</v>
      </c>
      <c r="DSG28" s="91" t="s">
        <v>32</v>
      </c>
      <c r="DSH28" s="92">
        <v>1</v>
      </c>
      <c r="DSI28" s="87">
        <v>0</v>
      </c>
      <c r="DSJ28" s="59">
        <f t="shared" si="191"/>
        <v>0</v>
      </c>
      <c r="DSK28" s="1"/>
      <c r="DSL28" s="89">
        <v>5</v>
      </c>
      <c r="DSM28" s="93" t="s">
        <v>65</v>
      </c>
      <c r="DSN28" s="58" t="s">
        <v>58</v>
      </c>
      <c r="DSO28" s="91" t="s">
        <v>32</v>
      </c>
      <c r="DSP28" s="92">
        <v>1</v>
      </c>
      <c r="DSQ28" s="87">
        <v>0</v>
      </c>
      <c r="DSR28" s="59">
        <f t="shared" si="191"/>
        <v>0</v>
      </c>
      <c r="DSS28" s="1"/>
      <c r="DST28" s="89">
        <v>5</v>
      </c>
      <c r="DSU28" s="93" t="s">
        <v>65</v>
      </c>
      <c r="DSV28" s="58" t="s">
        <v>58</v>
      </c>
      <c r="DSW28" s="91" t="s">
        <v>32</v>
      </c>
      <c r="DSX28" s="92">
        <v>1</v>
      </c>
      <c r="DSY28" s="87">
        <v>0</v>
      </c>
      <c r="DSZ28" s="59">
        <f t="shared" si="192"/>
        <v>0</v>
      </c>
      <c r="DTA28" s="1"/>
      <c r="DTB28" s="89">
        <v>5</v>
      </c>
      <c r="DTC28" s="93" t="s">
        <v>65</v>
      </c>
      <c r="DTD28" s="58" t="s">
        <v>58</v>
      </c>
      <c r="DTE28" s="91" t="s">
        <v>32</v>
      </c>
      <c r="DTF28" s="92">
        <v>1</v>
      </c>
      <c r="DTG28" s="87">
        <v>0</v>
      </c>
      <c r="DTH28" s="59">
        <f t="shared" si="192"/>
        <v>0</v>
      </c>
      <c r="DTI28" s="1"/>
      <c r="DTJ28" s="89">
        <v>5</v>
      </c>
      <c r="DTK28" s="93" t="s">
        <v>65</v>
      </c>
      <c r="DTL28" s="58" t="s">
        <v>58</v>
      </c>
      <c r="DTM28" s="91" t="s">
        <v>32</v>
      </c>
      <c r="DTN28" s="92">
        <v>1</v>
      </c>
      <c r="DTO28" s="87">
        <v>0</v>
      </c>
      <c r="DTP28" s="59">
        <f t="shared" si="193"/>
        <v>0</v>
      </c>
      <c r="DTQ28" s="1"/>
      <c r="DTR28" s="89">
        <v>5</v>
      </c>
      <c r="DTS28" s="93" t="s">
        <v>65</v>
      </c>
      <c r="DTT28" s="58" t="s">
        <v>58</v>
      </c>
      <c r="DTU28" s="91" t="s">
        <v>32</v>
      </c>
      <c r="DTV28" s="92">
        <v>1</v>
      </c>
      <c r="DTW28" s="87">
        <v>0</v>
      </c>
      <c r="DTX28" s="59">
        <f t="shared" si="193"/>
        <v>0</v>
      </c>
      <c r="DTY28" s="1"/>
      <c r="DTZ28" s="89">
        <v>5</v>
      </c>
      <c r="DUA28" s="93" t="s">
        <v>65</v>
      </c>
      <c r="DUB28" s="58" t="s">
        <v>58</v>
      </c>
      <c r="DUC28" s="91" t="s">
        <v>32</v>
      </c>
      <c r="DUD28" s="92">
        <v>1</v>
      </c>
      <c r="DUE28" s="87">
        <v>0</v>
      </c>
      <c r="DUF28" s="59">
        <f t="shared" si="194"/>
        <v>0</v>
      </c>
      <c r="DUG28" s="1"/>
      <c r="DUH28" s="89">
        <v>5</v>
      </c>
      <c r="DUI28" s="93" t="s">
        <v>65</v>
      </c>
      <c r="DUJ28" s="58" t="s">
        <v>58</v>
      </c>
      <c r="DUK28" s="91" t="s">
        <v>32</v>
      </c>
      <c r="DUL28" s="92">
        <v>1</v>
      </c>
      <c r="DUM28" s="87">
        <v>0</v>
      </c>
      <c r="DUN28" s="59">
        <f t="shared" si="194"/>
        <v>0</v>
      </c>
      <c r="DUO28" s="1"/>
      <c r="DUP28" s="89">
        <v>5</v>
      </c>
      <c r="DUQ28" s="93" t="s">
        <v>65</v>
      </c>
      <c r="DUR28" s="58" t="s">
        <v>58</v>
      </c>
      <c r="DUS28" s="91" t="s">
        <v>32</v>
      </c>
      <c r="DUT28" s="92">
        <v>1</v>
      </c>
      <c r="DUU28" s="87">
        <v>0</v>
      </c>
      <c r="DUV28" s="59">
        <f t="shared" si="195"/>
        <v>0</v>
      </c>
      <c r="DUW28" s="1"/>
      <c r="DUX28" s="89">
        <v>5</v>
      </c>
      <c r="DUY28" s="93" t="s">
        <v>65</v>
      </c>
      <c r="DUZ28" s="58" t="s">
        <v>58</v>
      </c>
      <c r="DVA28" s="91" t="s">
        <v>32</v>
      </c>
      <c r="DVB28" s="92">
        <v>1</v>
      </c>
      <c r="DVC28" s="87">
        <v>0</v>
      </c>
      <c r="DVD28" s="59">
        <f t="shared" si="195"/>
        <v>0</v>
      </c>
      <c r="DVE28" s="1"/>
      <c r="DVF28" s="89">
        <v>5</v>
      </c>
      <c r="DVG28" s="93" t="s">
        <v>65</v>
      </c>
      <c r="DVH28" s="58" t="s">
        <v>58</v>
      </c>
      <c r="DVI28" s="91" t="s">
        <v>32</v>
      </c>
      <c r="DVJ28" s="92">
        <v>1</v>
      </c>
      <c r="DVK28" s="87">
        <v>0</v>
      </c>
      <c r="DVL28" s="59">
        <f t="shared" si="196"/>
        <v>0</v>
      </c>
      <c r="DVM28" s="1"/>
      <c r="DVN28" s="89">
        <v>5</v>
      </c>
      <c r="DVO28" s="93" t="s">
        <v>65</v>
      </c>
      <c r="DVP28" s="58" t="s">
        <v>58</v>
      </c>
      <c r="DVQ28" s="91" t="s">
        <v>32</v>
      </c>
      <c r="DVR28" s="92">
        <v>1</v>
      </c>
      <c r="DVS28" s="87">
        <v>0</v>
      </c>
      <c r="DVT28" s="59">
        <f t="shared" si="196"/>
        <v>0</v>
      </c>
      <c r="DVU28" s="1"/>
      <c r="DVV28" s="89">
        <v>5</v>
      </c>
      <c r="DVW28" s="93" t="s">
        <v>65</v>
      </c>
      <c r="DVX28" s="58" t="s">
        <v>58</v>
      </c>
      <c r="DVY28" s="91" t="s">
        <v>32</v>
      </c>
      <c r="DVZ28" s="92">
        <v>1</v>
      </c>
      <c r="DWA28" s="87">
        <v>0</v>
      </c>
      <c r="DWB28" s="59">
        <f t="shared" si="197"/>
        <v>0</v>
      </c>
      <c r="DWC28" s="1"/>
      <c r="DWD28" s="89">
        <v>5</v>
      </c>
      <c r="DWE28" s="93" t="s">
        <v>65</v>
      </c>
      <c r="DWF28" s="58" t="s">
        <v>58</v>
      </c>
      <c r="DWG28" s="91" t="s">
        <v>32</v>
      </c>
      <c r="DWH28" s="92">
        <v>1</v>
      </c>
      <c r="DWI28" s="87">
        <v>0</v>
      </c>
      <c r="DWJ28" s="59">
        <f t="shared" si="197"/>
        <v>0</v>
      </c>
      <c r="DWK28" s="1"/>
      <c r="DWL28" s="89">
        <v>5</v>
      </c>
      <c r="DWM28" s="93" t="s">
        <v>65</v>
      </c>
      <c r="DWN28" s="58" t="s">
        <v>58</v>
      </c>
      <c r="DWO28" s="91" t="s">
        <v>32</v>
      </c>
      <c r="DWP28" s="92">
        <v>1</v>
      </c>
      <c r="DWQ28" s="87">
        <v>0</v>
      </c>
      <c r="DWR28" s="59">
        <f t="shared" si="198"/>
        <v>0</v>
      </c>
      <c r="DWS28" s="1"/>
      <c r="DWT28" s="89">
        <v>5</v>
      </c>
      <c r="DWU28" s="93" t="s">
        <v>65</v>
      </c>
      <c r="DWV28" s="58" t="s">
        <v>58</v>
      </c>
      <c r="DWW28" s="91" t="s">
        <v>32</v>
      </c>
      <c r="DWX28" s="92">
        <v>1</v>
      </c>
      <c r="DWY28" s="87">
        <v>0</v>
      </c>
      <c r="DWZ28" s="59">
        <f t="shared" si="198"/>
        <v>0</v>
      </c>
      <c r="DXA28" s="1"/>
      <c r="DXB28" s="89">
        <v>5</v>
      </c>
      <c r="DXC28" s="93" t="s">
        <v>65</v>
      </c>
      <c r="DXD28" s="58" t="s">
        <v>58</v>
      </c>
      <c r="DXE28" s="91" t="s">
        <v>32</v>
      </c>
      <c r="DXF28" s="92">
        <v>1</v>
      </c>
      <c r="DXG28" s="87">
        <v>0</v>
      </c>
      <c r="DXH28" s="59">
        <f t="shared" si="199"/>
        <v>0</v>
      </c>
      <c r="DXI28" s="1"/>
      <c r="DXJ28" s="89">
        <v>5</v>
      </c>
      <c r="DXK28" s="93" t="s">
        <v>65</v>
      </c>
      <c r="DXL28" s="58" t="s">
        <v>58</v>
      </c>
      <c r="DXM28" s="91" t="s">
        <v>32</v>
      </c>
      <c r="DXN28" s="92">
        <v>1</v>
      </c>
      <c r="DXO28" s="87">
        <v>0</v>
      </c>
      <c r="DXP28" s="59">
        <f t="shared" si="199"/>
        <v>0</v>
      </c>
      <c r="DXQ28" s="1"/>
      <c r="DXR28" s="89">
        <v>5</v>
      </c>
      <c r="DXS28" s="93" t="s">
        <v>65</v>
      </c>
      <c r="DXT28" s="58" t="s">
        <v>58</v>
      </c>
      <c r="DXU28" s="91" t="s">
        <v>32</v>
      </c>
      <c r="DXV28" s="92">
        <v>1</v>
      </c>
      <c r="DXW28" s="87">
        <v>0</v>
      </c>
      <c r="DXX28" s="59">
        <f t="shared" si="200"/>
        <v>0</v>
      </c>
      <c r="DXY28" s="1"/>
      <c r="DXZ28" s="89">
        <v>5</v>
      </c>
      <c r="DYA28" s="93" t="s">
        <v>65</v>
      </c>
      <c r="DYB28" s="58" t="s">
        <v>58</v>
      </c>
      <c r="DYC28" s="91" t="s">
        <v>32</v>
      </c>
      <c r="DYD28" s="92">
        <v>1</v>
      </c>
      <c r="DYE28" s="87">
        <v>0</v>
      </c>
      <c r="DYF28" s="59">
        <f t="shared" si="200"/>
        <v>0</v>
      </c>
      <c r="DYG28" s="1"/>
      <c r="DYH28" s="89">
        <v>5</v>
      </c>
      <c r="DYI28" s="93" t="s">
        <v>65</v>
      </c>
      <c r="DYJ28" s="58" t="s">
        <v>58</v>
      </c>
      <c r="DYK28" s="91" t="s">
        <v>32</v>
      </c>
      <c r="DYL28" s="92">
        <v>1</v>
      </c>
      <c r="DYM28" s="87">
        <v>0</v>
      </c>
      <c r="DYN28" s="59">
        <f t="shared" si="201"/>
        <v>0</v>
      </c>
      <c r="DYO28" s="1"/>
      <c r="DYP28" s="89">
        <v>5</v>
      </c>
      <c r="DYQ28" s="93" t="s">
        <v>65</v>
      </c>
      <c r="DYR28" s="58" t="s">
        <v>58</v>
      </c>
      <c r="DYS28" s="91" t="s">
        <v>32</v>
      </c>
      <c r="DYT28" s="92">
        <v>1</v>
      </c>
      <c r="DYU28" s="87">
        <v>0</v>
      </c>
      <c r="DYV28" s="59">
        <f t="shared" si="201"/>
        <v>0</v>
      </c>
      <c r="DYW28" s="1"/>
      <c r="DYX28" s="89">
        <v>5</v>
      </c>
      <c r="DYY28" s="93" t="s">
        <v>65</v>
      </c>
      <c r="DYZ28" s="58" t="s">
        <v>58</v>
      </c>
      <c r="DZA28" s="91" t="s">
        <v>32</v>
      </c>
      <c r="DZB28" s="92">
        <v>1</v>
      </c>
      <c r="DZC28" s="87">
        <v>0</v>
      </c>
      <c r="DZD28" s="59">
        <f t="shared" si="202"/>
        <v>0</v>
      </c>
      <c r="DZE28" s="1"/>
      <c r="DZF28" s="89">
        <v>5</v>
      </c>
      <c r="DZG28" s="93" t="s">
        <v>65</v>
      </c>
      <c r="DZH28" s="58" t="s">
        <v>58</v>
      </c>
      <c r="DZI28" s="91" t="s">
        <v>32</v>
      </c>
      <c r="DZJ28" s="92">
        <v>1</v>
      </c>
      <c r="DZK28" s="87">
        <v>0</v>
      </c>
      <c r="DZL28" s="59">
        <f t="shared" si="202"/>
        <v>0</v>
      </c>
      <c r="DZM28" s="1"/>
      <c r="DZN28" s="89">
        <v>5</v>
      </c>
      <c r="DZO28" s="93" t="s">
        <v>65</v>
      </c>
      <c r="DZP28" s="58" t="s">
        <v>58</v>
      </c>
      <c r="DZQ28" s="91" t="s">
        <v>32</v>
      </c>
      <c r="DZR28" s="92">
        <v>1</v>
      </c>
      <c r="DZS28" s="87">
        <v>0</v>
      </c>
      <c r="DZT28" s="59">
        <f t="shared" si="203"/>
        <v>0</v>
      </c>
      <c r="DZU28" s="1"/>
      <c r="DZV28" s="89">
        <v>5</v>
      </c>
      <c r="DZW28" s="93" t="s">
        <v>65</v>
      </c>
      <c r="DZX28" s="58" t="s">
        <v>58</v>
      </c>
      <c r="DZY28" s="91" t="s">
        <v>32</v>
      </c>
      <c r="DZZ28" s="92">
        <v>1</v>
      </c>
      <c r="EAA28" s="87">
        <v>0</v>
      </c>
      <c r="EAB28" s="59">
        <f t="shared" si="203"/>
        <v>0</v>
      </c>
      <c r="EAC28" s="1"/>
      <c r="EAD28" s="89">
        <v>5</v>
      </c>
      <c r="EAE28" s="93" t="s">
        <v>65</v>
      </c>
      <c r="EAF28" s="58" t="s">
        <v>58</v>
      </c>
      <c r="EAG28" s="91" t="s">
        <v>32</v>
      </c>
      <c r="EAH28" s="92">
        <v>1</v>
      </c>
      <c r="EAI28" s="87">
        <v>0</v>
      </c>
      <c r="EAJ28" s="59">
        <f t="shared" si="204"/>
        <v>0</v>
      </c>
      <c r="EAK28" s="1"/>
      <c r="EAL28" s="89">
        <v>5</v>
      </c>
      <c r="EAM28" s="93" t="s">
        <v>65</v>
      </c>
      <c r="EAN28" s="58" t="s">
        <v>58</v>
      </c>
      <c r="EAO28" s="91" t="s">
        <v>32</v>
      </c>
      <c r="EAP28" s="92">
        <v>1</v>
      </c>
      <c r="EAQ28" s="87">
        <v>0</v>
      </c>
      <c r="EAR28" s="59">
        <f t="shared" si="204"/>
        <v>0</v>
      </c>
      <c r="EAS28" s="1"/>
      <c r="EAT28" s="89">
        <v>5</v>
      </c>
      <c r="EAU28" s="93" t="s">
        <v>65</v>
      </c>
      <c r="EAV28" s="58" t="s">
        <v>58</v>
      </c>
      <c r="EAW28" s="91" t="s">
        <v>32</v>
      </c>
      <c r="EAX28" s="92">
        <v>1</v>
      </c>
      <c r="EAY28" s="87">
        <v>0</v>
      </c>
      <c r="EAZ28" s="59">
        <f t="shared" si="205"/>
        <v>0</v>
      </c>
      <c r="EBA28" s="1"/>
      <c r="EBB28" s="89">
        <v>5</v>
      </c>
      <c r="EBC28" s="93" t="s">
        <v>65</v>
      </c>
      <c r="EBD28" s="58" t="s">
        <v>58</v>
      </c>
      <c r="EBE28" s="91" t="s">
        <v>32</v>
      </c>
      <c r="EBF28" s="92">
        <v>1</v>
      </c>
      <c r="EBG28" s="87">
        <v>0</v>
      </c>
      <c r="EBH28" s="59">
        <f t="shared" si="205"/>
        <v>0</v>
      </c>
      <c r="EBI28" s="1"/>
      <c r="EBJ28" s="89">
        <v>5</v>
      </c>
      <c r="EBK28" s="93" t="s">
        <v>65</v>
      </c>
      <c r="EBL28" s="58" t="s">
        <v>58</v>
      </c>
      <c r="EBM28" s="91" t="s">
        <v>32</v>
      </c>
      <c r="EBN28" s="92">
        <v>1</v>
      </c>
      <c r="EBO28" s="87">
        <v>0</v>
      </c>
      <c r="EBP28" s="59">
        <f t="shared" si="206"/>
        <v>0</v>
      </c>
      <c r="EBQ28" s="1"/>
      <c r="EBR28" s="89">
        <v>5</v>
      </c>
      <c r="EBS28" s="93" t="s">
        <v>65</v>
      </c>
      <c r="EBT28" s="58" t="s">
        <v>58</v>
      </c>
      <c r="EBU28" s="91" t="s">
        <v>32</v>
      </c>
      <c r="EBV28" s="92">
        <v>1</v>
      </c>
      <c r="EBW28" s="87">
        <v>0</v>
      </c>
      <c r="EBX28" s="59">
        <f t="shared" si="206"/>
        <v>0</v>
      </c>
      <c r="EBY28" s="1"/>
      <c r="EBZ28" s="89">
        <v>5</v>
      </c>
      <c r="ECA28" s="93" t="s">
        <v>65</v>
      </c>
      <c r="ECB28" s="58" t="s">
        <v>58</v>
      </c>
      <c r="ECC28" s="91" t="s">
        <v>32</v>
      </c>
      <c r="ECD28" s="92">
        <v>1</v>
      </c>
      <c r="ECE28" s="87">
        <v>0</v>
      </c>
      <c r="ECF28" s="59">
        <f t="shared" si="207"/>
        <v>0</v>
      </c>
      <c r="ECG28" s="1"/>
      <c r="ECH28" s="89">
        <v>5</v>
      </c>
      <c r="ECI28" s="93" t="s">
        <v>65</v>
      </c>
      <c r="ECJ28" s="58" t="s">
        <v>58</v>
      </c>
      <c r="ECK28" s="91" t="s">
        <v>32</v>
      </c>
      <c r="ECL28" s="92">
        <v>1</v>
      </c>
      <c r="ECM28" s="87">
        <v>0</v>
      </c>
      <c r="ECN28" s="59">
        <f t="shared" si="207"/>
        <v>0</v>
      </c>
      <c r="ECO28" s="1"/>
      <c r="ECP28" s="89">
        <v>5</v>
      </c>
      <c r="ECQ28" s="93" t="s">
        <v>65</v>
      </c>
      <c r="ECR28" s="58" t="s">
        <v>58</v>
      </c>
      <c r="ECS28" s="91" t="s">
        <v>32</v>
      </c>
      <c r="ECT28" s="92">
        <v>1</v>
      </c>
      <c r="ECU28" s="87">
        <v>0</v>
      </c>
      <c r="ECV28" s="59">
        <f t="shared" si="208"/>
        <v>0</v>
      </c>
      <c r="ECW28" s="1"/>
      <c r="ECX28" s="89">
        <v>5</v>
      </c>
      <c r="ECY28" s="93" t="s">
        <v>65</v>
      </c>
      <c r="ECZ28" s="58" t="s">
        <v>58</v>
      </c>
      <c r="EDA28" s="91" t="s">
        <v>32</v>
      </c>
      <c r="EDB28" s="92">
        <v>1</v>
      </c>
      <c r="EDC28" s="87">
        <v>0</v>
      </c>
      <c r="EDD28" s="59">
        <f t="shared" si="208"/>
        <v>0</v>
      </c>
      <c r="EDE28" s="1"/>
      <c r="EDF28" s="89">
        <v>5</v>
      </c>
      <c r="EDG28" s="93" t="s">
        <v>65</v>
      </c>
      <c r="EDH28" s="58" t="s">
        <v>58</v>
      </c>
      <c r="EDI28" s="91" t="s">
        <v>32</v>
      </c>
      <c r="EDJ28" s="92">
        <v>1</v>
      </c>
      <c r="EDK28" s="87">
        <v>0</v>
      </c>
      <c r="EDL28" s="59">
        <f t="shared" si="209"/>
        <v>0</v>
      </c>
      <c r="EDM28" s="1"/>
      <c r="EDN28" s="89">
        <v>5</v>
      </c>
      <c r="EDO28" s="93" t="s">
        <v>65</v>
      </c>
      <c r="EDP28" s="58" t="s">
        <v>58</v>
      </c>
      <c r="EDQ28" s="91" t="s">
        <v>32</v>
      </c>
      <c r="EDR28" s="92">
        <v>1</v>
      </c>
      <c r="EDS28" s="87">
        <v>0</v>
      </c>
      <c r="EDT28" s="59">
        <f t="shared" si="209"/>
        <v>0</v>
      </c>
      <c r="EDU28" s="1"/>
      <c r="EDV28" s="89">
        <v>5</v>
      </c>
      <c r="EDW28" s="93" t="s">
        <v>65</v>
      </c>
      <c r="EDX28" s="58" t="s">
        <v>58</v>
      </c>
      <c r="EDY28" s="91" t="s">
        <v>32</v>
      </c>
      <c r="EDZ28" s="92">
        <v>1</v>
      </c>
      <c r="EEA28" s="87">
        <v>0</v>
      </c>
      <c r="EEB28" s="59">
        <f t="shared" si="210"/>
        <v>0</v>
      </c>
      <c r="EEC28" s="1"/>
      <c r="EED28" s="89">
        <v>5</v>
      </c>
      <c r="EEE28" s="93" t="s">
        <v>65</v>
      </c>
      <c r="EEF28" s="58" t="s">
        <v>58</v>
      </c>
      <c r="EEG28" s="91" t="s">
        <v>32</v>
      </c>
      <c r="EEH28" s="92">
        <v>1</v>
      </c>
      <c r="EEI28" s="87">
        <v>0</v>
      </c>
      <c r="EEJ28" s="59">
        <f t="shared" si="210"/>
        <v>0</v>
      </c>
      <c r="EEK28" s="1"/>
      <c r="EEL28" s="89">
        <v>5</v>
      </c>
      <c r="EEM28" s="93" t="s">
        <v>65</v>
      </c>
      <c r="EEN28" s="58" t="s">
        <v>58</v>
      </c>
      <c r="EEO28" s="91" t="s">
        <v>32</v>
      </c>
      <c r="EEP28" s="92">
        <v>1</v>
      </c>
      <c r="EEQ28" s="87">
        <v>0</v>
      </c>
      <c r="EER28" s="59">
        <f t="shared" si="211"/>
        <v>0</v>
      </c>
      <c r="EES28" s="1"/>
      <c r="EET28" s="89">
        <v>5</v>
      </c>
      <c r="EEU28" s="93" t="s">
        <v>65</v>
      </c>
      <c r="EEV28" s="58" t="s">
        <v>58</v>
      </c>
      <c r="EEW28" s="91" t="s">
        <v>32</v>
      </c>
      <c r="EEX28" s="92">
        <v>1</v>
      </c>
      <c r="EEY28" s="87">
        <v>0</v>
      </c>
      <c r="EEZ28" s="59">
        <f t="shared" si="211"/>
        <v>0</v>
      </c>
      <c r="EFA28" s="1"/>
      <c r="EFB28" s="89">
        <v>5</v>
      </c>
      <c r="EFC28" s="93" t="s">
        <v>65</v>
      </c>
      <c r="EFD28" s="58" t="s">
        <v>58</v>
      </c>
      <c r="EFE28" s="91" t="s">
        <v>32</v>
      </c>
      <c r="EFF28" s="92">
        <v>1</v>
      </c>
      <c r="EFG28" s="87">
        <v>0</v>
      </c>
      <c r="EFH28" s="59">
        <f t="shared" si="212"/>
        <v>0</v>
      </c>
      <c r="EFI28" s="1"/>
      <c r="EFJ28" s="89">
        <v>5</v>
      </c>
      <c r="EFK28" s="93" t="s">
        <v>65</v>
      </c>
      <c r="EFL28" s="58" t="s">
        <v>58</v>
      </c>
      <c r="EFM28" s="91" t="s">
        <v>32</v>
      </c>
      <c r="EFN28" s="92">
        <v>1</v>
      </c>
      <c r="EFO28" s="87">
        <v>0</v>
      </c>
      <c r="EFP28" s="59">
        <f t="shared" si="212"/>
        <v>0</v>
      </c>
      <c r="EFQ28" s="1"/>
      <c r="EFR28" s="89">
        <v>5</v>
      </c>
      <c r="EFS28" s="93" t="s">
        <v>65</v>
      </c>
      <c r="EFT28" s="58" t="s">
        <v>58</v>
      </c>
      <c r="EFU28" s="91" t="s">
        <v>32</v>
      </c>
      <c r="EFV28" s="92">
        <v>1</v>
      </c>
      <c r="EFW28" s="87">
        <v>0</v>
      </c>
      <c r="EFX28" s="59">
        <f t="shared" si="213"/>
        <v>0</v>
      </c>
      <c r="EFY28" s="1"/>
      <c r="EFZ28" s="89">
        <v>5</v>
      </c>
      <c r="EGA28" s="93" t="s">
        <v>65</v>
      </c>
      <c r="EGB28" s="58" t="s">
        <v>58</v>
      </c>
      <c r="EGC28" s="91" t="s">
        <v>32</v>
      </c>
      <c r="EGD28" s="92">
        <v>1</v>
      </c>
      <c r="EGE28" s="87">
        <v>0</v>
      </c>
      <c r="EGF28" s="59">
        <f t="shared" si="213"/>
        <v>0</v>
      </c>
      <c r="EGG28" s="1"/>
      <c r="EGH28" s="89">
        <v>5</v>
      </c>
      <c r="EGI28" s="93" t="s">
        <v>65</v>
      </c>
      <c r="EGJ28" s="58" t="s">
        <v>58</v>
      </c>
      <c r="EGK28" s="91" t="s">
        <v>32</v>
      </c>
      <c r="EGL28" s="92">
        <v>1</v>
      </c>
      <c r="EGM28" s="87">
        <v>0</v>
      </c>
      <c r="EGN28" s="59">
        <f t="shared" si="214"/>
        <v>0</v>
      </c>
      <c r="EGO28" s="1"/>
      <c r="EGP28" s="89">
        <v>5</v>
      </c>
      <c r="EGQ28" s="93" t="s">
        <v>65</v>
      </c>
      <c r="EGR28" s="58" t="s">
        <v>58</v>
      </c>
      <c r="EGS28" s="91" t="s">
        <v>32</v>
      </c>
      <c r="EGT28" s="92">
        <v>1</v>
      </c>
      <c r="EGU28" s="87">
        <v>0</v>
      </c>
      <c r="EGV28" s="59">
        <f t="shared" si="214"/>
        <v>0</v>
      </c>
      <c r="EGW28" s="1"/>
      <c r="EGX28" s="89">
        <v>5</v>
      </c>
      <c r="EGY28" s="93" t="s">
        <v>65</v>
      </c>
      <c r="EGZ28" s="58" t="s">
        <v>58</v>
      </c>
      <c r="EHA28" s="91" t="s">
        <v>32</v>
      </c>
      <c r="EHB28" s="92">
        <v>1</v>
      </c>
      <c r="EHC28" s="87">
        <v>0</v>
      </c>
      <c r="EHD28" s="59">
        <f t="shared" si="215"/>
        <v>0</v>
      </c>
      <c r="EHE28" s="1"/>
      <c r="EHF28" s="89">
        <v>5</v>
      </c>
      <c r="EHG28" s="93" t="s">
        <v>65</v>
      </c>
      <c r="EHH28" s="58" t="s">
        <v>58</v>
      </c>
      <c r="EHI28" s="91" t="s">
        <v>32</v>
      </c>
      <c r="EHJ28" s="92">
        <v>1</v>
      </c>
      <c r="EHK28" s="87">
        <v>0</v>
      </c>
      <c r="EHL28" s="59">
        <f t="shared" si="215"/>
        <v>0</v>
      </c>
      <c r="EHM28" s="1"/>
      <c r="EHN28" s="89">
        <v>5</v>
      </c>
      <c r="EHO28" s="93" t="s">
        <v>65</v>
      </c>
      <c r="EHP28" s="58" t="s">
        <v>58</v>
      </c>
      <c r="EHQ28" s="91" t="s">
        <v>32</v>
      </c>
      <c r="EHR28" s="92">
        <v>1</v>
      </c>
      <c r="EHS28" s="87">
        <v>0</v>
      </c>
      <c r="EHT28" s="59">
        <f t="shared" si="216"/>
        <v>0</v>
      </c>
      <c r="EHU28" s="1"/>
      <c r="EHV28" s="89">
        <v>5</v>
      </c>
      <c r="EHW28" s="93" t="s">
        <v>65</v>
      </c>
      <c r="EHX28" s="58" t="s">
        <v>58</v>
      </c>
      <c r="EHY28" s="91" t="s">
        <v>32</v>
      </c>
      <c r="EHZ28" s="92">
        <v>1</v>
      </c>
      <c r="EIA28" s="87">
        <v>0</v>
      </c>
      <c r="EIB28" s="59">
        <f t="shared" si="216"/>
        <v>0</v>
      </c>
      <c r="EIC28" s="1"/>
      <c r="EID28" s="89">
        <v>5</v>
      </c>
      <c r="EIE28" s="93" t="s">
        <v>65</v>
      </c>
      <c r="EIF28" s="58" t="s">
        <v>58</v>
      </c>
      <c r="EIG28" s="91" t="s">
        <v>32</v>
      </c>
      <c r="EIH28" s="92">
        <v>1</v>
      </c>
      <c r="EII28" s="87">
        <v>0</v>
      </c>
      <c r="EIJ28" s="59">
        <f t="shared" si="217"/>
        <v>0</v>
      </c>
      <c r="EIK28" s="1"/>
      <c r="EIL28" s="89">
        <v>5</v>
      </c>
      <c r="EIM28" s="93" t="s">
        <v>65</v>
      </c>
      <c r="EIN28" s="58" t="s">
        <v>58</v>
      </c>
      <c r="EIO28" s="91" t="s">
        <v>32</v>
      </c>
      <c r="EIP28" s="92">
        <v>1</v>
      </c>
      <c r="EIQ28" s="87">
        <v>0</v>
      </c>
      <c r="EIR28" s="59">
        <f t="shared" si="217"/>
        <v>0</v>
      </c>
      <c r="EIS28" s="1"/>
      <c r="EIT28" s="89">
        <v>5</v>
      </c>
      <c r="EIU28" s="93" t="s">
        <v>65</v>
      </c>
      <c r="EIV28" s="58" t="s">
        <v>58</v>
      </c>
      <c r="EIW28" s="91" t="s">
        <v>32</v>
      </c>
      <c r="EIX28" s="92">
        <v>1</v>
      </c>
      <c r="EIY28" s="87">
        <v>0</v>
      </c>
      <c r="EIZ28" s="59">
        <f t="shared" si="218"/>
        <v>0</v>
      </c>
      <c r="EJA28" s="1"/>
      <c r="EJB28" s="89">
        <v>5</v>
      </c>
      <c r="EJC28" s="93" t="s">
        <v>65</v>
      </c>
      <c r="EJD28" s="58" t="s">
        <v>58</v>
      </c>
      <c r="EJE28" s="91" t="s">
        <v>32</v>
      </c>
      <c r="EJF28" s="92">
        <v>1</v>
      </c>
      <c r="EJG28" s="87">
        <v>0</v>
      </c>
      <c r="EJH28" s="59">
        <f t="shared" si="218"/>
        <v>0</v>
      </c>
      <c r="EJI28" s="1"/>
      <c r="EJJ28" s="89">
        <v>5</v>
      </c>
      <c r="EJK28" s="93" t="s">
        <v>65</v>
      </c>
      <c r="EJL28" s="58" t="s">
        <v>58</v>
      </c>
      <c r="EJM28" s="91" t="s">
        <v>32</v>
      </c>
      <c r="EJN28" s="92">
        <v>1</v>
      </c>
      <c r="EJO28" s="87">
        <v>0</v>
      </c>
      <c r="EJP28" s="59">
        <f t="shared" si="219"/>
        <v>0</v>
      </c>
      <c r="EJQ28" s="1"/>
      <c r="EJR28" s="89">
        <v>5</v>
      </c>
      <c r="EJS28" s="93" t="s">
        <v>65</v>
      </c>
      <c r="EJT28" s="58" t="s">
        <v>58</v>
      </c>
      <c r="EJU28" s="91" t="s">
        <v>32</v>
      </c>
      <c r="EJV28" s="92">
        <v>1</v>
      </c>
      <c r="EJW28" s="87">
        <v>0</v>
      </c>
      <c r="EJX28" s="59">
        <f t="shared" si="219"/>
        <v>0</v>
      </c>
      <c r="EJY28" s="1"/>
      <c r="EJZ28" s="89">
        <v>5</v>
      </c>
      <c r="EKA28" s="93" t="s">
        <v>65</v>
      </c>
      <c r="EKB28" s="58" t="s">
        <v>58</v>
      </c>
      <c r="EKC28" s="91" t="s">
        <v>32</v>
      </c>
      <c r="EKD28" s="92">
        <v>1</v>
      </c>
      <c r="EKE28" s="87">
        <v>0</v>
      </c>
      <c r="EKF28" s="59">
        <f t="shared" si="220"/>
        <v>0</v>
      </c>
      <c r="EKG28" s="1"/>
      <c r="EKH28" s="89">
        <v>5</v>
      </c>
      <c r="EKI28" s="93" t="s">
        <v>65</v>
      </c>
      <c r="EKJ28" s="58" t="s">
        <v>58</v>
      </c>
      <c r="EKK28" s="91" t="s">
        <v>32</v>
      </c>
      <c r="EKL28" s="92">
        <v>1</v>
      </c>
      <c r="EKM28" s="87">
        <v>0</v>
      </c>
      <c r="EKN28" s="59">
        <f t="shared" si="220"/>
        <v>0</v>
      </c>
      <c r="EKO28" s="1"/>
      <c r="EKP28" s="89">
        <v>5</v>
      </c>
      <c r="EKQ28" s="93" t="s">
        <v>65</v>
      </c>
      <c r="EKR28" s="58" t="s">
        <v>58</v>
      </c>
      <c r="EKS28" s="91" t="s">
        <v>32</v>
      </c>
      <c r="EKT28" s="92">
        <v>1</v>
      </c>
      <c r="EKU28" s="87">
        <v>0</v>
      </c>
      <c r="EKV28" s="59">
        <f t="shared" si="221"/>
        <v>0</v>
      </c>
      <c r="EKW28" s="1"/>
      <c r="EKX28" s="89">
        <v>5</v>
      </c>
      <c r="EKY28" s="93" t="s">
        <v>65</v>
      </c>
      <c r="EKZ28" s="58" t="s">
        <v>58</v>
      </c>
      <c r="ELA28" s="91" t="s">
        <v>32</v>
      </c>
      <c r="ELB28" s="92">
        <v>1</v>
      </c>
      <c r="ELC28" s="87">
        <v>0</v>
      </c>
      <c r="ELD28" s="59">
        <f t="shared" si="221"/>
        <v>0</v>
      </c>
      <c r="ELE28" s="1"/>
      <c r="ELF28" s="89">
        <v>5</v>
      </c>
      <c r="ELG28" s="93" t="s">
        <v>65</v>
      </c>
      <c r="ELH28" s="58" t="s">
        <v>58</v>
      </c>
      <c r="ELI28" s="91" t="s">
        <v>32</v>
      </c>
      <c r="ELJ28" s="92">
        <v>1</v>
      </c>
      <c r="ELK28" s="87">
        <v>0</v>
      </c>
      <c r="ELL28" s="59">
        <f t="shared" si="222"/>
        <v>0</v>
      </c>
      <c r="ELM28" s="1"/>
      <c r="ELN28" s="89">
        <v>5</v>
      </c>
      <c r="ELO28" s="93" t="s">
        <v>65</v>
      </c>
      <c r="ELP28" s="58" t="s">
        <v>58</v>
      </c>
      <c r="ELQ28" s="91" t="s">
        <v>32</v>
      </c>
      <c r="ELR28" s="92">
        <v>1</v>
      </c>
      <c r="ELS28" s="87">
        <v>0</v>
      </c>
      <c r="ELT28" s="59">
        <f t="shared" si="222"/>
        <v>0</v>
      </c>
      <c r="ELU28" s="1"/>
      <c r="ELV28" s="89">
        <v>5</v>
      </c>
      <c r="ELW28" s="93" t="s">
        <v>65</v>
      </c>
      <c r="ELX28" s="58" t="s">
        <v>58</v>
      </c>
      <c r="ELY28" s="91" t="s">
        <v>32</v>
      </c>
      <c r="ELZ28" s="92">
        <v>1</v>
      </c>
      <c r="EMA28" s="87">
        <v>0</v>
      </c>
      <c r="EMB28" s="59">
        <f t="shared" si="223"/>
        <v>0</v>
      </c>
      <c r="EMC28" s="1"/>
      <c r="EMD28" s="89">
        <v>5</v>
      </c>
      <c r="EME28" s="93" t="s">
        <v>65</v>
      </c>
      <c r="EMF28" s="58" t="s">
        <v>58</v>
      </c>
      <c r="EMG28" s="91" t="s">
        <v>32</v>
      </c>
      <c r="EMH28" s="92">
        <v>1</v>
      </c>
      <c r="EMI28" s="87">
        <v>0</v>
      </c>
      <c r="EMJ28" s="59">
        <f t="shared" si="223"/>
        <v>0</v>
      </c>
      <c r="EMK28" s="1"/>
      <c r="EML28" s="89">
        <v>5</v>
      </c>
      <c r="EMM28" s="93" t="s">
        <v>65</v>
      </c>
      <c r="EMN28" s="58" t="s">
        <v>58</v>
      </c>
      <c r="EMO28" s="91" t="s">
        <v>32</v>
      </c>
      <c r="EMP28" s="92">
        <v>1</v>
      </c>
      <c r="EMQ28" s="87">
        <v>0</v>
      </c>
      <c r="EMR28" s="59">
        <f t="shared" si="224"/>
        <v>0</v>
      </c>
      <c r="EMS28" s="1"/>
      <c r="EMT28" s="89">
        <v>5</v>
      </c>
      <c r="EMU28" s="93" t="s">
        <v>65</v>
      </c>
      <c r="EMV28" s="58" t="s">
        <v>58</v>
      </c>
      <c r="EMW28" s="91" t="s">
        <v>32</v>
      </c>
      <c r="EMX28" s="92">
        <v>1</v>
      </c>
      <c r="EMY28" s="87">
        <v>0</v>
      </c>
      <c r="EMZ28" s="59">
        <f t="shared" si="224"/>
        <v>0</v>
      </c>
      <c r="ENA28" s="1"/>
      <c r="ENB28" s="89">
        <v>5</v>
      </c>
      <c r="ENC28" s="93" t="s">
        <v>65</v>
      </c>
      <c r="END28" s="58" t="s">
        <v>58</v>
      </c>
      <c r="ENE28" s="91" t="s">
        <v>32</v>
      </c>
      <c r="ENF28" s="92">
        <v>1</v>
      </c>
      <c r="ENG28" s="87">
        <v>0</v>
      </c>
      <c r="ENH28" s="59">
        <f t="shared" si="225"/>
        <v>0</v>
      </c>
      <c r="ENI28" s="1"/>
      <c r="ENJ28" s="89">
        <v>5</v>
      </c>
      <c r="ENK28" s="93" t="s">
        <v>65</v>
      </c>
      <c r="ENL28" s="58" t="s">
        <v>58</v>
      </c>
      <c r="ENM28" s="91" t="s">
        <v>32</v>
      </c>
      <c r="ENN28" s="92">
        <v>1</v>
      </c>
      <c r="ENO28" s="87">
        <v>0</v>
      </c>
      <c r="ENP28" s="59">
        <f t="shared" si="225"/>
        <v>0</v>
      </c>
      <c r="ENQ28" s="1"/>
      <c r="ENR28" s="89">
        <v>5</v>
      </c>
      <c r="ENS28" s="93" t="s">
        <v>65</v>
      </c>
      <c r="ENT28" s="58" t="s">
        <v>58</v>
      </c>
      <c r="ENU28" s="91" t="s">
        <v>32</v>
      </c>
      <c r="ENV28" s="92">
        <v>1</v>
      </c>
      <c r="ENW28" s="87">
        <v>0</v>
      </c>
      <c r="ENX28" s="59">
        <f t="shared" si="226"/>
        <v>0</v>
      </c>
      <c r="ENY28" s="1"/>
      <c r="ENZ28" s="89">
        <v>5</v>
      </c>
      <c r="EOA28" s="93" t="s">
        <v>65</v>
      </c>
      <c r="EOB28" s="58" t="s">
        <v>58</v>
      </c>
      <c r="EOC28" s="91" t="s">
        <v>32</v>
      </c>
      <c r="EOD28" s="92">
        <v>1</v>
      </c>
      <c r="EOE28" s="87">
        <v>0</v>
      </c>
      <c r="EOF28" s="59">
        <f t="shared" si="226"/>
        <v>0</v>
      </c>
      <c r="EOG28" s="1"/>
      <c r="EOH28" s="89">
        <v>5</v>
      </c>
      <c r="EOI28" s="93" t="s">
        <v>65</v>
      </c>
      <c r="EOJ28" s="58" t="s">
        <v>58</v>
      </c>
      <c r="EOK28" s="91" t="s">
        <v>32</v>
      </c>
      <c r="EOL28" s="92">
        <v>1</v>
      </c>
      <c r="EOM28" s="87">
        <v>0</v>
      </c>
      <c r="EON28" s="59">
        <f t="shared" si="227"/>
        <v>0</v>
      </c>
      <c r="EOO28" s="1"/>
      <c r="EOP28" s="89">
        <v>5</v>
      </c>
      <c r="EOQ28" s="93" t="s">
        <v>65</v>
      </c>
      <c r="EOR28" s="58" t="s">
        <v>58</v>
      </c>
      <c r="EOS28" s="91" t="s">
        <v>32</v>
      </c>
      <c r="EOT28" s="92">
        <v>1</v>
      </c>
      <c r="EOU28" s="87">
        <v>0</v>
      </c>
      <c r="EOV28" s="59">
        <f t="shared" si="227"/>
        <v>0</v>
      </c>
      <c r="EOW28" s="1"/>
      <c r="EOX28" s="89">
        <v>5</v>
      </c>
      <c r="EOY28" s="93" t="s">
        <v>65</v>
      </c>
      <c r="EOZ28" s="58" t="s">
        <v>58</v>
      </c>
      <c r="EPA28" s="91" t="s">
        <v>32</v>
      </c>
      <c r="EPB28" s="92">
        <v>1</v>
      </c>
      <c r="EPC28" s="87">
        <v>0</v>
      </c>
      <c r="EPD28" s="59">
        <f t="shared" si="228"/>
        <v>0</v>
      </c>
      <c r="EPE28" s="1"/>
      <c r="EPF28" s="89">
        <v>5</v>
      </c>
      <c r="EPG28" s="93" t="s">
        <v>65</v>
      </c>
      <c r="EPH28" s="58" t="s">
        <v>58</v>
      </c>
      <c r="EPI28" s="91" t="s">
        <v>32</v>
      </c>
      <c r="EPJ28" s="92">
        <v>1</v>
      </c>
      <c r="EPK28" s="87">
        <v>0</v>
      </c>
      <c r="EPL28" s="59">
        <f t="shared" si="228"/>
        <v>0</v>
      </c>
      <c r="EPM28" s="1"/>
      <c r="EPN28" s="89">
        <v>5</v>
      </c>
      <c r="EPO28" s="93" t="s">
        <v>65</v>
      </c>
      <c r="EPP28" s="58" t="s">
        <v>58</v>
      </c>
      <c r="EPQ28" s="91" t="s">
        <v>32</v>
      </c>
      <c r="EPR28" s="92">
        <v>1</v>
      </c>
      <c r="EPS28" s="87">
        <v>0</v>
      </c>
      <c r="EPT28" s="59">
        <f t="shared" si="229"/>
        <v>0</v>
      </c>
      <c r="EPU28" s="1"/>
      <c r="EPV28" s="89">
        <v>5</v>
      </c>
      <c r="EPW28" s="93" t="s">
        <v>65</v>
      </c>
      <c r="EPX28" s="58" t="s">
        <v>58</v>
      </c>
      <c r="EPY28" s="91" t="s">
        <v>32</v>
      </c>
      <c r="EPZ28" s="92">
        <v>1</v>
      </c>
      <c r="EQA28" s="87">
        <v>0</v>
      </c>
      <c r="EQB28" s="59">
        <f t="shared" si="229"/>
        <v>0</v>
      </c>
      <c r="EQC28" s="1"/>
      <c r="EQD28" s="89">
        <v>5</v>
      </c>
      <c r="EQE28" s="93" t="s">
        <v>65</v>
      </c>
      <c r="EQF28" s="58" t="s">
        <v>58</v>
      </c>
      <c r="EQG28" s="91" t="s">
        <v>32</v>
      </c>
      <c r="EQH28" s="92">
        <v>1</v>
      </c>
      <c r="EQI28" s="87">
        <v>0</v>
      </c>
      <c r="EQJ28" s="59">
        <f t="shared" si="230"/>
        <v>0</v>
      </c>
      <c r="EQK28" s="1"/>
      <c r="EQL28" s="89">
        <v>5</v>
      </c>
      <c r="EQM28" s="93" t="s">
        <v>65</v>
      </c>
      <c r="EQN28" s="58" t="s">
        <v>58</v>
      </c>
      <c r="EQO28" s="91" t="s">
        <v>32</v>
      </c>
      <c r="EQP28" s="92">
        <v>1</v>
      </c>
      <c r="EQQ28" s="87">
        <v>0</v>
      </c>
      <c r="EQR28" s="59">
        <f t="shared" si="230"/>
        <v>0</v>
      </c>
      <c r="EQS28" s="1"/>
      <c r="EQT28" s="89">
        <v>5</v>
      </c>
      <c r="EQU28" s="93" t="s">
        <v>65</v>
      </c>
      <c r="EQV28" s="58" t="s">
        <v>58</v>
      </c>
      <c r="EQW28" s="91" t="s">
        <v>32</v>
      </c>
      <c r="EQX28" s="92">
        <v>1</v>
      </c>
      <c r="EQY28" s="87">
        <v>0</v>
      </c>
      <c r="EQZ28" s="59">
        <f t="shared" si="231"/>
        <v>0</v>
      </c>
      <c r="ERA28" s="1"/>
      <c r="ERB28" s="89">
        <v>5</v>
      </c>
      <c r="ERC28" s="93" t="s">
        <v>65</v>
      </c>
      <c r="ERD28" s="58" t="s">
        <v>58</v>
      </c>
      <c r="ERE28" s="91" t="s">
        <v>32</v>
      </c>
      <c r="ERF28" s="92">
        <v>1</v>
      </c>
      <c r="ERG28" s="87">
        <v>0</v>
      </c>
      <c r="ERH28" s="59">
        <f t="shared" si="231"/>
        <v>0</v>
      </c>
      <c r="ERI28" s="1"/>
      <c r="ERJ28" s="89">
        <v>5</v>
      </c>
      <c r="ERK28" s="93" t="s">
        <v>65</v>
      </c>
      <c r="ERL28" s="58" t="s">
        <v>58</v>
      </c>
      <c r="ERM28" s="91" t="s">
        <v>32</v>
      </c>
      <c r="ERN28" s="92">
        <v>1</v>
      </c>
      <c r="ERO28" s="87">
        <v>0</v>
      </c>
      <c r="ERP28" s="59">
        <f t="shared" si="232"/>
        <v>0</v>
      </c>
      <c r="ERQ28" s="1"/>
      <c r="ERR28" s="89">
        <v>5</v>
      </c>
      <c r="ERS28" s="93" t="s">
        <v>65</v>
      </c>
      <c r="ERT28" s="58" t="s">
        <v>58</v>
      </c>
      <c r="ERU28" s="91" t="s">
        <v>32</v>
      </c>
      <c r="ERV28" s="92">
        <v>1</v>
      </c>
      <c r="ERW28" s="87">
        <v>0</v>
      </c>
      <c r="ERX28" s="59">
        <f t="shared" si="232"/>
        <v>0</v>
      </c>
      <c r="ERY28" s="1"/>
      <c r="ERZ28" s="89">
        <v>5</v>
      </c>
      <c r="ESA28" s="93" t="s">
        <v>65</v>
      </c>
      <c r="ESB28" s="58" t="s">
        <v>58</v>
      </c>
      <c r="ESC28" s="91" t="s">
        <v>32</v>
      </c>
      <c r="ESD28" s="92">
        <v>1</v>
      </c>
      <c r="ESE28" s="87">
        <v>0</v>
      </c>
      <c r="ESF28" s="59">
        <f t="shared" si="233"/>
        <v>0</v>
      </c>
      <c r="ESG28" s="1"/>
      <c r="ESH28" s="89">
        <v>5</v>
      </c>
      <c r="ESI28" s="93" t="s">
        <v>65</v>
      </c>
      <c r="ESJ28" s="58" t="s">
        <v>58</v>
      </c>
      <c r="ESK28" s="91" t="s">
        <v>32</v>
      </c>
      <c r="ESL28" s="92">
        <v>1</v>
      </c>
      <c r="ESM28" s="87">
        <v>0</v>
      </c>
      <c r="ESN28" s="59">
        <f t="shared" si="233"/>
        <v>0</v>
      </c>
      <c r="ESO28" s="1"/>
      <c r="ESP28" s="89">
        <v>5</v>
      </c>
      <c r="ESQ28" s="93" t="s">
        <v>65</v>
      </c>
      <c r="ESR28" s="58" t="s">
        <v>58</v>
      </c>
      <c r="ESS28" s="91" t="s">
        <v>32</v>
      </c>
      <c r="EST28" s="92">
        <v>1</v>
      </c>
      <c r="ESU28" s="87">
        <v>0</v>
      </c>
      <c r="ESV28" s="59">
        <f t="shared" si="234"/>
        <v>0</v>
      </c>
      <c r="ESW28" s="1"/>
      <c r="ESX28" s="89">
        <v>5</v>
      </c>
      <c r="ESY28" s="93" t="s">
        <v>65</v>
      </c>
      <c r="ESZ28" s="58" t="s">
        <v>58</v>
      </c>
      <c r="ETA28" s="91" t="s">
        <v>32</v>
      </c>
      <c r="ETB28" s="92">
        <v>1</v>
      </c>
      <c r="ETC28" s="87">
        <v>0</v>
      </c>
      <c r="ETD28" s="59">
        <f t="shared" si="234"/>
        <v>0</v>
      </c>
      <c r="ETE28" s="1"/>
      <c r="ETF28" s="89">
        <v>5</v>
      </c>
      <c r="ETG28" s="93" t="s">
        <v>65</v>
      </c>
      <c r="ETH28" s="58" t="s">
        <v>58</v>
      </c>
      <c r="ETI28" s="91" t="s">
        <v>32</v>
      </c>
      <c r="ETJ28" s="92">
        <v>1</v>
      </c>
      <c r="ETK28" s="87">
        <v>0</v>
      </c>
      <c r="ETL28" s="59">
        <f t="shared" si="235"/>
        <v>0</v>
      </c>
      <c r="ETM28" s="1"/>
      <c r="ETN28" s="89">
        <v>5</v>
      </c>
      <c r="ETO28" s="93" t="s">
        <v>65</v>
      </c>
      <c r="ETP28" s="58" t="s">
        <v>58</v>
      </c>
      <c r="ETQ28" s="91" t="s">
        <v>32</v>
      </c>
      <c r="ETR28" s="92">
        <v>1</v>
      </c>
      <c r="ETS28" s="87">
        <v>0</v>
      </c>
      <c r="ETT28" s="59">
        <f t="shared" si="235"/>
        <v>0</v>
      </c>
      <c r="ETU28" s="1"/>
      <c r="ETV28" s="89">
        <v>5</v>
      </c>
      <c r="ETW28" s="93" t="s">
        <v>65</v>
      </c>
      <c r="ETX28" s="58" t="s">
        <v>58</v>
      </c>
      <c r="ETY28" s="91" t="s">
        <v>32</v>
      </c>
      <c r="ETZ28" s="92">
        <v>1</v>
      </c>
      <c r="EUA28" s="87">
        <v>0</v>
      </c>
      <c r="EUB28" s="59">
        <f t="shared" si="236"/>
        <v>0</v>
      </c>
      <c r="EUC28" s="1"/>
      <c r="EUD28" s="89">
        <v>5</v>
      </c>
      <c r="EUE28" s="93" t="s">
        <v>65</v>
      </c>
      <c r="EUF28" s="58" t="s">
        <v>58</v>
      </c>
      <c r="EUG28" s="91" t="s">
        <v>32</v>
      </c>
      <c r="EUH28" s="92">
        <v>1</v>
      </c>
      <c r="EUI28" s="87">
        <v>0</v>
      </c>
      <c r="EUJ28" s="59">
        <f t="shared" si="236"/>
        <v>0</v>
      </c>
      <c r="EUK28" s="1"/>
      <c r="EUL28" s="89">
        <v>5</v>
      </c>
      <c r="EUM28" s="93" t="s">
        <v>65</v>
      </c>
      <c r="EUN28" s="58" t="s">
        <v>58</v>
      </c>
      <c r="EUO28" s="91" t="s">
        <v>32</v>
      </c>
      <c r="EUP28" s="92">
        <v>1</v>
      </c>
      <c r="EUQ28" s="87">
        <v>0</v>
      </c>
      <c r="EUR28" s="59">
        <f t="shared" si="237"/>
        <v>0</v>
      </c>
      <c r="EUS28" s="1"/>
      <c r="EUT28" s="89">
        <v>5</v>
      </c>
      <c r="EUU28" s="93" t="s">
        <v>65</v>
      </c>
      <c r="EUV28" s="58" t="s">
        <v>58</v>
      </c>
      <c r="EUW28" s="91" t="s">
        <v>32</v>
      </c>
      <c r="EUX28" s="92">
        <v>1</v>
      </c>
      <c r="EUY28" s="87">
        <v>0</v>
      </c>
      <c r="EUZ28" s="59">
        <f t="shared" si="237"/>
        <v>0</v>
      </c>
      <c r="EVA28" s="1"/>
      <c r="EVB28" s="89">
        <v>5</v>
      </c>
      <c r="EVC28" s="93" t="s">
        <v>65</v>
      </c>
      <c r="EVD28" s="58" t="s">
        <v>58</v>
      </c>
      <c r="EVE28" s="91" t="s">
        <v>32</v>
      </c>
      <c r="EVF28" s="92">
        <v>1</v>
      </c>
      <c r="EVG28" s="87">
        <v>0</v>
      </c>
      <c r="EVH28" s="59">
        <f t="shared" si="238"/>
        <v>0</v>
      </c>
      <c r="EVI28" s="1"/>
      <c r="EVJ28" s="89">
        <v>5</v>
      </c>
      <c r="EVK28" s="93" t="s">
        <v>65</v>
      </c>
      <c r="EVL28" s="58" t="s">
        <v>58</v>
      </c>
      <c r="EVM28" s="91" t="s">
        <v>32</v>
      </c>
      <c r="EVN28" s="92">
        <v>1</v>
      </c>
      <c r="EVO28" s="87">
        <v>0</v>
      </c>
      <c r="EVP28" s="59">
        <f t="shared" si="238"/>
        <v>0</v>
      </c>
      <c r="EVQ28" s="1"/>
      <c r="EVR28" s="89">
        <v>5</v>
      </c>
      <c r="EVS28" s="93" t="s">
        <v>65</v>
      </c>
      <c r="EVT28" s="58" t="s">
        <v>58</v>
      </c>
      <c r="EVU28" s="91" t="s">
        <v>32</v>
      </c>
      <c r="EVV28" s="92">
        <v>1</v>
      </c>
      <c r="EVW28" s="87">
        <v>0</v>
      </c>
      <c r="EVX28" s="59">
        <f t="shared" si="239"/>
        <v>0</v>
      </c>
      <c r="EVY28" s="1"/>
      <c r="EVZ28" s="89">
        <v>5</v>
      </c>
      <c r="EWA28" s="93" t="s">
        <v>65</v>
      </c>
      <c r="EWB28" s="58" t="s">
        <v>58</v>
      </c>
      <c r="EWC28" s="91" t="s">
        <v>32</v>
      </c>
      <c r="EWD28" s="92">
        <v>1</v>
      </c>
      <c r="EWE28" s="87">
        <v>0</v>
      </c>
      <c r="EWF28" s="59">
        <f t="shared" si="239"/>
        <v>0</v>
      </c>
      <c r="EWG28" s="1"/>
      <c r="EWH28" s="89">
        <v>5</v>
      </c>
      <c r="EWI28" s="93" t="s">
        <v>65</v>
      </c>
      <c r="EWJ28" s="58" t="s">
        <v>58</v>
      </c>
      <c r="EWK28" s="91" t="s">
        <v>32</v>
      </c>
      <c r="EWL28" s="92">
        <v>1</v>
      </c>
      <c r="EWM28" s="87">
        <v>0</v>
      </c>
      <c r="EWN28" s="59">
        <f t="shared" si="240"/>
        <v>0</v>
      </c>
      <c r="EWO28" s="1"/>
      <c r="EWP28" s="89">
        <v>5</v>
      </c>
      <c r="EWQ28" s="93" t="s">
        <v>65</v>
      </c>
      <c r="EWR28" s="58" t="s">
        <v>58</v>
      </c>
      <c r="EWS28" s="91" t="s">
        <v>32</v>
      </c>
      <c r="EWT28" s="92">
        <v>1</v>
      </c>
      <c r="EWU28" s="87">
        <v>0</v>
      </c>
      <c r="EWV28" s="59">
        <f t="shared" si="240"/>
        <v>0</v>
      </c>
      <c r="EWW28" s="1"/>
      <c r="EWX28" s="89">
        <v>5</v>
      </c>
      <c r="EWY28" s="93" t="s">
        <v>65</v>
      </c>
      <c r="EWZ28" s="58" t="s">
        <v>58</v>
      </c>
      <c r="EXA28" s="91" t="s">
        <v>32</v>
      </c>
      <c r="EXB28" s="92">
        <v>1</v>
      </c>
      <c r="EXC28" s="87">
        <v>0</v>
      </c>
      <c r="EXD28" s="59">
        <f t="shared" si="241"/>
        <v>0</v>
      </c>
      <c r="EXE28" s="1"/>
      <c r="EXF28" s="89">
        <v>5</v>
      </c>
      <c r="EXG28" s="93" t="s">
        <v>65</v>
      </c>
      <c r="EXH28" s="58" t="s">
        <v>58</v>
      </c>
      <c r="EXI28" s="91" t="s">
        <v>32</v>
      </c>
      <c r="EXJ28" s="92">
        <v>1</v>
      </c>
      <c r="EXK28" s="87">
        <v>0</v>
      </c>
      <c r="EXL28" s="59">
        <f t="shared" si="241"/>
        <v>0</v>
      </c>
      <c r="EXM28" s="1"/>
      <c r="EXN28" s="89">
        <v>5</v>
      </c>
      <c r="EXO28" s="93" t="s">
        <v>65</v>
      </c>
      <c r="EXP28" s="58" t="s">
        <v>58</v>
      </c>
      <c r="EXQ28" s="91" t="s">
        <v>32</v>
      </c>
      <c r="EXR28" s="92">
        <v>1</v>
      </c>
      <c r="EXS28" s="87">
        <v>0</v>
      </c>
      <c r="EXT28" s="59">
        <f t="shared" si="242"/>
        <v>0</v>
      </c>
      <c r="EXU28" s="1"/>
      <c r="EXV28" s="89">
        <v>5</v>
      </c>
      <c r="EXW28" s="93" t="s">
        <v>65</v>
      </c>
      <c r="EXX28" s="58" t="s">
        <v>58</v>
      </c>
      <c r="EXY28" s="91" t="s">
        <v>32</v>
      </c>
      <c r="EXZ28" s="92">
        <v>1</v>
      </c>
      <c r="EYA28" s="87">
        <v>0</v>
      </c>
      <c r="EYB28" s="59">
        <f t="shared" si="242"/>
        <v>0</v>
      </c>
      <c r="EYC28" s="1"/>
      <c r="EYD28" s="89">
        <v>5</v>
      </c>
      <c r="EYE28" s="93" t="s">
        <v>65</v>
      </c>
      <c r="EYF28" s="58" t="s">
        <v>58</v>
      </c>
      <c r="EYG28" s="91" t="s">
        <v>32</v>
      </c>
      <c r="EYH28" s="92">
        <v>1</v>
      </c>
      <c r="EYI28" s="87">
        <v>0</v>
      </c>
      <c r="EYJ28" s="59">
        <f t="shared" si="243"/>
        <v>0</v>
      </c>
      <c r="EYK28" s="1"/>
      <c r="EYL28" s="89">
        <v>5</v>
      </c>
      <c r="EYM28" s="93" t="s">
        <v>65</v>
      </c>
      <c r="EYN28" s="58" t="s">
        <v>58</v>
      </c>
      <c r="EYO28" s="91" t="s">
        <v>32</v>
      </c>
      <c r="EYP28" s="92">
        <v>1</v>
      </c>
      <c r="EYQ28" s="87">
        <v>0</v>
      </c>
      <c r="EYR28" s="59">
        <f t="shared" si="243"/>
        <v>0</v>
      </c>
      <c r="EYS28" s="1"/>
      <c r="EYT28" s="89">
        <v>5</v>
      </c>
      <c r="EYU28" s="93" t="s">
        <v>65</v>
      </c>
      <c r="EYV28" s="58" t="s">
        <v>58</v>
      </c>
      <c r="EYW28" s="91" t="s">
        <v>32</v>
      </c>
      <c r="EYX28" s="92">
        <v>1</v>
      </c>
      <c r="EYY28" s="87">
        <v>0</v>
      </c>
      <c r="EYZ28" s="59">
        <f t="shared" si="244"/>
        <v>0</v>
      </c>
      <c r="EZA28" s="1"/>
      <c r="EZB28" s="89">
        <v>5</v>
      </c>
      <c r="EZC28" s="93" t="s">
        <v>65</v>
      </c>
      <c r="EZD28" s="58" t="s">
        <v>58</v>
      </c>
      <c r="EZE28" s="91" t="s">
        <v>32</v>
      </c>
      <c r="EZF28" s="92">
        <v>1</v>
      </c>
      <c r="EZG28" s="87">
        <v>0</v>
      </c>
      <c r="EZH28" s="59">
        <f t="shared" si="244"/>
        <v>0</v>
      </c>
      <c r="EZI28" s="1"/>
      <c r="EZJ28" s="89">
        <v>5</v>
      </c>
      <c r="EZK28" s="93" t="s">
        <v>65</v>
      </c>
      <c r="EZL28" s="58" t="s">
        <v>58</v>
      </c>
      <c r="EZM28" s="91" t="s">
        <v>32</v>
      </c>
      <c r="EZN28" s="92">
        <v>1</v>
      </c>
      <c r="EZO28" s="87">
        <v>0</v>
      </c>
      <c r="EZP28" s="59">
        <f t="shared" si="245"/>
        <v>0</v>
      </c>
      <c r="EZQ28" s="1"/>
      <c r="EZR28" s="89">
        <v>5</v>
      </c>
      <c r="EZS28" s="93" t="s">
        <v>65</v>
      </c>
      <c r="EZT28" s="58" t="s">
        <v>58</v>
      </c>
      <c r="EZU28" s="91" t="s">
        <v>32</v>
      </c>
      <c r="EZV28" s="92">
        <v>1</v>
      </c>
      <c r="EZW28" s="87">
        <v>0</v>
      </c>
      <c r="EZX28" s="59">
        <f t="shared" si="245"/>
        <v>0</v>
      </c>
      <c r="EZY28" s="1"/>
      <c r="EZZ28" s="89">
        <v>5</v>
      </c>
      <c r="FAA28" s="93" t="s">
        <v>65</v>
      </c>
      <c r="FAB28" s="58" t="s">
        <v>58</v>
      </c>
      <c r="FAC28" s="91" t="s">
        <v>32</v>
      </c>
      <c r="FAD28" s="92">
        <v>1</v>
      </c>
      <c r="FAE28" s="87">
        <v>0</v>
      </c>
      <c r="FAF28" s="59">
        <f t="shared" si="246"/>
        <v>0</v>
      </c>
      <c r="FAG28" s="1"/>
      <c r="FAH28" s="89">
        <v>5</v>
      </c>
      <c r="FAI28" s="93" t="s">
        <v>65</v>
      </c>
      <c r="FAJ28" s="58" t="s">
        <v>58</v>
      </c>
      <c r="FAK28" s="91" t="s">
        <v>32</v>
      </c>
      <c r="FAL28" s="92">
        <v>1</v>
      </c>
      <c r="FAM28" s="87">
        <v>0</v>
      </c>
      <c r="FAN28" s="59">
        <f t="shared" si="246"/>
        <v>0</v>
      </c>
      <c r="FAO28" s="1"/>
      <c r="FAP28" s="89">
        <v>5</v>
      </c>
      <c r="FAQ28" s="93" t="s">
        <v>65</v>
      </c>
      <c r="FAR28" s="58" t="s">
        <v>58</v>
      </c>
      <c r="FAS28" s="91" t="s">
        <v>32</v>
      </c>
      <c r="FAT28" s="92">
        <v>1</v>
      </c>
      <c r="FAU28" s="87">
        <v>0</v>
      </c>
      <c r="FAV28" s="59">
        <f t="shared" si="247"/>
        <v>0</v>
      </c>
      <c r="FAW28" s="1"/>
      <c r="FAX28" s="89">
        <v>5</v>
      </c>
      <c r="FAY28" s="93" t="s">
        <v>65</v>
      </c>
      <c r="FAZ28" s="58" t="s">
        <v>58</v>
      </c>
      <c r="FBA28" s="91" t="s">
        <v>32</v>
      </c>
      <c r="FBB28" s="92">
        <v>1</v>
      </c>
      <c r="FBC28" s="87">
        <v>0</v>
      </c>
      <c r="FBD28" s="59">
        <f t="shared" si="247"/>
        <v>0</v>
      </c>
      <c r="FBE28" s="1"/>
      <c r="FBF28" s="89">
        <v>5</v>
      </c>
      <c r="FBG28" s="93" t="s">
        <v>65</v>
      </c>
      <c r="FBH28" s="58" t="s">
        <v>58</v>
      </c>
      <c r="FBI28" s="91" t="s">
        <v>32</v>
      </c>
      <c r="FBJ28" s="92">
        <v>1</v>
      </c>
      <c r="FBK28" s="87">
        <v>0</v>
      </c>
      <c r="FBL28" s="59">
        <f t="shared" si="248"/>
        <v>0</v>
      </c>
      <c r="FBM28" s="1"/>
      <c r="FBN28" s="89">
        <v>5</v>
      </c>
      <c r="FBO28" s="93" t="s">
        <v>65</v>
      </c>
      <c r="FBP28" s="58" t="s">
        <v>58</v>
      </c>
      <c r="FBQ28" s="91" t="s">
        <v>32</v>
      </c>
      <c r="FBR28" s="92">
        <v>1</v>
      </c>
      <c r="FBS28" s="87">
        <v>0</v>
      </c>
      <c r="FBT28" s="59">
        <f t="shared" si="248"/>
        <v>0</v>
      </c>
      <c r="FBU28" s="1"/>
      <c r="FBV28" s="89">
        <v>5</v>
      </c>
      <c r="FBW28" s="93" t="s">
        <v>65</v>
      </c>
      <c r="FBX28" s="58" t="s">
        <v>58</v>
      </c>
      <c r="FBY28" s="91" t="s">
        <v>32</v>
      </c>
      <c r="FBZ28" s="92">
        <v>1</v>
      </c>
      <c r="FCA28" s="87">
        <v>0</v>
      </c>
      <c r="FCB28" s="59">
        <f t="shared" si="249"/>
        <v>0</v>
      </c>
      <c r="FCC28" s="1"/>
      <c r="FCD28" s="89">
        <v>5</v>
      </c>
      <c r="FCE28" s="93" t="s">
        <v>65</v>
      </c>
      <c r="FCF28" s="58" t="s">
        <v>58</v>
      </c>
      <c r="FCG28" s="91" t="s">
        <v>32</v>
      </c>
      <c r="FCH28" s="92">
        <v>1</v>
      </c>
      <c r="FCI28" s="87">
        <v>0</v>
      </c>
      <c r="FCJ28" s="59">
        <f t="shared" si="249"/>
        <v>0</v>
      </c>
      <c r="FCK28" s="1"/>
      <c r="FCL28" s="89">
        <v>5</v>
      </c>
      <c r="FCM28" s="93" t="s">
        <v>65</v>
      </c>
      <c r="FCN28" s="58" t="s">
        <v>58</v>
      </c>
      <c r="FCO28" s="91" t="s">
        <v>32</v>
      </c>
      <c r="FCP28" s="92">
        <v>1</v>
      </c>
      <c r="FCQ28" s="87">
        <v>0</v>
      </c>
      <c r="FCR28" s="59">
        <f t="shared" si="250"/>
        <v>0</v>
      </c>
      <c r="FCS28" s="1"/>
      <c r="FCT28" s="89">
        <v>5</v>
      </c>
      <c r="FCU28" s="93" t="s">
        <v>65</v>
      </c>
      <c r="FCV28" s="58" t="s">
        <v>58</v>
      </c>
      <c r="FCW28" s="91" t="s">
        <v>32</v>
      </c>
      <c r="FCX28" s="92">
        <v>1</v>
      </c>
      <c r="FCY28" s="87">
        <v>0</v>
      </c>
      <c r="FCZ28" s="59">
        <f t="shared" si="250"/>
        <v>0</v>
      </c>
      <c r="FDA28" s="1"/>
      <c r="FDB28" s="89">
        <v>5</v>
      </c>
      <c r="FDC28" s="93" t="s">
        <v>65</v>
      </c>
      <c r="FDD28" s="58" t="s">
        <v>58</v>
      </c>
      <c r="FDE28" s="91" t="s">
        <v>32</v>
      </c>
      <c r="FDF28" s="92">
        <v>1</v>
      </c>
      <c r="FDG28" s="87">
        <v>0</v>
      </c>
      <c r="FDH28" s="59">
        <f t="shared" si="251"/>
        <v>0</v>
      </c>
      <c r="FDI28" s="1"/>
      <c r="FDJ28" s="89">
        <v>5</v>
      </c>
      <c r="FDK28" s="93" t="s">
        <v>65</v>
      </c>
      <c r="FDL28" s="58" t="s">
        <v>58</v>
      </c>
      <c r="FDM28" s="91" t="s">
        <v>32</v>
      </c>
      <c r="FDN28" s="92">
        <v>1</v>
      </c>
      <c r="FDO28" s="87">
        <v>0</v>
      </c>
      <c r="FDP28" s="59">
        <f t="shared" si="251"/>
        <v>0</v>
      </c>
      <c r="FDQ28" s="1"/>
      <c r="FDR28" s="89">
        <v>5</v>
      </c>
      <c r="FDS28" s="93" t="s">
        <v>65</v>
      </c>
      <c r="FDT28" s="58" t="s">
        <v>58</v>
      </c>
      <c r="FDU28" s="91" t="s">
        <v>32</v>
      </c>
      <c r="FDV28" s="92">
        <v>1</v>
      </c>
      <c r="FDW28" s="87">
        <v>0</v>
      </c>
      <c r="FDX28" s="59">
        <f t="shared" si="252"/>
        <v>0</v>
      </c>
      <c r="FDY28" s="1"/>
      <c r="FDZ28" s="89">
        <v>5</v>
      </c>
      <c r="FEA28" s="93" t="s">
        <v>65</v>
      </c>
      <c r="FEB28" s="58" t="s">
        <v>58</v>
      </c>
      <c r="FEC28" s="91" t="s">
        <v>32</v>
      </c>
      <c r="FED28" s="92">
        <v>1</v>
      </c>
      <c r="FEE28" s="87">
        <v>0</v>
      </c>
      <c r="FEF28" s="59">
        <f t="shared" si="252"/>
        <v>0</v>
      </c>
      <c r="FEG28" s="1"/>
      <c r="FEH28" s="89">
        <v>5</v>
      </c>
      <c r="FEI28" s="93" t="s">
        <v>65</v>
      </c>
      <c r="FEJ28" s="58" t="s">
        <v>58</v>
      </c>
      <c r="FEK28" s="91" t="s">
        <v>32</v>
      </c>
      <c r="FEL28" s="92">
        <v>1</v>
      </c>
      <c r="FEM28" s="87">
        <v>0</v>
      </c>
      <c r="FEN28" s="59">
        <f t="shared" si="253"/>
        <v>0</v>
      </c>
      <c r="FEO28" s="1"/>
      <c r="FEP28" s="89">
        <v>5</v>
      </c>
      <c r="FEQ28" s="93" t="s">
        <v>65</v>
      </c>
      <c r="FER28" s="58" t="s">
        <v>58</v>
      </c>
      <c r="FES28" s="91" t="s">
        <v>32</v>
      </c>
      <c r="FET28" s="92">
        <v>1</v>
      </c>
      <c r="FEU28" s="87">
        <v>0</v>
      </c>
      <c r="FEV28" s="59">
        <f t="shared" si="253"/>
        <v>0</v>
      </c>
      <c r="FEW28" s="1"/>
      <c r="FEX28" s="89">
        <v>5</v>
      </c>
      <c r="FEY28" s="93" t="s">
        <v>65</v>
      </c>
      <c r="FEZ28" s="58" t="s">
        <v>58</v>
      </c>
      <c r="FFA28" s="91" t="s">
        <v>32</v>
      </c>
      <c r="FFB28" s="92">
        <v>1</v>
      </c>
      <c r="FFC28" s="87">
        <v>0</v>
      </c>
      <c r="FFD28" s="59">
        <f t="shared" si="254"/>
        <v>0</v>
      </c>
      <c r="FFE28" s="1"/>
      <c r="FFF28" s="89">
        <v>5</v>
      </c>
      <c r="FFG28" s="93" t="s">
        <v>65</v>
      </c>
      <c r="FFH28" s="58" t="s">
        <v>58</v>
      </c>
      <c r="FFI28" s="91" t="s">
        <v>32</v>
      </c>
      <c r="FFJ28" s="92">
        <v>1</v>
      </c>
      <c r="FFK28" s="87">
        <v>0</v>
      </c>
      <c r="FFL28" s="59">
        <f t="shared" si="254"/>
        <v>0</v>
      </c>
      <c r="FFM28" s="1"/>
      <c r="FFN28" s="89">
        <v>5</v>
      </c>
      <c r="FFO28" s="93" t="s">
        <v>65</v>
      </c>
      <c r="FFP28" s="58" t="s">
        <v>58</v>
      </c>
      <c r="FFQ28" s="91" t="s">
        <v>32</v>
      </c>
      <c r="FFR28" s="92">
        <v>1</v>
      </c>
      <c r="FFS28" s="87">
        <v>0</v>
      </c>
      <c r="FFT28" s="59">
        <f t="shared" si="255"/>
        <v>0</v>
      </c>
      <c r="FFU28" s="1"/>
      <c r="FFV28" s="89">
        <v>5</v>
      </c>
      <c r="FFW28" s="93" t="s">
        <v>65</v>
      </c>
      <c r="FFX28" s="58" t="s">
        <v>58</v>
      </c>
      <c r="FFY28" s="91" t="s">
        <v>32</v>
      </c>
      <c r="FFZ28" s="92">
        <v>1</v>
      </c>
      <c r="FGA28" s="87">
        <v>0</v>
      </c>
      <c r="FGB28" s="59">
        <f t="shared" si="255"/>
        <v>0</v>
      </c>
      <c r="FGC28" s="1"/>
      <c r="FGD28" s="89">
        <v>5</v>
      </c>
      <c r="FGE28" s="93" t="s">
        <v>65</v>
      </c>
      <c r="FGF28" s="58" t="s">
        <v>58</v>
      </c>
      <c r="FGG28" s="91" t="s">
        <v>32</v>
      </c>
      <c r="FGH28" s="92">
        <v>1</v>
      </c>
      <c r="FGI28" s="87">
        <v>0</v>
      </c>
      <c r="FGJ28" s="59">
        <f t="shared" si="256"/>
        <v>0</v>
      </c>
      <c r="FGK28" s="1"/>
      <c r="FGL28" s="89">
        <v>5</v>
      </c>
      <c r="FGM28" s="93" t="s">
        <v>65</v>
      </c>
      <c r="FGN28" s="58" t="s">
        <v>58</v>
      </c>
      <c r="FGO28" s="91" t="s">
        <v>32</v>
      </c>
      <c r="FGP28" s="92">
        <v>1</v>
      </c>
      <c r="FGQ28" s="87">
        <v>0</v>
      </c>
      <c r="FGR28" s="59">
        <f t="shared" si="256"/>
        <v>0</v>
      </c>
      <c r="FGS28" s="1"/>
      <c r="FGT28" s="89">
        <v>5</v>
      </c>
      <c r="FGU28" s="93" t="s">
        <v>65</v>
      </c>
      <c r="FGV28" s="58" t="s">
        <v>58</v>
      </c>
      <c r="FGW28" s="91" t="s">
        <v>32</v>
      </c>
      <c r="FGX28" s="92">
        <v>1</v>
      </c>
      <c r="FGY28" s="87">
        <v>0</v>
      </c>
      <c r="FGZ28" s="59">
        <f t="shared" si="257"/>
        <v>0</v>
      </c>
      <c r="FHA28" s="1"/>
      <c r="FHB28" s="89">
        <v>5</v>
      </c>
      <c r="FHC28" s="93" t="s">
        <v>65</v>
      </c>
      <c r="FHD28" s="58" t="s">
        <v>58</v>
      </c>
      <c r="FHE28" s="91" t="s">
        <v>32</v>
      </c>
      <c r="FHF28" s="92">
        <v>1</v>
      </c>
      <c r="FHG28" s="87">
        <v>0</v>
      </c>
      <c r="FHH28" s="59">
        <f t="shared" si="257"/>
        <v>0</v>
      </c>
      <c r="FHI28" s="1"/>
      <c r="FHJ28" s="89">
        <v>5</v>
      </c>
      <c r="FHK28" s="93" t="s">
        <v>65</v>
      </c>
      <c r="FHL28" s="58" t="s">
        <v>58</v>
      </c>
      <c r="FHM28" s="91" t="s">
        <v>32</v>
      </c>
      <c r="FHN28" s="92">
        <v>1</v>
      </c>
      <c r="FHO28" s="87">
        <v>0</v>
      </c>
      <c r="FHP28" s="59">
        <f t="shared" si="258"/>
        <v>0</v>
      </c>
      <c r="FHQ28" s="1"/>
      <c r="FHR28" s="89">
        <v>5</v>
      </c>
      <c r="FHS28" s="93" t="s">
        <v>65</v>
      </c>
      <c r="FHT28" s="58" t="s">
        <v>58</v>
      </c>
      <c r="FHU28" s="91" t="s">
        <v>32</v>
      </c>
      <c r="FHV28" s="92">
        <v>1</v>
      </c>
      <c r="FHW28" s="87">
        <v>0</v>
      </c>
      <c r="FHX28" s="59">
        <f t="shared" si="258"/>
        <v>0</v>
      </c>
      <c r="FHY28" s="1"/>
      <c r="FHZ28" s="89">
        <v>5</v>
      </c>
      <c r="FIA28" s="93" t="s">
        <v>65</v>
      </c>
      <c r="FIB28" s="58" t="s">
        <v>58</v>
      </c>
      <c r="FIC28" s="91" t="s">
        <v>32</v>
      </c>
      <c r="FID28" s="92">
        <v>1</v>
      </c>
      <c r="FIE28" s="87">
        <v>0</v>
      </c>
      <c r="FIF28" s="59">
        <f t="shared" si="259"/>
        <v>0</v>
      </c>
      <c r="FIG28" s="1"/>
      <c r="FIH28" s="89">
        <v>5</v>
      </c>
      <c r="FII28" s="93" t="s">
        <v>65</v>
      </c>
      <c r="FIJ28" s="58" t="s">
        <v>58</v>
      </c>
      <c r="FIK28" s="91" t="s">
        <v>32</v>
      </c>
      <c r="FIL28" s="92">
        <v>1</v>
      </c>
      <c r="FIM28" s="87">
        <v>0</v>
      </c>
      <c r="FIN28" s="59">
        <f t="shared" si="259"/>
        <v>0</v>
      </c>
      <c r="FIO28" s="1"/>
      <c r="FIP28" s="89">
        <v>5</v>
      </c>
      <c r="FIQ28" s="93" t="s">
        <v>65</v>
      </c>
      <c r="FIR28" s="58" t="s">
        <v>58</v>
      </c>
      <c r="FIS28" s="91" t="s">
        <v>32</v>
      </c>
      <c r="FIT28" s="92">
        <v>1</v>
      </c>
      <c r="FIU28" s="87">
        <v>0</v>
      </c>
      <c r="FIV28" s="59">
        <f t="shared" si="260"/>
        <v>0</v>
      </c>
      <c r="FIW28" s="1"/>
      <c r="FIX28" s="89">
        <v>5</v>
      </c>
      <c r="FIY28" s="93" t="s">
        <v>65</v>
      </c>
      <c r="FIZ28" s="58" t="s">
        <v>58</v>
      </c>
      <c r="FJA28" s="91" t="s">
        <v>32</v>
      </c>
      <c r="FJB28" s="92">
        <v>1</v>
      </c>
      <c r="FJC28" s="87">
        <v>0</v>
      </c>
      <c r="FJD28" s="59">
        <f t="shared" si="260"/>
        <v>0</v>
      </c>
      <c r="FJE28" s="1"/>
      <c r="FJF28" s="89">
        <v>5</v>
      </c>
      <c r="FJG28" s="93" t="s">
        <v>65</v>
      </c>
      <c r="FJH28" s="58" t="s">
        <v>58</v>
      </c>
      <c r="FJI28" s="91" t="s">
        <v>32</v>
      </c>
      <c r="FJJ28" s="92">
        <v>1</v>
      </c>
      <c r="FJK28" s="87">
        <v>0</v>
      </c>
      <c r="FJL28" s="59">
        <f t="shared" si="261"/>
        <v>0</v>
      </c>
      <c r="FJM28" s="1"/>
      <c r="FJN28" s="89">
        <v>5</v>
      </c>
      <c r="FJO28" s="93" t="s">
        <v>65</v>
      </c>
      <c r="FJP28" s="58" t="s">
        <v>58</v>
      </c>
      <c r="FJQ28" s="91" t="s">
        <v>32</v>
      </c>
      <c r="FJR28" s="92">
        <v>1</v>
      </c>
      <c r="FJS28" s="87">
        <v>0</v>
      </c>
      <c r="FJT28" s="59">
        <f t="shared" si="261"/>
        <v>0</v>
      </c>
      <c r="FJU28" s="1"/>
      <c r="FJV28" s="89">
        <v>5</v>
      </c>
      <c r="FJW28" s="93" t="s">
        <v>65</v>
      </c>
      <c r="FJX28" s="58" t="s">
        <v>58</v>
      </c>
      <c r="FJY28" s="91" t="s">
        <v>32</v>
      </c>
      <c r="FJZ28" s="92">
        <v>1</v>
      </c>
      <c r="FKA28" s="87">
        <v>0</v>
      </c>
      <c r="FKB28" s="59">
        <f t="shared" si="262"/>
        <v>0</v>
      </c>
      <c r="FKC28" s="1"/>
      <c r="FKD28" s="89">
        <v>5</v>
      </c>
      <c r="FKE28" s="93" t="s">
        <v>65</v>
      </c>
      <c r="FKF28" s="58" t="s">
        <v>58</v>
      </c>
      <c r="FKG28" s="91" t="s">
        <v>32</v>
      </c>
      <c r="FKH28" s="92">
        <v>1</v>
      </c>
      <c r="FKI28" s="87">
        <v>0</v>
      </c>
      <c r="FKJ28" s="59">
        <f t="shared" si="262"/>
        <v>0</v>
      </c>
      <c r="FKK28" s="1"/>
      <c r="FKL28" s="89">
        <v>5</v>
      </c>
      <c r="FKM28" s="93" t="s">
        <v>65</v>
      </c>
      <c r="FKN28" s="58" t="s">
        <v>58</v>
      </c>
      <c r="FKO28" s="91" t="s">
        <v>32</v>
      </c>
      <c r="FKP28" s="92">
        <v>1</v>
      </c>
      <c r="FKQ28" s="87">
        <v>0</v>
      </c>
      <c r="FKR28" s="59">
        <f t="shared" si="263"/>
        <v>0</v>
      </c>
      <c r="FKS28" s="1"/>
      <c r="FKT28" s="89">
        <v>5</v>
      </c>
      <c r="FKU28" s="93" t="s">
        <v>65</v>
      </c>
      <c r="FKV28" s="58" t="s">
        <v>58</v>
      </c>
      <c r="FKW28" s="91" t="s">
        <v>32</v>
      </c>
      <c r="FKX28" s="92">
        <v>1</v>
      </c>
      <c r="FKY28" s="87">
        <v>0</v>
      </c>
      <c r="FKZ28" s="59">
        <f t="shared" si="263"/>
        <v>0</v>
      </c>
      <c r="FLA28" s="1"/>
      <c r="FLB28" s="89">
        <v>5</v>
      </c>
      <c r="FLC28" s="93" t="s">
        <v>65</v>
      </c>
      <c r="FLD28" s="58" t="s">
        <v>58</v>
      </c>
      <c r="FLE28" s="91" t="s">
        <v>32</v>
      </c>
      <c r="FLF28" s="92">
        <v>1</v>
      </c>
      <c r="FLG28" s="87">
        <v>0</v>
      </c>
      <c r="FLH28" s="59">
        <f t="shared" si="264"/>
        <v>0</v>
      </c>
      <c r="FLI28" s="1"/>
      <c r="FLJ28" s="89">
        <v>5</v>
      </c>
      <c r="FLK28" s="93" t="s">
        <v>65</v>
      </c>
      <c r="FLL28" s="58" t="s">
        <v>58</v>
      </c>
      <c r="FLM28" s="91" t="s">
        <v>32</v>
      </c>
      <c r="FLN28" s="92">
        <v>1</v>
      </c>
      <c r="FLO28" s="87">
        <v>0</v>
      </c>
      <c r="FLP28" s="59">
        <f t="shared" si="264"/>
        <v>0</v>
      </c>
      <c r="FLQ28" s="1"/>
      <c r="FLR28" s="89">
        <v>5</v>
      </c>
      <c r="FLS28" s="93" t="s">
        <v>65</v>
      </c>
      <c r="FLT28" s="58" t="s">
        <v>58</v>
      </c>
      <c r="FLU28" s="91" t="s">
        <v>32</v>
      </c>
      <c r="FLV28" s="92">
        <v>1</v>
      </c>
      <c r="FLW28" s="87">
        <v>0</v>
      </c>
      <c r="FLX28" s="59">
        <f t="shared" si="265"/>
        <v>0</v>
      </c>
      <c r="FLY28" s="1"/>
      <c r="FLZ28" s="89">
        <v>5</v>
      </c>
      <c r="FMA28" s="93" t="s">
        <v>65</v>
      </c>
      <c r="FMB28" s="58" t="s">
        <v>58</v>
      </c>
      <c r="FMC28" s="91" t="s">
        <v>32</v>
      </c>
      <c r="FMD28" s="92">
        <v>1</v>
      </c>
      <c r="FME28" s="87">
        <v>0</v>
      </c>
      <c r="FMF28" s="59">
        <f t="shared" si="265"/>
        <v>0</v>
      </c>
      <c r="FMG28" s="1"/>
      <c r="FMH28" s="89">
        <v>5</v>
      </c>
      <c r="FMI28" s="93" t="s">
        <v>65</v>
      </c>
      <c r="FMJ28" s="58" t="s">
        <v>58</v>
      </c>
      <c r="FMK28" s="91" t="s">
        <v>32</v>
      </c>
      <c r="FML28" s="92">
        <v>1</v>
      </c>
      <c r="FMM28" s="87">
        <v>0</v>
      </c>
      <c r="FMN28" s="59">
        <f t="shared" si="266"/>
        <v>0</v>
      </c>
      <c r="FMO28" s="1"/>
      <c r="FMP28" s="89">
        <v>5</v>
      </c>
      <c r="FMQ28" s="93" t="s">
        <v>65</v>
      </c>
      <c r="FMR28" s="58" t="s">
        <v>58</v>
      </c>
      <c r="FMS28" s="91" t="s">
        <v>32</v>
      </c>
      <c r="FMT28" s="92">
        <v>1</v>
      </c>
      <c r="FMU28" s="87">
        <v>0</v>
      </c>
      <c r="FMV28" s="59">
        <f t="shared" si="266"/>
        <v>0</v>
      </c>
      <c r="FMW28" s="1"/>
      <c r="FMX28" s="89">
        <v>5</v>
      </c>
      <c r="FMY28" s="93" t="s">
        <v>65</v>
      </c>
      <c r="FMZ28" s="58" t="s">
        <v>58</v>
      </c>
      <c r="FNA28" s="91" t="s">
        <v>32</v>
      </c>
      <c r="FNB28" s="92">
        <v>1</v>
      </c>
      <c r="FNC28" s="87">
        <v>0</v>
      </c>
      <c r="FND28" s="59">
        <f t="shared" si="267"/>
        <v>0</v>
      </c>
      <c r="FNE28" s="1"/>
      <c r="FNF28" s="89">
        <v>5</v>
      </c>
      <c r="FNG28" s="93" t="s">
        <v>65</v>
      </c>
      <c r="FNH28" s="58" t="s">
        <v>58</v>
      </c>
      <c r="FNI28" s="91" t="s">
        <v>32</v>
      </c>
      <c r="FNJ28" s="92">
        <v>1</v>
      </c>
      <c r="FNK28" s="87">
        <v>0</v>
      </c>
      <c r="FNL28" s="59">
        <f t="shared" si="267"/>
        <v>0</v>
      </c>
      <c r="FNM28" s="1"/>
      <c r="FNN28" s="89">
        <v>5</v>
      </c>
      <c r="FNO28" s="93" t="s">
        <v>65</v>
      </c>
      <c r="FNP28" s="58" t="s">
        <v>58</v>
      </c>
      <c r="FNQ28" s="91" t="s">
        <v>32</v>
      </c>
      <c r="FNR28" s="92">
        <v>1</v>
      </c>
      <c r="FNS28" s="87">
        <v>0</v>
      </c>
      <c r="FNT28" s="59">
        <f t="shared" si="268"/>
        <v>0</v>
      </c>
      <c r="FNU28" s="1"/>
      <c r="FNV28" s="89">
        <v>5</v>
      </c>
      <c r="FNW28" s="93" t="s">
        <v>65</v>
      </c>
      <c r="FNX28" s="58" t="s">
        <v>58</v>
      </c>
      <c r="FNY28" s="91" t="s">
        <v>32</v>
      </c>
      <c r="FNZ28" s="92">
        <v>1</v>
      </c>
      <c r="FOA28" s="87">
        <v>0</v>
      </c>
      <c r="FOB28" s="59">
        <f t="shared" si="268"/>
        <v>0</v>
      </c>
      <c r="FOC28" s="1"/>
      <c r="FOD28" s="89">
        <v>5</v>
      </c>
      <c r="FOE28" s="93" t="s">
        <v>65</v>
      </c>
      <c r="FOF28" s="58" t="s">
        <v>58</v>
      </c>
      <c r="FOG28" s="91" t="s">
        <v>32</v>
      </c>
      <c r="FOH28" s="92">
        <v>1</v>
      </c>
      <c r="FOI28" s="87">
        <v>0</v>
      </c>
      <c r="FOJ28" s="59">
        <f t="shared" si="269"/>
        <v>0</v>
      </c>
      <c r="FOK28" s="1"/>
      <c r="FOL28" s="89">
        <v>5</v>
      </c>
      <c r="FOM28" s="93" t="s">
        <v>65</v>
      </c>
      <c r="FON28" s="58" t="s">
        <v>58</v>
      </c>
      <c r="FOO28" s="91" t="s">
        <v>32</v>
      </c>
      <c r="FOP28" s="92">
        <v>1</v>
      </c>
      <c r="FOQ28" s="87">
        <v>0</v>
      </c>
      <c r="FOR28" s="59">
        <f t="shared" si="269"/>
        <v>0</v>
      </c>
      <c r="FOS28" s="1"/>
      <c r="FOT28" s="89">
        <v>5</v>
      </c>
      <c r="FOU28" s="93" t="s">
        <v>65</v>
      </c>
      <c r="FOV28" s="58" t="s">
        <v>58</v>
      </c>
      <c r="FOW28" s="91" t="s">
        <v>32</v>
      </c>
      <c r="FOX28" s="92">
        <v>1</v>
      </c>
      <c r="FOY28" s="87">
        <v>0</v>
      </c>
      <c r="FOZ28" s="59">
        <f t="shared" si="270"/>
        <v>0</v>
      </c>
      <c r="FPA28" s="1"/>
      <c r="FPB28" s="89">
        <v>5</v>
      </c>
      <c r="FPC28" s="93" t="s">
        <v>65</v>
      </c>
      <c r="FPD28" s="58" t="s">
        <v>58</v>
      </c>
      <c r="FPE28" s="91" t="s">
        <v>32</v>
      </c>
      <c r="FPF28" s="92">
        <v>1</v>
      </c>
      <c r="FPG28" s="87">
        <v>0</v>
      </c>
      <c r="FPH28" s="59">
        <f t="shared" si="270"/>
        <v>0</v>
      </c>
      <c r="FPI28" s="1"/>
      <c r="FPJ28" s="89">
        <v>5</v>
      </c>
      <c r="FPK28" s="93" t="s">
        <v>65</v>
      </c>
      <c r="FPL28" s="58" t="s">
        <v>58</v>
      </c>
      <c r="FPM28" s="91" t="s">
        <v>32</v>
      </c>
      <c r="FPN28" s="92">
        <v>1</v>
      </c>
      <c r="FPO28" s="87">
        <v>0</v>
      </c>
      <c r="FPP28" s="59">
        <f t="shared" si="271"/>
        <v>0</v>
      </c>
      <c r="FPQ28" s="1"/>
      <c r="FPR28" s="89">
        <v>5</v>
      </c>
      <c r="FPS28" s="93" t="s">
        <v>65</v>
      </c>
      <c r="FPT28" s="58" t="s">
        <v>58</v>
      </c>
      <c r="FPU28" s="91" t="s">
        <v>32</v>
      </c>
      <c r="FPV28" s="92">
        <v>1</v>
      </c>
      <c r="FPW28" s="87">
        <v>0</v>
      </c>
      <c r="FPX28" s="59">
        <f t="shared" si="271"/>
        <v>0</v>
      </c>
      <c r="FPY28" s="1"/>
      <c r="FPZ28" s="89">
        <v>5</v>
      </c>
      <c r="FQA28" s="93" t="s">
        <v>65</v>
      </c>
      <c r="FQB28" s="58" t="s">
        <v>58</v>
      </c>
      <c r="FQC28" s="91" t="s">
        <v>32</v>
      </c>
      <c r="FQD28" s="92">
        <v>1</v>
      </c>
      <c r="FQE28" s="87">
        <v>0</v>
      </c>
      <c r="FQF28" s="59">
        <f t="shared" si="272"/>
        <v>0</v>
      </c>
      <c r="FQG28" s="1"/>
      <c r="FQH28" s="89">
        <v>5</v>
      </c>
      <c r="FQI28" s="93" t="s">
        <v>65</v>
      </c>
      <c r="FQJ28" s="58" t="s">
        <v>58</v>
      </c>
      <c r="FQK28" s="91" t="s">
        <v>32</v>
      </c>
      <c r="FQL28" s="92">
        <v>1</v>
      </c>
      <c r="FQM28" s="87">
        <v>0</v>
      </c>
      <c r="FQN28" s="59">
        <f t="shared" si="272"/>
        <v>0</v>
      </c>
      <c r="FQO28" s="1"/>
      <c r="FQP28" s="89">
        <v>5</v>
      </c>
      <c r="FQQ28" s="93" t="s">
        <v>65</v>
      </c>
      <c r="FQR28" s="58" t="s">
        <v>58</v>
      </c>
      <c r="FQS28" s="91" t="s">
        <v>32</v>
      </c>
      <c r="FQT28" s="92">
        <v>1</v>
      </c>
      <c r="FQU28" s="87">
        <v>0</v>
      </c>
      <c r="FQV28" s="59">
        <f t="shared" si="273"/>
        <v>0</v>
      </c>
      <c r="FQW28" s="1"/>
      <c r="FQX28" s="89">
        <v>5</v>
      </c>
      <c r="FQY28" s="93" t="s">
        <v>65</v>
      </c>
      <c r="FQZ28" s="58" t="s">
        <v>58</v>
      </c>
      <c r="FRA28" s="91" t="s">
        <v>32</v>
      </c>
      <c r="FRB28" s="92">
        <v>1</v>
      </c>
      <c r="FRC28" s="87">
        <v>0</v>
      </c>
      <c r="FRD28" s="59">
        <f t="shared" si="273"/>
        <v>0</v>
      </c>
      <c r="FRE28" s="1"/>
      <c r="FRF28" s="89">
        <v>5</v>
      </c>
      <c r="FRG28" s="93" t="s">
        <v>65</v>
      </c>
      <c r="FRH28" s="58" t="s">
        <v>58</v>
      </c>
      <c r="FRI28" s="91" t="s">
        <v>32</v>
      </c>
      <c r="FRJ28" s="92">
        <v>1</v>
      </c>
      <c r="FRK28" s="87">
        <v>0</v>
      </c>
      <c r="FRL28" s="59">
        <f t="shared" si="274"/>
        <v>0</v>
      </c>
      <c r="FRM28" s="1"/>
      <c r="FRN28" s="89">
        <v>5</v>
      </c>
      <c r="FRO28" s="93" t="s">
        <v>65</v>
      </c>
      <c r="FRP28" s="58" t="s">
        <v>58</v>
      </c>
      <c r="FRQ28" s="91" t="s">
        <v>32</v>
      </c>
      <c r="FRR28" s="92">
        <v>1</v>
      </c>
      <c r="FRS28" s="87">
        <v>0</v>
      </c>
      <c r="FRT28" s="59">
        <f t="shared" si="274"/>
        <v>0</v>
      </c>
      <c r="FRU28" s="1"/>
      <c r="FRV28" s="89">
        <v>5</v>
      </c>
      <c r="FRW28" s="93" t="s">
        <v>65</v>
      </c>
      <c r="FRX28" s="58" t="s">
        <v>58</v>
      </c>
      <c r="FRY28" s="91" t="s">
        <v>32</v>
      </c>
      <c r="FRZ28" s="92">
        <v>1</v>
      </c>
      <c r="FSA28" s="87">
        <v>0</v>
      </c>
      <c r="FSB28" s="59">
        <f t="shared" si="275"/>
        <v>0</v>
      </c>
      <c r="FSC28" s="1"/>
      <c r="FSD28" s="89">
        <v>5</v>
      </c>
      <c r="FSE28" s="93" t="s">
        <v>65</v>
      </c>
      <c r="FSF28" s="58" t="s">
        <v>58</v>
      </c>
      <c r="FSG28" s="91" t="s">
        <v>32</v>
      </c>
      <c r="FSH28" s="92">
        <v>1</v>
      </c>
      <c r="FSI28" s="87">
        <v>0</v>
      </c>
      <c r="FSJ28" s="59">
        <f t="shared" si="275"/>
        <v>0</v>
      </c>
      <c r="FSK28" s="1"/>
      <c r="FSL28" s="89">
        <v>5</v>
      </c>
      <c r="FSM28" s="93" t="s">
        <v>65</v>
      </c>
      <c r="FSN28" s="58" t="s">
        <v>58</v>
      </c>
      <c r="FSO28" s="91" t="s">
        <v>32</v>
      </c>
      <c r="FSP28" s="92">
        <v>1</v>
      </c>
      <c r="FSQ28" s="87">
        <v>0</v>
      </c>
      <c r="FSR28" s="59">
        <f t="shared" si="276"/>
        <v>0</v>
      </c>
      <c r="FSS28" s="1"/>
      <c r="FST28" s="89">
        <v>5</v>
      </c>
      <c r="FSU28" s="93" t="s">
        <v>65</v>
      </c>
      <c r="FSV28" s="58" t="s">
        <v>58</v>
      </c>
      <c r="FSW28" s="91" t="s">
        <v>32</v>
      </c>
      <c r="FSX28" s="92">
        <v>1</v>
      </c>
      <c r="FSY28" s="87">
        <v>0</v>
      </c>
      <c r="FSZ28" s="59">
        <f t="shared" si="276"/>
        <v>0</v>
      </c>
      <c r="FTA28" s="1"/>
      <c r="FTB28" s="89">
        <v>5</v>
      </c>
      <c r="FTC28" s="93" t="s">
        <v>65</v>
      </c>
      <c r="FTD28" s="58" t="s">
        <v>58</v>
      </c>
      <c r="FTE28" s="91" t="s">
        <v>32</v>
      </c>
      <c r="FTF28" s="92">
        <v>1</v>
      </c>
      <c r="FTG28" s="87">
        <v>0</v>
      </c>
      <c r="FTH28" s="59">
        <f t="shared" si="277"/>
        <v>0</v>
      </c>
      <c r="FTI28" s="1"/>
      <c r="FTJ28" s="89">
        <v>5</v>
      </c>
      <c r="FTK28" s="93" t="s">
        <v>65</v>
      </c>
      <c r="FTL28" s="58" t="s">
        <v>58</v>
      </c>
      <c r="FTM28" s="91" t="s">
        <v>32</v>
      </c>
      <c r="FTN28" s="92">
        <v>1</v>
      </c>
      <c r="FTO28" s="87">
        <v>0</v>
      </c>
      <c r="FTP28" s="59">
        <f t="shared" si="277"/>
        <v>0</v>
      </c>
      <c r="FTQ28" s="1"/>
      <c r="FTR28" s="89">
        <v>5</v>
      </c>
      <c r="FTS28" s="93" t="s">
        <v>65</v>
      </c>
      <c r="FTT28" s="58" t="s">
        <v>58</v>
      </c>
      <c r="FTU28" s="91" t="s">
        <v>32</v>
      </c>
      <c r="FTV28" s="92">
        <v>1</v>
      </c>
      <c r="FTW28" s="87">
        <v>0</v>
      </c>
      <c r="FTX28" s="59">
        <f t="shared" si="278"/>
        <v>0</v>
      </c>
      <c r="FTY28" s="1"/>
      <c r="FTZ28" s="89">
        <v>5</v>
      </c>
      <c r="FUA28" s="93" t="s">
        <v>65</v>
      </c>
      <c r="FUB28" s="58" t="s">
        <v>58</v>
      </c>
      <c r="FUC28" s="91" t="s">
        <v>32</v>
      </c>
      <c r="FUD28" s="92">
        <v>1</v>
      </c>
      <c r="FUE28" s="87">
        <v>0</v>
      </c>
      <c r="FUF28" s="59">
        <f t="shared" si="278"/>
        <v>0</v>
      </c>
      <c r="FUG28" s="1"/>
      <c r="FUH28" s="89">
        <v>5</v>
      </c>
      <c r="FUI28" s="93" t="s">
        <v>65</v>
      </c>
      <c r="FUJ28" s="58" t="s">
        <v>58</v>
      </c>
      <c r="FUK28" s="91" t="s">
        <v>32</v>
      </c>
      <c r="FUL28" s="92">
        <v>1</v>
      </c>
      <c r="FUM28" s="87">
        <v>0</v>
      </c>
      <c r="FUN28" s="59">
        <f t="shared" si="279"/>
        <v>0</v>
      </c>
      <c r="FUO28" s="1"/>
      <c r="FUP28" s="89">
        <v>5</v>
      </c>
      <c r="FUQ28" s="93" t="s">
        <v>65</v>
      </c>
      <c r="FUR28" s="58" t="s">
        <v>58</v>
      </c>
      <c r="FUS28" s="91" t="s">
        <v>32</v>
      </c>
      <c r="FUT28" s="92">
        <v>1</v>
      </c>
      <c r="FUU28" s="87">
        <v>0</v>
      </c>
      <c r="FUV28" s="59">
        <f t="shared" si="279"/>
        <v>0</v>
      </c>
      <c r="FUW28" s="1"/>
      <c r="FUX28" s="89">
        <v>5</v>
      </c>
      <c r="FUY28" s="93" t="s">
        <v>65</v>
      </c>
      <c r="FUZ28" s="58" t="s">
        <v>58</v>
      </c>
      <c r="FVA28" s="91" t="s">
        <v>32</v>
      </c>
      <c r="FVB28" s="92">
        <v>1</v>
      </c>
      <c r="FVC28" s="87">
        <v>0</v>
      </c>
      <c r="FVD28" s="59">
        <f t="shared" si="280"/>
        <v>0</v>
      </c>
      <c r="FVE28" s="1"/>
      <c r="FVF28" s="89">
        <v>5</v>
      </c>
      <c r="FVG28" s="93" t="s">
        <v>65</v>
      </c>
      <c r="FVH28" s="58" t="s">
        <v>58</v>
      </c>
      <c r="FVI28" s="91" t="s">
        <v>32</v>
      </c>
      <c r="FVJ28" s="92">
        <v>1</v>
      </c>
      <c r="FVK28" s="87">
        <v>0</v>
      </c>
      <c r="FVL28" s="59">
        <f t="shared" si="280"/>
        <v>0</v>
      </c>
      <c r="FVM28" s="1"/>
      <c r="FVN28" s="89">
        <v>5</v>
      </c>
      <c r="FVO28" s="93" t="s">
        <v>65</v>
      </c>
      <c r="FVP28" s="58" t="s">
        <v>58</v>
      </c>
      <c r="FVQ28" s="91" t="s">
        <v>32</v>
      </c>
      <c r="FVR28" s="92">
        <v>1</v>
      </c>
      <c r="FVS28" s="87">
        <v>0</v>
      </c>
      <c r="FVT28" s="59">
        <f t="shared" si="281"/>
        <v>0</v>
      </c>
      <c r="FVU28" s="1"/>
      <c r="FVV28" s="89">
        <v>5</v>
      </c>
      <c r="FVW28" s="93" t="s">
        <v>65</v>
      </c>
      <c r="FVX28" s="58" t="s">
        <v>58</v>
      </c>
      <c r="FVY28" s="91" t="s">
        <v>32</v>
      </c>
      <c r="FVZ28" s="92">
        <v>1</v>
      </c>
      <c r="FWA28" s="87">
        <v>0</v>
      </c>
      <c r="FWB28" s="59">
        <f t="shared" si="281"/>
        <v>0</v>
      </c>
      <c r="FWC28" s="1"/>
      <c r="FWD28" s="89">
        <v>5</v>
      </c>
      <c r="FWE28" s="93" t="s">
        <v>65</v>
      </c>
      <c r="FWF28" s="58" t="s">
        <v>58</v>
      </c>
      <c r="FWG28" s="91" t="s">
        <v>32</v>
      </c>
      <c r="FWH28" s="92">
        <v>1</v>
      </c>
      <c r="FWI28" s="87">
        <v>0</v>
      </c>
      <c r="FWJ28" s="59">
        <f t="shared" si="282"/>
        <v>0</v>
      </c>
      <c r="FWK28" s="1"/>
      <c r="FWL28" s="89">
        <v>5</v>
      </c>
      <c r="FWM28" s="93" t="s">
        <v>65</v>
      </c>
      <c r="FWN28" s="58" t="s">
        <v>58</v>
      </c>
      <c r="FWO28" s="91" t="s">
        <v>32</v>
      </c>
      <c r="FWP28" s="92">
        <v>1</v>
      </c>
      <c r="FWQ28" s="87">
        <v>0</v>
      </c>
      <c r="FWR28" s="59">
        <f t="shared" si="282"/>
        <v>0</v>
      </c>
      <c r="FWS28" s="1"/>
      <c r="FWT28" s="89">
        <v>5</v>
      </c>
      <c r="FWU28" s="93" t="s">
        <v>65</v>
      </c>
      <c r="FWV28" s="58" t="s">
        <v>58</v>
      </c>
      <c r="FWW28" s="91" t="s">
        <v>32</v>
      </c>
      <c r="FWX28" s="92">
        <v>1</v>
      </c>
      <c r="FWY28" s="87">
        <v>0</v>
      </c>
      <c r="FWZ28" s="59">
        <f t="shared" si="283"/>
        <v>0</v>
      </c>
      <c r="FXA28" s="1"/>
      <c r="FXB28" s="89">
        <v>5</v>
      </c>
      <c r="FXC28" s="93" t="s">
        <v>65</v>
      </c>
      <c r="FXD28" s="58" t="s">
        <v>58</v>
      </c>
      <c r="FXE28" s="91" t="s">
        <v>32</v>
      </c>
      <c r="FXF28" s="92">
        <v>1</v>
      </c>
      <c r="FXG28" s="87">
        <v>0</v>
      </c>
      <c r="FXH28" s="59">
        <f t="shared" si="283"/>
        <v>0</v>
      </c>
      <c r="FXI28" s="1"/>
      <c r="FXJ28" s="89">
        <v>5</v>
      </c>
      <c r="FXK28" s="93" t="s">
        <v>65</v>
      </c>
      <c r="FXL28" s="58" t="s">
        <v>58</v>
      </c>
      <c r="FXM28" s="91" t="s">
        <v>32</v>
      </c>
      <c r="FXN28" s="92">
        <v>1</v>
      </c>
      <c r="FXO28" s="87">
        <v>0</v>
      </c>
      <c r="FXP28" s="59">
        <f t="shared" si="284"/>
        <v>0</v>
      </c>
      <c r="FXQ28" s="1"/>
      <c r="FXR28" s="89">
        <v>5</v>
      </c>
      <c r="FXS28" s="93" t="s">
        <v>65</v>
      </c>
      <c r="FXT28" s="58" t="s">
        <v>58</v>
      </c>
      <c r="FXU28" s="91" t="s">
        <v>32</v>
      </c>
      <c r="FXV28" s="92">
        <v>1</v>
      </c>
      <c r="FXW28" s="87">
        <v>0</v>
      </c>
      <c r="FXX28" s="59">
        <f t="shared" si="284"/>
        <v>0</v>
      </c>
      <c r="FXY28" s="1"/>
      <c r="FXZ28" s="89">
        <v>5</v>
      </c>
      <c r="FYA28" s="93" t="s">
        <v>65</v>
      </c>
      <c r="FYB28" s="58" t="s">
        <v>58</v>
      </c>
      <c r="FYC28" s="91" t="s">
        <v>32</v>
      </c>
      <c r="FYD28" s="92">
        <v>1</v>
      </c>
      <c r="FYE28" s="87">
        <v>0</v>
      </c>
      <c r="FYF28" s="59">
        <f t="shared" si="285"/>
        <v>0</v>
      </c>
      <c r="FYG28" s="1"/>
      <c r="FYH28" s="89">
        <v>5</v>
      </c>
      <c r="FYI28" s="93" t="s">
        <v>65</v>
      </c>
      <c r="FYJ28" s="58" t="s">
        <v>58</v>
      </c>
      <c r="FYK28" s="91" t="s">
        <v>32</v>
      </c>
      <c r="FYL28" s="92">
        <v>1</v>
      </c>
      <c r="FYM28" s="87">
        <v>0</v>
      </c>
      <c r="FYN28" s="59">
        <f t="shared" si="285"/>
        <v>0</v>
      </c>
      <c r="FYO28" s="1"/>
      <c r="FYP28" s="89">
        <v>5</v>
      </c>
      <c r="FYQ28" s="93" t="s">
        <v>65</v>
      </c>
      <c r="FYR28" s="58" t="s">
        <v>58</v>
      </c>
      <c r="FYS28" s="91" t="s">
        <v>32</v>
      </c>
      <c r="FYT28" s="92">
        <v>1</v>
      </c>
      <c r="FYU28" s="87">
        <v>0</v>
      </c>
      <c r="FYV28" s="59">
        <f t="shared" si="286"/>
        <v>0</v>
      </c>
      <c r="FYW28" s="1"/>
      <c r="FYX28" s="89">
        <v>5</v>
      </c>
      <c r="FYY28" s="93" t="s">
        <v>65</v>
      </c>
      <c r="FYZ28" s="58" t="s">
        <v>58</v>
      </c>
      <c r="FZA28" s="91" t="s">
        <v>32</v>
      </c>
      <c r="FZB28" s="92">
        <v>1</v>
      </c>
      <c r="FZC28" s="87">
        <v>0</v>
      </c>
      <c r="FZD28" s="59">
        <f t="shared" si="286"/>
        <v>0</v>
      </c>
      <c r="FZE28" s="1"/>
      <c r="FZF28" s="89">
        <v>5</v>
      </c>
      <c r="FZG28" s="93" t="s">
        <v>65</v>
      </c>
      <c r="FZH28" s="58" t="s">
        <v>58</v>
      </c>
      <c r="FZI28" s="91" t="s">
        <v>32</v>
      </c>
      <c r="FZJ28" s="92">
        <v>1</v>
      </c>
      <c r="FZK28" s="87">
        <v>0</v>
      </c>
      <c r="FZL28" s="59">
        <f t="shared" si="287"/>
        <v>0</v>
      </c>
      <c r="FZM28" s="1"/>
      <c r="FZN28" s="89">
        <v>5</v>
      </c>
      <c r="FZO28" s="93" t="s">
        <v>65</v>
      </c>
      <c r="FZP28" s="58" t="s">
        <v>58</v>
      </c>
      <c r="FZQ28" s="91" t="s">
        <v>32</v>
      </c>
      <c r="FZR28" s="92">
        <v>1</v>
      </c>
      <c r="FZS28" s="87">
        <v>0</v>
      </c>
      <c r="FZT28" s="59">
        <f t="shared" si="287"/>
        <v>0</v>
      </c>
      <c r="FZU28" s="1"/>
      <c r="FZV28" s="89">
        <v>5</v>
      </c>
      <c r="FZW28" s="93" t="s">
        <v>65</v>
      </c>
      <c r="FZX28" s="58" t="s">
        <v>58</v>
      </c>
      <c r="FZY28" s="91" t="s">
        <v>32</v>
      </c>
      <c r="FZZ28" s="92">
        <v>1</v>
      </c>
      <c r="GAA28" s="87">
        <v>0</v>
      </c>
      <c r="GAB28" s="59">
        <f t="shared" si="288"/>
        <v>0</v>
      </c>
      <c r="GAC28" s="1"/>
      <c r="GAD28" s="89">
        <v>5</v>
      </c>
      <c r="GAE28" s="93" t="s">
        <v>65</v>
      </c>
      <c r="GAF28" s="58" t="s">
        <v>58</v>
      </c>
      <c r="GAG28" s="91" t="s">
        <v>32</v>
      </c>
      <c r="GAH28" s="92">
        <v>1</v>
      </c>
      <c r="GAI28" s="87">
        <v>0</v>
      </c>
      <c r="GAJ28" s="59">
        <f t="shared" si="288"/>
        <v>0</v>
      </c>
      <c r="GAK28" s="1"/>
      <c r="GAL28" s="89">
        <v>5</v>
      </c>
      <c r="GAM28" s="93" t="s">
        <v>65</v>
      </c>
      <c r="GAN28" s="58" t="s">
        <v>58</v>
      </c>
      <c r="GAO28" s="91" t="s">
        <v>32</v>
      </c>
      <c r="GAP28" s="92">
        <v>1</v>
      </c>
      <c r="GAQ28" s="87">
        <v>0</v>
      </c>
      <c r="GAR28" s="59">
        <f t="shared" si="289"/>
        <v>0</v>
      </c>
      <c r="GAS28" s="1"/>
      <c r="GAT28" s="89">
        <v>5</v>
      </c>
      <c r="GAU28" s="93" t="s">
        <v>65</v>
      </c>
      <c r="GAV28" s="58" t="s">
        <v>58</v>
      </c>
      <c r="GAW28" s="91" t="s">
        <v>32</v>
      </c>
      <c r="GAX28" s="92">
        <v>1</v>
      </c>
      <c r="GAY28" s="87">
        <v>0</v>
      </c>
      <c r="GAZ28" s="59">
        <f t="shared" si="289"/>
        <v>0</v>
      </c>
      <c r="GBA28" s="1"/>
      <c r="GBB28" s="89">
        <v>5</v>
      </c>
      <c r="GBC28" s="93" t="s">
        <v>65</v>
      </c>
      <c r="GBD28" s="58" t="s">
        <v>58</v>
      </c>
      <c r="GBE28" s="91" t="s">
        <v>32</v>
      </c>
      <c r="GBF28" s="92">
        <v>1</v>
      </c>
      <c r="GBG28" s="87">
        <v>0</v>
      </c>
      <c r="GBH28" s="59">
        <f t="shared" si="290"/>
        <v>0</v>
      </c>
      <c r="GBI28" s="1"/>
      <c r="GBJ28" s="89">
        <v>5</v>
      </c>
      <c r="GBK28" s="93" t="s">
        <v>65</v>
      </c>
      <c r="GBL28" s="58" t="s">
        <v>58</v>
      </c>
      <c r="GBM28" s="91" t="s">
        <v>32</v>
      </c>
      <c r="GBN28" s="92">
        <v>1</v>
      </c>
      <c r="GBO28" s="87">
        <v>0</v>
      </c>
      <c r="GBP28" s="59">
        <f t="shared" si="290"/>
        <v>0</v>
      </c>
      <c r="GBQ28" s="1"/>
      <c r="GBR28" s="89">
        <v>5</v>
      </c>
      <c r="GBS28" s="93" t="s">
        <v>65</v>
      </c>
      <c r="GBT28" s="58" t="s">
        <v>58</v>
      </c>
      <c r="GBU28" s="91" t="s">
        <v>32</v>
      </c>
      <c r="GBV28" s="92">
        <v>1</v>
      </c>
      <c r="GBW28" s="87">
        <v>0</v>
      </c>
      <c r="GBX28" s="59">
        <f t="shared" si="291"/>
        <v>0</v>
      </c>
      <c r="GBY28" s="1"/>
      <c r="GBZ28" s="89">
        <v>5</v>
      </c>
      <c r="GCA28" s="93" t="s">
        <v>65</v>
      </c>
      <c r="GCB28" s="58" t="s">
        <v>58</v>
      </c>
      <c r="GCC28" s="91" t="s">
        <v>32</v>
      </c>
      <c r="GCD28" s="92">
        <v>1</v>
      </c>
      <c r="GCE28" s="87">
        <v>0</v>
      </c>
      <c r="GCF28" s="59">
        <f t="shared" si="291"/>
        <v>0</v>
      </c>
      <c r="GCG28" s="1"/>
      <c r="GCH28" s="89">
        <v>5</v>
      </c>
      <c r="GCI28" s="93" t="s">
        <v>65</v>
      </c>
      <c r="GCJ28" s="58" t="s">
        <v>58</v>
      </c>
      <c r="GCK28" s="91" t="s">
        <v>32</v>
      </c>
      <c r="GCL28" s="92">
        <v>1</v>
      </c>
      <c r="GCM28" s="87">
        <v>0</v>
      </c>
      <c r="GCN28" s="59">
        <f t="shared" si="292"/>
        <v>0</v>
      </c>
      <c r="GCO28" s="1"/>
      <c r="GCP28" s="89">
        <v>5</v>
      </c>
      <c r="GCQ28" s="93" t="s">
        <v>65</v>
      </c>
      <c r="GCR28" s="58" t="s">
        <v>58</v>
      </c>
      <c r="GCS28" s="91" t="s">
        <v>32</v>
      </c>
      <c r="GCT28" s="92">
        <v>1</v>
      </c>
      <c r="GCU28" s="87">
        <v>0</v>
      </c>
      <c r="GCV28" s="59">
        <f t="shared" si="292"/>
        <v>0</v>
      </c>
      <c r="GCW28" s="1"/>
      <c r="GCX28" s="89">
        <v>5</v>
      </c>
      <c r="GCY28" s="93" t="s">
        <v>65</v>
      </c>
      <c r="GCZ28" s="58" t="s">
        <v>58</v>
      </c>
      <c r="GDA28" s="91" t="s">
        <v>32</v>
      </c>
      <c r="GDB28" s="92">
        <v>1</v>
      </c>
      <c r="GDC28" s="87">
        <v>0</v>
      </c>
      <c r="GDD28" s="59">
        <f t="shared" si="293"/>
        <v>0</v>
      </c>
      <c r="GDE28" s="1"/>
      <c r="GDF28" s="89">
        <v>5</v>
      </c>
      <c r="GDG28" s="93" t="s">
        <v>65</v>
      </c>
      <c r="GDH28" s="58" t="s">
        <v>58</v>
      </c>
      <c r="GDI28" s="91" t="s">
        <v>32</v>
      </c>
      <c r="GDJ28" s="92">
        <v>1</v>
      </c>
      <c r="GDK28" s="87">
        <v>0</v>
      </c>
      <c r="GDL28" s="59">
        <f t="shared" si="293"/>
        <v>0</v>
      </c>
      <c r="GDM28" s="1"/>
      <c r="GDN28" s="89">
        <v>5</v>
      </c>
      <c r="GDO28" s="93" t="s">
        <v>65</v>
      </c>
      <c r="GDP28" s="58" t="s">
        <v>58</v>
      </c>
      <c r="GDQ28" s="91" t="s">
        <v>32</v>
      </c>
      <c r="GDR28" s="92">
        <v>1</v>
      </c>
      <c r="GDS28" s="87">
        <v>0</v>
      </c>
      <c r="GDT28" s="59">
        <f t="shared" si="294"/>
        <v>0</v>
      </c>
      <c r="GDU28" s="1"/>
      <c r="GDV28" s="89">
        <v>5</v>
      </c>
      <c r="GDW28" s="93" t="s">
        <v>65</v>
      </c>
      <c r="GDX28" s="58" t="s">
        <v>58</v>
      </c>
      <c r="GDY28" s="91" t="s">
        <v>32</v>
      </c>
      <c r="GDZ28" s="92">
        <v>1</v>
      </c>
      <c r="GEA28" s="87">
        <v>0</v>
      </c>
      <c r="GEB28" s="59">
        <f t="shared" si="294"/>
        <v>0</v>
      </c>
      <c r="GEC28" s="1"/>
      <c r="GED28" s="89">
        <v>5</v>
      </c>
      <c r="GEE28" s="93" t="s">
        <v>65</v>
      </c>
      <c r="GEF28" s="58" t="s">
        <v>58</v>
      </c>
      <c r="GEG28" s="91" t="s">
        <v>32</v>
      </c>
      <c r="GEH28" s="92">
        <v>1</v>
      </c>
      <c r="GEI28" s="87">
        <v>0</v>
      </c>
      <c r="GEJ28" s="59">
        <f t="shared" si="295"/>
        <v>0</v>
      </c>
      <c r="GEK28" s="1"/>
      <c r="GEL28" s="89">
        <v>5</v>
      </c>
      <c r="GEM28" s="93" t="s">
        <v>65</v>
      </c>
      <c r="GEN28" s="58" t="s">
        <v>58</v>
      </c>
      <c r="GEO28" s="91" t="s">
        <v>32</v>
      </c>
      <c r="GEP28" s="92">
        <v>1</v>
      </c>
      <c r="GEQ28" s="87">
        <v>0</v>
      </c>
      <c r="GER28" s="59">
        <f t="shared" si="295"/>
        <v>0</v>
      </c>
      <c r="GES28" s="1"/>
      <c r="GET28" s="89">
        <v>5</v>
      </c>
      <c r="GEU28" s="93" t="s">
        <v>65</v>
      </c>
      <c r="GEV28" s="58" t="s">
        <v>58</v>
      </c>
      <c r="GEW28" s="91" t="s">
        <v>32</v>
      </c>
      <c r="GEX28" s="92">
        <v>1</v>
      </c>
      <c r="GEY28" s="87">
        <v>0</v>
      </c>
      <c r="GEZ28" s="59">
        <f t="shared" si="296"/>
        <v>0</v>
      </c>
      <c r="GFA28" s="1"/>
      <c r="GFB28" s="89">
        <v>5</v>
      </c>
      <c r="GFC28" s="93" t="s">
        <v>65</v>
      </c>
      <c r="GFD28" s="58" t="s">
        <v>58</v>
      </c>
      <c r="GFE28" s="91" t="s">
        <v>32</v>
      </c>
      <c r="GFF28" s="92">
        <v>1</v>
      </c>
      <c r="GFG28" s="87">
        <v>0</v>
      </c>
      <c r="GFH28" s="59">
        <f t="shared" si="296"/>
        <v>0</v>
      </c>
      <c r="GFI28" s="1"/>
      <c r="GFJ28" s="89">
        <v>5</v>
      </c>
      <c r="GFK28" s="93" t="s">
        <v>65</v>
      </c>
      <c r="GFL28" s="58" t="s">
        <v>58</v>
      </c>
      <c r="GFM28" s="91" t="s">
        <v>32</v>
      </c>
      <c r="GFN28" s="92">
        <v>1</v>
      </c>
      <c r="GFO28" s="87">
        <v>0</v>
      </c>
      <c r="GFP28" s="59">
        <f t="shared" si="297"/>
        <v>0</v>
      </c>
      <c r="GFQ28" s="1"/>
      <c r="GFR28" s="89">
        <v>5</v>
      </c>
      <c r="GFS28" s="93" t="s">
        <v>65</v>
      </c>
      <c r="GFT28" s="58" t="s">
        <v>58</v>
      </c>
      <c r="GFU28" s="91" t="s">
        <v>32</v>
      </c>
      <c r="GFV28" s="92">
        <v>1</v>
      </c>
      <c r="GFW28" s="87">
        <v>0</v>
      </c>
      <c r="GFX28" s="59">
        <f t="shared" si="297"/>
        <v>0</v>
      </c>
      <c r="GFY28" s="1"/>
      <c r="GFZ28" s="89">
        <v>5</v>
      </c>
      <c r="GGA28" s="93" t="s">
        <v>65</v>
      </c>
      <c r="GGB28" s="58" t="s">
        <v>58</v>
      </c>
      <c r="GGC28" s="91" t="s">
        <v>32</v>
      </c>
      <c r="GGD28" s="92">
        <v>1</v>
      </c>
      <c r="GGE28" s="87">
        <v>0</v>
      </c>
      <c r="GGF28" s="59">
        <f t="shared" si="298"/>
        <v>0</v>
      </c>
      <c r="GGG28" s="1"/>
      <c r="GGH28" s="89">
        <v>5</v>
      </c>
      <c r="GGI28" s="93" t="s">
        <v>65</v>
      </c>
      <c r="GGJ28" s="58" t="s">
        <v>58</v>
      </c>
      <c r="GGK28" s="91" t="s">
        <v>32</v>
      </c>
      <c r="GGL28" s="92">
        <v>1</v>
      </c>
      <c r="GGM28" s="87">
        <v>0</v>
      </c>
      <c r="GGN28" s="59">
        <f t="shared" si="298"/>
        <v>0</v>
      </c>
      <c r="GGO28" s="1"/>
      <c r="GGP28" s="89">
        <v>5</v>
      </c>
      <c r="GGQ28" s="93" t="s">
        <v>65</v>
      </c>
      <c r="GGR28" s="58" t="s">
        <v>58</v>
      </c>
      <c r="GGS28" s="91" t="s">
        <v>32</v>
      </c>
      <c r="GGT28" s="92">
        <v>1</v>
      </c>
      <c r="GGU28" s="87">
        <v>0</v>
      </c>
      <c r="GGV28" s="59">
        <f t="shared" si="299"/>
        <v>0</v>
      </c>
      <c r="GGW28" s="1"/>
      <c r="GGX28" s="89">
        <v>5</v>
      </c>
      <c r="GGY28" s="93" t="s">
        <v>65</v>
      </c>
      <c r="GGZ28" s="58" t="s">
        <v>58</v>
      </c>
      <c r="GHA28" s="91" t="s">
        <v>32</v>
      </c>
      <c r="GHB28" s="92">
        <v>1</v>
      </c>
      <c r="GHC28" s="87">
        <v>0</v>
      </c>
      <c r="GHD28" s="59">
        <f t="shared" si="299"/>
        <v>0</v>
      </c>
      <c r="GHE28" s="1"/>
      <c r="GHF28" s="89">
        <v>5</v>
      </c>
      <c r="GHG28" s="93" t="s">
        <v>65</v>
      </c>
      <c r="GHH28" s="58" t="s">
        <v>58</v>
      </c>
      <c r="GHI28" s="91" t="s">
        <v>32</v>
      </c>
      <c r="GHJ28" s="92">
        <v>1</v>
      </c>
      <c r="GHK28" s="87">
        <v>0</v>
      </c>
      <c r="GHL28" s="59">
        <f t="shared" si="300"/>
        <v>0</v>
      </c>
      <c r="GHM28" s="1"/>
      <c r="GHN28" s="89">
        <v>5</v>
      </c>
      <c r="GHO28" s="93" t="s">
        <v>65</v>
      </c>
      <c r="GHP28" s="58" t="s">
        <v>58</v>
      </c>
      <c r="GHQ28" s="91" t="s">
        <v>32</v>
      </c>
      <c r="GHR28" s="92">
        <v>1</v>
      </c>
      <c r="GHS28" s="87">
        <v>0</v>
      </c>
      <c r="GHT28" s="59">
        <f t="shared" si="300"/>
        <v>0</v>
      </c>
      <c r="GHU28" s="1"/>
      <c r="GHV28" s="89">
        <v>5</v>
      </c>
      <c r="GHW28" s="93" t="s">
        <v>65</v>
      </c>
      <c r="GHX28" s="58" t="s">
        <v>58</v>
      </c>
      <c r="GHY28" s="91" t="s">
        <v>32</v>
      </c>
      <c r="GHZ28" s="92">
        <v>1</v>
      </c>
      <c r="GIA28" s="87">
        <v>0</v>
      </c>
      <c r="GIB28" s="59">
        <f t="shared" si="301"/>
        <v>0</v>
      </c>
      <c r="GIC28" s="1"/>
      <c r="GID28" s="89">
        <v>5</v>
      </c>
      <c r="GIE28" s="93" t="s">
        <v>65</v>
      </c>
      <c r="GIF28" s="58" t="s">
        <v>58</v>
      </c>
      <c r="GIG28" s="91" t="s">
        <v>32</v>
      </c>
      <c r="GIH28" s="92">
        <v>1</v>
      </c>
      <c r="GII28" s="87">
        <v>0</v>
      </c>
      <c r="GIJ28" s="59">
        <f t="shared" si="301"/>
        <v>0</v>
      </c>
      <c r="GIK28" s="1"/>
      <c r="GIL28" s="89">
        <v>5</v>
      </c>
      <c r="GIM28" s="93" t="s">
        <v>65</v>
      </c>
      <c r="GIN28" s="58" t="s">
        <v>58</v>
      </c>
      <c r="GIO28" s="91" t="s">
        <v>32</v>
      </c>
      <c r="GIP28" s="92">
        <v>1</v>
      </c>
      <c r="GIQ28" s="87">
        <v>0</v>
      </c>
      <c r="GIR28" s="59">
        <f t="shared" si="302"/>
        <v>0</v>
      </c>
      <c r="GIS28" s="1"/>
      <c r="GIT28" s="89">
        <v>5</v>
      </c>
      <c r="GIU28" s="93" t="s">
        <v>65</v>
      </c>
      <c r="GIV28" s="58" t="s">
        <v>58</v>
      </c>
      <c r="GIW28" s="91" t="s">
        <v>32</v>
      </c>
      <c r="GIX28" s="92">
        <v>1</v>
      </c>
      <c r="GIY28" s="87">
        <v>0</v>
      </c>
      <c r="GIZ28" s="59">
        <f t="shared" si="302"/>
        <v>0</v>
      </c>
      <c r="GJA28" s="1"/>
      <c r="GJB28" s="89">
        <v>5</v>
      </c>
      <c r="GJC28" s="93" t="s">
        <v>65</v>
      </c>
      <c r="GJD28" s="58" t="s">
        <v>58</v>
      </c>
      <c r="GJE28" s="91" t="s">
        <v>32</v>
      </c>
      <c r="GJF28" s="92">
        <v>1</v>
      </c>
      <c r="GJG28" s="87">
        <v>0</v>
      </c>
      <c r="GJH28" s="59">
        <f t="shared" si="303"/>
        <v>0</v>
      </c>
      <c r="GJI28" s="1"/>
      <c r="GJJ28" s="89">
        <v>5</v>
      </c>
      <c r="GJK28" s="93" t="s">
        <v>65</v>
      </c>
      <c r="GJL28" s="58" t="s">
        <v>58</v>
      </c>
      <c r="GJM28" s="91" t="s">
        <v>32</v>
      </c>
      <c r="GJN28" s="92">
        <v>1</v>
      </c>
      <c r="GJO28" s="87">
        <v>0</v>
      </c>
      <c r="GJP28" s="59">
        <f t="shared" si="303"/>
        <v>0</v>
      </c>
      <c r="GJQ28" s="1"/>
      <c r="GJR28" s="89">
        <v>5</v>
      </c>
      <c r="GJS28" s="93" t="s">
        <v>65</v>
      </c>
      <c r="GJT28" s="58" t="s">
        <v>58</v>
      </c>
      <c r="GJU28" s="91" t="s">
        <v>32</v>
      </c>
      <c r="GJV28" s="92">
        <v>1</v>
      </c>
      <c r="GJW28" s="87">
        <v>0</v>
      </c>
      <c r="GJX28" s="59">
        <f t="shared" si="304"/>
        <v>0</v>
      </c>
      <c r="GJY28" s="1"/>
      <c r="GJZ28" s="89">
        <v>5</v>
      </c>
      <c r="GKA28" s="93" t="s">
        <v>65</v>
      </c>
      <c r="GKB28" s="58" t="s">
        <v>58</v>
      </c>
      <c r="GKC28" s="91" t="s">
        <v>32</v>
      </c>
      <c r="GKD28" s="92">
        <v>1</v>
      </c>
      <c r="GKE28" s="87">
        <v>0</v>
      </c>
      <c r="GKF28" s="59">
        <f t="shared" si="304"/>
        <v>0</v>
      </c>
      <c r="GKG28" s="1"/>
      <c r="GKH28" s="89">
        <v>5</v>
      </c>
      <c r="GKI28" s="93" t="s">
        <v>65</v>
      </c>
      <c r="GKJ28" s="58" t="s">
        <v>58</v>
      </c>
      <c r="GKK28" s="91" t="s">
        <v>32</v>
      </c>
      <c r="GKL28" s="92">
        <v>1</v>
      </c>
      <c r="GKM28" s="87">
        <v>0</v>
      </c>
      <c r="GKN28" s="59">
        <f t="shared" si="305"/>
        <v>0</v>
      </c>
      <c r="GKO28" s="1"/>
      <c r="GKP28" s="89">
        <v>5</v>
      </c>
      <c r="GKQ28" s="93" t="s">
        <v>65</v>
      </c>
      <c r="GKR28" s="58" t="s">
        <v>58</v>
      </c>
      <c r="GKS28" s="91" t="s">
        <v>32</v>
      </c>
      <c r="GKT28" s="92">
        <v>1</v>
      </c>
      <c r="GKU28" s="87">
        <v>0</v>
      </c>
      <c r="GKV28" s="59">
        <f t="shared" si="305"/>
        <v>0</v>
      </c>
      <c r="GKW28" s="1"/>
      <c r="GKX28" s="89">
        <v>5</v>
      </c>
      <c r="GKY28" s="93" t="s">
        <v>65</v>
      </c>
      <c r="GKZ28" s="58" t="s">
        <v>58</v>
      </c>
      <c r="GLA28" s="91" t="s">
        <v>32</v>
      </c>
      <c r="GLB28" s="92">
        <v>1</v>
      </c>
      <c r="GLC28" s="87">
        <v>0</v>
      </c>
      <c r="GLD28" s="59">
        <f t="shared" si="306"/>
        <v>0</v>
      </c>
      <c r="GLE28" s="1"/>
      <c r="GLF28" s="89">
        <v>5</v>
      </c>
      <c r="GLG28" s="93" t="s">
        <v>65</v>
      </c>
      <c r="GLH28" s="58" t="s">
        <v>58</v>
      </c>
      <c r="GLI28" s="91" t="s">
        <v>32</v>
      </c>
      <c r="GLJ28" s="92">
        <v>1</v>
      </c>
      <c r="GLK28" s="87">
        <v>0</v>
      </c>
      <c r="GLL28" s="59">
        <f t="shared" si="306"/>
        <v>0</v>
      </c>
      <c r="GLM28" s="1"/>
      <c r="GLN28" s="89">
        <v>5</v>
      </c>
      <c r="GLO28" s="93" t="s">
        <v>65</v>
      </c>
      <c r="GLP28" s="58" t="s">
        <v>58</v>
      </c>
      <c r="GLQ28" s="91" t="s">
        <v>32</v>
      </c>
      <c r="GLR28" s="92">
        <v>1</v>
      </c>
      <c r="GLS28" s="87">
        <v>0</v>
      </c>
      <c r="GLT28" s="59">
        <f t="shared" si="307"/>
        <v>0</v>
      </c>
      <c r="GLU28" s="1"/>
      <c r="GLV28" s="89">
        <v>5</v>
      </c>
      <c r="GLW28" s="93" t="s">
        <v>65</v>
      </c>
      <c r="GLX28" s="58" t="s">
        <v>58</v>
      </c>
      <c r="GLY28" s="91" t="s">
        <v>32</v>
      </c>
      <c r="GLZ28" s="92">
        <v>1</v>
      </c>
      <c r="GMA28" s="87">
        <v>0</v>
      </c>
      <c r="GMB28" s="59">
        <f t="shared" si="307"/>
        <v>0</v>
      </c>
      <c r="GMC28" s="1"/>
      <c r="GMD28" s="89">
        <v>5</v>
      </c>
      <c r="GME28" s="93" t="s">
        <v>65</v>
      </c>
      <c r="GMF28" s="58" t="s">
        <v>58</v>
      </c>
      <c r="GMG28" s="91" t="s">
        <v>32</v>
      </c>
      <c r="GMH28" s="92">
        <v>1</v>
      </c>
      <c r="GMI28" s="87">
        <v>0</v>
      </c>
      <c r="GMJ28" s="59">
        <f t="shared" si="308"/>
        <v>0</v>
      </c>
      <c r="GMK28" s="1"/>
      <c r="GML28" s="89">
        <v>5</v>
      </c>
      <c r="GMM28" s="93" t="s">
        <v>65</v>
      </c>
      <c r="GMN28" s="58" t="s">
        <v>58</v>
      </c>
      <c r="GMO28" s="91" t="s">
        <v>32</v>
      </c>
      <c r="GMP28" s="92">
        <v>1</v>
      </c>
      <c r="GMQ28" s="87">
        <v>0</v>
      </c>
      <c r="GMR28" s="59">
        <f t="shared" si="308"/>
        <v>0</v>
      </c>
      <c r="GMS28" s="1"/>
      <c r="GMT28" s="89">
        <v>5</v>
      </c>
      <c r="GMU28" s="93" t="s">
        <v>65</v>
      </c>
      <c r="GMV28" s="58" t="s">
        <v>58</v>
      </c>
      <c r="GMW28" s="91" t="s">
        <v>32</v>
      </c>
      <c r="GMX28" s="92">
        <v>1</v>
      </c>
      <c r="GMY28" s="87">
        <v>0</v>
      </c>
      <c r="GMZ28" s="59">
        <f t="shared" si="309"/>
        <v>0</v>
      </c>
      <c r="GNA28" s="1"/>
      <c r="GNB28" s="89">
        <v>5</v>
      </c>
      <c r="GNC28" s="93" t="s">
        <v>65</v>
      </c>
      <c r="GND28" s="58" t="s">
        <v>58</v>
      </c>
      <c r="GNE28" s="91" t="s">
        <v>32</v>
      </c>
      <c r="GNF28" s="92">
        <v>1</v>
      </c>
      <c r="GNG28" s="87">
        <v>0</v>
      </c>
      <c r="GNH28" s="59">
        <f t="shared" si="309"/>
        <v>0</v>
      </c>
      <c r="GNI28" s="1"/>
      <c r="GNJ28" s="89">
        <v>5</v>
      </c>
      <c r="GNK28" s="93" t="s">
        <v>65</v>
      </c>
      <c r="GNL28" s="58" t="s">
        <v>58</v>
      </c>
      <c r="GNM28" s="91" t="s">
        <v>32</v>
      </c>
      <c r="GNN28" s="92">
        <v>1</v>
      </c>
      <c r="GNO28" s="87">
        <v>0</v>
      </c>
      <c r="GNP28" s="59">
        <f t="shared" si="310"/>
        <v>0</v>
      </c>
      <c r="GNQ28" s="1"/>
      <c r="GNR28" s="89">
        <v>5</v>
      </c>
      <c r="GNS28" s="93" t="s">
        <v>65</v>
      </c>
      <c r="GNT28" s="58" t="s">
        <v>58</v>
      </c>
      <c r="GNU28" s="91" t="s">
        <v>32</v>
      </c>
      <c r="GNV28" s="92">
        <v>1</v>
      </c>
      <c r="GNW28" s="87">
        <v>0</v>
      </c>
      <c r="GNX28" s="59">
        <f t="shared" si="310"/>
        <v>0</v>
      </c>
      <c r="GNY28" s="1"/>
      <c r="GNZ28" s="89">
        <v>5</v>
      </c>
      <c r="GOA28" s="93" t="s">
        <v>65</v>
      </c>
      <c r="GOB28" s="58" t="s">
        <v>58</v>
      </c>
      <c r="GOC28" s="91" t="s">
        <v>32</v>
      </c>
      <c r="GOD28" s="92">
        <v>1</v>
      </c>
      <c r="GOE28" s="87">
        <v>0</v>
      </c>
      <c r="GOF28" s="59">
        <f t="shared" si="311"/>
        <v>0</v>
      </c>
      <c r="GOG28" s="1"/>
      <c r="GOH28" s="89">
        <v>5</v>
      </c>
      <c r="GOI28" s="93" t="s">
        <v>65</v>
      </c>
      <c r="GOJ28" s="58" t="s">
        <v>58</v>
      </c>
      <c r="GOK28" s="91" t="s">
        <v>32</v>
      </c>
      <c r="GOL28" s="92">
        <v>1</v>
      </c>
      <c r="GOM28" s="87">
        <v>0</v>
      </c>
      <c r="GON28" s="59">
        <f t="shared" si="311"/>
        <v>0</v>
      </c>
      <c r="GOO28" s="1"/>
      <c r="GOP28" s="89">
        <v>5</v>
      </c>
      <c r="GOQ28" s="93" t="s">
        <v>65</v>
      </c>
      <c r="GOR28" s="58" t="s">
        <v>58</v>
      </c>
      <c r="GOS28" s="91" t="s">
        <v>32</v>
      </c>
      <c r="GOT28" s="92">
        <v>1</v>
      </c>
      <c r="GOU28" s="87">
        <v>0</v>
      </c>
      <c r="GOV28" s="59">
        <f t="shared" si="312"/>
        <v>0</v>
      </c>
      <c r="GOW28" s="1"/>
      <c r="GOX28" s="89">
        <v>5</v>
      </c>
      <c r="GOY28" s="93" t="s">
        <v>65</v>
      </c>
      <c r="GOZ28" s="58" t="s">
        <v>58</v>
      </c>
      <c r="GPA28" s="91" t="s">
        <v>32</v>
      </c>
      <c r="GPB28" s="92">
        <v>1</v>
      </c>
      <c r="GPC28" s="87">
        <v>0</v>
      </c>
      <c r="GPD28" s="59">
        <f t="shared" si="312"/>
        <v>0</v>
      </c>
      <c r="GPE28" s="1"/>
      <c r="GPF28" s="89">
        <v>5</v>
      </c>
      <c r="GPG28" s="93" t="s">
        <v>65</v>
      </c>
      <c r="GPH28" s="58" t="s">
        <v>58</v>
      </c>
      <c r="GPI28" s="91" t="s">
        <v>32</v>
      </c>
      <c r="GPJ28" s="92">
        <v>1</v>
      </c>
      <c r="GPK28" s="87">
        <v>0</v>
      </c>
      <c r="GPL28" s="59">
        <f t="shared" si="313"/>
        <v>0</v>
      </c>
      <c r="GPM28" s="1"/>
      <c r="GPN28" s="89">
        <v>5</v>
      </c>
      <c r="GPO28" s="93" t="s">
        <v>65</v>
      </c>
      <c r="GPP28" s="58" t="s">
        <v>58</v>
      </c>
      <c r="GPQ28" s="91" t="s">
        <v>32</v>
      </c>
      <c r="GPR28" s="92">
        <v>1</v>
      </c>
      <c r="GPS28" s="87">
        <v>0</v>
      </c>
      <c r="GPT28" s="59">
        <f t="shared" si="313"/>
        <v>0</v>
      </c>
      <c r="GPU28" s="1"/>
      <c r="GPV28" s="89">
        <v>5</v>
      </c>
      <c r="GPW28" s="93" t="s">
        <v>65</v>
      </c>
      <c r="GPX28" s="58" t="s">
        <v>58</v>
      </c>
      <c r="GPY28" s="91" t="s">
        <v>32</v>
      </c>
      <c r="GPZ28" s="92">
        <v>1</v>
      </c>
      <c r="GQA28" s="87">
        <v>0</v>
      </c>
      <c r="GQB28" s="59">
        <f t="shared" si="314"/>
        <v>0</v>
      </c>
      <c r="GQC28" s="1"/>
      <c r="GQD28" s="89">
        <v>5</v>
      </c>
      <c r="GQE28" s="93" t="s">
        <v>65</v>
      </c>
      <c r="GQF28" s="58" t="s">
        <v>58</v>
      </c>
      <c r="GQG28" s="91" t="s">
        <v>32</v>
      </c>
      <c r="GQH28" s="92">
        <v>1</v>
      </c>
      <c r="GQI28" s="87">
        <v>0</v>
      </c>
      <c r="GQJ28" s="59">
        <f t="shared" si="314"/>
        <v>0</v>
      </c>
      <c r="GQK28" s="1"/>
      <c r="GQL28" s="89">
        <v>5</v>
      </c>
      <c r="GQM28" s="93" t="s">
        <v>65</v>
      </c>
      <c r="GQN28" s="58" t="s">
        <v>58</v>
      </c>
      <c r="GQO28" s="91" t="s">
        <v>32</v>
      </c>
      <c r="GQP28" s="92">
        <v>1</v>
      </c>
      <c r="GQQ28" s="87">
        <v>0</v>
      </c>
      <c r="GQR28" s="59">
        <f t="shared" si="315"/>
        <v>0</v>
      </c>
      <c r="GQS28" s="1"/>
      <c r="GQT28" s="89">
        <v>5</v>
      </c>
      <c r="GQU28" s="93" t="s">
        <v>65</v>
      </c>
      <c r="GQV28" s="58" t="s">
        <v>58</v>
      </c>
      <c r="GQW28" s="91" t="s">
        <v>32</v>
      </c>
      <c r="GQX28" s="92">
        <v>1</v>
      </c>
      <c r="GQY28" s="87">
        <v>0</v>
      </c>
      <c r="GQZ28" s="59">
        <f t="shared" si="315"/>
        <v>0</v>
      </c>
      <c r="GRA28" s="1"/>
      <c r="GRB28" s="89">
        <v>5</v>
      </c>
      <c r="GRC28" s="93" t="s">
        <v>65</v>
      </c>
      <c r="GRD28" s="58" t="s">
        <v>58</v>
      </c>
      <c r="GRE28" s="91" t="s">
        <v>32</v>
      </c>
      <c r="GRF28" s="92">
        <v>1</v>
      </c>
      <c r="GRG28" s="87">
        <v>0</v>
      </c>
      <c r="GRH28" s="59">
        <f t="shared" si="316"/>
        <v>0</v>
      </c>
      <c r="GRI28" s="1"/>
      <c r="GRJ28" s="89">
        <v>5</v>
      </c>
      <c r="GRK28" s="93" t="s">
        <v>65</v>
      </c>
      <c r="GRL28" s="58" t="s">
        <v>58</v>
      </c>
      <c r="GRM28" s="91" t="s">
        <v>32</v>
      </c>
      <c r="GRN28" s="92">
        <v>1</v>
      </c>
      <c r="GRO28" s="87">
        <v>0</v>
      </c>
      <c r="GRP28" s="59">
        <f t="shared" si="316"/>
        <v>0</v>
      </c>
      <c r="GRQ28" s="1"/>
      <c r="GRR28" s="89">
        <v>5</v>
      </c>
      <c r="GRS28" s="93" t="s">
        <v>65</v>
      </c>
      <c r="GRT28" s="58" t="s">
        <v>58</v>
      </c>
      <c r="GRU28" s="91" t="s">
        <v>32</v>
      </c>
      <c r="GRV28" s="92">
        <v>1</v>
      </c>
      <c r="GRW28" s="87">
        <v>0</v>
      </c>
      <c r="GRX28" s="59">
        <f t="shared" si="317"/>
        <v>0</v>
      </c>
      <c r="GRY28" s="1"/>
      <c r="GRZ28" s="89">
        <v>5</v>
      </c>
      <c r="GSA28" s="93" t="s">
        <v>65</v>
      </c>
      <c r="GSB28" s="58" t="s">
        <v>58</v>
      </c>
      <c r="GSC28" s="91" t="s">
        <v>32</v>
      </c>
      <c r="GSD28" s="92">
        <v>1</v>
      </c>
      <c r="GSE28" s="87">
        <v>0</v>
      </c>
      <c r="GSF28" s="59">
        <f t="shared" si="317"/>
        <v>0</v>
      </c>
      <c r="GSG28" s="1"/>
      <c r="GSH28" s="89">
        <v>5</v>
      </c>
      <c r="GSI28" s="93" t="s">
        <v>65</v>
      </c>
      <c r="GSJ28" s="58" t="s">
        <v>58</v>
      </c>
      <c r="GSK28" s="91" t="s">
        <v>32</v>
      </c>
      <c r="GSL28" s="92">
        <v>1</v>
      </c>
      <c r="GSM28" s="87">
        <v>0</v>
      </c>
      <c r="GSN28" s="59">
        <f t="shared" si="318"/>
        <v>0</v>
      </c>
      <c r="GSO28" s="1"/>
      <c r="GSP28" s="89">
        <v>5</v>
      </c>
      <c r="GSQ28" s="93" t="s">
        <v>65</v>
      </c>
      <c r="GSR28" s="58" t="s">
        <v>58</v>
      </c>
      <c r="GSS28" s="91" t="s">
        <v>32</v>
      </c>
      <c r="GST28" s="92">
        <v>1</v>
      </c>
      <c r="GSU28" s="87">
        <v>0</v>
      </c>
      <c r="GSV28" s="59">
        <f t="shared" si="318"/>
        <v>0</v>
      </c>
      <c r="GSW28" s="1"/>
      <c r="GSX28" s="89">
        <v>5</v>
      </c>
      <c r="GSY28" s="93" t="s">
        <v>65</v>
      </c>
      <c r="GSZ28" s="58" t="s">
        <v>58</v>
      </c>
      <c r="GTA28" s="91" t="s">
        <v>32</v>
      </c>
      <c r="GTB28" s="92">
        <v>1</v>
      </c>
      <c r="GTC28" s="87">
        <v>0</v>
      </c>
      <c r="GTD28" s="59">
        <f t="shared" si="319"/>
        <v>0</v>
      </c>
      <c r="GTE28" s="1"/>
      <c r="GTF28" s="89">
        <v>5</v>
      </c>
      <c r="GTG28" s="93" t="s">
        <v>65</v>
      </c>
      <c r="GTH28" s="58" t="s">
        <v>58</v>
      </c>
      <c r="GTI28" s="91" t="s">
        <v>32</v>
      </c>
      <c r="GTJ28" s="92">
        <v>1</v>
      </c>
      <c r="GTK28" s="87">
        <v>0</v>
      </c>
      <c r="GTL28" s="59">
        <f t="shared" si="319"/>
        <v>0</v>
      </c>
      <c r="GTM28" s="1"/>
      <c r="GTN28" s="89">
        <v>5</v>
      </c>
      <c r="GTO28" s="93" t="s">
        <v>65</v>
      </c>
      <c r="GTP28" s="58" t="s">
        <v>58</v>
      </c>
      <c r="GTQ28" s="91" t="s">
        <v>32</v>
      </c>
      <c r="GTR28" s="92">
        <v>1</v>
      </c>
      <c r="GTS28" s="87">
        <v>0</v>
      </c>
      <c r="GTT28" s="59">
        <f t="shared" si="320"/>
        <v>0</v>
      </c>
      <c r="GTU28" s="1"/>
      <c r="GTV28" s="89">
        <v>5</v>
      </c>
      <c r="GTW28" s="93" t="s">
        <v>65</v>
      </c>
      <c r="GTX28" s="58" t="s">
        <v>58</v>
      </c>
      <c r="GTY28" s="91" t="s">
        <v>32</v>
      </c>
      <c r="GTZ28" s="92">
        <v>1</v>
      </c>
      <c r="GUA28" s="87">
        <v>0</v>
      </c>
      <c r="GUB28" s="59">
        <f t="shared" si="320"/>
        <v>0</v>
      </c>
      <c r="GUC28" s="1"/>
      <c r="GUD28" s="89">
        <v>5</v>
      </c>
      <c r="GUE28" s="93" t="s">
        <v>65</v>
      </c>
      <c r="GUF28" s="58" t="s">
        <v>58</v>
      </c>
      <c r="GUG28" s="91" t="s">
        <v>32</v>
      </c>
      <c r="GUH28" s="92">
        <v>1</v>
      </c>
      <c r="GUI28" s="87">
        <v>0</v>
      </c>
      <c r="GUJ28" s="59">
        <f t="shared" si="321"/>
        <v>0</v>
      </c>
      <c r="GUK28" s="1"/>
      <c r="GUL28" s="89">
        <v>5</v>
      </c>
      <c r="GUM28" s="93" t="s">
        <v>65</v>
      </c>
      <c r="GUN28" s="58" t="s">
        <v>58</v>
      </c>
      <c r="GUO28" s="91" t="s">
        <v>32</v>
      </c>
      <c r="GUP28" s="92">
        <v>1</v>
      </c>
      <c r="GUQ28" s="87">
        <v>0</v>
      </c>
      <c r="GUR28" s="59">
        <f t="shared" si="321"/>
        <v>0</v>
      </c>
      <c r="GUS28" s="1"/>
      <c r="GUT28" s="89">
        <v>5</v>
      </c>
      <c r="GUU28" s="93" t="s">
        <v>65</v>
      </c>
      <c r="GUV28" s="58" t="s">
        <v>58</v>
      </c>
      <c r="GUW28" s="91" t="s">
        <v>32</v>
      </c>
      <c r="GUX28" s="92">
        <v>1</v>
      </c>
      <c r="GUY28" s="87">
        <v>0</v>
      </c>
      <c r="GUZ28" s="59">
        <f t="shared" si="322"/>
        <v>0</v>
      </c>
      <c r="GVA28" s="1"/>
      <c r="GVB28" s="89">
        <v>5</v>
      </c>
      <c r="GVC28" s="93" t="s">
        <v>65</v>
      </c>
      <c r="GVD28" s="58" t="s">
        <v>58</v>
      </c>
      <c r="GVE28" s="91" t="s">
        <v>32</v>
      </c>
      <c r="GVF28" s="92">
        <v>1</v>
      </c>
      <c r="GVG28" s="87">
        <v>0</v>
      </c>
      <c r="GVH28" s="59">
        <f t="shared" si="322"/>
        <v>0</v>
      </c>
      <c r="GVI28" s="1"/>
      <c r="GVJ28" s="89">
        <v>5</v>
      </c>
      <c r="GVK28" s="93" t="s">
        <v>65</v>
      </c>
      <c r="GVL28" s="58" t="s">
        <v>58</v>
      </c>
      <c r="GVM28" s="91" t="s">
        <v>32</v>
      </c>
      <c r="GVN28" s="92">
        <v>1</v>
      </c>
      <c r="GVO28" s="87">
        <v>0</v>
      </c>
      <c r="GVP28" s="59">
        <f t="shared" si="323"/>
        <v>0</v>
      </c>
      <c r="GVQ28" s="1"/>
      <c r="GVR28" s="89">
        <v>5</v>
      </c>
      <c r="GVS28" s="93" t="s">
        <v>65</v>
      </c>
      <c r="GVT28" s="58" t="s">
        <v>58</v>
      </c>
      <c r="GVU28" s="91" t="s">
        <v>32</v>
      </c>
      <c r="GVV28" s="92">
        <v>1</v>
      </c>
      <c r="GVW28" s="87">
        <v>0</v>
      </c>
      <c r="GVX28" s="59">
        <f t="shared" si="323"/>
        <v>0</v>
      </c>
      <c r="GVY28" s="1"/>
      <c r="GVZ28" s="89">
        <v>5</v>
      </c>
      <c r="GWA28" s="93" t="s">
        <v>65</v>
      </c>
      <c r="GWB28" s="58" t="s">
        <v>58</v>
      </c>
      <c r="GWC28" s="91" t="s">
        <v>32</v>
      </c>
      <c r="GWD28" s="92">
        <v>1</v>
      </c>
      <c r="GWE28" s="87">
        <v>0</v>
      </c>
      <c r="GWF28" s="59">
        <f t="shared" si="324"/>
        <v>0</v>
      </c>
      <c r="GWG28" s="1"/>
      <c r="GWH28" s="89">
        <v>5</v>
      </c>
      <c r="GWI28" s="93" t="s">
        <v>65</v>
      </c>
      <c r="GWJ28" s="58" t="s">
        <v>58</v>
      </c>
      <c r="GWK28" s="91" t="s">
        <v>32</v>
      </c>
      <c r="GWL28" s="92">
        <v>1</v>
      </c>
      <c r="GWM28" s="87">
        <v>0</v>
      </c>
      <c r="GWN28" s="59">
        <f t="shared" si="324"/>
        <v>0</v>
      </c>
      <c r="GWO28" s="1"/>
      <c r="GWP28" s="89">
        <v>5</v>
      </c>
      <c r="GWQ28" s="93" t="s">
        <v>65</v>
      </c>
      <c r="GWR28" s="58" t="s">
        <v>58</v>
      </c>
      <c r="GWS28" s="91" t="s">
        <v>32</v>
      </c>
      <c r="GWT28" s="92">
        <v>1</v>
      </c>
      <c r="GWU28" s="87">
        <v>0</v>
      </c>
      <c r="GWV28" s="59">
        <f t="shared" si="325"/>
        <v>0</v>
      </c>
      <c r="GWW28" s="1"/>
      <c r="GWX28" s="89">
        <v>5</v>
      </c>
      <c r="GWY28" s="93" t="s">
        <v>65</v>
      </c>
      <c r="GWZ28" s="58" t="s">
        <v>58</v>
      </c>
      <c r="GXA28" s="91" t="s">
        <v>32</v>
      </c>
      <c r="GXB28" s="92">
        <v>1</v>
      </c>
      <c r="GXC28" s="87">
        <v>0</v>
      </c>
      <c r="GXD28" s="59">
        <f t="shared" si="325"/>
        <v>0</v>
      </c>
      <c r="GXE28" s="1"/>
      <c r="GXF28" s="89">
        <v>5</v>
      </c>
      <c r="GXG28" s="93" t="s">
        <v>65</v>
      </c>
      <c r="GXH28" s="58" t="s">
        <v>58</v>
      </c>
      <c r="GXI28" s="91" t="s">
        <v>32</v>
      </c>
      <c r="GXJ28" s="92">
        <v>1</v>
      </c>
      <c r="GXK28" s="87">
        <v>0</v>
      </c>
      <c r="GXL28" s="59">
        <f t="shared" si="326"/>
        <v>0</v>
      </c>
      <c r="GXM28" s="1"/>
      <c r="GXN28" s="89">
        <v>5</v>
      </c>
      <c r="GXO28" s="93" t="s">
        <v>65</v>
      </c>
      <c r="GXP28" s="58" t="s">
        <v>58</v>
      </c>
      <c r="GXQ28" s="91" t="s">
        <v>32</v>
      </c>
      <c r="GXR28" s="92">
        <v>1</v>
      </c>
      <c r="GXS28" s="87">
        <v>0</v>
      </c>
      <c r="GXT28" s="59">
        <f t="shared" si="326"/>
        <v>0</v>
      </c>
      <c r="GXU28" s="1"/>
      <c r="GXV28" s="89">
        <v>5</v>
      </c>
      <c r="GXW28" s="93" t="s">
        <v>65</v>
      </c>
      <c r="GXX28" s="58" t="s">
        <v>58</v>
      </c>
      <c r="GXY28" s="91" t="s">
        <v>32</v>
      </c>
      <c r="GXZ28" s="92">
        <v>1</v>
      </c>
      <c r="GYA28" s="87">
        <v>0</v>
      </c>
      <c r="GYB28" s="59">
        <f t="shared" si="327"/>
        <v>0</v>
      </c>
      <c r="GYC28" s="1"/>
      <c r="GYD28" s="89">
        <v>5</v>
      </c>
      <c r="GYE28" s="93" t="s">
        <v>65</v>
      </c>
      <c r="GYF28" s="58" t="s">
        <v>58</v>
      </c>
      <c r="GYG28" s="91" t="s">
        <v>32</v>
      </c>
      <c r="GYH28" s="92">
        <v>1</v>
      </c>
      <c r="GYI28" s="87">
        <v>0</v>
      </c>
      <c r="GYJ28" s="59">
        <f t="shared" si="327"/>
        <v>0</v>
      </c>
      <c r="GYK28" s="1"/>
      <c r="GYL28" s="89">
        <v>5</v>
      </c>
      <c r="GYM28" s="93" t="s">
        <v>65</v>
      </c>
      <c r="GYN28" s="58" t="s">
        <v>58</v>
      </c>
      <c r="GYO28" s="91" t="s">
        <v>32</v>
      </c>
      <c r="GYP28" s="92">
        <v>1</v>
      </c>
      <c r="GYQ28" s="87">
        <v>0</v>
      </c>
      <c r="GYR28" s="59">
        <f t="shared" si="328"/>
        <v>0</v>
      </c>
      <c r="GYS28" s="1"/>
      <c r="GYT28" s="89">
        <v>5</v>
      </c>
      <c r="GYU28" s="93" t="s">
        <v>65</v>
      </c>
      <c r="GYV28" s="58" t="s">
        <v>58</v>
      </c>
      <c r="GYW28" s="91" t="s">
        <v>32</v>
      </c>
      <c r="GYX28" s="92">
        <v>1</v>
      </c>
      <c r="GYY28" s="87">
        <v>0</v>
      </c>
      <c r="GYZ28" s="59">
        <f t="shared" si="328"/>
        <v>0</v>
      </c>
      <c r="GZA28" s="1"/>
      <c r="GZB28" s="89">
        <v>5</v>
      </c>
      <c r="GZC28" s="93" t="s">
        <v>65</v>
      </c>
      <c r="GZD28" s="58" t="s">
        <v>58</v>
      </c>
      <c r="GZE28" s="91" t="s">
        <v>32</v>
      </c>
      <c r="GZF28" s="92">
        <v>1</v>
      </c>
      <c r="GZG28" s="87">
        <v>0</v>
      </c>
      <c r="GZH28" s="59">
        <f t="shared" si="329"/>
        <v>0</v>
      </c>
      <c r="GZI28" s="1"/>
      <c r="GZJ28" s="89">
        <v>5</v>
      </c>
      <c r="GZK28" s="93" t="s">
        <v>65</v>
      </c>
      <c r="GZL28" s="58" t="s">
        <v>58</v>
      </c>
      <c r="GZM28" s="91" t="s">
        <v>32</v>
      </c>
      <c r="GZN28" s="92">
        <v>1</v>
      </c>
      <c r="GZO28" s="87">
        <v>0</v>
      </c>
      <c r="GZP28" s="59">
        <f t="shared" si="329"/>
        <v>0</v>
      </c>
      <c r="GZQ28" s="1"/>
      <c r="GZR28" s="89">
        <v>5</v>
      </c>
      <c r="GZS28" s="93" t="s">
        <v>65</v>
      </c>
      <c r="GZT28" s="58" t="s">
        <v>58</v>
      </c>
      <c r="GZU28" s="91" t="s">
        <v>32</v>
      </c>
      <c r="GZV28" s="92">
        <v>1</v>
      </c>
      <c r="GZW28" s="87">
        <v>0</v>
      </c>
      <c r="GZX28" s="59">
        <f t="shared" si="330"/>
        <v>0</v>
      </c>
      <c r="GZY28" s="1"/>
      <c r="GZZ28" s="89">
        <v>5</v>
      </c>
      <c r="HAA28" s="93" t="s">
        <v>65</v>
      </c>
      <c r="HAB28" s="58" t="s">
        <v>58</v>
      </c>
      <c r="HAC28" s="91" t="s">
        <v>32</v>
      </c>
      <c r="HAD28" s="92">
        <v>1</v>
      </c>
      <c r="HAE28" s="87">
        <v>0</v>
      </c>
      <c r="HAF28" s="59">
        <f t="shared" si="330"/>
        <v>0</v>
      </c>
      <c r="HAG28" s="1"/>
      <c r="HAH28" s="89">
        <v>5</v>
      </c>
      <c r="HAI28" s="93" t="s">
        <v>65</v>
      </c>
      <c r="HAJ28" s="58" t="s">
        <v>58</v>
      </c>
      <c r="HAK28" s="91" t="s">
        <v>32</v>
      </c>
      <c r="HAL28" s="92">
        <v>1</v>
      </c>
      <c r="HAM28" s="87">
        <v>0</v>
      </c>
      <c r="HAN28" s="59">
        <f t="shared" si="331"/>
        <v>0</v>
      </c>
      <c r="HAO28" s="1"/>
      <c r="HAP28" s="89">
        <v>5</v>
      </c>
      <c r="HAQ28" s="93" t="s">
        <v>65</v>
      </c>
      <c r="HAR28" s="58" t="s">
        <v>58</v>
      </c>
      <c r="HAS28" s="91" t="s">
        <v>32</v>
      </c>
      <c r="HAT28" s="92">
        <v>1</v>
      </c>
      <c r="HAU28" s="87">
        <v>0</v>
      </c>
      <c r="HAV28" s="59">
        <f t="shared" si="331"/>
        <v>0</v>
      </c>
      <c r="HAW28" s="1"/>
      <c r="HAX28" s="89">
        <v>5</v>
      </c>
      <c r="HAY28" s="93" t="s">
        <v>65</v>
      </c>
      <c r="HAZ28" s="58" t="s">
        <v>58</v>
      </c>
      <c r="HBA28" s="91" t="s">
        <v>32</v>
      </c>
      <c r="HBB28" s="92">
        <v>1</v>
      </c>
      <c r="HBC28" s="87">
        <v>0</v>
      </c>
      <c r="HBD28" s="59">
        <f t="shared" si="332"/>
        <v>0</v>
      </c>
      <c r="HBE28" s="1"/>
      <c r="HBF28" s="89">
        <v>5</v>
      </c>
      <c r="HBG28" s="93" t="s">
        <v>65</v>
      </c>
      <c r="HBH28" s="58" t="s">
        <v>58</v>
      </c>
      <c r="HBI28" s="91" t="s">
        <v>32</v>
      </c>
      <c r="HBJ28" s="92">
        <v>1</v>
      </c>
      <c r="HBK28" s="87">
        <v>0</v>
      </c>
      <c r="HBL28" s="59">
        <f t="shared" si="332"/>
        <v>0</v>
      </c>
      <c r="HBM28" s="1"/>
      <c r="HBN28" s="89">
        <v>5</v>
      </c>
      <c r="HBO28" s="93" t="s">
        <v>65</v>
      </c>
      <c r="HBP28" s="58" t="s">
        <v>58</v>
      </c>
      <c r="HBQ28" s="91" t="s">
        <v>32</v>
      </c>
      <c r="HBR28" s="92">
        <v>1</v>
      </c>
      <c r="HBS28" s="87">
        <v>0</v>
      </c>
      <c r="HBT28" s="59">
        <f t="shared" si="333"/>
        <v>0</v>
      </c>
      <c r="HBU28" s="1"/>
      <c r="HBV28" s="89">
        <v>5</v>
      </c>
      <c r="HBW28" s="93" t="s">
        <v>65</v>
      </c>
      <c r="HBX28" s="58" t="s">
        <v>58</v>
      </c>
      <c r="HBY28" s="91" t="s">
        <v>32</v>
      </c>
      <c r="HBZ28" s="92">
        <v>1</v>
      </c>
      <c r="HCA28" s="87">
        <v>0</v>
      </c>
      <c r="HCB28" s="59">
        <f t="shared" si="333"/>
        <v>0</v>
      </c>
      <c r="HCC28" s="1"/>
      <c r="HCD28" s="89">
        <v>5</v>
      </c>
      <c r="HCE28" s="93" t="s">
        <v>65</v>
      </c>
      <c r="HCF28" s="58" t="s">
        <v>58</v>
      </c>
      <c r="HCG28" s="91" t="s">
        <v>32</v>
      </c>
      <c r="HCH28" s="92">
        <v>1</v>
      </c>
      <c r="HCI28" s="87">
        <v>0</v>
      </c>
      <c r="HCJ28" s="59">
        <f t="shared" si="334"/>
        <v>0</v>
      </c>
      <c r="HCK28" s="1"/>
      <c r="HCL28" s="89">
        <v>5</v>
      </c>
      <c r="HCM28" s="93" t="s">
        <v>65</v>
      </c>
      <c r="HCN28" s="58" t="s">
        <v>58</v>
      </c>
      <c r="HCO28" s="91" t="s">
        <v>32</v>
      </c>
      <c r="HCP28" s="92">
        <v>1</v>
      </c>
      <c r="HCQ28" s="87">
        <v>0</v>
      </c>
      <c r="HCR28" s="59">
        <f t="shared" si="334"/>
        <v>0</v>
      </c>
      <c r="HCS28" s="1"/>
      <c r="HCT28" s="89">
        <v>5</v>
      </c>
      <c r="HCU28" s="93" t="s">
        <v>65</v>
      </c>
      <c r="HCV28" s="58" t="s">
        <v>58</v>
      </c>
      <c r="HCW28" s="91" t="s">
        <v>32</v>
      </c>
      <c r="HCX28" s="92">
        <v>1</v>
      </c>
      <c r="HCY28" s="87">
        <v>0</v>
      </c>
      <c r="HCZ28" s="59">
        <f t="shared" si="335"/>
        <v>0</v>
      </c>
      <c r="HDA28" s="1"/>
      <c r="HDB28" s="89">
        <v>5</v>
      </c>
      <c r="HDC28" s="93" t="s">
        <v>65</v>
      </c>
      <c r="HDD28" s="58" t="s">
        <v>58</v>
      </c>
      <c r="HDE28" s="91" t="s">
        <v>32</v>
      </c>
      <c r="HDF28" s="92">
        <v>1</v>
      </c>
      <c r="HDG28" s="87">
        <v>0</v>
      </c>
      <c r="HDH28" s="59">
        <f t="shared" si="335"/>
        <v>0</v>
      </c>
      <c r="HDI28" s="1"/>
      <c r="HDJ28" s="89">
        <v>5</v>
      </c>
      <c r="HDK28" s="93" t="s">
        <v>65</v>
      </c>
      <c r="HDL28" s="58" t="s">
        <v>58</v>
      </c>
      <c r="HDM28" s="91" t="s">
        <v>32</v>
      </c>
      <c r="HDN28" s="92">
        <v>1</v>
      </c>
      <c r="HDO28" s="87">
        <v>0</v>
      </c>
      <c r="HDP28" s="59">
        <f t="shared" si="336"/>
        <v>0</v>
      </c>
      <c r="HDQ28" s="1"/>
      <c r="HDR28" s="89">
        <v>5</v>
      </c>
      <c r="HDS28" s="93" t="s">
        <v>65</v>
      </c>
      <c r="HDT28" s="58" t="s">
        <v>58</v>
      </c>
      <c r="HDU28" s="91" t="s">
        <v>32</v>
      </c>
      <c r="HDV28" s="92">
        <v>1</v>
      </c>
      <c r="HDW28" s="87">
        <v>0</v>
      </c>
      <c r="HDX28" s="59">
        <f t="shared" si="336"/>
        <v>0</v>
      </c>
      <c r="HDY28" s="1"/>
      <c r="HDZ28" s="89">
        <v>5</v>
      </c>
      <c r="HEA28" s="93" t="s">
        <v>65</v>
      </c>
      <c r="HEB28" s="58" t="s">
        <v>58</v>
      </c>
      <c r="HEC28" s="91" t="s">
        <v>32</v>
      </c>
      <c r="HED28" s="92">
        <v>1</v>
      </c>
      <c r="HEE28" s="87">
        <v>0</v>
      </c>
      <c r="HEF28" s="59">
        <f t="shared" si="337"/>
        <v>0</v>
      </c>
      <c r="HEG28" s="1"/>
      <c r="HEH28" s="89">
        <v>5</v>
      </c>
      <c r="HEI28" s="93" t="s">
        <v>65</v>
      </c>
      <c r="HEJ28" s="58" t="s">
        <v>58</v>
      </c>
      <c r="HEK28" s="91" t="s">
        <v>32</v>
      </c>
      <c r="HEL28" s="92">
        <v>1</v>
      </c>
      <c r="HEM28" s="87">
        <v>0</v>
      </c>
      <c r="HEN28" s="59">
        <f t="shared" si="337"/>
        <v>0</v>
      </c>
      <c r="HEO28" s="1"/>
      <c r="HEP28" s="89">
        <v>5</v>
      </c>
      <c r="HEQ28" s="93" t="s">
        <v>65</v>
      </c>
      <c r="HER28" s="58" t="s">
        <v>58</v>
      </c>
      <c r="HES28" s="91" t="s">
        <v>32</v>
      </c>
      <c r="HET28" s="92">
        <v>1</v>
      </c>
      <c r="HEU28" s="87">
        <v>0</v>
      </c>
      <c r="HEV28" s="59">
        <f t="shared" si="338"/>
        <v>0</v>
      </c>
      <c r="HEW28" s="1"/>
      <c r="HEX28" s="89">
        <v>5</v>
      </c>
      <c r="HEY28" s="93" t="s">
        <v>65</v>
      </c>
      <c r="HEZ28" s="58" t="s">
        <v>58</v>
      </c>
      <c r="HFA28" s="91" t="s">
        <v>32</v>
      </c>
      <c r="HFB28" s="92">
        <v>1</v>
      </c>
      <c r="HFC28" s="87">
        <v>0</v>
      </c>
      <c r="HFD28" s="59">
        <f t="shared" si="338"/>
        <v>0</v>
      </c>
      <c r="HFE28" s="1"/>
      <c r="HFF28" s="89">
        <v>5</v>
      </c>
      <c r="HFG28" s="93" t="s">
        <v>65</v>
      </c>
      <c r="HFH28" s="58" t="s">
        <v>58</v>
      </c>
      <c r="HFI28" s="91" t="s">
        <v>32</v>
      </c>
      <c r="HFJ28" s="92">
        <v>1</v>
      </c>
      <c r="HFK28" s="87">
        <v>0</v>
      </c>
      <c r="HFL28" s="59">
        <f t="shared" si="339"/>
        <v>0</v>
      </c>
      <c r="HFM28" s="1"/>
      <c r="HFN28" s="89">
        <v>5</v>
      </c>
      <c r="HFO28" s="93" t="s">
        <v>65</v>
      </c>
      <c r="HFP28" s="58" t="s">
        <v>58</v>
      </c>
      <c r="HFQ28" s="91" t="s">
        <v>32</v>
      </c>
      <c r="HFR28" s="92">
        <v>1</v>
      </c>
      <c r="HFS28" s="87">
        <v>0</v>
      </c>
      <c r="HFT28" s="59">
        <f t="shared" si="339"/>
        <v>0</v>
      </c>
      <c r="HFU28" s="1"/>
      <c r="HFV28" s="89">
        <v>5</v>
      </c>
      <c r="HFW28" s="93" t="s">
        <v>65</v>
      </c>
      <c r="HFX28" s="58" t="s">
        <v>58</v>
      </c>
      <c r="HFY28" s="91" t="s">
        <v>32</v>
      </c>
      <c r="HFZ28" s="92">
        <v>1</v>
      </c>
      <c r="HGA28" s="87">
        <v>0</v>
      </c>
      <c r="HGB28" s="59">
        <f t="shared" si="340"/>
        <v>0</v>
      </c>
      <c r="HGC28" s="1"/>
      <c r="HGD28" s="89">
        <v>5</v>
      </c>
      <c r="HGE28" s="93" t="s">
        <v>65</v>
      </c>
      <c r="HGF28" s="58" t="s">
        <v>58</v>
      </c>
      <c r="HGG28" s="91" t="s">
        <v>32</v>
      </c>
      <c r="HGH28" s="92">
        <v>1</v>
      </c>
      <c r="HGI28" s="87">
        <v>0</v>
      </c>
      <c r="HGJ28" s="59">
        <f t="shared" si="340"/>
        <v>0</v>
      </c>
      <c r="HGK28" s="1"/>
      <c r="HGL28" s="89">
        <v>5</v>
      </c>
      <c r="HGM28" s="93" t="s">
        <v>65</v>
      </c>
      <c r="HGN28" s="58" t="s">
        <v>58</v>
      </c>
      <c r="HGO28" s="91" t="s">
        <v>32</v>
      </c>
      <c r="HGP28" s="92">
        <v>1</v>
      </c>
      <c r="HGQ28" s="87">
        <v>0</v>
      </c>
      <c r="HGR28" s="59">
        <f t="shared" si="341"/>
        <v>0</v>
      </c>
      <c r="HGS28" s="1"/>
      <c r="HGT28" s="89">
        <v>5</v>
      </c>
      <c r="HGU28" s="93" t="s">
        <v>65</v>
      </c>
      <c r="HGV28" s="58" t="s">
        <v>58</v>
      </c>
      <c r="HGW28" s="91" t="s">
        <v>32</v>
      </c>
      <c r="HGX28" s="92">
        <v>1</v>
      </c>
      <c r="HGY28" s="87">
        <v>0</v>
      </c>
      <c r="HGZ28" s="59">
        <f t="shared" si="341"/>
        <v>0</v>
      </c>
      <c r="HHA28" s="1"/>
      <c r="HHB28" s="89">
        <v>5</v>
      </c>
      <c r="HHC28" s="93" t="s">
        <v>65</v>
      </c>
      <c r="HHD28" s="58" t="s">
        <v>58</v>
      </c>
      <c r="HHE28" s="91" t="s">
        <v>32</v>
      </c>
      <c r="HHF28" s="92">
        <v>1</v>
      </c>
      <c r="HHG28" s="87">
        <v>0</v>
      </c>
      <c r="HHH28" s="59">
        <f t="shared" si="342"/>
        <v>0</v>
      </c>
      <c r="HHI28" s="1"/>
      <c r="HHJ28" s="89">
        <v>5</v>
      </c>
      <c r="HHK28" s="93" t="s">
        <v>65</v>
      </c>
      <c r="HHL28" s="58" t="s">
        <v>58</v>
      </c>
      <c r="HHM28" s="91" t="s">
        <v>32</v>
      </c>
      <c r="HHN28" s="92">
        <v>1</v>
      </c>
      <c r="HHO28" s="87">
        <v>0</v>
      </c>
      <c r="HHP28" s="59">
        <f t="shared" si="342"/>
        <v>0</v>
      </c>
      <c r="HHQ28" s="1"/>
      <c r="HHR28" s="89">
        <v>5</v>
      </c>
      <c r="HHS28" s="93" t="s">
        <v>65</v>
      </c>
      <c r="HHT28" s="58" t="s">
        <v>58</v>
      </c>
      <c r="HHU28" s="91" t="s">
        <v>32</v>
      </c>
      <c r="HHV28" s="92">
        <v>1</v>
      </c>
      <c r="HHW28" s="87">
        <v>0</v>
      </c>
      <c r="HHX28" s="59">
        <f t="shared" si="343"/>
        <v>0</v>
      </c>
      <c r="HHY28" s="1"/>
      <c r="HHZ28" s="89">
        <v>5</v>
      </c>
      <c r="HIA28" s="93" t="s">
        <v>65</v>
      </c>
      <c r="HIB28" s="58" t="s">
        <v>58</v>
      </c>
      <c r="HIC28" s="91" t="s">
        <v>32</v>
      </c>
      <c r="HID28" s="92">
        <v>1</v>
      </c>
      <c r="HIE28" s="87">
        <v>0</v>
      </c>
      <c r="HIF28" s="59">
        <f t="shared" si="343"/>
        <v>0</v>
      </c>
      <c r="HIG28" s="1"/>
      <c r="HIH28" s="89">
        <v>5</v>
      </c>
      <c r="HII28" s="93" t="s">
        <v>65</v>
      </c>
      <c r="HIJ28" s="58" t="s">
        <v>58</v>
      </c>
      <c r="HIK28" s="91" t="s">
        <v>32</v>
      </c>
      <c r="HIL28" s="92">
        <v>1</v>
      </c>
      <c r="HIM28" s="87">
        <v>0</v>
      </c>
      <c r="HIN28" s="59">
        <f t="shared" si="344"/>
        <v>0</v>
      </c>
      <c r="HIO28" s="1"/>
      <c r="HIP28" s="89">
        <v>5</v>
      </c>
      <c r="HIQ28" s="93" t="s">
        <v>65</v>
      </c>
      <c r="HIR28" s="58" t="s">
        <v>58</v>
      </c>
      <c r="HIS28" s="91" t="s">
        <v>32</v>
      </c>
      <c r="HIT28" s="92">
        <v>1</v>
      </c>
      <c r="HIU28" s="87">
        <v>0</v>
      </c>
      <c r="HIV28" s="59">
        <f t="shared" si="344"/>
        <v>0</v>
      </c>
      <c r="HIW28" s="1"/>
      <c r="HIX28" s="89">
        <v>5</v>
      </c>
      <c r="HIY28" s="93" t="s">
        <v>65</v>
      </c>
      <c r="HIZ28" s="58" t="s">
        <v>58</v>
      </c>
      <c r="HJA28" s="91" t="s">
        <v>32</v>
      </c>
      <c r="HJB28" s="92">
        <v>1</v>
      </c>
      <c r="HJC28" s="87">
        <v>0</v>
      </c>
      <c r="HJD28" s="59">
        <f t="shared" si="345"/>
        <v>0</v>
      </c>
      <c r="HJE28" s="1"/>
      <c r="HJF28" s="89">
        <v>5</v>
      </c>
      <c r="HJG28" s="93" t="s">
        <v>65</v>
      </c>
      <c r="HJH28" s="58" t="s">
        <v>58</v>
      </c>
      <c r="HJI28" s="91" t="s">
        <v>32</v>
      </c>
      <c r="HJJ28" s="92">
        <v>1</v>
      </c>
      <c r="HJK28" s="87">
        <v>0</v>
      </c>
      <c r="HJL28" s="59">
        <f t="shared" si="345"/>
        <v>0</v>
      </c>
      <c r="HJM28" s="1"/>
      <c r="HJN28" s="89">
        <v>5</v>
      </c>
      <c r="HJO28" s="93" t="s">
        <v>65</v>
      </c>
      <c r="HJP28" s="58" t="s">
        <v>58</v>
      </c>
      <c r="HJQ28" s="91" t="s">
        <v>32</v>
      </c>
      <c r="HJR28" s="92">
        <v>1</v>
      </c>
      <c r="HJS28" s="87">
        <v>0</v>
      </c>
      <c r="HJT28" s="59">
        <f t="shared" si="346"/>
        <v>0</v>
      </c>
      <c r="HJU28" s="1"/>
      <c r="HJV28" s="89">
        <v>5</v>
      </c>
      <c r="HJW28" s="93" t="s">
        <v>65</v>
      </c>
      <c r="HJX28" s="58" t="s">
        <v>58</v>
      </c>
      <c r="HJY28" s="91" t="s">
        <v>32</v>
      </c>
      <c r="HJZ28" s="92">
        <v>1</v>
      </c>
      <c r="HKA28" s="87">
        <v>0</v>
      </c>
      <c r="HKB28" s="59">
        <f t="shared" si="346"/>
        <v>0</v>
      </c>
      <c r="HKC28" s="1"/>
      <c r="HKD28" s="89">
        <v>5</v>
      </c>
      <c r="HKE28" s="93" t="s">
        <v>65</v>
      </c>
      <c r="HKF28" s="58" t="s">
        <v>58</v>
      </c>
      <c r="HKG28" s="91" t="s">
        <v>32</v>
      </c>
      <c r="HKH28" s="92">
        <v>1</v>
      </c>
      <c r="HKI28" s="87">
        <v>0</v>
      </c>
      <c r="HKJ28" s="59">
        <f t="shared" si="347"/>
        <v>0</v>
      </c>
      <c r="HKK28" s="1"/>
      <c r="HKL28" s="89">
        <v>5</v>
      </c>
      <c r="HKM28" s="93" t="s">
        <v>65</v>
      </c>
      <c r="HKN28" s="58" t="s">
        <v>58</v>
      </c>
      <c r="HKO28" s="91" t="s">
        <v>32</v>
      </c>
      <c r="HKP28" s="92">
        <v>1</v>
      </c>
      <c r="HKQ28" s="87">
        <v>0</v>
      </c>
      <c r="HKR28" s="59">
        <f t="shared" si="347"/>
        <v>0</v>
      </c>
      <c r="HKS28" s="1"/>
      <c r="HKT28" s="89">
        <v>5</v>
      </c>
      <c r="HKU28" s="93" t="s">
        <v>65</v>
      </c>
      <c r="HKV28" s="58" t="s">
        <v>58</v>
      </c>
      <c r="HKW28" s="91" t="s">
        <v>32</v>
      </c>
      <c r="HKX28" s="92">
        <v>1</v>
      </c>
      <c r="HKY28" s="87">
        <v>0</v>
      </c>
      <c r="HKZ28" s="59">
        <f t="shared" si="348"/>
        <v>0</v>
      </c>
      <c r="HLA28" s="1"/>
      <c r="HLB28" s="89">
        <v>5</v>
      </c>
      <c r="HLC28" s="93" t="s">
        <v>65</v>
      </c>
      <c r="HLD28" s="58" t="s">
        <v>58</v>
      </c>
      <c r="HLE28" s="91" t="s">
        <v>32</v>
      </c>
      <c r="HLF28" s="92">
        <v>1</v>
      </c>
      <c r="HLG28" s="87">
        <v>0</v>
      </c>
      <c r="HLH28" s="59">
        <f t="shared" si="348"/>
        <v>0</v>
      </c>
      <c r="HLI28" s="1"/>
      <c r="HLJ28" s="89">
        <v>5</v>
      </c>
      <c r="HLK28" s="93" t="s">
        <v>65</v>
      </c>
      <c r="HLL28" s="58" t="s">
        <v>58</v>
      </c>
      <c r="HLM28" s="91" t="s">
        <v>32</v>
      </c>
      <c r="HLN28" s="92">
        <v>1</v>
      </c>
      <c r="HLO28" s="87">
        <v>0</v>
      </c>
      <c r="HLP28" s="59">
        <f t="shared" si="349"/>
        <v>0</v>
      </c>
      <c r="HLQ28" s="1"/>
      <c r="HLR28" s="89">
        <v>5</v>
      </c>
      <c r="HLS28" s="93" t="s">
        <v>65</v>
      </c>
      <c r="HLT28" s="58" t="s">
        <v>58</v>
      </c>
      <c r="HLU28" s="91" t="s">
        <v>32</v>
      </c>
      <c r="HLV28" s="92">
        <v>1</v>
      </c>
      <c r="HLW28" s="87">
        <v>0</v>
      </c>
      <c r="HLX28" s="59">
        <f t="shared" si="349"/>
        <v>0</v>
      </c>
      <c r="HLY28" s="1"/>
      <c r="HLZ28" s="89">
        <v>5</v>
      </c>
      <c r="HMA28" s="93" t="s">
        <v>65</v>
      </c>
      <c r="HMB28" s="58" t="s">
        <v>58</v>
      </c>
      <c r="HMC28" s="91" t="s">
        <v>32</v>
      </c>
      <c r="HMD28" s="92">
        <v>1</v>
      </c>
      <c r="HME28" s="87">
        <v>0</v>
      </c>
      <c r="HMF28" s="59">
        <f t="shared" si="350"/>
        <v>0</v>
      </c>
      <c r="HMG28" s="1"/>
      <c r="HMH28" s="89">
        <v>5</v>
      </c>
      <c r="HMI28" s="93" t="s">
        <v>65</v>
      </c>
      <c r="HMJ28" s="58" t="s">
        <v>58</v>
      </c>
      <c r="HMK28" s="91" t="s">
        <v>32</v>
      </c>
      <c r="HML28" s="92">
        <v>1</v>
      </c>
      <c r="HMM28" s="87">
        <v>0</v>
      </c>
      <c r="HMN28" s="59">
        <f t="shared" si="350"/>
        <v>0</v>
      </c>
      <c r="HMO28" s="1"/>
      <c r="HMP28" s="89">
        <v>5</v>
      </c>
      <c r="HMQ28" s="93" t="s">
        <v>65</v>
      </c>
      <c r="HMR28" s="58" t="s">
        <v>58</v>
      </c>
      <c r="HMS28" s="91" t="s">
        <v>32</v>
      </c>
      <c r="HMT28" s="92">
        <v>1</v>
      </c>
      <c r="HMU28" s="87">
        <v>0</v>
      </c>
      <c r="HMV28" s="59">
        <f t="shared" si="351"/>
        <v>0</v>
      </c>
      <c r="HMW28" s="1"/>
      <c r="HMX28" s="89">
        <v>5</v>
      </c>
      <c r="HMY28" s="93" t="s">
        <v>65</v>
      </c>
      <c r="HMZ28" s="58" t="s">
        <v>58</v>
      </c>
      <c r="HNA28" s="91" t="s">
        <v>32</v>
      </c>
      <c r="HNB28" s="92">
        <v>1</v>
      </c>
      <c r="HNC28" s="87">
        <v>0</v>
      </c>
      <c r="HND28" s="59">
        <f t="shared" si="351"/>
        <v>0</v>
      </c>
      <c r="HNE28" s="1"/>
      <c r="HNF28" s="89">
        <v>5</v>
      </c>
      <c r="HNG28" s="93" t="s">
        <v>65</v>
      </c>
      <c r="HNH28" s="58" t="s">
        <v>58</v>
      </c>
      <c r="HNI28" s="91" t="s">
        <v>32</v>
      </c>
      <c r="HNJ28" s="92">
        <v>1</v>
      </c>
      <c r="HNK28" s="87">
        <v>0</v>
      </c>
      <c r="HNL28" s="59">
        <f t="shared" si="352"/>
        <v>0</v>
      </c>
      <c r="HNM28" s="1"/>
      <c r="HNN28" s="89">
        <v>5</v>
      </c>
      <c r="HNO28" s="93" t="s">
        <v>65</v>
      </c>
      <c r="HNP28" s="58" t="s">
        <v>58</v>
      </c>
      <c r="HNQ28" s="91" t="s">
        <v>32</v>
      </c>
      <c r="HNR28" s="92">
        <v>1</v>
      </c>
      <c r="HNS28" s="87">
        <v>0</v>
      </c>
      <c r="HNT28" s="59">
        <f t="shared" si="352"/>
        <v>0</v>
      </c>
      <c r="HNU28" s="1"/>
      <c r="HNV28" s="89">
        <v>5</v>
      </c>
      <c r="HNW28" s="93" t="s">
        <v>65</v>
      </c>
      <c r="HNX28" s="58" t="s">
        <v>58</v>
      </c>
      <c r="HNY28" s="91" t="s">
        <v>32</v>
      </c>
      <c r="HNZ28" s="92">
        <v>1</v>
      </c>
      <c r="HOA28" s="87">
        <v>0</v>
      </c>
      <c r="HOB28" s="59">
        <f t="shared" si="353"/>
        <v>0</v>
      </c>
      <c r="HOC28" s="1"/>
      <c r="HOD28" s="89">
        <v>5</v>
      </c>
      <c r="HOE28" s="93" t="s">
        <v>65</v>
      </c>
      <c r="HOF28" s="58" t="s">
        <v>58</v>
      </c>
      <c r="HOG28" s="91" t="s">
        <v>32</v>
      </c>
      <c r="HOH28" s="92">
        <v>1</v>
      </c>
      <c r="HOI28" s="87">
        <v>0</v>
      </c>
      <c r="HOJ28" s="59">
        <f t="shared" si="353"/>
        <v>0</v>
      </c>
      <c r="HOK28" s="1"/>
      <c r="HOL28" s="89">
        <v>5</v>
      </c>
      <c r="HOM28" s="93" t="s">
        <v>65</v>
      </c>
      <c r="HON28" s="58" t="s">
        <v>58</v>
      </c>
      <c r="HOO28" s="91" t="s">
        <v>32</v>
      </c>
      <c r="HOP28" s="92">
        <v>1</v>
      </c>
      <c r="HOQ28" s="87">
        <v>0</v>
      </c>
      <c r="HOR28" s="59">
        <f t="shared" si="354"/>
        <v>0</v>
      </c>
      <c r="HOS28" s="1"/>
      <c r="HOT28" s="89">
        <v>5</v>
      </c>
      <c r="HOU28" s="93" t="s">
        <v>65</v>
      </c>
      <c r="HOV28" s="58" t="s">
        <v>58</v>
      </c>
      <c r="HOW28" s="91" t="s">
        <v>32</v>
      </c>
      <c r="HOX28" s="92">
        <v>1</v>
      </c>
      <c r="HOY28" s="87">
        <v>0</v>
      </c>
      <c r="HOZ28" s="59">
        <f t="shared" si="354"/>
        <v>0</v>
      </c>
      <c r="HPA28" s="1"/>
      <c r="HPB28" s="89">
        <v>5</v>
      </c>
      <c r="HPC28" s="93" t="s">
        <v>65</v>
      </c>
      <c r="HPD28" s="58" t="s">
        <v>58</v>
      </c>
      <c r="HPE28" s="91" t="s">
        <v>32</v>
      </c>
      <c r="HPF28" s="92">
        <v>1</v>
      </c>
      <c r="HPG28" s="87">
        <v>0</v>
      </c>
      <c r="HPH28" s="59">
        <f t="shared" si="355"/>
        <v>0</v>
      </c>
      <c r="HPI28" s="1"/>
      <c r="HPJ28" s="89">
        <v>5</v>
      </c>
      <c r="HPK28" s="93" t="s">
        <v>65</v>
      </c>
      <c r="HPL28" s="58" t="s">
        <v>58</v>
      </c>
      <c r="HPM28" s="91" t="s">
        <v>32</v>
      </c>
      <c r="HPN28" s="92">
        <v>1</v>
      </c>
      <c r="HPO28" s="87">
        <v>0</v>
      </c>
      <c r="HPP28" s="59">
        <f t="shared" si="355"/>
        <v>0</v>
      </c>
      <c r="HPQ28" s="1"/>
      <c r="HPR28" s="89">
        <v>5</v>
      </c>
      <c r="HPS28" s="93" t="s">
        <v>65</v>
      </c>
      <c r="HPT28" s="58" t="s">
        <v>58</v>
      </c>
      <c r="HPU28" s="91" t="s">
        <v>32</v>
      </c>
      <c r="HPV28" s="92">
        <v>1</v>
      </c>
      <c r="HPW28" s="87">
        <v>0</v>
      </c>
      <c r="HPX28" s="59">
        <f t="shared" si="356"/>
        <v>0</v>
      </c>
      <c r="HPY28" s="1"/>
      <c r="HPZ28" s="89">
        <v>5</v>
      </c>
      <c r="HQA28" s="93" t="s">
        <v>65</v>
      </c>
      <c r="HQB28" s="58" t="s">
        <v>58</v>
      </c>
      <c r="HQC28" s="91" t="s">
        <v>32</v>
      </c>
      <c r="HQD28" s="92">
        <v>1</v>
      </c>
      <c r="HQE28" s="87">
        <v>0</v>
      </c>
      <c r="HQF28" s="59">
        <f t="shared" si="356"/>
        <v>0</v>
      </c>
      <c r="HQG28" s="1"/>
      <c r="HQH28" s="89">
        <v>5</v>
      </c>
      <c r="HQI28" s="93" t="s">
        <v>65</v>
      </c>
      <c r="HQJ28" s="58" t="s">
        <v>58</v>
      </c>
      <c r="HQK28" s="91" t="s">
        <v>32</v>
      </c>
      <c r="HQL28" s="92">
        <v>1</v>
      </c>
      <c r="HQM28" s="87">
        <v>0</v>
      </c>
      <c r="HQN28" s="59">
        <f t="shared" si="357"/>
        <v>0</v>
      </c>
      <c r="HQO28" s="1"/>
      <c r="HQP28" s="89">
        <v>5</v>
      </c>
      <c r="HQQ28" s="93" t="s">
        <v>65</v>
      </c>
      <c r="HQR28" s="58" t="s">
        <v>58</v>
      </c>
      <c r="HQS28" s="91" t="s">
        <v>32</v>
      </c>
      <c r="HQT28" s="92">
        <v>1</v>
      </c>
      <c r="HQU28" s="87">
        <v>0</v>
      </c>
      <c r="HQV28" s="59">
        <f t="shared" si="357"/>
        <v>0</v>
      </c>
      <c r="HQW28" s="1"/>
      <c r="HQX28" s="89">
        <v>5</v>
      </c>
      <c r="HQY28" s="93" t="s">
        <v>65</v>
      </c>
      <c r="HQZ28" s="58" t="s">
        <v>58</v>
      </c>
      <c r="HRA28" s="91" t="s">
        <v>32</v>
      </c>
      <c r="HRB28" s="92">
        <v>1</v>
      </c>
      <c r="HRC28" s="87">
        <v>0</v>
      </c>
      <c r="HRD28" s="59">
        <f t="shared" si="358"/>
        <v>0</v>
      </c>
      <c r="HRE28" s="1"/>
      <c r="HRF28" s="89">
        <v>5</v>
      </c>
      <c r="HRG28" s="93" t="s">
        <v>65</v>
      </c>
      <c r="HRH28" s="58" t="s">
        <v>58</v>
      </c>
      <c r="HRI28" s="91" t="s">
        <v>32</v>
      </c>
      <c r="HRJ28" s="92">
        <v>1</v>
      </c>
      <c r="HRK28" s="87">
        <v>0</v>
      </c>
      <c r="HRL28" s="59">
        <f t="shared" si="358"/>
        <v>0</v>
      </c>
      <c r="HRM28" s="1"/>
      <c r="HRN28" s="89">
        <v>5</v>
      </c>
      <c r="HRO28" s="93" t="s">
        <v>65</v>
      </c>
      <c r="HRP28" s="58" t="s">
        <v>58</v>
      </c>
      <c r="HRQ28" s="91" t="s">
        <v>32</v>
      </c>
      <c r="HRR28" s="92">
        <v>1</v>
      </c>
      <c r="HRS28" s="87">
        <v>0</v>
      </c>
      <c r="HRT28" s="59">
        <f t="shared" si="359"/>
        <v>0</v>
      </c>
      <c r="HRU28" s="1"/>
      <c r="HRV28" s="89">
        <v>5</v>
      </c>
      <c r="HRW28" s="93" t="s">
        <v>65</v>
      </c>
      <c r="HRX28" s="58" t="s">
        <v>58</v>
      </c>
      <c r="HRY28" s="91" t="s">
        <v>32</v>
      </c>
      <c r="HRZ28" s="92">
        <v>1</v>
      </c>
      <c r="HSA28" s="87">
        <v>0</v>
      </c>
      <c r="HSB28" s="59">
        <f t="shared" si="359"/>
        <v>0</v>
      </c>
      <c r="HSC28" s="1"/>
      <c r="HSD28" s="89">
        <v>5</v>
      </c>
      <c r="HSE28" s="93" t="s">
        <v>65</v>
      </c>
      <c r="HSF28" s="58" t="s">
        <v>58</v>
      </c>
      <c r="HSG28" s="91" t="s">
        <v>32</v>
      </c>
      <c r="HSH28" s="92">
        <v>1</v>
      </c>
      <c r="HSI28" s="87">
        <v>0</v>
      </c>
      <c r="HSJ28" s="59">
        <f t="shared" si="360"/>
        <v>0</v>
      </c>
      <c r="HSK28" s="1"/>
      <c r="HSL28" s="89">
        <v>5</v>
      </c>
      <c r="HSM28" s="93" t="s">
        <v>65</v>
      </c>
      <c r="HSN28" s="58" t="s">
        <v>58</v>
      </c>
      <c r="HSO28" s="91" t="s">
        <v>32</v>
      </c>
      <c r="HSP28" s="92">
        <v>1</v>
      </c>
      <c r="HSQ28" s="87">
        <v>0</v>
      </c>
      <c r="HSR28" s="59">
        <f t="shared" si="360"/>
        <v>0</v>
      </c>
      <c r="HSS28" s="1"/>
      <c r="HST28" s="89">
        <v>5</v>
      </c>
      <c r="HSU28" s="93" t="s">
        <v>65</v>
      </c>
      <c r="HSV28" s="58" t="s">
        <v>58</v>
      </c>
      <c r="HSW28" s="91" t="s">
        <v>32</v>
      </c>
      <c r="HSX28" s="92">
        <v>1</v>
      </c>
      <c r="HSY28" s="87">
        <v>0</v>
      </c>
      <c r="HSZ28" s="59">
        <f t="shared" si="361"/>
        <v>0</v>
      </c>
      <c r="HTA28" s="1"/>
      <c r="HTB28" s="89">
        <v>5</v>
      </c>
      <c r="HTC28" s="93" t="s">
        <v>65</v>
      </c>
      <c r="HTD28" s="58" t="s">
        <v>58</v>
      </c>
      <c r="HTE28" s="91" t="s">
        <v>32</v>
      </c>
      <c r="HTF28" s="92">
        <v>1</v>
      </c>
      <c r="HTG28" s="87">
        <v>0</v>
      </c>
      <c r="HTH28" s="59">
        <f t="shared" si="361"/>
        <v>0</v>
      </c>
      <c r="HTI28" s="1"/>
      <c r="HTJ28" s="89">
        <v>5</v>
      </c>
      <c r="HTK28" s="93" t="s">
        <v>65</v>
      </c>
      <c r="HTL28" s="58" t="s">
        <v>58</v>
      </c>
      <c r="HTM28" s="91" t="s">
        <v>32</v>
      </c>
      <c r="HTN28" s="92">
        <v>1</v>
      </c>
      <c r="HTO28" s="87">
        <v>0</v>
      </c>
      <c r="HTP28" s="59">
        <f t="shared" si="362"/>
        <v>0</v>
      </c>
      <c r="HTQ28" s="1"/>
      <c r="HTR28" s="89">
        <v>5</v>
      </c>
      <c r="HTS28" s="93" t="s">
        <v>65</v>
      </c>
      <c r="HTT28" s="58" t="s">
        <v>58</v>
      </c>
      <c r="HTU28" s="91" t="s">
        <v>32</v>
      </c>
      <c r="HTV28" s="92">
        <v>1</v>
      </c>
      <c r="HTW28" s="87">
        <v>0</v>
      </c>
      <c r="HTX28" s="59">
        <f t="shared" si="362"/>
        <v>0</v>
      </c>
      <c r="HTY28" s="1"/>
      <c r="HTZ28" s="89">
        <v>5</v>
      </c>
      <c r="HUA28" s="93" t="s">
        <v>65</v>
      </c>
      <c r="HUB28" s="58" t="s">
        <v>58</v>
      </c>
      <c r="HUC28" s="91" t="s">
        <v>32</v>
      </c>
      <c r="HUD28" s="92">
        <v>1</v>
      </c>
      <c r="HUE28" s="87">
        <v>0</v>
      </c>
      <c r="HUF28" s="59">
        <f t="shared" si="363"/>
        <v>0</v>
      </c>
      <c r="HUG28" s="1"/>
      <c r="HUH28" s="89">
        <v>5</v>
      </c>
      <c r="HUI28" s="93" t="s">
        <v>65</v>
      </c>
      <c r="HUJ28" s="58" t="s">
        <v>58</v>
      </c>
      <c r="HUK28" s="91" t="s">
        <v>32</v>
      </c>
      <c r="HUL28" s="92">
        <v>1</v>
      </c>
      <c r="HUM28" s="87">
        <v>0</v>
      </c>
      <c r="HUN28" s="59">
        <f t="shared" si="363"/>
        <v>0</v>
      </c>
      <c r="HUO28" s="1"/>
      <c r="HUP28" s="89">
        <v>5</v>
      </c>
      <c r="HUQ28" s="93" t="s">
        <v>65</v>
      </c>
      <c r="HUR28" s="58" t="s">
        <v>58</v>
      </c>
      <c r="HUS28" s="91" t="s">
        <v>32</v>
      </c>
      <c r="HUT28" s="92">
        <v>1</v>
      </c>
      <c r="HUU28" s="87">
        <v>0</v>
      </c>
      <c r="HUV28" s="59">
        <f t="shared" si="364"/>
        <v>0</v>
      </c>
      <c r="HUW28" s="1"/>
      <c r="HUX28" s="89">
        <v>5</v>
      </c>
      <c r="HUY28" s="93" t="s">
        <v>65</v>
      </c>
      <c r="HUZ28" s="58" t="s">
        <v>58</v>
      </c>
      <c r="HVA28" s="91" t="s">
        <v>32</v>
      </c>
      <c r="HVB28" s="92">
        <v>1</v>
      </c>
      <c r="HVC28" s="87">
        <v>0</v>
      </c>
      <c r="HVD28" s="59">
        <f t="shared" si="364"/>
        <v>0</v>
      </c>
      <c r="HVE28" s="1"/>
      <c r="HVF28" s="89">
        <v>5</v>
      </c>
      <c r="HVG28" s="93" t="s">
        <v>65</v>
      </c>
      <c r="HVH28" s="58" t="s">
        <v>58</v>
      </c>
      <c r="HVI28" s="91" t="s">
        <v>32</v>
      </c>
      <c r="HVJ28" s="92">
        <v>1</v>
      </c>
      <c r="HVK28" s="87">
        <v>0</v>
      </c>
      <c r="HVL28" s="59">
        <f t="shared" si="365"/>
        <v>0</v>
      </c>
      <c r="HVM28" s="1"/>
      <c r="HVN28" s="89">
        <v>5</v>
      </c>
      <c r="HVO28" s="93" t="s">
        <v>65</v>
      </c>
      <c r="HVP28" s="58" t="s">
        <v>58</v>
      </c>
      <c r="HVQ28" s="91" t="s">
        <v>32</v>
      </c>
      <c r="HVR28" s="92">
        <v>1</v>
      </c>
      <c r="HVS28" s="87">
        <v>0</v>
      </c>
      <c r="HVT28" s="59">
        <f t="shared" si="365"/>
        <v>0</v>
      </c>
      <c r="HVU28" s="1"/>
      <c r="HVV28" s="89">
        <v>5</v>
      </c>
      <c r="HVW28" s="93" t="s">
        <v>65</v>
      </c>
      <c r="HVX28" s="58" t="s">
        <v>58</v>
      </c>
      <c r="HVY28" s="91" t="s">
        <v>32</v>
      </c>
      <c r="HVZ28" s="92">
        <v>1</v>
      </c>
      <c r="HWA28" s="87">
        <v>0</v>
      </c>
      <c r="HWB28" s="59">
        <f t="shared" si="366"/>
        <v>0</v>
      </c>
      <c r="HWC28" s="1"/>
      <c r="HWD28" s="89">
        <v>5</v>
      </c>
      <c r="HWE28" s="93" t="s">
        <v>65</v>
      </c>
      <c r="HWF28" s="58" t="s">
        <v>58</v>
      </c>
      <c r="HWG28" s="91" t="s">
        <v>32</v>
      </c>
      <c r="HWH28" s="92">
        <v>1</v>
      </c>
      <c r="HWI28" s="87">
        <v>0</v>
      </c>
      <c r="HWJ28" s="59">
        <f t="shared" si="366"/>
        <v>0</v>
      </c>
      <c r="HWK28" s="1"/>
      <c r="HWL28" s="89">
        <v>5</v>
      </c>
      <c r="HWM28" s="93" t="s">
        <v>65</v>
      </c>
      <c r="HWN28" s="58" t="s">
        <v>58</v>
      </c>
      <c r="HWO28" s="91" t="s">
        <v>32</v>
      </c>
      <c r="HWP28" s="92">
        <v>1</v>
      </c>
      <c r="HWQ28" s="87">
        <v>0</v>
      </c>
      <c r="HWR28" s="59">
        <f t="shared" si="367"/>
        <v>0</v>
      </c>
      <c r="HWS28" s="1"/>
      <c r="HWT28" s="89">
        <v>5</v>
      </c>
      <c r="HWU28" s="93" t="s">
        <v>65</v>
      </c>
      <c r="HWV28" s="58" t="s">
        <v>58</v>
      </c>
      <c r="HWW28" s="91" t="s">
        <v>32</v>
      </c>
      <c r="HWX28" s="92">
        <v>1</v>
      </c>
      <c r="HWY28" s="87">
        <v>0</v>
      </c>
      <c r="HWZ28" s="59">
        <f t="shared" si="367"/>
        <v>0</v>
      </c>
      <c r="HXA28" s="1"/>
      <c r="HXB28" s="89">
        <v>5</v>
      </c>
      <c r="HXC28" s="93" t="s">
        <v>65</v>
      </c>
      <c r="HXD28" s="58" t="s">
        <v>58</v>
      </c>
      <c r="HXE28" s="91" t="s">
        <v>32</v>
      </c>
      <c r="HXF28" s="92">
        <v>1</v>
      </c>
      <c r="HXG28" s="87">
        <v>0</v>
      </c>
      <c r="HXH28" s="59">
        <f t="shared" si="368"/>
        <v>0</v>
      </c>
      <c r="HXI28" s="1"/>
      <c r="HXJ28" s="89">
        <v>5</v>
      </c>
      <c r="HXK28" s="93" t="s">
        <v>65</v>
      </c>
      <c r="HXL28" s="58" t="s">
        <v>58</v>
      </c>
      <c r="HXM28" s="91" t="s">
        <v>32</v>
      </c>
      <c r="HXN28" s="92">
        <v>1</v>
      </c>
      <c r="HXO28" s="87">
        <v>0</v>
      </c>
      <c r="HXP28" s="59">
        <f t="shared" si="368"/>
        <v>0</v>
      </c>
      <c r="HXQ28" s="1"/>
      <c r="HXR28" s="89">
        <v>5</v>
      </c>
      <c r="HXS28" s="93" t="s">
        <v>65</v>
      </c>
      <c r="HXT28" s="58" t="s">
        <v>58</v>
      </c>
      <c r="HXU28" s="91" t="s">
        <v>32</v>
      </c>
      <c r="HXV28" s="92">
        <v>1</v>
      </c>
      <c r="HXW28" s="87">
        <v>0</v>
      </c>
      <c r="HXX28" s="59">
        <f t="shared" si="369"/>
        <v>0</v>
      </c>
      <c r="HXY28" s="1"/>
      <c r="HXZ28" s="89">
        <v>5</v>
      </c>
      <c r="HYA28" s="93" t="s">
        <v>65</v>
      </c>
      <c r="HYB28" s="58" t="s">
        <v>58</v>
      </c>
      <c r="HYC28" s="91" t="s">
        <v>32</v>
      </c>
      <c r="HYD28" s="92">
        <v>1</v>
      </c>
      <c r="HYE28" s="87">
        <v>0</v>
      </c>
      <c r="HYF28" s="59">
        <f t="shared" si="369"/>
        <v>0</v>
      </c>
      <c r="HYG28" s="1"/>
      <c r="HYH28" s="89">
        <v>5</v>
      </c>
      <c r="HYI28" s="93" t="s">
        <v>65</v>
      </c>
      <c r="HYJ28" s="58" t="s">
        <v>58</v>
      </c>
      <c r="HYK28" s="91" t="s">
        <v>32</v>
      </c>
      <c r="HYL28" s="92">
        <v>1</v>
      </c>
      <c r="HYM28" s="87">
        <v>0</v>
      </c>
      <c r="HYN28" s="59">
        <f t="shared" si="370"/>
        <v>0</v>
      </c>
      <c r="HYO28" s="1"/>
      <c r="HYP28" s="89">
        <v>5</v>
      </c>
      <c r="HYQ28" s="93" t="s">
        <v>65</v>
      </c>
      <c r="HYR28" s="58" t="s">
        <v>58</v>
      </c>
      <c r="HYS28" s="91" t="s">
        <v>32</v>
      </c>
      <c r="HYT28" s="92">
        <v>1</v>
      </c>
      <c r="HYU28" s="87">
        <v>0</v>
      </c>
      <c r="HYV28" s="59">
        <f t="shared" si="370"/>
        <v>0</v>
      </c>
      <c r="HYW28" s="1"/>
      <c r="HYX28" s="89">
        <v>5</v>
      </c>
      <c r="HYY28" s="93" t="s">
        <v>65</v>
      </c>
      <c r="HYZ28" s="58" t="s">
        <v>58</v>
      </c>
      <c r="HZA28" s="91" t="s">
        <v>32</v>
      </c>
      <c r="HZB28" s="92">
        <v>1</v>
      </c>
      <c r="HZC28" s="87">
        <v>0</v>
      </c>
      <c r="HZD28" s="59">
        <f t="shared" si="371"/>
        <v>0</v>
      </c>
      <c r="HZE28" s="1"/>
      <c r="HZF28" s="89">
        <v>5</v>
      </c>
      <c r="HZG28" s="93" t="s">
        <v>65</v>
      </c>
      <c r="HZH28" s="58" t="s">
        <v>58</v>
      </c>
      <c r="HZI28" s="91" t="s">
        <v>32</v>
      </c>
      <c r="HZJ28" s="92">
        <v>1</v>
      </c>
      <c r="HZK28" s="87">
        <v>0</v>
      </c>
      <c r="HZL28" s="59">
        <f t="shared" si="371"/>
        <v>0</v>
      </c>
      <c r="HZM28" s="1"/>
      <c r="HZN28" s="89">
        <v>5</v>
      </c>
      <c r="HZO28" s="93" t="s">
        <v>65</v>
      </c>
      <c r="HZP28" s="58" t="s">
        <v>58</v>
      </c>
      <c r="HZQ28" s="91" t="s">
        <v>32</v>
      </c>
      <c r="HZR28" s="92">
        <v>1</v>
      </c>
      <c r="HZS28" s="87">
        <v>0</v>
      </c>
      <c r="HZT28" s="59">
        <f t="shared" si="372"/>
        <v>0</v>
      </c>
      <c r="HZU28" s="1"/>
      <c r="HZV28" s="89">
        <v>5</v>
      </c>
      <c r="HZW28" s="93" t="s">
        <v>65</v>
      </c>
      <c r="HZX28" s="58" t="s">
        <v>58</v>
      </c>
      <c r="HZY28" s="91" t="s">
        <v>32</v>
      </c>
      <c r="HZZ28" s="92">
        <v>1</v>
      </c>
      <c r="IAA28" s="87">
        <v>0</v>
      </c>
      <c r="IAB28" s="59">
        <f t="shared" si="372"/>
        <v>0</v>
      </c>
      <c r="IAC28" s="1"/>
      <c r="IAD28" s="89">
        <v>5</v>
      </c>
      <c r="IAE28" s="93" t="s">
        <v>65</v>
      </c>
      <c r="IAF28" s="58" t="s">
        <v>58</v>
      </c>
      <c r="IAG28" s="91" t="s">
        <v>32</v>
      </c>
      <c r="IAH28" s="92">
        <v>1</v>
      </c>
      <c r="IAI28" s="87">
        <v>0</v>
      </c>
      <c r="IAJ28" s="59">
        <f t="shared" si="373"/>
        <v>0</v>
      </c>
      <c r="IAK28" s="1"/>
      <c r="IAL28" s="89">
        <v>5</v>
      </c>
      <c r="IAM28" s="93" t="s">
        <v>65</v>
      </c>
      <c r="IAN28" s="58" t="s">
        <v>58</v>
      </c>
      <c r="IAO28" s="91" t="s">
        <v>32</v>
      </c>
      <c r="IAP28" s="92">
        <v>1</v>
      </c>
      <c r="IAQ28" s="87">
        <v>0</v>
      </c>
      <c r="IAR28" s="59">
        <f t="shared" si="373"/>
        <v>0</v>
      </c>
      <c r="IAS28" s="1"/>
      <c r="IAT28" s="89">
        <v>5</v>
      </c>
      <c r="IAU28" s="93" t="s">
        <v>65</v>
      </c>
      <c r="IAV28" s="58" t="s">
        <v>58</v>
      </c>
      <c r="IAW28" s="91" t="s">
        <v>32</v>
      </c>
      <c r="IAX28" s="92">
        <v>1</v>
      </c>
      <c r="IAY28" s="87">
        <v>0</v>
      </c>
      <c r="IAZ28" s="59">
        <f t="shared" si="374"/>
        <v>0</v>
      </c>
      <c r="IBA28" s="1"/>
      <c r="IBB28" s="89">
        <v>5</v>
      </c>
      <c r="IBC28" s="93" t="s">
        <v>65</v>
      </c>
      <c r="IBD28" s="58" t="s">
        <v>58</v>
      </c>
      <c r="IBE28" s="91" t="s">
        <v>32</v>
      </c>
      <c r="IBF28" s="92">
        <v>1</v>
      </c>
      <c r="IBG28" s="87">
        <v>0</v>
      </c>
      <c r="IBH28" s="59">
        <f t="shared" si="374"/>
        <v>0</v>
      </c>
      <c r="IBI28" s="1"/>
      <c r="IBJ28" s="89">
        <v>5</v>
      </c>
      <c r="IBK28" s="93" t="s">
        <v>65</v>
      </c>
      <c r="IBL28" s="58" t="s">
        <v>58</v>
      </c>
      <c r="IBM28" s="91" t="s">
        <v>32</v>
      </c>
      <c r="IBN28" s="92">
        <v>1</v>
      </c>
      <c r="IBO28" s="87">
        <v>0</v>
      </c>
      <c r="IBP28" s="59">
        <f t="shared" si="375"/>
        <v>0</v>
      </c>
      <c r="IBQ28" s="1"/>
      <c r="IBR28" s="89">
        <v>5</v>
      </c>
      <c r="IBS28" s="93" t="s">
        <v>65</v>
      </c>
      <c r="IBT28" s="58" t="s">
        <v>58</v>
      </c>
      <c r="IBU28" s="91" t="s">
        <v>32</v>
      </c>
      <c r="IBV28" s="92">
        <v>1</v>
      </c>
      <c r="IBW28" s="87">
        <v>0</v>
      </c>
      <c r="IBX28" s="59">
        <f t="shared" si="375"/>
        <v>0</v>
      </c>
      <c r="IBY28" s="1"/>
      <c r="IBZ28" s="89">
        <v>5</v>
      </c>
      <c r="ICA28" s="93" t="s">
        <v>65</v>
      </c>
      <c r="ICB28" s="58" t="s">
        <v>58</v>
      </c>
      <c r="ICC28" s="91" t="s">
        <v>32</v>
      </c>
      <c r="ICD28" s="92">
        <v>1</v>
      </c>
      <c r="ICE28" s="87">
        <v>0</v>
      </c>
      <c r="ICF28" s="59">
        <f t="shared" si="376"/>
        <v>0</v>
      </c>
      <c r="ICG28" s="1"/>
      <c r="ICH28" s="89">
        <v>5</v>
      </c>
      <c r="ICI28" s="93" t="s">
        <v>65</v>
      </c>
      <c r="ICJ28" s="58" t="s">
        <v>58</v>
      </c>
      <c r="ICK28" s="91" t="s">
        <v>32</v>
      </c>
      <c r="ICL28" s="92">
        <v>1</v>
      </c>
      <c r="ICM28" s="87">
        <v>0</v>
      </c>
      <c r="ICN28" s="59">
        <f t="shared" si="376"/>
        <v>0</v>
      </c>
      <c r="ICO28" s="1"/>
      <c r="ICP28" s="89">
        <v>5</v>
      </c>
      <c r="ICQ28" s="93" t="s">
        <v>65</v>
      </c>
      <c r="ICR28" s="58" t="s">
        <v>58</v>
      </c>
      <c r="ICS28" s="91" t="s">
        <v>32</v>
      </c>
      <c r="ICT28" s="92">
        <v>1</v>
      </c>
      <c r="ICU28" s="87">
        <v>0</v>
      </c>
      <c r="ICV28" s="59">
        <f t="shared" si="377"/>
        <v>0</v>
      </c>
      <c r="ICW28" s="1"/>
      <c r="ICX28" s="89">
        <v>5</v>
      </c>
      <c r="ICY28" s="93" t="s">
        <v>65</v>
      </c>
      <c r="ICZ28" s="58" t="s">
        <v>58</v>
      </c>
      <c r="IDA28" s="91" t="s">
        <v>32</v>
      </c>
      <c r="IDB28" s="92">
        <v>1</v>
      </c>
      <c r="IDC28" s="87">
        <v>0</v>
      </c>
      <c r="IDD28" s="59">
        <f t="shared" si="377"/>
        <v>0</v>
      </c>
      <c r="IDE28" s="1"/>
      <c r="IDF28" s="89">
        <v>5</v>
      </c>
      <c r="IDG28" s="93" t="s">
        <v>65</v>
      </c>
      <c r="IDH28" s="58" t="s">
        <v>58</v>
      </c>
      <c r="IDI28" s="91" t="s">
        <v>32</v>
      </c>
      <c r="IDJ28" s="92">
        <v>1</v>
      </c>
      <c r="IDK28" s="87">
        <v>0</v>
      </c>
      <c r="IDL28" s="59">
        <f t="shared" si="378"/>
        <v>0</v>
      </c>
      <c r="IDM28" s="1"/>
      <c r="IDN28" s="89">
        <v>5</v>
      </c>
      <c r="IDO28" s="93" t="s">
        <v>65</v>
      </c>
      <c r="IDP28" s="58" t="s">
        <v>58</v>
      </c>
      <c r="IDQ28" s="91" t="s">
        <v>32</v>
      </c>
      <c r="IDR28" s="92">
        <v>1</v>
      </c>
      <c r="IDS28" s="87">
        <v>0</v>
      </c>
      <c r="IDT28" s="59">
        <f t="shared" si="378"/>
        <v>0</v>
      </c>
      <c r="IDU28" s="1"/>
      <c r="IDV28" s="89">
        <v>5</v>
      </c>
      <c r="IDW28" s="93" t="s">
        <v>65</v>
      </c>
      <c r="IDX28" s="58" t="s">
        <v>58</v>
      </c>
      <c r="IDY28" s="91" t="s">
        <v>32</v>
      </c>
      <c r="IDZ28" s="92">
        <v>1</v>
      </c>
      <c r="IEA28" s="87">
        <v>0</v>
      </c>
      <c r="IEB28" s="59">
        <f t="shared" si="379"/>
        <v>0</v>
      </c>
      <c r="IEC28" s="1"/>
      <c r="IED28" s="89">
        <v>5</v>
      </c>
      <c r="IEE28" s="93" t="s">
        <v>65</v>
      </c>
      <c r="IEF28" s="58" t="s">
        <v>58</v>
      </c>
      <c r="IEG28" s="91" t="s">
        <v>32</v>
      </c>
      <c r="IEH28" s="92">
        <v>1</v>
      </c>
      <c r="IEI28" s="87">
        <v>0</v>
      </c>
      <c r="IEJ28" s="59">
        <f t="shared" si="379"/>
        <v>0</v>
      </c>
      <c r="IEK28" s="1"/>
      <c r="IEL28" s="89">
        <v>5</v>
      </c>
      <c r="IEM28" s="93" t="s">
        <v>65</v>
      </c>
      <c r="IEN28" s="58" t="s">
        <v>58</v>
      </c>
      <c r="IEO28" s="91" t="s">
        <v>32</v>
      </c>
      <c r="IEP28" s="92">
        <v>1</v>
      </c>
      <c r="IEQ28" s="87">
        <v>0</v>
      </c>
      <c r="IER28" s="59">
        <f t="shared" si="380"/>
        <v>0</v>
      </c>
      <c r="IES28" s="1"/>
      <c r="IET28" s="89">
        <v>5</v>
      </c>
      <c r="IEU28" s="93" t="s">
        <v>65</v>
      </c>
      <c r="IEV28" s="58" t="s">
        <v>58</v>
      </c>
      <c r="IEW28" s="91" t="s">
        <v>32</v>
      </c>
      <c r="IEX28" s="92">
        <v>1</v>
      </c>
      <c r="IEY28" s="87">
        <v>0</v>
      </c>
      <c r="IEZ28" s="59">
        <f t="shared" si="380"/>
        <v>0</v>
      </c>
      <c r="IFA28" s="1"/>
      <c r="IFB28" s="89">
        <v>5</v>
      </c>
      <c r="IFC28" s="93" t="s">
        <v>65</v>
      </c>
      <c r="IFD28" s="58" t="s">
        <v>58</v>
      </c>
      <c r="IFE28" s="91" t="s">
        <v>32</v>
      </c>
      <c r="IFF28" s="92">
        <v>1</v>
      </c>
      <c r="IFG28" s="87">
        <v>0</v>
      </c>
      <c r="IFH28" s="59">
        <f t="shared" si="381"/>
        <v>0</v>
      </c>
      <c r="IFI28" s="1"/>
      <c r="IFJ28" s="89">
        <v>5</v>
      </c>
      <c r="IFK28" s="93" t="s">
        <v>65</v>
      </c>
      <c r="IFL28" s="58" t="s">
        <v>58</v>
      </c>
      <c r="IFM28" s="91" t="s">
        <v>32</v>
      </c>
      <c r="IFN28" s="92">
        <v>1</v>
      </c>
      <c r="IFO28" s="87">
        <v>0</v>
      </c>
      <c r="IFP28" s="59">
        <f t="shared" si="381"/>
        <v>0</v>
      </c>
      <c r="IFQ28" s="1"/>
      <c r="IFR28" s="89">
        <v>5</v>
      </c>
      <c r="IFS28" s="93" t="s">
        <v>65</v>
      </c>
      <c r="IFT28" s="58" t="s">
        <v>58</v>
      </c>
      <c r="IFU28" s="91" t="s">
        <v>32</v>
      </c>
      <c r="IFV28" s="92">
        <v>1</v>
      </c>
      <c r="IFW28" s="87">
        <v>0</v>
      </c>
      <c r="IFX28" s="59">
        <f t="shared" si="382"/>
        <v>0</v>
      </c>
      <c r="IFY28" s="1"/>
      <c r="IFZ28" s="89">
        <v>5</v>
      </c>
      <c r="IGA28" s="93" t="s">
        <v>65</v>
      </c>
      <c r="IGB28" s="58" t="s">
        <v>58</v>
      </c>
      <c r="IGC28" s="91" t="s">
        <v>32</v>
      </c>
      <c r="IGD28" s="92">
        <v>1</v>
      </c>
      <c r="IGE28" s="87">
        <v>0</v>
      </c>
      <c r="IGF28" s="59">
        <f t="shared" si="382"/>
        <v>0</v>
      </c>
      <c r="IGG28" s="1"/>
      <c r="IGH28" s="89">
        <v>5</v>
      </c>
      <c r="IGI28" s="93" t="s">
        <v>65</v>
      </c>
      <c r="IGJ28" s="58" t="s">
        <v>58</v>
      </c>
      <c r="IGK28" s="91" t="s">
        <v>32</v>
      </c>
      <c r="IGL28" s="92">
        <v>1</v>
      </c>
      <c r="IGM28" s="87">
        <v>0</v>
      </c>
      <c r="IGN28" s="59">
        <f t="shared" si="383"/>
        <v>0</v>
      </c>
      <c r="IGO28" s="1"/>
      <c r="IGP28" s="89">
        <v>5</v>
      </c>
      <c r="IGQ28" s="93" t="s">
        <v>65</v>
      </c>
      <c r="IGR28" s="58" t="s">
        <v>58</v>
      </c>
      <c r="IGS28" s="91" t="s">
        <v>32</v>
      </c>
      <c r="IGT28" s="92">
        <v>1</v>
      </c>
      <c r="IGU28" s="87">
        <v>0</v>
      </c>
      <c r="IGV28" s="59">
        <f t="shared" si="383"/>
        <v>0</v>
      </c>
      <c r="IGW28" s="1"/>
      <c r="IGX28" s="89">
        <v>5</v>
      </c>
      <c r="IGY28" s="93" t="s">
        <v>65</v>
      </c>
      <c r="IGZ28" s="58" t="s">
        <v>58</v>
      </c>
      <c r="IHA28" s="91" t="s">
        <v>32</v>
      </c>
      <c r="IHB28" s="92">
        <v>1</v>
      </c>
      <c r="IHC28" s="87">
        <v>0</v>
      </c>
      <c r="IHD28" s="59">
        <f t="shared" si="384"/>
        <v>0</v>
      </c>
      <c r="IHE28" s="1"/>
      <c r="IHF28" s="89">
        <v>5</v>
      </c>
      <c r="IHG28" s="93" t="s">
        <v>65</v>
      </c>
      <c r="IHH28" s="58" t="s">
        <v>58</v>
      </c>
      <c r="IHI28" s="91" t="s">
        <v>32</v>
      </c>
      <c r="IHJ28" s="92">
        <v>1</v>
      </c>
      <c r="IHK28" s="87">
        <v>0</v>
      </c>
      <c r="IHL28" s="59">
        <f t="shared" si="384"/>
        <v>0</v>
      </c>
      <c r="IHM28" s="1"/>
      <c r="IHN28" s="89">
        <v>5</v>
      </c>
      <c r="IHO28" s="93" t="s">
        <v>65</v>
      </c>
      <c r="IHP28" s="58" t="s">
        <v>58</v>
      </c>
      <c r="IHQ28" s="91" t="s">
        <v>32</v>
      </c>
      <c r="IHR28" s="92">
        <v>1</v>
      </c>
      <c r="IHS28" s="87">
        <v>0</v>
      </c>
      <c r="IHT28" s="59">
        <f t="shared" si="385"/>
        <v>0</v>
      </c>
      <c r="IHU28" s="1"/>
      <c r="IHV28" s="89">
        <v>5</v>
      </c>
      <c r="IHW28" s="93" t="s">
        <v>65</v>
      </c>
      <c r="IHX28" s="58" t="s">
        <v>58</v>
      </c>
      <c r="IHY28" s="91" t="s">
        <v>32</v>
      </c>
      <c r="IHZ28" s="92">
        <v>1</v>
      </c>
      <c r="IIA28" s="87">
        <v>0</v>
      </c>
      <c r="IIB28" s="59">
        <f t="shared" si="385"/>
        <v>0</v>
      </c>
      <c r="IIC28" s="1"/>
      <c r="IID28" s="89">
        <v>5</v>
      </c>
      <c r="IIE28" s="93" t="s">
        <v>65</v>
      </c>
      <c r="IIF28" s="58" t="s">
        <v>58</v>
      </c>
      <c r="IIG28" s="91" t="s">
        <v>32</v>
      </c>
      <c r="IIH28" s="92">
        <v>1</v>
      </c>
      <c r="III28" s="87">
        <v>0</v>
      </c>
      <c r="IIJ28" s="59">
        <f t="shared" si="386"/>
        <v>0</v>
      </c>
      <c r="IIK28" s="1"/>
      <c r="IIL28" s="89">
        <v>5</v>
      </c>
      <c r="IIM28" s="93" t="s">
        <v>65</v>
      </c>
      <c r="IIN28" s="58" t="s">
        <v>58</v>
      </c>
      <c r="IIO28" s="91" t="s">
        <v>32</v>
      </c>
      <c r="IIP28" s="92">
        <v>1</v>
      </c>
      <c r="IIQ28" s="87">
        <v>0</v>
      </c>
      <c r="IIR28" s="59">
        <f t="shared" si="386"/>
        <v>0</v>
      </c>
      <c r="IIS28" s="1"/>
      <c r="IIT28" s="89">
        <v>5</v>
      </c>
      <c r="IIU28" s="93" t="s">
        <v>65</v>
      </c>
      <c r="IIV28" s="58" t="s">
        <v>58</v>
      </c>
      <c r="IIW28" s="91" t="s">
        <v>32</v>
      </c>
      <c r="IIX28" s="92">
        <v>1</v>
      </c>
      <c r="IIY28" s="87">
        <v>0</v>
      </c>
      <c r="IIZ28" s="59">
        <f t="shared" si="387"/>
        <v>0</v>
      </c>
      <c r="IJA28" s="1"/>
      <c r="IJB28" s="89">
        <v>5</v>
      </c>
      <c r="IJC28" s="93" t="s">
        <v>65</v>
      </c>
      <c r="IJD28" s="58" t="s">
        <v>58</v>
      </c>
      <c r="IJE28" s="91" t="s">
        <v>32</v>
      </c>
      <c r="IJF28" s="92">
        <v>1</v>
      </c>
      <c r="IJG28" s="87">
        <v>0</v>
      </c>
      <c r="IJH28" s="59">
        <f t="shared" si="387"/>
        <v>0</v>
      </c>
      <c r="IJI28" s="1"/>
      <c r="IJJ28" s="89">
        <v>5</v>
      </c>
      <c r="IJK28" s="93" t="s">
        <v>65</v>
      </c>
      <c r="IJL28" s="58" t="s">
        <v>58</v>
      </c>
      <c r="IJM28" s="91" t="s">
        <v>32</v>
      </c>
      <c r="IJN28" s="92">
        <v>1</v>
      </c>
      <c r="IJO28" s="87">
        <v>0</v>
      </c>
      <c r="IJP28" s="59">
        <f t="shared" si="388"/>
        <v>0</v>
      </c>
      <c r="IJQ28" s="1"/>
      <c r="IJR28" s="89">
        <v>5</v>
      </c>
      <c r="IJS28" s="93" t="s">
        <v>65</v>
      </c>
      <c r="IJT28" s="58" t="s">
        <v>58</v>
      </c>
      <c r="IJU28" s="91" t="s">
        <v>32</v>
      </c>
      <c r="IJV28" s="92">
        <v>1</v>
      </c>
      <c r="IJW28" s="87">
        <v>0</v>
      </c>
      <c r="IJX28" s="59">
        <f t="shared" si="388"/>
        <v>0</v>
      </c>
      <c r="IJY28" s="1"/>
      <c r="IJZ28" s="89">
        <v>5</v>
      </c>
      <c r="IKA28" s="93" t="s">
        <v>65</v>
      </c>
      <c r="IKB28" s="58" t="s">
        <v>58</v>
      </c>
      <c r="IKC28" s="91" t="s">
        <v>32</v>
      </c>
      <c r="IKD28" s="92">
        <v>1</v>
      </c>
      <c r="IKE28" s="87">
        <v>0</v>
      </c>
      <c r="IKF28" s="59">
        <f t="shared" si="389"/>
        <v>0</v>
      </c>
      <c r="IKG28" s="1"/>
      <c r="IKH28" s="89">
        <v>5</v>
      </c>
      <c r="IKI28" s="93" t="s">
        <v>65</v>
      </c>
      <c r="IKJ28" s="58" t="s">
        <v>58</v>
      </c>
      <c r="IKK28" s="91" t="s">
        <v>32</v>
      </c>
      <c r="IKL28" s="92">
        <v>1</v>
      </c>
      <c r="IKM28" s="87">
        <v>0</v>
      </c>
      <c r="IKN28" s="59">
        <f t="shared" si="389"/>
        <v>0</v>
      </c>
      <c r="IKO28" s="1"/>
      <c r="IKP28" s="89">
        <v>5</v>
      </c>
      <c r="IKQ28" s="93" t="s">
        <v>65</v>
      </c>
      <c r="IKR28" s="58" t="s">
        <v>58</v>
      </c>
      <c r="IKS28" s="91" t="s">
        <v>32</v>
      </c>
      <c r="IKT28" s="92">
        <v>1</v>
      </c>
      <c r="IKU28" s="87">
        <v>0</v>
      </c>
      <c r="IKV28" s="59">
        <f t="shared" si="390"/>
        <v>0</v>
      </c>
      <c r="IKW28" s="1"/>
      <c r="IKX28" s="89">
        <v>5</v>
      </c>
      <c r="IKY28" s="93" t="s">
        <v>65</v>
      </c>
      <c r="IKZ28" s="58" t="s">
        <v>58</v>
      </c>
      <c r="ILA28" s="91" t="s">
        <v>32</v>
      </c>
      <c r="ILB28" s="92">
        <v>1</v>
      </c>
      <c r="ILC28" s="87">
        <v>0</v>
      </c>
      <c r="ILD28" s="59">
        <f t="shared" si="390"/>
        <v>0</v>
      </c>
      <c r="ILE28" s="1"/>
      <c r="ILF28" s="89">
        <v>5</v>
      </c>
      <c r="ILG28" s="93" t="s">
        <v>65</v>
      </c>
      <c r="ILH28" s="58" t="s">
        <v>58</v>
      </c>
      <c r="ILI28" s="91" t="s">
        <v>32</v>
      </c>
      <c r="ILJ28" s="92">
        <v>1</v>
      </c>
      <c r="ILK28" s="87">
        <v>0</v>
      </c>
      <c r="ILL28" s="59">
        <f t="shared" si="391"/>
        <v>0</v>
      </c>
      <c r="ILM28" s="1"/>
      <c r="ILN28" s="89">
        <v>5</v>
      </c>
      <c r="ILO28" s="93" t="s">
        <v>65</v>
      </c>
      <c r="ILP28" s="58" t="s">
        <v>58</v>
      </c>
      <c r="ILQ28" s="91" t="s">
        <v>32</v>
      </c>
      <c r="ILR28" s="92">
        <v>1</v>
      </c>
      <c r="ILS28" s="87">
        <v>0</v>
      </c>
      <c r="ILT28" s="59">
        <f t="shared" si="391"/>
        <v>0</v>
      </c>
      <c r="ILU28" s="1"/>
      <c r="ILV28" s="89">
        <v>5</v>
      </c>
      <c r="ILW28" s="93" t="s">
        <v>65</v>
      </c>
      <c r="ILX28" s="58" t="s">
        <v>58</v>
      </c>
      <c r="ILY28" s="91" t="s">
        <v>32</v>
      </c>
      <c r="ILZ28" s="92">
        <v>1</v>
      </c>
      <c r="IMA28" s="87">
        <v>0</v>
      </c>
      <c r="IMB28" s="59">
        <f t="shared" si="392"/>
        <v>0</v>
      </c>
      <c r="IMC28" s="1"/>
      <c r="IMD28" s="89">
        <v>5</v>
      </c>
      <c r="IME28" s="93" t="s">
        <v>65</v>
      </c>
      <c r="IMF28" s="58" t="s">
        <v>58</v>
      </c>
      <c r="IMG28" s="91" t="s">
        <v>32</v>
      </c>
      <c r="IMH28" s="92">
        <v>1</v>
      </c>
      <c r="IMI28" s="87">
        <v>0</v>
      </c>
      <c r="IMJ28" s="59">
        <f t="shared" si="392"/>
        <v>0</v>
      </c>
      <c r="IMK28" s="1"/>
      <c r="IML28" s="89">
        <v>5</v>
      </c>
      <c r="IMM28" s="93" t="s">
        <v>65</v>
      </c>
      <c r="IMN28" s="58" t="s">
        <v>58</v>
      </c>
      <c r="IMO28" s="91" t="s">
        <v>32</v>
      </c>
      <c r="IMP28" s="92">
        <v>1</v>
      </c>
      <c r="IMQ28" s="87">
        <v>0</v>
      </c>
      <c r="IMR28" s="59">
        <f t="shared" si="393"/>
        <v>0</v>
      </c>
      <c r="IMS28" s="1"/>
      <c r="IMT28" s="89">
        <v>5</v>
      </c>
      <c r="IMU28" s="93" t="s">
        <v>65</v>
      </c>
      <c r="IMV28" s="58" t="s">
        <v>58</v>
      </c>
      <c r="IMW28" s="91" t="s">
        <v>32</v>
      </c>
      <c r="IMX28" s="92">
        <v>1</v>
      </c>
      <c r="IMY28" s="87">
        <v>0</v>
      </c>
      <c r="IMZ28" s="59">
        <f t="shared" si="393"/>
        <v>0</v>
      </c>
      <c r="INA28" s="1"/>
      <c r="INB28" s="89">
        <v>5</v>
      </c>
      <c r="INC28" s="93" t="s">
        <v>65</v>
      </c>
      <c r="IND28" s="58" t="s">
        <v>58</v>
      </c>
      <c r="INE28" s="91" t="s">
        <v>32</v>
      </c>
      <c r="INF28" s="92">
        <v>1</v>
      </c>
      <c r="ING28" s="87">
        <v>0</v>
      </c>
      <c r="INH28" s="59">
        <f t="shared" si="394"/>
        <v>0</v>
      </c>
      <c r="INI28" s="1"/>
      <c r="INJ28" s="89">
        <v>5</v>
      </c>
      <c r="INK28" s="93" t="s">
        <v>65</v>
      </c>
      <c r="INL28" s="58" t="s">
        <v>58</v>
      </c>
      <c r="INM28" s="91" t="s">
        <v>32</v>
      </c>
      <c r="INN28" s="92">
        <v>1</v>
      </c>
      <c r="INO28" s="87">
        <v>0</v>
      </c>
      <c r="INP28" s="59">
        <f t="shared" si="394"/>
        <v>0</v>
      </c>
      <c r="INQ28" s="1"/>
      <c r="INR28" s="89">
        <v>5</v>
      </c>
      <c r="INS28" s="93" t="s">
        <v>65</v>
      </c>
      <c r="INT28" s="58" t="s">
        <v>58</v>
      </c>
      <c r="INU28" s="91" t="s">
        <v>32</v>
      </c>
      <c r="INV28" s="92">
        <v>1</v>
      </c>
      <c r="INW28" s="87">
        <v>0</v>
      </c>
      <c r="INX28" s="59">
        <f t="shared" si="395"/>
        <v>0</v>
      </c>
      <c r="INY28" s="1"/>
      <c r="INZ28" s="89">
        <v>5</v>
      </c>
      <c r="IOA28" s="93" t="s">
        <v>65</v>
      </c>
      <c r="IOB28" s="58" t="s">
        <v>58</v>
      </c>
      <c r="IOC28" s="91" t="s">
        <v>32</v>
      </c>
      <c r="IOD28" s="92">
        <v>1</v>
      </c>
      <c r="IOE28" s="87">
        <v>0</v>
      </c>
      <c r="IOF28" s="59">
        <f t="shared" si="395"/>
        <v>0</v>
      </c>
      <c r="IOG28" s="1"/>
      <c r="IOH28" s="89">
        <v>5</v>
      </c>
      <c r="IOI28" s="93" t="s">
        <v>65</v>
      </c>
      <c r="IOJ28" s="58" t="s">
        <v>58</v>
      </c>
      <c r="IOK28" s="91" t="s">
        <v>32</v>
      </c>
      <c r="IOL28" s="92">
        <v>1</v>
      </c>
      <c r="IOM28" s="87">
        <v>0</v>
      </c>
      <c r="ION28" s="59">
        <f t="shared" si="396"/>
        <v>0</v>
      </c>
      <c r="IOO28" s="1"/>
      <c r="IOP28" s="89">
        <v>5</v>
      </c>
      <c r="IOQ28" s="93" t="s">
        <v>65</v>
      </c>
      <c r="IOR28" s="58" t="s">
        <v>58</v>
      </c>
      <c r="IOS28" s="91" t="s">
        <v>32</v>
      </c>
      <c r="IOT28" s="92">
        <v>1</v>
      </c>
      <c r="IOU28" s="87">
        <v>0</v>
      </c>
      <c r="IOV28" s="59">
        <f t="shared" si="396"/>
        <v>0</v>
      </c>
      <c r="IOW28" s="1"/>
      <c r="IOX28" s="89">
        <v>5</v>
      </c>
      <c r="IOY28" s="93" t="s">
        <v>65</v>
      </c>
      <c r="IOZ28" s="58" t="s">
        <v>58</v>
      </c>
      <c r="IPA28" s="91" t="s">
        <v>32</v>
      </c>
      <c r="IPB28" s="92">
        <v>1</v>
      </c>
      <c r="IPC28" s="87">
        <v>0</v>
      </c>
      <c r="IPD28" s="59">
        <f t="shared" si="397"/>
        <v>0</v>
      </c>
      <c r="IPE28" s="1"/>
      <c r="IPF28" s="89">
        <v>5</v>
      </c>
      <c r="IPG28" s="93" t="s">
        <v>65</v>
      </c>
      <c r="IPH28" s="58" t="s">
        <v>58</v>
      </c>
      <c r="IPI28" s="91" t="s">
        <v>32</v>
      </c>
      <c r="IPJ28" s="92">
        <v>1</v>
      </c>
      <c r="IPK28" s="87">
        <v>0</v>
      </c>
      <c r="IPL28" s="59">
        <f t="shared" si="397"/>
        <v>0</v>
      </c>
      <c r="IPM28" s="1"/>
      <c r="IPN28" s="89">
        <v>5</v>
      </c>
      <c r="IPO28" s="93" t="s">
        <v>65</v>
      </c>
      <c r="IPP28" s="58" t="s">
        <v>58</v>
      </c>
      <c r="IPQ28" s="91" t="s">
        <v>32</v>
      </c>
      <c r="IPR28" s="92">
        <v>1</v>
      </c>
      <c r="IPS28" s="87">
        <v>0</v>
      </c>
      <c r="IPT28" s="59">
        <f t="shared" si="398"/>
        <v>0</v>
      </c>
      <c r="IPU28" s="1"/>
      <c r="IPV28" s="89">
        <v>5</v>
      </c>
      <c r="IPW28" s="93" t="s">
        <v>65</v>
      </c>
      <c r="IPX28" s="58" t="s">
        <v>58</v>
      </c>
      <c r="IPY28" s="91" t="s">
        <v>32</v>
      </c>
      <c r="IPZ28" s="92">
        <v>1</v>
      </c>
      <c r="IQA28" s="87">
        <v>0</v>
      </c>
      <c r="IQB28" s="59">
        <f t="shared" si="398"/>
        <v>0</v>
      </c>
      <c r="IQC28" s="1"/>
      <c r="IQD28" s="89">
        <v>5</v>
      </c>
      <c r="IQE28" s="93" t="s">
        <v>65</v>
      </c>
      <c r="IQF28" s="58" t="s">
        <v>58</v>
      </c>
      <c r="IQG28" s="91" t="s">
        <v>32</v>
      </c>
      <c r="IQH28" s="92">
        <v>1</v>
      </c>
      <c r="IQI28" s="87">
        <v>0</v>
      </c>
      <c r="IQJ28" s="59">
        <f t="shared" si="399"/>
        <v>0</v>
      </c>
      <c r="IQK28" s="1"/>
      <c r="IQL28" s="89">
        <v>5</v>
      </c>
      <c r="IQM28" s="93" t="s">
        <v>65</v>
      </c>
      <c r="IQN28" s="58" t="s">
        <v>58</v>
      </c>
      <c r="IQO28" s="91" t="s">
        <v>32</v>
      </c>
      <c r="IQP28" s="92">
        <v>1</v>
      </c>
      <c r="IQQ28" s="87">
        <v>0</v>
      </c>
      <c r="IQR28" s="59">
        <f t="shared" si="399"/>
        <v>0</v>
      </c>
      <c r="IQS28" s="1"/>
      <c r="IQT28" s="89">
        <v>5</v>
      </c>
      <c r="IQU28" s="93" t="s">
        <v>65</v>
      </c>
      <c r="IQV28" s="58" t="s">
        <v>58</v>
      </c>
      <c r="IQW28" s="91" t="s">
        <v>32</v>
      </c>
      <c r="IQX28" s="92">
        <v>1</v>
      </c>
      <c r="IQY28" s="87">
        <v>0</v>
      </c>
      <c r="IQZ28" s="59">
        <f t="shared" si="400"/>
        <v>0</v>
      </c>
      <c r="IRA28" s="1"/>
      <c r="IRB28" s="89">
        <v>5</v>
      </c>
      <c r="IRC28" s="93" t="s">
        <v>65</v>
      </c>
      <c r="IRD28" s="58" t="s">
        <v>58</v>
      </c>
      <c r="IRE28" s="91" t="s">
        <v>32</v>
      </c>
      <c r="IRF28" s="92">
        <v>1</v>
      </c>
      <c r="IRG28" s="87">
        <v>0</v>
      </c>
      <c r="IRH28" s="59">
        <f t="shared" si="400"/>
        <v>0</v>
      </c>
      <c r="IRI28" s="1"/>
      <c r="IRJ28" s="89">
        <v>5</v>
      </c>
      <c r="IRK28" s="93" t="s">
        <v>65</v>
      </c>
      <c r="IRL28" s="58" t="s">
        <v>58</v>
      </c>
      <c r="IRM28" s="91" t="s">
        <v>32</v>
      </c>
      <c r="IRN28" s="92">
        <v>1</v>
      </c>
      <c r="IRO28" s="87">
        <v>0</v>
      </c>
      <c r="IRP28" s="59">
        <f t="shared" si="401"/>
        <v>0</v>
      </c>
      <c r="IRQ28" s="1"/>
      <c r="IRR28" s="89">
        <v>5</v>
      </c>
      <c r="IRS28" s="93" t="s">
        <v>65</v>
      </c>
      <c r="IRT28" s="58" t="s">
        <v>58</v>
      </c>
      <c r="IRU28" s="91" t="s">
        <v>32</v>
      </c>
      <c r="IRV28" s="92">
        <v>1</v>
      </c>
      <c r="IRW28" s="87">
        <v>0</v>
      </c>
      <c r="IRX28" s="59">
        <f t="shared" si="401"/>
        <v>0</v>
      </c>
      <c r="IRY28" s="1"/>
      <c r="IRZ28" s="89">
        <v>5</v>
      </c>
      <c r="ISA28" s="93" t="s">
        <v>65</v>
      </c>
      <c r="ISB28" s="58" t="s">
        <v>58</v>
      </c>
      <c r="ISC28" s="91" t="s">
        <v>32</v>
      </c>
      <c r="ISD28" s="92">
        <v>1</v>
      </c>
      <c r="ISE28" s="87">
        <v>0</v>
      </c>
      <c r="ISF28" s="59">
        <f t="shared" si="402"/>
        <v>0</v>
      </c>
      <c r="ISG28" s="1"/>
      <c r="ISH28" s="89">
        <v>5</v>
      </c>
      <c r="ISI28" s="93" t="s">
        <v>65</v>
      </c>
      <c r="ISJ28" s="58" t="s">
        <v>58</v>
      </c>
      <c r="ISK28" s="91" t="s">
        <v>32</v>
      </c>
      <c r="ISL28" s="92">
        <v>1</v>
      </c>
      <c r="ISM28" s="87">
        <v>0</v>
      </c>
      <c r="ISN28" s="59">
        <f t="shared" si="402"/>
        <v>0</v>
      </c>
      <c r="ISO28" s="1"/>
      <c r="ISP28" s="89">
        <v>5</v>
      </c>
      <c r="ISQ28" s="93" t="s">
        <v>65</v>
      </c>
      <c r="ISR28" s="58" t="s">
        <v>58</v>
      </c>
      <c r="ISS28" s="91" t="s">
        <v>32</v>
      </c>
      <c r="IST28" s="92">
        <v>1</v>
      </c>
      <c r="ISU28" s="87">
        <v>0</v>
      </c>
      <c r="ISV28" s="59">
        <f t="shared" si="403"/>
        <v>0</v>
      </c>
      <c r="ISW28" s="1"/>
      <c r="ISX28" s="89">
        <v>5</v>
      </c>
      <c r="ISY28" s="93" t="s">
        <v>65</v>
      </c>
      <c r="ISZ28" s="58" t="s">
        <v>58</v>
      </c>
      <c r="ITA28" s="91" t="s">
        <v>32</v>
      </c>
      <c r="ITB28" s="92">
        <v>1</v>
      </c>
      <c r="ITC28" s="87">
        <v>0</v>
      </c>
      <c r="ITD28" s="59">
        <f t="shared" si="403"/>
        <v>0</v>
      </c>
      <c r="ITE28" s="1"/>
      <c r="ITF28" s="89">
        <v>5</v>
      </c>
      <c r="ITG28" s="93" t="s">
        <v>65</v>
      </c>
      <c r="ITH28" s="58" t="s">
        <v>58</v>
      </c>
      <c r="ITI28" s="91" t="s">
        <v>32</v>
      </c>
      <c r="ITJ28" s="92">
        <v>1</v>
      </c>
      <c r="ITK28" s="87">
        <v>0</v>
      </c>
      <c r="ITL28" s="59">
        <f t="shared" si="404"/>
        <v>0</v>
      </c>
      <c r="ITM28" s="1"/>
      <c r="ITN28" s="89">
        <v>5</v>
      </c>
      <c r="ITO28" s="93" t="s">
        <v>65</v>
      </c>
      <c r="ITP28" s="58" t="s">
        <v>58</v>
      </c>
      <c r="ITQ28" s="91" t="s">
        <v>32</v>
      </c>
      <c r="ITR28" s="92">
        <v>1</v>
      </c>
      <c r="ITS28" s="87">
        <v>0</v>
      </c>
      <c r="ITT28" s="59">
        <f t="shared" si="404"/>
        <v>0</v>
      </c>
      <c r="ITU28" s="1"/>
      <c r="ITV28" s="89">
        <v>5</v>
      </c>
      <c r="ITW28" s="93" t="s">
        <v>65</v>
      </c>
      <c r="ITX28" s="58" t="s">
        <v>58</v>
      </c>
      <c r="ITY28" s="91" t="s">
        <v>32</v>
      </c>
      <c r="ITZ28" s="92">
        <v>1</v>
      </c>
      <c r="IUA28" s="87">
        <v>0</v>
      </c>
      <c r="IUB28" s="59">
        <f t="shared" si="405"/>
        <v>0</v>
      </c>
      <c r="IUC28" s="1"/>
      <c r="IUD28" s="89">
        <v>5</v>
      </c>
      <c r="IUE28" s="93" t="s">
        <v>65</v>
      </c>
      <c r="IUF28" s="58" t="s">
        <v>58</v>
      </c>
      <c r="IUG28" s="91" t="s">
        <v>32</v>
      </c>
      <c r="IUH28" s="92">
        <v>1</v>
      </c>
      <c r="IUI28" s="87">
        <v>0</v>
      </c>
      <c r="IUJ28" s="59">
        <f t="shared" si="405"/>
        <v>0</v>
      </c>
      <c r="IUK28" s="1"/>
      <c r="IUL28" s="89">
        <v>5</v>
      </c>
      <c r="IUM28" s="93" t="s">
        <v>65</v>
      </c>
      <c r="IUN28" s="58" t="s">
        <v>58</v>
      </c>
      <c r="IUO28" s="91" t="s">
        <v>32</v>
      </c>
      <c r="IUP28" s="92">
        <v>1</v>
      </c>
      <c r="IUQ28" s="87">
        <v>0</v>
      </c>
      <c r="IUR28" s="59">
        <f t="shared" si="406"/>
        <v>0</v>
      </c>
      <c r="IUS28" s="1"/>
      <c r="IUT28" s="89">
        <v>5</v>
      </c>
      <c r="IUU28" s="93" t="s">
        <v>65</v>
      </c>
      <c r="IUV28" s="58" t="s">
        <v>58</v>
      </c>
      <c r="IUW28" s="91" t="s">
        <v>32</v>
      </c>
      <c r="IUX28" s="92">
        <v>1</v>
      </c>
      <c r="IUY28" s="87">
        <v>0</v>
      </c>
      <c r="IUZ28" s="59">
        <f t="shared" si="406"/>
        <v>0</v>
      </c>
      <c r="IVA28" s="1"/>
      <c r="IVB28" s="89">
        <v>5</v>
      </c>
      <c r="IVC28" s="93" t="s">
        <v>65</v>
      </c>
      <c r="IVD28" s="58" t="s">
        <v>58</v>
      </c>
      <c r="IVE28" s="91" t="s">
        <v>32</v>
      </c>
      <c r="IVF28" s="92">
        <v>1</v>
      </c>
      <c r="IVG28" s="87">
        <v>0</v>
      </c>
      <c r="IVH28" s="59">
        <f t="shared" si="407"/>
        <v>0</v>
      </c>
      <c r="IVI28" s="1"/>
      <c r="IVJ28" s="89">
        <v>5</v>
      </c>
      <c r="IVK28" s="93" t="s">
        <v>65</v>
      </c>
      <c r="IVL28" s="58" t="s">
        <v>58</v>
      </c>
      <c r="IVM28" s="91" t="s">
        <v>32</v>
      </c>
      <c r="IVN28" s="92">
        <v>1</v>
      </c>
      <c r="IVO28" s="87">
        <v>0</v>
      </c>
      <c r="IVP28" s="59">
        <f t="shared" si="407"/>
        <v>0</v>
      </c>
      <c r="IVQ28" s="1"/>
      <c r="IVR28" s="89">
        <v>5</v>
      </c>
      <c r="IVS28" s="93" t="s">
        <v>65</v>
      </c>
      <c r="IVT28" s="58" t="s">
        <v>58</v>
      </c>
      <c r="IVU28" s="91" t="s">
        <v>32</v>
      </c>
      <c r="IVV28" s="92">
        <v>1</v>
      </c>
      <c r="IVW28" s="87">
        <v>0</v>
      </c>
      <c r="IVX28" s="59">
        <f t="shared" si="408"/>
        <v>0</v>
      </c>
      <c r="IVY28" s="1"/>
      <c r="IVZ28" s="89">
        <v>5</v>
      </c>
      <c r="IWA28" s="93" t="s">
        <v>65</v>
      </c>
      <c r="IWB28" s="58" t="s">
        <v>58</v>
      </c>
      <c r="IWC28" s="91" t="s">
        <v>32</v>
      </c>
      <c r="IWD28" s="92">
        <v>1</v>
      </c>
      <c r="IWE28" s="87">
        <v>0</v>
      </c>
      <c r="IWF28" s="59">
        <f t="shared" si="408"/>
        <v>0</v>
      </c>
      <c r="IWG28" s="1"/>
      <c r="IWH28" s="89">
        <v>5</v>
      </c>
      <c r="IWI28" s="93" t="s">
        <v>65</v>
      </c>
      <c r="IWJ28" s="58" t="s">
        <v>58</v>
      </c>
      <c r="IWK28" s="91" t="s">
        <v>32</v>
      </c>
      <c r="IWL28" s="92">
        <v>1</v>
      </c>
      <c r="IWM28" s="87">
        <v>0</v>
      </c>
      <c r="IWN28" s="59">
        <f t="shared" si="409"/>
        <v>0</v>
      </c>
      <c r="IWO28" s="1"/>
      <c r="IWP28" s="89">
        <v>5</v>
      </c>
      <c r="IWQ28" s="93" t="s">
        <v>65</v>
      </c>
      <c r="IWR28" s="58" t="s">
        <v>58</v>
      </c>
      <c r="IWS28" s="91" t="s">
        <v>32</v>
      </c>
      <c r="IWT28" s="92">
        <v>1</v>
      </c>
      <c r="IWU28" s="87">
        <v>0</v>
      </c>
      <c r="IWV28" s="59">
        <f t="shared" si="409"/>
        <v>0</v>
      </c>
      <c r="IWW28" s="1"/>
      <c r="IWX28" s="89">
        <v>5</v>
      </c>
      <c r="IWY28" s="93" t="s">
        <v>65</v>
      </c>
      <c r="IWZ28" s="58" t="s">
        <v>58</v>
      </c>
      <c r="IXA28" s="91" t="s">
        <v>32</v>
      </c>
      <c r="IXB28" s="92">
        <v>1</v>
      </c>
      <c r="IXC28" s="87">
        <v>0</v>
      </c>
      <c r="IXD28" s="59">
        <f t="shared" si="410"/>
        <v>0</v>
      </c>
      <c r="IXE28" s="1"/>
      <c r="IXF28" s="89">
        <v>5</v>
      </c>
      <c r="IXG28" s="93" t="s">
        <v>65</v>
      </c>
      <c r="IXH28" s="58" t="s">
        <v>58</v>
      </c>
      <c r="IXI28" s="91" t="s">
        <v>32</v>
      </c>
      <c r="IXJ28" s="92">
        <v>1</v>
      </c>
      <c r="IXK28" s="87">
        <v>0</v>
      </c>
      <c r="IXL28" s="59">
        <f t="shared" si="410"/>
        <v>0</v>
      </c>
      <c r="IXM28" s="1"/>
      <c r="IXN28" s="89">
        <v>5</v>
      </c>
      <c r="IXO28" s="93" t="s">
        <v>65</v>
      </c>
      <c r="IXP28" s="58" t="s">
        <v>58</v>
      </c>
      <c r="IXQ28" s="91" t="s">
        <v>32</v>
      </c>
      <c r="IXR28" s="92">
        <v>1</v>
      </c>
      <c r="IXS28" s="87">
        <v>0</v>
      </c>
      <c r="IXT28" s="59">
        <f t="shared" si="411"/>
        <v>0</v>
      </c>
      <c r="IXU28" s="1"/>
      <c r="IXV28" s="89">
        <v>5</v>
      </c>
      <c r="IXW28" s="93" t="s">
        <v>65</v>
      </c>
      <c r="IXX28" s="58" t="s">
        <v>58</v>
      </c>
      <c r="IXY28" s="91" t="s">
        <v>32</v>
      </c>
      <c r="IXZ28" s="92">
        <v>1</v>
      </c>
      <c r="IYA28" s="87">
        <v>0</v>
      </c>
      <c r="IYB28" s="59">
        <f t="shared" si="411"/>
        <v>0</v>
      </c>
      <c r="IYC28" s="1"/>
      <c r="IYD28" s="89">
        <v>5</v>
      </c>
      <c r="IYE28" s="93" t="s">
        <v>65</v>
      </c>
      <c r="IYF28" s="58" t="s">
        <v>58</v>
      </c>
      <c r="IYG28" s="91" t="s">
        <v>32</v>
      </c>
      <c r="IYH28" s="92">
        <v>1</v>
      </c>
      <c r="IYI28" s="87">
        <v>0</v>
      </c>
      <c r="IYJ28" s="59">
        <f t="shared" si="412"/>
        <v>0</v>
      </c>
      <c r="IYK28" s="1"/>
      <c r="IYL28" s="89">
        <v>5</v>
      </c>
      <c r="IYM28" s="93" t="s">
        <v>65</v>
      </c>
      <c r="IYN28" s="58" t="s">
        <v>58</v>
      </c>
      <c r="IYO28" s="91" t="s">
        <v>32</v>
      </c>
      <c r="IYP28" s="92">
        <v>1</v>
      </c>
      <c r="IYQ28" s="87">
        <v>0</v>
      </c>
      <c r="IYR28" s="59">
        <f t="shared" si="412"/>
        <v>0</v>
      </c>
      <c r="IYS28" s="1"/>
      <c r="IYT28" s="89">
        <v>5</v>
      </c>
      <c r="IYU28" s="93" t="s">
        <v>65</v>
      </c>
      <c r="IYV28" s="58" t="s">
        <v>58</v>
      </c>
      <c r="IYW28" s="91" t="s">
        <v>32</v>
      </c>
      <c r="IYX28" s="92">
        <v>1</v>
      </c>
      <c r="IYY28" s="87">
        <v>0</v>
      </c>
      <c r="IYZ28" s="59">
        <f t="shared" si="413"/>
        <v>0</v>
      </c>
      <c r="IZA28" s="1"/>
      <c r="IZB28" s="89">
        <v>5</v>
      </c>
      <c r="IZC28" s="93" t="s">
        <v>65</v>
      </c>
      <c r="IZD28" s="58" t="s">
        <v>58</v>
      </c>
      <c r="IZE28" s="91" t="s">
        <v>32</v>
      </c>
      <c r="IZF28" s="92">
        <v>1</v>
      </c>
      <c r="IZG28" s="87">
        <v>0</v>
      </c>
      <c r="IZH28" s="59">
        <f t="shared" si="413"/>
        <v>0</v>
      </c>
      <c r="IZI28" s="1"/>
      <c r="IZJ28" s="89">
        <v>5</v>
      </c>
      <c r="IZK28" s="93" t="s">
        <v>65</v>
      </c>
      <c r="IZL28" s="58" t="s">
        <v>58</v>
      </c>
      <c r="IZM28" s="91" t="s">
        <v>32</v>
      </c>
      <c r="IZN28" s="92">
        <v>1</v>
      </c>
      <c r="IZO28" s="87">
        <v>0</v>
      </c>
      <c r="IZP28" s="59">
        <f t="shared" si="414"/>
        <v>0</v>
      </c>
      <c r="IZQ28" s="1"/>
      <c r="IZR28" s="89">
        <v>5</v>
      </c>
      <c r="IZS28" s="93" t="s">
        <v>65</v>
      </c>
      <c r="IZT28" s="58" t="s">
        <v>58</v>
      </c>
      <c r="IZU28" s="91" t="s">
        <v>32</v>
      </c>
      <c r="IZV28" s="92">
        <v>1</v>
      </c>
      <c r="IZW28" s="87">
        <v>0</v>
      </c>
      <c r="IZX28" s="59">
        <f t="shared" si="414"/>
        <v>0</v>
      </c>
      <c r="IZY28" s="1"/>
      <c r="IZZ28" s="89">
        <v>5</v>
      </c>
      <c r="JAA28" s="93" t="s">
        <v>65</v>
      </c>
      <c r="JAB28" s="58" t="s">
        <v>58</v>
      </c>
      <c r="JAC28" s="91" t="s">
        <v>32</v>
      </c>
      <c r="JAD28" s="92">
        <v>1</v>
      </c>
      <c r="JAE28" s="87">
        <v>0</v>
      </c>
      <c r="JAF28" s="59">
        <f t="shared" si="415"/>
        <v>0</v>
      </c>
      <c r="JAG28" s="1"/>
      <c r="JAH28" s="89">
        <v>5</v>
      </c>
      <c r="JAI28" s="93" t="s">
        <v>65</v>
      </c>
      <c r="JAJ28" s="58" t="s">
        <v>58</v>
      </c>
      <c r="JAK28" s="91" t="s">
        <v>32</v>
      </c>
      <c r="JAL28" s="92">
        <v>1</v>
      </c>
      <c r="JAM28" s="87">
        <v>0</v>
      </c>
      <c r="JAN28" s="59">
        <f t="shared" si="415"/>
        <v>0</v>
      </c>
      <c r="JAO28" s="1"/>
      <c r="JAP28" s="89">
        <v>5</v>
      </c>
      <c r="JAQ28" s="93" t="s">
        <v>65</v>
      </c>
      <c r="JAR28" s="58" t="s">
        <v>58</v>
      </c>
      <c r="JAS28" s="91" t="s">
        <v>32</v>
      </c>
      <c r="JAT28" s="92">
        <v>1</v>
      </c>
      <c r="JAU28" s="87">
        <v>0</v>
      </c>
      <c r="JAV28" s="59">
        <f t="shared" si="416"/>
        <v>0</v>
      </c>
      <c r="JAW28" s="1"/>
      <c r="JAX28" s="89">
        <v>5</v>
      </c>
      <c r="JAY28" s="93" t="s">
        <v>65</v>
      </c>
      <c r="JAZ28" s="58" t="s">
        <v>58</v>
      </c>
      <c r="JBA28" s="91" t="s">
        <v>32</v>
      </c>
      <c r="JBB28" s="92">
        <v>1</v>
      </c>
      <c r="JBC28" s="87">
        <v>0</v>
      </c>
      <c r="JBD28" s="59">
        <f t="shared" si="416"/>
        <v>0</v>
      </c>
      <c r="JBE28" s="1"/>
      <c r="JBF28" s="89">
        <v>5</v>
      </c>
      <c r="JBG28" s="93" t="s">
        <v>65</v>
      </c>
      <c r="JBH28" s="58" t="s">
        <v>58</v>
      </c>
      <c r="JBI28" s="91" t="s">
        <v>32</v>
      </c>
      <c r="JBJ28" s="92">
        <v>1</v>
      </c>
      <c r="JBK28" s="87">
        <v>0</v>
      </c>
      <c r="JBL28" s="59">
        <f t="shared" si="417"/>
        <v>0</v>
      </c>
      <c r="JBM28" s="1"/>
      <c r="JBN28" s="89">
        <v>5</v>
      </c>
      <c r="JBO28" s="93" t="s">
        <v>65</v>
      </c>
      <c r="JBP28" s="58" t="s">
        <v>58</v>
      </c>
      <c r="JBQ28" s="91" t="s">
        <v>32</v>
      </c>
      <c r="JBR28" s="92">
        <v>1</v>
      </c>
      <c r="JBS28" s="87">
        <v>0</v>
      </c>
      <c r="JBT28" s="59">
        <f t="shared" si="417"/>
        <v>0</v>
      </c>
      <c r="JBU28" s="1"/>
      <c r="JBV28" s="89">
        <v>5</v>
      </c>
      <c r="JBW28" s="93" t="s">
        <v>65</v>
      </c>
      <c r="JBX28" s="58" t="s">
        <v>58</v>
      </c>
      <c r="JBY28" s="91" t="s">
        <v>32</v>
      </c>
      <c r="JBZ28" s="92">
        <v>1</v>
      </c>
      <c r="JCA28" s="87">
        <v>0</v>
      </c>
      <c r="JCB28" s="59">
        <f t="shared" si="418"/>
        <v>0</v>
      </c>
      <c r="JCC28" s="1"/>
      <c r="JCD28" s="89">
        <v>5</v>
      </c>
      <c r="JCE28" s="93" t="s">
        <v>65</v>
      </c>
      <c r="JCF28" s="58" t="s">
        <v>58</v>
      </c>
      <c r="JCG28" s="91" t="s">
        <v>32</v>
      </c>
      <c r="JCH28" s="92">
        <v>1</v>
      </c>
      <c r="JCI28" s="87">
        <v>0</v>
      </c>
      <c r="JCJ28" s="59">
        <f t="shared" si="418"/>
        <v>0</v>
      </c>
      <c r="JCK28" s="1"/>
      <c r="JCL28" s="89">
        <v>5</v>
      </c>
      <c r="JCM28" s="93" t="s">
        <v>65</v>
      </c>
      <c r="JCN28" s="58" t="s">
        <v>58</v>
      </c>
      <c r="JCO28" s="91" t="s">
        <v>32</v>
      </c>
      <c r="JCP28" s="92">
        <v>1</v>
      </c>
      <c r="JCQ28" s="87">
        <v>0</v>
      </c>
      <c r="JCR28" s="59">
        <f t="shared" si="419"/>
        <v>0</v>
      </c>
      <c r="JCS28" s="1"/>
      <c r="JCT28" s="89">
        <v>5</v>
      </c>
      <c r="JCU28" s="93" t="s">
        <v>65</v>
      </c>
      <c r="JCV28" s="58" t="s">
        <v>58</v>
      </c>
      <c r="JCW28" s="91" t="s">
        <v>32</v>
      </c>
      <c r="JCX28" s="92">
        <v>1</v>
      </c>
      <c r="JCY28" s="87">
        <v>0</v>
      </c>
      <c r="JCZ28" s="59">
        <f t="shared" si="419"/>
        <v>0</v>
      </c>
      <c r="JDA28" s="1"/>
      <c r="JDB28" s="89">
        <v>5</v>
      </c>
      <c r="JDC28" s="93" t="s">
        <v>65</v>
      </c>
      <c r="JDD28" s="58" t="s">
        <v>58</v>
      </c>
      <c r="JDE28" s="91" t="s">
        <v>32</v>
      </c>
      <c r="JDF28" s="92">
        <v>1</v>
      </c>
      <c r="JDG28" s="87">
        <v>0</v>
      </c>
      <c r="JDH28" s="59">
        <f t="shared" si="420"/>
        <v>0</v>
      </c>
      <c r="JDI28" s="1"/>
      <c r="JDJ28" s="89">
        <v>5</v>
      </c>
      <c r="JDK28" s="93" t="s">
        <v>65</v>
      </c>
      <c r="JDL28" s="58" t="s">
        <v>58</v>
      </c>
      <c r="JDM28" s="91" t="s">
        <v>32</v>
      </c>
      <c r="JDN28" s="92">
        <v>1</v>
      </c>
      <c r="JDO28" s="87">
        <v>0</v>
      </c>
      <c r="JDP28" s="59">
        <f t="shared" si="420"/>
        <v>0</v>
      </c>
      <c r="JDQ28" s="1"/>
      <c r="JDR28" s="89">
        <v>5</v>
      </c>
      <c r="JDS28" s="93" t="s">
        <v>65</v>
      </c>
      <c r="JDT28" s="58" t="s">
        <v>58</v>
      </c>
      <c r="JDU28" s="91" t="s">
        <v>32</v>
      </c>
      <c r="JDV28" s="92">
        <v>1</v>
      </c>
      <c r="JDW28" s="87">
        <v>0</v>
      </c>
      <c r="JDX28" s="59">
        <f t="shared" si="421"/>
        <v>0</v>
      </c>
      <c r="JDY28" s="1"/>
      <c r="JDZ28" s="89">
        <v>5</v>
      </c>
      <c r="JEA28" s="93" t="s">
        <v>65</v>
      </c>
      <c r="JEB28" s="58" t="s">
        <v>58</v>
      </c>
      <c r="JEC28" s="91" t="s">
        <v>32</v>
      </c>
      <c r="JED28" s="92">
        <v>1</v>
      </c>
      <c r="JEE28" s="87">
        <v>0</v>
      </c>
      <c r="JEF28" s="59">
        <f t="shared" si="421"/>
        <v>0</v>
      </c>
      <c r="JEG28" s="1"/>
      <c r="JEH28" s="89">
        <v>5</v>
      </c>
      <c r="JEI28" s="93" t="s">
        <v>65</v>
      </c>
      <c r="JEJ28" s="58" t="s">
        <v>58</v>
      </c>
      <c r="JEK28" s="91" t="s">
        <v>32</v>
      </c>
      <c r="JEL28" s="92">
        <v>1</v>
      </c>
      <c r="JEM28" s="87">
        <v>0</v>
      </c>
      <c r="JEN28" s="59">
        <f t="shared" si="422"/>
        <v>0</v>
      </c>
      <c r="JEO28" s="1"/>
      <c r="JEP28" s="89">
        <v>5</v>
      </c>
      <c r="JEQ28" s="93" t="s">
        <v>65</v>
      </c>
      <c r="JER28" s="58" t="s">
        <v>58</v>
      </c>
      <c r="JES28" s="91" t="s">
        <v>32</v>
      </c>
      <c r="JET28" s="92">
        <v>1</v>
      </c>
      <c r="JEU28" s="87">
        <v>0</v>
      </c>
      <c r="JEV28" s="59">
        <f t="shared" si="422"/>
        <v>0</v>
      </c>
      <c r="JEW28" s="1"/>
      <c r="JEX28" s="89">
        <v>5</v>
      </c>
      <c r="JEY28" s="93" t="s">
        <v>65</v>
      </c>
      <c r="JEZ28" s="58" t="s">
        <v>58</v>
      </c>
      <c r="JFA28" s="91" t="s">
        <v>32</v>
      </c>
      <c r="JFB28" s="92">
        <v>1</v>
      </c>
      <c r="JFC28" s="87">
        <v>0</v>
      </c>
      <c r="JFD28" s="59">
        <f t="shared" si="423"/>
        <v>0</v>
      </c>
      <c r="JFE28" s="1"/>
      <c r="JFF28" s="89">
        <v>5</v>
      </c>
      <c r="JFG28" s="93" t="s">
        <v>65</v>
      </c>
      <c r="JFH28" s="58" t="s">
        <v>58</v>
      </c>
      <c r="JFI28" s="91" t="s">
        <v>32</v>
      </c>
      <c r="JFJ28" s="92">
        <v>1</v>
      </c>
      <c r="JFK28" s="87">
        <v>0</v>
      </c>
      <c r="JFL28" s="59">
        <f t="shared" si="423"/>
        <v>0</v>
      </c>
      <c r="JFM28" s="1"/>
      <c r="JFN28" s="89">
        <v>5</v>
      </c>
      <c r="JFO28" s="93" t="s">
        <v>65</v>
      </c>
      <c r="JFP28" s="58" t="s">
        <v>58</v>
      </c>
      <c r="JFQ28" s="91" t="s">
        <v>32</v>
      </c>
      <c r="JFR28" s="92">
        <v>1</v>
      </c>
      <c r="JFS28" s="87">
        <v>0</v>
      </c>
      <c r="JFT28" s="59">
        <f t="shared" si="424"/>
        <v>0</v>
      </c>
      <c r="JFU28" s="1"/>
      <c r="JFV28" s="89">
        <v>5</v>
      </c>
      <c r="JFW28" s="93" t="s">
        <v>65</v>
      </c>
      <c r="JFX28" s="58" t="s">
        <v>58</v>
      </c>
      <c r="JFY28" s="91" t="s">
        <v>32</v>
      </c>
      <c r="JFZ28" s="92">
        <v>1</v>
      </c>
      <c r="JGA28" s="87">
        <v>0</v>
      </c>
      <c r="JGB28" s="59">
        <f t="shared" si="424"/>
        <v>0</v>
      </c>
      <c r="JGC28" s="1"/>
      <c r="JGD28" s="89">
        <v>5</v>
      </c>
      <c r="JGE28" s="93" t="s">
        <v>65</v>
      </c>
      <c r="JGF28" s="58" t="s">
        <v>58</v>
      </c>
      <c r="JGG28" s="91" t="s">
        <v>32</v>
      </c>
      <c r="JGH28" s="92">
        <v>1</v>
      </c>
      <c r="JGI28" s="87">
        <v>0</v>
      </c>
      <c r="JGJ28" s="59">
        <f t="shared" si="425"/>
        <v>0</v>
      </c>
      <c r="JGK28" s="1"/>
      <c r="JGL28" s="89">
        <v>5</v>
      </c>
      <c r="JGM28" s="93" t="s">
        <v>65</v>
      </c>
      <c r="JGN28" s="58" t="s">
        <v>58</v>
      </c>
      <c r="JGO28" s="91" t="s">
        <v>32</v>
      </c>
      <c r="JGP28" s="92">
        <v>1</v>
      </c>
      <c r="JGQ28" s="87">
        <v>0</v>
      </c>
      <c r="JGR28" s="59">
        <f t="shared" si="425"/>
        <v>0</v>
      </c>
      <c r="JGS28" s="1"/>
      <c r="JGT28" s="89">
        <v>5</v>
      </c>
      <c r="JGU28" s="93" t="s">
        <v>65</v>
      </c>
      <c r="JGV28" s="58" t="s">
        <v>58</v>
      </c>
      <c r="JGW28" s="91" t="s">
        <v>32</v>
      </c>
      <c r="JGX28" s="92">
        <v>1</v>
      </c>
      <c r="JGY28" s="87">
        <v>0</v>
      </c>
      <c r="JGZ28" s="59">
        <f t="shared" si="426"/>
        <v>0</v>
      </c>
      <c r="JHA28" s="1"/>
      <c r="JHB28" s="89">
        <v>5</v>
      </c>
      <c r="JHC28" s="93" t="s">
        <v>65</v>
      </c>
      <c r="JHD28" s="58" t="s">
        <v>58</v>
      </c>
      <c r="JHE28" s="91" t="s">
        <v>32</v>
      </c>
      <c r="JHF28" s="92">
        <v>1</v>
      </c>
      <c r="JHG28" s="87">
        <v>0</v>
      </c>
      <c r="JHH28" s="59">
        <f t="shared" si="426"/>
        <v>0</v>
      </c>
      <c r="JHI28" s="1"/>
      <c r="JHJ28" s="89">
        <v>5</v>
      </c>
      <c r="JHK28" s="93" t="s">
        <v>65</v>
      </c>
      <c r="JHL28" s="58" t="s">
        <v>58</v>
      </c>
      <c r="JHM28" s="91" t="s">
        <v>32</v>
      </c>
      <c r="JHN28" s="92">
        <v>1</v>
      </c>
      <c r="JHO28" s="87">
        <v>0</v>
      </c>
      <c r="JHP28" s="59">
        <f t="shared" si="427"/>
        <v>0</v>
      </c>
      <c r="JHQ28" s="1"/>
      <c r="JHR28" s="89">
        <v>5</v>
      </c>
      <c r="JHS28" s="93" t="s">
        <v>65</v>
      </c>
      <c r="JHT28" s="58" t="s">
        <v>58</v>
      </c>
      <c r="JHU28" s="91" t="s">
        <v>32</v>
      </c>
      <c r="JHV28" s="92">
        <v>1</v>
      </c>
      <c r="JHW28" s="87">
        <v>0</v>
      </c>
      <c r="JHX28" s="59">
        <f t="shared" si="427"/>
        <v>0</v>
      </c>
      <c r="JHY28" s="1"/>
      <c r="JHZ28" s="89">
        <v>5</v>
      </c>
      <c r="JIA28" s="93" t="s">
        <v>65</v>
      </c>
      <c r="JIB28" s="58" t="s">
        <v>58</v>
      </c>
      <c r="JIC28" s="91" t="s">
        <v>32</v>
      </c>
      <c r="JID28" s="92">
        <v>1</v>
      </c>
      <c r="JIE28" s="87">
        <v>0</v>
      </c>
      <c r="JIF28" s="59">
        <f t="shared" si="428"/>
        <v>0</v>
      </c>
      <c r="JIG28" s="1"/>
      <c r="JIH28" s="89">
        <v>5</v>
      </c>
      <c r="JII28" s="93" t="s">
        <v>65</v>
      </c>
      <c r="JIJ28" s="58" t="s">
        <v>58</v>
      </c>
      <c r="JIK28" s="91" t="s">
        <v>32</v>
      </c>
      <c r="JIL28" s="92">
        <v>1</v>
      </c>
      <c r="JIM28" s="87">
        <v>0</v>
      </c>
      <c r="JIN28" s="59">
        <f t="shared" si="428"/>
        <v>0</v>
      </c>
      <c r="JIO28" s="1"/>
      <c r="JIP28" s="89">
        <v>5</v>
      </c>
      <c r="JIQ28" s="93" t="s">
        <v>65</v>
      </c>
      <c r="JIR28" s="58" t="s">
        <v>58</v>
      </c>
      <c r="JIS28" s="91" t="s">
        <v>32</v>
      </c>
      <c r="JIT28" s="92">
        <v>1</v>
      </c>
      <c r="JIU28" s="87">
        <v>0</v>
      </c>
      <c r="JIV28" s="59">
        <f t="shared" si="429"/>
        <v>0</v>
      </c>
      <c r="JIW28" s="1"/>
      <c r="JIX28" s="89">
        <v>5</v>
      </c>
      <c r="JIY28" s="93" t="s">
        <v>65</v>
      </c>
      <c r="JIZ28" s="58" t="s">
        <v>58</v>
      </c>
      <c r="JJA28" s="91" t="s">
        <v>32</v>
      </c>
      <c r="JJB28" s="92">
        <v>1</v>
      </c>
      <c r="JJC28" s="87">
        <v>0</v>
      </c>
      <c r="JJD28" s="59">
        <f t="shared" si="429"/>
        <v>0</v>
      </c>
      <c r="JJE28" s="1"/>
      <c r="JJF28" s="89">
        <v>5</v>
      </c>
      <c r="JJG28" s="93" t="s">
        <v>65</v>
      </c>
      <c r="JJH28" s="58" t="s">
        <v>58</v>
      </c>
      <c r="JJI28" s="91" t="s">
        <v>32</v>
      </c>
      <c r="JJJ28" s="92">
        <v>1</v>
      </c>
      <c r="JJK28" s="87">
        <v>0</v>
      </c>
      <c r="JJL28" s="59">
        <f t="shared" si="430"/>
        <v>0</v>
      </c>
      <c r="JJM28" s="1"/>
      <c r="JJN28" s="89">
        <v>5</v>
      </c>
      <c r="JJO28" s="93" t="s">
        <v>65</v>
      </c>
      <c r="JJP28" s="58" t="s">
        <v>58</v>
      </c>
      <c r="JJQ28" s="91" t="s">
        <v>32</v>
      </c>
      <c r="JJR28" s="92">
        <v>1</v>
      </c>
      <c r="JJS28" s="87">
        <v>0</v>
      </c>
      <c r="JJT28" s="59">
        <f t="shared" si="430"/>
        <v>0</v>
      </c>
      <c r="JJU28" s="1"/>
      <c r="JJV28" s="89">
        <v>5</v>
      </c>
      <c r="JJW28" s="93" t="s">
        <v>65</v>
      </c>
      <c r="JJX28" s="58" t="s">
        <v>58</v>
      </c>
      <c r="JJY28" s="91" t="s">
        <v>32</v>
      </c>
      <c r="JJZ28" s="92">
        <v>1</v>
      </c>
      <c r="JKA28" s="87">
        <v>0</v>
      </c>
      <c r="JKB28" s="59">
        <f t="shared" si="431"/>
        <v>0</v>
      </c>
      <c r="JKC28" s="1"/>
      <c r="JKD28" s="89">
        <v>5</v>
      </c>
      <c r="JKE28" s="93" t="s">
        <v>65</v>
      </c>
      <c r="JKF28" s="58" t="s">
        <v>58</v>
      </c>
      <c r="JKG28" s="91" t="s">
        <v>32</v>
      </c>
      <c r="JKH28" s="92">
        <v>1</v>
      </c>
      <c r="JKI28" s="87">
        <v>0</v>
      </c>
      <c r="JKJ28" s="59">
        <f t="shared" si="431"/>
        <v>0</v>
      </c>
      <c r="JKK28" s="1"/>
      <c r="JKL28" s="89">
        <v>5</v>
      </c>
      <c r="JKM28" s="93" t="s">
        <v>65</v>
      </c>
      <c r="JKN28" s="58" t="s">
        <v>58</v>
      </c>
      <c r="JKO28" s="91" t="s">
        <v>32</v>
      </c>
      <c r="JKP28" s="92">
        <v>1</v>
      </c>
      <c r="JKQ28" s="87">
        <v>0</v>
      </c>
      <c r="JKR28" s="59">
        <f t="shared" si="432"/>
        <v>0</v>
      </c>
      <c r="JKS28" s="1"/>
      <c r="JKT28" s="89">
        <v>5</v>
      </c>
      <c r="JKU28" s="93" t="s">
        <v>65</v>
      </c>
      <c r="JKV28" s="58" t="s">
        <v>58</v>
      </c>
      <c r="JKW28" s="91" t="s">
        <v>32</v>
      </c>
      <c r="JKX28" s="92">
        <v>1</v>
      </c>
      <c r="JKY28" s="87">
        <v>0</v>
      </c>
      <c r="JKZ28" s="59">
        <f t="shared" si="432"/>
        <v>0</v>
      </c>
      <c r="JLA28" s="1"/>
      <c r="JLB28" s="89">
        <v>5</v>
      </c>
      <c r="JLC28" s="93" t="s">
        <v>65</v>
      </c>
      <c r="JLD28" s="58" t="s">
        <v>58</v>
      </c>
      <c r="JLE28" s="91" t="s">
        <v>32</v>
      </c>
      <c r="JLF28" s="92">
        <v>1</v>
      </c>
      <c r="JLG28" s="87">
        <v>0</v>
      </c>
      <c r="JLH28" s="59">
        <f t="shared" si="433"/>
        <v>0</v>
      </c>
      <c r="JLI28" s="1"/>
      <c r="JLJ28" s="89">
        <v>5</v>
      </c>
      <c r="JLK28" s="93" t="s">
        <v>65</v>
      </c>
      <c r="JLL28" s="58" t="s">
        <v>58</v>
      </c>
      <c r="JLM28" s="91" t="s">
        <v>32</v>
      </c>
      <c r="JLN28" s="92">
        <v>1</v>
      </c>
      <c r="JLO28" s="87">
        <v>0</v>
      </c>
      <c r="JLP28" s="59">
        <f t="shared" si="433"/>
        <v>0</v>
      </c>
      <c r="JLQ28" s="1"/>
      <c r="JLR28" s="89">
        <v>5</v>
      </c>
      <c r="JLS28" s="93" t="s">
        <v>65</v>
      </c>
      <c r="JLT28" s="58" t="s">
        <v>58</v>
      </c>
      <c r="JLU28" s="91" t="s">
        <v>32</v>
      </c>
      <c r="JLV28" s="92">
        <v>1</v>
      </c>
      <c r="JLW28" s="87">
        <v>0</v>
      </c>
      <c r="JLX28" s="59">
        <f t="shared" si="434"/>
        <v>0</v>
      </c>
      <c r="JLY28" s="1"/>
      <c r="JLZ28" s="89">
        <v>5</v>
      </c>
      <c r="JMA28" s="93" t="s">
        <v>65</v>
      </c>
      <c r="JMB28" s="58" t="s">
        <v>58</v>
      </c>
      <c r="JMC28" s="91" t="s">
        <v>32</v>
      </c>
      <c r="JMD28" s="92">
        <v>1</v>
      </c>
      <c r="JME28" s="87">
        <v>0</v>
      </c>
      <c r="JMF28" s="59">
        <f t="shared" si="434"/>
        <v>0</v>
      </c>
      <c r="JMG28" s="1"/>
      <c r="JMH28" s="89">
        <v>5</v>
      </c>
      <c r="JMI28" s="93" t="s">
        <v>65</v>
      </c>
      <c r="JMJ28" s="58" t="s">
        <v>58</v>
      </c>
      <c r="JMK28" s="91" t="s">
        <v>32</v>
      </c>
      <c r="JML28" s="92">
        <v>1</v>
      </c>
      <c r="JMM28" s="87">
        <v>0</v>
      </c>
      <c r="JMN28" s="59">
        <f t="shared" si="435"/>
        <v>0</v>
      </c>
      <c r="JMO28" s="1"/>
      <c r="JMP28" s="89">
        <v>5</v>
      </c>
      <c r="JMQ28" s="93" t="s">
        <v>65</v>
      </c>
      <c r="JMR28" s="58" t="s">
        <v>58</v>
      </c>
      <c r="JMS28" s="91" t="s">
        <v>32</v>
      </c>
      <c r="JMT28" s="92">
        <v>1</v>
      </c>
      <c r="JMU28" s="87">
        <v>0</v>
      </c>
      <c r="JMV28" s="59">
        <f t="shared" si="435"/>
        <v>0</v>
      </c>
      <c r="JMW28" s="1"/>
      <c r="JMX28" s="89">
        <v>5</v>
      </c>
      <c r="JMY28" s="93" t="s">
        <v>65</v>
      </c>
      <c r="JMZ28" s="58" t="s">
        <v>58</v>
      </c>
      <c r="JNA28" s="91" t="s">
        <v>32</v>
      </c>
      <c r="JNB28" s="92">
        <v>1</v>
      </c>
      <c r="JNC28" s="87">
        <v>0</v>
      </c>
      <c r="JND28" s="59">
        <f t="shared" si="436"/>
        <v>0</v>
      </c>
      <c r="JNE28" s="1"/>
      <c r="JNF28" s="89">
        <v>5</v>
      </c>
      <c r="JNG28" s="93" t="s">
        <v>65</v>
      </c>
      <c r="JNH28" s="58" t="s">
        <v>58</v>
      </c>
      <c r="JNI28" s="91" t="s">
        <v>32</v>
      </c>
      <c r="JNJ28" s="92">
        <v>1</v>
      </c>
      <c r="JNK28" s="87">
        <v>0</v>
      </c>
      <c r="JNL28" s="59">
        <f t="shared" si="436"/>
        <v>0</v>
      </c>
      <c r="JNM28" s="1"/>
      <c r="JNN28" s="89">
        <v>5</v>
      </c>
      <c r="JNO28" s="93" t="s">
        <v>65</v>
      </c>
      <c r="JNP28" s="58" t="s">
        <v>58</v>
      </c>
      <c r="JNQ28" s="91" t="s">
        <v>32</v>
      </c>
      <c r="JNR28" s="92">
        <v>1</v>
      </c>
      <c r="JNS28" s="87">
        <v>0</v>
      </c>
      <c r="JNT28" s="59">
        <f t="shared" si="437"/>
        <v>0</v>
      </c>
      <c r="JNU28" s="1"/>
      <c r="JNV28" s="89">
        <v>5</v>
      </c>
      <c r="JNW28" s="93" t="s">
        <v>65</v>
      </c>
      <c r="JNX28" s="58" t="s">
        <v>58</v>
      </c>
      <c r="JNY28" s="91" t="s">
        <v>32</v>
      </c>
      <c r="JNZ28" s="92">
        <v>1</v>
      </c>
      <c r="JOA28" s="87">
        <v>0</v>
      </c>
      <c r="JOB28" s="59">
        <f t="shared" si="437"/>
        <v>0</v>
      </c>
      <c r="JOC28" s="1"/>
      <c r="JOD28" s="89">
        <v>5</v>
      </c>
      <c r="JOE28" s="93" t="s">
        <v>65</v>
      </c>
      <c r="JOF28" s="58" t="s">
        <v>58</v>
      </c>
      <c r="JOG28" s="91" t="s">
        <v>32</v>
      </c>
      <c r="JOH28" s="92">
        <v>1</v>
      </c>
      <c r="JOI28" s="87">
        <v>0</v>
      </c>
      <c r="JOJ28" s="59">
        <f t="shared" si="438"/>
        <v>0</v>
      </c>
      <c r="JOK28" s="1"/>
      <c r="JOL28" s="89">
        <v>5</v>
      </c>
      <c r="JOM28" s="93" t="s">
        <v>65</v>
      </c>
      <c r="JON28" s="58" t="s">
        <v>58</v>
      </c>
      <c r="JOO28" s="91" t="s">
        <v>32</v>
      </c>
      <c r="JOP28" s="92">
        <v>1</v>
      </c>
      <c r="JOQ28" s="87">
        <v>0</v>
      </c>
      <c r="JOR28" s="59">
        <f t="shared" si="438"/>
        <v>0</v>
      </c>
      <c r="JOS28" s="1"/>
      <c r="JOT28" s="89">
        <v>5</v>
      </c>
      <c r="JOU28" s="93" t="s">
        <v>65</v>
      </c>
      <c r="JOV28" s="58" t="s">
        <v>58</v>
      </c>
      <c r="JOW28" s="91" t="s">
        <v>32</v>
      </c>
      <c r="JOX28" s="92">
        <v>1</v>
      </c>
      <c r="JOY28" s="87">
        <v>0</v>
      </c>
      <c r="JOZ28" s="59">
        <f t="shared" si="439"/>
        <v>0</v>
      </c>
      <c r="JPA28" s="1"/>
      <c r="JPB28" s="89">
        <v>5</v>
      </c>
      <c r="JPC28" s="93" t="s">
        <v>65</v>
      </c>
      <c r="JPD28" s="58" t="s">
        <v>58</v>
      </c>
      <c r="JPE28" s="91" t="s">
        <v>32</v>
      </c>
      <c r="JPF28" s="92">
        <v>1</v>
      </c>
      <c r="JPG28" s="87">
        <v>0</v>
      </c>
      <c r="JPH28" s="59">
        <f t="shared" si="439"/>
        <v>0</v>
      </c>
      <c r="JPI28" s="1"/>
      <c r="JPJ28" s="89">
        <v>5</v>
      </c>
      <c r="JPK28" s="93" t="s">
        <v>65</v>
      </c>
      <c r="JPL28" s="58" t="s">
        <v>58</v>
      </c>
      <c r="JPM28" s="91" t="s">
        <v>32</v>
      </c>
      <c r="JPN28" s="92">
        <v>1</v>
      </c>
      <c r="JPO28" s="87">
        <v>0</v>
      </c>
      <c r="JPP28" s="59">
        <f t="shared" si="440"/>
        <v>0</v>
      </c>
      <c r="JPQ28" s="1"/>
      <c r="JPR28" s="89">
        <v>5</v>
      </c>
      <c r="JPS28" s="93" t="s">
        <v>65</v>
      </c>
      <c r="JPT28" s="58" t="s">
        <v>58</v>
      </c>
      <c r="JPU28" s="91" t="s">
        <v>32</v>
      </c>
      <c r="JPV28" s="92">
        <v>1</v>
      </c>
      <c r="JPW28" s="87">
        <v>0</v>
      </c>
      <c r="JPX28" s="59">
        <f t="shared" si="440"/>
        <v>0</v>
      </c>
      <c r="JPY28" s="1"/>
      <c r="JPZ28" s="89">
        <v>5</v>
      </c>
      <c r="JQA28" s="93" t="s">
        <v>65</v>
      </c>
      <c r="JQB28" s="58" t="s">
        <v>58</v>
      </c>
      <c r="JQC28" s="91" t="s">
        <v>32</v>
      </c>
      <c r="JQD28" s="92">
        <v>1</v>
      </c>
      <c r="JQE28" s="87">
        <v>0</v>
      </c>
      <c r="JQF28" s="59">
        <f t="shared" si="441"/>
        <v>0</v>
      </c>
      <c r="JQG28" s="1"/>
      <c r="JQH28" s="89">
        <v>5</v>
      </c>
      <c r="JQI28" s="93" t="s">
        <v>65</v>
      </c>
      <c r="JQJ28" s="58" t="s">
        <v>58</v>
      </c>
      <c r="JQK28" s="91" t="s">
        <v>32</v>
      </c>
      <c r="JQL28" s="92">
        <v>1</v>
      </c>
      <c r="JQM28" s="87">
        <v>0</v>
      </c>
      <c r="JQN28" s="59">
        <f t="shared" si="441"/>
        <v>0</v>
      </c>
      <c r="JQO28" s="1"/>
      <c r="JQP28" s="89">
        <v>5</v>
      </c>
      <c r="JQQ28" s="93" t="s">
        <v>65</v>
      </c>
      <c r="JQR28" s="58" t="s">
        <v>58</v>
      </c>
      <c r="JQS28" s="91" t="s">
        <v>32</v>
      </c>
      <c r="JQT28" s="92">
        <v>1</v>
      </c>
      <c r="JQU28" s="87">
        <v>0</v>
      </c>
      <c r="JQV28" s="59">
        <f t="shared" si="442"/>
        <v>0</v>
      </c>
      <c r="JQW28" s="1"/>
      <c r="JQX28" s="89">
        <v>5</v>
      </c>
      <c r="JQY28" s="93" t="s">
        <v>65</v>
      </c>
      <c r="JQZ28" s="58" t="s">
        <v>58</v>
      </c>
      <c r="JRA28" s="91" t="s">
        <v>32</v>
      </c>
      <c r="JRB28" s="92">
        <v>1</v>
      </c>
      <c r="JRC28" s="87">
        <v>0</v>
      </c>
      <c r="JRD28" s="59">
        <f t="shared" si="442"/>
        <v>0</v>
      </c>
      <c r="JRE28" s="1"/>
      <c r="JRF28" s="89">
        <v>5</v>
      </c>
      <c r="JRG28" s="93" t="s">
        <v>65</v>
      </c>
      <c r="JRH28" s="58" t="s">
        <v>58</v>
      </c>
      <c r="JRI28" s="91" t="s">
        <v>32</v>
      </c>
      <c r="JRJ28" s="92">
        <v>1</v>
      </c>
      <c r="JRK28" s="87">
        <v>0</v>
      </c>
      <c r="JRL28" s="59">
        <f t="shared" si="443"/>
        <v>0</v>
      </c>
      <c r="JRM28" s="1"/>
      <c r="JRN28" s="89">
        <v>5</v>
      </c>
      <c r="JRO28" s="93" t="s">
        <v>65</v>
      </c>
      <c r="JRP28" s="58" t="s">
        <v>58</v>
      </c>
      <c r="JRQ28" s="91" t="s">
        <v>32</v>
      </c>
      <c r="JRR28" s="92">
        <v>1</v>
      </c>
      <c r="JRS28" s="87">
        <v>0</v>
      </c>
      <c r="JRT28" s="59">
        <f t="shared" si="443"/>
        <v>0</v>
      </c>
      <c r="JRU28" s="1"/>
      <c r="JRV28" s="89">
        <v>5</v>
      </c>
      <c r="JRW28" s="93" t="s">
        <v>65</v>
      </c>
      <c r="JRX28" s="58" t="s">
        <v>58</v>
      </c>
      <c r="JRY28" s="91" t="s">
        <v>32</v>
      </c>
      <c r="JRZ28" s="92">
        <v>1</v>
      </c>
      <c r="JSA28" s="87">
        <v>0</v>
      </c>
      <c r="JSB28" s="59">
        <f t="shared" si="444"/>
        <v>0</v>
      </c>
      <c r="JSC28" s="1"/>
      <c r="JSD28" s="89">
        <v>5</v>
      </c>
      <c r="JSE28" s="93" t="s">
        <v>65</v>
      </c>
      <c r="JSF28" s="58" t="s">
        <v>58</v>
      </c>
      <c r="JSG28" s="91" t="s">
        <v>32</v>
      </c>
      <c r="JSH28" s="92">
        <v>1</v>
      </c>
      <c r="JSI28" s="87">
        <v>0</v>
      </c>
      <c r="JSJ28" s="59">
        <f t="shared" si="444"/>
        <v>0</v>
      </c>
      <c r="JSK28" s="1"/>
      <c r="JSL28" s="89">
        <v>5</v>
      </c>
      <c r="JSM28" s="93" t="s">
        <v>65</v>
      </c>
      <c r="JSN28" s="58" t="s">
        <v>58</v>
      </c>
      <c r="JSO28" s="91" t="s">
        <v>32</v>
      </c>
      <c r="JSP28" s="92">
        <v>1</v>
      </c>
      <c r="JSQ28" s="87">
        <v>0</v>
      </c>
      <c r="JSR28" s="59">
        <f t="shared" si="445"/>
        <v>0</v>
      </c>
      <c r="JSS28" s="1"/>
      <c r="JST28" s="89">
        <v>5</v>
      </c>
      <c r="JSU28" s="93" t="s">
        <v>65</v>
      </c>
      <c r="JSV28" s="58" t="s">
        <v>58</v>
      </c>
      <c r="JSW28" s="91" t="s">
        <v>32</v>
      </c>
      <c r="JSX28" s="92">
        <v>1</v>
      </c>
      <c r="JSY28" s="87">
        <v>0</v>
      </c>
      <c r="JSZ28" s="59">
        <f t="shared" si="445"/>
        <v>0</v>
      </c>
      <c r="JTA28" s="1"/>
      <c r="JTB28" s="89">
        <v>5</v>
      </c>
      <c r="JTC28" s="93" t="s">
        <v>65</v>
      </c>
      <c r="JTD28" s="58" t="s">
        <v>58</v>
      </c>
      <c r="JTE28" s="91" t="s">
        <v>32</v>
      </c>
      <c r="JTF28" s="92">
        <v>1</v>
      </c>
      <c r="JTG28" s="87">
        <v>0</v>
      </c>
      <c r="JTH28" s="59">
        <f t="shared" si="446"/>
        <v>0</v>
      </c>
      <c r="JTI28" s="1"/>
      <c r="JTJ28" s="89">
        <v>5</v>
      </c>
      <c r="JTK28" s="93" t="s">
        <v>65</v>
      </c>
      <c r="JTL28" s="58" t="s">
        <v>58</v>
      </c>
      <c r="JTM28" s="91" t="s">
        <v>32</v>
      </c>
      <c r="JTN28" s="92">
        <v>1</v>
      </c>
      <c r="JTO28" s="87">
        <v>0</v>
      </c>
      <c r="JTP28" s="59">
        <f t="shared" si="446"/>
        <v>0</v>
      </c>
      <c r="JTQ28" s="1"/>
      <c r="JTR28" s="89">
        <v>5</v>
      </c>
      <c r="JTS28" s="93" t="s">
        <v>65</v>
      </c>
      <c r="JTT28" s="58" t="s">
        <v>58</v>
      </c>
      <c r="JTU28" s="91" t="s">
        <v>32</v>
      </c>
      <c r="JTV28" s="92">
        <v>1</v>
      </c>
      <c r="JTW28" s="87">
        <v>0</v>
      </c>
      <c r="JTX28" s="59">
        <f t="shared" si="447"/>
        <v>0</v>
      </c>
      <c r="JTY28" s="1"/>
      <c r="JTZ28" s="89">
        <v>5</v>
      </c>
      <c r="JUA28" s="93" t="s">
        <v>65</v>
      </c>
      <c r="JUB28" s="58" t="s">
        <v>58</v>
      </c>
      <c r="JUC28" s="91" t="s">
        <v>32</v>
      </c>
      <c r="JUD28" s="92">
        <v>1</v>
      </c>
      <c r="JUE28" s="87">
        <v>0</v>
      </c>
      <c r="JUF28" s="59">
        <f t="shared" si="447"/>
        <v>0</v>
      </c>
      <c r="JUG28" s="1"/>
      <c r="JUH28" s="89">
        <v>5</v>
      </c>
      <c r="JUI28" s="93" t="s">
        <v>65</v>
      </c>
      <c r="JUJ28" s="58" t="s">
        <v>58</v>
      </c>
      <c r="JUK28" s="91" t="s">
        <v>32</v>
      </c>
      <c r="JUL28" s="92">
        <v>1</v>
      </c>
      <c r="JUM28" s="87">
        <v>0</v>
      </c>
      <c r="JUN28" s="59">
        <f t="shared" si="448"/>
        <v>0</v>
      </c>
      <c r="JUO28" s="1"/>
      <c r="JUP28" s="89">
        <v>5</v>
      </c>
      <c r="JUQ28" s="93" t="s">
        <v>65</v>
      </c>
      <c r="JUR28" s="58" t="s">
        <v>58</v>
      </c>
      <c r="JUS28" s="91" t="s">
        <v>32</v>
      </c>
      <c r="JUT28" s="92">
        <v>1</v>
      </c>
      <c r="JUU28" s="87">
        <v>0</v>
      </c>
      <c r="JUV28" s="59">
        <f t="shared" si="448"/>
        <v>0</v>
      </c>
      <c r="JUW28" s="1"/>
      <c r="JUX28" s="89">
        <v>5</v>
      </c>
      <c r="JUY28" s="93" t="s">
        <v>65</v>
      </c>
      <c r="JUZ28" s="58" t="s">
        <v>58</v>
      </c>
      <c r="JVA28" s="91" t="s">
        <v>32</v>
      </c>
      <c r="JVB28" s="92">
        <v>1</v>
      </c>
      <c r="JVC28" s="87">
        <v>0</v>
      </c>
      <c r="JVD28" s="59">
        <f t="shared" si="449"/>
        <v>0</v>
      </c>
      <c r="JVE28" s="1"/>
      <c r="JVF28" s="89">
        <v>5</v>
      </c>
      <c r="JVG28" s="93" t="s">
        <v>65</v>
      </c>
      <c r="JVH28" s="58" t="s">
        <v>58</v>
      </c>
      <c r="JVI28" s="91" t="s">
        <v>32</v>
      </c>
      <c r="JVJ28" s="92">
        <v>1</v>
      </c>
      <c r="JVK28" s="87">
        <v>0</v>
      </c>
      <c r="JVL28" s="59">
        <f t="shared" si="449"/>
        <v>0</v>
      </c>
      <c r="JVM28" s="1"/>
      <c r="JVN28" s="89">
        <v>5</v>
      </c>
      <c r="JVO28" s="93" t="s">
        <v>65</v>
      </c>
      <c r="JVP28" s="58" t="s">
        <v>58</v>
      </c>
      <c r="JVQ28" s="91" t="s">
        <v>32</v>
      </c>
      <c r="JVR28" s="92">
        <v>1</v>
      </c>
      <c r="JVS28" s="87">
        <v>0</v>
      </c>
      <c r="JVT28" s="59">
        <f t="shared" si="450"/>
        <v>0</v>
      </c>
      <c r="JVU28" s="1"/>
      <c r="JVV28" s="89">
        <v>5</v>
      </c>
      <c r="JVW28" s="93" t="s">
        <v>65</v>
      </c>
      <c r="JVX28" s="58" t="s">
        <v>58</v>
      </c>
      <c r="JVY28" s="91" t="s">
        <v>32</v>
      </c>
      <c r="JVZ28" s="92">
        <v>1</v>
      </c>
      <c r="JWA28" s="87">
        <v>0</v>
      </c>
      <c r="JWB28" s="59">
        <f t="shared" si="450"/>
        <v>0</v>
      </c>
      <c r="JWC28" s="1"/>
      <c r="JWD28" s="89">
        <v>5</v>
      </c>
      <c r="JWE28" s="93" t="s">
        <v>65</v>
      </c>
      <c r="JWF28" s="58" t="s">
        <v>58</v>
      </c>
      <c r="JWG28" s="91" t="s">
        <v>32</v>
      </c>
      <c r="JWH28" s="92">
        <v>1</v>
      </c>
      <c r="JWI28" s="87">
        <v>0</v>
      </c>
      <c r="JWJ28" s="59">
        <f t="shared" si="451"/>
        <v>0</v>
      </c>
      <c r="JWK28" s="1"/>
      <c r="JWL28" s="89">
        <v>5</v>
      </c>
      <c r="JWM28" s="93" t="s">
        <v>65</v>
      </c>
      <c r="JWN28" s="58" t="s">
        <v>58</v>
      </c>
      <c r="JWO28" s="91" t="s">
        <v>32</v>
      </c>
      <c r="JWP28" s="92">
        <v>1</v>
      </c>
      <c r="JWQ28" s="87">
        <v>0</v>
      </c>
      <c r="JWR28" s="59">
        <f t="shared" si="451"/>
        <v>0</v>
      </c>
      <c r="JWS28" s="1"/>
      <c r="JWT28" s="89">
        <v>5</v>
      </c>
      <c r="JWU28" s="93" t="s">
        <v>65</v>
      </c>
      <c r="JWV28" s="58" t="s">
        <v>58</v>
      </c>
      <c r="JWW28" s="91" t="s">
        <v>32</v>
      </c>
      <c r="JWX28" s="92">
        <v>1</v>
      </c>
      <c r="JWY28" s="87">
        <v>0</v>
      </c>
      <c r="JWZ28" s="59">
        <f t="shared" si="452"/>
        <v>0</v>
      </c>
      <c r="JXA28" s="1"/>
      <c r="JXB28" s="89">
        <v>5</v>
      </c>
      <c r="JXC28" s="93" t="s">
        <v>65</v>
      </c>
      <c r="JXD28" s="58" t="s">
        <v>58</v>
      </c>
      <c r="JXE28" s="91" t="s">
        <v>32</v>
      </c>
      <c r="JXF28" s="92">
        <v>1</v>
      </c>
      <c r="JXG28" s="87">
        <v>0</v>
      </c>
      <c r="JXH28" s="59">
        <f t="shared" si="452"/>
        <v>0</v>
      </c>
      <c r="JXI28" s="1"/>
      <c r="JXJ28" s="89">
        <v>5</v>
      </c>
      <c r="JXK28" s="93" t="s">
        <v>65</v>
      </c>
      <c r="JXL28" s="58" t="s">
        <v>58</v>
      </c>
      <c r="JXM28" s="91" t="s">
        <v>32</v>
      </c>
      <c r="JXN28" s="92">
        <v>1</v>
      </c>
      <c r="JXO28" s="87">
        <v>0</v>
      </c>
      <c r="JXP28" s="59">
        <f t="shared" si="453"/>
        <v>0</v>
      </c>
      <c r="JXQ28" s="1"/>
      <c r="JXR28" s="89">
        <v>5</v>
      </c>
      <c r="JXS28" s="93" t="s">
        <v>65</v>
      </c>
      <c r="JXT28" s="58" t="s">
        <v>58</v>
      </c>
      <c r="JXU28" s="91" t="s">
        <v>32</v>
      </c>
      <c r="JXV28" s="92">
        <v>1</v>
      </c>
      <c r="JXW28" s="87">
        <v>0</v>
      </c>
      <c r="JXX28" s="59">
        <f t="shared" si="453"/>
        <v>0</v>
      </c>
      <c r="JXY28" s="1"/>
      <c r="JXZ28" s="89">
        <v>5</v>
      </c>
      <c r="JYA28" s="93" t="s">
        <v>65</v>
      </c>
      <c r="JYB28" s="58" t="s">
        <v>58</v>
      </c>
      <c r="JYC28" s="91" t="s">
        <v>32</v>
      </c>
      <c r="JYD28" s="92">
        <v>1</v>
      </c>
      <c r="JYE28" s="87">
        <v>0</v>
      </c>
      <c r="JYF28" s="59">
        <f t="shared" si="454"/>
        <v>0</v>
      </c>
      <c r="JYG28" s="1"/>
      <c r="JYH28" s="89">
        <v>5</v>
      </c>
      <c r="JYI28" s="93" t="s">
        <v>65</v>
      </c>
      <c r="JYJ28" s="58" t="s">
        <v>58</v>
      </c>
      <c r="JYK28" s="91" t="s">
        <v>32</v>
      </c>
      <c r="JYL28" s="92">
        <v>1</v>
      </c>
      <c r="JYM28" s="87">
        <v>0</v>
      </c>
      <c r="JYN28" s="59">
        <f t="shared" si="454"/>
        <v>0</v>
      </c>
      <c r="JYO28" s="1"/>
      <c r="JYP28" s="89">
        <v>5</v>
      </c>
      <c r="JYQ28" s="93" t="s">
        <v>65</v>
      </c>
      <c r="JYR28" s="58" t="s">
        <v>58</v>
      </c>
      <c r="JYS28" s="91" t="s">
        <v>32</v>
      </c>
      <c r="JYT28" s="92">
        <v>1</v>
      </c>
      <c r="JYU28" s="87">
        <v>0</v>
      </c>
      <c r="JYV28" s="59">
        <f t="shared" si="455"/>
        <v>0</v>
      </c>
      <c r="JYW28" s="1"/>
      <c r="JYX28" s="89">
        <v>5</v>
      </c>
      <c r="JYY28" s="93" t="s">
        <v>65</v>
      </c>
      <c r="JYZ28" s="58" t="s">
        <v>58</v>
      </c>
      <c r="JZA28" s="91" t="s">
        <v>32</v>
      </c>
      <c r="JZB28" s="92">
        <v>1</v>
      </c>
      <c r="JZC28" s="87">
        <v>0</v>
      </c>
      <c r="JZD28" s="59">
        <f t="shared" si="455"/>
        <v>0</v>
      </c>
      <c r="JZE28" s="1"/>
      <c r="JZF28" s="89">
        <v>5</v>
      </c>
      <c r="JZG28" s="93" t="s">
        <v>65</v>
      </c>
      <c r="JZH28" s="58" t="s">
        <v>58</v>
      </c>
      <c r="JZI28" s="91" t="s">
        <v>32</v>
      </c>
      <c r="JZJ28" s="92">
        <v>1</v>
      </c>
      <c r="JZK28" s="87">
        <v>0</v>
      </c>
      <c r="JZL28" s="59">
        <f t="shared" si="456"/>
        <v>0</v>
      </c>
      <c r="JZM28" s="1"/>
      <c r="JZN28" s="89">
        <v>5</v>
      </c>
      <c r="JZO28" s="93" t="s">
        <v>65</v>
      </c>
      <c r="JZP28" s="58" t="s">
        <v>58</v>
      </c>
      <c r="JZQ28" s="91" t="s">
        <v>32</v>
      </c>
      <c r="JZR28" s="92">
        <v>1</v>
      </c>
      <c r="JZS28" s="87">
        <v>0</v>
      </c>
      <c r="JZT28" s="59">
        <f t="shared" si="456"/>
        <v>0</v>
      </c>
      <c r="JZU28" s="1"/>
      <c r="JZV28" s="89">
        <v>5</v>
      </c>
      <c r="JZW28" s="93" t="s">
        <v>65</v>
      </c>
      <c r="JZX28" s="58" t="s">
        <v>58</v>
      </c>
      <c r="JZY28" s="91" t="s">
        <v>32</v>
      </c>
      <c r="JZZ28" s="92">
        <v>1</v>
      </c>
      <c r="KAA28" s="87">
        <v>0</v>
      </c>
      <c r="KAB28" s="59">
        <f t="shared" si="457"/>
        <v>0</v>
      </c>
      <c r="KAC28" s="1"/>
      <c r="KAD28" s="89">
        <v>5</v>
      </c>
      <c r="KAE28" s="93" t="s">
        <v>65</v>
      </c>
      <c r="KAF28" s="58" t="s">
        <v>58</v>
      </c>
      <c r="KAG28" s="91" t="s">
        <v>32</v>
      </c>
      <c r="KAH28" s="92">
        <v>1</v>
      </c>
      <c r="KAI28" s="87">
        <v>0</v>
      </c>
      <c r="KAJ28" s="59">
        <f t="shared" si="457"/>
        <v>0</v>
      </c>
      <c r="KAK28" s="1"/>
      <c r="KAL28" s="89">
        <v>5</v>
      </c>
      <c r="KAM28" s="93" t="s">
        <v>65</v>
      </c>
      <c r="KAN28" s="58" t="s">
        <v>58</v>
      </c>
      <c r="KAO28" s="91" t="s">
        <v>32</v>
      </c>
      <c r="KAP28" s="92">
        <v>1</v>
      </c>
      <c r="KAQ28" s="87">
        <v>0</v>
      </c>
      <c r="KAR28" s="59">
        <f t="shared" si="458"/>
        <v>0</v>
      </c>
      <c r="KAS28" s="1"/>
      <c r="KAT28" s="89">
        <v>5</v>
      </c>
      <c r="KAU28" s="93" t="s">
        <v>65</v>
      </c>
      <c r="KAV28" s="58" t="s">
        <v>58</v>
      </c>
      <c r="KAW28" s="91" t="s">
        <v>32</v>
      </c>
      <c r="KAX28" s="92">
        <v>1</v>
      </c>
      <c r="KAY28" s="87">
        <v>0</v>
      </c>
      <c r="KAZ28" s="59">
        <f t="shared" si="458"/>
        <v>0</v>
      </c>
      <c r="KBA28" s="1"/>
      <c r="KBB28" s="89">
        <v>5</v>
      </c>
      <c r="KBC28" s="93" t="s">
        <v>65</v>
      </c>
      <c r="KBD28" s="58" t="s">
        <v>58</v>
      </c>
      <c r="KBE28" s="91" t="s">
        <v>32</v>
      </c>
      <c r="KBF28" s="92">
        <v>1</v>
      </c>
      <c r="KBG28" s="87">
        <v>0</v>
      </c>
      <c r="KBH28" s="59">
        <f t="shared" si="459"/>
        <v>0</v>
      </c>
      <c r="KBI28" s="1"/>
      <c r="KBJ28" s="89">
        <v>5</v>
      </c>
      <c r="KBK28" s="93" t="s">
        <v>65</v>
      </c>
      <c r="KBL28" s="58" t="s">
        <v>58</v>
      </c>
      <c r="KBM28" s="91" t="s">
        <v>32</v>
      </c>
      <c r="KBN28" s="92">
        <v>1</v>
      </c>
      <c r="KBO28" s="87">
        <v>0</v>
      </c>
      <c r="KBP28" s="59">
        <f t="shared" si="459"/>
        <v>0</v>
      </c>
      <c r="KBQ28" s="1"/>
      <c r="KBR28" s="89">
        <v>5</v>
      </c>
      <c r="KBS28" s="93" t="s">
        <v>65</v>
      </c>
      <c r="KBT28" s="58" t="s">
        <v>58</v>
      </c>
      <c r="KBU28" s="91" t="s">
        <v>32</v>
      </c>
      <c r="KBV28" s="92">
        <v>1</v>
      </c>
      <c r="KBW28" s="87">
        <v>0</v>
      </c>
      <c r="KBX28" s="59">
        <f t="shared" si="460"/>
        <v>0</v>
      </c>
      <c r="KBY28" s="1"/>
      <c r="KBZ28" s="89">
        <v>5</v>
      </c>
      <c r="KCA28" s="93" t="s">
        <v>65</v>
      </c>
      <c r="KCB28" s="58" t="s">
        <v>58</v>
      </c>
      <c r="KCC28" s="91" t="s">
        <v>32</v>
      </c>
      <c r="KCD28" s="92">
        <v>1</v>
      </c>
      <c r="KCE28" s="87">
        <v>0</v>
      </c>
      <c r="KCF28" s="59">
        <f t="shared" si="460"/>
        <v>0</v>
      </c>
      <c r="KCG28" s="1"/>
      <c r="KCH28" s="89">
        <v>5</v>
      </c>
      <c r="KCI28" s="93" t="s">
        <v>65</v>
      </c>
      <c r="KCJ28" s="58" t="s">
        <v>58</v>
      </c>
      <c r="KCK28" s="91" t="s">
        <v>32</v>
      </c>
      <c r="KCL28" s="92">
        <v>1</v>
      </c>
      <c r="KCM28" s="87">
        <v>0</v>
      </c>
      <c r="KCN28" s="59">
        <f t="shared" si="461"/>
        <v>0</v>
      </c>
      <c r="KCO28" s="1"/>
      <c r="KCP28" s="89">
        <v>5</v>
      </c>
      <c r="KCQ28" s="93" t="s">
        <v>65</v>
      </c>
      <c r="KCR28" s="58" t="s">
        <v>58</v>
      </c>
      <c r="KCS28" s="91" t="s">
        <v>32</v>
      </c>
      <c r="KCT28" s="92">
        <v>1</v>
      </c>
      <c r="KCU28" s="87">
        <v>0</v>
      </c>
      <c r="KCV28" s="59">
        <f t="shared" si="461"/>
        <v>0</v>
      </c>
      <c r="KCW28" s="1"/>
      <c r="KCX28" s="89">
        <v>5</v>
      </c>
      <c r="KCY28" s="93" t="s">
        <v>65</v>
      </c>
      <c r="KCZ28" s="58" t="s">
        <v>58</v>
      </c>
      <c r="KDA28" s="91" t="s">
        <v>32</v>
      </c>
      <c r="KDB28" s="92">
        <v>1</v>
      </c>
      <c r="KDC28" s="87">
        <v>0</v>
      </c>
      <c r="KDD28" s="59">
        <f t="shared" si="462"/>
        <v>0</v>
      </c>
      <c r="KDE28" s="1"/>
      <c r="KDF28" s="89">
        <v>5</v>
      </c>
      <c r="KDG28" s="93" t="s">
        <v>65</v>
      </c>
      <c r="KDH28" s="58" t="s">
        <v>58</v>
      </c>
      <c r="KDI28" s="91" t="s">
        <v>32</v>
      </c>
      <c r="KDJ28" s="92">
        <v>1</v>
      </c>
      <c r="KDK28" s="87">
        <v>0</v>
      </c>
      <c r="KDL28" s="59">
        <f t="shared" si="462"/>
        <v>0</v>
      </c>
      <c r="KDM28" s="1"/>
      <c r="KDN28" s="89">
        <v>5</v>
      </c>
      <c r="KDO28" s="93" t="s">
        <v>65</v>
      </c>
      <c r="KDP28" s="58" t="s">
        <v>58</v>
      </c>
      <c r="KDQ28" s="91" t="s">
        <v>32</v>
      </c>
      <c r="KDR28" s="92">
        <v>1</v>
      </c>
      <c r="KDS28" s="87">
        <v>0</v>
      </c>
      <c r="KDT28" s="59">
        <f t="shared" si="463"/>
        <v>0</v>
      </c>
      <c r="KDU28" s="1"/>
      <c r="KDV28" s="89">
        <v>5</v>
      </c>
      <c r="KDW28" s="93" t="s">
        <v>65</v>
      </c>
      <c r="KDX28" s="58" t="s">
        <v>58</v>
      </c>
      <c r="KDY28" s="91" t="s">
        <v>32</v>
      </c>
      <c r="KDZ28" s="92">
        <v>1</v>
      </c>
      <c r="KEA28" s="87">
        <v>0</v>
      </c>
      <c r="KEB28" s="59">
        <f t="shared" si="463"/>
        <v>0</v>
      </c>
      <c r="KEC28" s="1"/>
      <c r="KED28" s="89">
        <v>5</v>
      </c>
      <c r="KEE28" s="93" t="s">
        <v>65</v>
      </c>
      <c r="KEF28" s="58" t="s">
        <v>58</v>
      </c>
      <c r="KEG28" s="91" t="s">
        <v>32</v>
      </c>
      <c r="KEH28" s="92">
        <v>1</v>
      </c>
      <c r="KEI28" s="87">
        <v>0</v>
      </c>
      <c r="KEJ28" s="59">
        <f t="shared" si="464"/>
        <v>0</v>
      </c>
      <c r="KEK28" s="1"/>
      <c r="KEL28" s="89">
        <v>5</v>
      </c>
      <c r="KEM28" s="93" t="s">
        <v>65</v>
      </c>
      <c r="KEN28" s="58" t="s">
        <v>58</v>
      </c>
      <c r="KEO28" s="91" t="s">
        <v>32</v>
      </c>
      <c r="KEP28" s="92">
        <v>1</v>
      </c>
      <c r="KEQ28" s="87">
        <v>0</v>
      </c>
      <c r="KER28" s="59">
        <f t="shared" si="464"/>
        <v>0</v>
      </c>
      <c r="KES28" s="1"/>
      <c r="KET28" s="89">
        <v>5</v>
      </c>
      <c r="KEU28" s="93" t="s">
        <v>65</v>
      </c>
      <c r="KEV28" s="58" t="s">
        <v>58</v>
      </c>
      <c r="KEW28" s="91" t="s">
        <v>32</v>
      </c>
      <c r="KEX28" s="92">
        <v>1</v>
      </c>
      <c r="KEY28" s="87">
        <v>0</v>
      </c>
      <c r="KEZ28" s="59">
        <f t="shared" si="465"/>
        <v>0</v>
      </c>
      <c r="KFA28" s="1"/>
      <c r="KFB28" s="89">
        <v>5</v>
      </c>
      <c r="KFC28" s="93" t="s">
        <v>65</v>
      </c>
      <c r="KFD28" s="58" t="s">
        <v>58</v>
      </c>
      <c r="KFE28" s="91" t="s">
        <v>32</v>
      </c>
      <c r="KFF28" s="92">
        <v>1</v>
      </c>
      <c r="KFG28" s="87">
        <v>0</v>
      </c>
      <c r="KFH28" s="59">
        <f t="shared" si="465"/>
        <v>0</v>
      </c>
      <c r="KFI28" s="1"/>
      <c r="KFJ28" s="89">
        <v>5</v>
      </c>
      <c r="KFK28" s="93" t="s">
        <v>65</v>
      </c>
      <c r="KFL28" s="58" t="s">
        <v>58</v>
      </c>
      <c r="KFM28" s="91" t="s">
        <v>32</v>
      </c>
      <c r="KFN28" s="92">
        <v>1</v>
      </c>
      <c r="KFO28" s="87">
        <v>0</v>
      </c>
      <c r="KFP28" s="59">
        <f t="shared" si="466"/>
        <v>0</v>
      </c>
      <c r="KFQ28" s="1"/>
      <c r="KFR28" s="89">
        <v>5</v>
      </c>
      <c r="KFS28" s="93" t="s">
        <v>65</v>
      </c>
      <c r="KFT28" s="58" t="s">
        <v>58</v>
      </c>
      <c r="KFU28" s="91" t="s">
        <v>32</v>
      </c>
      <c r="KFV28" s="92">
        <v>1</v>
      </c>
      <c r="KFW28" s="87">
        <v>0</v>
      </c>
      <c r="KFX28" s="59">
        <f t="shared" si="466"/>
        <v>0</v>
      </c>
      <c r="KFY28" s="1"/>
      <c r="KFZ28" s="89">
        <v>5</v>
      </c>
      <c r="KGA28" s="93" t="s">
        <v>65</v>
      </c>
      <c r="KGB28" s="58" t="s">
        <v>58</v>
      </c>
      <c r="KGC28" s="91" t="s">
        <v>32</v>
      </c>
      <c r="KGD28" s="92">
        <v>1</v>
      </c>
      <c r="KGE28" s="87">
        <v>0</v>
      </c>
      <c r="KGF28" s="59">
        <f t="shared" si="467"/>
        <v>0</v>
      </c>
      <c r="KGG28" s="1"/>
      <c r="KGH28" s="89">
        <v>5</v>
      </c>
      <c r="KGI28" s="93" t="s">
        <v>65</v>
      </c>
      <c r="KGJ28" s="58" t="s">
        <v>58</v>
      </c>
      <c r="KGK28" s="91" t="s">
        <v>32</v>
      </c>
      <c r="KGL28" s="92">
        <v>1</v>
      </c>
      <c r="KGM28" s="87">
        <v>0</v>
      </c>
      <c r="KGN28" s="59">
        <f t="shared" si="467"/>
        <v>0</v>
      </c>
      <c r="KGO28" s="1"/>
      <c r="KGP28" s="89">
        <v>5</v>
      </c>
      <c r="KGQ28" s="93" t="s">
        <v>65</v>
      </c>
      <c r="KGR28" s="58" t="s">
        <v>58</v>
      </c>
      <c r="KGS28" s="91" t="s">
        <v>32</v>
      </c>
      <c r="KGT28" s="92">
        <v>1</v>
      </c>
      <c r="KGU28" s="87">
        <v>0</v>
      </c>
      <c r="KGV28" s="59">
        <f t="shared" si="468"/>
        <v>0</v>
      </c>
      <c r="KGW28" s="1"/>
      <c r="KGX28" s="89">
        <v>5</v>
      </c>
      <c r="KGY28" s="93" t="s">
        <v>65</v>
      </c>
      <c r="KGZ28" s="58" t="s">
        <v>58</v>
      </c>
      <c r="KHA28" s="91" t="s">
        <v>32</v>
      </c>
      <c r="KHB28" s="92">
        <v>1</v>
      </c>
      <c r="KHC28" s="87">
        <v>0</v>
      </c>
      <c r="KHD28" s="59">
        <f t="shared" si="468"/>
        <v>0</v>
      </c>
      <c r="KHE28" s="1"/>
      <c r="KHF28" s="89">
        <v>5</v>
      </c>
      <c r="KHG28" s="93" t="s">
        <v>65</v>
      </c>
      <c r="KHH28" s="58" t="s">
        <v>58</v>
      </c>
      <c r="KHI28" s="91" t="s">
        <v>32</v>
      </c>
      <c r="KHJ28" s="92">
        <v>1</v>
      </c>
      <c r="KHK28" s="87">
        <v>0</v>
      </c>
      <c r="KHL28" s="59">
        <f t="shared" si="469"/>
        <v>0</v>
      </c>
      <c r="KHM28" s="1"/>
      <c r="KHN28" s="89">
        <v>5</v>
      </c>
      <c r="KHO28" s="93" t="s">
        <v>65</v>
      </c>
      <c r="KHP28" s="58" t="s">
        <v>58</v>
      </c>
      <c r="KHQ28" s="91" t="s">
        <v>32</v>
      </c>
      <c r="KHR28" s="92">
        <v>1</v>
      </c>
      <c r="KHS28" s="87">
        <v>0</v>
      </c>
      <c r="KHT28" s="59">
        <f t="shared" si="469"/>
        <v>0</v>
      </c>
      <c r="KHU28" s="1"/>
      <c r="KHV28" s="89">
        <v>5</v>
      </c>
      <c r="KHW28" s="93" t="s">
        <v>65</v>
      </c>
      <c r="KHX28" s="58" t="s">
        <v>58</v>
      </c>
      <c r="KHY28" s="91" t="s">
        <v>32</v>
      </c>
      <c r="KHZ28" s="92">
        <v>1</v>
      </c>
      <c r="KIA28" s="87">
        <v>0</v>
      </c>
      <c r="KIB28" s="59">
        <f t="shared" si="470"/>
        <v>0</v>
      </c>
      <c r="KIC28" s="1"/>
      <c r="KID28" s="89">
        <v>5</v>
      </c>
      <c r="KIE28" s="93" t="s">
        <v>65</v>
      </c>
      <c r="KIF28" s="58" t="s">
        <v>58</v>
      </c>
      <c r="KIG28" s="91" t="s">
        <v>32</v>
      </c>
      <c r="KIH28" s="92">
        <v>1</v>
      </c>
      <c r="KII28" s="87">
        <v>0</v>
      </c>
      <c r="KIJ28" s="59">
        <f t="shared" si="470"/>
        <v>0</v>
      </c>
      <c r="KIK28" s="1"/>
      <c r="KIL28" s="89">
        <v>5</v>
      </c>
      <c r="KIM28" s="93" t="s">
        <v>65</v>
      </c>
      <c r="KIN28" s="58" t="s">
        <v>58</v>
      </c>
      <c r="KIO28" s="91" t="s">
        <v>32</v>
      </c>
      <c r="KIP28" s="92">
        <v>1</v>
      </c>
      <c r="KIQ28" s="87">
        <v>0</v>
      </c>
      <c r="KIR28" s="59">
        <f t="shared" si="471"/>
        <v>0</v>
      </c>
      <c r="KIS28" s="1"/>
      <c r="KIT28" s="89">
        <v>5</v>
      </c>
      <c r="KIU28" s="93" t="s">
        <v>65</v>
      </c>
      <c r="KIV28" s="58" t="s">
        <v>58</v>
      </c>
      <c r="KIW28" s="91" t="s">
        <v>32</v>
      </c>
      <c r="KIX28" s="92">
        <v>1</v>
      </c>
      <c r="KIY28" s="87">
        <v>0</v>
      </c>
      <c r="KIZ28" s="59">
        <f t="shared" si="471"/>
        <v>0</v>
      </c>
      <c r="KJA28" s="1"/>
      <c r="KJB28" s="89">
        <v>5</v>
      </c>
      <c r="KJC28" s="93" t="s">
        <v>65</v>
      </c>
      <c r="KJD28" s="58" t="s">
        <v>58</v>
      </c>
      <c r="KJE28" s="91" t="s">
        <v>32</v>
      </c>
      <c r="KJF28" s="92">
        <v>1</v>
      </c>
      <c r="KJG28" s="87">
        <v>0</v>
      </c>
      <c r="KJH28" s="59">
        <f t="shared" si="472"/>
        <v>0</v>
      </c>
      <c r="KJI28" s="1"/>
      <c r="KJJ28" s="89">
        <v>5</v>
      </c>
      <c r="KJK28" s="93" t="s">
        <v>65</v>
      </c>
      <c r="KJL28" s="58" t="s">
        <v>58</v>
      </c>
      <c r="KJM28" s="91" t="s">
        <v>32</v>
      </c>
      <c r="KJN28" s="92">
        <v>1</v>
      </c>
      <c r="KJO28" s="87">
        <v>0</v>
      </c>
      <c r="KJP28" s="59">
        <f t="shared" si="472"/>
        <v>0</v>
      </c>
      <c r="KJQ28" s="1"/>
      <c r="KJR28" s="89">
        <v>5</v>
      </c>
      <c r="KJS28" s="93" t="s">
        <v>65</v>
      </c>
      <c r="KJT28" s="58" t="s">
        <v>58</v>
      </c>
      <c r="KJU28" s="91" t="s">
        <v>32</v>
      </c>
      <c r="KJV28" s="92">
        <v>1</v>
      </c>
      <c r="KJW28" s="87">
        <v>0</v>
      </c>
      <c r="KJX28" s="59">
        <f t="shared" si="473"/>
        <v>0</v>
      </c>
      <c r="KJY28" s="1"/>
      <c r="KJZ28" s="89">
        <v>5</v>
      </c>
      <c r="KKA28" s="93" t="s">
        <v>65</v>
      </c>
      <c r="KKB28" s="58" t="s">
        <v>58</v>
      </c>
      <c r="KKC28" s="91" t="s">
        <v>32</v>
      </c>
      <c r="KKD28" s="92">
        <v>1</v>
      </c>
      <c r="KKE28" s="87">
        <v>0</v>
      </c>
      <c r="KKF28" s="59">
        <f t="shared" si="473"/>
        <v>0</v>
      </c>
      <c r="KKG28" s="1"/>
      <c r="KKH28" s="89">
        <v>5</v>
      </c>
      <c r="KKI28" s="93" t="s">
        <v>65</v>
      </c>
      <c r="KKJ28" s="58" t="s">
        <v>58</v>
      </c>
      <c r="KKK28" s="91" t="s">
        <v>32</v>
      </c>
      <c r="KKL28" s="92">
        <v>1</v>
      </c>
      <c r="KKM28" s="87">
        <v>0</v>
      </c>
      <c r="KKN28" s="59">
        <f t="shared" si="474"/>
        <v>0</v>
      </c>
      <c r="KKO28" s="1"/>
      <c r="KKP28" s="89">
        <v>5</v>
      </c>
      <c r="KKQ28" s="93" t="s">
        <v>65</v>
      </c>
      <c r="KKR28" s="58" t="s">
        <v>58</v>
      </c>
      <c r="KKS28" s="91" t="s">
        <v>32</v>
      </c>
      <c r="KKT28" s="92">
        <v>1</v>
      </c>
      <c r="KKU28" s="87">
        <v>0</v>
      </c>
      <c r="KKV28" s="59">
        <f t="shared" si="474"/>
        <v>0</v>
      </c>
      <c r="KKW28" s="1"/>
      <c r="KKX28" s="89">
        <v>5</v>
      </c>
      <c r="KKY28" s="93" t="s">
        <v>65</v>
      </c>
      <c r="KKZ28" s="58" t="s">
        <v>58</v>
      </c>
      <c r="KLA28" s="91" t="s">
        <v>32</v>
      </c>
      <c r="KLB28" s="92">
        <v>1</v>
      </c>
      <c r="KLC28" s="87">
        <v>0</v>
      </c>
      <c r="KLD28" s="59">
        <f t="shared" si="475"/>
        <v>0</v>
      </c>
      <c r="KLE28" s="1"/>
      <c r="KLF28" s="89">
        <v>5</v>
      </c>
      <c r="KLG28" s="93" t="s">
        <v>65</v>
      </c>
      <c r="KLH28" s="58" t="s">
        <v>58</v>
      </c>
      <c r="KLI28" s="91" t="s">
        <v>32</v>
      </c>
      <c r="KLJ28" s="92">
        <v>1</v>
      </c>
      <c r="KLK28" s="87">
        <v>0</v>
      </c>
      <c r="KLL28" s="59">
        <f t="shared" si="475"/>
        <v>0</v>
      </c>
      <c r="KLM28" s="1"/>
      <c r="KLN28" s="89">
        <v>5</v>
      </c>
      <c r="KLO28" s="93" t="s">
        <v>65</v>
      </c>
      <c r="KLP28" s="58" t="s">
        <v>58</v>
      </c>
      <c r="KLQ28" s="91" t="s">
        <v>32</v>
      </c>
      <c r="KLR28" s="92">
        <v>1</v>
      </c>
      <c r="KLS28" s="87">
        <v>0</v>
      </c>
      <c r="KLT28" s="59">
        <f t="shared" si="476"/>
        <v>0</v>
      </c>
      <c r="KLU28" s="1"/>
      <c r="KLV28" s="89">
        <v>5</v>
      </c>
      <c r="KLW28" s="93" t="s">
        <v>65</v>
      </c>
      <c r="KLX28" s="58" t="s">
        <v>58</v>
      </c>
      <c r="KLY28" s="91" t="s">
        <v>32</v>
      </c>
      <c r="KLZ28" s="92">
        <v>1</v>
      </c>
      <c r="KMA28" s="87">
        <v>0</v>
      </c>
      <c r="KMB28" s="59">
        <f t="shared" si="476"/>
        <v>0</v>
      </c>
      <c r="KMC28" s="1"/>
      <c r="KMD28" s="89">
        <v>5</v>
      </c>
      <c r="KME28" s="93" t="s">
        <v>65</v>
      </c>
      <c r="KMF28" s="58" t="s">
        <v>58</v>
      </c>
      <c r="KMG28" s="91" t="s">
        <v>32</v>
      </c>
      <c r="KMH28" s="92">
        <v>1</v>
      </c>
      <c r="KMI28" s="87">
        <v>0</v>
      </c>
      <c r="KMJ28" s="59">
        <f t="shared" si="477"/>
        <v>0</v>
      </c>
      <c r="KMK28" s="1"/>
      <c r="KML28" s="89">
        <v>5</v>
      </c>
      <c r="KMM28" s="93" t="s">
        <v>65</v>
      </c>
      <c r="KMN28" s="58" t="s">
        <v>58</v>
      </c>
      <c r="KMO28" s="91" t="s">
        <v>32</v>
      </c>
      <c r="KMP28" s="92">
        <v>1</v>
      </c>
      <c r="KMQ28" s="87">
        <v>0</v>
      </c>
      <c r="KMR28" s="59">
        <f t="shared" si="477"/>
        <v>0</v>
      </c>
      <c r="KMS28" s="1"/>
      <c r="KMT28" s="89">
        <v>5</v>
      </c>
      <c r="KMU28" s="93" t="s">
        <v>65</v>
      </c>
      <c r="KMV28" s="58" t="s">
        <v>58</v>
      </c>
      <c r="KMW28" s="91" t="s">
        <v>32</v>
      </c>
      <c r="KMX28" s="92">
        <v>1</v>
      </c>
      <c r="KMY28" s="87">
        <v>0</v>
      </c>
      <c r="KMZ28" s="59">
        <f t="shared" si="478"/>
        <v>0</v>
      </c>
      <c r="KNA28" s="1"/>
      <c r="KNB28" s="89">
        <v>5</v>
      </c>
      <c r="KNC28" s="93" t="s">
        <v>65</v>
      </c>
      <c r="KND28" s="58" t="s">
        <v>58</v>
      </c>
      <c r="KNE28" s="91" t="s">
        <v>32</v>
      </c>
      <c r="KNF28" s="92">
        <v>1</v>
      </c>
      <c r="KNG28" s="87">
        <v>0</v>
      </c>
      <c r="KNH28" s="59">
        <f t="shared" si="478"/>
        <v>0</v>
      </c>
      <c r="KNI28" s="1"/>
      <c r="KNJ28" s="89">
        <v>5</v>
      </c>
      <c r="KNK28" s="93" t="s">
        <v>65</v>
      </c>
      <c r="KNL28" s="58" t="s">
        <v>58</v>
      </c>
      <c r="KNM28" s="91" t="s">
        <v>32</v>
      </c>
      <c r="KNN28" s="92">
        <v>1</v>
      </c>
      <c r="KNO28" s="87">
        <v>0</v>
      </c>
      <c r="KNP28" s="59">
        <f t="shared" si="479"/>
        <v>0</v>
      </c>
      <c r="KNQ28" s="1"/>
      <c r="KNR28" s="89">
        <v>5</v>
      </c>
      <c r="KNS28" s="93" t="s">
        <v>65</v>
      </c>
      <c r="KNT28" s="58" t="s">
        <v>58</v>
      </c>
      <c r="KNU28" s="91" t="s">
        <v>32</v>
      </c>
      <c r="KNV28" s="92">
        <v>1</v>
      </c>
      <c r="KNW28" s="87">
        <v>0</v>
      </c>
      <c r="KNX28" s="59">
        <f t="shared" si="479"/>
        <v>0</v>
      </c>
      <c r="KNY28" s="1"/>
      <c r="KNZ28" s="89">
        <v>5</v>
      </c>
      <c r="KOA28" s="93" t="s">
        <v>65</v>
      </c>
      <c r="KOB28" s="58" t="s">
        <v>58</v>
      </c>
      <c r="KOC28" s="91" t="s">
        <v>32</v>
      </c>
      <c r="KOD28" s="92">
        <v>1</v>
      </c>
      <c r="KOE28" s="87">
        <v>0</v>
      </c>
      <c r="KOF28" s="59">
        <f t="shared" si="480"/>
        <v>0</v>
      </c>
      <c r="KOG28" s="1"/>
      <c r="KOH28" s="89">
        <v>5</v>
      </c>
      <c r="KOI28" s="93" t="s">
        <v>65</v>
      </c>
      <c r="KOJ28" s="58" t="s">
        <v>58</v>
      </c>
      <c r="KOK28" s="91" t="s">
        <v>32</v>
      </c>
      <c r="KOL28" s="92">
        <v>1</v>
      </c>
      <c r="KOM28" s="87">
        <v>0</v>
      </c>
      <c r="KON28" s="59">
        <f t="shared" si="480"/>
        <v>0</v>
      </c>
      <c r="KOO28" s="1"/>
      <c r="KOP28" s="89">
        <v>5</v>
      </c>
      <c r="KOQ28" s="93" t="s">
        <v>65</v>
      </c>
      <c r="KOR28" s="58" t="s">
        <v>58</v>
      </c>
      <c r="KOS28" s="91" t="s">
        <v>32</v>
      </c>
      <c r="KOT28" s="92">
        <v>1</v>
      </c>
      <c r="KOU28" s="87">
        <v>0</v>
      </c>
      <c r="KOV28" s="59">
        <f t="shared" si="481"/>
        <v>0</v>
      </c>
      <c r="KOW28" s="1"/>
      <c r="KOX28" s="89">
        <v>5</v>
      </c>
      <c r="KOY28" s="93" t="s">
        <v>65</v>
      </c>
      <c r="KOZ28" s="58" t="s">
        <v>58</v>
      </c>
      <c r="KPA28" s="91" t="s">
        <v>32</v>
      </c>
      <c r="KPB28" s="92">
        <v>1</v>
      </c>
      <c r="KPC28" s="87">
        <v>0</v>
      </c>
      <c r="KPD28" s="59">
        <f t="shared" si="481"/>
        <v>0</v>
      </c>
      <c r="KPE28" s="1"/>
      <c r="KPF28" s="89">
        <v>5</v>
      </c>
      <c r="KPG28" s="93" t="s">
        <v>65</v>
      </c>
      <c r="KPH28" s="58" t="s">
        <v>58</v>
      </c>
      <c r="KPI28" s="91" t="s">
        <v>32</v>
      </c>
      <c r="KPJ28" s="92">
        <v>1</v>
      </c>
      <c r="KPK28" s="87">
        <v>0</v>
      </c>
      <c r="KPL28" s="59">
        <f t="shared" si="482"/>
        <v>0</v>
      </c>
      <c r="KPM28" s="1"/>
      <c r="KPN28" s="89">
        <v>5</v>
      </c>
      <c r="KPO28" s="93" t="s">
        <v>65</v>
      </c>
      <c r="KPP28" s="58" t="s">
        <v>58</v>
      </c>
      <c r="KPQ28" s="91" t="s">
        <v>32</v>
      </c>
      <c r="KPR28" s="92">
        <v>1</v>
      </c>
      <c r="KPS28" s="87">
        <v>0</v>
      </c>
      <c r="KPT28" s="59">
        <f t="shared" si="482"/>
        <v>0</v>
      </c>
      <c r="KPU28" s="1"/>
      <c r="KPV28" s="89">
        <v>5</v>
      </c>
      <c r="KPW28" s="93" t="s">
        <v>65</v>
      </c>
      <c r="KPX28" s="58" t="s">
        <v>58</v>
      </c>
      <c r="KPY28" s="91" t="s">
        <v>32</v>
      </c>
      <c r="KPZ28" s="92">
        <v>1</v>
      </c>
      <c r="KQA28" s="87">
        <v>0</v>
      </c>
      <c r="KQB28" s="59">
        <f t="shared" si="483"/>
        <v>0</v>
      </c>
      <c r="KQC28" s="1"/>
      <c r="KQD28" s="89">
        <v>5</v>
      </c>
      <c r="KQE28" s="93" t="s">
        <v>65</v>
      </c>
      <c r="KQF28" s="58" t="s">
        <v>58</v>
      </c>
      <c r="KQG28" s="91" t="s">
        <v>32</v>
      </c>
      <c r="KQH28" s="92">
        <v>1</v>
      </c>
      <c r="KQI28" s="87">
        <v>0</v>
      </c>
      <c r="KQJ28" s="59">
        <f t="shared" si="483"/>
        <v>0</v>
      </c>
      <c r="KQK28" s="1"/>
      <c r="KQL28" s="89">
        <v>5</v>
      </c>
      <c r="KQM28" s="93" t="s">
        <v>65</v>
      </c>
      <c r="KQN28" s="58" t="s">
        <v>58</v>
      </c>
      <c r="KQO28" s="91" t="s">
        <v>32</v>
      </c>
      <c r="KQP28" s="92">
        <v>1</v>
      </c>
      <c r="KQQ28" s="87">
        <v>0</v>
      </c>
      <c r="KQR28" s="59">
        <f t="shared" si="484"/>
        <v>0</v>
      </c>
      <c r="KQS28" s="1"/>
      <c r="KQT28" s="89">
        <v>5</v>
      </c>
      <c r="KQU28" s="93" t="s">
        <v>65</v>
      </c>
      <c r="KQV28" s="58" t="s">
        <v>58</v>
      </c>
      <c r="KQW28" s="91" t="s">
        <v>32</v>
      </c>
      <c r="KQX28" s="92">
        <v>1</v>
      </c>
      <c r="KQY28" s="87">
        <v>0</v>
      </c>
      <c r="KQZ28" s="59">
        <f t="shared" si="484"/>
        <v>0</v>
      </c>
      <c r="KRA28" s="1"/>
      <c r="KRB28" s="89">
        <v>5</v>
      </c>
      <c r="KRC28" s="93" t="s">
        <v>65</v>
      </c>
      <c r="KRD28" s="58" t="s">
        <v>58</v>
      </c>
      <c r="KRE28" s="91" t="s">
        <v>32</v>
      </c>
      <c r="KRF28" s="92">
        <v>1</v>
      </c>
      <c r="KRG28" s="87">
        <v>0</v>
      </c>
      <c r="KRH28" s="59">
        <f t="shared" si="485"/>
        <v>0</v>
      </c>
      <c r="KRI28" s="1"/>
      <c r="KRJ28" s="89">
        <v>5</v>
      </c>
      <c r="KRK28" s="93" t="s">
        <v>65</v>
      </c>
      <c r="KRL28" s="58" t="s">
        <v>58</v>
      </c>
      <c r="KRM28" s="91" t="s">
        <v>32</v>
      </c>
      <c r="KRN28" s="92">
        <v>1</v>
      </c>
      <c r="KRO28" s="87">
        <v>0</v>
      </c>
      <c r="KRP28" s="59">
        <f t="shared" si="485"/>
        <v>0</v>
      </c>
      <c r="KRQ28" s="1"/>
      <c r="KRR28" s="89">
        <v>5</v>
      </c>
      <c r="KRS28" s="93" t="s">
        <v>65</v>
      </c>
      <c r="KRT28" s="58" t="s">
        <v>58</v>
      </c>
      <c r="KRU28" s="91" t="s">
        <v>32</v>
      </c>
      <c r="KRV28" s="92">
        <v>1</v>
      </c>
      <c r="KRW28" s="87">
        <v>0</v>
      </c>
      <c r="KRX28" s="59">
        <f t="shared" si="486"/>
        <v>0</v>
      </c>
      <c r="KRY28" s="1"/>
      <c r="KRZ28" s="89">
        <v>5</v>
      </c>
      <c r="KSA28" s="93" t="s">
        <v>65</v>
      </c>
      <c r="KSB28" s="58" t="s">
        <v>58</v>
      </c>
      <c r="KSC28" s="91" t="s">
        <v>32</v>
      </c>
      <c r="KSD28" s="92">
        <v>1</v>
      </c>
      <c r="KSE28" s="87">
        <v>0</v>
      </c>
      <c r="KSF28" s="59">
        <f t="shared" si="486"/>
        <v>0</v>
      </c>
      <c r="KSG28" s="1"/>
      <c r="KSH28" s="89">
        <v>5</v>
      </c>
      <c r="KSI28" s="93" t="s">
        <v>65</v>
      </c>
      <c r="KSJ28" s="58" t="s">
        <v>58</v>
      </c>
      <c r="KSK28" s="91" t="s">
        <v>32</v>
      </c>
      <c r="KSL28" s="92">
        <v>1</v>
      </c>
      <c r="KSM28" s="87">
        <v>0</v>
      </c>
      <c r="KSN28" s="59">
        <f t="shared" si="487"/>
        <v>0</v>
      </c>
      <c r="KSO28" s="1"/>
      <c r="KSP28" s="89">
        <v>5</v>
      </c>
      <c r="KSQ28" s="93" t="s">
        <v>65</v>
      </c>
      <c r="KSR28" s="58" t="s">
        <v>58</v>
      </c>
      <c r="KSS28" s="91" t="s">
        <v>32</v>
      </c>
      <c r="KST28" s="92">
        <v>1</v>
      </c>
      <c r="KSU28" s="87">
        <v>0</v>
      </c>
      <c r="KSV28" s="59">
        <f t="shared" si="487"/>
        <v>0</v>
      </c>
      <c r="KSW28" s="1"/>
      <c r="KSX28" s="89">
        <v>5</v>
      </c>
      <c r="KSY28" s="93" t="s">
        <v>65</v>
      </c>
      <c r="KSZ28" s="58" t="s">
        <v>58</v>
      </c>
      <c r="KTA28" s="91" t="s">
        <v>32</v>
      </c>
      <c r="KTB28" s="92">
        <v>1</v>
      </c>
      <c r="KTC28" s="87">
        <v>0</v>
      </c>
      <c r="KTD28" s="59">
        <f t="shared" si="488"/>
        <v>0</v>
      </c>
      <c r="KTE28" s="1"/>
      <c r="KTF28" s="89">
        <v>5</v>
      </c>
      <c r="KTG28" s="93" t="s">
        <v>65</v>
      </c>
      <c r="KTH28" s="58" t="s">
        <v>58</v>
      </c>
      <c r="KTI28" s="91" t="s">
        <v>32</v>
      </c>
      <c r="KTJ28" s="92">
        <v>1</v>
      </c>
      <c r="KTK28" s="87">
        <v>0</v>
      </c>
      <c r="KTL28" s="59">
        <f t="shared" si="488"/>
        <v>0</v>
      </c>
      <c r="KTM28" s="1"/>
      <c r="KTN28" s="89">
        <v>5</v>
      </c>
      <c r="KTO28" s="93" t="s">
        <v>65</v>
      </c>
      <c r="KTP28" s="58" t="s">
        <v>58</v>
      </c>
      <c r="KTQ28" s="91" t="s">
        <v>32</v>
      </c>
      <c r="KTR28" s="92">
        <v>1</v>
      </c>
      <c r="KTS28" s="87">
        <v>0</v>
      </c>
      <c r="KTT28" s="59">
        <f t="shared" si="489"/>
        <v>0</v>
      </c>
      <c r="KTU28" s="1"/>
      <c r="KTV28" s="89">
        <v>5</v>
      </c>
      <c r="KTW28" s="93" t="s">
        <v>65</v>
      </c>
      <c r="KTX28" s="58" t="s">
        <v>58</v>
      </c>
      <c r="KTY28" s="91" t="s">
        <v>32</v>
      </c>
      <c r="KTZ28" s="92">
        <v>1</v>
      </c>
      <c r="KUA28" s="87">
        <v>0</v>
      </c>
      <c r="KUB28" s="59">
        <f t="shared" si="489"/>
        <v>0</v>
      </c>
      <c r="KUC28" s="1"/>
      <c r="KUD28" s="89">
        <v>5</v>
      </c>
      <c r="KUE28" s="93" t="s">
        <v>65</v>
      </c>
      <c r="KUF28" s="58" t="s">
        <v>58</v>
      </c>
      <c r="KUG28" s="91" t="s">
        <v>32</v>
      </c>
      <c r="KUH28" s="92">
        <v>1</v>
      </c>
      <c r="KUI28" s="87">
        <v>0</v>
      </c>
      <c r="KUJ28" s="59">
        <f t="shared" si="490"/>
        <v>0</v>
      </c>
      <c r="KUK28" s="1"/>
      <c r="KUL28" s="89">
        <v>5</v>
      </c>
      <c r="KUM28" s="93" t="s">
        <v>65</v>
      </c>
      <c r="KUN28" s="58" t="s">
        <v>58</v>
      </c>
      <c r="KUO28" s="91" t="s">
        <v>32</v>
      </c>
      <c r="KUP28" s="92">
        <v>1</v>
      </c>
      <c r="KUQ28" s="87">
        <v>0</v>
      </c>
      <c r="KUR28" s="59">
        <f t="shared" si="490"/>
        <v>0</v>
      </c>
      <c r="KUS28" s="1"/>
      <c r="KUT28" s="89">
        <v>5</v>
      </c>
      <c r="KUU28" s="93" t="s">
        <v>65</v>
      </c>
      <c r="KUV28" s="58" t="s">
        <v>58</v>
      </c>
      <c r="KUW28" s="91" t="s">
        <v>32</v>
      </c>
      <c r="KUX28" s="92">
        <v>1</v>
      </c>
      <c r="KUY28" s="87">
        <v>0</v>
      </c>
      <c r="KUZ28" s="59">
        <f t="shared" si="491"/>
        <v>0</v>
      </c>
      <c r="KVA28" s="1"/>
      <c r="KVB28" s="89">
        <v>5</v>
      </c>
      <c r="KVC28" s="93" t="s">
        <v>65</v>
      </c>
      <c r="KVD28" s="58" t="s">
        <v>58</v>
      </c>
      <c r="KVE28" s="91" t="s">
        <v>32</v>
      </c>
      <c r="KVF28" s="92">
        <v>1</v>
      </c>
      <c r="KVG28" s="87">
        <v>0</v>
      </c>
      <c r="KVH28" s="59">
        <f t="shared" si="491"/>
        <v>0</v>
      </c>
      <c r="KVI28" s="1"/>
      <c r="KVJ28" s="89">
        <v>5</v>
      </c>
      <c r="KVK28" s="93" t="s">
        <v>65</v>
      </c>
      <c r="KVL28" s="58" t="s">
        <v>58</v>
      </c>
      <c r="KVM28" s="91" t="s">
        <v>32</v>
      </c>
      <c r="KVN28" s="92">
        <v>1</v>
      </c>
      <c r="KVO28" s="87">
        <v>0</v>
      </c>
      <c r="KVP28" s="59">
        <f t="shared" si="492"/>
        <v>0</v>
      </c>
      <c r="KVQ28" s="1"/>
      <c r="KVR28" s="89">
        <v>5</v>
      </c>
      <c r="KVS28" s="93" t="s">
        <v>65</v>
      </c>
      <c r="KVT28" s="58" t="s">
        <v>58</v>
      </c>
      <c r="KVU28" s="91" t="s">
        <v>32</v>
      </c>
      <c r="KVV28" s="92">
        <v>1</v>
      </c>
      <c r="KVW28" s="87">
        <v>0</v>
      </c>
      <c r="KVX28" s="59">
        <f t="shared" si="492"/>
        <v>0</v>
      </c>
      <c r="KVY28" s="1"/>
      <c r="KVZ28" s="89">
        <v>5</v>
      </c>
      <c r="KWA28" s="93" t="s">
        <v>65</v>
      </c>
      <c r="KWB28" s="58" t="s">
        <v>58</v>
      </c>
      <c r="KWC28" s="91" t="s">
        <v>32</v>
      </c>
      <c r="KWD28" s="92">
        <v>1</v>
      </c>
      <c r="KWE28" s="87">
        <v>0</v>
      </c>
      <c r="KWF28" s="59">
        <f t="shared" si="493"/>
        <v>0</v>
      </c>
      <c r="KWG28" s="1"/>
      <c r="KWH28" s="89">
        <v>5</v>
      </c>
      <c r="KWI28" s="93" t="s">
        <v>65</v>
      </c>
      <c r="KWJ28" s="58" t="s">
        <v>58</v>
      </c>
      <c r="KWK28" s="91" t="s">
        <v>32</v>
      </c>
      <c r="KWL28" s="92">
        <v>1</v>
      </c>
      <c r="KWM28" s="87">
        <v>0</v>
      </c>
      <c r="KWN28" s="59">
        <f t="shared" si="493"/>
        <v>0</v>
      </c>
      <c r="KWO28" s="1"/>
      <c r="KWP28" s="89">
        <v>5</v>
      </c>
      <c r="KWQ28" s="93" t="s">
        <v>65</v>
      </c>
      <c r="KWR28" s="58" t="s">
        <v>58</v>
      </c>
      <c r="KWS28" s="91" t="s">
        <v>32</v>
      </c>
      <c r="KWT28" s="92">
        <v>1</v>
      </c>
      <c r="KWU28" s="87">
        <v>0</v>
      </c>
      <c r="KWV28" s="59">
        <f t="shared" si="494"/>
        <v>0</v>
      </c>
      <c r="KWW28" s="1"/>
      <c r="KWX28" s="89">
        <v>5</v>
      </c>
      <c r="KWY28" s="93" t="s">
        <v>65</v>
      </c>
      <c r="KWZ28" s="58" t="s">
        <v>58</v>
      </c>
      <c r="KXA28" s="91" t="s">
        <v>32</v>
      </c>
      <c r="KXB28" s="92">
        <v>1</v>
      </c>
      <c r="KXC28" s="87">
        <v>0</v>
      </c>
      <c r="KXD28" s="59">
        <f t="shared" si="494"/>
        <v>0</v>
      </c>
      <c r="KXE28" s="1"/>
      <c r="KXF28" s="89">
        <v>5</v>
      </c>
      <c r="KXG28" s="93" t="s">
        <v>65</v>
      </c>
      <c r="KXH28" s="58" t="s">
        <v>58</v>
      </c>
      <c r="KXI28" s="91" t="s">
        <v>32</v>
      </c>
      <c r="KXJ28" s="92">
        <v>1</v>
      </c>
      <c r="KXK28" s="87">
        <v>0</v>
      </c>
      <c r="KXL28" s="59">
        <f t="shared" si="495"/>
        <v>0</v>
      </c>
      <c r="KXM28" s="1"/>
      <c r="KXN28" s="89">
        <v>5</v>
      </c>
      <c r="KXO28" s="93" t="s">
        <v>65</v>
      </c>
      <c r="KXP28" s="58" t="s">
        <v>58</v>
      </c>
      <c r="KXQ28" s="91" t="s">
        <v>32</v>
      </c>
      <c r="KXR28" s="92">
        <v>1</v>
      </c>
      <c r="KXS28" s="87">
        <v>0</v>
      </c>
      <c r="KXT28" s="59">
        <f t="shared" si="495"/>
        <v>0</v>
      </c>
      <c r="KXU28" s="1"/>
      <c r="KXV28" s="89">
        <v>5</v>
      </c>
      <c r="KXW28" s="93" t="s">
        <v>65</v>
      </c>
      <c r="KXX28" s="58" t="s">
        <v>58</v>
      </c>
      <c r="KXY28" s="91" t="s">
        <v>32</v>
      </c>
      <c r="KXZ28" s="92">
        <v>1</v>
      </c>
      <c r="KYA28" s="87">
        <v>0</v>
      </c>
      <c r="KYB28" s="59">
        <f t="shared" si="496"/>
        <v>0</v>
      </c>
      <c r="KYC28" s="1"/>
      <c r="KYD28" s="89">
        <v>5</v>
      </c>
      <c r="KYE28" s="93" t="s">
        <v>65</v>
      </c>
      <c r="KYF28" s="58" t="s">
        <v>58</v>
      </c>
      <c r="KYG28" s="91" t="s">
        <v>32</v>
      </c>
      <c r="KYH28" s="92">
        <v>1</v>
      </c>
      <c r="KYI28" s="87">
        <v>0</v>
      </c>
      <c r="KYJ28" s="59">
        <f t="shared" si="496"/>
        <v>0</v>
      </c>
      <c r="KYK28" s="1"/>
      <c r="KYL28" s="89">
        <v>5</v>
      </c>
      <c r="KYM28" s="93" t="s">
        <v>65</v>
      </c>
      <c r="KYN28" s="58" t="s">
        <v>58</v>
      </c>
      <c r="KYO28" s="91" t="s">
        <v>32</v>
      </c>
      <c r="KYP28" s="92">
        <v>1</v>
      </c>
      <c r="KYQ28" s="87">
        <v>0</v>
      </c>
      <c r="KYR28" s="59">
        <f t="shared" si="497"/>
        <v>0</v>
      </c>
      <c r="KYS28" s="1"/>
      <c r="KYT28" s="89">
        <v>5</v>
      </c>
      <c r="KYU28" s="93" t="s">
        <v>65</v>
      </c>
      <c r="KYV28" s="58" t="s">
        <v>58</v>
      </c>
      <c r="KYW28" s="91" t="s">
        <v>32</v>
      </c>
      <c r="KYX28" s="92">
        <v>1</v>
      </c>
      <c r="KYY28" s="87">
        <v>0</v>
      </c>
      <c r="KYZ28" s="59">
        <f t="shared" si="497"/>
        <v>0</v>
      </c>
      <c r="KZA28" s="1"/>
      <c r="KZB28" s="89">
        <v>5</v>
      </c>
      <c r="KZC28" s="93" t="s">
        <v>65</v>
      </c>
      <c r="KZD28" s="58" t="s">
        <v>58</v>
      </c>
      <c r="KZE28" s="91" t="s">
        <v>32</v>
      </c>
      <c r="KZF28" s="92">
        <v>1</v>
      </c>
      <c r="KZG28" s="87">
        <v>0</v>
      </c>
      <c r="KZH28" s="59">
        <f t="shared" si="498"/>
        <v>0</v>
      </c>
      <c r="KZI28" s="1"/>
      <c r="KZJ28" s="89">
        <v>5</v>
      </c>
      <c r="KZK28" s="93" t="s">
        <v>65</v>
      </c>
      <c r="KZL28" s="58" t="s">
        <v>58</v>
      </c>
      <c r="KZM28" s="91" t="s">
        <v>32</v>
      </c>
      <c r="KZN28" s="92">
        <v>1</v>
      </c>
      <c r="KZO28" s="87">
        <v>0</v>
      </c>
      <c r="KZP28" s="59">
        <f t="shared" si="498"/>
        <v>0</v>
      </c>
      <c r="KZQ28" s="1"/>
      <c r="KZR28" s="89">
        <v>5</v>
      </c>
      <c r="KZS28" s="93" t="s">
        <v>65</v>
      </c>
      <c r="KZT28" s="58" t="s">
        <v>58</v>
      </c>
      <c r="KZU28" s="91" t="s">
        <v>32</v>
      </c>
      <c r="KZV28" s="92">
        <v>1</v>
      </c>
      <c r="KZW28" s="87">
        <v>0</v>
      </c>
      <c r="KZX28" s="59">
        <f t="shared" si="499"/>
        <v>0</v>
      </c>
      <c r="KZY28" s="1"/>
      <c r="KZZ28" s="89">
        <v>5</v>
      </c>
      <c r="LAA28" s="93" t="s">
        <v>65</v>
      </c>
      <c r="LAB28" s="58" t="s">
        <v>58</v>
      </c>
      <c r="LAC28" s="91" t="s">
        <v>32</v>
      </c>
      <c r="LAD28" s="92">
        <v>1</v>
      </c>
      <c r="LAE28" s="87">
        <v>0</v>
      </c>
      <c r="LAF28" s="59">
        <f t="shared" si="499"/>
        <v>0</v>
      </c>
      <c r="LAG28" s="1"/>
      <c r="LAH28" s="89">
        <v>5</v>
      </c>
      <c r="LAI28" s="93" t="s">
        <v>65</v>
      </c>
      <c r="LAJ28" s="58" t="s">
        <v>58</v>
      </c>
      <c r="LAK28" s="91" t="s">
        <v>32</v>
      </c>
      <c r="LAL28" s="92">
        <v>1</v>
      </c>
      <c r="LAM28" s="87">
        <v>0</v>
      </c>
      <c r="LAN28" s="59">
        <f t="shared" si="500"/>
        <v>0</v>
      </c>
      <c r="LAO28" s="1"/>
      <c r="LAP28" s="89">
        <v>5</v>
      </c>
      <c r="LAQ28" s="93" t="s">
        <v>65</v>
      </c>
      <c r="LAR28" s="58" t="s">
        <v>58</v>
      </c>
      <c r="LAS28" s="91" t="s">
        <v>32</v>
      </c>
      <c r="LAT28" s="92">
        <v>1</v>
      </c>
      <c r="LAU28" s="87">
        <v>0</v>
      </c>
      <c r="LAV28" s="59">
        <f t="shared" si="500"/>
        <v>0</v>
      </c>
      <c r="LAW28" s="1"/>
      <c r="LAX28" s="89">
        <v>5</v>
      </c>
      <c r="LAY28" s="93" t="s">
        <v>65</v>
      </c>
      <c r="LAZ28" s="58" t="s">
        <v>58</v>
      </c>
      <c r="LBA28" s="91" t="s">
        <v>32</v>
      </c>
      <c r="LBB28" s="92">
        <v>1</v>
      </c>
      <c r="LBC28" s="87">
        <v>0</v>
      </c>
      <c r="LBD28" s="59">
        <f t="shared" si="501"/>
        <v>0</v>
      </c>
      <c r="LBE28" s="1"/>
      <c r="LBF28" s="89">
        <v>5</v>
      </c>
      <c r="LBG28" s="93" t="s">
        <v>65</v>
      </c>
      <c r="LBH28" s="58" t="s">
        <v>58</v>
      </c>
      <c r="LBI28" s="91" t="s">
        <v>32</v>
      </c>
      <c r="LBJ28" s="92">
        <v>1</v>
      </c>
      <c r="LBK28" s="87">
        <v>0</v>
      </c>
      <c r="LBL28" s="59">
        <f t="shared" si="501"/>
        <v>0</v>
      </c>
      <c r="LBM28" s="1"/>
      <c r="LBN28" s="89">
        <v>5</v>
      </c>
      <c r="LBO28" s="93" t="s">
        <v>65</v>
      </c>
      <c r="LBP28" s="58" t="s">
        <v>58</v>
      </c>
      <c r="LBQ28" s="91" t="s">
        <v>32</v>
      </c>
      <c r="LBR28" s="92">
        <v>1</v>
      </c>
      <c r="LBS28" s="87">
        <v>0</v>
      </c>
      <c r="LBT28" s="59">
        <f t="shared" si="502"/>
        <v>0</v>
      </c>
      <c r="LBU28" s="1"/>
      <c r="LBV28" s="89">
        <v>5</v>
      </c>
      <c r="LBW28" s="93" t="s">
        <v>65</v>
      </c>
      <c r="LBX28" s="58" t="s">
        <v>58</v>
      </c>
      <c r="LBY28" s="91" t="s">
        <v>32</v>
      </c>
      <c r="LBZ28" s="92">
        <v>1</v>
      </c>
      <c r="LCA28" s="87">
        <v>0</v>
      </c>
      <c r="LCB28" s="59">
        <f t="shared" si="502"/>
        <v>0</v>
      </c>
      <c r="LCC28" s="1"/>
      <c r="LCD28" s="89">
        <v>5</v>
      </c>
      <c r="LCE28" s="93" t="s">
        <v>65</v>
      </c>
      <c r="LCF28" s="58" t="s">
        <v>58</v>
      </c>
      <c r="LCG28" s="91" t="s">
        <v>32</v>
      </c>
      <c r="LCH28" s="92">
        <v>1</v>
      </c>
      <c r="LCI28" s="87">
        <v>0</v>
      </c>
      <c r="LCJ28" s="59">
        <f t="shared" si="503"/>
        <v>0</v>
      </c>
      <c r="LCK28" s="1"/>
      <c r="LCL28" s="89">
        <v>5</v>
      </c>
      <c r="LCM28" s="93" t="s">
        <v>65</v>
      </c>
      <c r="LCN28" s="58" t="s">
        <v>58</v>
      </c>
      <c r="LCO28" s="91" t="s">
        <v>32</v>
      </c>
      <c r="LCP28" s="92">
        <v>1</v>
      </c>
      <c r="LCQ28" s="87">
        <v>0</v>
      </c>
      <c r="LCR28" s="59">
        <f t="shared" si="503"/>
        <v>0</v>
      </c>
      <c r="LCS28" s="1"/>
      <c r="LCT28" s="89">
        <v>5</v>
      </c>
      <c r="LCU28" s="93" t="s">
        <v>65</v>
      </c>
      <c r="LCV28" s="58" t="s">
        <v>58</v>
      </c>
      <c r="LCW28" s="91" t="s">
        <v>32</v>
      </c>
      <c r="LCX28" s="92">
        <v>1</v>
      </c>
      <c r="LCY28" s="87">
        <v>0</v>
      </c>
      <c r="LCZ28" s="59">
        <f t="shared" si="504"/>
        <v>0</v>
      </c>
      <c r="LDA28" s="1"/>
      <c r="LDB28" s="89">
        <v>5</v>
      </c>
      <c r="LDC28" s="93" t="s">
        <v>65</v>
      </c>
      <c r="LDD28" s="58" t="s">
        <v>58</v>
      </c>
      <c r="LDE28" s="91" t="s">
        <v>32</v>
      </c>
      <c r="LDF28" s="92">
        <v>1</v>
      </c>
      <c r="LDG28" s="87">
        <v>0</v>
      </c>
      <c r="LDH28" s="59">
        <f t="shared" si="504"/>
        <v>0</v>
      </c>
      <c r="LDI28" s="1"/>
      <c r="LDJ28" s="89">
        <v>5</v>
      </c>
      <c r="LDK28" s="93" t="s">
        <v>65</v>
      </c>
      <c r="LDL28" s="58" t="s">
        <v>58</v>
      </c>
      <c r="LDM28" s="91" t="s">
        <v>32</v>
      </c>
      <c r="LDN28" s="92">
        <v>1</v>
      </c>
      <c r="LDO28" s="87">
        <v>0</v>
      </c>
      <c r="LDP28" s="59">
        <f t="shared" si="505"/>
        <v>0</v>
      </c>
      <c r="LDQ28" s="1"/>
      <c r="LDR28" s="89">
        <v>5</v>
      </c>
      <c r="LDS28" s="93" t="s">
        <v>65</v>
      </c>
      <c r="LDT28" s="58" t="s">
        <v>58</v>
      </c>
      <c r="LDU28" s="91" t="s">
        <v>32</v>
      </c>
      <c r="LDV28" s="92">
        <v>1</v>
      </c>
      <c r="LDW28" s="87">
        <v>0</v>
      </c>
      <c r="LDX28" s="59">
        <f t="shared" si="505"/>
        <v>0</v>
      </c>
      <c r="LDY28" s="1"/>
      <c r="LDZ28" s="89">
        <v>5</v>
      </c>
      <c r="LEA28" s="93" t="s">
        <v>65</v>
      </c>
      <c r="LEB28" s="58" t="s">
        <v>58</v>
      </c>
      <c r="LEC28" s="91" t="s">
        <v>32</v>
      </c>
      <c r="LED28" s="92">
        <v>1</v>
      </c>
      <c r="LEE28" s="87">
        <v>0</v>
      </c>
      <c r="LEF28" s="59">
        <f t="shared" si="506"/>
        <v>0</v>
      </c>
      <c r="LEG28" s="1"/>
      <c r="LEH28" s="89">
        <v>5</v>
      </c>
      <c r="LEI28" s="93" t="s">
        <v>65</v>
      </c>
      <c r="LEJ28" s="58" t="s">
        <v>58</v>
      </c>
      <c r="LEK28" s="91" t="s">
        <v>32</v>
      </c>
      <c r="LEL28" s="92">
        <v>1</v>
      </c>
      <c r="LEM28" s="87">
        <v>0</v>
      </c>
      <c r="LEN28" s="59">
        <f t="shared" si="506"/>
        <v>0</v>
      </c>
      <c r="LEO28" s="1"/>
      <c r="LEP28" s="89">
        <v>5</v>
      </c>
      <c r="LEQ28" s="93" t="s">
        <v>65</v>
      </c>
      <c r="LER28" s="58" t="s">
        <v>58</v>
      </c>
      <c r="LES28" s="91" t="s">
        <v>32</v>
      </c>
      <c r="LET28" s="92">
        <v>1</v>
      </c>
      <c r="LEU28" s="87">
        <v>0</v>
      </c>
      <c r="LEV28" s="59">
        <f t="shared" si="507"/>
        <v>0</v>
      </c>
      <c r="LEW28" s="1"/>
      <c r="LEX28" s="89">
        <v>5</v>
      </c>
      <c r="LEY28" s="93" t="s">
        <v>65</v>
      </c>
      <c r="LEZ28" s="58" t="s">
        <v>58</v>
      </c>
      <c r="LFA28" s="91" t="s">
        <v>32</v>
      </c>
      <c r="LFB28" s="92">
        <v>1</v>
      </c>
      <c r="LFC28" s="87">
        <v>0</v>
      </c>
      <c r="LFD28" s="59">
        <f t="shared" si="507"/>
        <v>0</v>
      </c>
      <c r="LFE28" s="1"/>
      <c r="LFF28" s="89">
        <v>5</v>
      </c>
      <c r="LFG28" s="93" t="s">
        <v>65</v>
      </c>
      <c r="LFH28" s="58" t="s">
        <v>58</v>
      </c>
      <c r="LFI28" s="91" t="s">
        <v>32</v>
      </c>
      <c r="LFJ28" s="92">
        <v>1</v>
      </c>
      <c r="LFK28" s="87">
        <v>0</v>
      </c>
      <c r="LFL28" s="59">
        <f t="shared" si="508"/>
        <v>0</v>
      </c>
      <c r="LFM28" s="1"/>
      <c r="LFN28" s="89">
        <v>5</v>
      </c>
      <c r="LFO28" s="93" t="s">
        <v>65</v>
      </c>
      <c r="LFP28" s="58" t="s">
        <v>58</v>
      </c>
      <c r="LFQ28" s="91" t="s">
        <v>32</v>
      </c>
      <c r="LFR28" s="92">
        <v>1</v>
      </c>
      <c r="LFS28" s="87">
        <v>0</v>
      </c>
      <c r="LFT28" s="59">
        <f t="shared" si="508"/>
        <v>0</v>
      </c>
      <c r="LFU28" s="1"/>
      <c r="LFV28" s="89">
        <v>5</v>
      </c>
      <c r="LFW28" s="93" t="s">
        <v>65</v>
      </c>
      <c r="LFX28" s="58" t="s">
        <v>58</v>
      </c>
      <c r="LFY28" s="91" t="s">
        <v>32</v>
      </c>
      <c r="LFZ28" s="92">
        <v>1</v>
      </c>
      <c r="LGA28" s="87">
        <v>0</v>
      </c>
      <c r="LGB28" s="59">
        <f t="shared" si="509"/>
        <v>0</v>
      </c>
      <c r="LGC28" s="1"/>
      <c r="LGD28" s="89">
        <v>5</v>
      </c>
      <c r="LGE28" s="93" t="s">
        <v>65</v>
      </c>
      <c r="LGF28" s="58" t="s">
        <v>58</v>
      </c>
      <c r="LGG28" s="91" t="s">
        <v>32</v>
      </c>
      <c r="LGH28" s="92">
        <v>1</v>
      </c>
      <c r="LGI28" s="87">
        <v>0</v>
      </c>
      <c r="LGJ28" s="59">
        <f t="shared" si="509"/>
        <v>0</v>
      </c>
      <c r="LGK28" s="1"/>
      <c r="LGL28" s="89">
        <v>5</v>
      </c>
      <c r="LGM28" s="93" t="s">
        <v>65</v>
      </c>
      <c r="LGN28" s="58" t="s">
        <v>58</v>
      </c>
      <c r="LGO28" s="91" t="s">
        <v>32</v>
      </c>
      <c r="LGP28" s="92">
        <v>1</v>
      </c>
      <c r="LGQ28" s="87">
        <v>0</v>
      </c>
      <c r="LGR28" s="59">
        <f t="shared" si="510"/>
        <v>0</v>
      </c>
      <c r="LGS28" s="1"/>
      <c r="LGT28" s="89">
        <v>5</v>
      </c>
      <c r="LGU28" s="93" t="s">
        <v>65</v>
      </c>
      <c r="LGV28" s="58" t="s">
        <v>58</v>
      </c>
      <c r="LGW28" s="91" t="s">
        <v>32</v>
      </c>
      <c r="LGX28" s="92">
        <v>1</v>
      </c>
      <c r="LGY28" s="87">
        <v>0</v>
      </c>
      <c r="LGZ28" s="59">
        <f t="shared" si="510"/>
        <v>0</v>
      </c>
      <c r="LHA28" s="1"/>
      <c r="LHB28" s="89">
        <v>5</v>
      </c>
      <c r="LHC28" s="93" t="s">
        <v>65</v>
      </c>
      <c r="LHD28" s="58" t="s">
        <v>58</v>
      </c>
      <c r="LHE28" s="91" t="s">
        <v>32</v>
      </c>
      <c r="LHF28" s="92">
        <v>1</v>
      </c>
      <c r="LHG28" s="87">
        <v>0</v>
      </c>
      <c r="LHH28" s="59">
        <f t="shared" si="511"/>
        <v>0</v>
      </c>
      <c r="LHI28" s="1"/>
      <c r="LHJ28" s="89">
        <v>5</v>
      </c>
      <c r="LHK28" s="93" t="s">
        <v>65</v>
      </c>
      <c r="LHL28" s="58" t="s">
        <v>58</v>
      </c>
      <c r="LHM28" s="91" t="s">
        <v>32</v>
      </c>
      <c r="LHN28" s="92">
        <v>1</v>
      </c>
      <c r="LHO28" s="87">
        <v>0</v>
      </c>
      <c r="LHP28" s="59">
        <f t="shared" si="511"/>
        <v>0</v>
      </c>
      <c r="LHQ28" s="1"/>
      <c r="LHR28" s="89">
        <v>5</v>
      </c>
      <c r="LHS28" s="93" t="s">
        <v>65</v>
      </c>
      <c r="LHT28" s="58" t="s">
        <v>58</v>
      </c>
      <c r="LHU28" s="91" t="s">
        <v>32</v>
      </c>
      <c r="LHV28" s="92">
        <v>1</v>
      </c>
      <c r="LHW28" s="87">
        <v>0</v>
      </c>
      <c r="LHX28" s="59">
        <f t="shared" si="512"/>
        <v>0</v>
      </c>
      <c r="LHY28" s="1"/>
      <c r="LHZ28" s="89">
        <v>5</v>
      </c>
      <c r="LIA28" s="93" t="s">
        <v>65</v>
      </c>
      <c r="LIB28" s="58" t="s">
        <v>58</v>
      </c>
      <c r="LIC28" s="91" t="s">
        <v>32</v>
      </c>
      <c r="LID28" s="92">
        <v>1</v>
      </c>
      <c r="LIE28" s="87">
        <v>0</v>
      </c>
      <c r="LIF28" s="59">
        <f t="shared" si="512"/>
        <v>0</v>
      </c>
      <c r="LIG28" s="1"/>
      <c r="LIH28" s="89">
        <v>5</v>
      </c>
      <c r="LII28" s="93" t="s">
        <v>65</v>
      </c>
      <c r="LIJ28" s="58" t="s">
        <v>58</v>
      </c>
      <c r="LIK28" s="91" t="s">
        <v>32</v>
      </c>
      <c r="LIL28" s="92">
        <v>1</v>
      </c>
      <c r="LIM28" s="87">
        <v>0</v>
      </c>
      <c r="LIN28" s="59">
        <f t="shared" si="513"/>
        <v>0</v>
      </c>
      <c r="LIO28" s="1"/>
      <c r="LIP28" s="89">
        <v>5</v>
      </c>
      <c r="LIQ28" s="93" t="s">
        <v>65</v>
      </c>
      <c r="LIR28" s="58" t="s">
        <v>58</v>
      </c>
      <c r="LIS28" s="91" t="s">
        <v>32</v>
      </c>
      <c r="LIT28" s="92">
        <v>1</v>
      </c>
      <c r="LIU28" s="87">
        <v>0</v>
      </c>
      <c r="LIV28" s="59">
        <f t="shared" si="513"/>
        <v>0</v>
      </c>
      <c r="LIW28" s="1"/>
      <c r="LIX28" s="89">
        <v>5</v>
      </c>
      <c r="LIY28" s="93" t="s">
        <v>65</v>
      </c>
      <c r="LIZ28" s="58" t="s">
        <v>58</v>
      </c>
      <c r="LJA28" s="91" t="s">
        <v>32</v>
      </c>
      <c r="LJB28" s="92">
        <v>1</v>
      </c>
      <c r="LJC28" s="87">
        <v>0</v>
      </c>
      <c r="LJD28" s="59">
        <f t="shared" si="514"/>
        <v>0</v>
      </c>
      <c r="LJE28" s="1"/>
      <c r="LJF28" s="89">
        <v>5</v>
      </c>
      <c r="LJG28" s="93" t="s">
        <v>65</v>
      </c>
      <c r="LJH28" s="58" t="s">
        <v>58</v>
      </c>
      <c r="LJI28" s="91" t="s">
        <v>32</v>
      </c>
      <c r="LJJ28" s="92">
        <v>1</v>
      </c>
      <c r="LJK28" s="87">
        <v>0</v>
      </c>
      <c r="LJL28" s="59">
        <f t="shared" si="514"/>
        <v>0</v>
      </c>
      <c r="LJM28" s="1"/>
      <c r="LJN28" s="89">
        <v>5</v>
      </c>
      <c r="LJO28" s="93" t="s">
        <v>65</v>
      </c>
      <c r="LJP28" s="58" t="s">
        <v>58</v>
      </c>
      <c r="LJQ28" s="91" t="s">
        <v>32</v>
      </c>
      <c r="LJR28" s="92">
        <v>1</v>
      </c>
      <c r="LJS28" s="87">
        <v>0</v>
      </c>
      <c r="LJT28" s="59">
        <f t="shared" si="515"/>
        <v>0</v>
      </c>
      <c r="LJU28" s="1"/>
      <c r="LJV28" s="89">
        <v>5</v>
      </c>
      <c r="LJW28" s="93" t="s">
        <v>65</v>
      </c>
      <c r="LJX28" s="58" t="s">
        <v>58</v>
      </c>
      <c r="LJY28" s="91" t="s">
        <v>32</v>
      </c>
      <c r="LJZ28" s="92">
        <v>1</v>
      </c>
      <c r="LKA28" s="87">
        <v>0</v>
      </c>
      <c r="LKB28" s="59">
        <f t="shared" si="515"/>
        <v>0</v>
      </c>
      <c r="LKC28" s="1"/>
      <c r="LKD28" s="89">
        <v>5</v>
      </c>
      <c r="LKE28" s="93" t="s">
        <v>65</v>
      </c>
      <c r="LKF28" s="58" t="s">
        <v>58</v>
      </c>
      <c r="LKG28" s="91" t="s">
        <v>32</v>
      </c>
      <c r="LKH28" s="92">
        <v>1</v>
      </c>
      <c r="LKI28" s="87">
        <v>0</v>
      </c>
      <c r="LKJ28" s="59">
        <f t="shared" si="516"/>
        <v>0</v>
      </c>
      <c r="LKK28" s="1"/>
      <c r="LKL28" s="89">
        <v>5</v>
      </c>
      <c r="LKM28" s="93" t="s">
        <v>65</v>
      </c>
      <c r="LKN28" s="58" t="s">
        <v>58</v>
      </c>
      <c r="LKO28" s="91" t="s">
        <v>32</v>
      </c>
      <c r="LKP28" s="92">
        <v>1</v>
      </c>
      <c r="LKQ28" s="87">
        <v>0</v>
      </c>
      <c r="LKR28" s="59">
        <f t="shared" si="516"/>
        <v>0</v>
      </c>
      <c r="LKS28" s="1"/>
      <c r="LKT28" s="89">
        <v>5</v>
      </c>
      <c r="LKU28" s="93" t="s">
        <v>65</v>
      </c>
      <c r="LKV28" s="58" t="s">
        <v>58</v>
      </c>
      <c r="LKW28" s="91" t="s">
        <v>32</v>
      </c>
      <c r="LKX28" s="92">
        <v>1</v>
      </c>
      <c r="LKY28" s="87">
        <v>0</v>
      </c>
      <c r="LKZ28" s="59">
        <f t="shared" si="517"/>
        <v>0</v>
      </c>
      <c r="LLA28" s="1"/>
      <c r="LLB28" s="89">
        <v>5</v>
      </c>
      <c r="LLC28" s="93" t="s">
        <v>65</v>
      </c>
      <c r="LLD28" s="58" t="s">
        <v>58</v>
      </c>
      <c r="LLE28" s="91" t="s">
        <v>32</v>
      </c>
      <c r="LLF28" s="92">
        <v>1</v>
      </c>
      <c r="LLG28" s="87">
        <v>0</v>
      </c>
      <c r="LLH28" s="59">
        <f t="shared" si="517"/>
        <v>0</v>
      </c>
      <c r="LLI28" s="1"/>
      <c r="LLJ28" s="89">
        <v>5</v>
      </c>
      <c r="LLK28" s="93" t="s">
        <v>65</v>
      </c>
      <c r="LLL28" s="58" t="s">
        <v>58</v>
      </c>
      <c r="LLM28" s="91" t="s">
        <v>32</v>
      </c>
      <c r="LLN28" s="92">
        <v>1</v>
      </c>
      <c r="LLO28" s="87">
        <v>0</v>
      </c>
      <c r="LLP28" s="59">
        <f t="shared" si="518"/>
        <v>0</v>
      </c>
      <c r="LLQ28" s="1"/>
      <c r="LLR28" s="89">
        <v>5</v>
      </c>
      <c r="LLS28" s="93" t="s">
        <v>65</v>
      </c>
      <c r="LLT28" s="58" t="s">
        <v>58</v>
      </c>
      <c r="LLU28" s="91" t="s">
        <v>32</v>
      </c>
      <c r="LLV28" s="92">
        <v>1</v>
      </c>
      <c r="LLW28" s="87">
        <v>0</v>
      </c>
      <c r="LLX28" s="59">
        <f t="shared" si="518"/>
        <v>0</v>
      </c>
      <c r="LLY28" s="1"/>
      <c r="LLZ28" s="89">
        <v>5</v>
      </c>
      <c r="LMA28" s="93" t="s">
        <v>65</v>
      </c>
      <c r="LMB28" s="58" t="s">
        <v>58</v>
      </c>
      <c r="LMC28" s="91" t="s">
        <v>32</v>
      </c>
      <c r="LMD28" s="92">
        <v>1</v>
      </c>
      <c r="LME28" s="87">
        <v>0</v>
      </c>
      <c r="LMF28" s="59">
        <f t="shared" si="519"/>
        <v>0</v>
      </c>
      <c r="LMG28" s="1"/>
      <c r="LMH28" s="89">
        <v>5</v>
      </c>
      <c r="LMI28" s="93" t="s">
        <v>65</v>
      </c>
      <c r="LMJ28" s="58" t="s">
        <v>58</v>
      </c>
      <c r="LMK28" s="91" t="s">
        <v>32</v>
      </c>
      <c r="LML28" s="92">
        <v>1</v>
      </c>
      <c r="LMM28" s="87">
        <v>0</v>
      </c>
      <c r="LMN28" s="59">
        <f t="shared" si="519"/>
        <v>0</v>
      </c>
      <c r="LMO28" s="1"/>
      <c r="LMP28" s="89">
        <v>5</v>
      </c>
      <c r="LMQ28" s="93" t="s">
        <v>65</v>
      </c>
      <c r="LMR28" s="58" t="s">
        <v>58</v>
      </c>
      <c r="LMS28" s="91" t="s">
        <v>32</v>
      </c>
      <c r="LMT28" s="92">
        <v>1</v>
      </c>
      <c r="LMU28" s="87">
        <v>0</v>
      </c>
      <c r="LMV28" s="59">
        <f t="shared" si="520"/>
        <v>0</v>
      </c>
      <c r="LMW28" s="1"/>
      <c r="LMX28" s="89">
        <v>5</v>
      </c>
      <c r="LMY28" s="93" t="s">
        <v>65</v>
      </c>
      <c r="LMZ28" s="58" t="s">
        <v>58</v>
      </c>
      <c r="LNA28" s="91" t="s">
        <v>32</v>
      </c>
      <c r="LNB28" s="92">
        <v>1</v>
      </c>
      <c r="LNC28" s="87">
        <v>0</v>
      </c>
      <c r="LND28" s="59">
        <f t="shared" si="520"/>
        <v>0</v>
      </c>
      <c r="LNE28" s="1"/>
      <c r="LNF28" s="89">
        <v>5</v>
      </c>
      <c r="LNG28" s="93" t="s">
        <v>65</v>
      </c>
      <c r="LNH28" s="58" t="s">
        <v>58</v>
      </c>
      <c r="LNI28" s="91" t="s">
        <v>32</v>
      </c>
      <c r="LNJ28" s="92">
        <v>1</v>
      </c>
      <c r="LNK28" s="87">
        <v>0</v>
      </c>
      <c r="LNL28" s="59">
        <f t="shared" si="521"/>
        <v>0</v>
      </c>
      <c r="LNM28" s="1"/>
      <c r="LNN28" s="89">
        <v>5</v>
      </c>
      <c r="LNO28" s="93" t="s">
        <v>65</v>
      </c>
      <c r="LNP28" s="58" t="s">
        <v>58</v>
      </c>
      <c r="LNQ28" s="91" t="s">
        <v>32</v>
      </c>
      <c r="LNR28" s="92">
        <v>1</v>
      </c>
      <c r="LNS28" s="87">
        <v>0</v>
      </c>
      <c r="LNT28" s="59">
        <f t="shared" si="521"/>
        <v>0</v>
      </c>
      <c r="LNU28" s="1"/>
      <c r="LNV28" s="89">
        <v>5</v>
      </c>
      <c r="LNW28" s="93" t="s">
        <v>65</v>
      </c>
      <c r="LNX28" s="58" t="s">
        <v>58</v>
      </c>
      <c r="LNY28" s="91" t="s">
        <v>32</v>
      </c>
      <c r="LNZ28" s="92">
        <v>1</v>
      </c>
      <c r="LOA28" s="87">
        <v>0</v>
      </c>
      <c r="LOB28" s="59">
        <f t="shared" si="522"/>
        <v>0</v>
      </c>
      <c r="LOC28" s="1"/>
      <c r="LOD28" s="89">
        <v>5</v>
      </c>
      <c r="LOE28" s="93" t="s">
        <v>65</v>
      </c>
      <c r="LOF28" s="58" t="s">
        <v>58</v>
      </c>
      <c r="LOG28" s="91" t="s">
        <v>32</v>
      </c>
      <c r="LOH28" s="92">
        <v>1</v>
      </c>
      <c r="LOI28" s="87">
        <v>0</v>
      </c>
      <c r="LOJ28" s="59">
        <f t="shared" si="522"/>
        <v>0</v>
      </c>
      <c r="LOK28" s="1"/>
      <c r="LOL28" s="89">
        <v>5</v>
      </c>
      <c r="LOM28" s="93" t="s">
        <v>65</v>
      </c>
      <c r="LON28" s="58" t="s">
        <v>58</v>
      </c>
      <c r="LOO28" s="91" t="s">
        <v>32</v>
      </c>
      <c r="LOP28" s="92">
        <v>1</v>
      </c>
      <c r="LOQ28" s="87">
        <v>0</v>
      </c>
      <c r="LOR28" s="59">
        <f t="shared" si="523"/>
        <v>0</v>
      </c>
      <c r="LOS28" s="1"/>
      <c r="LOT28" s="89">
        <v>5</v>
      </c>
      <c r="LOU28" s="93" t="s">
        <v>65</v>
      </c>
      <c r="LOV28" s="58" t="s">
        <v>58</v>
      </c>
      <c r="LOW28" s="91" t="s">
        <v>32</v>
      </c>
      <c r="LOX28" s="92">
        <v>1</v>
      </c>
      <c r="LOY28" s="87">
        <v>0</v>
      </c>
      <c r="LOZ28" s="59">
        <f t="shared" si="523"/>
        <v>0</v>
      </c>
      <c r="LPA28" s="1"/>
      <c r="LPB28" s="89">
        <v>5</v>
      </c>
      <c r="LPC28" s="93" t="s">
        <v>65</v>
      </c>
      <c r="LPD28" s="58" t="s">
        <v>58</v>
      </c>
      <c r="LPE28" s="91" t="s">
        <v>32</v>
      </c>
      <c r="LPF28" s="92">
        <v>1</v>
      </c>
      <c r="LPG28" s="87">
        <v>0</v>
      </c>
      <c r="LPH28" s="59">
        <f t="shared" si="524"/>
        <v>0</v>
      </c>
      <c r="LPI28" s="1"/>
      <c r="LPJ28" s="89">
        <v>5</v>
      </c>
      <c r="LPK28" s="93" t="s">
        <v>65</v>
      </c>
      <c r="LPL28" s="58" t="s">
        <v>58</v>
      </c>
      <c r="LPM28" s="91" t="s">
        <v>32</v>
      </c>
      <c r="LPN28" s="92">
        <v>1</v>
      </c>
      <c r="LPO28" s="87">
        <v>0</v>
      </c>
      <c r="LPP28" s="59">
        <f t="shared" si="524"/>
        <v>0</v>
      </c>
      <c r="LPQ28" s="1"/>
      <c r="LPR28" s="89">
        <v>5</v>
      </c>
      <c r="LPS28" s="93" t="s">
        <v>65</v>
      </c>
      <c r="LPT28" s="58" t="s">
        <v>58</v>
      </c>
      <c r="LPU28" s="91" t="s">
        <v>32</v>
      </c>
      <c r="LPV28" s="92">
        <v>1</v>
      </c>
      <c r="LPW28" s="87">
        <v>0</v>
      </c>
      <c r="LPX28" s="59">
        <f t="shared" si="525"/>
        <v>0</v>
      </c>
      <c r="LPY28" s="1"/>
      <c r="LPZ28" s="89">
        <v>5</v>
      </c>
      <c r="LQA28" s="93" t="s">
        <v>65</v>
      </c>
      <c r="LQB28" s="58" t="s">
        <v>58</v>
      </c>
      <c r="LQC28" s="91" t="s">
        <v>32</v>
      </c>
      <c r="LQD28" s="92">
        <v>1</v>
      </c>
      <c r="LQE28" s="87">
        <v>0</v>
      </c>
      <c r="LQF28" s="59">
        <f t="shared" si="525"/>
        <v>0</v>
      </c>
      <c r="LQG28" s="1"/>
      <c r="LQH28" s="89">
        <v>5</v>
      </c>
      <c r="LQI28" s="93" t="s">
        <v>65</v>
      </c>
      <c r="LQJ28" s="58" t="s">
        <v>58</v>
      </c>
      <c r="LQK28" s="91" t="s">
        <v>32</v>
      </c>
      <c r="LQL28" s="92">
        <v>1</v>
      </c>
      <c r="LQM28" s="87">
        <v>0</v>
      </c>
      <c r="LQN28" s="59">
        <f t="shared" si="526"/>
        <v>0</v>
      </c>
      <c r="LQO28" s="1"/>
      <c r="LQP28" s="89">
        <v>5</v>
      </c>
      <c r="LQQ28" s="93" t="s">
        <v>65</v>
      </c>
      <c r="LQR28" s="58" t="s">
        <v>58</v>
      </c>
      <c r="LQS28" s="91" t="s">
        <v>32</v>
      </c>
      <c r="LQT28" s="92">
        <v>1</v>
      </c>
      <c r="LQU28" s="87">
        <v>0</v>
      </c>
      <c r="LQV28" s="59">
        <f t="shared" si="526"/>
        <v>0</v>
      </c>
      <c r="LQW28" s="1"/>
      <c r="LQX28" s="89">
        <v>5</v>
      </c>
      <c r="LQY28" s="93" t="s">
        <v>65</v>
      </c>
      <c r="LQZ28" s="58" t="s">
        <v>58</v>
      </c>
      <c r="LRA28" s="91" t="s">
        <v>32</v>
      </c>
      <c r="LRB28" s="92">
        <v>1</v>
      </c>
      <c r="LRC28" s="87">
        <v>0</v>
      </c>
      <c r="LRD28" s="59">
        <f t="shared" si="527"/>
        <v>0</v>
      </c>
      <c r="LRE28" s="1"/>
      <c r="LRF28" s="89">
        <v>5</v>
      </c>
      <c r="LRG28" s="93" t="s">
        <v>65</v>
      </c>
      <c r="LRH28" s="58" t="s">
        <v>58</v>
      </c>
      <c r="LRI28" s="91" t="s">
        <v>32</v>
      </c>
      <c r="LRJ28" s="92">
        <v>1</v>
      </c>
      <c r="LRK28" s="87">
        <v>0</v>
      </c>
      <c r="LRL28" s="59">
        <f t="shared" si="527"/>
        <v>0</v>
      </c>
      <c r="LRM28" s="1"/>
      <c r="LRN28" s="89">
        <v>5</v>
      </c>
      <c r="LRO28" s="93" t="s">
        <v>65</v>
      </c>
      <c r="LRP28" s="58" t="s">
        <v>58</v>
      </c>
      <c r="LRQ28" s="91" t="s">
        <v>32</v>
      </c>
      <c r="LRR28" s="92">
        <v>1</v>
      </c>
      <c r="LRS28" s="87">
        <v>0</v>
      </c>
      <c r="LRT28" s="59">
        <f t="shared" si="528"/>
        <v>0</v>
      </c>
      <c r="LRU28" s="1"/>
      <c r="LRV28" s="89">
        <v>5</v>
      </c>
      <c r="LRW28" s="93" t="s">
        <v>65</v>
      </c>
      <c r="LRX28" s="58" t="s">
        <v>58</v>
      </c>
      <c r="LRY28" s="91" t="s">
        <v>32</v>
      </c>
      <c r="LRZ28" s="92">
        <v>1</v>
      </c>
      <c r="LSA28" s="87">
        <v>0</v>
      </c>
      <c r="LSB28" s="59">
        <f t="shared" si="528"/>
        <v>0</v>
      </c>
      <c r="LSC28" s="1"/>
      <c r="LSD28" s="89">
        <v>5</v>
      </c>
      <c r="LSE28" s="93" t="s">
        <v>65</v>
      </c>
      <c r="LSF28" s="58" t="s">
        <v>58</v>
      </c>
      <c r="LSG28" s="91" t="s">
        <v>32</v>
      </c>
      <c r="LSH28" s="92">
        <v>1</v>
      </c>
      <c r="LSI28" s="87">
        <v>0</v>
      </c>
      <c r="LSJ28" s="59">
        <f t="shared" si="529"/>
        <v>0</v>
      </c>
      <c r="LSK28" s="1"/>
      <c r="LSL28" s="89">
        <v>5</v>
      </c>
      <c r="LSM28" s="93" t="s">
        <v>65</v>
      </c>
      <c r="LSN28" s="58" t="s">
        <v>58</v>
      </c>
      <c r="LSO28" s="91" t="s">
        <v>32</v>
      </c>
      <c r="LSP28" s="92">
        <v>1</v>
      </c>
      <c r="LSQ28" s="87">
        <v>0</v>
      </c>
      <c r="LSR28" s="59">
        <f t="shared" si="529"/>
        <v>0</v>
      </c>
      <c r="LSS28" s="1"/>
      <c r="LST28" s="89">
        <v>5</v>
      </c>
      <c r="LSU28" s="93" t="s">
        <v>65</v>
      </c>
      <c r="LSV28" s="58" t="s">
        <v>58</v>
      </c>
      <c r="LSW28" s="91" t="s">
        <v>32</v>
      </c>
      <c r="LSX28" s="92">
        <v>1</v>
      </c>
      <c r="LSY28" s="87">
        <v>0</v>
      </c>
      <c r="LSZ28" s="59">
        <f t="shared" si="530"/>
        <v>0</v>
      </c>
      <c r="LTA28" s="1"/>
      <c r="LTB28" s="89">
        <v>5</v>
      </c>
      <c r="LTC28" s="93" t="s">
        <v>65</v>
      </c>
      <c r="LTD28" s="58" t="s">
        <v>58</v>
      </c>
      <c r="LTE28" s="91" t="s">
        <v>32</v>
      </c>
      <c r="LTF28" s="92">
        <v>1</v>
      </c>
      <c r="LTG28" s="87">
        <v>0</v>
      </c>
      <c r="LTH28" s="59">
        <f t="shared" si="530"/>
        <v>0</v>
      </c>
      <c r="LTI28" s="1"/>
      <c r="LTJ28" s="89">
        <v>5</v>
      </c>
      <c r="LTK28" s="93" t="s">
        <v>65</v>
      </c>
      <c r="LTL28" s="58" t="s">
        <v>58</v>
      </c>
      <c r="LTM28" s="91" t="s">
        <v>32</v>
      </c>
      <c r="LTN28" s="92">
        <v>1</v>
      </c>
      <c r="LTO28" s="87">
        <v>0</v>
      </c>
      <c r="LTP28" s="59">
        <f t="shared" si="531"/>
        <v>0</v>
      </c>
      <c r="LTQ28" s="1"/>
      <c r="LTR28" s="89">
        <v>5</v>
      </c>
      <c r="LTS28" s="93" t="s">
        <v>65</v>
      </c>
      <c r="LTT28" s="58" t="s">
        <v>58</v>
      </c>
      <c r="LTU28" s="91" t="s">
        <v>32</v>
      </c>
      <c r="LTV28" s="92">
        <v>1</v>
      </c>
      <c r="LTW28" s="87">
        <v>0</v>
      </c>
      <c r="LTX28" s="59">
        <f t="shared" si="531"/>
        <v>0</v>
      </c>
      <c r="LTY28" s="1"/>
      <c r="LTZ28" s="89">
        <v>5</v>
      </c>
      <c r="LUA28" s="93" t="s">
        <v>65</v>
      </c>
      <c r="LUB28" s="58" t="s">
        <v>58</v>
      </c>
      <c r="LUC28" s="91" t="s">
        <v>32</v>
      </c>
      <c r="LUD28" s="92">
        <v>1</v>
      </c>
      <c r="LUE28" s="87">
        <v>0</v>
      </c>
      <c r="LUF28" s="59">
        <f t="shared" si="532"/>
        <v>0</v>
      </c>
      <c r="LUG28" s="1"/>
      <c r="LUH28" s="89">
        <v>5</v>
      </c>
      <c r="LUI28" s="93" t="s">
        <v>65</v>
      </c>
      <c r="LUJ28" s="58" t="s">
        <v>58</v>
      </c>
      <c r="LUK28" s="91" t="s">
        <v>32</v>
      </c>
      <c r="LUL28" s="92">
        <v>1</v>
      </c>
      <c r="LUM28" s="87">
        <v>0</v>
      </c>
      <c r="LUN28" s="59">
        <f t="shared" si="532"/>
        <v>0</v>
      </c>
      <c r="LUO28" s="1"/>
      <c r="LUP28" s="89">
        <v>5</v>
      </c>
      <c r="LUQ28" s="93" t="s">
        <v>65</v>
      </c>
      <c r="LUR28" s="58" t="s">
        <v>58</v>
      </c>
      <c r="LUS28" s="91" t="s">
        <v>32</v>
      </c>
      <c r="LUT28" s="92">
        <v>1</v>
      </c>
      <c r="LUU28" s="87">
        <v>0</v>
      </c>
      <c r="LUV28" s="59">
        <f t="shared" si="533"/>
        <v>0</v>
      </c>
      <c r="LUW28" s="1"/>
      <c r="LUX28" s="89">
        <v>5</v>
      </c>
      <c r="LUY28" s="93" t="s">
        <v>65</v>
      </c>
      <c r="LUZ28" s="58" t="s">
        <v>58</v>
      </c>
      <c r="LVA28" s="91" t="s">
        <v>32</v>
      </c>
      <c r="LVB28" s="92">
        <v>1</v>
      </c>
      <c r="LVC28" s="87">
        <v>0</v>
      </c>
      <c r="LVD28" s="59">
        <f t="shared" si="533"/>
        <v>0</v>
      </c>
      <c r="LVE28" s="1"/>
      <c r="LVF28" s="89">
        <v>5</v>
      </c>
      <c r="LVG28" s="93" t="s">
        <v>65</v>
      </c>
      <c r="LVH28" s="58" t="s">
        <v>58</v>
      </c>
      <c r="LVI28" s="91" t="s">
        <v>32</v>
      </c>
      <c r="LVJ28" s="92">
        <v>1</v>
      </c>
      <c r="LVK28" s="87">
        <v>0</v>
      </c>
      <c r="LVL28" s="59">
        <f t="shared" si="534"/>
        <v>0</v>
      </c>
      <c r="LVM28" s="1"/>
      <c r="LVN28" s="89">
        <v>5</v>
      </c>
      <c r="LVO28" s="93" t="s">
        <v>65</v>
      </c>
      <c r="LVP28" s="58" t="s">
        <v>58</v>
      </c>
      <c r="LVQ28" s="91" t="s">
        <v>32</v>
      </c>
      <c r="LVR28" s="92">
        <v>1</v>
      </c>
      <c r="LVS28" s="87">
        <v>0</v>
      </c>
      <c r="LVT28" s="59">
        <f t="shared" si="534"/>
        <v>0</v>
      </c>
      <c r="LVU28" s="1"/>
      <c r="LVV28" s="89">
        <v>5</v>
      </c>
      <c r="LVW28" s="93" t="s">
        <v>65</v>
      </c>
      <c r="LVX28" s="58" t="s">
        <v>58</v>
      </c>
      <c r="LVY28" s="91" t="s">
        <v>32</v>
      </c>
      <c r="LVZ28" s="92">
        <v>1</v>
      </c>
      <c r="LWA28" s="87">
        <v>0</v>
      </c>
      <c r="LWB28" s="59">
        <f t="shared" si="535"/>
        <v>0</v>
      </c>
      <c r="LWC28" s="1"/>
      <c r="LWD28" s="89">
        <v>5</v>
      </c>
      <c r="LWE28" s="93" t="s">
        <v>65</v>
      </c>
      <c r="LWF28" s="58" t="s">
        <v>58</v>
      </c>
      <c r="LWG28" s="91" t="s">
        <v>32</v>
      </c>
      <c r="LWH28" s="92">
        <v>1</v>
      </c>
      <c r="LWI28" s="87">
        <v>0</v>
      </c>
      <c r="LWJ28" s="59">
        <f t="shared" si="535"/>
        <v>0</v>
      </c>
      <c r="LWK28" s="1"/>
      <c r="LWL28" s="89">
        <v>5</v>
      </c>
      <c r="LWM28" s="93" t="s">
        <v>65</v>
      </c>
      <c r="LWN28" s="58" t="s">
        <v>58</v>
      </c>
      <c r="LWO28" s="91" t="s">
        <v>32</v>
      </c>
      <c r="LWP28" s="92">
        <v>1</v>
      </c>
      <c r="LWQ28" s="87">
        <v>0</v>
      </c>
      <c r="LWR28" s="59">
        <f t="shared" si="536"/>
        <v>0</v>
      </c>
      <c r="LWS28" s="1"/>
      <c r="LWT28" s="89">
        <v>5</v>
      </c>
      <c r="LWU28" s="93" t="s">
        <v>65</v>
      </c>
      <c r="LWV28" s="58" t="s">
        <v>58</v>
      </c>
      <c r="LWW28" s="91" t="s">
        <v>32</v>
      </c>
      <c r="LWX28" s="92">
        <v>1</v>
      </c>
      <c r="LWY28" s="87">
        <v>0</v>
      </c>
      <c r="LWZ28" s="59">
        <f t="shared" si="536"/>
        <v>0</v>
      </c>
      <c r="LXA28" s="1"/>
      <c r="LXB28" s="89">
        <v>5</v>
      </c>
      <c r="LXC28" s="93" t="s">
        <v>65</v>
      </c>
      <c r="LXD28" s="58" t="s">
        <v>58</v>
      </c>
      <c r="LXE28" s="91" t="s">
        <v>32</v>
      </c>
      <c r="LXF28" s="92">
        <v>1</v>
      </c>
      <c r="LXG28" s="87">
        <v>0</v>
      </c>
      <c r="LXH28" s="59">
        <f t="shared" si="537"/>
        <v>0</v>
      </c>
      <c r="LXI28" s="1"/>
      <c r="LXJ28" s="89">
        <v>5</v>
      </c>
      <c r="LXK28" s="93" t="s">
        <v>65</v>
      </c>
      <c r="LXL28" s="58" t="s">
        <v>58</v>
      </c>
      <c r="LXM28" s="91" t="s">
        <v>32</v>
      </c>
      <c r="LXN28" s="92">
        <v>1</v>
      </c>
      <c r="LXO28" s="87">
        <v>0</v>
      </c>
      <c r="LXP28" s="59">
        <f t="shared" si="537"/>
        <v>0</v>
      </c>
      <c r="LXQ28" s="1"/>
      <c r="LXR28" s="89">
        <v>5</v>
      </c>
      <c r="LXS28" s="93" t="s">
        <v>65</v>
      </c>
      <c r="LXT28" s="58" t="s">
        <v>58</v>
      </c>
      <c r="LXU28" s="91" t="s">
        <v>32</v>
      </c>
      <c r="LXV28" s="92">
        <v>1</v>
      </c>
      <c r="LXW28" s="87">
        <v>0</v>
      </c>
      <c r="LXX28" s="59">
        <f t="shared" si="538"/>
        <v>0</v>
      </c>
      <c r="LXY28" s="1"/>
      <c r="LXZ28" s="89">
        <v>5</v>
      </c>
      <c r="LYA28" s="93" t="s">
        <v>65</v>
      </c>
      <c r="LYB28" s="58" t="s">
        <v>58</v>
      </c>
      <c r="LYC28" s="91" t="s">
        <v>32</v>
      </c>
      <c r="LYD28" s="92">
        <v>1</v>
      </c>
      <c r="LYE28" s="87">
        <v>0</v>
      </c>
      <c r="LYF28" s="59">
        <f t="shared" si="538"/>
        <v>0</v>
      </c>
      <c r="LYG28" s="1"/>
      <c r="LYH28" s="89">
        <v>5</v>
      </c>
      <c r="LYI28" s="93" t="s">
        <v>65</v>
      </c>
      <c r="LYJ28" s="58" t="s">
        <v>58</v>
      </c>
      <c r="LYK28" s="91" t="s">
        <v>32</v>
      </c>
      <c r="LYL28" s="92">
        <v>1</v>
      </c>
      <c r="LYM28" s="87">
        <v>0</v>
      </c>
      <c r="LYN28" s="59">
        <f t="shared" si="539"/>
        <v>0</v>
      </c>
      <c r="LYO28" s="1"/>
      <c r="LYP28" s="89">
        <v>5</v>
      </c>
      <c r="LYQ28" s="93" t="s">
        <v>65</v>
      </c>
      <c r="LYR28" s="58" t="s">
        <v>58</v>
      </c>
      <c r="LYS28" s="91" t="s">
        <v>32</v>
      </c>
      <c r="LYT28" s="92">
        <v>1</v>
      </c>
      <c r="LYU28" s="87">
        <v>0</v>
      </c>
      <c r="LYV28" s="59">
        <f t="shared" si="539"/>
        <v>0</v>
      </c>
      <c r="LYW28" s="1"/>
      <c r="LYX28" s="89">
        <v>5</v>
      </c>
      <c r="LYY28" s="93" t="s">
        <v>65</v>
      </c>
      <c r="LYZ28" s="58" t="s">
        <v>58</v>
      </c>
      <c r="LZA28" s="91" t="s">
        <v>32</v>
      </c>
      <c r="LZB28" s="92">
        <v>1</v>
      </c>
      <c r="LZC28" s="87">
        <v>0</v>
      </c>
      <c r="LZD28" s="59">
        <f t="shared" si="540"/>
        <v>0</v>
      </c>
      <c r="LZE28" s="1"/>
      <c r="LZF28" s="89">
        <v>5</v>
      </c>
      <c r="LZG28" s="93" t="s">
        <v>65</v>
      </c>
      <c r="LZH28" s="58" t="s">
        <v>58</v>
      </c>
      <c r="LZI28" s="91" t="s">
        <v>32</v>
      </c>
      <c r="LZJ28" s="92">
        <v>1</v>
      </c>
      <c r="LZK28" s="87">
        <v>0</v>
      </c>
      <c r="LZL28" s="59">
        <f t="shared" si="540"/>
        <v>0</v>
      </c>
      <c r="LZM28" s="1"/>
      <c r="LZN28" s="89">
        <v>5</v>
      </c>
      <c r="LZO28" s="93" t="s">
        <v>65</v>
      </c>
      <c r="LZP28" s="58" t="s">
        <v>58</v>
      </c>
      <c r="LZQ28" s="91" t="s">
        <v>32</v>
      </c>
      <c r="LZR28" s="92">
        <v>1</v>
      </c>
      <c r="LZS28" s="87">
        <v>0</v>
      </c>
      <c r="LZT28" s="59">
        <f t="shared" si="541"/>
        <v>0</v>
      </c>
      <c r="LZU28" s="1"/>
      <c r="LZV28" s="89">
        <v>5</v>
      </c>
      <c r="LZW28" s="93" t="s">
        <v>65</v>
      </c>
      <c r="LZX28" s="58" t="s">
        <v>58</v>
      </c>
      <c r="LZY28" s="91" t="s">
        <v>32</v>
      </c>
      <c r="LZZ28" s="92">
        <v>1</v>
      </c>
      <c r="MAA28" s="87">
        <v>0</v>
      </c>
      <c r="MAB28" s="59">
        <f t="shared" si="541"/>
        <v>0</v>
      </c>
      <c r="MAC28" s="1"/>
      <c r="MAD28" s="89">
        <v>5</v>
      </c>
      <c r="MAE28" s="93" t="s">
        <v>65</v>
      </c>
      <c r="MAF28" s="58" t="s">
        <v>58</v>
      </c>
      <c r="MAG28" s="91" t="s">
        <v>32</v>
      </c>
      <c r="MAH28" s="92">
        <v>1</v>
      </c>
      <c r="MAI28" s="87">
        <v>0</v>
      </c>
      <c r="MAJ28" s="59">
        <f t="shared" si="542"/>
        <v>0</v>
      </c>
      <c r="MAK28" s="1"/>
      <c r="MAL28" s="89">
        <v>5</v>
      </c>
      <c r="MAM28" s="93" t="s">
        <v>65</v>
      </c>
      <c r="MAN28" s="58" t="s">
        <v>58</v>
      </c>
      <c r="MAO28" s="91" t="s">
        <v>32</v>
      </c>
      <c r="MAP28" s="92">
        <v>1</v>
      </c>
      <c r="MAQ28" s="87">
        <v>0</v>
      </c>
      <c r="MAR28" s="59">
        <f t="shared" si="542"/>
        <v>0</v>
      </c>
      <c r="MAS28" s="1"/>
      <c r="MAT28" s="89">
        <v>5</v>
      </c>
      <c r="MAU28" s="93" t="s">
        <v>65</v>
      </c>
      <c r="MAV28" s="58" t="s">
        <v>58</v>
      </c>
      <c r="MAW28" s="91" t="s">
        <v>32</v>
      </c>
      <c r="MAX28" s="92">
        <v>1</v>
      </c>
      <c r="MAY28" s="87">
        <v>0</v>
      </c>
      <c r="MAZ28" s="59">
        <f t="shared" si="543"/>
        <v>0</v>
      </c>
      <c r="MBA28" s="1"/>
      <c r="MBB28" s="89">
        <v>5</v>
      </c>
      <c r="MBC28" s="93" t="s">
        <v>65</v>
      </c>
      <c r="MBD28" s="58" t="s">
        <v>58</v>
      </c>
      <c r="MBE28" s="91" t="s">
        <v>32</v>
      </c>
      <c r="MBF28" s="92">
        <v>1</v>
      </c>
      <c r="MBG28" s="87">
        <v>0</v>
      </c>
      <c r="MBH28" s="59">
        <f t="shared" si="543"/>
        <v>0</v>
      </c>
      <c r="MBI28" s="1"/>
      <c r="MBJ28" s="89">
        <v>5</v>
      </c>
      <c r="MBK28" s="93" t="s">
        <v>65</v>
      </c>
      <c r="MBL28" s="58" t="s">
        <v>58</v>
      </c>
      <c r="MBM28" s="91" t="s">
        <v>32</v>
      </c>
      <c r="MBN28" s="92">
        <v>1</v>
      </c>
      <c r="MBO28" s="87">
        <v>0</v>
      </c>
      <c r="MBP28" s="59">
        <f t="shared" si="544"/>
        <v>0</v>
      </c>
      <c r="MBQ28" s="1"/>
      <c r="MBR28" s="89">
        <v>5</v>
      </c>
      <c r="MBS28" s="93" t="s">
        <v>65</v>
      </c>
      <c r="MBT28" s="58" t="s">
        <v>58</v>
      </c>
      <c r="MBU28" s="91" t="s">
        <v>32</v>
      </c>
      <c r="MBV28" s="92">
        <v>1</v>
      </c>
      <c r="MBW28" s="87">
        <v>0</v>
      </c>
      <c r="MBX28" s="59">
        <f t="shared" si="544"/>
        <v>0</v>
      </c>
      <c r="MBY28" s="1"/>
      <c r="MBZ28" s="89">
        <v>5</v>
      </c>
      <c r="MCA28" s="93" t="s">
        <v>65</v>
      </c>
      <c r="MCB28" s="58" t="s">
        <v>58</v>
      </c>
      <c r="MCC28" s="91" t="s">
        <v>32</v>
      </c>
      <c r="MCD28" s="92">
        <v>1</v>
      </c>
      <c r="MCE28" s="87">
        <v>0</v>
      </c>
      <c r="MCF28" s="59">
        <f t="shared" si="545"/>
        <v>0</v>
      </c>
      <c r="MCG28" s="1"/>
      <c r="MCH28" s="89">
        <v>5</v>
      </c>
      <c r="MCI28" s="93" t="s">
        <v>65</v>
      </c>
      <c r="MCJ28" s="58" t="s">
        <v>58</v>
      </c>
      <c r="MCK28" s="91" t="s">
        <v>32</v>
      </c>
      <c r="MCL28" s="92">
        <v>1</v>
      </c>
      <c r="MCM28" s="87">
        <v>0</v>
      </c>
      <c r="MCN28" s="59">
        <f t="shared" si="545"/>
        <v>0</v>
      </c>
      <c r="MCO28" s="1"/>
      <c r="MCP28" s="89">
        <v>5</v>
      </c>
      <c r="MCQ28" s="93" t="s">
        <v>65</v>
      </c>
      <c r="MCR28" s="58" t="s">
        <v>58</v>
      </c>
      <c r="MCS28" s="91" t="s">
        <v>32</v>
      </c>
      <c r="MCT28" s="92">
        <v>1</v>
      </c>
      <c r="MCU28" s="87">
        <v>0</v>
      </c>
      <c r="MCV28" s="59">
        <f t="shared" si="546"/>
        <v>0</v>
      </c>
      <c r="MCW28" s="1"/>
      <c r="MCX28" s="89">
        <v>5</v>
      </c>
      <c r="MCY28" s="93" t="s">
        <v>65</v>
      </c>
      <c r="MCZ28" s="58" t="s">
        <v>58</v>
      </c>
      <c r="MDA28" s="91" t="s">
        <v>32</v>
      </c>
      <c r="MDB28" s="92">
        <v>1</v>
      </c>
      <c r="MDC28" s="87">
        <v>0</v>
      </c>
      <c r="MDD28" s="59">
        <f t="shared" si="546"/>
        <v>0</v>
      </c>
      <c r="MDE28" s="1"/>
      <c r="MDF28" s="89">
        <v>5</v>
      </c>
      <c r="MDG28" s="93" t="s">
        <v>65</v>
      </c>
      <c r="MDH28" s="58" t="s">
        <v>58</v>
      </c>
      <c r="MDI28" s="91" t="s">
        <v>32</v>
      </c>
      <c r="MDJ28" s="92">
        <v>1</v>
      </c>
      <c r="MDK28" s="87">
        <v>0</v>
      </c>
      <c r="MDL28" s="59">
        <f t="shared" si="547"/>
        <v>0</v>
      </c>
      <c r="MDM28" s="1"/>
      <c r="MDN28" s="89">
        <v>5</v>
      </c>
      <c r="MDO28" s="93" t="s">
        <v>65</v>
      </c>
      <c r="MDP28" s="58" t="s">
        <v>58</v>
      </c>
      <c r="MDQ28" s="91" t="s">
        <v>32</v>
      </c>
      <c r="MDR28" s="92">
        <v>1</v>
      </c>
      <c r="MDS28" s="87">
        <v>0</v>
      </c>
      <c r="MDT28" s="59">
        <f t="shared" si="547"/>
        <v>0</v>
      </c>
      <c r="MDU28" s="1"/>
      <c r="MDV28" s="89">
        <v>5</v>
      </c>
      <c r="MDW28" s="93" t="s">
        <v>65</v>
      </c>
      <c r="MDX28" s="58" t="s">
        <v>58</v>
      </c>
      <c r="MDY28" s="91" t="s">
        <v>32</v>
      </c>
      <c r="MDZ28" s="92">
        <v>1</v>
      </c>
      <c r="MEA28" s="87">
        <v>0</v>
      </c>
      <c r="MEB28" s="59">
        <f t="shared" si="548"/>
        <v>0</v>
      </c>
      <c r="MEC28" s="1"/>
      <c r="MED28" s="89">
        <v>5</v>
      </c>
      <c r="MEE28" s="93" t="s">
        <v>65</v>
      </c>
      <c r="MEF28" s="58" t="s">
        <v>58</v>
      </c>
      <c r="MEG28" s="91" t="s">
        <v>32</v>
      </c>
      <c r="MEH28" s="92">
        <v>1</v>
      </c>
      <c r="MEI28" s="87">
        <v>0</v>
      </c>
      <c r="MEJ28" s="59">
        <f t="shared" si="548"/>
        <v>0</v>
      </c>
      <c r="MEK28" s="1"/>
      <c r="MEL28" s="89">
        <v>5</v>
      </c>
      <c r="MEM28" s="93" t="s">
        <v>65</v>
      </c>
      <c r="MEN28" s="58" t="s">
        <v>58</v>
      </c>
      <c r="MEO28" s="91" t="s">
        <v>32</v>
      </c>
      <c r="MEP28" s="92">
        <v>1</v>
      </c>
      <c r="MEQ28" s="87">
        <v>0</v>
      </c>
      <c r="MER28" s="59">
        <f t="shared" si="549"/>
        <v>0</v>
      </c>
      <c r="MES28" s="1"/>
      <c r="MET28" s="89">
        <v>5</v>
      </c>
      <c r="MEU28" s="93" t="s">
        <v>65</v>
      </c>
      <c r="MEV28" s="58" t="s">
        <v>58</v>
      </c>
      <c r="MEW28" s="91" t="s">
        <v>32</v>
      </c>
      <c r="MEX28" s="92">
        <v>1</v>
      </c>
      <c r="MEY28" s="87">
        <v>0</v>
      </c>
      <c r="MEZ28" s="59">
        <f t="shared" si="549"/>
        <v>0</v>
      </c>
      <c r="MFA28" s="1"/>
      <c r="MFB28" s="89">
        <v>5</v>
      </c>
      <c r="MFC28" s="93" t="s">
        <v>65</v>
      </c>
      <c r="MFD28" s="58" t="s">
        <v>58</v>
      </c>
      <c r="MFE28" s="91" t="s">
        <v>32</v>
      </c>
      <c r="MFF28" s="92">
        <v>1</v>
      </c>
      <c r="MFG28" s="87">
        <v>0</v>
      </c>
      <c r="MFH28" s="59">
        <f t="shared" si="550"/>
        <v>0</v>
      </c>
      <c r="MFI28" s="1"/>
      <c r="MFJ28" s="89">
        <v>5</v>
      </c>
      <c r="MFK28" s="93" t="s">
        <v>65</v>
      </c>
      <c r="MFL28" s="58" t="s">
        <v>58</v>
      </c>
      <c r="MFM28" s="91" t="s">
        <v>32</v>
      </c>
      <c r="MFN28" s="92">
        <v>1</v>
      </c>
      <c r="MFO28" s="87">
        <v>0</v>
      </c>
      <c r="MFP28" s="59">
        <f t="shared" si="550"/>
        <v>0</v>
      </c>
      <c r="MFQ28" s="1"/>
      <c r="MFR28" s="89">
        <v>5</v>
      </c>
      <c r="MFS28" s="93" t="s">
        <v>65</v>
      </c>
      <c r="MFT28" s="58" t="s">
        <v>58</v>
      </c>
      <c r="MFU28" s="91" t="s">
        <v>32</v>
      </c>
      <c r="MFV28" s="92">
        <v>1</v>
      </c>
      <c r="MFW28" s="87">
        <v>0</v>
      </c>
      <c r="MFX28" s="59">
        <f t="shared" si="551"/>
        <v>0</v>
      </c>
      <c r="MFY28" s="1"/>
      <c r="MFZ28" s="89">
        <v>5</v>
      </c>
      <c r="MGA28" s="93" t="s">
        <v>65</v>
      </c>
      <c r="MGB28" s="58" t="s">
        <v>58</v>
      </c>
      <c r="MGC28" s="91" t="s">
        <v>32</v>
      </c>
      <c r="MGD28" s="92">
        <v>1</v>
      </c>
      <c r="MGE28" s="87">
        <v>0</v>
      </c>
      <c r="MGF28" s="59">
        <f t="shared" si="551"/>
        <v>0</v>
      </c>
      <c r="MGG28" s="1"/>
      <c r="MGH28" s="89">
        <v>5</v>
      </c>
      <c r="MGI28" s="93" t="s">
        <v>65</v>
      </c>
      <c r="MGJ28" s="58" t="s">
        <v>58</v>
      </c>
      <c r="MGK28" s="91" t="s">
        <v>32</v>
      </c>
      <c r="MGL28" s="92">
        <v>1</v>
      </c>
      <c r="MGM28" s="87">
        <v>0</v>
      </c>
      <c r="MGN28" s="59">
        <f t="shared" si="552"/>
        <v>0</v>
      </c>
      <c r="MGO28" s="1"/>
      <c r="MGP28" s="89">
        <v>5</v>
      </c>
      <c r="MGQ28" s="93" t="s">
        <v>65</v>
      </c>
      <c r="MGR28" s="58" t="s">
        <v>58</v>
      </c>
      <c r="MGS28" s="91" t="s">
        <v>32</v>
      </c>
      <c r="MGT28" s="92">
        <v>1</v>
      </c>
      <c r="MGU28" s="87">
        <v>0</v>
      </c>
      <c r="MGV28" s="59">
        <f t="shared" si="552"/>
        <v>0</v>
      </c>
      <c r="MGW28" s="1"/>
      <c r="MGX28" s="89">
        <v>5</v>
      </c>
      <c r="MGY28" s="93" t="s">
        <v>65</v>
      </c>
      <c r="MGZ28" s="58" t="s">
        <v>58</v>
      </c>
      <c r="MHA28" s="91" t="s">
        <v>32</v>
      </c>
      <c r="MHB28" s="92">
        <v>1</v>
      </c>
      <c r="MHC28" s="87">
        <v>0</v>
      </c>
      <c r="MHD28" s="59">
        <f t="shared" si="553"/>
        <v>0</v>
      </c>
      <c r="MHE28" s="1"/>
      <c r="MHF28" s="89">
        <v>5</v>
      </c>
      <c r="MHG28" s="93" t="s">
        <v>65</v>
      </c>
      <c r="MHH28" s="58" t="s">
        <v>58</v>
      </c>
      <c r="MHI28" s="91" t="s">
        <v>32</v>
      </c>
      <c r="MHJ28" s="92">
        <v>1</v>
      </c>
      <c r="MHK28" s="87">
        <v>0</v>
      </c>
      <c r="MHL28" s="59">
        <f t="shared" si="553"/>
        <v>0</v>
      </c>
      <c r="MHM28" s="1"/>
      <c r="MHN28" s="89">
        <v>5</v>
      </c>
      <c r="MHO28" s="93" t="s">
        <v>65</v>
      </c>
      <c r="MHP28" s="58" t="s">
        <v>58</v>
      </c>
      <c r="MHQ28" s="91" t="s">
        <v>32</v>
      </c>
      <c r="MHR28" s="92">
        <v>1</v>
      </c>
      <c r="MHS28" s="87">
        <v>0</v>
      </c>
      <c r="MHT28" s="59">
        <f t="shared" si="554"/>
        <v>0</v>
      </c>
      <c r="MHU28" s="1"/>
      <c r="MHV28" s="89">
        <v>5</v>
      </c>
      <c r="MHW28" s="93" t="s">
        <v>65</v>
      </c>
      <c r="MHX28" s="58" t="s">
        <v>58</v>
      </c>
      <c r="MHY28" s="91" t="s">
        <v>32</v>
      </c>
      <c r="MHZ28" s="92">
        <v>1</v>
      </c>
      <c r="MIA28" s="87">
        <v>0</v>
      </c>
      <c r="MIB28" s="59">
        <f t="shared" si="554"/>
        <v>0</v>
      </c>
      <c r="MIC28" s="1"/>
      <c r="MID28" s="89">
        <v>5</v>
      </c>
      <c r="MIE28" s="93" t="s">
        <v>65</v>
      </c>
      <c r="MIF28" s="58" t="s">
        <v>58</v>
      </c>
      <c r="MIG28" s="91" t="s">
        <v>32</v>
      </c>
      <c r="MIH28" s="92">
        <v>1</v>
      </c>
      <c r="MII28" s="87">
        <v>0</v>
      </c>
      <c r="MIJ28" s="59">
        <f t="shared" si="555"/>
        <v>0</v>
      </c>
      <c r="MIK28" s="1"/>
      <c r="MIL28" s="89">
        <v>5</v>
      </c>
      <c r="MIM28" s="93" t="s">
        <v>65</v>
      </c>
      <c r="MIN28" s="58" t="s">
        <v>58</v>
      </c>
      <c r="MIO28" s="91" t="s">
        <v>32</v>
      </c>
      <c r="MIP28" s="92">
        <v>1</v>
      </c>
      <c r="MIQ28" s="87">
        <v>0</v>
      </c>
      <c r="MIR28" s="59">
        <f t="shared" si="555"/>
        <v>0</v>
      </c>
      <c r="MIS28" s="1"/>
      <c r="MIT28" s="89">
        <v>5</v>
      </c>
      <c r="MIU28" s="93" t="s">
        <v>65</v>
      </c>
      <c r="MIV28" s="58" t="s">
        <v>58</v>
      </c>
      <c r="MIW28" s="91" t="s">
        <v>32</v>
      </c>
      <c r="MIX28" s="92">
        <v>1</v>
      </c>
      <c r="MIY28" s="87">
        <v>0</v>
      </c>
      <c r="MIZ28" s="59">
        <f t="shared" si="556"/>
        <v>0</v>
      </c>
      <c r="MJA28" s="1"/>
      <c r="MJB28" s="89">
        <v>5</v>
      </c>
      <c r="MJC28" s="93" t="s">
        <v>65</v>
      </c>
      <c r="MJD28" s="58" t="s">
        <v>58</v>
      </c>
      <c r="MJE28" s="91" t="s">
        <v>32</v>
      </c>
      <c r="MJF28" s="92">
        <v>1</v>
      </c>
      <c r="MJG28" s="87">
        <v>0</v>
      </c>
      <c r="MJH28" s="59">
        <f t="shared" si="556"/>
        <v>0</v>
      </c>
      <c r="MJI28" s="1"/>
      <c r="MJJ28" s="89">
        <v>5</v>
      </c>
      <c r="MJK28" s="93" t="s">
        <v>65</v>
      </c>
      <c r="MJL28" s="58" t="s">
        <v>58</v>
      </c>
      <c r="MJM28" s="91" t="s">
        <v>32</v>
      </c>
      <c r="MJN28" s="92">
        <v>1</v>
      </c>
      <c r="MJO28" s="87">
        <v>0</v>
      </c>
      <c r="MJP28" s="59">
        <f t="shared" si="557"/>
        <v>0</v>
      </c>
      <c r="MJQ28" s="1"/>
      <c r="MJR28" s="89">
        <v>5</v>
      </c>
      <c r="MJS28" s="93" t="s">
        <v>65</v>
      </c>
      <c r="MJT28" s="58" t="s">
        <v>58</v>
      </c>
      <c r="MJU28" s="91" t="s">
        <v>32</v>
      </c>
      <c r="MJV28" s="92">
        <v>1</v>
      </c>
      <c r="MJW28" s="87">
        <v>0</v>
      </c>
      <c r="MJX28" s="59">
        <f t="shared" si="557"/>
        <v>0</v>
      </c>
      <c r="MJY28" s="1"/>
      <c r="MJZ28" s="89">
        <v>5</v>
      </c>
      <c r="MKA28" s="93" t="s">
        <v>65</v>
      </c>
      <c r="MKB28" s="58" t="s">
        <v>58</v>
      </c>
      <c r="MKC28" s="91" t="s">
        <v>32</v>
      </c>
      <c r="MKD28" s="92">
        <v>1</v>
      </c>
      <c r="MKE28" s="87">
        <v>0</v>
      </c>
      <c r="MKF28" s="59">
        <f t="shared" si="558"/>
        <v>0</v>
      </c>
      <c r="MKG28" s="1"/>
      <c r="MKH28" s="89">
        <v>5</v>
      </c>
      <c r="MKI28" s="93" t="s">
        <v>65</v>
      </c>
      <c r="MKJ28" s="58" t="s">
        <v>58</v>
      </c>
      <c r="MKK28" s="91" t="s">
        <v>32</v>
      </c>
      <c r="MKL28" s="92">
        <v>1</v>
      </c>
      <c r="MKM28" s="87">
        <v>0</v>
      </c>
      <c r="MKN28" s="59">
        <f t="shared" si="558"/>
        <v>0</v>
      </c>
      <c r="MKO28" s="1"/>
      <c r="MKP28" s="89">
        <v>5</v>
      </c>
      <c r="MKQ28" s="93" t="s">
        <v>65</v>
      </c>
      <c r="MKR28" s="58" t="s">
        <v>58</v>
      </c>
      <c r="MKS28" s="91" t="s">
        <v>32</v>
      </c>
      <c r="MKT28" s="92">
        <v>1</v>
      </c>
      <c r="MKU28" s="87">
        <v>0</v>
      </c>
      <c r="MKV28" s="59">
        <f t="shared" si="559"/>
        <v>0</v>
      </c>
      <c r="MKW28" s="1"/>
      <c r="MKX28" s="89">
        <v>5</v>
      </c>
      <c r="MKY28" s="93" t="s">
        <v>65</v>
      </c>
      <c r="MKZ28" s="58" t="s">
        <v>58</v>
      </c>
      <c r="MLA28" s="91" t="s">
        <v>32</v>
      </c>
      <c r="MLB28" s="92">
        <v>1</v>
      </c>
      <c r="MLC28" s="87">
        <v>0</v>
      </c>
      <c r="MLD28" s="59">
        <f t="shared" si="559"/>
        <v>0</v>
      </c>
      <c r="MLE28" s="1"/>
      <c r="MLF28" s="89">
        <v>5</v>
      </c>
      <c r="MLG28" s="93" t="s">
        <v>65</v>
      </c>
      <c r="MLH28" s="58" t="s">
        <v>58</v>
      </c>
      <c r="MLI28" s="91" t="s">
        <v>32</v>
      </c>
      <c r="MLJ28" s="92">
        <v>1</v>
      </c>
      <c r="MLK28" s="87">
        <v>0</v>
      </c>
      <c r="MLL28" s="59">
        <f t="shared" si="560"/>
        <v>0</v>
      </c>
      <c r="MLM28" s="1"/>
      <c r="MLN28" s="89">
        <v>5</v>
      </c>
      <c r="MLO28" s="93" t="s">
        <v>65</v>
      </c>
      <c r="MLP28" s="58" t="s">
        <v>58</v>
      </c>
      <c r="MLQ28" s="91" t="s">
        <v>32</v>
      </c>
      <c r="MLR28" s="92">
        <v>1</v>
      </c>
      <c r="MLS28" s="87">
        <v>0</v>
      </c>
      <c r="MLT28" s="59">
        <f t="shared" si="560"/>
        <v>0</v>
      </c>
      <c r="MLU28" s="1"/>
      <c r="MLV28" s="89">
        <v>5</v>
      </c>
      <c r="MLW28" s="93" t="s">
        <v>65</v>
      </c>
      <c r="MLX28" s="58" t="s">
        <v>58</v>
      </c>
      <c r="MLY28" s="91" t="s">
        <v>32</v>
      </c>
      <c r="MLZ28" s="92">
        <v>1</v>
      </c>
      <c r="MMA28" s="87">
        <v>0</v>
      </c>
      <c r="MMB28" s="59">
        <f t="shared" si="561"/>
        <v>0</v>
      </c>
      <c r="MMC28" s="1"/>
      <c r="MMD28" s="89">
        <v>5</v>
      </c>
      <c r="MME28" s="93" t="s">
        <v>65</v>
      </c>
      <c r="MMF28" s="58" t="s">
        <v>58</v>
      </c>
      <c r="MMG28" s="91" t="s">
        <v>32</v>
      </c>
      <c r="MMH28" s="92">
        <v>1</v>
      </c>
      <c r="MMI28" s="87">
        <v>0</v>
      </c>
      <c r="MMJ28" s="59">
        <f t="shared" si="561"/>
        <v>0</v>
      </c>
      <c r="MMK28" s="1"/>
      <c r="MML28" s="89">
        <v>5</v>
      </c>
      <c r="MMM28" s="93" t="s">
        <v>65</v>
      </c>
      <c r="MMN28" s="58" t="s">
        <v>58</v>
      </c>
      <c r="MMO28" s="91" t="s">
        <v>32</v>
      </c>
      <c r="MMP28" s="92">
        <v>1</v>
      </c>
      <c r="MMQ28" s="87">
        <v>0</v>
      </c>
      <c r="MMR28" s="59">
        <f t="shared" si="562"/>
        <v>0</v>
      </c>
      <c r="MMS28" s="1"/>
      <c r="MMT28" s="89">
        <v>5</v>
      </c>
      <c r="MMU28" s="93" t="s">
        <v>65</v>
      </c>
      <c r="MMV28" s="58" t="s">
        <v>58</v>
      </c>
      <c r="MMW28" s="91" t="s">
        <v>32</v>
      </c>
      <c r="MMX28" s="92">
        <v>1</v>
      </c>
      <c r="MMY28" s="87">
        <v>0</v>
      </c>
      <c r="MMZ28" s="59">
        <f t="shared" si="562"/>
        <v>0</v>
      </c>
      <c r="MNA28" s="1"/>
      <c r="MNB28" s="89">
        <v>5</v>
      </c>
      <c r="MNC28" s="93" t="s">
        <v>65</v>
      </c>
      <c r="MND28" s="58" t="s">
        <v>58</v>
      </c>
      <c r="MNE28" s="91" t="s">
        <v>32</v>
      </c>
      <c r="MNF28" s="92">
        <v>1</v>
      </c>
      <c r="MNG28" s="87">
        <v>0</v>
      </c>
      <c r="MNH28" s="59">
        <f t="shared" si="563"/>
        <v>0</v>
      </c>
      <c r="MNI28" s="1"/>
      <c r="MNJ28" s="89">
        <v>5</v>
      </c>
      <c r="MNK28" s="93" t="s">
        <v>65</v>
      </c>
      <c r="MNL28" s="58" t="s">
        <v>58</v>
      </c>
      <c r="MNM28" s="91" t="s">
        <v>32</v>
      </c>
      <c r="MNN28" s="92">
        <v>1</v>
      </c>
      <c r="MNO28" s="87">
        <v>0</v>
      </c>
      <c r="MNP28" s="59">
        <f t="shared" si="563"/>
        <v>0</v>
      </c>
      <c r="MNQ28" s="1"/>
      <c r="MNR28" s="89">
        <v>5</v>
      </c>
      <c r="MNS28" s="93" t="s">
        <v>65</v>
      </c>
      <c r="MNT28" s="58" t="s">
        <v>58</v>
      </c>
      <c r="MNU28" s="91" t="s">
        <v>32</v>
      </c>
      <c r="MNV28" s="92">
        <v>1</v>
      </c>
      <c r="MNW28" s="87">
        <v>0</v>
      </c>
      <c r="MNX28" s="59">
        <f t="shared" si="564"/>
        <v>0</v>
      </c>
      <c r="MNY28" s="1"/>
      <c r="MNZ28" s="89">
        <v>5</v>
      </c>
      <c r="MOA28" s="93" t="s">
        <v>65</v>
      </c>
      <c r="MOB28" s="58" t="s">
        <v>58</v>
      </c>
      <c r="MOC28" s="91" t="s">
        <v>32</v>
      </c>
      <c r="MOD28" s="92">
        <v>1</v>
      </c>
      <c r="MOE28" s="87">
        <v>0</v>
      </c>
      <c r="MOF28" s="59">
        <f t="shared" si="564"/>
        <v>0</v>
      </c>
      <c r="MOG28" s="1"/>
      <c r="MOH28" s="89">
        <v>5</v>
      </c>
      <c r="MOI28" s="93" t="s">
        <v>65</v>
      </c>
      <c r="MOJ28" s="58" t="s">
        <v>58</v>
      </c>
      <c r="MOK28" s="91" t="s">
        <v>32</v>
      </c>
      <c r="MOL28" s="92">
        <v>1</v>
      </c>
      <c r="MOM28" s="87">
        <v>0</v>
      </c>
      <c r="MON28" s="59">
        <f t="shared" si="565"/>
        <v>0</v>
      </c>
      <c r="MOO28" s="1"/>
      <c r="MOP28" s="89">
        <v>5</v>
      </c>
      <c r="MOQ28" s="93" t="s">
        <v>65</v>
      </c>
      <c r="MOR28" s="58" t="s">
        <v>58</v>
      </c>
      <c r="MOS28" s="91" t="s">
        <v>32</v>
      </c>
      <c r="MOT28" s="92">
        <v>1</v>
      </c>
      <c r="MOU28" s="87">
        <v>0</v>
      </c>
      <c r="MOV28" s="59">
        <f t="shared" si="565"/>
        <v>0</v>
      </c>
      <c r="MOW28" s="1"/>
      <c r="MOX28" s="89">
        <v>5</v>
      </c>
      <c r="MOY28" s="93" t="s">
        <v>65</v>
      </c>
      <c r="MOZ28" s="58" t="s">
        <v>58</v>
      </c>
      <c r="MPA28" s="91" t="s">
        <v>32</v>
      </c>
      <c r="MPB28" s="92">
        <v>1</v>
      </c>
      <c r="MPC28" s="87">
        <v>0</v>
      </c>
      <c r="MPD28" s="59">
        <f t="shared" si="566"/>
        <v>0</v>
      </c>
      <c r="MPE28" s="1"/>
      <c r="MPF28" s="89">
        <v>5</v>
      </c>
      <c r="MPG28" s="93" t="s">
        <v>65</v>
      </c>
      <c r="MPH28" s="58" t="s">
        <v>58</v>
      </c>
      <c r="MPI28" s="91" t="s">
        <v>32</v>
      </c>
      <c r="MPJ28" s="92">
        <v>1</v>
      </c>
      <c r="MPK28" s="87">
        <v>0</v>
      </c>
      <c r="MPL28" s="59">
        <f t="shared" si="566"/>
        <v>0</v>
      </c>
      <c r="MPM28" s="1"/>
      <c r="MPN28" s="89">
        <v>5</v>
      </c>
      <c r="MPO28" s="93" t="s">
        <v>65</v>
      </c>
      <c r="MPP28" s="58" t="s">
        <v>58</v>
      </c>
      <c r="MPQ28" s="91" t="s">
        <v>32</v>
      </c>
      <c r="MPR28" s="92">
        <v>1</v>
      </c>
      <c r="MPS28" s="87">
        <v>0</v>
      </c>
      <c r="MPT28" s="59">
        <f t="shared" si="567"/>
        <v>0</v>
      </c>
      <c r="MPU28" s="1"/>
      <c r="MPV28" s="89">
        <v>5</v>
      </c>
      <c r="MPW28" s="93" t="s">
        <v>65</v>
      </c>
      <c r="MPX28" s="58" t="s">
        <v>58</v>
      </c>
      <c r="MPY28" s="91" t="s">
        <v>32</v>
      </c>
      <c r="MPZ28" s="92">
        <v>1</v>
      </c>
      <c r="MQA28" s="87">
        <v>0</v>
      </c>
      <c r="MQB28" s="59">
        <f t="shared" si="567"/>
        <v>0</v>
      </c>
      <c r="MQC28" s="1"/>
      <c r="MQD28" s="89">
        <v>5</v>
      </c>
      <c r="MQE28" s="93" t="s">
        <v>65</v>
      </c>
      <c r="MQF28" s="58" t="s">
        <v>58</v>
      </c>
      <c r="MQG28" s="91" t="s">
        <v>32</v>
      </c>
      <c r="MQH28" s="92">
        <v>1</v>
      </c>
      <c r="MQI28" s="87">
        <v>0</v>
      </c>
      <c r="MQJ28" s="59">
        <f t="shared" si="568"/>
        <v>0</v>
      </c>
      <c r="MQK28" s="1"/>
      <c r="MQL28" s="89">
        <v>5</v>
      </c>
      <c r="MQM28" s="93" t="s">
        <v>65</v>
      </c>
      <c r="MQN28" s="58" t="s">
        <v>58</v>
      </c>
      <c r="MQO28" s="91" t="s">
        <v>32</v>
      </c>
      <c r="MQP28" s="92">
        <v>1</v>
      </c>
      <c r="MQQ28" s="87">
        <v>0</v>
      </c>
      <c r="MQR28" s="59">
        <f t="shared" si="568"/>
        <v>0</v>
      </c>
      <c r="MQS28" s="1"/>
      <c r="MQT28" s="89">
        <v>5</v>
      </c>
      <c r="MQU28" s="93" t="s">
        <v>65</v>
      </c>
      <c r="MQV28" s="58" t="s">
        <v>58</v>
      </c>
      <c r="MQW28" s="91" t="s">
        <v>32</v>
      </c>
      <c r="MQX28" s="92">
        <v>1</v>
      </c>
      <c r="MQY28" s="87">
        <v>0</v>
      </c>
      <c r="MQZ28" s="59">
        <f t="shared" si="569"/>
        <v>0</v>
      </c>
      <c r="MRA28" s="1"/>
      <c r="MRB28" s="89">
        <v>5</v>
      </c>
      <c r="MRC28" s="93" t="s">
        <v>65</v>
      </c>
      <c r="MRD28" s="58" t="s">
        <v>58</v>
      </c>
      <c r="MRE28" s="91" t="s">
        <v>32</v>
      </c>
      <c r="MRF28" s="92">
        <v>1</v>
      </c>
      <c r="MRG28" s="87">
        <v>0</v>
      </c>
      <c r="MRH28" s="59">
        <f t="shared" si="569"/>
        <v>0</v>
      </c>
      <c r="MRI28" s="1"/>
      <c r="MRJ28" s="89">
        <v>5</v>
      </c>
      <c r="MRK28" s="93" t="s">
        <v>65</v>
      </c>
      <c r="MRL28" s="58" t="s">
        <v>58</v>
      </c>
      <c r="MRM28" s="91" t="s">
        <v>32</v>
      </c>
      <c r="MRN28" s="92">
        <v>1</v>
      </c>
      <c r="MRO28" s="87">
        <v>0</v>
      </c>
      <c r="MRP28" s="59">
        <f t="shared" si="570"/>
        <v>0</v>
      </c>
      <c r="MRQ28" s="1"/>
      <c r="MRR28" s="89">
        <v>5</v>
      </c>
      <c r="MRS28" s="93" t="s">
        <v>65</v>
      </c>
      <c r="MRT28" s="58" t="s">
        <v>58</v>
      </c>
      <c r="MRU28" s="91" t="s">
        <v>32</v>
      </c>
      <c r="MRV28" s="92">
        <v>1</v>
      </c>
      <c r="MRW28" s="87">
        <v>0</v>
      </c>
      <c r="MRX28" s="59">
        <f t="shared" si="570"/>
        <v>0</v>
      </c>
      <c r="MRY28" s="1"/>
      <c r="MRZ28" s="89">
        <v>5</v>
      </c>
      <c r="MSA28" s="93" t="s">
        <v>65</v>
      </c>
      <c r="MSB28" s="58" t="s">
        <v>58</v>
      </c>
      <c r="MSC28" s="91" t="s">
        <v>32</v>
      </c>
      <c r="MSD28" s="92">
        <v>1</v>
      </c>
      <c r="MSE28" s="87">
        <v>0</v>
      </c>
      <c r="MSF28" s="59">
        <f t="shared" si="571"/>
        <v>0</v>
      </c>
      <c r="MSG28" s="1"/>
      <c r="MSH28" s="89">
        <v>5</v>
      </c>
      <c r="MSI28" s="93" t="s">
        <v>65</v>
      </c>
      <c r="MSJ28" s="58" t="s">
        <v>58</v>
      </c>
      <c r="MSK28" s="91" t="s">
        <v>32</v>
      </c>
      <c r="MSL28" s="92">
        <v>1</v>
      </c>
      <c r="MSM28" s="87">
        <v>0</v>
      </c>
      <c r="MSN28" s="59">
        <f t="shared" si="571"/>
        <v>0</v>
      </c>
      <c r="MSO28" s="1"/>
      <c r="MSP28" s="89">
        <v>5</v>
      </c>
      <c r="MSQ28" s="93" t="s">
        <v>65</v>
      </c>
      <c r="MSR28" s="58" t="s">
        <v>58</v>
      </c>
      <c r="MSS28" s="91" t="s">
        <v>32</v>
      </c>
      <c r="MST28" s="92">
        <v>1</v>
      </c>
      <c r="MSU28" s="87">
        <v>0</v>
      </c>
      <c r="MSV28" s="59">
        <f t="shared" si="572"/>
        <v>0</v>
      </c>
      <c r="MSW28" s="1"/>
      <c r="MSX28" s="89">
        <v>5</v>
      </c>
      <c r="MSY28" s="93" t="s">
        <v>65</v>
      </c>
      <c r="MSZ28" s="58" t="s">
        <v>58</v>
      </c>
      <c r="MTA28" s="91" t="s">
        <v>32</v>
      </c>
      <c r="MTB28" s="92">
        <v>1</v>
      </c>
      <c r="MTC28" s="87">
        <v>0</v>
      </c>
      <c r="MTD28" s="59">
        <f t="shared" si="572"/>
        <v>0</v>
      </c>
      <c r="MTE28" s="1"/>
      <c r="MTF28" s="89">
        <v>5</v>
      </c>
      <c r="MTG28" s="93" t="s">
        <v>65</v>
      </c>
      <c r="MTH28" s="58" t="s">
        <v>58</v>
      </c>
      <c r="MTI28" s="91" t="s">
        <v>32</v>
      </c>
      <c r="MTJ28" s="92">
        <v>1</v>
      </c>
      <c r="MTK28" s="87">
        <v>0</v>
      </c>
      <c r="MTL28" s="59">
        <f t="shared" si="573"/>
        <v>0</v>
      </c>
      <c r="MTM28" s="1"/>
      <c r="MTN28" s="89">
        <v>5</v>
      </c>
      <c r="MTO28" s="93" t="s">
        <v>65</v>
      </c>
      <c r="MTP28" s="58" t="s">
        <v>58</v>
      </c>
      <c r="MTQ28" s="91" t="s">
        <v>32</v>
      </c>
      <c r="MTR28" s="92">
        <v>1</v>
      </c>
      <c r="MTS28" s="87">
        <v>0</v>
      </c>
      <c r="MTT28" s="59">
        <f t="shared" si="573"/>
        <v>0</v>
      </c>
      <c r="MTU28" s="1"/>
      <c r="MTV28" s="89">
        <v>5</v>
      </c>
      <c r="MTW28" s="93" t="s">
        <v>65</v>
      </c>
      <c r="MTX28" s="58" t="s">
        <v>58</v>
      </c>
      <c r="MTY28" s="91" t="s">
        <v>32</v>
      </c>
      <c r="MTZ28" s="92">
        <v>1</v>
      </c>
      <c r="MUA28" s="87">
        <v>0</v>
      </c>
      <c r="MUB28" s="59">
        <f t="shared" si="574"/>
        <v>0</v>
      </c>
      <c r="MUC28" s="1"/>
      <c r="MUD28" s="89">
        <v>5</v>
      </c>
      <c r="MUE28" s="93" t="s">
        <v>65</v>
      </c>
      <c r="MUF28" s="58" t="s">
        <v>58</v>
      </c>
      <c r="MUG28" s="91" t="s">
        <v>32</v>
      </c>
      <c r="MUH28" s="92">
        <v>1</v>
      </c>
      <c r="MUI28" s="87">
        <v>0</v>
      </c>
      <c r="MUJ28" s="59">
        <f t="shared" si="574"/>
        <v>0</v>
      </c>
      <c r="MUK28" s="1"/>
      <c r="MUL28" s="89">
        <v>5</v>
      </c>
      <c r="MUM28" s="93" t="s">
        <v>65</v>
      </c>
      <c r="MUN28" s="58" t="s">
        <v>58</v>
      </c>
      <c r="MUO28" s="91" t="s">
        <v>32</v>
      </c>
      <c r="MUP28" s="92">
        <v>1</v>
      </c>
      <c r="MUQ28" s="87">
        <v>0</v>
      </c>
      <c r="MUR28" s="59">
        <f t="shared" si="575"/>
        <v>0</v>
      </c>
      <c r="MUS28" s="1"/>
      <c r="MUT28" s="89">
        <v>5</v>
      </c>
      <c r="MUU28" s="93" t="s">
        <v>65</v>
      </c>
      <c r="MUV28" s="58" t="s">
        <v>58</v>
      </c>
      <c r="MUW28" s="91" t="s">
        <v>32</v>
      </c>
      <c r="MUX28" s="92">
        <v>1</v>
      </c>
      <c r="MUY28" s="87">
        <v>0</v>
      </c>
      <c r="MUZ28" s="59">
        <f t="shared" si="575"/>
        <v>0</v>
      </c>
      <c r="MVA28" s="1"/>
      <c r="MVB28" s="89">
        <v>5</v>
      </c>
      <c r="MVC28" s="93" t="s">
        <v>65</v>
      </c>
      <c r="MVD28" s="58" t="s">
        <v>58</v>
      </c>
      <c r="MVE28" s="91" t="s">
        <v>32</v>
      </c>
      <c r="MVF28" s="92">
        <v>1</v>
      </c>
      <c r="MVG28" s="87">
        <v>0</v>
      </c>
      <c r="MVH28" s="59">
        <f t="shared" si="576"/>
        <v>0</v>
      </c>
      <c r="MVI28" s="1"/>
      <c r="MVJ28" s="89">
        <v>5</v>
      </c>
      <c r="MVK28" s="93" t="s">
        <v>65</v>
      </c>
      <c r="MVL28" s="58" t="s">
        <v>58</v>
      </c>
      <c r="MVM28" s="91" t="s">
        <v>32</v>
      </c>
      <c r="MVN28" s="92">
        <v>1</v>
      </c>
      <c r="MVO28" s="87">
        <v>0</v>
      </c>
      <c r="MVP28" s="59">
        <f t="shared" si="576"/>
        <v>0</v>
      </c>
      <c r="MVQ28" s="1"/>
      <c r="MVR28" s="89">
        <v>5</v>
      </c>
      <c r="MVS28" s="93" t="s">
        <v>65</v>
      </c>
      <c r="MVT28" s="58" t="s">
        <v>58</v>
      </c>
      <c r="MVU28" s="91" t="s">
        <v>32</v>
      </c>
      <c r="MVV28" s="92">
        <v>1</v>
      </c>
      <c r="MVW28" s="87">
        <v>0</v>
      </c>
      <c r="MVX28" s="59">
        <f t="shared" si="577"/>
        <v>0</v>
      </c>
      <c r="MVY28" s="1"/>
      <c r="MVZ28" s="89">
        <v>5</v>
      </c>
      <c r="MWA28" s="93" t="s">
        <v>65</v>
      </c>
      <c r="MWB28" s="58" t="s">
        <v>58</v>
      </c>
      <c r="MWC28" s="91" t="s">
        <v>32</v>
      </c>
      <c r="MWD28" s="92">
        <v>1</v>
      </c>
      <c r="MWE28" s="87">
        <v>0</v>
      </c>
      <c r="MWF28" s="59">
        <f t="shared" si="577"/>
        <v>0</v>
      </c>
      <c r="MWG28" s="1"/>
      <c r="MWH28" s="89">
        <v>5</v>
      </c>
      <c r="MWI28" s="93" t="s">
        <v>65</v>
      </c>
      <c r="MWJ28" s="58" t="s">
        <v>58</v>
      </c>
      <c r="MWK28" s="91" t="s">
        <v>32</v>
      </c>
      <c r="MWL28" s="92">
        <v>1</v>
      </c>
      <c r="MWM28" s="87">
        <v>0</v>
      </c>
      <c r="MWN28" s="59">
        <f t="shared" si="578"/>
        <v>0</v>
      </c>
      <c r="MWO28" s="1"/>
      <c r="MWP28" s="89">
        <v>5</v>
      </c>
      <c r="MWQ28" s="93" t="s">
        <v>65</v>
      </c>
      <c r="MWR28" s="58" t="s">
        <v>58</v>
      </c>
      <c r="MWS28" s="91" t="s">
        <v>32</v>
      </c>
      <c r="MWT28" s="92">
        <v>1</v>
      </c>
      <c r="MWU28" s="87">
        <v>0</v>
      </c>
      <c r="MWV28" s="59">
        <f t="shared" si="578"/>
        <v>0</v>
      </c>
      <c r="MWW28" s="1"/>
      <c r="MWX28" s="89">
        <v>5</v>
      </c>
      <c r="MWY28" s="93" t="s">
        <v>65</v>
      </c>
      <c r="MWZ28" s="58" t="s">
        <v>58</v>
      </c>
      <c r="MXA28" s="91" t="s">
        <v>32</v>
      </c>
      <c r="MXB28" s="92">
        <v>1</v>
      </c>
      <c r="MXC28" s="87">
        <v>0</v>
      </c>
      <c r="MXD28" s="59">
        <f t="shared" si="579"/>
        <v>0</v>
      </c>
      <c r="MXE28" s="1"/>
      <c r="MXF28" s="89">
        <v>5</v>
      </c>
      <c r="MXG28" s="93" t="s">
        <v>65</v>
      </c>
      <c r="MXH28" s="58" t="s">
        <v>58</v>
      </c>
      <c r="MXI28" s="91" t="s">
        <v>32</v>
      </c>
      <c r="MXJ28" s="92">
        <v>1</v>
      </c>
      <c r="MXK28" s="87">
        <v>0</v>
      </c>
      <c r="MXL28" s="59">
        <f t="shared" si="579"/>
        <v>0</v>
      </c>
      <c r="MXM28" s="1"/>
      <c r="MXN28" s="89">
        <v>5</v>
      </c>
      <c r="MXO28" s="93" t="s">
        <v>65</v>
      </c>
      <c r="MXP28" s="58" t="s">
        <v>58</v>
      </c>
      <c r="MXQ28" s="91" t="s">
        <v>32</v>
      </c>
      <c r="MXR28" s="92">
        <v>1</v>
      </c>
      <c r="MXS28" s="87">
        <v>0</v>
      </c>
      <c r="MXT28" s="59">
        <f t="shared" si="580"/>
        <v>0</v>
      </c>
      <c r="MXU28" s="1"/>
      <c r="MXV28" s="89">
        <v>5</v>
      </c>
      <c r="MXW28" s="93" t="s">
        <v>65</v>
      </c>
      <c r="MXX28" s="58" t="s">
        <v>58</v>
      </c>
      <c r="MXY28" s="91" t="s">
        <v>32</v>
      </c>
      <c r="MXZ28" s="92">
        <v>1</v>
      </c>
      <c r="MYA28" s="87">
        <v>0</v>
      </c>
      <c r="MYB28" s="59">
        <f t="shared" si="580"/>
        <v>0</v>
      </c>
      <c r="MYC28" s="1"/>
      <c r="MYD28" s="89">
        <v>5</v>
      </c>
      <c r="MYE28" s="93" t="s">
        <v>65</v>
      </c>
      <c r="MYF28" s="58" t="s">
        <v>58</v>
      </c>
      <c r="MYG28" s="91" t="s">
        <v>32</v>
      </c>
      <c r="MYH28" s="92">
        <v>1</v>
      </c>
      <c r="MYI28" s="87">
        <v>0</v>
      </c>
      <c r="MYJ28" s="59">
        <f t="shared" si="581"/>
        <v>0</v>
      </c>
      <c r="MYK28" s="1"/>
      <c r="MYL28" s="89">
        <v>5</v>
      </c>
      <c r="MYM28" s="93" t="s">
        <v>65</v>
      </c>
      <c r="MYN28" s="58" t="s">
        <v>58</v>
      </c>
      <c r="MYO28" s="91" t="s">
        <v>32</v>
      </c>
      <c r="MYP28" s="92">
        <v>1</v>
      </c>
      <c r="MYQ28" s="87">
        <v>0</v>
      </c>
      <c r="MYR28" s="59">
        <f t="shared" si="581"/>
        <v>0</v>
      </c>
      <c r="MYS28" s="1"/>
      <c r="MYT28" s="89">
        <v>5</v>
      </c>
      <c r="MYU28" s="93" t="s">
        <v>65</v>
      </c>
      <c r="MYV28" s="58" t="s">
        <v>58</v>
      </c>
      <c r="MYW28" s="91" t="s">
        <v>32</v>
      </c>
      <c r="MYX28" s="92">
        <v>1</v>
      </c>
      <c r="MYY28" s="87">
        <v>0</v>
      </c>
      <c r="MYZ28" s="59">
        <f t="shared" si="582"/>
        <v>0</v>
      </c>
      <c r="MZA28" s="1"/>
      <c r="MZB28" s="89">
        <v>5</v>
      </c>
      <c r="MZC28" s="93" t="s">
        <v>65</v>
      </c>
      <c r="MZD28" s="58" t="s">
        <v>58</v>
      </c>
      <c r="MZE28" s="91" t="s">
        <v>32</v>
      </c>
      <c r="MZF28" s="92">
        <v>1</v>
      </c>
      <c r="MZG28" s="87">
        <v>0</v>
      </c>
      <c r="MZH28" s="59">
        <f t="shared" si="582"/>
        <v>0</v>
      </c>
      <c r="MZI28" s="1"/>
      <c r="MZJ28" s="89">
        <v>5</v>
      </c>
      <c r="MZK28" s="93" t="s">
        <v>65</v>
      </c>
      <c r="MZL28" s="58" t="s">
        <v>58</v>
      </c>
      <c r="MZM28" s="91" t="s">
        <v>32</v>
      </c>
      <c r="MZN28" s="92">
        <v>1</v>
      </c>
      <c r="MZO28" s="87">
        <v>0</v>
      </c>
      <c r="MZP28" s="59">
        <f t="shared" si="583"/>
        <v>0</v>
      </c>
      <c r="MZQ28" s="1"/>
      <c r="MZR28" s="89">
        <v>5</v>
      </c>
      <c r="MZS28" s="93" t="s">
        <v>65</v>
      </c>
      <c r="MZT28" s="58" t="s">
        <v>58</v>
      </c>
      <c r="MZU28" s="91" t="s">
        <v>32</v>
      </c>
      <c r="MZV28" s="92">
        <v>1</v>
      </c>
      <c r="MZW28" s="87">
        <v>0</v>
      </c>
      <c r="MZX28" s="59">
        <f t="shared" si="583"/>
        <v>0</v>
      </c>
      <c r="MZY28" s="1"/>
      <c r="MZZ28" s="89">
        <v>5</v>
      </c>
      <c r="NAA28" s="93" t="s">
        <v>65</v>
      </c>
      <c r="NAB28" s="58" t="s">
        <v>58</v>
      </c>
      <c r="NAC28" s="91" t="s">
        <v>32</v>
      </c>
      <c r="NAD28" s="92">
        <v>1</v>
      </c>
      <c r="NAE28" s="87">
        <v>0</v>
      </c>
      <c r="NAF28" s="59">
        <f t="shared" si="584"/>
        <v>0</v>
      </c>
      <c r="NAG28" s="1"/>
      <c r="NAH28" s="89">
        <v>5</v>
      </c>
      <c r="NAI28" s="93" t="s">
        <v>65</v>
      </c>
      <c r="NAJ28" s="58" t="s">
        <v>58</v>
      </c>
      <c r="NAK28" s="91" t="s">
        <v>32</v>
      </c>
      <c r="NAL28" s="92">
        <v>1</v>
      </c>
      <c r="NAM28" s="87">
        <v>0</v>
      </c>
      <c r="NAN28" s="59">
        <f t="shared" si="584"/>
        <v>0</v>
      </c>
      <c r="NAO28" s="1"/>
      <c r="NAP28" s="89">
        <v>5</v>
      </c>
      <c r="NAQ28" s="93" t="s">
        <v>65</v>
      </c>
      <c r="NAR28" s="58" t="s">
        <v>58</v>
      </c>
      <c r="NAS28" s="91" t="s">
        <v>32</v>
      </c>
      <c r="NAT28" s="92">
        <v>1</v>
      </c>
      <c r="NAU28" s="87">
        <v>0</v>
      </c>
      <c r="NAV28" s="59">
        <f t="shared" si="585"/>
        <v>0</v>
      </c>
      <c r="NAW28" s="1"/>
      <c r="NAX28" s="89">
        <v>5</v>
      </c>
      <c r="NAY28" s="93" t="s">
        <v>65</v>
      </c>
      <c r="NAZ28" s="58" t="s">
        <v>58</v>
      </c>
      <c r="NBA28" s="91" t="s">
        <v>32</v>
      </c>
      <c r="NBB28" s="92">
        <v>1</v>
      </c>
      <c r="NBC28" s="87">
        <v>0</v>
      </c>
      <c r="NBD28" s="59">
        <f t="shared" si="585"/>
        <v>0</v>
      </c>
      <c r="NBE28" s="1"/>
      <c r="NBF28" s="89">
        <v>5</v>
      </c>
      <c r="NBG28" s="93" t="s">
        <v>65</v>
      </c>
      <c r="NBH28" s="58" t="s">
        <v>58</v>
      </c>
      <c r="NBI28" s="91" t="s">
        <v>32</v>
      </c>
      <c r="NBJ28" s="92">
        <v>1</v>
      </c>
      <c r="NBK28" s="87">
        <v>0</v>
      </c>
      <c r="NBL28" s="59">
        <f t="shared" si="586"/>
        <v>0</v>
      </c>
      <c r="NBM28" s="1"/>
      <c r="NBN28" s="89">
        <v>5</v>
      </c>
      <c r="NBO28" s="93" t="s">
        <v>65</v>
      </c>
      <c r="NBP28" s="58" t="s">
        <v>58</v>
      </c>
      <c r="NBQ28" s="91" t="s">
        <v>32</v>
      </c>
      <c r="NBR28" s="92">
        <v>1</v>
      </c>
      <c r="NBS28" s="87">
        <v>0</v>
      </c>
      <c r="NBT28" s="59">
        <f t="shared" si="586"/>
        <v>0</v>
      </c>
      <c r="NBU28" s="1"/>
      <c r="NBV28" s="89">
        <v>5</v>
      </c>
      <c r="NBW28" s="93" t="s">
        <v>65</v>
      </c>
      <c r="NBX28" s="58" t="s">
        <v>58</v>
      </c>
      <c r="NBY28" s="91" t="s">
        <v>32</v>
      </c>
      <c r="NBZ28" s="92">
        <v>1</v>
      </c>
      <c r="NCA28" s="87">
        <v>0</v>
      </c>
      <c r="NCB28" s="59">
        <f t="shared" si="587"/>
        <v>0</v>
      </c>
      <c r="NCC28" s="1"/>
      <c r="NCD28" s="89">
        <v>5</v>
      </c>
      <c r="NCE28" s="93" t="s">
        <v>65</v>
      </c>
      <c r="NCF28" s="58" t="s">
        <v>58</v>
      </c>
      <c r="NCG28" s="91" t="s">
        <v>32</v>
      </c>
      <c r="NCH28" s="92">
        <v>1</v>
      </c>
      <c r="NCI28" s="87">
        <v>0</v>
      </c>
      <c r="NCJ28" s="59">
        <f t="shared" si="587"/>
        <v>0</v>
      </c>
      <c r="NCK28" s="1"/>
      <c r="NCL28" s="89">
        <v>5</v>
      </c>
      <c r="NCM28" s="93" t="s">
        <v>65</v>
      </c>
      <c r="NCN28" s="58" t="s">
        <v>58</v>
      </c>
      <c r="NCO28" s="91" t="s">
        <v>32</v>
      </c>
      <c r="NCP28" s="92">
        <v>1</v>
      </c>
      <c r="NCQ28" s="87">
        <v>0</v>
      </c>
      <c r="NCR28" s="59">
        <f t="shared" si="588"/>
        <v>0</v>
      </c>
      <c r="NCS28" s="1"/>
      <c r="NCT28" s="89">
        <v>5</v>
      </c>
      <c r="NCU28" s="93" t="s">
        <v>65</v>
      </c>
      <c r="NCV28" s="58" t="s">
        <v>58</v>
      </c>
      <c r="NCW28" s="91" t="s">
        <v>32</v>
      </c>
      <c r="NCX28" s="92">
        <v>1</v>
      </c>
      <c r="NCY28" s="87">
        <v>0</v>
      </c>
      <c r="NCZ28" s="59">
        <f t="shared" si="588"/>
        <v>0</v>
      </c>
      <c r="NDA28" s="1"/>
      <c r="NDB28" s="89">
        <v>5</v>
      </c>
      <c r="NDC28" s="93" t="s">
        <v>65</v>
      </c>
      <c r="NDD28" s="58" t="s">
        <v>58</v>
      </c>
      <c r="NDE28" s="91" t="s">
        <v>32</v>
      </c>
      <c r="NDF28" s="92">
        <v>1</v>
      </c>
      <c r="NDG28" s="87">
        <v>0</v>
      </c>
      <c r="NDH28" s="59">
        <f t="shared" si="589"/>
        <v>0</v>
      </c>
      <c r="NDI28" s="1"/>
      <c r="NDJ28" s="89">
        <v>5</v>
      </c>
      <c r="NDK28" s="93" t="s">
        <v>65</v>
      </c>
      <c r="NDL28" s="58" t="s">
        <v>58</v>
      </c>
      <c r="NDM28" s="91" t="s">
        <v>32</v>
      </c>
      <c r="NDN28" s="92">
        <v>1</v>
      </c>
      <c r="NDO28" s="87">
        <v>0</v>
      </c>
      <c r="NDP28" s="59">
        <f t="shared" si="589"/>
        <v>0</v>
      </c>
      <c r="NDQ28" s="1"/>
      <c r="NDR28" s="89">
        <v>5</v>
      </c>
      <c r="NDS28" s="93" t="s">
        <v>65</v>
      </c>
      <c r="NDT28" s="58" t="s">
        <v>58</v>
      </c>
      <c r="NDU28" s="91" t="s">
        <v>32</v>
      </c>
      <c r="NDV28" s="92">
        <v>1</v>
      </c>
      <c r="NDW28" s="87">
        <v>0</v>
      </c>
      <c r="NDX28" s="59">
        <f t="shared" si="590"/>
        <v>0</v>
      </c>
      <c r="NDY28" s="1"/>
      <c r="NDZ28" s="89">
        <v>5</v>
      </c>
      <c r="NEA28" s="93" t="s">
        <v>65</v>
      </c>
      <c r="NEB28" s="58" t="s">
        <v>58</v>
      </c>
      <c r="NEC28" s="91" t="s">
        <v>32</v>
      </c>
      <c r="NED28" s="92">
        <v>1</v>
      </c>
      <c r="NEE28" s="87">
        <v>0</v>
      </c>
      <c r="NEF28" s="59">
        <f t="shared" si="590"/>
        <v>0</v>
      </c>
      <c r="NEG28" s="1"/>
      <c r="NEH28" s="89">
        <v>5</v>
      </c>
      <c r="NEI28" s="93" t="s">
        <v>65</v>
      </c>
      <c r="NEJ28" s="58" t="s">
        <v>58</v>
      </c>
      <c r="NEK28" s="91" t="s">
        <v>32</v>
      </c>
      <c r="NEL28" s="92">
        <v>1</v>
      </c>
      <c r="NEM28" s="87">
        <v>0</v>
      </c>
      <c r="NEN28" s="59">
        <f t="shared" si="591"/>
        <v>0</v>
      </c>
      <c r="NEO28" s="1"/>
      <c r="NEP28" s="89">
        <v>5</v>
      </c>
      <c r="NEQ28" s="93" t="s">
        <v>65</v>
      </c>
      <c r="NER28" s="58" t="s">
        <v>58</v>
      </c>
      <c r="NES28" s="91" t="s">
        <v>32</v>
      </c>
      <c r="NET28" s="92">
        <v>1</v>
      </c>
      <c r="NEU28" s="87">
        <v>0</v>
      </c>
      <c r="NEV28" s="59">
        <f t="shared" si="591"/>
        <v>0</v>
      </c>
      <c r="NEW28" s="1"/>
      <c r="NEX28" s="89">
        <v>5</v>
      </c>
      <c r="NEY28" s="93" t="s">
        <v>65</v>
      </c>
      <c r="NEZ28" s="58" t="s">
        <v>58</v>
      </c>
      <c r="NFA28" s="91" t="s">
        <v>32</v>
      </c>
      <c r="NFB28" s="92">
        <v>1</v>
      </c>
      <c r="NFC28" s="87">
        <v>0</v>
      </c>
      <c r="NFD28" s="59">
        <f t="shared" si="592"/>
        <v>0</v>
      </c>
      <c r="NFE28" s="1"/>
      <c r="NFF28" s="89">
        <v>5</v>
      </c>
      <c r="NFG28" s="93" t="s">
        <v>65</v>
      </c>
      <c r="NFH28" s="58" t="s">
        <v>58</v>
      </c>
      <c r="NFI28" s="91" t="s">
        <v>32</v>
      </c>
      <c r="NFJ28" s="92">
        <v>1</v>
      </c>
      <c r="NFK28" s="87">
        <v>0</v>
      </c>
      <c r="NFL28" s="59">
        <f t="shared" si="592"/>
        <v>0</v>
      </c>
      <c r="NFM28" s="1"/>
      <c r="NFN28" s="89">
        <v>5</v>
      </c>
      <c r="NFO28" s="93" t="s">
        <v>65</v>
      </c>
      <c r="NFP28" s="58" t="s">
        <v>58</v>
      </c>
      <c r="NFQ28" s="91" t="s">
        <v>32</v>
      </c>
      <c r="NFR28" s="92">
        <v>1</v>
      </c>
      <c r="NFS28" s="87">
        <v>0</v>
      </c>
      <c r="NFT28" s="59">
        <f t="shared" si="593"/>
        <v>0</v>
      </c>
      <c r="NFU28" s="1"/>
      <c r="NFV28" s="89">
        <v>5</v>
      </c>
      <c r="NFW28" s="93" t="s">
        <v>65</v>
      </c>
      <c r="NFX28" s="58" t="s">
        <v>58</v>
      </c>
      <c r="NFY28" s="91" t="s">
        <v>32</v>
      </c>
      <c r="NFZ28" s="92">
        <v>1</v>
      </c>
      <c r="NGA28" s="87">
        <v>0</v>
      </c>
      <c r="NGB28" s="59">
        <f t="shared" si="593"/>
        <v>0</v>
      </c>
      <c r="NGC28" s="1"/>
      <c r="NGD28" s="89">
        <v>5</v>
      </c>
      <c r="NGE28" s="93" t="s">
        <v>65</v>
      </c>
      <c r="NGF28" s="58" t="s">
        <v>58</v>
      </c>
      <c r="NGG28" s="91" t="s">
        <v>32</v>
      </c>
      <c r="NGH28" s="92">
        <v>1</v>
      </c>
      <c r="NGI28" s="87">
        <v>0</v>
      </c>
      <c r="NGJ28" s="59">
        <f t="shared" si="594"/>
        <v>0</v>
      </c>
      <c r="NGK28" s="1"/>
      <c r="NGL28" s="89">
        <v>5</v>
      </c>
      <c r="NGM28" s="93" t="s">
        <v>65</v>
      </c>
      <c r="NGN28" s="58" t="s">
        <v>58</v>
      </c>
      <c r="NGO28" s="91" t="s">
        <v>32</v>
      </c>
      <c r="NGP28" s="92">
        <v>1</v>
      </c>
      <c r="NGQ28" s="87">
        <v>0</v>
      </c>
      <c r="NGR28" s="59">
        <f t="shared" si="594"/>
        <v>0</v>
      </c>
      <c r="NGS28" s="1"/>
      <c r="NGT28" s="89">
        <v>5</v>
      </c>
      <c r="NGU28" s="93" t="s">
        <v>65</v>
      </c>
      <c r="NGV28" s="58" t="s">
        <v>58</v>
      </c>
      <c r="NGW28" s="91" t="s">
        <v>32</v>
      </c>
      <c r="NGX28" s="92">
        <v>1</v>
      </c>
      <c r="NGY28" s="87">
        <v>0</v>
      </c>
      <c r="NGZ28" s="59">
        <f t="shared" si="595"/>
        <v>0</v>
      </c>
      <c r="NHA28" s="1"/>
      <c r="NHB28" s="89">
        <v>5</v>
      </c>
      <c r="NHC28" s="93" t="s">
        <v>65</v>
      </c>
      <c r="NHD28" s="58" t="s">
        <v>58</v>
      </c>
      <c r="NHE28" s="91" t="s">
        <v>32</v>
      </c>
      <c r="NHF28" s="92">
        <v>1</v>
      </c>
      <c r="NHG28" s="87">
        <v>0</v>
      </c>
      <c r="NHH28" s="59">
        <f t="shared" si="595"/>
        <v>0</v>
      </c>
      <c r="NHI28" s="1"/>
      <c r="NHJ28" s="89">
        <v>5</v>
      </c>
      <c r="NHK28" s="93" t="s">
        <v>65</v>
      </c>
      <c r="NHL28" s="58" t="s">
        <v>58</v>
      </c>
      <c r="NHM28" s="91" t="s">
        <v>32</v>
      </c>
      <c r="NHN28" s="92">
        <v>1</v>
      </c>
      <c r="NHO28" s="87">
        <v>0</v>
      </c>
      <c r="NHP28" s="59">
        <f t="shared" si="596"/>
        <v>0</v>
      </c>
      <c r="NHQ28" s="1"/>
      <c r="NHR28" s="89">
        <v>5</v>
      </c>
      <c r="NHS28" s="93" t="s">
        <v>65</v>
      </c>
      <c r="NHT28" s="58" t="s">
        <v>58</v>
      </c>
      <c r="NHU28" s="91" t="s">
        <v>32</v>
      </c>
      <c r="NHV28" s="92">
        <v>1</v>
      </c>
      <c r="NHW28" s="87">
        <v>0</v>
      </c>
      <c r="NHX28" s="59">
        <f t="shared" si="596"/>
        <v>0</v>
      </c>
      <c r="NHY28" s="1"/>
      <c r="NHZ28" s="89">
        <v>5</v>
      </c>
      <c r="NIA28" s="93" t="s">
        <v>65</v>
      </c>
      <c r="NIB28" s="58" t="s">
        <v>58</v>
      </c>
      <c r="NIC28" s="91" t="s">
        <v>32</v>
      </c>
      <c r="NID28" s="92">
        <v>1</v>
      </c>
      <c r="NIE28" s="87">
        <v>0</v>
      </c>
      <c r="NIF28" s="59">
        <f t="shared" si="597"/>
        <v>0</v>
      </c>
      <c r="NIG28" s="1"/>
      <c r="NIH28" s="89">
        <v>5</v>
      </c>
      <c r="NII28" s="93" t="s">
        <v>65</v>
      </c>
      <c r="NIJ28" s="58" t="s">
        <v>58</v>
      </c>
      <c r="NIK28" s="91" t="s">
        <v>32</v>
      </c>
      <c r="NIL28" s="92">
        <v>1</v>
      </c>
      <c r="NIM28" s="87">
        <v>0</v>
      </c>
      <c r="NIN28" s="59">
        <f t="shared" si="597"/>
        <v>0</v>
      </c>
      <c r="NIO28" s="1"/>
      <c r="NIP28" s="89">
        <v>5</v>
      </c>
      <c r="NIQ28" s="93" t="s">
        <v>65</v>
      </c>
      <c r="NIR28" s="58" t="s">
        <v>58</v>
      </c>
      <c r="NIS28" s="91" t="s">
        <v>32</v>
      </c>
      <c r="NIT28" s="92">
        <v>1</v>
      </c>
      <c r="NIU28" s="87">
        <v>0</v>
      </c>
      <c r="NIV28" s="59">
        <f t="shared" si="598"/>
        <v>0</v>
      </c>
      <c r="NIW28" s="1"/>
      <c r="NIX28" s="89">
        <v>5</v>
      </c>
      <c r="NIY28" s="93" t="s">
        <v>65</v>
      </c>
      <c r="NIZ28" s="58" t="s">
        <v>58</v>
      </c>
      <c r="NJA28" s="91" t="s">
        <v>32</v>
      </c>
      <c r="NJB28" s="92">
        <v>1</v>
      </c>
      <c r="NJC28" s="87">
        <v>0</v>
      </c>
      <c r="NJD28" s="59">
        <f t="shared" si="598"/>
        <v>0</v>
      </c>
      <c r="NJE28" s="1"/>
      <c r="NJF28" s="89">
        <v>5</v>
      </c>
      <c r="NJG28" s="93" t="s">
        <v>65</v>
      </c>
      <c r="NJH28" s="58" t="s">
        <v>58</v>
      </c>
      <c r="NJI28" s="91" t="s">
        <v>32</v>
      </c>
      <c r="NJJ28" s="92">
        <v>1</v>
      </c>
      <c r="NJK28" s="87">
        <v>0</v>
      </c>
      <c r="NJL28" s="59">
        <f t="shared" si="599"/>
        <v>0</v>
      </c>
      <c r="NJM28" s="1"/>
      <c r="NJN28" s="89">
        <v>5</v>
      </c>
      <c r="NJO28" s="93" t="s">
        <v>65</v>
      </c>
      <c r="NJP28" s="58" t="s">
        <v>58</v>
      </c>
      <c r="NJQ28" s="91" t="s">
        <v>32</v>
      </c>
      <c r="NJR28" s="92">
        <v>1</v>
      </c>
      <c r="NJS28" s="87">
        <v>0</v>
      </c>
      <c r="NJT28" s="59">
        <f t="shared" si="599"/>
        <v>0</v>
      </c>
      <c r="NJU28" s="1"/>
      <c r="NJV28" s="89">
        <v>5</v>
      </c>
      <c r="NJW28" s="93" t="s">
        <v>65</v>
      </c>
      <c r="NJX28" s="58" t="s">
        <v>58</v>
      </c>
      <c r="NJY28" s="91" t="s">
        <v>32</v>
      </c>
      <c r="NJZ28" s="92">
        <v>1</v>
      </c>
      <c r="NKA28" s="87">
        <v>0</v>
      </c>
      <c r="NKB28" s="59">
        <f t="shared" si="600"/>
        <v>0</v>
      </c>
      <c r="NKC28" s="1"/>
      <c r="NKD28" s="89">
        <v>5</v>
      </c>
      <c r="NKE28" s="93" t="s">
        <v>65</v>
      </c>
      <c r="NKF28" s="58" t="s">
        <v>58</v>
      </c>
      <c r="NKG28" s="91" t="s">
        <v>32</v>
      </c>
      <c r="NKH28" s="92">
        <v>1</v>
      </c>
      <c r="NKI28" s="87">
        <v>0</v>
      </c>
      <c r="NKJ28" s="59">
        <f t="shared" si="600"/>
        <v>0</v>
      </c>
      <c r="NKK28" s="1"/>
      <c r="NKL28" s="89">
        <v>5</v>
      </c>
      <c r="NKM28" s="93" t="s">
        <v>65</v>
      </c>
      <c r="NKN28" s="58" t="s">
        <v>58</v>
      </c>
      <c r="NKO28" s="91" t="s">
        <v>32</v>
      </c>
      <c r="NKP28" s="92">
        <v>1</v>
      </c>
      <c r="NKQ28" s="87">
        <v>0</v>
      </c>
      <c r="NKR28" s="59">
        <f t="shared" si="601"/>
        <v>0</v>
      </c>
      <c r="NKS28" s="1"/>
      <c r="NKT28" s="89">
        <v>5</v>
      </c>
      <c r="NKU28" s="93" t="s">
        <v>65</v>
      </c>
      <c r="NKV28" s="58" t="s">
        <v>58</v>
      </c>
      <c r="NKW28" s="91" t="s">
        <v>32</v>
      </c>
      <c r="NKX28" s="92">
        <v>1</v>
      </c>
      <c r="NKY28" s="87">
        <v>0</v>
      </c>
      <c r="NKZ28" s="59">
        <f t="shared" si="601"/>
        <v>0</v>
      </c>
      <c r="NLA28" s="1"/>
      <c r="NLB28" s="89">
        <v>5</v>
      </c>
      <c r="NLC28" s="93" t="s">
        <v>65</v>
      </c>
      <c r="NLD28" s="58" t="s">
        <v>58</v>
      </c>
      <c r="NLE28" s="91" t="s">
        <v>32</v>
      </c>
      <c r="NLF28" s="92">
        <v>1</v>
      </c>
      <c r="NLG28" s="87">
        <v>0</v>
      </c>
      <c r="NLH28" s="59">
        <f t="shared" si="602"/>
        <v>0</v>
      </c>
      <c r="NLI28" s="1"/>
      <c r="NLJ28" s="89">
        <v>5</v>
      </c>
      <c r="NLK28" s="93" t="s">
        <v>65</v>
      </c>
      <c r="NLL28" s="58" t="s">
        <v>58</v>
      </c>
      <c r="NLM28" s="91" t="s">
        <v>32</v>
      </c>
      <c r="NLN28" s="92">
        <v>1</v>
      </c>
      <c r="NLO28" s="87">
        <v>0</v>
      </c>
      <c r="NLP28" s="59">
        <f t="shared" si="602"/>
        <v>0</v>
      </c>
      <c r="NLQ28" s="1"/>
      <c r="NLR28" s="89">
        <v>5</v>
      </c>
      <c r="NLS28" s="93" t="s">
        <v>65</v>
      </c>
      <c r="NLT28" s="58" t="s">
        <v>58</v>
      </c>
      <c r="NLU28" s="91" t="s">
        <v>32</v>
      </c>
      <c r="NLV28" s="92">
        <v>1</v>
      </c>
      <c r="NLW28" s="87">
        <v>0</v>
      </c>
      <c r="NLX28" s="59">
        <f t="shared" si="603"/>
        <v>0</v>
      </c>
      <c r="NLY28" s="1"/>
      <c r="NLZ28" s="89">
        <v>5</v>
      </c>
      <c r="NMA28" s="93" t="s">
        <v>65</v>
      </c>
      <c r="NMB28" s="58" t="s">
        <v>58</v>
      </c>
      <c r="NMC28" s="91" t="s">
        <v>32</v>
      </c>
      <c r="NMD28" s="92">
        <v>1</v>
      </c>
      <c r="NME28" s="87">
        <v>0</v>
      </c>
      <c r="NMF28" s="59">
        <f t="shared" si="603"/>
        <v>0</v>
      </c>
      <c r="NMG28" s="1"/>
      <c r="NMH28" s="89">
        <v>5</v>
      </c>
      <c r="NMI28" s="93" t="s">
        <v>65</v>
      </c>
      <c r="NMJ28" s="58" t="s">
        <v>58</v>
      </c>
      <c r="NMK28" s="91" t="s">
        <v>32</v>
      </c>
      <c r="NML28" s="92">
        <v>1</v>
      </c>
      <c r="NMM28" s="87">
        <v>0</v>
      </c>
      <c r="NMN28" s="59">
        <f t="shared" si="604"/>
        <v>0</v>
      </c>
      <c r="NMO28" s="1"/>
      <c r="NMP28" s="89">
        <v>5</v>
      </c>
      <c r="NMQ28" s="93" t="s">
        <v>65</v>
      </c>
      <c r="NMR28" s="58" t="s">
        <v>58</v>
      </c>
      <c r="NMS28" s="91" t="s">
        <v>32</v>
      </c>
      <c r="NMT28" s="92">
        <v>1</v>
      </c>
      <c r="NMU28" s="87">
        <v>0</v>
      </c>
      <c r="NMV28" s="59">
        <f t="shared" si="604"/>
        <v>0</v>
      </c>
      <c r="NMW28" s="1"/>
      <c r="NMX28" s="89">
        <v>5</v>
      </c>
      <c r="NMY28" s="93" t="s">
        <v>65</v>
      </c>
      <c r="NMZ28" s="58" t="s">
        <v>58</v>
      </c>
      <c r="NNA28" s="91" t="s">
        <v>32</v>
      </c>
      <c r="NNB28" s="92">
        <v>1</v>
      </c>
      <c r="NNC28" s="87">
        <v>0</v>
      </c>
      <c r="NND28" s="59">
        <f t="shared" si="605"/>
        <v>0</v>
      </c>
      <c r="NNE28" s="1"/>
      <c r="NNF28" s="89">
        <v>5</v>
      </c>
      <c r="NNG28" s="93" t="s">
        <v>65</v>
      </c>
      <c r="NNH28" s="58" t="s">
        <v>58</v>
      </c>
      <c r="NNI28" s="91" t="s">
        <v>32</v>
      </c>
      <c r="NNJ28" s="92">
        <v>1</v>
      </c>
      <c r="NNK28" s="87">
        <v>0</v>
      </c>
      <c r="NNL28" s="59">
        <f t="shared" si="605"/>
        <v>0</v>
      </c>
      <c r="NNM28" s="1"/>
      <c r="NNN28" s="89">
        <v>5</v>
      </c>
      <c r="NNO28" s="93" t="s">
        <v>65</v>
      </c>
      <c r="NNP28" s="58" t="s">
        <v>58</v>
      </c>
      <c r="NNQ28" s="91" t="s">
        <v>32</v>
      </c>
      <c r="NNR28" s="92">
        <v>1</v>
      </c>
      <c r="NNS28" s="87">
        <v>0</v>
      </c>
      <c r="NNT28" s="59">
        <f t="shared" si="606"/>
        <v>0</v>
      </c>
      <c r="NNU28" s="1"/>
      <c r="NNV28" s="89">
        <v>5</v>
      </c>
      <c r="NNW28" s="93" t="s">
        <v>65</v>
      </c>
      <c r="NNX28" s="58" t="s">
        <v>58</v>
      </c>
      <c r="NNY28" s="91" t="s">
        <v>32</v>
      </c>
      <c r="NNZ28" s="92">
        <v>1</v>
      </c>
      <c r="NOA28" s="87">
        <v>0</v>
      </c>
      <c r="NOB28" s="59">
        <f t="shared" si="606"/>
        <v>0</v>
      </c>
      <c r="NOC28" s="1"/>
      <c r="NOD28" s="89">
        <v>5</v>
      </c>
      <c r="NOE28" s="93" t="s">
        <v>65</v>
      </c>
      <c r="NOF28" s="58" t="s">
        <v>58</v>
      </c>
      <c r="NOG28" s="91" t="s">
        <v>32</v>
      </c>
      <c r="NOH28" s="92">
        <v>1</v>
      </c>
      <c r="NOI28" s="87">
        <v>0</v>
      </c>
      <c r="NOJ28" s="59">
        <f t="shared" si="607"/>
        <v>0</v>
      </c>
      <c r="NOK28" s="1"/>
      <c r="NOL28" s="89">
        <v>5</v>
      </c>
      <c r="NOM28" s="93" t="s">
        <v>65</v>
      </c>
      <c r="NON28" s="58" t="s">
        <v>58</v>
      </c>
      <c r="NOO28" s="91" t="s">
        <v>32</v>
      </c>
      <c r="NOP28" s="92">
        <v>1</v>
      </c>
      <c r="NOQ28" s="87">
        <v>0</v>
      </c>
      <c r="NOR28" s="59">
        <f t="shared" si="607"/>
        <v>0</v>
      </c>
      <c r="NOS28" s="1"/>
      <c r="NOT28" s="89">
        <v>5</v>
      </c>
      <c r="NOU28" s="93" t="s">
        <v>65</v>
      </c>
      <c r="NOV28" s="58" t="s">
        <v>58</v>
      </c>
      <c r="NOW28" s="91" t="s">
        <v>32</v>
      </c>
      <c r="NOX28" s="92">
        <v>1</v>
      </c>
      <c r="NOY28" s="87">
        <v>0</v>
      </c>
      <c r="NOZ28" s="59">
        <f t="shared" si="608"/>
        <v>0</v>
      </c>
      <c r="NPA28" s="1"/>
      <c r="NPB28" s="89">
        <v>5</v>
      </c>
      <c r="NPC28" s="93" t="s">
        <v>65</v>
      </c>
      <c r="NPD28" s="58" t="s">
        <v>58</v>
      </c>
      <c r="NPE28" s="91" t="s">
        <v>32</v>
      </c>
      <c r="NPF28" s="92">
        <v>1</v>
      </c>
      <c r="NPG28" s="87">
        <v>0</v>
      </c>
      <c r="NPH28" s="59">
        <f t="shared" si="608"/>
        <v>0</v>
      </c>
      <c r="NPI28" s="1"/>
      <c r="NPJ28" s="89">
        <v>5</v>
      </c>
      <c r="NPK28" s="93" t="s">
        <v>65</v>
      </c>
      <c r="NPL28" s="58" t="s">
        <v>58</v>
      </c>
      <c r="NPM28" s="91" t="s">
        <v>32</v>
      </c>
      <c r="NPN28" s="92">
        <v>1</v>
      </c>
      <c r="NPO28" s="87">
        <v>0</v>
      </c>
      <c r="NPP28" s="59">
        <f t="shared" si="609"/>
        <v>0</v>
      </c>
      <c r="NPQ28" s="1"/>
      <c r="NPR28" s="89">
        <v>5</v>
      </c>
      <c r="NPS28" s="93" t="s">
        <v>65</v>
      </c>
      <c r="NPT28" s="58" t="s">
        <v>58</v>
      </c>
      <c r="NPU28" s="91" t="s">
        <v>32</v>
      </c>
      <c r="NPV28" s="92">
        <v>1</v>
      </c>
      <c r="NPW28" s="87">
        <v>0</v>
      </c>
      <c r="NPX28" s="59">
        <f t="shared" si="609"/>
        <v>0</v>
      </c>
      <c r="NPY28" s="1"/>
      <c r="NPZ28" s="89">
        <v>5</v>
      </c>
      <c r="NQA28" s="93" t="s">
        <v>65</v>
      </c>
      <c r="NQB28" s="58" t="s">
        <v>58</v>
      </c>
      <c r="NQC28" s="91" t="s">
        <v>32</v>
      </c>
      <c r="NQD28" s="92">
        <v>1</v>
      </c>
      <c r="NQE28" s="87">
        <v>0</v>
      </c>
      <c r="NQF28" s="59">
        <f t="shared" si="610"/>
        <v>0</v>
      </c>
      <c r="NQG28" s="1"/>
      <c r="NQH28" s="89">
        <v>5</v>
      </c>
      <c r="NQI28" s="93" t="s">
        <v>65</v>
      </c>
      <c r="NQJ28" s="58" t="s">
        <v>58</v>
      </c>
      <c r="NQK28" s="91" t="s">
        <v>32</v>
      </c>
      <c r="NQL28" s="92">
        <v>1</v>
      </c>
      <c r="NQM28" s="87">
        <v>0</v>
      </c>
      <c r="NQN28" s="59">
        <f t="shared" si="610"/>
        <v>0</v>
      </c>
      <c r="NQO28" s="1"/>
      <c r="NQP28" s="89">
        <v>5</v>
      </c>
      <c r="NQQ28" s="93" t="s">
        <v>65</v>
      </c>
      <c r="NQR28" s="58" t="s">
        <v>58</v>
      </c>
      <c r="NQS28" s="91" t="s">
        <v>32</v>
      </c>
      <c r="NQT28" s="92">
        <v>1</v>
      </c>
      <c r="NQU28" s="87">
        <v>0</v>
      </c>
      <c r="NQV28" s="59">
        <f t="shared" si="611"/>
        <v>0</v>
      </c>
      <c r="NQW28" s="1"/>
      <c r="NQX28" s="89">
        <v>5</v>
      </c>
      <c r="NQY28" s="93" t="s">
        <v>65</v>
      </c>
      <c r="NQZ28" s="58" t="s">
        <v>58</v>
      </c>
      <c r="NRA28" s="91" t="s">
        <v>32</v>
      </c>
      <c r="NRB28" s="92">
        <v>1</v>
      </c>
      <c r="NRC28" s="87">
        <v>0</v>
      </c>
      <c r="NRD28" s="59">
        <f t="shared" si="611"/>
        <v>0</v>
      </c>
      <c r="NRE28" s="1"/>
      <c r="NRF28" s="89">
        <v>5</v>
      </c>
      <c r="NRG28" s="93" t="s">
        <v>65</v>
      </c>
      <c r="NRH28" s="58" t="s">
        <v>58</v>
      </c>
      <c r="NRI28" s="91" t="s">
        <v>32</v>
      </c>
      <c r="NRJ28" s="92">
        <v>1</v>
      </c>
      <c r="NRK28" s="87">
        <v>0</v>
      </c>
      <c r="NRL28" s="59">
        <f t="shared" si="612"/>
        <v>0</v>
      </c>
      <c r="NRM28" s="1"/>
      <c r="NRN28" s="89">
        <v>5</v>
      </c>
      <c r="NRO28" s="93" t="s">
        <v>65</v>
      </c>
      <c r="NRP28" s="58" t="s">
        <v>58</v>
      </c>
      <c r="NRQ28" s="91" t="s">
        <v>32</v>
      </c>
      <c r="NRR28" s="92">
        <v>1</v>
      </c>
      <c r="NRS28" s="87">
        <v>0</v>
      </c>
      <c r="NRT28" s="59">
        <f t="shared" si="612"/>
        <v>0</v>
      </c>
      <c r="NRU28" s="1"/>
      <c r="NRV28" s="89">
        <v>5</v>
      </c>
      <c r="NRW28" s="93" t="s">
        <v>65</v>
      </c>
      <c r="NRX28" s="58" t="s">
        <v>58</v>
      </c>
      <c r="NRY28" s="91" t="s">
        <v>32</v>
      </c>
      <c r="NRZ28" s="92">
        <v>1</v>
      </c>
      <c r="NSA28" s="87">
        <v>0</v>
      </c>
      <c r="NSB28" s="59">
        <f t="shared" si="613"/>
        <v>0</v>
      </c>
      <c r="NSC28" s="1"/>
      <c r="NSD28" s="89">
        <v>5</v>
      </c>
      <c r="NSE28" s="93" t="s">
        <v>65</v>
      </c>
      <c r="NSF28" s="58" t="s">
        <v>58</v>
      </c>
      <c r="NSG28" s="91" t="s">
        <v>32</v>
      </c>
      <c r="NSH28" s="92">
        <v>1</v>
      </c>
      <c r="NSI28" s="87">
        <v>0</v>
      </c>
      <c r="NSJ28" s="59">
        <f t="shared" si="613"/>
        <v>0</v>
      </c>
      <c r="NSK28" s="1"/>
      <c r="NSL28" s="89">
        <v>5</v>
      </c>
      <c r="NSM28" s="93" t="s">
        <v>65</v>
      </c>
      <c r="NSN28" s="58" t="s">
        <v>58</v>
      </c>
      <c r="NSO28" s="91" t="s">
        <v>32</v>
      </c>
      <c r="NSP28" s="92">
        <v>1</v>
      </c>
      <c r="NSQ28" s="87">
        <v>0</v>
      </c>
      <c r="NSR28" s="59">
        <f t="shared" si="614"/>
        <v>0</v>
      </c>
      <c r="NSS28" s="1"/>
      <c r="NST28" s="89">
        <v>5</v>
      </c>
      <c r="NSU28" s="93" t="s">
        <v>65</v>
      </c>
      <c r="NSV28" s="58" t="s">
        <v>58</v>
      </c>
      <c r="NSW28" s="91" t="s">
        <v>32</v>
      </c>
      <c r="NSX28" s="92">
        <v>1</v>
      </c>
      <c r="NSY28" s="87">
        <v>0</v>
      </c>
      <c r="NSZ28" s="59">
        <f t="shared" si="614"/>
        <v>0</v>
      </c>
      <c r="NTA28" s="1"/>
      <c r="NTB28" s="89">
        <v>5</v>
      </c>
      <c r="NTC28" s="93" t="s">
        <v>65</v>
      </c>
      <c r="NTD28" s="58" t="s">
        <v>58</v>
      </c>
      <c r="NTE28" s="91" t="s">
        <v>32</v>
      </c>
      <c r="NTF28" s="92">
        <v>1</v>
      </c>
      <c r="NTG28" s="87">
        <v>0</v>
      </c>
      <c r="NTH28" s="59">
        <f t="shared" si="615"/>
        <v>0</v>
      </c>
      <c r="NTI28" s="1"/>
      <c r="NTJ28" s="89">
        <v>5</v>
      </c>
      <c r="NTK28" s="93" t="s">
        <v>65</v>
      </c>
      <c r="NTL28" s="58" t="s">
        <v>58</v>
      </c>
      <c r="NTM28" s="91" t="s">
        <v>32</v>
      </c>
      <c r="NTN28" s="92">
        <v>1</v>
      </c>
      <c r="NTO28" s="87">
        <v>0</v>
      </c>
      <c r="NTP28" s="59">
        <f t="shared" si="615"/>
        <v>0</v>
      </c>
      <c r="NTQ28" s="1"/>
      <c r="NTR28" s="89">
        <v>5</v>
      </c>
      <c r="NTS28" s="93" t="s">
        <v>65</v>
      </c>
      <c r="NTT28" s="58" t="s">
        <v>58</v>
      </c>
      <c r="NTU28" s="91" t="s">
        <v>32</v>
      </c>
      <c r="NTV28" s="92">
        <v>1</v>
      </c>
      <c r="NTW28" s="87">
        <v>0</v>
      </c>
      <c r="NTX28" s="59">
        <f t="shared" si="616"/>
        <v>0</v>
      </c>
      <c r="NTY28" s="1"/>
      <c r="NTZ28" s="89">
        <v>5</v>
      </c>
      <c r="NUA28" s="93" t="s">
        <v>65</v>
      </c>
      <c r="NUB28" s="58" t="s">
        <v>58</v>
      </c>
      <c r="NUC28" s="91" t="s">
        <v>32</v>
      </c>
      <c r="NUD28" s="92">
        <v>1</v>
      </c>
      <c r="NUE28" s="87">
        <v>0</v>
      </c>
      <c r="NUF28" s="59">
        <f t="shared" si="616"/>
        <v>0</v>
      </c>
      <c r="NUG28" s="1"/>
      <c r="NUH28" s="89">
        <v>5</v>
      </c>
      <c r="NUI28" s="93" t="s">
        <v>65</v>
      </c>
      <c r="NUJ28" s="58" t="s">
        <v>58</v>
      </c>
      <c r="NUK28" s="91" t="s">
        <v>32</v>
      </c>
      <c r="NUL28" s="92">
        <v>1</v>
      </c>
      <c r="NUM28" s="87">
        <v>0</v>
      </c>
      <c r="NUN28" s="59">
        <f t="shared" si="617"/>
        <v>0</v>
      </c>
      <c r="NUO28" s="1"/>
      <c r="NUP28" s="89">
        <v>5</v>
      </c>
      <c r="NUQ28" s="93" t="s">
        <v>65</v>
      </c>
      <c r="NUR28" s="58" t="s">
        <v>58</v>
      </c>
      <c r="NUS28" s="91" t="s">
        <v>32</v>
      </c>
      <c r="NUT28" s="92">
        <v>1</v>
      </c>
      <c r="NUU28" s="87">
        <v>0</v>
      </c>
      <c r="NUV28" s="59">
        <f t="shared" si="617"/>
        <v>0</v>
      </c>
      <c r="NUW28" s="1"/>
      <c r="NUX28" s="89">
        <v>5</v>
      </c>
      <c r="NUY28" s="93" t="s">
        <v>65</v>
      </c>
      <c r="NUZ28" s="58" t="s">
        <v>58</v>
      </c>
      <c r="NVA28" s="91" t="s">
        <v>32</v>
      </c>
      <c r="NVB28" s="92">
        <v>1</v>
      </c>
      <c r="NVC28" s="87">
        <v>0</v>
      </c>
      <c r="NVD28" s="59">
        <f t="shared" si="618"/>
        <v>0</v>
      </c>
      <c r="NVE28" s="1"/>
      <c r="NVF28" s="89">
        <v>5</v>
      </c>
      <c r="NVG28" s="93" t="s">
        <v>65</v>
      </c>
      <c r="NVH28" s="58" t="s">
        <v>58</v>
      </c>
      <c r="NVI28" s="91" t="s">
        <v>32</v>
      </c>
      <c r="NVJ28" s="92">
        <v>1</v>
      </c>
      <c r="NVK28" s="87">
        <v>0</v>
      </c>
      <c r="NVL28" s="59">
        <f t="shared" si="618"/>
        <v>0</v>
      </c>
      <c r="NVM28" s="1"/>
      <c r="NVN28" s="89">
        <v>5</v>
      </c>
      <c r="NVO28" s="93" t="s">
        <v>65</v>
      </c>
      <c r="NVP28" s="58" t="s">
        <v>58</v>
      </c>
      <c r="NVQ28" s="91" t="s">
        <v>32</v>
      </c>
      <c r="NVR28" s="92">
        <v>1</v>
      </c>
      <c r="NVS28" s="87">
        <v>0</v>
      </c>
      <c r="NVT28" s="59">
        <f t="shared" si="619"/>
        <v>0</v>
      </c>
      <c r="NVU28" s="1"/>
      <c r="NVV28" s="89">
        <v>5</v>
      </c>
      <c r="NVW28" s="93" t="s">
        <v>65</v>
      </c>
      <c r="NVX28" s="58" t="s">
        <v>58</v>
      </c>
      <c r="NVY28" s="91" t="s">
        <v>32</v>
      </c>
      <c r="NVZ28" s="92">
        <v>1</v>
      </c>
      <c r="NWA28" s="87">
        <v>0</v>
      </c>
      <c r="NWB28" s="59">
        <f t="shared" si="619"/>
        <v>0</v>
      </c>
      <c r="NWC28" s="1"/>
      <c r="NWD28" s="89">
        <v>5</v>
      </c>
      <c r="NWE28" s="93" t="s">
        <v>65</v>
      </c>
      <c r="NWF28" s="58" t="s">
        <v>58</v>
      </c>
      <c r="NWG28" s="91" t="s">
        <v>32</v>
      </c>
      <c r="NWH28" s="92">
        <v>1</v>
      </c>
      <c r="NWI28" s="87">
        <v>0</v>
      </c>
      <c r="NWJ28" s="59">
        <f t="shared" si="620"/>
        <v>0</v>
      </c>
      <c r="NWK28" s="1"/>
      <c r="NWL28" s="89">
        <v>5</v>
      </c>
      <c r="NWM28" s="93" t="s">
        <v>65</v>
      </c>
      <c r="NWN28" s="58" t="s">
        <v>58</v>
      </c>
      <c r="NWO28" s="91" t="s">
        <v>32</v>
      </c>
      <c r="NWP28" s="92">
        <v>1</v>
      </c>
      <c r="NWQ28" s="87">
        <v>0</v>
      </c>
      <c r="NWR28" s="59">
        <f t="shared" si="620"/>
        <v>0</v>
      </c>
      <c r="NWS28" s="1"/>
      <c r="NWT28" s="89">
        <v>5</v>
      </c>
      <c r="NWU28" s="93" t="s">
        <v>65</v>
      </c>
      <c r="NWV28" s="58" t="s">
        <v>58</v>
      </c>
      <c r="NWW28" s="91" t="s">
        <v>32</v>
      </c>
      <c r="NWX28" s="92">
        <v>1</v>
      </c>
      <c r="NWY28" s="87">
        <v>0</v>
      </c>
      <c r="NWZ28" s="59">
        <f t="shared" si="621"/>
        <v>0</v>
      </c>
      <c r="NXA28" s="1"/>
      <c r="NXB28" s="89">
        <v>5</v>
      </c>
      <c r="NXC28" s="93" t="s">
        <v>65</v>
      </c>
      <c r="NXD28" s="58" t="s">
        <v>58</v>
      </c>
      <c r="NXE28" s="91" t="s">
        <v>32</v>
      </c>
      <c r="NXF28" s="92">
        <v>1</v>
      </c>
      <c r="NXG28" s="87">
        <v>0</v>
      </c>
      <c r="NXH28" s="59">
        <f t="shared" si="621"/>
        <v>0</v>
      </c>
      <c r="NXI28" s="1"/>
      <c r="NXJ28" s="89">
        <v>5</v>
      </c>
      <c r="NXK28" s="93" t="s">
        <v>65</v>
      </c>
      <c r="NXL28" s="58" t="s">
        <v>58</v>
      </c>
      <c r="NXM28" s="91" t="s">
        <v>32</v>
      </c>
      <c r="NXN28" s="92">
        <v>1</v>
      </c>
      <c r="NXO28" s="87">
        <v>0</v>
      </c>
      <c r="NXP28" s="59">
        <f t="shared" si="622"/>
        <v>0</v>
      </c>
      <c r="NXQ28" s="1"/>
      <c r="NXR28" s="89">
        <v>5</v>
      </c>
      <c r="NXS28" s="93" t="s">
        <v>65</v>
      </c>
      <c r="NXT28" s="58" t="s">
        <v>58</v>
      </c>
      <c r="NXU28" s="91" t="s">
        <v>32</v>
      </c>
      <c r="NXV28" s="92">
        <v>1</v>
      </c>
      <c r="NXW28" s="87">
        <v>0</v>
      </c>
      <c r="NXX28" s="59">
        <f t="shared" si="622"/>
        <v>0</v>
      </c>
      <c r="NXY28" s="1"/>
      <c r="NXZ28" s="89">
        <v>5</v>
      </c>
      <c r="NYA28" s="93" t="s">
        <v>65</v>
      </c>
      <c r="NYB28" s="58" t="s">
        <v>58</v>
      </c>
      <c r="NYC28" s="91" t="s">
        <v>32</v>
      </c>
      <c r="NYD28" s="92">
        <v>1</v>
      </c>
      <c r="NYE28" s="87">
        <v>0</v>
      </c>
      <c r="NYF28" s="59">
        <f t="shared" si="623"/>
        <v>0</v>
      </c>
      <c r="NYG28" s="1"/>
      <c r="NYH28" s="89">
        <v>5</v>
      </c>
      <c r="NYI28" s="93" t="s">
        <v>65</v>
      </c>
      <c r="NYJ28" s="58" t="s">
        <v>58</v>
      </c>
      <c r="NYK28" s="91" t="s">
        <v>32</v>
      </c>
      <c r="NYL28" s="92">
        <v>1</v>
      </c>
      <c r="NYM28" s="87">
        <v>0</v>
      </c>
      <c r="NYN28" s="59">
        <f t="shared" si="623"/>
        <v>0</v>
      </c>
      <c r="NYO28" s="1"/>
      <c r="NYP28" s="89">
        <v>5</v>
      </c>
      <c r="NYQ28" s="93" t="s">
        <v>65</v>
      </c>
      <c r="NYR28" s="58" t="s">
        <v>58</v>
      </c>
      <c r="NYS28" s="91" t="s">
        <v>32</v>
      </c>
      <c r="NYT28" s="92">
        <v>1</v>
      </c>
      <c r="NYU28" s="87">
        <v>0</v>
      </c>
      <c r="NYV28" s="59">
        <f t="shared" si="624"/>
        <v>0</v>
      </c>
      <c r="NYW28" s="1"/>
      <c r="NYX28" s="89">
        <v>5</v>
      </c>
      <c r="NYY28" s="93" t="s">
        <v>65</v>
      </c>
      <c r="NYZ28" s="58" t="s">
        <v>58</v>
      </c>
      <c r="NZA28" s="91" t="s">
        <v>32</v>
      </c>
      <c r="NZB28" s="92">
        <v>1</v>
      </c>
      <c r="NZC28" s="87">
        <v>0</v>
      </c>
      <c r="NZD28" s="59">
        <f t="shared" si="624"/>
        <v>0</v>
      </c>
      <c r="NZE28" s="1"/>
      <c r="NZF28" s="89">
        <v>5</v>
      </c>
      <c r="NZG28" s="93" t="s">
        <v>65</v>
      </c>
      <c r="NZH28" s="58" t="s">
        <v>58</v>
      </c>
      <c r="NZI28" s="91" t="s">
        <v>32</v>
      </c>
      <c r="NZJ28" s="92">
        <v>1</v>
      </c>
      <c r="NZK28" s="87">
        <v>0</v>
      </c>
      <c r="NZL28" s="59">
        <f t="shared" si="625"/>
        <v>0</v>
      </c>
      <c r="NZM28" s="1"/>
      <c r="NZN28" s="89">
        <v>5</v>
      </c>
      <c r="NZO28" s="93" t="s">
        <v>65</v>
      </c>
      <c r="NZP28" s="58" t="s">
        <v>58</v>
      </c>
      <c r="NZQ28" s="91" t="s">
        <v>32</v>
      </c>
      <c r="NZR28" s="92">
        <v>1</v>
      </c>
      <c r="NZS28" s="87">
        <v>0</v>
      </c>
      <c r="NZT28" s="59">
        <f t="shared" si="625"/>
        <v>0</v>
      </c>
      <c r="NZU28" s="1"/>
      <c r="NZV28" s="89">
        <v>5</v>
      </c>
      <c r="NZW28" s="93" t="s">
        <v>65</v>
      </c>
      <c r="NZX28" s="58" t="s">
        <v>58</v>
      </c>
      <c r="NZY28" s="91" t="s">
        <v>32</v>
      </c>
      <c r="NZZ28" s="92">
        <v>1</v>
      </c>
      <c r="OAA28" s="87">
        <v>0</v>
      </c>
      <c r="OAB28" s="59">
        <f t="shared" si="626"/>
        <v>0</v>
      </c>
      <c r="OAC28" s="1"/>
      <c r="OAD28" s="89">
        <v>5</v>
      </c>
      <c r="OAE28" s="93" t="s">
        <v>65</v>
      </c>
      <c r="OAF28" s="58" t="s">
        <v>58</v>
      </c>
      <c r="OAG28" s="91" t="s">
        <v>32</v>
      </c>
      <c r="OAH28" s="92">
        <v>1</v>
      </c>
      <c r="OAI28" s="87">
        <v>0</v>
      </c>
      <c r="OAJ28" s="59">
        <f t="shared" si="626"/>
        <v>0</v>
      </c>
      <c r="OAK28" s="1"/>
      <c r="OAL28" s="89">
        <v>5</v>
      </c>
      <c r="OAM28" s="93" t="s">
        <v>65</v>
      </c>
      <c r="OAN28" s="58" t="s">
        <v>58</v>
      </c>
      <c r="OAO28" s="91" t="s">
        <v>32</v>
      </c>
      <c r="OAP28" s="92">
        <v>1</v>
      </c>
      <c r="OAQ28" s="87">
        <v>0</v>
      </c>
      <c r="OAR28" s="59">
        <f t="shared" si="627"/>
        <v>0</v>
      </c>
      <c r="OAS28" s="1"/>
      <c r="OAT28" s="89">
        <v>5</v>
      </c>
      <c r="OAU28" s="93" t="s">
        <v>65</v>
      </c>
      <c r="OAV28" s="58" t="s">
        <v>58</v>
      </c>
      <c r="OAW28" s="91" t="s">
        <v>32</v>
      </c>
      <c r="OAX28" s="92">
        <v>1</v>
      </c>
      <c r="OAY28" s="87">
        <v>0</v>
      </c>
      <c r="OAZ28" s="59">
        <f t="shared" si="627"/>
        <v>0</v>
      </c>
      <c r="OBA28" s="1"/>
      <c r="OBB28" s="89">
        <v>5</v>
      </c>
      <c r="OBC28" s="93" t="s">
        <v>65</v>
      </c>
      <c r="OBD28" s="58" t="s">
        <v>58</v>
      </c>
      <c r="OBE28" s="91" t="s">
        <v>32</v>
      </c>
      <c r="OBF28" s="92">
        <v>1</v>
      </c>
      <c r="OBG28" s="87">
        <v>0</v>
      </c>
      <c r="OBH28" s="59">
        <f t="shared" si="628"/>
        <v>0</v>
      </c>
      <c r="OBI28" s="1"/>
      <c r="OBJ28" s="89">
        <v>5</v>
      </c>
      <c r="OBK28" s="93" t="s">
        <v>65</v>
      </c>
      <c r="OBL28" s="58" t="s">
        <v>58</v>
      </c>
      <c r="OBM28" s="91" t="s">
        <v>32</v>
      </c>
      <c r="OBN28" s="92">
        <v>1</v>
      </c>
      <c r="OBO28" s="87">
        <v>0</v>
      </c>
      <c r="OBP28" s="59">
        <f t="shared" si="628"/>
        <v>0</v>
      </c>
      <c r="OBQ28" s="1"/>
      <c r="OBR28" s="89">
        <v>5</v>
      </c>
      <c r="OBS28" s="93" t="s">
        <v>65</v>
      </c>
      <c r="OBT28" s="58" t="s">
        <v>58</v>
      </c>
      <c r="OBU28" s="91" t="s">
        <v>32</v>
      </c>
      <c r="OBV28" s="92">
        <v>1</v>
      </c>
      <c r="OBW28" s="87">
        <v>0</v>
      </c>
      <c r="OBX28" s="59">
        <f t="shared" si="629"/>
        <v>0</v>
      </c>
      <c r="OBY28" s="1"/>
      <c r="OBZ28" s="89">
        <v>5</v>
      </c>
      <c r="OCA28" s="93" t="s">
        <v>65</v>
      </c>
      <c r="OCB28" s="58" t="s">
        <v>58</v>
      </c>
      <c r="OCC28" s="91" t="s">
        <v>32</v>
      </c>
      <c r="OCD28" s="92">
        <v>1</v>
      </c>
      <c r="OCE28" s="87">
        <v>0</v>
      </c>
      <c r="OCF28" s="59">
        <f t="shared" si="629"/>
        <v>0</v>
      </c>
      <c r="OCG28" s="1"/>
      <c r="OCH28" s="89">
        <v>5</v>
      </c>
      <c r="OCI28" s="93" t="s">
        <v>65</v>
      </c>
      <c r="OCJ28" s="58" t="s">
        <v>58</v>
      </c>
      <c r="OCK28" s="91" t="s">
        <v>32</v>
      </c>
      <c r="OCL28" s="92">
        <v>1</v>
      </c>
      <c r="OCM28" s="87">
        <v>0</v>
      </c>
      <c r="OCN28" s="59">
        <f t="shared" si="630"/>
        <v>0</v>
      </c>
      <c r="OCO28" s="1"/>
      <c r="OCP28" s="89">
        <v>5</v>
      </c>
      <c r="OCQ28" s="93" t="s">
        <v>65</v>
      </c>
      <c r="OCR28" s="58" t="s">
        <v>58</v>
      </c>
      <c r="OCS28" s="91" t="s">
        <v>32</v>
      </c>
      <c r="OCT28" s="92">
        <v>1</v>
      </c>
      <c r="OCU28" s="87">
        <v>0</v>
      </c>
      <c r="OCV28" s="59">
        <f t="shared" si="630"/>
        <v>0</v>
      </c>
      <c r="OCW28" s="1"/>
      <c r="OCX28" s="89">
        <v>5</v>
      </c>
      <c r="OCY28" s="93" t="s">
        <v>65</v>
      </c>
      <c r="OCZ28" s="58" t="s">
        <v>58</v>
      </c>
      <c r="ODA28" s="91" t="s">
        <v>32</v>
      </c>
      <c r="ODB28" s="92">
        <v>1</v>
      </c>
      <c r="ODC28" s="87">
        <v>0</v>
      </c>
      <c r="ODD28" s="59">
        <f t="shared" si="631"/>
        <v>0</v>
      </c>
      <c r="ODE28" s="1"/>
      <c r="ODF28" s="89">
        <v>5</v>
      </c>
      <c r="ODG28" s="93" t="s">
        <v>65</v>
      </c>
      <c r="ODH28" s="58" t="s">
        <v>58</v>
      </c>
      <c r="ODI28" s="91" t="s">
        <v>32</v>
      </c>
      <c r="ODJ28" s="92">
        <v>1</v>
      </c>
      <c r="ODK28" s="87">
        <v>0</v>
      </c>
      <c r="ODL28" s="59">
        <f t="shared" si="631"/>
        <v>0</v>
      </c>
      <c r="ODM28" s="1"/>
      <c r="ODN28" s="89">
        <v>5</v>
      </c>
      <c r="ODO28" s="93" t="s">
        <v>65</v>
      </c>
      <c r="ODP28" s="58" t="s">
        <v>58</v>
      </c>
      <c r="ODQ28" s="91" t="s">
        <v>32</v>
      </c>
      <c r="ODR28" s="92">
        <v>1</v>
      </c>
      <c r="ODS28" s="87">
        <v>0</v>
      </c>
      <c r="ODT28" s="59">
        <f t="shared" si="632"/>
        <v>0</v>
      </c>
      <c r="ODU28" s="1"/>
      <c r="ODV28" s="89">
        <v>5</v>
      </c>
      <c r="ODW28" s="93" t="s">
        <v>65</v>
      </c>
      <c r="ODX28" s="58" t="s">
        <v>58</v>
      </c>
      <c r="ODY28" s="91" t="s">
        <v>32</v>
      </c>
      <c r="ODZ28" s="92">
        <v>1</v>
      </c>
      <c r="OEA28" s="87">
        <v>0</v>
      </c>
      <c r="OEB28" s="59">
        <f t="shared" si="632"/>
        <v>0</v>
      </c>
      <c r="OEC28" s="1"/>
      <c r="OED28" s="89">
        <v>5</v>
      </c>
      <c r="OEE28" s="93" t="s">
        <v>65</v>
      </c>
      <c r="OEF28" s="58" t="s">
        <v>58</v>
      </c>
      <c r="OEG28" s="91" t="s">
        <v>32</v>
      </c>
      <c r="OEH28" s="92">
        <v>1</v>
      </c>
      <c r="OEI28" s="87">
        <v>0</v>
      </c>
      <c r="OEJ28" s="59">
        <f t="shared" si="633"/>
        <v>0</v>
      </c>
      <c r="OEK28" s="1"/>
      <c r="OEL28" s="89">
        <v>5</v>
      </c>
      <c r="OEM28" s="93" t="s">
        <v>65</v>
      </c>
      <c r="OEN28" s="58" t="s">
        <v>58</v>
      </c>
      <c r="OEO28" s="91" t="s">
        <v>32</v>
      </c>
      <c r="OEP28" s="92">
        <v>1</v>
      </c>
      <c r="OEQ28" s="87">
        <v>0</v>
      </c>
      <c r="OER28" s="59">
        <f t="shared" si="633"/>
        <v>0</v>
      </c>
      <c r="OES28" s="1"/>
      <c r="OET28" s="89">
        <v>5</v>
      </c>
      <c r="OEU28" s="93" t="s">
        <v>65</v>
      </c>
      <c r="OEV28" s="58" t="s">
        <v>58</v>
      </c>
      <c r="OEW28" s="91" t="s">
        <v>32</v>
      </c>
      <c r="OEX28" s="92">
        <v>1</v>
      </c>
      <c r="OEY28" s="87">
        <v>0</v>
      </c>
      <c r="OEZ28" s="59">
        <f t="shared" si="634"/>
        <v>0</v>
      </c>
      <c r="OFA28" s="1"/>
      <c r="OFB28" s="89">
        <v>5</v>
      </c>
      <c r="OFC28" s="93" t="s">
        <v>65</v>
      </c>
      <c r="OFD28" s="58" t="s">
        <v>58</v>
      </c>
      <c r="OFE28" s="91" t="s">
        <v>32</v>
      </c>
      <c r="OFF28" s="92">
        <v>1</v>
      </c>
      <c r="OFG28" s="87">
        <v>0</v>
      </c>
      <c r="OFH28" s="59">
        <f t="shared" si="634"/>
        <v>0</v>
      </c>
      <c r="OFI28" s="1"/>
      <c r="OFJ28" s="89">
        <v>5</v>
      </c>
      <c r="OFK28" s="93" t="s">
        <v>65</v>
      </c>
      <c r="OFL28" s="58" t="s">
        <v>58</v>
      </c>
      <c r="OFM28" s="91" t="s">
        <v>32</v>
      </c>
      <c r="OFN28" s="92">
        <v>1</v>
      </c>
      <c r="OFO28" s="87">
        <v>0</v>
      </c>
      <c r="OFP28" s="59">
        <f t="shared" si="635"/>
        <v>0</v>
      </c>
      <c r="OFQ28" s="1"/>
      <c r="OFR28" s="89">
        <v>5</v>
      </c>
      <c r="OFS28" s="93" t="s">
        <v>65</v>
      </c>
      <c r="OFT28" s="58" t="s">
        <v>58</v>
      </c>
      <c r="OFU28" s="91" t="s">
        <v>32</v>
      </c>
      <c r="OFV28" s="92">
        <v>1</v>
      </c>
      <c r="OFW28" s="87">
        <v>0</v>
      </c>
      <c r="OFX28" s="59">
        <f t="shared" si="635"/>
        <v>0</v>
      </c>
      <c r="OFY28" s="1"/>
      <c r="OFZ28" s="89">
        <v>5</v>
      </c>
      <c r="OGA28" s="93" t="s">
        <v>65</v>
      </c>
      <c r="OGB28" s="58" t="s">
        <v>58</v>
      </c>
      <c r="OGC28" s="91" t="s">
        <v>32</v>
      </c>
      <c r="OGD28" s="92">
        <v>1</v>
      </c>
      <c r="OGE28" s="87">
        <v>0</v>
      </c>
      <c r="OGF28" s="59">
        <f t="shared" si="636"/>
        <v>0</v>
      </c>
      <c r="OGG28" s="1"/>
      <c r="OGH28" s="89">
        <v>5</v>
      </c>
      <c r="OGI28" s="93" t="s">
        <v>65</v>
      </c>
      <c r="OGJ28" s="58" t="s">
        <v>58</v>
      </c>
      <c r="OGK28" s="91" t="s">
        <v>32</v>
      </c>
      <c r="OGL28" s="92">
        <v>1</v>
      </c>
      <c r="OGM28" s="87">
        <v>0</v>
      </c>
      <c r="OGN28" s="59">
        <f t="shared" si="636"/>
        <v>0</v>
      </c>
      <c r="OGO28" s="1"/>
      <c r="OGP28" s="89">
        <v>5</v>
      </c>
      <c r="OGQ28" s="93" t="s">
        <v>65</v>
      </c>
      <c r="OGR28" s="58" t="s">
        <v>58</v>
      </c>
      <c r="OGS28" s="91" t="s">
        <v>32</v>
      </c>
      <c r="OGT28" s="92">
        <v>1</v>
      </c>
      <c r="OGU28" s="87">
        <v>0</v>
      </c>
      <c r="OGV28" s="59">
        <f t="shared" si="637"/>
        <v>0</v>
      </c>
      <c r="OGW28" s="1"/>
      <c r="OGX28" s="89">
        <v>5</v>
      </c>
      <c r="OGY28" s="93" t="s">
        <v>65</v>
      </c>
      <c r="OGZ28" s="58" t="s">
        <v>58</v>
      </c>
      <c r="OHA28" s="91" t="s">
        <v>32</v>
      </c>
      <c r="OHB28" s="92">
        <v>1</v>
      </c>
      <c r="OHC28" s="87">
        <v>0</v>
      </c>
      <c r="OHD28" s="59">
        <f t="shared" si="637"/>
        <v>0</v>
      </c>
      <c r="OHE28" s="1"/>
      <c r="OHF28" s="89">
        <v>5</v>
      </c>
      <c r="OHG28" s="93" t="s">
        <v>65</v>
      </c>
      <c r="OHH28" s="58" t="s">
        <v>58</v>
      </c>
      <c r="OHI28" s="91" t="s">
        <v>32</v>
      </c>
      <c r="OHJ28" s="92">
        <v>1</v>
      </c>
      <c r="OHK28" s="87">
        <v>0</v>
      </c>
      <c r="OHL28" s="59">
        <f t="shared" si="638"/>
        <v>0</v>
      </c>
      <c r="OHM28" s="1"/>
      <c r="OHN28" s="89">
        <v>5</v>
      </c>
      <c r="OHO28" s="93" t="s">
        <v>65</v>
      </c>
      <c r="OHP28" s="58" t="s">
        <v>58</v>
      </c>
      <c r="OHQ28" s="91" t="s">
        <v>32</v>
      </c>
      <c r="OHR28" s="92">
        <v>1</v>
      </c>
      <c r="OHS28" s="87">
        <v>0</v>
      </c>
      <c r="OHT28" s="59">
        <f t="shared" si="638"/>
        <v>0</v>
      </c>
      <c r="OHU28" s="1"/>
      <c r="OHV28" s="89">
        <v>5</v>
      </c>
      <c r="OHW28" s="93" t="s">
        <v>65</v>
      </c>
      <c r="OHX28" s="58" t="s">
        <v>58</v>
      </c>
      <c r="OHY28" s="91" t="s">
        <v>32</v>
      </c>
      <c r="OHZ28" s="92">
        <v>1</v>
      </c>
      <c r="OIA28" s="87">
        <v>0</v>
      </c>
      <c r="OIB28" s="59">
        <f t="shared" si="639"/>
        <v>0</v>
      </c>
      <c r="OIC28" s="1"/>
      <c r="OID28" s="89">
        <v>5</v>
      </c>
      <c r="OIE28" s="93" t="s">
        <v>65</v>
      </c>
      <c r="OIF28" s="58" t="s">
        <v>58</v>
      </c>
      <c r="OIG28" s="91" t="s">
        <v>32</v>
      </c>
      <c r="OIH28" s="92">
        <v>1</v>
      </c>
      <c r="OII28" s="87">
        <v>0</v>
      </c>
      <c r="OIJ28" s="59">
        <f t="shared" si="639"/>
        <v>0</v>
      </c>
      <c r="OIK28" s="1"/>
      <c r="OIL28" s="89">
        <v>5</v>
      </c>
      <c r="OIM28" s="93" t="s">
        <v>65</v>
      </c>
      <c r="OIN28" s="58" t="s">
        <v>58</v>
      </c>
      <c r="OIO28" s="91" t="s">
        <v>32</v>
      </c>
      <c r="OIP28" s="92">
        <v>1</v>
      </c>
      <c r="OIQ28" s="87">
        <v>0</v>
      </c>
      <c r="OIR28" s="59">
        <f t="shared" si="640"/>
        <v>0</v>
      </c>
      <c r="OIS28" s="1"/>
      <c r="OIT28" s="89">
        <v>5</v>
      </c>
      <c r="OIU28" s="93" t="s">
        <v>65</v>
      </c>
      <c r="OIV28" s="58" t="s">
        <v>58</v>
      </c>
      <c r="OIW28" s="91" t="s">
        <v>32</v>
      </c>
      <c r="OIX28" s="92">
        <v>1</v>
      </c>
      <c r="OIY28" s="87">
        <v>0</v>
      </c>
      <c r="OIZ28" s="59">
        <f t="shared" si="640"/>
        <v>0</v>
      </c>
      <c r="OJA28" s="1"/>
      <c r="OJB28" s="89">
        <v>5</v>
      </c>
      <c r="OJC28" s="93" t="s">
        <v>65</v>
      </c>
      <c r="OJD28" s="58" t="s">
        <v>58</v>
      </c>
      <c r="OJE28" s="91" t="s">
        <v>32</v>
      </c>
      <c r="OJF28" s="92">
        <v>1</v>
      </c>
      <c r="OJG28" s="87">
        <v>0</v>
      </c>
      <c r="OJH28" s="59">
        <f t="shared" si="641"/>
        <v>0</v>
      </c>
      <c r="OJI28" s="1"/>
      <c r="OJJ28" s="89">
        <v>5</v>
      </c>
      <c r="OJK28" s="93" t="s">
        <v>65</v>
      </c>
      <c r="OJL28" s="58" t="s">
        <v>58</v>
      </c>
      <c r="OJM28" s="91" t="s">
        <v>32</v>
      </c>
      <c r="OJN28" s="92">
        <v>1</v>
      </c>
      <c r="OJO28" s="87">
        <v>0</v>
      </c>
      <c r="OJP28" s="59">
        <f t="shared" si="641"/>
        <v>0</v>
      </c>
      <c r="OJQ28" s="1"/>
      <c r="OJR28" s="89">
        <v>5</v>
      </c>
      <c r="OJS28" s="93" t="s">
        <v>65</v>
      </c>
      <c r="OJT28" s="58" t="s">
        <v>58</v>
      </c>
      <c r="OJU28" s="91" t="s">
        <v>32</v>
      </c>
      <c r="OJV28" s="92">
        <v>1</v>
      </c>
      <c r="OJW28" s="87">
        <v>0</v>
      </c>
      <c r="OJX28" s="59">
        <f t="shared" si="642"/>
        <v>0</v>
      </c>
      <c r="OJY28" s="1"/>
      <c r="OJZ28" s="89">
        <v>5</v>
      </c>
      <c r="OKA28" s="93" t="s">
        <v>65</v>
      </c>
      <c r="OKB28" s="58" t="s">
        <v>58</v>
      </c>
      <c r="OKC28" s="91" t="s">
        <v>32</v>
      </c>
      <c r="OKD28" s="92">
        <v>1</v>
      </c>
      <c r="OKE28" s="87">
        <v>0</v>
      </c>
      <c r="OKF28" s="59">
        <f t="shared" si="642"/>
        <v>0</v>
      </c>
      <c r="OKG28" s="1"/>
      <c r="OKH28" s="89">
        <v>5</v>
      </c>
      <c r="OKI28" s="93" t="s">
        <v>65</v>
      </c>
      <c r="OKJ28" s="58" t="s">
        <v>58</v>
      </c>
      <c r="OKK28" s="91" t="s">
        <v>32</v>
      </c>
      <c r="OKL28" s="92">
        <v>1</v>
      </c>
      <c r="OKM28" s="87">
        <v>0</v>
      </c>
      <c r="OKN28" s="59">
        <f t="shared" si="643"/>
        <v>0</v>
      </c>
      <c r="OKO28" s="1"/>
      <c r="OKP28" s="89">
        <v>5</v>
      </c>
      <c r="OKQ28" s="93" t="s">
        <v>65</v>
      </c>
      <c r="OKR28" s="58" t="s">
        <v>58</v>
      </c>
      <c r="OKS28" s="91" t="s">
        <v>32</v>
      </c>
      <c r="OKT28" s="92">
        <v>1</v>
      </c>
      <c r="OKU28" s="87">
        <v>0</v>
      </c>
      <c r="OKV28" s="59">
        <f t="shared" si="643"/>
        <v>0</v>
      </c>
      <c r="OKW28" s="1"/>
      <c r="OKX28" s="89">
        <v>5</v>
      </c>
      <c r="OKY28" s="93" t="s">
        <v>65</v>
      </c>
      <c r="OKZ28" s="58" t="s">
        <v>58</v>
      </c>
      <c r="OLA28" s="91" t="s">
        <v>32</v>
      </c>
      <c r="OLB28" s="92">
        <v>1</v>
      </c>
      <c r="OLC28" s="87">
        <v>0</v>
      </c>
      <c r="OLD28" s="59">
        <f t="shared" si="644"/>
        <v>0</v>
      </c>
      <c r="OLE28" s="1"/>
      <c r="OLF28" s="89">
        <v>5</v>
      </c>
      <c r="OLG28" s="93" t="s">
        <v>65</v>
      </c>
      <c r="OLH28" s="58" t="s">
        <v>58</v>
      </c>
      <c r="OLI28" s="91" t="s">
        <v>32</v>
      </c>
      <c r="OLJ28" s="92">
        <v>1</v>
      </c>
      <c r="OLK28" s="87">
        <v>0</v>
      </c>
      <c r="OLL28" s="59">
        <f t="shared" si="644"/>
        <v>0</v>
      </c>
      <c r="OLM28" s="1"/>
      <c r="OLN28" s="89">
        <v>5</v>
      </c>
      <c r="OLO28" s="93" t="s">
        <v>65</v>
      </c>
      <c r="OLP28" s="58" t="s">
        <v>58</v>
      </c>
      <c r="OLQ28" s="91" t="s">
        <v>32</v>
      </c>
      <c r="OLR28" s="92">
        <v>1</v>
      </c>
      <c r="OLS28" s="87">
        <v>0</v>
      </c>
      <c r="OLT28" s="59">
        <f t="shared" si="645"/>
        <v>0</v>
      </c>
      <c r="OLU28" s="1"/>
      <c r="OLV28" s="89">
        <v>5</v>
      </c>
      <c r="OLW28" s="93" t="s">
        <v>65</v>
      </c>
      <c r="OLX28" s="58" t="s">
        <v>58</v>
      </c>
      <c r="OLY28" s="91" t="s">
        <v>32</v>
      </c>
      <c r="OLZ28" s="92">
        <v>1</v>
      </c>
      <c r="OMA28" s="87">
        <v>0</v>
      </c>
      <c r="OMB28" s="59">
        <f t="shared" si="645"/>
        <v>0</v>
      </c>
      <c r="OMC28" s="1"/>
      <c r="OMD28" s="89">
        <v>5</v>
      </c>
      <c r="OME28" s="93" t="s">
        <v>65</v>
      </c>
      <c r="OMF28" s="58" t="s">
        <v>58</v>
      </c>
      <c r="OMG28" s="91" t="s">
        <v>32</v>
      </c>
      <c r="OMH28" s="92">
        <v>1</v>
      </c>
      <c r="OMI28" s="87">
        <v>0</v>
      </c>
      <c r="OMJ28" s="59">
        <f t="shared" si="646"/>
        <v>0</v>
      </c>
      <c r="OMK28" s="1"/>
      <c r="OML28" s="89">
        <v>5</v>
      </c>
      <c r="OMM28" s="93" t="s">
        <v>65</v>
      </c>
      <c r="OMN28" s="58" t="s">
        <v>58</v>
      </c>
      <c r="OMO28" s="91" t="s">
        <v>32</v>
      </c>
      <c r="OMP28" s="92">
        <v>1</v>
      </c>
      <c r="OMQ28" s="87">
        <v>0</v>
      </c>
      <c r="OMR28" s="59">
        <f t="shared" si="646"/>
        <v>0</v>
      </c>
      <c r="OMS28" s="1"/>
      <c r="OMT28" s="89">
        <v>5</v>
      </c>
      <c r="OMU28" s="93" t="s">
        <v>65</v>
      </c>
      <c r="OMV28" s="58" t="s">
        <v>58</v>
      </c>
      <c r="OMW28" s="91" t="s">
        <v>32</v>
      </c>
      <c r="OMX28" s="92">
        <v>1</v>
      </c>
      <c r="OMY28" s="87">
        <v>0</v>
      </c>
      <c r="OMZ28" s="59">
        <f t="shared" si="647"/>
        <v>0</v>
      </c>
      <c r="ONA28" s="1"/>
      <c r="ONB28" s="89">
        <v>5</v>
      </c>
      <c r="ONC28" s="93" t="s">
        <v>65</v>
      </c>
      <c r="OND28" s="58" t="s">
        <v>58</v>
      </c>
      <c r="ONE28" s="91" t="s">
        <v>32</v>
      </c>
      <c r="ONF28" s="92">
        <v>1</v>
      </c>
      <c r="ONG28" s="87">
        <v>0</v>
      </c>
      <c r="ONH28" s="59">
        <f t="shared" si="647"/>
        <v>0</v>
      </c>
      <c r="ONI28" s="1"/>
      <c r="ONJ28" s="89">
        <v>5</v>
      </c>
      <c r="ONK28" s="93" t="s">
        <v>65</v>
      </c>
      <c r="ONL28" s="58" t="s">
        <v>58</v>
      </c>
      <c r="ONM28" s="91" t="s">
        <v>32</v>
      </c>
      <c r="ONN28" s="92">
        <v>1</v>
      </c>
      <c r="ONO28" s="87">
        <v>0</v>
      </c>
      <c r="ONP28" s="59">
        <f t="shared" si="648"/>
        <v>0</v>
      </c>
      <c r="ONQ28" s="1"/>
      <c r="ONR28" s="89">
        <v>5</v>
      </c>
      <c r="ONS28" s="93" t="s">
        <v>65</v>
      </c>
      <c r="ONT28" s="58" t="s">
        <v>58</v>
      </c>
      <c r="ONU28" s="91" t="s">
        <v>32</v>
      </c>
      <c r="ONV28" s="92">
        <v>1</v>
      </c>
      <c r="ONW28" s="87">
        <v>0</v>
      </c>
      <c r="ONX28" s="59">
        <f t="shared" si="648"/>
        <v>0</v>
      </c>
      <c r="ONY28" s="1"/>
      <c r="ONZ28" s="89">
        <v>5</v>
      </c>
      <c r="OOA28" s="93" t="s">
        <v>65</v>
      </c>
      <c r="OOB28" s="58" t="s">
        <v>58</v>
      </c>
      <c r="OOC28" s="91" t="s">
        <v>32</v>
      </c>
      <c r="OOD28" s="92">
        <v>1</v>
      </c>
      <c r="OOE28" s="87">
        <v>0</v>
      </c>
      <c r="OOF28" s="59">
        <f t="shared" si="649"/>
        <v>0</v>
      </c>
      <c r="OOG28" s="1"/>
      <c r="OOH28" s="89">
        <v>5</v>
      </c>
      <c r="OOI28" s="93" t="s">
        <v>65</v>
      </c>
      <c r="OOJ28" s="58" t="s">
        <v>58</v>
      </c>
      <c r="OOK28" s="91" t="s">
        <v>32</v>
      </c>
      <c r="OOL28" s="92">
        <v>1</v>
      </c>
      <c r="OOM28" s="87">
        <v>0</v>
      </c>
      <c r="OON28" s="59">
        <f t="shared" si="649"/>
        <v>0</v>
      </c>
      <c r="OOO28" s="1"/>
      <c r="OOP28" s="89">
        <v>5</v>
      </c>
      <c r="OOQ28" s="93" t="s">
        <v>65</v>
      </c>
      <c r="OOR28" s="58" t="s">
        <v>58</v>
      </c>
      <c r="OOS28" s="91" t="s">
        <v>32</v>
      </c>
      <c r="OOT28" s="92">
        <v>1</v>
      </c>
      <c r="OOU28" s="87">
        <v>0</v>
      </c>
      <c r="OOV28" s="59">
        <f t="shared" si="650"/>
        <v>0</v>
      </c>
      <c r="OOW28" s="1"/>
      <c r="OOX28" s="89">
        <v>5</v>
      </c>
      <c r="OOY28" s="93" t="s">
        <v>65</v>
      </c>
      <c r="OOZ28" s="58" t="s">
        <v>58</v>
      </c>
      <c r="OPA28" s="91" t="s">
        <v>32</v>
      </c>
      <c r="OPB28" s="92">
        <v>1</v>
      </c>
      <c r="OPC28" s="87">
        <v>0</v>
      </c>
      <c r="OPD28" s="59">
        <f t="shared" si="650"/>
        <v>0</v>
      </c>
      <c r="OPE28" s="1"/>
      <c r="OPF28" s="89">
        <v>5</v>
      </c>
      <c r="OPG28" s="93" t="s">
        <v>65</v>
      </c>
      <c r="OPH28" s="58" t="s">
        <v>58</v>
      </c>
      <c r="OPI28" s="91" t="s">
        <v>32</v>
      </c>
      <c r="OPJ28" s="92">
        <v>1</v>
      </c>
      <c r="OPK28" s="87">
        <v>0</v>
      </c>
      <c r="OPL28" s="59">
        <f t="shared" si="651"/>
        <v>0</v>
      </c>
      <c r="OPM28" s="1"/>
      <c r="OPN28" s="89">
        <v>5</v>
      </c>
      <c r="OPO28" s="93" t="s">
        <v>65</v>
      </c>
      <c r="OPP28" s="58" t="s">
        <v>58</v>
      </c>
      <c r="OPQ28" s="91" t="s">
        <v>32</v>
      </c>
      <c r="OPR28" s="92">
        <v>1</v>
      </c>
      <c r="OPS28" s="87">
        <v>0</v>
      </c>
      <c r="OPT28" s="59">
        <f t="shared" si="651"/>
        <v>0</v>
      </c>
      <c r="OPU28" s="1"/>
      <c r="OPV28" s="89">
        <v>5</v>
      </c>
      <c r="OPW28" s="93" t="s">
        <v>65</v>
      </c>
      <c r="OPX28" s="58" t="s">
        <v>58</v>
      </c>
      <c r="OPY28" s="91" t="s">
        <v>32</v>
      </c>
      <c r="OPZ28" s="92">
        <v>1</v>
      </c>
      <c r="OQA28" s="87">
        <v>0</v>
      </c>
      <c r="OQB28" s="59">
        <f t="shared" si="652"/>
        <v>0</v>
      </c>
      <c r="OQC28" s="1"/>
      <c r="OQD28" s="89">
        <v>5</v>
      </c>
      <c r="OQE28" s="93" t="s">
        <v>65</v>
      </c>
      <c r="OQF28" s="58" t="s">
        <v>58</v>
      </c>
      <c r="OQG28" s="91" t="s">
        <v>32</v>
      </c>
      <c r="OQH28" s="92">
        <v>1</v>
      </c>
      <c r="OQI28" s="87">
        <v>0</v>
      </c>
      <c r="OQJ28" s="59">
        <f t="shared" si="652"/>
        <v>0</v>
      </c>
      <c r="OQK28" s="1"/>
      <c r="OQL28" s="89">
        <v>5</v>
      </c>
      <c r="OQM28" s="93" t="s">
        <v>65</v>
      </c>
      <c r="OQN28" s="58" t="s">
        <v>58</v>
      </c>
      <c r="OQO28" s="91" t="s">
        <v>32</v>
      </c>
      <c r="OQP28" s="92">
        <v>1</v>
      </c>
      <c r="OQQ28" s="87">
        <v>0</v>
      </c>
      <c r="OQR28" s="59">
        <f t="shared" si="653"/>
        <v>0</v>
      </c>
      <c r="OQS28" s="1"/>
      <c r="OQT28" s="89">
        <v>5</v>
      </c>
      <c r="OQU28" s="93" t="s">
        <v>65</v>
      </c>
      <c r="OQV28" s="58" t="s">
        <v>58</v>
      </c>
      <c r="OQW28" s="91" t="s">
        <v>32</v>
      </c>
      <c r="OQX28" s="92">
        <v>1</v>
      </c>
      <c r="OQY28" s="87">
        <v>0</v>
      </c>
      <c r="OQZ28" s="59">
        <f t="shared" si="653"/>
        <v>0</v>
      </c>
      <c r="ORA28" s="1"/>
      <c r="ORB28" s="89">
        <v>5</v>
      </c>
      <c r="ORC28" s="93" t="s">
        <v>65</v>
      </c>
      <c r="ORD28" s="58" t="s">
        <v>58</v>
      </c>
      <c r="ORE28" s="91" t="s">
        <v>32</v>
      </c>
      <c r="ORF28" s="92">
        <v>1</v>
      </c>
      <c r="ORG28" s="87">
        <v>0</v>
      </c>
      <c r="ORH28" s="59">
        <f t="shared" si="654"/>
        <v>0</v>
      </c>
      <c r="ORI28" s="1"/>
      <c r="ORJ28" s="89">
        <v>5</v>
      </c>
      <c r="ORK28" s="93" t="s">
        <v>65</v>
      </c>
      <c r="ORL28" s="58" t="s">
        <v>58</v>
      </c>
      <c r="ORM28" s="91" t="s">
        <v>32</v>
      </c>
      <c r="ORN28" s="92">
        <v>1</v>
      </c>
      <c r="ORO28" s="87">
        <v>0</v>
      </c>
      <c r="ORP28" s="59">
        <f t="shared" si="654"/>
        <v>0</v>
      </c>
      <c r="ORQ28" s="1"/>
      <c r="ORR28" s="89">
        <v>5</v>
      </c>
      <c r="ORS28" s="93" t="s">
        <v>65</v>
      </c>
      <c r="ORT28" s="58" t="s">
        <v>58</v>
      </c>
      <c r="ORU28" s="91" t="s">
        <v>32</v>
      </c>
      <c r="ORV28" s="92">
        <v>1</v>
      </c>
      <c r="ORW28" s="87">
        <v>0</v>
      </c>
      <c r="ORX28" s="59">
        <f t="shared" si="655"/>
        <v>0</v>
      </c>
      <c r="ORY28" s="1"/>
      <c r="ORZ28" s="89">
        <v>5</v>
      </c>
      <c r="OSA28" s="93" t="s">
        <v>65</v>
      </c>
      <c r="OSB28" s="58" t="s">
        <v>58</v>
      </c>
      <c r="OSC28" s="91" t="s">
        <v>32</v>
      </c>
      <c r="OSD28" s="92">
        <v>1</v>
      </c>
      <c r="OSE28" s="87">
        <v>0</v>
      </c>
      <c r="OSF28" s="59">
        <f t="shared" si="655"/>
        <v>0</v>
      </c>
      <c r="OSG28" s="1"/>
      <c r="OSH28" s="89">
        <v>5</v>
      </c>
      <c r="OSI28" s="93" t="s">
        <v>65</v>
      </c>
      <c r="OSJ28" s="58" t="s">
        <v>58</v>
      </c>
      <c r="OSK28" s="91" t="s">
        <v>32</v>
      </c>
      <c r="OSL28" s="92">
        <v>1</v>
      </c>
      <c r="OSM28" s="87">
        <v>0</v>
      </c>
      <c r="OSN28" s="59">
        <f t="shared" si="656"/>
        <v>0</v>
      </c>
      <c r="OSO28" s="1"/>
      <c r="OSP28" s="89">
        <v>5</v>
      </c>
      <c r="OSQ28" s="93" t="s">
        <v>65</v>
      </c>
      <c r="OSR28" s="58" t="s">
        <v>58</v>
      </c>
      <c r="OSS28" s="91" t="s">
        <v>32</v>
      </c>
      <c r="OST28" s="92">
        <v>1</v>
      </c>
      <c r="OSU28" s="87">
        <v>0</v>
      </c>
      <c r="OSV28" s="59">
        <f t="shared" si="656"/>
        <v>0</v>
      </c>
      <c r="OSW28" s="1"/>
      <c r="OSX28" s="89">
        <v>5</v>
      </c>
      <c r="OSY28" s="93" t="s">
        <v>65</v>
      </c>
      <c r="OSZ28" s="58" t="s">
        <v>58</v>
      </c>
      <c r="OTA28" s="91" t="s">
        <v>32</v>
      </c>
      <c r="OTB28" s="92">
        <v>1</v>
      </c>
      <c r="OTC28" s="87">
        <v>0</v>
      </c>
      <c r="OTD28" s="59">
        <f t="shared" si="657"/>
        <v>0</v>
      </c>
      <c r="OTE28" s="1"/>
      <c r="OTF28" s="89">
        <v>5</v>
      </c>
      <c r="OTG28" s="93" t="s">
        <v>65</v>
      </c>
      <c r="OTH28" s="58" t="s">
        <v>58</v>
      </c>
      <c r="OTI28" s="91" t="s">
        <v>32</v>
      </c>
      <c r="OTJ28" s="92">
        <v>1</v>
      </c>
      <c r="OTK28" s="87">
        <v>0</v>
      </c>
      <c r="OTL28" s="59">
        <f t="shared" si="657"/>
        <v>0</v>
      </c>
      <c r="OTM28" s="1"/>
      <c r="OTN28" s="89">
        <v>5</v>
      </c>
      <c r="OTO28" s="93" t="s">
        <v>65</v>
      </c>
      <c r="OTP28" s="58" t="s">
        <v>58</v>
      </c>
      <c r="OTQ28" s="91" t="s">
        <v>32</v>
      </c>
      <c r="OTR28" s="92">
        <v>1</v>
      </c>
      <c r="OTS28" s="87">
        <v>0</v>
      </c>
      <c r="OTT28" s="59">
        <f t="shared" si="658"/>
        <v>0</v>
      </c>
      <c r="OTU28" s="1"/>
      <c r="OTV28" s="89">
        <v>5</v>
      </c>
      <c r="OTW28" s="93" t="s">
        <v>65</v>
      </c>
      <c r="OTX28" s="58" t="s">
        <v>58</v>
      </c>
      <c r="OTY28" s="91" t="s">
        <v>32</v>
      </c>
      <c r="OTZ28" s="92">
        <v>1</v>
      </c>
      <c r="OUA28" s="87">
        <v>0</v>
      </c>
      <c r="OUB28" s="59">
        <f t="shared" si="658"/>
        <v>0</v>
      </c>
      <c r="OUC28" s="1"/>
      <c r="OUD28" s="89">
        <v>5</v>
      </c>
      <c r="OUE28" s="93" t="s">
        <v>65</v>
      </c>
      <c r="OUF28" s="58" t="s">
        <v>58</v>
      </c>
      <c r="OUG28" s="91" t="s">
        <v>32</v>
      </c>
      <c r="OUH28" s="92">
        <v>1</v>
      </c>
      <c r="OUI28" s="87">
        <v>0</v>
      </c>
      <c r="OUJ28" s="59">
        <f t="shared" si="659"/>
        <v>0</v>
      </c>
      <c r="OUK28" s="1"/>
      <c r="OUL28" s="89">
        <v>5</v>
      </c>
      <c r="OUM28" s="93" t="s">
        <v>65</v>
      </c>
      <c r="OUN28" s="58" t="s">
        <v>58</v>
      </c>
      <c r="OUO28" s="91" t="s">
        <v>32</v>
      </c>
      <c r="OUP28" s="92">
        <v>1</v>
      </c>
      <c r="OUQ28" s="87">
        <v>0</v>
      </c>
      <c r="OUR28" s="59">
        <f t="shared" si="659"/>
        <v>0</v>
      </c>
      <c r="OUS28" s="1"/>
      <c r="OUT28" s="89">
        <v>5</v>
      </c>
      <c r="OUU28" s="93" t="s">
        <v>65</v>
      </c>
      <c r="OUV28" s="58" t="s">
        <v>58</v>
      </c>
      <c r="OUW28" s="91" t="s">
        <v>32</v>
      </c>
      <c r="OUX28" s="92">
        <v>1</v>
      </c>
      <c r="OUY28" s="87">
        <v>0</v>
      </c>
      <c r="OUZ28" s="59">
        <f t="shared" si="660"/>
        <v>0</v>
      </c>
      <c r="OVA28" s="1"/>
      <c r="OVB28" s="89">
        <v>5</v>
      </c>
      <c r="OVC28" s="93" t="s">
        <v>65</v>
      </c>
      <c r="OVD28" s="58" t="s">
        <v>58</v>
      </c>
      <c r="OVE28" s="91" t="s">
        <v>32</v>
      </c>
      <c r="OVF28" s="92">
        <v>1</v>
      </c>
      <c r="OVG28" s="87">
        <v>0</v>
      </c>
      <c r="OVH28" s="59">
        <f t="shared" si="660"/>
        <v>0</v>
      </c>
      <c r="OVI28" s="1"/>
      <c r="OVJ28" s="89">
        <v>5</v>
      </c>
      <c r="OVK28" s="93" t="s">
        <v>65</v>
      </c>
      <c r="OVL28" s="58" t="s">
        <v>58</v>
      </c>
      <c r="OVM28" s="91" t="s">
        <v>32</v>
      </c>
      <c r="OVN28" s="92">
        <v>1</v>
      </c>
      <c r="OVO28" s="87">
        <v>0</v>
      </c>
      <c r="OVP28" s="59">
        <f t="shared" si="661"/>
        <v>0</v>
      </c>
      <c r="OVQ28" s="1"/>
      <c r="OVR28" s="89">
        <v>5</v>
      </c>
      <c r="OVS28" s="93" t="s">
        <v>65</v>
      </c>
      <c r="OVT28" s="58" t="s">
        <v>58</v>
      </c>
      <c r="OVU28" s="91" t="s">
        <v>32</v>
      </c>
      <c r="OVV28" s="92">
        <v>1</v>
      </c>
      <c r="OVW28" s="87">
        <v>0</v>
      </c>
      <c r="OVX28" s="59">
        <f t="shared" si="661"/>
        <v>0</v>
      </c>
      <c r="OVY28" s="1"/>
      <c r="OVZ28" s="89">
        <v>5</v>
      </c>
      <c r="OWA28" s="93" t="s">
        <v>65</v>
      </c>
      <c r="OWB28" s="58" t="s">
        <v>58</v>
      </c>
      <c r="OWC28" s="91" t="s">
        <v>32</v>
      </c>
      <c r="OWD28" s="92">
        <v>1</v>
      </c>
      <c r="OWE28" s="87">
        <v>0</v>
      </c>
      <c r="OWF28" s="59">
        <f t="shared" si="662"/>
        <v>0</v>
      </c>
      <c r="OWG28" s="1"/>
      <c r="OWH28" s="89">
        <v>5</v>
      </c>
      <c r="OWI28" s="93" t="s">
        <v>65</v>
      </c>
      <c r="OWJ28" s="58" t="s">
        <v>58</v>
      </c>
      <c r="OWK28" s="91" t="s">
        <v>32</v>
      </c>
      <c r="OWL28" s="92">
        <v>1</v>
      </c>
      <c r="OWM28" s="87">
        <v>0</v>
      </c>
      <c r="OWN28" s="59">
        <f t="shared" si="662"/>
        <v>0</v>
      </c>
      <c r="OWO28" s="1"/>
      <c r="OWP28" s="89">
        <v>5</v>
      </c>
      <c r="OWQ28" s="93" t="s">
        <v>65</v>
      </c>
      <c r="OWR28" s="58" t="s">
        <v>58</v>
      </c>
      <c r="OWS28" s="91" t="s">
        <v>32</v>
      </c>
      <c r="OWT28" s="92">
        <v>1</v>
      </c>
      <c r="OWU28" s="87">
        <v>0</v>
      </c>
      <c r="OWV28" s="59">
        <f t="shared" si="663"/>
        <v>0</v>
      </c>
      <c r="OWW28" s="1"/>
      <c r="OWX28" s="89">
        <v>5</v>
      </c>
      <c r="OWY28" s="93" t="s">
        <v>65</v>
      </c>
      <c r="OWZ28" s="58" t="s">
        <v>58</v>
      </c>
      <c r="OXA28" s="91" t="s">
        <v>32</v>
      </c>
      <c r="OXB28" s="92">
        <v>1</v>
      </c>
      <c r="OXC28" s="87">
        <v>0</v>
      </c>
      <c r="OXD28" s="59">
        <f t="shared" si="663"/>
        <v>0</v>
      </c>
      <c r="OXE28" s="1"/>
      <c r="OXF28" s="89">
        <v>5</v>
      </c>
      <c r="OXG28" s="93" t="s">
        <v>65</v>
      </c>
      <c r="OXH28" s="58" t="s">
        <v>58</v>
      </c>
      <c r="OXI28" s="91" t="s">
        <v>32</v>
      </c>
      <c r="OXJ28" s="92">
        <v>1</v>
      </c>
      <c r="OXK28" s="87">
        <v>0</v>
      </c>
      <c r="OXL28" s="59">
        <f t="shared" si="664"/>
        <v>0</v>
      </c>
      <c r="OXM28" s="1"/>
      <c r="OXN28" s="89">
        <v>5</v>
      </c>
      <c r="OXO28" s="93" t="s">
        <v>65</v>
      </c>
      <c r="OXP28" s="58" t="s">
        <v>58</v>
      </c>
      <c r="OXQ28" s="91" t="s">
        <v>32</v>
      </c>
      <c r="OXR28" s="92">
        <v>1</v>
      </c>
      <c r="OXS28" s="87">
        <v>0</v>
      </c>
      <c r="OXT28" s="59">
        <f t="shared" si="664"/>
        <v>0</v>
      </c>
      <c r="OXU28" s="1"/>
      <c r="OXV28" s="89">
        <v>5</v>
      </c>
      <c r="OXW28" s="93" t="s">
        <v>65</v>
      </c>
      <c r="OXX28" s="58" t="s">
        <v>58</v>
      </c>
      <c r="OXY28" s="91" t="s">
        <v>32</v>
      </c>
      <c r="OXZ28" s="92">
        <v>1</v>
      </c>
      <c r="OYA28" s="87">
        <v>0</v>
      </c>
      <c r="OYB28" s="59">
        <f t="shared" si="665"/>
        <v>0</v>
      </c>
      <c r="OYC28" s="1"/>
      <c r="OYD28" s="89">
        <v>5</v>
      </c>
      <c r="OYE28" s="93" t="s">
        <v>65</v>
      </c>
      <c r="OYF28" s="58" t="s">
        <v>58</v>
      </c>
      <c r="OYG28" s="91" t="s">
        <v>32</v>
      </c>
      <c r="OYH28" s="92">
        <v>1</v>
      </c>
      <c r="OYI28" s="87">
        <v>0</v>
      </c>
      <c r="OYJ28" s="59">
        <f t="shared" si="665"/>
        <v>0</v>
      </c>
      <c r="OYK28" s="1"/>
      <c r="OYL28" s="89">
        <v>5</v>
      </c>
      <c r="OYM28" s="93" t="s">
        <v>65</v>
      </c>
      <c r="OYN28" s="58" t="s">
        <v>58</v>
      </c>
      <c r="OYO28" s="91" t="s">
        <v>32</v>
      </c>
      <c r="OYP28" s="92">
        <v>1</v>
      </c>
      <c r="OYQ28" s="87">
        <v>0</v>
      </c>
      <c r="OYR28" s="59">
        <f t="shared" si="666"/>
        <v>0</v>
      </c>
      <c r="OYS28" s="1"/>
      <c r="OYT28" s="89">
        <v>5</v>
      </c>
      <c r="OYU28" s="93" t="s">
        <v>65</v>
      </c>
      <c r="OYV28" s="58" t="s">
        <v>58</v>
      </c>
      <c r="OYW28" s="91" t="s">
        <v>32</v>
      </c>
      <c r="OYX28" s="92">
        <v>1</v>
      </c>
      <c r="OYY28" s="87">
        <v>0</v>
      </c>
      <c r="OYZ28" s="59">
        <f t="shared" si="666"/>
        <v>0</v>
      </c>
      <c r="OZA28" s="1"/>
      <c r="OZB28" s="89">
        <v>5</v>
      </c>
      <c r="OZC28" s="93" t="s">
        <v>65</v>
      </c>
      <c r="OZD28" s="58" t="s">
        <v>58</v>
      </c>
      <c r="OZE28" s="91" t="s">
        <v>32</v>
      </c>
      <c r="OZF28" s="92">
        <v>1</v>
      </c>
      <c r="OZG28" s="87">
        <v>0</v>
      </c>
      <c r="OZH28" s="59">
        <f t="shared" si="667"/>
        <v>0</v>
      </c>
      <c r="OZI28" s="1"/>
      <c r="OZJ28" s="89">
        <v>5</v>
      </c>
      <c r="OZK28" s="93" t="s">
        <v>65</v>
      </c>
      <c r="OZL28" s="58" t="s">
        <v>58</v>
      </c>
      <c r="OZM28" s="91" t="s">
        <v>32</v>
      </c>
      <c r="OZN28" s="92">
        <v>1</v>
      </c>
      <c r="OZO28" s="87">
        <v>0</v>
      </c>
      <c r="OZP28" s="59">
        <f t="shared" si="667"/>
        <v>0</v>
      </c>
      <c r="OZQ28" s="1"/>
      <c r="OZR28" s="89">
        <v>5</v>
      </c>
      <c r="OZS28" s="93" t="s">
        <v>65</v>
      </c>
      <c r="OZT28" s="58" t="s">
        <v>58</v>
      </c>
      <c r="OZU28" s="91" t="s">
        <v>32</v>
      </c>
      <c r="OZV28" s="92">
        <v>1</v>
      </c>
      <c r="OZW28" s="87">
        <v>0</v>
      </c>
      <c r="OZX28" s="59">
        <f t="shared" si="668"/>
        <v>0</v>
      </c>
      <c r="OZY28" s="1"/>
      <c r="OZZ28" s="89">
        <v>5</v>
      </c>
      <c r="PAA28" s="93" t="s">
        <v>65</v>
      </c>
      <c r="PAB28" s="58" t="s">
        <v>58</v>
      </c>
      <c r="PAC28" s="91" t="s">
        <v>32</v>
      </c>
      <c r="PAD28" s="92">
        <v>1</v>
      </c>
      <c r="PAE28" s="87">
        <v>0</v>
      </c>
      <c r="PAF28" s="59">
        <f t="shared" si="668"/>
        <v>0</v>
      </c>
      <c r="PAG28" s="1"/>
      <c r="PAH28" s="89">
        <v>5</v>
      </c>
      <c r="PAI28" s="93" t="s">
        <v>65</v>
      </c>
      <c r="PAJ28" s="58" t="s">
        <v>58</v>
      </c>
      <c r="PAK28" s="91" t="s">
        <v>32</v>
      </c>
      <c r="PAL28" s="92">
        <v>1</v>
      </c>
      <c r="PAM28" s="87">
        <v>0</v>
      </c>
      <c r="PAN28" s="59">
        <f t="shared" si="669"/>
        <v>0</v>
      </c>
      <c r="PAO28" s="1"/>
      <c r="PAP28" s="89">
        <v>5</v>
      </c>
      <c r="PAQ28" s="93" t="s">
        <v>65</v>
      </c>
      <c r="PAR28" s="58" t="s">
        <v>58</v>
      </c>
      <c r="PAS28" s="91" t="s">
        <v>32</v>
      </c>
      <c r="PAT28" s="92">
        <v>1</v>
      </c>
      <c r="PAU28" s="87">
        <v>0</v>
      </c>
      <c r="PAV28" s="59">
        <f t="shared" si="669"/>
        <v>0</v>
      </c>
      <c r="PAW28" s="1"/>
      <c r="PAX28" s="89">
        <v>5</v>
      </c>
      <c r="PAY28" s="93" t="s">
        <v>65</v>
      </c>
      <c r="PAZ28" s="58" t="s">
        <v>58</v>
      </c>
      <c r="PBA28" s="91" t="s">
        <v>32</v>
      </c>
      <c r="PBB28" s="92">
        <v>1</v>
      </c>
      <c r="PBC28" s="87">
        <v>0</v>
      </c>
      <c r="PBD28" s="59">
        <f t="shared" si="670"/>
        <v>0</v>
      </c>
      <c r="PBE28" s="1"/>
      <c r="PBF28" s="89">
        <v>5</v>
      </c>
      <c r="PBG28" s="93" t="s">
        <v>65</v>
      </c>
      <c r="PBH28" s="58" t="s">
        <v>58</v>
      </c>
      <c r="PBI28" s="91" t="s">
        <v>32</v>
      </c>
      <c r="PBJ28" s="92">
        <v>1</v>
      </c>
      <c r="PBK28" s="87">
        <v>0</v>
      </c>
      <c r="PBL28" s="59">
        <f t="shared" si="670"/>
        <v>0</v>
      </c>
      <c r="PBM28" s="1"/>
      <c r="PBN28" s="89">
        <v>5</v>
      </c>
      <c r="PBO28" s="93" t="s">
        <v>65</v>
      </c>
      <c r="PBP28" s="58" t="s">
        <v>58</v>
      </c>
      <c r="PBQ28" s="91" t="s">
        <v>32</v>
      </c>
      <c r="PBR28" s="92">
        <v>1</v>
      </c>
      <c r="PBS28" s="87">
        <v>0</v>
      </c>
      <c r="PBT28" s="59">
        <f t="shared" si="671"/>
        <v>0</v>
      </c>
      <c r="PBU28" s="1"/>
      <c r="PBV28" s="89">
        <v>5</v>
      </c>
      <c r="PBW28" s="93" t="s">
        <v>65</v>
      </c>
      <c r="PBX28" s="58" t="s">
        <v>58</v>
      </c>
      <c r="PBY28" s="91" t="s">
        <v>32</v>
      </c>
      <c r="PBZ28" s="92">
        <v>1</v>
      </c>
      <c r="PCA28" s="87">
        <v>0</v>
      </c>
      <c r="PCB28" s="59">
        <f t="shared" si="671"/>
        <v>0</v>
      </c>
      <c r="PCC28" s="1"/>
      <c r="PCD28" s="89">
        <v>5</v>
      </c>
      <c r="PCE28" s="93" t="s">
        <v>65</v>
      </c>
      <c r="PCF28" s="58" t="s">
        <v>58</v>
      </c>
      <c r="PCG28" s="91" t="s">
        <v>32</v>
      </c>
      <c r="PCH28" s="92">
        <v>1</v>
      </c>
      <c r="PCI28" s="87">
        <v>0</v>
      </c>
      <c r="PCJ28" s="59">
        <f t="shared" si="672"/>
        <v>0</v>
      </c>
      <c r="PCK28" s="1"/>
      <c r="PCL28" s="89">
        <v>5</v>
      </c>
      <c r="PCM28" s="93" t="s">
        <v>65</v>
      </c>
      <c r="PCN28" s="58" t="s">
        <v>58</v>
      </c>
      <c r="PCO28" s="91" t="s">
        <v>32</v>
      </c>
      <c r="PCP28" s="92">
        <v>1</v>
      </c>
      <c r="PCQ28" s="87">
        <v>0</v>
      </c>
      <c r="PCR28" s="59">
        <f t="shared" si="672"/>
        <v>0</v>
      </c>
      <c r="PCS28" s="1"/>
      <c r="PCT28" s="89">
        <v>5</v>
      </c>
      <c r="PCU28" s="93" t="s">
        <v>65</v>
      </c>
      <c r="PCV28" s="58" t="s">
        <v>58</v>
      </c>
      <c r="PCW28" s="91" t="s">
        <v>32</v>
      </c>
      <c r="PCX28" s="92">
        <v>1</v>
      </c>
      <c r="PCY28" s="87">
        <v>0</v>
      </c>
      <c r="PCZ28" s="59">
        <f t="shared" si="673"/>
        <v>0</v>
      </c>
      <c r="PDA28" s="1"/>
      <c r="PDB28" s="89">
        <v>5</v>
      </c>
      <c r="PDC28" s="93" t="s">
        <v>65</v>
      </c>
      <c r="PDD28" s="58" t="s">
        <v>58</v>
      </c>
      <c r="PDE28" s="91" t="s">
        <v>32</v>
      </c>
      <c r="PDF28" s="92">
        <v>1</v>
      </c>
      <c r="PDG28" s="87">
        <v>0</v>
      </c>
      <c r="PDH28" s="59">
        <f t="shared" si="673"/>
        <v>0</v>
      </c>
      <c r="PDI28" s="1"/>
      <c r="PDJ28" s="89">
        <v>5</v>
      </c>
      <c r="PDK28" s="93" t="s">
        <v>65</v>
      </c>
      <c r="PDL28" s="58" t="s">
        <v>58</v>
      </c>
      <c r="PDM28" s="91" t="s">
        <v>32</v>
      </c>
      <c r="PDN28" s="92">
        <v>1</v>
      </c>
      <c r="PDO28" s="87">
        <v>0</v>
      </c>
      <c r="PDP28" s="59">
        <f t="shared" si="674"/>
        <v>0</v>
      </c>
      <c r="PDQ28" s="1"/>
      <c r="PDR28" s="89">
        <v>5</v>
      </c>
      <c r="PDS28" s="93" t="s">
        <v>65</v>
      </c>
      <c r="PDT28" s="58" t="s">
        <v>58</v>
      </c>
      <c r="PDU28" s="91" t="s">
        <v>32</v>
      </c>
      <c r="PDV28" s="92">
        <v>1</v>
      </c>
      <c r="PDW28" s="87">
        <v>0</v>
      </c>
      <c r="PDX28" s="59">
        <f t="shared" si="674"/>
        <v>0</v>
      </c>
      <c r="PDY28" s="1"/>
      <c r="PDZ28" s="89">
        <v>5</v>
      </c>
      <c r="PEA28" s="93" t="s">
        <v>65</v>
      </c>
      <c r="PEB28" s="58" t="s">
        <v>58</v>
      </c>
      <c r="PEC28" s="91" t="s">
        <v>32</v>
      </c>
      <c r="PED28" s="92">
        <v>1</v>
      </c>
      <c r="PEE28" s="87">
        <v>0</v>
      </c>
      <c r="PEF28" s="59">
        <f t="shared" si="675"/>
        <v>0</v>
      </c>
      <c r="PEG28" s="1"/>
      <c r="PEH28" s="89">
        <v>5</v>
      </c>
      <c r="PEI28" s="93" t="s">
        <v>65</v>
      </c>
      <c r="PEJ28" s="58" t="s">
        <v>58</v>
      </c>
      <c r="PEK28" s="91" t="s">
        <v>32</v>
      </c>
      <c r="PEL28" s="92">
        <v>1</v>
      </c>
      <c r="PEM28" s="87">
        <v>0</v>
      </c>
      <c r="PEN28" s="59">
        <f t="shared" si="675"/>
        <v>0</v>
      </c>
      <c r="PEO28" s="1"/>
      <c r="PEP28" s="89">
        <v>5</v>
      </c>
      <c r="PEQ28" s="93" t="s">
        <v>65</v>
      </c>
      <c r="PER28" s="58" t="s">
        <v>58</v>
      </c>
      <c r="PES28" s="91" t="s">
        <v>32</v>
      </c>
      <c r="PET28" s="92">
        <v>1</v>
      </c>
      <c r="PEU28" s="87">
        <v>0</v>
      </c>
      <c r="PEV28" s="59">
        <f t="shared" si="676"/>
        <v>0</v>
      </c>
      <c r="PEW28" s="1"/>
      <c r="PEX28" s="89">
        <v>5</v>
      </c>
      <c r="PEY28" s="93" t="s">
        <v>65</v>
      </c>
      <c r="PEZ28" s="58" t="s">
        <v>58</v>
      </c>
      <c r="PFA28" s="91" t="s">
        <v>32</v>
      </c>
      <c r="PFB28" s="92">
        <v>1</v>
      </c>
      <c r="PFC28" s="87">
        <v>0</v>
      </c>
      <c r="PFD28" s="59">
        <f t="shared" si="676"/>
        <v>0</v>
      </c>
      <c r="PFE28" s="1"/>
      <c r="PFF28" s="89">
        <v>5</v>
      </c>
      <c r="PFG28" s="93" t="s">
        <v>65</v>
      </c>
      <c r="PFH28" s="58" t="s">
        <v>58</v>
      </c>
      <c r="PFI28" s="91" t="s">
        <v>32</v>
      </c>
      <c r="PFJ28" s="92">
        <v>1</v>
      </c>
      <c r="PFK28" s="87">
        <v>0</v>
      </c>
      <c r="PFL28" s="59">
        <f t="shared" si="677"/>
        <v>0</v>
      </c>
      <c r="PFM28" s="1"/>
      <c r="PFN28" s="89">
        <v>5</v>
      </c>
      <c r="PFO28" s="93" t="s">
        <v>65</v>
      </c>
      <c r="PFP28" s="58" t="s">
        <v>58</v>
      </c>
      <c r="PFQ28" s="91" t="s">
        <v>32</v>
      </c>
      <c r="PFR28" s="92">
        <v>1</v>
      </c>
      <c r="PFS28" s="87">
        <v>0</v>
      </c>
      <c r="PFT28" s="59">
        <f t="shared" si="677"/>
        <v>0</v>
      </c>
      <c r="PFU28" s="1"/>
      <c r="PFV28" s="89">
        <v>5</v>
      </c>
      <c r="PFW28" s="93" t="s">
        <v>65</v>
      </c>
      <c r="PFX28" s="58" t="s">
        <v>58</v>
      </c>
      <c r="PFY28" s="91" t="s">
        <v>32</v>
      </c>
      <c r="PFZ28" s="92">
        <v>1</v>
      </c>
      <c r="PGA28" s="87">
        <v>0</v>
      </c>
      <c r="PGB28" s="59">
        <f t="shared" si="678"/>
        <v>0</v>
      </c>
      <c r="PGC28" s="1"/>
      <c r="PGD28" s="89">
        <v>5</v>
      </c>
      <c r="PGE28" s="93" t="s">
        <v>65</v>
      </c>
      <c r="PGF28" s="58" t="s">
        <v>58</v>
      </c>
      <c r="PGG28" s="91" t="s">
        <v>32</v>
      </c>
      <c r="PGH28" s="92">
        <v>1</v>
      </c>
      <c r="PGI28" s="87">
        <v>0</v>
      </c>
      <c r="PGJ28" s="59">
        <f t="shared" si="678"/>
        <v>0</v>
      </c>
      <c r="PGK28" s="1"/>
      <c r="PGL28" s="89">
        <v>5</v>
      </c>
      <c r="PGM28" s="93" t="s">
        <v>65</v>
      </c>
      <c r="PGN28" s="58" t="s">
        <v>58</v>
      </c>
      <c r="PGO28" s="91" t="s">
        <v>32</v>
      </c>
      <c r="PGP28" s="92">
        <v>1</v>
      </c>
      <c r="PGQ28" s="87">
        <v>0</v>
      </c>
      <c r="PGR28" s="59">
        <f t="shared" si="679"/>
        <v>0</v>
      </c>
      <c r="PGS28" s="1"/>
      <c r="PGT28" s="89">
        <v>5</v>
      </c>
      <c r="PGU28" s="93" t="s">
        <v>65</v>
      </c>
      <c r="PGV28" s="58" t="s">
        <v>58</v>
      </c>
      <c r="PGW28" s="91" t="s">
        <v>32</v>
      </c>
      <c r="PGX28" s="92">
        <v>1</v>
      </c>
      <c r="PGY28" s="87">
        <v>0</v>
      </c>
      <c r="PGZ28" s="59">
        <f t="shared" si="679"/>
        <v>0</v>
      </c>
      <c r="PHA28" s="1"/>
      <c r="PHB28" s="89">
        <v>5</v>
      </c>
      <c r="PHC28" s="93" t="s">
        <v>65</v>
      </c>
      <c r="PHD28" s="58" t="s">
        <v>58</v>
      </c>
      <c r="PHE28" s="91" t="s">
        <v>32</v>
      </c>
      <c r="PHF28" s="92">
        <v>1</v>
      </c>
      <c r="PHG28" s="87">
        <v>0</v>
      </c>
      <c r="PHH28" s="59">
        <f t="shared" si="680"/>
        <v>0</v>
      </c>
      <c r="PHI28" s="1"/>
      <c r="PHJ28" s="89">
        <v>5</v>
      </c>
      <c r="PHK28" s="93" t="s">
        <v>65</v>
      </c>
      <c r="PHL28" s="58" t="s">
        <v>58</v>
      </c>
      <c r="PHM28" s="91" t="s">
        <v>32</v>
      </c>
      <c r="PHN28" s="92">
        <v>1</v>
      </c>
      <c r="PHO28" s="87">
        <v>0</v>
      </c>
      <c r="PHP28" s="59">
        <f t="shared" si="680"/>
        <v>0</v>
      </c>
      <c r="PHQ28" s="1"/>
      <c r="PHR28" s="89">
        <v>5</v>
      </c>
      <c r="PHS28" s="93" t="s">
        <v>65</v>
      </c>
      <c r="PHT28" s="58" t="s">
        <v>58</v>
      </c>
      <c r="PHU28" s="91" t="s">
        <v>32</v>
      </c>
      <c r="PHV28" s="92">
        <v>1</v>
      </c>
      <c r="PHW28" s="87">
        <v>0</v>
      </c>
      <c r="PHX28" s="59">
        <f t="shared" si="681"/>
        <v>0</v>
      </c>
      <c r="PHY28" s="1"/>
      <c r="PHZ28" s="89">
        <v>5</v>
      </c>
      <c r="PIA28" s="93" t="s">
        <v>65</v>
      </c>
      <c r="PIB28" s="58" t="s">
        <v>58</v>
      </c>
      <c r="PIC28" s="91" t="s">
        <v>32</v>
      </c>
      <c r="PID28" s="92">
        <v>1</v>
      </c>
      <c r="PIE28" s="87">
        <v>0</v>
      </c>
      <c r="PIF28" s="59">
        <f t="shared" si="681"/>
        <v>0</v>
      </c>
      <c r="PIG28" s="1"/>
      <c r="PIH28" s="89">
        <v>5</v>
      </c>
      <c r="PII28" s="93" t="s">
        <v>65</v>
      </c>
      <c r="PIJ28" s="58" t="s">
        <v>58</v>
      </c>
      <c r="PIK28" s="91" t="s">
        <v>32</v>
      </c>
      <c r="PIL28" s="92">
        <v>1</v>
      </c>
      <c r="PIM28" s="87">
        <v>0</v>
      </c>
      <c r="PIN28" s="59">
        <f t="shared" si="682"/>
        <v>0</v>
      </c>
      <c r="PIO28" s="1"/>
      <c r="PIP28" s="89">
        <v>5</v>
      </c>
      <c r="PIQ28" s="93" t="s">
        <v>65</v>
      </c>
      <c r="PIR28" s="58" t="s">
        <v>58</v>
      </c>
      <c r="PIS28" s="91" t="s">
        <v>32</v>
      </c>
      <c r="PIT28" s="92">
        <v>1</v>
      </c>
      <c r="PIU28" s="87">
        <v>0</v>
      </c>
      <c r="PIV28" s="59">
        <f t="shared" si="682"/>
        <v>0</v>
      </c>
      <c r="PIW28" s="1"/>
      <c r="PIX28" s="89">
        <v>5</v>
      </c>
      <c r="PIY28" s="93" t="s">
        <v>65</v>
      </c>
      <c r="PIZ28" s="58" t="s">
        <v>58</v>
      </c>
      <c r="PJA28" s="91" t="s">
        <v>32</v>
      </c>
      <c r="PJB28" s="92">
        <v>1</v>
      </c>
      <c r="PJC28" s="87">
        <v>0</v>
      </c>
      <c r="PJD28" s="59">
        <f t="shared" si="683"/>
        <v>0</v>
      </c>
      <c r="PJE28" s="1"/>
      <c r="PJF28" s="89">
        <v>5</v>
      </c>
      <c r="PJG28" s="93" t="s">
        <v>65</v>
      </c>
      <c r="PJH28" s="58" t="s">
        <v>58</v>
      </c>
      <c r="PJI28" s="91" t="s">
        <v>32</v>
      </c>
      <c r="PJJ28" s="92">
        <v>1</v>
      </c>
      <c r="PJK28" s="87">
        <v>0</v>
      </c>
      <c r="PJL28" s="59">
        <f t="shared" si="683"/>
        <v>0</v>
      </c>
      <c r="PJM28" s="1"/>
      <c r="PJN28" s="89">
        <v>5</v>
      </c>
      <c r="PJO28" s="93" t="s">
        <v>65</v>
      </c>
      <c r="PJP28" s="58" t="s">
        <v>58</v>
      </c>
      <c r="PJQ28" s="91" t="s">
        <v>32</v>
      </c>
      <c r="PJR28" s="92">
        <v>1</v>
      </c>
      <c r="PJS28" s="87">
        <v>0</v>
      </c>
      <c r="PJT28" s="59">
        <f t="shared" si="684"/>
        <v>0</v>
      </c>
      <c r="PJU28" s="1"/>
      <c r="PJV28" s="89">
        <v>5</v>
      </c>
      <c r="PJW28" s="93" t="s">
        <v>65</v>
      </c>
      <c r="PJX28" s="58" t="s">
        <v>58</v>
      </c>
      <c r="PJY28" s="91" t="s">
        <v>32</v>
      </c>
      <c r="PJZ28" s="92">
        <v>1</v>
      </c>
      <c r="PKA28" s="87">
        <v>0</v>
      </c>
      <c r="PKB28" s="59">
        <f t="shared" si="684"/>
        <v>0</v>
      </c>
      <c r="PKC28" s="1"/>
      <c r="PKD28" s="89">
        <v>5</v>
      </c>
      <c r="PKE28" s="93" t="s">
        <v>65</v>
      </c>
      <c r="PKF28" s="58" t="s">
        <v>58</v>
      </c>
      <c r="PKG28" s="91" t="s">
        <v>32</v>
      </c>
      <c r="PKH28" s="92">
        <v>1</v>
      </c>
      <c r="PKI28" s="87">
        <v>0</v>
      </c>
      <c r="PKJ28" s="59">
        <f t="shared" si="685"/>
        <v>0</v>
      </c>
      <c r="PKK28" s="1"/>
      <c r="PKL28" s="89">
        <v>5</v>
      </c>
      <c r="PKM28" s="93" t="s">
        <v>65</v>
      </c>
      <c r="PKN28" s="58" t="s">
        <v>58</v>
      </c>
      <c r="PKO28" s="91" t="s">
        <v>32</v>
      </c>
      <c r="PKP28" s="92">
        <v>1</v>
      </c>
      <c r="PKQ28" s="87">
        <v>0</v>
      </c>
      <c r="PKR28" s="59">
        <f t="shared" si="685"/>
        <v>0</v>
      </c>
      <c r="PKS28" s="1"/>
      <c r="PKT28" s="89">
        <v>5</v>
      </c>
      <c r="PKU28" s="93" t="s">
        <v>65</v>
      </c>
      <c r="PKV28" s="58" t="s">
        <v>58</v>
      </c>
      <c r="PKW28" s="91" t="s">
        <v>32</v>
      </c>
      <c r="PKX28" s="92">
        <v>1</v>
      </c>
      <c r="PKY28" s="87">
        <v>0</v>
      </c>
      <c r="PKZ28" s="59">
        <f t="shared" si="686"/>
        <v>0</v>
      </c>
      <c r="PLA28" s="1"/>
      <c r="PLB28" s="89">
        <v>5</v>
      </c>
      <c r="PLC28" s="93" t="s">
        <v>65</v>
      </c>
      <c r="PLD28" s="58" t="s">
        <v>58</v>
      </c>
      <c r="PLE28" s="91" t="s">
        <v>32</v>
      </c>
      <c r="PLF28" s="92">
        <v>1</v>
      </c>
      <c r="PLG28" s="87">
        <v>0</v>
      </c>
      <c r="PLH28" s="59">
        <f t="shared" si="686"/>
        <v>0</v>
      </c>
      <c r="PLI28" s="1"/>
      <c r="PLJ28" s="89">
        <v>5</v>
      </c>
      <c r="PLK28" s="93" t="s">
        <v>65</v>
      </c>
      <c r="PLL28" s="58" t="s">
        <v>58</v>
      </c>
      <c r="PLM28" s="91" t="s">
        <v>32</v>
      </c>
      <c r="PLN28" s="92">
        <v>1</v>
      </c>
      <c r="PLO28" s="87">
        <v>0</v>
      </c>
      <c r="PLP28" s="59">
        <f t="shared" si="687"/>
        <v>0</v>
      </c>
      <c r="PLQ28" s="1"/>
      <c r="PLR28" s="89">
        <v>5</v>
      </c>
      <c r="PLS28" s="93" t="s">
        <v>65</v>
      </c>
      <c r="PLT28" s="58" t="s">
        <v>58</v>
      </c>
      <c r="PLU28" s="91" t="s">
        <v>32</v>
      </c>
      <c r="PLV28" s="92">
        <v>1</v>
      </c>
      <c r="PLW28" s="87">
        <v>0</v>
      </c>
      <c r="PLX28" s="59">
        <f t="shared" si="687"/>
        <v>0</v>
      </c>
      <c r="PLY28" s="1"/>
      <c r="PLZ28" s="89">
        <v>5</v>
      </c>
      <c r="PMA28" s="93" t="s">
        <v>65</v>
      </c>
      <c r="PMB28" s="58" t="s">
        <v>58</v>
      </c>
      <c r="PMC28" s="91" t="s">
        <v>32</v>
      </c>
      <c r="PMD28" s="92">
        <v>1</v>
      </c>
      <c r="PME28" s="87">
        <v>0</v>
      </c>
      <c r="PMF28" s="59">
        <f t="shared" si="688"/>
        <v>0</v>
      </c>
      <c r="PMG28" s="1"/>
      <c r="PMH28" s="89">
        <v>5</v>
      </c>
      <c r="PMI28" s="93" t="s">
        <v>65</v>
      </c>
      <c r="PMJ28" s="58" t="s">
        <v>58</v>
      </c>
      <c r="PMK28" s="91" t="s">
        <v>32</v>
      </c>
      <c r="PML28" s="92">
        <v>1</v>
      </c>
      <c r="PMM28" s="87">
        <v>0</v>
      </c>
      <c r="PMN28" s="59">
        <f t="shared" si="688"/>
        <v>0</v>
      </c>
      <c r="PMO28" s="1"/>
      <c r="PMP28" s="89">
        <v>5</v>
      </c>
      <c r="PMQ28" s="93" t="s">
        <v>65</v>
      </c>
      <c r="PMR28" s="58" t="s">
        <v>58</v>
      </c>
      <c r="PMS28" s="91" t="s">
        <v>32</v>
      </c>
      <c r="PMT28" s="92">
        <v>1</v>
      </c>
      <c r="PMU28" s="87">
        <v>0</v>
      </c>
      <c r="PMV28" s="59">
        <f t="shared" si="689"/>
        <v>0</v>
      </c>
      <c r="PMW28" s="1"/>
      <c r="PMX28" s="89">
        <v>5</v>
      </c>
      <c r="PMY28" s="93" t="s">
        <v>65</v>
      </c>
      <c r="PMZ28" s="58" t="s">
        <v>58</v>
      </c>
      <c r="PNA28" s="91" t="s">
        <v>32</v>
      </c>
      <c r="PNB28" s="92">
        <v>1</v>
      </c>
      <c r="PNC28" s="87">
        <v>0</v>
      </c>
      <c r="PND28" s="59">
        <f t="shared" si="689"/>
        <v>0</v>
      </c>
      <c r="PNE28" s="1"/>
      <c r="PNF28" s="89">
        <v>5</v>
      </c>
      <c r="PNG28" s="93" t="s">
        <v>65</v>
      </c>
      <c r="PNH28" s="58" t="s">
        <v>58</v>
      </c>
      <c r="PNI28" s="91" t="s">
        <v>32</v>
      </c>
      <c r="PNJ28" s="92">
        <v>1</v>
      </c>
      <c r="PNK28" s="87">
        <v>0</v>
      </c>
      <c r="PNL28" s="59">
        <f t="shared" si="690"/>
        <v>0</v>
      </c>
      <c r="PNM28" s="1"/>
      <c r="PNN28" s="89">
        <v>5</v>
      </c>
      <c r="PNO28" s="93" t="s">
        <v>65</v>
      </c>
      <c r="PNP28" s="58" t="s">
        <v>58</v>
      </c>
      <c r="PNQ28" s="91" t="s">
        <v>32</v>
      </c>
      <c r="PNR28" s="92">
        <v>1</v>
      </c>
      <c r="PNS28" s="87">
        <v>0</v>
      </c>
      <c r="PNT28" s="59">
        <f t="shared" si="690"/>
        <v>0</v>
      </c>
      <c r="PNU28" s="1"/>
      <c r="PNV28" s="89">
        <v>5</v>
      </c>
      <c r="PNW28" s="93" t="s">
        <v>65</v>
      </c>
      <c r="PNX28" s="58" t="s">
        <v>58</v>
      </c>
      <c r="PNY28" s="91" t="s">
        <v>32</v>
      </c>
      <c r="PNZ28" s="92">
        <v>1</v>
      </c>
      <c r="POA28" s="87">
        <v>0</v>
      </c>
      <c r="POB28" s="59">
        <f t="shared" si="691"/>
        <v>0</v>
      </c>
      <c r="POC28" s="1"/>
      <c r="POD28" s="89">
        <v>5</v>
      </c>
      <c r="POE28" s="93" t="s">
        <v>65</v>
      </c>
      <c r="POF28" s="58" t="s">
        <v>58</v>
      </c>
      <c r="POG28" s="91" t="s">
        <v>32</v>
      </c>
      <c r="POH28" s="92">
        <v>1</v>
      </c>
      <c r="POI28" s="87">
        <v>0</v>
      </c>
      <c r="POJ28" s="59">
        <f t="shared" si="691"/>
        <v>0</v>
      </c>
      <c r="POK28" s="1"/>
      <c r="POL28" s="89">
        <v>5</v>
      </c>
      <c r="POM28" s="93" t="s">
        <v>65</v>
      </c>
      <c r="PON28" s="58" t="s">
        <v>58</v>
      </c>
      <c r="POO28" s="91" t="s">
        <v>32</v>
      </c>
      <c r="POP28" s="92">
        <v>1</v>
      </c>
      <c r="POQ28" s="87">
        <v>0</v>
      </c>
      <c r="POR28" s="59">
        <f t="shared" si="692"/>
        <v>0</v>
      </c>
      <c r="POS28" s="1"/>
      <c r="POT28" s="89">
        <v>5</v>
      </c>
      <c r="POU28" s="93" t="s">
        <v>65</v>
      </c>
      <c r="POV28" s="58" t="s">
        <v>58</v>
      </c>
      <c r="POW28" s="91" t="s">
        <v>32</v>
      </c>
      <c r="POX28" s="92">
        <v>1</v>
      </c>
      <c r="POY28" s="87">
        <v>0</v>
      </c>
      <c r="POZ28" s="59">
        <f t="shared" si="692"/>
        <v>0</v>
      </c>
      <c r="PPA28" s="1"/>
      <c r="PPB28" s="89">
        <v>5</v>
      </c>
      <c r="PPC28" s="93" t="s">
        <v>65</v>
      </c>
      <c r="PPD28" s="58" t="s">
        <v>58</v>
      </c>
      <c r="PPE28" s="91" t="s">
        <v>32</v>
      </c>
      <c r="PPF28" s="92">
        <v>1</v>
      </c>
      <c r="PPG28" s="87">
        <v>0</v>
      </c>
      <c r="PPH28" s="59">
        <f t="shared" si="693"/>
        <v>0</v>
      </c>
      <c r="PPI28" s="1"/>
      <c r="PPJ28" s="89">
        <v>5</v>
      </c>
      <c r="PPK28" s="93" t="s">
        <v>65</v>
      </c>
      <c r="PPL28" s="58" t="s">
        <v>58</v>
      </c>
      <c r="PPM28" s="91" t="s">
        <v>32</v>
      </c>
      <c r="PPN28" s="92">
        <v>1</v>
      </c>
      <c r="PPO28" s="87">
        <v>0</v>
      </c>
      <c r="PPP28" s="59">
        <f t="shared" si="693"/>
        <v>0</v>
      </c>
      <c r="PPQ28" s="1"/>
      <c r="PPR28" s="89">
        <v>5</v>
      </c>
      <c r="PPS28" s="93" t="s">
        <v>65</v>
      </c>
      <c r="PPT28" s="58" t="s">
        <v>58</v>
      </c>
      <c r="PPU28" s="91" t="s">
        <v>32</v>
      </c>
      <c r="PPV28" s="92">
        <v>1</v>
      </c>
      <c r="PPW28" s="87">
        <v>0</v>
      </c>
      <c r="PPX28" s="59">
        <f t="shared" si="694"/>
        <v>0</v>
      </c>
      <c r="PPY28" s="1"/>
      <c r="PPZ28" s="89">
        <v>5</v>
      </c>
      <c r="PQA28" s="93" t="s">
        <v>65</v>
      </c>
      <c r="PQB28" s="58" t="s">
        <v>58</v>
      </c>
      <c r="PQC28" s="91" t="s">
        <v>32</v>
      </c>
      <c r="PQD28" s="92">
        <v>1</v>
      </c>
      <c r="PQE28" s="87">
        <v>0</v>
      </c>
      <c r="PQF28" s="59">
        <f t="shared" si="694"/>
        <v>0</v>
      </c>
      <c r="PQG28" s="1"/>
      <c r="PQH28" s="89">
        <v>5</v>
      </c>
      <c r="PQI28" s="93" t="s">
        <v>65</v>
      </c>
      <c r="PQJ28" s="58" t="s">
        <v>58</v>
      </c>
      <c r="PQK28" s="91" t="s">
        <v>32</v>
      </c>
      <c r="PQL28" s="92">
        <v>1</v>
      </c>
      <c r="PQM28" s="87">
        <v>0</v>
      </c>
      <c r="PQN28" s="59">
        <f t="shared" si="695"/>
        <v>0</v>
      </c>
      <c r="PQO28" s="1"/>
      <c r="PQP28" s="89">
        <v>5</v>
      </c>
      <c r="PQQ28" s="93" t="s">
        <v>65</v>
      </c>
      <c r="PQR28" s="58" t="s">
        <v>58</v>
      </c>
      <c r="PQS28" s="91" t="s">
        <v>32</v>
      </c>
      <c r="PQT28" s="92">
        <v>1</v>
      </c>
      <c r="PQU28" s="87">
        <v>0</v>
      </c>
      <c r="PQV28" s="59">
        <f t="shared" si="695"/>
        <v>0</v>
      </c>
      <c r="PQW28" s="1"/>
      <c r="PQX28" s="89">
        <v>5</v>
      </c>
      <c r="PQY28" s="93" t="s">
        <v>65</v>
      </c>
      <c r="PQZ28" s="58" t="s">
        <v>58</v>
      </c>
      <c r="PRA28" s="91" t="s">
        <v>32</v>
      </c>
      <c r="PRB28" s="92">
        <v>1</v>
      </c>
      <c r="PRC28" s="87">
        <v>0</v>
      </c>
      <c r="PRD28" s="59">
        <f t="shared" si="696"/>
        <v>0</v>
      </c>
      <c r="PRE28" s="1"/>
      <c r="PRF28" s="89">
        <v>5</v>
      </c>
      <c r="PRG28" s="93" t="s">
        <v>65</v>
      </c>
      <c r="PRH28" s="58" t="s">
        <v>58</v>
      </c>
      <c r="PRI28" s="91" t="s">
        <v>32</v>
      </c>
      <c r="PRJ28" s="92">
        <v>1</v>
      </c>
      <c r="PRK28" s="87">
        <v>0</v>
      </c>
      <c r="PRL28" s="59">
        <f t="shared" si="696"/>
        <v>0</v>
      </c>
      <c r="PRM28" s="1"/>
      <c r="PRN28" s="89">
        <v>5</v>
      </c>
      <c r="PRO28" s="93" t="s">
        <v>65</v>
      </c>
      <c r="PRP28" s="58" t="s">
        <v>58</v>
      </c>
      <c r="PRQ28" s="91" t="s">
        <v>32</v>
      </c>
      <c r="PRR28" s="92">
        <v>1</v>
      </c>
      <c r="PRS28" s="87">
        <v>0</v>
      </c>
      <c r="PRT28" s="59">
        <f t="shared" si="697"/>
        <v>0</v>
      </c>
      <c r="PRU28" s="1"/>
      <c r="PRV28" s="89">
        <v>5</v>
      </c>
      <c r="PRW28" s="93" t="s">
        <v>65</v>
      </c>
      <c r="PRX28" s="58" t="s">
        <v>58</v>
      </c>
      <c r="PRY28" s="91" t="s">
        <v>32</v>
      </c>
      <c r="PRZ28" s="92">
        <v>1</v>
      </c>
      <c r="PSA28" s="87">
        <v>0</v>
      </c>
      <c r="PSB28" s="59">
        <f t="shared" si="697"/>
        <v>0</v>
      </c>
      <c r="PSC28" s="1"/>
      <c r="PSD28" s="89">
        <v>5</v>
      </c>
      <c r="PSE28" s="93" t="s">
        <v>65</v>
      </c>
      <c r="PSF28" s="58" t="s">
        <v>58</v>
      </c>
      <c r="PSG28" s="91" t="s">
        <v>32</v>
      </c>
      <c r="PSH28" s="92">
        <v>1</v>
      </c>
      <c r="PSI28" s="87">
        <v>0</v>
      </c>
      <c r="PSJ28" s="59">
        <f t="shared" si="698"/>
        <v>0</v>
      </c>
      <c r="PSK28" s="1"/>
      <c r="PSL28" s="89">
        <v>5</v>
      </c>
      <c r="PSM28" s="93" t="s">
        <v>65</v>
      </c>
      <c r="PSN28" s="58" t="s">
        <v>58</v>
      </c>
      <c r="PSO28" s="91" t="s">
        <v>32</v>
      </c>
      <c r="PSP28" s="92">
        <v>1</v>
      </c>
      <c r="PSQ28" s="87">
        <v>0</v>
      </c>
      <c r="PSR28" s="59">
        <f t="shared" si="698"/>
        <v>0</v>
      </c>
      <c r="PSS28" s="1"/>
      <c r="PST28" s="89">
        <v>5</v>
      </c>
      <c r="PSU28" s="93" t="s">
        <v>65</v>
      </c>
      <c r="PSV28" s="58" t="s">
        <v>58</v>
      </c>
      <c r="PSW28" s="91" t="s">
        <v>32</v>
      </c>
      <c r="PSX28" s="92">
        <v>1</v>
      </c>
      <c r="PSY28" s="87">
        <v>0</v>
      </c>
      <c r="PSZ28" s="59">
        <f t="shared" si="699"/>
        <v>0</v>
      </c>
      <c r="PTA28" s="1"/>
      <c r="PTB28" s="89">
        <v>5</v>
      </c>
      <c r="PTC28" s="93" t="s">
        <v>65</v>
      </c>
      <c r="PTD28" s="58" t="s">
        <v>58</v>
      </c>
      <c r="PTE28" s="91" t="s">
        <v>32</v>
      </c>
      <c r="PTF28" s="92">
        <v>1</v>
      </c>
      <c r="PTG28" s="87">
        <v>0</v>
      </c>
      <c r="PTH28" s="59">
        <f t="shared" si="699"/>
        <v>0</v>
      </c>
      <c r="PTI28" s="1"/>
      <c r="PTJ28" s="89">
        <v>5</v>
      </c>
      <c r="PTK28" s="93" t="s">
        <v>65</v>
      </c>
      <c r="PTL28" s="58" t="s">
        <v>58</v>
      </c>
      <c r="PTM28" s="91" t="s">
        <v>32</v>
      </c>
      <c r="PTN28" s="92">
        <v>1</v>
      </c>
      <c r="PTO28" s="87">
        <v>0</v>
      </c>
      <c r="PTP28" s="59">
        <f t="shared" si="700"/>
        <v>0</v>
      </c>
      <c r="PTQ28" s="1"/>
      <c r="PTR28" s="89">
        <v>5</v>
      </c>
      <c r="PTS28" s="93" t="s">
        <v>65</v>
      </c>
      <c r="PTT28" s="58" t="s">
        <v>58</v>
      </c>
      <c r="PTU28" s="91" t="s">
        <v>32</v>
      </c>
      <c r="PTV28" s="92">
        <v>1</v>
      </c>
      <c r="PTW28" s="87">
        <v>0</v>
      </c>
      <c r="PTX28" s="59">
        <f t="shared" si="700"/>
        <v>0</v>
      </c>
      <c r="PTY28" s="1"/>
      <c r="PTZ28" s="89">
        <v>5</v>
      </c>
      <c r="PUA28" s="93" t="s">
        <v>65</v>
      </c>
      <c r="PUB28" s="58" t="s">
        <v>58</v>
      </c>
      <c r="PUC28" s="91" t="s">
        <v>32</v>
      </c>
      <c r="PUD28" s="92">
        <v>1</v>
      </c>
      <c r="PUE28" s="87">
        <v>0</v>
      </c>
      <c r="PUF28" s="59">
        <f t="shared" si="701"/>
        <v>0</v>
      </c>
      <c r="PUG28" s="1"/>
      <c r="PUH28" s="89">
        <v>5</v>
      </c>
      <c r="PUI28" s="93" t="s">
        <v>65</v>
      </c>
      <c r="PUJ28" s="58" t="s">
        <v>58</v>
      </c>
      <c r="PUK28" s="91" t="s">
        <v>32</v>
      </c>
      <c r="PUL28" s="92">
        <v>1</v>
      </c>
      <c r="PUM28" s="87">
        <v>0</v>
      </c>
      <c r="PUN28" s="59">
        <f t="shared" si="701"/>
        <v>0</v>
      </c>
      <c r="PUO28" s="1"/>
      <c r="PUP28" s="89">
        <v>5</v>
      </c>
      <c r="PUQ28" s="93" t="s">
        <v>65</v>
      </c>
      <c r="PUR28" s="58" t="s">
        <v>58</v>
      </c>
      <c r="PUS28" s="91" t="s">
        <v>32</v>
      </c>
      <c r="PUT28" s="92">
        <v>1</v>
      </c>
      <c r="PUU28" s="87">
        <v>0</v>
      </c>
      <c r="PUV28" s="59">
        <f t="shared" si="702"/>
        <v>0</v>
      </c>
      <c r="PUW28" s="1"/>
      <c r="PUX28" s="89">
        <v>5</v>
      </c>
      <c r="PUY28" s="93" t="s">
        <v>65</v>
      </c>
      <c r="PUZ28" s="58" t="s">
        <v>58</v>
      </c>
      <c r="PVA28" s="91" t="s">
        <v>32</v>
      </c>
      <c r="PVB28" s="92">
        <v>1</v>
      </c>
      <c r="PVC28" s="87">
        <v>0</v>
      </c>
      <c r="PVD28" s="59">
        <f t="shared" si="702"/>
        <v>0</v>
      </c>
      <c r="PVE28" s="1"/>
      <c r="PVF28" s="89">
        <v>5</v>
      </c>
      <c r="PVG28" s="93" t="s">
        <v>65</v>
      </c>
      <c r="PVH28" s="58" t="s">
        <v>58</v>
      </c>
      <c r="PVI28" s="91" t="s">
        <v>32</v>
      </c>
      <c r="PVJ28" s="92">
        <v>1</v>
      </c>
      <c r="PVK28" s="87">
        <v>0</v>
      </c>
      <c r="PVL28" s="59">
        <f t="shared" si="703"/>
        <v>0</v>
      </c>
      <c r="PVM28" s="1"/>
      <c r="PVN28" s="89">
        <v>5</v>
      </c>
      <c r="PVO28" s="93" t="s">
        <v>65</v>
      </c>
      <c r="PVP28" s="58" t="s">
        <v>58</v>
      </c>
      <c r="PVQ28" s="91" t="s">
        <v>32</v>
      </c>
      <c r="PVR28" s="92">
        <v>1</v>
      </c>
      <c r="PVS28" s="87">
        <v>0</v>
      </c>
      <c r="PVT28" s="59">
        <f t="shared" si="703"/>
        <v>0</v>
      </c>
      <c r="PVU28" s="1"/>
      <c r="PVV28" s="89">
        <v>5</v>
      </c>
      <c r="PVW28" s="93" t="s">
        <v>65</v>
      </c>
      <c r="PVX28" s="58" t="s">
        <v>58</v>
      </c>
      <c r="PVY28" s="91" t="s">
        <v>32</v>
      </c>
      <c r="PVZ28" s="92">
        <v>1</v>
      </c>
      <c r="PWA28" s="87">
        <v>0</v>
      </c>
      <c r="PWB28" s="59">
        <f t="shared" si="704"/>
        <v>0</v>
      </c>
      <c r="PWC28" s="1"/>
      <c r="PWD28" s="89">
        <v>5</v>
      </c>
      <c r="PWE28" s="93" t="s">
        <v>65</v>
      </c>
      <c r="PWF28" s="58" t="s">
        <v>58</v>
      </c>
      <c r="PWG28" s="91" t="s">
        <v>32</v>
      </c>
      <c r="PWH28" s="92">
        <v>1</v>
      </c>
      <c r="PWI28" s="87">
        <v>0</v>
      </c>
      <c r="PWJ28" s="59">
        <f t="shared" si="704"/>
        <v>0</v>
      </c>
      <c r="PWK28" s="1"/>
      <c r="PWL28" s="89">
        <v>5</v>
      </c>
      <c r="PWM28" s="93" t="s">
        <v>65</v>
      </c>
      <c r="PWN28" s="58" t="s">
        <v>58</v>
      </c>
      <c r="PWO28" s="91" t="s">
        <v>32</v>
      </c>
      <c r="PWP28" s="92">
        <v>1</v>
      </c>
      <c r="PWQ28" s="87">
        <v>0</v>
      </c>
      <c r="PWR28" s="59">
        <f t="shared" si="705"/>
        <v>0</v>
      </c>
      <c r="PWS28" s="1"/>
      <c r="PWT28" s="89">
        <v>5</v>
      </c>
      <c r="PWU28" s="93" t="s">
        <v>65</v>
      </c>
      <c r="PWV28" s="58" t="s">
        <v>58</v>
      </c>
      <c r="PWW28" s="91" t="s">
        <v>32</v>
      </c>
      <c r="PWX28" s="92">
        <v>1</v>
      </c>
      <c r="PWY28" s="87">
        <v>0</v>
      </c>
      <c r="PWZ28" s="59">
        <f t="shared" si="705"/>
        <v>0</v>
      </c>
      <c r="PXA28" s="1"/>
      <c r="PXB28" s="89">
        <v>5</v>
      </c>
      <c r="PXC28" s="93" t="s">
        <v>65</v>
      </c>
      <c r="PXD28" s="58" t="s">
        <v>58</v>
      </c>
      <c r="PXE28" s="91" t="s">
        <v>32</v>
      </c>
      <c r="PXF28" s="92">
        <v>1</v>
      </c>
      <c r="PXG28" s="87">
        <v>0</v>
      </c>
      <c r="PXH28" s="59">
        <f t="shared" si="706"/>
        <v>0</v>
      </c>
      <c r="PXI28" s="1"/>
      <c r="PXJ28" s="89">
        <v>5</v>
      </c>
      <c r="PXK28" s="93" t="s">
        <v>65</v>
      </c>
      <c r="PXL28" s="58" t="s">
        <v>58</v>
      </c>
      <c r="PXM28" s="91" t="s">
        <v>32</v>
      </c>
      <c r="PXN28" s="92">
        <v>1</v>
      </c>
      <c r="PXO28" s="87">
        <v>0</v>
      </c>
      <c r="PXP28" s="59">
        <f t="shared" si="706"/>
        <v>0</v>
      </c>
      <c r="PXQ28" s="1"/>
      <c r="PXR28" s="89">
        <v>5</v>
      </c>
      <c r="PXS28" s="93" t="s">
        <v>65</v>
      </c>
      <c r="PXT28" s="58" t="s">
        <v>58</v>
      </c>
      <c r="PXU28" s="91" t="s">
        <v>32</v>
      </c>
      <c r="PXV28" s="92">
        <v>1</v>
      </c>
      <c r="PXW28" s="87">
        <v>0</v>
      </c>
      <c r="PXX28" s="59">
        <f t="shared" si="707"/>
        <v>0</v>
      </c>
      <c r="PXY28" s="1"/>
      <c r="PXZ28" s="89">
        <v>5</v>
      </c>
      <c r="PYA28" s="93" t="s">
        <v>65</v>
      </c>
      <c r="PYB28" s="58" t="s">
        <v>58</v>
      </c>
      <c r="PYC28" s="91" t="s">
        <v>32</v>
      </c>
      <c r="PYD28" s="92">
        <v>1</v>
      </c>
      <c r="PYE28" s="87">
        <v>0</v>
      </c>
      <c r="PYF28" s="59">
        <f t="shared" si="707"/>
        <v>0</v>
      </c>
      <c r="PYG28" s="1"/>
      <c r="PYH28" s="89">
        <v>5</v>
      </c>
      <c r="PYI28" s="93" t="s">
        <v>65</v>
      </c>
      <c r="PYJ28" s="58" t="s">
        <v>58</v>
      </c>
      <c r="PYK28" s="91" t="s">
        <v>32</v>
      </c>
      <c r="PYL28" s="92">
        <v>1</v>
      </c>
      <c r="PYM28" s="87">
        <v>0</v>
      </c>
      <c r="PYN28" s="59">
        <f t="shared" si="708"/>
        <v>0</v>
      </c>
      <c r="PYO28" s="1"/>
      <c r="PYP28" s="89">
        <v>5</v>
      </c>
      <c r="PYQ28" s="93" t="s">
        <v>65</v>
      </c>
      <c r="PYR28" s="58" t="s">
        <v>58</v>
      </c>
      <c r="PYS28" s="91" t="s">
        <v>32</v>
      </c>
      <c r="PYT28" s="92">
        <v>1</v>
      </c>
      <c r="PYU28" s="87">
        <v>0</v>
      </c>
      <c r="PYV28" s="59">
        <f t="shared" si="708"/>
        <v>0</v>
      </c>
      <c r="PYW28" s="1"/>
      <c r="PYX28" s="89">
        <v>5</v>
      </c>
      <c r="PYY28" s="93" t="s">
        <v>65</v>
      </c>
      <c r="PYZ28" s="58" t="s">
        <v>58</v>
      </c>
      <c r="PZA28" s="91" t="s">
        <v>32</v>
      </c>
      <c r="PZB28" s="92">
        <v>1</v>
      </c>
      <c r="PZC28" s="87">
        <v>0</v>
      </c>
      <c r="PZD28" s="59">
        <f t="shared" si="709"/>
        <v>0</v>
      </c>
      <c r="PZE28" s="1"/>
      <c r="PZF28" s="89">
        <v>5</v>
      </c>
      <c r="PZG28" s="93" t="s">
        <v>65</v>
      </c>
      <c r="PZH28" s="58" t="s">
        <v>58</v>
      </c>
      <c r="PZI28" s="91" t="s">
        <v>32</v>
      </c>
      <c r="PZJ28" s="92">
        <v>1</v>
      </c>
      <c r="PZK28" s="87">
        <v>0</v>
      </c>
      <c r="PZL28" s="59">
        <f t="shared" si="709"/>
        <v>0</v>
      </c>
      <c r="PZM28" s="1"/>
      <c r="PZN28" s="89">
        <v>5</v>
      </c>
      <c r="PZO28" s="93" t="s">
        <v>65</v>
      </c>
      <c r="PZP28" s="58" t="s">
        <v>58</v>
      </c>
      <c r="PZQ28" s="91" t="s">
        <v>32</v>
      </c>
      <c r="PZR28" s="92">
        <v>1</v>
      </c>
      <c r="PZS28" s="87">
        <v>0</v>
      </c>
      <c r="PZT28" s="59">
        <f t="shared" si="710"/>
        <v>0</v>
      </c>
      <c r="PZU28" s="1"/>
      <c r="PZV28" s="89">
        <v>5</v>
      </c>
      <c r="PZW28" s="93" t="s">
        <v>65</v>
      </c>
      <c r="PZX28" s="58" t="s">
        <v>58</v>
      </c>
      <c r="PZY28" s="91" t="s">
        <v>32</v>
      </c>
      <c r="PZZ28" s="92">
        <v>1</v>
      </c>
      <c r="QAA28" s="87">
        <v>0</v>
      </c>
      <c r="QAB28" s="59">
        <f t="shared" si="710"/>
        <v>0</v>
      </c>
      <c r="QAC28" s="1"/>
      <c r="QAD28" s="89">
        <v>5</v>
      </c>
      <c r="QAE28" s="93" t="s">
        <v>65</v>
      </c>
      <c r="QAF28" s="58" t="s">
        <v>58</v>
      </c>
      <c r="QAG28" s="91" t="s">
        <v>32</v>
      </c>
      <c r="QAH28" s="92">
        <v>1</v>
      </c>
      <c r="QAI28" s="87">
        <v>0</v>
      </c>
      <c r="QAJ28" s="59">
        <f t="shared" si="711"/>
        <v>0</v>
      </c>
      <c r="QAK28" s="1"/>
      <c r="QAL28" s="89">
        <v>5</v>
      </c>
      <c r="QAM28" s="93" t="s">
        <v>65</v>
      </c>
      <c r="QAN28" s="58" t="s">
        <v>58</v>
      </c>
      <c r="QAO28" s="91" t="s">
        <v>32</v>
      </c>
      <c r="QAP28" s="92">
        <v>1</v>
      </c>
      <c r="QAQ28" s="87">
        <v>0</v>
      </c>
      <c r="QAR28" s="59">
        <f t="shared" si="711"/>
        <v>0</v>
      </c>
      <c r="QAS28" s="1"/>
      <c r="QAT28" s="89">
        <v>5</v>
      </c>
      <c r="QAU28" s="93" t="s">
        <v>65</v>
      </c>
      <c r="QAV28" s="58" t="s">
        <v>58</v>
      </c>
      <c r="QAW28" s="91" t="s">
        <v>32</v>
      </c>
      <c r="QAX28" s="92">
        <v>1</v>
      </c>
      <c r="QAY28" s="87">
        <v>0</v>
      </c>
      <c r="QAZ28" s="59">
        <f t="shared" si="712"/>
        <v>0</v>
      </c>
      <c r="QBA28" s="1"/>
      <c r="QBB28" s="89">
        <v>5</v>
      </c>
      <c r="QBC28" s="93" t="s">
        <v>65</v>
      </c>
      <c r="QBD28" s="58" t="s">
        <v>58</v>
      </c>
      <c r="QBE28" s="91" t="s">
        <v>32</v>
      </c>
      <c r="QBF28" s="92">
        <v>1</v>
      </c>
      <c r="QBG28" s="87">
        <v>0</v>
      </c>
      <c r="QBH28" s="59">
        <f t="shared" si="712"/>
        <v>0</v>
      </c>
      <c r="QBI28" s="1"/>
      <c r="QBJ28" s="89">
        <v>5</v>
      </c>
      <c r="QBK28" s="93" t="s">
        <v>65</v>
      </c>
      <c r="QBL28" s="58" t="s">
        <v>58</v>
      </c>
      <c r="QBM28" s="91" t="s">
        <v>32</v>
      </c>
      <c r="QBN28" s="92">
        <v>1</v>
      </c>
      <c r="QBO28" s="87">
        <v>0</v>
      </c>
      <c r="QBP28" s="59">
        <f t="shared" si="713"/>
        <v>0</v>
      </c>
      <c r="QBQ28" s="1"/>
      <c r="QBR28" s="89">
        <v>5</v>
      </c>
      <c r="QBS28" s="93" t="s">
        <v>65</v>
      </c>
      <c r="QBT28" s="58" t="s">
        <v>58</v>
      </c>
      <c r="QBU28" s="91" t="s">
        <v>32</v>
      </c>
      <c r="QBV28" s="92">
        <v>1</v>
      </c>
      <c r="QBW28" s="87">
        <v>0</v>
      </c>
      <c r="QBX28" s="59">
        <f t="shared" si="713"/>
        <v>0</v>
      </c>
      <c r="QBY28" s="1"/>
      <c r="QBZ28" s="89">
        <v>5</v>
      </c>
      <c r="QCA28" s="93" t="s">
        <v>65</v>
      </c>
      <c r="QCB28" s="58" t="s">
        <v>58</v>
      </c>
      <c r="QCC28" s="91" t="s">
        <v>32</v>
      </c>
      <c r="QCD28" s="92">
        <v>1</v>
      </c>
      <c r="QCE28" s="87">
        <v>0</v>
      </c>
      <c r="QCF28" s="59">
        <f t="shared" si="714"/>
        <v>0</v>
      </c>
      <c r="QCG28" s="1"/>
      <c r="QCH28" s="89">
        <v>5</v>
      </c>
      <c r="QCI28" s="93" t="s">
        <v>65</v>
      </c>
      <c r="QCJ28" s="58" t="s">
        <v>58</v>
      </c>
      <c r="QCK28" s="91" t="s">
        <v>32</v>
      </c>
      <c r="QCL28" s="92">
        <v>1</v>
      </c>
      <c r="QCM28" s="87">
        <v>0</v>
      </c>
      <c r="QCN28" s="59">
        <f t="shared" si="714"/>
        <v>0</v>
      </c>
      <c r="QCO28" s="1"/>
      <c r="QCP28" s="89">
        <v>5</v>
      </c>
      <c r="QCQ28" s="93" t="s">
        <v>65</v>
      </c>
      <c r="QCR28" s="58" t="s">
        <v>58</v>
      </c>
      <c r="QCS28" s="91" t="s">
        <v>32</v>
      </c>
      <c r="QCT28" s="92">
        <v>1</v>
      </c>
      <c r="QCU28" s="87">
        <v>0</v>
      </c>
      <c r="QCV28" s="59">
        <f t="shared" si="715"/>
        <v>0</v>
      </c>
      <c r="QCW28" s="1"/>
      <c r="QCX28" s="89">
        <v>5</v>
      </c>
      <c r="QCY28" s="93" t="s">
        <v>65</v>
      </c>
      <c r="QCZ28" s="58" t="s">
        <v>58</v>
      </c>
      <c r="QDA28" s="91" t="s">
        <v>32</v>
      </c>
      <c r="QDB28" s="92">
        <v>1</v>
      </c>
      <c r="QDC28" s="87">
        <v>0</v>
      </c>
      <c r="QDD28" s="59">
        <f t="shared" si="715"/>
        <v>0</v>
      </c>
      <c r="QDE28" s="1"/>
      <c r="QDF28" s="89">
        <v>5</v>
      </c>
      <c r="QDG28" s="93" t="s">
        <v>65</v>
      </c>
      <c r="QDH28" s="58" t="s">
        <v>58</v>
      </c>
      <c r="QDI28" s="91" t="s">
        <v>32</v>
      </c>
      <c r="QDJ28" s="92">
        <v>1</v>
      </c>
      <c r="QDK28" s="87">
        <v>0</v>
      </c>
      <c r="QDL28" s="59">
        <f t="shared" si="716"/>
        <v>0</v>
      </c>
      <c r="QDM28" s="1"/>
      <c r="QDN28" s="89">
        <v>5</v>
      </c>
      <c r="QDO28" s="93" t="s">
        <v>65</v>
      </c>
      <c r="QDP28" s="58" t="s">
        <v>58</v>
      </c>
      <c r="QDQ28" s="91" t="s">
        <v>32</v>
      </c>
      <c r="QDR28" s="92">
        <v>1</v>
      </c>
      <c r="QDS28" s="87">
        <v>0</v>
      </c>
      <c r="QDT28" s="59">
        <f t="shared" si="716"/>
        <v>0</v>
      </c>
      <c r="QDU28" s="1"/>
      <c r="QDV28" s="89">
        <v>5</v>
      </c>
      <c r="QDW28" s="93" t="s">
        <v>65</v>
      </c>
      <c r="QDX28" s="58" t="s">
        <v>58</v>
      </c>
      <c r="QDY28" s="91" t="s">
        <v>32</v>
      </c>
      <c r="QDZ28" s="92">
        <v>1</v>
      </c>
      <c r="QEA28" s="87">
        <v>0</v>
      </c>
      <c r="QEB28" s="59">
        <f t="shared" si="717"/>
        <v>0</v>
      </c>
      <c r="QEC28" s="1"/>
      <c r="QED28" s="89">
        <v>5</v>
      </c>
      <c r="QEE28" s="93" t="s">
        <v>65</v>
      </c>
      <c r="QEF28" s="58" t="s">
        <v>58</v>
      </c>
      <c r="QEG28" s="91" t="s">
        <v>32</v>
      </c>
      <c r="QEH28" s="92">
        <v>1</v>
      </c>
      <c r="QEI28" s="87">
        <v>0</v>
      </c>
      <c r="QEJ28" s="59">
        <f t="shared" si="717"/>
        <v>0</v>
      </c>
      <c r="QEK28" s="1"/>
      <c r="QEL28" s="89">
        <v>5</v>
      </c>
      <c r="QEM28" s="93" t="s">
        <v>65</v>
      </c>
      <c r="QEN28" s="58" t="s">
        <v>58</v>
      </c>
      <c r="QEO28" s="91" t="s">
        <v>32</v>
      </c>
      <c r="QEP28" s="92">
        <v>1</v>
      </c>
      <c r="QEQ28" s="87">
        <v>0</v>
      </c>
      <c r="QER28" s="59">
        <f t="shared" si="718"/>
        <v>0</v>
      </c>
      <c r="QES28" s="1"/>
      <c r="QET28" s="89">
        <v>5</v>
      </c>
      <c r="QEU28" s="93" t="s">
        <v>65</v>
      </c>
      <c r="QEV28" s="58" t="s">
        <v>58</v>
      </c>
      <c r="QEW28" s="91" t="s">
        <v>32</v>
      </c>
      <c r="QEX28" s="92">
        <v>1</v>
      </c>
      <c r="QEY28" s="87">
        <v>0</v>
      </c>
      <c r="QEZ28" s="59">
        <f t="shared" si="718"/>
        <v>0</v>
      </c>
      <c r="QFA28" s="1"/>
      <c r="QFB28" s="89">
        <v>5</v>
      </c>
      <c r="QFC28" s="93" t="s">
        <v>65</v>
      </c>
      <c r="QFD28" s="58" t="s">
        <v>58</v>
      </c>
      <c r="QFE28" s="91" t="s">
        <v>32</v>
      </c>
      <c r="QFF28" s="92">
        <v>1</v>
      </c>
      <c r="QFG28" s="87">
        <v>0</v>
      </c>
      <c r="QFH28" s="59">
        <f t="shared" si="719"/>
        <v>0</v>
      </c>
      <c r="QFI28" s="1"/>
      <c r="QFJ28" s="89">
        <v>5</v>
      </c>
      <c r="QFK28" s="93" t="s">
        <v>65</v>
      </c>
      <c r="QFL28" s="58" t="s">
        <v>58</v>
      </c>
      <c r="QFM28" s="91" t="s">
        <v>32</v>
      </c>
      <c r="QFN28" s="92">
        <v>1</v>
      </c>
      <c r="QFO28" s="87">
        <v>0</v>
      </c>
      <c r="QFP28" s="59">
        <f t="shared" si="719"/>
        <v>0</v>
      </c>
      <c r="QFQ28" s="1"/>
      <c r="QFR28" s="89">
        <v>5</v>
      </c>
      <c r="QFS28" s="93" t="s">
        <v>65</v>
      </c>
      <c r="QFT28" s="58" t="s">
        <v>58</v>
      </c>
      <c r="QFU28" s="91" t="s">
        <v>32</v>
      </c>
      <c r="QFV28" s="92">
        <v>1</v>
      </c>
      <c r="QFW28" s="87">
        <v>0</v>
      </c>
      <c r="QFX28" s="59">
        <f t="shared" si="720"/>
        <v>0</v>
      </c>
      <c r="QFY28" s="1"/>
      <c r="QFZ28" s="89">
        <v>5</v>
      </c>
      <c r="QGA28" s="93" t="s">
        <v>65</v>
      </c>
      <c r="QGB28" s="58" t="s">
        <v>58</v>
      </c>
      <c r="QGC28" s="91" t="s">
        <v>32</v>
      </c>
      <c r="QGD28" s="92">
        <v>1</v>
      </c>
      <c r="QGE28" s="87">
        <v>0</v>
      </c>
      <c r="QGF28" s="59">
        <f t="shared" si="720"/>
        <v>0</v>
      </c>
      <c r="QGG28" s="1"/>
      <c r="QGH28" s="89">
        <v>5</v>
      </c>
      <c r="QGI28" s="93" t="s">
        <v>65</v>
      </c>
      <c r="QGJ28" s="58" t="s">
        <v>58</v>
      </c>
      <c r="QGK28" s="91" t="s">
        <v>32</v>
      </c>
      <c r="QGL28" s="92">
        <v>1</v>
      </c>
      <c r="QGM28" s="87">
        <v>0</v>
      </c>
      <c r="QGN28" s="59">
        <f t="shared" si="721"/>
        <v>0</v>
      </c>
      <c r="QGO28" s="1"/>
      <c r="QGP28" s="89">
        <v>5</v>
      </c>
      <c r="QGQ28" s="93" t="s">
        <v>65</v>
      </c>
      <c r="QGR28" s="58" t="s">
        <v>58</v>
      </c>
      <c r="QGS28" s="91" t="s">
        <v>32</v>
      </c>
      <c r="QGT28" s="92">
        <v>1</v>
      </c>
      <c r="QGU28" s="87">
        <v>0</v>
      </c>
      <c r="QGV28" s="59">
        <f t="shared" si="721"/>
        <v>0</v>
      </c>
      <c r="QGW28" s="1"/>
      <c r="QGX28" s="89">
        <v>5</v>
      </c>
      <c r="QGY28" s="93" t="s">
        <v>65</v>
      </c>
      <c r="QGZ28" s="58" t="s">
        <v>58</v>
      </c>
      <c r="QHA28" s="91" t="s">
        <v>32</v>
      </c>
      <c r="QHB28" s="92">
        <v>1</v>
      </c>
      <c r="QHC28" s="87">
        <v>0</v>
      </c>
      <c r="QHD28" s="59">
        <f t="shared" si="722"/>
        <v>0</v>
      </c>
      <c r="QHE28" s="1"/>
      <c r="QHF28" s="89">
        <v>5</v>
      </c>
      <c r="QHG28" s="93" t="s">
        <v>65</v>
      </c>
      <c r="QHH28" s="58" t="s">
        <v>58</v>
      </c>
      <c r="QHI28" s="91" t="s">
        <v>32</v>
      </c>
      <c r="QHJ28" s="92">
        <v>1</v>
      </c>
      <c r="QHK28" s="87">
        <v>0</v>
      </c>
      <c r="QHL28" s="59">
        <f t="shared" si="722"/>
        <v>0</v>
      </c>
      <c r="QHM28" s="1"/>
      <c r="QHN28" s="89">
        <v>5</v>
      </c>
      <c r="QHO28" s="93" t="s">
        <v>65</v>
      </c>
      <c r="QHP28" s="58" t="s">
        <v>58</v>
      </c>
      <c r="QHQ28" s="91" t="s">
        <v>32</v>
      </c>
      <c r="QHR28" s="92">
        <v>1</v>
      </c>
      <c r="QHS28" s="87">
        <v>0</v>
      </c>
      <c r="QHT28" s="59">
        <f t="shared" si="723"/>
        <v>0</v>
      </c>
      <c r="QHU28" s="1"/>
      <c r="QHV28" s="89">
        <v>5</v>
      </c>
      <c r="QHW28" s="93" t="s">
        <v>65</v>
      </c>
      <c r="QHX28" s="58" t="s">
        <v>58</v>
      </c>
      <c r="QHY28" s="91" t="s">
        <v>32</v>
      </c>
      <c r="QHZ28" s="92">
        <v>1</v>
      </c>
      <c r="QIA28" s="87">
        <v>0</v>
      </c>
      <c r="QIB28" s="59">
        <f t="shared" si="723"/>
        <v>0</v>
      </c>
      <c r="QIC28" s="1"/>
      <c r="QID28" s="89">
        <v>5</v>
      </c>
      <c r="QIE28" s="93" t="s">
        <v>65</v>
      </c>
      <c r="QIF28" s="58" t="s">
        <v>58</v>
      </c>
      <c r="QIG28" s="91" t="s">
        <v>32</v>
      </c>
      <c r="QIH28" s="92">
        <v>1</v>
      </c>
      <c r="QII28" s="87">
        <v>0</v>
      </c>
      <c r="QIJ28" s="59">
        <f t="shared" si="724"/>
        <v>0</v>
      </c>
      <c r="QIK28" s="1"/>
      <c r="QIL28" s="89">
        <v>5</v>
      </c>
      <c r="QIM28" s="93" t="s">
        <v>65</v>
      </c>
      <c r="QIN28" s="58" t="s">
        <v>58</v>
      </c>
      <c r="QIO28" s="91" t="s">
        <v>32</v>
      </c>
      <c r="QIP28" s="92">
        <v>1</v>
      </c>
      <c r="QIQ28" s="87">
        <v>0</v>
      </c>
      <c r="QIR28" s="59">
        <f t="shared" si="724"/>
        <v>0</v>
      </c>
      <c r="QIS28" s="1"/>
      <c r="QIT28" s="89">
        <v>5</v>
      </c>
      <c r="QIU28" s="93" t="s">
        <v>65</v>
      </c>
      <c r="QIV28" s="58" t="s">
        <v>58</v>
      </c>
      <c r="QIW28" s="91" t="s">
        <v>32</v>
      </c>
      <c r="QIX28" s="92">
        <v>1</v>
      </c>
      <c r="QIY28" s="87">
        <v>0</v>
      </c>
      <c r="QIZ28" s="59">
        <f t="shared" si="725"/>
        <v>0</v>
      </c>
      <c r="QJA28" s="1"/>
      <c r="QJB28" s="89">
        <v>5</v>
      </c>
      <c r="QJC28" s="93" t="s">
        <v>65</v>
      </c>
      <c r="QJD28" s="58" t="s">
        <v>58</v>
      </c>
      <c r="QJE28" s="91" t="s">
        <v>32</v>
      </c>
      <c r="QJF28" s="92">
        <v>1</v>
      </c>
      <c r="QJG28" s="87">
        <v>0</v>
      </c>
      <c r="QJH28" s="59">
        <f t="shared" si="725"/>
        <v>0</v>
      </c>
      <c r="QJI28" s="1"/>
      <c r="QJJ28" s="89">
        <v>5</v>
      </c>
      <c r="QJK28" s="93" t="s">
        <v>65</v>
      </c>
      <c r="QJL28" s="58" t="s">
        <v>58</v>
      </c>
      <c r="QJM28" s="91" t="s">
        <v>32</v>
      </c>
      <c r="QJN28" s="92">
        <v>1</v>
      </c>
      <c r="QJO28" s="87">
        <v>0</v>
      </c>
      <c r="QJP28" s="59">
        <f t="shared" si="726"/>
        <v>0</v>
      </c>
      <c r="QJQ28" s="1"/>
      <c r="QJR28" s="89">
        <v>5</v>
      </c>
      <c r="QJS28" s="93" t="s">
        <v>65</v>
      </c>
      <c r="QJT28" s="58" t="s">
        <v>58</v>
      </c>
      <c r="QJU28" s="91" t="s">
        <v>32</v>
      </c>
      <c r="QJV28" s="92">
        <v>1</v>
      </c>
      <c r="QJW28" s="87">
        <v>0</v>
      </c>
      <c r="QJX28" s="59">
        <f t="shared" si="726"/>
        <v>0</v>
      </c>
      <c r="QJY28" s="1"/>
      <c r="QJZ28" s="89">
        <v>5</v>
      </c>
      <c r="QKA28" s="93" t="s">
        <v>65</v>
      </c>
      <c r="QKB28" s="58" t="s">
        <v>58</v>
      </c>
      <c r="QKC28" s="91" t="s">
        <v>32</v>
      </c>
      <c r="QKD28" s="92">
        <v>1</v>
      </c>
      <c r="QKE28" s="87">
        <v>0</v>
      </c>
      <c r="QKF28" s="59">
        <f t="shared" si="727"/>
        <v>0</v>
      </c>
      <c r="QKG28" s="1"/>
      <c r="QKH28" s="89">
        <v>5</v>
      </c>
      <c r="QKI28" s="93" t="s">
        <v>65</v>
      </c>
      <c r="QKJ28" s="58" t="s">
        <v>58</v>
      </c>
      <c r="QKK28" s="91" t="s">
        <v>32</v>
      </c>
      <c r="QKL28" s="92">
        <v>1</v>
      </c>
      <c r="QKM28" s="87">
        <v>0</v>
      </c>
      <c r="QKN28" s="59">
        <f t="shared" si="727"/>
        <v>0</v>
      </c>
      <c r="QKO28" s="1"/>
      <c r="QKP28" s="89">
        <v>5</v>
      </c>
      <c r="QKQ28" s="93" t="s">
        <v>65</v>
      </c>
      <c r="QKR28" s="58" t="s">
        <v>58</v>
      </c>
      <c r="QKS28" s="91" t="s">
        <v>32</v>
      </c>
      <c r="QKT28" s="92">
        <v>1</v>
      </c>
      <c r="QKU28" s="87">
        <v>0</v>
      </c>
      <c r="QKV28" s="59">
        <f t="shared" si="728"/>
        <v>0</v>
      </c>
      <c r="QKW28" s="1"/>
      <c r="QKX28" s="89">
        <v>5</v>
      </c>
      <c r="QKY28" s="93" t="s">
        <v>65</v>
      </c>
      <c r="QKZ28" s="58" t="s">
        <v>58</v>
      </c>
      <c r="QLA28" s="91" t="s">
        <v>32</v>
      </c>
      <c r="QLB28" s="92">
        <v>1</v>
      </c>
      <c r="QLC28" s="87">
        <v>0</v>
      </c>
      <c r="QLD28" s="59">
        <f t="shared" si="728"/>
        <v>0</v>
      </c>
      <c r="QLE28" s="1"/>
      <c r="QLF28" s="89">
        <v>5</v>
      </c>
      <c r="QLG28" s="93" t="s">
        <v>65</v>
      </c>
      <c r="QLH28" s="58" t="s">
        <v>58</v>
      </c>
      <c r="QLI28" s="91" t="s">
        <v>32</v>
      </c>
      <c r="QLJ28" s="92">
        <v>1</v>
      </c>
      <c r="QLK28" s="87">
        <v>0</v>
      </c>
      <c r="QLL28" s="59">
        <f t="shared" si="729"/>
        <v>0</v>
      </c>
      <c r="QLM28" s="1"/>
      <c r="QLN28" s="89">
        <v>5</v>
      </c>
      <c r="QLO28" s="93" t="s">
        <v>65</v>
      </c>
      <c r="QLP28" s="58" t="s">
        <v>58</v>
      </c>
      <c r="QLQ28" s="91" t="s">
        <v>32</v>
      </c>
      <c r="QLR28" s="92">
        <v>1</v>
      </c>
      <c r="QLS28" s="87">
        <v>0</v>
      </c>
      <c r="QLT28" s="59">
        <f t="shared" si="729"/>
        <v>0</v>
      </c>
      <c r="QLU28" s="1"/>
      <c r="QLV28" s="89">
        <v>5</v>
      </c>
      <c r="QLW28" s="93" t="s">
        <v>65</v>
      </c>
      <c r="QLX28" s="58" t="s">
        <v>58</v>
      </c>
      <c r="QLY28" s="91" t="s">
        <v>32</v>
      </c>
      <c r="QLZ28" s="92">
        <v>1</v>
      </c>
      <c r="QMA28" s="87">
        <v>0</v>
      </c>
      <c r="QMB28" s="59">
        <f t="shared" si="730"/>
        <v>0</v>
      </c>
      <c r="QMC28" s="1"/>
      <c r="QMD28" s="89">
        <v>5</v>
      </c>
      <c r="QME28" s="93" t="s">
        <v>65</v>
      </c>
      <c r="QMF28" s="58" t="s">
        <v>58</v>
      </c>
      <c r="QMG28" s="91" t="s">
        <v>32</v>
      </c>
      <c r="QMH28" s="92">
        <v>1</v>
      </c>
      <c r="QMI28" s="87">
        <v>0</v>
      </c>
      <c r="QMJ28" s="59">
        <f t="shared" si="730"/>
        <v>0</v>
      </c>
      <c r="QMK28" s="1"/>
      <c r="QML28" s="89">
        <v>5</v>
      </c>
      <c r="QMM28" s="93" t="s">
        <v>65</v>
      </c>
      <c r="QMN28" s="58" t="s">
        <v>58</v>
      </c>
      <c r="QMO28" s="91" t="s">
        <v>32</v>
      </c>
      <c r="QMP28" s="92">
        <v>1</v>
      </c>
      <c r="QMQ28" s="87">
        <v>0</v>
      </c>
      <c r="QMR28" s="59">
        <f t="shared" si="731"/>
        <v>0</v>
      </c>
      <c r="QMS28" s="1"/>
      <c r="QMT28" s="89">
        <v>5</v>
      </c>
      <c r="QMU28" s="93" t="s">
        <v>65</v>
      </c>
      <c r="QMV28" s="58" t="s">
        <v>58</v>
      </c>
      <c r="QMW28" s="91" t="s">
        <v>32</v>
      </c>
      <c r="QMX28" s="92">
        <v>1</v>
      </c>
      <c r="QMY28" s="87">
        <v>0</v>
      </c>
      <c r="QMZ28" s="59">
        <f t="shared" si="731"/>
        <v>0</v>
      </c>
      <c r="QNA28" s="1"/>
      <c r="QNB28" s="89">
        <v>5</v>
      </c>
      <c r="QNC28" s="93" t="s">
        <v>65</v>
      </c>
      <c r="QND28" s="58" t="s">
        <v>58</v>
      </c>
      <c r="QNE28" s="91" t="s">
        <v>32</v>
      </c>
      <c r="QNF28" s="92">
        <v>1</v>
      </c>
      <c r="QNG28" s="87">
        <v>0</v>
      </c>
      <c r="QNH28" s="59">
        <f t="shared" si="732"/>
        <v>0</v>
      </c>
      <c r="QNI28" s="1"/>
      <c r="QNJ28" s="89">
        <v>5</v>
      </c>
      <c r="QNK28" s="93" t="s">
        <v>65</v>
      </c>
      <c r="QNL28" s="58" t="s">
        <v>58</v>
      </c>
      <c r="QNM28" s="91" t="s">
        <v>32</v>
      </c>
      <c r="QNN28" s="92">
        <v>1</v>
      </c>
      <c r="QNO28" s="87">
        <v>0</v>
      </c>
      <c r="QNP28" s="59">
        <f t="shared" si="732"/>
        <v>0</v>
      </c>
      <c r="QNQ28" s="1"/>
      <c r="QNR28" s="89">
        <v>5</v>
      </c>
      <c r="QNS28" s="93" t="s">
        <v>65</v>
      </c>
      <c r="QNT28" s="58" t="s">
        <v>58</v>
      </c>
      <c r="QNU28" s="91" t="s">
        <v>32</v>
      </c>
      <c r="QNV28" s="92">
        <v>1</v>
      </c>
      <c r="QNW28" s="87">
        <v>0</v>
      </c>
      <c r="QNX28" s="59">
        <f t="shared" si="733"/>
        <v>0</v>
      </c>
      <c r="QNY28" s="1"/>
      <c r="QNZ28" s="89">
        <v>5</v>
      </c>
      <c r="QOA28" s="93" t="s">
        <v>65</v>
      </c>
      <c r="QOB28" s="58" t="s">
        <v>58</v>
      </c>
      <c r="QOC28" s="91" t="s">
        <v>32</v>
      </c>
      <c r="QOD28" s="92">
        <v>1</v>
      </c>
      <c r="QOE28" s="87">
        <v>0</v>
      </c>
      <c r="QOF28" s="59">
        <f t="shared" si="733"/>
        <v>0</v>
      </c>
      <c r="QOG28" s="1"/>
      <c r="QOH28" s="89">
        <v>5</v>
      </c>
      <c r="QOI28" s="93" t="s">
        <v>65</v>
      </c>
      <c r="QOJ28" s="58" t="s">
        <v>58</v>
      </c>
      <c r="QOK28" s="91" t="s">
        <v>32</v>
      </c>
      <c r="QOL28" s="92">
        <v>1</v>
      </c>
      <c r="QOM28" s="87">
        <v>0</v>
      </c>
      <c r="QON28" s="59">
        <f t="shared" si="734"/>
        <v>0</v>
      </c>
      <c r="QOO28" s="1"/>
      <c r="QOP28" s="89">
        <v>5</v>
      </c>
      <c r="QOQ28" s="93" t="s">
        <v>65</v>
      </c>
      <c r="QOR28" s="58" t="s">
        <v>58</v>
      </c>
      <c r="QOS28" s="91" t="s">
        <v>32</v>
      </c>
      <c r="QOT28" s="92">
        <v>1</v>
      </c>
      <c r="QOU28" s="87">
        <v>0</v>
      </c>
      <c r="QOV28" s="59">
        <f t="shared" si="734"/>
        <v>0</v>
      </c>
      <c r="QOW28" s="1"/>
      <c r="QOX28" s="89">
        <v>5</v>
      </c>
      <c r="QOY28" s="93" t="s">
        <v>65</v>
      </c>
      <c r="QOZ28" s="58" t="s">
        <v>58</v>
      </c>
      <c r="QPA28" s="91" t="s">
        <v>32</v>
      </c>
      <c r="QPB28" s="92">
        <v>1</v>
      </c>
      <c r="QPC28" s="87">
        <v>0</v>
      </c>
      <c r="QPD28" s="59">
        <f t="shared" si="735"/>
        <v>0</v>
      </c>
      <c r="QPE28" s="1"/>
      <c r="QPF28" s="89">
        <v>5</v>
      </c>
      <c r="QPG28" s="93" t="s">
        <v>65</v>
      </c>
      <c r="QPH28" s="58" t="s">
        <v>58</v>
      </c>
      <c r="QPI28" s="91" t="s">
        <v>32</v>
      </c>
      <c r="QPJ28" s="92">
        <v>1</v>
      </c>
      <c r="QPK28" s="87">
        <v>0</v>
      </c>
      <c r="QPL28" s="59">
        <f t="shared" si="735"/>
        <v>0</v>
      </c>
      <c r="QPM28" s="1"/>
      <c r="QPN28" s="89">
        <v>5</v>
      </c>
      <c r="QPO28" s="93" t="s">
        <v>65</v>
      </c>
      <c r="QPP28" s="58" t="s">
        <v>58</v>
      </c>
      <c r="QPQ28" s="91" t="s">
        <v>32</v>
      </c>
      <c r="QPR28" s="92">
        <v>1</v>
      </c>
      <c r="QPS28" s="87">
        <v>0</v>
      </c>
      <c r="QPT28" s="59">
        <f t="shared" si="736"/>
        <v>0</v>
      </c>
      <c r="QPU28" s="1"/>
      <c r="QPV28" s="89">
        <v>5</v>
      </c>
      <c r="QPW28" s="93" t="s">
        <v>65</v>
      </c>
      <c r="QPX28" s="58" t="s">
        <v>58</v>
      </c>
      <c r="QPY28" s="91" t="s">
        <v>32</v>
      </c>
      <c r="QPZ28" s="92">
        <v>1</v>
      </c>
      <c r="QQA28" s="87">
        <v>0</v>
      </c>
      <c r="QQB28" s="59">
        <f t="shared" si="736"/>
        <v>0</v>
      </c>
      <c r="QQC28" s="1"/>
      <c r="QQD28" s="89">
        <v>5</v>
      </c>
      <c r="QQE28" s="93" t="s">
        <v>65</v>
      </c>
      <c r="QQF28" s="58" t="s">
        <v>58</v>
      </c>
      <c r="QQG28" s="91" t="s">
        <v>32</v>
      </c>
      <c r="QQH28" s="92">
        <v>1</v>
      </c>
      <c r="QQI28" s="87">
        <v>0</v>
      </c>
      <c r="QQJ28" s="59">
        <f t="shared" si="737"/>
        <v>0</v>
      </c>
      <c r="QQK28" s="1"/>
      <c r="QQL28" s="89">
        <v>5</v>
      </c>
      <c r="QQM28" s="93" t="s">
        <v>65</v>
      </c>
      <c r="QQN28" s="58" t="s">
        <v>58</v>
      </c>
      <c r="QQO28" s="91" t="s">
        <v>32</v>
      </c>
      <c r="QQP28" s="92">
        <v>1</v>
      </c>
      <c r="QQQ28" s="87">
        <v>0</v>
      </c>
      <c r="QQR28" s="59">
        <f t="shared" si="737"/>
        <v>0</v>
      </c>
      <c r="QQS28" s="1"/>
      <c r="QQT28" s="89">
        <v>5</v>
      </c>
      <c r="QQU28" s="93" t="s">
        <v>65</v>
      </c>
      <c r="QQV28" s="58" t="s">
        <v>58</v>
      </c>
      <c r="QQW28" s="91" t="s">
        <v>32</v>
      </c>
      <c r="QQX28" s="92">
        <v>1</v>
      </c>
      <c r="QQY28" s="87">
        <v>0</v>
      </c>
      <c r="QQZ28" s="59">
        <f t="shared" si="738"/>
        <v>0</v>
      </c>
      <c r="QRA28" s="1"/>
      <c r="QRB28" s="89">
        <v>5</v>
      </c>
      <c r="QRC28" s="93" t="s">
        <v>65</v>
      </c>
      <c r="QRD28" s="58" t="s">
        <v>58</v>
      </c>
      <c r="QRE28" s="91" t="s">
        <v>32</v>
      </c>
      <c r="QRF28" s="92">
        <v>1</v>
      </c>
      <c r="QRG28" s="87">
        <v>0</v>
      </c>
      <c r="QRH28" s="59">
        <f t="shared" si="738"/>
        <v>0</v>
      </c>
      <c r="QRI28" s="1"/>
      <c r="QRJ28" s="89">
        <v>5</v>
      </c>
      <c r="QRK28" s="93" t="s">
        <v>65</v>
      </c>
      <c r="QRL28" s="58" t="s">
        <v>58</v>
      </c>
      <c r="QRM28" s="91" t="s">
        <v>32</v>
      </c>
      <c r="QRN28" s="92">
        <v>1</v>
      </c>
      <c r="QRO28" s="87">
        <v>0</v>
      </c>
      <c r="QRP28" s="59">
        <f t="shared" si="739"/>
        <v>0</v>
      </c>
      <c r="QRQ28" s="1"/>
      <c r="QRR28" s="89">
        <v>5</v>
      </c>
      <c r="QRS28" s="93" t="s">
        <v>65</v>
      </c>
      <c r="QRT28" s="58" t="s">
        <v>58</v>
      </c>
      <c r="QRU28" s="91" t="s">
        <v>32</v>
      </c>
      <c r="QRV28" s="92">
        <v>1</v>
      </c>
      <c r="QRW28" s="87">
        <v>0</v>
      </c>
      <c r="QRX28" s="59">
        <f t="shared" si="739"/>
        <v>0</v>
      </c>
      <c r="QRY28" s="1"/>
      <c r="QRZ28" s="89">
        <v>5</v>
      </c>
      <c r="QSA28" s="93" t="s">
        <v>65</v>
      </c>
      <c r="QSB28" s="58" t="s">
        <v>58</v>
      </c>
      <c r="QSC28" s="91" t="s">
        <v>32</v>
      </c>
      <c r="QSD28" s="92">
        <v>1</v>
      </c>
      <c r="QSE28" s="87">
        <v>0</v>
      </c>
      <c r="QSF28" s="59">
        <f t="shared" si="740"/>
        <v>0</v>
      </c>
      <c r="QSG28" s="1"/>
      <c r="QSH28" s="89">
        <v>5</v>
      </c>
      <c r="QSI28" s="93" t="s">
        <v>65</v>
      </c>
      <c r="QSJ28" s="58" t="s">
        <v>58</v>
      </c>
      <c r="QSK28" s="91" t="s">
        <v>32</v>
      </c>
      <c r="QSL28" s="92">
        <v>1</v>
      </c>
      <c r="QSM28" s="87">
        <v>0</v>
      </c>
      <c r="QSN28" s="59">
        <f t="shared" si="740"/>
        <v>0</v>
      </c>
      <c r="QSO28" s="1"/>
      <c r="QSP28" s="89">
        <v>5</v>
      </c>
      <c r="QSQ28" s="93" t="s">
        <v>65</v>
      </c>
      <c r="QSR28" s="58" t="s">
        <v>58</v>
      </c>
      <c r="QSS28" s="91" t="s">
        <v>32</v>
      </c>
      <c r="QST28" s="92">
        <v>1</v>
      </c>
      <c r="QSU28" s="87">
        <v>0</v>
      </c>
      <c r="QSV28" s="59">
        <f t="shared" si="741"/>
        <v>0</v>
      </c>
      <c r="QSW28" s="1"/>
      <c r="QSX28" s="89">
        <v>5</v>
      </c>
      <c r="QSY28" s="93" t="s">
        <v>65</v>
      </c>
      <c r="QSZ28" s="58" t="s">
        <v>58</v>
      </c>
      <c r="QTA28" s="91" t="s">
        <v>32</v>
      </c>
      <c r="QTB28" s="92">
        <v>1</v>
      </c>
      <c r="QTC28" s="87">
        <v>0</v>
      </c>
      <c r="QTD28" s="59">
        <f t="shared" si="741"/>
        <v>0</v>
      </c>
      <c r="QTE28" s="1"/>
      <c r="QTF28" s="89">
        <v>5</v>
      </c>
      <c r="QTG28" s="93" t="s">
        <v>65</v>
      </c>
      <c r="QTH28" s="58" t="s">
        <v>58</v>
      </c>
      <c r="QTI28" s="91" t="s">
        <v>32</v>
      </c>
      <c r="QTJ28" s="92">
        <v>1</v>
      </c>
      <c r="QTK28" s="87">
        <v>0</v>
      </c>
      <c r="QTL28" s="59">
        <f t="shared" si="742"/>
        <v>0</v>
      </c>
      <c r="QTM28" s="1"/>
      <c r="QTN28" s="89">
        <v>5</v>
      </c>
      <c r="QTO28" s="93" t="s">
        <v>65</v>
      </c>
      <c r="QTP28" s="58" t="s">
        <v>58</v>
      </c>
      <c r="QTQ28" s="91" t="s">
        <v>32</v>
      </c>
      <c r="QTR28" s="92">
        <v>1</v>
      </c>
      <c r="QTS28" s="87">
        <v>0</v>
      </c>
      <c r="QTT28" s="59">
        <f t="shared" si="742"/>
        <v>0</v>
      </c>
      <c r="QTU28" s="1"/>
      <c r="QTV28" s="89">
        <v>5</v>
      </c>
      <c r="QTW28" s="93" t="s">
        <v>65</v>
      </c>
      <c r="QTX28" s="58" t="s">
        <v>58</v>
      </c>
      <c r="QTY28" s="91" t="s">
        <v>32</v>
      </c>
      <c r="QTZ28" s="92">
        <v>1</v>
      </c>
      <c r="QUA28" s="87">
        <v>0</v>
      </c>
      <c r="QUB28" s="59">
        <f t="shared" si="743"/>
        <v>0</v>
      </c>
      <c r="QUC28" s="1"/>
      <c r="QUD28" s="89">
        <v>5</v>
      </c>
      <c r="QUE28" s="93" t="s">
        <v>65</v>
      </c>
      <c r="QUF28" s="58" t="s">
        <v>58</v>
      </c>
      <c r="QUG28" s="91" t="s">
        <v>32</v>
      </c>
      <c r="QUH28" s="92">
        <v>1</v>
      </c>
      <c r="QUI28" s="87">
        <v>0</v>
      </c>
      <c r="QUJ28" s="59">
        <f t="shared" si="743"/>
        <v>0</v>
      </c>
      <c r="QUK28" s="1"/>
      <c r="QUL28" s="89">
        <v>5</v>
      </c>
      <c r="QUM28" s="93" t="s">
        <v>65</v>
      </c>
      <c r="QUN28" s="58" t="s">
        <v>58</v>
      </c>
      <c r="QUO28" s="91" t="s">
        <v>32</v>
      </c>
      <c r="QUP28" s="92">
        <v>1</v>
      </c>
      <c r="QUQ28" s="87">
        <v>0</v>
      </c>
      <c r="QUR28" s="59">
        <f t="shared" si="744"/>
        <v>0</v>
      </c>
      <c r="QUS28" s="1"/>
      <c r="QUT28" s="89">
        <v>5</v>
      </c>
      <c r="QUU28" s="93" t="s">
        <v>65</v>
      </c>
      <c r="QUV28" s="58" t="s">
        <v>58</v>
      </c>
      <c r="QUW28" s="91" t="s">
        <v>32</v>
      </c>
      <c r="QUX28" s="92">
        <v>1</v>
      </c>
      <c r="QUY28" s="87">
        <v>0</v>
      </c>
      <c r="QUZ28" s="59">
        <f t="shared" si="744"/>
        <v>0</v>
      </c>
      <c r="QVA28" s="1"/>
      <c r="QVB28" s="89">
        <v>5</v>
      </c>
      <c r="QVC28" s="93" t="s">
        <v>65</v>
      </c>
      <c r="QVD28" s="58" t="s">
        <v>58</v>
      </c>
      <c r="QVE28" s="91" t="s">
        <v>32</v>
      </c>
      <c r="QVF28" s="92">
        <v>1</v>
      </c>
      <c r="QVG28" s="87">
        <v>0</v>
      </c>
      <c r="QVH28" s="59">
        <f t="shared" si="745"/>
        <v>0</v>
      </c>
      <c r="QVI28" s="1"/>
      <c r="QVJ28" s="89">
        <v>5</v>
      </c>
      <c r="QVK28" s="93" t="s">
        <v>65</v>
      </c>
      <c r="QVL28" s="58" t="s">
        <v>58</v>
      </c>
      <c r="QVM28" s="91" t="s">
        <v>32</v>
      </c>
      <c r="QVN28" s="92">
        <v>1</v>
      </c>
      <c r="QVO28" s="87">
        <v>0</v>
      </c>
      <c r="QVP28" s="59">
        <f t="shared" si="745"/>
        <v>0</v>
      </c>
      <c r="QVQ28" s="1"/>
      <c r="QVR28" s="89">
        <v>5</v>
      </c>
      <c r="QVS28" s="93" t="s">
        <v>65</v>
      </c>
      <c r="QVT28" s="58" t="s">
        <v>58</v>
      </c>
      <c r="QVU28" s="91" t="s">
        <v>32</v>
      </c>
      <c r="QVV28" s="92">
        <v>1</v>
      </c>
      <c r="QVW28" s="87">
        <v>0</v>
      </c>
      <c r="QVX28" s="59">
        <f t="shared" si="746"/>
        <v>0</v>
      </c>
      <c r="QVY28" s="1"/>
      <c r="QVZ28" s="89">
        <v>5</v>
      </c>
      <c r="QWA28" s="93" t="s">
        <v>65</v>
      </c>
      <c r="QWB28" s="58" t="s">
        <v>58</v>
      </c>
      <c r="QWC28" s="91" t="s">
        <v>32</v>
      </c>
      <c r="QWD28" s="92">
        <v>1</v>
      </c>
      <c r="QWE28" s="87">
        <v>0</v>
      </c>
      <c r="QWF28" s="59">
        <f t="shared" si="746"/>
        <v>0</v>
      </c>
      <c r="QWG28" s="1"/>
      <c r="QWH28" s="89">
        <v>5</v>
      </c>
      <c r="QWI28" s="93" t="s">
        <v>65</v>
      </c>
      <c r="QWJ28" s="58" t="s">
        <v>58</v>
      </c>
      <c r="QWK28" s="91" t="s">
        <v>32</v>
      </c>
      <c r="QWL28" s="92">
        <v>1</v>
      </c>
      <c r="QWM28" s="87">
        <v>0</v>
      </c>
      <c r="QWN28" s="59">
        <f t="shared" si="747"/>
        <v>0</v>
      </c>
      <c r="QWO28" s="1"/>
      <c r="QWP28" s="89">
        <v>5</v>
      </c>
      <c r="QWQ28" s="93" t="s">
        <v>65</v>
      </c>
      <c r="QWR28" s="58" t="s">
        <v>58</v>
      </c>
      <c r="QWS28" s="91" t="s">
        <v>32</v>
      </c>
      <c r="QWT28" s="92">
        <v>1</v>
      </c>
      <c r="QWU28" s="87">
        <v>0</v>
      </c>
      <c r="QWV28" s="59">
        <f t="shared" si="747"/>
        <v>0</v>
      </c>
      <c r="QWW28" s="1"/>
      <c r="QWX28" s="89">
        <v>5</v>
      </c>
      <c r="QWY28" s="93" t="s">
        <v>65</v>
      </c>
      <c r="QWZ28" s="58" t="s">
        <v>58</v>
      </c>
      <c r="QXA28" s="91" t="s">
        <v>32</v>
      </c>
      <c r="QXB28" s="92">
        <v>1</v>
      </c>
      <c r="QXC28" s="87">
        <v>0</v>
      </c>
      <c r="QXD28" s="59">
        <f t="shared" si="748"/>
        <v>0</v>
      </c>
      <c r="QXE28" s="1"/>
      <c r="QXF28" s="89">
        <v>5</v>
      </c>
      <c r="QXG28" s="93" t="s">
        <v>65</v>
      </c>
      <c r="QXH28" s="58" t="s">
        <v>58</v>
      </c>
      <c r="QXI28" s="91" t="s">
        <v>32</v>
      </c>
      <c r="QXJ28" s="92">
        <v>1</v>
      </c>
      <c r="QXK28" s="87">
        <v>0</v>
      </c>
      <c r="QXL28" s="59">
        <f t="shared" si="748"/>
        <v>0</v>
      </c>
      <c r="QXM28" s="1"/>
      <c r="QXN28" s="89">
        <v>5</v>
      </c>
      <c r="QXO28" s="93" t="s">
        <v>65</v>
      </c>
      <c r="QXP28" s="58" t="s">
        <v>58</v>
      </c>
      <c r="QXQ28" s="91" t="s">
        <v>32</v>
      </c>
      <c r="QXR28" s="92">
        <v>1</v>
      </c>
      <c r="QXS28" s="87">
        <v>0</v>
      </c>
      <c r="QXT28" s="59">
        <f t="shared" si="749"/>
        <v>0</v>
      </c>
      <c r="QXU28" s="1"/>
      <c r="QXV28" s="89">
        <v>5</v>
      </c>
      <c r="QXW28" s="93" t="s">
        <v>65</v>
      </c>
      <c r="QXX28" s="58" t="s">
        <v>58</v>
      </c>
      <c r="QXY28" s="91" t="s">
        <v>32</v>
      </c>
      <c r="QXZ28" s="92">
        <v>1</v>
      </c>
      <c r="QYA28" s="87">
        <v>0</v>
      </c>
      <c r="QYB28" s="59">
        <f t="shared" si="749"/>
        <v>0</v>
      </c>
      <c r="QYC28" s="1"/>
      <c r="QYD28" s="89">
        <v>5</v>
      </c>
      <c r="QYE28" s="93" t="s">
        <v>65</v>
      </c>
      <c r="QYF28" s="58" t="s">
        <v>58</v>
      </c>
      <c r="QYG28" s="91" t="s">
        <v>32</v>
      </c>
      <c r="QYH28" s="92">
        <v>1</v>
      </c>
      <c r="QYI28" s="87">
        <v>0</v>
      </c>
      <c r="QYJ28" s="59">
        <f t="shared" si="750"/>
        <v>0</v>
      </c>
      <c r="QYK28" s="1"/>
      <c r="QYL28" s="89">
        <v>5</v>
      </c>
      <c r="QYM28" s="93" t="s">
        <v>65</v>
      </c>
      <c r="QYN28" s="58" t="s">
        <v>58</v>
      </c>
      <c r="QYO28" s="91" t="s">
        <v>32</v>
      </c>
      <c r="QYP28" s="92">
        <v>1</v>
      </c>
      <c r="QYQ28" s="87">
        <v>0</v>
      </c>
      <c r="QYR28" s="59">
        <f t="shared" si="750"/>
        <v>0</v>
      </c>
      <c r="QYS28" s="1"/>
      <c r="QYT28" s="89">
        <v>5</v>
      </c>
      <c r="QYU28" s="93" t="s">
        <v>65</v>
      </c>
      <c r="QYV28" s="58" t="s">
        <v>58</v>
      </c>
      <c r="QYW28" s="91" t="s">
        <v>32</v>
      </c>
      <c r="QYX28" s="92">
        <v>1</v>
      </c>
      <c r="QYY28" s="87">
        <v>0</v>
      </c>
      <c r="QYZ28" s="59">
        <f t="shared" si="751"/>
        <v>0</v>
      </c>
      <c r="QZA28" s="1"/>
      <c r="QZB28" s="89">
        <v>5</v>
      </c>
      <c r="QZC28" s="93" t="s">
        <v>65</v>
      </c>
      <c r="QZD28" s="58" t="s">
        <v>58</v>
      </c>
      <c r="QZE28" s="91" t="s">
        <v>32</v>
      </c>
      <c r="QZF28" s="92">
        <v>1</v>
      </c>
      <c r="QZG28" s="87">
        <v>0</v>
      </c>
      <c r="QZH28" s="59">
        <f t="shared" si="751"/>
        <v>0</v>
      </c>
      <c r="QZI28" s="1"/>
      <c r="QZJ28" s="89">
        <v>5</v>
      </c>
      <c r="QZK28" s="93" t="s">
        <v>65</v>
      </c>
      <c r="QZL28" s="58" t="s">
        <v>58</v>
      </c>
      <c r="QZM28" s="91" t="s">
        <v>32</v>
      </c>
      <c r="QZN28" s="92">
        <v>1</v>
      </c>
      <c r="QZO28" s="87">
        <v>0</v>
      </c>
      <c r="QZP28" s="59">
        <f t="shared" si="752"/>
        <v>0</v>
      </c>
      <c r="QZQ28" s="1"/>
      <c r="QZR28" s="89">
        <v>5</v>
      </c>
      <c r="QZS28" s="93" t="s">
        <v>65</v>
      </c>
      <c r="QZT28" s="58" t="s">
        <v>58</v>
      </c>
      <c r="QZU28" s="91" t="s">
        <v>32</v>
      </c>
      <c r="QZV28" s="92">
        <v>1</v>
      </c>
      <c r="QZW28" s="87">
        <v>0</v>
      </c>
      <c r="QZX28" s="59">
        <f t="shared" si="752"/>
        <v>0</v>
      </c>
      <c r="QZY28" s="1"/>
      <c r="QZZ28" s="89">
        <v>5</v>
      </c>
      <c r="RAA28" s="93" t="s">
        <v>65</v>
      </c>
      <c r="RAB28" s="58" t="s">
        <v>58</v>
      </c>
      <c r="RAC28" s="91" t="s">
        <v>32</v>
      </c>
      <c r="RAD28" s="92">
        <v>1</v>
      </c>
      <c r="RAE28" s="87">
        <v>0</v>
      </c>
      <c r="RAF28" s="59">
        <f t="shared" si="753"/>
        <v>0</v>
      </c>
      <c r="RAG28" s="1"/>
      <c r="RAH28" s="89">
        <v>5</v>
      </c>
      <c r="RAI28" s="93" t="s">
        <v>65</v>
      </c>
      <c r="RAJ28" s="58" t="s">
        <v>58</v>
      </c>
      <c r="RAK28" s="91" t="s">
        <v>32</v>
      </c>
      <c r="RAL28" s="92">
        <v>1</v>
      </c>
      <c r="RAM28" s="87">
        <v>0</v>
      </c>
      <c r="RAN28" s="59">
        <f t="shared" si="753"/>
        <v>0</v>
      </c>
      <c r="RAO28" s="1"/>
      <c r="RAP28" s="89">
        <v>5</v>
      </c>
      <c r="RAQ28" s="93" t="s">
        <v>65</v>
      </c>
      <c r="RAR28" s="58" t="s">
        <v>58</v>
      </c>
      <c r="RAS28" s="91" t="s">
        <v>32</v>
      </c>
      <c r="RAT28" s="92">
        <v>1</v>
      </c>
      <c r="RAU28" s="87">
        <v>0</v>
      </c>
      <c r="RAV28" s="59">
        <f t="shared" si="754"/>
        <v>0</v>
      </c>
      <c r="RAW28" s="1"/>
      <c r="RAX28" s="89">
        <v>5</v>
      </c>
      <c r="RAY28" s="93" t="s">
        <v>65</v>
      </c>
      <c r="RAZ28" s="58" t="s">
        <v>58</v>
      </c>
      <c r="RBA28" s="91" t="s">
        <v>32</v>
      </c>
      <c r="RBB28" s="92">
        <v>1</v>
      </c>
      <c r="RBC28" s="87">
        <v>0</v>
      </c>
      <c r="RBD28" s="59">
        <f t="shared" si="754"/>
        <v>0</v>
      </c>
      <c r="RBE28" s="1"/>
      <c r="RBF28" s="89">
        <v>5</v>
      </c>
      <c r="RBG28" s="93" t="s">
        <v>65</v>
      </c>
      <c r="RBH28" s="58" t="s">
        <v>58</v>
      </c>
      <c r="RBI28" s="91" t="s">
        <v>32</v>
      </c>
      <c r="RBJ28" s="92">
        <v>1</v>
      </c>
      <c r="RBK28" s="87">
        <v>0</v>
      </c>
      <c r="RBL28" s="59">
        <f t="shared" si="755"/>
        <v>0</v>
      </c>
      <c r="RBM28" s="1"/>
      <c r="RBN28" s="89">
        <v>5</v>
      </c>
      <c r="RBO28" s="93" t="s">
        <v>65</v>
      </c>
      <c r="RBP28" s="58" t="s">
        <v>58</v>
      </c>
      <c r="RBQ28" s="91" t="s">
        <v>32</v>
      </c>
      <c r="RBR28" s="92">
        <v>1</v>
      </c>
      <c r="RBS28" s="87">
        <v>0</v>
      </c>
      <c r="RBT28" s="59">
        <f t="shared" si="755"/>
        <v>0</v>
      </c>
      <c r="RBU28" s="1"/>
      <c r="RBV28" s="89">
        <v>5</v>
      </c>
      <c r="RBW28" s="93" t="s">
        <v>65</v>
      </c>
      <c r="RBX28" s="58" t="s">
        <v>58</v>
      </c>
      <c r="RBY28" s="91" t="s">
        <v>32</v>
      </c>
      <c r="RBZ28" s="92">
        <v>1</v>
      </c>
      <c r="RCA28" s="87">
        <v>0</v>
      </c>
      <c r="RCB28" s="59">
        <f t="shared" si="756"/>
        <v>0</v>
      </c>
      <c r="RCC28" s="1"/>
      <c r="RCD28" s="89">
        <v>5</v>
      </c>
      <c r="RCE28" s="93" t="s">
        <v>65</v>
      </c>
      <c r="RCF28" s="58" t="s">
        <v>58</v>
      </c>
      <c r="RCG28" s="91" t="s">
        <v>32</v>
      </c>
      <c r="RCH28" s="92">
        <v>1</v>
      </c>
      <c r="RCI28" s="87">
        <v>0</v>
      </c>
      <c r="RCJ28" s="59">
        <f t="shared" si="756"/>
        <v>0</v>
      </c>
      <c r="RCK28" s="1"/>
      <c r="RCL28" s="89">
        <v>5</v>
      </c>
      <c r="RCM28" s="93" t="s">
        <v>65</v>
      </c>
      <c r="RCN28" s="58" t="s">
        <v>58</v>
      </c>
      <c r="RCO28" s="91" t="s">
        <v>32</v>
      </c>
      <c r="RCP28" s="92">
        <v>1</v>
      </c>
      <c r="RCQ28" s="87">
        <v>0</v>
      </c>
      <c r="RCR28" s="59">
        <f t="shared" si="757"/>
        <v>0</v>
      </c>
      <c r="RCS28" s="1"/>
      <c r="RCT28" s="89">
        <v>5</v>
      </c>
      <c r="RCU28" s="93" t="s">
        <v>65</v>
      </c>
      <c r="RCV28" s="58" t="s">
        <v>58</v>
      </c>
      <c r="RCW28" s="91" t="s">
        <v>32</v>
      </c>
      <c r="RCX28" s="92">
        <v>1</v>
      </c>
      <c r="RCY28" s="87">
        <v>0</v>
      </c>
      <c r="RCZ28" s="59">
        <f t="shared" si="757"/>
        <v>0</v>
      </c>
      <c r="RDA28" s="1"/>
      <c r="RDB28" s="89">
        <v>5</v>
      </c>
      <c r="RDC28" s="93" t="s">
        <v>65</v>
      </c>
      <c r="RDD28" s="58" t="s">
        <v>58</v>
      </c>
      <c r="RDE28" s="91" t="s">
        <v>32</v>
      </c>
      <c r="RDF28" s="92">
        <v>1</v>
      </c>
      <c r="RDG28" s="87">
        <v>0</v>
      </c>
      <c r="RDH28" s="59">
        <f t="shared" si="758"/>
        <v>0</v>
      </c>
      <c r="RDI28" s="1"/>
      <c r="RDJ28" s="89">
        <v>5</v>
      </c>
      <c r="RDK28" s="93" t="s">
        <v>65</v>
      </c>
      <c r="RDL28" s="58" t="s">
        <v>58</v>
      </c>
      <c r="RDM28" s="91" t="s">
        <v>32</v>
      </c>
      <c r="RDN28" s="92">
        <v>1</v>
      </c>
      <c r="RDO28" s="87">
        <v>0</v>
      </c>
      <c r="RDP28" s="59">
        <f t="shared" si="758"/>
        <v>0</v>
      </c>
      <c r="RDQ28" s="1"/>
      <c r="RDR28" s="89">
        <v>5</v>
      </c>
      <c r="RDS28" s="93" t="s">
        <v>65</v>
      </c>
      <c r="RDT28" s="58" t="s">
        <v>58</v>
      </c>
      <c r="RDU28" s="91" t="s">
        <v>32</v>
      </c>
      <c r="RDV28" s="92">
        <v>1</v>
      </c>
      <c r="RDW28" s="87">
        <v>0</v>
      </c>
      <c r="RDX28" s="59">
        <f t="shared" si="759"/>
        <v>0</v>
      </c>
      <c r="RDY28" s="1"/>
      <c r="RDZ28" s="89">
        <v>5</v>
      </c>
      <c r="REA28" s="93" t="s">
        <v>65</v>
      </c>
      <c r="REB28" s="58" t="s">
        <v>58</v>
      </c>
      <c r="REC28" s="91" t="s">
        <v>32</v>
      </c>
      <c r="RED28" s="92">
        <v>1</v>
      </c>
      <c r="REE28" s="87">
        <v>0</v>
      </c>
      <c r="REF28" s="59">
        <f t="shared" si="759"/>
        <v>0</v>
      </c>
      <c r="REG28" s="1"/>
      <c r="REH28" s="89">
        <v>5</v>
      </c>
      <c r="REI28" s="93" t="s">
        <v>65</v>
      </c>
      <c r="REJ28" s="58" t="s">
        <v>58</v>
      </c>
      <c r="REK28" s="91" t="s">
        <v>32</v>
      </c>
      <c r="REL28" s="92">
        <v>1</v>
      </c>
      <c r="REM28" s="87">
        <v>0</v>
      </c>
      <c r="REN28" s="59">
        <f t="shared" si="760"/>
        <v>0</v>
      </c>
      <c r="REO28" s="1"/>
      <c r="REP28" s="89">
        <v>5</v>
      </c>
      <c r="REQ28" s="93" t="s">
        <v>65</v>
      </c>
      <c r="RER28" s="58" t="s">
        <v>58</v>
      </c>
      <c r="RES28" s="91" t="s">
        <v>32</v>
      </c>
      <c r="RET28" s="92">
        <v>1</v>
      </c>
      <c r="REU28" s="87">
        <v>0</v>
      </c>
      <c r="REV28" s="59">
        <f t="shared" si="760"/>
        <v>0</v>
      </c>
      <c r="REW28" s="1"/>
      <c r="REX28" s="89">
        <v>5</v>
      </c>
      <c r="REY28" s="93" t="s">
        <v>65</v>
      </c>
      <c r="REZ28" s="58" t="s">
        <v>58</v>
      </c>
      <c r="RFA28" s="91" t="s">
        <v>32</v>
      </c>
      <c r="RFB28" s="92">
        <v>1</v>
      </c>
      <c r="RFC28" s="87">
        <v>0</v>
      </c>
      <c r="RFD28" s="59">
        <f t="shared" si="761"/>
        <v>0</v>
      </c>
      <c r="RFE28" s="1"/>
      <c r="RFF28" s="89">
        <v>5</v>
      </c>
      <c r="RFG28" s="93" t="s">
        <v>65</v>
      </c>
      <c r="RFH28" s="58" t="s">
        <v>58</v>
      </c>
      <c r="RFI28" s="91" t="s">
        <v>32</v>
      </c>
      <c r="RFJ28" s="92">
        <v>1</v>
      </c>
      <c r="RFK28" s="87">
        <v>0</v>
      </c>
      <c r="RFL28" s="59">
        <f t="shared" si="761"/>
        <v>0</v>
      </c>
      <c r="RFM28" s="1"/>
      <c r="RFN28" s="89">
        <v>5</v>
      </c>
      <c r="RFO28" s="93" t="s">
        <v>65</v>
      </c>
      <c r="RFP28" s="58" t="s">
        <v>58</v>
      </c>
      <c r="RFQ28" s="91" t="s">
        <v>32</v>
      </c>
      <c r="RFR28" s="92">
        <v>1</v>
      </c>
      <c r="RFS28" s="87">
        <v>0</v>
      </c>
      <c r="RFT28" s="59">
        <f t="shared" si="762"/>
        <v>0</v>
      </c>
      <c r="RFU28" s="1"/>
      <c r="RFV28" s="89">
        <v>5</v>
      </c>
      <c r="RFW28" s="93" t="s">
        <v>65</v>
      </c>
      <c r="RFX28" s="58" t="s">
        <v>58</v>
      </c>
      <c r="RFY28" s="91" t="s">
        <v>32</v>
      </c>
      <c r="RFZ28" s="92">
        <v>1</v>
      </c>
      <c r="RGA28" s="87">
        <v>0</v>
      </c>
      <c r="RGB28" s="59">
        <f t="shared" si="762"/>
        <v>0</v>
      </c>
      <c r="RGC28" s="1"/>
      <c r="RGD28" s="89">
        <v>5</v>
      </c>
      <c r="RGE28" s="93" t="s">
        <v>65</v>
      </c>
      <c r="RGF28" s="58" t="s">
        <v>58</v>
      </c>
      <c r="RGG28" s="91" t="s">
        <v>32</v>
      </c>
      <c r="RGH28" s="92">
        <v>1</v>
      </c>
      <c r="RGI28" s="87">
        <v>0</v>
      </c>
      <c r="RGJ28" s="59">
        <f t="shared" si="763"/>
        <v>0</v>
      </c>
      <c r="RGK28" s="1"/>
      <c r="RGL28" s="89">
        <v>5</v>
      </c>
      <c r="RGM28" s="93" t="s">
        <v>65</v>
      </c>
      <c r="RGN28" s="58" t="s">
        <v>58</v>
      </c>
      <c r="RGO28" s="91" t="s">
        <v>32</v>
      </c>
      <c r="RGP28" s="92">
        <v>1</v>
      </c>
      <c r="RGQ28" s="87">
        <v>0</v>
      </c>
      <c r="RGR28" s="59">
        <f t="shared" si="763"/>
        <v>0</v>
      </c>
      <c r="RGS28" s="1"/>
      <c r="RGT28" s="89">
        <v>5</v>
      </c>
      <c r="RGU28" s="93" t="s">
        <v>65</v>
      </c>
      <c r="RGV28" s="58" t="s">
        <v>58</v>
      </c>
      <c r="RGW28" s="91" t="s">
        <v>32</v>
      </c>
      <c r="RGX28" s="92">
        <v>1</v>
      </c>
      <c r="RGY28" s="87">
        <v>0</v>
      </c>
      <c r="RGZ28" s="59">
        <f t="shared" si="764"/>
        <v>0</v>
      </c>
      <c r="RHA28" s="1"/>
      <c r="RHB28" s="89">
        <v>5</v>
      </c>
      <c r="RHC28" s="93" t="s">
        <v>65</v>
      </c>
      <c r="RHD28" s="58" t="s">
        <v>58</v>
      </c>
      <c r="RHE28" s="91" t="s">
        <v>32</v>
      </c>
      <c r="RHF28" s="92">
        <v>1</v>
      </c>
      <c r="RHG28" s="87">
        <v>0</v>
      </c>
      <c r="RHH28" s="59">
        <f t="shared" si="764"/>
        <v>0</v>
      </c>
      <c r="RHI28" s="1"/>
      <c r="RHJ28" s="89">
        <v>5</v>
      </c>
      <c r="RHK28" s="93" t="s">
        <v>65</v>
      </c>
      <c r="RHL28" s="58" t="s">
        <v>58</v>
      </c>
      <c r="RHM28" s="91" t="s">
        <v>32</v>
      </c>
      <c r="RHN28" s="92">
        <v>1</v>
      </c>
      <c r="RHO28" s="87">
        <v>0</v>
      </c>
      <c r="RHP28" s="59">
        <f t="shared" si="765"/>
        <v>0</v>
      </c>
      <c r="RHQ28" s="1"/>
      <c r="RHR28" s="89">
        <v>5</v>
      </c>
      <c r="RHS28" s="93" t="s">
        <v>65</v>
      </c>
      <c r="RHT28" s="58" t="s">
        <v>58</v>
      </c>
      <c r="RHU28" s="91" t="s">
        <v>32</v>
      </c>
      <c r="RHV28" s="92">
        <v>1</v>
      </c>
      <c r="RHW28" s="87">
        <v>0</v>
      </c>
      <c r="RHX28" s="59">
        <f t="shared" si="765"/>
        <v>0</v>
      </c>
      <c r="RHY28" s="1"/>
      <c r="RHZ28" s="89">
        <v>5</v>
      </c>
      <c r="RIA28" s="93" t="s">
        <v>65</v>
      </c>
      <c r="RIB28" s="58" t="s">
        <v>58</v>
      </c>
      <c r="RIC28" s="91" t="s">
        <v>32</v>
      </c>
      <c r="RID28" s="92">
        <v>1</v>
      </c>
      <c r="RIE28" s="87">
        <v>0</v>
      </c>
      <c r="RIF28" s="59">
        <f t="shared" si="766"/>
        <v>0</v>
      </c>
      <c r="RIG28" s="1"/>
      <c r="RIH28" s="89">
        <v>5</v>
      </c>
      <c r="RII28" s="93" t="s">
        <v>65</v>
      </c>
      <c r="RIJ28" s="58" t="s">
        <v>58</v>
      </c>
      <c r="RIK28" s="91" t="s">
        <v>32</v>
      </c>
      <c r="RIL28" s="92">
        <v>1</v>
      </c>
      <c r="RIM28" s="87">
        <v>0</v>
      </c>
      <c r="RIN28" s="59">
        <f t="shared" si="766"/>
        <v>0</v>
      </c>
      <c r="RIO28" s="1"/>
      <c r="RIP28" s="89">
        <v>5</v>
      </c>
      <c r="RIQ28" s="93" t="s">
        <v>65</v>
      </c>
      <c r="RIR28" s="58" t="s">
        <v>58</v>
      </c>
      <c r="RIS28" s="91" t="s">
        <v>32</v>
      </c>
      <c r="RIT28" s="92">
        <v>1</v>
      </c>
      <c r="RIU28" s="87">
        <v>0</v>
      </c>
      <c r="RIV28" s="59">
        <f t="shared" si="767"/>
        <v>0</v>
      </c>
      <c r="RIW28" s="1"/>
      <c r="RIX28" s="89">
        <v>5</v>
      </c>
      <c r="RIY28" s="93" t="s">
        <v>65</v>
      </c>
      <c r="RIZ28" s="58" t="s">
        <v>58</v>
      </c>
      <c r="RJA28" s="91" t="s">
        <v>32</v>
      </c>
      <c r="RJB28" s="92">
        <v>1</v>
      </c>
      <c r="RJC28" s="87">
        <v>0</v>
      </c>
      <c r="RJD28" s="59">
        <f t="shared" si="767"/>
        <v>0</v>
      </c>
      <c r="RJE28" s="1"/>
      <c r="RJF28" s="89">
        <v>5</v>
      </c>
      <c r="RJG28" s="93" t="s">
        <v>65</v>
      </c>
      <c r="RJH28" s="58" t="s">
        <v>58</v>
      </c>
      <c r="RJI28" s="91" t="s">
        <v>32</v>
      </c>
      <c r="RJJ28" s="92">
        <v>1</v>
      </c>
      <c r="RJK28" s="87">
        <v>0</v>
      </c>
      <c r="RJL28" s="59">
        <f t="shared" si="768"/>
        <v>0</v>
      </c>
      <c r="RJM28" s="1"/>
      <c r="RJN28" s="89">
        <v>5</v>
      </c>
      <c r="RJO28" s="93" t="s">
        <v>65</v>
      </c>
      <c r="RJP28" s="58" t="s">
        <v>58</v>
      </c>
      <c r="RJQ28" s="91" t="s">
        <v>32</v>
      </c>
      <c r="RJR28" s="92">
        <v>1</v>
      </c>
      <c r="RJS28" s="87">
        <v>0</v>
      </c>
      <c r="RJT28" s="59">
        <f t="shared" si="768"/>
        <v>0</v>
      </c>
      <c r="RJU28" s="1"/>
      <c r="RJV28" s="89">
        <v>5</v>
      </c>
      <c r="RJW28" s="93" t="s">
        <v>65</v>
      </c>
      <c r="RJX28" s="58" t="s">
        <v>58</v>
      </c>
      <c r="RJY28" s="91" t="s">
        <v>32</v>
      </c>
      <c r="RJZ28" s="92">
        <v>1</v>
      </c>
      <c r="RKA28" s="87">
        <v>0</v>
      </c>
      <c r="RKB28" s="59">
        <f t="shared" si="769"/>
        <v>0</v>
      </c>
      <c r="RKC28" s="1"/>
      <c r="RKD28" s="89">
        <v>5</v>
      </c>
      <c r="RKE28" s="93" t="s">
        <v>65</v>
      </c>
      <c r="RKF28" s="58" t="s">
        <v>58</v>
      </c>
      <c r="RKG28" s="91" t="s">
        <v>32</v>
      </c>
      <c r="RKH28" s="92">
        <v>1</v>
      </c>
      <c r="RKI28" s="87">
        <v>0</v>
      </c>
      <c r="RKJ28" s="59">
        <f t="shared" si="769"/>
        <v>0</v>
      </c>
      <c r="RKK28" s="1"/>
      <c r="RKL28" s="89">
        <v>5</v>
      </c>
      <c r="RKM28" s="93" t="s">
        <v>65</v>
      </c>
      <c r="RKN28" s="58" t="s">
        <v>58</v>
      </c>
      <c r="RKO28" s="91" t="s">
        <v>32</v>
      </c>
      <c r="RKP28" s="92">
        <v>1</v>
      </c>
      <c r="RKQ28" s="87">
        <v>0</v>
      </c>
      <c r="RKR28" s="59">
        <f t="shared" si="770"/>
        <v>0</v>
      </c>
      <c r="RKS28" s="1"/>
      <c r="RKT28" s="89">
        <v>5</v>
      </c>
      <c r="RKU28" s="93" t="s">
        <v>65</v>
      </c>
      <c r="RKV28" s="58" t="s">
        <v>58</v>
      </c>
      <c r="RKW28" s="91" t="s">
        <v>32</v>
      </c>
      <c r="RKX28" s="92">
        <v>1</v>
      </c>
      <c r="RKY28" s="87">
        <v>0</v>
      </c>
      <c r="RKZ28" s="59">
        <f t="shared" si="770"/>
        <v>0</v>
      </c>
      <c r="RLA28" s="1"/>
      <c r="RLB28" s="89">
        <v>5</v>
      </c>
      <c r="RLC28" s="93" t="s">
        <v>65</v>
      </c>
      <c r="RLD28" s="58" t="s">
        <v>58</v>
      </c>
      <c r="RLE28" s="91" t="s">
        <v>32</v>
      </c>
      <c r="RLF28" s="92">
        <v>1</v>
      </c>
      <c r="RLG28" s="87">
        <v>0</v>
      </c>
      <c r="RLH28" s="59">
        <f t="shared" si="771"/>
        <v>0</v>
      </c>
      <c r="RLI28" s="1"/>
      <c r="RLJ28" s="89">
        <v>5</v>
      </c>
      <c r="RLK28" s="93" t="s">
        <v>65</v>
      </c>
      <c r="RLL28" s="58" t="s">
        <v>58</v>
      </c>
      <c r="RLM28" s="91" t="s">
        <v>32</v>
      </c>
      <c r="RLN28" s="92">
        <v>1</v>
      </c>
      <c r="RLO28" s="87">
        <v>0</v>
      </c>
      <c r="RLP28" s="59">
        <f t="shared" si="771"/>
        <v>0</v>
      </c>
      <c r="RLQ28" s="1"/>
      <c r="RLR28" s="89">
        <v>5</v>
      </c>
      <c r="RLS28" s="93" t="s">
        <v>65</v>
      </c>
      <c r="RLT28" s="58" t="s">
        <v>58</v>
      </c>
      <c r="RLU28" s="91" t="s">
        <v>32</v>
      </c>
      <c r="RLV28" s="92">
        <v>1</v>
      </c>
      <c r="RLW28" s="87">
        <v>0</v>
      </c>
      <c r="RLX28" s="59">
        <f t="shared" si="772"/>
        <v>0</v>
      </c>
      <c r="RLY28" s="1"/>
      <c r="RLZ28" s="89">
        <v>5</v>
      </c>
      <c r="RMA28" s="93" t="s">
        <v>65</v>
      </c>
      <c r="RMB28" s="58" t="s">
        <v>58</v>
      </c>
      <c r="RMC28" s="91" t="s">
        <v>32</v>
      </c>
      <c r="RMD28" s="92">
        <v>1</v>
      </c>
      <c r="RME28" s="87">
        <v>0</v>
      </c>
      <c r="RMF28" s="59">
        <f t="shared" si="772"/>
        <v>0</v>
      </c>
      <c r="RMG28" s="1"/>
      <c r="RMH28" s="89">
        <v>5</v>
      </c>
      <c r="RMI28" s="93" t="s">
        <v>65</v>
      </c>
      <c r="RMJ28" s="58" t="s">
        <v>58</v>
      </c>
      <c r="RMK28" s="91" t="s">
        <v>32</v>
      </c>
      <c r="RML28" s="92">
        <v>1</v>
      </c>
      <c r="RMM28" s="87">
        <v>0</v>
      </c>
      <c r="RMN28" s="59">
        <f t="shared" si="773"/>
        <v>0</v>
      </c>
      <c r="RMO28" s="1"/>
      <c r="RMP28" s="89">
        <v>5</v>
      </c>
      <c r="RMQ28" s="93" t="s">
        <v>65</v>
      </c>
      <c r="RMR28" s="58" t="s">
        <v>58</v>
      </c>
      <c r="RMS28" s="91" t="s">
        <v>32</v>
      </c>
      <c r="RMT28" s="92">
        <v>1</v>
      </c>
      <c r="RMU28" s="87">
        <v>0</v>
      </c>
      <c r="RMV28" s="59">
        <f t="shared" si="773"/>
        <v>0</v>
      </c>
      <c r="RMW28" s="1"/>
      <c r="RMX28" s="89">
        <v>5</v>
      </c>
      <c r="RMY28" s="93" t="s">
        <v>65</v>
      </c>
      <c r="RMZ28" s="58" t="s">
        <v>58</v>
      </c>
      <c r="RNA28" s="91" t="s">
        <v>32</v>
      </c>
      <c r="RNB28" s="92">
        <v>1</v>
      </c>
      <c r="RNC28" s="87">
        <v>0</v>
      </c>
      <c r="RND28" s="59">
        <f t="shared" si="774"/>
        <v>0</v>
      </c>
      <c r="RNE28" s="1"/>
      <c r="RNF28" s="89">
        <v>5</v>
      </c>
      <c r="RNG28" s="93" t="s">
        <v>65</v>
      </c>
      <c r="RNH28" s="58" t="s">
        <v>58</v>
      </c>
      <c r="RNI28" s="91" t="s">
        <v>32</v>
      </c>
      <c r="RNJ28" s="92">
        <v>1</v>
      </c>
      <c r="RNK28" s="87">
        <v>0</v>
      </c>
      <c r="RNL28" s="59">
        <f t="shared" si="774"/>
        <v>0</v>
      </c>
      <c r="RNM28" s="1"/>
      <c r="RNN28" s="89">
        <v>5</v>
      </c>
      <c r="RNO28" s="93" t="s">
        <v>65</v>
      </c>
      <c r="RNP28" s="58" t="s">
        <v>58</v>
      </c>
      <c r="RNQ28" s="91" t="s">
        <v>32</v>
      </c>
      <c r="RNR28" s="92">
        <v>1</v>
      </c>
      <c r="RNS28" s="87">
        <v>0</v>
      </c>
      <c r="RNT28" s="59">
        <f t="shared" si="775"/>
        <v>0</v>
      </c>
      <c r="RNU28" s="1"/>
      <c r="RNV28" s="89">
        <v>5</v>
      </c>
      <c r="RNW28" s="93" t="s">
        <v>65</v>
      </c>
      <c r="RNX28" s="58" t="s">
        <v>58</v>
      </c>
      <c r="RNY28" s="91" t="s">
        <v>32</v>
      </c>
      <c r="RNZ28" s="92">
        <v>1</v>
      </c>
      <c r="ROA28" s="87">
        <v>0</v>
      </c>
      <c r="ROB28" s="59">
        <f t="shared" si="775"/>
        <v>0</v>
      </c>
      <c r="ROC28" s="1"/>
      <c r="ROD28" s="89">
        <v>5</v>
      </c>
      <c r="ROE28" s="93" t="s">
        <v>65</v>
      </c>
      <c r="ROF28" s="58" t="s">
        <v>58</v>
      </c>
      <c r="ROG28" s="91" t="s">
        <v>32</v>
      </c>
      <c r="ROH28" s="92">
        <v>1</v>
      </c>
      <c r="ROI28" s="87">
        <v>0</v>
      </c>
      <c r="ROJ28" s="59">
        <f t="shared" si="776"/>
        <v>0</v>
      </c>
      <c r="ROK28" s="1"/>
      <c r="ROL28" s="89">
        <v>5</v>
      </c>
      <c r="ROM28" s="93" t="s">
        <v>65</v>
      </c>
      <c r="RON28" s="58" t="s">
        <v>58</v>
      </c>
      <c r="ROO28" s="91" t="s">
        <v>32</v>
      </c>
      <c r="ROP28" s="92">
        <v>1</v>
      </c>
      <c r="ROQ28" s="87">
        <v>0</v>
      </c>
      <c r="ROR28" s="59">
        <f t="shared" si="776"/>
        <v>0</v>
      </c>
      <c r="ROS28" s="1"/>
      <c r="ROT28" s="89">
        <v>5</v>
      </c>
      <c r="ROU28" s="93" t="s">
        <v>65</v>
      </c>
      <c r="ROV28" s="58" t="s">
        <v>58</v>
      </c>
      <c r="ROW28" s="91" t="s">
        <v>32</v>
      </c>
      <c r="ROX28" s="92">
        <v>1</v>
      </c>
      <c r="ROY28" s="87">
        <v>0</v>
      </c>
      <c r="ROZ28" s="59">
        <f t="shared" si="777"/>
        <v>0</v>
      </c>
      <c r="RPA28" s="1"/>
      <c r="RPB28" s="89">
        <v>5</v>
      </c>
      <c r="RPC28" s="93" t="s">
        <v>65</v>
      </c>
      <c r="RPD28" s="58" t="s">
        <v>58</v>
      </c>
      <c r="RPE28" s="91" t="s">
        <v>32</v>
      </c>
      <c r="RPF28" s="92">
        <v>1</v>
      </c>
      <c r="RPG28" s="87">
        <v>0</v>
      </c>
      <c r="RPH28" s="59">
        <f t="shared" si="777"/>
        <v>0</v>
      </c>
      <c r="RPI28" s="1"/>
      <c r="RPJ28" s="89">
        <v>5</v>
      </c>
      <c r="RPK28" s="93" t="s">
        <v>65</v>
      </c>
      <c r="RPL28" s="58" t="s">
        <v>58</v>
      </c>
      <c r="RPM28" s="91" t="s">
        <v>32</v>
      </c>
      <c r="RPN28" s="92">
        <v>1</v>
      </c>
      <c r="RPO28" s="87">
        <v>0</v>
      </c>
      <c r="RPP28" s="59">
        <f t="shared" si="778"/>
        <v>0</v>
      </c>
      <c r="RPQ28" s="1"/>
      <c r="RPR28" s="89">
        <v>5</v>
      </c>
      <c r="RPS28" s="93" t="s">
        <v>65</v>
      </c>
      <c r="RPT28" s="58" t="s">
        <v>58</v>
      </c>
      <c r="RPU28" s="91" t="s">
        <v>32</v>
      </c>
      <c r="RPV28" s="92">
        <v>1</v>
      </c>
      <c r="RPW28" s="87">
        <v>0</v>
      </c>
      <c r="RPX28" s="59">
        <f t="shared" si="778"/>
        <v>0</v>
      </c>
      <c r="RPY28" s="1"/>
      <c r="RPZ28" s="89">
        <v>5</v>
      </c>
      <c r="RQA28" s="93" t="s">
        <v>65</v>
      </c>
      <c r="RQB28" s="58" t="s">
        <v>58</v>
      </c>
      <c r="RQC28" s="91" t="s">
        <v>32</v>
      </c>
      <c r="RQD28" s="92">
        <v>1</v>
      </c>
      <c r="RQE28" s="87">
        <v>0</v>
      </c>
      <c r="RQF28" s="59">
        <f t="shared" si="779"/>
        <v>0</v>
      </c>
      <c r="RQG28" s="1"/>
      <c r="RQH28" s="89">
        <v>5</v>
      </c>
      <c r="RQI28" s="93" t="s">
        <v>65</v>
      </c>
      <c r="RQJ28" s="58" t="s">
        <v>58</v>
      </c>
      <c r="RQK28" s="91" t="s">
        <v>32</v>
      </c>
      <c r="RQL28" s="92">
        <v>1</v>
      </c>
      <c r="RQM28" s="87">
        <v>0</v>
      </c>
      <c r="RQN28" s="59">
        <f t="shared" si="779"/>
        <v>0</v>
      </c>
      <c r="RQO28" s="1"/>
      <c r="RQP28" s="89">
        <v>5</v>
      </c>
      <c r="RQQ28" s="93" t="s">
        <v>65</v>
      </c>
      <c r="RQR28" s="58" t="s">
        <v>58</v>
      </c>
      <c r="RQS28" s="91" t="s">
        <v>32</v>
      </c>
      <c r="RQT28" s="92">
        <v>1</v>
      </c>
      <c r="RQU28" s="87">
        <v>0</v>
      </c>
      <c r="RQV28" s="59">
        <f t="shared" si="780"/>
        <v>0</v>
      </c>
      <c r="RQW28" s="1"/>
      <c r="RQX28" s="89">
        <v>5</v>
      </c>
      <c r="RQY28" s="93" t="s">
        <v>65</v>
      </c>
      <c r="RQZ28" s="58" t="s">
        <v>58</v>
      </c>
      <c r="RRA28" s="91" t="s">
        <v>32</v>
      </c>
      <c r="RRB28" s="92">
        <v>1</v>
      </c>
      <c r="RRC28" s="87">
        <v>0</v>
      </c>
      <c r="RRD28" s="59">
        <f t="shared" si="780"/>
        <v>0</v>
      </c>
      <c r="RRE28" s="1"/>
      <c r="RRF28" s="89">
        <v>5</v>
      </c>
      <c r="RRG28" s="93" t="s">
        <v>65</v>
      </c>
      <c r="RRH28" s="58" t="s">
        <v>58</v>
      </c>
      <c r="RRI28" s="91" t="s">
        <v>32</v>
      </c>
      <c r="RRJ28" s="92">
        <v>1</v>
      </c>
      <c r="RRK28" s="87">
        <v>0</v>
      </c>
      <c r="RRL28" s="59">
        <f t="shared" si="781"/>
        <v>0</v>
      </c>
      <c r="RRM28" s="1"/>
      <c r="RRN28" s="89">
        <v>5</v>
      </c>
      <c r="RRO28" s="93" t="s">
        <v>65</v>
      </c>
      <c r="RRP28" s="58" t="s">
        <v>58</v>
      </c>
      <c r="RRQ28" s="91" t="s">
        <v>32</v>
      </c>
      <c r="RRR28" s="92">
        <v>1</v>
      </c>
      <c r="RRS28" s="87">
        <v>0</v>
      </c>
      <c r="RRT28" s="59">
        <f t="shared" si="781"/>
        <v>0</v>
      </c>
      <c r="RRU28" s="1"/>
      <c r="RRV28" s="89">
        <v>5</v>
      </c>
      <c r="RRW28" s="93" t="s">
        <v>65</v>
      </c>
      <c r="RRX28" s="58" t="s">
        <v>58</v>
      </c>
      <c r="RRY28" s="91" t="s">
        <v>32</v>
      </c>
      <c r="RRZ28" s="92">
        <v>1</v>
      </c>
      <c r="RSA28" s="87">
        <v>0</v>
      </c>
      <c r="RSB28" s="59">
        <f t="shared" si="782"/>
        <v>0</v>
      </c>
      <c r="RSC28" s="1"/>
      <c r="RSD28" s="89">
        <v>5</v>
      </c>
      <c r="RSE28" s="93" t="s">
        <v>65</v>
      </c>
      <c r="RSF28" s="58" t="s">
        <v>58</v>
      </c>
      <c r="RSG28" s="91" t="s">
        <v>32</v>
      </c>
      <c r="RSH28" s="92">
        <v>1</v>
      </c>
      <c r="RSI28" s="87">
        <v>0</v>
      </c>
      <c r="RSJ28" s="59">
        <f t="shared" si="782"/>
        <v>0</v>
      </c>
      <c r="RSK28" s="1"/>
      <c r="RSL28" s="89">
        <v>5</v>
      </c>
      <c r="RSM28" s="93" t="s">
        <v>65</v>
      </c>
      <c r="RSN28" s="58" t="s">
        <v>58</v>
      </c>
      <c r="RSO28" s="91" t="s">
        <v>32</v>
      </c>
      <c r="RSP28" s="92">
        <v>1</v>
      </c>
      <c r="RSQ28" s="87">
        <v>0</v>
      </c>
      <c r="RSR28" s="59">
        <f t="shared" si="783"/>
        <v>0</v>
      </c>
      <c r="RSS28" s="1"/>
      <c r="RST28" s="89">
        <v>5</v>
      </c>
      <c r="RSU28" s="93" t="s">
        <v>65</v>
      </c>
      <c r="RSV28" s="58" t="s">
        <v>58</v>
      </c>
      <c r="RSW28" s="91" t="s">
        <v>32</v>
      </c>
      <c r="RSX28" s="92">
        <v>1</v>
      </c>
      <c r="RSY28" s="87">
        <v>0</v>
      </c>
      <c r="RSZ28" s="59">
        <f t="shared" si="783"/>
        <v>0</v>
      </c>
      <c r="RTA28" s="1"/>
      <c r="RTB28" s="89">
        <v>5</v>
      </c>
      <c r="RTC28" s="93" t="s">
        <v>65</v>
      </c>
      <c r="RTD28" s="58" t="s">
        <v>58</v>
      </c>
      <c r="RTE28" s="91" t="s">
        <v>32</v>
      </c>
      <c r="RTF28" s="92">
        <v>1</v>
      </c>
      <c r="RTG28" s="87">
        <v>0</v>
      </c>
      <c r="RTH28" s="59">
        <f t="shared" si="784"/>
        <v>0</v>
      </c>
      <c r="RTI28" s="1"/>
      <c r="RTJ28" s="89">
        <v>5</v>
      </c>
      <c r="RTK28" s="93" t="s">
        <v>65</v>
      </c>
      <c r="RTL28" s="58" t="s">
        <v>58</v>
      </c>
      <c r="RTM28" s="91" t="s">
        <v>32</v>
      </c>
      <c r="RTN28" s="92">
        <v>1</v>
      </c>
      <c r="RTO28" s="87">
        <v>0</v>
      </c>
      <c r="RTP28" s="59">
        <f t="shared" si="784"/>
        <v>0</v>
      </c>
      <c r="RTQ28" s="1"/>
      <c r="RTR28" s="89">
        <v>5</v>
      </c>
      <c r="RTS28" s="93" t="s">
        <v>65</v>
      </c>
      <c r="RTT28" s="58" t="s">
        <v>58</v>
      </c>
      <c r="RTU28" s="91" t="s">
        <v>32</v>
      </c>
      <c r="RTV28" s="92">
        <v>1</v>
      </c>
      <c r="RTW28" s="87">
        <v>0</v>
      </c>
      <c r="RTX28" s="59">
        <f t="shared" si="785"/>
        <v>0</v>
      </c>
      <c r="RTY28" s="1"/>
      <c r="RTZ28" s="89">
        <v>5</v>
      </c>
      <c r="RUA28" s="93" t="s">
        <v>65</v>
      </c>
      <c r="RUB28" s="58" t="s">
        <v>58</v>
      </c>
      <c r="RUC28" s="91" t="s">
        <v>32</v>
      </c>
      <c r="RUD28" s="92">
        <v>1</v>
      </c>
      <c r="RUE28" s="87">
        <v>0</v>
      </c>
      <c r="RUF28" s="59">
        <f t="shared" si="785"/>
        <v>0</v>
      </c>
      <c r="RUG28" s="1"/>
      <c r="RUH28" s="89">
        <v>5</v>
      </c>
      <c r="RUI28" s="93" t="s">
        <v>65</v>
      </c>
      <c r="RUJ28" s="58" t="s">
        <v>58</v>
      </c>
      <c r="RUK28" s="91" t="s">
        <v>32</v>
      </c>
      <c r="RUL28" s="92">
        <v>1</v>
      </c>
      <c r="RUM28" s="87">
        <v>0</v>
      </c>
      <c r="RUN28" s="59">
        <f t="shared" si="786"/>
        <v>0</v>
      </c>
      <c r="RUO28" s="1"/>
      <c r="RUP28" s="89">
        <v>5</v>
      </c>
      <c r="RUQ28" s="93" t="s">
        <v>65</v>
      </c>
      <c r="RUR28" s="58" t="s">
        <v>58</v>
      </c>
      <c r="RUS28" s="91" t="s">
        <v>32</v>
      </c>
      <c r="RUT28" s="92">
        <v>1</v>
      </c>
      <c r="RUU28" s="87">
        <v>0</v>
      </c>
      <c r="RUV28" s="59">
        <f t="shared" si="786"/>
        <v>0</v>
      </c>
      <c r="RUW28" s="1"/>
      <c r="RUX28" s="89">
        <v>5</v>
      </c>
      <c r="RUY28" s="93" t="s">
        <v>65</v>
      </c>
      <c r="RUZ28" s="58" t="s">
        <v>58</v>
      </c>
      <c r="RVA28" s="91" t="s">
        <v>32</v>
      </c>
      <c r="RVB28" s="92">
        <v>1</v>
      </c>
      <c r="RVC28" s="87">
        <v>0</v>
      </c>
      <c r="RVD28" s="59">
        <f t="shared" si="787"/>
        <v>0</v>
      </c>
      <c r="RVE28" s="1"/>
      <c r="RVF28" s="89">
        <v>5</v>
      </c>
      <c r="RVG28" s="93" t="s">
        <v>65</v>
      </c>
      <c r="RVH28" s="58" t="s">
        <v>58</v>
      </c>
      <c r="RVI28" s="91" t="s">
        <v>32</v>
      </c>
      <c r="RVJ28" s="92">
        <v>1</v>
      </c>
      <c r="RVK28" s="87">
        <v>0</v>
      </c>
      <c r="RVL28" s="59">
        <f t="shared" si="787"/>
        <v>0</v>
      </c>
      <c r="RVM28" s="1"/>
      <c r="RVN28" s="89">
        <v>5</v>
      </c>
      <c r="RVO28" s="93" t="s">
        <v>65</v>
      </c>
      <c r="RVP28" s="58" t="s">
        <v>58</v>
      </c>
      <c r="RVQ28" s="91" t="s">
        <v>32</v>
      </c>
      <c r="RVR28" s="92">
        <v>1</v>
      </c>
      <c r="RVS28" s="87">
        <v>0</v>
      </c>
      <c r="RVT28" s="59">
        <f t="shared" si="788"/>
        <v>0</v>
      </c>
      <c r="RVU28" s="1"/>
      <c r="RVV28" s="89">
        <v>5</v>
      </c>
      <c r="RVW28" s="93" t="s">
        <v>65</v>
      </c>
      <c r="RVX28" s="58" t="s">
        <v>58</v>
      </c>
      <c r="RVY28" s="91" t="s">
        <v>32</v>
      </c>
      <c r="RVZ28" s="92">
        <v>1</v>
      </c>
      <c r="RWA28" s="87">
        <v>0</v>
      </c>
      <c r="RWB28" s="59">
        <f t="shared" si="788"/>
        <v>0</v>
      </c>
      <c r="RWC28" s="1"/>
      <c r="RWD28" s="89">
        <v>5</v>
      </c>
      <c r="RWE28" s="93" t="s">
        <v>65</v>
      </c>
      <c r="RWF28" s="58" t="s">
        <v>58</v>
      </c>
      <c r="RWG28" s="91" t="s">
        <v>32</v>
      </c>
      <c r="RWH28" s="92">
        <v>1</v>
      </c>
      <c r="RWI28" s="87">
        <v>0</v>
      </c>
      <c r="RWJ28" s="59">
        <f t="shared" si="789"/>
        <v>0</v>
      </c>
      <c r="RWK28" s="1"/>
      <c r="RWL28" s="89">
        <v>5</v>
      </c>
      <c r="RWM28" s="93" t="s">
        <v>65</v>
      </c>
      <c r="RWN28" s="58" t="s">
        <v>58</v>
      </c>
      <c r="RWO28" s="91" t="s">
        <v>32</v>
      </c>
      <c r="RWP28" s="92">
        <v>1</v>
      </c>
      <c r="RWQ28" s="87">
        <v>0</v>
      </c>
      <c r="RWR28" s="59">
        <f t="shared" si="789"/>
        <v>0</v>
      </c>
      <c r="RWS28" s="1"/>
      <c r="RWT28" s="89">
        <v>5</v>
      </c>
      <c r="RWU28" s="93" t="s">
        <v>65</v>
      </c>
      <c r="RWV28" s="58" t="s">
        <v>58</v>
      </c>
      <c r="RWW28" s="91" t="s">
        <v>32</v>
      </c>
      <c r="RWX28" s="92">
        <v>1</v>
      </c>
      <c r="RWY28" s="87">
        <v>0</v>
      </c>
      <c r="RWZ28" s="59">
        <f t="shared" si="790"/>
        <v>0</v>
      </c>
      <c r="RXA28" s="1"/>
      <c r="RXB28" s="89">
        <v>5</v>
      </c>
      <c r="RXC28" s="93" t="s">
        <v>65</v>
      </c>
      <c r="RXD28" s="58" t="s">
        <v>58</v>
      </c>
      <c r="RXE28" s="91" t="s">
        <v>32</v>
      </c>
      <c r="RXF28" s="92">
        <v>1</v>
      </c>
      <c r="RXG28" s="87">
        <v>0</v>
      </c>
      <c r="RXH28" s="59">
        <f t="shared" si="790"/>
        <v>0</v>
      </c>
      <c r="RXI28" s="1"/>
      <c r="RXJ28" s="89">
        <v>5</v>
      </c>
      <c r="RXK28" s="93" t="s">
        <v>65</v>
      </c>
      <c r="RXL28" s="58" t="s">
        <v>58</v>
      </c>
      <c r="RXM28" s="91" t="s">
        <v>32</v>
      </c>
      <c r="RXN28" s="92">
        <v>1</v>
      </c>
      <c r="RXO28" s="87">
        <v>0</v>
      </c>
      <c r="RXP28" s="59">
        <f t="shared" si="791"/>
        <v>0</v>
      </c>
      <c r="RXQ28" s="1"/>
      <c r="RXR28" s="89">
        <v>5</v>
      </c>
      <c r="RXS28" s="93" t="s">
        <v>65</v>
      </c>
      <c r="RXT28" s="58" t="s">
        <v>58</v>
      </c>
      <c r="RXU28" s="91" t="s">
        <v>32</v>
      </c>
      <c r="RXV28" s="92">
        <v>1</v>
      </c>
      <c r="RXW28" s="87">
        <v>0</v>
      </c>
      <c r="RXX28" s="59">
        <f t="shared" si="791"/>
        <v>0</v>
      </c>
      <c r="RXY28" s="1"/>
      <c r="RXZ28" s="89">
        <v>5</v>
      </c>
      <c r="RYA28" s="93" t="s">
        <v>65</v>
      </c>
      <c r="RYB28" s="58" t="s">
        <v>58</v>
      </c>
      <c r="RYC28" s="91" t="s">
        <v>32</v>
      </c>
      <c r="RYD28" s="92">
        <v>1</v>
      </c>
      <c r="RYE28" s="87">
        <v>0</v>
      </c>
      <c r="RYF28" s="59">
        <f t="shared" si="792"/>
        <v>0</v>
      </c>
      <c r="RYG28" s="1"/>
      <c r="RYH28" s="89">
        <v>5</v>
      </c>
      <c r="RYI28" s="93" t="s">
        <v>65</v>
      </c>
      <c r="RYJ28" s="58" t="s">
        <v>58</v>
      </c>
      <c r="RYK28" s="91" t="s">
        <v>32</v>
      </c>
      <c r="RYL28" s="92">
        <v>1</v>
      </c>
      <c r="RYM28" s="87">
        <v>0</v>
      </c>
      <c r="RYN28" s="59">
        <f t="shared" si="792"/>
        <v>0</v>
      </c>
      <c r="RYO28" s="1"/>
      <c r="RYP28" s="89">
        <v>5</v>
      </c>
      <c r="RYQ28" s="93" t="s">
        <v>65</v>
      </c>
      <c r="RYR28" s="58" t="s">
        <v>58</v>
      </c>
      <c r="RYS28" s="91" t="s">
        <v>32</v>
      </c>
      <c r="RYT28" s="92">
        <v>1</v>
      </c>
      <c r="RYU28" s="87">
        <v>0</v>
      </c>
      <c r="RYV28" s="59">
        <f t="shared" si="793"/>
        <v>0</v>
      </c>
      <c r="RYW28" s="1"/>
      <c r="RYX28" s="89">
        <v>5</v>
      </c>
      <c r="RYY28" s="93" t="s">
        <v>65</v>
      </c>
      <c r="RYZ28" s="58" t="s">
        <v>58</v>
      </c>
      <c r="RZA28" s="91" t="s">
        <v>32</v>
      </c>
      <c r="RZB28" s="92">
        <v>1</v>
      </c>
      <c r="RZC28" s="87">
        <v>0</v>
      </c>
      <c r="RZD28" s="59">
        <f t="shared" si="793"/>
        <v>0</v>
      </c>
      <c r="RZE28" s="1"/>
      <c r="RZF28" s="89">
        <v>5</v>
      </c>
      <c r="RZG28" s="93" t="s">
        <v>65</v>
      </c>
      <c r="RZH28" s="58" t="s">
        <v>58</v>
      </c>
      <c r="RZI28" s="91" t="s">
        <v>32</v>
      </c>
      <c r="RZJ28" s="92">
        <v>1</v>
      </c>
      <c r="RZK28" s="87">
        <v>0</v>
      </c>
      <c r="RZL28" s="59">
        <f t="shared" si="794"/>
        <v>0</v>
      </c>
      <c r="RZM28" s="1"/>
      <c r="RZN28" s="89">
        <v>5</v>
      </c>
      <c r="RZO28" s="93" t="s">
        <v>65</v>
      </c>
      <c r="RZP28" s="58" t="s">
        <v>58</v>
      </c>
      <c r="RZQ28" s="91" t="s">
        <v>32</v>
      </c>
      <c r="RZR28" s="92">
        <v>1</v>
      </c>
      <c r="RZS28" s="87">
        <v>0</v>
      </c>
      <c r="RZT28" s="59">
        <f t="shared" si="794"/>
        <v>0</v>
      </c>
      <c r="RZU28" s="1"/>
      <c r="RZV28" s="89">
        <v>5</v>
      </c>
      <c r="RZW28" s="93" t="s">
        <v>65</v>
      </c>
      <c r="RZX28" s="58" t="s">
        <v>58</v>
      </c>
      <c r="RZY28" s="91" t="s">
        <v>32</v>
      </c>
      <c r="RZZ28" s="92">
        <v>1</v>
      </c>
      <c r="SAA28" s="87">
        <v>0</v>
      </c>
      <c r="SAB28" s="59">
        <f t="shared" si="795"/>
        <v>0</v>
      </c>
      <c r="SAC28" s="1"/>
      <c r="SAD28" s="89">
        <v>5</v>
      </c>
      <c r="SAE28" s="93" t="s">
        <v>65</v>
      </c>
      <c r="SAF28" s="58" t="s">
        <v>58</v>
      </c>
      <c r="SAG28" s="91" t="s">
        <v>32</v>
      </c>
      <c r="SAH28" s="92">
        <v>1</v>
      </c>
      <c r="SAI28" s="87">
        <v>0</v>
      </c>
      <c r="SAJ28" s="59">
        <f t="shared" si="795"/>
        <v>0</v>
      </c>
      <c r="SAK28" s="1"/>
      <c r="SAL28" s="89">
        <v>5</v>
      </c>
      <c r="SAM28" s="93" t="s">
        <v>65</v>
      </c>
      <c r="SAN28" s="58" t="s">
        <v>58</v>
      </c>
      <c r="SAO28" s="91" t="s">
        <v>32</v>
      </c>
      <c r="SAP28" s="92">
        <v>1</v>
      </c>
      <c r="SAQ28" s="87">
        <v>0</v>
      </c>
      <c r="SAR28" s="59">
        <f t="shared" si="796"/>
        <v>0</v>
      </c>
      <c r="SAS28" s="1"/>
      <c r="SAT28" s="89">
        <v>5</v>
      </c>
      <c r="SAU28" s="93" t="s">
        <v>65</v>
      </c>
      <c r="SAV28" s="58" t="s">
        <v>58</v>
      </c>
      <c r="SAW28" s="91" t="s">
        <v>32</v>
      </c>
      <c r="SAX28" s="92">
        <v>1</v>
      </c>
      <c r="SAY28" s="87">
        <v>0</v>
      </c>
      <c r="SAZ28" s="59">
        <f t="shared" si="796"/>
        <v>0</v>
      </c>
      <c r="SBA28" s="1"/>
      <c r="SBB28" s="89">
        <v>5</v>
      </c>
      <c r="SBC28" s="93" t="s">
        <v>65</v>
      </c>
      <c r="SBD28" s="58" t="s">
        <v>58</v>
      </c>
      <c r="SBE28" s="91" t="s">
        <v>32</v>
      </c>
      <c r="SBF28" s="92">
        <v>1</v>
      </c>
      <c r="SBG28" s="87">
        <v>0</v>
      </c>
      <c r="SBH28" s="59">
        <f t="shared" si="797"/>
        <v>0</v>
      </c>
      <c r="SBI28" s="1"/>
      <c r="SBJ28" s="89">
        <v>5</v>
      </c>
      <c r="SBK28" s="93" t="s">
        <v>65</v>
      </c>
      <c r="SBL28" s="58" t="s">
        <v>58</v>
      </c>
      <c r="SBM28" s="91" t="s">
        <v>32</v>
      </c>
      <c r="SBN28" s="92">
        <v>1</v>
      </c>
      <c r="SBO28" s="87">
        <v>0</v>
      </c>
      <c r="SBP28" s="59">
        <f t="shared" si="797"/>
        <v>0</v>
      </c>
      <c r="SBQ28" s="1"/>
      <c r="SBR28" s="89">
        <v>5</v>
      </c>
      <c r="SBS28" s="93" t="s">
        <v>65</v>
      </c>
      <c r="SBT28" s="58" t="s">
        <v>58</v>
      </c>
      <c r="SBU28" s="91" t="s">
        <v>32</v>
      </c>
      <c r="SBV28" s="92">
        <v>1</v>
      </c>
      <c r="SBW28" s="87">
        <v>0</v>
      </c>
      <c r="SBX28" s="59">
        <f t="shared" si="798"/>
        <v>0</v>
      </c>
      <c r="SBY28" s="1"/>
      <c r="SBZ28" s="89">
        <v>5</v>
      </c>
      <c r="SCA28" s="93" t="s">
        <v>65</v>
      </c>
      <c r="SCB28" s="58" t="s">
        <v>58</v>
      </c>
      <c r="SCC28" s="91" t="s">
        <v>32</v>
      </c>
      <c r="SCD28" s="92">
        <v>1</v>
      </c>
      <c r="SCE28" s="87">
        <v>0</v>
      </c>
      <c r="SCF28" s="59">
        <f t="shared" si="798"/>
        <v>0</v>
      </c>
      <c r="SCG28" s="1"/>
      <c r="SCH28" s="89">
        <v>5</v>
      </c>
      <c r="SCI28" s="93" t="s">
        <v>65</v>
      </c>
      <c r="SCJ28" s="58" t="s">
        <v>58</v>
      </c>
      <c r="SCK28" s="91" t="s">
        <v>32</v>
      </c>
      <c r="SCL28" s="92">
        <v>1</v>
      </c>
      <c r="SCM28" s="87">
        <v>0</v>
      </c>
      <c r="SCN28" s="59">
        <f t="shared" si="799"/>
        <v>0</v>
      </c>
      <c r="SCO28" s="1"/>
      <c r="SCP28" s="89">
        <v>5</v>
      </c>
      <c r="SCQ28" s="93" t="s">
        <v>65</v>
      </c>
      <c r="SCR28" s="58" t="s">
        <v>58</v>
      </c>
      <c r="SCS28" s="91" t="s">
        <v>32</v>
      </c>
      <c r="SCT28" s="92">
        <v>1</v>
      </c>
      <c r="SCU28" s="87">
        <v>0</v>
      </c>
      <c r="SCV28" s="59">
        <f t="shared" si="799"/>
        <v>0</v>
      </c>
      <c r="SCW28" s="1"/>
      <c r="SCX28" s="89">
        <v>5</v>
      </c>
      <c r="SCY28" s="93" t="s">
        <v>65</v>
      </c>
      <c r="SCZ28" s="58" t="s">
        <v>58</v>
      </c>
      <c r="SDA28" s="91" t="s">
        <v>32</v>
      </c>
      <c r="SDB28" s="92">
        <v>1</v>
      </c>
      <c r="SDC28" s="87">
        <v>0</v>
      </c>
      <c r="SDD28" s="59">
        <f t="shared" si="800"/>
        <v>0</v>
      </c>
      <c r="SDE28" s="1"/>
      <c r="SDF28" s="89">
        <v>5</v>
      </c>
      <c r="SDG28" s="93" t="s">
        <v>65</v>
      </c>
      <c r="SDH28" s="58" t="s">
        <v>58</v>
      </c>
      <c r="SDI28" s="91" t="s">
        <v>32</v>
      </c>
      <c r="SDJ28" s="92">
        <v>1</v>
      </c>
      <c r="SDK28" s="87">
        <v>0</v>
      </c>
      <c r="SDL28" s="59">
        <f t="shared" si="800"/>
        <v>0</v>
      </c>
      <c r="SDM28" s="1"/>
      <c r="SDN28" s="89">
        <v>5</v>
      </c>
      <c r="SDO28" s="93" t="s">
        <v>65</v>
      </c>
      <c r="SDP28" s="58" t="s">
        <v>58</v>
      </c>
      <c r="SDQ28" s="91" t="s">
        <v>32</v>
      </c>
      <c r="SDR28" s="92">
        <v>1</v>
      </c>
      <c r="SDS28" s="87">
        <v>0</v>
      </c>
      <c r="SDT28" s="59">
        <f t="shared" si="801"/>
        <v>0</v>
      </c>
      <c r="SDU28" s="1"/>
      <c r="SDV28" s="89">
        <v>5</v>
      </c>
      <c r="SDW28" s="93" t="s">
        <v>65</v>
      </c>
      <c r="SDX28" s="58" t="s">
        <v>58</v>
      </c>
      <c r="SDY28" s="91" t="s">
        <v>32</v>
      </c>
      <c r="SDZ28" s="92">
        <v>1</v>
      </c>
      <c r="SEA28" s="87">
        <v>0</v>
      </c>
      <c r="SEB28" s="59">
        <f t="shared" si="801"/>
        <v>0</v>
      </c>
      <c r="SEC28" s="1"/>
      <c r="SED28" s="89">
        <v>5</v>
      </c>
      <c r="SEE28" s="93" t="s">
        <v>65</v>
      </c>
      <c r="SEF28" s="58" t="s">
        <v>58</v>
      </c>
      <c r="SEG28" s="91" t="s">
        <v>32</v>
      </c>
      <c r="SEH28" s="92">
        <v>1</v>
      </c>
      <c r="SEI28" s="87">
        <v>0</v>
      </c>
      <c r="SEJ28" s="59">
        <f t="shared" si="802"/>
        <v>0</v>
      </c>
      <c r="SEK28" s="1"/>
      <c r="SEL28" s="89">
        <v>5</v>
      </c>
      <c r="SEM28" s="93" t="s">
        <v>65</v>
      </c>
      <c r="SEN28" s="58" t="s">
        <v>58</v>
      </c>
      <c r="SEO28" s="91" t="s">
        <v>32</v>
      </c>
      <c r="SEP28" s="92">
        <v>1</v>
      </c>
      <c r="SEQ28" s="87">
        <v>0</v>
      </c>
      <c r="SER28" s="59">
        <f t="shared" si="802"/>
        <v>0</v>
      </c>
      <c r="SES28" s="1"/>
      <c r="SET28" s="89">
        <v>5</v>
      </c>
      <c r="SEU28" s="93" t="s">
        <v>65</v>
      </c>
      <c r="SEV28" s="58" t="s">
        <v>58</v>
      </c>
      <c r="SEW28" s="91" t="s">
        <v>32</v>
      </c>
      <c r="SEX28" s="92">
        <v>1</v>
      </c>
      <c r="SEY28" s="87">
        <v>0</v>
      </c>
      <c r="SEZ28" s="59">
        <f t="shared" si="803"/>
        <v>0</v>
      </c>
      <c r="SFA28" s="1"/>
      <c r="SFB28" s="89">
        <v>5</v>
      </c>
      <c r="SFC28" s="93" t="s">
        <v>65</v>
      </c>
      <c r="SFD28" s="58" t="s">
        <v>58</v>
      </c>
      <c r="SFE28" s="91" t="s">
        <v>32</v>
      </c>
      <c r="SFF28" s="92">
        <v>1</v>
      </c>
      <c r="SFG28" s="87">
        <v>0</v>
      </c>
      <c r="SFH28" s="59">
        <f t="shared" si="803"/>
        <v>0</v>
      </c>
      <c r="SFI28" s="1"/>
      <c r="SFJ28" s="89">
        <v>5</v>
      </c>
      <c r="SFK28" s="93" t="s">
        <v>65</v>
      </c>
      <c r="SFL28" s="58" t="s">
        <v>58</v>
      </c>
      <c r="SFM28" s="91" t="s">
        <v>32</v>
      </c>
      <c r="SFN28" s="92">
        <v>1</v>
      </c>
      <c r="SFO28" s="87">
        <v>0</v>
      </c>
      <c r="SFP28" s="59">
        <f t="shared" si="804"/>
        <v>0</v>
      </c>
      <c r="SFQ28" s="1"/>
      <c r="SFR28" s="89">
        <v>5</v>
      </c>
      <c r="SFS28" s="93" t="s">
        <v>65</v>
      </c>
      <c r="SFT28" s="58" t="s">
        <v>58</v>
      </c>
      <c r="SFU28" s="91" t="s">
        <v>32</v>
      </c>
      <c r="SFV28" s="92">
        <v>1</v>
      </c>
      <c r="SFW28" s="87">
        <v>0</v>
      </c>
      <c r="SFX28" s="59">
        <f t="shared" si="804"/>
        <v>0</v>
      </c>
      <c r="SFY28" s="1"/>
      <c r="SFZ28" s="89">
        <v>5</v>
      </c>
      <c r="SGA28" s="93" t="s">
        <v>65</v>
      </c>
      <c r="SGB28" s="58" t="s">
        <v>58</v>
      </c>
      <c r="SGC28" s="91" t="s">
        <v>32</v>
      </c>
      <c r="SGD28" s="92">
        <v>1</v>
      </c>
      <c r="SGE28" s="87">
        <v>0</v>
      </c>
      <c r="SGF28" s="59">
        <f t="shared" si="805"/>
        <v>0</v>
      </c>
      <c r="SGG28" s="1"/>
      <c r="SGH28" s="89">
        <v>5</v>
      </c>
      <c r="SGI28" s="93" t="s">
        <v>65</v>
      </c>
      <c r="SGJ28" s="58" t="s">
        <v>58</v>
      </c>
      <c r="SGK28" s="91" t="s">
        <v>32</v>
      </c>
      <c r="SGL28" s="92">
        <v>1</v>
      </c>
      <c r="SGM28" s="87">
        <v>0</v>
      </c>
      <c r="SGN28" s="59">
        <f t="shared" si="805"/>
        <v>0</v>
      </c>
      <c r="SGO28" s="1"/>
      <c r="SGP28" s="89">
        <v>5</v>
      </c>
      <c r="SGQ28" s="93" t="s">
        <v>65</v>
      </c>
      <c r="SGR28" s="58" t="s">
        <v>58</v>
      </c>
      <c r="SGS28" s="91" t="s">
        <v>32</v>
      </c>
      <c r="SGT28" s="92">
        <v>1</v>
      </c>
      <c r="SGU28" s="87">
        <v>0</v>
      </c>
      <c r="SGV28" s="59">
        <f t="shared" si="806"/>
        <v>0</v>
      </c>
      <c r="SGW28" s="1"/>
      <c r="SGX28" s="89">
        <v>5</v>
      </c>
      <c r="SGY28" s="93" t="s">
        <v>65</v>
      </c>
      <c r="SGZ28" s="58" t="s">
        <v>58</v>
      </c>
      <c r="SHA28" s="91" t="s">
        <v>32</v>
      </c>
      <c r="SHB28" s="92">
        <v>1</v>
      </c>
      <c r="SHC28" s="87">
        <v>0</v>
      </c>
      <c r="SHD28" s="59">
        <f t="shared" si="806"/>
        <v>0</v>
      </c>
      <c r="SHE28" s="1"/>
      <c r="SHF28" s="89">
        <v>5</v>
      </c>
      <c r="SHG28" s="93" t="s">
        <v>65</v>
      </c>
      <c r="SHH28" s="58" t="s">
        <v>58</v>
      </c>
      <c r="SHI28" s="91" t="s">
        <v>32</v>
      </c>
      <c r="SHJ28" s="92">
        <v>1</v>
      </c>
      <c r="SHK28" s="87">
        <v>0</v>
      </c>
      <c r="SHL28" s="59">
        <f t="shared" si="807"/>
        <v>0</v>
      </c>
      <c r="SHM28" s="1"/>
      <c r="SHN28" s="89">
        <v>5</v>
      </c>
      <c r="SHO28" s="93" t="s">
        <v>65</v>
      </c>
      <c r="SHP28" s="58" t="s">
        <v>58</v>
      </c>
      <c r="SHQ28" s="91" t="s">
        <v>32</v>
      </c>
      <c r="SHR28" s="92">
        <v>1</v>
      </c>
      <c r="SHS28" s="87">
        <v>0</v>
      </c>
      <c r="SHT28" s="59">
        <f t="shared" si="807"/>
        <v>0</v>
      </c>
      <c r="SHU28" s="1"/>
      <c r="SHV28" s="89">
        <v>5</v>
      </c>
      <c r="SHW28" s="93" t="s">
        <v>65</v>
      </c>
      <c r="SHX28" s="58" t="s">
        <v>58</v>
      </c>
      <c r="SHY28" s="91" t="s">
        <v>32</v>
      </c>
      <c r="SHZ28" s="92">
        <v>1</v>
      </c>
      <c r="SIA28" s="87">
        <v>0</v>
      </c>
      <c r="SIB28" s="59">
        <f t="shared" si="808"/>
        <v>0</v>
      </c>
      <c r="SIC28" s="1"/>
      <c r="SID28" s="89">
        <v>5</v>
      </c>
      <c r="SIE28" s="93" t="s">
        <v>65</v>
      </c>
      <c r="SIF28" s="58" t="s">
        <v>58</v>
      </c>
      <c r="SIG28" s="91" t="s">
        <v>32</v>
      </c>
      <c r="SIH28" s="92">
        <v>1</v>
      </c>
      <c r="SII28" s="87">
        <v>0</v>
      </c>
      <c r="SIJ28" s="59">
        <f t="shared" si="808"/>
        <v>0</v>
      </c>
      <c r="SIK28" s="1"/>
      <c r="SIL28" s="89">
        <v>5</v>
      </c>
      <c r="SIM28" s="93" t="s">
        <v>65</v>
      </c>
      <c r="SIN28" s="58" t="s">
        <v>58</v>
      </c>
      <c r="SIO28" s="91" t="s">
        <v>32</v>
      </c>
      <c r="SIP28" s="92">
        <v>1</v>
      </c>
      <c r="SIQ28" s="87">
        <v>0</v>
      </c>
      <c r="SIR28" s="59">
        <f t="shared" si="809"/>
        <v>0</v>
      </c>
      <c r="SIS28" s="1"/>
      <c r="SIT28" s="89">
        <v>5</v>
      </c>
      <c r="SIU28" s="93" t="s">
        <v>65</v>
      </c>
      <c r="SIV28" s="58" t="s">
        <v>58</v>
      </c>
      <c r="SIW28" s="91" t="s">
        <v>32</v>
      </c>
      <c r="SIX28" s="92">
        <v>1</v>
      </c>
      <c r="SIY28" s="87">
        <v>0</v>
      </c>
      <c r="SIZ28" s="59">
        <f t="shared" si="809"/>
        <v>0</v>
      </c>
      <c r="SJA28" s="1"/>
      <c r="SJB28" s="89">
        <v>5</v>
      </c>
      <c r="SJC28" s="93" t="s">
        <v>65</v>
      </c>
      <c r="SJD28" s="58" t="s">
        <v>58</v>
      </c>
      <c r="SJE28" s="91" t="s">
        <v>32</v>
      </c>
      <c r="SJF28" s="92">
        <v>1</v>
      </c>
      <c r="SJG28" s="87">
        <v>0</v>
      </c>
      <c r="SJH28" s="59">
        <f t="shared" si="810"/>
        <v>0</v>
      </c>
      <c r="SJI28" s="1"/>
      <c r="SJJ28" s="89">
        <v>5</v>
      </c>
      <c r="SJK28" s="93" t="s">
        <v>65</v>
      </c>
      <c r="SJL28" s="58" t="s">
        <v>58</v>
      </c>
      <c r="SJM28" s="91" t="s">
        <v>32</v>
      </c>
      <c r="SJN28" s="92">
        <v>1</v>
      </c>
      <c r="SJO28" s="87">
        <v>0</v>
      </c>
      <c r="SJP28" s="59">
        <f t="shared" si="810"/>
        <v>0</v>
      </c>
      <c r="SJQ28" s="1"/>
      <c r="SJR28" s="89">
        <v>5</v>
      </c>
      <c r="SJS28" s="93" t="s">
        <v>65</v>
      </c>
      <c r="SJT28" s="58" t="s">
        <v>58</v>
      </c>
      <c r="SJU28" s="91" t="s">
        <v>32</v>
      </c>
      <c r="SJV28" s="92">
        <v>1</v>
      </c>
      <c r="SJW28" s="87">
        <v>0</v>
      </c>
      <c r="SJX28" s="59">
        <f t="shared" si="811"/>
        <v>0</v>
      </c>
      <c r="SJY28" s="1"/>
      <c r="SJZ28" s="89">
        <v>5</v>
      </c>
      <c r="SKA28" s="93" t="s">
        <v>65</v>
      </c>
      <c r="SKB28" s="58" t="s">
        <v>58</v>
      </c>
      <c r="SKC28" s="91" t="s">
        <v>32</v>
      </c>
      <c r="SKD28" s="92">
        <v>1</v>
      </c>
      <c r="SKE28" s="87">
        <v>0</v>
      </c>
      <c r="SKF28" s="59">
        <f t="shared" si="811"/>
        <v>0</v>
      </c>
    </row>
    <row r="29" spans="1:13136" ht="60" customHeight="1" thickBot="1" x14ac:dyDescent="0.4">
      <c r="B29" s="300">
        <v>6</v>
      </c>
      <c r="C29" s="598">
        <v>14</v>
      </c>
      <c r="D29" s="134" t="s">
        <v>217</v>
      </c>
      <c r="E29" s="135" t="s">
        <v>32</v>
      </c>
      <c r="F29" s="136">
        <v>1</v>
      </c>
      <c r="G29" s="917"/>
      <c r="H29" s="138">
        <f t="shared" si="0"/>
        <v>0</v>
      </c>
      <c r="I29" s="1"/>
      <c r="J29" s="164"/>
      <c r="K29" s="918"/>
      <c r="L29" s="907"/>
      <c r="M29" s="908"/>
      <c r="N29" s="909"/>
      <c r="O29" s="910"/>
      <c r="P29" s="910"/>
      <c r="Q29" s="1"/>
      <c r="R29" s="164"/>
      <c r="S29" s="918"/>
      <c r="T29" s="907"/>
      <c r="U29" s="908"/>
      <c r="V29" s="909"/>
      <c r="W29" s="910"/>
      <c r="X29" s="910"/>
      <c r="Y29" s="1"/>
      <c r="Z29" s="164"/>
      <c r="AA29" s="918"/>
      <c r="AB29" s="907"/>
      <c r="AC29" s="908"/>
      <c r="AD29" s="909"/>
      <c r="AE29" s="910"/>
      <c r="AF29" s="910"/>
      <c r="AG29" s="1"/>
      <c r="AH29" s="164"/>
      <c r="AI29" s="918"/>
      <c r="AJ29" s="907"/>
      <c r="AK29" s="908"/>
      <c r="AL29" s="909"/>
      <c r="AM29" s="910"/>
      <c r="AN29" s="910"/>
      <c r="AO29" s="1"/>
      <c r="AP29" s="164"/>
      <c r="AQ29" s="918"/>
      <c r="AR29" s="907"/>
      <c r="AS29" s="908"/>
      <c r="AT29" s="909"/>
      <c r="AU29" s="910"/>
      <c r="AV29" s="910"/>
      <c r="AW29" s="1"/>
      <c r="AX29" s="164"/>
      <c r="AY29" s="918"/>
      <c r="AZ29" s="907"/>
      <c r="BA29" s="908"/>
      <c r="BB29" s="909"/>
      <c r="BC29" s="910"/>
      <c r="BD29" s="910"/>
      <c r="BE29" s="1"/>
      <c r="BF29" s="164"/>
      <c r="BG29" s="918"/>
      <c r="BH29" s="907"/>
      <c r="BI29" s="908"/>
      <c r="BJ29" s="909"/>
      <c r="BK29" s="910"/>
      <c r="BL29" s="910"/>
      <c r="BM29" s="1"/>
      <c r="BN29" s="164"/>
      <c r="BO29" s="918"/>
      <c r="BP29" s="907"/>
      <c r="BQ29" s="908"/>
      <c r="BR29" s="909"/>
      <c r="BS29" s="910"/>
      <c r="BT29" s="910"/>
      <c r="BU29" s="1"/>
      <c r="BV29" s="164"/>
      <c r="BW29" s="918"/>
      <c r="BX29" s="907"/>
      <c r="BY29" s="908"/>
      <c r="BZ29" s="909"/>
      <c r="CA29" s="910"/>
      <c r="CB29" s="910"/>
      <c r="CC29" s="1"/>
      <c r="CD29" s="164"/>
      <c r="CE29" s="918"/>
      <c r="CF29" s="907"/>
      <c r="CG29" s="908"/>
      <c r="CH29" s="909"/>
      <c r="CI29" s="910"/>
      <c r="CJ29" s="910"/>
      <c r="CK29" s="1"/>
      <c r="CL29" s="164"/>
      <c r="CM29" s="918"/>
      <c r="CN29" s="907"/>
      <c r="CO29" s="908"/>
      <c r="CP29" s="909"/>
      <c r="CQ29" s="910"/>
      <c r="CR29" s="910"/>
      <c r="CS29" s="1"/>
      <c r="CT29" s="164"/>
      <c r="CU29" s="918"/>
      <c r="CV29" s="907"/>
      <c r="CW29" s="908"/>
      <c r="CX29" s="909"/>
      <c r="CY29" s="910"/>
      <c r="CZ29" s="910"/>
      <c r="DA29" s="1"/>
      <c r="DB29" s="164"/>
      <c r="DC29" s="918"/>
      <c r="DD29" s="907"/>
      <c r="DE29" s="908"/>
      <c r="DF29" s="909"/>
      <c r="DG29" s="910"/>
      <c r="DH29" s="910"/>
      <c r="DI29" s="1"/>
      <c r="DJ29" s="164"/>
      <c r="DK29" s="918"/>
      <c r="DL29" s="907"/>
      <c r="DM29" s="908"/>
      <c r="DN29" s="909"/>
      <c r="DO29" s="910"/>
      <c r="DP29" s="910"/>
      <c r="DQ29" s="1"/>
      <c r="DR29" s="164"/>
      <c r="DS29" s="918"/>
      <c r="DT29" s="907"/>
      <c r="DU29" s="908"/>
      <c r="DV29" s="909"/>
      <c r="DW29" s="910"/>
      <c r="DX29" s="910"/>
      <c r="DY29" s="1"/>
      <c r="DZ29" s="164"/>
      <c r="EA29" s="918"/>
      <c r="EB29" s="907"/>
      <c r="EC29" s="908"/>
      <c r="ED29" s="909"/>
      <c r="EE29" s="910"/>
      <c r="EF29" s="910"/>
      <c r="EG29" s="1"/>
      <c r="EH29" s="164"/>
      <c r="EI29" s="918"/>
      <c r="EJ29" s="907"/>
      <c r="EK29" s="908"/>
      <c r="EL29" s="909"/>
      <c r="EM29" s="910"/>
      <c r="EN29" s="910"/>
      <c r="EO29" s="1"/>
      <c r="EP29" s="164"/>
      <c r="EQ29" s="918"/>
      <c r="ER29" s="907"/>
      <c r="ES29" s="908"/>
      <c r="ET29" s="909"/>
      <c r="EU29" s="910"/>
      <c r="EV29" s="910"/>
      <c r="EW29" s="1"/>
      <c r="EX29" s="164"/>
      <c r="EY29" s="918"/>
      <c r="EZ29" s="907"/>
      <c r="FA29" s="908"/>
      <c r="FB29" s="909"/>
      <c r="FC29" s="910"/>
      <c r="FD29" s="910"/>
      <c r="FE29" s="1"/>
      <c r="FF29" s="164"/>
      <c r="FG29" s="918"/>
      <c r="FH29" s="907"/>
      <c r="FI29" s="908"/>
      <c r="FJ29" s="909"/>
      <c r="FK29" s="910"/>
      <c r="FL29" s="910"/>
      <c r="FM29" s="1"/>
      <c r="FN29" s="164"/>
      <c r="FO29" s="919">
        <v>14</v>
      </c>
      <c r="FP29" s="597" t="s">
        <v>85</v>
      </c>
      <c r="FQ29" s="288" t="s">
        <v>32</v>
      </c>
      <c r="FR29" s="282">
        <v>1</v>
      </c>
      <c r="FS29" s="298">
        <v>0</v>
      </c>
      <c r="FT29" s="299">
        <f t="shared" si="1"/>
        <v>0</v>
      </c>
      <c r="FU29" s="1"/>
      <c r="FV29" s="300">
        <v>6</v>
      </c>
      <c r="FW29" s="598">
        <v>14</v>
      </c>
      <c r="FX29" s="597" t="s">
        <v>85</v>
      </c>
      <c r="FY29" s="288" t="s">
        <v>32</v>
      </c>
      <c r="FZ29" s="282">
        <v>1</v>
      </c>
      <c r="GA29" s="298">
        <v>0</v>
      </c>
      <c r="GB29" s="299">
        <f t="shared" si="2"/>
        <v>0</v>
      </c>
      <c r="GC29" s="1"/>
      <c r="GD29" s="300">
        <v>6</v>
      </c>
      <c r="GE29" s="598">
        <v>14</v>
      </c>
      <c r="GF29" s="597" t="s">
        <v>85</v>
      </c>
      <c r="GG29" s="288" t="s">
        <v>32</v>
      </c>
      <c r="GH29" s="282">
        <v>1</v>
      </c>
      <c r="GI29" s="298">
        <v>0</v>
      </c>
      <c r="GJ29" s="299">
        <f t="shared" si="2"/>
        <v>0</v>
      </c>
      <c r="GK29" s="1"/>
      <c r="GL29" s="300">
        <v>6</v>
      </c>
      <c r="GM29" s="598">
        <v>14</v>
      </c>
      <c r="GN29" s="597" t="s">
        <v>85</v>
      </c>
      <c r="GO29" s="288" t="s">
        <v>32</v>
      </c>
      <c r="GP29" s="282">
        <v>1</v>
      </c>
      <c r="GQ29" s="298">
        <v>0</v>
      </c>
      <c r="GR29" s="299">
        <f t="shared" si="3"/>
        <v>0</v>
      </c>
      <c r="GS29" s="1"/>
      <c r="GT29" s="300">
        <v>6</v>
      </c>
      <c r="GU29" s="598">
        <v>14</v>
      </c>
      <c r="GV29" s="597" t="s">
        <v>85</v>
      </c>
      <c r="GW29" s="288" t="s">
        <v>32</v>
      </c>
      <c r="GX29" s="282">
        <v>1</v>
      </c>
      <c r="GY29" s="298">
        <v>0</v>
      </c>
      <c r="GZ29" s="299">
        <f t="shared" si="3"/>
        <v>0</v>
      </c>
      <c r="HA29" s="1"/>
      <c r="HB29" s="300">
        <v>6</v>
      </c>
      <c r="HC29" s="598">
        <v>14</v>
      </c>
      <c r="HD29" s="597" t="s">
        <v>85</v>
      </c>
      <c r="HE29" s="288" t="s">
        <v>32</v>
      </c>
      <c r="HF29" s="282">
        <v>1</v>
      </c>
      <c r="HG29" s="298">
        <v>0</v>
      </c>
      <c r="HH29" s="299">
        <f t="shared" si="4"/>
        <v>0</v>
      </c>
      <c r="HI29" s="1"/>
      <c r="HJ29" s="300">
        <v>6</v>
      </c>
      <c r="HK29" s="598">
        <v>14</v>
      </c>
      <c r="HL29" s="597" t="s">
        <v>85</v>
      </c>
      <c r="HM29" s="288" t="s">
        <v>32</v>
      </c>
      <c r="HN29" s="282">
        <v>1</v>
      </c>
      <c r="HO29" s="298">
        <v>0</v>
      </c>
      <c r="HP29" s="299">
        <f t="shared" si="4"/>
        <v>0</v>
      </c>
      <c r="HQ29" s="1"/>
      <c r="HR29" s="300">
        <v>6</v>
      </c>
      <c r="HS29" s="598">
        <v>14</v>
      </c>
      <c r="HT29" s="597" t="s">
        <v>85</v>
      </c>
      <c r="HU29" s="288" t="s">
        <v>32</v>
      </c>
      <c r="HV29" s="282">
        <v>1</v>
      </c>
      <c r="HW29" s="298">
        <v>0</v>
      </c>
      <c r="HX29" s="299">
        <f t="shared" si="5"/>
        <v>0</v>
      </c>
      <c r="HY29" s="1"/>
      <c r="HZ29" s="300">
        <v>6</v>
      </c>
      <c r="IA29" s="598">
        <v>14</v>
      </c>
      <c r="IB29" s="597" t="s">
        <v>85</v>
      </c>
      <c r="IC29" s="288" t="s">
        <v>32</v>
      </c>
      <c r="ID29" s="282">
        <v>1</v>
      </c>
      <c r="IE29" s="298">
        <v>0</v>
      </c>
      <c r="IF29" s="299">
        <f t="shared" si="5"/>
        <v>0</v>
      </c>
      <c r="IG29" s="1"/>
      <c r="IH29" s="300">
        <v>6</v>
      </c>
      <c r="II29" s="598">
        <v>14</v>
      </c>
      <c r="IJ29" s="597" t="s">
        <v>85</v>
      </c>
      <c r="IK29" s="288" t="s">
        <v>32</v>
      </c>
      <c r="IL29" s="282">
        <v>1</v>
      </c>
      <c r="IM29" s="298">
        <v>0</v>
      </c>
      <c r="IN29" s="299">
        <f t="shared" si="6"/>
        <v>0</v>
      </c>
      <c r="IO29" s="1"/>
      <c r="IP29" s="300">
        <v>6</v>
      </c>
      <c r="IQ29" s="598">
        <v>14</v>
      </c>
      <c r="IR29" s="597" t="s">
        <v>85</v>
      </c>
      <c r="IS29" s="288" t="s">
        <v>32</v>
      </c>
      <c r="IT29" s="282">
        <v>1</v>
      </c>
      <c r="IU29" s="298">
        <v>0</v>
      </c>
      <c r="IV29" s="299">
        <f t="shared" si="6"/>
        <v>0</v>
      </c>
      <c r="IW29" s="1"/>
      <c r="IX29" s="300">
        <v>6</v>
      </c>
      <c r="IY29" s="598">
        <v>14</v>
      </c>
      <c r="IZ29" s="597" t="s">
        <v>85</v>
      </c>
      <c r="JA29" s="288" t="s">
        <v>32</v>
      </c>
      <c r="JB29" s="282">
        <v>1</v>
      </c>
      <c r="JC29" s="298">
        <v>0</v>
      </c>
      <c r="JD29" s="299">
        <f t="shared" si="7"/>
        <v>0</v>
      </c>
      <c r="JE29" s="1"/>
      <c r="JF29" s="300">
        <v>6</v>
      </c>
      <c r="JG29" s="598">
        <v>14</v>
      </c>
      <c r="JH29" s="597" t="s">
        <v>85</v>
      </c>
      <c r="JI29" s="288" t="s">
        <v>32</v>
      </c>
      <c r="JJ29" s="282">
        <v>1</v>
      </c>
      <c r="JK29" s="298">
        <v>0</v>
      </c>
      <c r="JL29" s="299">
        <f t="shared" si="7"/>
        <v>0</v>
      </c>
      <c r="JM29" s="1"/>
      <c r="JN29" s="300">
        <v>6</v>
      </c>
      <c r="JO29" s="598">
        <v>14</v>
      </c>
      <c r="JP29" s="597" t="s">
        <v>85</v>
      </c>
      <c r="JQ29" s="288" t="s">
        <v>32</v>
      </c>
      <c r="JR29" s="282">
        <v>1</v>
      </c>
      <c r="JS29" s="298">
        <v>0</v>
      </c>
      <c r="JT29" s="299">
        <f t="shared" si="8"/>
        <v>0</v>
      </c>
      <c r="JU29" s="1"/>
      <c r="JV29" s="300">
        <v>6</v>
      </c>
      <c r="JW29" s="598">
        <v>14</v>
      </c>
      <c r="JX29" s="597" t="s">
        <v>85</v>
      </c>
      <c r="JY29" s="288" t="s">
        <v>32</v>
      </c>
      <c r="JZ29" s="282">
        <v>1</v>
      </c>
      <c r="KA29" s="298">
        <v>0</v>
      </c>
      <c r="KB29" s="299">
        <f t="shared" si="8"/>
        <v>0</v>
      </c>
      <c r="KC29" s="1"/>
      <c r="KD29" s="300">
        <v>6</v>
      </c>
      <c r="KE29" s="598">
        <v>14</v>
      </c>
      <c r="KF29" s="597" t="s">
        <v>85</v>
      </c>
      <c r="KG29" s="288" t="s">
        <v>32</v>
      </c>
      <c r="KH29" s="282">
        <v>1</v>
      </c>
      <c r="KI29" s="298">
        <v>0</v>
      </c>
      <c r="KJ29" s="299">
        <f t="shared" si="9"/>
        <v>0</v>
      </c>
      <c r="KK29" s="1"/>
      <c r="KL29" s="300">
        <v>6</v>
      </c>
      <c r="KM29" s="598">
        <v>14</v>
      </c>
      <c r="KN29" s="597" t="s">
        <v>85</v>
      </c>
      <c r="KO29" s="288" t="s">
        <v>32</v>
      </c>
      <c r="KP29" s="282">
        <v>1</v>
      </c>
      <c r="KQ29" s="298">
        <v>0</v>
      </c>
      <c r="KR29" s="299">
        <f t="shared" si="9"/>
        <v>0</v>
      </c>
      <c r="KS29" s="1"/>
      <c r="KT29" s="300">
        <v>6</v>
      </c>
      <c r="KU29" s="598">
        <v>14</v>
      </c>
      <c r="KV29" s="597" t="s">
        <v>85</v>
      </c>
      <c r="KW29" s="288" t="s">
        <v>32</v>
      </c>
      <c r="KX29" s="282">
        <v>1</v>
      </c>
      <c r="KY29" s="298">
        <v>0</v>
      </c>
      <c r="KZ29" s="299">
        <f t="shared" si="10"/>
        <v>0</v>
      </c>
      <c r="LA29" s="1"/>
      <c r="LB29" s="300">
        <v>6</v>
      </c>
      <c r="LC29" s="598">
        <v>14</v>
      </c>
      <c r="LD29" s="597" t="s">
        <v>85</v>
      </c>
      <c r="LE29" s="288" t="s">
        <v>32</v>
      </c>
      <c r="LF29" s="282">
        <v>1</v>
      </c>
      <c r="LG29" s="298">
        <v>0</v>
      </c>
      <c r="LH29" s="299">
        <f t="shared" si="10"/>
        <v>0</v>
      </c>
      <c r="LI29" s="1"/>
      <c r="LJ29" s="300">
        <v>6</v>
      </c>
      <c r="LK29" s="598">
        <v>14</v>
      </c>
      <c r="LL29" s="597" t="s">
        <v>85</v>
      </c>
      <c r="LM29" s="288" t="s">
        <v>32</v>
      </c>
      <c r="LN29" s="282">
        <v>1</v>
      </c>
      <c r="LO29" s="298">
        <v>0</v>
      </c>
      <c r="LP29" s="299">
        <f t="shared" si="11"/>
        <v>0</v>
      </c>
      <c r="LQ29" s="1"/>
      <c r="LR29" s="300">
        <v>6</v>
      </c>
      <c r="LS29" s="598">
        <v>14</v>
      </c>
      <c r="LT29" s="597" t="s">
        <v>85</v>
      </c>
      <c r="LU29" s="288" t="s">
        <v>32</v>
      </c>
      <c r="LV29" s="282">
        <v>1</v>
      </c>
      <c r="LW29" s="298">
        <v>0</v>
      </c>
      <c r="LX29" s="299">
        <f t="shared" si="11"/>
        <v>0</v>
      </c>
      <c r="LY29" s="1"/>
      <c r="LZ29" s="300">
        <v>6</v>
      </c>
      <c r="MA29" s="598">
        <v>14</v>
      </c>
      <c r="MB29" s="597" t="s">
        <v>85</v>
      </c>
      <c r="MC29" s="288" t="s">
        <v>32</v>
      </c>
      <c r="MD29" s="282">
        <v>1</v>
      </c>
      <c r="ME29" s="298">
        <v>0</v>
      </c>
      <c r="MF29" s="299">
        <f t="shared" si="12"/>
        <v>0</v>
      </c>
      <c r="MG29" s="1"/>
      <c r="MH29" s="300">
        <v>6</v>
      </c>
      <c r="MI29" s="598">
        <v>14</v>
      </c>
      <c r="MJ29" s="597" t="s">
        <v>85</v>
      </c>
      <c r="MK29" s="288" t="s">
        <v>32</v>
      </c>
      <c r="ML29" s="282">
        <v>1</v>
      </c>
      <c r="MM29" s="298">
        <v>0</v>
      </c>
      <c r="MN29" s="299">
        <f t="shared" si="12"/>
        <v>0</v>
      </c>
      <c r="MO29" s="1"/>
      <c r="MP29" s="300">
        <v>6</v>
      </c>
      <c r="MQ29" s="598">
        <v>14</v>
      </c>
      <c r="MR29" s="597" t="s">
        <v>85</v>
      </c>
      <c r="MS29" s="288" t="s">
        <v>32</v>
      </c>
      <c r="MT29" s="282">
        <v>1</v>
      </c>
      <c r="MU29" s="298">
        <v>0</v>
      </c>
      <c r="MV29" s="299">
        <f t="shared" si="13"/>
        <v>0</v>
      </c>
      <c r="MW29" s="1"/>
      <c r="MX29" s="300">
        <v>6</v>
      </c>
      <c r="MY29" s="598">
        <v>14</v>
      </c>
      <c r="MZ29" s="597" t="s">
        <v>85</v>
      </c>
      <c r="NA29" s="288" t="s">
        <v>32</v>
      </c>
      <c r="NB29" s="282">
        <v>1</v>
      </c>
      <c r="NC29" s="298">
        <v>0</v>
      </c>
      <c r="ND29" s="299">
        <f t="shared" si="13"/>
        <v>0</v>
      </c>
      <c r="NE29" s="1"/>
      <c r="NF29" s="300">
        <v>6</v>
      </c>
      <c r="NG29" s="598">
        <v>14</v>
      </c>
      <c r="NH29" s="597" t="s">
        <v>85</v>
      </c>
      <c r="NI29" s="288" t="s">
        <v>32</v>
      </c>
      <c r="NJ29" s="282">
        <v>1</v>
      </c>
      <c r="NK29" s="298">
        <v>0</v>
      </c>
      <c r="NL29" s="299">
        <f t="shared" si="14"/>
        <v>0</v>
      </c>
      <c r="NM29" s="1"/>
      <c r="NN29" s="300">
        <v>6</v>
      </c>
      <c r="NO29" s="598">
        <v>14</v>
      </c>
      <c r="NP29" s="597" t="s">
        <v>85</v>
      </c>
      <c r="NQ29" s="288" t="s">
        <v>32</v>
      </c>
      <c r="NR29" s="282">
        <v>1</v>
      </c>
      <c r="NS29" s="298">
        <v>0</v>
      </c>
      <c r="NT29" s="299">
        <f t="shared" si="14"/>
        <v>0</v>
      </c>
      <c r="NU29" s="1"/>
      <c r="NV29" s="300">
        <v>6</v>
      </c>
      <c r="NW29" s="598">
        <v>14</v>
      </c>
      <c r="NX29" s="597" t="s">
        <v>85</v>
      </c>
      <c r="NY29" s="288" t="s">
        <v>32</v>
      </c>
      <c r="NZ29" s="282">
        <v>1</v>
      </c>
      <c r="OA29" s="298">
        <v>0</v>
      </c>
      <c r="OB29" s="299">
        <f t="shared" si="15"/>
        <v>0</v>
      </c>
      <c r="OC29" s="1"/>
      <c r="OD29" s="300">
        <v>6</v>
      </c>
      <c r="OE29" s="598">
        <v>14</v>
      </c>
      <c r="OF29" s="597" t="s">
        <v>85</v>
      </c>
      <c r="OG29" s="288" t="s">
        <v>32</v>
      </c>
      <c r="OH29" s="282">
        <v>1</v>
      </c>
      <c r="OI29" s="298">
        <v>0</v>
      </c>
      <c r="OJ29" s="299">
        <f t="shared" si="15"/>
        <v>0</v>
      </c>
      <c r="OK29" s="1"/>
      <c r="OL29" s="300">
        <v>6</v>
      </c>
      <c r="OM29" s="598">
        <v>14</v>
      </c>
      <c r="ON29" s="597" t="s">
        <v>85</v>
      </c>
      <c r="OO29" s="288" t="s">
        <v>32</v>
      </c>
      <c r="OP29" s="282">
        <v>1</v>
      </c>
      <c r="OQ29" s="298">
        <v>0</v>
      </c>
      <c r="OR29" s="299">
        <f t="shared" si="16"/>
        <v>0</v>
      </c>
      <c r="OS29" s="1"/>
      <c r="OT29" s="300">
        <v>6</v>
      </c>
      <c r="OU29" s="598">
        <v>14</v>
      </c>
      <c r="OV29" s="597" t="s">
        <v>85</v>
      </c>
      <c r="OW29" s="288" t="s">
        <v>32</v>
      </c>
      <c r="OX29" s="282">
        <v>1</v>
      </c>
      <c r="OY29" s="298">
        <v>0</v>
      </c>
      <c r="OZ29" s="299">
        <f t="shared" si="16"/>
        <v>0</v>
      </c>
      <c r="PA29" s="1"/>
      <c r="PB29" s="300">
        <v>6</v>
      </c>
      <c r="PC29" s="598">
        <v>14</v>
      </c>
      <c r="PD29" s="597" t="s">
        <v>85</v>
      </c>
      <c r="PE29" s="288" t="s">
        <v>32</v>
      </c>
      <c r="PF29" s="282">
        <v>1</v>
      </c>
      <c r="PG29" s="298">
        <v>0</v>
      </c>
      <c r="PH29" s="299">
        <f t="shared" si="17"/>
        <v>0</v>
      </c>
      <c r="PI29" s="1"/>
      <c r="PJ29" s="300">
        <v>6</v>
      </c>
      <c r="PK29" s="598">
        <v>14</v>
      </c>
      <c r="PL29" s="597" t="s">
        <v>85</v>
      </c>
      <c r="PM29" s="288" t="s">
        <v>32</v>
      </c>
      <c r="PN29" s="282">
        <v>1</v>
      </c>
      <c r="PO29" s="298">
        <v>0</v>
      </c>
      <c r="PP29" s="299">
        <f t="shared" si="17"/>
        <v>0</v>
      </c>
      <c r="PQ29" s="1"/>
      <c r="PR29" s="300">
        <v>6</v>
      </c>
      <c r="PS29" s="598">
        <v>14</v>
      </c>
      <c r="PT29" s="597" t="s">
        <v>85</v>
      </c>
      <c r="PU29" s="288" t="s">
        <v>32</v>
      </c>
      <c r="PV29" s="282">
        <v>1</v>
      </c>
      <c r="PW29" s="298">
        <v>0</v>
      </c>
      <c r="PX29" s="299">
        <f t="shared" si="18"/>
        <v>0</v>
      </c>
      <c r="PY29" s="1"/>
      <c r="PZ29" s="300">
        <v>6</v>
      </c>
      <c r="QA29" s="598">
        <v>14</v>
      </c>
      <c r="QB29" s="597" t="s">
        <v>85</v>
      </c>
      <c r="QC29" s="288" t="s">
        <v>32</v>
      </c>
      <c r="QD29" s="282">
        <v>1</v>
      </c>
      <c r="QE29" s="298">
        <v>0</v>
      </c>
      <c r="QF29" s="299">
        <f t="shared" si="18"/>
        <v>0</v>
      </c>
      <c r="QG29" s="1"/>
      <c r="QH29" s="300">
        <v>6</v>
      </c>
      <c r="QI29" s="598">
        <v>14</v>
      </c>
      <c r="QJ29" s="597" t="s">
        <v>85</v>
      </c>
      <c r="QK29" s="288" t="s">
        <v>32</v>
      </c>
      <c r="QL29" s="282">
        <v>1</v>
      </c>
      <c r="QM29" s="298">
        <v>0</v>
      </c>
      <c r="QN29" s="299">
        <f t="shared" si="19"/>
        <v>0</v>
      </c>
      <c r="QO29" s="1"/>
      <c r="QP29" s="300">
        <v>6</v>
      </c>
      <c r="QQ29" s="598">
        <v>14</v>
      </c>
      <c r="QR29" s="597" t="s">
        <v>85</v>
      </c>
      <c r="QS29" s="288" t="s">
        <v>32</v>
      </c>
      <c r="QT29" s="282">
        <v>1</v>
      </c>
      <c r="QU29" s="298">
        <v>0</v>
      </c>
      <c r="QV29" s="299">
        <f t="shared" si="19"/>
        <v>0</v>
      </c>
      <c r="QW29" s="1"/>
      <c r="QX29" s="300">
        <v>6</v>
      </c>
      <c r="QY29" s="598">
        <v>14</v>
      </c>
      <c r="QZ29" s="597" t="s">
        <v>85</v>
      </c>
      <c r="RA29" s="288" t="s">
        <v>32</v>
      </c>
      <c r="RB29" s="282">
        <v>1</v>
      </c>
      <c r="RC29" s="298">
        <v>0</v>
      </c>
      <c r="RD29" s="299">
        <f t="shared" si="20"/>
        <v>0</v>
      </c>
      <c r="RE29" s="1"/>
      <c r="RF29" s="300">
        <v>6</v>
      </c>
      <c r="RG29" s="598">
        <v>14</v>
      </c>
      <c r="RH29" s="597" t="s">
        <v>85</v>
      </c>
      <c r="RI29" s="288" t="s">
        <v>32</v>
      </c>
      <c r="RJ29" s="282">
        <v>1</v>
      </c>
      <c r="RK29" s="298">
        <v>0</v>
      </c>
      <c r="RL29" s="299">
        <f t="shared" si="20"/>
        <v>0</v>
      </c>
      <c r="RM29" s="1"/>
      <c r="RN29" s="300">
        <v>6</v>
      </c>
      <c r="RO29" s="598">
        <v>14</v>
      </c>
      <c r="RP29" s="597" t="s">
        <v>85</v>
      </c>
      <c r="RQ29" s="288" t="s">
        <v>32</v>
      </c>
      <c r="RR29" s="282">
        <v>1</v>
      </c>
      <c r="RS29" s="298">
        <v>0</v>
      </c>
      <c r="RT29" s="299">
        <f t="shared" si="21"/>
        <v>0</v>
      </c>
      <c r="RU29" s="1"/>
      <c r="RV29" s="300">
        <v>6</v>
      </c>
      <c r="RW29" s="598">
        <v>14</v>
      </c>
      <c r="RX29" s="597" t="s">
        <v>85</v>
      </c>
      <c r="RY29" s="288" t="s">
        <v>32</v>
      </c>
      <c r="RZ29" s="282">
        <v>1</v>
      </c>
      <c r="SA29" s="298">
        <v>0</v>
      </c>
      <c r="SB29" s="299">
        <f t="shared" si="21"/>
        <v>0</v>
      </c>
      <c r="SC29" s="1"/>
      <c r="SD29" s="300">
        <v>6</v>
      </c>
      <c r="SE29" s="598">
        <v>14</v>
      </c>
      <c r="SF29" s="597" t="s">
        <v>85</v>
      </c>
      <c r="SG29" s="288" t="s">
        <v>32</v>
      </c>
      <c r="SH29" s="282">
        <v>1</v>
      </c>
      <c r="SI29" s="298">
        <v>0</v>
      </c>
      <c r="SJ29" s="299">
        <f t="shared" si="22"/>
        <v>0</v>
      </c>
      <c r="SK29" s="1"/>
      <c r="SL29" s="300">
        <v>6</v>
      </c>
      <c r="SM29" s="598">
        <v>14</v>
      </c>
      <c r="SN29" s="597" t="s">
        <v>85</v>
      </c>
      <c r="SO29" s="288" t="s">
        <v>32</v>
      </c>
      <c r="SP29" s="282">
        <v>1</v>
      </c>
      <c r="SQ29" s="298">
        <v>0</v>
      </c>
      <c r="SR29" s="299">
        <f t="shared" si="22"/>
        <v>0</v>
      </c>
      <c r="SS29" s="1"/>
      <c r="ST29" s="300">
        <v>6</v>
      </c>
      <c r="SU29" s="598">
        <v>14</v>
      </c>
      <c r="SV29" s="597" t="s">
        <v>85</v>
      </c>
      <c r="SW29" s="288" t="s">
        <v>32</v>
      </c>
      <c r="SX29" s="282">
        <v>1</v>
      </c>
      <c r="SY29" s="298">
        <v>0</v>
      </c>
      <c r="SZ29" s="299">
        <f t="shared" si="23"/>
        <v>0</v>
      </c>
      <c r="TA29" s="1"/>
      <c r="TB29" s="300">
        <v>6</v>
      </c>
      <c r="TC29" s="598">
        <v>14</v>
      </c>
      <c r="TD29" s="597" t="s">
        <v>85</v>
      </c>
      <c r="TE29" s="288" t="s">
        <v>32</v>
      </c>
      <c r="TF29" s="282">
        <v>1</v>
      </c>
      <c r="TG29" s="298">
        <v>0</v>
      </c>
      <c r="TH29" s="299">
        <f t="shared" si="23"/>
        <v>0</v>
      </c>
      <c r="TI29" s="1"/>
      <c r="TJ29" s="300">
        <v>6</v>
      </c>
      <c r="TK29" s="598">
        <v>14</v>
      </c>
      <c r="TL29" s="597" t="s">
        <v>85</v>
      </c>
      <c r="TM29" s="288" t="s">
        <v>32</v>
      </c>
      <c r="TN29" s="282">
        <v>1</v>
      </c>
      <c r="TO29" s="298">
        <v>0</v>
      </c>
      <c r="TP29" s="299">
        <f t="shared" si="24"/>
        <v>0</v>
      </c>
      <c r="TQ29" s="1"/>
      <c r="TR29" s="300">
        <v>6</v>
      </c>
      <c r="TS29" s="598">
        <v>14</v>
      </c>
      <c r="TT29" s="597" t="s">
        <v>85</v>
      </c>
      <c r="TU29" s="288" t="s">
        <v>32</v>
      </c>
      <c r="TV29" s="282">
        <v>1</v>
      </c>
      <c r="TW29" s="298">
        <v>0</v>
      </c>
      <c r="TX29" s="299">
        <f t="shared" si="24"/>
        <v>0</v>
      </c>
      <c r="TY29" s="1"/>
      <c r="TZ29" s="300">
        <v>6</v>
      </c>
      <c r="UA29" s="598">
        <v>14</v>
      </c>
      <c r="UB29" s="597" t="s">
        <v>85</v>
      </c>
      <c r="UC29" s="288" t="s">
        <v>32</v>
      </c>
      <c r="UD29" s="282">
        <v>1</v>
      </c>
      <c r="UE29" s="298">
        <v>0</v>
      </c>
      <c r="UF29" s="299">
        <f t="shared" si="25"/>
        <v>0</v>
      </c>
      <c r="UG29" s="1"/>
      <c r="UH29" s="300">
        <v>6</v>
      </c>
      <c r="UI29" s="598">
        <v>14</v>
      </c>
      <c r="UJ29" s="597" t="s">
        <v>85</v>
      </c>
      <c r="UK29" s="288" t="s">
        <v>32</v>
      </c>
      <c r="UL29" s="282">
        <v>1</v>
      </c>
      <c r="UM29" s="298">
        <v>0</v>
      </c>
      <c r="UN29" s="299">
        <f t="shared" si="25"/>
        <v>0</v>
      </c>
      <c r="UO29" s="1"/>
      <c r="UP29" s="300">
        <v>6</v>
      </c>
      <c r="UQ29" s="598">
        <v>14</v>
      </c>
      <c r="UR29" s="597" t="s">
        <v>85</v>
      </c>
      <c r="US29" s="288" t="s">
        <v>32</v>
      </c>
      <c r="UT29" s="282">
        <v>1</v>
      </c>
      <c r="UU29" s="298">
        <v>0</v>
      </c>
      <c r="UV29" s="299">
        <f t="shared" si="26"/>
        <v>0</v>
      </c>
      <c r="UW29" s="1"/>
      <c r="UX29" s="300">
        <v>6</v>
      </c>
      <c r="UY29" s="598">
        <v>14</v>
      </c>
      <c r="UZ29" s="597" t="s">
        <v>85</v>
      </c>
      <c r="VA29" s="288" t="s">
        <v>32</v>
      </c>
      <c r="VB29" s="282">
        <v>1</v>
      </c>
      <c r="VC29" s="298">
        <v>0</v>
      </c>
      <c r="VD29" s="299">
        <f t="shared" si="26"/>
        <v>0</v>
      </c>
      <c r="VE29" s="1"/>
      <c r="VF29" s="300">
        <v>6</v>
      </c>
      <c r="VG29" s="598">
        <v>14</v>
      </c>
      <c r="VH29" s="597" t="s">
        <v>85</v>
      </c>
      <c r="VI29" s="288" t="s">
        <v>32</v>
      </c>
      <c r="VJ29" s="282">
        <v>1</v>
      </c>
      <c r="VK29" s="298">
        <v>0</v>
      </c>
      <c r="VL29" s="299">
        <f t="shared" si="27"/>
        <v>0</v>
      </c>
      <c r="VM29" s="1"/>
      <c r="VN29" s="300">
        <v>6</v>
      </c>
      <c r="VO29" s="598">
        <v>14</v>
      </c>
      <c r="VP29" s="597" t="s">
        <v>85</v>
      </c>
      <c r="VQ29" s="288" t="s">
        <v>32</v>
      </c>
      <c r="VR29" s="282">
        <v>1</v>
      </c>
      <c r="VS29" s="298">
        <v>0</v>
      </c>
      <c r="VT29" s="299">
        <f t="shared" si="27"/>
        <v>0</v>
      </c>
      <c r="VU29" s="1"/>
      <c r="VV29" s="300">
        <v>6</v>
      </c>
      <c r="VW29" s="598">
        <v>14</v>
      </c>
      <c r="VX29" s="597" t="s">
        <v>85</v>
      </c>
      <c r="VY29" s="288" t="s">
        <v>32</v>
      </c>
      <c r="VZ29" s="282">
        <v>1</v>
      </c>
      <c r="WA29" s="298">
        <v>0</v>
      </c>
      <c r="WB29" s="299">
        <f t="shared" si="28"/>
        <v>0</v>
      </c>
      <c r="WC29" s="1"/>
      <c r="WD29" s="300">
        <v>6</v>
      </c>
      <c r="WE29" s="598">
        <v>14</v>
      </c>
      <c r="WF29" s="597" t="s">
        <v>85</v>
      </c>
      <c r="WG29" s="288" t="s">
        <v>32</v>
      </c>
      <c r="WH29" s="282">
        <v>1</v>
      </c>
      <c r="WI29" s="298">
        <v>0</v>
      </c>
      <c r="WJ29" s="299">
        <f t="shared" si="28"/>
        <v>0</v>
      </c>
      <c r="WK29" s="1"/>
      <c r="WL29" s="300">
        <v>6</v>
      </c>
      <c r="WM29" s="598">
        <v>14</v>
      </c>
      <c r="WN29" s="597" t="s">
        <v>85</v>
      </c>
      <c r="WO29" s="288" t="s">
        <v>32</v>
      </c>
      <c r="WP29" s="282">
        <v>1</v>
      </c>
      <c r="WQ29" s="298">
        <v>0</v>
      </c>
      <c r="WR29" s="299">
        <f t="shared" si="29"/>
        <v>0</v>
      </c>
      <c r="WS29" s="1"/>
      <c r="WT29" s="300">
        <v>6</v>
      </c>
      <c r="WU29" s="598">
        <v>14</v>
      </c>
      <c r="WV29" s="597" t="s">
        <v>85</v>
      </c>
      <c r="WW29" s="288" t="s">
        <v>32</v>
      </c>
      <c r="WX29" s="282">
        <v>1</v>
      </c>
      <c r="WY29" s="298">
        <v>0</v>
      </c>
      <c r="WZ29" s="299">
        <f t="shared" si="29"/>
        <v>0</v>
      </c>
      <c r="XA29" s="1"/>
      <c r="XB29" s="300">
        <v>6</v>
      </c>
      <c r="XC29" s="598">
        <v>14</v>
      </c>
      <c r="XD29" s="597" t="s">
        <v>85</v>
      </c>
      <c r="XE29" s="288" t="s">
        <v>32</v>
      </c>
      <c r="XF29" s="282">
        <v>1</v>
      </c>
      <c r="XG29" s="298">
        <v>0</v>
      </c>
      <c r="XH29" s="299">
        <f t="shared" si="30"/>
        <v>0</v>
      </c>
      <c r="XI29" s="1"/>
      <c r="XJ29" s="300">
        <v>6</v>
      </c>
      <c r="XK29" s="598">
        <v>14</v>
      </c>
      <c r="XL29" s="597" t="s">
        <v>85</v>
      </c>
      <c r="XM29" s="288" t="s">
        <v>32</v>
      </c>
      <c r="XN29" s="282">
        <v>1</v>
      </c>
      <c r="XO29" s="298">
        <v>0</v>
      </c>
      <c r="XP29" s="299">
        <f t="shared" si="30"/>
        <v>0</v>
      </c>
      <c r="XQ29" s="1"/>
      <c r="XR29" s="300">
        <v>6</v>
      </c>
      <c r="XS29" s="598">
        <v>14</v>
      </c>
      <c r="XT29" s="597" t="s">
        <v>85</v>
      </c>
      <c r="XU29" s="288" t="s">
        <v>32</v>
      </c>
      <c r="XV29" s="282">
        <v>1</v>
      </c>
      <c r="XW29" s="298">
        <v>0</v>
      </c>
      <c r="XX29" s="299">
        <f t="shared" si="31"/>
        <v>0</v>
      </c>
      <c r="XY29" s="1"/>
      <c r="XZ29" s="300">
        <v>6</v>
      </c>
      <c r="YA29" s="598">
        <v>14</v>
      </c>
      <c r="YB29" s="597" t="s">
        <v>85</v>
      </c>
      <c r="YC29" s="288" t="s">
        <v>32</v>
      </c>
      <c r="YD29" s="282">
        <v>1</v>
      </c>
      <c r="YE29" s="298">
        <v>0</v>
      </c>
      <c r="YF29" s="299">
        <f t="shared" si="31"/>
        <v>0</v>
      </c>
      <c r="YG29" s="1"/>
      <c r="YH29" s="300">
        <v>6</v>
      </c>
      <c r="YI29" s="598">
        <v>14</v>
      </c>
      <c r="YJ29" s="597" t="s">
        <v>85</v>
      </c>
      <c r="YK29" s="288" t="s">
        <v>32</v>
      </c>
      <c r="YL29" s="282">
        <v>1</v>
      </c>
      <c r="YM29" s="298">
        <v>0</v>
      </c>
      <c r="YN29" s="299">
        <f t="shared" si="32"/>
        <v>0</v>
      </c>
      <c r="YO29" s="1"/>
      <c r="YP29" s="300">
        <v>6</v>
      </c>
      <c r="YQ29" s="598">
        <v>14</v>
      </c>
      <c r="YR29" s="597" t="s">
        <v>85</v>
      </c>
      <c r="YS29" s="288" t="s">
        <v>32</v>
      </c>
      <c r="YT29" s="282">
        <v>1</v>
      </c>
      <c r="YU29" s="298">
        <v>0</v>
      </c>
      <c r="YV29" s="299">
        <f t="shared" si="32"/>
        <v>0</v>
      </c>
      <c r="YW29" s="1"/>
      <c r="YX29" s="300">
        <v>6</v>
      </c>
      <c r="YY29" s="598">
        <v>14</v>
      </c>
      <c r="YZ29" s="597" t="s">
        <v>85</v>
      </c>
      <c r="ZA29" s="288" t="s">
        <v>32</v>
      </c>
      <c r="ZB29" s="282">
        <v>1</v>
      </c>
      <c r="ZC29" s="298">
        <v>0</v>
      </c>
      <c r="ZD29" s="299">
        <f t="shared" si="33"/>
        <v>0</v>
      </c>
      <c r="ZE29" s="1"/>
      <c r="ZF29" s="300">
        <v>6</v>
      </c>
      <c r="ZG29" s="598">
        <v>14</v>
      </c>
      <c r="ZH29" s="597" t="s">
        <v>85</v>
      </c>
      <c r="ZI29" s="288" t="s">
        <v>32</v>
      </c>
      <c r="ZJ29" s="282">
        <v>1</v>
      </c>
      <c r="ZK29" s="298">
        <v>0</v>
      </c>
      <c r="ZL29" s="299">
        <f t="shared" si="33"/>
        <v>0</v>
      </c>
      <c r="ZM29" s="1"/>
      <c r="ZN29" s="300">
        <v>6</v>
      </c>
      <c r="ZO29" s="598">
        <v>14</v>
      </c>
      <c r="ZP29" s="597" t="s">
        <v>85</v>
      </c>
      <c r="ZQ29" s="288" t="s">
        <v>32</v>
      </c>
      <c r="ZR29" s="282">
        <v>1</v>
      </c>
      <c r="ZS29" s="298">
        <v>0</v>
      </c>
      <c r="ZT29" s="299">
        <f t="shared" si="34"/>
        <v>0</v>
      </c>
      <c r="ZU29" s="1"/>
      <c r="ZV29" s="300">
        <v>6</v>
      </c>
      <c r="ZW29" s="598">
        <v>14</v>
      </c>
      <c r="ZX29" s="597" t="s">
        <v>85</v>
      </c>
      <c r="ZY29" s="288" t="s">
        <v>32</v>
      </c>
      <c r="ZZ29" s="282">
        <v>1</v>
      </c>
      <c r="AAA29" s="298">
        <v>0</v>
      </c>
      <c r="AAB29" s="299">
        <f t="shared" si="34"/>
        <v>0</v>
      </c>
      <c r="AAC29" s="1"/>
      <c r="AAD29" s="300">
        <v>6</v>
      </c>
      <c r="AAE29" s="598">
        <v>14</v>
      </c>
      <c r="AAF29" s="597" t="s">
        <v>85</v>
      </c>
      <c r="AAG29" s="288" t="s">
        <v>32</v>
      </c>
      <c r="AAH29" s="282">
        <v>1</v>
      </c>
      <c r="AAI29" s="298">
        <v>0</v>
      </c>
      <c r="AAJ29" s="299">
        <f t="shared" si="35"/>
        <v>0</v>
      </c>
      <c r="AAK29" s="1"/>
      <c r="AAL29" s="300">
        <v>6</v>
      </c>
      <c r="AAM29" s="598">
        <v>14</v>
      </c>
      <c r="AAN29" s="597" t="s">
        <v>85</v>
      </c>
      <c r="AAO29" s="288" t="s">
        <v>32</v>
      </c>
      <c r="AAP29" s="282">
        <v>1</v>
      </c>
      <c r="AAQ29" s="298">
        <v>0</v>
      </c>
      <c r="AAR29" s="299">
        <f t="shared" si="35"/>
        <v>0</v>
      </c>
      <c r="AAS29" s="1"/>
      <c r="AAT29" s="300">
        <v>6</v>
      </c>
      <c r="AAU29" s="598">
        <v>14</v>
      </c>
      <c r="AAV29" s="597" t="s">
        <v>85</v>
      </c>
      <c r="AAW29" s="288" t="s">
        <v>32</v>
      </c>
      <c r="AAX29" s="282">
        <v>1</v>
      </c>
      <c r="AAY29" s="298">
        <v>0</v>
      </c>
      <c r="AAZ29" s="299">
        <f t="shared" si="36"/>
        <v>0</v>
      </c>
      <c r="ABA29" s="1"/>
      <c r="ABB29" s="300">
        <v>6</v>
      </c>
      <c r="ABC29" s="598">
        <v>14</v>
      </c>
      <c r="ABD29" s="597" t="s">
        <v>85</v>
      </c>
      <c r="ABE29" s="288" t="s">
        <v>32</v>
      </c>
      <c r="ABF29" s="282">
        <v>1</v>
      </c>
      <c r="ABG29" s="298">
        <v>0</v>
      </c>
      <c r="ABH29" s="299">
        <f t="shared" si="36"/>
        <v>0</v>
      </c>
      <c r="ABI29" s="1"/>
      <c r="ABJ29" s="300">
        <v>6</v>
      </c>
      <c r="ABK29" s="598">
        <v>14</v>
      </c>
      <c r="ABL29" s="597" t="s">
        <v>85</v>
      </c>
      <c r="ABM29" s="288" t="s">
        <v>32</v>
      </c>
      <c r="ABN29" s="282">
        <v>1</v>
      </c>
      <c r="ABO29" s="298">
        <v>0</v>
      </c>
      <c r="ABP29" s="299">
        <f t="shared" si="37"/>
        <v>0</v>
      </c>
      <c r="ABQ29" s="1"/>
      <c r="ABR29" s="300">
        <v>6</v>
      </c>
      <c r="ABS29" s="598">
        <v>14</v>
      </c>
      <c r="ABT29" s="597" t="s">
        <v>85</v>
      </c>
      <c r="ABU29" s="288" t="s">
        <v>32</v>
      </c>
      <c r="ABV29" s="282">
        <v>1</v>
      </c>
      <c r="ABW29" s="298">
        <v>0</v>
      </c>
      <c r="ABX29" s="299">
        <f t="shared" si="37"/>
        <v>0</v>
      </c>
      <c r="ABY29" s="1"/>
      <c r="ABZ29" s="300">
        <v>6</v>
      </c>
      <c r="ACA29" s="598">
        <v>14</v>
      </c>
      <c r="ACB29" s="597" t="s">
        <v>85</v>
      </c>
      <c r="ACC29" s="288" t="s">
        <v>32</v>
      </c>
      <c r="ACD29" s="282">
        <v>1</v>
      </c>
      <c r="ACE29" s="298">
        <v>0</v>
      </c>
      <c r="ACF29" s="299">
        <f t="shared" si="38"/>
        <v>0</v>
      </c>
      <c r="ACG29" s="1"/>
      <c r="ACH29" s="300">
        <v>6</v>
      </c>
      <c r="ACI29" s="598">
        <v>14</v>
      </c>
      <c r="ACJ29" s="597" t="s">
        <v>85</v>
      </c>
      <c r="ACK29" s="288" t="s">
        <v>32</v>
      </c>
      <c r="ACL29" s="282">
        <v>1</v>
      </c>
      <c r="ACM29" s="298">
        <v>0</v>
      </c>
      <c r="ACN29" s="299">
        <f t="shared" si="38"/>
        <v>0</v>
      </c>
      <c r="ACO29" s="1"/>
      <c r="ACP29" s="300">
        <v>6</v>
      </c>
      <c r="ACQ29" s="598">
        <v>14</v>
      </c>
      <c r="ACR29" s="597" t="s">
        <v>85</v>
      </c>
      <c r="ACS29" s="288" t="s">
        <v>32</v>
      </c>
      <c r="ACT29" s="282">
        <v>1</v>
      </c>
      <c r="ACU29" s="298">
        <v>0</v>
      </c>
      <c r="ACV29" s="299">
        <f t="shared" si="39"/>
        <v>0</v>
      </c>
      <c r="ACW29" s="1"/>
      <c r="ACX29" s="300">
        <v>6</v>
      </c>
      <c r="ACY29" s="598">
        <v>14</v>
      </c>
      <c r="ACZ29" s="597" t="s">
        <v>85</v>
      </c>
      <c r="ADA29" s="288" t="s">
        <v>32</v>
      </c>
      <c r="ADB29" s="282">
        <v>1</v>
      </c>
      <c r="ADC29" s="298">
        <v>0</v>
      </c>
      <c r="ADD29" s="299">
        <f t="shared" si="39"/>
        <v>0</v>
      </c>
      <c r="ADE29" s="1"/>
      <c r="ADF29" s="300">
        <v>6</v>
      </c>
      <c r="ADG29" s="598">
        <v>14</v>
      </c>
      <c r="ADH29" s="597" t="s">
        <v>85</v>
      </c>
      <c r="ADI29" s="288" t="s">
        <v>32</v>
      </c>
      <c r="ADJ29" s="282">
        <v>1</v>
      </c>
      <c r="ADK29" s="298">
        <v>0</v>
      </c>
      <c r="ADL29" s="299">
        <f t="shared" si="40"/>
        <v>0</v>
      </c>
      <c r="ADM29" s="1"/>
      <c r="ADN29" s="300">
        <v>6</v>
      </c>
      <c r="ADO29" s="598">
        <v>14</v>
      </c>
      <c r="ADP29" s="597" t="s">
        <v>85</v>
      </c>
      <c r="ADQ29" s="288" t="s">
        <v>32</v>
      </c>
      <c r="ADR29" s="282">
        <v>1</v>
      </c>
      <c r="ADS29" s="298">
        <v>0</v>
      </c>
      <c r="ADT29" s="299">
        <f t="shared" si="40"/>
        <v>0</v>
      </c>
      <c r="ADU29" s="1"/>
      <c r="ADV29" s="300">
        <v>6</v>
      </c>
      <c r="ADW29" s="598">
        <v>14</v>
      </c>
      <c r="ADX29" s="597" t="s">
        <v>85</v>
      </c>
      <c r="ADY29" s="288" t="s">
        <v>32</v>
      </c>
      <c r="ADZ29" s="282">
        <v>1</v>
      </c>
      <c r="AEA29" s="298">
        <v>0</v>
      </c>
      <c r="AEB29" s="299">
        <f t="shared" si="41"/>
        <v>0</v>
      </c>
      <c r="AEC29" s="1"/>
      <c r="AED29" s="300">
        <v>6</v>
      </c>
      <c r="AEE29" s="598">
        <v>14</v>
      </c>
      <c r="AEF29" s="597" t="s">
        <v>85</v>
      </c>
      <c r="AEG29" s="288" t="s">
        <v>32</v>
      </c>
      <c r="AEH29" s="282">
        <v>1</v>
      </c>
      <c r="AEI29" s="298">
        <v>0</v>
      </c>
      <c r="AEJ29" s="299">
        <f t="shared" si="41"/>
        <v>0</v>
      </c>
      <c r="AEK29" s="1"/>
      <c r="AEL29" s="300">
        <v>6</v>
      </c>
      <c r="AEM29" s="598">
        <v>14</v>
      </c>
      <c r="AEN29" s="597" t="s">
        <v>85</v>
      </c>
      <c r="AEO29" s="288" t="s">
        <v>32</v>
      </c>
      <c r="AEP29" s="282">
        <v>1</v>
      </c>
      <c r="AEQ29" s="298">
        <v>0</v>
      </c>
      <c r="AER29" s="299">
        <f t="shared" si="42"/>
        <v>0</v>
      </c>
      <c r="AES29" s="1"/>
      <c r="AET29" s="300">
        <v>6</v>
      </c>
      <c r="AEU29" s="598">
        <v>14</v>
      </c>
      <c r="AEV29" s="597" t="s">
        <v>85</v>
      </c>
      <c r="AEW29" s="288" t="s">
        <v>32</v>
      </c>
      <c r="AEX29" s="282">
        <v>1</v>
      </c>
      <c r="AEY29" s="298">
        <v>0</v>
      </c>
      <c r="AEZ29" s="299">
        <f t="shared" si="42"/>
        <v>0</v>
      </c>
      <c r="AFA29" s="1"/>
      <c r="AFB29" s="300">
        <v>6</v>
      </c>
      <c r="AFC29" s="598">
        <v>14</v>
      </c>
      <c r="AFD29" s="597" t="s">
        <v>85</v>
      </c>
      <c r="AFE29" s="288" t="s">
        <v>32</v>
      </c>
      <c r="AFF29" s="282">
        <v>1</v>
      </c>
      <c r="AFG29" s="298">
        <v>0</v>
      </c>
      <c r="AFH29" s="299">
        <f t="shared" si="43"/>
        <v>0</v>
      </c>
      <c r="AFI29" s="1"/>
      <c r="AFJ29" s="300">
        <v>6</v>
      </c>
      <c r="AFK29" s="598">
        <v>14</v>
      </c>
      <c r="AFL29" s="597" t="s">
        <v>85</v>
      </c>
      <c r="AFM29" s="288" t="s">
        <v>32</v>
      </c>
      <c r="AFN29" s="282">
        <v>1</v>
      </c>
      <c r="AFO29" s="298">
        <v>0</v>
      </c>
      <c r="AFP29" s="299">
        <f t="shared" si="43"/>
        <v>0</v>
      </c>
      <c r="AFQ29" s="1"/>
      <c r="AFR29" s="300">
        <v>6</v>
      </c>
      <c r="AFS29" s="598">
        <v>14</v>
      </c>
      <c r="AFT29" s="597" t="s">
        <v>85</v>
      </c>
      <c r="AFU29" s="288" t="s">
        <v>32</v>
      </c>
      <c r="AFV29" s="282">
        <v>1</v>
      </c>
      <c r="AFW29" s="298">
        <v>0</v>
      </c>
      <c r="AFX29" s="299">
        <f t="shared" si="44"/>
        <v>0</v>
      </c>
      <c r="AFY29" s="1"/>
      <c r="AFZ29" s="300">
        <v>6</v>
      </c>
      <c r="AGA29" s="598">
        <v>14</v>
      </c>
      <c r="AGB29" s="597" t="s">
        <v>85</v>
      </c>
      <c r="AGC29" s="288" t="s">
        <v>32</v>
      </c>
      <c r="AGD29" s="282">
        <v>1</v>
      </c>
      <c r="AGE29" s="298">
        <v>0</v>
      </c>
      <c r="AGF29" s="299">
        <f t="shared" si="44"/>
        <v>0</v>
      </c>
      <c r="AGG29" s="1"/>
      <c r="AGH29" s="300">
        <v>6</v>
      </c>
      <c r="AGI29" s="598">
        <v>14</v>
      </c>
      <c r="AGJ29" s="597" t="s">
        <v>85</v>
      </c>
      <c r="AGK29" s="288" t="s">
        <v>32</v>
      </c>
      <c r="AGL29" s="282">
        <v>1</v>
      </c>
      <c r="AGM29" s="298">
        <v>0</v>
      </c>
      <c r="AGN29" s="299">
        <f t="shared" si="45"/>
        <v>0</v>
      </c>
      <c r="AGO29" s="1"/>
      <c r="AGP29" s="300">
        <v>6</v>
      </c>
      <c r="AGQ29" s="598">
        <v>14</v>
      </c>
      <c r="AGR29" s="597" t="s">
        <v>85</v>
      </c>
      <c r="AGS29" s="288" t="s">
        <v>32</v>
      </c>
      <c r="AGT29" s="282">
        <v>1</v>
      </c>
      <c r="AGU29" s="298">
        <v>0</v>
      </c>
      <c r="AGV29" s="299">
        <f t="shared" si="45"/>
        <v>0</v>
      </c>
      <c r="AGW29" s="1"/>
      <c r="AGX29" s="300">
        <v>6</v>
      </c>
      <c r="AGY29" s="598">
        <v>14</v>
      </c>
      <c r="AGZ29" s="597" t="s">
        <v>85</v>
      </c>
      <c r="AHA29" s="288" t="s">
        <v>32</v>
      </c>
      <c r="AHB29" s="282">
        <v>1</v>
      </c>
      <c r="AHC29" s="298">
        <v>0</v>
      </c>
      <c r="AHD29" s="299">
        <f t="shared" si="46"/>
        <v>0</v>
      </c>
      <c r="AHE29" s="1"/>
      <c r="AHF29" s="300">
        <v>6</v>
      </c>
      <c r="AHG29" s="598">
        <v>14</v>
      </c>
      <c r="AHH29" s="597" t="s">
        <v>85</v>
      </c>
      <c r="AHI29" s="288" t="s">
        <v>32</v>
      </c>
      <c r="AHJ29" s="282">
        <v>1</v>
      </c>
      <c r="AHK29" s="298">
        <v>0</v>
      </c>
      <c r="AHL29" s="299">
        <f t="shared" si="46"/>
        <v>0</v>
      </c>
      <c r="AHM29" s="1"/>
      <c r="AHN29" s="300">
        <v>6</v>
      </c>
      <c r="AHO29" s="598">
        <v>14</v>
      </c>
      <c r="AHP29" s="597" t="s">
        <v>85</v>
      </c>
      <c r="AHQ29" s="288" t="s">
        <v>32</v>
      </c>
      <c r="AHR29" s="282">
        <v>1</v>
      </c>
      <c r="AHS29" s="298">
        <v>0</v>
      </c>
      <c r="AHT29" s="299">
        <f t="shared" si="47"/>
        <v>0</v>
      </c>
      <c r="AHU29" s="1"/>
      <c r="AHV29" s="300">
        <v>6</v>
      </c>
      <c r="AHW29" s="598">
        <v>14</v>
      </c>
      <c r="AHX29" s="597" t="s">
        <v>85</v>
      </c>
      <c r="AHY29" s="288" t="s">
        <v>32</v>
      </c>
      <c r="AHZ29" s="282">
        <v>1</v>
      </c>
      <c r="AIA29" s="298">
        <v>0</v>
      </c>
      <c r="AIB29" s="299">
        <f t="shared" si="47"/>
        <v>0</v>
      </c>
      <c r="AIC29" s="1"/>
      <c r="AID29" s="300">
        <v>6</v>
      </c>
      <c r="AIE29" s="598">
        <v>14</v>
      </c>
      <c r="AIF29" s="597" t="s">
        <v>85</v>
      </c>
      <c r="AIG29" s="288" t="s">
        <v>32</v>
      </c>
      <c r="AIH29" s="282">
        <v>1</v>
      </c>
      <c r="AII29" s="298">
        <v>0</v>
      </c>
      <c r="AIJ29" s="299">
        <f t="shared" si="48"/>
        <v>0</v>
      </c>
      <c r="AIK29" s="1"/>
      <c r="AIL29" s="300">
        <v>6</v>
      </c>
      <c r="AIM29" s="598">
        <v>14</v>
      </c>
      <c r="AIN29" s="597" t="s">
        <v>85</v>
      </c>
      <c r="AIO29" s="288" t="s">
        <v>32</v>
      </c>
      <c r="AIP29" s="282">
        <v>1</v>
      </c>
      <c r="AIQ29" s="298">
        <v>0</v>
      </c>
      <c r="AIR29" s="299">
        <f t="shared" si="48"/>
        <v>0</v>
      </c>
      <c r="AIS29" s="1"/>
      <c r="AIT29" s="300">
        <v>6</v>
      </c>
      <c r="AIU29" s="598">
        <v>14</v>
      </c>
      <c r="AIV29" s="597" t="s">
        <v>85</v>
      </c>
      <c r="AIW29" s="288" t="s">
        <v>32</v>
      </c>
      <c r="AIX29" s="282">
        <v>1</v>
      </c>
      <c r="AIY29" s="298">
        <v>0</v>
      </c>
      <c r="AIZ29" s="299">
        <f t="shared" si="49"/>
        <v>0</v>
      </c>
      <c r="AJA29" s="1"/>
      <c r="AJB29" s="300">
        <v>6</v>
      </c>
      <c r="AJC29" s="598">
        <v>14</v>
      </c>
      <c r="AJD29" s="597" t="s">
        <v>85</v>
      </c>
      <c r="AJE29" s="288" t="s">
        <v>32</v>
      </c>
      <c r="AJF29" s="282">
        <v>1</v>
      </c>
      <c r="AJG29" s="298">
        <v>0</v>
      </c>
      <c r="AJH29" s="299">
        <f t="shared" si="49"/>
        <v>0</v>
      </c>
      <c r="AJI29" s="1"/>
      <c r="AJJ29" s="300">
        <v>6</v>
      </c>
      <c r="AJK29" s="598">
        <v>14</v>
      </c>
      <c r="AJL29" s="597" t="s">
        <v>85</v>
      </c>
      <c r="AJM29" s="288" t="s">
        <v>32</v>
      </c>
      <c r="AJN29" s="282">
        <v>1</v>
      </c>
      <c r="AJO29" s="298">
        <v>0</v>
      </c>
      <c r="AJP29" s="299">
        <f t="shared" si="50"/>
        <v>0</v>
      </c>
      <c r="AJQ29" s="1"/>
      <c r="AJR29" s="300">
        <v>6</v>
      </c>
      <c r="AJS29" s="598">
        <v>14</v>
      </c>
      <c r="AJT29" s="597" t="s">
        <v>85</v>
      </c>
      <c r="AJU29" s="288" t="s">
        <v>32</v>
      </c>
      <c r="AJV29" s="282">
        <v>1</v>
      </c>
      <c r="AJW29" s="298">
        <v>0</v>
      </c>
      <c r="AJX29" s="299">
        <f t="shared" si="50"/>
        <v>0</v>
      </c>
      <c r="AJY29" s="1"/>
      <c r="AJZ29" s="300">
        <v>6</v>
      </c>
      <c r="AKA29" s="598">
        <v>14</v>
      </c>
      <c r="AKB29" s="597" t="s">
        <v>85</v>
      </c>
      <c r="AKC29" s="288" t="s">
        <v>32</v>
      </c>
      <c r="AKD29" s="282">
        <v>1</v>
      </c>
      <c r="AKE29" s="298">
        <v>0</v>
      </c>
      <c r="AKF29" s="299">
        <f t="shared" si="51"/>
        <v>0</v>
      </c>
      <c r="AKG29" s="1"/>
      <c r="AKH29" s="300">
        <v>6</v>
      </c>
      <c r="AKI29" s="598">
        <v>14</v>
      </c>
      <c r="AKJ29" s="597" t="s">
        <v>85</v>
      </c>
      <c r="AKK29" s="288" t="s">
        <v>32</v>
      </c>
      <c r="AKL29" s="282">
        <v>1</v>
      </c>
      <c r="AKM29" s="298">
        <v>0</v>
      </c>
      <c r="AKN29" s="299">
        <f t="shared" si="51"/>
        <v>0</v>
      </c>
      <c r="AKO29" s="1"/>
      <c r="AKP29" s="300">
        <v>6</v>
      </c>
      <c r="AKQ29" s="598">
        <v>14</v>
      </c>
      <c r="AKR29" s="597" t="s">
        <v>85</v>
      </c>
      <c r="AKS29" s="288" t="s">
        <v>32</v>
      </c>
      <c r="AKT29" s="282">
        <v>1</v>
      </c>
      <c r="AKU29" s="298">
        <v>0</v>
      </c>
      <c r="AKV29" s="299">
        <f t="shared" si="52"/>
        <v>0</v>
      </c>
      <c r="AKW29" s="1"/>
      <c r="AKX29" s="300">
        <v>6</v>
      </c>
      <c r="AKY29" s="598">
        <v>14</v>
      </c>
      <c r="AKZ29" s="597" t="s">
        <v>85</v>
      </c>
      <c r="ALA29" s="288" t="s">
        <v>32</v>
      </c>
      <c r="ALB29" s="282">
        <v>1</v>
      </c>
      <c r="ALC29" s="298">
        <v>0</v>
      </c>
      <c r="ALD29" s="299">
        <f t="shared" si="52"/>
        <v>0</v>
      </c>
      <c r="ALE29" s="1"/>
      <c r="ALF29" s="300">
        <v>6</v>
      </c>
      <c r="ALG29" s="598">
        <v>14</v>
      </c>
      <c r="ALH29" s="597" t="s">
        <v>85</v>
      </c>
      <c r="ALI29" s="288" t="s">
        <v>32</v>
      </c>
      <c r="ALJ29" s="282">
        <v>1</v>
      </c>
      <c r="ALK29" s="298">
        <v>0</v>
      </c>
      <c r="ALL29" s="299">
        <f t="shared" si="53"/>
        <v>0</v>
      </c>
      <c r="ALM29" s="1"/>
      <c r="ALN29" s="300">
        <v>6</v>
      </c>
      <c r="ALO29" s="598">
        <v>14</v>
      </c>
      <c r="ALP29" s="597" t="s">
        <v>85</v>
      </c>
      <c r="ALQ29" s="288" t="s">
        <v>32</v>
      </c>
      <c r="ALR29" s="282">
        <v>1</v>
      </c>
      <c r="ALS29" s="298">
        <v>0</v>
      </c>
      <c r="ALT29" s="299">
        <f t="shared" si="53"/>
        <v>0</v>
      </c>
      <c r="ALU29" s="1"/>
      <c r="ALV29" s="300">
        <v>6</v>
      </c>
      <c r="ALW29" s="598">
        <v>14</v>
      </c>
      <c r="ALX29" s="597" t="s">
        <v>85</v>
      </c>
      <c r="ALY29" s="288" t="s">
        <v>32</v>
      </c>
      <c r="ALZ29" s="282">
        <v>1</v>
      </c>
      <c r="AMA29" s="298">
        <v>0</v>
      </c>
      <c r="AMB29" s="299">
        <f t="shared" si="54"/>
        <v>0</v>
      </c>
      <c r="AMC29" s="1"/>
      <c r="AMD29" s="300">
        <v>6</v>
      </c>
      <c r="AME29" s="598">
        <v>14</v>
      </c>
      <c r="AMF29" s="597" t="s">
        <v>85</v>
      </c>
      <c r="AMG29" s="288" t="s">
        <v>32</v>
      </c>
      <c r="AMH29" s="282">
        <v>1</v>
      </c>
      <c r="AMI29" s="298">
        <v>0</v>
      </c>
      <c r="AMJ29" s="299">
        <f t="shared" si="54"/>
        <v>0</v>
      </c>
      <c r="AMK29" s="1"/>
      <c r="AML29" s="300">
        <v>6</v>
      </c>
      <c r="AMM29" s="598">
        <v>14</v>
      </c>
      <c r="AMN29" s="597" t="s">
        <v>85</v>
      </c>
      <c r="AMO29" s="288" t="s">
        <v>32</v>
      </c>
      <c r="AMP29" s="282">
        <v>1</v>
      </c>
      <c r="AMQ29" s="298">
        <v>0</v>
      </c>
      <c r="AMR29" s="299">
        <f t="shared" si="55"/>
        <v>0</v>
      </c>
      <c r="AMS29" s="1"/>
      <c r="AMT29" s="300">
        <v>6</v>
      </c>
      <c r="AMU29" s="598">
        <v>14</v>
      </c>
      <c r="AMV29" s="597" t="s">
        <v>85</v>
      </c>
      <c r="AMW29" s="288" t="s">
        <v>32</v>
      </c>
      <c r="AMX29" s="282">
        <v>1</v>
      </c>
      <c r="AMY29" s="298">
        <v>0</v>
      </c>
      <c r="AMZ29" s="299">
        <f t="shared" si="55"/>
        <v>0</v>
      </c>
      <c r="ANA29" s="1"/>
      <c r="ANB29" s="300">
        <v>6</v>
      </c>
      <c r="ANC29" s="598">
        <v>14</v>
      </c>
      <c r="AND29" s="597" t="s">
        <v>85</v>
      </c>
      <c r="ANE29" s="288" t="s">
        <v>32</v>
      </c>
      <c r="ANF29" s="282">
        <v>1</v>
      </c>
      <c r="ANG29" s="298">
        <v>0</v>
      </c>
      <c r="ANH29" s="299">
        <f t="shared" si="56"/>
        <v>0</v>
      </c>
      <c r="ANI29" s="1"/>
      <c r="ANJ29" s="300">
        <v>6</v>
      </c>
      <c r="ANK29" s="598">
        <v>14</v>
      </c>
      <c r="ANL29" s="597" t="s">
        <v>85</v>
      </c>
      <c r="ANM29" s="288" t="s">
        <v>32</v>
      </c>
      <c r="ANN29" s="282">
        <v>1</v>
      </c>
      <c r="ANO29" s="298">
        <v>0</v>
      </c>
      <c r="ANP29" s="299">
        <f t="shared" si="56"/>
        <v>0</v>
      </c>
      <c r="ANQ29" s="1"/>
      <c r="ANR29" s="300">
        <v>6</v>
      </c>
      <c r="ANS29" s="598">
        <v>14</v>
      </c>
      <c r="ANT29" s="597" t="s">
        <v>85</v>
      </c>
      <c r="ANU29" s="288" t="s">
        <v>32</v>
      </c>
      <c r="ANV29" s="282">
        <v>1</v>
      </c>
      <c r="ANW29" s="298">
        <v>0</v>
      </c>
      <c r="ANX29" s="299">
        <f t="shared" si="57"/>
        <v>0</v>
      </c>
      <c r="ANY29" s="1"/>
      <c r="ANZ29" s="300">
        <v>6</v>
      </c>
      <c r="AOA29" s="598">
        <v>14</v>
      </c>
      <c r="AOB29" s="597" t="s">
        <v>85</v>
      </c>
      <c r="AOC29" s="288" t="s">
        <v>32</v>
      </c>
      <c r="AOD29" s="282">
        <v>1</v>
      </c>
      <c r="AOE29" s="298">
        <v>0</v>
      </c>
      <c r="AOF29" s="299">
        <f t="shared" si="57"/>
        <v>0</v>
      </c>
      <c r="AOG29" s="1"/>
      <c r="AOH29" s="300">
        <v>6</v>
      </c>
      <c r="AOI29" s="598">
        <v>14</v>
      </c>
      <c r="AOJ29" s="597" t="s">
        <v>85</v>
      </c>
      <c r="AOK29" s="288" t="s">
        <v>32</v>
      </c>
      <c r="AOL29" s="282">
        <v>1</v>
      </c>
      <c r="AOM29" s="298">
        <v>0</v>
      </c>
      <c r="AON29" s="299">
        <f t="shared" si="58"/>
        <v>0</v>
      </c>
      <c r="AOO29" s="1"/>
      <c r="AOP29" s="300">
        <v>6</v>
      </c>
      <c r="AOQ29" s="598">
        <v>14</v>
      </c>
      <c r="AOR29" s="597" t="s">
        <v>85</v>
      </c>
      <c r="AOS29" s="288" t="s">
        <v>32</v>
      </c>
      <c r="AOT29" s="282">
        <v>1</v>
      </c>
      <c r="AOU29" s="298">
        <v>0</v>
      </c>
      <c r="AOV29" s="299">
        <f t="shared" si="58"/>
        <v>0</v>
      </c>
      <c r="AOW29" s="1"/>
      <c r="AOX29" s="300">
        <v>6</v>
      </c>
      <c r="AOY29" s="598">
        <v>14</v>
      </c>
      <c r="AOZ29" s="597" t="s">
        <v>85</v>
      </c>
      <c r="APA29" s="288" t="s">
        <v>32</v>
      </c>
      <c r="APB29" s="282">
        <v>1</v>
      </c>
      <c r="APC29" s="298">
        <v>0</v>
      </c>
      <c r="APD29" s="299">
        <f t="shared" si="59"/>
        <v>0</v>
      </c>
      <c r="APE29" s="1"/>
      <c r="APF29" s="300">
        <v>6</v>
      </c>
      <c r="APG29" s="598">
        <v>14</v>
      </c>
      <c r="APH29" s="597" t="s">
        <v>85</v>
      </c>
      <c r="API29" s="288" t="s">
        <v>32</v>
      </c>
      <c r="APJ29" s="282">
        <v>1</v>
      </c>
      <c r="APK29" s="298">
        <v>0</v>
      </c>
      <c r="APL29" s="299">
        <f t="shared" si="59"/>
        <v>0</v>
      </c>
      <c r="APM29" s="1"/>
      <c r="APN29" s="300">
        <v>6</v>
      </c>
      <c r="APO29" s="598">
        <v>14</v>
      </c>
      <c r="APP29" s="597" t="s">
        <v>85</v>
      </c>
      <c r="APQ29" s="288" t="s">
        <v>32</v>
      </c>
      <c r="APR29" s="282">
        <v>1</v>
      </c>
      <c r="APS29" s="298">
        <v>0</v>
      </c>
      <c r="APT29" s="299">
        <f t="shared" si="60"/>
        <v>0</v>
      </c>
      <c r="APU29" s="1"/>
      <c r="APV29" s="300">
        <v>6</v>
      </c>
      <c r="APW29" s="598">
        <v>14</v>
      </c>
      <c r="APX29" s="597" t="s">
        <v>85</v>
      </c>
      <c r="APY29" s="288" t="s">
        <v>32</v>
      </c>
      <c r="APZ29" s="282">
        <v>1</v>
      </c>
      <c r="AQA29" s="298">
        <v>0</v>
      </c>
      <c r="AQB29" s="299">
        <f t="shared" si="60"/>
        <v>0</v>
      </c>
      <c r="AQC29" s="1"/>
      <c r="AQD29" s="300">
        <v>6</v>
      </c>
      <c r="AQE29" s="598">
        <v>14</v>
      </c>
      <c r="AQF29" s="597" t="s">
        <v>85</v>
      </c>
      <c r="AQG29" s="288" t="s">
        <v>32</v>
      </c>
      <c r="AQH29" s="282">
        <v>1</v>
      </c>
      <c r="AQI29" s="298">
        <v>0</v>
      </c>
      <c r="AQJ29" s="299">
        <f t="shared" si="61"/>
        <v>0</v>
      </c>
      <c r="AQK29" s="1"/>
      <c r="AQL29" s="300">
        <v>6</v>
      </c>
      <c r="AQM29" s="598">
        <v>14</v>
      </c>
      <c r="AQN29" s="597" t="s">
        <v>85</v>
      </c>
      <c r="AQO29" s="288" t="s">
        <v>32</v>
      </c>
      <c r="AQP29" s="282">
        <v>1</v>
      </c>
      <c r="AQQ29" s="298">
        <v>0</v>
      </c>
      <c r="AQR29" s="299">
        <f t="shared" si="61"/>
        <v>0</v>
      </c>
      <c r="AQS29" s="1"/>
      <c r="AQT29" s="300">
        <v>6</v>
      </c>
      <c r="AQU29" s="598">
        <v>14</v>
      </c>
      <c r="AQV29" s="597" t="s">
        <v>85</v>
      </c>
      <c r="AQW29" s="288" t="s">
        <v>32</v>
      </c>
      <c r="AQX29" s="282">
        <v>1</v>
      </c>
      <c r="AQY29" s="298">
        <v>0</v>
      </c>
      <c r="AQZ29" s="299">
        <f t="shared" si="62"/>
        <v>0</v>
      </c>
      <c r="ARA29" s="1"/>
      <c r="ARB29" s="300">
        <v>6</v>
      </c>
      <c r="ARC29" s="598">
        <v>14</v>
      </c>
      <c r="ARD29" s="597" t="s">
        <v>85</v>
      </c>
      <c r="ARE29" s="288" t="s">
        <v>32</v>
      </c>
      <c r="ARF29" s="282">
        <v>1</v>
      </c>
      <c r="ARG29" s="298">
        <v>0</v>
      </c>
      <c r="ARH29" s="299">
        <f t="shared" si="62"/>
        <v>0</v>
      </c>
      <c r="ARI29" s="1"/>
      <c r="ARJ29" s="300">
        <v>6</v>
      </c>
      <c r="ARK29" s="598">
        <v>14</v>
      </c>
      <c r="ARL29" s="597" t="s">
        <v>85</v>
      </c>
      <c r="ARM29" s="288" t="s">
        <v>32</v>
      </c>
      <c r="ARN29" s="282">
        <v>1</v>
      </c>
      <c r="ARO29" s="298">
        <v>0</v>
      </c>
      <c r="ARP29" s="299">
        <f t="shared" si="63"/>
        <v>0</v>
      </c>
      <c r="ARQ29" s="1"/>
      <c r="ARR29" s="300">
        <v>6</v>
      </c>
      <c r="ARS29" s="598">
        <v>14</v>
      </c>
      <c r="ART29" s="597" t="s">
        <v>85</v>
      </c>
      <c r="ARU29" s="288" t="s">
        <v>32</v>
      </c>
      <c r="ARV29" s="282">
        <v>1</v>
      </c>
      <c r="ARW29" s="298">
        <v>0</v>
      </c>
      <c r="ARX29" s="299">
        <f t="shared" si="63"/>
        <v>0</v>
      </c>
      <c r="ARY29" s="1"/>
      <c r="ARZ29" s="300">
        <v>6</v>
      </c>
      <c r="ASA29" s="598">
        <v>14</v>
      </c>
      <c r="ASB29" s="597" t="s">
        <v>85</v>
      </c>
      <c r="ASC29" s="288" t="s">
        <v>32</v>
      </c>
      <c r="ASD29" s="282">
        <v>1</v>
      </c>
      <c r="ASE29" s="298">
        <v>0</v>
      </c>
      <c r="ASF29" s="299">
        <f t="shared" si="64"/>
        <v>0</v>
      </c>
      <c r="ASG29" s="1"/>
      <c r="ASH29" s="300">
        <v>6</v>
      </c>
      <c r="ASI29" s="598">
        <v>14</v>
      </c>
      <c r="ASJ29" s="597" t="s">
        <v>85</v>
      </c>
      <c r="ASK29" s="288" t="s">
        <v>32</v>
      </c>
      <c r="ASL29" s="282">
        <v>1</v>
      </c>
      <c r="ASM29" s="298">
        <v>0</v>
      </c>
      <c r="ASN29" s="299">
        <f t="shared" si="64"/>
        <v>0</v>
      </c>
      <c r="ASO29" s="1"/>
      <c r="ASP29" s="300">
        <v>6</v>
      </c>
      <c r="ASQ29" s="598">
        <v>14</v>
      </c>
      <c r="ASR29" s="597" t="s">
        <v>85</v>
      </c>
      <c r="ASS29" s="288" t="s">
        <v>32</v>
      </c>
      <c r="AST29" s="282">
        <v>1</v>
      </c>
      <c r="ASU29" s="298">
        <v>0</v>
      </c>
      <c r="ASV29" s="299">
        <f t="shared" si="65"/>
        <v>0</v>
      </c>
      <c r="ASW29" s="1"/>
      <c r="ASX29" s="300">
        <v>6</v>
      </c>
      <c r="ASY29" s="598">
        <v>14</v>
      </c>
      <c r="ASZ29" s="597" t="s">
        <v>85</v>
      </c>
      <c r="ATA29" s="288" t="s">
        <v>32</v>
      </c>
      <c r="ATB29" s="282">
        <v>1</v>
      </c>
      <c r="ATC29" s="298">
        <v>0</v>
      </c>
      <c r="ATD29" s="299">
        <f t="shared" si="65"/>
        <v>0</v>
      </c>
      <c r="ATE29" s="1"/>
      <c r="ATF29" s="300">
        <v>6</v>
      </c>
      <c r="ATG29" s="598">
        <v>14</v>
      </c>
      <c r="ATH29" s="597" t="s">
        <v>85</v>
      </c>
      <c r="ATI29" s="288" t="s">
        <v>32</v>
      </c>
      <c r="ATJ29" s="282">
        <v>1</v>
      </c>
      <c r="ATK29" s="298">
        <v>0</v>
      </c>
      <c r="ATL29" s="299">
        <f t="shared" si="66"/>
        <v>0</v>
      </c>
      <c r="ATM29" s="1"/>
      <c r="ATN29" s="300">
        <v>6</v>
      </c>
      <c r="ATO29" s="598">
        <v>14</v>
      </c>
      <c r="ATP29" s="597" t="s">
        <v>85</v>
      </c>
      <c r="ATQ29" s="288" t="s">
        <v>32</v>
      </c>
      <c r="ATR29" s="282">
        <v>1</v>
      </c>
      <c r="ATS29" s="298">
        <v>0</v>
      </c>
      <c r="ATT29" s="299">
        <f t="shared" si="66"/>
        <v>0</v>
      </c>
      <c r="ATU29" s="1"/>
      <c r="ATV29" s="300">
        <v>6</v>
      </c>
      <c r="ATW29" s="598">
        <v>14</v>
      </c>
      <c r="ATX29" s="597" t="s">
        <v>85</v>
      </c>
      <c r="ATY29" s="288" t="s">
        <v>32</v>
      </c>
      <c r="ATZ29" s="282">
        <v>1</v>
      </c>
      <c r="AUA29" s="298">
        <v>0</v>
      </c>
      <c r="AUB29" s="299">
        <f t="shared" si="67"/>
        <v>0</v>
      </c>
      <c r="AUC29" s="1"/>
      <c r="AUD29" s="300">
        <v>6</v>
      </c>
      <c r="AUE29" s="598">
        <v>14</v>
      </c>
      <c r="AUF29" s="597" t="s">
        <v>85</v>
      </c>
      <c r="AUG29" s="288" t="s">
        <v>32</v>
      </c>
      <c r="AUH29" s="282">
        <v>1</v>
      </c>
      <c r="AUI29" s="298">
        <v>0</v>
      </c>
      <c r="AUJ29" s="299">
        <f t="shared" si="67"/>
        <v>0</v>
      </c>
      <c r="AUK29" s="1"/>
      <c r="AUL29" s="300">
        <v>6</v>
      </c>
      <c r="AUM29" s="598">
        <v>14</v>
      </c>
      <c r="AUN29" s="597" t="s">
        <v>85</v>
      </c>
      <c r="AUO29" s="288" t="s">
        <v>32</v>
      </c>
      <c r="AUP29" s="282">
        <v>1</v>
      </c>
      <c r="AUQ29" s="298">
        <v>0</v>
      </c>
      <c r="AUR29" s="299">
        <f t="shared" si="68"/>
        <v>0</v>
      </c>
      <c r="AUS29" s="1"/>
      <c r="AUT29" s="300">
        <v>6</v>
      </c>
      <c r="AUU29" s="598">
        <v>14</v>
      </c>
      <c r="AUV29" s="597" t="s">
        <v>85</v>
      </c>
      <c r="AUW29" s="288" t="s">
        <v>32</v>
      </c>
      <c r="AUX29" s="282">
        <v>1</v>
      </c>
      <c r="AUY29" s="298">
        <v>0</v>
      </c>
      <c r="AUZ29" s="299">
        <f t="shared" si="68"/>
        <v>0</v>
      </c>
      <c r="AVA29" s="1"/>
      <c r="AVB29" s="300">
        <v>6</v>
      </c>
      <c r="AVC29" s="598">
        <v>14</v>
      </c>
      <c r="AVD29" s="597" t="s">
        <v>85</v>
      </c>
      <c r="AVE29" s="288" t="s">
        <v>32</v>
      </c>
      <c r="AVF29" s="282">
        <v>1</v>
      </c>
      <c r="AVG29" s="298">
        <v>0</v>
      </c>
      <c r="AVH29" s="299">
        <f t="shared" si="69"/>
        <v>0</v>
      </c>
      <c r="AVI29" s="1"/>
      <c r="AVJ29" s="300">
        <v>6</v>
      </c>
      <c r="AVK29" s="598">
        <v>14</v>
      </c>
      <c r="AVL29" s="597" t="s">
        <v>85</v>
      </c>
      <c r="AVM29" s="288" t="s">
        <v>32</v>
      </c>
      <c r="AVN29" s="282">
        <v>1</v>
      </c>
      <c r="AVO29" s="298">
        <v>0</v>
      </c>
      <c r="AVP29" s="299">
        <f t="shared" si="69"/>
        <v>0</v>
      </c>
      <c r="AVQ29" s="1"/>
      <c r="AVR29" s="300">
        <v>6</v>
      </c>
      <c r="AVS29" s="598">
        <v>14</v>
      </c>
      <c r="AVT29" s="597" t="s">
        <v>85</v>
      </c>
      <c r="AVU29" s="288" t="s">
        <v>32</v>
      </c>
      <c r="AVV29" s="282">
        <v>1</v>
      </c>
      <c r="AVW29" s="298">
        <v>0</v>
      </c>
      <c r="AVX29" s="299">
        <f t="shared" si="70"/>
        <v>0</v>
      </c>
      <c r="AVY29" s="1"/>
      <c r="AVZ29" s="300">
        <v>6</v>
      </c>
      <c r="AWA29" s="598">
        <v>14</v>
      </c>
      <c r="AWB29" s="597" t="s">
        <v>85</v>
      </c>
      <c r="AWC29" s="288" t="s">
        <v>32</v>
      </c>
      <c r="AWD29" s="282">
        <v>1</v>
      </c>
      <c r="AWE29" s="298">
        <v>0</v>
      </c>
      <c r="AWF29" s="299">
        <f t="shared" si="70"/>
        <v>0</v>
      </c>
      <c r="AWG29" s="1"/>
      <c r="AWH29" s="300">
        <v>6</v>
      </c>
      <c r="AWI29" s="598">
        <v>14</v>
      </c>
      <c r="AWJ29" s="597" t="s">
        <v>85</v>
      </c>
      <c r="AWK29" s="288" t="s">
        <v>32</v>
      </c>
      <c r="AWL29" s="282">
        <v>1</v>
      </c>
      <c r="AWM29" s="298">
        <v>0</v>
      </c>
      <c r="AWN29" s="299">
        <f t="shared" si="71"/>
        <v>0</v>
      </c>
      <c r="AWO29" s="1"/>
      <c r="AWP29" s="300">
        <v>6</v>
      </c>
      <c r="AWQ29" s="598">
        <v>14</v>
      </c>
      <c r="AWR29" s="597" t="s">
        <v>85</v>
      </c>
      <c r="AWS29" s="288" t="s">
        <v>32</v>
      </c>
      <c r="AWT29" s="282">
        <v>1</v>
      </c>
      <c r="AWU29" s="298">
        <v>0</v>
      </c>
      <c r="AWV29" s="299">
        <f t="shared" si="71"/>
        <v>0</v>
      </c>
      <c r="AWW29" s="1"/>
      <c r="AWX29" s="300">
        <v>6</v>
      </c>
      <c r="AWY29" s="598">
        <v>14</v>
      </c>
      <c r="AWZ29" s="597" t="s">
        <v>85</v>
      </c>
      <c r="AXA29" s="288" t="s">
        <v>32</v>
      </c>
      <c r="AXB29" s="282">
        <v>1</v>
      </c>
      <c r="AXC29" s="298">
        <v>0</v>
      </c>
      <c r="AXD29" s="299">
        <f t="shared" si="72"/>
        <v>0</v>
      </c>
      <c r="AXE29" s="1"/>
      <c r="AXF29" s="300">
        <v>6</v>
      </c>
      <c r="AXG29" s="598">
        <v>14</v>
      </c>
      <c r="AXH29" s="597" t="s">
        <v>85</v>
      </c>
      <c r="AXI29" s="288" t="s">
        <v>32</v>
      </c>
      <c r="AXJ29" s="282">
        <v>1</v>
      </c>
      <c r="AXK29" s="298">
        <v>0</v>
      </c>
      <c r="AXL29" s="299">
        <f t="shared" si="72"/>
        <v>0</v>
      </c>
      <c r="AXM29" s="1"/>
      <c r="AXN29" s="300">
        <v>6</v>
      </c>
      <c r="AXO29" s="598">
        <v>14</v>
      </c>
      <c r="AXP29" s="597" t="s">
        <v>85</v>
      </c>
      <c r="AXQ29" s="288" t="s">
        <v>32</v>
      </c>
      <c r="AXR29" s="282">
        <v>1</v>
      </c>
      <c r="AXS29" s="298">
        <v>0</v>
      </c>
      <c r="AXT29" s="299">
        <f t="shared" si="73"/>
        <v>0</v>
      </c>
      <c r="AXU29" s="1"/>
      <c r="AXV29" s="300">
        <v>6</v>
      </c>
      <c r="AXW29" s="598">
        <v>14</v>
      </c>
      <c r="AXX29" s="597" t="s">
        <v>85</v>
      </c>
      <c r="AXY29" s="288" t="s">
        <v>32</v>
      </c>
      <c r="AXZ29" s="282">
        <v>1</v>
      </c>
      <c r="AYA29" s="298">
        <v>0</v>
      </c>
      <c r="AYB29" s="299">
        <f t="shared" si="73"/>
        <v>0</v>
      </c>
      <c r="AYC29" s="1"/>
      <c r="AYD29" s="300">
        <v>6</v>
      </c>
      <c r="AYE29" s="598">
        <v>14</v>
      </c>
      <c r="AYF29" s="597" t="s">
        <v>85</v>
      </c>
      <c r="AYG29" s="288" t="s">
        <v>32</v>
      </c>
      <c r="AYH29" s="282">
        <v>1</v>
      </c>
      <c r="AYI29" s="298">
        <v>0</v>
      </c>
      <c r="AYJ29" s="299">
        <f t="shared" si="74"/>
        <v>0</v>
      </c>
      <c r="AYK29" s="1"/>
      <c r="AYL29" s="300">
        <v>6</v>
      </c>
      <c r="AYM29" s="598">
        <v>14</v>
      </c>
      <c r="AYN29" s="597" t="s">
        <v>85</v>
      </c>
      <c r="AYO29" s="288" t="s">
        <v>32</v>
      </c>
      <c r="AYP29" s="282">
        <v>1</v>
      </c>
      <c r="AYQ29" s="298">
        <v>0</v>
      </c>
      <c r="AYR29" s="299">
        <f t="shared" si="74"/>
        <v>0</v>
      </c>
      <c r="AYS29" s="1"/>
      <c r="AYT29" s="300">
        <v>6</v>
      </c>
      <c r="AYU29" s="598">
        <v>14</v>
      </c>
      <c r="AYV29" s="597" t="s">
        <v>85</v>
      </c>
      <c r="AYW29" s="288" t="s">
        <v>32</v>
      </c>
      <c r="AYX29" s="282">
        <v>1</v>
      </c>
      <c r="AYY29" s="298">
        <v>0</v>
      </c>
      <c r="AYZ29" s="299">
        <f t="shared" si="75"/>
        <v>0</v>
      </c>
      <c r="AZA29" s="1"/>
      <c r="AZB29" s="300">
        <v>6</v>
      </c>
      <c r="AZC29" s="598">
        <v>14</v>
      </c>
      <c r="AZD29" s="597" t="s">
        <v>85</v>
      </c>
      <c r="AZE29" s="288" t="s">
        <v>32</v>
      </c>
      <c r="AZF29" s="282">
        <v>1</v>
      </c>
      <c r="AZG29" s="298">
        <v>0</v>
      </c>
      <c r="AZH29" s="299">
        <f t="shared" si="75"/>
        <v>0</v>
      </c>
      <c r="AZI29" s="1"/>
      <c r="AZJ29" s="300">
        <v>6</v>
      </c>
      <c r="AZK29" s="598">
        <v>14</v>
      </c>
      <c r="AZL29" s="597" t="s">
        <v>85</v>
      </c>
      <c r="AZM29" s="288" t="s">
        <v>32</v>
      </c>
      <c r="AZN29" s="282">
        <v>1</v>
      </c>
      <c r="AZO29" s="298">
        <v>0</v>
      </c>
      <c r="AZP29" s="299">
        <f t="shared" si="76"/>
        <v>0</v>
      </c>
      <c r="AZQ29" s="1"/>
      <c r="AZR29" s="300">
        <v>6</v>
      </c>
      <c r="AZS29" s="598">
        <v>14</v>
      </c>
      <c r="AZT29" s="597" t="s">
        <v>85</v>
      </c>
      <c r="AZU29" s="288" t="s">
        <v>32</v>
      </c>
      <c r="AZV29" s="282">
        <v>1</v>
      </c>
      <c r="AZW29" s="298">
        <v>0</v>
      </c>
      <c r="AZX29" s="299">
        <f t="shared" si="76"/>
        <v>0</v>
      </c>
      <c r="AZY29" s="1"/>
      <c r="AZZ29" s="300">
        <v>6</v>
      </c>
      <c r="BAA29" s="598">
        <v>14</v>
      </c>
      <c r="BAB29" s="597" t="s">
        <v>85</v>
      </c>
      <c r="BAC29" s="288" t="s">
        <v>32</v>
      </c>
      <c r="BAD29" s="282">
        <v>1</v>
      </c>
      <c r="BAE29" s="298">
        <v>0</v>
      </c>
      <c r="BAF29" s="299">
        <f t="shared" si="77"/>
        <v>0</v>
      </c>
      <c r="BAG29" s="1"/>
      <c r="BAH29" s="300">
        <v>6</v>
      </c>
      <c r="BAI29" s="598">
        <v>14</v>
      </c>
      <c r="BAJ29" s="597" t="s">
        <v>85</v>
      </c>
      <c r="BAK29" s="288" t="s">
        <v>32</v>
      </c>
      <c r="BAL29" s="282">
        <v>1</v>
      </c>
      <c r="BAM29" s="298">
        <v>0</v>
      </c>
      <c r="BAN29" s="299">
        <f t="shared" si="77"/>
        <v>0</v>
      </c>
      <c r="BAO29" s="1"/>
      <c r="BAP29" s="300">
        <v>6</v>
      </c>
      <c r="BAQ29" s="598">
        <v>14</v>
      </c>
      <c r="BAR29" s="597" t="s">
        <v>85</v>
      </c>
      <c r="BAS29" s="288" t="s">
        <v>32</v>
      </c>
      <c r="BAT29" s="282">
        <v>1</v>
      </c>
      <c r="BAU29" s="298">
        <v>0</v>
      </c>
      <c r="BAV29" s="299">
        <f t="shared" si="78"/>
        <v>0</v>
      </c>
      <c r="BAW29" s="1"/>
      <c r="BAX29" s="300">
        <v>6</v>
      </c>
      <c r="BAY29" s="598">
        <v>14</v>
      </c>
      <c r="BAZ29" s="597" t="s">
        <v>85</v>
      </c>
      <c r="BBA29" s="288" t="s">
        <v>32</v>
      </c>
      <c r="BBB29" s="282">
        <v>1</v>
      </c>
      <c r="BBC29" s="298">
        <v>0</v>
      </c>
      <c r="BBD29" s="299">
        <f t="shared" si="78"/>
        <v>0</v>
      </c>
      <c r="BBE29" s="1"/>
      <c r="BBF29" s="300">
        <v>6</v>
      </c>
      <c r="BBG29" s="598">
        <v>14</v>
      </c>
      <c r="BBH29" s="597" t="s">
        <v>85</v>
      </c>
      <c r="BBI29" s="288" t="s">
        <v>32</v>
      </c>
      <c r="BBJ29" s="282">
        <v>1</v>
      </c>
      <c r="BBK29" s="298">
        <v>0</v>
      </c>
      <c r="BBL29" s="299">
        <f t="shared" si="79"/>
        <v>0</v>
      </c>
      <c r="BBM29" s="1"/>
      <c r="BBN29" s="300">
        <v>6</v>
      </c>
      <c r="BBO29" s="598">
        <v>14</v>
      </c>
      <c r="BBP29" s="597" t="s">
        <v>85</v>
      </c>
      <c r="BBQ29" s="288" t="s">
        <v>32</v>
      </c>
      <c r="BBR29" s="282">
        <v>1</v>
      </c>
      <c r="BBS29" s="298">
        <v>0</v>
      </c>
      <c r="BBT29" s="299">
        <f t="shared" si="79"/>
        <v>0</v>
      </c>
      <c r="BBU29" s="1"/>
      <c r="BBV29" s="300">
        <v>6</v>
      </c>
      <c r="BBW29" s="598">
        <v>14</v>
      </c>
      <c r="BBX29" s="597" t="s">
        <v>85</v>
      </c>
      <c r="BBY29" s="288" t="s">
        <v>32</v>
      </c>
      <c r="BBZ29" s="282">
        <v>1</v>
      </c>
      <c r="BCA29" s="298">
        <v>0</v>
      </c>
      <c r="BCB29" s="299">
        <f t="shared" si="80"/>
        <v>0</v>
      </c>
      <c r="BCC29" s="1"/>
      <c r="BCD29" s="300">
        <v>6</v>
      </c>
      <c r="BCE29" s="598">
        <v>14</v>
      </c>
      <c r="BCF29" s="597" t="s">
        <v>85</v>
      </c>
      <c r="BCG29" s="288" t="s">
        <v>32</v>
      </c>
      <c r="BCH29" s="282">
        <v>1</v>
      </c>
      <c r="BCI29" s="298">
        <v>0</v>
      </c>
      <c r="BCJ29" s="299">
        <f t="shared" si="80"/>
        <v>0</v>
      </c>
      <c r="BCK29" s="1"/>
      <c r="BCL29" s="300">
        <v>6</v>
      </c>
      <c r="BCM29" s="598">
        <v>14</v>
      </c>
      <c r="BCN29" s="597" t="s">
        <v>85</v>
      </c>
      <c r="BCO29" s="288" t="s">
        <v>32</v>
      </c>
      <c r="BCP29" s="282">
        <v>1</v>
      </c>
      <c r="BCQ29" s="298">
        <v>0</v>
      </c>
      <c r="BCR29" s="299">
        <f t="shared" si="81"/>
        <v>0</v>
      </c>
      <c r="BCS29" s="1"/>
      <c r="BCT29" s="300">
        <v>6</v>
      </c>
      <c r="BCU29" s="598">
        <v>14</v>
      </c>
      <c r="BCV29" s="597" t="s">
        <v>85</v>
      </c>
      <c r="BCW29" s="288" t="s">
        <v>32</v>
      </c>
      <c r="BCX29" s="282">
        <v>1</v>
      </c>
      <c r="BCY29" s="298">
        <v>0</v>
      </c>
      <c r="BCZ29" s="299">
        <f t="shared" si="81"/>
        <v>0</v>
      </c>
      <c r="BDA29" s="1"/>
      <c r="BDB29" s="300">
        <v>6</v>
      </c>
      <c r="BDC29" s="598">
        <v>14</v>
      </c>
      <c r="BDD29" s="597" t="s">
        <v>85</v>
      </c>
      <c r="BDE29" s="288" t="s">
        <v>32</v>
      </c>
      <c r="BDF29" s="282">
        <v>1</v>
      </c>
      <c r="BDG29" s="298">
        <v>0</v>
      </c>
      <c r="BDH29" s="299">
        <f t="shared" si="82"/>
        <v>0</v>
      </c>
      <c r="BDI29" s="1"/>
      <c r="BDJ29" s="300">
        <v>6</v>
      </c>
      <c r="BDK29" s="598">
        <v>14</v>
      </c>
      <c r="BDL29" s="597" t="s">
        <v>85</v>
      </c>
      <c r="BDM29" s="288" t="s">
        <v>32</v>
      </c>
      <c r="BDN29" s="282">
        <v>1</v>
      </c>
      <c r="BDO29" s="298">
        <v>0</v>
      </c>
      <c r="BDP29" s="299">
        <f t="shared" si="82"/>
        <v>0</v>
      </c>
      <c r="BDQ29" s="1"/>
      <c r="BDR29" s="300">
        <v>6</v>
      </c>
      <c r="BDS29" s="598">
        <v>14</v>
      </c>
      <c r="BDT29" s="597" t="s">
        <v>85</v>
      </c>
      <c r="BDU29" s="288" t="s">
        <v>32</v>
      </c>
      <c r="BDV29" s="282">
        <v>1</v>
      </c>
      <c r="BDW29" s="298">
        <v>0</v>
      </c>
      <c r="BDX29" s="299">
        <f t="shared" si="83"/>
        <v>0</v>
      </c>
      <c r="BDY29" s="1"/>
      <c r="BDZ29" s="300">
        <v>6</v>
      </c>
      <c r="BEA29" s="598">
        <v>14</v>
      </c>
      <c r="BEB29" s="597" t="s">
        <v>85</v>
      </c>
      <c r="BEC29" s="288" t="s">
        <v>32</v>
      </c>
      <c r="BED29" s="282">
        <v>1</v>
      </c>
      <c r="BEE29" s="298">
        <v>0</v>
      </c>
      <c r="BEF29" s="299">
        <f t="shared" si="83"/>
        <v>0</v>
      </c>
      <c r="BEG29" s="1"/>
      <c r="BEH29" s="300">
        <v>6</v>
      </c>
      <c r="BEI29" s="598">
        <v>14</v>
      </c>
      <c r="BEJ29" s="597" t="s">
        <v>85</v>
      </c>
      <c r="BEK29" s="288" t="s">
        <v>32</v>
      </c>
      <c r="BEL29" s="282">
        <v>1</v>
      </c>
      <c r="BEM29" s="298">
        <v>0</v>
      </c>
      <c r="BEN29" s="299">
        <f t="shared" si="84"/>
        <v>0</v>
      </c>
      <c r="BEO29" s="1"/>
      <c r="BEP29" s="300">
        <v>6</v>
      </c>
      <c r="BEQ29" s="598">
        <v>14</v>
      </c>
      <c r="BER29" s="597" t="s">
        <v>85</v>
      </c>
      <c r="BES29" s="288" t="s">
        <v>32</v>
      </c>
      <c r="BET29" s="282">
        <v>1</v>
      </c>
      <c r="BEU29" s="298">
        <v>0</v>
      </c>
      <c r="BEV29" s="299">
        <f t="shared" si="84"/>
        <v>0</v>
      </c>
      <c r="BEW29" s="1"/>
      <c r="BEX29" s="300">
        <v>6</v>
      </c>
      <c r="BEY29" s="598">
        <v>14</v>
      </c>
      <c r="BEZ29" s="597" t="s">
        <v>85</v>
      </c>
      <c r="BFA29" s="288" t="s">
        <v>32</v>
      </c>
      <c r="BFB29" s="282">
        <v>1</v>
      </c>
      <c r="BFC29" s="298">
        <v>0</v>
      </c>
      <c r="BFD29" s="299">
        <f t="shared" si="85"/>
        <v>0</v>
      </c>
      <c r="BFE29" s="1"/>
      <c r="BFF29" s="300">
        <v>6</v>
      </c>
      <c r="BFG29" s="598">
        <v>14</v>
      </c>
      <c r="BFH29" s="597" t="s">
        <v>85</v>
      </c>
      <c r="BFI29" s="288" t="s">
        <v>32</v>
      </c>
      <c r="BFJ29" s="282">
        <v>1</v>
      </c>
      <c r="BFK29" s="298">
        <v>0</v>
      </c>
      <c r="BFL29" s="299">
        <f t="shared" si="85"/>
        <v>0</v>
      </c>
      <c r="BFM29" s="1"/>
      <c r="BFN29" s="300">
        <v>6</v>
      </c>
      <c r="BFO29" s="598">
        <v>14</v>
      </c>
      <c r="BFP29" s="597" t="s">
        <v>85</v>
      </c>
      <c r="BFQ29" s="288" t="s">
        <v>32</v>
      </c>
      <c r="BFR29" s="282">
        <v>1</v>
      </c>
      <c r="BFS29" s="298">
        <v>0</v>
      </c>
      <c r="BFT29" s="299">
        <f t="shared" si="86"/>
        <v>0</v>
      </c>
      <c r="BFU29" s="1"/>
      <c r="BFV29" s="300">
        <v>6</v>
      </c>
      <c r="BFW29" s="598">
        <v>14</v>
      </c>
      <c r="BFX29" s="597" t="s">
        <v>85</v>
      </c>
      <c r="BFY29" s="288" t="s">
        <v>32</v>
      </c>
      <c r="BFZ29" s="282">
        <v>1</v>
      </c>
      <c r="BGA29" s="298">
        <v>0</v>
      </c>
      <c r="BGB29" s="299">
        <f t="shared" si="86"/>
        <v>0</v>
      </c>
      <c r="BGC29" s="1"/>
      <c r="BGD29" s="300">
        <v>6</v>
      </c>
      <c r="BGE29" s="598">
        <v>14</v>
      </c>
      <c r="BGF29" s="597" t="s">
        <v>85</v>
      </c>
      <c r="BGG29" s="288" t="s">
        <v>32</v>
      </c>
      <c r="BGH29" s="282">
        <v>1</v>
      </c>
      <c r="BGI29" s="298">
        <v>0</v>
      </c>
      <c r="BGJ29" s="299">
        <f t="shared" si="87"/>
        <v>0</v>
      </c>
      <c r="BGK29" s="1"/>
      <c r="BGL29" s="300">
        <v>6</v>
      </c>
      <c r="BGM29" s="598">
        <v>14</v>
      </c>
      <c r="BGN29" s="597" t="s">
        <v>85</v>
      </c>
      <c r="BGO29" s="288" t="s">
        <v>32</v>
      </c>
      <c r="BGP29" s="282">
        <v>1</v>
      </c>
      <c r="BGQ29" s="298">
        <v>0</v>
      </c>
      <c r="BGR29" s="299">
        <f t="shared" si="87"/>
        <v>0</v>
      </c>
      <c r="BGS29" s="1"/>
      <c r="BGT29" s="300">
        <v>6</v>
      </c>
      <c r="BGU29" s="598">
        <v>14</v>
      </c>
      <c r="BGV29" s="597" t="s">
        <v>85</v>
      </c>
      <c r="BGW29" s="288" t="s">
        <v>32</v>
      </c>
      <c r="BGX29" s="282">
        <v>1</v>
      </c>
      <c r="BGY29" s="298">
        <v>0</v>
      </c>
      <c r="BGZ29" s="299">
        <f t="shared" si="88"/>
        <v>0</v>
      </c>
      <c r="BHA29" s="1"/>
      <c r="BHB29" s="300">
        <v>6</v>
      </c>
      <c r="BHC29" s="598">
        <v>14</v>
      </c>
      <c r="BHD29" s="597" t="s">
        <v>85</v>
      </c>
      <c r="BHE29" s="288" t="s">
        <v>32</v>
      </c>
      <c r="BHF29" s="282">
        <v>1</v>
      </c>
      <c r="BHG29" s="298">
        <v>0</v>
      </c>
      <c r="BHH29" s="299">
        <f t="shared" si="88"/>
        <v>0</v>
      </c>
      <c r="BHI29" s="1"/>
      <c r="BHJ29" s="300">
        <v>6</v>
      </c>
      <c r="BHK29" s="598">
        <v>14</v>
      </c>
      <c r="BHL29" s="597" t="s">
        <v>85</v>
      </c>
      <c r="BHM29" s="288" t="s">
        <v>32</v>
      </c>
      <c r="BHN29" s="282">
        <v>1</v>
      </c>
      <c r="BHO29" s="298">
        <v>0</v>
      </c>
      <c r="BHP29" s="299">
        <f t="shared" si="89"/>
        <v>0</v>
      </c>
      <c r="BHQ29" s="1"/>
      <c r="BHR29" s="300">
        <v>6</v>
      </c>
      <c r="BHS29" s="598">
        <v>14</v>
      </c>
      <c r="BHT29" s="597" t="s">
        <v>85</v>
      </c>
      <c r="BHU29" s="288" t="s">
        <v>32</v>
      </c>
      <c r="BHV29" s="282">
        <v>1</v>
      </c>
      <c r="BHW29" s="298">
        <v>0</v>
      </c>
      <c r="BHX29" s="299">
        <f t="shared" si="89"/>
        <v>0</v>
      </c>
      <c r="BHY29" s="1"/>
      <c r="BHZ29" s="300">
        <v>6</v>
      </c>
      <c r="BIA29" s="598">
        <v>14</v>
      </c>
      <c r="BIB29" s="597" t="s">
        <v>85</v>
      </c>
      <c r="BIC29" s="288" t="s">
        <v>32</v>
      </c>
      <c r="BID29" s="282">
        <v>1</v>
      </c>
      <c r="BIE29" s="298">
        <v>0</v>
      </c>
      <c r="BIF29" s="299">
        <f t="shared" si="90"/>
        <v>0</v>
      </c>
      <c r="BIG29" s="1"/>
      <c r="BIH29" s="300">
        <v>6</v>
      </c>
      <c r="BII29" s="598">
        <v>14</v>
      </c>
      <c r="BIJ29" s="597" t="s">
        <v>85</v>
      </c>
      <c r="BIK29" s="288" t="s">
        <v>32</v>
      </c>
      <c r="BIL29" s="282">
        <v>1</v>
      </c>
      <c r="BIM29" s="298">
        <v>0</v>
      </c>
      <c r="BIN29" s="299">
        <f t="shared" si="90"/>
        <v>0</v>
      </c>
      <c r="BIO29" s="1"/>
      <c r="BIP29" s="300">
        <v>6</v>
      </c>
      <c r="BIQ29" s="598">
        <v>14</v>
      </c>
      <c r="BIR29" s="597" t="s">
        <v>85</v>
      </c>
      <c r="BIS29" s="288" t="s">
        <v>32</v>
      </c>
      <c r="BIT29" s="282">
        <v>1</v>
      </c>
      <c r="BIU29" s="298">
        <v>0</v>
      </c>
      <c r="BIV29" s="299">
        <f t="shared" si="91"/>
        <v>0</v>
      </c>
      <c r="BIW29" s="1"/>
      <c r="BIX29" s="300">
        <v>6</v>
      </c>
      <c r="BIY29" s="598">
        <v>14</v>
      </c>
      <c r="BIZ29" s="597" t="s">
        <v>85</v>
      </c>
      <c r="BJA29" s="288" t="s">
        <v>32</v>
      </c>
      <c r="BJB29" s="282">
        <v>1</v>
      </c>
      <c r="BJC29" s="298">
        <v>0</v>
      </c>
      <c r="BJD29" s="299">
        <f t="shared" si="91"/>
        <v>0</v>
      </c>
      <c r="BJE29" s="1"/>
      <c r="BJF29" s="300">
        <v>6</v>
      </c>
      <c r="BJG29" s="598">
        <v>14</v>
      </c>
      <c r="BJH29" s="597" t="s">
        <v>85</v>
      </c>
      <c r="BJI29" s="288" t="s">
        <v>32</v>
      </c>
      <c r="BJJ29" s="282">
        <v>1</v>
      </c>
      <c r="BJK29" s="298">
        <v>0</v>
      </c>
      <c r="BJL29" s="299">
        <f t="shared" si="92"/>
        <v>0</v>
      </c>
      <c r="BJM29" s="1"/>
      <c r="BJN29" s="300">
        <v>6</v>
      </c>
      <c r="BJO29" s="598">
        <v>14</v>
      </c>
      <c r="BJP29" s="597" t="s">
        <v>85</v>
      </c>
      <c r="BJQ29" s="288" t="s">
        <v>32</v>
      </c>
      <c r="BJR29" s="282">
        <v>1</v>
      </c>
      <c r="BJS29" s="298">
        <v>0</v>
      </c>
      <c r="BJT29" s="299">
        <f t="shared" si="92"/>
        <v>0</v>
      </c>
      <c r="BJU29" s="1"/>
      <c r="BJV29" s="300">
        <v>6</v>
      </c>
      <c r="BJW29" s="598">
        <v>14</v>
      </c>
      <c r="BJX29" s="597" t="s">
        <v>85</v>
      </c>
      <c r="BJY29" s="288" t="s">
        <v>32</v>
      </c>
      <c r="BJZ29" s="282">
        <v>1</v>
      </c>
      <c r="BKA29" s="298">
        <v>0</v>
      </c>
      <c r="BKB29" s="299">
        <f t="shared" si="93"/>
        <v>0</v>
      </c>
      <c r="BKC29" s="1"/>
      <c r="BKD29" s="300">
        <v>6</v>
      </c>
      <c r="BKE29" s="598">
        <v>14</v>
      </c>
      <c r="BKF29" s="597" t="s">
        <v>85</v>
      </c>
      <c r="BKG29" s="288" t="s">
        <v>32</v>
      </c>
      <c r="BKH29" s="282">
        <v>1</v>
      </c>
      <c r="BKI29" s="298">
        <v>0</v>
      </c>
      <c r="BKJ29" s="299">
        <f t="shared" si="93"/>
        <v>0</v>
      </c>
      <c r="BKK29" s="1"/>
      <c r="BKL29" s="300">
        <v>6</v>
      </c>
      <c r="BKM29" s="598">
        <v>14</v>
      </c>
      <c r="BKN29" s="597" t="s">
        <v>85</v>
      </c>
      <c r="BKO29" s="288" t="s">
        <v>32</v>
      </c>
      <c r="BKP29" s="282">
        <v>1</v>
      </c>
      <c r="BKQ29" s="298">
        <v>0</v>
      </c>
      <c r="BKR29" s="299">
        <f t="shared" si="94"/>
        <v>0</v>
      </c>
      <c r="BKS29" s="1"/>
      <c r="BKT29" s="300">
        <v>6</v>
      </c>
      <c r="BKU29" s="598">
        <v>14</v>
      </c>
      <c r="BKV29" s="597" t="s">
        <v>85</v>
      </c>
      <c r="BKW29" s="288" t="s">
        <v>32</v>
      </c>
      <c r="BKX29" s="282">
        <v>1</v>
      </c>
      <c r="BKY29" s="298">
        <v>0</v>
      </c>
      <c r="BKZ29" s="299">
        <f t="shared" si="94"/>
        <v>0</v>
      </c>
      <c r="BLA29" s="1"/>
      <c r="BLB29" s="300">
        <v>6</v>
      </c>
      <c r="BLC29" s="598">
        <v>14</v>
      </c>
      <c r="BLD29" s="597" t="s">
        <v>85</v>
      </c>
      <c r="BLE29" s="288" t="s">
        <v>32</v>
      </c>
      <c r="BLF29" s="282">
        <v>1</v>
      </c>
      <c r="BLG29" s="298">
        <v>0</v>
      </c>
      <c r="BLH29" s="299">
        <f t="shared" si="95"/>
        <v>0</v>
      </c>
      <c r="BLI29" s="1"/>
      <c r="BLJ29" s="300">
        <v>6</v>
      </c>
      <c r="BLK29" s="598">
        <v>14</v>
      </c>
      <c r="BLL29" s="597" t="s">
        <v>85</v>
      </c>
      <c r="BLM29" s="288" t="s">
        <v>32</v>
      </c>
      <c r="BLN29" s="282">
        <v>1</v>
      </c>
      <c r="BLO29" s="298">
        <v>0</v>
      </c>
      <c r="BLP29" s="299">
        <f t="shared" si="95"/>
        <v>0</v>
      </c>
      <c r="BLQ29" s="1"/>
      <c r="BLR29" s="300">
        <v>6</v>
      </c>
      <c r="BLS29" s="598">
        <v>14</v>
      </c>
      <c r="BLT29" s="597" t="s">
        <v>85</v>
      </c>
      <c r="BLU29" s="288" t="s">
        <v>32</v>
      </c>
      <c r="BLV29" s="282">
        <v>1</v>
      </c>
      <c r="BLW29" s="298">
        <v>0</v>
      </c>
      <c r="BLX29" s="299">
        <f t="shared" si="96"/>
        <v>0</v>
      </c>
      <c r="BLY29" s="1"/>
      <c r="BLZ29" s="300">
        <v>6</v>
      </c>
      <c r="BMA29" s="598">
        <v>14</v>
      </c>
      <c r="BMB29" s="597" t="s">
        <v>85</v>
      </c>
      <c r="BMC29" s="288" t="s">
        <v>32</v>
      </c>
      <c r="BMD29" s="282">
        <v>1</v>
      </c>
      <c r="BME29" s="298">
        <v>0</v>
      </c>
      <c r="BMF29" s="299">
        <f t="shared" si="96"/>
        <v>0</v>
      </c>
      <c r="BMG29" s="1"/>
      <c r="BMH29" s="300">
        <v>6</v>
      </c>
      <c r="BMI29" s="598">
        <v>14</v>
      </c>
      <c r="BMJ29" s="597" t="s">
        <v>85</v>
      </c>
      <c r="BMK29" s="288" t="s">
        <v>32</v>
      </c>
      <c r="BML29" s="282">
        <v>1</v>
      </c>
      <c r="BMM29" s="298">
        <v>0</v>
      </c>
      <c r="BMN29" s="299">
        <f t="shared" si="97"/>
        <v>0</v>
      </c>
      <c r="BMO29" s="1"/>
      <c r="BMP29" s="300">
        <v>6</v>
      </c>
      <c r="BMQ29" s="598">
        <v>14</v>
      </c>
      <c r="BMR29" s="597" t="s">
        <v>85</v>
      </c>
      <c r="BMS29" s="288" t="s">
        <v>32</v>
      </c>
      <c r="BMT29" s="282">
        <v>1</v>
      </c>
      <c r="BMU29" s="298">
        <v>0</v>
      </c>
      <c r="BMV29" s="299">
        <f t="shared" si="97"/>
        <v>0</v>
      </c>
      <c r="BMW29" s="1"/>
      <c r="BMX29" s="300">
        <v>6</v>
      </c>
      <c r="BMY29" s="598">
        <v>14</v>
      </c>
      <c r="BMZ29" s="597" t="s">
        <v>85</v>
      </c>
      <c r="BNA29" s="288" t="s">
        <v>32</v>
      </c>
      <c r="BNB29" s="282">
        <v>1</v>
      </c>
      <c r="BNC29" s="298">
        <v>0</v>
      </c>
      <c r="BND29" s="299">
        <f t="shared" si="98"/>
        <v>0</v>
      </c>
      <c r="BNE29" s="1"/>
      <c r="BNF29" s="300">
        <v>6</v>
      </c>
      <c r="BNG29" s="598">
        <v>14</v>
      </c>
      <c r="BNH29" s="597" t="s">
        <v>85</v>
      </c>
      <c r="BNI29" s="288" t="s">
        <v>32</v>
      </c>
      <c r="BNJ29" s="282">
        <v>1</v>
      </c>
      <c r="BNK29" s="298">
        <v>0</v>
      </c>
      <c r="BNL29" s="299">
        <f t="shared" si="98"/>
        <v>0</v>
      </c>
      <c r="BNM29" s="1"/>
      <c r="BNN29" s="300">
        <v>6</v>
      </c>
      <c r="BNO29" s="598">
        <v>14</v>
      </c>
      <c r="BNP29" s="597" t="s">
        <v>85</v>
      </c>
      <c r="BNQ29" s="288" t="s">
        <v>32</v>
      </c>
      <c r="BNR29" s="282">
        <v>1</v>
      </c>
      <c r="BNS29" s="298">
        <v>0</v>
      </c>
      <c r="BNT29" s="299">
        <f t="shared" si="99"/>
        <v>0</v>
      </c>
      <c r="BNU29" s="1"/>
      <c r="BNV29" s="300">
        <v>6</v>
      </c>
      <c r="BNW29" s="598">
        <v>14</v>
      </c>
      <c r="BNX29" s="597" t="s">
        <v>85</v>
      </c>
      <c r="BNY29" s="288" t="s">
        <v>32</v>
      </c>
      <c r="BNZ29" s="282">
        <v>1</v>
      </c>
      <c r="BOA29" s="298">
        <v>0</v>
      </c>
      <c r="BOB29" s="299">
        <f t="shared" si="99"/>
        <v>0</v>
      </c>
      <c r="BOC29" s="1"/>
      <c r="BOD29" s="300">
        <v>6</v>
      </c>
      <c r="BOE29" s="598">
        <v>14</v>
      </c>
      <c r="BOF29" s="597" t="s">
        <v>85</v>
      </c>
      <c r="BOG29" s="288" t="s">
        <v>32</v>
      </c>
      <c r="BOH29" s="282">
        <v>1</v>
      </c>
      <c r="BOI29" s="298">
        <v>0</v>
      </c>
      <c r="BOJ29" s="299">
        <f t="shared" si="100"/>
        <v>0</v>
      </c>
      <c r="BOK29" s="1"/>
      <c r="BOL29" s="300">
        <v>6</v>
      </c>
      <c r="BOM29" s="598">
        <v>14</v>
      </c>
      <c r="BON29" s="597" t="s">
        <v>85</v>
      </c>
      <c r="BOO29" s="288" t="s">
        <v>32</v>
      </c>
      <c r="BOP29" s="282">
        <v>1</v>
      </c>
      <c r="BOQ29" s="298">
        <v>0</v>
      </c>
      <c r="BOR29" s="299">
        <f t="shared" si="100"/>
        <v>0</v>
      </c>
      <c r="BOS29" s="1"/>
      <c r="BOT29" s="300">
        <v>6</v>
      </c>
      <c r="BOU29" s="598">
        <v>14</v>
      </c>
      <c r="BOV29" s="597" t="s">
        <v>85</v>
      </c>
      <c r="BOW29" s="288" t="s">
        <v>32</v>
      </c>
      <c r="BOX29" s="282">
        <v>1</v>
      </c>
      <c r="BOY29" s="298">
        <v>0</v>
      </c>
      <c r="BOZ29" s="299">
        <f t="shared" si="101"/>
        <v>0</v>
      </c>
      <c r="BPA29" s="1"/>
      <c r="BPB29" s="300">
        <v>6</v>
      </c>
      <c r="BPC29" s="598">
        <v>14</v>
      </c>
      <c r="BPD29" s="597" t="s">
        <v>85</v>
      </c>
      <c r="BPE29" s="288" t="s">
        <v>32</v>
      </c>
      <c r="BPF29" s="282">
        <v>1</v>
      </c>
      <c r="BPG29" s="298">
        <v>0</v>
      </c>
      <c r="BPH29" s="299">
        <f t="shared" si="101"/>
        <v>0</v>
      </c>
      <c r="BPI29" s="1"/>
      <c r="BPJ29" s="300">
        <v>6</v>
      </c>
      <c r="BPK29" s="598">
        <v>14</v>
      </c>
      <c r="BPL29" s="597" t="s">
        <v>85</v>
      </c>
      <c r="BPM29" s="288" t="s">
        <v>32</v>
      </c>
      <c r="BPN29" s="282">
        <v>1</v>
      </c>
      <c r="BPO29" s="298">
        <v>0</v>
      </c>
      <c r="BPP29" s="299">
        <f t="shared" si="102"/>
        <v>0</v>
      </c>
      <c r="BPQ29" s="1"/>
      <c r="BPR29" s="300">
        <v>6</v>
      </c>
      <c r="BPS29" s="598">
        <v>14</v>
      </c>
      <c r="BPT29" s="597" t="s">
        <v>85</v>
      </c>
      <c r="BPU29" s="288" t="s">
        <v>32</v>
      </c>
      <c r="BPV29" s="282">
        <v>1</v>
      </c>
      <c r="BPW29" s="298">
        <v>0</v>
      </c>
      <c r="BPX29" s="299">
        <f t="shared" si="102"/>
        <v>0</v>
      </c>
      <c r="BPY29" s="1"/>
      <c r="BPZ29" s="300">
        <v>6</v>
      </c>
      <c r="BQA29" s="598">
        <v>14</v>
      </c>
      <c r="BQB29" s="597" t="s">
        <v>85</v>
      </c>
      <c r="BQC29" s="288" t="s">
        <v>32</v>
      </c>
      <c r="BQD29" s="282">
        <v>1</v>
      </c>
      <c r="BQE29" s="298">
        <v>0</v>
      </c>
      <c r="BQF29" s="299">
        <f t="shared" si="103"/>
        <v>0</v>
      </c>
      <c r="BQG29" s="1"/>
      <c r="BQH29" s="300">
        <v>6</v>
      </c>
      <c r="BQI29" s="598">
        <v>14</v>
      </c>
      <c r="BQJ29" s="597" t="s">
        <v>85</v>
      </c>
      <c r="BQK29" s="288" t="s">
        <v>32</v>
      </c>
      <c r="BQL29" s="282">
        <v>1</v>
      </c>
      <c r="BQM29" s="298">
        <v>0</v>
      </c>
      <c r="BQN29" s="299">
        <f t="shared" si="103"/>
        <v>0</v>
      </c>
      <c r="BQO29" s="1"/>
      <c r="BQP29" s="300">
        <v>6</v>
      </c>
      <c r="BQQ29" s="598">
        <v>14</v>
      </c>
      <c r="BQR29" s="597" t="s">
        <v>85</v>
      </c>
      <c r="BQS29" s="288" t="s">
        <v>32</v>
      </c>
      <c r="BQT29" s="282">
        <v>1</v>
      </c>
      <c r="BQU29" s="298">
        <v>0</v>
      </c>
      <c r="BQV29" s="299">
        <f t="shared" si="104"/>
        <v>0</v>
      </c>
      <c r="BQW29" s="1"/>
      <c r="BQX29" s="300">
        <v>6</v>
      </c>
      <c r="BQY29" s="598">
        <v>14</v>
      </c>
      <c r="BQZ29" s="597" t="s">
        <v>85</v>
      </c>
      <c r="BRA29" s="288" t="s">
        <v>32</v>
      </c>
      <c r="BRB29" s="282">
        <v>1</v>
      </c>
      <c r="BRC29" s="298">
        <v>0</v>
      </c>
      <c r="BRD29" s="299">
        <f t="shared" si="104"/>
        <v>0</v>
      </c>
      <c r="BRE29" s="1"/>
      <c r="BRF29" s="300">
        <v>6</v>
      </c>
      <c r="BRG29" s="598">
        <v>14</v>
      </c>
      <c r="BRH29" s="597" t="s">
        <v>85</v>
      </c>
      <c r="BRI29" s="288" t="s">
        <v>32</v>
      </c>
      <c r="BRJ29" s="282">
        <v>1</v>
      </c>
      <c r="BRK29" s="298">
        <v>0</v>
      </c>
      <c r="BRL29" s="299">
        <f t="shared" si="105"/>
        <v>0</v>
      </c>
      <c r="BRM29" s="1"/>
      <c r="BRN29" s="300">
        <v>6</v>
      </c>
      <c r="BRO29" s="598">
        <v>14</v>
      </c>
      <c r="BRP29" s="597" t="s">
        <v>85</v>
      </c>
      <c r="BRQ29" s="288" t="s">
        <v>32</v>
      </c>
      <c r="BRR29" s="282">
        <v>1</v>
      </c>
      <c r="BRS29" s="298">
        <v>0</v>
      </c>
      <c r="BRT29" s="299">
        <f t="shared" si="105"/>
        <v>0</v>
      </c>
      <c r="BRU29" s="1"/>
      <c r="BRV29" s="300">
        <v>6</v>
      </c>
      <c r="BRW29" s="598">
        <v>14</v>
      </c>
      <c r="BRX29" s="597" t="s">
        <v>85</v>
      </c>
      <c r="BRY29" s="288" t="s">
        <v>32</v>
      </c>
      <c r="BRZ29" s="282">
        <v>1</v>
      </c>
      <c r="BSA29" s="298">
        <v>0</v>
      </c>
      <c r="BSB29" s="299">
        <f t="shared" si="106"/>
        <v>0</v>
      </c>
      <c r="BSC29" s="1"/>
      <c r="BSD29" s="300">
        <v>6</v>
      </c>
      <c r="BSE29" s="598">
        <v>14</v>
      </c>
      <c r="BSF29" s="597" t="s">
        <v>85</v>
      </c>
      <c r="BSG29" s="288" t="s">
        <v>32</v>
      </c>
      <c r="BSH29" s="282">
        <v>1</v>
      </c>
      <c r="BSI29" s="298">
        <v>0</v>
      </c>
      <c r="BSJ29" s="299">
        <f t="shared" si="106"/>
        <v>0</v>
      </c>
      <c r="BSK29" s="1"/>
      <c r="BSL29" s="300">
        <v>6</v>
      </c>
      <c r="BSM29" s="598">
        <v>14</v>
      </c>
      <c r="BSN29" s="597" t="s">
        <v>85</v>
      </c>
      <c r="BSO29" s="288" t="s">
        <v>32</v>
      </c>
      <c r="BSP29" s="282">
        <v>1</v>
      </c>
      <c r="BSQ29" s="298">
        <v>0</v>
      </c>
      <c r="BSR29" s="299">
        <f t="shared" si="107"/>
        <v>0</v>
      </c>
      <c r="BSS29" s="1"/>
      <c r="BST29" s="300">
        <v>6</v>
      </c>
      <c r="BSU29" s="598">
        <v>14</v>
      </c>
      <c r="BSV29" s="597" t="s">
        <v>85</v>
      </c>
      <c r="BSW29" s="288" t="s">
        <v>32</v>
      </c>
      <c r="BSX29" s="282">
        <v>1</v>
      </c>
      <c r="BSY29" s="298">
        <v>0</v>
      </c>
      <c r="BSZ29" s="299">
        <f t="shared" si="107"/>
        <v>0</v>
      </c>
      <c r="BTA29" s="1"/>
      <c r="BTB29" s="300">
        <v>6</v>
      </c>
      <c r="BTC29" s="598">
        <v>14</v>
      </c>
      <c r="BTD29" s="597" t="s">
        <v>85</v>
      </c>
      <c r="BTE29" s="288" t="s">
        <v>32</v>
      </c>
      <c r="BTF29" s="282">
        <v>1</v>
      </c>
      <c r="BTG29" s="298">
        <v>0</v>
      </c>
      <c r="BTH29" s="299">
        <f t="shared" si="108"/>
        <v>0</v>
      </c>
      <c r="BTI29" s="1"/>
      <c r="BTJ29" s="300">
        <v>6</v>
      </c>
      <c r="BTK29" s="598">
        <v>14</v>
      </c>
      <c r="BTL29" s="597" t="s">
        <v>85</v>
      </c>
      <c r="BTM29" s="288" t="s">
        <v>32</v>
      </c>
      <c r="BTN29" s="282">
        <v>1</v>
      </c>
      <c r="BTO29" s="298">
        <v>0</v>
      </c>
      <c r="BTP29" s="299">
        <f t="shared" si="108"/>
        <v>0</v>
      </c>
      <c r="BTQ29" s="1"/>
      <c r="BTR29" s="300">
        <v>6</v>
      </c>
      <c r="BTS29" s="598">
        <v>14</v>
      </c>
      <c r="BTT29" s="597" t="s">
        <v>85</v>
      </c>
      <c r="BTU29" s="288" t="s">
        <v>32</v>
      </c>
      <c r="BTV29" s="282">
        <v>1</v>
      </c>
      <c r="BTW29" s="298">
        <v>0</v>
      </c>
      <c r="BTX29" s="299">
        <f t="shared" si="109"/>
        <v>0</v>
      </c>
      <c r="BTY29" s="1"/>
      <c r="BTZ29" s="300">
        <v>6</v>
      </c>
      <c r="BUA29" s="598">
        <v>14</v>
      </c>
      <c r="BUB29" s="597" t="s">
        <v>85</v>
      </c>
      <c r="BUC29" s="288" t="s">
        <v>32</v>
      </c>
      <c r="BUD29" s="282">
        <v>1</v>
      </c>
      <c r="BUE29" s="298">
        <v>0</v>
      </c>
      <c r="BUF29" s="299">
        <f t="shared" si="109"/>
        <v>0</v>
      </c>
      <c r="BUG29" s="1"/>
      <c r="BUH29" s="300">
        <v>6</v>
      </c>
      <c r="BUI29" s="598">
        <v>14</v>
      </c>
      <c r="BUJ29" s="597" t="s">
        <v>85</v>
      </c>
      <c r="BUK29" s="288" t="s">
        <v>32</v>
      </c>
      <c r="BUL29" s="282">
        <v>1</v>
      </c>
      <c r="BUM29" s="298">
        <v>0</v>
      </c>
      <c r="BUN29" s="299">
        <f t="shared" si="110"/>
        <v>0</v>
      </c>
      <c r="BUO29" s="1"/>
      <c r="BUP29" s="300">
        <v>6</v>
      </c>
      <c r="BUQ29" s="598">
        <v>14</v>
      </c>
      <c r="BUR29" s="597" t="s">
        <v>85</v>
      </c>
      <c r="BUS29" s="288" t="s">
        <v>32</v>
      </c>
      <c r="BUT29" s="282">
        <v>1</v>
      </c>
      <c r="BUU29" s="298">
        <v>0</v>
      </c>
      <c r="BUV29" s="299">
        <f t="shared" si="110"/>
        <v>0</v>
      </c>
      <c r="BUW29" s="1"/>
      <c r="BUX29" s="300">
        <v>6</v>
      </c>
      <c r="BUY29" s="598">
        <v>14</v>
      </c>
      <c r="BUZ29" s="597" t="s">
        <v>85</v>
      </c>
      <c r="BVA29" s="288" t="s">
        <v>32</v>
      </c>
      <c r="BVB29" s="282">
        <v>1</v>
      </c>
      <c r="BVC29" s="298">
        <v>0</v>
      </c>
      <c r="BVD29" s="299">
        <f t="shared" si="111"/>
        <v>0</v>
      </c>
      <c r="BVE29" s="1"/>
      <c r="BVF29" s="300">
        <v>6</v>
      </c>
      <c r="BVG29" s="598">
        <v>14</v>
      </c>
      <c r="BVH29" s="597" t="s">
        <v>85</v>
      </c>
      <c r="BVI29" s="288" t="s">
        <v>32</v>
      </c>
      <c r="BVJ29" s="282">
        <v>1</v>
      </c>
      <c r="BVK29" s="298">
        <v>0</v>
      </c>
      <c r="BVL29" s="299">
        <f t="shared" si="111"/>
        <v>0</v>
      </c>
      <c r="BVM29" s="1"/>
      <c r="BVN29" s="300">
        <v>6</v>
      </c>
      <c r="BVO29" s="598">
        <v>14</v>
      </c>
      <c r="BVP29" s="597" t="s">
        <v>85</v>
      </c>
      <c r="BVQ29" s="288" t="s">
        <v>32</v>
      </c>
      <c r="BVR29" s="282">
        <v>1</v>
      </c>
      <c r="BVS29" s="298">
        <v>0</v>
      </c>
      <c r="BVT29" s="299">
        <f t="shared" si="112"/>
        <v>0</v>
      </c>
      <c r="BVU29" s="1"/>
      <c r="BVV29" s="300">
        <v>6</v>
      </c>
      <c r="BVW29" s="598">
        <v>14</v>
      </c>
      <c r="BVX29" s="597" t="s">
        <v>85</v>
      </c>
      <c r="BVY29" s="288" t="s">
        <v>32</v>
      </c>
      <c r="BVZ29" s="282">
        <v>1</v>
      </c>
      <c r="BWA29" s="298">
        <v>0</v>
      </c>
      <c r="BWB29" s="299">
        <f t="shared" si="112"/>
        <v>0</v>
      </c>
      <c r="BWC29" s="1"/>
      <c r="BWD29" s="300">
        <v>6</v>
      </c>
      <c r="BWE29" s="598">
        <v>14</v>
      </c>
      <c r="BWF29" s="597" t="s">
        <v>85</v>
      </c>
      <c r="BWG29" s="288" t="s">
        <v>32</v>
      </c>
      <c r="BWH29" s="282">
        <v>1</v>
      </c>
      <c r="BWI29" s="298">
        <v>0</v>
      </c>
      <c r="BWJ29" s="299">
        <f t="shared" si="113"/>
        <v>0</v>
      </c>
      <c r="BWK29" s="1"/>
      <c r="BWL29" s="300">
        <v>6</v>
      </c>
      <c r="BWM29" s="598">
        <v>14</v>
      </c>
      <c r="BWN29" s="597" t="s">
        <v>85</v>
      </c>
      <c r="BWO29" s="288" t="s">
        <v>32</v>
      </c>
      <c r="BWP29" s="282">
        <v>1</v>
      </c>
      <c r="BWQ29" s="298">
        <v>0</v>
      </c>
      <c r="BWR29" s="299">
        <f t="shared" si="113"/>
        <v>0</v>
      </c>
      <c r="BWS29" s="1"/>
      <c r="BWT29" s="300">
        <v>6</v>
      </c>
      <c r="BWU29" s="598">
        <v>14</v>
      </c>
      <c r="BWV29" s="597" t="s">
        <v>85</v>
      </c>
      <c r="BWW29" s="288" t="s">
        <v>32</v>
      </c>
      <c r="BWX29" s="282">
        <v>1</v>
      </c>
      <c r="BWY29" s="298">
        <v>0</v>
      </c>
      <c r="BWZ29" s="299">
        <f t="shared" si="114"/>
        <v>0</v>
      </c>
      <c r="BXA29" s="1"/>
      <c r="BXB29" s="300">
        <v>6</v>
      </c>
      <c r="BXC29" s="598">
        <v>14</v>
      </c>
      <c r="BXD29" s="597" t="s">
        <v>85</v>
      </c>
      <c r="BXE29" s="288" t="s">
        <v>32</v>
      </c>
      <c r="BXF29" s="282">
        <v>1</v>
      </c>
      <c r="BXG29" s="298">
        <v>0</v>
      </c>
      <c r="BXH29" s="299">
        <f t="shared" si="114"/>
        <v>0</v>
      </c>
      <c r="BXI29" s="1"/>
      <c r="BXJ29" s="300">
        <v>6</v>
      </c>
      <c r="BXK29" s="598">
        <v>14</v>
      </c>
      <c r="BXL29" s="597" t="s">
        <v>85</v>
      </c>
      <c r="BXM29" s="288" t="s">
        <v>32</v>
      </c>
      <c r="BXN29" s="282">
        <v>1</v>
      </c>
      <c r="BXO29" s="298">
        <v>0</v>
      </c>
      <c r="BXP29" s="299">
        <f t="shared" si="115"/>
        <v>0</v>
      </c>
      <c r="BXQ29" s="1"/>
      <c r="BXR29" s="300">
        <v>6</v>
      </c>
      <c r="BXS29" s="598">
        <v>14</v>
      </c>
      <c r="BXT29" s="597" t="s">
        <v>85</v>
      </c>
      <c r="BXU29" s="288" t="s">
        <v>32</v>
      </c>
      <c r="BXV29" s="282">
        <v>1</v>
      </c>
      <c r="BXW29" s="298">
        <v>0</v>
      </c>
      <c r="BXX29" s="299">
        <f t="shared" si="115"/>
        <v>0</v>
      </c>
      <c r="BXY29" s="1"/>
      <c r="BXZ29" s="300">
        <v>6</v>
      </c>
      <c r="BYA29" s="598">
        <v>14</v>
      </c>
      <c r="BYB29" s="597" t="s">
        <v>85</v>
      </c>
      <c r="BYC29" s="288" t="s">
        <v>32</v>
      </c>
      <c r="BYD29" s="282">
        <v>1</v>
      </c>
      <c r="BYE29" s="298">
        <v>0</v>
      </c>
      <c r="BYF29" s="299">
        <f t="shared" si="116"/>
        <v>0</v>
      </c>
      <c r="BYG29" s="1"/>
      <c r="BYH29" s="300">
        <v>6</v>
      </c>
      <c r="BYI29" s="598">
        <v>14</v>
      </c>
      <c r="BYJ29" s="597" t="s">
        <v>85</v>
      </c>
      <c r="BYK29" s="288" t="s">
        <v>32</v>
      </c>
      <c r="BYL29" s="282">
        <v>1</v>
      </c>
      <c r="BYM29" s="298">
        <v>0</v>
      </c>
      <c r="BYN29" s="299">
        <f t="shared" si="116"/>
        <v>0</v>
      </c>
      <c r="BYO29" s="1"/>
      <c r="BYP29" s="300">
        <v>6</v>
      </c>
      <c r="BYQ29" s="598">
        <v>14</v>
      </c>
      <c r="BYR29" s="597" t="s">
        <v>85</v>
      </c>
      <c r="BYS29" s="288" t="s">
        <v>32</v>
      </c>
      <c r="BYT29" s="282">
        <v>1</v>
      </c>
      <c r="BYU29" s="298">
        <v>0</v>
      </c>
      <c r="BYV29" s="299">
        <f t="shared" si="117"/>
        <v>0</v>
      </c>
      <c r="BYW29" s="1"/>
      <c r="BYX29" s="300">
        <v>6</v>
      </c>
      <c r="BYY29" s="598">
        <v>14</v>
      </c>
      <c r="BYZ29" s="597" t="s">
        <v>85</v>
      </c>
      <c r="BZA29" s="288" t="s">
        <v>32</v>
      </c>
      <c r="BZB29" s="282">
        <v>1</v>
      </c>
      <c r="BZC29" s="298">
        <v>0</v>
      </c>
      <c r="BZD29" s="299">
        <f t="shared" si="117"/>
        <v>0</v>
      </c>
      <c r="BZE29" s="1"/>
      <c r="BZF29" s="300">
        <v>6</v>
      </c>
      <c r="BZG29" s="598">
        <v>14</v>
      </c>
      <c r="BZH29" s="597" t="s">
        <v>85</v>
      </c>
      <c r="BZI29" s="288" t="s">
        <v>32</v>
      </c>
      <c r="BZJ29" s="282">
        <v>1</v>
      </c>
      <c r="BZK29" s="298">
        <v>0</v>
      </c>
      <c r="BZL29" s="299">
        <f t="shared" si="118"/>
        <v>0</v>
      </c>
      <c r="BZM29" s="1"/>
      <c r="BZN29" s="300">
        <v>6</v>
      </c>
      <c r="BZO29" s="598">
        <v>14</v>
      </c>
      <c r="BZP29" s="597" t="s">
        <v>85</v>
      </c>
      <c r="BZQ29" s="288" t="s">
        <v>32</v>
      </c>
      <c r="BZR29" s="282">
        <v>1</v>
      </c>
      <c r="BZS29" s="298">
        <v>0</v>
      </c>
      <c r="BZT29" s="299">
        <f t="shared" si="118"/>
        <v>0</v>
      </c>
      <c r="BZU29" s="1"/>
      <c r="BZV29" s="300">
        <v>6</v>
      </c>
      <c r="BZW29" s="598">
        <v>14</v>
      </c>
      <c r="BZX29" s="597" t="s">
        <v>85</v>
      </c>
      <c r="BZY29" s="288" t="s">
        <v>32</v>
      </c>
      <c r="BZZ29" s="282">
        <v>1</v>
      </c>
      <c r="CAA29" s="298">
        <v>0</v>
      </c>
      <c r="CAB29" s="299">
        <f t="shared" si="119"/>
        <v>0</v>
      </c>
      <c r="CAC29" s="1"/>
      <c r="CAD29" s="300">
        <v>6</v>
      </c>
      <c r="CAE29" s="598">
        <v>14</v>
      </c>
      <c r="CAF29" s="597" t="s">
        <v>85</v>
      </c>
      <c r="CAG29" s="288" t="s">
        <v>32</v>
      </c>
      <c r="CAH29" s="282">
        <v>1</v>
      </c>
      <c r="CAI29" s="298">
        <v>0</v>
      </c>
      <c r="CAJ29" s="299">
        <f t="shared" si="119"/>
        <v>0</v>
      </c>
      <c r="CAK29" s="1"/>
      <c r="CAL29" s="300">
        <v>6</v>
      </c>
      <c r="CAM29" s="598">
        <v>14</v>
      </c>
      <c r="CAN29" s="597" t="s">
        <v>85</v>
      </c>
      <c r="CAO29" s="288" t="s">
        <v>32</v>
      </c>
      <c r="CAP29" s="282">
        <v>1</v>
      </c>
      <c r="CAQ29" s="298">
        <v>0</v>
      </c>
      <c r="CAR29" s="299">
        <f t="shared" si="120"/>
        <v>0</v>
      </c>
      <c r="CAS29" s="1"/>
      <c r="CAT29" s="300">
        <v>6</v>
      </c>
      <c r="CAU29" s="598">
        <v>14</v>
      </c>
      <c r="CAV29" s="597" t="s">
        <v>85</v>
      </c>
      <c r="CAW29" s="288" t="s">
        <v>32</v>
      </c>
      <c r="CAX29" s="282">
        <v>1</v>
      </c>
      <c r="CAY29" s="298">
        <v>0</v>
      </c>
      <c r="CAZ29" s="299">
        <f t="shared" si="120"/>
        <v>0</v>
      </c>
      <c r="CBA29" s="1"/>
      <c r="CBB29" s="300">
        <v>6</v>
      </c>
      <c r="CBC29" s="598">
        <v>14</v>
      </c>
      <c r="CBD29" s="597" t="s">
        <v>85</v>
      </c>
      <c r="CBE29" s="288" t="s">
        <v>32</v>
      </c>
      <c r="CBF29" s="282">
        <v>1</v>
      </c>
      <c r="CBG29" s="298">
        <v>0</v>
      </c>
      <c r="CBH29" s="299">
        <f t="shared" si="121"/>
        <v>0</v>
      </c>
      <c r="CBI29" s="1"/>
      <c r="CBJ29" s="300">
        <v>6</v>
      </c>
      <c r="CBK29" s="598">
        <v>14</v>
      </c>
      <c r="CBL29" s="597" t="s">
        <v>85</v>
      </c>
      <c r="CBM29" s="288" t="s">
        <v>32</v>
      </c>
      <c r="CBN29" s="282">
        <v>1</v>
      </c>
      <c r="CBO29" s="298">
        <v>0</v>
      </c>
      <c r="CBP29" s="299">
        <f t="shared" si="121"/>
        <v>0</v>
      </c>
      <c r="CBQ29" s="1"/>
      <c r="CBR29" s="300">
        <v>6</v>
      </c>
      <c r="CBS29" s="598">
        <v>14</v>
      </c>
      <c r="CBT29" s="597" t="s">
        <v>85</v>
      </c>
      <c r="CBU29" s="288" t="s">
        <v>32</v>
      </c>
      <c r="CBV29" s="282">
        <v>1</v>
      </c>
      <c r="CBW29" s="298">
        <v>0</v>
      </c>
      <c r="CBX29" s="299">
        <f t="shared" si="122"/>
        <v>0</v>
      </c>
      <c r="CBY29" s="1"/>
      <c r="CBZ29" s="300">
        <v>6</v>
      </c>
      <c r="CCA29" s="598">
        <v>14</v>
      </c>
      <c r="CCB29" s="597" t="s">
        <v>85</v>
      </c>
      <c r="CCC29" s="288" t="s">
        <v>32</v>
      </c>
      <c r="CCD29" s="282">
        <v>1</v>
      </c>
      <c r="CCE29" s="298">
        <v>0</v>
      </c>
      <c r="CCF29" s="299">
        <f t="shared" si="122"/>
        <v>0</v>
      </c>
      <c r="CCG29" s="1"/>
      <c r="CCH29" s="300">
        <v>6</v>
      </c>
      <c r="CCI29" s="598">
        <v>14</v>
      </c>
      <c r="CCJ29" s="597" t="s">
        <v>85</v>
      </c>
      <c r="CCK29" s="288" t="s">
        <v>32</v>
      </c>
      <c r="CCL29" s="282">
        <v>1</v>
      </c>
      <c r="CCM29" s="298">
        <v>0</v>
      </c>
      <c r="CCN29" s="299">
        <f t="shared" si="123"/>
        <v>0</v>
      </c>
      <c r="CCO29" s="1"/>
      <c r="CCP29" s="300">
        <v>6</v>
      </c>
      <c r="CCQ29" s="598">
        <v>14</v>
      </c>
      <c r="CCR29" s="597" t="s">
        <v>85</v>
      </c>
      <c r="CCS29" s="288" t="s">
        <v>32</v>
      </c>
      <c r="CCT29" s="282">
        <v>1</v>
      </c>
      <c r="CCU29" s="298">
        <v>0</v>
      </c>
      <c r="CCV29" s="299">
        <f t="shared" si="123"/>
        <v>0</v>
      </c>
      <c r="CCW29" s="1"/>
      <c r="CCX29" s="300">
        <v>6</v>
      </c>
      <c r="CCY29" s="598">
        <v>14</v>
      </c>
      <c r="CCZ29" s="597" t="s">
        <v>85</v>
      </c>
      <c r="CDA29" s="288" t="s">
        <v>32</v>
      </c>
      <c r="CDB29" s="282">
        <v>1</v>
      </c>
      <c r="CDC29" s="298">
        <v>0</v>
      </c>
      <c r="CDD29" s="299">
        <f t="shared" si="124"/>
        <v>0</v>
      </c>
      <c r="CDE29" s="1"/>
      <c r="CDF29" s="300">
        <v>6</v>
      </c>
      <c r="CDG29" s="598">
        <v>14</v>
      </c>
      <c r="CDH29" s="597" t="s">
        <v>85</v>
      </c>
      <c r="CDI29" s="288" t="s">
        <v>32</v>
      </c>
      <c r="CDJ29" s="282">
        <v>1</v>
      </c>
      <c r="CDK29" s="298">
        <v>0</v>
      </c>
      <c r="CDL29" s="299">
        <f t="shared" si="124"/>
        <v>0</v>
      </c>
      <c r="CDM29" s="1"/>
      <c r="CDN29" s="300">
        <v>6</v>
      </c>
      <c r="CDO29" s="598">
        <v>14</v>
      </c>
      <c r="CDP29" s="597" t="s">
        <v>85</v>
      </c>
      <c r="CDQ29" s="288" t="s">
        <v>32</v>
      </c>
      <c r="CDR29" s="282">
        <v>1</v>
      </c>
      <c r="CDS29" s="298">
        <v>0</v>
      </c>
      <c r="CDT29" s="299">
        <f t="shared" si="125"/>
        <v>0</v>
      </c>
      <c r="CDU29" s="1"/>
      <c r="CDV29" s="300">
        <v>6</v>
      </c>
      <c r="CDW29" s="598">
        <v>14</v>
      </c>
      <c r="CDX29" s="597" t="s">
        <v>85</v>
      </c>
      <c r="CDY29" s="288" t="s">
        <v>32</v>
      </c>
      <c r="CDZ29" s="282">
        <v>1</v>
      </c>
      <c r="CEA29" s="298">
        <v>0</v>
      </c>
      <c r="CEB29" s="299">
        <f t="shared" si="125"/>
        <v>0</v>
      </c>
      <c r="CEC29" s="1"/>
      <c r="CED29" s="300">
        <v>6</v>
      </c>
      <c r="CEE29" s="598">
        <v>14</v>
      </c>
      <c r="CEF29" s="597" t="s">
        <v>85</v>
      </c>
      <c r="CEG29" s="288" t="s">
        <v>32</v>
      </c>
      <c r="CEH29" s="282">
        <v>1</v>
      </c>
      <c r="CEI29" s="298">
        <v>0</v>
      </c>
      <c r="CEJ29" s="299">
        <f t="shared" si="126"/>
        <v>0</v>
      </c>
      <c r="CEK29" s="1"/>
      <c r="CEL29" s="300">
        <v>6</v>
      </c>
      <c r="CEM29" s="598">
        <v>14</v>
      </c>
      <c r="CEN29" s="597" t="s">
        <v>85</v>
      </c>
      <c r="CEO29" s="288" t="s">
        <v>32</v>
      </c>
      <c r="CEP29" s="282">
        <v>1</v>
      </c>
      <c r="CEQ29" s="298">
        <v>0</v>
      </c>
      <c r="CER29" s="299">
        <f t="shared" si="126"/>
        <v>0</v>
      </c>
      <c r="CES29" s="1"/>
      <c r="CET29" s="300">
        <v>6</v>
      </c>
      <c r="CEU29" s="598">
        <v>14</v>
      </c>
      <c r="CEV29" s="597" t="s">
        <v>85</v>
      </c>
      <c r="CEW29" s="288" t="s">
        <v>32</v>
      </c>
      <c r="CEX29" s="282">
        <v>1</v>
      </c>
      <c r="CEY29" s="298">
        <v>0</v>
      </c>
      <c r="CEZ29" s="299">
        <f t="shared" si="127"/>
        <v>0</v>
      </c>
      <c r="CFA29" s="1"/>
      <c r="CFB29" s="300">
        <v>6</v>
      </c>
      <c r="CFC29" s="598">
        <v>14</v>
      </c>
      <c r="CFD29" s="597" t="s">
        <v>85</v>
      </c>
      <c r="CFE29" s="288" t="s">
        <v>32</v>
      </c>
      <c r="CFF29" s="282">
        <v>1</v>
      </c>
      <c r="CFG29" s="298">
        <v>0</v>
      </c>
      <c r="CFH29" s="299">
        <f t="shared" si="127"/>
        <v>0</v>
      </c>
      <c r="CFI29" s="1"/>
      <c r="CFJ29" s="300">
        <v>6</v>
      </c>
      <c r="CFK29" s="598">
        <v>14</v>
      </c>
      <c r="CFL29" s="597" t="s">
        <v>85</v>
      </c>
      <c r="CFM29" s="288" t="s">
        <v>32</v>
      </c>
      <c r="CFN29" s="282">
        <v>1</v>
      </c>
      <c r="CFO29" s="298">
        <v>0</v>
      </c>
      <c r="CFP29" s="299">
        <f t="shared" si="128"/>
        <v>0</v>
      </c>
      <c r="CFQ29" s="1"/>
      <c r="CFR29" s="300">
        <v>6</v>
      </c>
      <c r="CFS29" s="598">
        <v>14</v>
      </c>
      <c r="CFT29" s="597" t="s">
        <v>85</v>
      </c>
      <c r="CFU29" s="288" t="s">
        <v>32</v>
      </c>
      <c r="CFV29" s="282">
        <v>1</v>
      </c>
      <c r="CFW29" s="298">
        <v>0</v>
      </c>
      <c r="CFX29" s="299">
        <f t="shared" si="128"/>
        <v>0</v>
      </c>
      <c r="CFY29" s="1"/>
      <c r="CFZ29" s="300">
        <v>6</v>
      </c>
      <c r="CGA29" s="598">
        <v>14</v>
      </c>
      <c r="CGB29" s="597" t="s">
        <v>85</v>
      </c>
      <c r="CGC29" s="288" t="s">
        <v>32</v>
      </c>
      <c r="CGD29" s="282">
        <v>1</v>
      </c>
      <c r="CGE29" s="298">
        <v>0</v>
      </c>
      <c r="CGF29" s="299">
        <f t="shared" si="129"/>
        <v>0</v>
      </c>
      <c r="CGG29" s="1"/>
      <c r="CGH29" s="300">
        <v>6</v>
      </c>
      <c r="CGI29" s="598">
        <v>14</v>
      </c>
      <c r="CGJ29" s="597" t="s">
        <v>85</v>
      </c>
      <c r="CGK29" s="288" t="s">
        <v>32</v>
      </c>
      <c r="CGL29" s="282">
        <v>1</v>
      </c>
      <c r="CGM29" s="298">
        <v>0</v>
      </c>
      <c r="CGN29" s="299">
        <f t="shared" si="129"/>
        <v>0</v>
      </c>
      <c r="CGO29" s="1"/>
      <c r="CGP29" s="300">
        <v>6</v>
      </c>
      <c r="CGQ29" s="598">
        <v>14</v>
      </c>
      <c r="CGR29" s="597" t="s">
        <v>85</v>
      </c>
      <c r="CGS29" s="288" t="s">
        <v>32</v>
      </c>
      <c r="CGT29" s="282">
        <v>1</v>
      </c>
      <c r="CGU29" s="298">
        <v>0</v>
      </c>
      <c r="CGV29" s="299">
        <f t="shared" si="130"/>
        <v>0</v>
      </c>
      <c r="CGW29" s="1"/>
      <c r="CGX29" s="300">
        <v>6</v>
      </c>
      <c r="CGY29" s="598">
        <v>14</v>
      </c>
      <c r="CGZ29" s="597" t="s">
        <v>85</v>
      </c>
      <c r="CHA29" s="288" t="s">
        <v>32</v>
      </c>
      <c r="CHB29" s="282">
        <v>1</v>
      </c>
      <c r="CHC29" s="298">
        <v>0</v>
      </c>
      <c r="CHD29" s="299">
        <f t="shared" si="130"/>
        <v>0</v>
      </c>
      <c r="CHE29" s="1"/>
      <c r="CHF29" s="300">
        <v>6</v>
      </c>
      <c r="CHG29" s="598">
        <v>14</v>
      </c>
      <c r="CHH29" s="597" t="s">
        <v>85</v>
      </c>
      <c r="CHI29" s="288" t="s">
        <v>32</v>
      </c>
      <c r="CHJ29" s="282">
        <v>1</v>
      </c>
      <c r="CHK29" s="298">
        <v>0</v>
      </c>
      <c r="CHL29" s="299">
        <f t="shared" si="131"/>
        <v>0</v>
      </c>
      <c r="CHM29" s="1"/>
      <c r="CHN29" s="300">
        <v>6</v>
      </c>
      <c r="CHO29" s="598">
        <v>14</v>
      </c>
      <c r="CHP29" s="597" t="s">
        <v>85</v>
      </c>
      <c r="CHQ29" s="288" t="s">
        <v>32</v>
      </c>
      <c r="CHR29" s="282">
        <v>1</v>
      </c>
      <c r="CHS29" s="298">
        <v>0</v>
      </c>
      <c r="CHT29" s="299">
        <f t="shared" si="131"/>
        <v>0</v>
      </c>
      <c r="CHU29" s="1"/>
      <c r="CHV29" s="300">
        <v>6</v>
      </c>
      <c r="CHW29" s="598">
        <v>14</v>
      </c>
      <c r="CHX29" s="597" t="s">
        <v>85</v>
      </c>
      <c r="CHY29" s="288" t="s">
        <v>32</v>
      </c>
      <c r="CHZ29" s="282">
        <v>1</v>
      </c>
      <c r="CIA29" s="298">
        <v>0</v>
      </c>
      <c r="CIB29" s="299">
        <f t="shared" si="132"/>
        <v>0</v>
      </c>
      <c r="CIC29" s="1"/>
      <c r="CID29" s="300">
        <v>6</v>
      </c>
      <c r="CIE29" s="598">
        <v>14</v>
      </c>
      <c r="CIF29" s="597" t="s">
        <v>85</v>
      </c>
      <c r="CIG29" s="288" t="s">
        <v>32</v>
      </c>
      <c r="CIH29" s="282">
        <v>1</v>
      </c>
      <c r="CII29" s="298">
        <v>0</v>
      </c>
      <c r="CIJ29" s="299">
        <f t="shared" si="132"/>
        <v>0</v>
      </c>
      <c r="CIK29" s="1"/>
      <c r="CIL29" s="300">
        <v>6</v>
      </c>
      <c r="CIM29" s="598">
        <v>14</v>
      </c>
      <c r="CIN29" s="597" t="s">
        <v>85</v>
      </c>
      <c r="CIO29" s="288" t="s">
        <v>32</v>
      </c>
      <c r="CIP29" s="282">
        <v>1</v>
      </c>
      <c r="CIQ29" s="298">
        <v>0</v>
      </c>
      <c r="CIR29" s="299">
        <f t="shared" si="133"/>
        <v>0</v>
      </c>
      <c r="CIS29" s="1"/>
      <c r="CIT29" s="300">
        <v>6</v>
      </c>
      <c r="CIU29" s="598">
        <v>14</v>
      </c>
      <c r="CIV29" s="597" t="s">
        <v>85</v>
      </c>
      <c r="CIW29" s="288" t="s">
        <v>32</v>
      </c>
      <c r="CIX29" s="282">
        <v>1</v>
      </c>
      <c r="CIY29" s="298">
        <v>0</v>
      </c>
      <c r="CIZ29" s="299">
        <f t="shared" si="133"/>
        <v>0</v>
      </c>
      <c r="CJA29" s="1"/>
      <c r="CJB29" s="300">
        <v>6</v>
      </c>
      <c r="CJC29" s="598">
        <v>14</v>
      </c>
      <c r="CJD29" s="597" t="s">
        <v>85</v>
      </c>
      <c r="CJE29" s="288" t="s">
        <v>32</v>
      </c>
      <c r="CJF29" s="282">
        <v>1</v>
      </c>
      <c r="CJG29" s="298">
        <v>0</v>
      </c>
      <c r="CJH29" s="299">
        <f t="shared" si="134"/>
        <v>0</v>
      </c>
      <c r="CJI29" s="1"/>
      <c r="CJJ29" s="300">
        <v>6</v>
      </c>
      <c r="CJK29" s="598">
        <v>14</v>
      </c>
      <c r="CJL29" s="597" t="s">
        <v>85</v>
      </c>
      <c r="CJM29" s="288" t="s">
        <v>32</v>
      </c>
      <c r="CJN29" s="282">
        <v>1</v>
      </c>
      <c r="CJO29" s="298">
        <v>0</v>
      </c>
      <c r="CJP29" s="299">
        <f t="shared" si="134"/>
        <v>0</v>
      </c>
      <c r="CJQ29" s="1"/>
      <c r="CJR29" s="300">
        <v>6</v>
      </c>
      <c r="CJS29" s="598">
        <v>14</v>
      </c>
      <c r="CJT29" s="597" t="s">
        <v>85</v>
      </c>
      <c r="CJU29" s="288" t="s">
        <v>32</v>
      </c>
      <c r="CJV29" s="282">
        <v>1</v>
      </c>
      <c r="CJW29" s="298">
        <v>0</v>
      </c>
      <c r="CJX29" s="299">
        <f t="shared" si="135"/>
        <v>0</v>
      </c>
      <c r="CJY29" s="1"/>
      <c r="CJZ29" s="300">
        <v>6</v>
      </c>
      <c r="CKA29" s="598">
        <v>14</v>
      </c>
      <c r="CKB29" s="597" t="s">
        <v>85</v>
      </c>
      <c r="CKC29" s="288" t="s">
        <v>32</v>
      </c>
      <c r="CKD29" s="282">
        <v>1</v>
      </c>
      <c r="CKE29" s="298">
        <v>0</v>
      </c>
      <c r="CKF29" s="299">
        <f t="shared" si="135"/>
        <v>0</v>
      </c>
      <c r="CKG29" s="1"/>
      <c r="CKH29" s="300">
        <v>6</v>
      </c>
      <c r="CKI29" s="598">
        <v>14</v>
      </c>
      <c r="CKJ29" s="597" t="s">
        <v>85</v>
      </c>
      <c r="CKK29" s="288" t="s">
        <v>32</v>
      </c>
      <c r="CKL29" s="282">
        <v>1</v>
      </c>
      <c r="CKM29" s="298">
        <v>0</v>
      </c>
      <c r="CKN29" s="299">
        <f t="shared" si="136"/>
        <v>0</v>
      </c>
      <c r="CKO29" s="1"/>
      <c r="CKP29" s="300">
        <v>6</v>
      </c>
      <c r="CKQ29" s="598">
        <v>14</v>
      </c>
      <c r="CKR29" s="597" t="s">
        <v>85</v>
      </c>
      <c r="CKS29" s="288" t="s">
        <v>32</v>
      </c>
      <c r="CKT29" s="282">
        <v>1</v>
      </c>
      <c r="CKU29" s="298">
        <v>0</v>
      </c>
      <c r="CKV29" s="299">
        <f t="shared" si="136"/>
        <v>0</v>
      </c>
      <c r="CKW29" s="1"/>
      <c r="CKX29" s="300">
        <v>6</v>
      </c>
      <c r="CKY29" s="598">
        <v>14</v>
      </c>
      <c r="CKZ29" s="597" t="s">
        <v>85</v>
      </c>
      <c r="CLA29" s="288" t="s">
        <v>32</v>
      </c>
      <c r="CLB29" s="282">
        <v>1</v>
      </c>
      <c r="CLC29" s="298">
        <v>0</v>
      </c>
      <c r="CLD29" s="299">
        <f t="shared" si="137"/>
        <v>0</v>
      </c>
      <c r="CLE29" s="1"/>
      <c r="CLF29" s="300">
        <v>6</v>
      </c>
      <c r="CLG29" s="598">
        <v>14</v>
      </c>
      <c r="CLH29" s="597" t="s">
        <v>85</v>
      </c>
      <c r="CLI29" s="288" t="s">
        <v>32</v>
      </c>
      <c r="CLJ29" s="282">
        <v>1</v>
      </c>
      <c r="CLK29" s="298">
        <v>0</v>
      </c>
      <c r="CLL29" s="299">
        <f t="shared" si="137"/>
        <v>0</v>
      </c>
      <c r="CLM29" s="1"/>
      <c r="CLN29" s="300">
        <v>6</v>
      </c>
      <c r="CLO29" s="598">
        <v>14</v>
      </c>
      <c r="CLP29" s="597" t="s">
        <v>85</v>
      </c>
      <c r="CLQ29" s="288" t="s">
        <v>32</v>
      </c>
      <c r="CLR29" s="282">
        <v>1</v>
      </c>
      <c r="CLS29" s="298">
        <v>0</v>
      </c>
      <c r="CLT29" s="299">
        <f t="shared" si="138"/>
        <v>0</v>
      </c>
      <c r="CLU29" s="1"/>
      <c r="CLV29" s="300">
        <v>6</v>
      </c>
      <c r="CLW29" s="598">
        <v>14</v>
      </c>
      <c r="CLX29" s="597" t="s">
        <v>85</v>
      </c>
      <c r="CLY29" s="288" t="s">
        <v>32</v>
      </c>
      <c r="CLZ29" s="282">
        <v>1</v>
      </c>
      <c r="CMA29" s="298">
        <v>0</v>
      </c>
      <c r="CMB29" s="299">
        <f t="shared" si="138"/>
        <v>0</v>
      </c>
      <c r="CMC29" s="1"/>
      <c r="CMD29" s="300">
        <v>6</v>
      </c>
      <c r="CME29" s="598">
        <v>14</v>
      </c>
      <c r="CMF29" s="597" t="s">
        <v>85</v>
      </c>
      <c r="CMG29" s="288" t="s">
        <v>32</v>
      </c>
      <c r="CMH29" s="282">
        <v>1</v>
      </c>
      <c r="CMI29" s="298">
        <v>0</v>
      </c>
      <c r="CMJ29" s="299">
        <f t="shared" si="139"/>
        <v>0</v>
      </c>
      <c r="CMK29" s="1"/>
      <c r="CML29" s="300">
        <v>6</v>
      </c>
      <c r="CMM29" s="598">
        <v>14</v>
      </c>
      <c r="CMN29" s="597" t="s">
        <v>85</v>
      </c>
      <c r="CMO29" s="288" t="s">
        <v>32</v>
      </c>
      <c r="CMP29" s="282">
        <v>1</v>
      </c>
      <c r="CMQ29" s="298">
        <v>0</v>
      </c>
      <c r="CMR29" s="299">
        <f t="shared" si="139"/>
        <v>0</v>
      </c>
      <c r="CMS29" s="1"/>
      <c r="CMT29" s="300">
        <v>6</v>
      </c>
      <c r="CMU29" s="598">
        <v>14</v>
      </c>
      <c r="CMV29" s="597" t="s">
        <v>85</v>
      </c>
      <c r="CMW29" s="288" t="s">
        <v>32</v>
      </c>
      <c r="CMX29" s="282">
        <v>1</v>
      </c>
      <c r="CMY29" s="298">
        <v>0</v>
      </c>
      <c r="CMZ29" s="299">
        <f t="shared" si="140"/>
        <v>0</v>
      </c>
      <c r="CNA29" s="1"/>
      <c r="CNB29" s="300">
        <v>6</v>
      </c>
      <c r="CNC29" s="598">
        <v>14</v>
      </c>
      <c r="CND29" s="597" t="s">
        <v>85</v>
      </c>
      <c r="CNE29" s="288" t="s">
        <v>32</v>
      </c>
      <c r="CNF29" s="282">
        <v>1</v>
      </c>
      <c r="CNG29" s="298">
        <v>0</v>
      </c>
      <c r="CNH29" s="299">
        <f t="shared" si="140"/>
        <v>0</v>
      </c>
      <c r="CNI29" s="1"/>
      <c r="CNJ29" s="300">
        <v>6</v>
      </c>
      <c r="CNK29" s="598">
        <v>14</v>
      </c>
      <c r="CNL29" s="597" t="s">
        <v>85</v>
      </c>
      <c r="CNM29" s="288" t="s">
        <v>32</v>
      </c>
      <c r="CNN29" s="282">
        <v>1</v>
      </c>
      <c r="CNO29" s="298">
        <v>0</v>
      </c>
      <c r="CNP29" s="299">
        <f t="shared" si="141"/>
        <v>0</v>
      </c>
      <c r="CNQ29" s="1"/>
      <c r="CNR29" s="300">
        <v>6</v>
      </c>
      <c r="CNS29" s="598">
        <v>14</v>
      </c>
      <c r="CNT29" s="597" t="s">
        <v>85</v>
      </c>
      <c r="CNU29" s="288" t="s">
        <v>32</v>
      </c>
      <c r="CNV29" s="282">
        <v>1</v>
      </c>
      <c r="CNW29" s="298">
        <v>0</v>
      </c>
      <c r="CNX29" s="299">
        <f t="shared" si="141"/>
        <v>0</v>
      </c>
      <c r="CNY29" s="1"/>
      <c r="CNZ29" s="300">
        <v>6</v>
      </c>
      <c r="COA29" s="598">
        <v>14</v>
      </c>
      <c r="COB29" s="597" t="s">
        <v>85</v>
      </c>
      <c r="COC29" s="288" t="s">
        <v>32</v>
      </c>
      <c r="COD29" s="282">
        <v>1</v>
      </c>
      <c r="COE29" s="298">
        <v>0</v>
      </c>
      <c r="COF29" s="299">
        <f t="shared" si="142"/>
        <v>0</v>
      </c>
      <c r="COG29" s="1"/>
      <c r="COH29" s="300">
        <v>6</v>
      </c>
      <c r="COI29" s="598">
        <v>14</v>
      </c>
      <c r="COJ29" s="597" t="s">
        <v>85</v>
      </c>
      <c r="COK29" s="288" t="s">
        <v>32</v>
      </c>
      <c r="COL29" s="282">
        <v>1</v>
      </c>
      <c r="COM29" s="298">
        <v>0</v>
      </c>
      <c r="CON29" s="299">
        <f t="shared" si="142"/>
        <v>0</v>
      </c>
      <c r="COO29" s="1"/>
      <c r="COP29" s="300">
        <v>6</v>
      </c>
      <c r="COQ29" s="598">
        <v>14</v>
      </c>
      <c r="COR29" s="597" t="s">
        <v>85</v>
      </c>
      <c r="COS29" s="288" t="s">
        <v>32</v>
      </c>
      <c r="COT29" s="282">
        <v>1</v>
      </c>
      <c r="COU29" s="298">
        <v>0</v>
      </c>
      <c r="COV29" s="299">
        <f t="shared" si="143"/>
        <v>0</v>
      </c>
      <c r="COW29" s="1"/>
      <c r="COX29" s="300">
        <v>6</v>
      </c>
      <c r="COY29" s="598">
        <v>14</v>
      </c>
      <c r="COZ29" s="597" t="s">
        <v>85</v>
      </c>
      <c r="CPA29" s="288" t="s">
        <v>32</v>
      </c>
      <c r="CPB29" s="282">
        <v>1</v>
      </c>
      <c r="CPC29" s="298">
        <v>0</v>
      </c>
      <c r="CPD29" s="299">
        <f t="shared" si="143"/>
        <v>0</v>
      </c>
      <c r="CPE29" s="1"/>
      <c r="CPF29" s="300">
        <v>6</v>
      </c>
      <c r="CPG29" s="598">
        <v>14</v>
      </c>
      <c r="CPH29" s="597" t="s">
        <v>85</v>
      </c>
      <c r="CPI29" s="288" t="s">
        <v>32</v>
      </c>
      <c r="CPJ29" s="282">
        <v>1</v>
      </c>
      <c r="CPK29" s="298">
        <v>0</v>
      </c>
      <c r="CPL29" s="299">
        <f t="shared" si="144"/>
        <v>0</v>
      </c>
      <c r="CPM29" s="1"/>
      <c r="CPN29" s="300">
        <v>6</v>
      </c>
      <c r="CPO29" s="598">
        <v>14</v>
      </c>
      <c r="CPP29" s="597" t="s">
        <v>85</v>
      </c>
      <c r="CPQ29" s="288" t="s">
        <v>32</v>
      </c>
      <c r="CPR29" s="282">
        <v>1</v>
      </c>
      <c r="CPS29" s="298">
        <v>0</v>
      </c>
      <c r="CPT29" s="299">
        <f t="shared" si="144"/>
        <v>0</v>
      </c>
      <c r="CPU29" s="1"/>
      <c r="CPV29" s="300">
        <v>6</v>
      </c>
      <c r="CPW29" s="598">
        <v>14</v>
      </c>
      <c r="CPX29" s="597" t="s">
        <v>85</v>
      </c>
      <c r="CPY29" s="288" t="s">
        <v>32</v>
      </c>
      <c r="CPZ29" s="282">
        <v>1</v>
      </c>
      <c r="CQA29" s="298">
        <v>0</v>
      </c>
      <c r="CQB29" s="299">
        <f t="shared" si="145"/>
        <v>0</v>
      </c>
      <c r="CQC29" s="1"/>
      <c r="CQD29" s="300">
        <v>6</v>
      </c>
      <c r="CQE29" s="598">
        <v>14</v>
      </c>
      <c r="CQF29" s="597" t="s">
        <v>85</v>
      </c>
      <c r="CQG29" s="288" t="s">
        <v>32</v>
      </c>
      <c r="CQH29" s="282">
        <v>1</v>
      </c>
      <c r="CQI29" s="298">
        <v>0</v>
      </c>
      <c r="CQJ29" s="299">
        <f t="shared" si="145"/>
        <v>0</v>
      </c>
      <c r="CQK29" s="1"/>
      <c r="CQL29" s="300">
        <v>6</v>
      </c>
      <c r="CQM29" s="598">
        <v>14</v>
      </c>
      <c r="CQN29" s="597" t="s">
        <v>85</v>
      </c>
      <c r="CQO29" s="288" t="s">
        <v>32</v>
      </c>
      <c r="CQP29" s="282">
        <v>1</v>
      </c>
      <c r="CQQ29" s="298">
        <v>0</v>
      </c>
      <c r="CQR29" s="299">
        <f t="shared" si="146"/>
        <v>0</v>
      </c>
      <c r="CQS29" s="1"/>
      <c r="CQT29" s="300">
        <v>6</v>
      </c>
      <c r="CQU29" s="598">
        <v>14</v>
      </c>
      <c r="CQV29" s="597" t="s">
        <v>85</v>
      </c>
      <c r="CQW29" s="288" t="s">
        <v>32</v>
      </c>
      <c r="CQX29" s="282">
        <v>1</v>
      </c>
      <c r="CQY29" s="298">
        <v>0</v>
      </c>
      <c r="CQZ29" s="299">
        <f t="shared" si="146"/>
        <v>0</v>
      </c>
      <c r="CRA29" s="1"/>
      <c r="CRB29" s="300">
        <v>6</v>
      </c>
      <c r="CRC29" s="598">
        <v>14</v>
      </c>
      <c r="CRD29" s="597" t="s">
        <v>85</v>
      </c>
      <c r="CRE29" s="288" t="s">
        <v>32</v>
      </c>
      <c r="CRF29" s="282">
        <v>1</v>
      </c>
      <c r="CRG29" s="298">
        <v>0</v>
      </c>
      <c r="CRH29" s="299">
        <f t="shared" si="147"/>
        <v>0</v>
      </c>
      <c r="CRI29" s="1"/>
      <c r="CRJ29" s="300">
        <v>6</v>
      </c>
      <c r="CRK29" s="598">
        <v>14</v>
      </c>
      <c r="CRL29" s="597" t="s">
        <v>85</v>
      </c>
      <c r="CRM29" s="288" t="s">
        <v>32</v>
      </c>
      <c r="CRN29" s="282">
        <v>1</v>
      </c>
      <c r="CRO29" s="298">
        <v>0</v>
      </c>
      <c r="CRP29" s="299">
        <f t="shared" si="147"/>
        <v>0</v>
      </c>
      <c r="CRQ29" s="1"/>
      <c r="CRR29" s="300">
        <v>6</v>
      </c>
      <c r="CRS29" s="598">
        <v>14</v>
      </c>
      <c r="CRT29" s="597" t="s">
        <v>85</v>
      </c>
      <c r="CRU29" s="288" t="s">
        <v>32</v>
      </c>
      <c r="CRV29" s="282">
        <v>1</v>
      </c>
      <c r="CRW29" s="298">
        <v>0</v>
      </c>
      <c r="CRX29" s="299">
        <f t="shared" si="148"/>
        <v>0</v>
      </c>
      <c r="CRY29" s="1"/>
      <c r="CRZ29" s="300">
        <v>6</v>
      </c>
      <c r="CSA29" s="598">
        <v>14</v>
      </c>
      <c r="CSB29" s="597" t="s">
        <v>85</v>
      </c>
      <c r="CSC29" s="288" t="s">
        <v>32</v>
      </c>
      <c r="CSD29" s="282">
        <v>1</v>
      </c>
      <c r="CSE29" s="298">
        <v>0</v>
      </c>
      <c r="CSF29" s="299">
        <f t="shared" si="148"/>
        <v>0</v>
      </c>
      <c r="CSG29" s="1"/>
      <c r="CSH29" s="300">
        <v>6</v>
      </c>
      <c r="CSI29" s="598">
        <v>14</v>
      </c>
      <c r="CSJ29" s="597" t="s">
        <v>85</v>
      </c>
      <c r="CSK29" s="288" t="s">
        <v>32</v>
      </c>
      <c r="CSL29" s="282">
        <v>1</v>
      </c>
      <c r="CSM29" s="298">
        <v>0</v>
      </c>
      <c r="CSN29" s="299">
        <f t="shared" si="149"/>
        <v>0</v>
      </c>
      <c r="CSO29" s="1"/>
      <c r="CSP29" s="300">
        <v>6</v>
      </c>
      <c r="CSQ29" s="598">
        <v>14</v>
      </c>
      <c r="CSR29" s="597" t="s">
        <v>85</v>
      </c>
      <c r="CSS29" s="288" t="s">
        <v>32</v>
      </c>
      <c r="CST29" s="282">
        <v>1</v>
      </c>
      <c r="CSU29" s="298">
        <v>0</v>
      </c>
      <c r="CSV29" s="299">
        <f t="shared" si="149"/>
        <v>0</v>
      </c>
      <c r="CSW29" s="1"/>
      <c r="CSX29" s="300">
        <v>6</v>
      </c>
      <c r="CSY29" s="598">
        <v>14</v>
      </c>
      <c r="CSZ29" s="597" t="s">
        <v>85</v>
      </c>
      <c r="CTA29" s="288" t="s">
        <v>32</v>
      </c>
      <c r="CTB29" s="282">
        <v>1</v>
      </c>
      <c r="CTC29" s="298">
        <v>0</v>
      </c>
      <c r="CTD29" s="299">
        <f t="shared" si="150"/>
        <v>0</v>
      </c>
      <c r="CTE29" s="1"/>
      <c r="CTF29" s="300">
        <v>6</v>
      </c>
      <c r="CTG29" s="598">
        <v>14</v>
      </c>
      <c r="CTH29" s="597" t="s">
        <v>85</v>
      </c>
      <c r="CTI29" s="288" t="s">
        <v>32</v>
      </c>
      <c r="CTJ29" s="282">
        <v>1</v>
      </c>
      <c r="CTK29" s="298">
        <v>0</v>
      </c>
      <c r="CTL29" s="299">
        <f t="shared" si="150"/>
        <v>0</v>
      </c>
      <c r="CTM29" s="1"/>
      <c r="CTN29" s="300">
        <v>6</v>
      </c>
      <c r="CTO29" s="598">
        <v>14</v>
      </c>
      <c r="CTP29" s="597" t="s">
        <v>85</v>
      </c>
      <c r="CTQ29" s="288" t="s">
        <v>32</v>
      </c>
      <c r="CTR29" s="282">
        <v>1</v>
      </c>
      <c r="CTS29" s="298">
        <v>0</v>
      </c>
      <c r="CTT29" s="299">
        <f t="shared" si="151"/>
        <v>0</v>
      </c>
      <c r="CTU29" s="1"/>
      <c r="CTV29" s="300">
        <v>6</v>
      </c>
      <c r="CTW29" s="598">
        <v>14</v>
      </c>
      <c r="CTX29" s="597" t="s">
        <v>85</v>
      </c>
      <c r="CTY29" s="288" t="s">
        <v>32</v>
      </c>
      <c r="CTZ29" s="282">
        <v>1</v>
      </c>
      <c r="CUA29" s="298">
        <v>0</v>
      </c>
      <c r="CUB29" s="299">
        <f t="shared" si="151"/>
        <v>0</v>
      </c>
      <c r="CUC29" s="1"/>
      <c r="CUD29" s="300">
        <v>6</v>
      </c>
      <c r="CUE29" s="598">
        <v>14</v>
      </c>
      <c r="CUF29" s="597" t="s">
        <v>85</v>
      </c>
      <c r="CUG29" s="288" t="s">
        <v>32</v>
      </c>
      <c r="CUH29" s="282">
        <v>1</v>
      </c>
      <c r="CUI29" s="298">
        <v>0</v>
      </c>
      <c r="CUJ29" s="299">
        <f t="shared" si="152"/>
        <v>0</v>
      </c>
      <c r="CUK29" s="1"/>
      <c r="CUL29" s="300">
        <v>6</v>
      </c>
      <c r="CUM29" s="598">
        <v>14</v>
      </c>
      <c r="CUN29" s="597" t="s">
        <v>85</v>
      </c>
      <c r="CUO29" s="288" t="s">
        <v>32</v>
      </c>
      <c r="CUP29" s="282">
        <v>1</v>
      </c>
      <c r="CUQ29" s="298">
        <v>0</v>
      </c>
      <c r="CUR29" s="299">
        <f t="shared" si="152"/>
        <v>0</v>
      </c>
      <c r="CUS29" s="1"/>
      <c r="CUT29" s="300">
        <v>6</v>
      </c>
      <c r="CUU29" s="598">
        <v>14</v>
      </c>
      <c r="CUV29" s="597" t="s">
        <v>85</v>
      </c>
      <c r="CUW29" s="288" t="s">
        <v>32</v>
      </c>
      <c r="CUX29" s="282">
        <v>1</v>
      </c>
      <c r="CUY29" s="298">
        <v>0</v>
      </c>
      <c r="CUZ29" s="299">
        <f t="shared" si="153"/>
        <v>0</v>
      </c>
      <c r="CVA29" s="1"/>
      <c r="CVB29" s="300">
        <v>6</v>
      </c>
      <c r="CVC29" s="598">
        <v>14</v>
      </c>
      <c r="CVD29" s="597" t="s">
        <v>85</v>
      </c>
      <c r="CVE29" s="288" t="s">
        <v>32</v>
      </c>
      <c r="CVF29" s="282">
        <v>1</v>
      </c>
      <c r="CVG29" s="298">
        <v>0</v>
      </c>
      <c r="CVH29" s="299">
        <f t="shared" si="153"/>
        <v>0</v>
      </c>
      <c r="CVI29" s="1"/>
      <c r="CVJ29" s="300">
        <v>6</v>
      </c>
      <c r="CVK29" s="598">
        <v>14</v>
      </c>
      <c r="CVL29" s="597" t="s">
        <v>85</v>
      </c>
      <c r="CVM29" s="288" t="s">
        <v>32</v>
      </c>
      <c r="CVN29" s="282">
        <v>1</v>
      </c>
      <c r="CVO29" s="298">
        <v>0</v>
      </c>
      <c r="CVP29" s="299">
        <f t="shared" si="154"/>
        <v>0</v>
      </c>
      <c r="CVQ29" s="1"/>
      <c r="CVR29" s="300">
        <v>6</v>
      </c>
      <c r="CVS29" s="598">
        <v>14</v>
      </c>
      <c r="CVT29" s="597" t="s">
        <v>85</v>
      </c>
      <c r="CVU29" s="288" t="s">
        <v>32</v>
      </c>
      <c r="CVV29" s="282">
        <v>1</v>
      </c>
      <c r="CVW29" s="298">
        <v>0</v>
      </c>
      <c r="CVX29" s="299">
        <f t="shared" si="154"/>
        <v>0</v>
      </c>
      <c r="CVY29" s="1"/>
      <c r="CVZ29" s="300">
        <v>6</v>
      </c>
      <c r="CWA29" s="598">
        <v>14</v>
      </c>
      <c r="CWB29" s="597" t="s">
        <v>85</v>
      </c>
      <c r="CWC29" s="288" t="s">
        <v>32</v>
      </c>
      <c r="CWD29" s="282">
        <v>1</v>
      </c>
      <c r="CWE29" s="298">
        <v>0</v>
      </c>
      <c r="CWF29" s="299">
        <f t="shared" si="155"/>
        <v>0</v>
      </c>
      <c r="CWG29" s="1"/>
      <c r="CWH29" s="300">
        <v>6</v>
      </c>
      <c r="CWI29" s="598">
        <v>14</v>
      </c>
      <c r="CWJ29" s="597" t="s">
        <v>85</v>
      </c>
      <c r="CWK29" s="288" t="s">
        <v>32</v>
      </c>
      <c r="CWL29" s="282">
        <v>1</v>
      </c>
      <c r="CWM29" s="298">
        <v>0</v>
      </c>
      <c r="CWN29" s="299">
        <f t="shared" si="155"/>
        <v>0</v>
      </c>
      <c r="CWO29" s="1"/>
      <c r="CWP29" s="300">
        <v>6</v>
      </c>
      <c r="CWQ29" s="598">
        <v>14</v>
      </c>
      <c r="CWR29" s="597" t="s">
        <v>85</v>
      </c>
      <c r="CWS29" s="288" t="s">
        <v>32</v>
      </c>
      <c r="CWT29" s="282">
        <v>1</v>
      </c>
      <c r="CWU29" s="298">
        <v>0</v>
      </c>
      <c r="CWV29" s="299">
        <f t="shared" si="156"/>
        <v>0</v>
      </c>
      <c r="CWW29" s="1"/>
      <c r="CWX29" s="300">
        <v>6</v>
      </c>
      <c r="CWY29" s="598">
        <v>14</v>
      </c>
      <c r="CWZ29" s="597" t="s">
        <v>85</v>
      </c>
      <c r="CXA29" s="288" t="s">
        <v>32</v>
      </c>
      <c r="CXB29" s="282">
        <v>1</v>
      </c>
      <c r="CXC29" s="298">
        <v>0</v>
      </c>
      <c r="CXD29" s="299">
        <f t="shared" si="156"/>
        <v>0</v>
      </c>
      <c r="CXE29" s="1"/>
      <c r="CXF29" s="300">
        <v>6</v>
      </c>
      <c r="CXG29" s="598">
        <v>14</v>
      </c>
      <c r="CXH29" s="597" t="s">
        <v>85</v>
      </c>
      <c r="CXI29" s="288" t="s">
        <v>32</v>
      </c>
      <c r="CXJ29" s="282">
        <v>1</v>
      </c>
      <c r="CXK29" s="298">
        <v>0</v>
      </c>
      <c r="CXL29" s="299">
        <f t="shared" si="157"/>
        <v>0</v>
      </c>
      <c r="CXM29" s="1"/>
      <c r="CXN29" s="300">
        <v>6</v>
      </c>
      <c r="CXO29" s="598">
        <v>14</v>
      </c>
      <c r="CXP29" s="597" t="s">
        <v>85</v>
      </c>
      <c r="CXQ29" s="288" t="s">
        <v>32</v>
      </c>
      <c r="CXR29" s="282">
        <v>1</v>
      </c>
      <c r="CXS29" s="298">
        <v>0</v>
      </c>
      <c r="CXT29" s="299">
        <f t="shared" si="157"/>
        <v>0</v>
      </c>
      <c r="CXU29" s="1"/>
      <c r="CXV29" s="300">
        <v>6</v>
      </c>
      <c r="CXW29" s="598">
        <v>14</v>
      </c>
      <c r="CXX29" s="597" t="s">
        <v>85</v>
      </c>
      <c r="CXY29" s="288" t="s">
        <v>32</v>
      </c>
      <c r="CXZ29" s="282">
        <v>1</v>
      </c>
      <c r="CYA29" s="298">
        <v>0</v>
      </c>
      <c r="CYB29" s="299">
        <f t="shared" si="158"/>
        <v>0</v>
      </c>
      <c r="CYC29" s="1"/>
      <c r="CYD29" s="300">
        <v>6</v>
      </c>
      <c r="CYE29" s="598">
        <v>14</v>
      </c>
      <c r="CYF29" s="597" t="s">
        <v>85</v>
      </c>
      <c r="CYG29" s="288" t="s">
        <v>32</v>
      </c>
      <c r="CYH29" s="282">
        <v>1</v>
      </c>
      <c r="CYI29" s="298">
        <v>0</v>
      </c>
      <c r="CYJ29" s="299">
        <f t="shared" si="158"/>
        <v>0</v>
      </c>
      <c r="CYK29" s="1"/>
      <c r="CYL29" s="300">
        <v>6</v>
      </c>
      <c r="CYM29" s="598">
        <v>14</v>
      </c>
      <c r="CYN29" s="597" t="s">
        <v>85</v>
      </c>
      <c r="CYO29" s="288" t="s">
        <v>32</v>
      </c>
      <c r="CYP29" s="282">
        <v>1</v>
      </c>
      <c r="CYQ29" s="298">
        <v>0</v>
      </c>
      <c r="CYR29" s="299">
        <f t="shared" si="159"/>
        <v>0</v>
      </c>
      <c r="CYS29" s="1"/>
      <c r="CYT29" s="300">
        <v>6</v>
      </c>
      <c r="CYU29" s="598">
        <v>14</v>
      </c>
      <c r="CYV29" s="597" t="s">
        <v>85</v>
      </c>
      <c r="CYW29" s="288" t="s">
        <v>32</v>
      </c>
      <c r="CYX29" s="282">
        <v>1</v>
      </c>
      <c r="CYY29" s="298">
        <v>0</v>
      </c>
      <c r="CYZ29" s="299">
        <f t="shared" si="159"/>
        <v>0</v>
      </c>
      <c r="CZA29" s="1"/>
      <c r="CZB29" s="300">
        <v>6</v>
      </c>
      <c r="CZC29" s="598">
        <v>14</v>
      </c>
      <c r="CZD29" s="597" t="s">
        <v>85</v>
      </c>
      <c r="CZE29" s="288" t="s">
        <v>32</v>
      </c>
      <c r="CZF29" s="282">
        <v>1</v>
      </c>
      <c r="CZG29" s="298">
        <v>0</v>
      </c>
      <c r="CZH29" s="299">
        <f t="shared" si="160"/>
        <v>0</v>
      </c>
      <c r="CZI29" s="1"/>
      <c r="CZJ29" s="300">
        <v>6</v>
      </c>
      <c r="CZK29" s="598">
        <v>14</v>
      </c>
      <c r="CZL29" s="597" t="s">
        <v>85</v>
      </c>
      <c r="CZM29" s="288" t="s">
        <v>32</v>
      </c>
      <c r="CZN29" s="282">
        <v>1</v>
      </c>
      <c r="CZO29" s="298">
        <v>0</v>
      </c>
      <c r="CZP29" s="299">
        <f t="shared" si="160"/>
        <v>0</v>
      </c>
      <c r="CZQ29" s="1"/>
      <c r="CZR29" s="300">
        <v>6</v>
      </c>
      <c r="CZS29" s="598">
        <v>14</v>
      </c>
      <c r="CZT29" s="597" t="s">
        <v>85</v>
      </c>
      <c r="CZU29" s="288" t="s">
        <v>32</v>
      </c>
      <c r="CZV29" s="282">
        <v>1</v>
      </c>
      <c r="CZW29" s="298">
        <v>0</v>
      </c>
      <c r="CZX29" s="299">
        <f t="shared" si="161"/>
        <v>0</v>
      </c>
      <c r="CZY29" s="1"/>
      <c r="CZZ29" s="300">
        <v>6</v>
      </c>
      <c r="DAA29" s="598">
        <v>14</v>
      </c>
      <c r="DAB29" s="597" t="s">
        <v>85</v>
      </c>
      <c r="DAC29" s="288" t="s">
        <v>32</v>
      </c>
      <c r="DAD29" s="282">
        <v>1</v>
      </c>
      <c r="DAE29" s="298">
        <v>0</v>
      </c>
      <c r="DAF29" s="299">
        <f t="shared" si="161"/>
        <v>0</v>
      </c>
      <c r="DAG29" s="1"/>
      <c r="DAH29" s="300">
        <v>6</v>
      </c>
      <c r="DAI29" s="598">
        <v>14</v>
      </c>
      <c r="DAJ29" s="597" t="s">
        <v>85</v>
      </c>
      <c r="DAK29" s="288" t="s">
        <v>32</v>
      </c>
      <c r="DAL29" s="282">
        <v>1</v>
      </c>
      <c r="DAM29" s="298">
        <v>0</v>
      </c>
      <c r="DAN29" s="299">
        <f t="shared" si="162"/>
        <v>0</v>
      </c>
      <c r="DAO29" s="1"/>
      <c r="DAP29" s="300">
        <v>6</v>
      </c>
      <c r="DAQ29" s="598">
        <v>14</v>
      </c>
      <c r="DAR29" s="597" t="s">
        <v>85</v>
      </c>
      <c r="DAS29" s="288" t="s">
        <v>32</v>
      </c>
      <c r="DAT29" s="282">
        <v>1</v>
      </c>
      <c r="DAU29" s="298">
        <v>0</v>
      </c>
      <c r="DAV29" s="299">
        <f t="shared" si="162"/>
        <v>0</v>
      </c>
      <c r="DAW29" s="1"/>
      <c r="DAX29" s="300">
        <v>6</v>
      </c>
      <c r="DAY29" s="598">
        <v>14</v>
      </c>
      <c r="DAZ29" s="597" t="s">
        <v>85</v>
      </c>
      <c r="DBA29" s="288" t="s">
        <v>32</v>
      </c>
      <c r="DBB29" s="282">
        <v>1</v>
      </c>
      <c r="DBC29" s="298">
        <v>0</v>
      </c>
      <c r="DBD29" s="299">
        <f t="shared" si="163"/>
        <v>0</v>
      </c>
      <c r="DBE29" s="1"/>
      <c r="DBF29" s="300">
        <v>6</v>
      </c>
      <c r="DBG29" s="598">
        <v>14</v>
      </c>
      <c r="DBH29" s="597" t="s">
        <v>85</v>
      </c>
      <c r="DBI29" s="288" t="s">
        <v>32</v>
      </c>
      <c r="DBJ29" s="282">
        <v>1</v>
      </c>
      <c r="DBK29" s="298">
        <v>0</v>
      </c>
      <c r="DBL29" s="299">
        <f t="shared" si="163"/>
        <v>0</v>
      </c>
      <c r="DBM29" s="1"/>
      <c r="DBN29" s="300">
        <v>6</v>
      </c>
      <c r="DBO29" s="598">
        <v>14</v>
      </c>
      <c r="DBP29" s="597" t="s">
        <v>85</v>
      </c>
      <c r="DBQ29" s="288" t="s">
        <v>32</v>
      </c>
      <c r="DBR29" s="282">
        <v>1</v>
      </c>
      <c r="DBS29" s="298">
        <v>0</v>
      </c>
      <c r="DBT29" s="299">
        <f t="shared" si="164"/>
        <v>0</v>
      </c>
      <c r="DBU29" s="1"/>
      <c r="DBV29" s="300">
        <v>6</v>
      </c>
      <c r="DBW29" s="598">
        <v>14</v>
      </c>
      <c r="DBX29" s="597" t="s">
        <v>85</v>
      </c>
      <c r="DBY29" s="288" t="s">
        <v>32</v>
      </c>
      <c r="DBZ29" s="282">
        <v>1</v>
      </c>
      <c r="DCA29" s="298">
        <v>0</v>
      </c>
      <c r="DCB29" s="299">
        <f t="shared" si="164"/>
        <v>0</v>
      </c>
      <c r="DCC29" s="1"/>
      <c r="DCD29" s="300">
        <v>6</v>
      </c>
      <c r="DCE29" s="598">
        <v>14</v>
      </c>
      <c r="DCF29" s="597" t="s">
        <v>85</v>
      </c>
      <c r="DCG29" s="288" t="s">
        <v>32</v>
      </c>
      <c r="DCH29" s="282">
        <v>1</v>
      </c>
      <c r="DCI29" s="298">
        <v>0</v>
      </c>
      <c r="DCJ29" s="299">
        <f t="shared" si="165"/>
        <v>0</v>
      </c>
      <c r="DCK29" s="1"/>
      <c r="DCL29" s="300">
        <v>6</v>
      </c>
      <c r="DCM29" s="598">
        <v>14</v>
      </c>
      <c r="DCN29" s="597" t="s">
        <v>85</v>
      </c>
      <c r="DCO29" s="288" t="s">
        <v>32</v>
      </c>
      <c r="DCP29" s="282">
        <v>1</v>
      </c>
      <c r="DCQ29" s="298">
        <v>0</v>
      </c>
      <c r="DCR29" s="299">
        <f t="shared" si="165"/>
        <v>0</v>
      </c>
      <c r="DCS29" s="1"/>
      <c r="DCT29" s="300">
        <v>6</v>
      </c>
      <c r="DCU29" s="598">
        <v>14</v>
      </c>
      <c r="DCV29" s="597" t="s">
        <v>85</v>
      </c>
      <c r="DCW29" s="288" t="s">
        <v>32</v>
      </c>
      <c r="DCX29" s="282">
        <v>1</v>
      </c>
      <c r="DCY29" s="298">
        <v>0</v>
      </c>
      <c r="DCZ29" s="299">
        <f t="shared" si="166"/>
        <v>0</v>
      </c>
      <c r="DDA29" s="1"/>
      <c r="DDB29" s="300">
        <v>6</v>
      </c>
      <c r="DDC29" s="598">
        <v>14</v>
      </c>
      <c r="DDD29" s="597" t="s">
        <v>85</v>
      </c>
      <c r="DDE29" s="288" t="s">
        <v>32</v>
      </c>
      <c r="DDF29" s="282">
        <v>1</v>
      </c>
      <c r="DDG29" s="298">
        <v>0</v>
      </c>
      <c r="DDH29" s="299">
        <f t="shared" si="166"/>
        <v>0</v>
      </c>
      <c r="DDI29" s="1"/>
      <c r="DDJ29" s="300">
        <v>6</v>
      </c>
      <c r="DDK29" s="598">
        <v>14</v>
      </c>
      <c r="DDL29" s="597" t="s">
        <v>85</v>
      </c>
      <c r="DDM29" s="288" t="s">
        <v>32</v>
      </c>
      <c r="DDN29" s="282">
        <v>1</v>
      </c>
      <c r="DDO29" s="298">
        <v>0</v>
      </c>
      <c r="DDP29" s="299">
        <f t="shared" si="167"/>
        <v>0</v>
      </c>
      <c r="DDQ29" s="1"/>
      <c r="DDR29" s="300">
        <v>6</v>
      </c>
      <c r="DDS29" s="598">
        <v>14</v>
      </c>
      <c r="DDT29" s="597" t="s">
        <v>85</v>
      </c>
      <c r="DDU29" s="288" t="s">
        <v>32</v>
      </c>
      <c r="DDV29" s="282">
        <v>1</v>
      </c>
      <c r="DDW29" s="298">
        <v>0</v>
      </c>
      <c r="DDX29" s="299">
        <f t="shared" si="167"/>
        <v>0</v>
      </c>
      <c r="DDY29" s="1"/>
      <c r="DDZ29" s="300">
        <v>6</v>
      </c>
      <c r="DEA29" s="598">
        <v>14</v>
      </c>
      <c r="DEB29" s="597" t="s">
        <v>85</v>
      </c>
      <c r="DEC29" s="288" t="s">
        <v>32</v>
      </c>
      <c r="DED29" s="282">
        <v>1</v>
      </c>
      <c r="DEE29" s="298">
        <v>0</v>
      </c>
      <c r="DEF29" s="299">
        <f t="shared" si="168"/>
        <v>0</v>
      </c>
      <c r="DEG29" s="1"/>
      <c r="DEH29" s="300">
        <v>6</v>
      </c>
      <c r="DEI29" s="598">
        <v>14</v>
      </c>
      <c r="DEJ29" s="597" t="s">
        <v>85</v>
      </c>
      <c r="DEK29" s="288" t="s">
        <v>32</v>
      </c>
      <c r="DEL29" s="282">
        <v>1</v>
      </c>
      <c r="DEM29" s="298">
        <v>0</v>
      </c>
      <c r="DEN29" s="299">
        <f t="shared" si="168"/>
        <v>0</v>
      </c>
      <c r="DEO29" s="1"/>
      <c r="DEP29" s="300">
        <v>6</v>
      </c>
      <c r="DEQ29" s="598">
        <v>14</v>
      </c>
      <c r="DER29" s="597" t="s">
        <v>85</v>
      </c>
      <c r="DES29" s="288" t="s">
        <v>32</v>
      </c>
      <c r="DET29" s="282">
        <v>1</v>
      </c>
      <c r="DEU29" s="298">
        <v>0</v>
      </c>
      <c r="DEV29" s="299">
        <f t="shared" si="169"/>
        <v>0</v>
      </c>
      <c r="DEW29" s="1"/>
      <c r="DEX29" s="300">
        <v>6</v>
      </c>
      <c r="DEY29" s="598">
        <v>14</v>
      </c>
      <c r="DEZ29" s="597" t="s">
        <v>85</v>
      </c>
      <c r="DFA29" s="288" t="s">
        <v>32</v>
      </c>
      <c r="DFB29" s="282">
        <v>1</v>
      </c>
      <c r="DFC29" s="298">
        <v>0</v>
      </c>
      <c r="DFD29" s="299">
        <f t="shared" si="169"/>
        <v>0</v>
      </c>
      <c r="DFE29" s="1"/>
      <c r="DFF29" s="300">
        <v>6</v>
      </c>
      <c r="DFG29" s="598">
        <v>14</v>
      </c>
      <c r="DFH29" s="597" t="s">
        <v>85</v>
      </c>
      <c r="DFI29" s="288" t="s">
        <v>32</v>
      </c>
      <c r="DFJ29" s="282">
        <v>1</v>
      </c>
      <c r="DFK29" s="298">
        <v>0</v>
      </c>
      <c r="DFL29" s="299">
        <f t="shared" si="170"/>
        <v>0</v>
      </c>
      <c r="DFM29" s="1"/>
      <c r="DFN29" s="300">
        <v>6</v>
      </c>
      <c r="DFO29" s="598">
        <v>14</v>
      </c>
      <c r="DFP29" s="597" t="s">
        <v>85</v>
      </c>
      <c r="DFQ29" s="288" t="s">
        <v>32</v>
      </c>
      <c r="DFR29" s="282">
        <v>1</v>
      </c>
      <c r="DFS29" s="298">
        <v>0</v>
      </c>
      <c r="DFT29" s="299">
        <f t="shared" si="170"/>
        <v>0</v>
      </c>
      <c r="DFU29" s="1"/>
      <c r="DFV29" s="300">
        <v>6</v>
      </c>
      <c r="DFW29" s="598">
        <v>14</v>
      </c>
      <c r="DFX29" s="597" t="s">
        <v>85</v>
      </c>
      <c r="DFY29" s="288" t="s">
        <v>32</v>
      </c>
      <c r="DFZ29" s="282">
        <v>1</v>
      </c>
      <c r="DGA29" s="298">
        <v>0</v>
      </c>
      <c r="DGB29" s="299">
        <f t="shared" si="171"/>
        <v>0</v>
      </c>
      <c r="DGC29" s="1"/>
      <c r="DGD29" s="300">
        <v>6</v>
      </c>
      <c r="DGE29" s="598">
        <v>14</v>
      </c>
      <c r="DGF29" s="597" t="s">
        <v>85</v>
      </c>
      <c r="DGG29" s="288" t="s">
        <v>32</v>
      </c>
      <c r="DGH29" s="282">
        <v>1</v>
      </c>
      <c r="DGI29" s="298">
        <v>0</v>
      </c>
      <c r="DGJ29" s="299">
        <f t="shared" si="171"/>
        <v>0</v>
      </c>
      <c r="DGK29" s="1"/>
      <c r="DGL29" s="300">
        <v>6</v>
      </c>
      <c r="DGM29" s="598">
        <v>14</v>
      </c>
      <c r="DGN29" s="597" t="s">
        <v>85</v>
      </c>
      <c r="DGO29" s="288" t="s">
        <v>32</v>
      </c>
      <c r="DGP29" s="282">
        <v>1</v>
      </c>
      <c r="DGQ29" s="298">
        <v>0</v>
      </c>
      <c r="DGR29" s="299">
        <f t="shared" si="172"/>
        <v>0</v>
      </c>
      <c r="DGS29" s="1"/>
      <c r="DGT29" s="300">
        <v>6</v>
      </c>
      <c r="DGU29" s="598">
        <v>14</v>
      </c>
      <c r="DGV29" s="597" t="s">
        <v>85</v>
      </c>
      <c r="DGW29" s="288" t="s">
        <v>32</v>
      </c>
      <c r="DGX29" s="282">
        <v>1</v>
      </c>
      <c r="DGY29" s="298">
        <v>0</v>
      </c>
      <c r="DGZ29" s="299">
        <f t="shared" si="172"/>
        <v>0</v>
      </c>
      <c r="DHA29" s="1"/>
      <c r="DHB29" s="300">
        <v>6</v>
      </c>
      <c r="DHC29" s="598">
        <v>14</v>
      </c>
      <c r="DHD29" s="597" t="s">
        <v>85</v>
      </c>
      <c r="DHE29" s="288" t="s">
        <v>32</v>
      </c>
      <c r="DHF29" s="282">
        <v>1</v>
      </c>
      <c r="DHG29" s="298">
        <v>0</v>
      </c>
      <c r="DHH29" s="299">
        <f t="shared" si="173"/>
        <v>0</v>
      </c>
      <c r="DHI29" s="1"/>
      <c r="DHJ29" s="300">
        <v>6</v>
      </c>
      <c r="DHK29" s="598">
        <v>14</v>
      </c>
      <c r="DHL29" s="597" t="s">
        <v>85</v>
      </c>
      <c r="DHM29" s="288" t="s">
        <v>32</v>
      </c>
      <c r="DHN29" s="282">
        <v>1</v>
      </c>
      <c r="DHO29" s="298">
        <v>0</v>
      </c>
      <c r="DHP29" s="299">
        <f t="shared" si="173"/>
        <v>0</v>
      </c>
      <c r="DHQ29" s="1"/>
      <c r="DHR29" s="300">
        <v>6</v>
      </c>
      <c r="DHS29" s="598">
        <v>14</v>
      </c>
      <c r="DHT29" s="597" t="s">
        <v>85</v>
      </c>
      <c r="DHU29" s="288" t="s">
        <v>32</v>
      </c>
      <c r="DHV29" s="282">
        <v>1</v>
      </c>
      <c r="DHW29" s="298">
        <v>0</v>
      </c>
      <c r="DHX29" s="299">
        <f t="shared" si="174"/>
        <v>0</v>
      </c>
      <c r="DHY29" s="1"/>
      <c r="DHZ29" s="300">
        <v>6</v>
      </c>
      <c r="DIA29" s="598">
        <v>14</v>
      </c>
      <c r="DIB29" s="597" t="s">
        <v>85</v>
      </c>
      <c r="DIC29" s="288" t="s">
        <v>32</v>
      </c>
      <c r="DID29" s="282">
        <v>1</v>
      </c>
      <c r="DIE29" s="298">
        <v>0</v>
      </c>
      <c r="DIF29" s="299">
        <f t="shared" si="174"/>
        <v>0</v>
      </c>
      <c r="DIG29" s="1"/>
      <c r="DIH29" s="300">
        <v>6</v>
      </c>
      <c r="DII29" s="598">
        <v>14</v>
      </c>
      <c r="DIJ29" s="597" t="s">
        <v>85</v>
      </c>
      <c r="DIK29" s="288" t="s">
        <v>32</v>
      </c>
      <c r="DIL29" s="282">
        <v>1</v>
      </c>
      <c r="DIM29" s="298">
        <v>0</v>
      </c>
      <c r="DIN29" s="299">
        <f t="shared" si="175"/>
        <v>0</v>
      </c>
      <c r="DIO29" s="1"/>
      <c r="DIP29" s="300">
        <v>6</v>
      </c>
      <c r="DIQ29" s="598">
        <v>14</v>
      </c>
      <c r="DIR29" s="597" t="s">
        <v>85</v>
      </c>
      <c r="DIS29" s="288" t="s">
        <v>32</v>
      </c>
      <c r="DIT29" s="282">
        <v>1</v>
      </c>
      <c r="DIU29" s="298">
        <v>0</v>
      </c>
      <c r="DIV29" s="299">
        <f t="shared" si="175"/>
        <v>0</v>
      </c>
      <c r="DIW29" s="1"/>
      <c r="DIX29" s="300">
        <v>6</v>
      </c>
      <c r="DIY29" s="598">
        <v>14</v>
      </c>
      <c r="DIZ29" s="597" t="s">
        <v>85</v>
      </c>
      <c r="DJA29" s="288" t="s">
        <v>32</v>
      </c>
      <c r="DJB29" s="282">
        <v>1</v>
      </c>
      <c r="DJC29" s="298">
        <v>0</v>
      </c>
      <c r="DJD29" s="299">
        <f t="shared" si="176"/>
        <v>0</v>
      </c>
      <c r="DJE29" s="1"/>
      <c r="DJF29" s="300">
        <v>6</v>
      </c>
      <c r="DJG29" s="598">
        <v>14</v>
      </c>
      <c r="DJH29" s="597" t="s">
        <v>85</v>
      </c>
      <c r="DJI29" s="288" t="s">
        <v>32</v>
      </c>
      <c r="DJJ29" s="282">
        <v>1</v>
      </c>
      <c r="DJK29" s="298">
        <v>0</v>
      </c>
      <c r="DJL29" s="299">
        <f t="shared" si="176"/>
        <v>0</v>
      </c>
      <c r="DJM29" s="1"/>
      <c r="DJN29" s="300">
        <v>6</v>
      </c>
      <c r="DJO29" s="598">
        <v>14</v>
      </c>
      <c r="DJP29" s="597" t="s">
        <v>85</v>
      </c>
      <c r="DJQ29" s="288" t="s">
        <v>32</v>
      </c>
      <c r="DJR29" s="282">
        <v>1</v>
      </c>
      <c r="DJS29" s="298">
        <v>0</v>
      </c>
      <c r="DJT29" s="299">
        <f t="shared" si="177"/>
        <v>0</v>
      </c>
      <c r="DJU29" s="1"/>
      <c r="DJV29" s="300">
        <v>6</v>
      </c>
      <c r="DJW29" s="598">
        <v>14</v>
      </c>
      <c r="DJX29" s="597" t="s">
        <v>85</v>
      </c>
      <c r="DJY29" s="288" t="s">
        <v>32</v>
      </c>
      <c r="DJZ29" s="282">
        <v>1</v>
      </c>
      <c r="DKA29" s="298">
        <v>0</v>
      </c>
      <c r="DKB29" s="299">
        <f t="shared" si="177"/>
        <v>0</v>
      </c>
      <c r="DKC29" s="1"/>
      <c r="DKD29" s="300">
        <v>6</v>
      </c>
      <c r="DKE29" s="598">
        <v>14</v>
      </c>
      <c r="DKF29" s="597" t="s">
        <v>85</v>
      </c>
      <c r="DKG29" s="288" t="s">
        <v>32</v>
      </c>
      <c r="DKH29" s="282">
        <v>1</v>
      </c>
      <c r="DKI29" s="298">
        <v>0</v>
      </c>
      <c r="DKJ29" s="299">
        <f t="shared" si="178"/>
        <v>0</v>
      </c>
      <c r="DKK29" s="1"/>
      <c r="DKL29" s="300">
        <v>6</v>
      </c>
      <c r="DKM29" s="598">
        <v>14</v>
      </c>
      <c r="DKN29" s="597" t="s">
        <v>85</v>
      </c>
      <c r="DKO29" s="288" t="s">
        <v>32</v>
      </c>
      <c r="DKP29" s="282">
        <v>1</v>
      </c>
      <c r="DKQ29" s="298">
        <v>0</v>
      </c>
      <c r="DKR29" s="299">
        <f t="shared" si="178"/>
        <v>0</v>
      </c>
      <c r="DKS29" s="1"/>
      <c r="DKT29" s="300">
        <v>6</v>
      </c>
      <c r="DKU29" s="598">
        <v>14</v>
      </c>
      <c r="DKV29" s="597" t="s">
        <v>85</v>
      </c>
      <c r="DKW29" s="288" t="s">
        <v>32</v>
      </c>
      <c r="DKX29" s="282">
        <v>1</v>
      </c>
      <c r="DKY29" s="298">
        <v>0</v>
      </c>
      <c r="DKZ29" s="299">
        <f t="shared" si="179"/>
        <v>0</v>
      </c>
      <c r="DLA29" s="1"/>
      <c r="DLB29" s="300">
        <v>6</v>
      </c>
      <c r="DLC29" s="598">
        <v>14</v>
      </c>
      <c r="DLD29" s="597" t="s">
        <v>85</v>
      </c>
      <c r="DLE29" s="288" t="s">
        <v>32</v>
      </c>
      <c r="DLF29" s="282">
        <v>1</v>
      </c>
      <c r="DLG29" s="298">
        <v>0</v>
      </c>
      <c r="DLH29" s="299">
        <f t="shared" si="179"/>
        <v>0</v>
      </c>
      <c r="DLI29" s="1"/>
      <c r="DLJ29" s="300">
        <v>6</v>
      </c>
      <c r="DLK29" s="598">
        <v>14</v>
      </c>
      <c r="DLL29" s="597" t="s">
        <v>85</v>
      </c>
      <c r="DLM29" s="288" t="s">
        <v>32</v>
      </c>
      <c r="DLN29" s="282">
        <v>1</v>
      </c>
      <c r="DLO29" s="298">
        <v>0</v>
      </c>
      <c r="DLP29" s="299">
        <f t="shared" si="180"/>
        <v>0</v>
      </c>
      <c r="DLQ29" s="1"/>
      <c r="DLR29" s="300">
        <v>6</v>
      </c>
      <c r="DLS29" s="598">
        <v>14</v>
      </c>
      <c r="DLT29" s="597" t="s">
        <v>85</v>
      </c>
      <c r="DLU29" s="288" t="s">
        <v>32</v>
      </c>
      <c r="DLV29" s="282">
        <v>1</v>
      </c>
      <c r="DLW29" s="298">
        <v>0</v>
      </c>
      <c r="DLX29" s="299">
        <f t="shared" si="180"/>
        <v>0</v>
      </c>
      <c r="DLY29" s="1"/>
      <c r="DLZ29" s="300">
        <v>6</v>
      </c>
      <c r="DMA29" s="598">
        <v>14</v>
      </c>
      <c r="DMB29" s="597" t="s">
        <v>85</v>
      </c>
      <c r="DMC29" s="288" t="s">
        <v>32</v>
      </c>
      <c r="DMD29" s="282">
        <v>1</v>
      </c>
      <c r="DME29" s="298">
        <v>0</v>
      </c>
      <c r="DMF29" s="299">
        <f t="shared" si="181"/>
        <v>0</v>
      </c>
      <c r="DMG29" s="1"/>
      <c r="DMH29" s="300">
        <v>6</v>
      </c>
      <c r="DMI29" s="598">
        <v>14</v>
      </c>
      <c r="DMJ29" s="597" t="s">
        <v>85</v>
      </c>
      <c r="DMK29" s="288" t="s">
        <v>32</v>
      </c>
      <c r="DML29" s="282">
        <v>1</v>
      </c>
      <c r="DMM29" s="298">
        <v>0</v>
      </c>
      <c r="DMN29" s="299">
        <f t="shared" si="181"/>
        <v>0</v>
      </c>
      <c r="DMO29" s="1"/>
      <c r="DMP29" s="300">
        <v>6</v>
      </c>
      <c r="DMQ29" s="598">
        <v>14</v>
      </c>
      <c r="DMR29" s="597" t="s">
        <v>85</v>
      </c>
      <c r="DMS29" s="288" t="s">
        <v>32</v>
      </c>
      <c r="DMT29" s="282">
        <v>1</v>
      </c>
      <c r="DMU29" s="298">
        <v>0</v>
      </c>
      <c r="DMV29" s="299">
        <f t="shared" si="182"/>
        <v>0</v>
      </c>
      <c r="DMW29" s="1"/>
      <c r="DMX29" s="300">
        <v>6</v>
      </c>
      <c r="DMY29" s="598">
        <v>14</v>
      </c>
      <c r="DMZ29" s="597" t="s">
        <v>85</v>
      </c>
      <c r="DNA29" s="288" t="s">
        <v>32</v>
      </c>
      <c r="DNB29" s="282">
        <v>1</v>
      </c>
      <c r="DNC29" s="298">
        <v>0</v>
      </c>
      <c r="DND29" s="299">
        <f t="shared" si="182"/>
        <v>0</v>
      </c>
      <c r="DNE29" s="1"/>
      <c r="DNF29" s="300">
        <v>6</v>
      </c>
      <c r="DNG29" s="598">
        <v>14</v>
      </c>
      <c r="DNH29" s="597" t="s">
        <v>85</v>
      </c>
      <c r="DNI29" s="288" t="s">
        <v>32</v>
      </c>
      <c r="DNJ29" s="282">
        <v>1</v>
      </c>
      <c r="DNK29" s="298">
        <v>0</v>
      </c>
      <c r="DNL29" s="299">
        <f t="shared" si="183"/>
        <v>0</v>
      </c>
      <c r="DNM29" s="1"/>
      <c r="DNN29" s="300">
        <v>6</v>
      </c>
      <c r="DNO29" s="598">
        <v>14</v>
      </c>
      <c r="DNP29" s="597" t="s">
        <v>85</v>
      </c>
      <c r="DNQ29" s="288" t="s">
        <v>32</v>
      </c>
      <c r="DNR29" s="282">
        <v>1</v>
      </c>
      <c r="DNS29" s="298">
        <v>0</v>
      </c>
      <c r="DNT29" s="299">
        <f t="shared" si="183"/>
        <v>0</v>
      </c>
      <c r="DNU29" s="1"/>
      <c r="DNV29" s="300">
        <v>6</v>
      </c>
      <c r="DNW29" s="598">
        <v>14</v>
      </c>
      <c r="DNX29" s="597" t="s">
        <v>85</v>
      </c>
      <c r="DNY29" s="288" t="s">
        <v>32</v>
      </c>
      <c r="DNZ29" s="282">
        <v>1</v>
      </c>
      <c r="DOA29" s="298">
        <v>0</v>
      </c>
      <c r="DOB29" s="299">
        <f t="shared" si="184"/>
        <v>0</v>
      </c>
      <c r="DOC29" s="1"/>
      <c r="DOD29" s="300">
        <v>6</v>
      </c>
      <c r="DOE29" s="598">
        <v>14</v>
      </c>
      <c r="DOF29" s="597" t="s">
        <v>85</v>
      </c>
      <c r="DOG29" s="288" t="s">
        <v>32</v>
      </c>
      <c r="DOH29" s="282">
        <v>1</v>
      </c>
      <c r="DOI29" s="298">
        <v>0</v>
      </c>
      <c r="DOJ29" s="299">
        <f t="shared" si="184"/>
        <v>0</v>
      </c>
      <c r="DOK29" s="1"/>
      <c r="DOL29" s="300">
        <v>6</v>
      </c>
      <c r="DOM29" s="598">
        <v>14</v>
      </c>
      <c r="DON29" s="597" t="s">
        <v>85</v>
      </c>
      <c r="DOO29" s="288" t="s">
        <v>32</v>
      </c>
      <c r="DOP29" s="282">
        <v>1</v>
      </c>
      <c r="DOQ29" s="298">
        <v>0</v>
      </c>
      <c r="DOR29" s="299">
        <f t="shared" si="185"/>
        <v>0</v>
      </c>
      <c r="DOS29" s="1"/>
      <c r="DOT29" s="300">
        <v>6</v>
      </c>
      <c r="DOU29" s="598">
        <v>14</v>
      </c>
      <c r="DOV29" s="597" t="s">
        <v>85</v>
      </c>
      <c r="DOW29" s="288" t="s">
        <v>32</v>
      </c>
      <c r="DOX29" s="282">
        <v>1</v>
      </c>
      <c r="DOY29" s="298">
        <v>0</v>
      </c>
      <c r="DOZ29" s="299">
        <f t="shared" si="185"/>
        <v>0</v>
      </c>
      <c r="DPA29" s="1"/>
      <c r="DPB29" s="300">
        <v>6</v>
      </c>
      <c r="DPC29" s="598">
        <v>14</v>
      </c>
      <c r="DPD29" s="597" t="s">
        <v>85</v>
      </c>
      <c r="DPE29" s="288" t="s">
        <v>32</v>
      </c>
      <c r="DPF29" s="282">
        <v>1</v>
      </c>
      <c r="DPG29" s="298">
        <v>0</v>
      </c>
      <c r="DPH29" s="299">
        <f t="shared" si="186"/>
        <v>0</v>
      </c>
      <c r="DPI29" s="1"/>
      <c r="DPJ29" s="300">
        <v>6</v>
      </c>
      <c r="DPK29" s="598">
        <v>14</v>
      </c>
      <c r="DPL29" s="597" t="s">
        <v>85</v>
      </c>
      <c r="DPM29" s="288" t="s">
        <v>32</v>
      </c>
      <c r="DPN29" s="282">
        <v>1</v>
      </c>
      <c r="DPO29" s="298">
        <v>0</v>
      </c>
      <c r="DPP29" s="299">
        <f t="shared" si="186"/>
        <v>0</v>
      </c>
      <c r="DPQ29" s="1"/>
      <c r="DPR29" s="300">
        <v>6</v>
      </c>
      <c r="DPS29" s="598">
        <v>14</v>
      </c>
      <c r="DPT29" s="597" t="s">
        <v>85</v>
      </c>
      <c r="DPU29" s="288" t="s">
        <v>32</v>
      </c>
      <c r="DPV29" s="282">
        <v>1</v>
      </c>
      <c r="DPW29" s="298">
        <v>0</v>
      </c>
      <c r="DPX29" s="299">
        <f t="shared" si="187"/>
        <v>0</v>
      </c>
      <c r="DPY29" s="1"/>
      <c r="DPZ29" s="300">
        <v>6</v>
      </c>
      <c r="DQA29" s="598">
        <v>14</v>
      </c>
      <c r="DQB29" s="597" t="s">
        <v>85</v>
      </c>
      <c r="DQC29" s="288" t="s">
        <v>32</v>
      </c>
      <c r="DQD29" s="282">
        <v>1</v>
      </c>
      <c r="DQE29" s="298">
        <v>0</v>
      </c>
      <c r="DQF29" s="299">
        <f t="shared" si="187"/>
        <v>0</v>
      </c>
      <c r="DQG29" s="1"/>
      <c r="DQH29" s="300">
        <v>6</v>
      </c>
      <c r="DQI29" s="598">
        <v>14</v>
      </c>
      <c r="DQJ29" s="597" t="s">
        <v>85</v>
      </c>
      <c r="DQK29" s="288" t="s">
        <v>32</v>
      </c>
      <c r="DQL29" s="282">
        <v>1</v>
      </c>
      <c r="DQM29" s="298">
        <v>0</v>
      </c>
      <c r="DQN29" s="299">
        <f t="shared" si="188"/>
        <v>0</v>
      </c>
      <c r="DQO29" s="1"/>
      <c r="DQP29" s="300">
        <v>6</v>
      </c>
      <c r="DQQ29" s="598">
        <v>14</v>
      </c>
      <c r="DQR29" s="597" t="s">
        <v>85</v>
      </c>
      <c r="DQS29" s="288" t="s">
        <v>32</v>
      </c>
      <c r="DQT29" s="282">
        <v>1</v>
      </c>
      <c r="DQU29" s="298">
        <v>0</v>
      </c>
      <c r="DQV29" s="299">
        <f t="shared" si="188"/>
        <v>0</v>
      </c>
      <c r="DQW29" s="1"/>
      <c r="DQX29" s="300">
        <v>6</v>
      </c>
      <c r="DQY29" s="598">
        <v>14</v>
      </c>
      <c r="DQZ29" s="597" t="s">
        <v>85</v>
      </c>
      <c r="DRA29" s="288" t="s">
        <v>32</v>
      </c>
      <c r="DRB29" s="282">
        <v>1</v>
      </c>
      <c r="DRC29" s="298">
        <v>0</v>
      </c>
      <c r="DRD29" s="299">
        <f t="shared" si="189"/>
        <v>0</v>
      </c>
      <c r="DRE29" s="1"/>
      <c r="DRF29" s="300">
        <v>6</v>
      </c>
      <c r="DRG29" s="598">
        <v>14</v>
      </c>
      <c r="DRH29" s="597" t="s">
        <v>85</v>
      </c>
      <c r="DRI29" s="288" t="s">
        <v>32</v>
      </c>
      <c r="DRJ29" s="282">
        <v>1</v>
      </c>
      <c r="DRK29" s="298">
        <v>0</v>
      </c>
      <c r="DRL29" s="299">
        <f t="shared" si="189"/>
        <v>0</v>
      </c>
      <c r="DRM29" s="1"/>
      <c r="DRN29" s="300">
        <v>6</v>
      </c>
      <c r="DRO29" s="598">
        <v>14</v>
      </c>
      <c r="DRP29" s="597" t="s">
        <v>85</v>
      </c>
      <c r="DRQ29" s="288" t="s">
        <v>32</v>
      </c>
      <c r="DRR29" s="282">
        <v>1</v>
      </c>
      <c r="DRS29" s="298">
        <v>0</v>
      </c>
      <c r="DRT29" s="299">
        <f t="shared" si="190"/>
        <v>0</v>
      </c>
      <c r="DRU29" s="1"/>
      <c r="DRV29" s="300">
        <v>6</v>
      </c>
      <c r="DRW29" s="598">
        <v>14</v>
      </c>
      <c r="DRX29" s="597" t="s">
        <v>85</v>
      </c>
      <c r="DRY29" s="288" t="s">
        <v>32</v>
      </c>
      <c r="DRZ29" s="282">
        <v>1</v>
      </c>
      <c r="DSA29" s="298">
        <v>0</v>
      </c>
      <c r="DSB29" s="299">
        <f t="shared" si="190"/>
        <v>0</v>
      </c>
      <c r="DSC29" s="1"/>
      <c r="DSD29" s="300">
        <v>6</v>
      </c>
      <c r="DSE29" s="598">
        <v>14</v>
      </c>
      <c r="DSF29" s="597" t="s">
        <v>85</v>
      </c>
      <c r="DSG29" s="288" t="s">
        <v>32</v>
      </c>
      <c r="DSH29" s="282">
        <v>1</v>
      </c>
      <c r="DSI29" s="298">
        <v>0</v>
      </c>
      <c r="DSJ29" s="299">
        <f t="shared" si="191"/>
        <v>0</v>
      </c>
      <c r="DSK29" s="1"/>
      <c r="DSL29" s="300">
        <v>6</v>
      </c>
      <c r="DSM29" s="598">
        <v>14</v>
      </c>
      <c r="DSN29" s="597" t="s">
        <v>85</v>
      </c>
      <c r="DSO29" s="288" t="s">
        <v>32</v>
      </c>
      <c r="DSP29" s="282">
        <v>1</v>
      </c>
      <c r="DSQ29" s="298">
        <v>0</v>
      </c>
      <c r="DSR29" s="299">
        <f t="shared" si="191"/>
        <v>0</v>
      </c>
      <c r="DSS29" s="1"/>
      <c r="DST29" s="300">
        <v>6</v>
      </c>
      <c r="DSU29" s="598">
        <v>14</v>
      </c>
      <c r="DSV29" s="597" t="s">
        <v>85</v>
      </c>
      <c r="DSW29" s="288" t="s">
        <v>32</v>
      </c>
      <c r="DSX29" s="282">
        <v>1</v>
      </c>
      <c r="DSY29" s="298">
        <v>0</v>
      </c>
      <c r="DSZ29" s="299">
        <f t="shared" si="192"/>
        <v>0</v>
      </c>
      <c r="DTA29" s="1"/>
      <c r="DTB29" s="300">
        <v>6</v>
      </c>
      <c r="DTC29" s="598">
        <v>14</v>
      </c>
      <c r="DTD29" s="597" t="s">
        <v>85</v>
      </c>
      <c r="DTE29" s="288" t="s">
        <v>32</v>
      </c>
      <c r="DTF29" s="282">
        <v>1</v>
      </c>
      <c r="DTG29" s="298">
        <v>0</v>
      </c>
      <c r="DTH29" s="299">
        <f t="shared" si="192"/>
        <v>0</v>
      </c>
      <c r="DTI29" s="1"/>
      <c r="DTJ29" s="300">
        <v>6</v>
      </c>
      <c r="DTK29" s="598">
        <v>14</v>
      </c>
      <c r="DTL29" s="597" t="s">
        <v>85</v>
      </c>
      <c r="DTM29" s="288" t="s">
        <v>32</v>
      </c>
      <c r="DTN29" s="282">
        <v>1</v>
      </c>
      <c r="DTO29" s="298">
        <v>0</v>
      </c>
      <c r="DTP29" s="299">
        <f t="shared" si="193"/>
        <v>0</v>
      </c>
      <c r="DTQ29" s="1"/>
      <c r="DTR29" s="300">
        <v>6</v>
      </c>
      <c r="DTS29" s="598">
        <v>14</v>
      </c>
      <c r="DTT29" s="597" t="s">
        <v>85</v>
      </c>
      <c r="DTU29" s="288" t="s">
        <v>32</v>
      </c>
      <c r="DTV29" s="282">
        <v>1</v>
      </c>
      <c r="DTW29" s="298">
        <v>0</v>
      </c>
      <c r="DTX29" s="299">
        <f t="shared" si="193"/>
        <v>0</v>
      </c>
      <c r="DTY29" s="1"/>
      <c r="DTZ29" s="300">
        <v>6</v>
      </c>
      <c r="DUA29" s="598">
        <v>14</v>
      </c>
      <c r="DUB29" s="597" t="s">
        <v>85</v>
      </c>
      <c r="DUC29" s="288" t="s">
        <v>32</v>
      </c>
      <c r="DUD29" s="282">
        <v>1</v>
      </c>
      <c r="DUE29" s="298">
        <v>0</v>
      </c>
      <c r="DUF29" s="299">
        <f t="shared" si="194"/>
        <v>0</v>
      </c>
      <c r="DUG29" s="1"/>
      <c r="DUH29" s="300">
        <v>6</v>
      </c>
      <c r="DUI29" s="598">
        <v>14</v>
      </c>
      <c r="DUJ29" s="597" t="s">
        <v>85</v>
      </c>
      <c r="DUK29" s="288" t="s">
        <v>32</v>
      </c>
      <c r="DUL29" s="282">
        <v>1</v>
      </c>
      <c r="DUM29" s="298">
        <v>0</v>
      </c>
      <c r="DUN29" s="299">
        <f t="shared" si="194"/>
        <v>0</v>
      </c>
      <c r="DUO29" s="1"/>
      <c r="DUP29" s="300">
        <v>6</v>
      </c>
      <c r="DUQ29" s="598">
        <v>14</v>
      </c>
      <c r="DUR29" s="597" t="s">
        <v>85</v>
      </c>
      <c r="DUS29" s="288" t="s">
        <v>32</v>
      </c>
      <c r="DUT29" s="282">
        <v>1</v>
      </c>
      <c r="DUU29" s="298">
        <v>0</v>
      </c>
      <c r="DUV29" s="299">
        <f t="shared" si="195"/>
        <v>0</v>
      </c>
      <c r="DUW29" s="1"/>
      <c r="DUX29" s="300">
        <v>6</v>
      </c>
      <c r="DUY29" s="598">
        <v>14</v>
      </c>
      <c r="DUZ29" s="597" t="s">
        <v>85</v>
      </c>
      <c r="DVA29" s="288" t="s">
        <v>32</v>
      </c>
      <c r="DVB29" s="282">
        <v>1</v>
      </c>
      <c r="DVC29" s="298">
        <v>0</v>
      </c>
      <c r="DVD29" s="299">
        <f t="shared" si="195"/>
        <v>0</v>
      </c>
      <c r="DVE29" s="1"/>
      <c r="DVF29" s="300">
        <v>6</v>
      </c>
      <c r="DVG29" s="598">
        <v>14</v>
      </c>
      <c r="DVH29" s="597" t="s">
        <v>85</v>
      </c>
      <c r="DVI29" s="288" t="s">
        <v>32</v>
      </c>
      <c r="DVJ29" s="282">
        <v>1</v>
      </c>
      <c r="DVK29" s="298">
        <v>0</v>
      </c>
      <c r="DVL29" s="299">
        <f t="shared" si="196"/>
        <v>0</v>
      </c>
      <c r="DVM29" s="1"/>
      <c r="DVN29" s="300">
        <v>6</v>
      </c>
      <c r="DVO29" s="598">
        <v>14</v>
      </c>
      <c r="DVP29" s="597" t="s">
        <v>85</v>
      </c>
      <c r="DVQ29" s="288" t="s">
        <v>32</v>
      </c>
      <c r="DVR29" s="282">
        <v>1</v>
      </c>
      <c r="DVS29" s="298">
        <v>0</v>
      </c>
      <c r="DVT29" s="299">
        <f t="shared" si="196"/>
        <v>0</v>
      </c>
      <c r="DVU29" s="1"/>
      <c r="DVV29" s="300">
        <v>6</v>
      </c>
      <c r="DVW29" s="598">
        <v>14</v>
      </c>
      <c r="DVX29" s="597" t="s">
        <v>85</v>
      </c>
      <c r="DVY29" s="288" t="s">
        <v>32</v>
      </c>
      <c r="DVZ29" s="282">
        <v>1</v>
      </c>
      <c r="DWA29" s="298">
        <v>0</v>
      </c>
      <c r="DWB29" s="299">
        <f t="shared" si="197"/>
        <v>0</v>
      </c>
      <c r="DWC29" s="1"/>
      <c r="DWD29" s="300">
        <v>6</v>
      </c>
      <c r="DWE29" s="598">
        <v>14</v>
      </c>
      <c r="DWF29" s="597" t="s">
        <v>85</v>
      </c>
      <c r="DWG29" s="288" t="s">
        <v>32</v>
      </c>
      <c r="DWH29" s="282">
        <v>1</v>
      </c>
      <c r="DWI29" s="298">
        <v>0</v>
      </c>
      <c r="DWJ29" s="299">
        <f t="shared" si="197"/>
        <v>0</v>
      </c>
      <c r="DWK29" s="1"/>
      <c r="DWL29" s="300">
        <v>6</v>
      </c>
      <c r="DWM29" s="598">
        <v>14</v>
      </c>
      <c r="DWN29" s="597" t="s">
        <v>85</v>
      </c>
      <c r="DWO29" s="288" t="s">
        <v>32</v>
      </c>
      <c r="DWP29" s="282">
        <v>1</v>
      </c>
      <c r="DWQ29" s="298">
        <v>0</v>
      </c>
      <c r="DWR29" s="299">
        <f t="shared" si="198"/>
        <v>0</v>
      </c>
      <c r="DWS29" s="1"/>
      <c r="DWT29" s="300">
        <v>6</v>
      </c>
      <c r="DWU29" s="598">
        <v>14</v>
      </c>
      <c r="DWV29" s="597" t="s">
        <v>85</v>
      </c>
      <c r="DWW29" s="288" t="s">
        <v>32</v>
      </c>
      <c r="DWX29" s="282">
        <v>1</v>
      </c>
      <c r="DWY29" s="298">
        <v>0</v>
      </c>
      <c r="DWZ29" s="299">
        <f t="shared" si="198"/>
        <v>0</v>
      </c>
      <c r="DXA29" s="1"/>
      <c r="DXB29" s="300">
        <v>6</v>
      </c>
      <c r="DXC29" s="598">
        <v>14</v>
      </c>
      <c r="DXD29" s="597" t="s">
        <v>85</v>
      </c>
      <c r="DXE29" s="288" t="s">
        <v>32</v>
      </c>
      <c r="DXF29" s="282">
        <v>1</v>
      </c>
      <c r="DXG29" s="298">
        <v>0</v>
      </c>
      <c r="DXH29" s="299">
        <f t="shared" si="199"/>
        <v>0</v>
      </c>
      <c r="DXI29" s="1"/>
      <c r="DXJ29" s="300">
        <v>6</v>
      </c>
      <c r="DXK29" s="598">
        <v>14</v>
      </c>
      <c r="DXL29" s="597" t="s">
        <v>85</v>
      </c>
      <c r="DXM29" s="288" t="s">
        <v>32</v>
      </c>
      <c r="DXN29" s="282">
        <v>1</v>
      </c>
      <c r="DXO29" s="298">
        <v>0</v>
      </c>
      <c r="DXP29" s="299">
        <f t="shared" si="199"/>
        <v>0</v>
      </c>
      <c r="DXQ29" s="1"/>
      <c r="DXR29" s="300">
        <v>6</v>
      </c>
      <c r="DXS29" s="598">
        <v>14</v>
      </c>
      <c r="DXT29" s="597" t="s">
        <v>85</v>
      </c>
      <c r="DXU29" s="288" t="s">
        <v>32</v>
      </c>
      <c r="DXV29" s="282">
        <v>1</v>
      </c>
      <c r="DXW29" s="298">
        <v>0</v>
      </c>
      <c r="DXX29" s="299">
        <f t="shared" si="200"/>
        <v>0</v>
      </c>
      <c r="DXY29" s="1"/>
      <c r="DXZ29" s="300">
        <v>6</v>
      </c>
      <c r="DYA29" s="598">
        <v>14</v>
      </c>
      <c r="DYB29" s="597" t="s">
        <v>85</v>
      </c>
      <c r="DYC29" s="288" t="s">
        <v>32</v>
      </c>
      <c r="DYD29" s="282">
        <v>1</v>
      </c>
      <c r="DYE29" s="298">
        <v>0</v>
      </c>
      <c r="DYF29" s="299">
        <f t="shared" si="200"/>
        <v>0</v>
      </c>
      <c r="DYG29" s="1"/>
      <c r="DYH29" s="300">
        <v>6</v>
      </c>
      <c r="DYI29" s="598">
        <v>14</v>
      </c>
      <c r="DYJ29" s="597" t="s">
        <v>85</v>
      </c>
      <c r="DYK29" s="288" t="s">
        <v>32</v>
      </c>
      <c r="DYL29" s="282">
        <v>1</v>
      </c>
      <c r="DYM29" s="298">
        <v>0</v>
      </c>
      <c r="DYN29" s="299">
        <f t="shared" si="201"/>
        <v>0</v>
      </c>
      <c r="DYO29" s="1"/>
      <c r="DYP29" s="300">
        <v>6</v>
      </c>
      <c r="DYQ29" s="598">
        <v>14</v>
      </c>
      <c r="DYR29" s="597" t="s">
        <v>85</v>
      </c>
      <c r="DYS29" s="288" t="s">
        <v>32</v>
      </c>
      <c r="DYT29" s="282">
        <v>1</v>
      </c>
      <c r="DYU29" s="298">
        <v>0</v>
      </c>
      <c r="DYV29" s="299">
        <f t="shared" si="201"/>
        <v>0</v>
      </c>
      <c r="DYW29" s="1"/>
      <c r="DYX29" s="300">
        <v>6</v>
      </c>
      <c r="DYY29" s="598">
        <v>14</v>
      </c>
      <c r="DYZ29" s="597" t="s">
        <v>85</v>
      </c>
      <c r="DZA29" s="288" t="s">
        <v>32</v>
      </c>
      <c r="DZB29" s="282">
        <v>1</v>
      </c>
      <c r="DZC29" s="298">
        <v>0</v>
      </c>
      <c r="DZD29" s="299">
        <f t="shared" si="202"/>
        <v>0</v>
      </c>
      <c r="DZE29" s="1"/>
      <c r="DZF29" s="300">
        <v>6</v>
      </c>
      <c r="DZG29" s="598">
        <v>14</v>
      </c>
      <c r="DZH29" s="597" t="s">
        <v>85</v>
      </c>
      <c r="DZI29" s="288" t="s">
        <v>32</v>
      </c>
      <c r="DZJ29" s="282">
        <v>1</v>
      </c>
      <c r="DZK29" s="298">
        <v>0</v>
      </c>
      <c r="DZL29" s="299">
        <f t="shared" si="202"/>
        <v>0</v>
      </c>
      <c r="DZM29" s="1"/>
      <c r="DZN29" s="300">
        <v>6</v>
      </c>
      <c r="DZO29" s="598">
        <v>14</v>
      </c>
      <c r="DZP29" s="597" t="s">
        <v>85</v>
      </c>
      <c r="DZQ29" s="288" t="s">
        <v>32</v>
      </c>
      <c r="DZR29" s="282">
        <v>1</v>
      </c>
      <c r="DZS29" s="298">
        <v>0</v>
      </c>
      <c r="DZT29" s="299">
        <f t="shared" si="203"/>
        <v>0</v>
      </c>
      <c r="DZU29" s="1"/>
      <c r="DZV29" s="300">
        <v>6</v>
      </c>
      <c r="DZW29" s="598">
        <v>14</v>
      </c>
      <c r="DZX29" s="597" t="s">
        <v>85</v>
      </c>
      <c r="DZY29" s="288" t="s">
        <v>32</v>
      </c>
      <c r="DZZ29" s="282">
        <v>1</v>
      </c>
      <c r="EAA29" s="298">
        <v>0</v>
      </c>
      <c r="EAB29" s="299">
        <f t="shared" si="203"/>
        <v>0</v>
      </c>
      <c r="EAC29" s="1"/>
      <c r="EAD29" s="300">
        <v>6</v>
      </c>
      <c r="EAE29" s="598">
        <v>14</v>
      </c>
      <c r="EAF29" s="597" t="s">
        <v>85</v>
      </c>
      <c r="EAG29" s="288" t="s">
        <v>32</v>
      </c>
      <c r="EAH29" s="282">
        <v>1</v>
      </c>
      <c r="EAI29" s="298">
        <v>0</v>
      </c>
      <c r="EAJ29" s="299">
        <f t="shared" si="204"/>
        <v>0</v>
      </c>
      <c r="EAK29" s="1"/>
      <c r="EAL29" s="300">
        <v>6</v>
      </c>
      <c r="EAM29" s="598">
        <v>14</v>
      </c>
      <c r="EAN29" s="597" t="s">
        <v>85</v>
      </c>
      <c r="EAO29" s="288" t="s">
        <v>32</v>
      </c>
      <c r="EAP29" s="282">
        <v>1</v>
      </c>
      <c r="EAQ29" s="298">
        <v>0</v>
      </c>
      <c r="EAR29" s="299">
        <f t="shared" si="204"/>
        <v>0</v>
      </c>
      <c r="EAS29" s="1"/>
      <c r="EAT29" s="300">
        <v>6</v>
      </c>
      <c r="EAU29" s="598">
        <v>14</v>
      </c>
      <c r="EAV29" s="597" t="s">
        <v>85</v>
      </c>
      <c r="EAW29" s="288" t="s">
        <v>32</v>
      </c>
      <c r="EAX29" s="282">
        <v>1</v>
      </c>
      <c r="EAY29" s="298">
        <v>0</v>
      </c>
      <c r="EAZ29" s="299">
        <f t="shared" si="205"/>
        <v>0</v>
      </c>
      <c r="EBA29" s="1"/>
      <c r="EBB29" s="300">
        <v>6</v>
      </c>
      <c r="EBC29" s="598">
        <v>14</v>
      </c>
      <c r="EBD29" s="597" t="s">
        <v>85</v>
      </c>
      <c r="EBE29" s="288" t="s">
        <v>32</v>
      </c>
      <c r="EBF29" s="282">
        <v>1</v>
      </c>
      <c r="EBG29" s="298">
        <v>0</v>
      </c>
      <c r="EBH29" s="299">
        <f t="shared" si="205"/>
        <v>0</v>
      </c>
      <c r="EBI29" s="1"/>
      <c r="EBJ29" s="300">
        <v>6</v>
      </c>
      <c r="EBK29" s="598">
        <v>14</v>
      </c>
      <c r="EBL29" s="597" t="s">
        <v>85</v>
      </c>
      <c r="EBM29" s="288" t="s">
        <v>32</v>
      </c>
      <c r="EBN29" s="282">
        <v>1</v>
      </c>
      <c r="EBO29" s="298">
        <v>0</v>
      </c>
      <c r="EBP29" s="299">
        <f t="shared" si="206"/>
        <v>0</v>
      </c>
      <c r="EBQ29" s="1"/>
      <c r="EBR29" s="300">
        <v>6</v>
      </c>
      <c r="EBS29" s="598">
        <v>14</v>
      </c>
      <c r="EBT29" s="597" t="s">
        <v>85</v>
      </c>
      <c r="EBU29" s="288" t="s">
        <v>32</v>
      </c>
      <c r="EBV29" s="282">
        <v>1</v>
      </c>
      <c r="EBW29" s="298">
        <v>0</v>
      </c>
      <c r="EBX29" s="299">
        <f t="shared" si="206"/>
        <v>0</v>
      </c>
      <c r="EBY29" s="1"/>
      <c r="EBZ29" s="300">
        <v>6</v>
      </c>
      <c r="ECA29" s="598">
        <v>14</v>
      </c>
      <c r="ECB29" s="597" t="s">
        <v>85</v>
      </c>
      <c r="ECC29" s="288" t="s">
        <v>32</v>
      </c>
      <c r="ECD29" s="282">
        <v>1</v>
      </c>
      <c r="ECE29" s="298">
        <v>0</v>
      </c>
      <c r="ECF29" s="299">
        <f t="shared" si="207"/>
        <v>0</v>
      </c>
      <c r="ECG29" s="1"/>
      <c r="ECH29" s="300">
        <v>6</v>
      </c>
      <c r="ECI29" s="598">
        <v>14</v>
      </c>
      <c r="ECJ29" s="597" t="s">
        <v>85</v>
      </c>
      <c r="ECK29" s="288" t="s">
        <v>32</v>
      </c>
      <c r="ECL29" s="282">
        <v>1</v>
      </c>
      <c r="ECM29" s="298">
        <v>0</v>
      </c>
      <c r="ECN29" s="299">
        <f t="shared" si="207"/>
        <v>0</v>
      </c>
      <c r="ECO29" s="1"/>
      <c r="ECP29" s="300">
        <v>6</v>
      </c>
      <c r="ECQ29" s="598">
        <v>14</v>
      </c>
      <c r="ECR29" s="597" t="s">
        <v>85</v>
      </c>
      <c r="ECS29" s="288" t="s">
        <v>32</v>
      </c>
      <c r="ECT29" s="282">
        <v>1</v>
      </c>
      <c r="ECU29" s="298">
        <v>0</v>
      </c>
      <c r="ECV29" s="299">
        <f t="shared" si="208"/>
        <v>0</v>
      </c>
      <c r="ECW29" s="1"/>
      <c r="ECX29" s="300">
        <v>6</v>
      </c>
      <c r="ECY29" s="598">
        <v>14</v>
      </c>
      <c r="ECZ29" s="597" t="s">
        <v>85</v>
      </c>
      <c r="EDA29" s="288" t="s">
        <v>32</v>
      </c>
      <c r="EDB29" s="282">
        <v>1</v>
      </c>
      <c r="EDC29" s="298">
        <v>0</v>
      </c>
      <c r="EDD29" s="299">
        <f t="shared" si="208"/>
        <v>0</v>
      </c>
      <c r="EDE29" s="1"/>
      <c r="EDF29" s="300">
        <v>6</v>
      </c>
      <c r="EDG29" s="598">
        <v>14</v>
      </c>
      <c r="EDH29" s="597" t="s">
        <v>85</v>
      </c>
      <c r="EDI29" s="288" t="s">
        <v>32</v>
      </c>
      <c r="EDJ29" s="282">
        <v>1</v>
      </c>
      <c r="EDK29" s="298">
        <v>0</v>
      </c>
      <c r="EDL29" s="299">
        <f t="shared" si="209"/>
        <v>0</v>
      </c>
      <c r="EDM29" s="1"/>
      <c r="EDN29" s="300">
        <v>6</v>
      </c>
      <c r="EDO29" s="598">
        <v>14</v>
      </c>
      <c r="EDP29" s="597" t="s">
        <v>85</v>
      </c>
      <c r="EDQ29" s="288" t="s">
        <v>32</v>
      </c>
      <c r="EDR29" s="282">
        <v>1</v>
      </c>
      <c r="EDS29" s="298">
        <v>0</v>
      </c>
      <c r="EDT29" s="299">
        <f t="shared" si="209"/>
        <v>0</v>
      </c>
      <c r="EDU29" s="1"/>
      <c r="EDV29" s="300">
        <v>6</v>
      </c>
      <c r="EDW29" s="598">
        <v>14</v>
      </c>
      <c r="EDX29" s="597" t="s">
        <v>85</v>
      </c>
      <c r="EDY29" s="288" t="s">
        <v>32</v>
      </c>
      <c r="EDZ29" s="282">
        <v>1</v>
      </c>
      <c r="EEA29" s="298">
        <v>0</v>
      </c>
      <c r="EEB29" s="299">
        <f t="shared" si="210"/>
        <v>0</v>
      </c>
      <c r="EEC29" s="1"/>
      <c r="EED29" s="300">
        <v>6</v>
      </c>
      <c r="EEE29" s="598">
        <v>14</v>
      </c>
      <c r="EEF29" s="597" t="s">
        <v>85</v>
      </c>
      <c r="EEG29" s="288" t="s">
        <v>32</v>
      </c>
      <c r="EEH29" s="282">
        <v>1</v>
      </c>
      <c r="EEI29" s="298">
        <v>0</v>
      </c>
      <c r="EEJ29" s="299">
        <f t="shared" si="210"/>
        <v>0</v>
      </c>
      <c r="EEK29" s="1"/>
      <c r="EEL29" s="300">
        <v>6</v>
      </c>
      <c r="EEM29" s="598">
        <v>14</v>
      </c>
      <c r="EEN29" s="597" t="s">
        <v>85</v>
      </c>
      <c r="EEO29" s="288" t="s">
        <v>32</v>
      </c>
      <c r="EEP29" s="282">
        <v>1</v>
      </c>
      <c r="EEQ29" s="298">
        <v>0</v>
      </c>
      <c r="EER29" s="299">
        <f t="shared" si="211"/>
        <v>0</v>
      </c>
      <c r="EES29" s="1"/>
      <c r="EET29" s="300">
        <v>6</v>
      </c>
      <c r="EEU29" s="598">
        <v>14</v>
      </c>
      <c r="EEV29" s="597" t="s">
        <v>85</v>
      </c>
      <c r="EEW29" s="288" t="s">
        <v>32</v>
      </c>
      <c r="EEX29" s="282">
        <v>1</v>
      </c>
      <c r="EEY29" s="298">
        <v>0</v>
      </c>
      <c r="EEZ29" s="299">
        <f t="shared" si="211"/>
        <v>0</v>
      </c>
      <c r="EFA29" s="1"/>
      <c r="EFB29" s="300">
        <v>6</v>
      </c>
      <c r="EFC29" s="598">
        <v>14</v>
      </c>
      <c r="EFD29" s="597" t="s">
        <v>85</v>
      </c>
      <c r="EFE29" s="288" t="s">
        <v>32</v>
      </c>
      <c r="EFF29" s="282">
        <v>1</v>
      </c>
      <c r="EFG29" s="298">
        <v>0</v>
      </c>
      <c r="EFH29" s="299">
        <f t="shared" si="212"/>
        <v>0</v>
      </c>
      <c r="EFI29" s="1"/>
      <c r="EFJ29" s="300">
        <v>6</v>
      </c>
      <c r="EFK29" s="598">
        <v>14</v>
      </c>
      <c r="EFL29" s="597" t="s">
        <v>85</v>
      </c>
      <c r="EFM29" s="288" t="s">
        <v>32</v>
      </c>
      <c r="EFN29" s="282">
        <v>1</v>
      </c>
      <c r="EFO29" s="298">
        <v>0</v>
      </c>
      <c r="EFP29" s="299">
        <f t="shared" si="212"/>
        <v>0</v>
      </c>
      <c r="EFQ29" s="1"/>
      <c r="EFR29" s="300">
        <v>6</v>
      </c>
      <c r="EFS29" s="598">
        <v>14</v>
      </c>
      <c r="EFT29" s="597" t="s">
        <v>85</v>
      </c>
      <c r="EFU29" s="288" t="s">
        <v>32</v>
      </c>
      <c r="EFV29" s="282">
        <v>1</v>
      </c>
      <c r="EFW29" s="298">
        <v>0</v>
      </c>
      <c r="EFX29" s="299">
        <f t="shared" si="213"/>
        <v>0</v>
      </c>
      <c r="EFY29" s="1"/>
      <c r="EFZ29" s="300">
        <v>6</v>
      </c>
      <c r="EGA29" s="598">
        <v>14</v>
      </c>
      <c r="EGB29" s="597" t="s">
        <v>85</v>
      </c>
      <c r="EGC29" s="288" t="s">
        <v>32</v>
      </c>
      <c r="EGD29" s="282">
        <v>1</v>
      </c>
      <c r="EGE29" s="298">
        <v>0</v>
      </c>
      <c r="EGF29" s="299">
        <f t="shared" si="213"/>
        <v>0</v>
      </c>
      <c r="EGG29" s="1"/>
      <c r="EGH29" s="300">
        <v>6</v>
      </c>
      <c r="EGI29" s="598">
        <v>14</v>
      </c>
      <c r="EGJ29" s="597" t="s">
        <v>85</v>
      </c>
      <c r="EGK29" s="288" t="s">
        <v>32</v>
      </c>
      <c r="EGL29" s="282">
        <v>1</v>
      </c>
      <c r="EGM29" s="298">
        <v>0</v>
      </c>
      <c r="EGN29" s="299">
        <f t="shared" si="214"/>
        <v>0</v>
      </c>
      <c r="EGO29" s="1"/>
      <c r="EGP29" s="300">
        <v>6</v>
      </c>
      <c r="EGQ29" s="598">
        <v>14</v>
      </c>
      <c r="EGR29" s="597" t="s">
        <v>85</v>
      </c>
      <c r="EGS29" s="288" t="s">
        <v>32</v>
      </c>
      <c r="EGT29" s="282">
        <v>1</v>
      </c>
      <c r="EGU29" s="298">
        <v>0</v>
      </c>
      <c r="EGV29" s="299">
        <f t="shared" si="214"/>
        <v>0</v>
      </c>
      <c r="EGW29" s="1"/>
      <c r="EGX29" s="300">
        <v>6</v>
      </c>
      <c r="EGY29" s="598">
        <v>14</v>
      </c>
      <c r="EGZ29" s="597" t="s">
        <v>85</v>
      </c>
      <c r="EHA29" s="288" t="s">
        <v>32</v>
      </c>
      <c r="EHB29" s="282">
        <v>1</v>
      </c>
      <c r="EHC29" s="298">
        <v>0</v>
      </c>
      <c r="EHD29" s="299">
        <f t="shared" si="215"/>
        <v>0</v>
      </c>
      <c r="EHE29" s="1"/>
      <c r="EHF29" s="300">
        <v>6</v>
      </c>
      <c r="EHG29" s="598">
        <v>14</v>
      </c>
      <c r="EHH29" s="597" t="s">
        <v>85</v>
      </c>
      <c r="EHI29" s="288" t="s">
        <v>32</v>
      </c>
      <c r="EHJ29" s="282">
        <v>1</v>
      </c>
      <c r="EHK29" s="298">
        <v>0</v>
      </c>
      <c r="EHL29" s="299">
        <f t="shared" si="215"/>
        <v>0</v>
      </c>
      <c r="EHM29" s="1"/>
      <c r="EHN29" s="300">
        <v>6</v>
      </c>
      <c r="EHO29" s="598">
        <v>14</v>
      </c>
      <c r="EHP29" s="597" t="s">
        <v>85</v>
      </c>
      <c r="EHQ29" s="288" t="s">
        <v>32</v>
      </c>
      <c r="EHR29" s="282">
        <v>1</v>
      </c>
      <c r="EHS29" s="298">
        <v>0</v>
      </c>
      <c r="EHT29" s="299">
        <f t="shared" si="216"/>
        <v>0</v>
      </c>
      <c r="EHU29" s="1"/>
      <c r="EHV29" s="300">
        <v>6</v>
      </c>
      <c r="EHW29" s="598">
        <v>14</v>
      </c>
      <c r="EHX29" s="597" t="s">
        <v>85</v>
      </c>
      <c r="EHY29" s="288" t="s">
        <v>32</v>
      </c>
      <c r="EHZ29" s="282">
        <v>1</v>
      </c>
      <c r="EIA29" s="298">
        <v>0</v>
      </c>
      <c r="EIB29" s="299">
        <f t="shared" si="216"/>
        <v>0</v>
      </c>
      <c r="EIC29" s="1"/>
      <c r="EID29" s="300">
        <v>6</v>
      </c>
      <c r="EIE29" s="598">
        <v>14</v>
      </c>
      <c r="EIF29" s="597" t="s">
        <v>85</v>
      </c>
      <c r="EIG29" s="288" t="s">
        <v>32</v>
      </c>
      <c r="EIH29" s="282">
        <v>1</v>
      </c>
      <c r="EII29" s="298">
        <v>0</v>
      </c>
      <c r="EIJ29" s="299">
        <f t="shared" si="217"/>
        <v>0</v>
      </c>
      <c r="EIK29" s="1"/>
      <c r="EIL29" s="300">
        <v>6</v>
      </c>
      <c r="EIM29" s="598">
        <v>14</v>
      </c>
      <c r="EIN29" s="597" t="s">
        <v>85</v>
      </c>
      <c r="EIO29" s="288" t="s">
        <v>32</v>
      </c>
      <c r="EIP29" s="282">
        <v>1</v>
      </c>
      <c r="EIQ29" s="298">
        <v>0</v>
      </c>
      <c r="EIR29" s="299">
        <f t="shared" si="217"/>
        <v>0</v>
      </c>
      <c r="EIS29" s="1"/>
      <c r="EIT29" s="300">
        <v>6</v>
      </c>
      <c r="EIU29" s="598">
        <v>14</v>
      </c>
      <c r="EIV29" s="597" t="s">
        <v>85</v>
      </c>
      <c r="EIW29" s="288" t="s">
        <v>32</v>
      </c>
      <c r="EIX29" s="282">
        <v>1</v>
      </c>
      <c r="EIY29" s="298">
        <v>0</v>
      </c>
      <c r="EIZ29" s="299">
        <f t="shared" si="218"/>
        <v>0</v>
      </c>
      <c r="EJA29" s="1"/>
      <c r="EJB29" s="300">
        <v>6</v>
      </c>
      <c r="EJC29" s="598">
        <v>14</v>
      </c>
      <c r="EJD29" s="597" t="s">
        <v>85</v>
      </c>
      <c r="EJE29" s="288" t="s">
        <v>32</v>
      </c>
      <c r="EJF29" s="282">
        <v>1</v>
      </c>
      <c r="EJG29" s="298">
        <v>0</v>
      </c>
      <c r="EJH29" s="299">
        <f t="shared" si="218"/>
        <v>0</v>
      </c>
      <c r="EJI29" s="1"/>
      <c r="EJJ29" s="300">
        <v>6</v>
      </c>
      <c r="EJK29" s="598">
        <v>14</v>
      </c>
      <c r="EJL29" s="597" t="s">
        <v>85</v>
      </c>
      <c r="EJM29" s="288" t="s">
        <v>32</v>
      </c>
      <c r="EJN29" s="282">
        <v>1</v>
      </c>
      <c r="EJO29" s="298">
        <v>0</v>
      </c>
      <c r="EJP29" s="299">
        <f t="shared" si="219"/>
        <v>0</v>
      </c>
      <c r="EJQ29" s="1"/>
      <c r="EJR29" s="300">
        <v>6</v>
      </c>
      <c r="EJS29" s="598">
        <v>14</v>
      </c>
      <c r="EJT29" s="597" t="s">
        <v>85</v>
      </c>
      <c r="EJU29" s="288" t="s">
        <v>32</v>
      </c>
      <c r="EJV29" s="282">
        <v>1</v>
      </c>
      <c r="EJW29" s="298">
        <v>0</v>
      </c>
      <c r="EJX29" s="299">
        <f t="shared" si="219"/>
        <v>0</v>
      </c>
      <c r="EJY29" s="1"/>
      <c r="EJZ29" s="300">
        <v>6</v>
      </c>
      <c r="EKA29" s="598">
        <v>14</v>
      </c>
      <c r="EKB29" s="597" t="s">
        <v>85</v>
      </c>
      <c r="EKC29" s="288" t="s">
        <v>32</v>
      </c>
      <c r="EKD29" s="282">
        <v>1</v>
      </c>
      <c r="EKE29" s="298">
        <v>0</v>
      </c>
      <c r="EKF29" s="299">
        <f t="shared" si="220"/>
        <v>0</v>
      </c>
      <c r="EKG29" s="1"/>
      <c r="EKH29" s="300">
        <v>6</v>
      </c>
      <c r="EKI29" s="598">
        <v>14</v>
      </c>
      <c r="EKJ29" s="597" t="s">
        <v>85</v>
      </c>
      <c r="EKK29" s="288" t="s">
        <v>32</v>
      </c>
      <c r="EKL29" s="282">
        <v>1</v>
      </c>
      <c r="EKM29" s="298">
        <v>0</v>
      </c>
      <c r="EKN29" s="299">
        <f t="shared" si="220"/>
        <v>0</v>
      </c>
      <c r="EKO29" s="1"/>
      <c r="EKP29" s="300">
        <v>6</v>
      </c>
      <c r="EKQ29" s="598">
        <v>14</v>
      </c>
      <c r="EKR29" s="597" t="s">
        <v>85</v>
      </c>
      <c r="EKS29" s="288" t="s">
        <v>32</v>
      </c>
      <c r="EKT29" s="282">
        <v>1</v>
      </c>
      <c r="EKU29" s="298">
        <v>0</v>
      </c>
      <c r="EKV29" s="299">
        <f t="shared" si="221"/>
        <v>0</v>
      </c>
      <c r="EKW29" s="1"/>
      <c r="EKX29" s="300">
        <v>6</v>
      </c>
      <c r="EKY29" s="598">
        <v>14</v>
      </c>
      <c r="EKZ29" s="597" t="s">
        <v>85</v>
      </c>
      <c r="ELA29" s="288" t="s">
        <v>32</v>
      </c>
      <c r="ELB29" s="282">
        <v>1</v>
      </c>
      <c r="ELC29" s="298">
        <v>0</v>
      </c>
      <c r="ELD29" s="299">
        <f t="shared" si="221"/>
        <v>0</v>
      </c>
      <c r="ELE29" s="1"/>
      <c r="ELF29" s="300">
        <v>6</v>
      </c>
      <c r="ELG29" s="598">
        <v>14</v>
      </c>
      <c r="ELH29" s="597" t="s">
        <v>85</v>
      </c>
      <c r="ELI29" s="288" t="s">
        <v>32</v>
      </c>
      <c r="ELJ29" s="282">
        <v>1</v>
      </c>
      <c r="ELK29" s="298">
        <v>0</v>
      </c>
      <c r="ELL29" s="299">
        <f t="shared" si="222"/>
        <v>0</v>
      </c>
      <c r="ELM29" s="1"/>
      <c r="ELN29" s="300">
        <v>6</v>
      </c>
      <c r="ELO29" s="598">
        <v>14</v>
      </c>
      <c r="ELP29" s="597" t="s">
        <v>85</v>
      </c>
      <c r="ELQ29" s="288" t="s">
        <v>32</v>
      </c>
      <c r="ELR29" s="282">
        <v>1</v>
      </c>
      <c r="ELS29" s="298">
        <v>0</v>
      </c>
      <c r="ELT29" s="299">
        <f t="shared" si="222"/>
        <v>0</v>
      </c>
      <c r="ELU29" s="1"/>
      <c r="ELV29" s="300">
        <v>6</v>
      </c>
      <c r="ELW29" s="598">
        <v>14</v>
      </c>
      <c r="ELX29" s="597" t="s">
        <v>85</v>
      </c>
      <c r="ELY29" s="288" t="s">
        <v>32</v>
      </c>
      <c r="ELZ29" s="282">
        <v>1</v>
      </c>
      <c r="EMA29" s="298">
        <v>0</v>
      </c>
      <c r="EMB29" s="299">
        <f t="shared" si="223"/>
        <v>0</v>
      </c>
      <c r="EMC29" s="1"/>
      <c r="EMD29" s="300">
        <v>6</v>
      </c>
      <c r="EME29" s="598">
        <v>14</v>
      </c>
      <c r="EMF29" s="597" t="s">
        <v>85</v>
      </c>
      <c r="EMG29" s="288" t="s">
        <v>32</v>
      </c>
      <c r="EMH29" s="282">
        <v>1</v>
      </c>
      <c r="EMI29" s="298">
        <v>0</v>
      </c>
      <c r="EMJ29" s="299">
        <f t="shared" si="223"/>
        <v>0</v>
      </c>
      <c r="EMK29" s="1"/>
      <c r="EML29" s="300">
        <v>6</v>
      </c>
      <c r="EMM29" s="598">
        <v>14</v>
      </c>
      <c r="EMN29" s="597" t="s">
        <v>85</v>
      </c>
      <c r="EMO29" s="288" t="s">
        <v>32</v>
      </c>
      <c r="EMP29" s="282">
        <v>1</v>
      </c>
      <c r="EMQ29" s="298">
        <v>0</v>
      </c>
      <c r="EMR29" s="299">
        <f t="shared" si="224"/>
        <v>0</v>
      </c>
      <c r="EMS29" s="1"/>
      <c r="EMT29" s="300">
        <v>6</v>
      </c>
      <c r="EMU29" s="598">
        <v>14</v>
      </c>
      <c r="EMV29" s="597" t="s">
        <v>85</v>
      </c>
      <c r="EMW29" s="288" t="s">
        <v>32</v>
      </c>
      <c r="EMX29" s="282">
        <v>1</v>
      </c>
      <c r="EMY29" s="298">
        <v>0</v>
      </c>
      <c r="EMZ29" s="299">
        <f t="shared" si="224"/>
        <v>0</v>
      </c>
      <c r="ENA29" s="1"/>
      <c r="ENB29" s="300">
        <v>6</v>
      </c>
      <c r="ENC29" s="598">
        <v>14</v>
      </c>
      <c r="END29" s="597" t="s">
        <v>85</v>
      </c>
      <c r="ENE29" s="288" t="s">
        <v>32</v>
      </c>
      <c r="ENF29" s="282">
        <v>1</v>
      </c>
      <c r="ENG29" s="298">
        <v>0</v>
      </c>
      <c r="ENH29" s="299">
        <f t="shared" si="225"/>
        <v>0</v>
      </c>
      <c r="ENI29" s="1"/>
      <c r="ENJ29" s="300">
        <v>6</v>
      </c>
      <c r="ENK29" s="598">
        <v>14</v>
      </c>
      <c r="ENL29" s="597" t="s">
        <v>85</v>
      </c>
      <c r="ENM29" s="288" t="s">
        <v>32</v>
      </c>
      <c r="ENN29" s="282">
        <v>1</v>
      </c>
      <c r="ENO29" s="298">
        <v>0</v>
      </c>
      <c r="ENP29" s="299">
        <f t="shared" si="225"/>
        <v>0</v>
      </c>
      <c r="ENQ29" s="1"/>
      <c r="ENR29" s="300">
        <v>6</v>
      </c>
      <c r="ENS29" s="598">
        <v>14</v>
      </c>
      <c r="ENT29" s="597" t="s">
        <v>85</v>
      </c>
      <c r="ENU29" s="288" t="s">
        <v>32</v>
      </c>
      <c r="ENV29" s="282">
        <v>1</v>
      </c>
      <c r="ENW29" s="298">
        <v>0</v>
      </c>
      <c r="ENX29" s="299">
        <f t="shared" si="226"/>
        <v>0</v>
      </c>
      <c r="ENY29" s="1"/>
      <c r="ENZ29" s="300">
        <v>6</v>
      </c>
      <c r="EOA29" s="598">
        <v>14</v>
      </c>
      <c r="EOB29" s="597" t="s">
        <v>85</v>
      </c>
      <c r="EOC29" s="288" t="s">
        <v>32</v>
      </c>
      <c r="EOD29" s="282">
        <v>1</v>
      </c>
      <c r="EOE29" s="298">
        <v>0</v>
      </c>
      <c r="EOF29" s="299">
        <f t="shared" si="226"/>
        <v>0</v>
      </c>
      <c r="EOG29" s="1"/>
      <c r="EOH29" s="300">
        <v>6</v>
      </c>
      <c r="EOI29" s="598">
        <v>14</v>
      </c>
      <c r="EOJ29" s="597" t="s">
        <v>85</v>
      </c>
      <c r="EOK29" s="288" t="s">
        <v>32</v>
      </c>
      <c r="EOL29" s="282">
        <v>1</v>
      </c>
      <c r="EOM29" s="298">
        <v>0</v>
      </c>
      <c r="EON29" s="299">
        <f t="shared" si="227"/>
        <v>0</v>
      </c>
      <c r="EOO29" s="1"/>
      <c r="EOP29" s="300">
        <v>6</v>
      </c>
      <c r="EOQ29" s="598">
        <v>14</v>
      </c>
      <c r="EOR29" s="597" t="s">
        <v>85</v>
      </c>
      <c r="EOS29" s="288" t="s">
        <v>32</v>
      </c>
      <c r="EOT29" s="282">
        <v>1</v>
      </c>
      <c r="EOU29" s="298">
        <v>0</v>
      </c>
      <c r="EOV29" s="299">
        <f t="shared" si="227"/>
        <v>0</v>
      </c>
      <c r="EOW29" s="1"/>
      <c r="EOX29" s="300">
        <v>6</v>
      </c>
      <c r="EOY29" s="598">
        <v>14</v>
      </c>
      <c r="EOZ29" s="597" t="s">
        <v>85</v>
      </c>
      <c r="EPA29" s="288" t="s">
        <v>32</v>
      </c>
      <c r="EPB29" s="282">
        <v>1</v>
      </c>
      <c r="EPC29" s="298">
        <v>0</v>
      </c>
      <c r="EPD29" s="299">
        <f t="shared" si="228"/>
        <v>0</v>
      </c>
      <c r="EPE29" s="1"/>
      <c r="EPF29" s="300">
        <v>6</v>
      </c>
      <c r="EPG29" s="598">
        <v>14</v>
      </c>
      <c r="EPH29" s="597" t="s">
        <v>85</v>
      </c>
      <c r="EPI29" s="288" t="s">
        <v>32</v>
      </c>
      <c r="EPJ29" s="282">
        <v>1</v>
      </c>
      <c r="EPK29" s="298">
        <v>0</v>
      </c>
      <c r="EPL29" s="299">
        <f t="shared" si="228"/>
        <v>0</v>
      </c>
      <c r="EPM29" s="1"/>
      <c r="EPN29" s="300">
        <v>6</v>
      </c>
      <c r="EPO29" s="598">
        <v>14</v>
      </c>
      <c r="EPP29" s="597" t="s">
        <v>85</v>
      </c>
      <c r="EPQ29" s="288" t="s">
        <v>32</v>
      </c>
      <c r="EPR29" s="282">
        <v>1</v>
      </c>
      <c r="EPS29" s="298">
        <v>0</v>
      </c>
      <c r="EPT29" s="299">
        <f t="shared" si="229"/>
        <v>0</v>
      </c>
      <c r="EPU29" s="1"/>
      <c r="EPV29" s="300">
        <v>6</v>
      </c>
      <c r="EPW29" s="598">
        <v>14</v>
      </c>
      <c r="EPX29" s="597" t="s">
        <v>85</v>
      </c>
      <c r="EPY29" s="288" t="s">
        <v>32</v>
      </c>
      <c r="EPZ29" s="282">
        <v>1</v>
      </c>
      <c r="EQA29" s="298">
        <v>0</v>
      </c>
      <c r="EQB29" s="299">
        <f t="shared" si="229"/>
        <v>0</v>
      </c>
      <c r="EQC29" s="1"/>
      <c r="EQD29" s="300">
        <v>6</v>
      </c>
      <c r="EQE29" s="598">
        <v>14</v>
      </c>
      <c r="EQF29" s="597" t="s">
        <v>85</v>
      </c>
      <c r="EQG29" s="288" t="s">
        <v>32</v>
      </c>
      <c r="EQH29" s="282">
        <v>1</v>
      </c>
      <c r="EQI29" s="298">
        <v>0</v>
      </c>
      <c r="EQJ29" s="299">
        <f t="shared" si="230"/>
        <v>0</v>
      </c>
      <c r="EQK29" s="1"/>
      <c r="EQL29" s="300">
        <v>6</v>
      </c>
      <c r="EQM29" s="598">
        <v>14</v>
      </c>
      <c r="EQN29" s="597" t="s">
        <v>85</v>
      </c>
      <c r="EQO29" s="288" t="s">
        <v>32</v>
      </c>
      <c r="EQP29" s="282">
        <v>1</v>
      </c>
      <c r="EQQ29" s="298">
        <v>0</v>
      </c>
      <c r="EQR29" s="299">
        <f t="shared" si="230"/>
        <v>0</v>
      </c>
      <c r="EQS29" s="1"/>
      <c r="EQT29" s="300">
        <v>6</v>
      </c>
      <c r="EQU29" s="598">
        <v>14</v>
      </c>
      <c r="EQV29" s="597" t="s">
        <v>85</v>
      </c>
      <c r="EQW29" s="288" t="s">
        <v>32</v>
      </c>
      <c r="EQX29" s="282">
        <v>1</v>
      </c>
      <c r="EQY29" s="298">
        <v>0</v>
      </c>
      <c r="EQZ29" s="299">
        <f t="shared" si="231"/>
        <v>0</v>
      </c>
      <c r="ERA29" s="1"/>
      <c r="ERB29" s="300">
        <v>6</v>
      </c>
      <c r="ERC29" s="598">
        <v>14</v>
      </c>
      <c r="ERD29" s="597" t="s">
        <v>85</v>
      </c>
      <c r="ERE29" s="288" t="s">
        <v>32</v>
      </c>
      <c r="ERF29" s="282">
        <v>1</v>
      </c>
      <c r="ERG29" s="298">
        <v>0</v>
      </c>
      <c r="ERH29" s="299">
        <f t="shared" si="231"/>
        <v>0</v>
      </c>
      <c r="ERI29" s="1"/>
      <c r="ERJ29" s="300">
        <v>6</v>
      </c>
      <c r="ERK29" s="598">
        <v>14</v>
      </c>
      <c r="ERL29" s="597" t="s">
        <v>85</v>
      </c>
      <c r="ERM29" s="288" t="s">
        <v>32</v>
      </c>
      <c r="ERN29" s="282">
        <v>1</v>
      </c>
      <c r="ERO29" s="298">
        <v>0</v>
      </c>
      <c r="ERP29" s="299">
        <f t="shared" si="232"/>
        <v>0</v>
      </c>
      <c r="ERQ29" s="1"/>
      <c r="ERR29" s="300">
        <v>6</v>
      </c>
      <c r="ERS29" s="598">
        <v>14</v>
      </c>
      <c r="ERT29" s="597" t="s">
        <v>85</v>
      </c>
      <c r="ERU29" s="288" t="s">
        <v>32</v>
      </c>
      <c r="ERV29" s="282">
        <v>1</v>
      </c>
      <c r="ERW29" s="298">
        <v>0</v>
      </c>
      <c r="ERX29" s="299">
        <f t="shared" si="232"/>
        <v>0</v>
      </c>
      <c r="ERY29" s="1"/>
      <c r="ERZ29" s="300">
        <v>6</v>
      </c>
      <c r="ESA29" s="598">
        <v>14</v>
      </c>
      <c r="ESB29" s="597" t="s">
        <v>85</v>
      </c>
      <c r="ESC29" s="288" t="s">
        <v>32</v>
      </c>
      <c r="ESD29" s="282">
        <v>1</v>
      </c>
      <c r="ESE29" s="298">
        <v>0</v>
      </c>
      <c r="ESF29" s="299">
        <f t="shared" si="233"/>
        <v>0</v>
      </c>
      <c r="ESG29" s="1"/>
      <c r="ESH29" s="300">
        <v>6</v>
      </c>
      <c r="ESI29" s="598">
        <v>14</v>
      </c>
      <c r="ESJ29" s="597" t="s">
        <v>85</v>
      </c>
      <c r="ESK29" s="288" t="s">
        <v>32</v>
      </c>
      <c r="ESL29" s="282">
        <v>1</v>
      </c>
      <c r="ESM29" s="298">
        <v>0</v>
      </c>
      <c r="ESN29" s="299">
        <f t="shared" si="233"/>
        <v>0</v>
      </c>
      <c r="ESO29" s="1"/>
      <c r="ESP29" s="300">
        <v>6</v>
      </c>
      <c r="ESQ29" s="598">
        <v>14</v>
      </c>
      <c r="ESR29" s="597" t="s">
        <v>85</v>
      </c>
      <c r="ESS29" s="288" t="s">
        <v>32</v>
      </c>
      <c r="EST29" s="282">
        <v>1</v>
      </c>
      <c r="ESU29" s="298">
        <v>0</v>
      </c>
      <c r="ESV29" s="299">
        <f t="shared" si="234"/>
        <v>0</v>
      </c>
      <c r="ESW29" s="1"/>
      <c r="ESX29" s="300">
        <v>6</v>
      </c>
      <c r="ESY29" s="598">
        <v>14</v>
      </c>
      <c r="ESZ29" s="597" t="s">
        <v>85</v>
      </c>
      <c r="ETA29" s="288" t="s">
        <v>32</v>
      </c>
      <c r="ETB29" s="282">
        <v>1</v>
      </c>
      <c r="ETC29" s="298">
        <v>0</v>
      </c>
      <c r="ETD29" s="299">
        <f t="shared" si="234"/>
        <v>0</v>
      </c>
      <c r="ETE29" s="1"/>
      <c r="ETF29" s="300">
        <v>6</v>
      </c>
      <c r="ETG29" s="598">
        <v>14</v>
      </c>
      <c r="ETH29" s="597" t="s">
        <v>85</v>
      </c>
      <c r="ETI29" s="288" t="s">
        <v>32</v>
      </c>
      <c r="ETJ29" s="282">
        <v>1</v>
      </c>
      <c r="ETK29" s="298">
        <v>0</v>
      </c>
      <c r="ETL29" s="299">
        <f t="shared" si="235"/>
        <v>0</v>
      </c>
      <c r="ETM29" s="1"/>
      <c r="ETN29" s="300">
        <v>6</v>
      </c>
      <c r="ETO29" s="598">
        <v>14</v>
      </c>
      <c r="ETP29" s="597" t="s">
        <v>85</v>
      </c>
      <c r="ETQ29" s="288" t="s">
        <v>32</v>
      </c>
      <c r="ETR29" s="282">
        <v>1</v>
      </c>
      <c r="ETS29" s="298">
        <v>0</v>
      </c>
      <c r="ETT29" s="299">
        <f t="shared" si="235"/>
        <v>0</v>
      </c>
      <c r="ETU29" s="1"/>
      <c r="ETV29" s="300">
        <v>6</v>
      </c>
      <c r="ETW29" s="598">
        <v>14</v>
      </c>
      <c r="ETX29" s="597" t="s">
        <v>85</v>
      </c>
      <c r="ETY29" s="288" t="s">
        <v>32</v>
      </c>
      <c r="ETZ29" s="282">
        <v>1</v>
      </c>
      <c r="EUA29" s="298">
        <v>0</v>
      </c>
      <c r="EUB29" s="299">
        <f t="shared" si="236"/>
        <v>0</v>
      </c>
      <c r="EUC29" s="1"/>
      <c r="EUD29" s="300">
        <v>6</v>
      </c>
      <c r="EUE29" s="598">
        <v>14</v>
      </c>
      <c r="EUF29" s="597" t="s">
        <v>85</v>
      </c>
      <c r="EUG29" s="288" t="s">
        <v>32</v>
      </c>
      <c r="EUH29" s="282">
        <v>1</v>
      </c>
      <c r="EUI29" s="298">
        <v>0</v>
      </c>
      <c r="EUJ29" s="299">
        <f t="shared" si="236"/>
        <v>0</v>
      </c>
      <c r="EUK29" s="1"/>
      <c r="EUL29" s="300">
        <v>6</v>
      </c>
      <c r="EUM29" s="598">
        <v>14</v>
      </c>
      <c r="EUN29" s="597" t="s">
        <v>85</v>
      </c>
      <c r="EUO29" s="288" t="s">
        <v>32</v>
      </c>
      <c r="EUP29" s="282">
        <v>1</v>
      </c>
      <c r="EUQ29" s="298">
        <v>0</v>
      </c>
      <c r="EUR29" s="299">
        <f t="shared" si="237"/>
        <v>0</v>
      </c>
      <c r="EUS29" s="1"/>
      <c r="EUT29" s="300">
        <v>6</v>
      </c>
      <c r="EUU29" s="598">
        <v>14</v>
      </c>
      <c r="EUV29" s="597" t="s">
        <v>85</v>
      </c>
      <c r="EUW29" s="288" t="s">
        <v>32</v>
      </c>
      <c r="EUX29" s="282">
        <v>1</v>
      </c>
      <c r="EUY29" s="298">
        <v>0</v>
      </c>
      <c r="EUZ29" s="299">
        <f t="shared" si="237"/>
        <v>0</v>
      </c>
      <c r="EVA29" s="1"/>
      <c r="EVB29" s="300">
        <v>6</v>
      </c>
      <c r="EVC29" s="598">
        <v>14</v>
      </c>
      <c r="EVD29" s="597" t="s">
        <v>85</v>
      </c>
      <c r="EVE29" s="288" t="s">
        <v>32</v>
      </c>
      <c r="EVF29" s="282">
        <v>1</v>
      </c>
      <c r="EVG29" s="298">
        <v>0</v>
      </c>
      <c r="EVH29" s="299">
        <f t="shared" si="238"/>
        <v>0</v>
      </c>
      <c r="EVI29" s="1"/>
      <c r="EVJ29" s="300">
        <v>6</v>
      </c>
      <c r="EVK29" s="598">
        <v>14</v>
      </c>
      <c r="EVL29" s="597" t="s">
        <v>85</v>
      </c>
      <c r="EVM29" s="288" t="s">
        <v>32</v>
      </c>
      <c r="EVN29" s="282">
        <v>1</v>
      </c>
      <c r="EVO29" s="298">
        <v>0</v>
      </c>
      <c r="EVP29" s="299">
        <f t="shared" si="238"/>
        <v>0</v>
      </c>
      <c r="EVQ29" s="1"/>
      <c r="EVR29" s="300">
        <v>6</v>
      </c>
      <c r="EVS29" s="598">
        <v>14</v>
      </c>
      <c r="EVT29" s="597" t="s">
        <v>85</v>
      </c>
      <c r="EVU29" s="288" t="s">
        <v>32</v>
      </c>
      <c r="EVV29" s="282">
        <v>1</v>
      </c>
      <c r="EVW29" s="298">
        <v>0</v>
      </c>
      <c r="EVX29" s="299">
        <f t="shared" si="239"/>
        <v>0</v>
      </c>
      <c r="EVY29" s="1"/>
      <c r="EVZ29" s="300">
        <v>6</v>
      </c>
      <c r="EWA29" s="598">
        <v>14</v>
      </c>
      <c r="EWB29" s="597" t="s">
        <v>85</v>
      </c>
      <c r="EWC29" s="288" t="s">
        <v>32</v>
      </c>
      <c r="EWD29" s="282">
        <v>1</v>
      </c>
      <c r="EWE29" s="298">
        <v>0</v>
      </c>
      <c r="EWF29" s="299">
        <f t="shared" si="239"/>
        <v>0</v>
      </c>
      <c r="EWG29" s="1"/>
      <c r="EWH29" s="300">
        <v>6</v>
      </c>
      <c r="EWI29" s="598">
        <v>14</v>
      </c>
      <c r="EWJ29" s="597" t="s">
        <v>85</v>
      </c>
      <c r="EWK29" s="288" t="s">
        <v>32</v>
      </c>
      <c r="EWL29" s="282">
        <v>1</v>
      </c>
      <c r="EWM29" s="298">
        <v>0</v>
      </c>
      <c r="EWN29" s="299">
        <f t="shared" si="240"/>
        <v>0</v>
      </c>
      <c r="EWO29" s="1"/>
      <c r="EWP29" s="300">
        <v>6</v>
      </c>
      <c r="EWQ29" s="598">
        <v>14</v>
      </c>
      <c r="EWR29" s="597" t="s">
        <v>85</v>
      </c>
      <c r="EWS29" s="288" t="s">
        <v>32</v>
      </c>
      <c r="EWT29" s="282">
        <v>1</v>
      </c>
      <c r="EWU29" s="298">
        <v>0</v>
      </c>
      <c r="EWV29" s="299">
        <f t="shared" si="240"/>
        <v>0</v>
      </c>
      <c r="EWW29" s="1"/>
      <c r="EWX29" s="300">
        <v>6</v>
      </c>
      <c r="EWY29" s="598">
        <v>14</v>
      </c>
      <c r="EWZ29" s="597" t="s">
        <v>85</v>
      </c>
      <c r="EXA29" s="288" t="s">
        <v>32</v>
      </c>
      <c r="EXB29" s="282">
        <v>1</v>
      </c>
      <c r="EXC29" s="298">
        <v>0</v>
      </c>
      <c r="EXD29" s="299">
        <f t="shared" si="241"/>
        <v>0</v>
      </c>
      <c r="EXE29" s="1"/>
      <c r="EXF29" s="300">
        <v>6</v>
      </c>
      <c r="EXG29" s="598">
        <v>14</v>
      </c>
      <c r="EXH29" s="597" t="s">
        <v>85</v>
      </c>
      <c r="EXI29" s="288" t="s">
        <v>32</v>
      </c>
      <c r="EXJ29" s="282">
        <v>1</v>
      </c>
      <c r="EXK29" s="298">
        <v>0</v>
      </c>
      <c r="EXL29" s="299">
        <f t="shared" si="241"/>
        <v>0</v>
      </c>
      <c r="EXM29" s="1"/>
      <c r="EXN29" s="300">
        <v>6</v>
      </c>
      <c r="EXO29" s="598">
        <v>14</v>
      </c>
      <c r="EXP29" s="597" t="s">
        <v>85</v>
      </c>
      <c r="EXQ29" s="288" t="s">
        <v>32</v>
      </c>
      <c r="EXR29" s="282">
        <v>1</v>
      </c>
      <c r="EXS29" s="298">
        <v>0</v>
      </c>
      <c r="EXT29" s="299">
        <f t="shared" si="242"/>
        <v>0</v>
      </c>
      <c r="EXU29" s="1"/>
      <c r="EXV29" s="300">
        <v>6</v>
      </c>
      <c r="EXW29" s="598">
        <v>14</v>
      </c>
      <c r="EXX29" s="597" t="s">
        <v>85</v>
      </c>
      <c r="EXY29" s="288" t="s">
        <v>32</v>
      </c>
      <c r="EXZ29" s="282">
        <v>1</v>
      </c>
      <c r="EYA29" s="298">
        <v>0</v>
      </c>
      <c r="EYB29" s="299">
        <f t="shared" si="242"/>
        <v>0</v>
      </c>
      <c r="EYC29" s="1"/>
      <c r="EYD29" s="300">
        <v>6</v>
      </c>
      <c r="EYE29" s="598">
        <v>14</v>
      </c>
      <c r="EYF29" s="597" t="s">
        <v>85</v>
      </c>
      <c r="EYG29" s="288" t="s">
        <v>32</v>
      </c>
      <c r="EYH29" s="282">
        <v>1</v>
      </c>
      <c r="EYI29" s="298">
        <v>0</v>
      </c>
      <c r="EYJ29" s="299">
        <f t="shared" si="243"/>
        <v>0</v>
      </c>
      <c r="EYK29" s="1"/>
      <c r="EYL29" s="300">
        <v>6</v>
      </c>
      <c r="EYM29" s="598">
        <v>14</v>
      </c>
      <c r="EYN29" s="597" t="s">
        <v>85</v>
      </c>
      <c r="EYO29" s="288" t="s">
        <v>32</v>
      </c>
      <c r="EYP29" s="282">
        <v>1</v>
      </c>
      <c r="EYQ29" s="298">
        <v>0</v>
      </c>
      <c r="EYR29" s="299">
        <f t="shared" si="243"/>
        <v>0</v>
      </c>
      <c r="EYS29" s="1"/>
      <c r="EYT29" s="300">
        <v>6</v>
      </c>
      <c r="EYU29" s="598">
        <v>14</v>
      </c>
      <c r="EYV29" s="597" t="s">
        <v>85</v>
      </c>
      <c r="EYW29" s="288" t="s">
        <v>32</v>
      </c>
      <c r="EYX29" s="282">
        <v>1</v>
      </c>
      <c r="EYY29" s="298">
        <v>0</v>
      </c>
      <c r="EYZ29" s="299">
        <f t="shared" si="244"/>
        <v>0</v>
      </c>
      <c r="EZA29" s="1"/>
      <c r="EZB29" s="300">
        <v>6</v>
      </c>
      <c r="EZC29" s="598">
        <v>14</v>
      </c>
      <c r="EZD29" s="597" t="s">
        <v>85</v>
      </c>
      <c r="EZE29" s="288" t="s">
        <v>32</v>
      </c>
      <c r="EZF29" s="282">
        <v>1</v>
      </c>
      <c r="EZG29" s="298">
        <v>0</v>
      </c>
      <c r="EZH29" s="299">
        <f t="shared" si="244"/>
        <v>0</v>
      </c>
      <c r="EZI29" s="1"/>
      <c r="EZJ29" s="300">
        <v>6</v>
      </c>
      <c r="EZK29" s="598">
        <v>14</v>
      </c>
      <c r="EZL29" s="597" t="s">
        <v>85</v>
      </c>
      <c r="EZM29" s="288" t="s">
        <v>32</v>
      </c>
      <c r="EZN29" s="282">
        <v>1</v>
      </c>
      <c r="EZO29" s="298">
        <v>0</v>
      </c>
      <c r="EZP29" s="299">
        <f t="shared" si="245"/>
        <v>0</v>
      </c>
      <c r="EZQ29" s="1"/>
      <c r="EZR29" s="300">
        <v>6</v>
      </c>
      <c r="EZS29" s="598">
        <v>14</v>
      </c>
      <c r="EZT29" s="597" t="s">
        <v>85</v>
      </c>
      <c r="EZU29" s="288" t="s">
        <v>32</v>
      </c>
      <c r="EZV29" s="282">
        <v>1</v>
      </c>
      <c r="EZW29" s="298">
        <v>0</v>
      </c>
      <c r="EZX29" s="299">
        <f t="shared" si="245"/>
        <v>0</v>
      </c>
      <c r="EZY29" s="1"/>
      <c r="EZZ29" s="300">
        <v>6</v>
      </c>
      <c r="FAA29" s="598">
        <v>14</v>
      </c>
      <c r="FAB29" s="597" t="s">
        <v>85</v>
      </c>
      <c r="FAC29" s="288" t="s">
        <v>32</v>
      </c>
      <c r="FAD29" s="282">
        <v>1</v>
      </c>
      <c r="FAE29" s="298">
        <v>0</v>
      </c>
      <c r="FAF29" s="299">
        <f t="shared" si="246"/>
        <v>0</v>
      </c>
      <c r="FAG29" s="1"/>
      <c r="FAH29" s="300">
        <v>6</v>
      </c>
      <c r="FAI29" s="598">
        <v>14</v>
      </c>
      <c r="FAJ29" s="597" t="s">
        <v>85</v>
      </c>
      <c r="FAK29" s="288" t="s">
        <v>32</v>
      </c>
      <c r="FAL29" s="282">
        <v>1</v>
      </c>
      <c r="FAM29" s="298">
        <v>0</v>
      </c>
      <c r="FAN29" s="299">
        <f t="shared" si="246"/>
        <v>0</v>
      </c>
      <c r="FAO29" s="1"/>
      <c r="FAP29" s="300">
        <v>6</v>
      </c>
      <c r="FAQ29" s="598">
        <v>14</v>
      </c>
      <c r="FAR29" s="597" t="s">
        <v>85</v>
      </c>
      <c r="FAS29" s="288" t="s">
        <v>32</v>
      </c>
      <c r="FAT29" s="282">
        <v>1</v>
      </c>
      <c r="FAU29" s="298">
        <v>0</v>
      </c>
      <c r="FAV29" s="299">
        <f t="shared" si="247"/>
        <v>0</v>
      </c>
      <c r="FAW29" s="1"/>
      <c r="FAX29" s="300">
        <v>6</v>
      </c>
      <c r="FAY29" s="598">
        <v>14</v>
      </c>
      <c r="FAZ29" s="597" t="s">
        <v>85</v>
      </c>
      <c r="FBA29" s="288" t="s">
        <v>32</v>
      </c>
      <c r="FBB29" s="282">
        <v>1</v>
      </c>
      <c r="FBC29" s="298">
        <v>0</v>
      </c>
      <c r="FBD29" s="299">
        <f t="shared" si="247"/>
        <v>0</v>
      </c>
      <c r="FBE29" s="1"/>
      <c r="FBF29" s="300">
        <v>6</v>
      </c>
      <c r="FBG29" s="598">
        <v>14</v>
      </c>
      <c r="FBH29" s="597" t="s">
        <v>85</v>
      </c>
      <c r="FBI29" s="288" t="s">
        <v>32</v>
      </c>
      <c r="FBJ29" s="282">
        <v>1</v>
      </c>
      <c r="FBK29" s="298">
        <v>0</v>
      </c>
      <c r="FBL29" s="299">
        <f t="shared" si="248"/>
        <v>0</v>
      </c>
      <c r="FBM29" s="1"/>
      <c r="FBN29" s="300">
        <v>6</v>
      </c>
      <c r="FBO29" s="598">
        <v>14</v>
      </c>
      <c r="FBP29" s="597" t="s">
        <v>85</v>
      </c>
      <c r="FBQ29" s="288" t="s">
        <v>32</v>
      </c>
      <c r="FBR29" s="282">
        <v>1</v>
      </c>
      <c r="FBS29" s="298">
        <v>0</v>
      </c>
      <c r="FBT29" s="299">
        <f t="shared" si="248"/>
        <v>0</v>
      </c>
      <c r="FBU29" s="1"/>
      <c r="FBV29" s="300">
        <v>6</v>
      </c>
      <c r="FBW29" s="598">
        <v>14</v>
      </c>
      <c r="FBX29" s="597" t="s">
        <v>85</v>
      </c>
      <c r="FBY29" s="288" t="s">
        <v>32</v>
      </c>
      <c r="FBZ29" s="282">
        <v>1</v>
      </c>
      <c r="FCA29" s="298">
        <v>0</v>
      </c>
      <c r="FCB29" s="299">
        <f t="shared" si="249"/>
        <v>0</v>
      </c>
      <c r="FCC29" s="1"/>
      <c r="FCD29" s="300">
        <v>6</v>
      </c>
      <c r="FCE29" s="598">
        <v>14</v>
      </c>
      <c r="FCF29" s="597" t="s">
        <v>85</v>
      </c>
      <c r="FCG29" s="288" t="s">
        <v>32</v>
      </c>
      <c r="FCH29" s="282">
        <v>1</v>
      </c>
      <c r="FCI29" s="298">
        <v>0</v>
      </c>
      <c r="FCJ29" s="299">
        <f t="shared" si="249"/>
        <v>0</v>
      </c>
      <c r="FCK29" s="1"/>
      <c r="FCL29" s="300">
        <v>6</v>
      </c>
      <c r="FCM29" s="598">
        <v>14</v>
      </c>
      <c r="FCN29" s="597" t="s">
        <v>85</v>
      </c>
      <c r="FCO29" s="288" t="s">
        <v>32</v>
      </c>
      <c r="FCP29" s="282">
        <v>1</v>
      </c>
      <c r="FCQ29" s="298">
        <v>0</v>
      </c>
      <c r="FCR29" s="299">
        <f t="shared" si="250"/>
        <v>0</v>
      </c>
      <c r="FCS29" s="1"/>
      <c r="FCT29" s="300">
        <v>6</v>
      </c>
      <c r="FCU29" s="598">
        <v>14</v>
      </c>
      <c r="FCV29" s="597" t="s">
        <v>85</v>
      </c>
      <c r="FCW29" s="288" t="s">
        <v>32</v>
      </c>
      <c r="FCX29" s="282">
        <v>1</v>
      </c>
      <c r="FCY29" s="298">
        <v>0</v>
      </c>
      <c r="FCZ29" s="299">
        <f t="shared" si="250"/>
        <v>0</v>
      </c>
      <c r="FDA29" s="1"/>
      <c r="FDB29" s="300">
        <v>6</v>
      </c>
      <c r="FDC29" s="598">
        <v>14</v>
      </c>
      <c r="FDD29" s="597" t="s">
        <v>85</v>
      </c>
      <c r="FDE29" s="288" t="s">
        <v>32</v>
      </c>
      <c r="FDF29" s="282">
        <v>1</v>
      </c>
      <c r="FDG29" s="298">
        <v>0</v>
      </c>
      <c r="FDH29" s="299">
        <f t="shared" si="251"/>
        <v>0</v>
      </c>
      <c r="FDI29" s="1"/>
      <c r="FDJ29" s="300">
        <v>6</v>
      </c>
      <c r="FDK29" s="598">
        <v>14</v>
      </c>
      <c r="FDL29" s="597" t="s">
        <v>85</v>
      </c>
      <c r="FDM29" s="288" t="s">
        <v>32</v>
      </c>
      <c r="FDN29" s="282">
        <v>1</v>
      </c>
      <c r="FDO29" s="298">
        <v>0</v>
      </c>
      <c r="FDP29" s="299">
        <f t="shared" si="251"/>
        <v>0</v>
      </c>
      <c r="FDQ29" s="1"/>
      <c r="FDR29" s="300">
        <v>6</v>
      </c>
      <c r="FDS29" s="598">
        <v>14</v>
      </c>
      <c r="FDT29" s="597" t="s">
        <v>85</v>
      </c>
      <c r="FDU29" s="288" t="s">
        <v>32</v>
      </c>
      <c r="FDV29" s="282">
        <v>1</v>
      </c>
      <c r="FDW29" s="298">
        <v>0</v>
      </c>
      <c r="FDX29" s="299">
        <f t="shared" si="252"/>
        <v>0</v>
      </c>
      <c r="FDY29" s="1"/>
      <c r="FDZ29" s="300">
        <v>6</v>
      </c>
      <c r="FEA29" s="598">
        <v>14</v>
      </c>
      <c r="FEB29" s="597" t="s">
        <v>85</v>
      </c>
      <c r="FEC29" s="288" t="s">
        <v>32</v>
      </c>
      <c r="FED29" s="282">
        <v>1</v>
      </c>
      <c r="FEE29" s="298">
        <v>0</v>
      </c>
      <c r="FEF29" s="299">
        <f t="shared" si="252"/>
        <v>0</v>
      </c>
      <c r="FEG29" s="1"/>
      <c r="FEH29" s="300">
        <v>6</v>
      </c>
      <c r="FEI29" s="598">
        <v>14</v>
      </c>
      <c r="FEJ29" s="597" t="s">
        <v>85</v>
      </c>
      <c r="FEK29" s="288" t="s">
        <v>32</v>
      </c>
      <c r="FEL29" s="282">
        <v>1</v>
      </c>
      <c r="FEM29" s="298">
        <v>0</v>
      </c>
      <c r="FEN29" s="299">
        <f t="shared" si="253"/>
        <v>0</v>
      </c>
      <c r="FEO29" s="1"/>
      <c r="FEP29" s="300">
        <v>6</v>
      </c>
      <c r="FEQ29" s="598">
        <v>14</v>
      </c>
      <c r="FER29" s="597" t="s">
        <v>85</v>
      </c>
      <c r="FES29" s="288" t="s">
        <v>32</v>
      </c>
      <c r="FET29" s="282">
        <v>1</v>
      </c>
      <c r="FEU29" s="298">
        <v>0</v>
      </c>
      <c r="FEV29" s="299">
        <f t="shared" si="253"/>
        <v>0</v>
      </c>
      <c r="FEW29" s="1"/>
      <c r="FEX29" s="300">
        <v>6</v>
      </c>
      <c r="FEY29" s="598">
        <v>14</v>
      </c>
      <c r="FEZ29" s="597" t="s">
        <v>85</v>
      </c>
      <c r="FFA29" s="288" t="s">
        <v>32</v>
      </c>
      <c r="FFB29" s="282">
        <v>1</v>
      </c>
      <c r="FFC29" s="298">
        <v>0</v>
      </c>
      <c r="FFD29" s="299">
        <f t="shared" si="254"/>
        <v>0</v>
      </c>
      <c r="FFE29" s="1"/>
      <c r="FFF29" s="300">
        <v>6</v>
      </c>
      <c r="FFG29" s="598">
        <v>14</v>
      </c>
      <c r="FFH29" s="597" t="s">
        <v>85</v>
      </c>
      <c r="FFI29" s="288" t="s">
        <v>32</v>
      </c>
      <c r="FFJ29" s="282">
        <v>1</v>
      </c>
      <c r="FFK29" s="298">
        <v>0</v>
      </c>
      <c r="FFL29" s="299">
        <f t="shared" si="254"/>
        <v>0</v>
      </c>
      <c r="FFM29" s="1"/>
      <c r="FFN29" s="300">
        <v>6</v>
      </c>
      <c r="FFO29" s="598">
        <v>14</v>
      </c>
      <c r="FFP29" s="597" t="s">
        <v>85</v>
      </c>
      <c r="FFQ29" s="288" t="s">
        <v>32</v>
      </c>
      <c r="FFR29" s="282">
        <v>1</v>
      </c>
      <c r="FFS29" s="298">
        <v>0</v>
      </c>
      <c r="FFT29" s="299">
        <f t="shared" si="255"/>
        <v>0</v>
      </c>
      <c r="FFU29" s="1"/>
      <c r="FFV29" s="300">
        <v>6</v>
      </c>
      <c r="FFW29" s="598">
        <v>14</v>
      </c>
      <c r="FFX29" s="597" t="s">
        <v>85</v>
      </c>
      <c r="FFY29" s="288" t="s">
        <v>32</v>
      </c>
      <c r="FFZ29" s="282">
        <v>1</v>
      </c>
      <c r="FGA29" s="298">
        <v>0</v>
      </c>
      <c r="FGB29" s="299">
        <f t="shared" si="255"/>
        <v>0</v>
      </c>
      <c r="FGC29" s="1"/>
      <c r="FGD29" s="300">
        <v>6</v>
      </c>
      <c r="FGE29" s="598">
        <v>14</v>
      </c>
      <c r="FGF29" s="597" t="s">
        <v>85</v>
      </c>
      <c r="FGG29" s="288" t="s">
        <v>32</v>
      </c>
      <c r="FGH29" s="282">
        <v>1</v>
      </c>
      <c r="FGI29" s="298">
        <v>0</v>
      </c>
      <c r="FGJ29" s="299">
        <f t="shared" si="256"/>
        <v>0</v>
      </c>
      <c r="FGK29" s="1"/>
      <c r="FGL29" s="300">
        <v>6</v>
      </c>
      <c r="FGM29" s="598">
        <v>14</v>
      </c>
      <c r="FGN29" s="597" t="s">
        <v>85</v>
      </c>
      <c r="FGO29" s="288" t="s">
        <v>32</v>
      </c>
      <c r="FGP29" s="282">
        <v>1</v>
      </c>
      <c r="FGQ29" s="298">
        <v>0</v>
      </c>
      <c r="FGR29" s="299">
        <f t="shared" si="256"/>
        <v>0</v>
      </c>
      <c r="FGS29" s="1"/>
      <c r="FGT29" s="300">
        <v>6</v>
      </c>
      <c r="FGU29" s="598">
        <v>14</v>
      </c>
      <c r="FGV29" s="597" t="s">
        <v>85</v>
      </c>
      <c r="FGW29" s="288" t="s">
        <v>32</v>
      </c>
      <c r="FGX29" s="282">
        <v>1</v>
      </c>
      <c r="FGY29" s="298">
        <v>0</v>
      </c>
      <c r="FGZ29" s="299">
        <f t="shared" si="257"/>
        <v>0</v>
      </c>
      <c r="FHA29" s="1"/>
      <c r="FHB29" s="300">
        <v>6</v>
      </c>
      <c r="FHC29" s="598">
        <v>14</v>
      </c>
      <c r="FHD29" s="597" t="s">
        <v>85</v>
      </c>
      <c r="FHE29" s="288" t="s">
        <v>32</v>
      </c>
      <c r="FHF29" s="282">
        <v>1</v>
      </c>
      <c r="FHG29" s="298">
        <v>0</v>
      </c>
      <c r="FHH29" s="299">
        <f t="shared" si="257"/>
        <v>0</v>
      </c>
      <c r="FHI29" s="1"/>
      <c r="FHJ29" s="300">
        <v>6</v>
      </c>
      <c r="FHK29" s="598">
        <v>14</v>
      </c>
      <c r="FHL29" s="597" t="s">
        <v>85</v>
      </c>
      <c r="FHM29" s="288" t="s">
        <v>32</v>
      </c>
      <c r="FHN29" s="282">
        <v>1</v>
      </c>
      <c r="FHO29" s="298">
        <v>0</v>
      </c>
      <c r="FHP29" s="299">
        <f t="shared" si="258"/>
        <v>0</v>
      </c>
      <c r="FHQ29" s="1"/>
      <c r="FHR29" s="300">
        <v>6</v>
      </c>
      <c r="FHS29" s="598">
        <v>14</v>
      </c>
      <c r="FHT29" s="597" t="s">
        <v>85</v>
      </c>
      <c r="FHU29" s="288" t="s">
        <v>32</v>
      </c>
      <c r="FHV29" s="282">
        <v>1</v>
      </c>
      <c r="FHW29" s="298">
        <v>0</v>
      </c>
      <c r="FHX29" s="299">
        <f t="shared" si="258"/>
        <v>0</v>
      </c>
      <c r="FHY29" s="1"/>
      <c r="FHZ29" s="300">
        <v>6</v>
      </c>
      <c r="FIA29" s="598">
        <v>14</v>
      </c>
      <c r="FIB29" s="597" t="s">
        <v>85</v>
      </c>
      <c r="FIC29" s="288" t="s">
        <v>32</v>
      </c>
      <c r="FID29" s="282">
        <v>1</v>
      </c>
      <c r="FIE29" s="298">
        <v>0</v>
      </c>
      <c r="FIF29" s="299">
        <f t="shared" si="259"/>
        <v>0</v>
      </c>
      <c r="FIG29" s="1"/>
      <c r="FIH29" s="300">
        <v>6</v>
      </c>
      <c r="FII29" s="598">
        <v>14</v>
      </c>
      <c r="FIJ29" s="597" t="s">
        <v>85</v>
      </c>
      <c r="FIK29" s="288" t="s">
        <v>32</v>
      </c>
      <c r="FIL29" s="282">
        <v>1</v>
      </c>
      <c r="FIM29" s="298">
        <v>0</v>
      </c>
      <c r="FIN29" s="299">
        <f t="shared" si="259"/>
        <v>0</v>
      </c>
      <c r="FIO29" s="1"/>
      <c r="FIP29" s="300">
        <v>6</v>
      </c>
      <c r="FIQ29" s="598">
        <v>14</v>
      </c>
      <c r="FIR29" s="597" t="s">
        <v>85</v>
      </c>
      <c r="FIS29" s="288" t="s">
        <v>32</v>
      </c>
      <c r="FIT29" s="282">
        <v>1</v>
      </c>
      <c r="FIU29" s="298">
        <v>0</v>
      </c>
      <c r="FIV29" s="299">
        <f t="shared" si="260"/>
        <v>0</v>
      </c>
      <c r="FIW29" s="1"/>
      <c r="FIX29" s="300">
        <v>6</v>
      </c>
      <c r="FIY29" s="598">
        <v>14</v>
      </c>
      <c r="FIZ29" s="597" t="s">
        <v>85</v>
      </c>
      <c r="FJA29" s="288" t="s">
        <v>32</v>
      </c>
      <c r="FJB29" s="282">
        <v>1</v>
      </c>
      <c r="FJC29" s="298">
        <v>0</v>
      </c>
      <c r="FJD29" s="299">
        <f t="shared" si="260"/>
        <v>0</v>
      </c>
      <c r="FJE29" s="1"/>
      <c r="FJF29" s="300">
        <v>6</v>
      </c>
      <c r="FJG29" s="598">
        <v>14</v>
      </c>
      <c r="FJH29" s="597" t="s">
        <v>85</v>
      </c>
      <c r="FJI29" s="288" t="s">
        <v>32</v>
      </c>
      <c r="FJJ29" s="282">
        <v>1</v>
      </c>
      <c r="FJK29" s="298">
        <v>0</v>
      </c>
      <c r="FJL29" s="299">
        <f t="shared" si="261"/>
        <v>0</v>
      </c>
      <c r="FJM29" s="1"/>
      <c r="FJN29" s="300">
        <v>6</v>
      </c>
      <c r="FJO29" s="598">
        <v>14</v>
      </c>
      <c r="FJP29" s="597" t="s">
        <v>85</v>
      </c>
      <c r="FJQ29" s="288" t="s">
        <v>32</v>
      </c>
      <c r="FJR29" s="282">
        <v>1</v>
      </c>
      <c r="FJS29" s="298">
        <v>0</v>
      </c>
      <c r="FJT29" s="299">
        <f t="shared" si="261"/>
        <v>0</v>
      </c>
      <c r="FJU29" s="1"/>
      <c r="FJV29" s="300">
        <v>6</v>
      </c>
      <c r="FJW29" s="598">
        <v>14</v>
      </c>
      <c r="FJX29" s="597" t="s">
        <v>85</v>
      </c>
      <c r="FJY29" s="288" t="s">
        <v>32</v>
      </c>
      <c r="FJZ29" s="282">
        <v>1</v>
      </c>
      <c r="FKA29" s="298">
        <v>0</v>
      </c>
      <c r="FKB29" s="299">
        <f t="shared" si="262"/>
        <v>0</v>
      </c>
      <c r="FKC29" s="1"/>
      <c r="FKD29" s="300">
        <v>6</v>
      </c>
      <c r="FKE29" s="598">
        <v>14</v>
      </c>
      <c r="FKF29" s="597" t="s">
        <v>85</v>
      </c>
      <c r="FKG29" s="288" t="s">
        <v>32</v>
      </c>
      <c r="FKH29" s="282">
        <v>1</v>
      </c>
      <c r="FKI29" s="298">
        <v>0</v>
      </c>
      <c r="FKJ29" s="299">
        <f t="shared" si="262"/>
        <v>0</v>
      </c>
      <c r="FKK29" s="1"/>
      <c r="FKL29" s="300">
        <v>6</v>
      </c>
      <c r="FKM29" s="598">
        <v>14</v>
      </c>
      <c r="FKN29" s="597" t="s">
        <v>85</v>
      </c>
      <c r="FKO29" s="288" t="s">
        <v>32</v>
      </c>
      <c r="FKP29" s="282">
        <v>1</v>
      </c>
      <c r="FKQ29" s="298">
        <v>0</v>
      </c>
      <c r="FKR29" s="299">
        <f t="shared" si="263"/>
        <v>0</v>
      </c>
      <c r="FKS29" s="1"/>
      <c r="FKT29" s="300">
        <v>6</v>
      </c>
      <c r="FKU29" s="598">
        <v>14</v>
      </c>
      <c r="FKV29" s="597" t="s">
        <v>85</v>
      </c>
      <c r="FKW29" s="288" t="s">
        <v>32</v>
      </c>
      <c r="FKX29" s="282">
        <v>1</v>
      </c>
      <c r="FKY29" s="298">
        <v>0</v>
      </c>
      <c r="FKZ29" s="299">
        <f t="shared" si="263"/>
        <v>0</v>
      </c>
      <c r="FLA29" s="1"/>
      <c r="FLB29" s="300">
        <v>6</v>
      </c>
      <c r="FLC29" s="598">
        <v>14</v>
      </c>
      <c r="FLD29" s="597" t="s">
        <v>85</v>
      </c>
      <c r="FLE29" s="288" t="s">
        <v>32</v>
      </c>
      <c r="FLF29" s="282">
        <v>1</v>
      </c>
      <c r="FLG29" s="298">
        <v>0</v>
      </c>
      <c r="FLH29" s="299">
        <f t="shared" si="264"/>
        <v>0</v>
      </c>
      <c r="FLI29" s="1"/>
      <c r="FLJ29" s="300">
        <v>6</v>
      </c>
      <c r="FLK29" s="598">
        <v>14</v>
      </c>
      <c r="FLL29" s="597" t="s">
        <v>85</v>
      </c>
      <c r="FLM29" s="288" t="s">
        <v>32</v>
      </c>
      <c r="FLN29" s="282">
        <v>1</v>
      </c>
      <c r="FLO29" s="298">
        <v>0</v>
      </c>
      <c r="FLP29" s="299">
        <f t="shared" si="264"/>
        <v>0</v>
      </c>
      <c r="FLQ29" s="1"/>
      <c r="FLR29" s="300">
        <v>6</v>
      </c>
      <c r="FLS29" s="598">
        <v>14</v>
      </c>
      <c r="FLT29" s="597" t="s">
        <v>85</v>
      </c>
      <c r="FLU29" s="288" t="s">
        <v>32</v>
      </c>
      <c r="FLV29" s="282">
        <v>1</v>
      </c>
      <c r="FLW29" s="298">
        <v>0</v>
      </c>
      <c r="FLX29" s="299">
        <f t="shared" si="265"/>
        <v>0</v>
      </c>
      <c r="FLY29" s="1"/>
      <c r="FLZ29" s="300">
        <v>6</v>
      </c>
      <c r="FMA29" s="598">
        <v>14</v>
      </c>
      <c r="FMB29" s="597" t="s">
        <v>85</v>
      </c>
      <c r="FMC29" s="288" t="s">
        <v>32</v>
      </c>
      <c r="FMD29" s="282">
        <v>1</v>
      </c>
      <c r="FME29" s="298">
        <v>0</v>
      </c>
      <c r="FMF29" s="299">
        <f t="shared" si="265"/>
        <v>0</v>
      </c>
      <c r="FMG29" s="1"/>
      <c r="FMH29" s="300">
        <v>6</v>
      </c>
      <c r="FMI29" s="598">
        <v>14</v>
      </c>
      <c r="FMJ29" s="597" t="s">
        <v>85</v>
      </c>
      <c r="FMK29" s="288" t="s">
        <v>32</v>
      </c>
      <c r="FML29" s="282">
        <v>1</v>
      </c>
      <c r="FMM29" s="298">
        <v>0</v>
      </c>
      <c r="FMN29" s="299">
        <f t="shared" si="266"/>
        <v>0</v>
      </c>
      <c r="FMO29" s="1"/>
      <c r="FMP29" s="300">
        <v>6</v>
      </c>
      <c r="FMQ29" s="598">
        <v>14</v>
      </c>
      <c r="FMR29" s="597" t="s">
        <v>85</v>
      </c>
      <c r="FMS29" s="288" t="s">
        <v>32</v>
      </c>
      <c r="FMT29" s="282">
        <v>1</v>
      </c>
      <c r="FMU29" s="298">
        <v>0</v>
      </c>
      <c r="FMV29" s="299">
        <f t="shared" si="266"/>
        <v>0</v>
      </c>
      <c r="FMW29" s="1"/>
      <c r="FMX29" s="300">
        <v>6</v>
      </c>
      <c r="FMY29" s="598">
        <v>14</v>
      </c>
      <c r="FMZ29" s="597" t="s">
        <v>85</v>
      </c>
      <c r="FNA29" s="288" t="s">
        <v>32</v>
      </c>
      <c r="FNB29" s="282">
        <v>1</v>
      </c>
      <c r="FNC29" s="298">
        <v>0</v>
      </c>
      <c r="FND29" s="299">
        <f t="shared" si="267"/>
        <v>0</v>
      </c>
      <c r="FNE29" s="1"/>
      <c r="FNF29" s="300">
        <v>6</v>
      </c>
      <c r="FNG29" s="598">
        <v>14</v>
      </c>
      <c r="FNH29" s="597" t="s">
        <v>85</v>
      </c>
      <c r="FNI29" s="288" t="s">
        <v>32</v>
      </c>
      <c r="FNJ29" s="282">
        <v>1</v>
      </c>
      <c r="FNK29" s="298">
        <v>0</v>
      </c>
      <c r="FNL29" s="299">
        <f t="shared" si="267"/>
        <v>0</v>
      </c>
      <c r="FNM29" s="1"/>
      <c r="FNN29" s="300">
        <v>6</v>
      </c>
      <c r="FNO29" s="598">
        <v>14</v>
      </c>
      <c r="FNP29" s="597" t="s">
        <v>85</v>
      </c>
      <c r="FNQ29" s="288" t="s">
        <v>32</v>
      </c>
      <c r="FNR29" s="282">
        <v>1</v>
      </c>
      <c r="FNS29" s="298">
        <v>0</v>
      </c>
      <c r="FNT29" s="299">
        <f t="shared" si="268"/>
        <v>0</v>
      </c>
      <c r="FNU29" s="1"/>
      <c r="FNV29" s="300">
        <v>6</v>
      </c>
      <c r="FNW29" s="598">
        <v>14</v>
      </c>
      <c r="FNX29" s="597" t="s">
        <v>85</v>
      </c>
      <c r="FNY29" s="288" t="s">
        <v>32</v>
      </c>
      <c r="FNZ29" s="282">
        <v>1</v>
      </c>
      <c r="FOA29" s="298">
        <v>0</v>
      </c>
      <c r="FOB29" s="299">
        <f t="shared" si="268"/>
        <v>0</v>
      </c>
      <c r="FOC29" s="1"/>
      <c r="FOD29" s="300">
        <v>6</v>
      </c>
      <c r="FOE29" s="598">
        <v>14</v>
      </c>
      <c r="FOF29" s="597" t="s">
        <v>85</v>
      </c>
      <c r="FOG29" s="288" t="s">
        <v>32</v>
      </c>
      <c r="FOH29" s="282">
        <v>1</v>
      </c>
      <c r="FOI29" s="298">
        <v>0</v>
      </c>
      <c r="FOJ29" s="299">
        <f t="shared" si="269"/>
        <v>0</v>
      </c>
      <c r="FOK29" s="1"/>
      <c r="FOL29" s="300">
        <v>6</v>
      </c>
      <c r="FOM29" s="598">
        <v>14</v>
      </c>
      <c r="FON29" s="597" t="s">
        <v>85</v>
      </c>
      <c r="FOO29" s="288" t="s">
        <v>32</v>
      </c>
      <c r="FOP29" s="282">
        <v>1</v>
      </c>
      <c r="FOQ29" s="298">
        <v>0</v>
      </c>
      <c r="FOR29" s="299">
        <f t="shared" si="269"/>
        <v>0</v>
      </c>
      <c r="FOS29" s="1"/>
      <c r="FOT29" s="300">
        <v>6</v>
      </c>
      <c r="FOU29" s="598">
        <v>14</v>
      </c>
      <c r="FOV29" s="597" t="s">
        <v>85</v>
      </c>
      <c r="FOW29" s="288" t="s">
        <v>32</v>
      </c>
      <c r="FOX29" s="282">
        <v>1</v>
      </c>
      <c r="FOY29" s="298">
        <v>0</v>
      </c>
      <c r="FOZ29" s="299">
        <f t="shared" si="270"/>
        <v>0</v>
      </c>
      <c r="FPA29" s="1"/>
      <c r="FPB29" s="300">
        <v>6</v>
      </c>
      <c r="FPC29" s="598">
        <v>14</v>
      </c>
      <c r="FPD29" s="597" t="s">
        <v>85</v>
      </c>
      <c r="FPE29" s="288" t="s">
        <v>32</v>
      </c>
      <c r="FPF29" s="282">
        <v>1</v>
      </c>
      <c r="FPG29" s="298">
        <v>0</v>
      </c>
      <c r="FPH29" s="299">
        <f t="shared" si="270"/>
        <v>0</v>
      </c>
      <c r="FPI29" s="1"/>
      <c r="FPJ29" s="300">
        <v>6</v>
      </c>
      <c r="FPK29" s="598">
        <v>14</v>
      </c>
      <c r="FPL29" s="597" t="s">
        <v>85</v>
      </c>
      <c r="FPM29" s="288" t="s">
        <v>32</v>
      </c>
      <c r="FPN29" s="282">
        <v>1</v>
      </c>
      <c r="FPO29" s="298">
        <v>0</v>
      </c>
      <c r="FPP29" s="299">
        <f t="shared" si="271"/>
        <v>0</v>
      </c>
      <c r="FPQ29" s="1"/>
      <c r="FPR29" s="300">
        <v>6</v>
      </c>
      <c r="FPS29" s="598">
        <v>14</v>
      </c>
      <c r="FPT29" s="597" t="s">
        <v>85</v>
      </c>
      <c r="FPU29" s="288" t="s">
        <v>32</v>
      </c>
      <c r="FPV29" s="282">
        <v>1</v>
      </c>
      <c r="FPW29" s="298">
        <v>0</v>
      </c>
      <c r="FPX29" s="299">
        <f t="shared" si="271"/>
        <v>0</v>
      </c>
      <c r="FPY29" s="1"/>
      <c r="FPZ29" s="300">
        <v>6</v>
      </c>
      <c r="FQA29" s="598">
        <v>14</v>
      </c>
      <c r="FQB29" s="597" t="s">
        <v>85</v>
      </c>
      <c r="FQC29" s="288" t="s">
        <v>32</v>
      </c>
      <c r="FQD29" s="282">
        <v>1</v>
      </c>
      <c r="FQE29" s="298">
        <v>0</v>
      </c>
      <c r="FQF29" s="299">
        <f t="shared" si="272"/>
        <v>0</v>
      </c>
      <c r="FQG29" s="1"/>
      <c r="FQH29" s="300">
        <v>6</v>
      </c>
      <c r="FQI29" s="598">
        <v>14</v>
      </c>
      <c r="FQJ29" s="597" t="s">
        <v>85</v>
      </c>
      <c r="FQK29" s="288" t="s">
        <v>32</v>
      </c>
      <c r="FQL29" s="282">
        <v>1</v>
      </c>
      <c r="FQM29" s="298">
        <v>0</v>
      </c>
      <c r="FQN29" s="299">
        <f t="shared" si="272"/>
        <v>0</v>
      </c>
      <c r="FQO29" s="1"/>
      <c r="FQP29" s="300">
        <v>6</v>
      </c>
      <c r="FQQ29" s="598">
        <v>14</v>
      </c>
      <c r="FQR29" s="597" t="s">
        <v>85</v>
      </c>
      <c r="FQS29" s="288" t="s">
        <v>32</v>
      </c>
      <c r="FQT29" s="282">
        <v>1</v>
      </c>
      <c r="FQU29" s="298">
        <v>0</v>
      </c>
      <c r="FQV29" s="299">
        <f t="shared" si="273"/>
        <v>0</v>
      </c>
      <c r="FQW29" s="1"/>
      <c r="FQX29" s="300">
        <v>6</v>
      </c>
      <c r="FQY29" s="598">
        <v>14</v>
      </c>
      <c r="FQZ29" s="597" t="s">
        <v>85</v>
      </c>
      <c r="FRA29" s="288" t="s">
        <v>32</v>
      </c>
      <c r="FRB29" s="282">
        <v>1</v>
      </c>
      <c r="FRC29" s="298">
        <v>0</v>
      </c>
      <c r="FRD29" s="299">
        <f t="shared" si="273"/>
        <v>0</v>
      </c>
      <c r="FRE29" s="1"/>
      <c r="FRF29" s="300">
        <v>6</v>
      </c>
      <c r="FRG29" s="598">
        <v>14</v>
      </c>
      <c r="FRH29" s="597" t="s">
        <v>85</v>
      </c>
      <c r="FRI29" s="288" t="s">
        <v>32</v>
      </c>
      <c r="FRJ29" s="282">
        <v>1</v>
      </c>
      <c r="FRK29" s="298">
        <v>0</v>
      </c>
      <c r="FRL29" s="299">
        <f t="shared" si="274"/>
        <v>0</v>
      </c>
      <c r="FRM29" s="1"/>
      <c r="FRN29" s="300">
        <v>6</v>
      </c>
      <c r="FRO29" s="598">
        <v>14</v>
      </c>
      <c r="FRP29" s="597" t="s">
        <v>85</v>
      </c>
      <c r="FRQ29" s="288" t="s">
        <v>32</v>
      </c>
      <c r="FRR29" s="282">
        <v>1</v>
      </c>
      <c r="FRS29" s="298">
        <v>0</v>
      </c>
      <c r="FRT29" s="299">
        <f t="shared" si="274"/>
        <v>0</v>
      </c>
      <c r="FRU29" s="1"/>
      <c r="FRV29" s="300">
        <v>6</v>
      </c>
      <c r="FRW29" s="598">
        <v>14</v>
      </c>
      <c r="FRX29" s="597" t="s">
        <v>85</v>
      </c>
      <c r="FRY29" s="288" t="s">
        <v>32</v>
      </c>
      <c r="FRZ29" s="282">
        <v>1</v>
      </c>
      <c r="FSA29" s="298">
        <v>0</v>
      </c>
      <c r="FSB29" s="299">
        <f t="shared" si="275"/>
        <v>0</v>
      </c>
      <c r="FSC29" s="1"/>
      <c r="FSD29" s="300">
        <v>6</v>
      </c>
      <c r="FSE29" s="598">
        <v>14</v>
      </c>
      <c r="FSF29" s="597" t="s">
        <v>85</v>
      </c>
      <c r="FSG29" s="288" t="s">
        <v>32</v>
      </c>
      <c r="FSH29" s="282">
        <v>1</v>
      </c>
      <c r="FSI29" s="298">
        <v>0</v>
      </c>
      <c r="FSJ29" s="299">
        <f t="shared" si="275"/>
        <v>0</v>
      </c>
      <c r="FSK29" s="1"/>
      <c r="FSL29" s="300">
        <v>6</v>
      </c>
      <c r="FSM29" s="598">
        <v>14</v>
      </c>
      <c r="FSN29" s="597" t="s">
        <v>85</v>
      </c>
      <c r="FSO29" s="288" t="s">
        <v>32</v>
      </c>
      <c r="FSP29" s="282">
        <v>1</v>
      </c>
      <c r="FSQ29" s="298">
        <v>0</v>
      </c>
      <c r="FSR29" s="299">
        <f t="shared" si="276"/>
        <v>0</v>
      </c>
      <c r="FSS29" s="1"/>
      <c r="FST29" s="300">
        <v>6</v>
      </c>
      <c r="FSU29" s="598">
        <v>14</v>
      </c>
      <c r="FSV29" s="597" t="s">
        <v>85</v>
      </c>
      <c r="FSW29" s="288" t="s">
        <v>32</v>
      </c>
      <c r="FSX29" s="282">
        <v>1</v>
      </c>
      <c r="FSY29" s="298">
        <v>0</v>
      </c>
      <c r="FSZ29" s="299">
        <f t="shared" si="276"/>
        <v>0</v>
      </c>
      <c r="FTA29" s="1"/>
      <c r="FTB29" s="300">
        <v>6</v>
      </c>
      <c r="FTC29" s="598">
        <v>14</v>
      </c>
      <c r="FTD29" s="597" t="s">
        <v>85</v>
      </c>
      <c r="FTE29" s="288" t="s">
        <v>32</v>
      </c>
      <c r="FTF29" s="282">
        <v>1</v>
      </c>
      <c r="FTG29" s="298">
        <v>0</v>
      </c>
      <c r="FTH29" s="299">
        <f t="shared" si="277"/>
        <v>0</v>
      </c>
      <c r="FTI29" s="1"/>
      <c r="FTJ29" s="300">
        <v>6</v>
      </c>
      <c r="FTK29" s="598">
        <v>14</v>
      </c>
      <c r="FTL29" s="597" t="s">
        <v>85</v>
      </c>
      <c r="FTM29" s="288" t="s">
        <v>32</v>
      </c>
      <c r="FTN29" s="282">
        <v>1</v>
      </c>
      <c r="FTO29" s="298">
        <v>0</v>
      </c>
      <c r="FTP29" s="299">
        <f t="shared" si="277"/>
        <v>0</v>
      </c>
      <c r="FTQ29" s="1"/>
      <c r="FTR29" s="300">
        <v>6</v>
      </c>
      <c r="FTS29" s="598">
        <v>14</v>
      </c>
      <c r="FTT29" s="597" t="s">
        <v>85</v>
      </c>
      <c r="FTU29" s="288" t="s">
        <v>32</v>
      </c>
      <c r="FTV29" s="282">
        <v>1</v>
      </c>
      <c r="FTW29" s="298">
        <v>0</v>
      </c>
      <c r="FTX29" s="299">
        <f t="shared" si="278"/>
        <v>0</v>
      </c>
      <c r="FTY29" s="1"/>
      <c r="FTZ29" s="300">
        <v>6</v>
      </c>
      <c r="FUA29" s="598">
        <v>14</v>
      </c>
      <c r="FUB29" s="597" t="s">
        <v>85</v>
      </c>
      <c r="FUC29" s="288" t="s">
        <v>32</v>
      </c>
      <c r="FUD29" s="282">
        <v>1</v>
      </c>
      <c r="FUE29" s="298">
        <v>0</v>
      </c>
      <c r="FUF29" s="299">
        <f t="shared" si="278"/>
        <v>0</v>
      </c>
      <c r="FUG29" s="1"/>
      <c r="FUH29" s="300">
        <v>6</v>
      </c>
      <c r="FUI29" s="598">
        <v>14</v>
      </c>
      <c r="FUJ29" s="597" t="s">
        <v>85</v>
      </c>
      <c r="FUK29" s="288" t="s">
        <v>32</v>
      </c>
      <c r="FUL29" s="282">
        <v>1</v>
      </c>
      <c r="FUM29" s="298">
        <v>0</v>
      </c>
      <c r="FUN29" s="299">
        <f t="shared" si="279"/>
        <v>0</v>
      </c>
      <c r="FUO29" s="1"/>
      <c r="FUP29" s="300">
        <v>6</v>
      </c>
      <c r="FUQ29" s="598">
        <v>14</v>
      </c>
      <c r="FUR29" s="597" t="s">
        <v>85</v>
      </c>
      <c r="FUS29" s="288" t="s">
        <v>32</v>
      </c>
      <c r="FUT29" s="282">
        <v>1</v>
      </c>
      <c r="FUU29" s="298">
        <v>0</v>
      </c>
      <c r="FUV29" s="299">
        <f t="shared" si="279"/>
        <v>0</v>
      </c>
      <c r="FUW29" s="1"/>
      <c r="FUX29" s="300">
        <v>6</v>
      </c>
      <c r="FUY29" s="598">
        <v>14</v>
      </c>
      <c r="FUZ29" s="597" t="s">
        <v>85</v>
      </c>
      <c r="FVA29" s="288" t="s">
        <v>32</v>
      </c>
      <c r="FVB29" s="282">
        <v>1</v>
      </c>
      <c r="FVC29" s="298">
        <v>0</v>
      </c>
      <c r="FVD29" s="299">
        <f t="shared" si="280"/>
        <v>0</v>
      </c>
      <c r="FVE29" s="1"/>
      <c r="FVF29" s="300">
        <v>6</v>
      </c>
      <c r="FVG29" s="598">
        <v>14</v>
      </c>
      <c r="FVH29" s="597" t="s">
        <v>85</v>
      </c>
      <c r="FVI29" s="288" t="s">
        <v>32</v>
      </c>
      <c r="FVJ29" s="282">
        <v>1</v>
      </c>
      <c r="FVK29" s="298">
        <v>0</v>
      </c>
      <c r="FVL29" s="299">
        <f t="shared" si="280"/>
        <v>0</v>
      </c>
      <c r="FVM29" s="1"/>
      <c r="FVN29" s="300">
        <v>6</v>
      </c>
      <c r="FVO29" s="598">
        <v>14</v>
      </c>
      <c r="FVP29" s="597" t="s">
        <v>85</v>
      </c>
      <c r="FVQ29" s="288" t="s">
        <v>32</v>
      </c>
      <c r="FVR29" s="282">
        <v>1</v>
      </c>
      <c r="FVS29" s="298">
        <v>0</v>
      </c>
      <c r="FVT29" s="299">
        <f t="shared" si="281"/>
        <v>0</v>
      </c>
      <c r="FVU29" s="1"/>
      <c r="FVV29" s="300">
        <v>6</v>
      </c>
      <c r="FVW29" s="598">
        <v>14</v>
      </c>
      <c r="FVX29" s="597" t="s">
        <v>85</v>
      </c>
      <c r="FVY29" s="288" t="s">
        <v>32</v>
      </c>
      <c r="FVZ29" s="282">
        <v>1</v>
      </c>
      <c r="FWA29" s="298">
        <v>0</v>
      </c>
      <c r="FWB29" s="299">
        <f t="shared" si="281"/>
        <v>0</v>
      </c>
      <c r="FWC29" s="1"/>
      <c r="FWD29" s="300">
        <v>6</v>
      </c>
      <c r="FWE29" s="598">
        <v>14</v>
      </c>
      <c r="FWF29" s="597" t="s">
        <v>85</v>
      </c>
      <c r="FWG29" s="288" t="s">
        <v>32</v>
      </c>
      <c r="FWH29" s="282">
        <v>1</v>
      </c>
      <c r="FWI29" s="298">
        <v>0</v>
      </c>
      <c r="FWJ29" s="299">
        <f t="shared" si="282"/>
        <v>0</v>
      </c>
      <c r="FWK29" s="1"/>
      <c r="FWL29" s="300">
        <v>6</v>
      </c>
      <c r="FWM29" s="598">
        <v>14</v>
      </c>
      <c r="FWN29" s="597" t="s">
        <v>85</v>
      </c>
      <c r="FWO29" s="288" t="s">
        <v>32</v>
      </c>
      <c r="FWP29" s="282">
        <v>1</v>
      </c>
      <c r="FWQ29" s="298">
        <v>0</v>
      </c>
      <c r="FWR29" s="299">
        <f t="shared" si="282"/>
        <v>0</v>
      </c>
      <c r="FWS29" s="1"/>
      <c r="FWT29" s="300">
        <v>6</v>
      </c>
      <c r="FWU29" s="598">
        <v>14</v>
      </c>
      <c r="FWV29" s="597" t="s">
        <v>85</v>
      </c>
      <c r="FWW29" s="288" t="s">
        <v>32</v>
      </c>
      <c r="FWX29" s="282">
        <v>1</v>
      </c>
      <c r="FWY29" s="298">
        <v>0</v>
      </c>
      <c r="FWZ29" s="299">
        <f t="shared" si="283"/>
        <v>0</v>
      </c>
      <c r="FXA29" s="1"/>
      <c r="FXB29" s="300">
        <v>6</v>
      </c>
      <c r="FXC29" s="598">
        <v>14</v>
      </c>
      <c r="FXD29" s="597" t="s">
        <v>85</v>
      </c>
      <c r="FXE29" s="288" t="s">
        <v>32</v>
      </c>
      <c r="FXF29" s="282">
        <v>1</v>
      </c>
      <c r="FXG29" s="298">
        <v>0</v>
      </c>
      <c r="FXH29" s="299">
        <f t="shared" si="283"/>
        <v>0</v>
      </c>
      <c r="FXI29" s="1"/>
      <c r="FXJ29" s="300">
        <v>6</v>
      </c>
      <c r="FXK29" s="598">
        <v>14</v>
      </c>
      <c r="FXL29" s="597" t="s">
        <v>85</v>
      </c>
      <c r="FXM29" s="288" t="s">
        <v>32</v>
      </c>
      <c r="FXN29" s="282">
        <v>1</v>
      </c>
      <c r="FXO29" s="298">
        <v>0</v>
      </c>
      <c r="FXP29" s="299">
        <f t="shared" si="284"/>
        <v>0</v>
      </c>
      <c r="FXQ29" s="1"/>
      <c r="FXR29" s="300">
        <v>6</v>
      </c>
      <c r="FXS29" s="598">
        <v>14</v>
      </c>
      <c r="FXT29" s="597" t="s">
        <v>85</v>
      </c>
      <c r="FXU29" s="288" t="s">
        <v>32</v>
      </c>
      <c r="FXV29" s="282">
        <v>1</v>
      </c>
      <c r="FXW29" s="298">
        <v>0</v>
      </c>
      <c r="FXX29" s="299">
        <f t="shared" si="284"/>
        <v>0</v>
      </c>
      <c r="FXY29" s="1"/>
      <c r="FXZ29" s="300">
        <v>6</v>
      </c>
      <c r="FYA29" s="598">
        <v>14</v>
      </c>
      <c r="FYB29" s="597" t="s">
        <v>85</v>
      </c>
      <c r="FYC29" s="288" t="s">
        <v>32</v>
      </c>
      <c r="FYD29" s="282">
        <v>1</v>
      </c>
      <c r="FYE29" s="298">
        <v>0</v>
      </c>
      <c r="FYF29" s="299">
        <f t="shared" si="285"/>
        <v>0</v>
      </c>
      <c r="FYG29" s="1"/>
      <c r="FYH29" s="300">
        <v>6</v>
      </c>
      <c r="FYI29" s="598">
        <v>14</v>
      </c>
      <c r="FYJ29" s="597" t="s">
        <v>85</v>
      </c>
      <c r="FYK29" s="288" t="s">
        <v>32</v>
      </c>
      <c r="FYL29" s="282">
        <v>1</v>
      </c>
      <c r="FYM29" s="298">
        <v>0</v>
      </c>
      <c r="FYN29" s="299">
        <f t="shared" si="285"/>
        <v>0</v>
      </c>
      <c r="FYO29" s="1"/>
      <c r="FYP29" s="300">
        <v>6</v>
      </c>
      <c r="FYQ29" s="598">
        <v>14</v>
      </c>
      <c r="FYR29" s="597" t="s">
        <v>85</v>
      </c>
      <c r="FYS29" s="288" t="s">
        <v>32</v>
      </c>
      <c r="FYT29" s="282">
        <v>1</v>
      </c>
      <c r="FYU29" s="298">
        <v>0</v>
      </c>
      <c r="FYV29" s="299">
        <f t="shared" si="286"/>
        <v>0</v>
      </c>
      <c r="FYW29" s="1"/>
      <c r="FYX29" s="300">
        <v>6</v>
      </c>
      <c r="FYY29" s="598">
        <v>14</v>
      </c>
      <c r="FYZ29" s="597" t="s">
        <v>85</v>
      </c>
      <c r="FZA29" s="288" t="s">
        <v>32</v>
      </c>
      <c r="FZB29" s="282">
        <v>1</v>
      </c>
      <c r="FZC29" s="298">
        <v>0</v>
      </c>
      <c r="FZD29" s="299">
        <f t="shared" si="286"/>
        <v>0</v>
      </c>
      <c r="FZE29" s="1"/>
      <c r="FZF29" s="300">
        <v>6</v>
      </c>
      <c r="FZG29" s="598">
        <v>14</v>
      </c>
      <c r="FZH29" s="597" t="s">
        <v>85</v>
      </c>
      <c r="FZI29" s="288" t="s">
        <v>32</v>
      </c>
      <c r="FZJ29" s="282">
        <v>1</v>
      </c>
      <c r="FZK29" s="298">
        <v>0</v>
      </c>
      <c r="FZL29" s="299">
        <f t="shared" si="287"/>
        <v>0</v>
      </c>
      <c r="FZM29" s="1"/>
      <c r="FZN29" s="300">
        <v>6</v>
      </c>
      <c r="FZO29" s="598">
        <v>14</v>
      </c>
      <c r="FZP29" s="597" t="s">
        <v>85</v>
      </c>
      <c r="FZQ29" s="288" t="s">
        <v>32</v>
      </c>
      <c r="FZR29" s="282">
        <v>1</v>
      </c>
      <c r="FZS29" s="298">
        <v>0</v>
      </c>
      <c r="FZT29" s="299">
        <f t="shared" si="287"/>
        <v>0</v>
      </c>
      <c r="FZU29" s="1"/>
      <c r="FZV29" s="300">
        <v>6</v>
      </c>
      <c r="FZW29" s="598">
        <v>14</v>
      </c>
      <c r="FZX29" s="597" t="s">
        <v>85</v>
      </c>
      <c r="FZY29" s="288" t="s">
        <v>32</v>
      </c>
      <c r="FZZ29" s="282">
        <v>1</v>
      </c>
      <c r="GAA29" s="298">
        <v>0</v>
      </c>
      <c r="GAB29" s="299">
        <f t="shared" si="288"/>
        <v>0</v>
      </c>
      <c r="GAC29" s="1"/>
      <c r="GAD29" s="300">
        <v>6</v>
      </c>
      <c r="GAE29" s="598">
        <v>14</v>
      </c>
      <c r="GAF29" s="597" t="s">
        <v>85</v>
      </c>
      <c r="GAG29" s="288" t="s">
        <v>32</v>
      </c>
      <c r="GAH29" s="282">
        <v>1</v>
      </c>
      <c r="GAI29" s="298">
        <v>0</v>
      </c>
      <c r="GAJ29" s="299">
        <f t="shared" si="288"/>
        <v>0</v>
      </c>
      <c r="GAK29" s="1"/>
      <c r="GAL29" s="300">
        <v>6</v>
      </c>
      <c r="GAM29" s="598">
        <v>14</v>
      </c>
      <c r="GAN29" s="597" t="s">
        <v>85</v>
      </c>
      <c r="GAO29" s="288" t="s">
        <v>32</v>
      </c>
      <c r="GAP29" s="282">
        <v>1</v>
      </c>
      <c r="GAQ29" s="298">
        <v>0</v>
      </c>
      <c r="GAR29" s="299">
        <f t="shared" si="289"/>
        <v>0</v>
      </c>
      <c r="GAS29" s="1"/>
      <c r="GAT29" s="300">
        <v>6</v>
      </c>
      <c r="GAU29" s="598">
        <v>14</v>
      </c>
      <c r="GAV29" s="597" t="s">
        <v>85</v>
      </c>
      <c r="GAW29" s="288" t="s">
        <v>32</v>
      </c>
      <c r="GAX29" s="282">
        <v>1</v>
      </c>
      <c r="GAY29" s="298">
        <v>0</v>
      </c>
      <c r="GAZ29" s="299">
        <f t="shared" si="289"/>
        <v>0</v>
      </c>
      <c r="GBA29" s="1"/>
      <c r="GBB29" s="300">
        <v>6</v>
      </c>
      <c r="GBC29" s="598">
        <v>14</v>
      </c>
      <c r="GBD29" s="597" t="s">
        <v>85</v>
      </c>
      <c r="GBE29" s="288" t="s">
        <v>32</v>
      </c>
      <c r="GBF29" s="282">
        <v>1</v>
      </c>
      <c r="GBG29" s="298">
        <v>0</v>
      </c>
      <c r="GBH29" s="299">
        <f t="shared" si="290"/>
        <v>0</v>
      </c>
      <c r="GBI29" s="1"/>
      <c r="GBJ29" s="300">
        <v>6</v>
      </c>
      <c r="GBK29" s="598">
        <v>14</v>
      </c>
      <c r="GBL29" s="597" t="s">
        <v>85</v>
      </c>
      <c r="GBM29" s="288" t="s">
        <v>32</v>
      </c>
      <c r="GBN29" s="282">
        <v>1</v>
      </c>
      <c r="GBO29" s="298">
        <v>0</v>
      </c>
      <c r="GBP29" s="299">
        <f t="shared" si="290"/>
        <v>0</v>
      </c>
      <c r="GBQ29" s="1"/>
      <c r="GBR29" s="300">
        <v>6</v>
      </c>
      <c r="GBS29" s="598">
        <v>14</v>
      </c>
      <c r="GBT29" s="597" t="s">
        <v>85</v>
      </c>
      <c r="GBU29" s="288" t="s">
        <v>32</v>
      </c>
      <c r="GBV29" s="282">
        <v>1</v>
      </c>
      <c r="GBW29" s="298">
        <v>0</v>
      </c>
      <c r="GBX29" s="299">
        <f t="shared" si="291"/>
        <v>0</v>
      </c>
      <c r="GBY29" s="1"/>
      <c r="GBZ29" s="300">
        <v>6</v>
      </c>
      <c r="GCA29" s="598">
        <v>14</v>
      </c>
      <c r="GCB29" s="597" t="s">
        <v>85</v>
      </c>
      <c r="GCC29" s="288" t="s">
        <v>32</v>
      </c>
      <c r="GCD29" s="282">
        <v>1</v>
      </c>
      <c r="GCE29" s="298">
        <v>0</v>
      </c>
      <c r="GCF29" s="299">
        <f t="shared" si="291"/>
        <v>0</v>
      </c>
      <c r="GCG29" s="1"/>
      <c r="GCH29" s="300">
        <v>6</v>
      </c>
      <c r="GCI29" s="598">
        <v>14</v>
      </c>
      <c r="GCJ29" s="597" t="s">
        <v>85</v>
      </c>
      <c r="GCK29" s="288" t="s">
        <v>32</v>
      </c>
      <c r="GCL29" s="282">
        <v>1</v>
      </c>
      <c r="GCM29" s="298">
        <v>0</v>
      </c>
      <c r="GCN29" s="299">
        <f t="shared" si="292"/>
        <v>0</v>
      </c>
      <c r="GCO29" s="1"/>
      <c r="GCP29" s="300">
        <v>6</v>
      </c>
      <c r="GCQ29" s="598">
        <v>14</v>
      </c>
      <c r="GCR29" s="597" t="s">
        <v>85</v>
      </c>
      <c r="GCS29" s="288" t="s">
        <v>32</v>
      </c>
      <c r="GCT29" s="282">
        <v>1</v>
      </c>
      <c r="GCU29" s="298">
        <v>0</v>
      </c>
      <c r="GCV29" s="299">
        <f t="shared" si="292"/>
        <v>0</v>
      </c>
      <c r="GCW29" s="1"/>
      <c r="GCX29" s="300">
        <v>6</v>
      </c>
      <c r="GCY29" s="598">
        <v>14</v>
      </c>
      <c r="GCZ29" s="597" t="s">
        <v>85</v>
      </c>
      <c r="GDA29" s="288" t="s">
        <v>32</v>
      </c>
      <c r="GDB29" s="282">
        <v>1</v>
      </c>
      <c r="GDC29" s="298">
        <v>0</v>
      </c>
      <c r="GDD29" s="299">
        <f t="shared" si="293"/>
        <v>0</v>
      </c>
      <c r="GDE29" s="1"/>
      <c r="GDF29" s="300">
        <v>6</v>
      </c>
      <c r="GDG29" s="598">
        <v>14</v>
      </c>
      <c r="GDH29" s="597" t="s">
        <v>85</v>
      </c>
      <c r="GDI29" s="288" t="s">
        <v>32</v>
      </c>
      <c r="GDJ29" s="282">
        <v>1</v>
      </c>
      <c r="GDK29" s="298">
        <v>0</v>
      </c>
      <c r="GDL29" s="299">
        <f t="shared" si="293"/>
        <v>0</v>
      </c>
      <c r="GDM29" s="1"/>
      <c r="GDN29" s="300">
        <v>6</v>
      </c>
      <c r="GDO29" s="598">
        <v>14</v>
      </c>
      <c r="GDP29" s="597" t="s">
        <v>85</v>
      </c>
      <c r="GDQ29" s="288" t="s">
        <v>32</v>
      </c>
      <c r="GDR29" s="282">
        <v>1</v>
      </c>
      <c r="GDS29" s="298">
        <v>0</v>
      </c>
      <c r="GDT29" s="299">
        <f t="shared" si="294"/>
        <v>0</v>
      </c>
      <c r="GDU29" s="1"/>
      <c r="GDV29" s="300">
        <v>6</v>
      </c>
      <c r="GDW29" s="598">
        <v>14</v>
      </c>
      <c r="GDX29" s="597" t="s">
        <v>85</v>
      </c>
      <c r="GDY29" s="288" t="s">
        <v>32</v>
      </c>
      <c r="GDZ29" s="282">
        <v>1</v>
      </c>
      <c r="GEA29" s="298">
        <v>0</v>
      </c>
      <c r="GEB29" s="299">
        <f t="shared" si="294"/>
        <v>0</v>
      </c>
      <c r="GEC29" s="1"/>
      <c r="GED29" s="300">
        <v>6</v>
      </c>
      <c r="GEE29" s="598">
        <v>14</v>
      </c>
      <c r="GEF29" s="597" t="s">
        <v>85</v>
      </c>
      <c r="GEG29" s="288" t="s">
        <v>32</v>
      </c>
      <c r="GEH29" s="282">
        <v>1</v>
      </c>
      <c r="GEI29" s="298">
        <v>0</v>
      </c>
      <c r="GEJ29" s="299">
        <f t="shared" si="295"/>
        <v>0</v>
      </c>
      <c r="GEK29" s="1"/>
      <c r="GEL29" s="300">
        <v>6</v>
      </c>
      <c r="GEM29" s="598">
        <v>14</v>
      </c>
      <c r="GEN29" s="597" t="s">
        <v>85</v>
      </c>
      <c r="GEO29" s="288" t="s">
        <v>32</v>
      </c>
      <c r="GEP29" s="282">
        <v>1</v>
      </c>
      <c r="GEQ29" s="298">
        <v>0</v>
      </c>
      <c r="GER29" s="299">
        <f t="shared" si="295"/>
        <v>0</v>
      </c>
      <c r="GES29" s="1"/>
      <c r="GET29" s="300">
        <v>6</v>
      </c>
      <c r="GEU29" s="598">
        <v>14</v>
      </c>
      <c r="GEV29" s="597" t="s">
        <v>85</v>
      </c>
      <c r="GEW29" s="288" t="s">
        <v>32</v>
      </c>
      <c r="GEX29" s="282">
        <v>1</v>
      </c>
      <c r="GEY29" s="298">
        <v>0</v>
      </c>
      <c r="GEZ29" s="299">
        <f t="shared" si="296"/>
        <v>0</v>
      </c>
      <c r="GFA29" s="1"/>
      <c r="GFB29" s="300">
        <v>6</v>
      </c>
      <c r="GFC29" s="598">
        <v>14</v>
      </c>
      <c r="GFD29" s="597" t="s">
        <v>85</v>
      </c>
      <c r="GFE29" s="288" t="s">
        <v>32</v>
      </c>
      <c r="GFF29" s="282">
        <v>1</v>
      </c>
      <c r="GFG29" s="298">
        <v>0</v>
      </c>
      <c r="GFH29" s="299">
        <f t="shared" si="296"/>
        <v>0</v>
      </c>
      <c r="GFI29" s="1"/>
      <c r="GFJ29" s="300">
        <v>6</v>
      </c>
      <c r="GFK29" s="598">
        <v>14</v>
      </c>
      <c r="GFL29" s="597" t="s">
        <v>85</v>
      </c>
      <c r="GFM29" s="288" t="s">
        <v>32</v>
      </c>
      <c r="GFN29" s="282">
        <v>1</v>
      </c>
      <c r="GFO29" s="298">
        <v>0</v>
      </c>
      <c r="GFP29" s="299">
        <f t="shared" si="297"/>
        <v>0</v>
      </c>
      <c r="GFQ29" s="1"/>
      <c r="GFR29" s="300">
        <v>6</v>
      </c>
      <c r="GFS29" s="598">
        <v>14</v>
      </c>
      <c r="GFT29" s="597" t="s">
        <v>85</v>
      </c>
      <c r="GFU29" s="288" t="s">
        <v>32</v>
      </c>
      <c r="GFV29" s="282">
        <v>1</v>
      </c>
      <c r="GFW29" s="298">
        <v>0</v>
      </c>
      <c r="GFX29" s="299">
        <f t="shared" si="297"/>
        <v>0</v>
      </c>
      <c r="GFY29" s="1"/>
      <c r="GFZ29" s="300">
        <v>6</v>
      </c>
      <c r="GGA29" s="598">
        <v>14</v>
      </c>
      <c r="GGB29" s="597" t="s">
        <v>85</v>
      </c>
      <c r="GGC29" s="288" t="s">
        <v>32</v>
      </c>
      <c r="GGD29" s="282">
        <v>1</v>
      </c>
      <c r="GGE29" s="298">
        <v>0</v>
      </c>
      <c r="GGF29" s="299">
        <f t="shared" si="298"/>
        <v>0</v>
      </c>
      <c r="GGG29" s="1"/>
      <c r="GGH29" s="300">
        <v>6</v>
      </c>
      <c r="GGI29" s="598">
        <v>14</v>
      </c>
      <c r="GGJ29" s="597" t="s">
        <v>85</v>
      </c>
      <c r="GGK29" s="288" t="s">
        <v>32</v>
      </c>
      <c r="GGL29" s="282">
        <v>1</v>
      </c>
      <c r="GGM29" s="298">
        <v>0</v>
      </c>
      <c r="GGN29" s="299">
        <f t="shared" si="298"/>
        <v>0</v>
      </c>
      <c r="GGO29" s="1"/>
      <c r="GGP29" s="300">
        <v>6</v>
      </c>
      <c r="GGQ29" s="598">
        <v>14</v>
      </c>
      <c r="GGR29" s="597" t="s">
        <v>85</v>
      </c>
      <c r="GGS29" s="288" t="s">
        <v>32</v>
      </c>
      <c r="GGT29" s="282">
        <v>1</v>
      </c>
      <c r="GGU29" s="298">
        <v>0</v>
      </c>
      <c r="GGV29" s="299">
        <f t="shared" si="299"/>
        <v>0</v>
      </c>
      <c r="GGW29" s="1"/>
      <c r="GGX29" s="300">
        <v>6</v>
      </c>
      <c r="GGY29" s="598">
        <v>14</v>
      </c>
      <c r="GGZ29" s="597" t="s">
        <v>85</v>
      </c>
      <c r="GHA29" s="288" t="s">
        <v>32</v>
      </c>
      <c r="GHB29" s="282">
        <v>1</v>
      </c>
      <c r="GHC29" s="298">
        <v>0</v>
      </c>
      <c r="GHD29" s="299">
        <f t="shared" si="299"/>
        <v>0</v>
      </c>
      <c r="GHE29" s="1"/>
      <c r="GHF29" s="300">
        <v>6</v>
      </c>
      <c r="GHG29" s="598">
        <v>14</v>
      </c>
      <c r="GHH29" s="597" t="s">
        <v>85</v>
      </c>
      <c r="GHI29" s="288" t="s">
        <v>32</v>
      </c>
      <c r="GHJ29" s="282">
        <v>1</v>
      </c>
      <c r="GHK29" s="298">
        <v>0</v>
      </c>
      <c r="GHL29" s="299">
        <f t="shared" si="300"/>
        <v>0</v>
      </c>
      <c r="GHM29" s="1"/>
      <c r="GHN29" s="300">
        <v>6</v>
      </c>
      <c r="GHO29" s="598">
        <v>14</v>
      </c>
      <c r="GHP29" s="597" t="s">
        <v>85</v>
      </c>
      <c r="GHQ29" s="288" t="s">
        <v>32</v>
      </c>
      <c r="GHR29" s="282">
        <v>1</v>
      </c>
      <c r="GHS29" s="298">
        <v>0</v>
      </c>
      <c r="GHT29" s="299">
        <f t="shared" si="300"/>
        <v>0</v>
      </c>
      <c r="GHU29" s="1"/>
      <c r="GHV29" s="300">
        <v>6</v>
      </c>
      <c r="GHW29" s="598">
        <v>14</v>
      </c>
      <c r="GHX29" s="597" t="s">
        <v>85</v>
      </c>
      <c r="GHY29" s="288" t="s">
        <v>32</v>
      </c>
      <c r="GHZ29" s="282">
        <v>1</v>
      </c>
      <c r="GIA29" s="298">
        <v>0</v>
      </c>
      <c r="GIB29" s="299">
        <f t="shared" si="301"/>
        <v>0</v>
      </c>
      <c r="GIC29" s="1"/>
      <c r="GID29" s="300">
        <v>6</v>
      </c>
      <c r="GIE29" s="598">
        <v>14</v>
      </c>
      <c r="GIF29" s="597" t="s">
        <v>85</v>
      </c>
      <c r="GIG29" s="288" t="s">
        <v>32</v>
      </c>
      <c r="GIH29" s="282">
        <v>1</v>
      </c>
      <c r="GII29" s="298">
        <v>0</v>
      </c>
      <c r="GIJ29" s="299">
        <f t="shared" si="301"/>
        <v>0</v>
      </c>
      <c r="GIK29" s="1"/>
      <c r="GIL29" s="300">
        <v>6</v>
      </c>
      <c r="GIM29" s="598">
        <v>14</v>
      </c>
      <c r="GIN29" s="597" t="s">
        <v>85</v>
      </c>
      <c r="GIO29" s="288" t="s">
        <v>32</v>
      </c>
      <c r="GIP29" s="282">
        <v>1</v>
      </c>
      <c r="GIQ29" s="298">
        <v>0</v>
      </c>
      <c r="GIR29" s="299">
        <f t="shared" si="302"/>
        <v>0</v>
      </c>
      <c r="GIS29" s="1"/>
      <c r="GIT29" s="300">
        <v>6</v>
      </c>
      <c r="GIU29" s="598">
        <v>14</v>
      </c>
      <c r="GIV29" s="597" t="s">
        <v>85</v>
      </c>
      <c r="GIW29" s="288" t="s">
        <v>32</v>
      </c>
      <c r="GIX29" s="282">
        <v>1</v>
      </c>
      <c r="GIY29" s="298">
        <v>0</v>
      </c>
      <c r="GIZ29" s="299">
        <f t="shared" si="302"/>
        <v>0</v>
      </c>
      <c r="GJA29" s="1"/>
      <c r="GJB29" s="300">
        <v>6</v>
      </c>
      <c r="GJC29" s="598">
        <v>14</v>
      </c>
      <c r="GJD29" s="597" t="s">
        <v>85</v>
      </c>
      <c r="GJE29" s="288" t="s">
        <v>32</v>
      </c>
      <c r="GJF29" s="282">
        <v>1</v>
      </c>
      <c r="GJG29" s="298">
        <v>0</v>
      </c>
      <c r="GJH29" s="299">
        <f t="shared" si="303"/>
        <v>0</v>
      </c>
      <c r="GJI29" s="1"/>
      <c r="GJJ29" s="300">
        <v>6</v>
      </c>
      <c r="GJK29" s="598">
        <v>14</v>
      </c>
      <c r="GJL29" s="597" t="s">
        <v>85</v>
      </c>
      <c r="GJM29" s="288" t="s">
        <v>32</v>
      </c>
      <c r="GJN29" s="282">
        <v>1</v>
      </c>
      <c r="GJO29" s="298">
        <v>0</v>
      </c>
      <c r="GJP29" s="299">
        <f t="shared" si="303"/>
        <v>0</v>
      </c>
      <c r="GJQ29" s="1"/>
      <c r="GJR29" s="300">
        <v>6</v>
      </c>
      <c r="GJS29" s="598">
        <v>14</v>
      </c>
      <c r="GJT29" s="597" t="s">
        <v>85</v>
      </c>
      <c r="GJU29" s="288" t="s">
        <v>32</v>
      </c>
      <c r="GJV29" s="282">
        <v>1</v>
      </c>
      <c r="GJW29" s="298">
        <v>0</v>
      </c>
      <c r="GJX29" s="299">
        <f t="shared" si="304"/>
        <v>0</v>
      </c>
      <c r="GJY29" s="1"/>
      <c r="GJZ29" s="300">
        <v>6</v>
      </c>
      <c r="GKA29" s="598">
        <v>14</v>
      </c>
      <c r="GKB29" s="597" t="s">
        <v>85</v>
      </c>
      <c r="GKC29" s="288" t="s">
        <v>32</v>
      </c>
      <c r="GKD29" s="282">
        <v>1</v>
      </c>
      <c r="GKE29" s="298">
        <v>0</v>
      </c>
      <c r="GKF29" s="299">
        <f t="shared" si="304"/>
        <v>0</v>
      </c>
      <c r="GKG29" s="1"/>
      <c r="GKH29" s="300">
        <v>6</v>
      </c>
      <c r="GKI29" s="598">
        <v>14</v>
      </c>
      <c r="GKJ29" s="597" t="s">
        <v>85</v>
      </c>
      <c r="GKK29" s="288" t="s">
        <v>32</v>
      </c>
      <c r="GKL29" s="282">
        <v>1</v>
      </c>
      <c r="GKM29" s="298">
        <v>0</v>
      </c>
      <c r="GKN29" s="299">
        <f t="shared" si="305"/>
        <v>0</v>
      </c>
      <c r="GKO29" s="1"/>
      <c r="GKP29" s="300">
        <v>6</v>
      </c>
      <c r="GKQ29" s="598">
        <v>14</v>
      </c>
      <c r="GKR29" s="597" t="s">
        <v>85</v>
      </c>
      <c r="GKS29" s="288" t="s">
        <v>32</v>
      </c>
      <c r="GKT29" s="282">
        <v>1</v>
      </c>
      <c r="GKU29" s="298">
        <v>0</v>
      </c>
      <c r="GKV29" s="299">
        <f t="shared" si="305"/>
        <v>0</v>
      </c>
      <c r="GKW29" s="1"/>
      <c r="GKX29" s="300">
        <v>6</v>
      </c>
      <c r="GKY29" s="598">
        <v>14</v>
      </c>
      <c r="GKZ29" s="597" t="s">
        <v>85</v>
      </c>
      <c r="GLA29" s="288" t="s">
        <v>32</v>
      </c>
      <c r="GLB29" s="282">
        <v>1</v>
      </c>
      <c r="GLC29" s="298">
        <v>0</v>
      </c>
      <c r="GLD29" s="299">
        <f t="shared" si="306"/>
        <v>0</v>
      </c>
      <c r="GLE29" s="1"/>
      <c r="GLF29" s="300">
        <v>6</v>
      </c>
      <c r="GLG29" s="598">
        <v>14</v>
      </c>
      <c r="GLH29" s="597" t="s">
        <v>85</v>
      </c>
      <c r="GLI29" s="288" t="s">
        <v>32</v>
      </c>
      <c r="GLJ29" s="282">
        <v>1</v>
      </c>
      <c r="GLK29" s="298">
        <v>0</v>
      </c>
      <c r="GLL29" s="299">
        <f t="shared" si="306"/>
        <v>0</v>
      </c>
      <c r="GLM29" s="1"/>
      <c r="GLN29" s="300">
        <v>6</v>
      </c>
      <c r="GLO29" s="598">
        <v>14</v>
      </c>
      <c r="GLP29" s="597" t="s">
        <v>85</v>
      </c>
      <c r="GLQ29" s="288" t="s">
        <v>32</v>
      </c>
      <c r="GLR29" s="282">
        <v>1</v>
      </c>
      <c r="GLS29" s="298">
        <v>0</v>
      </c>
      <c r="GLT29" s="299">
        <f t="shared" si="307"/>
        <v>0</v>
      </c>
      <c r="GLU29" s="1"/>
      <c r="GLV29" s="300">
        <v>6</v>
      </c>
      <c r="GLW29" s="598">
        <v>14</v>
      </c>
      <c r="GLX29" s="597" t="s">
        <v>85</v>
      </c>
      <c r="GLY29" s="288" t="s">
        <v>32</v>
      </c>
      <c r="GLZ29" s="282">
        <v>1</v>
      </c>
      <c r="GMA29" s="298">
        <v>0</v>
      </c>
      <c r="GMB29" s="299">
        <f t="shared" si="307"/>
        <v>0</v>
      </c>
      <c r="GMC29" s="1"/>
      <c r="GMD29" s="300">
        <v>6</v>
      </c>
      <c r="GME29" s="598">
        <v>14</v>
      </c>
      <c r="GMF29" s="597" t="s">
        <v>85</v>
      </c>
      <c r="GMG29" s="288" t="s">
        <v>32</v>
      </c>
      <c r="GMH29" s="282">
        <v>1</v>
      </c>
      <c r="GMI29" s="298">
        <v>0</v>
      </c>
      <c r="GMJ29" s="299">
        <f t="shared" si="308"/>
        <v>0</v>
      </c>
      <c r="GMK29" s="1"/>
      <c r="GML29" s="300">
        <v>6</v>
      </c>
      <c r="GMM29" s="598">
        <v>14</v>
      </c>
      <c r="GMN29" s="597" t="s">
        <v>85</v>
      </c>
      <c r="GMO29" s="288" t="s">
        <v>32</v>
      </c>
      <c r="GMP29" s="282">
        <v>1</v>
      </c>
      <c r="GMQ29" s="298">
        <v>0</v>
      </c>
      <c r="GMR29" s="299">
        <f t="shared" si="308"/>
        <v>0</v>
      </c>
      <c r="GMS29" s="1"/>
      <c r="GMT29" s="300">
        <v>6</v>
      </c>
      <c r="GMU29" s="598">
        <v>14</v>
      </c>
      <c r="GMV29" s="597" t="s">
        <v>85</v>
      </c>
      <c r="GMW29" s="288" t="s">
        <v>32</v>
      </c>
      <c r="GMX29" s="282">
        <v>1</v>
      </c>
      <c r="GMY29" s="298">
        <v>0</v>
      </c>
      <c r="GMZ29" s="299">
        <f t="shared" si="309"/>
        <v>0</v>
      </c>
      <c r="GNA29" s="1"/>
      <c r="GNB29" s="300">
        <v>6</v>
      </c>
      <c r="GNC29" s="598">
        <v>14</v>
      </c>
      <c r="GND29" s="597" t="s">
        <v>85</v>
      </c>
      <c r="GNE29" s="288" t="s">
        <v>32</v>
      </c>
      <c r="GNF29" s="282">
        <v>1</v>
      </c>
      <c r="GNG29" s="298">
        <v>0</v>
      </c>
      <c r="GNH29" s="299">
        <f t="shared" si="309"/>
        <v>0</v>
      </c>
      <c r="GNI29" s="1"/>
      <c r="GNJ29" s="300">
        <v>6</v>
      </c>
      <c r="GNK29" s="598">
        <v>14</v>
      </c>
      <c r="GNL29" s="597" t="s">
        <v>85</v>
      </c>
      <c r="GNM29" s="288" t="s">
        <v>32</v>
      </c>
      <c r="GNN29" s="282">
        <v>1</v>
      </c>
      <c r="GNO29" s="298">
        <v>0</v>
      </c>
      <c r="GNP29" s="299">
        <f t="shared" si="310"/>
        <v>0</v>
      </c>
      <c r="GNQ29" s="1"/>
      <c r="GNR29" s="300">
        <v>6</v>
      </c>
      <c r="GNS29" s="598">
        <v>14</v>
      </c>
      <c r="GNT29" s="597" t="s">
        <v>85</v>
      </c>
      <c r="GNU29" s="288" t="s">
        <v>32</v>
      </c>
      <c r="GNV29" s="282">
        <v>1</v>
      </c>
      <c r="GNW29" s="298">
        <v>0</v>
      </c>
      <c r="GNX29" s="299">
        <f t="shared" si="310"/>
        <v>0</v>
      </c>
      <c r="GNY29" s="1"/>
      <c r="GNZ29" s="300">
        <v>6</v>
      </c>
      <c r="GOA29" s="598">
        <v>14</v>
      </c>
      <c r="GOB29" s="597" t="s">
        <v>85</v>
      </c>
      <c r="GOC29" s="288" t="s">
        <v>32</v>
      </c>
      <c r="GOD29" s="282">
        <v>1</v>
      </c>
      <c r="GOE29" s="298">
        <v>0</v>
      </c>
      <c r="GOF29" s="299">
        <f t="shared" si="311"/>
        <v>0</v>
      </c>
      <c r="GOG29" s="1"/>
      <c r="GOH29" s="300">
        <v>6</v>
      </c>
      <c r="GOI29" s="598">
        <v>14</v>
      </c>
      <c r="GOJ29" s="597" t="s">
        <v>85</v>
      </c>
      <c r="GOK29" s="288" t="s">
        <v>32</v>
      </c>
      <c r="GOL29" s="282">
        <v>1</v>
      </c>
      <c r="GOM29" s="298">
        <v>0</v>
      </c>
      <c r="GON29" s="299">
        <f t="shared" si="311"/>
        <v>0</v>
      </c>
      <c r="GOO29" s="1"/>
      <c r="GOP29" s="300">
        <v>6</v>
      </c>
      <c r="GOQ29" s="598">
        <v>14</v>
      </c>
      <c r="GOR29" s="597" t="s">
        <v>85</v>
      </c>
      <c r="GOS29" s="288" t="s">
        <v>32</v>
      </c>
      <c r="GOT29" s="282">
        <v>1</v>
      </c>
      <c r="GOU29" s="298">
        <v>0</v>
      </c>
      <c r="GOV29" s="299">
        <f t="shared" si="312"/>
        <v>0</v>
      </c>
      <c r="GOW29" s="1"/>
      <c r="GOX29" s="300">
        <v>6</v>
      </c>
      <c r="GOY29" s="598">
        <v>14</v>
      </c>
      <c r="GOZ29" s="597" t="s">
        <v>85</v>
      </c>
      <c r="GPA29" s="288" t="s">
        <v>32</v>
      </c>
      <c r="GPB29" s="282">
        <v>1</v>
      </c>
      <c r="GPC29" s="298">
        <v>0</v>
      </c>
      <c r="GPD29" s="299">
        <f t="shared" si="312"/>
        <v>0</v>
      </c>
      <c r="GPE29" s="1"/>
      <c r="GPF29" s="300">
        <v>6</v>
      </c>
      <c r="GPG29" s="598">
        <v>14</v>
      </c>
      <c r="GPH29" s="597" t="s">
        <v>85</v>
      </c>
      <c r="GPI29" s="288" t="s">
        <v>32</v>
      </c>
      <c r="GPJ29" s="282">
        <v>1</v>
      </c>
      <c r="GPK29" s="298">
        <v>0</v>
      </c>
      <c r="GPL29" s="299">
        <f t="shared" si="313"/>
        <v>0</v>
      </c>
      <c r="GPM29" s="1"/>
      <c r="GPN29" s="300">
        <v>6</v>
      </c>
      <c r="GPO29" s="598">
        <v>14</v>
      </c>
      <c r="GPP29" s="597" t="s">
        <v>85</v>
      </c>
      <c r="GPQ29" s="288" t="s">
        <v>32</v>
      </c>
      <c r="GPR29" s="282">
        <v>1</v>
      </c>
      <c r="GPS29" s="298">
        <v>0</v>
      </c>
      <c r="GPT29" s="299">
        <f t="shared" si="313"/>
        <v>0</v>
      </c>
      <c r="GPU29" s="1"/>
      <c r="GPV29" s="300">
        <v>6</v>
      </c>
      <c r="GPW29" s="598">
        <v>14</v>
      </c>
      <c r="GPX29" s="597" t="s">
        <v>85</v>
      </c>
      <c r="GPY29" s="288" t="s">
        <v>32</v>
      </c>
      <c r="GPZ29" s="282">
        <v>1</v>
      </c>
      <c r="GQA29" s="298">
        <v>0</v>
      </c>
      <c r="GQB29" s="299">
        <f t="shared" si="314"/>
        <v>0</v>
      </c>
      <c r="GQC29" s="1"/>
      <c r="GQD29" s="300">
        <v>6</v>
      </c>
      <c r="GQE29" s="598">
        <v>14</v>
      </c>
      <c r="GQF29" s="597" t="s">
        <v>85</v>
      </c>
      <c r="GQG29" s="288" t="s">
        <v>32</v>
      </c>
      <c r="GQH29" s="282">
        <v>1</v>
      </c>
      <c r="GQI29" s="298">
        <v>0</v>
      </c>
      <c r="GQJ29" s="299">
        <f t="shared" si="314"/>
        <v>0</v>
      </c>
      <c r="GQK29" s="1"/>
      <c r="GQL29" s="300">
        <v>6</v>
      </c>
      <c r="GQM29" s="598">
        <v>14</v>
      </c>
      <c r="GQN29" s="597" t="s">
        <v>85</v>
      </c>
      <c r="GQO29" s="288" t="s">
        <v>32</v>
      </c>
      <c r="GQP29" s="282">
        <v>1</v>
      </c>
      <c r="GQQ29" s="298">
        <v>0</v>
      </c>
      <c r="GQR29" s="299">
        <f t="shared" si="315"/>
        <v>0</v>
      </c>
      <c r="GQS29" s="1"/>
      <c r="GQT29" s="300">
        <v>6</v>
      </c>
      <c r="GQU29" s="598">
        <v>14</v>
      </c>
      <c r="GQV29" s="597" t="s">
        <v>85</v>
      </c>
      <c r="GQW29" s="288" t="s">
        <v>32</v>
      </c>
      <c r="GQX29" s="282">
        <v>1</v>
      </c>
      <c r="GQY29" s="298">
        <v>0</v>
      </c>
      <c r="GQZ29" s="299">
        <f t="shared" si="315"/>
        <v>0</v>
      </c>
      <c r="GRA29" s="1"/>
      <c r="GRB29" s="300">
        <v>6</v>
      </c>
      <c r="GRC29" s="598">
        <v>14</v>
      </c>
      <c r="GRD29" s="597" t="s">
        <v>85</v>
      </c>
      <c r="GRE29" s="288" t="s">
        <v>32</v>
      </c>
      <c r="GRF29" s="282">
        <v>1</v>
      </c>
      <c r="GRG29" s="298">
        <v>0</v>
      </c>
      <c r="GRH29" s="299">
        <f t="shared" si="316"/>
        <v>0</v>
      </c>
      <c r="GRI29" s="1"/>
      <c r="GRJ29" s="300">
        <v>6</v>
      </c>
      <c r="GRK29" s="598">
        <v>14</v>
      </c>
      <c r="GRL29" s="597" t="s">
        <v>85</v>
      </c>
      <c r="GRM29" s="288" t="s">
        <v>32</v>
      </c>
      <c r="GRN29" s="282">
        <v>1</v>
      </c>
      <c r="GRO29" s="298">
        <v>0</v>
      </c>
      <c r="GRP29" s="299">
        <f t="shared" si="316"/>
        <v>0</v>
      </c>
      <c r="GRQ29" s="1"/>
      <c r="GRR29" s="300">
        <v>6</v>
      </c>
      <c r="GRS29" s="598">
        <v>14</v>
      </c>
      <c r="GRT29" s="597" t="s">
        <v>85</v>
      </c>
      <c r="GRU29" s="288" t="s">
        <v>32</v>
      </c>
      <c r="GRV29" s="282">
        <v>1</v>
      </c>
      <c r="GRW29" s="298">
        <v>0</v>
      </c>
      <c r="GRX29" s="299">
        <f t="shared" si="317"/>
        <v>0</v>
      </c>
      <c r="GRY29" s="1"/>
      <c r="GRZ29" s="300">
        <v>6</v>
      </c>
      <c r="GSA29" s="598">
        <v>14</v>
      </c>
      <c r="GSB29" s="597" t="s">
        <v>85</v>
      </c>
      <c r="GSC29" s="288" t="s">
        <v>32</v>
      </c>
      <c r="GSD29" s="282">
        <v>1</v>
      </c>
      <c r="GSE29" s="298">
        <v>0</v>
      </c>
      <c r="GSF29" s="299">
        <f t="shared" si="317"/>
        <v>0</v>
      </c>
      <c r="GSG29" s="1"/>
      <c r="GSH29" s="300">
        <v>6</v>
      </c>
      <c r="GSI29" s="598">
        <v>14</v>
      </c>
      <c r="GSJ29" s="597" t="s">
        <v>85</v>
      </c>
      <c r="GSK29" s="288" t="s">
        <v>32</v>
      </c>
      <c r="GSL29" s="282">
        <v>1</v>
      </c>
      <c r="GSM29" s="298">
        <v>0</v>
      </c>
      <c r="GSN29" s="299">
        <f t="shared" si="318"/>
        <v>0</v>
      </c>
      <c r="GSO29" s="1"/>
      <c r="GSP29" s="300">
        <v>6</v>
      </c>
      <c r="GSQ29" s="598">
        <v>14</v>
      </c>
      <c r="GSR29" s="597" t="s">
        <v>85</v>
      </c>
      <c r="GSS29" s="288" t="s">
        <v>32</v>
      </c>
      <c r="GST29" s="282">
        <v>1</v>
      </c>
      <c r="GSU29" s="298">
        <v>0</v>
      </c>
      <c r="GSV29" s="299">
        <f t="shared" si="318"/>
        <v>0</v>
      </c>
      <c r="GSW29" s="1"/>
      <c r="GSX29" s="300">
        <v>6</v>
      </c>
      <c r="GSY29" s="598">
        <v>14</v>
      </c>
      <c r="GSZ29" s="597" t="s">
        <v>85</v>
      </c>
      <c r="GTA29" s="288" t="s">
        <v>32</v>
      </c>
      <c r="GTB29" s="282">
        <v>1</v>
      </c>
      <c r="GTC29" s="298">
        <v>0</v>
      </c>
      <c r="GTD29" s="299">
        <f t="shared" si="319"/>
        <v>0</v>
      </c>
      <c r="GTE29" s="1"/>
      <c r="GTF29" s="300">
        <v>6</v>
      </c>
      <c r="GTG29" s="598">
        <v>14</v>
      </c>
      <c r="GTH29" s="597" t="s">
        <v>85</v>
      </c>
      <c r="GTI29" s="288" t="s">
        <v>32</v>
      </c>
      <c r="GTJ29" s="282">
        <v>1</v>
      </c>
      <c r="GTK29" s="298">
        <v>0</v>
      </c>
      <c r="GTL29" s="299">
        <f t="shared" si="319"/>
        <v>0</v>
      </c>
      <c r="GTM29" s="1"/>
      <c r="GTN29" s="300">
        <v>6</v>
      </c>
      <c r="GTO29" s="598">
        <v>14</v>
      </c>
      <c r="GTP29" s="597" t="s">
        <v>85</v>
      </c>
      <c r="GTQ29" s="288" t="s">
        <v>32</v>
      </c>
      <c r="GTR29" s="282">
        <v>1</v>
      </c>
      <c r="GTS29" s="298">
        <v>0</v>
      </c>
      <c r="GTT29" s="299">
        <f t="shared" si="320"/>
        <v>0</v>
      </c>
      <c r="GTU29" s="1"/>
      <c r="GTV29" s="300">
        <v>6</v>
      </c>
      <c r="GTW29" s="598">
        <v>14</v>
      </c>
      <c r="GTX29" s="597" t="s">
        <v>85</v>
      </c>
      <c r="GTY29" s="288" t="s">
        <v>32</v>
      </c>
      <c r="GTZ29" s="282">
        <v>1</v>
      </c>
      <c r="GUA29" s="298">
        <v>0</v>
      </c>
      <c r="GUB29" s="299">
        <f t="shared" si="320"/>
        <v>0</v>
      </c>
      <c r="GUC29" s="1"/>
      <c r="GUD29" s="300">
        <v>6</v>
      </c>
      <c r="GUE29" s="598">
        <v>14</v>
      </c>
      <c r="GUF29" s="597" t="s">
        <v>85</v>
      </c>
      <c r="GUG29" s="288" t="s">
        <v>32</v>
      </c>
      <c r="GUH29" s="282">
        <v>1</v>
      </c>
      <c r="GUI29" s="298">
        <v>0</v>
      </c>
      <c r="GUJ29" s="299">
        <f t="shared" si="321"/>
        <v>0</v>
      </c>
      <c r="GUK29" s="1"/>
      <c r="GUL29" s="300">
        <v>6</v>
      </c>
      <c r="GUM29" s="598">
        <v>14</v>
      </c>
      <c r="GUN29" s="597" t="s">
        <v>85</v>
      </c>
      <c r="GUO29" s="288" t="s">
        <v>32</v>
      </c>
      <c r="GUP29" s="282">
        <v>1</v>
      </c>
      <c r="GUQ29" s="298">
        <v>0</v>
      </c>
      <c r="GUR29" s="299">
        <f t="shared" si="321"/>
        <v>0</v>
      </c>
      <c r="GUS29" s="1"/>
      <c r="GUT29" s="300">
        <v>6</v>
      </c>
      <c r="GUU29" s="598">
        <v>14</v>
      </c>
      <c r="GUV29" s="597" t="s">
        <v>85</v>
      </c>
      <c r="GUW29" s="288" t="s">
        <v>32</v>
      </c>
      <c r="GUX29" s="282">
        <v>1</v>
      </c>
      <c r="GUY29" s="298">
        <v>0</v>
      </c>
      <c r="GUZ29" s="299">
        <f t="shared" si="322"/>
        <v>0</v>
      </c>
      <c r="GVA29" s="1"/>
      <c r="GVB29" s="300">
        <v>6</v>
      </c>
      <c r="GVC29" s="598">
        <v>14</v>
      </c>
      <c r="GVD29" s="597" t="s">
        <v>85</v>
      </c>
      <c r="GVE29" s="288" t="s">
        <v>32</v>
      </c>
      <c r="GVF29" s="282">
        <v>1</v>
      </c>
      <c r="GVG29" s="298">
        <v>0</v>
      </c>
      <c r="GVH29" s="299">
        <f t="shared" si="322"/>
        <v>0</v>
      </c>
      <c r="GVI29" s="1"/>
      <c r="GVJ29" s="300">
        <v>6</v>
      </c>
      <c r="GVK29" s="598">
        <v>14</v>
      </c>
      <c r="GVL29" s="597" t="s">
        <v>85</v>
      </c>
      <c r="GVM29" s="288" t="s">
        <v>32</v>
      </c>
      <c r="GVN29" s="282">
        <v>1</v>
      </c>
      <c r="GVO29" s="298">
        <v>0</v>
      </c>
      <c r="GVP29" s="299">
        <f t="shared" si="323"/>
        <v>0</v>
      </c>
      <c r="GVQ29" s="1"/>
      <c r="GVR29" s="300">
        <v>6</v>
      </c>
      <c r="GVS29" s="598">
        <v>14</v>
      </c>
      <c r="GVT29" s="597" t="s">
        <v>85</v>
      </c>
      <c r="GVU29" s="288" t="s">
        <v>32</v>
      </c>
      <c r="GVV29" s="282">
        <v>1</v>
      </c>
      <c r="GVW29" s="298">
        <v>0</v>
      </c>
      <c r="GVX29" s="299">
        <f t="shared" si="323"/>
        <v>0</v>
      </c>
      <c r="GVY29" s="1"/>
      <c r="GVZ29" s="300">
        <v>6</v>
      </c>
      <c r="GWA29" s="598">
        <v>14</v>
      </c>
      <c r="GWB29" s="597" t="s">
        <v>85</v>
      </c>
      <c r="GWC29" s="288" t="s">
        <v>32</v>
      </c>
      <c r="GWD29" s="282">
        <v>1</v>
      </c>
      <c r="GWE29" s="298">
        <v>0</v>
      </c>
      <c r="GWF29" s="299">
        <f t="shared" si="324"/>
        <v>0</v>
      </c>
      <c r="GWG29" s="1"/>
      <c r="GWH29" s="300">
        <v>6</v>
      </c>
      <c r="GWI29" s="598">
        <v>14</v>
      </c>
      <c r="GWJ29" s="597" t="s">
        <v>85</v>
      </c>
      <c r="GWK29" s="288" t="s">
        <v>32</v>
      </c>
      <c r="GWL29" s="282">
        <v>1</v>
      </c>
      <c r="GWM29" s="298">
        <v>0</v>
      </c>
      <c r="GWN29" s="299">
        <f t="shared" si="324"/>
        <v>0</v>
      </c>
      <c r="GWO29" s="1"/>
      <c r="GWP29" s="300">
        <v>6</v>
      </c>
      <c r="GWQ29" s="598">
        <v>14</v>
      </c>
      <c r="GWR29" s="597" t="s">
        <v>85</v>
      </c>
      <c r="GWS29" s="288" t="s">
        <v>32</v>
      </c>
      <c r="GWT29" s="282">
        <v>1</v>
      </c>
      <c r="GWU29" s="298">
        <v>0</v>
      </c>
      <c r="GWV29" s="299">
        <f t="shared" si="325"/>
        <v>0</v>
      </c>
      <c r="GWW29" s="1"/>
      <c r="GWX29" s="300">
        <v>6</v>
      </c>
      <c r="GWY29" s="598">
        <v>14</v>
      </c>
      <c r="GWZ29" s="597" t="s">
        <v>85</v>
      </c>
      <c r="GXA29" s="288" t="s">
        <v>32</v>
      </c>
      <c r="GXB29" s="282">
        <v>1</v>
      </c>
      <c r="GXC29" s="298">
        <v>0</v>
      </c>
      <c r="GXD29" s="299">
        <f t="shared" si="325"/>
        <v>0</v>
      </c>
      <c r="GXE29" s="1"/>
      <c r="GXF29" s="300">
        <v>6</v>
      </c>
      <c r="GXG29" s="598">
        <v>14</v>
      </c>
      <c r="GXH29" s="597" t="s">
        <v>85</v>
      </c>
      <c r="GXI29" s="288" t="s">
        <v>32</v>
      </c>
      <c r="GXJ29" s="282">
        <v>1</v>
      </c>
      <c r="GXK29" s="298">
        <v>0</v>
      </c>
      <c r="GXL29" s="299">
        <f t="shared" si="326"/>
        <v>0</v>
      </c>
      <c r="GXM29" s="1"/>
      <c r="GXN29" s="300">
        <v>6</v>
      </c>
      <c r="GXO29" s="598">
        <v>14</v>
      </c>
      <c r="GXP29" s="597" t="s">
        <v>85</v>
      </c>
      <c r="GXQ29" s="288" t="s">
        <v>32</v>
      </c>
      <c r="GXR29" s="282">
        <v>1</v>
      </c>
      <c r="GXS29" s="298">
        <v>0</v>
      </c>
      <c r="GXT29" s="299">
        <f t="shared" si="326"/>
        <v>0</v>
      </c>
      <c r="GXU29" s="1"/>
      <c r="GXV29" s="300">
        <v>6</v>
      </c>
      <c r="GXW29" s="598">
        <v>14</v>
      </c>
      <c r="GXX29" s="597" t="s">
        <v>85</v>
      </c>
      <c r="GXY29" s="288" t="s">
        <v>32</v>
      </c>
      <c r="GXZ29" s="282">
        <v>1</v>
      </c>
      <c r="GYA29" s="298">
        <v>0</v>
      </c>
      <c r="GYB29" s="299">
        <f t="shared" si="327"/>
        <v>0</v>
      </c>
      <c r="GYC29" s="1"/>
      <c r="GYD29" s="300">
        <v>6</v>
      </c>
      <c r="GYE29" s="598">
        <v>14</v>
      </c>
      <c r="GYF29" s="597" t="s">
        <v>85</v>
      </c>
      <c r="GYG29" s="288" t="s">
        <v>32</v>
      </c>
      <c r="GYH29" s="282">
        <v>1</v>
      </c>
      <c r="GYI29" s="298">
        <v>0</v>
      </c>
      <c r="GYJ29" s="299">
        <f t="shared" si="327"/>
        <v>0</v>
      </c>
      <c r="GYK29" s="1"/>
      <c r="GYL29" s="300">
        <v>6</v>
      </c>
      <c r="GYM29" s="598">
        <v>14</v>
      </c>
      <c r="GYN29" s="597" t="s">
        <v>85</v>
      </c>
      <c r="GYO29" s="288" t="s">
        <v>32</v>
      </c>
      <c r="GYP29" s="282">
        <v>1</v>
      </c>
      <c r="GYQ29" s="298">
        <v>0</v>
      </c>
      <c r="GYR29" s="299">
        <f t="shared" si="328"/>
        <v>0</v>
      </c>
      <c r="GYS29" s="1"/>
      <c r="GYT29" s="300">
        <v>6</v>
      </c>
      <c r="GYU29" s="598">
        <v>14</v>
      </c>
      <c r="GYV29" s="597" t="s">
        <v>85</v>
      </c>
      <c r="GYW29" s="288" t="s">
        <v>32</v>
      </c>
      <c r="GYX29" s="282">
        <v>1</v>
      </c>
      <c r="GYY29" s="298">
        <v>0</v>
      </c>
      <c r="GYZ29" s="299">
        <f t="shared" si="328"/>
        <v>0</v>
      </c>
      <c r="GZA29" s="1"/>
      <c r="GZB29" s="300">
        <v>6</v>
      </c>
      <c r="GZC29" s="598">
        <v>14</v>
      </c>
      <c r="GZD29" s="597" t="s">
        <v>85</v>
      </c>
      <c r="GZE29" s="288" t="s">
        <v>32</v>
      </c>
      <c r="GZF29" s="282">
        <v>1</v>
      </c>
      <c r="GZG29" s="298">
        <v>0</v>
      </c>
      <c r="GZH29" s="299">
        <f t="shared" si="329"/>
        <v>0</v>
      </c>
      <c r="GZI29" s="1"/>
      <c r="GZJ29" s="300">
        <v>6</v>
      </c>
      <c r="GZK29" s="598">
        <v>14</v>
      </c>
      <c r="GZL29" s="597" t="s">
        <v>85</v>
      </c>
      <c r="GZM29" s="288" t="s">
        <v>32</v>
      </c>
      <c r="GZN29" s="282">
        <v>1</v>
      </c>
      <c r="GZO29" s="298">
        <v>0</v>
      </c>
      <c r="GZP29" s="299">
        <f t="shared" si="329"/>
        <v>0</v>
      </c>
      <c r="GZQ29" s="1"/>
      <c r="GZR29" s="300">
        <v>6</v>
      </c>
      <c r="GZS29" s="598">
        <v>14</v>
      </c>
      <c r="GZT29" s="597" t="s">
        <v>85</v>
      </c>
      <c r="GZU29" s="288" t="s">
        <v>32</v>
      </c>
      <c r="GZV29" s="282">
        <v>1</v>
      </c>
      <c r="GZW29" s="298">
        <v>0</v>
      </c>
      <c r="GZX29" s="299">
        <f t="shared" si="330"/>
        <v>0</v>
      </c>
      <c r="GZY29" s="1"/>
      <c r="GZZ29" s="300">
        <v>6</v>
      </c>
      <c r="HAA29" s="598">
        <v>14</v>
      </c>
      <c r="HAB29" s="597" t="s">
        <v>85</v>
      </c>
      <c r="HAC29" s="288" t="s">
        <v>32</v>
      </c>
      <c r="HAD29" s="282">
        <v>1</v>
      </c>
      <c r="HAE29" s="298">
        <v>0</v>
      </c>
      <c r="HAF29" s="299">
        <f t="shared" si="330"/>
        <v>0</v>
      </c>
      <c r="HAG29" s="1"/>
      <c r="HAH29" s="300">
        <v>6</v>
      </c>
      <c r="HAI29" s="598">
        <v>14</v>
      </c>
      <c r="HAJ29" s="597" t="s">
        <v>85</v>
      </c>
      <c r="HAK29" s="288" t="s">
        <v>32</v>
      </c>
      <c r="HAL29" s="282">
        <v>1</v>
      </c>
      <c r="HAM29" s="298">
        <v>0</v>
      </c>
      <c r="HAN29" s="299">
        <f t="shared" si="331"/>
        <v>0</v>
      </c>
      <c r="HAO29" s="1"/>
      <c r="HAP29" s="300">
        <v>6</v>
      </c>
      <c r="HAQ29" s="598">
        <v>14</v>
      </c>
      <c r="HAR29" s="597" t="s">
        <v>85</v>
      </c>
      <c r="HAS29" s="288" t="s">
        <v>32</v>
      </c>
      <c r="HAT29" s="282">
        <v>1</v>
      </c>
      <c r="HAU29" s="298">
        <v>0</v>
      </c>
      <c r="HAV29" s="299">
        <f t="shared" si="331"/>
        <v>0</v>
      </c>
      <c r="HAW29" s="1"/>
      <c r="HAX29" s="300">
        <v>6</v>
      </c>
      <c r="HAY29" s="598">
        <v>14</v>
      </c>
      <c r="HAZ29" s="597" t="s">
        <v>85</v>
      </c>
      <c r="HBA29" s="288" t="s">
        <v>32</v>
      </c>
      <c r="HBB29" s="282">
        <v>1</v>
      </c>
      <c r="HBC29" s="298">
        <v>0</v>
      </c>
      <c r="HBD29" s="299">
        <f t="shared" si="332"/>
        <v>0</v>
      </c>
      <c r="HBE29" s="1"/>
      <c r="HBF29" s="300">
        <v>6</v>
      </c>
      <c r="HBG29" s="598">
        <v>14</v>
      </c>
      <c r="HBH29" s="597" t="s">
        <v>85</v>
      </c>
      <c r="HBI29" s="288" t="s">
        <v>32</v>
      </c>
      <c r="HBJ29" s="282">
        <v>1</v>
      </c>
      <c r="HBK29" s="298">
        <v>0</v>
      </c>
      <c r="HBL29" s="299">
        <f t="shared" si="332"/>
        <v>0</v>
      </c>
      <c r="HBM29" s="1"/>
      <c r="HBN29" s="300">
        <v>6</v>
      </c>
      <c r="HBO29" s="598">
        <v>14</v>
      </c>
      <c r="HBP29" s="597" t="s">
        <v>85</v>
      </c>
      <c r="HBQ29" s="288" t="s">
        <v>32</v>
      </c>
      <c r="HBR29" s="282">
        <v>1</v>
      </c>
      <c r="HBS29" s="298">
        <v>0</v>
      </c>
      <c r="HBT29" s="299">
        <f t="shared" si="333"/>
        <v>0</v>
      </c>
      <c r="HBU29" s="1"/>
      <c r="HBV29" s="300">
        <v>6</v>
      </c>
      <c r="HBW29" s="598">
        <v>14</v>
      </c>
      <c r="HBX29" s="597" t="s">
        <v>85</v>
      </c>
      <c r="HBY29" s="288" t="s">
        <v>32</v>
      </c>
      <c r="HBZ29" s="282">
        <v>1</v>
      </c>
      <c r="HCA29" s="298">
        <v>0</v>
      </c>
      <c r="HCB29" s="299">
        <f t="shared" si="333"/>
        <v>0</v>
      </c>
      <c r="HCC29" s="1"/>
      <c r="HCD29" s="300">
        <v>6</v>
      </c>
      <c r="HCE29" s="598">
        <v>14</v>
      </c>
      <c r="HCF29" s="597" t="s">
        <v>85</v>
      </c>
      <c r="HCG29" s="288" t="s">
        <v>32</v>
      </c>
      <c r="HCH29" s="282">
        <v>1</v>
      </c>
      <c r="HCI29" s="298">
        <v>0</v>
      </c>
      <c r="HCJ29" s="299">
        <f t="shared" si="334"/>
        <v>0</v>
      </c>
      <c r="HCK29" s="1"/>
      <c r="HCL29" s="300">
        <v>6</v>
      </c>
      <c r="HCM29" s="598">
        <v>14</v>
      </c>
      <c r="HCN29" s="597" t="s">
        <v>85</v>
      </c>
      <c r="HCO29" s="288" t="s">
        <v>32</v>
      </c>
      <c r="HCP29" s="282">
        <v>1</v>
      </c>
      <c r="HCQ29" s="298">
        <v>0</v>
      </c>
      <c r="HCR29" s="299">
        <f t="shared" si="334"/>
        <v>0</v>
      </c>
      <c r="HCS29" s="1"/>
      <c r="HCT29" s="300">
        <v>6</v>
      </c>
      <c r="HCU29" s="598">
        <v>14</v>
      </c>
      <c r="HCV29" s="597" t="s">
        <v>85</v>
      </c>
      <c r="HCW29" s="288" t="s">
        <v>32</v>
      </c>
      <c r="HCX29" s="282">
        <v>1</v>
      </c>
      <c r="HCY29" s="298">
        <v>0</v>
      </c>
      <c r="HCZ29" s="299">
        <f t="shared" si="335"/>
        <v>0</v>
      </c>
      <c r="HDA29" s="1"/>
      <c r="HDB29" s="300">
        <v>6</v>
      </c>
      <c r="HDC29" s="598">
        <v>14</v>
      </c>
      <c r="HDD29" s="597" t="s">
        <v>85</v>
      </c>
      <c r="HDE29" s="288" t="s">
        <v>32</v>
      </c>
      <c r="HDF29" s="282">
        <v>1</v>
      </c>
      <c r="HDG29" s="298">
        <v>0</v>
      </c>
      <c r="HDH29" s="299">
        <f t="shared" si="335"/>
        <v>0</v>
      </c>
      <c r="HDI29" s="1"/>
      <c r="HDJ29" s="300">
        <v>6</v>
      </c>
      <c r="HDK29" s="598">
        <v>14</v>
      </c>
      <c r="HDL29" s="597" t="s">
        <v>85</v>
      </c>
      <c r="HDM29" s="288" t="s">
        <v>32</v>
      </c>
      <c r="HDN29" s="282">
        <v>1</v>
      </c>
      <c r="HDO29" s="298">
        <v>0</v>
      </c>
      <c r="HDP29" s="299">
        <f t="shared" si="336"/>
        <v>0</v>
      </c>
      <c r="HDQ29" s="1"/>
      <c r="HDR29" s="300">
        <v>6</v>
      </c>
      <c r="HDS29" s="598">
        <v>14</v>
      </c>
      <c r="HDT29" s="597" t="s">
        <v>85</v>
      </c>
      <c r="HDU29" s="288" t="s">
        <v>32</v>
      </c>
      <c r="HDV29" s="282">
        <v>1</v>
      </c>
      <c r="HDW29" s="298">
        <v>0</v>
      </c>
      <c r="HDX29" s="299">
        <f t="shared" si="336"/>
        <v>0</v>
      </c>
      <c r="HDY29" s="1"/>
      <c r="HDZ29" s="300">
        <v>6</v>
      </c>
      <c r="HEA29" s="598">
        <v>14</v>
      </c>
      <c r="HEB29" s="597" t="s">
        <v>85</v>
      </c>
      <c r="HEC29" s="288" t="s">
        <v>32</v>
      </c>
      <c r="HED29" s="282">
        <v>1</v>
      </c>
      <c r="HEE29" s="298">
        <v>0</v>
      </c>
      <c r="HEF29" s="299">
        <f t="shared" si="337"/>
        <v>0</v>
      </c>
      <c r="HEG29" s="1"/>
      <c r="HEH29" s="300">
        <v>6</v>
      </c>
      <c r="HEI29" s="598">
        <v>14</v>
      </c>
      <c r="HEJ29" s="597" t="s">
        <v>85</v>
      </c>
      <c r="HEK29" s="288" t="s">
        <v>32</v>
      </c>
      <c r="HEL29" s="282">
        <v>1</v>
      </c>
      <c r="HEM29" s="298">
        <v>0</v>
      </c>
      <c r="HEN29" s="299">
        <f t="shared" si="337"/>
        <v>0</v>
      </c>
      <c r="HEO29" s="1"/>
      <c r="HEP29" s="300">
        <v>6</v>
      </c>
      <c r="HEQ29" s="598">
        <v>14</v>
      </c>
      <c r="HER29" s="597" t="s">
        <v>85</v>
      </c>
      <c r="HES29" s="288" t="s">
        <v>32</v>
      </c>
      <c r="HET29" s="282">
        <v>1</v>
      </c>
      <c r="HEU29" s="298">
        <v>0</v>
      </c>
      <c r="HEV29" s="299">
        <f t="shared" si="338"/>
        <v>0</v>
      </c>
      <c r="HEW29" s="1"/>
      <c r="HEX29" s="300">
        <v>6</v>
      </c>
      <c r="HEY29" s="598">
        <v>14</v>
      </c>
      <c r="HEZ29" s="597" t="s">
        <v>85</v>
      </c>
      <c r="HFA29" s="288" t="s">
        <v>32</v>
      </c>
      <c r="HFB29" s="282">
        <v>1</v>
      </c>
      <c r="HFC29" s="298">
        <v>0</v>
      </c>
      <c r="HFD29" s="299">
        <f t="shared" si="338"/>
        <v>0</v>
      </c>
      <c r="HFE29" s="1"/>
      <c r="HFF29" s="300">
        <v>6</v>
      </c>
      <c r="HFG29" s="598">
        <v>14</v>
      </c>
      <c r="HFH29" s="597" t="s">
        <v>85</v>
      </c>
      <c r="HFI29" s="288" t="s">
        <v>32</v>
      </c>
      <c r="HFJ29" s="282">
        <v>1</v>
      </c>
      <c r="HFK29" s="298">
        <v>0</v>
      </c>
      <c r="HFL29" s="299">
        <f t="shared" si="339"/>
        <v>0</v>
      </c>
      <c r="HFM29" s="1"/>
      <c r="HFN29" s="300">
        <v>6</v>
      </c>
      <c r="HFO29" s="598">
        <v>14</v>
      </c>
      <c r="HFP29" s="597" t="s">
        <v>85</v>
      </c>
      <c r="HFQ29" s="288" t="s">
        <v>32</v>
      </c>
      <c r="HFR29" s="282">
        <v>1</v>
      </c>
      <c r="HFS29" s="298">
        <v>0</v>
      </c>
      <c r="HFT29" s="299">
        <f t="shared" si="339"/>
        <v>0</v>
      </c>
      <c r="HFU29" s="1"/>
      <c r="HFV29" s="300">
        <v>6</v>
      </c>
      <c r="HFW29" s="598">
        <v>14</v>
      </c>
      <c r="HFX29" s="597" t="s">
        <v>85</v>
      </c>
      <c r="HFY29" s="288" t="s">
        <v>32</v>
      </c>
      <c r="HFZ29" s="282">
        <v>1</v>
      </c>
      <c r="HGA29" s="298">
        <v>0</v>
      </c>
      <c r="HGB29" s="299">
        <f t="shared" si="340"/>
        <v>0</v>
      </c>
      <c r="HGC29" s="1"/>
      <c r="HGD29" s="300">
        <v>6</v>
      </c>
      <c r="HGE29" s="598">
        <v>14</v>
      </c>
      <c r="HGF29" s="597" t="s">
        <v>85</v>
      </c>
      <c r="HGG29" s="288" t="s">
        <v>32</v>
      </c>
      <c r="HGH29" s="282">
        <v>1</v>
      </c>
      <c r="HGI29" s="298">
        <v>0</v>
      </c>
      <c r="HGJ29" s="299">
        <f t="shared" si="340"/>
        <v>0</v>
      </c>
      <c r="HGK29" s="1"/>
      <c r="HGL29" s="300">
        <v>6</v>
      </c>
      <c r="HGM29" s="598">
        <v>14</v>
      </c>
      <c r="HGN29" s="597" t="s">
        <v>85</v>
      </c>
      <c r="HGO29" s="288" t="s">
        <v>32</v>
      </c>
      <c r="HGP29" s="282">
        <v>1</v>
      </c>
      <c r="HGQ29" s="298">
        <v>0</v>
      </c>
      <c r="HGR29" s="299">
        <f t="shared" si="341"/>
        <v>0</v>
      </c>
      <c r="HGS29" s="1"/>
      <c r="HGT29" s="300">
        <v>6</v>
      </c>
      <c r="HGU29" s="598">
        <v>14</v>
      </c>
      <c r="HGV29" s="597" t="s">
        <v>85</v>
      </c>
      <c r="HGW29" s="288" t="s">
        <v>32</v>
      </c>
      <c r="HGX29" s="282">
        <v>1</v>
      </c>
      <c r="HGY29" s="298">
        <v>0</v>
      </c>
      <c r="HGZ29" s="299">
        <f t="shared" si="341"/>
        <v>0</v>
      </c>
      <c r="HHA29" s="1"/>
      <c r="HHB29" s="300">
        <v>6</v>
      </c>
      <c r="HHC29" s="598">
        <v>14</v>
      </c>
      <c r="HHD29" s="597" t="s">
        <v>85</v>
      </c>
      <c r="HHE29" s="288" t="s">
        <v>32</v>
      </c>
      <c r="HHF29" s="282">
        <v>1</v>
      </c>
      <c r="HHG29" s="298">
        <v>0</v>
      </c>
      <c r="HHH29" s="299">
        <f t="shared" si="342"/>
        <v>0</v>
      </c>
      <c r="HHI29" s="1"/>
      <c r="HHJ29" s="300">
        <v>6</v>
      </c>
      <c r="HHK29" s="598">
        <v>14</v>
      </c>
      <c r="HHL29" s="597" t="s">
        <v>85</v>
      </c>
      <c r="HHM29" s="288" t="s">
        <v>32</v>
      </c>
      <c r="HHN29" s="282">
        <v>1</v>
      </c>
      <c r="HHO29" s="298">
        <v>0</v>
      </c>
      <c r="HHP29" s="299">
        <f t="shared" si="342"/>
        <v>0</v>
      </c>
      <c r="HHQ29" s="1"/>
      <c r="HHR29" s="300">
        <v>6</v>
      </c>
      <c r="HHS29" s="598">
        <v>14</v>
      </c>
      <c r="HHT29" s="597" t="s">
        <v>85</v>
      </c>
      <c r="HHU29" s="288" t="s">
        <v>32</v>
      </c>
      <c r="HHV29" s="282">
        <v>1</v>
      </c>
      <c r="HHW29" s="298">
        <v>0</v>
      </c>
      <c r="HHX29" s="299">
        <f t="shared" si="343"/>
        <v>0</v>
      </c>
      <c r="HHY29" s="1"/>
      <c r="HHZ29" s="300">
        <v>6</v>
      </c>
      <c r="HIA29" s="598">
        <v>14</v>
      </c>
      <c r="HIB29" s="597" t="s">
        <v>85</v>
      </c>
      <c r="HIC29" s="288" t="s">
        <v>32</v>
      </c>
      <c r="HID29" s="282">
        <v>1</v>
      </c>
      <c r="HIE29" s="298">
        <v>0</v>
      </c>
      <c r="HIF29" s="299">
        <f t="shared" si="343"/>
        <v>0</v>
      </c>
      <c r="HIG29" s="1"/>
      <c r="HIH29" s="300">
        <v>6</v>
      </c>
      <c r="HII29" s="598">
        <v>14</v>
      </c>
      <c r="HIJ29" s="597" t="s">
        <v>85</v>
      </c>
      <c r="HIK29" s="288" t="s">
        <v>32</v>
      </c>
      <c r="HIL29" s="282">
        <v>1</v>
      </c>
      <c r="HIM29" s="298">
        <v>0</v>
      </c>
      <c r="HIN29" s="299">
        <f t="shared" si="344"/>
        <v>0</v>
      </c>
      <c r="HIO29" s="1"/>
      <c r="HIP29" s="300">
        <v>6</v>
      </c>
      <c r="HIQ29" s="598">
        <v>14</v>
      </c>
      <c r="HIR29" s="597" t="s">
        <v>85</v>
      </c>
      <c r="HIS29" s="288" t="s">
        <v>32</v>
      </c>
      <c r="HIT29" s="282">
        <v>1</v>
      </c>
      <c r="HIU29" s="298">
        <v>0</v>
      </c>
      <c r="HIV29" s="299">
        <f t="shared" si="344"/>
        <v>0</v>
      </c>
      <c r="HIW29" s="1"/>
      <c r="HIX29" s="300">
        <v>6</v>
      </c>
      <c r="HIY29" s="598">
        <v>14</v>
      </c>
      <c r="HIZ29" s="597" t="s">
        <v>85</v>
      </c>
      <c r="HJA29" s="288" t="s">
        <v>32</v>
      </c>
      <c r="HJB29" s="282">
        <v>1</v>
      </c>
      <c r="HJC29" s="298">
        <v>0</v>
      </c>
      <c r="HJD29" s="299">
        <f t="shared" si="345"/>
        <v>0</v>
      </c>
      <c r="HJE29" s="1"/>
      <c r="HJF29" s="300">
        <v>6</v>
      </c>
      <c r="HJG29" s="598">
        <v>14</v>
      </c>
      <c r="HJH29" s="597" t="s">
        <v>85</v>
      </c>
      <c r="HJI29" s="288" t="s">
        <v>32</v>
      </c>
      <c r="HJJ29" s="282">
        <v>1</v>
      </c>
      <c r="HJK29" s="298">
        <v>0</v>
      </c>
      <c r="HJL29" s="299">
        <f t="shared" si="345"/>
        <v>0</v>
      </c>
      <c r="HJM29" s="1"/>
      <c r="HJN29" s="300">
        <v>6</v>
      </c>
      <c r="HJO29" s="598">
        <v>14</v>
      </c>
      <c r="HJP29" s="597" t="s">
        <v>85</v>
      </c>
      <c r="HJQ29" s="288" t="s">
        <v>32</v>
      </c>
      <c r="HJR29" s="282">
        <v>1</v>
      </c>
      <c r="HJS29" s="298">
        <v>0</v>
      </c>
      <c r="HJT29" s="299">
        <f t="shared" si="346"/>
        <v>0</v>
      </c>
      <c r="HJU29" s="1"/>
      <c r="HJV29" s="300">
        <v>6</v>
      </c>
      <c r="HJW29" s="598">
        <v>14</v>
      </c>
      <c r="HJX29" s="597" t="s">
        <v>85</v>
      </c>
      <c r="HJY29" s="288" t="s">
        <v>32</v>
      </c>
      <c r="HJZ29" s="282">
        <v>1</v>
      </c>
      <c r="HKA29" s="298">
        <v>0</v>
      </c>
      <c r="HKB29" s="299">
        <f t="shared" si="346"/>
        <v>0</v>
      </c>
      <c r="HKC29" s="1"/>
      <c r="HKD29" s="300">
        <v>6</v>
      </c>
      <c r="HKE29" s="598">
        <v>14</v>
      </c>
      <c r="HKF29" s="597" t="s">
        <v>85</v>
      </c>
      <c r="HKG29" s="288" t="s">
        <v>32</v>
      </c>
      <c r="HKH29" s="282">
        <v>1</v>
      </c>
      <c r="HKI29" s="298">
        <v>0</v>
      </c>
      <c r="HKJ29" s="299">
        <f t="shared" si="347"/>
        <v>0</v>
      </c>
      <c r="HKK29" s="1"/>
      <c r="HKL29" s="300">
        <v>6</v>
      </c>
      <c r="HKM29" s="598">
        <v>14</v>
      </c>
      <c r="HKN29" s="597" t="s">
        <v>85</v>
      </c>
      <c r="HKO29" s="288" t="s">
        <v>32</v>
      </c>
      <c r="HKP29" s="282">
        <v>1</v>
      </c>
      <c r="HKQ29" s="298">
        <v>0</v>
      </c>
      <c r="HKR29" s="299">
        <f t="shared" si="347"/>
        <v>0</v>
      </c>
      <c r="HKS29" s="1"/>
      <c r="HKT29" s="300">
        <v>6</v>
      </c>
      <c r="HKU29" s="598">
        <v>14</v>
      </c>
      <c r="HKV29" s="597" t="s">
        <v>85</v>
      </c>
      <c r="HKW29" s="288" t="s">
        <v>32</v>
      </c>
      <c r="HKX29" s="282">
        <v>1</v>
      </c>
      <c r="HKY29" s="298">
        <v>0</v>
      </c>
      <c r="HKZ29" s="299">
        <f t="shared" si="348"/>
        <v>0</v>
      </c>
      <c r="HLA29" s="1"/>
      <c r="HLB29" s="300">
        <v>6</v>
      </c>
      <c r="HLC29" s="598">
        <v>14</v>
      </c>
      <c r="HLD29" s="597" t="s">
        <v>85</v>
      </c>
      <c r="HLE29" s="288" t="s">
        <v>32</v>
      </c>
      <c r="HLF29" s="282">
        <v>1</v>
      </c>
      <c r="HLG29" s="298">
        <v>0</v>
      </c>
      <c r="HLH29" s="299">
        <f t="shared" si="348"/>
        <v>0</v>
      </c>
      <c r="HLI29" s="1"/>
      <c r="HLJ29" s="300">
        <v>6</v>
      </c>
      <c r="HLK29" s="598">
        <v>14</v>
      </c>
      <c r="HLL29" s="597" t="s">
        <v>85</v>
      </c>
      <c r="HLM29" s="288" t="s">
        <v>32</v>
      </c>
      <c r="HLN29" s="282">
        <v>1</v>
      </c>
      <c r="HLO29" s="298">
        <v>0</v>
      </c>
      <c r="HLP29" s="299">
        <f t="shared" si="349"/>
        <v>0</v>
      </c>
      <c r="HLQ29" s="1"/>
      <c r="HLR29" s="300">
        <v>6</v>
      </c>
      <c r="HLS29" s="598">
        <v>14</v>
      </c>
      <c r="HLT29" s="597" t="s">
        <v>85</v>
      </c>
      <c r="HLU29" s="288" t="s">
        <v>32</v>
      </c>
      <c r="HLV29" s="282">
        <v>1</v>
      </c>
      <c r="HLW29" s="298">
        <v>0</v>
      </c>
      <c r="HLX29" s="299">
        <f t="shared" si="349"/>
        <v>0</v>
      </c>
      <c r="HLY29" s="1"/>
      <c r="HLZ29" s="300">
        <v>6</v>
      </c>
      <c r="HMA29" s="598">
        <v>14</v>
      </c>
      <c r="HMB29" s="597" t="s">
        <v>85</v>
      </c>
      <c r="HMC29" s="288" t="s">
        <v>32</v>
      </c>
      <c r="HMD29" s="282">
        <v>1</v>
      </c>
      <c r="HME29" s="298">
        <v>0</v>
      </c>
      <c r="HMF29" s="299">
        <f t="shared" si="350"/>
        <v>0</v>
      </c>
      <c r="HMG29" s="1"/>
      <c r="HMH29" s="300">
        <v>6</v>
      </c>
      <c r="HMI29" s="598">
        <v>14</v>
      </c>
      <c r="HMJ29" s="597" t="s">
        <v>85</v>
      </c>
      <c r="HMK29" s="288" t="s">
        <v>32</v>
      </c>
      <c r="HML29" s="282">
        <v>1</v>
      </c>
      <c r="HMM29" s="298">
        <v>0</v>
      </c>
      <c r="HMN29" s="299">
        <f t="shared" si="350"/>
        <v>0</v>
      </c>
      <c r="HMO29" s="1"/>
      <c r="HMP29" s="300">
        <v>6</v>
      </c>
      <c r="HMQ29" s="598">
        <v>14</v>
      </c>
      <c r="HMR29" s="597" t="s">
        <v>85</v>
      </c>
      <c r="HMS29" s="288" t="s">
        <v>32</v>
      </c>
      <c r="HMT29" s="282">
        <v>1</v>
      </c>
      <c r="HMU29" s="298">
        <v>0</v>
      </c>
      <c r="HMV29" s="299">
        <f t="shared" si="351"/>
        <v>0</v>
      </c>
      <c r="HMW29" s="1"/>
      <c r="HMX29" s="300">
        <v>6</v>
      </c>
      <c r="HMY29" s="598">
        <v>14</v>
      </c>
      <c r="HMZ29" s="597" t="s">
        <v>85</v>
      </c>
      <c r="HNA29" s="288" t="s">
        <v>32</v>
      </c>
      <c r="HNB29" s="282">
        <v>1</v>
      </c>
      <c r="HNC29" s="298">
        <v>0</v>
      </c>
      <c r="HND29" s="299">
        <f t="shared" si="351"/>
        <v>0</v>
      </c>
      <c r="HNE29" s="1"/>
      <c r="HNF29" s="300">
        <v>6</v>
      </c>
      <c r="HNG29" s="598">
        <v>14</v>
      </c>
      <c r="HNH29" s="597" t="s">
        <v>85</v>
      </c>
      <c r="HNI29" s="288" t="s">
        <v>32</v>
      </c>
      <c r="HNJ29" s="282">
        <v>1</v>
      </c>
      <c r="HNK29" s="298">
        <v>0</v>
      </c>
      <c r="HNL29" s="299">
        <f t="shared" si="352"/>
        <v>0</v>
      </c>
      <c r="HNM29" s="1"/>
      <c r="HNN29" s="300">
        <v>6</v>
      </c>
      <c r="HNO29" s="598">
        <v>14</v>
      </c>
      <c r="HNP29" s="597" t="s">
        <v>85</v>
      </c>
      <c r="HNQ29" s="288" t="s">
        <v>32</v>
      </c>
      <c r="HNR29" s="282">
        <v>1</v>
      </c>
      <c r="HNS29" s="298">
        <v>0</v>
      </c>
      <c r="HNT29" s="299">
        <f t="shared" si="352"/>
        <v>0</v>
      </c>
      <c r="HNU29" s="1"/>
      <c r="HNV29" s="300">
        <v>6</v>
      </c>
      <c r="HNW29" s="598">
        <v>14</v>
      </c>
      <c r="HNX29" s="597" t="s">
        <v>85</v>
      </c>
      <c r="HNY29" s="288" t="s">
        <v>32</v>
      </c>
      <c r="HNZ29" s="282">
        <v>1</v>
      </c>
      <c r="HOA29" s="298">
        <v>0</v>
      </c>
      <c r="HOB29" s="299">
        <f t="shared" si="353"/>
        <v>0</v>
      </c>
      <c r="HOC29" s="1"/>
      <c r="HOD29" s="300">
        <v>6</v>
      </c>
      <c r="HOE29" s="598">
        <v>14</v>
      </c>
      <c r="HOF29" s="597" t="s">
        <v>85</v>
      </c>
      <c r="HOG29" s="288" t="s">
        <v>32</v>
      </c>
      <c r="HOH29" s="282">
        <v>1</v>
      </c>
      <c r="HOI29" s="298">
        <v>0</v>
      </c>
      <c r="HOJ29" s="299">
        <f t="shared" si="353"/>
        <v>0</v>
      </c>
      <c r="HOK29" s="1"/>
      <c r="HOL29" s="300">
        <v>6</v>
      </c>
      <c r="HOM29" s="598">
        <v>14</v>
      </c>
      <c r="HON29" s="597" t="s">
        <v>85</v>
      </c>
      <c r="HOO29" s="288" t="s">
        <v>32</v>
      </c>
      <c r="HOP29" s="282">
        <v>1</v>
      </c>
      <c r="HOQ29" s="298">
        <v>0</v>
      </c>
      <c r="HOR29" s="299">
        <f t="shared" si="354"/>
        <v>0</v>
      </c>
      <c r="HOS29" s="1"/>
      <c r="HOT29" s="300">
        <v>6</v>
      </c>
      <c r="HOU29" s="598">
        <v>14</v>
      </c>
      <c r="HOV29" s="597" t="s">
        <v>85</v>
      </c>
      <c r="HOW29" s="288" t="s">
        <v>32</v>
      </c>
      <c r="HOX29" s="282">
        <v>1</v>
      </c>
      <c r="HOY29" s="298">
        <v>0</v>
      </c>
      <c r="HOZ29" s="299">
        <f t="shared" si="354"/>
        <v>0</v>
      </c>
      <c r="HPA29" s="1"/>
      <c r="HPB29" s="300">
        <v>6</v>
      </c>
      <c r="HPC29" s="598">
        <v>14</v>
      </c>
      <c r="HPD29" s="597" t="s">
        <v>85</v>
      </c>
      <c r="HPE29" s="288" t="s">
        <v>32</v>
      </c>
      <c r="HPF29" s="282">
        <v>1</v>
      </c>
      <c r="HPG29" s="298">
        <v>0</v>
      </c>
      <c r="HPH29" s="299">
        <f t="shared" si="355"/>
        <v>0</v>
      </c>
      <c r="HPI29" s="1"/>
      <c r="HPJ29" s="300">
        <v>6</v>
      </c>
      <c r="HPK29" s="598">
        <v>14</v>
      </c>
      <c r="HPL29" s="597" t="s">
        <v>85</v>
      </c>
      <c r="HPM29" s="288" t="s">
        <v>32</v>
      </c>
      <c r="HPN29" s="282">
        <v>1</v>
      </c>
      <c r="HPO29" s="298">
        <v>0</v>
      </c>
      <c r="HPP29" s="299">
        <f t="shared" si="355"/>
        <v>0</v>
      </c>
      <c r="HPQ29" s="1"/>
      <c r="HPR29" s="300">
        <v>6</v>
      </c>
      <c r="HPS29" s="598">
        <v>14</v>
      </c>
      <c r="HPT29" s="597" t="s">
        <v>85</v>
      </c>
      <c r="HPU29" s="288" t="s">
        <v>32</v>
      </c>
      <c r="HPV29" s="282">
        <v>1</v>
      </c>
      <c r="HPW29" s="298">
        <v>0</v>
      </c>
      <c r="HPX29" s="299">
        <f t="shared" si="356"/>
        <v>0</v>
      </c>
      <c r="HPY29" s="1"/>
      <c r="HPZ29" s="300">
        <v>6</v>
      </c>
      <c r="HQA29" s="598">
        <v>14</v>
      </c>
      <c r="HQB29" s="597" t="s">
        <v>85</v>
      </c>
      <c r="HQC29" s="288" t="s">
        <v>32</v>
      </c>
      <c r="HQD29" s="282">
        <v>1</v>
      </c>
      <c r="HQE29" s="298">
        <v>0</v>
      </c>
      <c r="HQF29" s="299">
        <f t="shared" si="356"/>
        <v>0</v>
      </c>
      <c r="HQG29" s="1"/>
      <c r="HQH29" s="300">
        <v>6</v>
      </c>
      <c r="HQI29" s="598">
        <v>14</v>
      </c>
      <c r="HQJ29" s="597" t="s">
        <v>85</v>
      </c>
      <c r="HQK29" s="288" t="s">
        <v>32</v>
      </c>
      <c r="HQL29" s="282">
        <v>1</v>
      </c>
      <c r="HQM29" s="298">
        <v>0</v>
      </c>
      <c r="HQN29" s="299">
        <f t="shared" si="357"/>
        <v>0</v>
      </c>
      <c r="HQO29" s="1"/>
      <c r="HQP29" s="300">
        <v>6</v>
      </c>
      <c r="HQQ29" s="598">
        <v>14</v>
      </c>
      <c r="HQR29" s="597" t="s">
        <v>85</v>
      </c>
      <c r="HQS29" s="288" t="s">
        <v>32</v>
      </c>
      <c r="HQT29" s="282">
        <v>1</v>
      </c>
      <c r="HQU29" s="298">
        <v>0</v>
      </c>
      <c r="HQV29" s="299">
        <f t="shared" si="357"/>
        <v>0</v>
      </c>
      <c r="HQW29" s="1"/>
      <c r="HQX29" s="300">
        <v>6</v>
      </c>
      <c r="HQY29" s="598">
        <v>14</v>
      </c>
      <c r="HQZ29" s="597" t="s">
        <v>85</v>
      </c>
      <c r="HRA29" s="288" t="s">
        <v>32</v>
      </c>
      <c r="HRB29" s="282">
        <v>1</v>
      </c>
      <c r="HRC29" s="298">
        <v>0</v>
      </c>
      <c r="HRD29" s="299">
        <f t="shared" si="358"/>
        <v>0</v>
      </c>
      <c r="HRE29" s="1"/>
      <c r="HRF29" s="300">
        <v>6</v>
      </c>
      <c r="HRG29" s="598">
        <v>14</v>
      </c>
      <c r="HRH29" s="597" t="s">
        <v>85</v>
      </c>
      <c r="HRI29" s="288" t="s">
        <v>32</v>
      </c>
      <c r="HRJ29" s="282">
        <v>1</v>
      </c>
      <c r="HRK29" s="298">
        <v>0</v>
      </c>
      <c r="HRL29" s="299">
        <f t="shared" si="358"/>
        <v>0</v>
      </c>
      <c r="HRM29" s="1"/>
      <c r="HRN29" s="300">
        <v>6</v>
      </c>
      <c r="HRO29" s="598">
        <v>14</v>
      </c>
      <c r="HRP29" s="597" t="s">
        <v>85</v>
      </c>
      <c r="HRQ29" s="288" t="s">
        <v>32</v>
      </c>
      <c r="HRR29" s="282">
        <v>1</v>
      </c>
      <c r="HRS29" s="298">
        <v>0</v>
      </c>
      <c r="HRT29" s="299">
        <f t="shared" si="359"/>
        <v>0</v>
      </c>
      <c r="HRU29" s="1"/>
      <c r="HRV29" s="300">
        <v>6</v>
      </c>
      <c r="HRW29" s="598">
        <v>14</v>
      </c>
      <c r="HRX29" s="597" t="s">
        <v>85</v>
      </c>
      <c r="HRY29" s="288" t="s">
        <v>32</v>
      </c>
      <c r="HRZ29" s="282">
        <v>1</v>
      </c>
      <c r="HSA29" s="298">
        <v>0</v>
      </c>
      <c r="HSB29" s="299">
        <f t="shared" si="359"/>
        <v>0</v>
      </c>
      <c r="HSC29" s="1"/>
      <c r="HSD29" s="300">
        <v>6</v>
      </c>
      <c r="HSE29" s="598">
        <v>14</v>
      </c>
      <c r="HSF29" s="597" t="s">
        <v>85</v>
      </c>
      <c r="HSG29" s="288" t="s">
        <v>32</v>
      </c>
      <c r="HSH29" s="282">
        <v>1</v>
      </c>
      <c r="HSI29" s="298">
        <v>0</v>
      </c>
      <c r="HSJ29" s="299">
        <f t="shared" si="360"/>
        <v>0</v>
      </c>
      <c r="HSK29" s="1"/>
      <c r="HSL29" s="300">
        <v>6</v>
      </c>
      <c r="HSM29" s="598">
        <v>14</v>
      </c>
      <c r="HSN29" s="597" t="s">
        <v>85</v>
      </c>
      <c r="HSO29" s="288" t="s">
        <v>32</v>
      </c>
      <c r="HSP29" s="282">
        <v>1</v>
      </c>
      <c r="HSQ29" s="298">
        <v>0</v>
      </c>
      <c r="HSR29" s="299">
        <f t="shared" si="360"/>
        <v>0</v>
      </c>
      <c r="HSS29" s="1"/>
      <c r="HST29" s="300">
        <v>6</v>
      </c>
      <c r="HSU29" s="598">
        <v>14</v>
      </c>
      <c r="HSV29" s="597" t="s">
        <v>85</v>
      </c>
      <c r="HSW29" s="288" t="s">
        <v>32</v>
      </c>
      <c r="HSX29" s="282">
        <v>1</v>
      </c>
      <c r="HSY29" s="298">
        <v>0</v>
      </c>
      <c r="HSZ29" s="299">
        <f t="shared" si="361"/>
        <v>0</v>
      </c>
      <c r="HTA29" s="1"/>
      <c r="HTB29" s="300">
        <v>6</v>
      </c>
      <c r="HTC29" s="598">
        <v>14</v>
      </c>
      <c r="HTD29" s="597" t="s">
        <v>85</v>
      </c>
      <c r="HTE29" s="288" t="s">
        <v>32</v>
      </c>
      <c r="HTF29" s="282">
        <v>1</v>
      </c>
      <c r="HTG29" s="298">
        <v>0</v>
      </c>
      <c r="HTH29" s="299">
        <f t="shared" si="361"/>
        <v>0</v>
      </c>
      <c r="HTI29" s="1"/>
      <c r="HTJ29" s="300">
        <v>6</v>
      </c>
      <c r="HTK29" s="598">
        <v>14</v>
      </c>
      <c r="HTL29" s="597" t="s">
        <v>85</v>
      </c>
      <c r="HTM29" s="288" t="s">
        <v>32</v>
      </c>
      <c r="HTN29" s="282">
        <v>1</v>
      </c>
      <c r="HTO29" s="298">
        <v>0</v>
      </c>
      <c r="HTP29" s="299">
        <f t="shared" si="362"/>
        <v>0</v>
      </c>
      <c r="HTQ29" s="1"/>
      <c r="HTR29" s="300">
        <v>6</v>
      </c>
      <c r="HTS29" s="598">
        <v>14</v>
      </c>
      <c r="HTT29" s="597" t="s">
        <v>85</v>
      </c>
      <c r="HTU29" s="288" t="s">
        <v>32</v>
      </c>
      <c r="HTV29" s="282">
        <v>1</v>
      </c>
      <c r="HTW29" s="298">
        <v>0</v>
      </c>
      <c r="HTX29" s="299">
        <f t="shared" si="362"/>
        <v>0</v>
      </c>
      <c r="HTY29" s="1"/>
      <c r="HTZ29" s="300">
        <v>6</v>
      </c>
      <c r="HUA29" s="598">
        <v>14</v>
      </c>
      <c r="HUB29" s="597" t="s">
        <v>85</v>
      </c>
      <c r="HUC29" s="288" t="s">
        <v>32</v>
      </c>
      <c r="HUD29" s="282">
        <v>1</v>
      </c>
      <c r="HUE29" s="298">
        <v>0</v>
      </c>
      <c r="HUF29" s="299">
        <f t="shared" si="363"/>
        <v>0</v>
      </c>
      <c r="HUG29" s="1"/>
      <c r="HUH29" s="300">
        <v>6</v>
      </c>
      <c r="HUI29" s="598">
        <v>14</v>
      </c>
      <c r="HUJ29" s="597" t="s">
        <v>85</v>
      </c>
      <c r="HUK29" s="288" t="s">
        <v>32</v>
      </c>
      <c r="HUL29" s="282">
        <v>1</v>
      </c>
      <c r="HUM29" s="298">
        <v>0</v>
      </c>
      <c r="HUN29" s="299">
        <f t="shared" si="363"/>
        <v>0</v>
      </c>
      <c r="HUO29" s="1"/>
      <c r="HUP29" s="300">
        <v>6</v>
      </c>
      <c r="HUQ29" s="598">
        <v>14</v>
      </c>
      <c r="HUR29" s="597" t="s">
        <v>85</v>
      </c>
      <c r="HUS29" s="288" t="s">
        <v>32</v>
      </c>
      <c r="HUT29" s="282">
        <v>1</v>
      </c>
      <c r="HUU29" s="298">
        <v>0</v>
      </c>
      <c r="HUV29" s="299">
        <f t="shared" si="364"/>
        <v>0</v>
      </c>
      <c r="HUW29" s="1"/>
      <c r="HUX29" s="300">
        <v>6</v>
      </c>
      <c r="HUY29" s="598">
        <v>14</v>
      </c>
      <c r="HUZ29" s="597" t="s">
        <v>85</v>
      </c>
      <c r="HVA29" s="288" t="s">
        <v>32</v>
      </c>
      <c r="HVB29" s="282">
        <v>1</v>
      </c>
      <c r="HVC29" s="298">
        <v>0</v>
      </c>
      <c r="HVD29" s="299">
        <f t="shared" si="364"/>
        <v>0</v>
      </c>
      <c r="HVE29" s="1"/>
      <c r="HVF29" s="300">
        <v>6</v>
      </c>
      <c r="HVG29" s="598">
        <v>14</v>
      </c>
      <c r="HVH29" s="597" t="s">
        <v>85</v>
      </c>
      <c r="HVI29" s="288" t="s">
        <v>32</v>
      </c>
      <c r="HVJ29" s="282">
        <v>1</v>
      </c>
      <c r="HVK29" s="298">
        <v>0</v>
      </c>
      <c r="HVL29" s="299">
        <f t="shared" si="365"/>
        <v>0</v>
      </c>
      <c r="HVM29" s="1"/>
      <c r="HVN29" s="300">
        <v>6</v>
      </c>
      <c r="HVO29" s="598">
        <v>14</v>
      </c>
      <c r="HVP29" s="597" t="s">
        <v>85</v>
      </c>
      <c r="HVQ29" s="288" t="s">
        <v>32</v>
      </c>
      <c r="HVR29" s="282">
        <v>1</v>
      </c>
      <c r="HVS29" s="298">
        <v>0</v>
      </c>
      <c r="HVT29" s="299">
        <f t="shared" si="365"/>
        <v>0</v>
      </c>
      <c r="HVU29" s="1"/>
      <c r="HVV29" s="300">
        <v>6</v>
      </c>
      <c r="HVW29" s="598">
        <v>14</v>
      </c>
      <c r="HVX29" s="597" t="s">
        <v>85</v>
      </c>
      <c r="HVY29" s="288" t="s">
        <v>32</v>
      </c>
      <c r="HVZ29" s="282">
        <v>1</v>
      </c>
      <c r="HWA29" s="298">
        <v>0</v>
      </c>
      <c r="HWB29" s="299">
        <f t="shared" si="366"/>
        <v>0</v>
      </c>
      <c r="HWC29" s="1"/>
      <c r="HWD29" s="300">
        <v>6</v>
      </c>
      <c r="HWE29" s="598">
        <v>14</v>
      </c>
      <c r="HWF29" s="597" t="s">
        <v>85</v>
      </c>
      <c r="HWG29" s="288" t="s">
        <v>32</v>
      </c>
      <c r="HWH29" s="282">
        <v>1</v>
      </c>
      <c r="HWI29" s="298">
        <v>0</v>
      </c>
      <c r="HWJ29" s="299">
        <f t="shared" si="366"/>
        <v>0</v>
      </c>
      <c r="HWK29" s="1"/>
      <c r="HWL29" s="300">
        <v>6</v>
      </c>
      <c r="HWM29" s="598">
        <v>14</v>
      </c>
      <c r="HWN29" s="597" t="s">
        <v>85</v>
      </c>
      <c r="HWO29" s="288" t="s">
        <v>32</v>
      </c>
      <c r="HWP29" s="282">
        <v>1</v>
      </c>
      <c r="HWQ29" s="298">
        <v>0</v>
      </c>
      <c r="HWR29" s="299">
        <f t="shared" si="367"/>
        <v>0</v>
      </c>
      <c r="HWS29" s="1"/>
      <c r="HWT29" s="300">
        <v>6</v>
      </c>
      <c r="HWU29" s="598">
        <v>14</v>
      </c>
      <c r="HWV29" s="597" t="s">
        <v>85</v>
      </c>
      <c r="HWW29" s="288" t="s">
        <v>32</v>
      </c>
      <c r="HWX29" s="282">
        <v>1</v>
      </c>
      <c r="HWY29" s="298">
        <v>0</v>
      </c>
      <c r="HWZ29" s="299">
        <f t="shared" si="367"/>
        <v>0</v>
      </c>
      <c r="HXA29" s="1"/>
      <c r="HXB29" s="300">
        <v>6</v>
      </c>
      <c r="HXC29" s="598">
        <v>14</v>
      </c>
      <c r="HXD29" s="597" t="s">
        <v>85</v>
      </c>
      <c r="HXE29" s="288" t="s">
        <v>32</v>
      </c>
      <c r="HXF29" s="282">
        <v>1</v>
      </c>
      <c r="HXG29" s="298">
        <v>0</v>
      </c>
      <c r="HXH29" s="299">
        <f t="shared" si="368"/>
        <v>0</v>
      </c>
      <c r="HXI29" s="1"/>
      <c r="HXJ29" s="300">
        <v>6</v>
      </c>
      <c r="HXK29" s="598">
        <v>14</v>
      </c>
      <c r="HXL29" s="597" t="s">
        <v>85</v>
      </c>
      <c r="HXM29" s="288" t="s">
        <v>32</v>
      </c>
      <c r="HXN29" s="282">
        <v>1</v>
      </c>
      <c r="HXO29" s="298">
        <v>0</v>
      </c>
      <c r="HXP29" s="299">
        <f t="shared" si="368"/>
        <v>0</v>
      </c>
      <c r="HXQ29" s="1"/>
      <c r="HXR29" s="300">
        <v>6</v>
      </c>
      <c r="HXS29" s="598">
        <v>14</v>
      </c>
      <c r="HXT29" s="597" t="s">
        <v>85</v>
      </c>
      <c r="HXU29" s="288" t="s">
        <v>32</v>
      </c>
      <c r="HXV29" s="282">
        <v>1</v>
      </c>
      <c r="HXW29" s="298">
        <v>0</v>
      </c>
      <c r="HXX29" s="299">
        <f t="shared" si="369"/>
        <v>0</v>
      </c>
      <c r="HXY29" s="1"/>
      <c r="HXZ29" s="300">
        <v>6</v>
      </c>
      <c r="HYA29" s="598">
        <v>14</v>
      </c>
      <c r="HYB29" s="597" t="s">
        <v>85</v>
      </c>
      <c r="HYC29" s="288" t="s">
        <v>32</v>
      </c>
      <c r="HYD29" s="282">
        <v>1</v>
      </c>
      <c r="HYE29" s="298">
        <v>0</v>
      </c>
      <c r="HYF29" s="299">
        <f t="shared" si="369"/>
        <v>0</v>
      </c>
      <c r="HYG29" s="1"/>
      <c r="HYH29" s="300">
        <v>6</v>
      </c>
      <c r="HYI29" s="598">
        <v>14</v>
      </c>
      <c r="HYJ29" s="597" t="s">
        <v>85</v>
      </c>
      <c r="HYK29" s="288" t="s">
        <v>32</v>
      </c>
      <c r="HYL29" s="282">
        <v>1</v>
      </c>
      <c r="HYM29" s="298">
        <v>0</v>
      </c>
      <c r="HYN29" s="299">
        <f t="shared" si="370"/>
        <v>0</v>
      </c>
      <c r="HYO29" s="1"/>
      <c r="HYP29" s="300">
        <v>6</v>
      </c>
      <c r="HYQ29" s="598">
        <v>14</v>
      </c>
      <c r="HYR29" s="597" t="s">
        <v>85</v>
      </c>
      <c r="HYS29" s="288" t="s">
        <v>32</v>
      </c>
      <c r="HYT29" s="282">
        <v>1</v>
      </c>
      <c r="HYU29" s="298">
        <v>0</v>
      </c>
      <c r="HYV29" s="299">
        <f t="shared" si="370"/>
        <v>0</v>
      </c>
      <c r="HYW29" s="1"/>
      <c r="HYX29" s="300">
        <v>6</v>
      </c>
      <c r="HYY29" s="598">
        <v>14</v>
      </c>
      <c r="HYZ29" s="597" t="s">
        <v>85</v>
      </c>
      <c r="HZA29" s="288" t="s">
        <v>32</v>
      </c>
      <c r="HZB29" s="282">
        <v>1</v>
      </c>
      <c r="HZC29" s="298">
        <v>0</v>
      </c>
      <c r="HZD29" s="299">
        <f t="shared" si="371"/>
        <v>0</v>
      </c>
      <c r="HZE29" s="1"/>
      <c r="HZF29" s="300">
        <v>6</v>
      </c>
      <c r="HZG29" s="598">
        <v>14</v>
      </c>
      <c r="HZH29" s="597" t="s">
        <v>85</v>
      </c>
      <c r="HZI29" s="288" t="s">
        <v>32</v>
      </c>
      <c r="HZJ29" s="282">
        <v>1</v>
      </c>
      <c r="HZK29" s="298">
        <v>0</v>
      </c>
      <c r="HZL29" s="299">
        <f t="shared" si="371"/>
        <v>0</v>
      </c>
      <c r="HZM29" s="1"/>
      <c r="HZN29" s="300">
        <v>6</v>
      </c>
      <c r="HZO29" s="598">
        <v>14</v>
      </c>
      <c r="HZP29" s="597" t="s">
        <v>85</v>
      </c>
      <c r="HZQ29" s="288" t="s">
        <v>32</v>
      </c>
      <c r="HZR29" s="282">
        <v>1</v>
      </c>
      <c r="HZS29" s="298">
        <v>0</v>
      </c>
      <c r="HZT29" s="299">
        <f t="shared" si="372"/>
        <v>0</v>
      </c>
      <c r="HZU29" s="1"/>
      <c r="HZV29" s="300">
        <v>6</v>
      </c>
      <c r="HZW29" s="598">
        <v>14</v>
      </c>
      <c r="HZX29" s="597" t="s">
        <v>85</v>
      </c>
      <c r="HZY29" s="288" t="s">
        <v>32</v>
      </c>
      <c r="HZZ29" s="282">
        <v>1</v>
      </c>
      <c r="IAA29" s="298">
        <v>0</v>
      </c>
      <c r="IAB29" s="299">
        <f t="shared" si="372"/>
        <v>0</v>
      </c>
      <c r="IAC29" s="1"/>
      <c r="IAD29" s="300">
        <v>6</v>
      </c>
      <c r="IAE29" s="598">
        <v>14</v>
      </c>
      <c r="IAF29" s="597" t="s">
        <v>85</v>
      </c>
      <c r="IAG29" s="288" t="s">
        <v>32</v>
      </c>
      <c r="IAH29" s="282">
        <v>1</v>
      </c>
      <c r="IAI29" s="298">
        <v>0</v>
      </c>
      <c r="IAJ29" s="299">
        <f t="shared" si="373"/>
        <v>0</v>
      </c>
      <c r="IAK29" s="1"/>
      <c r="IAL29" s="300">
        <v>6</v>
      </c>
      <c r="IAM29" s="598">
        <v>14</v>
      </c>
      <c r="IAN29" s="597" t="s">
        <v>85</v>
      </c>
      <c r="IAO29" s="288" t="s">
        <v>32</v>
      </c>
      <c r="IAP29" s="282">
        <v>1</v>
      </c>
      <c r="IAQ29" s="298">
        <v>0</v>
      </c>
      <c r="IAR29" s="299">
        <f t="shared" si="373"/>
        <v>0</v>
      </c>
      <c r="IAS29" s="1"/>
      <c r="IAT29" s="300">
        <v>6</v>
      </c>
      <c r="IAU29" s="598">
        <v>14</v>
      </c>
      <c r="IAV29" s="597" t="s">
        <v>85</v>
      </c>
      <c r="IAW29" s="288" t="s">
        <v>32</v>
      </c>
      <c r="IAX29" s="282">
        <v>1</v>
      </c>
      <c r="IAY29" s="298">
        <v>0</v>
      </c>
      <c r="IAZ29" s="299">
        <f t="shared" si="374"/>
        <v>0</v>
      </c>
      <c r="IBA29" s="1"/>
      <c r="IBB29" s="300">
        <v>6</v>
      </c>
      <c r="IBC29" s="598">
        <v>14</v>
      </c>
      <c r="IBD29" s="597" t="s">
        <v>85</v>
      </c>
      <c r="IBE29" s="288" t="s">
        <v>32</v>
      </c>
      <c r="IBF29" s="282">
        <v>1</v>
      </c>
      <c r="IBG29" s="298">
        <v>0</v>
      </c>
      <c r="IBH29" s="299">
        <f t="shared" si="374"/>
        <v>0</v>
      </c>
      <c r="IBI29" s="1"/>
      <c r="IBJ29" s="300">
        <v>6</v>
      </c>
      <c r="IBK29" s="598">
        <v>14</v>
      </c>
      <c r="IBL29" s="597" t="s">
        <v>85</v>
      </c>
      <c r="IBM29" s="288" t="s">
        <v>32</v>
      </c>
      <c r="IBN29" s="282">
        <v>1</v>
      </c>
      <c r="IBO29" s="298">
        <v>0</v>
      </c>
      <c r="IBP29" s="299">
        <f t="shared" si="375"/>
        <v>0</v>
      </c>
      <c r="IBQ29" s="1"/>
      <c r="IBR29" s="300">
        <v>6</v>
      </c>
      <c r="IBS29" s="598">
        <v>14</v>
      </c>
      <c r="IBT29" s="597" t="s">
        <v>85</v>
      </c>
      <c r="IBU29" s="288" t="s">
        <v>32</v>
      </c>
      <c r="IBV29" s="282">
        <v>1</v>
      </c>
      <c r="IBW29" s="298">
        <v>0</v>
      </c>
      <c r="IBX29" s="299">
        <f t="shared" si="375"/>
        <v>0</v>
      </c>
      <c r="IBY29" s="1"/>
      <c r="IBZ29" s="300">
        <v>6</v>
      </c>
      <c r="ICA29" s="598">
        <v>14</v>
      </c>
      <c r="ICB29" s="597" t="s">
        <v>85</v>
      </c>
      <c r="ICC29" s="288" t="s">
        <v>32</v>
      </c>
      <c r="ICD29" s="282">
        <v>1</v>
      </c>
      <c r="ICE29" s="298">
        <v>0</v>
      </c>
      <c r="ICF29" s="299">
        <f t="shared" si="376"/>
        <v>0</v>
      </c>
      <c r="ICG29" s="1"/>
      <c r="ICH29" s="300">
        <v>6</v>
      </c>
      <c r="ICI29" s="598">
        <v>14</v>
      </c>
      <c r="ICJ29" s="597" t="s">
        <v>85</v>
      </c>
      <c r="ICK29" s="288" t="s">
        <v>32</v>
      </c>
      <c r="ICL29" s="282">
        <v>1</v>
      </c>
      <c r="ICM29" s="298">
        <v>0</v>
      </c>
      <c r="ICN29" s="299">
        <f t="shared" si="376"/>
        <v>0</v>
      </c>
      <c r="ICO29" s="1"/>
      <c r="ICP29" s="300">
        <v>6</v>
      </c>
      <c r="ICQ29" s="598">
        <v>14</v>
      </c>
      <c r="ICR29" s="597" t="s">
        <v>85</v>
      </c>
      <c r="ICS29" s="288" t="s">
        <v>32</v>
      </c>
      <c r="ICT29" s="282">
        <v>1</v>
      </c>
      <c r="ICU29" s="298">
        <v>0</v>
      </c>
      <c r="ICV29" s="299">
        <f t="shared" si="377"/>
        <v>0</v>
      </c>
      <c r="ICW29" s="1"/>
      <c r="ICX29" s="300">
        <v>6</v>
      </c>
      <c r="ICY29" s="598">
        <v>14</v>
      </c>
      <c r="ICZ29" s="597" t="s">
        <v>85</v>
      </c>
      <c r="IDA29" s="288" t="s">
        <v>32</v>
      </c>
      <c r="IDB29" s="282">
        <v>1</v>
      </c>
      <c r="IDC29" s="298">
        <v>0</v>
      </c>
      <c r="IDD29" s="299">
        <f t="shared" si="377"/>
        <v>0</v>
      </c>
      <c r="IDE29" s="1"/>
      <c r="IDF29" s="300">
        <v>6</v>
      </c>
      <c r="IDG29" s="598">
        <v>14</v>
      </c>
      <c r="IDH29" s="597" t="s">
        <v>85</v>
      </c>
      <c r="IDI29" s="288" t="s">
        <v>32</v>
      </c>
      <c r="IDJ29" s="282">
        <v>1</v>
      </c>
      <c r="IDK29" s="298">
        <v>0</v>
      </c>
      <c r="IDL29" s="299">
        <f t="shared" si="378"/>
        <v>0</v>
      </c>
      <c r="IDM29" s="1"/>
      <c r="IDN29" s="300">
        <v>6</v>
      </c>
      <c r="IDO29" s="598">
        <v>14</v>
      </c>
      <c r="IDP29" s="597" t="s">
        <v>85</v>
      </c>
      <c r="IDQ29" s="288" t="s">
        <v>32</v>
      </c>
      <c r="IDR29" s="282">
        <v>1</v>
      </c>
      <c r="IDS29" s="298">
        <v>0</v>
      </c>
      <c r="IDT29" s="299">
        <f t="shared" si="378"/>
        <v>0</v>
      </c>
      <c r="IDU29" s="1"/>
      <c r="IDV29" s="300">
        <v>6</v>
      </c>
      <c r="IDW29" s="598">
        <v>14</v>
      </c>
      <c r="IDX29" s="597" t="s">
        <v>85</v>
      </c>
      <c r="IDY29" s="288" t="s">
        <v>32</v>
      </c>
      <c r="IDZ29" s="282">
        <v>1</v>
      </c>
      <c r="IEA29" s="298">
        <v>0</v>
      </c>
      <c r="IEB29" s="299">
        <f t="shared" si="379"/>
        <v>0</v>
      </c>
      <c r="IEC29" s="1"/>
      <c r="IED29" s="300">
        <v>6</v>
      </c>
      <c r="IEE29" s="598">
        <v>14</v>
      </c>
      <c r="IEF29" s="597" t="s">
        <v>85</v>
      </c>
      <c r="IEG29" s="288" t="s">
        <v>32</v>
      </c>
      <c r="IEH29" s="282">
        <v>1</v>
      </c>
      <c r="IEI29" s="298">
        <v>0</v>
      </c>
      <c r="IEJ29" s="299">
        <f t="shared" si="379"/>
        <v>0</v>
      </c>
      <c r="IEK29" s="1"/>
      <c r="IEL29" s="300">
        <v>6</v>
      </c>
      <c r="IEM29" s="598">
        <v>14</v>
      </c>
      <c r="IEN29" s="597" t="s">
        <v>85</v>
      </c>
      <c r="IEO29" s="288" t="s">
        <v>32</v>
      </c>
      <c r="IEP29" s="282">
        <v>1</v>
      </c>
      <c r="IEQ29" s="298">
        <v>0</v>
      </c>
      <c r="IER29" s="299">
        <f t="shared" si="380"/>
        <v>0</v>
      </c>
      <c r="IES29" s="1"/>
      <c r="IET29" s="300">
        <v>6</v>
      </c>
      <c r="IEU29" s="598">
        <v>14</v>
      </c>
      <c r="IEV29" s="597" t="s">
        <v>85</v>
      </c>
      <c r="IEW29" s="288" t="s">
        <v>32</v>
      </c>
      <c r="IEX29" s="282">
        <v>1</v>
      </c>
      <c r="IEY29" s="298">
        <v>0</v>
      </c>
      <c r="IEZ29" s="299">
        <f t="shared" si="380"/>
        <v>0</v>
      </c>
      <c r="IFA29" s="1"/>
      <c r="IFB29" s="300">
        <v>6</v>
      </c>
      <c r="IFC29" s="598">
        <v>14</v>
      </c>
      <c r="IFD29" s="597" t="s">
        <v>85</v>
      </c>
      <c r="IFE29" s="288" t="s">
        <v>32</v>
      </c>
      <c r="IFF29" s="282">
        <v>1</v>
      </c>
      <c r="IFG29" s="298">
        <v>0</v>
      </c>
      <c r="IFH29" s="299">
        <f t="shared" si="381"/>
        <v>0</v>
      </c>
      <c r="IFI29" s="1"/>
      <c r="IFJ29" s="300">
        <v>6</v>
      </c>
      <c r="IFK29" s="598">
        <v>14</v>
      </c>
      <c r="IFL29" s="597" t="s">
        <v>85</v>
      </c>
      <c r="IFM29" s="288" t="s">
        <v>32</v>
      </c>
      <c r="IFN29" s="282">
        <v>1</v>
      </c>
      <c r="IFO29" s="298">
        <v>0</v>
      </c>
      <c r="IFP29" s="299">
        <f t="shared" si="381"/>
        <v>0</v>
      </c>
      <c r="IFQ29" s="1"/>
      <c r="IFR29" s="300">
        <v>6</v>
      </c>
      <c r="IFS29" s="598">
        <v>14</v>
      </c>
      <c r="IFT29" s="597" t="s">
        <v>85</v>
      </c>
      <c r="IFU29" s="288" t="s">
        <v>32</v>
      </c>
      <c r="IFV29" s="282">
        <v>1</v>
      </c>
      <c r="IFW29" s="298">
        <v>0</v>
      </c>
      <c r="IFX29" s="299">
        <f t="shared" si="382"/>
        <v>0</v>
      </c>
      <c r="IFY29" s="1"/>
      <c r="IFZ29" s="300">
        <v>6</v>
      </c>
      <c r="IGA29" s="598">
        <v>14</v>
      </c>
      <c r="IGB29" s="597" t="s">
        <v>85</v>
      </c>
      <c r="IGC29" s="288" t="s">
        <v>32</v>
      </c>
      <c r="IGD29" s="282">
        <v>1</v>
      </c>
      <c r="IGE29" s="298">
        <v>0</v>
      </c>
      <c r="IGF29" s="299">
        <f t="shared" si="382"/>
        <v>0</v>
      </c>
      <c r="IGG29" s="1"/>
      <c r="IGH29" s="300">
        <v>6</v>
      </c>
      <c r="IGI29" s="598">
        <v>14</v>
      </c>
      <c r="IGJ29" s="597" t="s">
        <v>85</v>
      </c>
      <c r="IGK29" s="288" t="s">
        <v>32</v>
      </c>
      <c r="IGL29" s="282">
        <v>1</v>
      </c>
      <c r="IGM29" s="298">
        <v>0</v>
      </c>
      <c r="IGN29" s="299">
        <f t="shared" si="383"/>
        <v>0</v>
      </c>
      <c r="IGO29" s="1"/>
      <c r="IGP29" s="300">
        <v>6</v>
      </c>
      <c r="IGQ29" s="598">
        <v>14</v>
      </c>
      <c r="IGR29" s="597" t="s">
        <v>85</v>
      </c>
      <c r="IGS29" s="288" t="s">
        <v>32</v>
      </c>
      <c r="IGT29" s="282">
        <v>1</v>
      </c>
      <c r="IGU29" s="298">
        <v>0</v>
      </c>
      <c r="IGV29" s="299">
        <f t="shared" si="383"/>
        <v>0</v>
      </c>
      <c r="IGW29" s="1"/>
      <c r="IGX29" s="300">
        <v>6</v>
      </c>
      <c r="IGY29" s="598">
        <v>14</v>
      </c>
      <c r="IGZ29" s="597" t="s">
        <v>85</v>
      </c>
      <c r="IHA29" s="288" t="s">
        <v>32</v>
      </c>
      <c r="IHB29" s="282">
        <v>1</v>
      </c>
      <c r="IHC29" s="298">
        <v>0</v>
      </c>
      <c r="IHD29" s="299">
        <f t="shared" si="384"/>
        <v>0</v>
      </c>
      <c r="IHE29" s="1"/>
      <c r="IHF29" s="300">
        <v>6</v>
      </c>
      <c r="IHG29" s="598">
        <v>14</v>
      </c>
      <c r="IHH29" s="597" t="s">
        <v>85</v>
      </c>
      <c r="IHI29" s="288" t="s">
        <v>32</v>
      </c>
      <c r="IHJ29" s="282">
        <v>1</v>
      </c>
      <c r="IHK29" s="298">
        <v>0</v>
      </c>
      <c r="IHL29" s="299">
        <f t="shared" si="384"/>
        <v>0</v>
      </c>
      <c r="IHM29" s="1"/>
      <c r="IHN29" s="300">
        <v>6</v>
      </c>
      <c r="IHO29" s="598">
        <v>14</v>
      </c>
      <c r="IHP29" s="597" t="s">
        <v>85</v>
      </c>
      <c r="IHQ29" s="288" t="s">
        <v>32</v>
      </c>
      <c r="IHR29" s="282">
        <v>1</v>
      </c>
      <c r="IHS29" s="298">
        <v>0</v>
      </c>
      <c r="IHT29" s="299">
        <f t="shared" si="385"/>
        <v>0</v>
      </c>
      <c r="IHU29" s="1"/>
      <c r="IHV29" s="300">
        <v>6</v>
      </c>
      <c r="IHW29" s="598">
        <v>14</v>
      </c>
      <c r="IHX29" s="597" t="s">
        <v>85</v>
      </c>
      <c r="IHY29" s="288" t="s">
        <v>32</v>
      </c>
      <c r="IHZ29" s="282">
        <v>1</v>
      </c>
      <c r="IIA29" s="298">
        <v>0</v>
      </c>
      <c r="IIB29" s="299">
        <f t="shared" si="385"/>
        <v>0</v>
      </c>
      <c r="IIC29" s="1"/>
      <c r="IID29" s="300">
        <v>6</v>
      </c>
      <c r="IIE29" s="598">
        <v>14</v>
      </c>
      <c r="IIF29" s="597" t="s">
        <v>85</v>
      </c>
      <c r="IIG29" s="288" t="s">
        <v>32</v>
      </c>
      <c r="IIH29" s="282">
        <v>1</v>
      </c>
      <c r="III29" s="298">
        <v>0</v>
      </c>
      <c r="IIJ29" s="299">
        <f t="shared" si="386"/>
        <v>0</v>
      </c>
      <c r="IIK29" s="1"/>
      <c r="IIL29" s="300">
        <v>6</v>
      </c>
      <c r="IIM29" s="598">
        <v>14</v>
      </c>
      <c r="IIN29" s="597" t="s">
        <v>85</v>
      </c>
      <c r="IIO29" s="288" t="s">
        <v>32</v>
      </c>
      <c r="IIP29" s="282">
        <v>1</v>
      </c>
      <c r="IIQ29" s="298">
        <v>0</v>
      </c>
      <c r="IIR29" s="299">
        <f t="shared" si="386"/>
        <v>0</v>
      </c>
      <c r="IIS29" s="1"/>
      <c r="IIT29" s="300">
        <v>6</v>
      </c>
      <c r="IIU29" s="598">
        <v>14</v>
      </c>
      <c r="IIV29" s="597" t="s">
        <v>85</v>
      </c>
      <c r="IIW29" s="288" t="s">
        <v>32</v>
      </c>
      <c r="IIX29" s="282">
        <v>1</v>
      </c>
      <c r="IIY29" s="298">
        <v>0</v>
      </c>
      <c r="IIZ29" s="299">
        <f t="shared" si="387"/>
        <v>0</v>
      </c>
      <c r="IJA29" s="1"/>
      <c r="IJB29" s="300">
        <v>6</v>
      </c>
      <c r="IJC29" s="598">
        <v>14</v>
      </c>
      <c r="IJD29" s="597" t="s">
        <v>85</v>
      </c>
      <c r="IJE29" s="288" t="s">
        <v>32</v>
      </c>
      <c r="IJF29" s="282">
        <v>1</v>
      </c>
      <c r="IJG29" s="298">
        <v>0</v>
      </c>
      <c r="IJH29" s="299">
        <f t="shared" si="387"/>
        <v>0</v>
      </c>
      <c r="IJI29" s="1"/>
      <c r="IJJ29" s="300">
        <v>6</v>
      </c>
      <c r="IJK29" s="598">
        <v>14</v>
      </c>
      <c r="IJL29" s="597" t="s">
        <v>85</v>
      </c>
      <c r="IJM29" s="288" t="s">
        <v>32</v>
      </c>
      <c r="IJN29" s="282">
        <v>1</v>
      </c>
      <c r="IJO29" s="298">
        <v>0</v>
      </c>
      <c r="IJP29" s="299">
        <f t="shared" si="388"/>
        <v>0</v>
      </c>
      <c r="IJQ29" s="1"/>
      <c r="IJR29" s="300">
        <v>6</v>
      </c>
      <c r="IJS29" s="598">
        <v>14</v>
      </c>
      <c r="IJT29" s="597" t="s">
        <v>85</v>
      </c>
      <c r="IJU29" s="288" t="s">
        <v>32</v>
      </c>
      <c r="IJV29" s="282">
        <v>1</v>
      </c>
      <c r="IJW29" s="298">
        <v>0</v>
      </c>
      <c r="IJX29" s="299">
        <f t="shared" si="388"/>
        <v>0</v>
      </c>
      <c r="IJY29" s="1"/>
      <c r="IJZ29" s="300">
        <v>6</v>
      </c>
      <c r="IKA29" s="598">
        <v>14</v>
      </c>
      <c r="IKB29" s="597" t="s">
        <v>85</v>
      </c>
      <c r="IKC29" s="288" t="s">
        <v>32</v>
      </c>
      <c r="IKD29" s="282">
        <v>1</v>
      </c>
      <c r="IKE29" s="298">
        <v>0</v>
      </c>
      <c r="IKF29" s="299">
        <f t="shared" si="389"/>
        <v>0</v>
      </c>
      <c r="IKG29" s="1"/>
      <c r="IKH29" s="300">
        <v>6</v>
      </c>
      <c r="IKI29" s="598">
        <v>14</v>
      </c>
      <c r="IKJ29" s="597" t="s">
        <v>85</v>
      </c>
      <c r="IKK29" s="288" t="s">
        <v>32</v>
      </c>
      <c r="IKL29" s="282">
        <v>1</v>
      </c>
      <c r="IKM29" s="298">
        <v>0</v>
      </c>
      <c r="IKN29" s="299">
        <f t="shared" si="389"/>
        <v>0</v>
      </c>
      <c r="IKO29" s="1"/>
      <c r="IKP29" s="300">
        <v>6</v>
      </c>
      <c r="IKQ29" s="598">
        <v>14</v>
      </c>
      <c r="IKR29" s="597" t="s">
        <v>85</v>
      </c>
      <c r="IKS29" s="288" t="s">
        <v>32</v>
      </c>
      <c r="IKT29" s="282">
        <v>1</v>
      </c>
      <c r="IKU29" s="298">
        <v>0</v>
      </c>
      <c r="IKV29" s="299">
        <f t="shared" si="390"/>
        <v>0</v>
      </c>
      <c r="IKW29" s="1"/>
      <c r="IKX29" s="300">
        <v>6</v>
      </c>
      <c r="IKY29" s="598">
        <v>14</v>
      </c>
      <c r="IKZ29" s="597" t="s">
        <v>85</v>
      </c>
      <c r="ILA29" s="288" t="s">
        <v>32</v>
      </c>
      <c r="ILB29" s="282">
        <v>1</v>
      </c>
      <c r="ILC29" s="298">
        <v>0</v>
      </c>
      <c r="ILD29" s="299">
        <f t="shared" si="390"/>
        <v>0</v>
      </c>
      <c r="ILE29" s="1"/>
      <c r="ILF29" s="300">
        <v>6</v>
      </c>
      <c r="ILG29" s="598">
        <v>14</v>
      </c>
      <c r="ILH29" s="597" t="s">
        <v>85</v>
      </c>
      <c r="ILI29" s="288" t="s">
        <v>32</v>
      </c>
      <c r="ILJ29" s="282">
        <v>1</v>
      </c>
      <c r="ILK29" s="298">
        <v>0</v>
      </c>
      <c r="ILL29" s="299">
        <f t="shared" si="391"/>
        <v>0</v>
      </c>
      <c r="ILM29" s="1"/>
      <c r="ILN29" s="300">
        <v>6</v>
      </c>
      <c r="ILO29" s="598">
        <v>14</v>
      </c>
      <c r="ILP29" s="597" t="s">
        <v>85</v>
      </c>
      <c r="ILQ29" s="288" t="s">
        <v>32</v>
      </c>
      <c r="ILR29" s="282">
        <v>1</v>
      </c>
      <c r="ILS29" s="298">
        <v>0</v>
      </c>
      <c r="ILT29" s="299">
        <f t="shared" si="391"/>
        <v>0</v>
      </c>
      <c r="ILU29" s="1"/>
      <c r="ILV29" s="300">
        <v>6</v>
      </c>
      <c r="ILW29" s="598">
        <v>14</v>
      </c>
      <c r="ILX29" s="597" t="s">
        <v>85</v>
      </c>
      <c r="ILY29" s="288" t="s">
        <v>32</v>
      </c>
      <c r="ILZ29" s="282">
        <v>1</v>
      </c>
      <c r="IMA29" s="298">
        <v>0</v>
      </c>
      <c r="IMB29" s="299">
        <f t="shared" si="392"/>
        <v>0</v>
      </c>
      <c r="IMC29" s="1"/>
      <c r="IMD29" s="300">
        <v>6</v>
      </c>
      <c r="IME29" s="598">
        <v>14</v>
      </c>
      <c r="IMF29" s="597" t="s">
        <v>85</v>
      </c>
      <c r="IMG29" s="288" t="s">
        <v>32</v>
      </c>
      <c r="IMH29" s="282">
        <v>1</v>
      </c>
      <c r="IMI29" s="298">
        <v>0</v>
      </c>
      <c r="IMJ29" s="299">
        <f t="shared" si="392"/>
        <v>0</v>
      </c>
      <c r="IMK29" s="1"/>
      <c r="IML29" s="300">
        <v>6</v>
      </c>
      <c r="IMM29" s="598">
        <v>14</v>
      </c>
      <c r="IMN29" s="597" t="s">
        <v>85</v>
      </c>
      <c r="IMO29" s="288" t="s">
        <v>32</v>
      </c>
      <c r="IMP29" s="282">
        <v>1</v>
      </c>
      <c r="IMQ29" s="298">
        <v>0</v>
      </c>
      <c r="IMR29" s="299">
        <f t="shared" si="393"/>
        <v>0</v>
      </c>
      <c r="IMS29" s="1"/>
      <c r="IMT29" s="300">
        <v>6</v>
      </c>
      <c r="IMU29" s="598">
        <v>14</v>
      </c>
      <c r="IMV29" s="597" t="s">
        <v>85</v>
      </c>
      <c r="IMW29" s="288" t="s">
        <v>32</v>
      </c>
      <c r="IMX29" s="282">
        <v>1</v>
      </c>
      <c r="IMY29" s="298">
        <v>0</v>
      </c>
      <c r="IMZ29" s="299">
        <f t="shared" si="393"/>
        <v>0</v>
      </c>
      <c r="INA29" s="1"/>
      <c r="INB29" s="300">
        <v>6</v>
      </c>
      <c r="INC29" s="598">
        <v>14</v>
      </c>
      <c r="IND29" s="597" t="s">
        <v>85</v>
      </c>
      <c r="INE29" s="288" t="s">
        <v>32</v>
      </c>
      <c r="INF29" s="282">
        <v>1</v>
      </c>
      <c r="ING29" s="298">
        <v>0</v>
      </c>
      <c r="INH29" s="299">
        <f t="shared" si="394"/>
        <v>0</v>
      </c>
      <c r="INI29" s="1"/>
      <c r="INJ29" s="300">
        <v>6</v>
      </c>
      <c r="INK29" s="598">
        <v>14</v>
      </c>
      <c r="INL29" s="597" t="s">
        <v>85</v>
      </c>
      <c r="INM29" s="288" t="s">
        <v>32</v>
      </c>
      <c r="INN29" s="282">
        <v>1</v>
      </c>
      <c r="INO29" s="298">
        <v>0</v>
      </c>
      <c r="INP29" s="299">
        <f t="shared" si="394"/>
        <v>0</v>
      </c>
      <c r="INQ29" s="1"/>
      <c r="INR29" s="300">
        <v>6</v>
      </c>
      <c r="INS29" s="598">
        <v>14</v>
      </c>
      <c r="INT29" s="597" t="s">
        <v>85</v>
      </c>
      <c r="INU29" s="288" t="s">
        <v>32</v>
      </c>
      <c r="INV29" s="282">
        <v>1</v>
      </c>
      <c r="INW29" s="298">
        <v>0</v>
      </c>
      <c r="INX29" s="299">
        <f t="shared" si="395"/>
        <v>0</v>
      </c>
      <c r="INY29" s="1"/>
      <c r="INZ29" s="300">
        <v>6</v>
      </c>
      <c r="IOA29" s="598">
        <v>14</v>
      </c>
      <c r="IOB29" s="597" t="s">
        <v>85</v>
      </c>
      <c r="IOC29" s="288" t="s">
        <v>32</v>
      </c>
      <c r="IOD29" s="282">
        <v>1</v>
      </c>
      <c r="IOE29" s="298">
        <v>0</v>
      </c>
      <c r="IOF29" s="299">
        <f t="shared" si="395"/>
        <v>0</v>
      </c>
      <c r="IOG29" s="1"/>
      <c r="IOH29" s="300">
        <v>6</v>
      </c>
      <c r="IOI29" s="598">
        <v>14</v>
      </c>
      <c r="IOJ29" s="597" t="s">
        <v>85</v>
      </c>
      <c r="IOK29" s="288" t="s">
        <v>32</v>
      </c>
      <c r="IOL29" s="282">
        <v>1</v>
      </c>
      <c r="IOM29" s="298">
        <v>0</v>
      </c>
      <c r="ION29" s="299">
        <f t="shared" si="396"/>
        <v>0</v>
      </c>
      <c r="IOO29" s="1"/>
      <c r="IOP29" s="300">
        <v>6</v>
      </c>
      <c r="IOQ29" s="598">
        <v>14</v>
      </c>
      <c r="IOR29" s="597" t="s">
        <v>85</v>
      </c>
      <c r="IOS29" s="288" t="s">
        <v>32</v>
      </c>
      <c r="IOT29" s="282">
        <v>1</v>
      </c>
      <c r="IOU29" s="298">
        <v>0</v>
      </c>
      <c r="IOV29" s="299">
        <f t="shared" si="396"/>
        <v>0</v>
      </c>
      <c r="IOW29" s="1"/>
      <c r="IOX29" s="300">
        <v>6</v>
      </c>
      <c r="IOY29" s="598">
        <v>14</v>
      </c>
      <c r="IOZ29" s="597" t="s">
        <v>85</v>
      </c>
      <c r="IPA29" s="288" t="s">
        <v>32</v>
      </c>
      <c r="IPB29" s="282">
        <v>1</v>
      </c>
      <c r="IPC29" s="298">
        <v>0</v>
      </c>
      <c r="IPD29" s="299">
        <f t="shared" si="397"/>
        <v>0</v>
      </c>
      <c r="IPE29" s="1"/>
      <c r="IPF29" s="300">
        <v>6</v>
      </c>
      <c r="IPG29" s="598">
        <v>14</v>
      </c>
      <c r="IPH29" s="597" t="s">
        <v>85</v>
      </c>
      <c r="IPI29" s="288" t="s">
        <v>32</v>
      </c>
      <c r="IPJ29" s="282">
        <v>1</v>
      </c>
      <c r="IPK29" s="298">
        <v>0</v>
      </c>
      <c r="IPL29" s="299">
        <f t="shared" si="397"/>
        <v>0</v>
      </c>
      <c r="IPM29" s="1"/>
      <c r="IPN29" s="300">
        <v>6</v>
      </c>
      <c r="IPO29" s="598">
        <v>14</v>
      </c>
      <c r="IPP29" s="597" t="s">
        <v>85</v>
      </c>
      <c r="IPQ29" s="288" t="s">
        <v>32</v>
      </c>
      <c r="IPR29" s="282">
        <v>1</v>
      </c>
      <c r="IPS29" s="298">
        <v>0</v>
      </c>
      <c r="IPT29" s="299">
        <f t="shared" si="398"/>
        <v>0</v>
      </c>
      <c r="IPU29" s="1"/>
      <c r="IPV29" s="300">
        <v>6</v>
      </c>
      <c r="IPW29" s="598">
        <v>14</v>
      </c>
      <c r="IPX29" s="597" t="s">
        <v>85</v>
      </c>
      <c r="IPY29" s="288" t="s">
        <v>32</v>
      </c>
      <c r="IPZ29" s="282">
        <v>1</v>
      </c>
      <c r="IQA29" s="298">
        <v>0</v>
      </c>
      <c r="IQB29" s="299">
        <f t="shared" si="398"/>
        <v>0</v>
      </c>
      <c r="IQC29" s="1"/>
      <c r="IQD29" s="300">
        <v>6</v>
      </c>
      <c r="IQE29" s="598">
        <v>14</v>
      </c>
      <c r="IQF29" s="597" t="s">
        <v>85</v>
      </c>
      <c r="IQG29" s="288" t="s">
        <v>32</v>
      </c>
      <c r="IQH29" s="282">
        <v>1</v>
      </c>
      <c r="IQI29" s="298">
        <v>0</v>
      </c>
      <c r="IQJ29" s="299">
        <f t="shared" si="399"/>
        <v>0</v>
      </c>
      <c r="IQK29" s="1"/>
      <c r="IQL29" s="300">
        <v>6</v>
      </c>
      <c r="IQM29" s="598">
        <v>14</v>
      </c>
      <c r="IQN29" s="597" t="s">
        <v>85</v>
      </c>
      <c r="IQO29" s="288" t="s">
        <v>32</v>
      </c>
      <c r="IQP29" s="282">
        <v>1</v>
      </c>
      <c r="IQQ29" s="298">
        <v>0</v>
      </c>
      <c r="IQR29" s="299">
        <f t="shared" si="399"/>
        <v>0</v>
      </c>
      <c r="IQS29" s="1"/>
      <c r="IQT29" s="300">
        <v>6</v>
      </c>
      <c r="IQU29" s="598">
        <v>14</v>
      </c>
      <c r="IQV29" s="597" t="s">
        <v>85</v>
      </c>
      <c r="IQW29" s="288" t="s">
        <v>32</v>
      </c>
      <c r="IQX29" s="282">
        <v>1</v>
      </c>
      <c r="IQY29" s="298">
        <v>0</v>
      </c>
      <c r="IQZ29" s="299">
        <f t="shared" si="400"/>
        <v>0</v>
      </c>
      <c r="IRA29" s="1"/>
      <c r="IRB29" s="300">
        <v>6</v>
      </c>
      <c r="IRC29" s="598">
        <v>14</v>
      </c>
      <c r="IRD29" s="597" t="s">
        <v>85</v>
      </c>
      <c r="IRE29" s="288" t="s">
        <v>32</v>
      </c>
      <c r="IRF29" s="282">
        <v>1</v>
      </c>
      <c r="IRG29" s="298">
        <v>0</v>
      </c>
      <c r="IRH29" s="299">
        <f t="shared" si="400"/>
        <v>0</v>
      </c>
      <c r="IRI29" s="1"/>
      <c r="IRJ29" s="300">
        <v>6</v>
      </c>
      <c r="IRK29" s="598">
        <v>14</v>
      </c>
      <c r="IRL29" s="597" t="s">
        <v>85</v>
      </c>
      <c r="IRM29" s="288" t="s">
        <v>32</v>
      </c>
      <c r="IRN29" s="282">
        <v>1</v>
      </c>
      <c r="IRO29" s="298">
        <v>0</v>
      </c>
      <c r="IRP29" s="299">
        <f t="shared" si="401"/>
        <v>0</v>
      </c>
      <c r="IRQ29" s="1"/>
      <c r="IRR29" s="300">
        <v>6</v>
      </c>
      <c r="IRS29" s="598">
        <v>14</v>
      </c>
      <c r="IRT29" s="597" t="s">
        <v>85</v>
      </c>
      <c r="IRU29" s="288" t="s">
        <v>32</v>
      </c>
      <c r="IRV29" s="282">
        <v>1</v>
      </c>
      <c r="IRW29" s="298">
        <v>0</v>
      </c>
      <c r="IRX29" s="299">
        <f t="shared" si="401"/>
        <v>0</v>
      </c>
      <c r="IRY29" s="1"/>
      <c r="IRZ29" s="300">
        <v>6</v>
      </c>
      <c r="ISA29" s="598">
        <v>14</v>
      </c>
      <c r="ISB29" s="597" t="s">
        <v>85</v>
      </c>
      <c r="ISC29" s="288" t="s">
        <v>32</v>
      </c>
      <c r="ISD29" s="282">
        <v>1</v>
      </c>
      <c r="ISE29" s="298">
        <v>0</v>
      </c>
      <c r="ISF29" s="299">
        <f t="shared" si="402"/>
        <v>0</v>
      </c>
      <c r="ISG29" s="1"/>
      <c r="ISH29" s="300">
        <v>6</v>
      </c>
      <c r="ISI29" s="598">
        <v>14</v>
      </c>
      <c r="ISJ29" s="597" t="s">
        <v>85</v>
      </c>
      <c r="ISK29" s="288" t="s">
        <v>32</v>
      </c>
      <c r="ISL29" s="282">
        <v>1</v>
      </c>
      <c r="ISM29" s="298">
        <v>0</v>
      </c>
      <c r="ISN29" s="299">
        <f t="shared" si="402"/>
        <v>0</v>
      </c>
      <c r="ISO29" s="1"/>
      <c r="ISP29" s="300">
        <v>6</v>
      </c>
      <c r="ISQ29" s="598">
        <v>14</v>
      </c>
      <c r="ISR29" s="597" t="s">
        <v>85</v>
      </c>
      <c r="ISS29" s="288" t="s">
        <v>32</v>
      </c>
      <c r="IST29" s="282">
        <v>1</v>
      </c>
      <c r="ISU29" s="298">
        <v>0</v>
      </c>
      <c r="ISV29" s="299">
        <f t="shared" si="403"/>
        <v>0</v>
      </c>
      <c r="ISW29" s="1"/>
      <c r="ISX29" s="300">
        <v>6</v>
      </c>
      <c r="ISY29" s="598">
        <v>14</v>
      </c>
      <c r="ISZ29" s="597" t="s">
        <v>85</v>
      </c>
      <c r="ITA29" s="288" t="s">
        <v>32</v>
      </c>
      <c r="ITB29" s="282">
        <v>1</v>
      </c>
      <c r="ITC29" s="298">
        <v>0</v>
      </c>
      <c r="ITD29" s="299">
        <f t="shared" si="403"/>
        <v>0</v>
      </c>
      <c r="ITE29" s="1"/>
      <c r="ITF29" s="300">
        <v>6</v>
      </c>
      <c r="ITG29" s="598">
        <v>14</v>
      </c>
      <c r="ITH29" s="597" t="s">
        <v>85</v>
      </c>
      <c r="ITI29" s="288" t="s">
        <v>32</v>
      </c>
      <c r="ITJ29" s="282">
        <v>1</v>
      </c>
      <c r="ITK29" s="298">
        <v>0</v>
      </c>
      <c r="ITL29" s="299">
        <f t="shared" si="404"/>
        <v>0</v>
      </c>
      <c r="ITM29" s="1"/>
      <c r="ITN29" s="300">
        <v>6</v>
      </c>
      <c r="ITO29" s="598">
        <v>14</v>
      </c>
      <c r="ITP29" s="597" t="s">
        <v>85</v>
      </c>
      <c r="ITQ29" s="288" t="s">
        <v>32</v>
      </c>
      <c r="ITR29" s="282">
        <v>1</v>
      </c>
      <c r="ITS29" s="298">
        <v>0</v>
      </c>
      <c r="ITT29" s="299">
        <f t="shared" si="404"/>
        <v>0</v>
      </c>
      <c r="ITU29" s="1"/>
      <c r="ITV29" s="300">
        <v>6</v>
      </c>
      <c r="ITW29" s="598">
        <v>14</v>
      </c>
      <c r="ITX29" s="597" t="s">
        <v>85</v>
      </c>
      <c r="ITY29" s="288" t="s">
        <v>32</v>
      </c>
      <c r="ITZ29" s="282">
        <v>1</v>
      </c>
      <c r="IUA29" s="298">
        <v>0</v>
      </c>
      <c r="IUB29" s="299">
        <f t="shared" si="405"/>
        <v>0</v>
      </c>
      <c r="IUC29" s="1"/>
      <c r="IUD29" s="300">
        <v>6</v>
      </c>
      <c r="IUE29" s="598">
        <v>14</v>
      </c>
      <c r="IUF29" s="597" t="s">
        <v>85</v>
      </c>
      <c r="IUG29" s="288" t="s">
        <v>32</v>
      </c>
      <c r="IUH29" s="282">
        <v>1</v>
      </c>
      <c r="IUI29" s="298">
        <v>0</v>
      </c>
      <c r="IUJ29" s="299">
        <f t="shared" si="405"/>
        <v>0</v>
      </c>
      <c r="IUK29" s="1"/>
      <c r="IUL29" s="300">
        <v>6</v>
      </c>
      <c r="IUM29" s="598">
        <v>14</v>
      </c>
      <c r="IUN29" s="597" t="s">
        <v>85</v>
      </c>
      <c r="IUO29" s="288" t="s">
        <v>32</v>
      </c>
      <c r="IUP29" s="282">
        <v>1</v>
      </c>
      <c r="IUQ29" s="298">
        <v>0</v>
      </c>
      <c r="IUR29" s="299">
        <f t="shared" si="406"/>
        <v>0</v>
      </c>
      <c r="IUS29" s="1"/>
      <c r="IUT29" s="300">
        <v>6</v>
      </c>
      <c r="IUU29" s="598">
        <v>14</v>
      </c>
      <c r="IUV29" s="597" t="s">
        <v>85</v>
      </c>
      <c r="IUW29" s="288" t="s">
        <v>32</v>
      </c>
      <c r="IUX29" s="282">
        <v>1</v>
      </c>
      <c r="IUY29" s="298">
        <v>0</v>
      </c>
      <c r="IUZ29" s="299">
        <f t="shared" si="406"/>
        <v>0</v>
      </c>
      <c r="IVA29" s="1"/>
      <c r="IVB29" s="300">
        <v>6</v>
      </c>
      <c r="IVC29" s="598">
        <v>14</v>
      </c>
      <c r="IVD29" s="597" t="s">
        <v>85</v>
      </c>
      <c r="IVE29" s="288" t="s">
        <v>32</v>
      </c>
      <c r="IVF29" s="282">
        <v>1</v>
      </c>
      <c r="IVG29" s="298">
        <v>0</v>
      </c>
      <c r="IVH29" s="299">
        <f t="shared" si="407"/>
        <v>0</v>
      </c>
      <c r="IVI29" s="1"/>
      <c r="IVJ29" s="300">
        <v>6</v>
      </c>
      <c r="IVK29" s="598">
        <v>14</v>
      </c>
      <c r="IVL29" s="597" t="s">
        <v>85</v>
      </c>
      <c r="IVM29" s="288" t="s">
        <v>32</v>
      </c>
      <c r="IVN29" s="282">
        <v>1</v>
      </c>
      <c r="IVO29" s="298">
        <v>0</v>
      </c>
      <c r="IVP29" s="299">
        <f t="shared" si="407"/>
        <v>0</v>
      </c>
      <c r="IVQ29" s="1"/>
      <c r="IVR29" s="300">
        <v>6</v>
      </c>
      <c r="IVS29" s="598">
        <v>14</v>
      </c>
      <c r="IVT29" s="597" t="s">
        <v>85</v>
      </c>
      <c r="IVU29" s="288" t="s">
        <v>32</v>
      </c>
      <c r="IVV29" s="282">
        <v>1</v>
      </c>
      <c r="IVW29" s="298">
        <v>0</v>
      </c>
      <c r="IVX29" s="299">
        <f t="shared" si="408"/>
        <v>0</v>
      </c>
      <c r="IVY29" s="1"/>
      <c r="IVZ29" s="300">
        <v>6</v>
      </c>
      <c r="IWA29" s="598">
        <v>14</v>
      </c>
      <c r="IWB29" s="597" t="s">
        <v>85</v>
      </c>
      <c r="IWC29" s="288" t="s">
        <v>32</v>
      </c>
      <c r="IWD29" s="282">
        <v>1</v>
      </c>
      <c r="IWE29" s="298">
        <v>0</v>
      </c>
      <c r="IWF29" s="299">
        <f t="shared" si="408"/>
        <v>0</v>
      </c>
      <c r="IWG29" s="1"/>
      <c r="IWH29" s="300">
        <v>6</v>
      </c>
      <c r="IWI29" s="598">
        <v>14</v>
      </c>
      <c r="IWJ29" s="597" t="s">
        <v>85</v>
      </c>
      <c r="IWK29" s="288" t="s">
        <v>32</v>
      </c>
      <c r="IWL29" s="282">
        <v>1</v>
      </c>
      <c r="IWM29" s="298">
        <v>0</v>
      </c>
      <c r="IWN29" s="299">
        <f t="shared" si="409"/>
        <v>0</v>
      </c>
      <c r="IWO29" s="1"/>
      <c r="IWP29" s="300">
        <v>6</v>
      </c>
      <c r="IWQ29" s="598">
        <v>14</v>
      </c>
      <c r="IWR29" s="597" t="s">
        <v>85</v>
      </c>
      <c r="IWS29" s="288" t="s">
        <v>32</v>
      </c>
      <c r="IWT29" s="282">
        <v>1</v>
      </c>
      <c r="IWU29" s="298">
        <v>0</v>
      </c>
      <c r="IWV29" s="299">
        <f t="shared" si="409"/>
        <v>0</v>
      </c>
      <c r="IWW29" s="1"/>
      <c r="IWX29" s="300">
        <v>6</v>
      </c>
      <c r="IWY29" s="598">
        <v>14</v>
      </c>
      <c r="IWZ29" s="597" t="s">
        <v>85</v>
      </c>
      <c r="IXA29" s="288" t="s">
        <v>32</v>
      </c>
      <c r="IXB29" s="282">
        <v>1</v>
      </c>
      <c r="IXC29" s="298">
        <v>0</v>
      </c>
      <c r="IXD29" s="299">
        <f t="shared" si="410"/>
        <v>0</v>
      </c>
      <c r="IXE29" s="1"/>
      <c r="IXF29" s="300">
        <v>6</v>
      </c>
      <c r="IXG29" s="598">
        <v>14</v>
      </c>
      <c r="IXH29" s="597" t="s">
        <v>85</v>
      </c>
      <c r="IXI29" s="288" t="s">
        <v>32</v>
      </c>
      <c r="IXJ29" s="282">
        <v>1</v>
      </c>
      <c r="IXK29" s="298">
        <v>0</v>
      </c>
      <c r="IXL29" s="299">
        <f t="shared" si="410"/>
        <v>0</v>
      </c>
      <c r="IXM29" s="1"/>
      <c r="IXN29" s="300">
        <v>6</v>
      </c>
      <c r="IXO29" s="598">
        <v>14</v>
      </c>
      <c r="IXP29" s="597" t="s">
        <v>85</v>
      </c>
      <c r="IXQ29" s="288" t="s">
        <v>32</v>
      </c>
      <c r="IXR29" s="282">
        <v>1</v>
      </c>
      <c r="IXS29" s="298">
        <v>0</v>
      </c>
      <c r="IXT29" s="299">
        <f t="shared" si="411"/>
        <v>0</v>
      </c>
      <c r="IXU29" s="1"/>
      <c r="IXV29" s="300">
        <v>6</v>
      </c>
      <c r="IXW29" s="598">
        <v>14</v>
      </c>
      <c r="IXX29" s="597" t="s">
        <v>85</v>
      </c>
      <c r="IXY29" s="288" t="s">
        <v>32</v>
      </c>
      <c r="IXZ29" s="282">
        <v>1</v>
      </c>
      <c r="IYA29" s="298">
        <v>0</v>
      </c>
      <c r="IYB29" s="299">
        <f t="shared" si="411"/>
        <v>0</v>
      </c>
      <c r="IYC29" s="1"/>
      <c r="IYD29" s="300">
        <v>6</v>
      </c>
      <c r="IYE29" s="598">
        <v>14</v>
      </c>
      <c r="IYF29" s="597" t="s">
        <v>85</v>
      </c>
      <c r="IYG29" s="288" t="s">
        <v>32</v>
      </c>
      <c r="IYH29" s="282">
        <v>1</v>
      </c>
      <c r="IYI29" s="298">
        <v>0</v>
      </c>
      <c r="IYJ29" s="299">
        <f t="shared" si="412"/>
        <v>0</v>
      </c>
      <c r="IYK29" s="1"/>
      <c r="IYL29" s="300">
        <v>6</v>
      </c>
      <c r="IYM29" s="598">
        <v>14</v>
      </c>
      <c r="IYN29" s="597" t="s">
        <v>85</v>
      </c>
      <c r="IYO29" s="288" t="s">
        <v>32</v>
      </c>
      <c r="IYP29" s="282">
        <v>1</v>
      </c>
      <c r="IYQ29" s="298">
        <v>0</v>
      </c>
      <c r="IYR29" s="299">
        <f t="shared" si="412"/>
        <v>0</v>
      </c>
      <c r="IYS29" s="1"/>
      <c r="IYT29" s="300">
        <v>6</v>
      </c>
      <c r="IYU29" s="598">
        <v>14</v>
      </c>
      <c r="IYV29" s="597" t="s">
        <v>85</v>
      </c>
      <c r="IYW29" s="288" t="s">
        <v>32</v>
      </c>
      <c r="IYX29" s="282">
        <v>1</v>
      </c>
      <c r="IYY29" s="298">
        <v>0</v>
      </c>
      <c r="IYZ29" s="299">
        <f t="shared" si="413"/>
        <v>0</v>
      </c>
      <c r="IZA29" s="1"/>
      <c r="IZB29" s="300">
        <v>6</v>
      </c>
      <c r="IZC29" s="598">
        <v>14</v>
      </c>
      <c r="IZD29" s="597" t="s">
        <v>85</v>
      </c>
      <c r="IZE29" s="288" t="s">
        <v>32</v>
      </c>
      <c r="IZF29" s="282">
        <v>1</v>
      </c>
      <c r="IZG29" s="298">
        <v>0</v>
      </c>
      <c r="IZH29" s="299">
        <f t="shared" si="413"/>
        <v>0</v>
      </c>
      <c r="IZI29" s="1"/>
      <c r="IZJ29" s="300">
        <v>6</v>
      </c>
      <c r="IZK29" s="598">
        <v>14</v>
      </c>
      <c r="IZL29" s="597" t="s">
        <v>85</v>
      </c>
      <c r="IZM29" s="288" t="s">
        <v>32</v>
      </c>
      <c r="IZN29" s="282">
        <v>1</v>
      </c>
      <c r="IZO29" s="298">
        <v>0</v>
      </c>
      <c r="IZP29" s="299">
        <f t="shared" si="414"/>
        <v>0</v>
      </c>
      <c r="IZQ29" s="1"/>
      <c r="IZR29" s="300">
        <v>6</v>
      </c>
      <c r="IZS29" s="598">
        <v>14</v>
      </c>
      <c r="IZT29" s="597" t="s">
        <v>85</v>
      </c>
      <c r="IZU29" s="288" t="s">
        <v>32</v>
      </c>
      <c r="IZV29" s="282">
        <v>1</v>
      </c>
      <c r="IZW29" s="298">
        <v>0</v>
      </c>
      <c r="IZX29" s="299">
        <f t="shared" si="414"/>
        <v>0</v>
      </c>
      <c r="IZY29" s="1"/>
      <c r="IZZ29" s="300">
        <v>6</v>
      </c>
      <c r="JAA29" s="598">
        <v>14</v>
      </c>
      <c r="JAB29" s="597" t="s">
        <v>85</v>
      </c>
      <c r="JAC29" s="288" t="s">
        <v>32</v>
      </c>
      <c r="JAD29" s="282">
        <v>1</v>
      </c>
      <c r="JAE29" s="298">
        <v>0</v>
      </c>
      <c r="JAF29" s="299">
        <f t="shared" si="415"/>
        <v>0</v>
      </c>
      <c r="JAG29" s="1"/>
      <c r="JAH29" s="300">
        <v>6</v>
      </c>
      <c r="JAI29" s="598">
        <v>14</v>
      </c>
      <c r="JAJ29" s="597" t="s">
        <v>85</v>
      </c>
      <c r="JAK29" s="288" t="s">
        <v>32</v>
      </c>
      <c r="JAL29" s="282">
        <v>1</v>
      </c>
      <c r="JAM29" s="298">
        <v>0</v>
      </c>
      <c r="JAN29" s="299">
        <f t="shared" si="415"/>
        <v>0</v>
      </c>
      <c r="JAO29" s="1"/>
      <c r="JAP29" s="300">
        <v>6</v>
      </c>
      <c r="JAQ29" s="598">
        <v>14</v>
      </c>
      <c r="JAR29" s="597" t="s">
        <v>85</v>
      </c>
      <c r="JAS29" s="288" t="s">
        <v>32</v>
      </c>
      <c r="JAT29" s="282">
        <v>1</v>
      </c>
      <c r="JAU29" s="298">
        <v>0</v>
      </c>
      <c r="JAV29" s="299">
        <f t="shared" si="416"/>
        <v>0</v>
      </c>
      <c r="JAW29" s="1"/>
      <c r="JAX29" s="300">
        <v>6</v>
      </c>
      <c r="JAY29" s="598">
        <v>14</v>
      </c>
      <c r="JAZ29" s="597" t="s">
        <v>85</v>
      </c>
      <c r="JBA29" s="288" t="s">
        <v>32</v>
      </c>
      <c r="JBB29" s="282">
        <v>1</v>
      </c>
      <c r="JBC29" s="298">
        <v>0</v>
      </c>
      <c r="JBD29" s="299">
        <f t="shared" si="416"/>
        <v>0</v>
      </c>
      <c r="JBE29" s="1"/>
      <c r="JBF29" s="300">
        <v>6</v>
      </c>
      <c r="JBG29" s="598">
        <v>14</v>
      </c>
      <c r="JBH29" s="597" t="s">
        <v>85</v>
      </c>
      <c r="JBI29" s="288" t="s">
        <v>32</v>
      </c>
      <c r="JBJ29" s="282">
        <v>1</v>
      </c>
      <c r="JBK29" s="298">
        <v>0</v>
      </c>
      <c r="JBL29" s="299">
        <f t="shared" si="417"/>
        <v>0</v>
      </c>
      <c r="JBM29" s="1"/>
      <c r="JBN29" s="300">
        <v>6</v>
      </c>
      <c r="JBO29" s="598">
        <v>14</v>
      </c>
      <c r="JBP29" s="597" t="s">
        <v>85</v>
      </c>
      <c r="JBQ29" s="288" t="s">
        <v>32</v>
      </c>
      <c r="JBR29" s="282">
        <v>1</v>
      </c>
      <c r="JBS29" s="298">
        <v>0</v>
      </c>
      <c r="JBT29" s="299">
        <f t="shared" si="417"/>
        <v>0</v>
      </c>
      <c r="JBU29" s="1"/>
      <c r="JBV29" s="300">
        <v>6</v>
      </c>
      <c r="JBW29" s="598">
        <v>14</v>
      </c>
      <c r="JBX29" s="597" t="s">
        <v>85</v>
      </c>
      <c r="JBY29" s="288" t="s">
        <v>32</v>
      </c>
      <c r="JBZ29" s="282">
        <v>1</v>
      </c>
      <c r="JCA29" s="298">
        <v>0</v>
      </c>
      <c r="JCB29" s="299">
        <f t="shared" si="418"/>
        <v>0</v>
      </c>
      <c r="JCC29" s="1"/>
      <c r="JCD29" s="300">
        <v>6</v>
      </c>
      <c r="JCE29" s="598">
        <v>14</v>
      </c>
      <c r="JCF29" s="597" t="s">
        <v>85</v>
      </c>
      <c r="JCG29" s="288" t="s">
        <v>32</v>
      </c>
      <c r="JCH29" s="282">
        <v>1</v>
      </c>
      <c r="JCI29" s="298">
        <v>0</v>
      </c>
      <c r="JCJ29" s="299">
        <f t="shared" si="418"/>
        <v>0</v>
      </c>
      <c r="JCK29" s="1"/>
      <c r="JCL29" s="300">
        <v>6</v>
      </c>
      <c r="JCM29" s="598">
        <v>14</v>
      </c>
      <c r="JCN29" s="597" t="s">
        <v>85</v>
      </c>
      <c r="JCO29" s="288" t="s">
        <v>32</v>
      </c>
      <c r="JCP29" s="282">
        <v>1</v>
      </c>
      <c r="JCQ29" s="298">
        <v>0</v>
      </c>
      <c r="JCR29" s="299">
        <f t="shared" si="419"/>
        <v>0</v>
      </c>
      <c r="JCS29" s="1"/>
      <c r="JCT29" s="300">
        <v>6</v>
      </c>
      <c r="JCU29" s="598">
        <v>14</v>
      </c>
      <c r="JCV29" s="597" t="s">
        <v>85</v>
      </c>
      <c r="JCW29" s="288" t="s">
        <v>32</v>
      </c>
      <c r="JCX29" s="282">
        <v>1</v>
      </c>
      <c r="JCY29" s="298">
        <v>0</v>
      </c>
      <c r="JCZ29" s="299">
        <f t="shared" si="419"/>
        <v>0</v>
      </c>
      <c r="JDA29" s="1"/>
      <c r="JDB29" s="300">
        <v>6</v>
      </c>
      <c r="JDC29" s="598">
        <v>14</v>
      </c>
      <c r="JDD29" s="597" t="s">
        <v>85</v>
      </c>
      <c r="JDE29" s="288" t="s">
        <v>32</v>
      </c>
      <c r="JDF29" s="282">
        <v>1</v>
      </c>
      <c r="JDG29" s="298">
        <v>0</v>
      </c>
      <c r="JDH29" s="299">
        <f t="shared" si="420"/>
        <v>0</v>
      </c>
      <c r="JDI29" s="1"/>
      <c r="JDJ29" s="300">
        <v>6</v>
      </c>
      <c r="JDK29" s="598">
        <v>14</v>
      </c>
      <c r="JDL29" s="597" t="s">
        <v>85</v>
      </c>
      <c r="JDM29" s="288" t="s">
        <v>32</v>
      </c>
      <c r="JDN29" s="282">
        <v>1</v>
      </c>
      <c r="JDO29" s="298">
        <v>0</v>
      </c>
      <c r="JDP29" s="299">
        <f t="shared" si="420"/>
        <v>0</v>
      </c>
      <c r="JDQ29" s="1"/>
      <c r="JDR29" s="300">
        <v>6</v>
      </c>
      <c r="JDS29" s="598">
        <v>14</v>
      </c>
      <c r="JDT29" s="597" t="s">
        <v>85</v>
      </c>
      <c r="JDU29" s="288" t="s">
        <v>32</v>
      </c>
      <c r="JDV29" s="282">
        <v>1</v>
      </c>
      <c r="JDW29" s="298">
        <v>0</v>
      </c>
      <c r="JDX29" s="299">
        <f t="shared" si="421"/>
        <v>0</v>
      </c>
      <c r="JDY29" s="1"/>
      <c r="JDZ29" s="300">
        <v>6</v>
      </c>
      <c r="JEA29" s="598">
        <v>14</v>
      </c>
      <c r="JEB29" s="597" t="s">
        <v>85</v>
      </c>
      <c r="JEC29" s="288" t="s">
        <v>32</v>
      </c>
      <c r="JED29" s="282">
        <v>1</v>
      </c>
      <c r="JEE29" s="298">
        <v>0</v>
      </c>
      <c r="JEF29" s="299">
        <f t="shared" si="421"/>
        <v>0</v>
      </c>
      <c r="JEG29" s="1"/>
      <c r="JEH29" s="300">
        <v>6</v>
      </c>
      <c r="JEI29" s="598">
        <v>14</v>
      </c>
      <c r="JEJ29" s="597" t="s">
        <v>85</v>
      </c>
      <c r="JEK29" s="288" t="s">
        <v>32</v>
      </c>
      <c r="JEL29" s="282">
        <v>1</v>
      </c>
      <c r="JEM29" s="298">
        <v>0</v>
      </c>
      <c r="JEN29" s="299">
        <f t="shared" si="422"/>
        <v>0</v>
      </c>
      <c r="JEO29" s="1"/>
      <c r="JEP29" s="300">
        <v>6</v>
      </c>
      <c r="JEQ29" s="598">
        <v>14</v>
      </c>
      <c r="JER29" s="597" t="s">
        <v>85</v>
      </c>
      <c r="JES29" s="288" t="s">
        <v>32</v>
      </c>
      <c r="JET29" s="282">
        <v>1</v>
      </c>
      <c r="JEU29" s="298">
        <v>0</v>
      </c>
      <c r="JEV29" s="299">
        <f t="shared" si="422"/>
        <v>0</v>
      </c>
      <c r="JEW29" s="1"/>
      <c r="JEX29" s="300">
        <v>6</v>
      </c>
      <c r="JEY29" s="598">
        <v>14</v>
      </c>
      <c r="JEZ29" s="597" t="s">
        <v>85</v>
      </c>
      <c r="JFA29" s="288" t="s">
        <v>32</v>
      </c>
      <c r="JFB29" s="282">
        <v>1</v>
      </c>
      <c r="JFC29" s="298">
        <v>0</v>
      </c>
      <c r="JFD29" s="299">
        <f t="shared" si="423"/>
        <v>0</v>
      </c>
      <c r="JFE29" s="1"/>
      <c r="JFF29" s="300">
        <v>6</v>
      </c>
      <c r="JFG29" s="598">
        <v>14</v>
      </c>
      <c r="JFH29" s="597" t="s">
        <v>85</v>
      </c>
      <c r="JFI29" s="288" t="s">
        <v>32</v>
      </c>
      <c r="JFJ29" s="282">
        <v>1</v>
      </c>
      <c r="JFK29" s="298">
        <v>0</v>
      </c>
      <c r="JFL29" s="299">
        <f t="shared" si="423"/>
        <v>0</v>
      </c>
      <c r="JFM29" s="1"/>
      <c r="JFN29" s="300">
        <v>6</v>
      </c>
      <c r="JFO29" s="598">
        <v>14</v>
      </c>
      <c r="JFP29" s="597" t="s">
        <v>85</v>
      </c>
      <c r="JFQ29" s="288" t="s">
        <v>32</v>
      </c>
      <c r="JFR29" s="282">
        <v>1</v>
      </c>
      <c r="JFS29" s="298">
        <v>0</v>
      </c>
      <c r="JFT29" s="299">
        <f t="shared" si="424"/>
        <v>0</v>
      </c>
      <c r="JFU29" s="1"/>
      <c r="JFV29" s="300">
        <v>6</v>
      </c>
      <c r="JFW29" s="598">
        <v>14</v>
      </c>
      <c r="JFX29" s="597" t="s">
        <v>85</v>
      </c>
      <c r="JFY29" s="288" t="s">
        <v>32</v>
      </c>
      <c r="JFZ29" s="282">
        <v>1</v>
      </c>
      <c r="JGA29" s="298">
        <v>0</v>
      </c>
      <c r="JGB29" s="299">
        <f t="shared" si="424"/>
        <v>0</v>
      </c>
      <c r="JGC29" s="1"/>
      <c r="JGD29" s="300">
        <v>6</v>
      </c>
      <c r="JGE29" s="598">
        <v>14</v>
      </c>
      <c r="JGF29" s="597" t="s">
        <v>85</v>
      </c>
      <c r="JGG29" s="288" t="s">
        <v>32</v>
      </c>
      <c r="JGH29" s="282">
        <v>1</v>
      </c>
      <c r="JGI29" s="298">
        <v>0</v>
      </c>
      <c r="JGJ29" s="299">
        <f t="shared" si="425"/>
        <v>0</v>
      </c>
      <c r="JGK29" s="1"/>
      <c r="JGL29" s="300">
        <v>6</v>
      </c>
      <c r="JGM29" s="598">
        <v>14</v>
      </c>
      <c r="JGN29" s="597" t="s">
        <v>85</v>
      </c>
      <c r="JGO29" s="288" t="s">
        <v>32</v>
      </c>
      <c r="JGP29" s="282">
        <v>1</v>
      </c>
      <c r="JGQ29" s="298">
        <v>0</v>
      </c>
      <c r="JGR29" s="299">
        <f t="shared" si="425"/>
        <v>0</v>
      </c>
      <c r="JGS29" s="1"/>
      <c r="JGT29" s="300">
        <v>6</v>
      </c>
      <c r="JGU29" s="598">
        <v>14</v>
      </c>
      <c r="JGV29" s="597" t="s">
        <v>85</v>
      </c>
      <c r="JGW29" s="288" t="s">
        <v>32</v>
      </c>
      <c r="JGX29" s="282">
        <v>1</v>
      </c>
      <c r="JGY29" s="298">
        <v>0</v>
      </c>
      <c r="JGZ29" s="299">
        <f t="shared" si="426"/>
        <v>0</v>
      </c>
      <c r="JHA29" s="1"/>
      <c r="JHB29" s="300">
        <v>6</v>
      </c>
      <c r="JHC29" s="598">
        <v>14</v>
      </c>
      <c r="JHD29" s="597" t="s">
        <v>85</v>
      </c>
      <c r="JHE29" s="288" t="s">
        <v>32</v>
      </c>
      <c r="JHF29" s="282">
        <v>1</v>
      </c>
      <c r="JHG29" s="298">
        <v>0</v>
      </c>
      <c r="JHH29" s="299">
        <f t="shared" si="426"/>
        <v>0</v>
      </c>
      <c r="JHI29" s="1"/>
      <c r="JHJ29" s="300">
        <v>6</v>
      </c>
      <c r="JHK29" s="598">
        <v>14</v>
      </c>
      <c r="JHL29" s="597" t="s">
        <v>85</v>
      </c>
      <c r="JHM29" s="288" t="s">
        <v>32</v>
      </c>
      <c r="JHN29" s="282">
        <v>1</v>
      </c>
      <c r="JHO29" s="298">
        <v>0</v>
      </c>
      <c r="JHP29" s="299">
        <f t="shared" si="427"/>
        <v>0</v>
      </c>
      <c r="JHQ29" s="1"/>
      <c r="JHR29" s="300">
        <v>6</v>
      </c>
      <c r="JHS29" s="598">
        <v>14</v>
      </c>
      <c r="JHT29" s="597" t="s">
        <v>85</v>
      </c>
      <c r="JHU29" s="288" t="s">
        <v>32</v>
      </c>
      <c r="JHV29" s="282">
        <v>1</v>
      </c>
      <c r="JHW29" s="298">
        <v>0</v>
      </c>
      <c r="JHX29" s="299">
        <f t="shared" si="427"/>
        <v>0</v>
      </c>
      <c r="JHY29" s="1"/>
      <c r="JHZ29" s="300">
        <v>6</v>
      </c>
      <c r="JIA29" s="598">
        <v>14</v>
      </c>
      <c r="JIB29" s="597" t="s">
        <v>85</v>
      </c>
      <c r="JIC29" s="288" t="s">
        <v>32</v>
      </c>
      <c r="JID29" s="282">
        <v>1</v>
      </c>
      <c r="JIE29" s="298">
        <v>0</v>
      </c>
      <c r="JIF29" s="299">
        <f t="shared" si="428"/>
        <v>0</v>
      </c>
      <c r="JIG29" s="1"/>
      <c r="JIH29" s="300">
        <v>6</v>
      </c>
      <c r="JII29" s="598">
        <v>14</v>
      </c>
      <c r="JIJ29" s="597" t="s">
        <v>85</v>
      </c>
      <c r="JIK29" s="288" t="s">
        <v>32</v>
      </c>
      <c r="JIL29" s="282">
        <v>1</v>
      </c>
      <c r="JIM29" s="298">
        <v>0</v>
      </c>
      <c r="JIN29" s="299">
        <f t="shared" si="428"/>
        <v>0</v>
      </c>
      <c r="JIO29" s="1"/>
      <c r="JIP29" s="300">
        <v>6</v>
      </c>
      <c r="JIQ29" s="598">
        <v>14</v>
      </c>
      <c r="JIR29" s="597" t="s">
        <v>85</v>
      </c>
      <c r="JIS29" s="288" t="s">
        <v>32</v>
      </c>
      <c r="JIT29" s="282">
        <v>1</v>
      </c>
      <c r="JIU29" s="298">
        <v>0</v>
      </c>
      <c r="JIV29" s="299">
        <f t="shared" si="429"/>
        <v>0</v>
      </c>
      <c r="JIW29" s="1"/>
      <c r="JIX29" s="300">
        <v>6</v>
      </c>
      <c r="JIY29" s="598">
        <v>14</v>
      </c>
      <c r="JIZ29" s="597" t="s">
        <v>85</v>
      </c>
      <c r="JJA29" s="288" t="s">
        <v>32</v>
      </c>
      <c r="JJB29" s="282">
        <v>1</v>
      </c>
      <c r="JJC29" s="298">
        <v>0</v>
      </c>
      <c r="JJD29" s="299">
        <f t="shared" si="429"/>
        <v>0</v>
      </c>
      <c r="JJE29" s="1"/>
      <c r="JJF29" s="300">
        <v>6</v>
      </c>
      <c r="JJG29" s="598">
        <v>14</v>
      </c>
      <c r="JJH29" s="597" t="s">
        <v>85</v>
      </c>
      <c r="JJI29" s="288" t="s">
        <v>32</v>
      </c>
      <c r="JJJ29" s="282">
        <v>1</v>
      </c>
      <c r="JJK29" s="298">
        <v>0</v>
      </c>
      <c r="JJL29" s="299">
        <f t="shared" si="430"/>
        <v>0</v>
      </c>
      <c r="JJM29" s="1"/>
      <c r="JJN29" s="300">
        <v>6</v>
      </c>
      <c r="JJO29" s="598">
        <v>14</v>
      </c>
      <c r="JJP29" s="597" t="s">
        <v>85</v>
      </c>
      <c r="JJQ29" s="288" t="s">
        <v>32</v>
      </c>
      <c r="JJR29" s="282">
        <v>1</v>
      </c>
      <c r="JJS29" s="298">
        <v>0</v>
      </c>
      <c r="JJT29" s="299">
        <f t="shared" si="430"/>
        <v>0</v>
      </c>
      <c r="JJU29" s="1"/>
      <c r="JJV29" s="300">
        <v>6</v>
      </c>
      <c r="JJW29" s="598">
        <v>14</v>
      </c>
      <c r="JJX29" s="597" t="s">
        <v>85</v>
      </c>
      <c r="JJY29" s="288" t="s">
        <v>32</v>
      </c>
      <c r="JJZ29" s="282">
        <v>1</v>
      </c>
      <c r="JKA29" s="298">
        <v>0</v>
      </c>
      <c r="JKB29" s="299">
        <f t="shared" si="431"/>
        <v>0</v>
      </c>
      <c r="JKC29" s="1"/>
      <c r="JKD29" s="300">
        <v>6</v>
      </c>
      <c r="JKE29" s="598">
        <v>14</v>
      </c>
      <c r="JKF29" s="597" t="s">
        <v>85</v>
      </c>
      <c r="JKG29" s="288" t="s">
        <v>32</v>
      </c>
      <c r="JKH29" s="282">
        <v>1</v>
      </c>
      <c r="JKI29" s="298">
        <v>0</v>
      </c>
      <c r="JKJ29" s="299">
        <f t="shared" si="431"/>
        <v>0</v>
      </c>
      <c r="JKK29" s="1"/>
      <c r="JKL29" s="300">
        <v>6</v>
      </c>
      <c r="JKM29" s="598">
        <v>14</v>
      </c>
      <c r="JKN29" s="597" t="s">
        <v>85</v>
      </c>
      <c r="JKO29" s="288" t="s">
        <v>32</v>
      </c>
      <c r="JKP29" s="282">
        <v>1</v>
      </c>
      <c r="JKQ29" s="298">
        <v>0</v>
      </c>
      <c r="JKR29" s="299">
        <f t="shared" si="432"/>
        <v>0</v>
      </c>
      <c r="JKS29" s="1"/>
      <c r="JKT29" s="300">
        <v>6</v>
      </c>
      <c r="JKU29" s="598">
        <v>14</v>
      </c>
      <c r="JKV29" s="597" t="s">
        <v>85</v>
      </c>
      <c r="JKW29" s="288" t="s">
        <v>32</v>
      </c>
      <c r="JKX29" s="282">
        <v>1</v>
      </c>
      <c r="JKY29" s="298">
        <v>0</v>
      </c>
      <c r="JKZ29" s="299">
        <f t="shared" si="432"/>
        <v>0</v>
      </c>
      <c r="JLA29" s="1"/>
      <c r="JLB29" s="300">
        <v>6</v>
      </c>
      <c r="JLC29" s="598">
        <v>14</v>
      </c>
      <c r="JLD29" s="597" t="s">
        <v>85</v>
      </c>
      <c r="JLE29" s="288" t="s">
        <v>32</v>
      </c>
      <c r="JLF29" s="282">
        <v>1</v>
      </c>
      <c r="JLG29" s="298">
        <v>0</v>
      </c>
      <c r="JLH29" s="299">
        <f t="shared" si="433"/>
        <v>0</v>
      </c>
      <c r="JLI29" s="1"/>
      <c r="JLJ29" s="300">
        <v>6</v>
      </c>
      <c r="JLK29" s="598">
        <v>14</v>
      </c>
      <c r="JLL29" s="597" t="s">
        <v>85</v>
      </c>
      <c r="JLM29" s="288" t="s">
        <v>32</v>
      </c>
      <c r="JLN29" s="282">
        <v>1</v>
      </c>
      <c r="JLO29" s="298">
        <v>0</v>
      </c>
      <c r="JLP29" s="299">
        <f t="shared" si="433"/>
        <v>0</v>
      </c>
      <c r="JLQ29" s="1"/>
      <c r="JLR29" s="300">
        <v>6</v>
      </c>
      <c r="JLS29" s="598">
        <v>14</v>
      </c>
      <c r="JLT29" s="597" t="s">
        <v>85</v>
      </c>
      <c r="JLU29" s="288" t="s">
        <v>32</v>
      </c>
      <c r="JLV29" s="282">
        <v>1</v>
      </c>
      <c r="JLW29" s="298">
        <v>0</v>
      </c>
      <c r="JLX29" s="299">
        <f t="shared" si="434"/>
        <v>0</v>
      </c>
      <c r="JLY29" s="1"/>
      <c r="JLZ29" s="300">
        <v>6</v>
      </c>
      <c r="JMA29" s="598">
        <v>14</v>
      </c>
      <c r="JMB29" s="597" t="s">
        <v>85</v>
      </c>
      <c r="JMC29" s="288" t="s">
        <v>32</v>
      </c>
      <c r="JMD29" s="282">
        <v>1</v>
      </c>
      <c r="JME29" s="298">
        <v>0</v>
      </c>
      <c r="JMF29" s="299">
        <f t="shared" si="434"/>
        <v>0</v>
      </c>
      <c r="JMG29" s="1"/>
      <c r="JMH29" s="300">
        <v>6</v>
      </c>
      <c r="JMI29" s="598">
        <v>14</v>
      </c>
      <c r="JMJ29" s="597" t="s">
        <v>85</v>
      </c>
      <c r="JMK29" s="288" t="s">
        <v>32</v>
      </c>
      <c r="JML29" s="282">
        <v>1</v>
      </c>
      <c r="JMM29" s="298">
        <v>0</v>
      </c>
      <c r="JMN29" s="299">
        <f t="shared" si="435"/>
        <v>0</v>
      </c>
      <c r="JMO29" s="1"/>
      <c r="JMP29" s="300">
        <v>6</v>
      </c>
      <c r="JMQ29" s="598">
        <v>14</v>
      </c>
      <c r="JMR29" s="597" t="s">
        <v>85</v>
      </c>
      <c r="JMS29" s="288" t="s">
        <v>32</v>
      </c>
      <c r="JMT29" s="282">
        <v>1</v>
      </c>
      <c r="JMU29" s="298">
        <v>0</v>
      </c>
      <c r="JMV29" s="299">
        <f t="shared" si="435"/>
        <v>0</v>
      </c>
      <c r="JMW29" s="1"/>
      <c r="JMX29" s="300">
        <v>6</v>
      </c>
      <c r="JMY29" s="598">
        <v>14</v>
      </c>
      <c r="JMZ29" s="597" t="s">
        <v>85</v>
      </c>
      <c r="JNA29" s="288" t="s">
        <v>32</v>
      </c>
      <c r="JNB29" s="282">
        <v>1</v>
      </c>
      <c r="JNC29" s="298">
        <v>0</v>
      </c>
      <c r="JND29" s="299">
        <f t="shared" si="436"/>
        <v>0</v>
      </c>
      <c r="JNE29" s="1"/>
      <c r="JNF29" s="300">
        <v>6</v>
      </c>
      <c r="JNG29" s="598">
        <v>14</v>
      </c>
      <c r="JNH29" s="597" t="s">
        <v>85</v>
      </c>
      <c r="JNI29" s="288" t="s">
        <v>32</v>
      </c>
      <c r="JNJ29" s="282">
        <v>1</v>
      </c>
      <c r="JNK29" s="298">
        <v>0</v>
      </c>
      <c r="JNL29" s="299">
        <f t="shared" si="436"/>
        <v>0</v>
      </c>
      <c r="JNM29" s="1"/>
      <c r="JNN29" s="300">
        <v>6</v>
      </c>
      <c r="JNO29" s="598">
        <v>14</v>
      </c>
      <c r="JNP29" s="597" t="s">
        <v>85</v>
      </c>
      <c r="JNQ29" s="288" t="s">
        <v>32</v>
      </c>
      <c r="JNR29" s="282">
        <v>1</v>
      </c>
      <c r="JNS29" s="298">
        <v>0</v>
      </c>
      <c r="JNT29" s="299">
        <f t="shared" si="437"/>
        <v>0</v>
      </c>
      <c r="JNU29" s="1"/>
      <c r="JNV29" s="300">
        <v>6</v>
      </c>
      <c r="JNW29" s="598">
        <v>14</v>
      </c>
      <c r="JNX29" s="597" t="s">
        <v>85</v>
      </c>
      <c r="JNY29" s="288" t="s">
        <v>32</v>
      </c>
      <c r="JNZ29" s="282">
        <v>1</v>
      </c>
      <c r="JOA29" s="298">
        <v>0</v>
      </c>
      <c r="JOB29" s="299">
        <f t="shared" si="437"/>
        <v>0</v>
      </c>
      <c r="JOC29" s="1"/>
      <c r="JOD29" s="300">
        <v>6</v>
      </c>
      <c r="JOE29" s="598">
        <v>14</v>
      </c>
      <c r="JOF29" s="597" t="s">
        <v>85</v>
      </c>
      <c r="JOG29" s="288" t="s">
        <v>32</v>
      </c>
      <c r="JOH29" s="282">
        <v>1</v>
      </c>
      <c r="JOI29" s="298">
        <v>0</v>
      </c>
      <c r="JOJ29" s="299">
        <f t="shared" si="438"/>
        <v>0</v>
      </c>
      <c r="JOK29" s="1"/>
      <c r="JOL29" s="300">
        <v>6</v>
      </c>
      <c r="JOM29" s="598">
        <v>14</v>
      </c>
      <c r="JON29" s="597" t="s">
        <v>85</v>
      </c>
      <c r="JOO29" s="288" t="s">
        <v>32</v>
      </c>
      <c r="JOP29" s="282">
        <v>1</v>
      </c>
      <c r="JOQ29" s="298">
        <v>0</v>
      </c>
      <c r="JOR29" s="299">
        <f t="shared" si="438"/>
        <v>0</v>
      </c>
      <c r="JOS29" s="1"/>
      <c r="JOT29" s="300">
        <v>6</v>
      </c>
      <c r="JOU29" s="598">
        <v>14</v>
      </c>
      <c r="JOV29" s="597" t="s">
        <v>85</v>
      </c>
      <c r="JOW29" s="288" t="s">
        <v>32</v>
      </c>
      <c r="JOX29" s="282">
        <v>1</v>
      </c>
      <c r="JOY29" s="298">
        <v>0</v>
      </c>
      <c r="JOZ29" s="299">
        <f t="shared" si="439"/>
        <v>0</v>
      </c>
      <c r="JPA29" s="1"/>
      <c r="JPB29" s="300">
        <v>6</v>
      </c>
      <c r="JPC29" s="598">
        <v>14</v>
      </c>
      <c r="JPD29" s="597" t="s">
        <v>85</v>
      </c>
      <c r="JPE29" s="288" t="s">
        <v>32</v>
      </c>
      <c r="JPF29" s="282">
        <v>1</v>
      </c>
      <c r="JPG29" s="298">
        <v>0</v>
      </c>
      <c r="JPH29" s="299">
        <f t="shared" si="439"/>
        <v>0</v>
      </c>
      <c r="JPI29" s="1"/>
      <c r="JPJ29" s="300">
        <v>6</v>
      </c>
      <c r="JPK29" s="598">
        <v>14</v>
      </c>
      <c r="JPL29" s="597" t="s">
        <v>85</v>
      </c>
      <c r="JPM29" s="288" t="s">
        <v>32</v>
      </c>
      <c r="JPN29" s="282">
        <v>1</v>
      </c>
      <c r="JPO29" s="298">
        <v>0</v>
      </c>
      <c r="JPP29" s="299">
        <f t="shared" si="440"/>
        <v>0</v>
      </c>
      <c r="JPQ29" s="1"/>
      <c r="JPR29" s="300">
        <v>6</v>
      </c>
      <c r="JPS29" s="598">
        <v>14</v>
      </c>
      <c r="JPT29" s="597" t="s">
        <v>85</v>
      </c>
      <c r="JPU29" s="288" t="s">
        <v>32</v>
      </c>
      <c r="JPV29" s="282">
        <v>1</v>
      </c>
      <c r="JPW29" s="298">
        <v>0</v>
      </c>
      <c r="JPX29" s="299">
        <f t="shared" si="440"/>
        <v>0</v>
      </c>
      <c r="JPY29" s="1"/>
      <c r="JPZ29" s="300">
        <v>6</v>
      </c>
      <c r="JQA29" s="598">
        <v>14</v>
      </c>
      <c r="JQB29" s="597" t="s">
        <v>85</v>
      </c>
      <c r="JQC29" s="288" t="s">
        <v>32</v>
      </c>
      <c r="JQD29" s="282">
        <v>1</v>
      </c>
      <c r="JQE29" s="298">
        <v>0</v>
      </c>
      <c r="JQF29" s="299">
        <f t="shared" si="441"/>
        <v>0</v>
      </c>
      <c r="JQG29" s="1"/>
      <c r="JQH29" s="300">
        <v>6</v>
      </c>
      <c r="JQI29" s="598">
        <v>14</v>
      </c>
      <c r="JQJ29" s="597" t="s">
        <v>85</v>
      </c>
      <c r="JQK29" s="288" t="s">
        <v>32</v>
      </c>
      <c r="JQL29" s="282">
        <v>1</v>
      </c>
      <c r="JQM29" s="298">
        <v>0</v>
      </c>
      <c r="JQN29" s="299">
        <f t="shared" si="441"/>
        <v>0</v>
      </c>
      <c r="JQO29" s="1"/>
      <c r="JQP29" s="300">
        <v>6</v>
      </c>
      <c r="JQQ29" s="598">
        <v>14</v>
      </c>
      <c r="JQR29" s="597" t="s">
        <v>85</v>
      </c>
      <c r="JQS29" s="288" t="s">
        <v>32</v>
      </c>
      <c r="JQT29" s="282">
        <v>1</v>
      </c>
      <c r="JQU29" s="298">
        <v>0</v>
      </c>
      <c r="JQV29" s="299">
        <f t="shared" si="442"/>
        <v>0</v>
      </c>
      <c r="JQW29" s="1"/>
      <c r="JQX29" s="300">
        <v>6</v>
      </c>
      <c r="JQY29" s="598">
        <v>14</v>
      </c>
      <c r="JQZ29" s="597" t="s">
        <v>85</v>
      </c>
      <c r="JRA29" s="288" t="s">
        <v>32</v>
      </c>
      <c r="JRB29" s="282">
        <v>1</v>
      </c>
      <c r="JRC29" s="298">
        <v>0</v>
      </c>
      <c r="JRD29" s="299">
        <f t="shared" si="442"/>
        <v>0</v>
      </c>
      <c r="JRE29" s="1"/>
      <c r="JRF29" s="300">
        <v>6</v>
      </c>
      <c r="JRG29" s="598">
        <v>14</v>
      </c>
      <c r="JRH29" s="597" t="s">
        <v>85</v>
      </c>
      <c r="JRI29" s="288" t="s">
        <v>32</v>
      </c>
      <c r="JRJ29" s="282">
        <v>1</v>
      </c>
      <c r="JRK29" s="298">
        <v>0</v>
      </c>
      <c r="JRL29" s="299">
        <f t="shared" si="443"/>
        <v>0</v>
      </c>
      <c r="JRM29" s="1"/>
      <c r="JRN29" s="300">
        <v>6</v>
      </c>
      <c r="JRO29" s="598">
        <v>14</v>
      </c>
      <c r="JRP29" s="597" t="s">
        <v>85</v>
      </c>
      <c r="JRQ29" s="288" t="s">
        <v>32</v>
      </c>
      <c r="JRR29" s="282">
        <v>1</v>
      </c>
      <c r="JRS29" s="298">
        <v>0</v>
      </c>
      <c r="JRT29" s="299">
        <f t="shared" si="443"/>
        <v>0</v>
      </c>
      <c r="JRU29" s="1"/>
      <c r="JRV29" s="300">
        <v>6</v>
      </c>
      <c r="JRW29" s="598">
        <v>14</v>
      </c>
      <c r="JRX29" s="597" t="s">
        <v>85</v>
      </c>
      <c r="JRY29" s="288" t="s">
        <v>32</v>
      </c>
      <c r="JRZ29" s="282">
        <v>1</v>
      </c>
      <c r="JSA29" s="298">
        <v>0</v>
      </c>
      <c r="JSB29" s="299">
        <f t="shared" si="444"/>
        <v>0</v>
      </c>
      <c r="JSC29" s="1"/>
      <c r="JSD29" s="300">
        <v>6</v>
      </c>
      <c r="JSE29" s="598">
        <v>14</v>
      </c>
      <c r="JSF29" s="597" t="s">
        <v>85</v>
      </c>
      <c r="JSG29" s="288" t="s">
        <v>32</v>
      </c>
      <c r="JSH29" s="282">
        <v>1</v>
      </c>
      <c r="JSI29" s="298">
        <v>0</v>
      </c>
      <c r="JSJ29" s="299">
        <f t="shared" si="444"/>
        <v>0</v>
      </c>
      <c r="JSK29" s="1"/>
      <c r="JSL29" s="300">
        <v>6</v>
      </c>
      <c r="JSM29" s="598">
        <v>14</v>
      </c>
      <c r="JSN29" s="597" t="s">
        <v>85</v>
      </c>
      <c r="JSO29" s="288" t="s">
        <v>32</v>
      </c>
      <c r="JSP29" s="282">
        <v>1</v>
      </c>
      <c r="JSQ29" s="298">
        <v>0</v>
      </c>
      <c r="JSR29" s="299">
        <f t="shared" si="445"/>
        <v>0</v>
      </c>
      <c r="JSS29" s="1"/>
      <c r="JST29" s="300">
        <v>6</v>
      </c>
      <c r="JSU29" s="598">
        <v>14</v>
      </c>
      <c r="JSV29" s="597" t="s">
        <v>85</v>
      </c>
      <c r="JSW29" s="288" t="s">
        <v>32</v>
      </c>
      <c r="JSX29" s="282">
        <v>1</v>
      </c>
      <c r="JSY29" s="298">
        <v>0</v>
      </c>
      <c r="JSZ29" s="299">
        <f t="shared" si="445"/>
        <v>0</v>
      </c>
      <c r="JTA29" s="1"/>
      <c r="JTB29" s="300">
        <v>6</v>
      </c>
      <c r="JTC29" s="598">
        <v>14</v>
      </c>
      <c r="JTD29" s="597" t="s">
        <v>85</v>
      </c>
      <c r="JTE29" s="288" t="s">
        <v>32</v>
      </c>
      <c r="JTF29" s="282">
        <v>1</v>
      </c>
      <c r="JTG29" s="298">
        <v>0</v>
      </c>
      <c r="JTH29" s="299">
        <f t="shared" si="446"/>
        <v>0</v>
      </c>
      <c r="JTI29" s="1"/>
      <c r="JTJ29" s="300">
        <v>6</v>
      </c>
      <c r="JTK29" s="598">
        <v>14</v>
      </c>
      <c r="JTL29" s="597" t="s">
        <v>85</v>
      </c>
      <c r="JTM29" s="288" t="s">
        <v>32</v>
      </c>
      <c r="JTN29" s="282">
        <v>1</v>
      </c>
      <c r="JTO29" s="298">
        <v>0</v>
      </c>
      <c r="JTP29" s="299">
        <f t="shared" si="446"/>
        <v>0</v>
      </c>
      <c r="JTQ29" s="1"/>
      <c r="JTR29" s="300">
        <v>6</v>
      </c>
      <c r="JTS29" s="598">
        <v>14</v>
      </c>
      <c r="JTT29" s="597" t="s">
        <v>85</v>
      </c>
      <c r="JTU29" s="288" t="s">
        <v>32</v>
      </c>
      <c r="JTV29" s="282">
        <v>1</v>
      </c>
      <c r="JTW29" s="298">
        <v>0</v>
      </c>
      <c r="JTX29" s="299">
        <f t="shared" si="447"/>
        <v>0</v>
      </c>
      <c r="JTY29" s="1"/>
      <c r="JTZ29" s="300">
        <v>6</v>
      </c>
      <c r="JUA29" s="598">
        <v>14</v>
      </c>
      <c r="JUB29" s="597" t="s">
        <v>85</v>
      </c>
      <c r="JUC29" s="288" t="s">
        <v>32</v>
      </c>
      <c r="JUD29" s="282">
        <v>1</v>
      </c>
      <c r="JUE29" s="298">
        <v>0</v>
      </c>
      <c r="JUF29" s="299">
        <f t="shared" si="447"/>
        <v>0</v>
      </c>
      <c r="JUG29" s="1"/>
      <c r="JUH29" s="300">
        <v>6</v>
      </c>
      <c r="JUI29" s="598">
        <v>14</v>
      </c>
      <c r="JUJ29" s="597" t="s">
        <v>85</v>
      </c>
      <c r="JUK29" s="288" t="s">
        <v>32</v>
      </c>
      <c r="JUL29" s="282">
        <v>1</v>
      </c>
      <c r="JUM29" s="298">
        <v>0</v>
      </c>
      <c r="JUN29" s="299">
        <f t="shared" si="448"/>
        <v>0</v>
      </c>
      <c r="JUO29" s="1"/>
      <c r="JUP29" s="300">
        <v>6</v>
      </c>
      <c r="JUQ29" s="598">
        <v>14</v>
      </c>
      <c r="JUR29" s="597" t="s">
        <v>85</v>
      </c>
      <c r="JUS29" s="288" t="s">
        <v>32</v>
      </c>
      <c r="JUT29" s="282">
        <v>1</v>
      </c>
      <c r="JUU29" s="298">
        <v>0</v>
      </c>
      <c r="JUV29" s="299">
        <f t="shared" si="448"/>
        <v>0</v>
      </c>
      <c r="JUW29" s="1"/>
      <c r="JUX29" s="300">
        <v>6</v>
      </c>
      <c r="JUY29" s="598">
        <v>14</v>
      </c>
      <c r="JUZ29" s="597" t="s">
        <v>85</v>
      </c>
      <c r="JVA29" s="288" t="s">
        <v>32</v>
      </c>
      <c r="JVB29" s="282">
        <v>1</v>
      </c>
      <c r="JVC29" s="298">
        <v>0</v>
      </c>
      <c r="JVD29" s="299">
        <f t="shared" si="449"/>
        <v>0</v>
      </c>
      <c r="JVE29" s="1"/>
      <c r="JVF29" s="300">
        <v>6</v>
      </c>
      <c r="JVG29" s="598">
        <v>14</v>
      </c>
      <c r="JVH29" s="597" t="s">
        <v>85</v>
      </c>
      <c r="JVI29" s="288" t="s">
        <v>32</v>
      </c>
      <c r="JVJ29" s="282">
        <v>1</v>
      </c>
      <c r="JVK29" s="298">
        <v>0</v>
      </c>
      <c r="JVL29" s="299">
        <f t="shared" si="449"/>
        <v>0</v>
      </c>
      <c r="JVM29" s="1"/>
      <c r="JVN29" s="300">
        <v>6</v>
      </c>
      <c r="JVO29" s="598">
        <v>14</v>
      </c>
      <c r="JVP29" s="597" t="s">
        <v>85</v>
      </c>
      <c r="JVQ29" s="288" t="s">
        <v>32</v>
      </c>
      <c r="JVR29" s="282">
        <v>1</v>
      </c>
      <c r="JVS29" s="298">
        <v>0</v>
      </c>
      <c r="JVT29" s="299">
        <f t="shared" si="450"/>
        <v>0</v>
      </c>
      <c r="JVU29" s="1"/>
      <c r="JVV29" s="300">
        <v>6</v>
      </c>
      <c r="JVW29" s="598">
        <v>14</v>
      </c>
      <c r="JVX29" s="597" t="s">
        <v>85</v>
      </c>
      <c r="JVY29" s="288" t="s">
        <v>32</v>
      </c>
      <c r="JVZ29" s="282">
        <v>1</v>
      </c>
      <c r="JWA29" s="298">
        <v>0</v>
      </c>
      <c r="JWB29" s="299">
        <f t="shared" si="450"/>
        <v>0</v>
      </c>
      <c r="JWC29" s="1"/>
      <c r="JWD29" s="300">
        <v>6</v>
      </c>
      <c r="JWE29" s="598">
        <v>14</v>
      </c>
      <c r="JWF29" s="597" t="s">
        <v>85</v>
      </c>
      <c r="JWG29" s="288" t="s">
        <v>32</v>
      </c>
      <c r="JWH29" s="282">
        <v>1</v>
      </c>
      <c r="JWI29" s="298">
        <v>0</v>
      </c>
      <c r="JWJ29" s="299">
        <f t="shared" si="451"/>
        <v>0</v>
      </c>
      <c r="JWK29" s="1"/>
      <c r="JWL29" s="300">
        <v>6</v>
      </c>
      <c r="JWM29" s="598">
        <v>14</v>
      </c>
      <c r="JWN29" s="597" t="s">
        <v>85</v>
      </c>
      <c r="JWO29" s="288" t="s">
        <v>32</v>
      </c>
      <c r="JWP29" s="282">
        <v>1</v>
      </c>
      <c r="JWQ29" s="298">
        <v>0</v>
      </c>
      <c r="JWR29" s="299">
        <f t="shared" si="451"/>
        <v>0</v>
      </c>
      <c r="JWS29" s="1"/>
      <c r="JWT29" s="300">
        <v>6</v>
      </c>
      <c r="JWU29" s="598">
        <v>14</v>
      </c>
      <c r="JWV29" s="597" t="s">
        <v>85</v>
      </c>
      <c r="JWW29" s="288" t="s">
        <v>32</v>
      </c>
      <c r="JWX29" s="282">
        <v>1</v>
      </c>
      <c r="JWY29" s="298">
        <v>0</v>
      </c>
      <c r="JWZ29" s="299">
        <f t="shared" si="452"/>
        <v>0</v>
      </c>
      <c r="JXA29" s="1"/>
      <c r="JXB29" s="300">
        <v>6</v>
      </c>
      <c r="JXC29" s="598">
        <v>14</v>
      </c>
      <c r="JXD29" s="597" t="s">
        <v>85</v>
      </c>
      <c r="JXE29" s="288" t="s">
        <v>32</v>
      </c>
      <c r="JXF29" s="282">
        <v>1</v>
      </c>
      <c r="JXG29" s="298">
        <v>0</v>
      </c>
      <c r="JXH29" s="299">
        <f t="shared" si="452"/>
        <v>0</v>
      </c>
      <c r="JXI29" s="1"/>
      <c r="JXJ29" s="300">
        <v>6</v>
      </c>
      <c r="JXK29" s="598">
        <v>14</v>
      </c>
      <c r="JXL29" s="597" t="s">
        <v>85</v>
      </c>
      <c r="JXM29" s="288" t="s">
        <v>32</v>
      </c>
      <c r="JXN29" s="282">
        <v>1</v>
      </c>
      <c r="JXO29" s="298">
        <v>0</v>
      </c>
      <c r="JXP29" s="299">
        <f t="shared" si="453"/>
        <v>0</v>
      </c>
      <c r="JXQ29" s="1"/>
      <c r="JXR29" s="300">
        <v>6</v>
      </c>
      <c r="JXS29" s="598">
        <v>14</v>
      </c>
      <c r="JXT29" s="597" t="s">
        <v>85</v>
      </c>
      <c r="JXU29" s="288" t="s">
        <v>32</v>
      </c>
      <c r="JXV29" s="282">
        <v>1</v>
      </c>
      <c r="JXW29" s="298">
        <v>0</v>
      </c>
      <c r="JXX29" s="299">
        <f t="shared" si="453"/>
        <v>0</v>
      </c>
      <c r="JXY29" s="1"/>
      <c r="JXZ29" s="300">
        <v>6</v>
      </c>
      <c r="JYA29" s="598">
        <v>14</v>
      </c>
      <c r="JYB29" s="597" t="s">
        <v>85</v>
      </c>
      <c r="JYC29" s="288" t="s">
        <v>32</v>
      </c>
      <c r="JYD29" s="282">
        <v>1</v>
      </c>
      <c r="JYE29" s="298">
        <v>0</v>
      </c>
      <c r="JYF29" s="299">
        <f t="shared" si="454"/>
        <v>0</v>
      </c>
      <c r="JYG29" s="1"/>
      <c r="JYH29" s="300">
        <v>6</v>
      </c>
      <c r="JYI29" s="598">
        <v>14</v>
      </c>
      <c r="JYJ29" s="597" t="s">
        <v>85</v>
      </c>
      <c r="JYK29" s="288" t="s">
        <v>32</v>
      </c>
      <c r="JYL29" s="282">
        <v>1</v>
      </c>
      <c r="JYM29" s="298">
        <v>0</v>
      </c>
      <c r="JYN29" s="299">
        <f t="shared" si="454"/>
        <v>0</v>
      </c>
      <c r="JYO29" s="1"/>
      <c r="JYP29" s="300">
        <v>6</v>
      </c>
      <c r="JYQ29" s="598">
        <v>14</v>
      </c>
      <c r="JYR29" s="597" t="s">
        <v>85</v>
      </c>
      <c r="JYS29" s="288" t="s">
        <v>32</v>
      </c>
      <c r="JYT29" s="282">
        <v>1</v>
      </c>
      <c r="JYU29" s="298">
        <v>0</v>
      </c>
      <c r="JYV29" s="299">
        <f t="shared" si="455"/>
        <v>0</v>
      </c>
      <c r="JYW29" s="1"/>
      <c r="JYX29" s="300">
        <v>6</v>
      </c>
      <c r="JYY29" s="598">
        <v>14</v>
      </c>
      <c r="JYZ29" s="597" t="s">
        <v>85</v>
      </c>
      <c r="JZA29" s="288" t="s">
        <v>32</v>
      </c>
      <c r="JZB29" s="282">
        <v>1</v>
      </c>
      <c r="JZC29" s="298">
        <v>0</v>
      </c>
      <c r="JZD29" s="299">
        <f t="shared" si="455"/>
        <v>0</v>
      </c>
      <c r="JZE29" s="1"/>
      <c r="JZF29" s="300">
        <v>6</v>
      </c>
      <c r="JZG29" s="598">
        <v>14</v>
      </c>
      <c r="JZH29" s="597" t="s">
        <v>85</v>
      </c>
      <c r="JZI29" s="288" t="s">
        <v>32</v>
      </c>
      <c r="JZJ29" s="282">
        <v>1</v>
      </c>
      <c r="JZK29" s="298">
        <v>0</v>
      </c>
      <c r="JZL29" s="299">
        <f t="shared" si="456"/>
        <v>0</v>
      </c>
      <c r="JZM29" s="1"/>
      <c r="JZN29" s="300">
        <v>6</v>
      </c>
      <c r="JZO29" s="598">
        <v>14</v>
      </c>
      <c r="JZP29" s="597" t="s">
        <v>85</v>
      </c>
      <c r="JZQ29" s="288" t="s">
        <v>32</v>
      </c>
      <c r="JZR29" s="282">
        <v>1</v>
      </c>
      <c r="JZS29" s="298">
        <v>0</v>
      </c>
      <c r="JZT29" s="299">
        <f t="shared" si="456"/>
        <v>0</v>
      </c>
      <c r="JZU29" s="1"/>
      <c r="JZV29" s="300">
        <v>6</v>
      </c>
      <c r="JZW29" s="598">
        <v>14</v>
      </c>
      <c r="JZX29" s="597" t="s">
        <v>85</v>
      </c>
      <c r="JZY29" s="288" t="s">
        <v>32</v>
      </c>
      <c r="JZZ29" s="282">
        <v>1</v>
      </c>
      <c r="KAA29" s="298">
        <v>0</v>
      </c>
      <c r="KAB29" s="299">
        <f t="shared" si="457"/>
        <v>0</v>
      </c>
      <c r="KAC29" s="1"/>
      <c r="KAD29" s="300">
        <v>6</v>
      </c>
      <c r="KAE29" s="598">
        <v>14</v>
      </c>
      <c r="KAF29" s="597" t="s">
        <v>85</v>
      </c>
      <c r="KAG29" s="288" t="s">
        <v>32</v>
      </c>
      <c r="KAH29" s="282">
        <v>1</v>
      </c>
      <c r="KAI29" s="298">
        <v>0</v>
      </c>
      <c r="KAJ29" s="299">
        <f t="shared" si="457"/>
        <v>0</v>
      </c>
      <c r="KAK29" s="1"/>
      <c r="KAL29" s="300">
        <v>6</v>
      </c>
      <c r="KAM29" s="598">
        <v>14</v>
      </c>
      <c r="KAN29" s="597" t="s">
        <v>85</v>
      </c>
      <c r="KAO29" s="288" t="s">
        <v>32</v>
      </c>
      <c r="KAP29" s="282">
        <v>1</v>
      </c>
      <c r="KAQ29" s="298">
        <v>0</v>
      </c>
      <c r="KAR29" s="299">
        <f t="shared" si="458"/>
        <v>0</v>
      </c>
      <c r="KAS29" s="1"/>
      <c r="KAT29" s="300">
        <v>6</v>
      </c>
      <c r="KAU29" s="598">
        <v>14</v>
      </c>
      <c r="KAV29" s="597" t="s">
        <v>85</v>
      </c>
      <c r="KAW29" s="288" t="s">
        <v>32</v>
      </c>
      <c r="KAX29" s="282">
        <v>1</v>
      </c>
      <c r="KAY29" s="298">
        <v>0</v>
      </c>
      <c r="KAZ29" s="299">
        <f t="shared" si="458"/>
        <v>0</v>
      </c>
      <c r="KBA29" s="1"/>
      <c r="KBB29" s="300">
        <v>6</v>
      </c>
      <c r="KBC29" s="598">
        <v>14</v>
      </c>
      <c r="KBD29" s="597" t="s">
        <v>85</v>
      </c>
      <c r="KBE29" s="288" t="s">
        <v>32</v>
      </c>
      <c r="KBF29" s="282">
        <v>1</v>
      </c>
      <c r="KBG29" s="298">
        <v>0</v>
      </c>
      <c r="KBH29" s="299">
        <f t="shared" si="459"/>
        <v>0</v>
      </c>
      <c r="KBI29" s="1"/>
      <c r="KBJ29" s="300">
        <v>6</v>
      </c>
      <c r="KBK29" s="598">
        <v>14</v>
      </c>
      <c r="KBL29" s="597" t="s">
        <v>85</v>
      </c>
      <c r="KBM29" s="288" t="s">
        <v>32</v>
      </c>
      <c r="KBN29" s="282">
        <v>1</v>
      </c>
      <c r="KBO29" s="298">
        <v>0</v>
      </c>
      <c r="KBP29" s="299">
        <f t="shared" si="459"/>
        <v>0</v>
      </c>
      <c r="KBQ29" s="1"/>
      <c r="KBR29" s="300">
        <v>6</v>
      </c>
      <c r="KBS29" s="598">
        <v>14</v>
      </c>
      <c r="KBT29" s="597" t="s">
        <v>85</v>
      </c>
      <c r="KBU29" s="288" t="s">
        <v>32</v>
      </c>
      <c r="KBV29" s="282">
        <v>1</v>
      </c>
      <c r="KBW29" s="298">
        <v>0</v>
      </c>
      <c r="KBX29" s="299">
        <f t="shared" si="460"/>
        <v>0</v>
      </c>
      <c r="KBY29" s="1"/>
      <c r="KBZ29" s="300">
        <v>6</v>
      </c>
      <c r="KCA29" s="598">
        <v>14</v>
      </c>
      <c r="KCB29" s="597" t="s">
        <v>85</v>
      </c>
      <c r="KCC29" s="288" t="s">
        <v>32</v>
      </c>
      <c r="KCD29" s="282">
        <v>1</v>
      </c>
      <c r="KCE29" s="298">
        <v>0</v>
      </c>
      <c r="KCF29" s="299">
        <f t="shared" si="460"/>
        <v>0</v>
      </c>
      <c r="KCG29" s="1"/>
      <c r="KCH29" s="300">
        <v>6</v>
      </c>
      <c r="KCI29" s="598">
        <v>14</v>
      </c>
      <c r="KCJ29" s="597" t="s">
        <v>85</v>
      </c>
      <c r="KCK29" s="288" t="s">
        <v>32</v>
      </c>
      <c r="KCL29" s="282">
        <v>1</v>
      </c>
      <c r="KCM29" s="298">
        <v>0</v>
      </c>
      <c r="KCN29" s="299">
        <f t="shared" si="461"/>
        <v>0</v>
      </c>
      <c r="KCO29" s="1"/>
      <c r="KCP29" s="300">
        <v>6</v>
      </c>
      <c r="KCQ29" s="598">
        <v>14</v>
      </c>
      <c r="KCR29" s="597" t="s">
        <v>85</v>
      </c>
      <c r="KCS29" s="288" t="s">
        <v>32</v>
      </c>
      <c r="KCT29" s="282">
        <v>1</v>
      </c>
      <c r="KCU29" s="298">
        <v>0</v>
      </c>
      <c r="KCV29" s="299">
        <f t="shared" si="461"/>
        <v>0</v>
      </c>
      <c r="KCW29" s="1"/>
      <c r="KCX29" s="300">
        <v>6</v>
      </c>
      <c r="KCY29" s="598">
        <v>14</v>
      </c>
      <c r="KCZ29" s="597" t="s">
        <v>85</v>
      </c>
      <c r="KDA29" s="288" t="s">
        <v>32</v>
      </c>
      <c r="KDB29" s="282">
        <v>1</v>
      </c>
      <c r="KDC29" s="298">
        <v>0</v>
      </c>
      <c r="KDD29" s="299">
        <f t="shared" si="462"/>
        <v>0</v>
      </c>
      <c r="KDE29" s="1"/>
      <c r="KDF29" s="300">
        <v>6</v>
      </c>
      <c r="KDG29" s="598">
        <v>14</v>
      </c>
      <c r="KDH29" s="597" t="s">
        <v>85</v>
      </c>
      <c r="KDI29" s="288" t="s">
        <v>32</v>
      </c>
      <c r="KDJ29" s="282">
        <v>1</v>
      </c>
      <c r="KDK29" s="298">
        <v>0</v>
      </c>
      <c r="KDL29" s="299">
        <f t="shared" si="462"/>
        <v>0</v>
      </c>
      <c r="KDM29" s="1"/>
      <c r="KDN29" s="300">
        <v>6</v>
      </c>
      <c r="KDO29" s="598">
        <v>14</v>
      </c>
      <c r="KDP29" s="597" t="s">
        <v>85</v>
      </c>
      <c r="KDQ29" s="288" t="s">
        <v>32</v>
      </c>
      <c r="KDR29" s="282">
        <v>1</v>
      </c>
      <c r="KDS29" s="298">
        <v>0</v>
      </c>
      <c r="KDT29" s="299">
        <f t="shared" si="463"/>
        <v>0</v>
      </c>
      <c r="KDU29" s="1"/>
      <c r="KDV29" s="300">
        <v>6</v>
      </c>
      <c r="KDW29" s="598">
        <v>14</v>
      </c>
      <c r="KDX29" s="597" t="s">
        <v>85</v>
      </c>
      <c r="KDY29" s="288" t="s">
        <v>32</v>
      </c>
      <c r="KDZ29" s="282">
        <v>1</v>
      </c>
      <c r="KEA29" s="298">
        <v>0</v>
      </c>
      <c r="KEB29" s="299">
        <f t="shared" si="463"/>
        <v>0</v>
      </c>
      <c r="KEC29" s="1"/>
      <c r="KED29" s="300">
        <v>6</v>
      </c>
      <c r="KEE29" s="598">
        <v>14</v>
      </c>
      <c r="KEF29" s="597" t="s">
        <v>85</v>
      </c>
      <c r="KEG29" s="288" t="s">
        <v>32</v>
      </c>
      <c r="KEH29" s="282">
        <v>1</v>
      </c>
      <c r="KEI29" s="298">
        <v>0</v>
      </c>
      <c r="KEJ29" s="299">
        <f t="shared" si="464"/>
        <v>0</v>
      </c>
      <c r="KEK29" s="1"/>
      <c r="KEL29" s="300">
        <v>6</v>
      </c>
      <c r="KEM29" s="598">
        <v>14</v>
      </c>
      <c r="KEN29" s="597" t="s">
        <v>85</v>
      </c>
      <c r="KEO29" s="288" t="s">
        <v>32</v>
      </c>
      <c r="KEP29" s="282">
        <v>1</v>
      </c>
      <c r="KEQ29" s="298">
        <v>0</v>
      </c>
      <c r="KER29" s="299">
        <f t="shared" si="464"/>
        <v>0</v>
      </c>
      <c r="KES29" s="1"/>
      <c r="KET29" s="300">
        <v>6</v>
      </c>
      <c r="KEU29" s="598">
        <v>14</v>
      </c>
      <c r="KEV29" s="597" t="s">
        <v>85</v>
      </c>
      <c r="KEW29" s="288" t="s">
        <v>32</v>
      </c>
      <c r="KEX29" s="282">
        <v>1</v>
      </c>
      <c r="KEY29" s="298">
        <v>0</v>
      </c>
      <c r="KEZ29" s="299">
        <f t="shared" si="465"/>
        <v>0</v>
      </c>
      <c r="KFA29" s="1"/>
      <c r="KFB29" s="300">
        <v>6</v>
      </c>
      <c r="KFC29" s="598">
        <v>14</v>
      </c>
      <c r="KFD29" s="597" t="s">
        <v>85</v>
      </c>
      <c r="KFE29" s="288" t="s">
        <v>32</v>
      </c>
      <c r="KFF29" s="282">
        <v>1</v>
      </c>
      <c r="KFG29" s="298">
        <v>0</v>
      </c>
      <c r="KFH29" s="299">
        <f t="shared" si="465"/>
        <v>0</v>
      </c>
      <c r="KFI29" s="1"/>
      <c r="KFJ29" s="300">
        <v>6</v>
      </c>
      <c r="KFK29" s="598">
        <v>14</v>
      </c>
      <c r="KFL29" s="597" t="s">
        <v>85</v>
      </c>
      <c r="KFM29" s="288" t="s">
        <v>32</v>
      </c>
      <c r="KFN29" s="282">
        <v>1</v>
      </c>
      <c r="KFO29" s="298">
        <v>0</v>
      </c>
      <c r="KFP29" s="299">
        <f t="shared" si="466"/>
        <v>0</v>
      </c>
      <c r="KFQ29" s="1"/>
      <c r="KFR29" s="300">
        <v>6</v>
      </c>
      <c r="KFS29" s="598">
        <v>14</v>
      </c>
      <c r="KFT29" s="597" t="s">
        <v>85</v>
      </c>
      <c r="KFU29" s="288" t="s">
        <v>32</v>
      </c>
      <c r="KFV29" s="282">
        <v>1</v>
      </c>
      <c r="KFW29" s="298">
        <v>0</v>
      </c>
      <c r="KFX29" s="299">
        <f t="shared" si="466"/>
        <v>0</v>
      </c>
      <c r="KFY29" s="1"/>
      <c r="KFZ29" s="300">
        <v>6</v>
      </c>
      <c r="KGA29" s="598">
        <v>14</v>
      </c>
      <c r="KGB29" s="597" t="s">
        <v>85</v>
      </c>
      <c r="KGC29" s="288" t="s">
        <v>32</v>
      </c>
      <c r="KGD29" s="282">
        <v>1</v>
      </c>
      <c r="KGE29" s="298">
        <v>0</v>
      </c>
      <c r="KGF29" s="299">
        <f t="shared" si="467"/>
        <v>0</v>
      </c>
      <c r="KGG29" s="1"/>
      <c r="KGH29" s="300">
        <v>6</v>
      </c>
      <c r="KGI29" s="598">
        <v>14</v>
      </c>
      <c r="KGJ29" s="597" t="s">
        <v>85</v>
      </c>
      <c r="KGK29" s="288" t="s">
        <v>32</v>
      </c>
      <c r="KGL29" s="282">
        <v>1</v>
      </c>
      <c r="KGM29" s="298">
        <v>0</v>
      </c>
      <c r="KGN29" s="299">
        <f t="shared" si="467"/>
        <v>0</v>
      </c>
      <c r="KGO29" s="1"/>
      <c r="KGP29" s="300">
        <v>6</v>
      </c>
      <c r="KGQ29" s="598">
        <v>14</v>
      </c>
      <c r="KGR29" s="597" t="s">
        <v>85</v>
      </c>
      <c r="KGS29" s="288" t="s">
        <v>32</v>
      </c>
      <c r="KGT29" s="282">
        <v>1</v>
      </c>
      <c r="KGU29" s="298">
        <v>0</v>
      </c>
      <c r="KGV29" s="299">
        <f t="shared" si="468"/>
        <v>0</v>
      </c>
      <c r="KGW29" s="1"/>
      <c r="KGX29" s="300">
        <v>6</v>
      </c>
      <c r="KGY29" s="598">
        <v>14</v>
      </c>
      <c r="KGZ29" s="597" t="s">
        <v>85</v>
      </c>
      <c r="KHA29" s="288" t="s">
        <v>32</v>
      </c>
      <c r="KHB29" s="282">
        <v>1</v>
      </c>
      <c r="KHC29" s="298">
        <v>0</v>
      </c>
      <c r="KHD29" s="299">
        <f t="shared" si="468"/>
        <v>0</v>
      </c>
      <c r="KHE29" s="1"/>
      <c r="KHF29" s="300">
        <v>6</v>
      </c>
      <c r="KHG29" s="598">
        <v>14</v>
      </c>
      <c r="KHH29" s="597" t="s">
        <v>85</v>
      </c>
      <c r="KHI29" s="288" t="s">
        <v>32</v>
      </c>
      <c r="KHJ29" s="282">
        <v>1</v>
      </c>
      <c r="KHK29" s="298">
        <v>0</v>
      </c>
      <c r="KHL29" s="299">
        <f t="shared" si="469"/>
        <v>0</v>
      </c>
      <c r="KHM29" s="1"/>
      <c r="KHN29" s="300">
        <v>6</v>
      </c>
      <c r="KHO29" s="598">
        <v>14</v>
      </c>
      <c r="KHP29" s="597" t="s">
        <v>85</v>
      </c>
      <c r="KHQ29" s="288" t="s">
        <v>32</v>
      </c>
      <c r="KHR29" s="282">
        <v>1</v>
      </c>
      <c r="KHS29" s="298">
        <v>0</v>
      </c>
      <c r="KHT29" s="299">
        <f t="shared" si="469"/>
        <v>0</v>
      </c>
      <c r="KHU29" s="1"/>
      <c r="KHV29" s="300">
        <v>6</v>
      </c>
      <c r="KHW29" s="598">
        <v>14</v>
      </c>
      <c r="KHX29" s="597" t="s">
        <v>85</v>
      </c>
      <c r="KHY29" s="288" t="s">
        <v>32</v>
      </c>
      <c r="KHZ29" s="282">
        <v>1</v>
      </c>
      <c r="KIA29" s="298">
        <v>0</v>
      </c>
      <c r="KIB29" s="299">
        <f t="shared" si="470"/>
        <v>0</v>
      </c>
      <c r="KIC29" s="1"/>
      <c r="KID29" s="300">
        <v>6</v>
      </c>
      <c r="KIE29" s="598">
        <v>14</v>
      </c>
      <c r="KIF29" s="597" t="s">
        <v>85</v>
      </c>
      <c r="KIG29" s="288" t="s">
        <v>32</v>
      </c>
      <c r="KIH29" s="282">
        <v>1</v>
      </c>
      <c r="KII29" s="298">
        <v>0</v>
      </c>
      <c r="KIJ29" s="299">
        <f t="shared" si="470"/>
        <v>0</v>
      </c>
      <c r="KIK29" s="1"/>
      <c r="KIL29" s="300">
        <v>6</v>
      </c>
      <c r="KIM29" s="598">
        <v>14</v>
      </c>
      <c r="KIN29" s="597" t="s">
        <v>85</v>
      </c>
      <c r="KIO29" s="288" t="s">
        <v>32</v>
      </c>
      <c r="KIP29" s="282">
        <v>1</v>
      </c>
      <c r="KIQ29" s="298">
        <v>0</v>
      </c>
      <c r="KIR29" s="299">
        <f t="shared" si="471"/>
        <v>0</v>
      </c>
      <c r="KIS29" s="1"/>
      <c r="KIT29" s="300">
        <v>6</v>
      </c>
      <c r="KIU29" s="598">
        <v>14</v>
      </c>
      <c r="KIV29" s="597" t="s">
        <v>85</v>
      </c>
      <c r="KIW29" s="288" t="s">
        <v>32</v>
      </c>
      <c r="KIX29" s="282">
        <v>1</v>
      </c>
      <c r="KIY29" s="298">
        <v>0</v>
      </c>
      <c r="KIZ29" s="299">
        <f t="shared" si="471"/>
        <v>0</v>
      </c>
      <c r="KJA29" s="1"/>
      <c r="KJB29" s="300">
        <v>6</v>
      </c>
      <c r="KJC29" s="598">
        <v>14</v>
      </c>
      <c r="KJD29" s="597" t="s">
        <v>85</v>
      </c>
      <c r="KJE29" s="288" t="s">
        <v>32</v>
      </c>
      <c r="KJF29" s="282">
        <v>1</v>
      </c>
      <c r="KJG29" s="298">
        <v>0</v>
      </c>
      <c r="KJH29" s="299">
        <f t="shared" si="472"/>
        <v>0</v>
      </c>
      <c r="KJI29" s="1"/>
      <c r="KJJ29" s="300">
        <v>6</v>
      </c>
      <c r="KJK29" s="598">
        <v>14</v>
      </c>
      <c r="KJL29" s="597" t="s">
        <v>85</v>
      </c>
      <c r="KJM29" s="288" t="s">
        <v>32</v>
      </c>
      <c r="KJN29" s="282">
        <v>1</v>
      </c>
      <c r="KJO29" s="298">
        <v>0</v>
      </c>
      <c r="KJP29" s="299">
        <f t="shared" si="472"/>
        <v>0</v>
      </c>
      <c r="KJQ29" s="1"/>
      <c r="KJR29" s="300">
        <v>6</v>
      </c>
      <c r="KJS29" s="598">
        <v>14</v>
      </c>
      <c r="KJT29" s="597" t="s">
        <v>85</v>
      </c>
      <c r="KJU29" s="288" t="s">
        <v>32</v>
      </c>
      <c r="KJV29" s="282">
        <v>1</v>
      </c>
      <c r="KJW29" s="298">
        <v>0</v>
      </c>
      <c r="KJX29" s="299">
        <f t="shared" si="473"/>
        <v>0</v>
      </c>
      <c r="KJY29" s="1"/>
      <c r="KJZ29" s="300">
        <v>6</v>
      </c>
      <c r="KKA29" s="598">
        <v>14</v>
      </c>
      <c r="KKB29" s="597" t="s">
        <v>85</v>
      </c>
      <c r="KKC29" s="288" t="s">
        <v>32</v>
      </c>
      <c r="KKD29" s="282">
        <v>1</v>
      </c>
      <c r="KKE29" s="298">
        <v>0</v>
      </c>
      <c r="KKF29" s="299">
        <f t="shared" si="473"/>
        <v>0</v>
      </c>
      <c r="KKG29" s="1"/>
      <c r="KKH29" s="300">
        <v>6</v>
      </c>
      <c r="KKI29" s="598">
        <v>14</v>
      </c>
      <c r="KKJ29" s="597" t="s">
        <v>85</v>
      </c>
      <c r="KKK29" s="288" t="s">
        <v>32</v>
      </c>
      <c r="KKL29" s="282">
        <v>1</v>
      </c>
      <c r="KKM29" s="298">
        <v>0</v>
      </c>
      <c r="KKN29" s="299">
        <f t="shared" si="474"/>
        <v>0</v>
      </c>
      <c r="KKO29" s="1"/>
      <c r="KKP29" s="300">
        <v>6</v>
      </c>
      <c r="KKQ29" s="598">
        <v>14</v>
      </c>
      <c r="KKR29" s="597" t="s">
        <v>85</v>
      </c>
      <c r="KKS29" s="288" t="s">
        <v>32</v>
      </c>
      <c r="KKT29" s="282">
        <v>1</v>
      </c>
      <c r="KKU29" s="298">
        <v>0</v>
      </c>
      <c r="KKV29" s="299">
        <f t="shared" si="474"/>
        <v>0</v>
      </c>
      <c r="KKW29" s="1"/>
      <c r="KKX29" s="300">
        <v>6</v>
      </c>
      <c r="KKY29" s="598">
        <v>14</v>
      </c>
      <c r="KKZ29" s="597" t="s">
        <v>85</v>
      </c>
      <c r="KLA29" s="288" t="s">
        <v>32</v>
      </c>
      <c r="KLB29" s="282">
        <v>1</v>
      </c>
      <c r="KLC29" s="298">
        <v>0</v>
      </c>
      <c r="KLD29" s="299">
        <f t="shared" si="475"/>
        <v>0</v>
      </c>
      <c r="KLE29" s="1"/>
      <c r="KLF29" s="300">
        <v>6</v>
      </c>
      <c r="KLG29" s="598">
        <v>14</v>
      </c>
      <c r="KLH29" s="597" t="s">
        <v>85</v>
      </c>
      <c r="KLI29" s="288" t="s">
        <v>32</v>
      </c>
      <c r="KLJ29" s="282">
        <v>1</v>
      </c>
      <c r="KLK29" s="298">
        <v>0</v>
      </c>
      <c r="KLL29" s="299">
        <f t="shared" si="475"/>
        <v>0</v>
      </c>
      <c r="KLM29" s="1"/>
      <c r="KLN29" s="300">
        <v>6</v>
      </c>
      <c r="KLO29" s="598">
        <v>14</v>
      </c>
      <c r="KLP29" s="597" t="s">
        <v>85</v>
      </c>
      <c r="KLQ29" s="288" t="s">
        <v>32</v>
      </c>
      <c r="KLR29" s="282">
        <v>1</v>
      </c>
      <c r="KLS29" s="298">
        <v>0</v>
      </c>
      <c r="KLT29" s="299">
        <f t="shared" si="476"/>
        <v>0</v>
      </c>
      <c r="KLU29" s="1"/>
      <c r="KLV29" s="300">
        <v>6</v>
      </c>
      <c r="KLW29" s="598">
        <v>14</v>
      </c>
      <c r="KLX29" s="597" t="s">
        <v>85</v>
      </c>
      <c r="KLY29" s="288" t="s">
        <v>32</v>
      </c>
      <c r="KLZ29" s="282">
        <v>1</v>
      </c>
      <c r="KMA29" s="298">
        <v>0</v>
      </c>
      <c r="KMB29" s="299">
        <f t="shared" si="476"/>
        <v>0</v>
      </c>
      <c r="KMC29" s="1"/>
      <c r="KMD29" s="300">
        <v>6</v>
      </c>
      <c r="KME29" s="598">
        <v>14</v>
      </c>
      <c r="KMF29" s="597" t="s">
        <v>85</v>
      </c>
      <c r="KMG29" s="288" t="s">
        <v>32</v>
      </c>
      <c r="KMH29" s="282">
        <v>1</v>
      </c>
      <c r="KMI29" s="298">
        <v>0</v>
      </c>
      <c r="KMJ29" s="299">
        <f t="shared" si="477"/>
        <v>0</v>
      </c>
      <c r="KMK29" s="1"/>
      <c r="KML29" s="300">
        <v>6</v>
      </c>
      <c r="KMM29" s="598">
        <v>14</v>
      </c>
      <c r="KMN29" s="597" t="s">
        <v>85</v>
      </c>
      <c r="KMO29" s="288" t="s">
        <v>32</v>
      </c>
      <c r="KMP29" s="282">
        <v>1</v>
      </c>
      <c r="KMQ29" s="298">
        <v>0</v>
      </c>
      <c r="KMR29" s="299">
        <f t="shared" si="477"/>
        <v>0</v>
      </c>
      <c r="KMS29" s="1"/>
      <c r="KMT29" s="300">
        <v>6</v>
      </c>
      <c r="KMU29" s="598">
        <v>14</v>
      </c>
      <c r="KMV29" s="597" t="s">
        <v>85</v>
      </c>
      <c r="KMW29" s="288" t="s">
        <v>32</v>
      </c>
      <c r="KMX29" s="282">
        <v>1</v>
      </c>
      <c r="KMY29" s="298">
        <v>0</v>
      </c>
      <c r="KMZ29" s="299">
        <f t="shared" si="478"/>
        <v>0</v>
      </c>
      <c r="KNA29" s="1"/>
      <c r="KNB29" s="300">
        <v>6</v>
      </c>
      <c r="KNC29" s="598">
        <v>14</v>
      </c>
      <c r="KND29" s="597" t="s">
        <v>85</v>
      </c>
      <c r="KNE29" s="288" t="s">
        <v>32</v>
      </c>
      <c r="KNF29" s="282">
        <v>1</v>
      </c>
      <c r="KNG29" s="298">
        <v>0</v>
      </c>
      <c r="KNH29" s="299">
        <f t="shared" si="478"/>
        <v>0</v>
      </c>
      <c r="KNI29" s="1"/>
      <c r="KNJ29" s="300">
        <v>6</v>
      </c>
      <c r="KNK29" s="598">
        <v>14</v>
      </c>
      <c r="KNL29" s="597" t="s">
        <v>85</v>
      </c>
      <c r="KNM29" s="288" t="s">
        <v>32</v>
      </c>
      <c r="KNN29" s="282">
        <v>1</v>
      </c>
      <c r="KNO29" s="298">
        <v>0</v>
      </c>
      <c r="KNP29" s="299">
        <f t="shared" si="479"/>
        <v>0</v>
      </c>
      <c r="KNQ29" s="1"/>
      <c r="KNR29" s="300">
        <v>6</v>
      </c>
      <c r="KNS29" s="598">
        <v>14</v>
      </c>
      <c r="KNT29" s="597" t="s">
        <v>85</v>
      </c>
      <c r="KNU29" s="288" t="s">
        <v>32</v>
      </c>
      <c r="KNV29" s="282">
        <v>1</v>
      </c>
      <c r="KNW29" s="298">
        <v>0</v>
      </c>
      <c r="KNX29" s="299">
        <f t="shared" si="479"/>
        <v>0</v>
      </c>
      <c r="KNY29" s="1"/>
      <c r="KNZ29" s="300">
        <v>6</v>
      </c>
      <c r="KOA29" s="598">
        <v>14</v>
      </c>
      <c r="KOB29" s="597" t="s">
        <v>85</v>
      </c>
      <c r="KOC29" s="288" t="s">
        <v>32</v>
      </c>
      <c r="KOD29" s="282">
        <v>1</v>
      </c>
      <c r="KOE29" s="298">
        <v>0</v>
      </c>
      <c r="KOF29" s="299">
        <f t="shared" si="480"/>
        <v>0</v>
      </c>
      <c r="KOG29" s="1"/>
      <c r="KOH29" s="300">
        <v>6</v>
      </c>
      <c r="KOI29" s="598">
        <v>14</v>
      </c>
      <c r="KOJ29" s="597" t="s">
        <v>85</v>
      </c>
      <c r="KOK29" s="288" t="s">
        <v>32</v>
      </c>
      <c r="KOL29" s="282">
        <v>1</v>
      </c>
      <c r="KOM29" s="298">
        <v>0</v>
      </c>
      <c r="KON29" s="299">
        <f t="shared" si="480"/>
        <v>0</v>
      </c>
      <c r="KOO29" s="1"/>
      <c r="KOP29" s="300">
        <v>6</v>
      </c>
      <c r="KOQ29" s="598">
        <v>14</v>
      </c>
      <c r="KOR29" s="597" t="s">
        <v>85</v>
      </c>
      <c r="KOS29" s="288" t="s">
        <v>32</v>
      </c>
      <c r="KOT29" s="282">
        <v>1</v>
      </c>
      <c r="KOU29" s="298">
        <v>0</v>
      </c>
      <c r="KOV29" s="299">
        <f t="shared" si="481"/>
        <v>0</v>
      </c>
      <c r="KOW29" s="1"/>
      <c r="KOX29" s="300">
        <v>6</v>
      </c>
      <c r="KOY29" s="598">
        <v>14</v>
      </c>
      <c r="KOZ29" s="597" t="s">
        <v>85</v>
      </c>
      <c r="KPA29" s="288" t="s">
        <v>32</v>
      </c>
      <c r="KPB29" s="282">
        <v>1</v>
      </c>
      <c r="KPC29" s="298">
        <v>0</v>
      </c>
      <c r="KPD29" s="299">
        <f t="shared" si="481"/>
        <v>0</v>
      </c>
      <c r="KPE29" s="1"/>
      <c r="KPF29" s="300">
        <v>6</v>
      </c>
      <c r="KPG29" s="598">
        <v>14</v>
      </c>
      <c r="KPH29" s="597" t="s">
        <v>85</v>
      </c>
      <c r="KPI29" s="288" t="s">
        <v>32</v>
      </c>
      <c r="KPJ29" s="282">
        <v>1</v>
      </c>
      <c r="KPK29" s="298">
        <v>0</v>
      </c>
      <c r="KPL29" s="299">
        <f t="shared" si="482"/>
        <v>0</v>
      </c>
      <c r="KPM29" s="1"/>
      <c r="KPN29" s="300">
        <v>6</v>
      </c>
      <c r="KPO29" s="598">
        <v>14</v>
      </c>
      <c r="KPP29" s="597" t="s">
        <v>85</v>
      </c>
      <c r="KPQ29" s="288" t="s">
        <v>32</v>
      </c>
      <c r="KPR29" s="282">
        <v>1</v>
      </c>
      <c r="KPS29" s="298">
        <v>0</v>
      </c>
      <c r="KPT29" s="299">
        <f t="shared" si="482"/>
        <v>0</v>
      </c>
      <c r="KPU29" s="1"/>
      <c r="KPV29" s="300">
        <v>6</v>
      </c>
      <c r="KPW29" s="598">
        <v>14</v>
      </c>
      <c r="KPX29" s="597" t="s">
        <v>85</v>
      </c>
      <c r="KPY29" s="288" t="s">
        <v>32</v>
      </c>
      <c r="KPZ29" s="282">
        <v>1</v>
      </c>
      <c r="KQA29" s="298">
        <v>0</v>
      </c>
      <c r="KQB29" s="299">
        <f t="shared" si="483"/>
        <v>0</v>
      </c>
      <c r="KQC29" s="1"/>
      <c r="KQD29" s="300">
        <v>6</v>
      </c>
      <c r="KQE29" s="598">
        <v>14</v>
      </c>
      <c r="KQF29" s="597" t="s">
        <v>85</v>
      </c>
      <c r="KQG29" s="288" t="s">
        <v>32</v>
      </c>
      <c r="KQH29" s="282">
        <v>1</v>
      </c>
      <c r="KQI29" s="298">
        <v>0</v>
      </c>
      <c r="KQJ29" s="299">
        <f t="shared" si="483"/>
        <v>0</v>
      </c>
      <c r="KQK29" s="1"/>
      <c r="KQL29" s="300">
        <v>6</v>
      </c>
      <c r="KQM29" s="598">
        <v>14</v>
      </c>
      <c r="KQN29" s="597" t="s">
        <v>85</v>
      </c>
      <c r="KQO29" s="288" t="s">
        <v>32</v>
      </c>
      <c r="KQP29" s="282">
        <v>1</v>
      </c>
      <c r="KQQ29" s="298">
        <v>0</v>
      </c>
      <c r="KQR29" s="299">
        <f t="shared" si="484"/>
        <v>0</v>
      </c>
      <c r="KQS29" s="1"/>
      <c r="KQT29" s="300">
        <v>6</v>
      </c>
      <c r="KQU29" s="598">
        <v>14</v>
      </c>
      <c r="KQV29" s="597" t="s">
        <v>85</v>
      </c>
      <c r="KQW29" s="288" t="s">
        <v>32</v>
      </c>
      <c r="KQX29" s="282">
        <v>1</v>
      </c>
      <c r="KQY29" s="298">
        <v>0</v>
      </c>
      <c r="KQZ29" s="299">
        <f t="shared" si="484"/>
        <v>0</v>
      </c>
      <c r="KRA29" s="1"/>
      <c r="KRB29" s="300">
        <v>6</v>
      </c>
      <c r="KRC29" s="598">
        <v>14</v>
      </c>
      <c r="KRD29" s="597" t="s">
        <v>85</v>
      </c>
      <c r="KRE29" s="288" t="s">
        <v>32</v>
      </c>
      <c r="KRF29" s="282">
        <v>1</v>
      </c>
      <c r="KRG29" s="298">
        <v>0</v>
      </c>
      <c r="KRH29" s="299">
        <f t="shared" si="485"/>
        <v>0</v>
      </c>
      <c r="KRI29" s="1"/>
      <c r="KRJ29" s="300">
        <v>6</v>
      </c>
      <c r="KRK29" s="598">
        <v>14</v>
      </c>
      <c r="KRL29" s="597" t="s">
        <v>85</v>
      </c>
      <c r="KRM29" s="288" t="s">
        <v>32</v>
      </c>
      <c r="KRN29" s="282">
        <v>1</v>
      </c>
      <c r="KRO29" s="298">
        <v>0</v>
      </c>
      <c r="KRP29" s="299">
        <f t="shared" si="485"/>
        <v>0</v>
      </c>
      <c r="KRQ29" s="1"/>
      <c r="KRR29" s="300">
        <v>6</v>
      </c>
      <c r="KRS29" s="598">
        <v>14</v>
      </c>
      <c r="KRT29" s="597" t="s">
        <v>85</v>
      </c>
      <c r="KRU29" s="288" t="s">
        <v>32</v>
      </c>
      <c r="KRV29" s="282">
        <v>1</v>
      </c>
      <c r="KRW29" s="298">
        <v>0</v>
      </c>
      <c r="KRX29" s="299">
        <f t="shared" si="486"/>
        <v>0</v>
      </c>
      <c r="KRY29" s="1"/>
      <c r="KRZ29" s="300">
        <v>6</v>
      </c>
      <c r="KSA29" s="598">
        <v>14</v>
      </c>
      <c r="KSB29" s="597" t="s">
        <v>85</v>
      </c>
      <c r="KSC29" s="288" t="s">
        <v>32</v>
      </c>
      <c r="KSD29" s="282">
        <v>1</v>
      </c>
      <c r="KSE29" s="298">
        <v>0</v>
      </c>
      <c r="KSF29" s="299">
        <f t="shared" si="486"/>
        <v>0</v>
      </c>
      <c r="KSG29" s="1"/>
      <c r="KSH29" s="300">
        <v>6</v>
      </c>
      <c r="KSI29" s="598">
        <v>14</v>
      </c>
      <c r="KSJ29" s="597" t="s">
        <v>85</v>
      </c>
      <c r="KSK29" s="288" t="s">
        <v>32</v>
      </c>
      <c r="KSL29" s="282">
        <v>1</v>
      </c>
      <c r="KSM29" s="298">
        <v>0</v>
      </c>
      <c r="KSN29" s="299">
        <f t="shared" si="487"/>
        <v>0</v>
      </c>
      <c r="KSO29" s="1"/>
      <c r="KSP29" s="300">
        <v>6</v>
      </c>
      <c r="KSQ29" s="598">
        <v>14</v>
      </c>
      <c r="KSR29" s="597" t="s">
        <v>85</v>
      </c>
      <c r="KSS29" s="288" t="s">
        <v>32</v>
      </c>
      <c r="KST29" s="282">
        <v>1</v>
      </c>
      <c r="KSU29" s="298">
        <v>0</v>
      </c>
      <c r="KSV29" s="299">
        <f t="shared" si="487"/>
        <v>0</v>
      </c>
      <c r="KSW29" s="1"/>
      <c r="KSX29" s="300">
        <v>6</v>
      </c>
      <c r="KSY29" s="598">
        <v>14</v>
      </c>
      <c r="KSZ29" s="597" t="s">
        <v>85</v>
      </c>
      <c r="KTA29" s="288" t="s">
        <v>32</v>
      </c>
      <c r="KTB29" s="282">
        <v>1</v>
      </c>
      <c r="KTC29" s="298">
        <v>0</v>
      </c>
      <c r="KTD29" s="299">
        <f t="shared" si="488"/>
        <v>0</v>
      </c>
      <c r="KTE29" s="1"/>
      <c r="KTF29" s="300">
        <v>6</v>
      </c>
      <c r="KTG29" s="598">
        <v>14</v>
      </c>
      <c r="KTH29" s="597" t="s">
        <v>85</v>
      </c>
      <c r="KTI29" s="288" t="s">
        <v>32</v>
      </c>
      <c r="KTJ29" s="282">
        <v>1</v>
      </c>
      <c r="KTK29" s="298">
        <v>0</v>
      </c>
      <c r="KTL29" s="299">
        <f t="shared" si="488"/>
        <v>0</v>
      </c>
      <c r="KTM29" s="1"/>
      <c r="KTN29" s="300">
        <v>6</v>
      </c>
      <c r="KTO29" s="598">
        <v>14</v>
      </c>
      <c r="KTP29" s="597" t="s">
        <v>85</v>
      </c>
      <c r="KTQ29" s="288" t="s">
        <v>32</v>
      </c>
      <c r="KTR29" s="282">
        <v>1</v>
      </c>
      <c r="KTS29" s="298">
        <v>0</v>
      </c>
      <c r="KTT29" s="299">
        <f t="shared" si="489"/>
        <v>0</v>
      </c>
      <c r="KTU29" s="1"/>
      <c r="KTV29" s="300">
        <v>6</v>
      </c>
      <c r="KTW29" s="598">
        <v>14</v>
      </c>
      <c r="KTX29" s="597" t="s">
        <v>85</v>
      </c>
      <c r="KTY29" s="288" t="s">
        <v>32</v>
      </c>
      <c r="KTZ29" s="282">
        <v>1</v>
      </c>
      <c r="KUA29" s="298">
        <v>0</v>
      </c>
      <c r="KUB29" s="299">
        <f t="shared" si="489"/>
        <v>0</v>
      </c>
      <c r="KUC29" s="1"/>
      <c r="KUD29" s="300">
        <v>6</v>
      </c>
      <c r="KUE29" s="598">
        <v>14</v>
      </c>
      <c r="KUF29" s="597" t="s">
        <v>85</v>
      </c>
      <c r="KUG29" s="288" t="s">
        <v>32</v>
      </c>
      <c r="KUH29" s="282">
        <v>1</v>
      </c>
      <c r="KUI29" s="298">
        <v>0</v>
      </c>
      <c r="KUJ29" s="299">
        <f t="shared" si="490"/>
        <v>0</v>
      </c>
      <c r="KUK29" s="1"/>
      <c r="KUL29" s="300">
        <v>6</v>
      </c>
      <c r="KUM29" s="598">
        <v>14</v>
      </c>
      <c r="KUN29" s="597" t="s">
        <v>85</v>
      </c>
      <c r="KUO29" s="288" t="s">
        <v>32</v>
      </c>
      <c r="KUP29" s="282">
        <v>1</v>
      </c>
      <c r="KUQ29" s="298">
        <v>0</v>
      </c>
      <c r="KUR29" s="299">
        <f t="shared" si="490"/>
        <v>0</v>
      </c>
      <c r="KUS29" s="1"/>
      <c r="KUT29" s="300">
        <v>6</v>
      </c>
      <c r="KUU29" s="598">
        <v>14</v>
      </c>
      <c r="KUV29" s="597" t="s">
        <v>85</v>
      </c>
      <c r="KUW29" s="288" t="s">
        <v>32</v>
      </c>
      <c r="KUX29" s="282">
        <v>1</v>
      </c>
      <c r="KUY29" s="298">
        <v>0</v>
      </c>
      <c r="KUZ29" s="299">
        <f t="shared" si="491"/>
        <v>0</v>
      </c>
      <c r="KVA29" s="1"/>
      <c r="KVB29" s="300">
        <v>6</v>
      </c>
      <c r="KVC29" s="598">
        <v>14</v>
      </c>
      <c r="KVD29" s="597" t="s">
        <v>85</v>
      </c>
      <c r="KVE29" s="288" t="s">
        <v>32</v>
      </c>
      <c r="KVF29" s="282">
        <v>1</v>
      </c>
      <c r="KVG29" s="298">
        <v>0</v>
      </c>
      <c r="KVH29" s="299">
        <f t="shared" si="491"/>
        <v>0</v>
      </c>
      <c r="KVI29" s="1"/>
      <c r="KVJ29" s="300">
        <v>6</v>
      </c>
      <c r="KVK29" s="598">
        <v>14</v>
      </c>
      <c r="KVL29" s="597" t="s">
        <v>85</v>
      </c>
      <c r="KVM29" s="288" t="s">
        <v>32</v>
      </c>
      <c r="KVN29" s="282">
        <v>1</v>
      </c>
      <c r="KVO29" s="298">
        <v>0</v>
      </c>
      <c r="KVP29" s="299">
        <f t="shared" si="492"/>
        <v>0</v>
      </c>
      <c r="KVQ29" s="1"/>
      <c r="KVR29" s="300">
        <v>6</v>
      </c>
      <c r="KVS29" s="598">
        <v>14</v>
      </c>
      <c r="KVT29" s="597" t="s">
        <v>85</v>
      </c>
      <c r="KVU29" s="288" t="s">
        <v>32</v>
      </c>
      <c r="KVV29" s="282">
        <v>1</v>
      </c>
      <c r="KVW29" s="298">
        <v>0</v>
      </c>
      <c r="KVX29" s="299">
        <f t="shared" si="492"/>
        <v>0</v>
      </c>
      <c r="KVY29" s="1"/>
      <c r="KVZ29" s="300">
        <v>6</v>
      </c>
      <c r="KWA29" s="598">
        <v>14</v>
      </c>
      <c r="KWB29" s="597" t="s">
        <v>85</v>
      </c>
      <c r="KWC29" s="288" t="s">
        <v>32</v>
      </c>
      <c r="KWD29" s="282">
        <v>1</v>
      </c>
      <c r="KWE29" s="298">
        <v>0</v>
      </c>
      <c r="KWF29" s="299">
        <f t="shared" si="493"/>
        <v>0</v>
      </c>
      <c r="KWG29" s="1"/>
      <c r="KWH29" s="300">
        <v>6</v>
      </c>
      <c r="KWI29" s="598">
        <v>14</v>
      </c>
      <c r="KWJ29" s="597" t="s">
        <v>85</v>
      </c>
      <c r="KWK29" s="288" t="s">
        <v>32</v>
      </c>
      <c r="KWL29" s="282">
        <v>1</v>
      </c>
      <c r="KWM29" s="298">
        <v>0</v>
      </c>
      <c r="KWN29" s="299">
        <f t="shared" si="493"/>
        <v>0</v>
      </c>
      <c r="KWO29" s="1"/>
      <c r="KWP29" s="300">
        <v>6</v>
      </c>
      <c r="KWQ29" s="598">
        <v>14</v>
      </c>
      <c r="KWR29" s="597" t="s">
        <v>85</v>
      </c>
      <c r="KWS29" s="288" t="s">
        <v>32</v>
      </c>
      <c r="KWT29" s="282">
        <v>1</v>
      </c>
      <c r="KWU29" s="298">
        <v>0</v>
      </c>
      <c r="KWV29" s="299">
        <f t="shared" si="494"/>
        <v>0</v>
      </c>
      <c r="KWW29" s="1"/>
      <c r="KWX29" s="300">
        <v>6</v>
      </c>
      <c r="KWY29" s="598">
        <v>14</v>
      </c>
      <c r="KWZ29" s="597" t="s">
        <v>85</v>
      </c>
      <c r="KXA29" s="288" t="s">
        <v>32</v>
      </c>
      <c r="KXB29" s="282">
        <v>1</v>
      </c>
      <c r="KXC29" s="298">
        <v>0</v>
      </c>
      <c r="KXD29" s="299">
        <f t="shared" si="494"/>
        <v>0</v>
      </c>
      <c r="KXE29" s="1"/>
      <c r="KXF29" s="300">
        <v>6</v>
      </c>
      <c r="KXG29" s="598">
        <v>14</v>
      </c>
      <c r="KXH29" s="597" t="s">
        <v>85</v>
      </c>
      <c r="KXI29" s="288" t="s">
        <v>32</v>
      </c>
      <c r="KXJ29" s="282">
        <v>1</v>
      </c>
      <c r="KXK29" s="298">
        <v>0</v>
      </c>
      <c r="KXL29" s="299">
        <f t="shared" si="495"/>
        <v>0</v>
      </c>
      <c r="KXM29" s="1"/>
      <c r="KXN29" s="300">
        <v>6</v>
      </c>
      <c r="KXO29" s="598">
        <v>14</v>
      </c>
      <c r="KXP29" s="597" t="s">
        <v>85</v>
      </c>
      <c r="KXQ29" s="288" t="s">
        <v>32</v>
      </c>
      <c r="KXR29" s="282">
        <v>1</v>
      </c>
      <c r="KXS29" s="298">
        <v>0</v>
      </c>
      <c r="KXT29" s="299">
        <f t="shared" si="495"/>
        <v>0</v>
      </c>
      <c r="KXU29" s="1"/>
      <c r="KXV29" s="300">
        <v>6</v>
      </c>
      <c r="KXW29" s="598">
        <v>14</v>
      </c>
      <c r="KXX29" s="597" t="s">
        <v>85</v>
      </c>
      <c r="KXY29" s="288" t="s">
        <v>32</v>
      </c>
      <c r="KXZ29" s="282">
        <v>1</v>
      </c>
      <c r="KYA29" s="298">
        <v>0</v>
      </c>
      <c r="KYB29" s="299">
        <f t="shared" si="496"/>
        <v>0</v>
      </c>
      <c r="KYC29" s="1"/>
      <c r="KYD29" s="300">
        <v>6</v>
      </c>
      <c r="KYE29" s="598">
        <v>14</v>
      </c>
      <c r="KYF29" s="597" t="s">
        <v>85</v>
      </c>
      <c r="KYG29" s="288" t="s">
        <v>32</v>
      </c>
      <c r="KYH29" s="282">
        <v>1</v>
      </c>
      <c r="KYI29" s="298">
        <v>0</v>
      </c>
      <c r="KYJ29" s="299">
        <f t="shared" si="496"/>
        <v>0</v>
      </c>
      <c r="KYK29" s="1"/>
      <c r="KYL29" s="300">
        <v>6</v>
      </c>
      <c r="KYM29" s="598">
        <v>14</v>
      </c>
      <c r="KYN29" s="597" t="s">
        <v>85</v>
      </c>
      <c r="KYO29" s="288" t="s">
        <v>32</v>
      </c>
      <c r="KYP29" s="282">
        <v>1</v>
      </c>
      <c r="KYQ29" s="298">
        <v>0</v>
      </c>
      <c r="KYR29" s="299">
        <f t="shared" si="497"/>
        <v>0</v>
      </c>
      <c r="KYS29" s="1"/>
      <c r="KYT29" s="300">
        <v>6</v>
      </c>
      <c r="KYU29" s="598">
        <v>14</v>
      </c>
      <c r="KYV29" s="597" t="s">
        <v>85</v>
      </c>
      <c r="KYW29" s="288" t="s">
        <v>32</v>
      </c>
      <c r="KYX29" s="282">
        <v>1</v>
      </c>
      <c r="KYY29" s="298">
        <v>0</v>
      </c>
      <c r="KYZ29" s="299">
        <f t="shared" si="497"/>
        <v>0</v>
      </c>
      <c r="KZA29" s="1"/>
      <c r="KZB29" s="300">
        <v>6</v>
      </c>
      <c r="KZC29" s="598">
        <v>14</v>
      </c>
      <c r="KZD29" s="597" t="s">
        <v>85</v>
      </c>
      <c r="KZE29" s="288" t="s">
        <v>32</v>
      </c>
      <c r="KZF29" s="282">
        <v>1</v>
      </c>
      <c r="KZG29" s="298">
        <v>0</v>
      </c>
      <c r="KZH29" s="299">
        <f t="shared" si="498"/>
        <v>0</v>
      </c>
      <c r="KZI29" s="1"/>
      <c r="KZJ29" s="300">
        <v>6</v>
      </c>
      <c r="KZK29" s="598">
        <v>14</v>
      </c>
      <c r="KZL29" s="597" t="s">
        <v>85</v>
      </c>
      <c r="KZM29" s="288" t="s">
        <v>32</v>
      </c>
      <c r="KZN29" s="282">
        <v>1</v>
      </c>
      <c r="KZO29" s="298">
        <v>0</v>
      </c>
      <c r="KZP29" s="299">
        <f t="shared" si="498"/>
        <v>0</v>
      </c>
      <c r="KZQ29" s="1"/>
      <c r="KZR29" s="300">
        <v>6</v>
      </c>
      <c r="KZS29" s="598">
        <v>14</v>
      </c>
      <c r="KZT29" s="597" t="s">
        <v>85</v>
      </c>
      <c r="KZU29" s="288" t="s">
        <v>32</v>
      </c>
      <c r="KZV29" s="282">
        <v>1</v>
      </c>
      <c r="KZW29" s="298">
        <v>0</v>
      </c>
      <c r="KZX29" s="299">
        <f t="shared" si="499"/>
        <v>0</v>
      </c>
      <c r="KZY29" s="1"/>
      <c r="KZZ29" s="300">
        <v>6</v>
      </c>
      <c r="LAA29" s="598">
        <v>14</v>
      </c>
      <c r="LAB29" s="597" t="s">
        <v>85</v>
      </c>
      <c r="LAC29" s="288" t="s">
        <v>32</v>
      </c>
      <c r="LAD29" s="282">
        <v>1</v>
      </c>
      <c r="LAE29" s="298">
        <v>0</v>
      </c>
      <c r="LAF29" s="299">
        <f t="shared" si="499"/>
        <v>0</v>
      </c>
      <c r="LAG29" s="1"/>
      <c r="LAH29" s="300">
        <v>6</v>
      </c>
      <c r="LAI29" s="598">
        <v>14</v>
      </c>
      <c r="LAJ29" s="597" t="s">
        <v>85</v>
      </c>
      <c r="LAK29" s="288" t="s">
        <v>32</v>
      </c>
      <c r="LAL29" s="282">
        <v>1</v>
      </c>
      <c r="LAM29" s="298">
        <v>0</v>
      </c>
      <c r="LAN29" s="299">
        <f t="shared" si="500"/>
        <v>0</v>
      </c>
      <c r="LAO29" s="1"/>
      <c r="LAP29" s="300">
        <v>6</v>
      </c>
      <c r="LAQ29" s="598">
        <v>14</v>
      </c>
      <c r="LAR29" s="597" t="s">
        <v>85</v>
      </c>
      <c r="LAS29" s="288" t="s">
        <v>32</v>
      </c>
      <c r="LAT29" s="282">
        <v>1</v>
      </c>
      <c r="LAU29" s="298">
        <v>0</v>
      </c>
      <c r="LAV29" s="299">
        <f t="shared" si="500"/>
        <v>0</v>
      </c>
      <c r="LAW29" s="1"/>
      <c r="LAX29" s="300">
        <v>6</v>
      </c>
      <c r="LAY29" s="598">
        <v>14</v>
      </c>
      <c r="LAZ29" s="597" t="s">
        <v>85</v>
      </c>
      <c r="LBA29" s="288" t="s">
        <v>32</v>
      </c>
      <c r="LBB29" s="282">
        <v>1</v>
      </c>
      <c r="LBC29" s="298">
        <v>0</v>
      </c>
      <c r="LBD29" s="299">
        <f t="shared" si="501"/>
        <v>0</v>
      </c>
      <c r="LBE29" s="1"/>
      <c r="LBF29" s="300">
        <v>6</v>
      </c>
      <c r="LBG29" s="598">
        <v>14</v>
      </c>
      <c r="LBH29" s="597" t="s">
        <v>85</v>
      </c>
      <c r="LBI29" s="288" t="s">
        <v>32</v>
      </c>
      <c r="LBJ29" s="282">
        <v>1</v>
      </c>
      <c r="LBK29" s="298">
        <v>0</v>
      </c>
      <c r="LBL29" s="299">
        <f t="shared" si="501"/>
        <v>0</v>
      </c>
      <c r="LBM29" s="1"/>
      <c r="LBN29" s="300">
        <v>6</v>
      </c>
      <c r="LBO29" s="598">
        <v>14</v>
      </c>
      <c r="LBP29" s="597" t="s">
        <v>85</v>
      </c>
      <c r="LBQ29" s="288" t="s">
        <v>32</v>
      </c>
      <c r="LBR29" s="282">
        <v>1</v>
      </c>
      <c r="LBS29" s="298">
        <v>0</v>
      </c>
      <c r="LBT29" s="299">
        <f t="shared" si="502"/>
        <v>0</v>
      </c>
      <c r="LBU29" s="1"/>
      <c r="LBV29" s="300">
        <v>6</v>
      </c>
      <c r="LBW29" s="598">
        <v>14</v>
      </c>
      <c r="LBX29" s="597" t="s">
        <v>85</v>
      </c>
      <c r="LBY29" s="288" t="s">
        <v>32</v>
      </c>
      <c r="LBZ29" s="282">
        <v>1</v>
      </c>
      <c r="LCA29" s="298">
        <v>0</v>
      </c>
      <c r="LCB29" s="299">
        <f t="shared" si="502"/>
        <v>0</v>
      </c>
      <c r="LCC29" s="1"/>
      <c r="LCD29" s="300">
        <v>6</v>
      </c>
      <c r="LCE29" s="598">
        <v>14</v>
      </c>
      <c r="LCF29" s="597" t="s">
        <v>85</v>
      </c>
      <c r="LCG29" s="288" t="s">
        <v>32</v>
      </c>
      <c r="LCH29" s="282">
        <v>1</v>
      </c>
      <c r="LCI29" s="298">
        <v>0</v>
      </c>
      <c r="LCJ29" s="299">
        <f t="shared" si="503"/>
        <v>0</v>
      </c>
      <c r="LCK29" s="1"/>
      <c r="LCL29" s="300">
        <v>6</v>
      </c>
      <c r="LCM29" s="598">
        <v>14</v>
      </c>
      <c r="LCN29" s="597" t="s">
        <v>85</v>
      </c>
      <c r="LCO29" s="288" t="s">
        <v>32</v>
      </c>
      <c r="LCP29" s="282">
        <v>1</v>
      </c>
      <c r="LCQ29" s="298">
        <v>0</v>
      </c>
      <c r="LCR29" s="299">
        <f t="shared" si="503"/>
        <v>0</v>
      </c>
      <c r="LCS29" s="1"/>
      <c r="LCT29" s="300">
        <v>6</v>
      </c>
      <c r="LCU29" s="598">
        <v>14</v>
      </c>
      <c r="LCV29" s="597" t="s">
        <v>85</v>
      </c>
      <c r="LCW29" s="288" t="s">
        <v>32</v>
      </c>
      <c r="LCX29" s="282">
        <v>1</v>
      </c>
      <c r="LCY29" s="298">
        <v>0</v>
      </c>
      <c r="LCZ29" s="299">
        <f t="shared" si="504"/>
        <v>0</v>
      </c>
      <c r="LDA29" s="1"/>
      <c r="LDB29" s="300">
        <v>6</v>
      </c>
      <c r="LDC29" s="598">
        <v>14</v>
      </c>
      <c r="LDD29" s="597" t="s">
        <v>85</v>
      </c>
      <c r="LDE29" s="288" t="s">
        <v>32</v>
      </c>
      <c r="LDF29" s="282">
        <v>1</v>
      </c>
      <c r="LDG29" s="298">
        <v>0</v>
      </c>
      <c r="LDH29" s="299">
        <f t="shared" si="504"/>
        <v>0</v>
      </c>
      <c r="LDI29" s="1"/>
      <c r="LDJ29" s="300">
        <v>6</v>
      </c>
      <c r="LDK29" s="598">
        <v>14</v>
      </c>
      <c r="LDL29" s="597" t="s">
        <v>85</v>
      </c>
      <c r="LDM29" s="288" t="s">
        <v>32</v>
      </c>
      <c r="LDN29" s="282">
        <v>1</v>
      </c>
      <c r="LDO29" s="298">
        <v>0</v>
      </c>
      <c r="LDP29" s="299">
        <f t="shared" si="505"/>
        <v>0</v>
      </c>
      <c r="LDQ29" s="1"/>
      <c r="LDR29" s="300">
        <v>6</v>
      </c>
      <c r="LDS29" s="598">
        <v>14</v>
      </c>
      <c r="LDT29" s="597" t="s">
        <v>85</v>
      </c>
      <c r="LDU29" s="288" t="s">
        <v>32</v>
      </c>
      <c r="LDV29" s="282">
        <v>1</v>
      </c>
      <c r="LDW29" s="298">
        <v>0</v>
      </c>
      <c r="LDX29" s="299">
        <f t="shared" si="505"/>
        <v>0</v>
      </c>
      <c r="LDY29" s="1"/>
      <c r="LDZ29" s="300">
        <v>6</v>
      </c>
      <c r="LEA29" s="598">
        <v>14</v>
      </c>
      <c r="LEB29" s="597" t="s">
        <v>85</v>
      </c>
      <c r="LEC29" s="288" t="s">
        <v>32</v>
      </c>
      <c r="LED29" s="282">
        <v>1</v>
      </c>
      <c r="LEE29" s="298">
        <v>0</v>
      </c>
      <c r="LEF29" s="299">
        <f t="shared" si="506"/>
        <v>0</v>
      </c>
      <c r="LEG29" s="1"/>
      <c r="LEH29" s="300">
        <v>6</v>
      </c>
      <c r="LEI29" s="598">
        <v>14</v>
      </c>
      <c r="LEJ29" s="597" t="s">
        <v>85</v>
      </c>
      <c r="LEK29" s="288" t="s">
        <v>32</v>
      </c>
      <c r="LEL29" s="282">
        <v>1</v>
      </c>
      <c r="LEM29" s="298">
        <v>0</v>
      </c>
      <c r="LEN29" s="299">
        <f t="shared" si="506"/>
        <v>0</v>
      </c>
      <c r="LEO29" s="1"/>
      <c r="LEP29" s="300">
        <v>6</v>
      </c>
      <c r="LEQ29" s="598">
        <v>14</v>
      </c>
      <c r="LER29" s="597" t="s">
        <v>85</v>
      </c>
      <c r="LES29" s="288" t="s">
        <v>32</v>
      </c>
      <c r="LET29" s="282">
        <v>1</v>
      </c>
      <c r="LEU29" s="298">
        <v>0</v>
      </c>
      <c r="LEV29" s="299">
        <f t="shared" si="507"/>
        <v>0</v>
      </c>
      <c r="LEW29" s="1"/>
      <c r="LEX29" s="300">
        <v>6</v>
      </c>
      <c r="LEY29" s="598">
        <v>14</v>
      </c>
      <c r="LEZ29" s="597" t="s">
        <v>85</v>
      </c>
      <c r="LFA29" s="288" t="s">
        <v>32</v>
      </c>
      <c r="LFB29" s="282">
        <v>1</v>
      </c>
      <c r="LFC29" s="298">
        <v>0</v>
      </c>
      <c r="LFD29" s="299">
        <f t="shared" si="507"/>
        <v>0</v>
      </c>
      <c r="LFE29" s="1"/>
      <c r="LFF29" s="300">
        <v>6</v>
      </c>
      <c r="LFG29" s="598">
        <v>14</v>
      </c>
      <c r="LFH29" s="597" t="s">
        <v>85</v>
      </c>
      <c r="LFI29" s="288" t="s">
        <v>32</v>
      </c>
      <c r="LFJ29" s="282">
        <v>1</v>
      </c>
      <c r="LFK29" s="298">
        <v>0</v>
      </c>
      <c r="LFL29" s="299">
        <f t="shared" si="508"/>
        <v>0</v>
      </c>
      <c r="LFM29" s="1"/>
      <c r="LFN29" s="300">
        <v>6</v>
      </c>
      <c r="LFO29" s="598">
        <v>14</v>
      </c>
      <c r="LFP29" s="597" t="s">
        <v>85</v>
      </c>
      <c r="LFQ29" s="288" t="s">
        <v>32</v>
      </c>
      <c r="LFR29" s="282">
        <v>1</v>
      </c>
      <c r="LFS29" s="298">
        <v>0</v>
      </c>
      <c r="LFT29" s="299">
        <f t="shared" si="508"/>
        <v>0</v>
      </c>
      <c r="LFU29" s="1"/>
      <c r="LFV29" s="300">
        <v>6</v>
      </c>
      <c r="LFW29" s="598">
        <v>14</v>
      </c>
      <c r="LFX29" s="597" t="s">
        <v>85</v>
      </c>
      <c r="LFY29" s="288" t="s">
        <v>32</v>
      </c>
      <c r="LFZ29" s="282">
        <v>1</v>
      </c>
      <c r="LGA29" s="298">
        <v>0</v>
      </c>
      <c r="LGB29" s="299">
        <f t="shared" si="509"/>
        <v>0</v>
      </c>
      <c r="LGC29" s="1"/>
      <c r="LGD29" s="300">
        <v>6</v>
      </c>
      <c r="LGE29" s="598">
        <v>14</v>
      </c>
      <c r="LGF29" s="597" t="s">
        <v>85</v>
      </c>
      <c r="LGG29" s="288" t="s">
        <v>32</v>
      </c>
      <c r="LGH29" s="282">
        <v>1</v>
      </c>
      <c r="LGI29" s="298">
        <v>0</v>
      </c>
      <c r="LGJ29" s="299">
        <f t="shared" si="509"/>
        <v>0</v>
      </c>
      <c r="LGK29" s="1"/>
      <c r="LGL29" s="300">
        <v>6</v>
      </c>
      <c r="LGM29" s="598">
        <v>14</v>
      </c>
      <c r="LGN29" s="597" t="s">
        <v>85</v>
      </c>
      <c r="LGO29" s="288" t="s">
        <v>32</v>
      </c>
      <c r="LGP29" s="282">
        <v>1</v>
      </c>
      <c r="LGQ29" s="298">
        <v>0</v>
      </c>
      <c r="LGR29" s="299">
        <f t="shared" si="510"/>
        <v>0</v>
      </c>
      <c r="LGS29" s="1"/>
      <c r="LGT29" s="300">
        <v>6</v>
      </c>
      <c r="LGU29" s="598">
        <v>14</v>
      </c>
      <c r="LGV29" s="597" t="s">
        <v>85</v>
      </c>
      <c r="LGW29" s="288" t="s">
        <v>32</v>
      </c>
      <c r="LGX29" s="282">
        <v>1</v>
      </c>
      <c r="LGY29" s="298">
        <v>0</v>
      </c>
      <c r="LGZ29" s="299">
        <f t="shared" si="510"/>
        <v>0</v>
      </c>
      <c r="LHA29" s="1"/>
      <c r="LHB29" s="300">
        <v>6</v>
      </c>
      <c r="LHC29" s="598">
        <v>14</v>
      </c>
      <c r="LHD29" s="597" t="s">
        <v>85</v>
      </c>
      <c r="LHE29" s="288" t="s">
        <v>32</v>
      </c>
      <c r="LHF29" s="282">
        <v>1</v>
      </c>
      <c r="LHG29" s="298">
        <v>0</v>
      </c>
      <c r="LHH29" s="299">
        <f t="shared" si="511"/>
        <v>0</v>
      </c>
      <c r="LHI29" s="1"/>
      <c r="LHJ29" s="300">
        <v>6</v>
      </c>
      <c r="LHK29" s="598">
        <v>14</v>
      </c>
      <c r="LHL29" s="597" t="s">
        <v>85</v>
      </c>
      <c r="LHM29" s="288" t="s">
        <v>32</v>
      </c>
      <c r="LHN29" s="282">
        <v>1</v>
      </c>
      <c r="LHO29" s="298">
        <v>0</v>
      </c>
      <c r="LHP29" s="299">
        <f t="shared" si="511"/>
        <v>0</v>
      </c>
      <c r="LHQ29" s="1"/>
      <c r="LHR29" s="300">
        <v>6</v>
      </c>
      <c r="LHS29" s="598">
        <v>14</v>
      </c>
      <c r="LHT29" s="597" t="s">
        <v>85</v>
      </c>
      <c r="LHU29" s="288" t="s">
        <v>32</v>
      </c>
      <c r="LHV29" s="282">
        <v>1</v>
      </c>
      <c r="LHW29" s="298">
        <v>0</v>
      </c>
      <c r="LHX29" s="299">
        <f t="shared" si="512"/>
        <v>0</v>
      </c>
      <c r="LHY29" s="1"/>
      <c r="LHZ29" s="300">
        <v>6</v>
      </c>
      <c r="LIA29" s="598">
        <v>14</v>
      </c>
      <c r="LIB29" s="597" t="s">
        <v>85</v>
      </c>
      <c r="LIC29" s="288" t="s">
        <v>32</v>
      </c>
      <c r="LID29" s="282">
        <v>1</v>
      </c>
      <c r="LIE29" s="298">
        <v>0</v>
      </c>
      <c r="LIF29" s="299">
        <f t="shared" si="512"/>
        <v>0</v>
      </c>
      <c r="LIG29" s="1"/>
      <c r="LIH29" s="300">
        <v>6</v>
      </c>
      <c r="LII29" s="598">
        <v>14</v>
      </c>
      <c r="LIJ29" s="597" t="s">
        <v>85</v>
      </c>
      <c r="LIK29" s="288" t="s">
        <v>32</v>
      </c>
      <c r="LIL29" s="282">
        <v>1</v>
      </c>
      <c r="LIM29" s="298">
        <v>0</v>
      </c>
      <c r="LIN29" s="299">
        <f t="shared" si="513"/>
        <v>0</v>
      </c>
      <c r="LIO29" s="1"/>
      <c r="LIP29" s="300">
        <v>6</v>
      </c>
      <c r="LIQ29" s="598">
        <v>14</v>
      </c>
      <c r="LIR29" s="597" t="s">
        <v>85</v>
      </c>
      <c r="LIS29" s="288" t="s">
        <v>32</v>
      </c>
      <c r="LIT29" s="282">
        <v>1</v>
      </c>
      <c r="LIU29" s="298">
        <v>0</v>
      </c>
      <c r="LIV29" s="299">
        <f t="shared" si="513"/>
        <v>0</v>
      </c>
      <c r="LIW29" s="1"/>
      <c r="LIX29" s="300">
        <v>6</v>
      </c>
      <c r="LIY29" s="598">
        <v>14</v>
      </c>
      <c r="LIZ29" s="597" t="s">
        <v>85</v>
      </c>
      <c r="LJA29" s="288" t="s">
        <v>32</v>
      </c>
      <c r="LJB29" s="282">
        <v>1</v>
      </c>
      <c r="LJC29" s="298">
        <v>0</v>
      </c>
      <c r="LJD29" s="299">
        <f t="shared" si="514"/>
        <v>0</v>
      </c>
      <c r="LJE29" s="1"/>
      <c r="LJF29" s="300">
        <v>6</v>
      </c>
      <c r="LJG29" s="598">
        <v>14</v>
      </c>
      <c r="LJH29" s="597" t="s">
        <v>85</v>
      </c>
      <c r="LJI29" s="288" t="s">
        <v>32</v>
      </c>
      <c r="LJJ29" s="282">
        <v>1</v>
      </c>
      <c r="LJK29" s="298">
        <v>0</v>
      </c>
      <c r="LJL29" s="299">
        <f t="shared" si="514"/>
        <v>0</v>
      </c>
      <c r="LJM29" s="1"/>
      <c r="LJN29" s="300">
        <v>6</v>
      </c>
      <c r="LJO29" s="598">
        <v>14</v>
      </c>
      <c r="LJP29" s="597" t="s">
        <v>85</v>
      </c>
      <c r="LJQ29" s="288" t="s">
        <v>32</v>
      </c>
      <c r="LJR29" s="282">
        <v>1</v>
      </c>
      <c r="LJS29" s="298">
        <v>0</v>
      </c>
      <c r="LJT29" s="299">
        <f t="shared" si="515"/>
        <v>0</v>
      </c>
      <c r="LJU29" s="1"/>
      <c r="LJV29" s="300">
        <v>6</v>
      </c>
      <c r="LJW29" s="598">
        <v>14</v>
      </c>
      <c r="LJX29" s="597" t="s">
        <v>85</v>
      </c>
      <c r="LJY29" s="288" t="s">
        <v>32</v>
      </c>
      <c r="LJZ29" s="282">
        <v>1</v>
      </c>
      <c r="LKA29" s="298">
        <v>0</v>
      </c>
      <c r="LKB29" s="299">
        <f t="shared" si="515"/>
        <v>0</v>
      </c>
      <c r="LKC29" s="1"/>
      <c r="LKD29" s="300">
        <v>6</v>
      </c>
      <c r="LKE29" s="598">
        <v>14</v>
      </c>
      <c r="LKF29" s="597" t="s">
        <v>85</v>
      </c>
      <c r="LKG29" s="288" t="s">
        <v>32</v>
      </c>
      <c r="LKH29" s="282">
        <v>1</v>
      </c>
      <c r="LKI29" s="298">
        <v>0</v>
      </c>
      <c r="LKJ29" s="299">
        <f t="shared" si="516"/>
        <v>0</v>
      </c>
      <c r="LKK29" s="1"/>
      <c r="LKL29" s="300">
        <v>6</v>
      </c>
      <c r="LKM29" s="598">
        <v>14</v>
      </c>
      <c r="LKN29" s="597" t="s">
        <v>85</v>
      </c>
      <c r="LKO29" s="288" t="s">
        <v>32</v>
      </c>
      <c r="LKP29" s="282">
        <v>1</v>
      </c>
      <c r="LKQ29" s="298">
        <v>0</v>
      </c>
      <c r="LKR29" s="299">
        <f t="shared" si="516"/>
        <v>0</v>
      </c>
      <c r="LKS29" s="1"/>
      <c r="LKT29" s="300">
        <v>6</v>
      </c>
      <c r="LKU29" s="598">
        <v>14</v>
      </c>
      <c r="LKV29" s="597" t="s">
        <v>85</v>
      </c>
      <c r="LKW29" s="288" t="s">
        <v>32</v>
      </c>
      <c r="LKX29" s="282">
        <v>1</v>
      </c>
      <c r="LKY29" s="298">
        <v>0</v>
      </c>
      <c r="LKZ29" s="299">
        <f t="shared" si="517"/>
        <v>0</v>
      </c>
      <c r="LLA29" s="1"/>
      <c r="LLB29" s="300">
        <v>6</v>
      </c>
      <c r="LLC29" s="598">
        <v>14</v>
      </c>
      <c r="LLD29" s="597" t="s">
        <v>85</v>
      </c>
      <c r="LLE29" s="288" t="s">
        <v>32</v>
      </c>
      <c r="LLF29" s="282">
        <v>1</v>
      </c>
      <c r="LLG29" s="298">
        <v>0</v>
      </c>
      <c r="LLH29" s="299">
        <f t="shared" si="517"/>
        <v>0</v>
      </c>
      <c r="LLI29" s="1"/>
      <c r="LLJ29" s="300">
        <v>6</v>
      </c>
      <c r="LLK29" s="598">
        <v>14</v>
      </c>
      <c r="LLL29" s="597" t="s">
        <v>85</v>
      </c>
      <c r="LLM29" s="288" t="s">
        <v>32</v>
      </c>
      <c r="LLN29" s="282">
        <v>1</v>
      </c>
      <c r="LLO29" s="298">
        <v>0</v>
      </c>
      <c r="LLP29" s="299">
        <f t="shared" si="518"/>
        <v>0</v>
      </c>
      <c r="LLQ29" s="1"/>
      <c r="LLR29" s="300">
        <v>6</v>
      </c>
      <c r="LLS29" s="598">
        <v>14</v>
      </c>
      <c r="LLT29" s="597" t="s">
        <v>85</v>
      </c>
      <c r="LLU29" s="288" t="s">
        <v>32</v>
      </c>
      <c r="LLV29" s="282">
        <v>1</v>
      </c>
      <c r="LLW29" s="298">
        <v>0</v>
      </c>
      <c r="LLX29" s="299">
        <f t="shared" si="518"/>
        <v>0</v>
      </c>
      <c r="LLY29" s="1"/>
      <c r="LLZ29" s="300">
        <v>6</v>
      </c>
      <c r="LMA29" s="598">
        <v>14</v>
      </c>
      <c r="LMB29" s="597" t="s">
        <v>85</v>
      </c>
      <c r="LMC29" s="288" t="s">
        <v>32</v>
      </c>
      <c r="LMD29" s="282">
        <v>1</v>
      </c>
      <c r="LME29" s="298">
        <v>0</v>
      </c>
      <c r="LMF29" s="299">
        <f t="shared" si="519"/>
        <v>0</v>
      </c>
      <c r="LMG29" s="1"/>
      <c r="LMH29" s="300">
        <v>6</v>
      </c>
      <c r="LMI29" s="598">
        <v>14</v>
      </c>
      <c r="LMJ29" s="597" t="s">
        <v>85</v>
      </c>
      <c r="LMK29" s="288" t="s">
        <v>32</v>
      </c>
      <c r="LML29" s="282">
        <v>1</v>
      </c>
      <c r="LMM29" s="298">
        <v>0</v>
      </c>
      <c r="LMN29" s="299">
        <f t="shared" si="519"/>
        <v>0</v>
      </c>
      <c r="LMO29" s="1"/>
      <c r="LMP29" s="300">
        <v>6</v>
      </c>
      <c r="LMQ29" s="598">
        <v>14</v>
      </c>
      <c r="LMR29" s="597" t="s">
        <v>85</v>
      </c>
      <c r="LMS29" s="288" t="s">
        <v>32</v>
      </c>
      <c r="LMT29" s="282">
        <v>1</v>
      </c>
      <c r="LMU29" s="298">
        <v>0</v>
      </c>
      <c r="LMV29" s="299">
        <f t="shared" si="520"/>
        <v>0</v>
      </c>
      <c r="LMW29" s="1"/>
      <c r="LMX29" s="300">
        <v>6</v>
      </c>
      <c r="LMY29" s="598">
        <v>14</v>
      </c>
      <c r="LMZ29" s="597" t="s">
        <v>85</v>
      </c>
      <c r="LNA29" s="288" t="s">
        <v>32</v>
      </c>
      <c r="LNB29" s="282">
        <v>1</v>
      </c>
      <c r="LNC29" s="298">
        <v>0</v>
      </c>
      <c r="LND29" s="299">
        <f t="shared" si="520"/>
        <v>0</v>
      </c>
      <c r="LNE29" s="1"/>
      <c r="LNF29" s="300">
        <v>6</v>
      </c>
      <c r="LNG29" s="598">
        <v>14</v>
      </c>
      <c r="LNH29" s="597" t="s">
        <v>85</v>
      </c>
      <c r="LNI29" s="288" t="s">
        <v>32</v>
      </c>
      <c r="LNJ29" s="282">
        <v>1</v>
      </c>
      <c r="LNK29" s="298">
        <v>0</v>
      </c>
      <c r="LNL29" s="299">
        <f t="shared" si="521"/>
        <v>0</v>
      </c>
      <c r="LNM29" s="1"/>
      <c r="LNN29" s="300">
        <v>6</v>
      </c>
      <c r="LNO29" s="598">
        <v>14</v>
      </c>
      <c r="LNP29" s="597" t="s">
        <v>85</v>
      </c>
      <c r="LNQ29" s="288" t="s">
        <v>32</v>
      </c>
      <c r="LNR29" s="282">
        <v>1</v>
      </c>
      <c r="LNS29" s="298">
        <v>0</v>
      </c>
      <c r="LNT29" s="299">
        <f t="shared" si="521"/>
        <v>0</v>
      </c>
      <c r="LNU29" s="1"/>
      <c r="LNV29" s="300">
        <v>6</v>
      </c>
      <c r="LNW29" s="598">
        <v>14</v>
      </c>
      <c r="LNX29" s="597" t="s">
        <v>85</v>
      </c>
      <c r="LNY29" s="288" t="s">
        <v>32</v>
      </c>
      <c r="LNZ29" s="282">
        <v>1</v>
      </c>
      <c r="LOA29" s="298">
        <v>0</v>
      </c>
      <c r="LOB29" s="299">
        <f t="shared" si="522"/>
        <v>0</v>
      </c>
      <c r="LOC29" s="1"/>
      <c r="LOD29" s="300">
        <v>6</v>
      </c>
      <c r="LOE29" s="598">
        <v>14</v>
      </c>
      <c r="LOF29" s="597" t="s">
        <v>85</v>
      </c>
      <c r="LOG29" s="288" t="s">
        <v>32</v>
      </c>
      <c r="LOH29" s="282">
        <v>1</v>
      </c>
      <c r="LOI29" s="298">
        <v>0</v>
      </c>
      <c r="LOJ29" s="299">
        <f t="shared" si="522"/>
        <v>0</v>
      </c>
      <c r="LOK29" s="1"/>
      <c r="LOL29" s="300">
        <v>6</v>
      </c>
      <c r="LOM29" s="598">
        <v>14</v>
      </c>
      <c r="LON29" s="597" t="s">
        <v>85</v>
      </c>
      <c r="LOO29" s="288" t="s">
        <v>32</v>
      </c>
      <c r="LOP29" s="282">
        <v>1</v>
      </c>
      <c r="LOQ29" s="298">
        <v>0</v>
      </c>
      <c r="LOR29" s="299">
        <f t="shared" si="523"/>
        <v>0</v>
      </c>
      <c r="LOS29" s="1"/>
      <c r="LOT29" s="300">
        <v>6</v>
      </c>
      <c r="LOU29" s="598">
        <v>14</v>
      </c>
      <c r="LOV29" s="597" t="s">
        <v>85</v>
      </c>
      <c r="LOW29" s="288" t="s">
        <v>32</v>
      </c>
      <c r="LOX29" s="282">
        <v>1</v>
      </c>
      <c r="LOY29" s="298">
        <v>0</v>
      </c>
      <c r="LOZ29" s="299">
        <f t="shared" si="523"/>
        <v>0</v>
      </c>
      <c r="LPA29" s="1"/>
      <c r="LPB29" s="300">
        <v>6</v>
      </c>
      <c r="LPC29" s="598">
        <v>14</v>
      </c>
      <c r="LPD29" s="597" t="s">
        <v>85</v>
      </c>
      <c r="LPE29" s="288" t="s">
        <v>32</v>
      </c>
      <c r="LPF29" s="282">
        <v>1</v>
      </c>
      <c r="LPG29" s="298">
        <v>0</v>
      </c>
      <c r="LPH29" s="299">
        <f t="shared" si="524"/>
        <v>0</v>
      </c>
      <c r="LPI29" s="1"/>
      <c r="LPJ29" s="300">
        <v>6</v>
      </c>
      <c r="LPK29" s="598">
        <v>14</v>
      </c>
      <c r="LPL29" s="597" t="s">
        <v>85</v>
      </c>
      <c r="LPM29" s="288" t="s">
        <v>32</v>
      </c>
      <c r="LPN29" s="282">
        <v>1</v>
      </c>
      <c r="LPO29" s="298">
        <v>0</v>
      </c>
      <c r="LPP29" s="299">
        <f t="shared" si="524"/>
        <v>0</v>
      </c>
      <c r="LPQ29" s="1"/>
      <c r="LPR29" s="300">
        <v>6</v>
      </c>
      <c r="LPS29" s="598">
        <v>14</v>
      </c>
      <c r="LPT29" s="597" t="s">
        <v>85</v>
      </c>
      <c r="LPU29" s="288" t="s">
        <v>32</v>
      </c>
      <c r="LPV29" s="282">
        <v>1</v>
      </c>
      <c r="LPW29" s="298">
        <v>0</v>
      </c>
      <c r="LPX29" s="299">
        <f t="shared" si="525"/>
        <v>0</v>
      </c>
      <c r="LPY29" s="1"/>
      <c r="LPZ29" s="300">
        <v>6</v>
      </c>
      <c r="LQA29" s="598">
        <v>14</v>
      </c>
      <c r="LQB29" s="597" t="s">
        <v>85</v>
      </c>
      <c r="LQC29" s="288" t="s">
        <v>32</v>
      </c>
      <c r="LQD29" s="282">
        <v>1</v>
      </c>
      <c r="LQE29" s="298">
        <v>0</v>
      </c>
      <c r="LQF29" s="299">
        <f t="shared" si="525"/>
        <v>0</v>
      </c>
      <c r="LQG29" s="1"/>
      <c r="LQH29" s="300">
        <v>6</v>
      </c>
      <c r="LQI29" s="598">
        <v>14</v>
      </c>
      <c r="LQJ29" s="597" t="s">
        <v>85</v>
      </c>
      <c r="LQK29" s="288" t="s">
        <v>32</v>
      </c>
      <c r="LQL29" s="282">
        <v>1</v>
      </c>
      <c r="LQM29" s="298">
        <v>0</v>
      </c>
      <c r="LQN29" s="299">
        <f t="shared" si="526"/>
        <v>0</v>
      </c>
      <c r="LQO29" s="1"/>
      <c r="LQP29" s="300">
        <v>6</v>
      </c>
      <c r="LQQ29" s="598">
        <v>14</v>
      </c>
      <c r="LQR29" s="597" t="s">
        <v>85</v>
      </c>
      <c r="LQS29" s="288" t="s">
        <v>32</v>
      </c>
      <c r="LQT29" s="282">
        <v>1</v>
      </c>
      <c r="LQU29" s="298">
        <v>0</v>
      </c>
      <c r="LQV29" s="299">
        <f t="shared" si="526"/>
        <v>0</v>
      </c>
      <c r="LQW29" s="1"/>
      <c r="LQX29" s="300">
        <v>6</v>
      </c>
      <c r="LQY29" s="598">
        <v>14</v>
      </c>
      <c r="LQZ29" s="597" t="s">
        <v>85</v>
      </c>
      <c r="LRA29" s="288" t="s">
        <v>32</v>
      </c>
      <c r="LRB29" s="282">
        <v>1</v>
      </c>
      <c r="LRC29" s="298">
        <v>0</v>
      </c>
      <c r="LRD29" s="299">
        <f t="shared" si="527"/>
        <v>0</v>
      </c>
      <c r="LRE29" s="1"/>
      <c r="LRF29" s="300">
        <v>6</v>
      </c>
      <c r="LRG29" s="598">
        <v>14</v>
      </c>
      <c r="LRH29" s="597" t="s">
        <v>85</v>
      </c>
      <c r="LRI29" s="288" t="s">
        <v>32</v>
      </c>
      <c r="LRJ29" s="282">
        <v>1</v>
      </c>
      <c r="LRK29" s="298">
        <v>0</v>
      </c>
      <c r="LRL29" s="299">
        <f t="shared" si="527"/>
        <v>0</v>
      </c>
      <c r="LRM29" s="1"/>
      <c r="LRN29" s="300">
        <v>6</v>
      </c>
      <c r="LRO29" s="598">
        <v>14</v>
      </c>
      <c r="LRP29" s="597" t="s">
        <v>85</v>
      </c>
      <c r="LRQ29" s="288" t="s">
        <v>32</v>
      </c>
      <c r="LRR29" s="282">
        <v>1</v>
      </c>
      <c r="LRS29" s="298">
        <v>0</v>
      </c>
      <c r="LRT29" s="299">
        <f t="shared" si="528"/>
        <v>0</v>
      </c>
      <c r="LRU29" s="1"/>
      <c r="LRV29" s="300">
        <v>6</v>
      </c>
      <c r="LRW29" s="598">
        <v>14</v>
      </c>
      <c r="LRX29" s="597" t="s">
        <v>85</v>
      </c>
      <c r="LRY29" s="288" t="s">
        <v>32</v>
      </c>
      <c r="LRZ29" s="282">
        <v>1</v>
      </c>
      <c r="LSA29" s="298">
        <v>0</v>
      </c>
      <c r="LSB29" s="299">
        <f t="shared" si="528"/>
        <v>0</v>
      </c>
      <c r="LSC29" s="1"/>
      <c r="LSD29" s="300">
        <v>6</v>
      </c>
      <c r="LSE29" s="598">
        <v>14</v>
      </c>
      <c r="LSF29" s="597" t="s">
        <v>85</v>
      </c>
      <c r="LSG29" s="288" t="s">
        <v>32</v>
      </c>
      <c r="LSH29" s="282">
        <v>1</v>
      </c>
      <c r="LSI29" s="298">
        <v>0</v>
      </c>
      <c r="LSJ29" s="299">
        <f t="shared" si="529"/>
        <v>0</v>
      </c>
      <c r="LSK29" s="1"/>
      <c r="LSL29" s="300">
        <v>6</v>
      </c>
      <c r="LSM29" s="598">
        <v>14</v>
      </c>
      <c r="LSN29" s="597" t="s">
        <v>85</v>
      </c>
      <c r="LSO29" s="288" t="s">
        <v>32</v>
      </c>
      <c r="LSP29" s="282">
        <v>1</v>
      </c>
      <c r="LSQ29" s="298">
        <v>0</v>
      </c>
      <c r="LSR29" s="299">
        <f t="shared" si="529"/>
        <v>0</v>
      </c>
      <c r="LSS29" s="1"/>
      <c r="LST29" s="300">
        <v>6</v>
      </c>
      <c r="LSU29" s="598">
        <v>14</v>
      </c>
      <c r="LSV29" s="597" t="s">
        <v>85</v>
      </c>
      <c r="LSW29" s="288" t="s">
        <v>32</v>
      </c>
      <c r="LSX29" s="282">
        <v>1</v>
      </c>
      <c r="LSY29" s="298">
        <v>0</v>
      </c>
      <c r="LSZ29" s="299">
        <f t="shared" si="530"/>
        <v>0</v>
      </c>
      <c r="LTA29" s="1"/>
      <c r="LTB29" s="300">
        <v>6</v>
      </c>
      <c r="LTC29" s="598">
        <v>14</v>
      </c>
      <c r="LTD29" s="597" t="s">
        <v>85</v>
      </c>
      <c r="LTE29" s="288" t="s">
        <v>32</v>
      </c>
      <c r="LTF29" s="282">
        <v>1</v>
      </c>
      <c r="LTG29" s="298">
        <v>0</v>
      </c>
      <c r="LTH29" s="299">
        <f t="shared" si="530"/>
        <v>0</v>
      </c>
      <c r="LTI29" s="1"/>
      <c r="LTJ29" s="300">
        <v>6</v>
      </c>
      <c r="LTK29" s="598">
        <v>14</v>
      </c>
      <c r="LTL29" s="597" t="s">
        <v>85</v>
      </c>
      <c r="LTM29" s="288" t="s">
        <v>32</v>
      </c>
      <c r="LTN29" s="282">
        <v>1</v>
      </c>
      <c r="LTO29" s="298">
        <v>0</v>
      </c>
      <c r="LTP29" s="299">
        <f t="shared" si="531"/>
        <v>0</v>
      </c>
      <c r="LTQ29" s="1"/>
      <c r="LTR29" s="300">
        <v>6</v>
      </c>
      <c r="LTS29" s="598">
        <v>14</v>
      </c>
      <c r="LTT29" s="597" t="s">
        <v>85</v>
      </c>
      <c r="LTU29" s="288" t="s">
        <v>32</v>
      </c>
      <c r="LTV29" s="282">
        <v>1</v>
      </c>
      <c r="LTW29" s="298">
        <v>0</v>
      </c>
      <c r="LTX29" s="299">
        <f t="shared" si="531"/>
        <v>0</v>
      </c>
      <c r="LTY29" s="1"/>
      <c r="LTZ29" s="300">
        <v>6</v>
      </c>
      <c r="LUA29" s="598">
        <v>14</v>
      </c>
      <c r="LUB29" s="597" t="s">
        <v>85</v>
      </c>
      <c r="LUC29" s="288" t="s">
        <v>32</v>
      </c>
      <c r="LUD29" s="282">
        <v>1</v>
      </c>
      <c r="LUE29" s="298">
        <v>0</v>
      </c>
      <c r="LUF29" s="299">
        <f t="shared" si="532"/>
        <v>0</v>
      </c>
      <c r="LUG29" s="1"/>
      <c r="LUH29" s="300">
        <v>6</v>
      </c>
      <c r="LUI29" s="598">
        <v>14</v>
      </c>
      <c r="LUJ29" s="597" t="s">
        <v>85</v>
      </c>
      <c r="LUK29" s="288" t="s">
        <v>32</v>
      </c>
      <c r="LUL29" s="282">
        <v>1</v>
      </c>
      <c r="LUM29" s="298">
        <v>0</v>
      </c>
      <c r="LUN29" s="299">
        <f t="shared" si="532"/>
        <v>0</v>
      </c>
      <c r="LUO29" s="1"/>
      <c r="LUP29" s="300">
        <v>6</v>
      </c>
      <c r="LUQ29" s="598">
        <v>14</v>
      </c>
      <c r="LUR29" s="597" t="s">
        <v>85</v>
      </c>
      <c r="LUS29" s="288" t="s">
        <v>32</v>
      </c>
      <c r="LUT29" s="282">
        <v>1</v>
      </c>
      <c r="LUU29" s="298">
        <v>0</v>
      </c>
      <c r="LUV29" s="299">
        <f t="shared" si="533"/>
        <v>0</v>
      </c>
      <c r="LUW29" s="1"/>
      <c r="LUX29" s="300">
        <v>6</v>
      </c>
      <c r="LUY29" s="598">
        <v>14</v>
      </c>
      <c r="LUZ29" s="597" t="s">
        <v>85</v>
      </c>
      <c r="LVA29" s="288" t="s">
        <v>32</v>
      </c>
      <c r="LVB29" s="282">
        <v>1</v>
      </c>
      <c r="LVC29" s="298">
        <v>0</v>
      </c>
      <c r="LVD29" s="299">
        <f t="shared" si="533"/>
        <v>0</v>
      </c>
      <c r="LVE29" s="1"/>
      <c r="LVF29" s="300">
        <v>6</v>
      </c>
      <c r="LVG29" s="598">
        <v>14</v>
      </c>
      <c r="LVH29" s="597" t="s">
        <v>85</v>
      </c>
      <c r="LVI29" s="288" t="s">
        <v>32</v>
      </c>
      <c r="LVJ29" s="282">
        <v>1</v>
      </c>
      <c r="LVK29" s="298">
        <v>0</v>
      </c>
      <c r="LVL29" s="299">
        <f t="shared" si="534"/>
        <v>0</v>
      </c>
      <c r="LVM29" s="1"/>
      <c r="LVN29" s="300">
        <v>6</v>
      </c>
      <c r="LVO29" s="598">
        <v>14</v>
      </c>
      <c r="LVP29" s="597" t="s">
        <v>85</v>
      </c>
      <c r="LVQ29" s="288" t="s">
        <v>32</v>
      </c>
      <c r="LVR29" s="282">
        <v>1</v>
      </c>
      <c r="LVS29" s="298">
        <v>0</v>
      </c>
      <c r="LVT29" s="299">
        <f t="shared" si="534"/>
        <v>0</v>
      </c>
      <c r="LVU29" s="1"/>
      <c r="LVV29" s="300">
        <v>6</v>
      </c>
      <c r="LVW29" s="598">
        <v>14</v>
      </c>
      <c r="LVX29" s="597" t="s">
        <v>85</v>
      </c>
      <c r="LVY29" s="288" t="s">
        <v>32</v>
      </c>
      <c r="LVZ29" s="282">
        <v>1</v>
      </c>
      <c r="LWA29" s="298">
        <v>0</v>
      </c>
      <c r="LWB29" s="299">
        <f t="shared" si="535"/>
        <v>0</v>
      </c>
      <c r="LWC29" s="1"/>
      <c r="LWD29" s="300">
        <v>6</v>
      </c>
      <c r="LWE29" s="598">
        <v>14</v>
      </c>
      <c r="LWF29" s="597" t="s">
        <v>85</v>
      </c>
      <c r="LWG29" s="288" t="s">
        <v>32</v>
      </c>
      <c r="LWH29" s="282">
        <v>1</v>
      </c>
      <c r="LWI29" s="298">
        <v>0</v>
      </c>
      <c r="LWJ29" s="299">
        <f t="shared" si="535"/>
        <v>0</v>
      </c>
      <c r="LWK29" s="1"/>
      <c r="LWL29" s="300">
        <v>6</v>
      </c>
      <c r="LWM29" s="598">
        <v>14</v>
      </c>
      <c r="LWN29" s="597" t="s">
        <v>85</v>
      </c>
      <c r="LWO29" s="288" t="s">
        <v>32</v>
      </c>
      <c r="LWP29" s="282">
        <v>1</v>
      </c>
      <c r="LWQ29" s="298">
        <v>0</v>
      </c>
      <c r="LWR29" s="299">
        <f t="shared" si="536"/>
        <v>0</v>
      </c>
      <c r="LWS29" s="1"/>
      <c r="LWT29" s="300">
        <v>6</v>
      </c>
      <c r="LWU29" s="598">
        <v>14</v>
      </c>
      <c r="LWV29" s="597" t="s">
        <v>85</v>
      </c>
      <c r="LWW29" s="288" t="s">
        <v>32</v>
      </c>
      <c r="LWX29" s="282">
        <v>1</v>
      </c>
      <c r="LWY29" s="298">
        <v>0</v>
      </c>
      <c r="LWZ29" s="299">
        <f t="shared" si="536"/>
        <v>0</v>
      </c>
      <c r="LXA29" s="1"/>
      <c r="LXB29" s="300">
        <v>6</v>
      </c>
      <c r="LXC29" s="598">
        <v>14</v>
      </c>
      <c r="LXD29" s="597" t="s">
        <v>85</v>
      </c>
      <c r="LXE29" s="288" t="s">
        <v>32</v>
      </c>
      <c r="LXF29" s="282">
        <v>1</v>
      </c>
      <c r="LXG29" s="298">
        <v>0</v>
      </c>
      <c r="LXH29" s="299">
        <f t="shared" si="537"/>
        <v>0</v>
      </c>
      <c r="LXI29" s="1"/>
      <c r="LXJ29" s="300">
        <v>6</v>
      </c>
      <c r="LXK29" s="598">
        <v>14</v>
      </c>
      <c r="LXL29" s="597" t="s">
        <v>85</v>
      </c>
      <c r="LXM29" s="288" t="s">
        <v>32</v>
      </c>
      <c r="LXN29" s="282">
        <v>1</v>
      </c>
      <c r="LXO29" s="298">
        <v>0</v>
      </c>
      <c r="LXP29" s="299">
        <f t="shared" si="537"/>
        <v>0</v>
      </c>
      <c r="LXQ29" s="1"/>
      <c r="LXR29" s="300">
        <v>6</v>
      </c>
      <c r="LXS29" s="598">
        <v>14</v>
      </c>
      <c r="LXT29" s="597" t="s">
        <v>85</v>
      </c>
      <c r="LXU29" s="288" t="s">
        <v>32</v>
      </c>
      <c r="LXV29" s="282">
        <v>1</v>
      </c>
      <c r="LXW29" s="298">
        <v>0</v>
      </c>
      <c r="LXX29" s="299">
        <f t="shared" si="538"/>
        <v>0</v>
      </c>
      <c r="LXY29" s="1"/>
      <c r="LXZ29" s="300">
        <v>6</v>
      </c>
      <c r="LYA29" s="598">
        <v>14</v>
      </c>
      <c r="LYB29" s="597" t="s">
        <v>85</v>
      </c>
      <c r="LYC29" s="288" t="s">
        <v>32</v>
      </c>
      <c r="LYD29" s="282">
        <v>1</v>
      </c>
      <c r="LYE29" s="298">
        <v>0</v>
      </c>
      <c r="LYF29" s="299">
        <f t="shared" si="538"/>
        <v>0</v>
      </c>
      <c r="LYG29" s="1"/>
      <c r="LYH29" s="300">
        <v>6</v>
      </c>
      <c r="LYI29" s="598">
        <v>14</v>
      </c>
      <c r="LYJ29" s="597" t="s">
        <v>85</v>
      </c>
      <c r="LYK29" s="288" t="s">
        <v>32</v>
      </c>
      <c r="LYL29" s="282">
        <v>1</v>
      </c>
      <c r="LYM29" s="298">
        <v>0</v>
      </c>
      <c r="LYN29" s="299">
        <f t="shared" si="539"/>
        <v>0</v>
      </c>
      <c r="LYO29" s="1"/>
      <c r="LYP29" s="300">
        <v>6</v>
      </c>
      <c r="LYQ29" s="598">
        <v>14</v>
      </c>
      <c r="LYR29" s="597" t="s">
        <v>85</v>
      </c>
      <c r="LYS29" s="288" t="s">
        <v>32</v>
      </c>
      <c r="LYT29" s="282">
        <v>1</v>
      </c>
      <c r="LYU29" s="298">
        <v>0</v>
      </c>
      <c r="LYV29" s="299">
        <f t="shared" si="539"/>
        <v>0</v>
      </c>
      <c r="LYW29" s="1"/>
      <c r="LYX29" s="300">
        <v>6</v>
      </c>
      <c r="LYY29" s="598">
        <v>14</v>
      </c>
      <c r="LYZ29" s="597" t="s">
        <v>85</v>
      </c>
      <c r="LZA29" s="288" t="s">
        <v>32</v>
      </c>
      <c r="LZB29" s="282">
        <v>1</v>
      </c>
      <c r="LZC29" s="298">
        <v>0</v>
      </c>
      <c r="LZD29" s="299">
        <f t="shared" si="540"/>
        <v>0</v>
      </c>
      <c r="LZE29" s="1"/>
      <c r="LZF29" s="300">
        <v>6</v>
      </c>
      <c r="LZG29" s="598">
        <v>14</v>
      </c>
      <c r="LZH29" s="597" t="s">
        <v>85</v>
      </c>
      <c r="LZI29" s="288" t="s">
        <v>32</v>
      </c>
      <c r="LZJ29" s="282">
        <v>1</v>
      </c>
      <c r="LZK29" s="298">
        <v>0</v>
      </c>
      <c r="LZL29" s="299">
        <f t="shared" si="540"/>
        <v>0</v>
      </c>
      <c r="LZM29" s="1"/>
      <c r="LZN29" s="300">
        <v>6</v>
      </c>
      <c r="LZO29" s="598">
        <v>14</v>
      </c>
      <c r="LZP29" s="597" t="s">
        <v>85</v>
      </c>
      <c r="LZQ29" s="288" t="s">
        <v>32</v>
      </c>
      <c r="LZR29" s="282">
        <v>1</v>
      </c>
      <c r="LZS29" s="298">
        <v>0</v>
      </c>
      <c r="LZT29" s="299">
        <f t="shared" si="541"/>
        <v>0</v>
      </c>
      <c r="LZU29" s="1"/>
      <c r="LZV29" s="300">
        <v>6</v>
      </c>
      <c r="LZW29" s="598">
        <v>14</v>
      </c>
      <c r="LZX29" s="597" t="s">
        <v>85</v>
      </c>
      <c r="LZY29" s="288" t="s">
        <v>32</v>
      </c>
      <c r="LZZ29" s="282">
        <v>1</v>
      </c>
      <c r="MAA29" s="298">
        <v>0</v>
      </c>
      <c r="MAB29" s="299">
        <f t="shared" si="541"/>
        <v>0</v>
      </c>
      <c r="MAC29" s="1"/>
      <c r="MAD29" s="300">
        <v>6</v>
      </c>
      <c r="MAE29" s="598">
        <v>14</v>
      </c>
      <c r="MAF29" s="597" t="s">
        <v>85</v>
      </c>
      <c r="MAG29" s="288" t="s">
        <v>32</v>
      </c>
      <c r="MAH29" s="282">
        <v>1</v>
      </c>
      <c r="MAI29" s="298">
        <v>0</v>
      </c>
      <c r="MAJ29" s="299">
        <f t="shared" si="542"/>
        <v>0</v>
      </c>
      <c r="MAK29" s="1"/>
      <c r="MAL29" s="300">
        <v>6</v>
      </c>
      <c r="MAM29" s="598">
        <v>14</v>
      </c>
      <c r="MAN29" s="597" t="s">
        <v>85</v>
      </c>
      <c r="MAO29" s="288" t="s">
        <v>32</v>
      </c>
      <c r="MAP29" s="282">
        <v>1</v>
      </c>
      <c r="MAQ29" s="298">
        <v>0</v>
      </c>
      <c r="MAR29" s="299">
        <f t="shared" si="542"/>
        <v>0</v>
      </c>
      <c r="MAS29" s="1"/>
      <c r="MAT29" s="300">
        <v>6</v>
      </c>
      <c r="MAU29" s="598">
        <v>14</v>
      </c>
      <c r="MAV29" s="597" t="s">
        <v>85</v>
      </c>
      <c r="MAW29" s="288" t="s">
        <v>32</v>
      </c>
      <c r="MAX29" s="282">
        <v>1</v>
      </c>
      <c r="MAY29" s="298">
        <v>0</v>
      </c>
      <c r="MAZ29" s="299">
        <f t="shared" si="543"/>
        <v>0</v>
      </c>
      <c r="MBA29" s="1"/>
      <c r="MBB29" s="300">
        <v>6</v>
      </c>
      <c r="MBC29" s="598">
        <v>14</v>
      </c>
      <c r="MBD29" s="597" t="s">
        <v>85</v>
      </c>
      <c r="MBE29" s="288" t="s">
        <v>32</v>
      </c>
      <c r="MBF29" s="282">
        <v>1</v>
      </c>
      <c r="MBG29" s="298">
        <v>0</v>
      </c>
      <c r="MBH29" s="299">
        <f t="shared" si="543"/>
        <v>0</v>
      </c>
      <c r="MBI29" s="1"/>
      <c r="MBJ29" s="300">
        <v>6</v>
      </c>
      <c r="MBK29" s="598">
        <v>14</v>
      </c>
      <c r="MBL29" s="597" t="s">
        <v>85</v>
      </c>
      <c r="MBM29" s="288" t="s">
        <v>32</v>
      </c>
      <c r="MBN29" s="282">
        <v>1</v>
      </c>
      <c r="MBO29" s="298">
        <v>0</v>
      </c>
      <c r="MBP29" s="299">
        <f t="shared" si="544"/>
        <v>0</v>
      </c>
      <c r="MBQ29" s="1"/>
      <c r="MBR29" s="300">
        <v>6</v>
      </c>
      <c r="MBS29" s="598">
        <v>14</v>
      </c>
      <c r="MBT29" s="597" t="s">
        <v>85</v>
      </c>
      <c r="MBU29" s="288" t="s">
        <v>32</v>
      </c>
      <c r="MBV29" s="282">
        <v>1</v>
      </c>
      <c r="MBW29" s="298">
        <v>0</v>
      </c>
      <c r="MBX29" s="299">
        <f t="shared" si="544"/>
        <v>0</v>
      </c>
      <c r="MBY29" s="1"/>
      <c r="MBZ29" s="300">
        <v>6</v>
      </c>
      <c r="MCA29" s="598">
        <v>14</v>
      </c>
      <c r="MCB29" s="597" t="s">
        <v>85</v>
      </c>
      <c r="MCC29" s="288" t="s">
        <v>32</v>
      </c>
      <c r="MCD29" s="282">
        <v>1</v>
      </c>
      <c r="MCE29" s="298">
        <v>0</v>
      </c>
      <c r="MCF29" s="299">
        <f t="shared" si="545"/>
        <v>0</v>
      </c>
      <c r="MCG29" s="1"/>
      <c r="MCH29" s="300">
        <v>6</v>
      </c>
      <c r="MCI29" s="598">
        <v>14</v>
      </c>
      <c r="MCJ29" s="597" t="s">
        <v>85</v>
      </c>
      <c r="MCK29" s="288" t="s">
        <v>32</v>
      </c>
      <c r="MCL29" s="282">
        <v>1</v>
      </c>
      <c r="MCM29" s="298">
        <v>0</v>
      </c>
      <c r="MCN29" s="299">
        <f t="shared" si="545"/>
        <v>0</v>
      </c>
      <c r="MCO29" s="1"/>
      <c r="MCP29" s="300">
        <v>6</v>
      </c>
      <c r="MCQ29" s="598">
        <v>14</v>
      </c>
      <c r="MCR29" s="597" t="s">
        <v>85</v>
      </c>
      <c r="MCS29" s="288" t="s">
        <v>32</v>
      </c>
      <c r="MCT29" s="282">
        <v>1</v>
      </c>
      <c r="MCU29" s="298">
        <v>0</v>
      </c>
      <c r="MCV29" s="299">
        <f t="shared" si="546"/>
        <v>0</v>
      </c>
      <c r="MCW29" s="1"/>
      <c r="MCX29" s="300">
        <v>6</v>
      </c>
      <c r="MCY29" s="598">
        <v>14</v>
      </c>
      <c r="MCZ29" s="597" t="s">
        <v>85</v>
      </c>
      <c r="MDA29" s="288" t="s">
        <v>32</v>
      </c>
      <c r="MDB29" s="282">
        <v>1</v>
      </c>
      <c r="MDC29" s="298">
        <v>0</v>
      </c>
      <c r="MDD29" s="299">
        <f t="shared" si="546"/>
        <v>0</v>
      </c>
      <c r="MDE29" s="1"/>
      <c r="MDF29" s="300">
        <v>6</v>
      </c>
      <c r="MDG29" s="598">
        <v>14</v>
      </c>
      <c r="MDH29" s="597" t="s">
        <v>85</v>
      </c>
      <c r="MDI29" s="288" t="s">
        <v>32</v>
      </c>
      <c r="MDJ29" s="282">
        <v>1</v>
      </c>
      <c r="MDK29" s="298">
        <v>0</v>
      </c>
      <c r="MDL29" s="299">
        <f t="shared" si="547"/>
        <v>0</v>
      </c>
      <c r="MDM29" s="1"/>
      <c r="MDN29" s="300">
        <v>6</v>
      </c>
      <c r="MDO29" s="598">
        <v>14</v>
      </c>
      <c r="MDP29" s="597" t="s">
        <v>85</v>
      </c>
      <c r="MDQ29" s="288" t="s">
        <v>32</v>
      </c>
      <c r="MDR29" s="282">
        <v>1</v>
      </c>
      <c r="MDS29" s="298">
        <v>0</v>
      </c>
      <c r="MDT29" s="299">
        <f t="shared" si="547"/>
        <v>0</v>
      </c>
      <c r="MDU29" s="1"/>
      <c r="MDV29" s="300">
        <v>6</v>
      </c>
      <c r="MDW29" s="598">
        <v>14</v>
      </c>
      <c r="MDX29" s="597" t="s">
        <v>85</v>
      </c>
      <c r="MDY29" s="288" t="s">
        <v>32</v>
      </c>
      <c r="MDZ29" s="282">
        <v>1</v>
      </c>
      <c r="MEA29" s="298">
        <v>0</v>
      </c>
      <c r="MEB29" s="299">
        <f t="shared" si="548"/>
        <v>0</v>
      </c>
      <c r="MEC29" s="1"/>
      <c r="MED29" s="300">
        <v>6</v>
      </c>
      <c r="MEE29" s="598">
        <v>14</v>
      </c>
      <c r="MEF29" s="597" t="s">
        <v>85</v>
      </c>
      <c r="MEG29" s="288" t="s">
        <v>32</v>
      </c>
      <c r="MEH29" s="282">
        <v>1</v>
      </c>
      <c r="MEI29" s="298">
        <v>0</v>
      </c>
      <c r="MEJ29" s="299">
        <f t="shared" si="548"/>
        <v>0</v>
      </c>
      <c r="MEK29" s="1"/>
      <c r="MEL29" s="300">
        <v>6</v>
      </c>
      <c r="MEM29" s="598">
        <v>14</v>
      </c>
      <c r="MEN29" s="597" t="s">
        <v>85</v>
      </c>
      <c r="MEO29" s="288" t="s">
        <v>32</v>
      </c>
      <c r="MEP29" s="282">
        <v>1</v>
      </c>
      <c r="MEQ29" s="298">
        <v>0</v>
      </c>
      <c r="MER29" s="299">
        <f t="shared" si="549"/>
        <v>0</v>
      </c>
      <c r="MES29" s="1"/>
      <c r="MET29" s="300">
        <v>6</v>
      </c>
      <c r="MEU29" s="598">
        <v>14</v>
      </c>
      <c r="MEV29" s="597" t="s">
        <v>85</v>
      </c>
      <c r="MEW29" s="288" t="s">
        <v>32</v>
      </c>
      <c r="MEX29" s="282">
        <v>1</v>
      </c>
      <c r="MEY29" s="298">
        <v>0</v>
      </c>
      <c r="MEZ29" s="299">
        <f t="shared" si="549"/>
        <v>0</v>
      </c>
      <c r="MFA29" s="1"/>
      <c r="MFB29" s="300">
        <v>6</v>
      </c>
      <c r="MFC29" s="598">
        <v>14</v>
      </c>
      <c r="MFD29" s="597" t="s">
        <v>85</v>
      </c>
      <c r="MFE29" s="288" t="s">
        <v>32</v>
      </c>
      <c r="MFF29" s="282">
        <v>1</v>
      </c>
      <c r="MFG29" s="298">
        <v>0</v>
      </c>
      <c r="MFH29" s="299">
        <f t="shared" si="550"/>
        <v>0</v>
      </c>
      <c r="MFI29" s="1"/>
      <c r="MFJ29" s="300">
        <v>6</v>
      </c>
      <c r="MFK29" s="598">
        <v>14</v>
      </c>
      <c r="MFL29" s="597" t="s">
        <v>85</v>
      </c>
      <c r="MFM29" s="288" t="s">
        <v>32</v>
      </c>
      <c r="MFN29" s="282">
        <v>1</v>
      </c>
      <c r="MFO29" s="298">
        <v>0</v>
      </c>
      <c r="MFP29" s="299">
        <f t="shared" si="550"/>
        <v>0</v>
      </c>
      <c r="MFQ29" s="1"/>
      <c r="MFR29" s="300">
        <v>6</v>
      </c>
      <c r="MFS29" s="598">
        <v>14</v>
      </c>
      <c r="MFT29" s="597" t="s">
        <v>85</v>
      </c>
      <c r="MFU29" s="288" t="s">
        <v>32</v>
      </c>
      <c r="MFV29" s="282">
        <v>1</v>
      </c>
      <c r="MFW29" s="298">
        <v>0</v>
      </c>
      <c r="MFX29" s="299">
        <f t="shared" si="551"/>
        <v>0</v>
      </c>
      <c r="MFY29" s="1"/>
      <c r="MFZ29" s="300">
        <v>6</v>
      </c>
      <c r="MGA29" s="598">
        <v>14</v>
      </c>
      <c r="MGB29" s="597" t="s">
        <v>85</v>
      </c>
      <c r="MGC29" s="288" t="s">
        <v>32</v>
      </c>
      <c r="MGD29" s="282">
        <v>1</v>
      </c>
      <c r="MGE29" s="298">
        <v>0</v>
      </c>
      <c r="MGF29" s="299">
        <f t="shared" si="551"/>
        <v>0</v>
      </c>
      <c r="MGG29" s="1"/>
      <c r="MGH29" s="300">
        <v>6</v>
      </c>
      <c r="MGI29" s="598">
        <v>14</v>
      </c>
      <c r="MGJ29" s="597" t="s">
        <v>85</v>
      </c>
      <c r="MGK29" s="288" t="s">
        <v>32</v>
      </c>
      <c r="MGL29" s="282">
        <v>1</v>
      </c>
      <c r="MGM29" s="298">
        <v>0</v>
      </c>
      <c r="MGN29" s="299">
        <f t="shared" si="552"/>
        <v>0</v>
      </c>
      <c r="MGO29" s="1"/>
      <c r="MGP29" s="300">
        <v>6</v>
      </c>
      <c r="MGQ29" s="598">
        <v>14</v>
      </c>
      <c r="MGR29" s="597" t="s">
        <v>85</v>
      </c>
      <c r="MGS29" s="288" t="s">
        <v>32</v>
      </c>
      <c r="MGT29" s="282">
        <v>1</v>
      </c>
      <c r="MGU29" s="298">
        <v>0</v>
      </c>
      <c r="MGV29" s="299">
        <f t="shared" si="552"/>
        <v>0</v>
      </c>
      <c r="MGW29" s="1"/>
      <c r="MGX29" s="300">
        <v>6</v>
      </c>
      <c r="MGY29" s="598">
        <v>14</v>
      </c>
      <c r="MGZ29" s="597" t="s">
        <v>85</v>
      </c>
      <c r="MHA29" s="288" t="s">
        <v>32</v>
      </c>
      <c r="MHB29" s="282">
        <v>1</v>
      </c>
      <c r="MHC29" s="298">
        <v>0</v>
      </c>
      <c r="MHD29" s="299">
        <f t="shared" si="553"/>
        <v>0</v>
      </c>
      <c r="MHE29" s="1"/>
      <c r="MHF29" s="300">
        <v>6</v>
      </c>
      <c r="MHG29" s="598">
        <v>14</v>
      </c>
      <c r="MHH29" s="597" t="s">
        <v>85</v>
      </c>
      <c r="MHI29" s="288" t="s">
        <v>32</v>
      </c>
      <c r="MHJ29" s="282">
        <v>1</v>
      </c>
      <c r="MHK29" s="298">
        <v>0</v>
      </c>
      <c r="MHL29" s="299">
        <f t="shared" si="553"/>
        <v>0</v>
      </c>
      <c r="MHM29" s="1"/>
      <c r="MHN29" s="300">
        <v>6</v>
      </c>
      <c r="MHO29" s="598">
        <v>14</v>
      </c>
      <c r="MHP29" s="597" t="s">
        <v>85</v>
      </c>
      <c r="MHQ29" s="288" t="s">
        <v>32</v>
      </c>
      <c r="MHR29" s="282">
        <v>1</v>
      </c>
      <c r="MHS29" s="298">
        <v>0</v>
      </c>
      <c r="MHT29" s="299">
        <f t="shared" si="554"/>
        <v>0</v>
      </c>
      <c r="MHU29" s="1"/>
      <c r="MHV29" s="300">
        <v>6</v>
      </c>
      <c r="MHW29" s="598">
        <v>14</v>
      </c>
      <c r="MHX29" s="597" t="s">
        <v>85</v>
      </c>
      <c r="MHY29" s="288" t="s">
        <v>32</v>
      </c>
      <c r="MHZ29" s="282">
        <v>1</v>
      </c>
      <c r="MIA29" s="298">
        <v>0</v>
      </c>
      <c r="MIB29" s="299">
        <f t="shared" si="554"/>
        <v>0</v>
      </c>
      <c r="MIC29" s="1"/>
      <c r="MID29" s="300">
        <v>6</v>
      </c>
      <c r="MIE29" s="598">
        <v>14</v>
      </c>
      <c r="MIF29" s="597" t="s">
        <v>85</v>
      </c>
      <c r="MIG29" s="288" t="s">
        <v>32</v>
      </c>
      <c r="MIH29" s="282">
        <v>1</v>
      </c>
      <c r="MII29" s="298">
        <v>0</v>
      </c>
      <c r="MIJ29" s="299">
        <f t="shared" si="555"/>
        <v>0</v>
      </c>
      <c r="MIK29" s="1"/>
      <c r="MIL29" s="300">
        <v>6</v>
      </c>
      <c r="MIM29" s="598">
        <v>14</v>
      </c>
      <c r="MIN29" s="597" t="s">
        <v>85</v>
      </c>
      <c r="MIO29" s="288" t="s">
        <v>32</v>
      </c>
      <c r="MIP29" s="282">
        <v>1</v>
      </c>
      <c r="MIQ29" s="298">
        <v>0</v>
      </c>
      <c r="MIR29" s="299">
        <f t="shared" si="555"/>
        <v>0</v>
      </c>
      <c r="MIS29" s="1"/>
      <c r="MIT29" s="300">
        <v>6</v>
      </c>
      <c r="MIU29" s="598">
        <v>14</v>
      </c>
      <c r="MIV29" s="597" t="s">
        <v>85</v>
      </c>
      <c r="MIW29" s="288" t="s">
        <v>32</v>
      </c>
      <c r="MIX29" s="282">
        <v>1</v>
      </c>
      <c r="MIY29" s="298">
        <v>0</v>
      </c>
      <c r="MIZ29" s="299">
        <f t="shared" si="556"/>
        <v>0</v>
      </c>
      <c r="MJA29" s="1"/>
      <c r="MJB29" s="300">
        <v>6</v>
      </c>
      <c r="MJC29" s="598">
        <v>14</v>
      </c>
      <c r="MJD29" s="597" t="s">
        <v>85</v>
      </c>
      <c r="MJE29" s="288" t="s">
        <v>32</v>
      </c>
      <c r="MJF29" s="282">
        <v>1</v>
      </c>
      <c r="MJG29" s="298">
        <v>0</v>
      </c>
      <c r="MJH29" s="299">
        <f t="shared" si="556"/>
        <v>0</v>
      </c>
      <c r="MJI29" s="1"/>
      <c r="MJJ29" s="300">
        <v>6</v>
      </c>
      <c r="MJK29" s="598">
        <v>14</v>
      </c>
      <c r="MJL29" s="597" t="s">
        <v>85</v>
      </c>
      <c r="MJM29" s="288" t="s">
        <v>32</v>
      </c>
      <c r="MJN29" s="282">
        <v>1</v>
      </c>
      <c r="MJO29" s="298">
        <v>0</v>
      </c>
      <c r="MJP29" s="299">
        <f t="shared" si="557"/>
        <v>0</v>
      </c>
      <c r="MJQ29" s="1"/>
      <c r="MJR29" s="300">
        <v>6</v>
      </c>
      <c r="MJS29" s="598">
        <v>14</v>
      </c>
      <c r="MJT29" s="597" t="s">
        <v>85</v>
      </c>
      <c r="MJU29" s="288" t="s">
        <v>32</v>
      </c>
      <c r="MJV29" s="282">
        <v>1</v>
      </c>
      <c r="MJW29" s="298">
        <v>0</v>
      </c>
      <c r="MJX29" s="299">
        <f t="shared" si="557"/>
        <v>0</v>
      </c>
      <c r="MJY29" s="1"/>
      <c r="MJZ29" s="300">
        <v>6</v>
      </c>
      <c r="MKA29" s="598">
        <v>14</v>
      </c>
      <c r="MKB29" s="597" t="s">
        <v>85</v>
      </c>
      <c r="MKC29" s="288" t="s">
        <v>32</v>
      </c>
      <c r="MKD29" s="282">
        <v>1</v>
      </c>
      <c r="MKE29" s="298">
        <v>0</v>
      </c>
      <c r="MKF29" s="299">
        <f t="shared" si="558"/>
        <v>0</v>
      </c>
      <c r="MKG29" s="1"/>
      <c r="MKH29" s="300">
        <v>6</v>
      </c>
      <c r="MKI29" s="598">
        <v>14</v>
      </c>
      <c r="MKJ29" s="597" t="s">
        <v>85</v>
      </c>
      <c r="MKK29" s="288" t="s">
        <v>32</v>
      </c>
      <c r="MKL29" s="282">
        <v>1</v>
      </c>
      <c r="MKM29" s="298">
        <v>0</v>
      </c>
      <c r="MKN29" s="299">
        <f t="shared" si="558"/>
        <v>0</v>
      </c>
      <c r="MKO29" s="1"/>
      <c r="MKP29" s="300">
        <v>6</v>
      </c>
      <c r="MKQ29" s="598">
        <v>14</v>
      </c>
      <c r="MKR29" s="597" t="s">
        <v>85</v>
      </c>
      <c r="MKS29" s="288" t="s">
        <v>32</v>
      </c>
      <c r="MKT29" s="282">
        <v>1</v>
      </c>
      <c r="MKU29" s="298">
        <v>0</v>
      </c>
      <c r="MKV29" s="299">
        <f t="shared" si="559"/>
        <v>0</v>
      </c>
      <c r="MKW29" s="1"/>
      <c r="MKX29" s="300">
        <v>6</v>
      </c>
      <c r="MKY29" s="598">
        <v>14</v>
      </c>
      <c r="MKZ29" s="597" t="s">
        <v>85</v>
      </c>
      <c r="MLA29" s="288" t="s">
        <v>32</v>
      </c>
      <c r="MLB29" s="282">
        <v>1</v>
      </c>
      <c r="MLC29" s="298">
        <v>0</v>
      </c>
      <c r="MLD29" s="299">
        <f t="shared" si="559"/>
        <v>0</v>
      </c>
      <c r="MLE29" s="1"/>
      <c r="MLF29" s="300">
        <v>6</v>
      </c>
      <c r="MLG29" s="598">
        <v>14</v>
      </c>
      <c r="MLH29" s="597" t="s">
        <v>85</v>
      </c>
      <c r="MLI29" s="288" t="s">
        <v>32</v>
      </c>
      <c r="MLJ29" s="282">
        <v>1</v>
      </c>
      <c r="MLK29" s="298">
        <v>0</v>
      </c>
      <c r="MLL29" s="299">
        <f t="shared" si="560"/>
        <v>0</v>
      </c>
      <c r="MLM29" s="1"/>
      <c r="MLN29" s="300">
        <v>6</v>
      </c>
      <c r="MLO29" s="598">
        <v>14</v>
      </c>
      <c r="MLP29" s="597" t="s">
        <v>85</v>
      </c>
      <c r="MLQ29" s="288" t="s">
        <v>32</v>
      </c>
      <c r="MLR29" s="282">
        <v>1</v>
      </c>
      <c r="MLS29" s="298">
        <v>0</v>
      </c>
      <c r="MLT29" s="299">
        <f t="shared" si="560"/>
        <v>0</v>
      </c>
      <c r="MLU29" s="1"/>
      <c r="MLV29" s="300">
        <v>6</v>
      </c>
      <c r="MLW29" s="598">
        <v>14</v>
      </c>
      <c r="MLX29" s="597" t="s">
        <v>85</v>
      </c>
      <c r="MLY29" s="288" t="s">
        <v>32</v>
      </c>
      <c r="MLZ29" s="282">
        <v>1</v>
      </c>
      <c r="MMA29" s="298">
        <v>0</v>
      </c>
      <c r="MMB29" s="299">
        <f t="shared" si="561"/>
        <v>0</v>
      </c>
      <c r="MMC29" s="1"/>
      <c r="MMD29" s="300">
        <v>6</v>
      </c>
      <c r="MME29" s="598">
        <v>14</v>
      </c>
      <c r="MMF29" s="597" t="s">
        <v>85</v>
      </c>
      <c r="MMG29" s="288" t="s">
        <v>32</v>
      </c>
      <c r="MMH29" s="282">
        <v>1</v>
      </c>
      <c r="MMI29" s="298">
        <v>0</v>
      </c>
      <c r="MMJ29" s="299">
        <f t="shared" si="561"/>
        <v>0</v>
      </c>
      <c r="MMK29" s="1"/>
      <c r="MML29" s="300">
        <v>6</v>
      </c>
      <c r="MMM29" s="598">
        <v>14</v>
      </c>
      <c r="MMN29" s="597" t="s">
        <v>85</v>
      </c>
      <c r="MMO29" s="288" t="s">
        <v>32</v>
      </c>
      <c r="MMP29" s="282">
        <v>1</v>
      </c>
      <c r="MMQ29" s="298">
        <v>0</v>
      </c>
      <c r="MMR29" s="299">
        <f t="shared" si="562"/>
        <v>0</v>
      </c>
      <c r="MMS29" s="1"/>
      <c r="MMT29" s="300">
        <v>6</v>
      </c>
      <c r="MMU29" s="598">
        <v>14</v>
      </c>
      <c r="MMV29" s="597" t="s">
        <v>85</v>
      </c>
      <c r="MMW29" s="288" t="s">
        <v>32</v>
      </c>
      <c r="MMX29" s="282">
        <v>1</v>
      </c>
      <c r="MMY29" s="298">
        <v>0</v>
      </c>
      <c r="MMZ29" s="299">
        <f t="shared" si="562"/>
        <v>0</v>
      </c>
      <c r="MNA29" s="1"/>
      <c r="MNB29" s="300">
        <v>6</v>
      </c>
      <c r="MNC29" s="598">
        <v>14</v>
      </c>
      <c r="MND29" s="597" t="s">
        <v>85</v>
      </c>
      <c r="MNE29" s="288" t="s">
        <v>32</v>
      </c>
      <c r="MNF29" s="282">
        <v>1</v>
      </c>
      <c r="MNG29" s="298">
        <v>0</v>
      </c>
      <c r="MNH29" s="299">
        <f t="shared" si="563"/>
        <v>0</v>
      </c>
      <c r="MNI29" s="1"/>
      <c r="MNJ29" s="300">
        <v>6</v>
      </c>
      <c r="MNK29" s="598">
        <v>14</v>
      </c>
      <c r="MNL29" s="597" t="s">
        <v>85</v>
      </c>
      <c r="MNM29" s="288" t="s">
        <v>32</v>
      </c>
      <c r="MNN29" s="282">
        <v>1</v>
      </c>
      <c r="MNO29" s="298">
        <v>0</v>
      </c>
      <c r="MNP29" s="299">
        <f t="shared" si="563"/>
        <v>0</v>
      </c>
      <c r="MNQ29" s="1"/>
      <c r="MNR29" s="300">
        <v>6</v>
      </c>
      <c r="MNS29" s="598">
        <v>14</v>
      </c>
      <c r="MNT29" s="597" t="s">
        <v>85</v>
      </c>
      <c r="MNU29" s="288" t="s">
        <v>32</v>
      </c>
      <c r="MNV29" s="282">
        <v>1</v>
      </c>
      <c r="MNW29" s="298">
        <v>0</v>
      </c>
      <c r="MNX29" s="299">
        <f t="shared" si="564"/>
        <v>0</v>
      </c>
      <c r="MNY29" s="1"/>
      <c r="MNZ29" s="300">
        <v>6</v>
      </c>
      <c r="MOA29" s="598">
        <v>14</v>
      </c>
      <c r="MOB29" s="597" t="s">
        <v>85</v>
      </c>
      <c r="MOC29" s="288" t="s">
        <v>32</v>
      </c>
      <c r="MOD29" s="282">
        <v>1</v>
      </c>
      <c r="MOE29" s="298">
        <v>0</v>
      </c>
      <c r="MOF29" s="299">
        <f t="shared" si="564"/>
        <v>0</v>
      </c>
      <c r="MOG29" s="1"/>
      <c r="MOH29" s="300">
        <v>6</v>
      </c>
      <c r="MOI29" s="598">
        <v>14</v>
      </c>
      <c r="MOJ29" s="597" t="s">
        <v>85</v>
      </c>
      <c r="MOK29" s="288" t="s">
        <v>32</v>
      </c>
      <c r="MOL29" s="282">
        <v>1</v>
      </c>
      <c r="MOM29" s="298">
        <v>0</v>
      </c>
      <c r="MON29" s="299">
        <f t="shared" si="565"/>
        <v>0</v>
      </c>
      <c r="MOO29" s="1"/>
      <c r="MOP29" s="300">
        <v>6</v>
      </c>
      <c r="MOQ29" s="598">
        <v>14</v>
      </c>
      <c r="MOR29" s="597" t="s">
        <v>85</v>
      </c>
      <c r="MOS29" s="288" t="s">
        <v>32</v>
      </c>
      <c r="MOT29" s="282">
        <v>1</v>
      </c>
      <c r="MOU29" s="298">
        <v>0</v>
      </c>
      <c r="MOV29" s="299">
        <f t="shared" si="565"/>
        <v>0</v>
      </c>
      <c r="MOW29" s="1"/>
      <c r="MOX29" s="300">
        <v>6</v>
      </c>
      <c r="MOY29" s="598">
        <v>14</v>
      </c>
      <c r="MOZ29" s="597" t="s">
        <v>85</v>
      </c>
      <c r="MPA29" s="288" t="s">
        <v>32</v>
      </c>
      <c r="MPB29" s="282">
        <v>1</v>
      </c>
      <c r="MPC29" s="298">
        <v>0</v>
      </c>
      <c r="MPD29" s="299">
        <f t="shared" si="566"/>
        <v>0</v>
      </c>
      <c r="MPE29" s="1"/>
      <c r="MPF29" s="300">
        <v>6</v>
      </c>
      <c r="MPG29" s="598">
        <v>14</v>
      </c>
      <c r="MPH29" s="597" t="s">
        <v>85</v>
      </c>
      <c r="MPI29" s="288" t="s">
        <v>32</v>
      </c>
      <c r="MPJ29" s="282">
        <v>1</v>
      </c>
      <c r="MPK29" s="298">
        <v>0</v>
      </c>
      <c r="MPL29" s="299">
        <f t="shared" si="566"/>
        <v>0</v>
      </c>
      <c r="MPM29" s="1"/>
      <c r="MPN29" s="300">
        <v>6</v>
      </c>
      <c r="MPO29" s="598">
        <v>14</v>
      </c>
      <c r="MPP29" s="597" t="s">
        <v>85</v>
      </c>
      <c r="MPQ29" s="288" t="s">
        <v>32</v>
      </c>
      <c r="MPR29" s="282">
        <v>1</v>
      </c>
      <c r="MPS29" s="298">
        <v>0</v>
      </c>
      <c r="MPT29" s="299">
        <f t="shared" si="567"/>
        <v>0</v>
      </c>
      <c r="MPU29" s="1"/>
      <c r="MPV29" s="300">
        <v>6</v>
      </c>
      <c r="MPW29" s="598">
        <v>14</v>
      </c>
      <c r="MPX29" s="597" t="s">
        <v>85</v>
      </c>
      <c r="MPY29" s="288" t="s">
        <v>32</v>
      </c>
      <c r="MPZ29" s="282">
        <v>1</v>
      </c>
      <c r="MQA29" s="298">
        <v>0</v>
      </c>
      <c r="MQB29" s="299">
        <f t="shared" si="567"/>
        <v>0</v>
      </c>
      <c r="MQC29" s="1"/>
      <c r="MQD29" s="300">
        <v>6</v>
      </c>
      <c r="MQE29" s="598">
        <v>14</v>
      </c>
      <c r="MQF29" s="597" t="s">
        <v>85</v>
      </c>
      <c r="MQG29" s="288" t="s">
        <v>32</v>
      </c>
      <c r="MQH29" s="282">
        <v>1</v>
      </c>
      <c r="MQI29" s="298">
        <v>0</v>
      </c>
      <c r="MQJ29" s="299">
        <f t="shared" si="568"/>
        <v>0</v>
      </c>
      <c r="MQK29" s="1"/>
      <c r="MQL29" s="300">
        <v>6</v>
      </c>
      <c r="MQM29" s="598">
        <v>14</v>
      </c>
      <c r="MQN29" s="597" t="s">
        <v>85</v>
      </c>
      <c r="MQO29" s="288" t="s">
        <v>32</v>
      </c>
      <c r="MQP29" s="282">
        <v>1</v>
      </c>
      <c r="MQQ29" s="298">
        <v>0</v>
      </c>
      <c r="MQR29" s="299">
        <f t="shared" si="568"/>
        <v>0</v>
      </c>
      <c r="MQS29" s="1"/>
      <c r="MQT29" s="300">
        <v>6</v>
      </c>
      <c r="MQU29" s="598">
        <v>14</v>
      </c>
      <c r="MQV29" s="597" t="s">
        <v>85</v>
      </c>
      <c r="MQW29" s="288" t="s">
        <v>32</v>
      </c>
      <c r="MQX29" s="282">
        <v>1</v>
      </c>
      <c r="MQY29" s="298">
        <v>0</v>
      </c>
      <c r="MQZ29" s="299">
        <f t="shared" si="569"/>
        <v>0</v>
      </c>
      <c r="MRA29" s="1"/>
      <c r="MRB29" s="300">
        <v>6</v>
      </c>
      <c r="MRC29" s="598">
        <v>14</v>
      </c>
      <c r="MRD29" s="597" t="s">
        <v>85</v>
      </c>
      <c r="MRE29" s="288" t="s">
        <v>32</v>
      </c>
      <c r="MRF29" s="282">
        <v>1</v>
      </c>
      <c r="MRG29" s="298">
        <v>0</v>
      </c>
      <c r="MRH29" s="299">
        <f t="shared" si="569"/>
        <v>0</v>
      </c>
      <c r="MRI29" s="1"/>
      <c r="MRJ29" s="300">
        <v>6</v>
      </c>
      <c r="MRK29" s="598">
        <v>14</v>
      </c>
      <c r="MRL29" s="597" t="s">
        <v>85</v>
      </c>
      <c r="MRM29" s="288" t="s">
        <v>32</v>
      </c>
      <c r="MRN29" s="282">
        <v>1</v>
      </c>
      <c r="MRO29" s="298">
        <v>0</v>
      </c>
      <c r="MRP29" s="299">
        <f t="shared" si="570"/>
        <v>0</v>
      </c>
      <c r="MRQ29" s="1"/>
      <c r="MRR29" s="300">
        <v>6</v>
      </c>
      <c r="MRS29" s="598">
        <v>14</v>
      </c>
      <c r="MRT29" s="597" t="s">
        <v>85</v>
      </c>
      <c r="MRU29" s="288" t="s">
        <v>32</v>
      </c>
      <c r="MRV29" s="282">
        <v>1</v>
      </c>
      <c r="MRW29" s="298">
        <v>0</v>
      </c>
      <c r="MRX29" s="299">
        <f t="shared" si="570"/>
        <v>0</v>
      </c>
      <c r="MRY29" s="1"/>
      <c r="MRZ29" s="300">
        <v>6</v>
      </c>
      <c r="MSA29" s="598">
        <v>14</v>
      </c>
      <c r="MSB29" s="597" t="s">
        <v>85</v>
      </c>
      <c r="MSC29" s="288" t="s">
        <v>32</v>
      </c>
      <c r="MSD29" s="282">
        <v>1</v>
      </c>
      <c r="MSE29" s="298">
        <v>0</v>
      </c>
      <c r="MSF29" s="299">
        <f t="shared" si="571"/>
        <v>0</v>
      </c>
      <c r="MSG29" s="1"/>
      <c r="MSH29" s="300">
        <v>6</v>
      </c>
      <c r="MSI29" s="598">
        <v>14</v>
      </c>
      <c r="MSJ29" s="597" t="s">
        <v>85</v>
      </c>
      <c r="MSK29" s="288" t="s">
        <v>32</v>
      </c>
      <c r="MSL29" s="282">
        <v>1</v>
      </c>
      <c r="MSM29" s="298">
        <v>0</v>
      </c>
      <c r="MSN29" s="299">
        <f t="shared" si="571"/>
        <v>0</v>
      </c>
      <c r="MSO29" s="1"/>
      <c r="MSP29" s="300">
        <v>6</v>
      </c>
      <c r="MSQ29" s="598">
        <v>14</v>
      </c>
      <c r="MSR29" s="597" t="s">
        <v>85</v>
      </c>
      <c r="MSS29" s="288" t="s">
        <v>32</v>
      </c>
      <c r="MST29" s="282">
        <v>1</v>
      </c>
      <c r="MSU29" s="298">
        <v>0</v>
      </c>
      <c r="MSV29" s="299">
        <f t="shared" si="572"/>
        <v>0</v>
      </c>
      <c r="MSW29" s="1"/>
      <c r="MSX29" s="300">
        <v>6</v>
      </c>
      <c r="MSY29" s="598">
        <v>14</v>
      </c>
      <c r="MSZ29" s="597" t="s">
        <v>85</v>
      </c>
      <c r="MTA29" s="288" t="s">
        <v>32</v>
      </c>
      <c r="MTB29" s="282">
        <v>1</v>
      </c>
      <c r="MTC29" s="298">
        <v>0</v>
      </c>
      <c r="MTD29" s="299">
        <f t="shared" si="572"/>
        <v>0</v>
      </c>
      <c r="MTE29" s="1"/>
      <c r="MTF29" s="300">
        <v>6</v>
      </c>
      <c r="MTG29" s="598">
        <v>14</v>
      </c>
      <c r="MTH29" s="597" t="s">
        <v>85</v>
      </c>
      <c r="MTI29" s="288" t="s">
        <v>32</v>
      </c>
      <c r="MTJ29" s="282">
        <v>1</v>
      </c>
      <c r="MTK29" s="298">
        <v>0</v>
      </c>
      <c r="MTL29" s="299">
        <f t="shared" si="573"/>
        <v>0</v>
      </c>
      <c r="MTM29" s="1"/>
      <c r="MTN29" s="300">
        <v>6</v>
      </c>
      <c r="MTO29" s="598">
        <v>14</v>
      </c>
      <c r="MTP29" s="597" t="s">
        <v>85</v>
      </c>
      <c r="MTQ29" s="288" t="s">
        <v>32</v>
      </c>
      <c r="MTR29" s="282">
        <v>1</v>
      </c>
      <c r="MTS29" s="298">
        <v>0</v>
      </c>
      <c r="MTT29" s="299">
        <f t="shared" si="573"/>
        <v>0</v>
      </c>
      <c r="MTU29" s="1"/>
      <c r="MTV29" s="300">
        <v>6</v>
      </c>
      <c r="MTW29" s="598">
        <v>14</v>
      </c>
      <c r="MTX29" s="597" t="s">
        <v>85</v>
      </c>
      <c r="MTY29" s="288" t="s">
        <v>32</v>
      </c>
      <c r="MTZ29" s="282">
        <v>1</v>
      </c>
      <c r="MUA29" s="298">
        <v>0</v>
      </c>
      <c r="MUB29" s="299">
        <f t="shared" si="574"/>
        <v>0</v>
      </c>
      <c r="MUC29" s="1"/>
      <c r="MUD29" s="300">
        <v>6</v>
      </c>
      <c r="MUE29" s="598">
        <v>14</v>
      </c>
      <c r="MUF29" s="597" t="s">
        <v>85</v>
      </c>
      <c r="MUG29" s="288" t="s">
        <v>32</v>
      </c>
      <c r="MUH29" s="282">
        <v>1</v>
      </c>
      <c r="MUI29" s="298">
        <v>0</v>
      </c>
      <c r="MUJ29" s="299">
        <f t="shared" si="574"/>
        <v>0</v>
      </c>
      <c r="MUK29" s="1"/>
      <c r="MUL29" s="300">
        <v>6</v>
      </c>
      <c r="MUM29" s="598">
        <v>14</v>
      </c>
      <c r="MUN29" s="597" t="s">
        <v>85</v>
      </c>
      <c r="MUO29" s="288" t="s">
        <v>32</v>
      </c>
      <c r="MUP29" s="282">
        <v>1</v>
      </c>
      <c r="MUQ29" s="298">
        <v>0</v>
      </c>
      <c r="MUR29" s="299">
        <f t="shared" si="575"/>
        <v>0</v>
      </c>
      <c r="MUS29" s="1"/>
      <c r="MUT29" s="300">
        <v>6</v>
      </c>
      <c r="MUU29" s="598">
        <v>14</v>
      </c>
      <c r="MUV29" s="597" t="s">
        <v>85</v>
      </c>
      <c r="MUW29" s="288" t="s">
        <v>32</v>
      </c>
      <c r="MUX29" s="282">
        <v>1</v>
      </c>
      <c r="MUY29" s="298">
        <v>0</v>
      </c>
      <c r="MUZ29" s="299">
        <f t="shared" si="575"/>
        <v>0</v>
      </c>
      <c r="MVA29" s="1"/>
      <c r="MVB29" s="300">
        <v>6</v>
      </c>
      <c r="MVC29" s="598">
        <v>14</v>
      </c>
      <c r="MVD29" s="597" t="s">
        <v>85</v>
      </c>
      <c r="MVE29" s="288" t="s">
        <v>32</v>
      </c>
      <c r="MVF29" s="282">
        <v>1</v>
      </c>
      <c r="MVG29" s="298">
        <v>0</v>
      </c>
      <c r="MVH29" s="299">
        <f t="shared" si="576"/>
        <v>0</v>
      </c>
      <c r="MVI29" s="1"/>
      <c r="MVJ29" s="300">
        <v>6</v>
      </c>
      <c r="MVK29" s="598">
        <v>14</v>
      </c>
      <c r="MVL29" s="597" t="s">
        <v>85</v>
      </c>
      <c r="MVM29" s="288" t="s">
        <v>32</v>
      </c>
      <c r="MVN29" s="282">
        <v>1</v>
      </c>
      <c r="MVO29" s="298">
        <v>0</v>
      </c>
      <c r="MVP29" s="299">
        <f t="shared" si="576"/>
        <v>0</v>
      </c>
      <c r="MVQ29" s="1"/>
      <c r="MVR29" s="300">
        <v>6</v>
      </c>
      <c r="MVS29" s="598">
        <v>14</v>
      </c>
      <c r="MVT29" s="597" t="s">
        <v>85</v>
      </c>
      <c r="MVU29" s="288" t="s">
        <v>32</v>
      </c>
      <c r="MVV29" s="282">
        <v>1</v>
      </c>
      <c r="MVW29" s="298">
        <v>0</v>
      </c>
      <c r="MVX29" s="299">
        <f t="shared" si="577"/>
        <v>0</v>
      </c>
      <c r="MVY29" s="1"/>
      <c r="MVZ29" s="300">
        <v>6</v>
      </c>
      <c r="MWA29" s="598">
        <v>14</v>
      </c>
      <c r="MWB29" s="597" t="s">
        <v>85</v>
      </c>
      <c r="MWC29" s="288" t="s">
        <v>32</v>
      </c>
      <c r="MWD29" s="282">
        <v>1</v>
      </c>
      <c r="MWE29" s="298">
        <v>0</v>
      </c>
      <c r="MWF29" s="299">
        <f t="shared" si="577"/>
        <v>0</v>
      </c>
      <c r="MWG29" s="1"/>
      <c r="MWH29" s="300">
        <v>6</v>
      </c>
      <c r="MWI29" s="598">
        <v>14</v>
      </c>
      <c r="MWJ29" s="597" t="s">
        <v>85</v>
      </c>
      <c r="MWK29" s="288" t="s">
        <v>32</v>
      </c>
      <c r="MWL29" s="282">
        <v>1</v>
      </c>
      <c r="MWM29" s="298">
        <v>0</v>
      </c>
      <c r="MWN29" s="299">
        <f t="shared" si="578"/>
        <v>0</v>
      </c>
      <c r="MWO29" s="1"/>
      <c r="MWP29" s="300">
        <v>6</v>
      </c>
      <c r="MWQ29" s="598">
        <v>14</v>
      </c>
      <c r="MWR29" s="597" t="s">
        <v>85</v>
      </c>
      <c r="MWS29" s="288" t="s">
        <v>32</v>
      </c>
      <c r="MWT29" s="282">
        <v>1</v>
      </c>
      <c r="MWU29" s="298">
        <v>0</v>
      </c>
      <c r="MWV29" s="299">
        <f t="shared" si="578"/>
        <v>0</v>
      </c>
      <c r="MWW29" s="1"/>
      <c r="MWX29" s="300">
        <v>6</v>
      </c>
      <c r="MWY29" s="598">
        <v>14</v>
      </c>
      <c r="MWZ29" s="597" t="s">
        <v>85</v>
      </c>
      <c r="MXA29" s="288" t="s">
        <v>32</v>
      </c>
      <c r="MXB29" s="282">
        <v>1</v>
      </c>
      <c r="MXC29" s="298">
        <v>0</v>
      </c>
      <c r="MXD29" s="299">
        <f t="shared" si="579"/>
        <v>0</v>
      </c>
      <c r="MXE29" s="1"/>
      <c r="MXF29" s="300">
        <v>6</v>
      </c>
      <c r="MXG29" s="598">
        <v>14</v>
      </c>
      <c r="MXH29" s="597" t="s">
        <v>85</v>
      </c>
      <c r="MXI29" s="288" t="s">
        <v>32</v>
      </c>
      <c r="MXJ29" s="282">
        <v>1</v>
      </c>
      <c r="MXK29" s="298">
        <v>0</v>
      </c>
      <c r="MXL29" s="299">
        <f t="shared" si="579"/>
        <v>0</v>
      </c>
      <c r="MXM29" s="1"/>
      <c r="MXN29" s="300">
        <v>6</v>
      </c>
      <c r="MXO29" s="598">
        <v>14</v>
      </c>
      <c r="MXP29" s="597" t="s">
        <v>85</v>
      </c>
      <c r="MXQ29" s="288" t="s">
        <v>32</v>
      </c>
      <c r="MXR29" s="282">
        <v>1</v>
      </c>
      <c r="MXS29" s="298">
        <v>0</v>
      </c>
      <c r="MXT29" s="299">
        <f t="shared" si="580"/>
        <v>0</v>
      </c>
      <c r="MXU29" s="1"/>
      <c r="MXV29" s="300">
        <v>6</v>
      </c>
      <c r="MXW29" s="598">
        <v>14</v>
      </c>
      <c r="MXX29" s="597" t="s">
        <v>85</v>
      </c>
      <c r="MXY29" s="288" t="s">
        <v>32</v>
      </c>
      <c r="MXZ29" s="282">
        <v>1</v>
      </c>
      <c r="MYA29" s="298">
        <v>0</v>
      </c>
      <c r="MYB29" s="299">
        <f t="shared" si="580"/>
        <v>0</v>
      </c>
      <c r="MYC29" s="1"/>
      <c r="MYD29" s="300">
        <v>6</v>
      </c>
      <c r="MYE29" s="598">
        <v>14</v>
      </c>
      <c r="MYF29" s="597" t="s">
        <v>85</v>
      </c>
      <c r="MYG29" s="288" t="s">
        <v>32</v>
      </c>
      <c r="MYH29" s="282">
        <v>1</v>
      </c>
      <c r="MYI29" s="298">
        <v>0</v>
      </c>
      <c r="MYJ29" s="299">
        <f t="shared" si="581"/>
        <v>0</v>
      </c>
      <c r="MYK29" s="1"/>
      <c r="MYL29" s="300">
        <v>6</v>
      </c>
      <c r="MYM29" s="598">
        <v>14</v>
      </c>
      <c r="MYN29" s="597" t="s">
        <v>85</v>
      </c>
      <c r="MYO29" s="288" t="s">
        <v>32</v>
      </c>
      <c r="MYP29" s="282">
        <v>1</v>
      </c>
      <c r="MYQ29" s="298">
        <v>0</v>
      </c>
      <c r="MYR29" s="299">
        <f t="shared" si="581"/>
        <v>0</v>
      </c>
      <c r="MYS29" s="1"/>
      <c r="MYT29" s="300">
        <v>6</v>
      </c>
      <c r="MYU29" s="598">
        <v>14</v>
      </c>
      <c r="MYV29" s="597" t="s">
        <v>85</v>
      </c>
      <c r="MYW29" s="288" t="s">
        <v>32</v>
      </c>
      <c r="MYX29" s="282">
        <v>1</v>
      </c>
      <c r="MYY29" s="298">
        <v>0</v>
      </c>
      <c r="MYZ29" s="299">
        <f t="shared" si="582"/>
        <v>0</v>
      </c>
      <c r="MZA29" s="1"/>
      <c r="MZB29" s="300">
        <v>6</v>
      </c>
      <c r="MZC29" s="598">
        <v>14</v>
      </c>
      <c r="MZD29" s="597" t="s">
        <v>85</v>
      </c>
      <c r="MZE29" s="288" t="s">
        <v>32</v>
      </c>
      <c r="MZF29" s="282">
        <v>1</v>
      </c>
      <c r="MZG29" s="298">
        <v>0</v>
      </c>
      <c r="MZH29" s="299">
        <f t="shared" si="582"/>
        <v>0</v>
      </c>
      <c r="MZI29" s="1"/>
      <c r="MZJ29" s="300">
        <v>6</v>
      </c>
      <c r="MZK29" s="598">
        <v>14</v>
      </c>
      <c r="MZL29" s="597" t="s">
        <v>85</v>
      </c>
      <c r="MZM29" s="288" t="s">
        <v>32</v>
      </c>
      <c r="MZN29" s="282">
        <v>1</v>
      </c>
      <c r="MZO29" s="298">
        <v>0</v>
      </c>
      <c r="MZP29" s="299">
        <f t="shared" si="583"/>
        <v>0</v>
      </c>
      <c r="MZQ29" s="1"/>
      <c r="MZR29" s="300">
        <v>6</v>
      </c>
      <c r="MZS29" s="598">
        <v>14</v>
      </c>
      <c r="MZT29" s="597" t="s">
        <v>85</v>
      </c>
      <c r="MZU29" s="288" t="s">
        <v>32</v>
      </c>
      <c r="MZV29" s="282">
        <v>1</v>
      </c>
      <c r="MZW29" s="298">
        <v>0</v>
      </c>
      <c r="MZX29" s="299">
        <f t="shared" si="583"/>
        <v>0</v>
      </c>
      <c r="MZY29" s="1"/>
      <c r="MZZ29" s="300">
        <v>6</v>
      </c>
      <c r="NAA29" s="598">
        <v>14</v>
      </c>
      <c r="NAB29" s="597" t="s">
        <v>85</v>
      </c>
      <c r="NAC29" s="288" t="s">
        <v>32</v>
      </c>
      <c r="NAD29" s="282">
        <v>1</v>
      </c>
      <c r="NAE29" s="298">
        <v>0</v>
      </c>
      <c r="NAF29" s="299">
        <f t="shared" si="584"/>
        <v>0</v>
      </c>
      <c r="NAG29" s="1"/>
      <c r="NAH29" s="300">
        <v>6</v>
      </c>
      <c r="NAI29" s="598">
        <v>14</v>
      </c>
      <c r="NAJ29" s="597" t="s">
        <v>85</v>
      </c>
      <c r="NAK29" s="288" t="s">
        <v>32</v>
      </c>
      <c r="NAL29" s="282">
        <v>1</v>
      </c>
      <c r="NAM29" s="298">
        <v>0</v>
      </c>
      <c r="NAN29" s="299">
        <f t="shared" si="584"/>
        <v>0</v>
      </c>
      <c r="NAO29" s="1"/>
      <c r="NAP29" s="300">
        <v>6</v>
      </c>
      <c r="NAQ29" s="598">
        <v>14</v>
      </c>
      <c r="NAR29" s="597" t="s">
        <v>85</v>
      </c>
      <c r="NAS29" s="288" t="s">
        <v>32</v>
      </c>
      <c r="NAT29" s="282">
        <v>1</v>
      </c>
      <c r="NAU29" s="298">
        <v>0</v>
      </c>
      <c r="NAV29" s="299">
        <f t="shared" si="585"/>
        <v>0</v>
      </c>
      <c r="NAW29" s="1"/>
      <c r="NAX29" s="300">
        <v>6</v>
      </c>
      <c r="NAY29" s="598">
        <v>14</v>
      </c>
      <c r="NAZ29" s="597" t="s">
        <v>85</v>
      </c>
      <c r="NBA29" s="288" t="s">
        <v>32</v>
      </c>
      <c r="NBB29" s="282">
        <v>1</v>
      </c>
      <c r="NBC29" s="298">
        <v>0</v>
      </c>
      <c r="NBD29" s="299">
        <f t="shared" si="585"/>
        <v>0</v>
      </c>
      <c r="NBE29" s="1"/>
      <c r="NBF29" s="300">
        <v>6</v>
      </c>
      <c r="NBG29" s="598">
        <v>14</v>
      </c>
      <c r="NBH29" s="597" t="s">
        <v>85</v>
      </c>
      <c r="NBI29" s="288" t="s">
        <v>32</v>
      </c>
      <c r="NBJ29" s="282">
        <v>1</v>
      </c>
      <c r="NBK29" s="298">
        <v>0</v>
      </c>
      <c r="NBL29" s="299">
        <f t="shared" si="586"/>
        <v>0</v>
      </c>
      <c r="NBM29" s="1"/>
      <c r="NBN29" s="300">
        <v>6</v>
      </c>
      <c r="NBO29" s="598">
        <v>14</v>
      </c>
      <c r="NBP29" s="597" t="s">
        <v>85</v>
      </c>
      <c r="NBQ29" s="288" t="s">
        <v>32</v>
      </c>
      <c r="NBR29" s="282">
        <v>1</v>
      </c>
      <c r="NBS29" s="298">
        <v>0</v>
      </c>
      <c r="NBT29" s="299">
        <f t="shared" si="586"/>
        <v>0</v>
      </c>
      <c r="NBU29" s="1"/>
      <c r="NBV29" s="300">
        <v>6</v>
      </c>
      <c r="NBW29" s="598">
        <v>14</v>
      </c>
      <c r="NBX29" s="597" t="s">
        <v>85</v>
      </c>
      <c r="NBY29" s="288" t="s">
        <v>32</v>
      </c>
      <c r="NBZ29" s="282">
        <v>1</v>
      </c>
      <c r="NCA29" s="298">
        <v>0</v>
      </c>
      <c r="NCB29" s="299">
        <f t="shared" si="587"/>
        <v>0</v>
      </c>
      <c r="NCC29" s="1"/>
      <c r="NCD29" s="300">
        <v>6</v>
      </c>
      <c r="NCE29" s="598">
        <v>14</v>
      </c>
      <c r="NCF29" s="597" t="s">
        <v>85</v>
      </c>
      <c r="NCG29" s="288" t="s">
        <v>32</v>
      </c>
      <c r="NCH29" s="282">
        <v>1</v>
      </c>
      <c r="NCI29" s="298">
        <v>0</v>
      </c>
      <c r="NCJ29" s="299">
        <f t="shared" si="587"/>
        <v>0</v>
      </c>
      <c r="NCK29" s="1"/>
      <c r="NCL29" s="300">
        <v>6</v>
      </c>
      <c r="NCM29" s="598">
        <v>14</v>
      </c>
      <c r="NCN29" s="597" t="s">
        <v>85</v>
      </c>
      <c r="NCO29" s="288" t="s">
        <v>32</v>
      </c>
      <c r="NCP29" s="282">
        <v>1</v>
      </c>
      <c r="NCQ29" s="298">
        <v>0</v>
      </c>
      <c r="NCR29" s="299">
        <f t="shared" si="588"/>
        <v>0</v>
      </c>
      <c r="NCS29" s="1"/>
      <c r="NCT29" s="300">
        <v>6</v>
      </c>
      <c r="NCU29" s="598">
        <v>14</v>
      </c>
      <c r="NCV29" s="597" t="s">
        <v>85</v>
      </c>
      <c r="NCW29" s="288" t="s">
        <v>32</v>
      </c>
      <c r="NCX29" s="282">
        <v>1</v>
      </c>
      <c r="NCY29" s="298">
        <v>0</v>
      </c>
      <c r="NCZ29" s="299">
        <f t="shared" si="588"/>
        <v>0</v>
      </c>
      <c r="NDA29" s="1"/>
      <c r="NDB29" s="300">
        <v>6</v>
      </c>
      <c r="NDC29" s="598">
        <v>14</v>
      </c>
      <c r="NDD29" s="597" t="s">
        <v>85</v>
      </c>
      <c r="NDE29" s="288" t="s">
        <v>32</v>
      </c>
      <c r="NDF29" s="282">
        <v>1</v>
      </c>
      <c r="NDG29" s="298">
        <v>0</v>
      </c>
      <c r="NDH29" s="299">
        <f t="shared" si="589"/>
        <v>0</v>
      </c>
      <c r="NDI29" s="1"/>
      <c r="NDJ29" s="300">
        <v>6</v>
      </c>
      <c r="NDK29" s="598">
        <v>14</v>
      </c>
      <c r="NDL29" s="597" t="s">
        <v>85</v>
      </c>
      <c r="NDM29" s="288" t="s">
        <v>32</v>
      </c>
      <c r="NDN29" s="282">
        <v>1</v>
      </c>
      <c r="NDO29" s="298">
        <v>0</v>
      </c>
      <c r="NDP29" s="299">
        <f t="shared" si="589"/>
        <v>0</v>
      </c>
      <c r="NDQ29" s="1"/>
      <c r="NDR29" s="300">
        <v>6</v>
      </c>
      <c r="NDS29" s="598">
        <v>14</v>
      </c>
      <c r="NDT29" s="597" t="s">
        <v>85</v>
      </c>
      <c r="NDU29" s="288" t="s">
        <v>32</v>
      </c>
      <c r="NDV29" s="282">
        <v>1</v>
      </c>
      <c r="NDW29" s="298">
        <v>0</v>
      </c>
      <c r="NDX29" s="299">
        <f t="shared" si="590"/>
        <v>0</v>
      </c>
      <c r="NDY29" s="1"/>
      <c r="NDZ29" s="300">
        <v>6</v>
      </c>
      <c r="NEA29" s="598">
        <v>14</v>
      </c>
      <c r="NEB29" s="597" t="s">
        <v>85</v>
      </c>
      <c r="NEC29" s="288" t="s">
        <v>32</v>
      </c>
      <c r="NED29" s="282">
        <v>1</v>
      </c>
      <c r="NEE29" s="298">
        <v>0</v>
      </c>
      <c r="NEF29" s="299">
        <f t="shared" si="590"/>
        <v>0</v>
      </c>
      <c r="NEG29" s="1"/>
      <c r="NEH29" s="300">
        <v>6</v>
      </c>
      <c r="NEI29" s="598">
        <v>14</v>
      </c>
      <c r="NEJ29" s="597" t="s">
        <v>85</v>
      </c>
      <c r="NEK29" s="288" t="s">
        <v>32</v>
      </c>
      <c r="NEL29" s="282">
        <v>1</v>
      </c>
      <c r="NEM29" s="298">
        <v>0</v>
      </c>
      <c r="NEN29" s="299">
        <f t="shared" si="591"/>
        <v>0</v>
      </c>
      <c r="NEO29" s="1"/>
      <c r="NEP29" s="300">
        <v>6</v>
      </c>
      <c r="NEQ29" s="598">
        <v>14</v>
      </c>
      <c r="NER29" s="597" t="s">
        <v>85</v>
      </c>
      <c r="NES29" s="288" t="s">
        <v>32</v>
      </c>
      <c r="NET29" s="282">
        <v>1</v>
      </c>
      <c r="NEU29" s="298">
        <v>0</v>
      </c>
      <c r="NEV29" s="299">
        <f t="shared" si="591"/>
        <v>0</v>
      </c>
      <c r="NEW29" s="1"/>
      <c r="NEX29" s="300">
        <v>6</v>
      </c>
      <c r="NEY29" s="598">
        <v>14</v>
      </c>
      <c r="NEZ29" s="597" t="s">
        <v>85</v>
      </c>
      <c r="NFA29" s="288" t="s">
        <v>32</v>
      </c>
      <c r="NFB29" s="282">
        <v>1</v>
      </c>
      <c r="NFC29" s="298">
        <v>0</v>
      </c>
      <c r="NFD29" s="299">
        <f t="shared" si="592"/>
        <v>0</v>
      </c>
      <c r="NFE29" s="1"/>
      <c r="NFF29" s="300">
        <v>6</v>
      </c>
      <c r="NFG29" s="598">
        <v>14</v>
      </c>
      <c r="NFH29" s="597" t="s">
        <v>85</v>
      </c>
      <c r="NFI29" s="288" t="s">
        <v>32</v>
      </c>
      <c r="NFJ29" s="282">
        <v>1</v>
      </c>
      <c r="NFK29" s="298">
        <v>0</v>
      </c>
      <c r="NFL29" s="299">
        <f t="shared" si="592"/>
        <v>0</v>
      </c>
      <c r="NFM29" s="1"/>
      <c r="NFN29" s="300">
        <v>6</v>
      </c>
      <c r="NFO29" s="598">
        <v>14</v>
      </c>
      <c r="NFP29" s="597" t="s">
        <v>85</v>
      </c>
      <c r="NFQ29" s="288" t="s">
        <v>32</v>
      </c>
      <c r="NFR29" s="282">
        <v>1</v>
      </c>
      <c r="NFS29" s="298">
        <v>0</v>
      </c>
      <c r="NFT29" s="299">
        <f t="shared" si="593"/>
        <v>0</v>
      </c>
      <c r="NFU29" s="1"/>
      <c r="NFV29" s="300">
        <v>6</v>
      </c>
      <c r="NFW29" s="598">
        <v>14</v>
      </c>
      <c r="NFX29" s="597" t="s">
        <v>85</v>
      </c>
      <c r="NFY29" s="288" t="s">
        <v>32</v>
      </c>
      <c r="NFZ29" s="282">
        <v>1</v>
      </c>
      <c r="NGA29" s="298">
        <v>0</v>
      </c>
      <c r="NGB29" s="299">
        <f t="shared" si="593"/>
        <v>0</v>
      </c>
      <c r="NGC29" s="1"/>
      <c r="NGD29" s="300">
        <v>6</v>
      </c>
      <c r="NGE29" s="598">
        <v>14</v>
      </c>
      <c r="NGF29" s="597" t="s">
        <v>85</v>
      </c>
      <c r="NGG29" s="288" t="s">
        <v>32</v>
      </c>
      <c r="NGH29" s="282">
        <v>1</v>
      </c>
      <c r="NGI29" s="298">
        <v>0</v>
      </c>
      <c r="NGJ29" s="299">
        <f t="shared" si="594"/>
        <v>0</v>
      </c>
      <c r="NGK29" s="1"/>
      <c r="NGL29" s="300">
        <v>6</v>
      </c>
      <c r="NGM29" s="598">
        <v>14</v>
      </c>
      <c r="NGN29" s="597" t="s">
        <v>85</v>
      </c>
      <c r="NGO29" s="288" t="s">
        <v>32</v>
      </c>
      <c r="NGP29" s="282">
        <v>1</v>
      </c>
      <c r="NGQ29" s="298">
        <v>0</v>
      </c>
      <c r="NGR29" s="299">
        <f t="shared" si="594"/>
        <v>0</v>
      </c>
      <c r="NGS29" s="1"/>
      <c r="NGT29" s="300">
        <v>6</v>
      </c>
      <c r="NGU29" s="598">
        <v>14</v>
      </c>
      <c r="NGV29" s="597" t="s">
        <v>85</v>
      </c>
      <c r="NGW29" s="288" t="s">
        <v>32</v>
      </c>
      <c r="NGX29" s="282">
        <v>1</v>
      </c>
      <c r="NGY29" s="298">
        <v>0</v>
      </c>
      <c r="NGZ29" s="299">
        <f t="shared" si="595"/>
        <v>0</v>
      </c>
      <c r="NHA29" s="1"/>
      <c r="NHB29" s="300">
        <v>6</v>
      </c>
      <c r="NHC29" s="598">
        <v>14</v>
      </c>
      <c r="NHD29" s="597" t="s">
        <v>85</v>
      </c>
      <c r="NHE29" s="288" t="s">
        <v>32</v>
      </c>
      <c r="NHF29" s="282">
        <v>1</v>
      </c>
      <c r="NHG29" s="298">
        <v>0</v>
      </c>
      <c r="NHH29" s="299">
        <f t="shared" si="595"/>
        <v>0</v>
      </c>
      <c r="NHI29" s="1"/>
      <c r="NHJ29" s="300">
        <v>6</v>
      </c>
      <c r="NHK29" s="598">
        <v>14</v>
      </c>
      <c r="NHL29" s="597" t="s">
        <v>85</v>
      </c>
      <c r="NHM29" s="288" t="s">
        <v>32</v>
      </c>
      <c r="NHN29" s="282">
        <v>1</v>
      </c>
      <c r="NHO29" s="298">
        <v>0</v>
      </c>
      <c r="NHP29" s="299">
        <f t="shared" si="596"/>
        <v>0</v>
      </c>
      <c r="NHQ29" s="1"/>
      <c r="NHR29" s="300">
        <v>6</v>
      </c>
      <c r="NHS29" s="598">
        <v>14</v>
      </c>
      <c r="NHT29" s="597" t="s">
        <v>85</v>
      </c>
      <c r="NHU29" s="288" t="s">
        <v>32</v>
      </c>
      <c r="NHV29" s="282">
        <v>1</v>
      </c>
      <c r="NHW29" s="298">
        <v>0</v>
      </c>
      <c r="NHX29" s="299">
        <f t="shared" si="596"/>
        <v>0</v>
      </c>
      <c r="NHY29" s="1"/>
      <c r="NHZ29" s="300">
        <v>6</v>
      </c>
      <c r="NIA29" s="598">
        <v>14</v>
      </c>
      <c r="NIB29" s="597" t="s">
        <v>85</v>
      </c>
      <c r="NIC29" s="288" t="s">
        <v>32</v>
      </c>
      <c r="NID29" s="282">
        <v>1</v>
      </c>
      <c r="NIE29" s="298">
        <v>0</v>
      </c>
      <c r="NIF29" s="299">
        <f t="shared" si="597"/>
        <v>0</v>
      </c>
      <c r="NIG29" s="1"/>
      <c r="NIH29" s="300">
        <v>6</v>
      </c>
      <c r="NII29" s="598">
        <v>14</v>
      </c>
      <c r="NIJ29" s="597" t="s">
        <v>85</v>
      </c>
      <c r="NIK29" s="288" t="s">
        <v>32</v>
      </c>
      <c r="NIL29" s="282">
        <v>1</v>
      </c>
      <c r="NIM29" s="298">
        <v>0</v>
      </c>
      <c r="NIN29" s="299">
        <f t="shared" si="597"/>
        <v>0</v>
      </c>
      <c r="NIO29" s="1"/>
      <c r="NIP29" s="300">
        <v>6</v>
      </c>
      <c r="NIQ29" s="598">
        <v>14</v>
      </c>
      <c r="NIR29" s="597" t="s">
        <v>85</v>
      </c>
      <c r="NIS29" s="288" t="s">
        <v>32</v>
      </c>
      <c r="NIT29" s="282">
        <v>1</v>
      </c>
      <c r="NIU29" s="298">
        <v>0</v>
      </c>
      <c r="NIV29" s="299">
        <f t="shared" si="598"/>
        <v>0</v>
      </c>
      <c r="NIW29" s="1"/>
      <c r="NIX29" s="300">
        <v>6</v>
      </c>
      <c r="NIY29" s="598">
        <v>14</v>
      </c>
      <c r="NIZ29" s="597" t="s">
        <v>85</v>
      </c>
      <c r="NJA29" s="288" t="s">
        <v>32</v>
      </c>
      <c r="NJB29" s="282">
        <v>1</v>
      </c>
      <c r="NJC29" s="298">
        <v>0</v>
      </c>
      <c r="NJD29" s="299">
        <f t="shared" si="598"/>
        <v>0</v>
      </c>
      <c r="NJE29" s="1"/>
      <c r="NJF29" s="300">
        <v>6</v>
      </c>
      <c r="NJG29" s="598">
        <v>14</v>
      </c>
      <c r="NJH29" s="597" t="s">
        <v>85</v>
      </c>
      <c r="NJI29" s="288" t="s">
        <v>32</v>
      </c>
      <c r="NJJ29" s="282">
        <v>1</v>
      </c>
      <c r="NJK29" s="298">
        <v>0</v>
      </c>
      <c r="NJL29" s="299">
        <f t="shared" si="599"/>
        <v>0</v>
      </c>
      <c r="NJM29" s="1"/>
      <c r="NJN29" s="300">
        <v>6</v>
      </c>
      <c r="NJO29" s="598">
        <v>14</v>
      </c>
      <c r="NJP29" s="597" t="s">
        <v>85</v>
      </c>
      <c r="NJQ29" s="288" t="s">
        <v>32</v>
      </c>
      <c r="NJR29" s="282">
        <v>1</v>
      </c>
      <c r="NJS29" s="298">
        <v>0</v>
      </c>
      <c r="NJT29" s="299">
        <f t="shared" si="599"/>
        <v>0</v>
      </c>
      <c r="NJU29" s="1"/>
      <c r="NJV29" s="300">
        <v>6</v>
      </c>
      <c r="NJW29" s="598">
        <v>14</v>
      </c>
      <c r="NJX29" s="597" t="s">
        <v>85</v>
      </c>
      <c r="NJY29" s="288" t="s">
        <v>32</v>
      </c>
      <c r="NJZ29" s="282">
        <v>1</v>
      </c>
      <c r="NKA29" s="298">
        <v>0</v>
      </c>
      <c r="NKB29" s="299">
        <f t="shared" si="600"/>
        <v>0</v>
      </c>
      <c r="NKC29" s="1"/>
      <c r="NKD29" s="300">
        <v>6</v>
      </c>
      <c r="NKE29" s="598">
        <v>14</v>
      </c>
      <c r="NKF29" s="597" t="s">
        <v>85</v>
      </c>
      <c r="NKG29" s="288" t="s">
        <v>32</v>
      </c>
      <c r="NKH29" s="282">
        <v>1</v>
      </c>
      <c r="NKI29" s="298">
        <v>0</v>
      </c>
      <c r="NKJ29" s="299">
        <f t="shared" si="600"/>
        <v>0</v>
      </c>
      <c r="NKK29" s="1"/>
      <c r="NKL29" s="300">
        <v>6</v>
      </c>
      <c r="NKM29" s="598">
        <v>14</v>
      </c>
      <c r="NKN29" s="597" t="s">
        <v>85</v>
      </c>
      <c r="NKO29" s="288" t="s">
        <v>32</v>
      </c>
      <c r="NKP29" s="282">
        <v>1</v>
      </c>
      <c r="NKQ29" s="298">
        <v>0</v>
      </c>
      <c r="NKR29" s="299">
        <f t="shared" si="601"/>
        <v>0</v>
      </c>
      <c r="NKS29" s="1"/>
      <c r="NKT29" s="300">
        <v>6</v>
      </c>
      <c r="NKU29" s="598">
        <v>14</v>
      </c>
      <c r="NKV29" s="597" t="s">
        <v>85</v>
      </c>
      <c r="NKW29" s="288" t="s">
        <v>32</v>
      </c>
      <c r="NKX29" s="282">
        <v>1</v>
      </c>
      <c r="NKY29" s="298">
        <v>0</v>
      </c>
      <c r="NKZ29" s="299">
        <f t="shared" si="601"/>
        <v>0</v>
      </c>
      <c r="NLA29" s="1"/>
      <c r="NLB29" s="300">
        <v>6</v>
      </c>
      <c r="NLC29" s="598">
        <v>14</v>
      </c>
      <c r="NLD29" s="597" t="s">
        <v>85</v>
      </c>
      <c r="NLE29" s="288" t="s">
        <v>32</v>
      </c>
      <c r="NLF29" s="282">
        <v>1</v>
      </c>
      <c r="NLG29" s="298">
        <v>0</v>
      </c>
      <c r="NLH29" s="299">
        <f t="shared" si="602"/>
        <v>0</v>
      </c>
      <c r="NLI29" s="1"/>
      <c r="NLJ29" s="300">
        <v>6</v>
      </c>
      <c r="NLK29" s="598">
        <v>14</v>
      </c>
      <c r="NLL29" s="597" t="s">
        <v>85</v>
      </c>
      <c r="NLM29" s="288" t="s">
        <v>32</v>
      </c>
      <c r="NLN29" s="282">
        <v>1</v>
      </c>
      <c r="NLO29" s="298">
        <v>0</v>
      </c>
      <c r="NLP29" s="299">
        <f t="shared" si="602"/>
        <v>0</v>
      </c>
      <c r="NLQ29" s="1"/>
      <c r="NLR29" s="300">
        <v>6</v>
      </c>
      <c r="NLS29" s="598">
        <v>14</v>
      </c>
      <c r="NLT29" s="597" t="s">
        <v>85</v>
      </c>
      <c r="NLU29" s="288" t="s">
        <v>32</v>
      </c>
      <c r="NLV29" s="282">
        <v>1</v>
      </c>
      <c r="NLW29" s="298">
        <v>0</v>
      </c>
      <c r="NLX29" s="299">
        <f t="shared" si="603"/>
        <v>0</v>
      </c>
      <c r="NLY29" s="1"/>
      <c r="NLZ29" s="300">
        <v>6</v>
      </c>
      <c r="NMA29" s="598">
        <v>14</v>
      </c>
      <c r="NMB29" s="597" t="s">
        <v>85</v>
      </c>
      <c r="NMC29" s="288" t="s">
        <v>32</v>
      </c>
      <c r="NMD29" s="282">
        <v>1</v>
      </c>
      <c r="NME29" s="298">
        <v>0</v>
      </c>
      <c r="NMF29" s="299">
        <f t="shared" si="603"/>
        <v>0</v>
      </c>
      <c r="NMG29" s="1"/>
      <c r="NMH29" s="300">
        <v>6</v>
      </c>
      <c r="NMI29" s="598">
        <v>14</v>
      </c>
      <c r="NMJ29" s="597" t="s">
        <v>85</v>
      </c>
      <c r="NMK29" s="288" t="s">
        <v>32</v>
      </c>
      <c r="NML29" s="282">
        <v>1</v>
      </c>
      <c r="NMM29" s="298">
        <v>0</v>
      </c>
      <c r="NMN29" s="299">
        <f t="shared" si="604"/>
        <v>0</v>
      </c>
      <c r="NMO29" s="1"/>
      <c r="NMP29" s="300">
        <v>6</v>
      </c>
      <c r="NMQ29" s="598">
        <v>14</v>
      </c>
      <c r="NMR29" s="597" t="s">
        <v>85</v>
      </c>
      <c r="NMS29" s="288" t="s">
        <v>32</v>
      </c>
      <c r="NMT29" s="282">
        <v>1</v>
      </c>
      <c r="NMU29" s="298">
        <v>0</v>
      </c>
      <c r="NMV29" s="299">
        <f t="shared" si="604"/>
        <v>0</v>
      </c>
      <c r="NMW29" s="1"/>
      <c r="NMX29" s="300">
        <v>6</v>
      </c>
      <c r="NMY29" s="598">
        <v>14</v>
      </c>
      <c r="NMZ29" s="597" t="s">
        <v>85</v>
      </c>
      <c r="NNA29" s="288" t="s">
        <v>32</v>
      </c>
      <c r="NNB29" s="282">
        <v>1</v>
      </c>
      <c r="NNC29" s="298">
        <v>0</v>
      </c>
      <c r="NND29" s="299">
        <f t="shared" si="605"/>
        <v>0</v>
      </c>
      <c r="NNE29" s="1"/>
      <c r="NNF29" s="300">
        <v>6</v>
      </c>
      <c r="NNG29" s="598">
        <v>14</v>
      </c>
      <c r="NNH29" s="597" t="s">
        <v>85</v>
      </c>
      <c r="NNI29" s="288" t="s">
        <v>32</v>
      </c>
      <c r="NNJ29" s="282">
        <v>1</v>
      </c>
      <c r="NNK29" s="298">
        <v>0</v>
      </c>
      <c r="NNL29" s="299">
        <f t="shared" si="605"/>
        <v>0</v>
      </c>
      <c r="NNM29" s="1"/>
      <c r="NNN29" s="300">
        <v>6</v>
      </c>
      <c r="NNO29" s="598">
        <v>14</v>
      </c>
      <c r="NNP29" s="597" t="s">
        <v>85</v>
      </c>
      <c r="NNQ29" s="288" t="s">
        <v>32</v>
      </c>
      <c r="NNR29" s="282">
        <v>1</v>
      </c>
      <c r="NNS29" s="298">
        <v>0</v>
      </c>
      <c r="NNT29" s="299">
        <f t="shared" si="606"/>
        <v>0</v>
      </c>
      <c r="NNU29" s="1"/>
      <c r="NNV29" s="300">
        <v>6</v>
      </c>
      <c r="NNW29" s="598">
        <v>14</v>
      </c>
      <c r="NNX29" s="597" t="s">
        <v>85</v>
      </c>
      <c r="NNY29" s="288" t="s">
        <v>32</v>
      </c>
      <c r="NNZ29" s="282">
        <v>1</v>
      </c>
      <c r="NOA29" s="298">
        <v>0</v>
      </c>
      <c r="NOB29" s="299">
        <f t="shared" si="606"/>
        <v>0</v>
      </c>
      <c r="NOC29" s="1"/>
      <c r="NOD29" s="300">
        <v>6</v>
      </c>
      <c r="NOE29" s="598">
        <v>14</v>
      </c>
      <c r="NOF29" s="597" t="s">
        <v>85</v>
      </c>
      <c r="NOG29" s="288" t="s">
        <v>32</v>
      </c>
      <c r="NOH29" s="282">
        <v>1</v>
      </c>
      <c r="NOI29" s="298">
        <v>0</v>
      </c>
      <c r="NOJ29" s="299">
        <f t="shared" si="607"/>
        <v>0</v>
      </c>
      <c r="NOK29" s="1"/>
      <c r="NOL29" s="300">
        <v>6</v>
      </c>
      <c r="NOM29" s="598">
        <v>14</v>
      </c>
      <c r="NON29" s="597" t="s">
        <v>85</v>
      </c>
      <c r="NOO29" s="288" t="s">
        <v>32</v>
      </c>
      <c r="NOP29" s="282">
        <v>1</v>
      </c>
      <c r="NOQ29" s="298">
        <v>0</v>
      </c>
      <c r="NOR29" s="299">
        <f t="shared" si="607"/>
        <v>0</v>
      </c>
      <c r="NOS29" s="1"/>
      <c r="NOT29" s="300">
        <v>6</v>
      </c>
      <c r="NOU29" s="598">
        <v>14</v>
      </c>
      <c r="NOV29" s="597" t="s">
        <v>85</v>
      </c>
      <c r="NOW29" s="288" t="s">
        <v>32</v>
      </c>
      <c r="NOX29" s="282">
        <v>1</v>
      </c>
      <c r="NOY29" s="298">
        <v>0</v>
      </c>
      <c r="NOZ29" s="299">
        <f t="shared" si="608"/>
        <v>0</v>
      </c>
      <c r="NPA29" s="1"/>
      <c r="NPB29" s="300">
        <v>6</v>
      </c>
      <c r="NPC29" s="598">
        <v>14</v>
      </c>
      <c r="NPD29" s="597" t="s">
        <v>85</v>
      </c>
      <c r="NPE29" s="288" t="s">
        <v>32</v>
      </c>
      <c r="NPF29" s="282">
        <v>1</v>
      </c>
      <c r="NPG29" s="298">
        <v>0</v>
      </c>
      <c r="NPH29" s="299">
        <f t="shared" si="608"/>
        <v>0</v>
      </c>
      <c r="NPI29" s="1"/>
      <c r="NPJ29" s="300">
        <v>6</v>
      </c>
      <c r="NPK29" s="598">
        <v>14</v>
      </c>
      <c r="NPL29" s="597" t="s">
        <v>85</v>
      </c>
      <c r="NPM29" s="288" t="s">
        <v>32</v>
      </c>
      <c r="NPN29" s="282">
        <v>1</v>
      </c>
      <c r="NPO29" s="298">
        <v>0</v>
      </c>
      <c r="NPP29" s="299">
        <f t="shared" si="609"/>
        <v>0</v>
      </c>
      <c r="NPQ29" s="1"/>
      <c r="NPR29" s="300">
        <v>6</v>
      </c>
      <c r="NPS29" s="598">
        <v>14</v>
      </c>
      <c r="NPT29" s="597" t="s">
        <v>85</v>
      </c>
      <c r="NPU29" s="288" t="s">
        <v>32</v>
      </c>
      <c r="NPV29" s="282">
        <v>1</v>
      </c>
      <c r="NPW29" s="298">
        <v>0</v>
      </c>
      <c r="NPX29" s="299">
        <f t="shared" si="609"/>
        <v>0</v>
      </c>
      <c r="NPY29" s="1"/>
      <c r="NPZ29" s="300">
        <v>6</v>
      </c>
      <c r="NQA29" s="598">
        <v>14</v>
      </c>
      <c r="NQB29" s="597" t="s">
        <v>85</v>
      </c>
      <c r="NQC29" s="288" t="s">
        <v>32</v>
      </c>
      <c r="NQD29" s="282">
        <v>1</v>
      </c>
      <c r="NQE29" s="298">
        <v>0</v>
      </c>
      <c r="NQF29" s="299">
        <f t="shared" si="610"/>
        <v>0</v>
      </c>
      <c r="NQG29" s="1"/>
      <c r="NQH29" s="300">
        <v>6</v>
      </c>
      <c r="NQI29" s="598">
        <v>14</v>
      </c>
      <c r="NQJ29" s="597" t="s">
        <v>85</v>
      </c>
      <c r="NQK29" s="288" t="s">
        <v>32</v>
      </c>
      <c r="NQL29" s="282">
        <v>1</v>
      </c>
      <c r="NQM29" s="298">
        <v>0</v>
      </c>
      <c r="NQN29" s="299">
        <f t="shared" si="610"/>
        <v>0</v>
      </c>
      <c r="NQO29" s="1"/>
      <c r="NQP29" s="300">
        <v>6</v>
      </c>
      <c r="NQQ29" s="598">
        <v>14</v>
      </c>
      <c r="NQR29" s="597" t="s">
        <v>85</v>
      </c>
      <c r="NQS29" s="288" t="s">
        <v>32</v>
      </c>
      <c r="NQT29" s="282">
        <v>1</v>
      </c>
      <c r="NQU29" s="298">
        <v>0</v>
      </c>
      <c r="NQV29" s="299">
        <f t="shared" si="611"/>
        <v>0</v>
      </c>
      <c r="NQW29" s="1"/>
      <c r="NQX29" s="300">
        <v>6</v>
      </c>
      <c r="NQY29" s="598">
        <v>14</v>
      </c>
      <c r="NQZ29" s="597" t="s">
        <v>85</v>
      </c>
      <c r="NRA29" s="288" t="s">
        <v>32</v>
      </c>
      <c r="NRB29" s="282">
        <v>1</v>
      </c>
      <c r="NRC29" s="298">
        <v>0</v>
      </c>
      <c r="NRD29" s="299">
        <f t="shared" si="611"/>
        <v>0</v>
      </c>
      <c r="NRE29" s="1"/>
      <c r="NRF29" s="300">
        <v>6</v>
      </c>
      <c r="NRG29" s="598">
        <v>14</v>
      </c>
      <c r="NRH29" s="597" t="s">
        <v>85</v>
      </c>
      <c r="NRI29" s="288" t="s">
        <v>32</v>
      </c>
      <c r="NRJ29" s="282">
        <v>1</v>
      </c>
      <c r="NRK29" s="298">
        <v>0</v>
      </c>
      <c r="NRL29" s="299">
        <f t="shared" si="612"/>
        <v>0</v>
      </c>
      <c r="NRM29" s="1"/>
      <c r="NRN29" s="300">
        <v>6</v>
      </c>
      <c r="NRO29" s="598">
        <v>14</v>
      </c>
      <c r="NRP29" s="597" t="s">
        <v>85</v>
      </c>
      <c r="NRQ29" s="288" t="s">
        <v>32</v>
      </c>
      <c r="NRR29" s="282">
        <v>1</v>
      </c>
      <c r="NRS29" s="298">
        <v>0</v>
      </c>
      <c r="NRT29" s="299">
        <f t="shared" si="612"/>
        <v>0</v>
      </c>
      <c r="NRU29" s="1"/>
      <c r="NRV29" s="300">
        <v>6</v>
      </c>
      <c r="NRW29" s="598">
        <v>14</v>
      </c>
      <c r="NRX29" s="597" t="s">
        <v>85</v>
      </c>
      <c r="NRY29" s="288" t="s">
        <v>32</v>
      </c>
      <c r="NRZ29" s="282">
        <v>1</v>
      </c>
      <c r="NSA29" s="298">
        <v>0</v>
      </c>
      <c r="NSB29" s="299">
        <f t="shared" si="613"/>
        <v>0</v>
      </c>
      <c r="NSC29" s="1"/>
      <c r="NSD29" s="300">
        <v>6</v>
      </c>
      <c r="NSE29" s="598">
        <v>14</v>
      </c>
      <c r="NSF29" s="597" t="s">
        <v>85</v>
      </c>
      <c r="NSG29" s="288" t="s">
        <v>32</v>
      </c>
      <c r="NSH29" s="282">
        <v>1</v>
      </c>
      <c r="NSI29" s="298">
        <v>0</v>
      </c>
      <c r="NSJ29" s="299">
        <f t="shared" si="613"/>
        <v>0</v>
      </c>
      <c r="NSK29" s="1"/>
      <c r="NSL29" s="300">
        <v>6</v>
      </c>
      <c r="NSM29" s="598">
        <v>14</v>
      </c>
      <c r="NSN29" s="597" t="s">
        <v>85</v>
      </c>
      <c r="NSO29" s="288" t="s">
        <v>32</v>
      </c>
      <c r="NSP29" s="282">
        <v>1</v>
      </c>
      <c r="NSQ29" s="298">
        <v>0</v>
      </c>
      <c r="NSR29" s="299">
        <f t="shared" si="614"/>
        <v>0</v>
      </c>
      <c r="NSS29" s="1"/>
      <c r="NST29" s="300">
        <v>6</v>
      </c>
      <c r="NSU29" s="598">
        <v>14</v>
      </c>
      <c r="NSV29" s="597" t="s">
        <v>85</v>
      </c>
      <c r="NSW29" s="288" t="s">
        <v>32</v>
      </c>
      <c r="NSX29" s="282">
        <v>1</v>
      </c>
      <c r="NSY29" s="298">
        <v>0</v>
      </c>
      <c r="NSZ29" s="299">
        <f t="shared" si="614"/>
        <v>0</v>
      </c>
      <c r="NTA29" s="1"/>
      <c r="NTB29" s="300">
        <v>6</v>
      </c>
      <c r="NTC29" s="598">
        <v>14</v>
      </c>
      <c r="NTD29" s="597" t="s">
        <v>85</v>
      </c>
      <c r="NTE29" s="288" t="s">
        <v>32</v>
      </c>
      <c r="NTF29" s="282">
        <v>1</v>
      </c>
      <c r="NTG29" s="298">
        <v>0</v>
      </c>
      <c r="NTH29" s="299">
        <f t="shared" si="615"/>
        <v>0</v>
      </c>
      <c r="NTI29" s="1"/>
      <c r="NTJ29" s="300">
        <v>6</v>
      </c>
      <c r="NTK29" s="598">
        <v>14</v>
      </c>
      <c r="NTL29" s="597" t="s">
        <v>85</v>
      </c>
      <c r="NTM29" s="288" t="s">
        <v>32</v>
      </c>
      <c r="NTN29" s="282">
        <v>1</v>
      </c>
      <c r="NTO29" s="298">
        <v>0</v>
      </c>
      <c r="NTP29" s="299">
        <f t="shared" si="615"/>
        <v>0</v>
      </c>
      <c r="NTQ29" s="1"/>
      <c r="NTR29" s="300">
        <v>6</v>
      </c>
      <c r="NTS29" s="598">
        <v>14</v>
      </c>
      <c r="NTT29" s="597" t="s">
        <v>85</v>
      </c>
      <c r="NTU29" s="288" t="s">
        <v>32</v>
      </c>
      <c r="NTV29" s="282">
        <v>1</v>
      </c>
      <c r="NTW29" s="298">
        <v>0</v>
      </c>
      <c r="NTX29" s="299">
        <f t="shared" si="616"/>
        <v>0</v>
      </c>
      <c r="NTY29" s="1"/>
      <c r="NTZ29" s="300">
        <v>6</v>
      </c>
      <c r="NUA29" s="598">
        <v>14</v>
      </c>
      <c r="NUB29" s="597" t="s">
        <v>85</v>
      </c>
      <c r="NUC29" s="288" t="s">
        <v>32</v>
      </c>
      <c r="NUD29" s="282">
        <v>1</v>
      </c>
      <c r="NUE29" s="298">
        <v>0</v>
      </c>
      <c r="NUF29" s="299">
        <f t="shared" si="616"/>
        <v>0</v>
      </c>
      <c r="NUG29" s="1"/>
      <c r="NUH29" s="300">
        <v>6</v>
      </c>
      <c r="NUI29" s="598">
        <v>14</v>
      </c>
      <c r="NUJ29" s="597" t="s">
        <v>85</v>
      </c>
      <c r="NUK29" s="288" t="s">
        <v>32</v>
      </c>
      <c r="NUL29" s="282">
        <v>1</v>
      </c>
      <c r="NUM29" s="298">
        <v>0</v>
      </c>
      <c r="NUN29" s="299">
        <f t="shared" si="617"/>
        <v>0</v>
      </c>
      <c r="NUO29" s="1"/>
      <c r="NUP29" s="300">
        <v>6</v>
      </c>
      <c r="NUQ29" s="598">
        <v>14</v>
      </c>
      <c r="NUR29" s="597" t="s">
        <v>85</v>
      </c>
      <c r="NUS29" s="288" t="s">
        <v>32</v>
      </c>
      <c r="NUT29" s="282">
        <v>1</v>
      </c>
      <c r="NUU29" s="298">
        <v>0</v>
      </c>
      <c r="NUV29" s="299">
        <f t="shared" si="617"/>
        <v>0</v>
      </c>
      <c r="NUW29" s="1"/>
      <c r="NUX29" s="300">
        <v>6</v>
      </c>
      <c r="NUY29" s="598">
        <v>14</v>
      </c>
      <c r="NUZ29" s="597" t="s">
        <v>85</v>
      </c>
      <c r="NVA29" s="288" t="s">
        <v>32</v>
      </c>
      <c r="NVB29" s="282">
        <v>1</v>
      </c>
      <c r="NVC29" s="298">
        <v>0</v>
      </c>
      <c r="NVD29" s="299">
        <f t="shared" si="618"/>
        <v>0</v>
      </c>
      <c r="NVE29" s="1"/>
      <c r="NVF29" s="300">
        <v>6</v>
      </c>
      <c r="NVG29" s="598">
        <v>14</v>
      </c>
      <c r="NVH29" s="597" t="s">
        <v>85</v>
      </c>
      <c r="NVI29" s="288" t="s">
        <v>32</v>
      </c>
      <c r="NVJ29" s="282">
        <v>1</v>
      </c>
      <c r="NVK29" s="298">
        <v>0</v>
      </c>
      <c r="NVL29" s="299">
        <f t="shared" si="618"/>
        <v>0</v>
      </c>
      <c r="NVM29" s="1"/>
      <c r="NVN29" s="300">
        <v>6</v>
      </c>
      <c r="NVO29" s="598">
        <v>14</v>
      </c>
      <c r="NVP29" s="597" t="s">
        <v>85</v>
      </c>
      <c r="NVQ29" s="288" t="s">
        <v>32</v>
      </c>
      <c r="NVR29" s="282">
        <v>1</v>
      </c>
      <c r="NVS29" s="298">
        <v>0</v>
      </c>
      <c r="NVT29" s="299">
        <f t="shared" si="619"/>
        <v>0</v>
      </c>
      <c r="NVU29" s="1"/>
      <c r="NVV29" s="300">
        <v>6</v>
      </c>
      <c r="NVW29" s="598">
        <v>14</v>
      </c>
      <c r="NVX29" s="597" t="s">
        <v>85</v>
      </c>
      <c r="NVY29" s="288" t="s">
        <v>32</v>
      </c>
      <c r="NVZ29" s="282">
        <v>1</v>
      </c>
      <c r="NWA29" s="298">
        <v>0</v>
      </c>
      <c r="NWB29" s="299">
        <f t="shared" si="619"/>
        <v>0</v>
      </c>
      <c r="NWC29" s="1"/>
      <c r="NWD29" s="300">
        <v>6</v>
      </c>
      <c r="NWE29" s="598">
        <v>14</v>
      </c>
      <c r="NWF29" s="597" t="s">
        <v>85</v>
      </c>
      <c r="NWG29" s="288" t="s">
        <v>32</v>
      </c>
      <c r="NWH29" s="282">
        <v>1</v>
      </c>
      <c r="NWI29" s="298">
        <v>0</v>
      </c>
      <c r="NWJ29" s="299">
        <f t="shared" si="620"/>
        <v>0</v>
      </c>
      <c r="NWK29" s="1"/>
      <c r="NWL29" s="300">
        <v>6</v>
      </c>
      <c r="NWM29" s="598">
        <v>14</v>
      </c>
      <c r="NWN29" s="597" t="s">
        <v>85</v>
      </c>
      <c r="NWO29" s="288" t="s">
        <v>32</v>
      </c>
      <c r="NWP29" s="282">
        <v>1</v>
      </c>
      <c r="NWQ29" s="298">
        <v>0</v>
      </c>
      <c r="NWR29" s="299">
        <f t="shared" si="620"/>
        <v>0</v>
      </c>
      <c r="NWS29" s="1"/>
      <c r="NWT29" s="300">
        <v>6</v>
      </c>
      <c r="NWU29" s="598">
        <v>14</v>
      </c>
      <c r="NWV29" s="597" t="s">
        <v>85</v>
      </c>
      <c r="NWW29" s="288" t="s">
        <v>32</v>
      </c>
      <c r="NWX29" s="282">
        <v>1</v>
      </c>
      <c r="NWY29" s="298">
        <v>0</v>
      </c>
      <c r="NWZ29" s="299">
        <f t="shared" si="621"/>
        <v>0</v>
      </c>
      <c r="NXA29" s="1"/>
      <c r="NXB29" s="300">
        <v>6</v>
      </c>
      <c r="NXC29" s="598">
        <v>14</v>
      </c>
      <c r="NXD29" s="597" t="s">
        <v>85</v>
      </c>
      <c r="NXE29" s="288" t="s">
        <v>32</v>
      </c>
      <c r="NXF29" s="282">
        <v>1</v>
      </c>
      <c r="NXG29" s="298">
        <v>0</v>
      </c>
      <c r="NXH29" s="299">
        <f t="shared" si="621"/>
        <v>0</v>
      </c>
      <c r="NXI29" s="1"/>
      <c r="NXJ29" s="300">
        <v>6</v>
      </c>
      <c r="NXK29" s="598">
        <v>14</v>
      </c>
      <c r="NXL29" s="597" t="s">
        <v>85</v>
      </c>
      <c r="NXM29" s="288" t="s">
        <v>32</v>
      </c>
      <c r="NXN29" s="282">
        <v>1</v>
      </c>
      <c r="NXO29" s="298">
        <v>0</v>
      </c>
      <c r="NXP29" s="299">
        <f t="shared" si="622"/>
        <v>0</v>
      </c>
      <c r="NXQ29" s="1"/>
      <c r="NXR29" s="300">
        <v>6</v>
      </c>
      <c r="NXS29" s="598">
        <v>14</v>
      </c>
      <c r="NXT29" s="597" t="s">
        <v>85</v>
      </c>
      <c r="NXU29" s="288" t="s">
        <v>32</v>
      </c>
      <c r="NXV29" s="282">
        <v>1</v>
      </c>
      <c r="NXW29" s="298">
        <v>0</v>
      </c>
      <c r="NXX29" s="299">
        <f t="shared" si="622"/>
        <v>0</v>
      </c>
      <c r="NXY29" s="1"/>
      <c r="NXZ29" s="300">
        <v>6</v>
      </c>
      <c r="NYA29" s="598">
        <v>14</v>
      </c>
      <c r="NYB29" s="597" t="s">
        <v>85</v>
      </c>
      <c r="NYC29" s="288" t="s">
        <v>32</v>
      </c>
      <c r="NYD29" s="282">
        <v>1</v>
      </c>
      <c r="NYE29" s="298">
        <v>0</v>
      </c>
      <c r="NYF29" s="299">
        <f t="shared" si="623"/>
        <v>0</v>
      </c>
      <c r="NYG29" s="1"/>
      <c r="NYH29" s="300">
        <v>6</v>
      </c>
      <c r="NYI29" s="598">
        <v>14</v>
      </c>
      <c r="NYJ29" s="597" t="s">
        <v>85</v>
      </c>
      <c r="NYK29" s="288" t="s">
        <v>32</v>
      </c>
      <c r="NYL29" s="282">
        <v>1</v>
      </c>
      <c r="NYM29" s="298">
        <v>0</v>
      </c>
      <c r="NYN29" s="299">
        <f t="shared" si="623"/>
        <v>0</v>
      </c>
      <c r="NYO29" s="1"/>
      <c r="NYP29" s="300">
        <v>6</v>
      </c>
      <c r="NYQ29" s="598">
        <v>14</v>
      </c>
      <c r="NYR29" s="597" t="s">
        <v>85</v>
      </c>
      <c r="NYS29" s="288" t="s">
        <v>32</v>
      </c>
      <c r="NYT29" s="282">
        <v>1</v>
      </c>
      <c r="NYU29" s="298">
        <v>0</v>
      </c>
      <c r="NYV29" s="299">
        <f t="shared" si="624"/>
        <v>0</v>
      </c>
      <c r="NYW29" s="1"/>
      <c r="NYX29" s="300">
        <v>6</v>
      </c>
      <c r="NYY29" s="598">
        <v>14</v>
      </c>
      <c r="NYZ29" s="597" t="s">
        <v>85</v>
      </c>
      <c r="NZA29" s="288" t="s">
        <v>32</v>
      </c>
      <c r="NZB29" s="282">
        <v>1</v>
      </c>
      <c r="NZC29" s="298">
        <v>0</v>
      </c>
      <c r="NZD29" s="299">
        <f t="shared" si="624"/>
        <v>0</v>
      </c>
      <c r="NZE29" s="1"/>
      <c r="NZF29" s="300">
        <v>6</v>
      </c>
      <c r="NZG29" s="598">
        <v>14</v>
      </c>
      <c r="NZH29" s="597" t="s">
        <v>85</v>
      </c>
      <c r="NZI29" s="288" t="s">
        <v>32</v>
      </c>
      <c r="NZJ29" s="282">
        <v>1</v>
      </c>
      <c r="NZK29" s="298">
        <v>0</v>
      </c>
      <c r="NZL29" s="299">
        <f t="shared" si="625"/>
        <v>0</v>
      </c>
      <c r="NZM29" s="1"/>
      <c r="NZN29" s="300">
        <v>6</v>
      </c>
      <c r="NZO29" s="598">
        <v>14</v>
      </c>
      <c r="NZP29" s="597" t="s">
        <v>85</v>
      </c>
      <c r="NZQ29" s="288" t="s">
        <v>32</v>
      </c>
      <c r="NZR29" s="282">
        <v>1</v>
      </c>
      <c r="NZS29" s="298">
        <v>0</v>
      </c>
      <c r="NZT29" s="299">
        <f t="shared" si="625"/>
        <v>0</v>
      </c>
      <c r="NZU29" s="1"/>
      <c r="NZV29" s="300">
        <v>6</v>
      </c>
      <c r="NZW29" s="598">
        <v>14</v>
      </c>
      <c r="NZX29" s="597" t="s">
        <v>85</v>
      </c>
      <c r="NZY29" s="288" t="s">
        <v>32</v>
      </c>
      <c r="NZZ29" s="282">
        <v>1</v>
      </c>
      <c r="OAA29" s="298">
        <v>0</v>
      </c>
      <c r="OAB29" s="299">
        <f t="shared" si="626"/>
        <v>0</v>
      </c>
      <c r="OAC29" s="1"/>
      <c r="OAD29" s="300">
        <v>6</v>
      </c>
      <c r="OAE29" s="598">
        <v>14</v>
      </c>
      <c r="OAF29" s="597" t="s">
        <v>85</v>
      </c>
      <c r="OAG29" s="288" t="s">
        <v>32</v>
      </c>
      <c r="OAH29" s="282">
        <v>1</v>
      </c>
      <c r="OAI29" s="298">
        <v>0</v>
      </c>
      <c r="OAJ29" s="299">
        <f t="shared" si="626"/>
        <v>0</v>
      </c>
      <c r="OAK29" s="1"/>
      <c r="OAL29" s="300">
        <v>6</v>
      </c>
      <c r="OAM29" s="598">
        <v>14</v>
      </c>
      <c r="OAN29" s="597" t="s">
        <v>85</v>
      </c>
      <c r="OAO29" s="288" t="s">
        <v>32</v>
      </c>
      <c r="OAP29" s="282">
        <v>1</v>
      </c>
      <c r="OAQ29" s="298">
        <v>0</v>
      </c>
      <c r="OAR29" s="299">
        <f t="shared" si="627"/>
        <v>0</v>
      </c>
      <c r="OAS29" s="1"/>
      <c r="OAT29" s="300">
        <v>6</v>
      </c>
      <c r="OAU29" s="598">
        <v>14</v>
      </c>
      <c r="OAV29" s="597" t="s">
        <v>85</v>
      </c>
      <c r="OAW29" s="288" t="s">
        <v>32</v>
      </c>
      <c r="OAX29" s="282">
        <v>1</v>
      </c>
      <c r="OAY29" s="298">
        <v>0</v>
      </c>
      <c r="OAZ29" s="299">
        <f t="shared" si="627"/>
        <v>0</v>
      </c>
      <c r="OBA29" s="1"/>
      <c r="OBB29" s="300">
        <v>6</v>
      </c>
      <c r="OBC29" s="598">
        <v>14</v>
      </c>
      <c r="OBD29" s="597" t="s">
        <v>85</v>
      </c>
      <c r="OBE29" s="288" t="s">
        <v>32</v>
      </c>
      <c r="OBF29" s="282">
        <v>1</v>
      </c>
      <c r="OBG29" s="298">
        <v>0</v>
      </c>
      <c r="OBH29" s="299">
        <f t="shared" si="628"/>
        <v>0</v>
      </c>
      <c r="OBI29" s="1"/>
      <c r="OBJ29" s="300">
        <v>6</v>
      </c>
      <c r="OBK29" s="598">
        <v>14</v>
      </c>
      <c r="OBL29" s="597" t="s">
        <v>85</v>
      </c>
      <c r="OBM29" s="288" t="s">
        <v>32</v>
      </c>
      <c r="OBN29" s="282">
        <v>1</v>
      </c>
      <c r="OBO29" s="298">
        <v>0</v>
      </c>
      <c r="OBP29" s="299">
        <f t="shared" si="628"/>
        <v>0</v>
      </c>
      <c r="OBQ29" s="1"/>
      <c r="OBR29" s="300">
        <v>6</v>
      </c>
      <c r="OBS29" s="598">
        <v>14</v>
      </c>
      <c r="OBT29" s="597" t="s">
        <v>85</v>
      </c>
      <c r="OBU29" s="288" t="s">
        <v>32</v>
      </c>
      <c r="OBV29" s="282">
        <v>1</v>
      </c>
      <c r="OBW29" s="298">
        <v>0</v>
      </c>
      <c r="OBX29" s="299">
        <f t="shared" si="629"/>
        <v>0</v>
      </c>
      <c r="OBY29" s="1"/>
      <c r="OBZ29" s="300">
        <v>6</v>
      </c>
      <c r="OCA29" s="598">
        <v>14</v>
      </c>
      <c r="OCB29" s="597" t="s">
        <v>85</v>
      </c>
      <c r="OCC29" s="288" t="s">
        <v>32</v>
      </c>
      <c r="OCD29" s="282">
        <v>1</v>
      </c>
      <c r="OCE29" s="298">
        <v>0</v>
      </c>
      <c r="OCF29" s="299">
        <f t="shared" si="629"/>
        <v>0</v>
      </c>
      <c r="OCG29" s="1"/>
      <c r="OCH29" s="300">
        <v>6</v>
      </c>
      <c r="OCI29" s="598">
        <v>14</v>
      </c>
      <c r="OCJ29" s="597" t="s">
        <v>85</v>
      </c>
      <c r="OCK29" s="288" t="s">
        <v>32</v>
      </c>
      <c r="OCL29" s="282">
        <v>1</v>
      </c>
      <c r="OCM29" s="298">
        <v>0</v>
      </c>
      <c r="OCN29" s="299">
        <f t="shared" si="630"/>
        <v>0</v>
      </c>
      <c r="OCO29" s="1"/>
      <c r="OCP29" s="300">
        <v>6</v>
      </c>
      <c r="OCQ29" s="598">
        <v>14</v>
      </c>
      <c r="OCR29" s="597" t="s">
        <v>85</v>
      </c>
      <c r="OCS29" s="288" t="s">
        <v>32</v>
      </c>
      <c r="OCT29" s="282">
        <v>1</v>
      </c>
      <c r="OCU29" s="298">
        <v>0</v>
      </c>
      <c r="OCV29" s="299">
        <f t="shared" si="630"/>
        <v>0</v>
      </c>
      <c r="OCW29" s="1"/>
      <c r="OCX29" s="300">
        <v>6</v>
      </c>
      <c r="OCY29" s="598">
        <v>14</v>
      </c>
      <c r="OCZ29" s="597" t="s">
        <v>85</v>
      </c>
      <c r="ODA29" s="288" t="s">
        <v>32</v>
      </c>
      <c r="ODB29" s="282">
        <v>1</v>
      </c>
      <c r="ODC29" s="298">
        <v>0</v>
      </c>
      <c r="ODD29" s="299">
        <f t="shared" si="631"/>
        <v>0</v>
      </c>
      <c r="ODE29" s="1"/>
      <c r="ODF29" s="300">
        <v>6</v>
      </c>
      <c r="ODG29" s="598">
        <v>14</v>
      </c>
      <c r="ODH29" s="597" t="s">
        <v>85</v>
      </c>
      <c r="ODI29" s="288" t="s">
        <v>32</v>
      </c>
      <c r="ODJ29" s="282">
        <v>1</v>
      </c>
      <c r="ODK29" s="298">
        <v>0</v>
      </c>
      <c r="ODL29" s="299">
        <f t="shared" si="631"/>
        <v>0</v>
      </c>
      <c r="ODM29" s="1"/>
      <c r="ODN29" s="300">
        <v>6</v>
      </c>
      <c r="ODO29" s="598">
        <v>14</v>
      </c>
      <c r="ODP29" s="597" t="s">
        <v>85</v>
      </c>
      <c r="ODQ29" s="288" t="s">
        <v>32</v>
      </c>
      <c r="ODR29" s="282">
        <v>1</v>
      </c>
      <c r="ODS29" s="298">
        <v>0</v>
      </c>
      <c r="ODT29" s="299">
        <f t="shared" si="632"/>
        <v>0</v>
      </c>
      <c r="ODU29" s="1"/>
      <c r="ODV29" s="300">
        <v>6</v>
      </c>
      <c r="ODW29" s="598">
        <v>14</v>
      </c>
      <c r="ODX29" s="597" t="s">
        <v>85</v>
      </c>
      <c r="ODY29" s="288" t="s">
        <v>32</v>
      </c>
      <c r="ODZ29" s="282">
        <v>1</v>
      </c>
      <c r="OEA29" s="298">
        <v>0</v>
      </c>
      <c r="OEB29" s="299">
        <f t="shared" si="632"/>
        <v>0</v>
      </c>
      <c r="OEC29" s="1"/>
      <c r="OED29" s="300">
        <v>6</v>
      </c>
      <c r="OEE29" s="598">
        <v>14</v>
      </c>
      <c r="OEF29" s="597" t="s">
        <v>85</v>
      </c>
      <c r="OEG29" s="288" t="s">
        <v>32</v>
      </c>
      <c r="OEH29" s="282">
        <v>1</v>
      </c>
      <c r="OEI29" s="298">
        <v>0</v>
      </c>
      <c r="OEJ29" s="299">
        <f t="shared" si="633"/>
        <v>0</v>
      </c>
      <c r="OEK29" s="1"/>
      <c r="OEL29" s="300">
        <v>6</v>
      </c>
      <c r="OEM29" s="598">
        <v>14</v>
      </c>
      <c r="OEN29" s="597" t="s">
        <v>85</v>
      </c>
      <c r="OEO29" s="288" t="s">
        <v>32</v>
      </c>
      <c r="OEP29" s="282">
        <v>1</v>
      </c>
      <c r="OEQ29" s="298">
        <v>0</v>
      </c>
      <c r="OER29" s="299">
        <f t="shared" si="633"/>
        <v>0</v>
      </c>
      <c r="OES29" s="1"/>
      <c r="OET29" s="300">
        <v>6</v>
      </c>
      <c r="OEU29" s="598">
        <v>14</v>
      </c>
      <c r="OEV29" s="597" t="s">
        <v>85</v>
      </c>
      <c r="OEW29" s="288" t="s">
        <v>32</v>
      </c>
      <c r="OEX29" s="282">
        <v>1</v>
      </c>
      <c r="OEY29" s="298">
        <v>0</v>
      </c>
      <c r="OEZ29" s="299">
        <f t="shared" si="634"/>
        <v>0</v>
      </c>
      <c r="OFA29" s="1"/>
      <c r="OFB29" s="300">
        <v>6</v>
      </c>
      <c r="OFC29" s="598">
        <v>14</v>
      </c>
      <c r="OFD29" s="597" t="s">
        <v>85</v>
      </c>
      <c r="OFE29" s="288" t="s">
        <v>32</v>
      </c>
      <c r="OFF29" s="282">
        <v>1</v>
      </c>
      <c r="OFG29" s="298">
        <v>0</v>
      </c>
      <c r="OFH29" s="299">
        <f t="shared" si="634"/>
        <v>0</v>
      </c>
      <c r="OFI29" s="1"/>
      <c r="OFJ29" s="300">
        <v>6</v>
      </c>
      <c r="OFK29" s="598">
        <v>14</v>
      </c>
      <c r="OFL29" s="597" t="s">
        <v>85</v>
      </c>
      <c r="OFM29" s="288" t="s">
        <v>32</v>
      </c>
      <c r="OFN29" s="282">
        <v>1</v>
      </c>
      <c r="OFO29" s="298">
        <v>0</v>
      </c>
      <c r="OFP29" s="299">
        <f t="shared" si="635"/>
        <v>0</v>
      </c>
      <c r="OFQ29" s="1"/>
      <c r="OFR29" s="300">
        <v>6</v>
      </c>
      <c r="OFS29" s="598">
        <v>14</v>
      </c>
      <c r="OFT29" s="597" t="s">
        <v>85</v>
      </c>
      <c r="OFU29" s="288" t="s">
        <v>32</v>
      </c>
      <c r="OFV29" s="282">
        <v>1</v>
      </c>
      <c r="OFW29" s="298">
        <v>0</v>
      </c>
      <c r="OFX29" s="299">
        <f t="shared" si="635"/>
        <v>0</v>
      </c>
      <c r="OFY29" s="1"/>
      <c r="OFZ29" s="300">
        <v>6</v>
      </c>
      <c r="OGA29" s="598">
        <v>14</v>
      </c>
      <c r="OGB29" s="597" t="s">
        <v>85</v>
      </c>
      <c r="OGC29" s="288" t="s">
        <v>32</v>
      </c>
      <c r="OGD29" s="282">
        <v>1</v>
      </c>
      <c r="OGE29" s="298">
        <v>0</v>
      </c>
      <c r="OGF29" s="299">
        <f t="shared" si="636"/>
        <v>0</v>
      </c>
      <c r="OGG29" s="1"/>
      <c r="OGH29" s="300">
        <v>6</v>
      </c>
      <c r="OGI29" s="598">
        <v>14</v>
      </c>
      <c r="OGJ29" s="597" t="s">
        <v>85</v>
      </c>
      <c r="OGK29" s="288" t="s">
        <v>32</v>
      </c>
      <c r="OGL29" s="282">
        <v>1</v>
      </c>
      <c r="OGM29" s="298">
        <v>0</v>
      </c>
      <c r="OGN29" s="299">
        <f t="shared" si="636"/>
        <v>0</v>
      </c>
      <c r="OGO29" s="1"/>
      <c r="OGP29" s="300">
        <v>6</v>
      </c>
      <c r="OGQ29" s="598">
        <v>14</v>
      </c>
      <c r="OGR29" s="597" t="s">
        <v>85</v>
      </c>
      <c r="OGS29" s="288" t="s">
        <v>32</v>
      </c>
      <c r="OGT29" s="282">
        <v>1</v>
      </c>
      <c r="OGU29" s="298">
        <v>0</v>
      </c>
      <c r="OGV29" s="299">
        <f t="shared" si="637"/>
        <v>0</v>
      </c>
      <c r="OGW29" s="1"/>
      <c r="OGX29" s="300">
        <v>6</v>
      </c>
      <c r="OGY29" s="598">
        <v>14</v>
      </c>
      <c r="OGZ29" s="597" t="s">
        <v>85</v>
      </c>
      <c r="OHA29" s="288" t="s">
        <v>32</v>
      </c>
      <c r="OHB29" s="282">
        <v>1</v>
      </c>
      <c r="OHC29" s="298">
        <v>0</v>
      </c>
      <c r="OHD29" s="299">
        <f t="shared" si="637"/>
        <v>0</v>
      </c>
      <c r="OHE29" s="1"/>
      <c r="OHF29" s="300">
        <v>6</v>
      </c>
      <c r="OHG29" s="598">
        <v>14</v>
      </c>
      <c r="OHH29" s="597" t="s">
        <v>85</v>
      </c>
      <c r="OHI29" s="288" t="s">
        <v>32</v>
      </c>
      <c r="OHJ29" s="282">
        <v>1</v>
      </c>
      <c r="OHK29" s="298">
        <v>0</v>
      </c>
      <c r="OHL29" s="299">
        <f t="shared" si="638"/>
        <v>0</v>
      </c>
      <c r="OHM29" s="1"/>
      <c r="OHN29" s="300">
        <v>6</v>
      </c>
      <c r="OHO29" s="598">
        <v>14</v>
      </c>
      <c r="OHP29" s="597" t="s">
        <v>85</v>
      </c>
      <c r="OHQ29" s="288" t="s">
        <v>32</v>
      </c>
      <c r="OHR29" s="282">
        <v>1</v>
      </c>
      <c r="OHS29" s="298">
        <v>0</v>
      </c>
      <c r="OHT29" s="299">
        <f t="shared" si="638"/>
        <v>0</v>
      </c>
      <c r="OHU29" s="1"/>
      <c r="OHV29" s="300">
        <v>6</v>
      </c>
      <c r="OHW29" s="598">
        <v>14</v>
      </c>
      <c r="OHX29" s="597" t="s">
        <v>85</v>
      </c>
      <c r="OHY29" s="288" t="s">
        <v>32</v>
      </c>
      <c r="OHZ29" s="282">
        <v>1</v>
      </c>
      <c r="OIA29" s="298">
        <v>0</v>
      </c>
      <c r="OIB29" s="299">
        <f t="shared" si="639"/>
        <v>0</v>
      </c>
      <c r="OIC29" s="1"/>
      <c r="OID29" s="300">
        <v>6</v>
      </c>
      <c r="OIE29" s="598">
        <v>14</v>
      </c>
      <c r="OIF29" s="597" t="s">
        <v>85</v>
      </c>
      <c r="OIG29" s="288" t="s">
        <v>32</v>
      </c>
      <c r="OIH29" s="282">
        <v>1</v>
      </c>
      <c r="OII29" s="298">
        <v>0</v>
      </c>
      <c r="OIJ29" s="299">
        <f t="shared" si="639"/>
        <v>0</v>
      </c>
      <c r="OIK29" s="1"/>
      <c r="OIL29" s="300">
        <v>6</v>
      </c>
      <c r="OIM29" s="598">
        <v>14</v>
      </c>
      <c r="OIN29" s="597" t="s">
        <v>85</v>
      </c>
      <c r="OIO29" s="288" t="s">
        <v>32</v>
      </c>
      <c r="OIP29" s="282">
        <v>1</v>
      </c>
      <c r="OIQ29" s="298">
        <v>0</v>
      </c>
      <c r="OIR29" s="299">
        <f t="shared" si="640"/>
        <v>0</v>
      </c>
      <c r="OIS29" s="1"/>
      <c r="OIT29" s="300">
        <v>6</v>
      </c>
      <c r="OIU29" s="598">
        <v>14</v>
      </c>
      <c r="OIV29" s="597" t="s">
        <v>85</v>
      </c>
      <c r="OIW29" s="288" t="s">
        <v>32</v>
      </c>
      <c r="OIX29" s="282">
        <v>1</v>
      </c>
      <c r="OIY29" s="298">
        <v>0</v>
      </c>
      <c r="OIZ29" s="299">
        <f t="shared" si="640"/>
        <v>0</v>
      </c>
      <c r="OJA29" s="1"/>
      <c r="OJB29" s="300">
        <v>6</v>
      </c>
      <c r="OJC29" s="598">
        <v>14</v>
      </c>
      <c r="OJD29" s="597" t="s">
        <v>85</v>
      </c>
      <c r="OJE29" s="288" t="s">
        <v>32</v>
      </c>
      <c r="OJF29" s="282">
        <v>1</v>
      </c>
      <c r="OJG29" s="298">
        <v>0</v>
      </c>
      <c r="OJH29" s="299">
        <f t="shared" si="641"/>
        <v>0</v>
      </c>
      <c r="OJI29" s="1"/>
      <c r="OJJ29" s="300">
        <v>6</v>
      </c>
      <c r="OJK29" s="598">
        <v>14</v>
      </c>
      <c r="OJL29" s="597" t="s">
        <v>85</v>
      </c>
      <c r="OJM29" s="288" t="s">
        <v>32</v>
      </c>
      <c r="OJN29" s="282">
        <v>1</v>
      </c>
      <c r="OJO29" s="298">
        <v>0</v>
      </c>
      <c r="OJP29" s="299">
        <f t="shared" si="641"/>
        <v>0</v>
      </c>
      <c r="OJQ29" s="1"/>
      <c r="OJR29" s="300">
        <v>6</v>
      </c>
      <c r="OJS29" s="598">
        <v>14</v>
      </c>
      <c r="OJT29" s="597" t="s">
        <v>85</v>
      </c>
      <c r="OJU29" s="288" t="s">
        <v>32</v>
      </c>
      <c r="OJV29" s="282">
        <v>1</v>
      </c>
      <c r="OJW29" s="298">
        <v>0</v>
      </c>
      <c r="OJX29" s="299">
        <f t="shared" si="642"/>
        <v>0</v>
      </c>
      <c r="OJY29" s="1"/>
      <c r="OJZ29" s="300">
        <v>6</v>
      </c>
      <c r="OKA29" s="598">
        <v>14</v>
      </c>
      <c r="OKB29" s="597" t="s">
        <v>85</v>
      </c>
      <c r="OKC29" s="288" t="s">
        <v>32</v>
      </c>
      <c r="OKD29" s="282">
        <v>1</v>
      </c>
      <c r="OKE29" s="298">
        <v>0</v>
      </c>
      <c r="OKF29" s="299">
        <f t="shared" si="642"/>
        <v>0</v>
      </c>
      <c r="OKG29" s="1"/>
      <c r="OKH29" s="300">
        <v>6</v>
      </c>
      <c r="OKI29" s="598">
        <v>14</v>
      </c>
      <c r="OKJ29" s="597" t="s">
        <v>85</v>
      </c>
      <c r="OKK29" s="288" t="s">
        <v>32</v>
      </c>
      <c r="OKL29" s="282">
        <v>1</v>
      </c>
      <c r="OKM29" s="298">
        <v>0</v>
      </c>
      <c r="OKN29" s="299">
        <f t="shared" si="643"/>
        <v>0</v>
      </c>
      <c r="OKO29" s="1"/>
      <c r="OKP29" s="300">
        <v>6</v>
      </c>
      <c r="OKQ29" s="598">
        <v>14</v>
      </c>
      <c r="OKR29" s="597" t="s">
        <v>85</v>
      </c>
      <c r="OKS29" s="288" t="s">
        <v>32</v>
      </c>
      <c r="OKT29" s="282">
        <v>1</v>
      </c>
      <c r="OKU29" s="298">
        <v>0</v>
      </c>
      <c r="OKV29" s="299">
        <f t="shared" si="643"/>
        <v>0</v>
      </c>
      <c r="OKW29" s="1"/>
      <c r="OKX29" s="300">
        <v>6</v>
      </c>
      <c r="OKY29" s="598">
        <v>14</v>
      </c>
      <c r="OKZ29" s="597" t="s">
        <v>85</v>
      </c>
      <c r="OLA29" s="288" t="s">
        <v>32</v>
      </c>
      <c r="OLB29" s="282">
        <v>1</v>
      </c>
      <c r="OLC29" s="298">
        <v>0</v>
      </c>
      <c r="OLD29" s="299">
        <f t="shared" si="644"/>
        <v>0</v>
      </c>
      <c r="OLE29" s="1"/>
      <c r="OLF29" s="300">
        <v>6</v>
      </c>
      <c r="OLG29" s="598">
        <v>14</v>
      </c>
      <c r="OLH29" s="597" t="s">
        <v>85</v>
      </c>
      <c r="OLI29" s="288" t="s">
        <v>32</v>
      </c>
      <c r="OLJ29" s="282">
        <v>1</v>
      </c>
      <c r="OLK29" s="298">
        <v>0</v>
      </c>
      <c r="OLL29" s="299">
        <f t="shared" si="644"/>
        <v>0</v>
      </c>
      <c r="OLM29" s="1"/>
      <c r="OLN29" s="300">
        <v>6</v>
      </c>
      <c r="OLO29" s="598">
        <v>14</v>
      </c>
      <c r="OLP29" s="597" t="s">
        <v>85</v>
      </c>
      <c r="OLQ29" s="288" t="s">
        <v>32</v>
      </c>
      <c r="OLR29" s="282">
        <v>1</v>
      </c>
      <c r="OLS29" s="298">
        <v>0</v>
      </c>
      <c r="OLT29" s="299">
        <f t="shared" si="645"/>
        <v>0</v>
      </c>
      <c r="OLU29" s="1"/>
      <c r="OLV29" s="300">
        <v>6</v>
      </c>
      <c r="OLW29" s="598">
        <v>14</v>
      </c>
      <c r="OLX29" s="597" t="s">
        <v>85</v>
      </c>
      <c r="OLY29" s="288" t="s">
        <v>32</v>
      </c>
      <c r="OLZ29" s="282">
        <v>1</v>
      </c>
      <c r="OMA29" s="298">
        <v>0</v>
      </c>
      <c r="OMB29" s="299">
        <f t="shared" si="645"/>
        <v>0</v>
      </c>
      <c r="OMC29" s="1"/>
      <c r="OMD29" s="300">
        <v>6</v>
      </c>
      <c r="OME29" s="598">
        <v>14</v>
      </c>
      <c r="OMF29" s="597" t="s">
        <v>85</v>
      </c>
      <c r="OMG29" s="288" t="s">
        <v>32</v>
      </c>
      <c r="OMH29" s="282">
        <v>1</v>
      </c>
      <c r="OMI29" s="298">
        <v>0</v>
      </c>
      <c r="OMJ29" s="299">
        <f t="shared" si="646"/>
        <v>0</v>
      </c>
      <c r="OMK29" s="1"/>
      <c r="OML29" s="300">
        <v>6</v>
      </c>
      <c r="OMM29" s="598">
        <v>14</v>
      </c>
      <c r="OMN29" s="597" t="s">
        <v>85</v>
      </c>
      <c r="OMO29" s="288" t="s">
        <v>32</v>
      </c>
      <c r="OMP29" s="282">
        <v>1</v>
      </c>
      <c r="OMQ29" s="298">
        <v>0</v>
      </c>
      <c r="OMR29" s="299">
        <f t="shared" si="646"/>
        <v>0</v>
      </c>
      <c r="OMS29" s="1"/>
      <c r="OMT29" s="300">
        <v>6</v>
      </c>
      <c r="OMU29" s="598">
        <v>14</v>
      </c>
      <c r="OMV29" s="597" t="s">
        <v>85</v>
      </c>
      <c r="OMW29" s="288" t="s">
        <v>32</v>
      </c>
      <c r="OMX29" s="282">
        <v>1</v>
      </c>
      <c r="OMY29" s="298">
        <v>0</v>
      </c>
      <c r="OMZ29" s="299">
        <f t="shared" si="647"/>
        <v>0</v>
      </c>
      <c r="ONA29" s="1"/>
      <c r="ONB29" s="300">
        <v>6</v>
      </c>
      <c r="ONC29" s="598">
        <v>14</v>
      </c>
      <c r="OND29" s="597" t="s">
        <v>85</v>
      </c>
      <c r="ONE29" s="288" t="s">
        <v>32</v>
      </c>
      <c r="ONF29" s="282">
        <v>1</v>
      </c>
      <c r="ONG29" s="298">
        <v>0</v>
      </c>
      <c r="ONH29" s="299">
        <f t="shared" si="647"/>
        <v>0</v>
      </c>
      <c r="ONI29" s="1"/>
      <c r="ONJ29" s="300">
        <v>6</v>
      </c>
      <c r="ONK29" s="598">
        <v>14</v>
      </c>
      <c r="ONL29" s="597" t="s">
        <v>85</v>
      </c>
      <c r="ONM29" s="288" t="s">
        <v>32</v>
      </c>
      <c r="ONN29" s="282">
        <v>1</v>
      </c>
      <c r="ONO29" s="298">
        <v>0</v>
      </c>
      <c r="ONP29" s="299">
        <f t="shared" si="648"/>
        <v>0</v>
      </c>
      <c r="ONQ29" s="1"/>
      <c r="ONR29" s="300">
        <v>6</v>
      </c>
      <c r="ONS29" s="598">
        <v>14</v>
      </c>
      <c r="ONT29" s="597" t="s">
        <v>85</v>
      </c>
      <c r="ONU29" s="288" t="s">
        <v>32</v>
      </c>
      <c r="ONV29" s="282">
        <v>1</v>
      </c>
      <c r="ONW29" s="298">
        <v>0</v>
      </c>
      <c r="ONX29" s="299">
        <f t="shared" si="648"/>
        <v>0</v>
      </c>
      <c r="ONY29" s="1"/>
      <c r="ONZ29" s="300">
        <v>6</v>
      </c>
      <c r="OOA29" s="598">
        <v>14</v>
      </c>
      <c r="OOB29" s="597" t="s">
        <v>85</v>
      </c>
      <c r="OOC29" s="288" t="s">
        <v>32</v>
      </c>
      <c r="OOD29" s="282">
        <v>1</v>
      </c>
      <c r="OOE29" s="298">
        <v>0</v>
      </c>
      <c r="OOF29" s="299">
        <f t="shared" si="649"/>
        <v>0</v>
      </c>
      <c r="OOG29" s="1"/>
      <c r="OOH29" s="300">
        <v>6</v>
      </c>
      <c r="OOI29" s="598">
        <v>14</v>
      </c>
      <c r="OOJ29" s="597" t="s">
        <v>85</v>
      </c>
      <c r="OOK29" s="288" t="s">
        <v>32</v>
      </c>
      <c r="OOL29" s="282">
        <v>1</v>
      </c>
      <c r="OOM29" s="298">
        <v>0</v>
      </c>
      <c r="OON29" s="299">
        <f t="shared" si="649"/>
        <v>0</v>
      </c>
      <c r="OOO29" s="1"/>
      <c r="OOP29" s="300">
        <v>6</v>
      </c>
      <c r="OOQ29" s="598">
        <v>14</v>
      </c>
      <c r="OOR29" s="597" t="s">
        <v>85</v>
      </c>
      <c r="OOS29" s="288" t="s">
        <v>32</v>
      </c>
      <c r="OOT29" s="282">
        <v>1</v>
      </c>
      <c r="OOU29" s="298">
        <v>0</v>
      </c>
      <c r="OOV29" s="299">
        <f t="shared" si="650"/>
        <v>0</v>
      </c>
      <c r="OOW29" s="1"/>
      <c r="OOX29" s="300">
        <v>6</v>
      </c>
      <c r="OOY29" s="598">
        <v>14</v>
      </c>
      <c r="OOZ29" s="597" t="s">
        <v>85</v>
      </c>
      <c r="OPA29" s="288" t="s">
        <v>32</v>
      </c>
      <c r="OPB29" s="282">
        <v>1</v>
      </c>
      <c r="OPC29" s="298">
        <v>0</v>
      </c>
      <c r="OPD29" s="299">
        <f t="shared" si="650"/>
        <v>0</v>
      </c>
      <c r="OPE29" s="1"/>
      <c r="OPF29" s="300">
        <v>6</v>
      </c>
      <c r="OPG29" s="598">
        <v>14</v>
      </c>
      <c r="OPH29" s="597" t="s">
        <v>85</v>
      </c>
      <c r="OPI29" s="288" t="s">
        <v>32</v>
      </c>
      <c r="OPJ29" s="282">
        <v>1</v>
      </c>
      <c r="OPK29" s="298">
        <v>0</v>
      </c>
      <c r="OPL29" s="299">
        <f t="shared" si="651"/>
        <v>0</v>
      </c>
      <c r="OPM29" s="1"/>
      <c r="OPN29" s="300">
        <v>6</v>
      </c>
      <c r="OPO29" s="598">
        <v>14</v>
      </c>
      <c r="OPP29" s="597" t="s">
        <v>85</v>
      </c>
      <c r="OPQ29" s="288" t="s">
        <v>32</v>
      </c>
      <c r="OPR29" s="282">
        <v>1</v>
      </c>
      <c r="OPS29" s="298">
        <v>0</v>
      </c>
      <c r="OPT29" s="299">
        <f t="shared" si="651"/>
        <v>0</v>
      </c>
      <c r="OPU29" s="1"/>
      <c r="OPV29" s="300">
        <v>6</v>
      </c>
      <c r="OPW29" s="598">
        <v>14</v>
      </c>
      <c r="OPX29" s="597" t="s">
        <v>85</v>
      </c>
      <c r="OPY29" s="288" t="s">
        <v>32</v>
      </c>
      <c r="OPZ29" s="282">
        <v>1</v>
      </c>
      <c r="OQA29" s="298">
        <v>0</v>
      </c>
      <c r="OQB29" s="299">
        <f t="shared" si="652"/>
        <v>0</v>
      </c>
      <c r="OQC29" s="1"/>
      <c r="OQD29" s="300">
        <v>6</v>
      </c>
      <c r="OQE29" s="598">
        <v>14</v>
      </c>
      <c r="OQF29" s="597" t="s">
        <v>85</v>
      </c>
      <c r="OQG29" s="288" t="s">
        <v>32</v>
      </c>
      <c r="OQH29" s="282">
        <v>1</v>
      </c>
      <c r="OQI29" s="298">
        <v>0</v>
      </c>
      <c r="OQJ29" s="299">
        <f t="shared" si="652"/>
        <v>0</v>
      </c>
      <c r="OQK29" s="1"/>
      <c r="OQL29" s="300">
        <v>6</v>
      </c>
      <c r="OQM29" s="598">
        <v>14</v>
      </c>
      <c r="OQN29" s="597" t="s">
        <v>85</v>
      </c>
      <c r="OQO29" s="288" t="s">
        <v>32</v>
      </c>
      <c r="OQP29" s="282">
        <v>1</v>
      </c>
      <c r="OQQ29" s="298">
        <v>0</v>
      </c>
      <c r="OQR29" s="299">
        <f t="shared" si="653"/>
        <v>0</v>
      </c>
      <c r="OQS29" s="1"/>
      <c r="OQT29" s="300">
        <v>6</v>
      </c>
      <c r="OQU29" s="598">
        <v>14</v>
      </c>
      <c r="OQV29" s="597" t="s">
        <v>85</v>
      </c>
      <c r="OQW29" s="288" t="s">
        <v>32</v>
      </c>
      <c r="OQX29" s="282">
        <v>1</v>
      </c>
      <c r="OQY29" s="298">
        <v>0</v>
      </c>
      <c r="OQZ29" s="299">
        <f t="shared" si="653"/>
        <v>0</v>
      </c>
      <c r="ORA29" s="1"/>
      <c r="ORB29" s="300">
        <v>6</v>
      </c>
      <c r="ORC29" s="598">
        <v>14</v>
      </c>
      <c r="ORD29" s="597" t="s">
        <v>85</v>
      </c>
      <c r="ORE29" s="288" t="s">
        <v>32</v>
      </c>
      <c r="ORF29" s="282">
        <v>1</v>
      </c>
      <c r="ORG29" s="298">
        <v>0</v>
      </c>
      <c r="ORH29" s="299">
        <f t="shared" si="654"/>
        <v>0</v>
      </c>
      <c r="ORI29" s="1"/>
      <c r="ORJ29" s="300">
        <v>6</v>
      </c>
      <c r="ORK29" s="598">
        <v>14</v>
      </c>
      <c r="ORL29" s="597" t="s">
        <v>85</v>
      </c>
      <c r="ORM29" s="288" t="s">
        <v>32</v>
      </c>
      <c r="ORN29" s="282">
        <v>1</v>
      </c>
      <c r="ORO29" s="298">
        <v>0</v>
      </c>
      <c r="ORP29" s="299">
        <f t="shared" si="654"/>
        <v>0</v>
      </c>
      <c r="ORQ29" s="1"/>
      <c r="ORR29" s="300">
        <v>6</v>
      </c>
      <c r="ORS29" s="598">
        <v>14</v>
      </c>
      <c r="ORT29" s="597" t="s">
        <v>85</v>
      </c>
      <c r="ORU29" s="288" t="s">
        <v>32</v>
      </c>
      <c r="ORV29" s="282">
        <v>1</v>
      </c>
      <c r="ORW29" s="298">
        <v>0</v>
      </c>
      <c r="ORX29" s="299">
        <f t="shared" si="655"/>
        <v>0</v>
      </c>
      <c r="ORY29" s="1"/>
      <c r="ORZ29" s="300">
        <v>6</v>
      </c>
      <c r="OSA29" s="598">
        <v>14</v>
      </c>
      <c r="OSB29" s="597" t="s">
        <v>85</v>
      </c>
      <c r="OSC29" s="288" t="s">
        <v>32</v>
      </c>
      <c r="OSD29" s="282">
        <v>1</v>
      </c>
      <c r="OSE29" s="298">
        <v>0</v>
      </c>
      <c r="OSF29" s="299">
        <f t="shared" si="655"/>
        <v>0</v>
      </c>
      <c r="OSG29" s="1"/>
      <c r="OSH29" s="300">
        <v>6</v>
      </c>
      <c r="OSI29" s="598">
        <v>14</v>
      </c>
      <c r="OSJ29" s="597" t="s">
        <v>85</v>
      </c>
      <c r="OSK29" s="288" t="s">
        <v>32</v>
      </c>
      <c r="OSL29" s="282">
        <v>1</v>
      </c>
      <c r="OSM29" s="298">
        <v>0</v>
      </c>
      <c r="OSN29" s="299">
        <f t="shared" si="656"/>
        <v>0</v>
      </c>
      <c r="OSO29" s="1"/>
      <c r="OSP29" s="300">
        <v>6</v>
      </c>
      <c r="OSQ29" s="598">
        <v>14</v>
      </c>
      <c r="OSR29" s="597" t="s">
        <v>85</v>
      </c>
      <c r="OSS29" s="288" t="s">
        <v>32</v>
      </c>
      <c r="OST29" s="282">
        <v>1</v>
      </c>
      <c r="OSU29" s="298">
        <v>0</v>
      </c>
      <c r="OSV29" s="299">
        <f t="shared" si="656"/>
        <v>0</v>
      </c>
      <c r="OSW29" s="1"/>
      <c r="OSX29" s="300">
        <v>6</v>
      </c>
      <c r="OSY29" s="598">
        <v>14</v>
      </c>
      <c r="OSZ29" s="597" t="s">
        <v>85</v>
      </c>
      <c r="OTA29" s="288" t="s">
        <v>32</v>
      </c>
      <c r="OTB29" s="282">
        <v>1</v>
      </c>
      <c r="OTC29" s="298">
        <v>0</v>
      </c>
      <c r="OTD29" s="299">
        <f t="shared" si="657"/>
        <v>0</v>
      </c>
      <c r="OTE29" s="1"/>
      <c r="OTF29" s="300">
        <v>6</v>
      </c>
      <c r="OTG29" s="598">
        <v>14</v>
      </c>
      <c r="OTH29" s="597" t="s">
        <v>85</v>
      </c>
      <c r="OTI29" s="288" t="s">
        <v>32</v>
      </c>
      <c r="OTJ29" s="282">
        <v>1</v>
      </c>
      <c r="OTK29" s="298">
        <v>0</v>
      </c>
      <c r="OTL29" s="299">
        <f t="shared" si="657"/>
        <v>0</v>
      </c>
      <c r="OTM29" s="1"/>
      <c r="OTN29" s="300">
        <v>6</v>
      </c>
      <c r="OTO29" s="598">
        <v>14</v>
      </c>
      <c r="OTP29" s="597" t="s">
        <v>85</v>
      </c>
      <c r="OTQ29" s="288" t="s">
        <v>32</v>
      </c>
      <c r="OTR29" s="282">
        <v>1</v>
      </c>
      <c r="OTS29" s="298">
        <v>0</v>
      </c>
      <c r="OTT29" s="299">
        <f t="shared" si="658"/>
        <v>0</v>
      </c>
      <c r="OTU29" s="1"/>
      <c r="OTV29" s="300">
        <v>6</v>
      </c>
      <c r="OTW29" s="598">
        <v>14</v>
      </c>
      <c r="OTX29" s="597" t="s">
        <v>85</v>
      </c>
      <c r="OTY29" s="288" t="s">
        <v>32</v>
      </c>
      <c r="OTZ29" s="282">
        <v>1</v>
      </c>
      <c r="OUA29" s="298">
        <v>0</v>
      </c>
      <c r="OUB29" s="299">
        <f t="shared" si="658"/>
        <v>0</v>
      </c>
      <c r="OUC29" s="1"/>
      <c r="OUD29" s="300">
        <v>6</v>
      </c>
      <c r="OUE29" s="598">
        <v>14</v>
      </c>
      <c r="OUF29" s="597" t="s">
        <v>85</v>
      </c>
      <c r="OUG29" s="288" t="s">
        <v>32</v>
      </c>
      <c r="OUH29" s="282">
        <v>1</v>
      </c>
      <c r="OUI29" s="298">
        <v>0</v>
      </c>
      <c r="OUJ29" s="299">
        <f t="shared" si="659"/>
        <v>0</v>
      </c>
      <c r="OUK29" s="1"/>
      <c r="OUL29" s="300">
        <v>6</v>
      </c>
      <c r="OUM29" s="598">
        <v>14</v>
      </c>
      <c r="OUN29" s="597" t="s">
        <v>85</v>
      </c>
      <c r="OUO29" s="288" t="s">
        <v>32</v>
      </c>
      <c r="OUP29" s="282">
        <v>1</v>
      </c>
      <c r="OUQ29" s="298">
        <v>0</v>
      </c>
      <c r="OUR29" s="299">
        <f t="shared" si="659"/>
        <v>0</v>
      </c>
      <c r="OUS29" s="1"/>
      <c r="OUT29" s="300">
        <v>6</v>
      </c>
      <c r="OUU29" s="598">
        <v>14</v>
      </c>
      <c r="OUV29" s="597" t="s">
        <v>85</v>
      </c>
      <c r="OUW29" s="288" t="s">
        <v>32</v>
      </c>
      <c r="OUX29" s="282">
        <v>1</v>
      </c>
      <c r="OUY29" s="298">
        <v>0</v>
      </c>
      <c r="OUZ29" s="299">
        <f t="shared" si="660"/>
        <v>0</v>
      </c>
      <c r="OVA29" s="1"/>
      <c r="OVB29" s="300">
        <v>6</v>
      </c>
      <c r="OVC29" s="598">
        <v>14</v>
      </c>
      <c r="OVD29" s="597" t="s">
        <v>85</v>
      </c>
      <c r="OVE29" s="288" t="s">
        <v>32</v>
      </c>
      <c r="OVF29" s="282">
        <v>1</v>
      </c>
      <c r="OVG29" s="298">
        <v>0</v>
      </c>
      <c r="OVH29" s="299">
        <f t="shared" si="660"/>
        <v>0</v>
      </c>
      <c r="OVI29" s="1"/>
      <c r="OVJ29" s="300">
        <v>6</v>
      </c>
      <c r="OVK29" s="598">
        <v>14</v>
      </c>
      <c r="OVL29" s="597" t="s">
        <v>85</v>
      </c>
      <c r="OVM29" s="288" t="s">
        <v>32</v>
      </c>
      <c r="OVN29" s="282">
        <v>1</v>
      </c>
      <c r="OVO29" s="298">
        <v>0</v>
      </c>
      <c r="OVP29" s="299">
        <f t="shared" si="661"/>
        <v>0</v>
      </c>
      <c r="OVQ29" s="1"/>
      <c r="OVR29" s="300">
        <v>6</v>
      </c>
      <c r="OVS29" s="598">
        <v>14</v>
      </c>
      <c r="OVT29" s="597" t="s">
        <v>85</v>
      </c>
      <c r="OVU29" s="288" t="s">
        <v>32</v>
      </c>
      <c r="OVV29" s="282">
        <v>1</v>
      </c>
      <c r="OVW29" s="298">
        <v>0</v>
      </c>
      <c r="OVX29" s="299">
        <f t="shared" si="661"/>
        <v>0</v>
      </c>
      <c r="OVY29" s="1"/>
      <c r="OVZ29" s="300">
        <v>6</v>
      </c>
      <c r="OWA29" s="598">
        <v>14</v>
      </c>
      <c r="OWB29" s="597" t="s">
        <v>85</v>
      </c>
      <c r="OWC29" s="288" t="s">
        <v>32</v>
      </c>
      <c r="OWD29" s="282">
        <v>1</v>
      </c>
      <c r="OWE29" s="298">
        <v>0</v>
      </c>
      <c r="OWF29" s="299">
        <f t="shared" si="662"/>
        <v>0</v>
      </c>
      <c r="OWG29" s="1"/>
      <c r="OWH29" s="300">
        <v>6</v>
      </c>
      <c r="OWI29" s="598">
        <v>14</v>
      </c>
      <c r="OWJ29" s="597" t="s">
        <v>85</v>
      </c>
      <c r="OWK29" s="288" t="s">
        <v>32</v>
      </c>
      <c r="OWL29" s="282">
        <v>1</v>
      </c>
      <c r="OWM29" s="298">
        <v>0</v>
      </c>
      <c r="OWN29" s="299">
        <f t="shared" si="662"/>
        <v>0</v>
      </c>
      <c r="OWO29" s="1"/>
      <c r="OWP29" s="300">
        <v>6</v>
      </c>
      <c r="OWQ29" s="598">
        <v>14</v>
      </c>
      <c r="OWR29" s="597" t="s">
        <v>85</v>
      </c>
      <c r="OWS29" s="288" t="s">
        <v>32</v>
      </c>
      <c r="OWT29" s="282">
        <v>1</v>
      </c>
      <c r="OWU29" s="298">
        <v>0</v>
      </c>
      <c r="OWV29" s="299">
        <f t="shared" si="663"/>
        <v>0</v>
      </c>
      <c r="OWW29" s="1"/>
      <c r="OWX29" s="300">
        <v>6</v>
      </c>
      <c r="OWY29" s="598">
        <v>14</v>
      </c>
      <c r="OWZ29" s="597" t="s">
        <v>85</v>
      </c>
      <c r="OXA29" s="288" t="s">
        <v>32</v>
      </c>
      <c r="OXB29" s="282">
        <v>1</v>
      </c>
      <c r="OXC29" s="298">
        <v>0</v>
      </c>
      <c r="OXD29" s="299">
        <f t="shared" si="663"/>
        <v>0</v>
      </c>
      <c r="OXE29" s="1"/>
      <c r="OXF29" s="300">
        <v>6</v>
      </c>
      <c r="OXG29" s="598">
        <v>14</v>
      </c>
      <c r="OXH29" s="597" t="s">
        <v>85</v>
      </c>
      <c r="OXI29" s="288" t="s">
        <v>32</v>
      </c>
      <c r="OXJ29" s="282">
        <v>1</v>
      </c>
      <c r="OXK29" s="298">
        <v>0</v>
      </c>
      <c r="OXL29" s="299">
        <f t="shared" si="664"/>
        <v>0</v>
      </c>
      <c r="OXM29" s="1"/>
      <c r="OXN29" s="300">
        <v>6</v>
      </c>
      <c r="OXO29" s="598">
        <v>14</v>
      </c>
      <c r="OXP29" s="597" t="s">
        <v>85</v>
      </c>
      <c r="OXQ29" s="288" t="s">
        <v>32</v>
      </c>
      <c r="OXR29" s="282">
        <v>1</v>
      </c>
      <c r="OXS29" s="298">
        <v>0</v>
      </c>
      <c r="OXT29" s="299">
        <f t="shared" si="664"/>
        <v>0</v>
      </c>
      <c r="OXU29" s="1"/>
      <c r="OXV29" s="300">
        <v>6</v>
      </c>
      <c r="OXW29" s="598">
        <v>14</v>
      </c>
      <c r="OXX29" s="597" t="s">
        <v>85</v>
      </c>
      <c r="OXY29" s="288" t="s">
        <v>32</v>
      </c>
      <c r="OXZ29" s="282">
        <v>1</v>
      </c>
      <c r="OYA29" s="298">
        <v>0</v>
      </c>
      <c r="OYB29" s="299">
        <f t="shared" si="665"/>
        <v>0</v>
      </c>
      <c r="OYC29" s="1"/>
      <c r="OYD29" s="300">
        <v>6</v>
      </c>
      <c r="OYE29" s="598">
        <v>14</v>
      </c>
      <c r="OYF29" s="597" t="s">
        <v>85</v>
      </c>
      <c r="OYG29" s="288" t="s">
        <v>32</v>
      </c>
      <c r="OYH29" s="282">
        <v>1</v>
      </c>
      <c r="OYI29" s="298">
        <v>0</v>
      </c>
      <c r="OYJ29" s="299">
        <f t="shared" si="665"/>
        <v>0</v>
      </c>
      <c r="OYK29" s="1"/>
      <c r="OYL29" s="300">
        <v>6</v>
      </c>
      <c r="OYM29" s="598">
        <v>14</v>
      </c>
      <c r="OYN29" s="597" t="s">
        <v>85</v>
      </c>
      <c r="OYO29" s="288" t="s">
        <v>32</v>
      </c>
      <c r="OYP29" s="282">
        <v>1</v>
      </c>
      <c r="OYQ29" s="298">
        <v>0</v>
      </c>
      <c r="OYR29" s="299">
        <f t="shared" si="666"/>
        <v>0</v>
      </c>
      <c r="OYS29" s="1"/>
      <c r="OYT29" s="300">
        <v>6</v>
      </c>
      <c r="OYU29" s="598">
        <v>14</v>
      </c>
      <c r="OYV29" s="597" t="s">
        <v>85</v>
      </c>
      <c r="OYW29" s="288" t="s">
        <v>32</v>
      </c>
      <c r="OYX29" s="282">
        <v>1</v>
      </c>
      <c r="OYY29" s="298">
        <v>0</v>
      </c>
      <c r="OYZ29" s="299">
        <f t="shared" si="666"/>
        <v>0</v>
      </c>
      <c r="OZA29" s="1"/>
      <c r="OZB29" s="300">
        <v>6</v>
      </c>
      <c r="OZC29" s="598">
        <v>14</v>
      </c>
      <c r="OZD29" s="597" t="s">
        <v>85</v>
      </c>
      <c r="OZE29" s="288" t="s">
        <v>32</v>
      </c>
      <c r="OZF29" s="282">
        <v>1</v>
      </c>
      <c r="OZG29" s="298">
        <v>0</v>
      </c>
      <c r="OZH29" s="299">
        <f t="shared" si="667"/>
        <v>0</v>
      </c>
      <c r="OZI29" s="1"/>
      <c r="OZJ29" s="300">
        <v>6</v>
      </c>
      <c r="OZK29" s="598">
        <v>14</v>
      </c>
      <c r="OZL29" s="597" t="s">
        <v>85</v>
      </c>
      <c r="OZM29" s="288" t="s">
        <v>32</v>
      </c>
      <c r="OZN29" s="282">
        <v>1</v>
      </c>
      <c r="OZO29" s="298">
        <v>0</v>
      </c>
      <c r="OZP29" s="299">
        <f t="shared" si="667"/>
        <v>0</v>
      </c>
      <c r="OZQ29" s="1"/>
      <c r="OZR29" s="300">
        <v>6</v>
      </c>
      <c r="OZS29" s="598">
        <v>14</v>
      </c>
      <c r="OZT29" s="597" t="s">
        <v>85</v>
      </c>
      <c r="OZU29" s="288" t="s">
        <v>32</v>
      </c>
      <c r="OZV29" s="282">
        <v>1</v>
      </c>
      <c r="OZW29" s="298">
        <v>0</v>
      </c>
      <c r="OZX29" s="299">
        <f t="shared" si="668"/>
        <v>0</v>
      </c>
      <c r="OZY29" s="1"/>
      <c r="OZZ29" s="300">
        <v>6</v>
      </c>
      <c r="PAA29" s="598">
        <v>14</v>
      </c>
      <c r="PAB29" s="597" t="s">
        <v>85</v>
      </c>
      <c r="PAC29" s="288" t="s">
        <v>32</v>
      </c>
      <c r="PAD29" s="282">
        <v>1</v>
      </c>
      <c r="PAE29" s="298">
        <v>0</v>
      </c>
      <c r="PAF29" s="299">
        <f t="shared" si="668"/>
        <v>0</v>
      </c>
      <c r="PAG29" s="1"/>
      <c r="PAH29" s="300">
        <v>6</v>
      </c>
      <c r="PAI29" s="598">
        <v>14</v>
      </c>
      <c r="PAJ29" s="597" t="s">
        <v>85</v>
      </c>
      <c r="PAK29" s="288" t="s">
        <v>32</v>
      </c>
      <c r="PAL29" s="282">
        <v>1</v>
      </c>
      <c r="PAM29" s="298">
        <v>0</v>
      </c>
      <c r="PAN29" s="299">
        <f t="shared" si="669"/>
        <v>0</v>
      </c>
      <c r="PAO29" s="1"/>
      <c r="PAP29" s="300">
        <v>6</v>
      </c>
      <c r="PAQ29" s="598">
        <v>14</v>
      </c>
      <c r="PAR29" s="597" t="s">
        <v>85</v>
      </c>
      <c r="PAS29" s="288" t="s">
        <v>32</v>
      </c>
      <c r="PAT29" s="282">
        <v>1</v>
      </c>
      <c r="PAU29" s="298">
        <v>0</v>
      </c>
      <c r="PAV29" s="299">
        <f t="shared" si="669"/>
        <v>0</v>
      </c>
      <c r="PAW29" s="1"/>
      <c r="PAX29" s="300">
        <v>6</v>
      </c>
      <c r="PAY29" s="598">
        <v>14</v>
      </c>
      <c r="PAZ29" s="597" t="s">
        <v>85</v>
      </c>
      <c r="PBA29" s="288" t="s">
        <v>32</v>
      </c>
      <c r="PBB29" s="282">
        <v>1</v>
      </c>
      <c r="PBC29" s="298">
        <v>0</v>
      </c>
      <c r="PBD29" s="299">
        <f t="shared" si="670"/>
        <v>0</v>
      </c>
      <c r="PBE29" s="1"/>
      <c r="PBF29" s="300">
        <v>6</v>
      </c>
      <c r="PBG29" s="598">
        <v>14</v>
      </c>
      <c r="PBH29" s="597" t="s">
        <v>85</v>
      </c>
      <c r="PBI29" s="288" t="s">
        <v>32</v>
      </c>
      <c r="PBJ29" s="282">
        <v>1</v>
      </c>
      <c r="PBK29" s="298">
        <v>0</v>
      </c>
      <c r="PBL29" s="299">
        <f t="shared" si="670"/>
        <v>0</v>
      </c>
      <c r="PBM29" s="1"/>
      <c r="PBN29" s="300">
        <v>6</v>
      </c>
      <c r="PBO29" s="598">
        <v>14</v>
      </c>
      <c r="PBP29" s="597" t="s">
        <v>85</v>
      </c>
      <c r="PBQ29" s="288" t="s">
        <v>32</v>
      </c>
      <c r="PBR29" s="282">
        <v>1</v>
      </c>
      <c r="PBS29" s="298">
        <v>0</v>
      </c>
      <c r="PBT29" s="299">
        <f t="shared" si="671"/>
        <v>0</v>
      </c>
      <c r="PBU29" s="1"/>
      <c r="PBV29" s="300">
        <v>6</v>
      </c>
      <c r="PBW29" s="598">
        <v>14</v>
      </c>
      <c r="PBX29" s="597" t="s">
        <v>85</v>
      </c>
      <c r="PBY29" s="288" t="s">
        <v>32</v>
      </c>
      <c r="PBZ29" s="282">
        <v>1</v>
      </c>
      <c r="PCA29" s="298">
        <v>0</v>
      </c>
      <c r="PCB29" s="299">
        <f t="shared" si="671"/>
        <v>0</v>
      </c>
      <c r="PCC29" s="1"/>
      <c r="PCD29" s="300">
        <v>6</v>
      </c>
      <c r="PCE29" s="598">
        <v>14</v>
      </c>
      <c r="PCF29" s="597" t="s">
        <v>85</v>
      </c>
      <c r="PCG29" s="288" t="s">
        <v>32</v>
      </c>
      <c r="PCH29" s="282">
        <v>1</v>
      </c>
      <c r="PCI29" s="298">
        <v>0</v>
      </c>
      <c r="PCJ29" s="299">
        <f t="shared" si="672"/>
        <v>0</v>
      </c>
      <c r="PCK29" s="1"/>
      <c r="PCL29" s="300">
        <v>6</v>
      </c>
      <c r="PCM29" s="598">
        <v>14</v>
      </c>
      <c r="PCN29" s="597" t="s">
        <v>85</v>
      </c>
      <c r="PCO29" s="288" t="s">
        <v>32</v>
      </c>
      <c r="PCP29" s="282">
        <v>1</v>
      </c>
      <c r="PCQ29" s="298">
        <v>0</v>
      </c>
      <c r="PCR29" s="299">
        <f t="shared" si="672"/>
        <v>0</v>
      </c>
      <c r="PCS29" s="1"/>
      <c r="PCT29" s="300">
        <v>6</v>
      </c>
      <c r="PCU29" s="598">
        <v>14</v>
      </c>
      <c r="PCV29" s="597" t="s">
        <v>85</v>
      </c>
      <c r="PCW29" s="288" t="s">
        <v>32</v>
      </c>
      <c r="PCX29" s="282">
        <v>1</v>
      </c>
      <c r="PCY29" s="298">
        <v>0</v>
      </c>
      <c r="PCZ29" s="299">
        <f t="shared" si="673"/>
        <v>0</v>
      </c>
      <c r="PDA29" s="1"/>
      <c r="PDB29" s="300">
        <v>6</v>
      </c>
      <c r="PDC29" s="598">
        <v>14</v>
      </c>
      <c r="PDD29" s="597" t="s">
        <v>85</v>
      </c>
      <c r="PDE29" s="288" t="s">
        <v>32</v>
      </c>
      <c r="PDF29" s="282">
        <v>1</v>
      </c>
      <c r="PDG29" s="298">
        <v>0</v>
      </c>
      <c r="PDH29" s="299">
        <f t="shared" si="673"/>
        <v>0</v>
      </c>
      <c r="PDI29" s="1"/>
      <c r="PDJ29" s="300">
        <v>6</v>
      </c>
      <c r="PDK29" s="598">
        <v>14</v>
      </c>
      <c r="PDL29" s="597" t="s">
        <v>85</v>
      </c>
      <c r="PDM29" s="288" t="s">
        <v>32</v>
      </c>
      <c r="PDN29" s="282">
        <v>1</v>
      </c>
      <c r="PDO29" s="298">
        <v>0</v>
      </c>
      <c r="PDP29" s="299">
        <f t="shared" si="674"/>
        <v>0</v>
      </c>
      <c r="PDQ29" s="1"/>
      <c r="PDR29" s="300">
        <v>6</v>
      </c>
      <c r="PDS29" s="598">
        <v>14</v>
      </c>
      <c r="PDT29" s="597" t="s">
        <v>85</v>
      </c>
      <c r="PDU29" s="288" t="s">
        <v>32</v>
      </c>
      <c r="PDV29" s="282">
        <v>1</v>
      </c>
      <c r="PDW29" s="298">
        <v>0</v>
      </c>
      <c r="PDX29" s="299">
        <f t="shared" si="674"/>
        <v>0</v>
      </c>
      <c r="PDY29" s="1"/>
      <c r="PDZ29" s="300">
        <v>6</v>
      </c>
      <c r="PEA29" s="598">
        <v>14</v>
      </c>
      <c r="PEB29" s="597" t="s">
        <v>85</v>
      </c>
      <c r="PEC29" s="288" t="s">
        <v>32</v>
      </c>
      <c r="PED29" s="282">
        <v>1</v>
      </c>
      <c r="PEE29" s="298">
        <v>0</v>
      </c>
      <c r="PEF29" s="299">
        <f t="shared" si="675"/>
        <v>0</v>
      </c>
      <c r="PEG29" s="1"/>
      <c r="PEH29" s="300">
        <v>6</v>
      </c>
      <c r="PEI29" s="598">
        <v>14</v>
      </c>
      <c r="PEJ29" s="597" t="s">
        <v>85</v>
      </c>
      <c r="PEK29" s="288" t="s">
        <v>32</v>
      </c>
      <c r="PEL29" s="282">
        <v>1</v>
      </c>
      <c r="PEM29" s="298">
        <v>0</v>
      </c>
      <c r="PEN29" s="299">
        <f t="shared" si="675"/>
        <v>0</v>
      </c>
      <c r="PEO29" s="1"/>
      <c r="PEP29" s="300">
        <v>6</v>
      </c>
      <c r="PEQ29" s="598">
        <v>14</v>
      </c>
      <c r="PER29" s="597" t="s">
        <v>85</v>
      </c>
      <c r="PES29" s="288" t="s">
        <v>32</v>
      </c>
      <c r="PET29" s="282">
        <v>1</v>
      </c>
      <c r="PEU29" s="298">
        <v>0</v>
      </c>
      <c r="PEV29" s="299">
        <f t="shared" si="676"/>
        <v>0</v>
      </c>
      <c r="PEW29" s="1"/>
      <c r="PEX29" s="300">
        <v>6</v>
      </c>
      <c r="PEY29" s="598">
        <v>14</v>
      </c>
      <c r="PEZ29" s="597" t="s">
        <v>85</v>
      </c>
      <c r="PFA29" s="288" t="s">
        <v>32</v>
      </c>
      <c r="PFB29" s="282">
        <v>1</v>
      </c>
      <c r="PFC29" s="298">
        <v>0</v>
      </c>
      <c r="PFD29" s="299">
        <f t="shared" si="676"/>
        <v>0</v>
      </c>
      <c r="PFE29" s="1"/>
      <c r="PFF29" s="300">
        <v>6</v>
      </c>
      <c r="PFG29" s="598">
        <v>14</v>
      </c>
      <c r="PFH29" s="597" t="s">
        <v>85</v>
      </c>
      <c r="PFI29" s="288" t="s">
        <v>32</v>
      </c>
      <c r="PFJ29" s="282">
        <v>1</v>
      </c>
      <c r="PFK29" s="298">
        <v>0</v>
      </c>
      <c r="PFL29" s="299">
        <f t="shared" si="677"/>
        <v>0</v>
      </c>
      <c r="PFM29" s="1"/>
      <c r="PFN29" s="300">
        <v>6</v>
      </c>
      <c r="PFO29" s="598">
        <v>14</v>
      </c>
      <c r="PFP29" s="597" t="s">
        <v>85</v>
      </c>
      <c r="PFQ29" s="288" t="s">
        <v>32</v>
      </c>
      <c r="PFR29" s="282">
        <v>1</v>
      </c>
      <c r="PFS29" s="298">
        <v>0</v>
      </c>
      <c r="PFT29" s="299">
        <f t="shared" si="677"/>
        <v>0</v>
      </c>
      <c r="PFU29" s="1"/>
      <c r="PFV29" s="300">
        <v>6</v>
      </c>
      <c r="PFW29" s="598">
        <v>14</v>
      </c>
      <c r="PFX29" s="597" t="s">
        <v>85</v>
      </c>
      <c r="PFY29" s="288" t="s">
        <v>32</v>
      </c>
      <c r="PFZ29" s="282">
        <v>1</v>
      </c>
      <c r="PGA29" s="298">
        <v>0</v>
      </c>
      <c r="PGB29" s="299">
        <f t="shared" si="678"/>
        <v>0</v>
      </c>
      <c r="PGC29" s="1"/>
      <c r="PGD29" s="300">
        <v>6</v>
      </c>
      <c r="PGE29" s="598">
        <v>14</v>
      </c>
      <c r="PGF29" s="597" t="s">
        <v>85</v>
      </c>
      <c r="PGG29" s="288" t="s">
        <v>32</v>
      </c>
      <c r="PGH29" s="282">
        <v>1</v>
      </c>
      <c r="PGI29" s="298">
        <v>0</v>
      </c>
      <c r="PGJ29" s="299">
        <f t="shared" si="678"/>
        <v>0</v>
      </c>
      <c r="PGK29" s="1"/>
      <c r="PGL29" s="300">
        <v>6</v>
      </c>
      <c r="PGM29" s="598">
        <v>14</v>
      </c>
      <c r="PGN29" s="597" t="s">
        <v>85</v>
      </c>
      <c r="PGO29" s="288" t="s">
        <v>32</v>
      </c>
      <c r="PGP29" s="282">
        <v>1</v>
      </c>
      <c r="PGQ29" s="298">
        <v>0</v>
      </c>
      <c r="PGR29" s="299">
        <f t="shared" si="679"/>
        <v>0</v>
      </c>
      <c r="PGS29" s="1"/>
      <c r="PGT29" s="300">
        <v>6</v>
      </c>
      <c r="PGU29" s="598">
        <v>14</v>
      </c>
      <c r="PGV29" s="597" t="s">
        <v>85</v>
      </c>
      <c r="PGW29" s="288" t="s">
        <v>32</v>
      </c>
      <c r="PGX29" s="282">
        <v>1</v>
      </c>
      <c r="PGY29" s="298">
        <v>0</v>
      </c>
      <c r="PGZ29" s="299">
        <f t="shared" si="679"/>
        <v>0</v>
      </c>
      <c r="PHA29" s="1"/>
      <c r="PHB29" s="300">
        <v>6</v>
      </c>
      <c r="PHC29" s="598">
        <v>14</v>
      </c>
      <c r="PHD29" s="597" t="s">
        <v>85</v>
      </c>
      <c r="PHE29" s="288" t="s">
        <v>32</v>
      </c>
      <c r="PHF29" s="282">
        <v>1</v>
      </c>
      <c r="PHG29" s="298">
        <v>0</v>
      </c>
      <c r="PHH29" s="299">
        <f t="shared" si="680"/>
        <v>0</v>
      </c>
      <c r="PHI29" s="1"/>
      <c r="PHJ29" s="300">
        <v>6</v>
      </c>
      <c r="PHK29" s="598">
        <v>14</v>
      </c>
      <c r="PHL29" s="597" t="s">
        <v>85</v>
      </c>
      <c r="PHM29" s="288" t="s">
        <v>32</v>
      </c>
      <c r="PHN29" s="282">
        <v>1</v>
      </c>
      <c r="PHO29" s="298">
        <v>0</v>
      </c>
      <c r="PHP29" s="299">
        <f t="shared" si="680"/>
        <v>0</v>
      </c>
      <c r="PHQ29" s="1"/>
      <c r="PHR29" s="300">
        <v>6</v>
      </c>
      <c r="PHS29" s="598">
        <v>14</v>
      </c>
      <c r="PHT29" s="597" t="s">
        <v>85</v>
      </c>
      <c r="PHU29" s="288" t="s">
        <v>32</v>
      </c>
      <c r="PHV29" s="282">
        <v>1</v>
      </c>
      <c r="PHW29" s="298">
        <v>0</v>
      </c>
      <c r="PHX29" s="299">
        <f t="shared" si="681"/>
        <v>0</v>
      </c>
      <c r="PHY29" s="1"/>
      <c r="PHZ29" s="300">
        <v>6</v>
      </c>
      <c r="PIA29" s="598">
        <v>14</v>
      </c>
      <c r="PIB29" s="597" t="s">
        <v>85</v>
      </c>
      <c r="PIC29" s="288" t="s">
        <v>32</v>
      </c>
      <c r="PID29" s="282">
        <v>1</v>
      </c>
      <c r="PIE29" s="298">
        <v>0</v>
      </c>
      <c r="PIF29" s="299">
        <f t="shared" si="681"/>
        <v>0</v>
      </c>
      <c r="PIG29" s="1"/>
      <c r="PIH29" s="300">
        <v>6</v>
      </c>
      <c r="PII29" s="598">
        <v>14</v>
      </c>
      <c r="PIJ29" s="597" t="s">
        <v>85</v>
      </c>
      <c r="PIK29" s="288" t="s">
        <v>32</v>
      </c>
      <c r="PIL29" s="282">
        <v>1</v>
      </c>
      <c r="PIM29" s="298">
        <v>0</v>
      </c>
      <c r="PIN29" s="299">
        <f t="shared" si="682"/>
        <v>0</v>
      </c>
      <c r="PIO29" s="1"/>
      <c r="PIP29" s="300">
        <v>6</v>
      </c>
      <c r="PIQ29" s="598">
        <v>14</v>
      </c>
      <c r="PIR29" s="597" t="s">
        <v>85</v>
      </c>
      <c r="PIS29" s="288" t="s">
        <v>32</v>
      </c>
      <c r="PIT29" s="282">
        <v>1</v>
      </c>
      <c r="PIU29" s="298">
        <v>0</v>
      </c>
      <c r="PIV29" s="299">
        <f t="shared" si="682"/>
        <v>0</v>
      </c>
      <c r="PIW29" s="1"/>
      <c r="PIX29" s="300">
        <v>6</v>
      </c>
      <c r="PIY29" s="598">
        <v>14</v>
      </c>
      <c r="PIZ29" s="597" t="s">
        <v>85</v>
      </c>
      <c r="PJA29" s="288" t="s">
        <v>32</v>
      </c>
      <c r="PJB29" s="282">
        <v>1</v>
      </c>
      <c r="PJC29" s="298">
        <v>0</v>
      </c>
      <c r="PJD29" s="299">
        <f t="shared" si="683"/>
        <v>0</v>
      </c>
      <c r="PJE29" s="1"/>
      <c r="PJF29" s="300">
        <v>6</v>
      </c>
      <c r="PJG29" s="598">
        <v>14</v>
      </c>
      <c r="PJH29" s="597" t="s">
        <v>85</v>
      </c>
      <c r="PJI29" s="288" t="s">
        <v>32</v>
      </c>
      <c r="PJJ29" s="282">
        <v>1</v>
      </c>
      <c r="PJK29" s="298">
        <v>0</v>
      </c>
      <c r="PJL29" s="299">
        <f t="shared" si="683"/>
        <v>0</v>
      </c>
      <c r="PJM29" s="1"/>
      <c r="PJN29" s="300">
        <v>6</v>
      </c>
      <c r="PJO29" s="598">
        <v>14</v>
      </c>
      <c r="PJP29" s="597" t="s">
        <v>85</v>
      </c>
      <c r="PJQ29" s="288" t="s">
        <v>32</v>
      </c>
      <c r="PJR29" s="282">
        <v>1</v>
      </c>
      <c r="PJS29" s="298">
        <v>0</v>
      </c>
      <c r="PJT29" s="299">
        <f t="shared" si="684"/>
        <v>0</v>
      </c>
      <c r="PJU29" s="1"/>
      <c r="PJV29" s="300">
        <v>6</v>
      </c>
      <c r="PJW29" s="598">
        <v>14</v>
      </c>
      <c r="PJX29" s="597" t="s">
        <v>85</v>
      </c>
      <c r="PJY29" s="288" t="s">
        <v>32</v>
      </c>
      <c r="PJZ29" s="282">
        <v>1</v>
      </c>
      <c r="PKA29" s="298">
        <v>0</v>
      </c>
      <c r="PKB29" s="299">
        <f t="shared" si="684"/>
        <v>0</v>
      </c>
      <c r="PKC29" s="1"/>
      <c r="PKD29" s="300">
        <v>6</v>
      </c>
      <c r="PKE29" s="598">
        <v>14</v>
      </c>
      <c r="PKF29" s="597" t="s">
        <v>85</v>
      </c>
      <c r="PKG29" s="288" t="s">
        <v>32</v>
      </c>
      <c r="PKH29" s="282">
        <v>1</v>
      </c>
      <c r="PKI29" s="298">
        <v>0</v>
      </c>
      <c r="PKJ29" s="299">
        <f t="shared" si="685"/>
        <v>0</v>
      </c>
      <c r="PKK29" s="1"/>
      <c r="PKL29" s="300">
        <v>6</v>
      </c>
      <c r="PKM29" s="598">
        <v>14</v>
      </c>
      <c r="PKN29" s="597" t="s">
        <v>85</v>
      </c>
      <c r="PKO29" s="288" t="s">
        <v>32</v>
      </c>
      <c r="PKP29" s="282">
        <v>1</v>
      </c>
      <c r="PKQ29" s="298">
        <v>0</v>
      </c>
      <c r="PKR29" s="299">
        <f t="shared" si="685"/>
        <v>0</v>
      </c>
      <c r="PKS29" s="1"/>
      <c r="PKT29" s="300">
        <v>6</v>
      </c>
      <c r="PKU29" s="598">
        <v>14</v>
      </c>
      <c r="PKV29" s="597" t="s">
        <v>85</v>
      </c>
      <c r="PKW29" s="288" t="s">
        <v>32</v>
      </c>
      <c r="PKX29" s="282">
        <v>1</v>
      </c>
      <c r="PKY29" s="298">
        <v>0</v>
      </c>
      <c r="PKZ29" s="299">
        <f t="shared" si="686"/>
        <v>0</v>
      </c>
      <c r="PLA29" s="1"/>
      <c r="PLB29" s="300">
        <v>6</v>
      </c>
      <c r="PLC29" s="598">
        <v>14</v>
      </c>
      <c r="PLD29" s="597" t="s">
        <v>85</v>
      </c>
      <c r="PLE29" s="288" t="s">
        <v>32</v>
      </c>
      <c r="PLF29" s="282">
        <v>1</v>
      </c>
      <c r="PLG29" s="298">
        <v>0</v>
      </c>
      <c r="PLH29" s="299">
        <f t="shared" si="686"/>
        <v>0</v>
      </c>
      <c r="PLI29" s="1"/>
      <c r="PLJ29" s="300">
        <v>6</v>
      </c>
      <c r="PLK29" s="598">
        <v>14</v>
      </c>
      <c r="PLL29" s="597" t="s">
        <v>85</v>
      </c>
      <c r="PLM29" s="288" t="s">
        <v>32</v>
      </c>
      <c r="PLN29" s="282">
        <v>1</v>
      </c>
      <c r="PLO29" s="298">
        <v>0</v>
      </c>
      <c r="PLP29" s="299">
        <f t="shared" si="687"/>
        <v>0</v>
      </c>
      <c r="PLQ29" s="1"/>
      <c r="PLR29" s="300">
        <v>6</v>
      </c>
      <c r="PLS29" s="598">
        <v>14</v>
      </c>
      <c r="PLT29" s="597" t="s">
        <v>85</v>
      </c>
      <c r="PLU29" s="288" t="s">
        <v>32</v>
      </c>
      <c r="PLV29" s="282">
        <v>1</v>
      </c>
      <c r="PLW29" s="298">
        <v>0</v>
      </c>
      <c r="PLX29" s="299">
        <f t="shared" si="687"/>
        <v>0</v>
      </c>
      <c r="PLY29" s="1"/>
      <c r="PLZ29" s="300">
        <v>6</v>
      </c>
      <c r="PMA29" s="598">
        <v>14</v>
      </c>
      <c r="PMB29" s="597" t="s">
        <v>85</v>
      </c>
      <c r="PMC29" s="288" t="s">
        <v>32</v>
      </c>
      <c r="PMD29" s="282">
        <v>1</v>
      </c>
      <c r="PME29" s="298">
        <v>0</v>
      </c>
      <c r="PMF29" s="299">
        <f t="shared" si="688"/>
        <v>0</v>
      </c>
      <c r="PMG29" s="1"/>
      <c r="PMH29" s="300">
        <v>6</v>
      </c>
      <c r="PMI29" s="598">
        <v>14</v>
      </c>
      <c r="PMJ29" s="597" t="s">
        <v>85</v>
      </c>
      <c r="PMK29" s="288" t="s">
        <v>32</v>
      </c>
      <c r="PML29" s="282">
        <v>1</v>
      </c>
      <c r="PMM29" s="298">
        <v>0</v>
      </c>
      <c r="PMN29" s="299">
        <f t="shared" si="688"/>
        <v>0</v>
      </c>
      <c r="PMO29" s="1"/>
      <c r="PMP29" s="300">
        <v>6</v>
      </c>
      <c r="PMQ29" s="598">
        <v>14</v>
      </c>
      <c r="PMR29" s="597" t="s">
        <v>85</v>
      </c>
      <c r="PMS29" s="288" t="s">
        <v>32</v>
      </c>
      <c r="PMT29" s="282">
        <v>1</v>
      </c>
      <c r="PMU29" s="298">
        <v>0</v>
      </c>
      <c r="PMV29" s="299">
        <f t="shared" si="689"/>
        <v>0</v>
      </c>
      <c r="PMW29" s="1"/>
      <c r="PMX29" s="300">
        <v>6</v>
      </c>
      <c r="PMY29" s="598">
        <v>14</v>
      </c>
      <c r="PMZ29" s="597" t="s">
        <v>85</v>
      </c>
      <c r="PNA29" s="288" t="s">
        <v>32</v>
      </c>
      <c r="PNB29" s="282">
        <v>1</v>
      </c>
      <c r="PNC29" s="298">
        <v>0</v>
      </c>
      <c r="PND29" s="299">
        <f t="shared" si="689"/>
        <v>0</v>
      </c>
      <c r="PNE29" s="1"/>
      <c r="PNF29" s="300">
        <v>6</v>
      </c>
      <c r="PNG29" s="598">
        <v>14</v>
      </c>
      <c r="PNH29" s="597" t="s">
        <v>85</v>
      </c>
      <c r="PNI29" s="288" t="s">
        <v>32</v>
      </c>
      <c r="PNJ29" s="282">
        <v>1</v>
      </c>
      <c r="PNK29" s="298">
        <v>0</v>
      </c>
      <c r="PNL29" s="299">
        <f t="shared" si="690"/>
        <v>0</v>
      </c>
      <c r="PNM29" s="1"/>
      <c r="PNN29" s="300">
        <v>6</v>
      </c>
      <c r="PNO29" s="598">
        <v>14</v>
      </c>
      <c r="PNP29" s="597" t="s">
        <v>85</v>
      </c>
      <c r="PNQ29" s="288" t="s">
        <v>32</v>
      </c>
      <c r="PNR29" s="282">
        <v>1</v>
      </c>
      <c r="PNS29" s="298">
        <v>0</v>
      </c>
      <c r="PNT29" s="299">
        <f t="shared" si="690"/>
        <v>0</v>
      </c>
      <c r="PNU29" s="1"/>
      <c r="PNV29" s="300">
        <v>6</v>
      </c>
      <c r="PNW29" s="598">
        <v>14</v>
      </c>
      <c r="PNX29" s="597" t="s">
        <v>85</v>
      </c>
      <c r="PNY29" s="288" t="s">
        <v>32</v>
      </c>
      <c r="PNZ29" s="282">
        <v>1</v>
      </c>
      <c r="POA29" s="298">
        <v>0</v>
      </c>
      <c r="POB29" s="299">
        <f t="shared" si="691"/>
        <v>0</v>
      </c>
      <c r="POC29" s="1"/>
      <c r="POD29" s="300">
        <v>6</v>
      </c>
      <c r="POE29" s="598">
        <v>14</v>
      </c>
      <c r="POF29" s="597" t="s">
        <v>85</v>
      </c>
      <c r="POG29" s="288" t="s">
        <v>32</v>
      </c>
      <c r="POH29" s="282">
        <v>1</v>
      </c>
      <c r="POI29" s="298">
        <v>0</v>
      </c>
      <c r="POJ29" s="299">
        <f t="shared" si="691"/>
        <v>0</v>
      </c>
      <c r="POK29" s="1"/>
      <c r="POL29" s="300">
        <v>6</v>
      </c>
      <c r="POM29" s="598">
        <v>14</v>
      </c>
      <c r="PON29" s="597" t="s">
        <v>85</v>
      </c>
      <c r="POO29" s="288" t="s">
        <v>32</v>
      </c>
      <c r="POP29" s="282">
        <v>1</v>
      </c>
      <c r="POQ29" s="298">
        <v>0</v>
      </c>
      <c r="POR29" s="299">
        <f t="shared" si="692"/>
        <v>0</v>
      </c>
      <c r="POS29" s="1"/>
      <c r="POT29" s="300">
        <v>6</v>
      </c>
      <c r="POU29" s="598">
        <v>14</v>
      </c>
      <c r="POV29" s="597" t="s">
        <v>85</v>
      </c>
      <c r="POW29" s="288" t="s">
        <v>32</v>
      </c>
      <c r="POX29" s="282">
        <v>1</v>
      </c>
      <c r="POY29" s="298">
        <v>0</v>
      </c>
      <c r="POZ29" s="299">
        <f t="shared" si="692"/>
        <v>0</v>
      </c>
      <c r="PPA29" s="1"/>
      <c r="PPB29" s="300">
        <v>6</v>
      </c>
      <c r="PPC29" s="598">
        <v>14</v>
      </c>
      <c r="PPD29" s="597" t="s">
        <v>85</v>
      </c>
      <c r="PPE29" s="288" t="s">
        <v>32</v>
      </c>
      <c r="PPF29" s="282">
        <v>1</v>
      </c>
      <c r="PPG29" s="298">
        <v>0</v>
      </c>
      <c r="PPH29" s="299">
        <f t="shared" si="693"/>
        <v>0</v>
      </c>
      <c r="PPI29" s="1"/>
      <c r="PPJ29" s="300">
        <v>6</v>
      </c>
      <c r="PPK29" s="598">
        <v>14</v>
      </c>
      <c r="PPL29" s="597" t="s">
        <v>85</v>
      </c>
      <c r="PPM29" s="288" t="s">
        <v>32</v>
      </c>
      <c r="PPN29" s="282">
        <v>1</v>
      </c>
      <c r="PPO29" s="298">
        <v>0</v>
      </c>
      <c r="PPP29" s="299">
        <f t="shared" si="693"/>
        <v>0</v>
      </c>
      <c r="PPQ29" s="1"/>
      <c r="PPR29" s="300">
        <v>6</v>
      </c>
      <c r="PPS29" s="598">
        <v>14</v>
      </c>
      <c r="PPT29" s="597" t="s">
        <v>85</v>
      </c>
      <c r="PPU29" s="288" t="s">
        <v>32</v>
      </c>
      <c r="PPV29" s="282">
        <v>1</v>
      </c>
      <c r="PPW29" s="298">
        <v>0</v>
      </c>
      <c r="PPX29" s="299">
        <f t="shared" si="694"/>
        <v>0</v>
      </c>
      <c r="PPY29" s="1"/>
      <c r="PPZ29" s="300">
        <v>6</v>
      </c>
      <c r="PQA29" s="598">
        <v>14</v>
      </c>
      <c r="PQB29" s="597" t="s">
        <v>85</v>
      </c>
      <c r="PQC29" s="288" t="s">
        <v>32</v>
      </c>
      <c r="PQD29" s="282">
        <v>1</v>
      </c>
      <c r="PQE29" s="298">
        <v>0</v>
      </c>
      <c r="PQF29" s="299">
        <f t="shared" si="694"/>
        <v>0</v>
      </c>
      <c r="PQG29" s="1"/>
      <c r="PQH29" s="300">
        <v>6</v>
      </c>
      <c r="PQI29" s="598">
        <v>14</v>
      </c>
      <c r="PQJ29" s="597" t="s">
        <v>85</v>
      </c>
      <c r="PQK29" s="288" t="s">
        <v>32</v>
      </c>
      <c r="PQL29" s="282">
        <v>1</v>
      </c>
      <c r="PQM29" s="298">
        <v>0</v>
      </c>
      <c r="PQN29" s="299">
        <f t="shared" si="695"/>
        <v>0</v>
      </c>
      <c r="PQO29" s="1"/>
      <c r="PQP29" s="300">
        <v>6</v>
      </c>
      <c r="PQQ29" s="598">
        <v>14</v>
      </c>
      <c r="PQR29" s="597" t="s">
        <v>85</v>
      </c>
      <c r="PQS29" s="288" t="s">
        <v>32</v>
      </c>
      <c r="PQT29" s="282">
        <v>1</v>
      </c>
      <c r="PQU29" s="298">
        <v>0</v>
      </c>
      <c r="PQV29" s="299">
        <f t="shared" si="695"/>
        <v>0</v>
      </c>
      <c r="PQW29" s="1"/>
      <c r="PQX29" s="300">
        <v>6</v>
      </c>
      <c r="PQY29" s="598">
        <v>14</v>
      </c>
      <c r="PQZ29" s="597" t="s">
        <v>85</v>
      </c>
      <c r="PRA29" s="288" t="s">
        <v>32</v>
      </c>
      <c r="PRB29" s="282">
        <v>1</v>
      </c>
      <c r="PRC29" s="298">
        <v>0</v>
      </c>
      <c r="PRD29" s="299">
        <f t="shared" si="696"/>
        <v>0</v>
      </c>
      <c r="PRE29" s="1"/>
      <c r="PRF29" s="300">
        <v>6</v>
      </c>
      <c r="PRG29" s="598">
        <v>14</v>
      </c>
      <c r="PRH29" s="597" t="s">
        <v>85</v>
      </c>
      <c r="PRI29" s="288" t="s">
        <v>32</v>
      </c>
      <c r="PRJ29" s="282">
        <v>1</v>
      </c>
      <c r="PRK29" s="298">
        <v>0</v>
      </c>
      <c r="PRL29" s="299">
        <f t="shared" si="696"/>
        <v>0</v>
      </c>
      <c r="PRM29" s="1"/>
      <c r="PRN29" s="300">
        <v>6</v>
      </c>
      <c r="PRO29" s="598">
        <v>14</v>
      </c>
      <c r="PRP29" s="597" t="s">
        <v>85</v>
      </c>
      <c r="PRQ29" s="288" t="s">
        <v>32</v>
      </c>
      <c r="PRR29" s="282">
        <v>1</v>
      </c>
      <c r="PRS29" s="298">
        <v>0</v>
      </c>
      <c r="PRT29" s="299">
        <f t="shared" si="697"/>
        <v>0</v>
      </c>
      <c r="PRU29" s="1"/>
      <c r="PRV29" s="300">
        <v>6</v>
      </c>
      <c r="PRW29" s="598">
        <v>14</v>
      </c>
      <c r="PRX29" s="597" t="s">
        <v>85</v>
      </c>
      <c r="PRY29" s="288" t="s">
        <v>32</v>
      </c>
      <c r="PRZ29" s="282">
        <v>1</v>
      </c>
      <c r="PSA29" s="298">
        <v>0</v>
      </c>
      <c r="PSB29" s="299">
        <f t="shared" si="697"/>
        <v>0</v>
      </c>
      <c r="PSC29" s="1"/>
      <c r="PSD29" s="300">
        <v>6</v>
      </c>
      <c r="PSE29" s="598">
        <v>14</v>
      </c>
      <c r="PSF29" s="597" t="s">
        <v>85</v>
      </c>
      <c r="PSG29" s="288" t="s">
        <v>32</v>
      </c>
      <c r="PSH29" s="282">
        <v>1</v>
      </c>
      <c r="PSI29" s="298">
        <v>0</v>
      </c>
      <c r="PSJ29" s="299">
        <f t="shared" si="698"/>
        <v>0</v>
      </c>
      <c r="PSK29" s="1"/>
      <c r="PSL29" s="300">
        <v>6</v>
      </c>
      <c r="PSM29" s="598">
        <v>14</v>
      </c>
      <c r="PSN29" s="597" t="s">
        <v>85</v>
      </c>
      <c r="PSO29" s="288" t="s">
        <v>32</v>
      </c>
      <c r="PSP29" s="282">
        <v>1</v>
      </c>
      <c r="PSQ29" s="298">
        <v>0</v>
      </c>
      <c r="PSR29" s="299">
        <f t="shared" si="698"/>
        <v>0</v>
      </c>
      <c r="PSS29" s="1"/>
      <c r="PST29" s="300">
        <v>6</v>
      </c>
      <c r="PSU29" s="598">
        <v>14</v>
      </c>
      <c r="PSV29" s="597" t="s">
        <v>85</v>
      </c>
      <c r="PSW29" s="288" t="s">
        <v>32</v>
      </c>
      <c r="PSX29" s="282">
        <v>1</v>
      </c>
      <c r="PSY29" s="298">
        <v>0</v>
      </c>
      <c r="PSZ29" s="299">
        <f t="shared" si="699"/>
        <v>0</v>
      </c>
      <c r="PTA29" s="1"/>
      <c r="PTB29" s="300">
        <v>6</v>
      </c>
      <c r="PTC29" s="598">
        <v>14</v>
      </c>
      <c r="PTD29" s="597" t="s">
        <v>85</v>
      </c>
      <c r="PTE29" s="288" t="s">
        <v>32</v>
      </c>
      <c r="PTF29" s="282">
        <v>1</v>
      </c>
      <c r="PTG29" s="298">
        <v>0</v>
      </c>
      <c r="PTH29" s="299">
        <f t="shared" si="699"/>
        <v>0</v>
      </c>
      <c r="PTI29" s="1"/>
      <c r="PTJ29" s="300">
        <v>6</v>
      </c>
      <c r="PTK29" s="598">
        <v>14</v>
      </c>
      <c r="PTL29" s="597" t="s">
        <v>85</v>
      </c>
      <c r="PTM29" s="288" t="s">
        <v>32</v>
      </c>
      <c r="PTN29" s="282">
        <v>1</v>
      </c>
      <c r="PTO29" s="298">
        <v>0</v>
      </c>
      <c r="PTP29" s="299">
        <f t="shared" si="700"/>
        <v>0</v>
      </c>
      <c r="PTQ29" s="1"/>
      <c r="PTR29" s="300">
        <v>6</v>
      </c>
      <c r="PTS29" s="598">
        <v>14</v>
      </c>
      <c r="PTT29" s="597" t="s">
        <v>85</v>
      </c>
      <c r="PTU29" s="288" t="s">
        <v>32</v>
      </c>
      <c r="PTV29" s="282">
        <v>1</v>
      </c>
      <c r="PTW29" s="298">
        <v>0</v>
      </c>
      <c r="PTX29" s="299">
        <f t="shared" si="700"/>
        <v>0</v>
      </c>
      <c r="PTY29" s="1"/>
      <c r="PTZ29" s="300">
        <v>6</v>
      </c>
      <c r="PUA29" s="598">
        <v>14</v>
      </c>
      <c r="PUB29" s="597" t="s">
        <v>85</v>
      </c>
      <c r="PUC29" s="288" t="s">
        <v>32</v>
      </c>
      <c r="PUD29" s="282">
        <v>1</v>
      </c>
      <c r="PUE29" s="298">
        <v>0</v>
      </c>
      <c r="PUF29" s="299">
        <f t="shared" si="701"/>
        <v>0</v>
      </c>
      <c r="PUG29" s="1"/>
      <c r="PUH29" s="300">
        <v>6</v>
      </c>
      <c r="PUI29" s="598">
        <v>14</v>
      </c>
      <c r="PUJ29" s="597" t="s">
        <v>85</v>
      </c>
      <c r="PUK29" s="288" t="s">
        <v>32</v>
      </c>
      <c r="PUL29" s="282">
        <v>1</v>
      </c>
      <c r="PUM29" s="298">
        <v>0</v>
      </c>
      <c r="PUN29" s="299">
        <f t="shared" si="701"/>
        <v>0</v>
      </c>
      <c r="PUO29" s="1"/>
      <c r="PUP29" s="300">
        <v>6</v>
      </c>
      <c r="PUQ29" s="598">
        <v>14</v>
      </c>
      <c r="PUR29" s="597" t="s">
        <v>85</v>
      </c>
      <c r="PUS29" s="288" t="s">
        <v>32</v>
      </c>
      <c r="PUT29" s="282">
        <v>1</v>
      </c>
      <c r="PUU29" s="298">
        <v>0</v>
      </c>
      <c r="PUV29" s="299">
        <f t="shared" si="702"/>
        <v>0</v>
      </c>
      <c r="PUW29" s="1"/>
      <c r="PUX29" s="300">
        <v>6</v>
      </c>
      <c r="PUY29" s="598">
        <v>14</v>
      </c>
      <c r="PUZ29" s="597" t="s">
        <v>85</v>
      </c>
      <c r="PVA29" s="288" t="s">
        <v>32</v>
      </c>
      <c r="PVB29" s="282">
        <v>1</v>
      </c>
      <c r="PVC29" s="298">
        <v>0</v>
      </c>
      <c r="PVD29" s="299">
        <f t="shared" si="702"/>
        <v>0</v>
      </c>
      <c r="PVE29" s="1"/>
      <c r="PVF29" s="300">
        <v>6</v>
      </c>
      <c r="PVG29" s="598">
        <v>14</v>
      </c>
      <c r="PVH29" s="597" t="s">
        <v>85</v>
      </c>
      <c r="PVI29" s="288" t="s">
        <v>32</v>
      </c>
      <c r="PVJ29" s="282">
        <v>1</v>
      </c>
      <c r="PVK29" s="298">
        <v>0</v>
      </c>
      <c r="PVL29" s="299">
        <f t="shared" si="703"/>
        <v>0</v>
      </c>
      <c r="PVM29" s="1"/>
      <c r="PVN29" s="300">
        <v>6</v>
      </c>
      <c r="PVO29" s="598">
        <v>14</v>
      </c>
      <c r="PVP29" s="597" t="s">
        <v>85</v>
      </c>
      <c r="PVQ29" s="288" t="s">
        <v>32</v>
      </c>
      <c r="PVR29" s="282">
        <v>1</v>
      </c>
      <c r="PVS29" s="298">
        <v>0</v>
      </c>
      <c r="PVT29" s="299">
        <f t="shared" si="703"/>
        <v>0</v>
      </c>
      <c r="PVU29" s="1"/>
      <c r="PVV29" s="300">
        <v>6</v>
      </c>
      <c r="PVW29" s="598">
        <v>14</v>
      </c>
      <c r="PVX29" s="597" t="s">
        <v>85</v>
      </c>
      <c r="PVY29" s="288" t="s">
        <v>32</v>
      </c>
      <c r="PVZ29" s="282">
        <v>1</v>
      </c>
      <c r="PWA29" s="298">
        <v>0</v>
      </c>
      <c r="PWB29" s="299">
        <f t="shared" si="704"/>
        <v>0</v>
      </c>
      <c r="PWC29" s="1"/>
      <c r="PWD29" s="300">
        <v>6</v>
      </c>
      <c r="PWE29" s="598">
        <v>14</v>
      </c>
      <c r="PWF29" s="597" t="s">
        <v>85</v>
      </c>
      <c r="PWG29" s="288" t="s">
        <v>32</v>
      </c>
      <c r="PWH29" s="282">
        <v>1</v>
      </c>
      <c r="PWI29" s="298">
        <v>0</v>
      </c>
      <c r="PWJ29" s="299">
        <f t="shared" si="704"/>
        <v>0</v>
      </c>
      <c r="PWK29" s="1"/>
      <c r="PWL29" s="300">
        <v>6</v>
      </c>
      <c r="PWM29" s="598">
        <v>14</v>
      </c>
      <c r="PWN29" s="597" t="s">
        <v>85</v>
      </c>
      <c r="PWO29" s="288" t="s">
        <v>32</v>
      </c>
      <c r="PWP29" s="282">
        <v>1</v>
      </c>
      <c r="PWQ29" s="298">
        <v>0</v>
      </c>
      <c r="PWR29" s="299">
        <f t="shared" si="705"/>
        <v>0</v>
      </c>
      <c r="PWS29" s="1"/>
      <c r="PWT29" s="300">
        <v>6</v>
      </c>
      <c r="PWU29" s="598">
        <v>14</v>
      </c>
      <c r="PWV29" s="597" t="s">
        <v>85</v>
      </c>
      <c r="PWW29" s="288" t="s">
        <v>32</v>
      </c>
      <c r="PWX29" s="282">
        <v>1</v>
      </c>
      <c r="PWY29" s="298">
        <v>0</v>
      </c>
      <c r="PWZ29" s="299">
        <f t="shared" si="705"/>
        <v>0</v>
      </c>
      <c r="PXA29" s="1"/>
      <c r="PXB29" s="300">
        <v>6</v>
      </c>
      <c r="PXC29" s="598">
        <v>14</v>
      </c>
      <c r="PXD29" s="597" t="s">
        <v>85</v>
      </c>
      <c r="PXE29" s="288" t="s">
        <v>32</v>
      </c>
      <c r="PXF29" s="282">
        <v>1</v>
      </c>
      <c r="PXG29" s="298">
        <v>0</v>
      </c>
      <c r="PXH29" s="299">
        <f t="shared" si="706"/>
        <v>0</v>
      </c>
      <c r="PXI29" s="1"/>
      <c r="PXJ29" s="300">
        <v>6</v>
      </c>
      <c r="PXK29" s="598">
        <v>14</v>
      </c>
      <c r="PXL29" s="597" t="s">
        <v>85</v>
      </c>
      <c r="PXM29" s="288" t="s">
        <v>32</v>
      </c>
      <c r="PXN29" s="282">
        <v>1</v>
      </c>
      <c r="PXO29" s="298">
        <v>0</v>
      </c>
      <c r="PXP29" s="299">
        <f t="shared" si="706"/>
        <v>0</v>
      </c>
      <c r="PXQ29" s="1"/>
      <c r="PXR29" s="300">
        <v>6</v>
      </c>
      <c r="PXS29" s="598">
        <v>14</v>
      </c>
      <c r="PXT29" s="597" t="s">
        <v>85</v>
      </c>
      <c r="PXU29" s="288" t="s">
        <v>32</v>
      </c>
      <c r="PXV29" s="282">
        <v>1</v>
      </c>
      <c r="PXW29" s="298">
        <v>0</v>
      </c>
      <c r="PXX29" s="299">
        <f t="shared" si="707"/>
        <v>0</v>
      </c>
      <c r="PXY29" s="1"/>
      <c r="PXZ29" s="300">
        <v>6</v>
      </c>
      <c r="PYA29" s="598">
        <v>14</v>
      </c>
      <c r="PYB29" s="597" t="s">
        <v>85</v>
      </c>
      <c r="PYC29" s="288" t="s">
        <v>32</v>
      </c>
      <c r="PYD29" s="282">
        <v>1</v>
      </c>
      <c r="PYE29" s="298">
        <v>0</v>
      </c>
      <c r="PYF29" s="299">
        <f t="shared" si="707"/>
        <v>0</v>
      </c>
      <c r="PYG29" s="1"/>
      <c r="PYH29" s="300">
        <v>6</v>
      </c>
      <c r="PYI29" s="598">
        <v>14</v>
      </c>
      <c r="PYJ29" s="597" t="s">
        <v>85</v>
      </c>
      <c r="PYK29" s="288" t="s">
        <v>32</v>
      </c>
      <c r="PYL29" s="282">
        <v>1</v>
      </c>
      <c r="PYM29" s="298">
        <v>0</v>
      </c>
      <c r="PYN29" s="299">
        <f t="shared" si="708"/>
        <v>0</v>
      </c>
      <c r="PYO29" s="1"/>
      <c r="PYP29" s="300">
        <v>6</v>
      </c>
      <c r="PYQ29" s="598">
        <v>14</v>
      </c>
      <c r="PYR29" s="597" t="s">
        <v>85</v>
      </c>
      <c r="PYS29" s="288" t="s">
        <v>32</v>
      </c>
      <c r="PYT29" s="282">
        <v>1</v>
      </c>
      <c r="PYU29" s="298">
        <v>0</v>
      </c>
      <c r="PYV29" s="299">
        <f t="shared" si="708"/>
        <v>0</v>
      </c>
      <c r="PYW29" s="1"/>
      <c r="PYX29" s="300">
        <v>6</v>
      </c>
      <c r="PYY29" s="598">
        <v>14</v>
      </c>
      <c r="PYZ29" s="597" t="s">
        <v>85</v>
      </c>
      <c r="PZA29" s="288" t="s">
        <v>32</v>
      </c>
      <c r="PZB29" s="282">
        <v>1</v>
      </c>
      <c r="PZC29" s="298">
        <v>0</v>
      </c>
      <c r="PZD29" s="299">
        <f t="shared" si="709"/>
        <v>0</v>
      </c>
      <c r="PZE29" s="1"/>
      <c r="PZF29" s="300">
        <v>6</v>
      </c>
      <c r="PZG29" s="598">
        <v>14</v>
      </c>
      <c r="PZH29" s="597" t="s">
        <v>85</v>
      </c>
      <c r="PZI29" s="288" t="s">
        <v>32</v>
      </c>
      <c r="PZJ29" s="282">
        <v>1</v>
      </c>
      <c r="PZK29" s="298">
        <v>0</v>
      </c>
      <c r="PZL29" s="299">
        <f t="shared" si="709"/>
        <v>0</v>
      </c>
      <c r="PZM29" s="1"/>
      <c r="PZN29" s="300">
        <v>6</v>
      </c>
      <c r="PZO29" s="598">
        <v>14</v>
      </c>
      <c r="PZP29" s="597" t="s">
        <v>85</v>
      </c>
      <c r="PZQ29" s="288" t="s">
        <v>32</v>
      </c>
      <c r="PZR29" s="282">
        <v>1</v>
      </c>
      <c r="PZS29" s="298">
        <v>0</v>
      </c>
      <c r="PZT29" s="299">
        <f t="shared" si="710"/>
        <v>0</v>
      </c>
      <c r="PZU29" s="1"/>
      <c r="PZV29" s="300">
        <v>6</v>
      </c>
      <c r="PZW29" s="598">
        <v>14</v>
      </c>
      <c r="PZX29" s="597" t="s">
        <v>85</v>
      </c>
      <c r="PZY29" s="288" t="s">
        <v>32</v>
      </c>
      <c r="PZZ29" s="282">
        <v>1</v>
      </c>
      <c r="QAA29" s="298">
        <v>0</v>
      </c>
      <c r="QAB29" s="299">
        <f t="shared" si="710"/>
        <v>0</v>
      </c>
      <c r="QAC29" s="1"/>
      <c r="QAD29" s="300">
        <v>6</v>
      </c>
      <c r="QAE29" s="598">
        <v>14</v>
      </c>
      <c r="QAF29" s="597" t="s">
        <v>85</v>
      </c>
      <c r="QAG29" s="288" t="s">
        <v>32</v>
      </c>
      <c r="QAH29" s="282">
        <v>1</v>
      </c>
      <c r="QAI29" s="298">
        <v>0</v>
      </c>
      <c r="QAJ29" s="299">
        <f t="shared" si="711"/>
        <v>0</v>
      </c>
      <c r="QAK29" s="1"/>
      <c r="QAL29" s="300">
        <v>6</v>
      </c>
      <c r="QAM29" s="598">
        <v>14</v>
      </c>
      <c r="QAN29" s="597" t="s">
        <v>85</v>
      </c>
      <c r="QAO29" s="288" t="s">
        <v>32</v>
      </c>
      <c r="QAP29" s="282">
        <v>1</v>
      </c>
      <c r="QAQ29" s="298">
        <v>0</v>
      </c>
      <c r="QAR29" s="299">
        <f t="shared" si="711"/>
        <v>0</v>
      </c>
      <c r="QAS29" s="1"/>
      <c r="QAT29" s="300">
        <v>6</v>
      </c>
      <c r="QAU29" s="598">
        <v>14</v>
      </c>
      <c r="QAV29" s="597" t="s">
        <v>85</v>
      </c>
      <c r="QAW29" s="288" t="s">
        <v>32</v>
      </c>
      <c r="QAX29" s="282">
        <v>1</v>
      </c>
      <c r="QAY29" s="298">
        <v>0</v>
      </c>
      <c r="QAZ29" s="299">
        <f t="shared" si="712"/>
        <v>0</v>
      </c>
      <c r="QBA29" s="1"/>
      <c r="QBB29" s="300">
        <v>6</v>
      </c>
      <c r="QBC29" s="598">
        <v>14</v>
      </c>
      <c r="QBD29" s="597" t="s">
        <v>85</v>
      </c>
      <c r="QBE29" s="288" t="s">
        <v>32</v>
      </c>
      <c r="QBF29" s="282">
        <v>1</v>
      </c>
      <c r="QBG29" s="298">
        <v>0</v>
      </c>
      <c r="QBH29" s="299">
        <f t="shared" si="712"/>
        <v>0</v>
      </c>
      <c r="QBI29" s="1"/>
      <c r="QBJ29" s="300">
        <v>6</v>
      </c>
      <c r="QBK29" s="598">
        <v>14</v>
      </c>
      <c r="QBL29" s="597" t="s">
        <v>85</v>
      </c>
      <c r="QBM29" s="288" t="s">
        <v>32</v>
      </c>
      <c r="QBN29" s="282">
        <v>1</v>
      </c>
      <c r="QBO29" s="298">
        <v>0</v>
      </c>
      <c r="QBP29" s="299">
        <f t="shared" si="713"/>
        <v>0</v>
      </c>
      <c r="QBQ29" s="1"/>
      <c r="QBR29" s="300">
        <v>6</v>
      </c>
      <c r="QBS29" s="598">
        <v>14</v>
      </c>
      <c r="QBT29" s="597" t="s">
        <v>85</v>
      </c>
      <c r="QBU29" s="288" t="s">
        <v>32</v>
      </c>
      <c r="QBV29" s="282">
        <v>1</v>
      </c>
      <c r="QBW29" s="298">
        <v>0</v>
      </c>
      <c r="QBX29" s="299">
        <f t="shared" si="713"/>
        <v>0</v>
      </c>
      <c r="QBY29" s="1"/>
      <c r="QBZ29" s="300">
        <v>6</v>
      </c>
      <c r="QCA29" s="598">
        <v>14</v>
      </c>
      <c r="QCB29" s="597" t="s">
        <v>85</v>
      </c>
      <c r="QCC29" s="288" t="s">
        <v>32</v>
      </c>
      <c r="QCD29" s="282">
        <v>1</v>
      </c>
      <c r="QCE29" s="298">
        <v>0</v>
      </c>
      <c r="QCF29" s="299">
        <f t="shared" si="714"/>
        <v>0</v>
      </c>
      <c r="QCG29" s="1"/>
      <c r="QCH29" s="300">
        <v>6</v>
      </c>
      <c r="QCI29" s="598">
        <v>14</v>
      </c>
      <c r="QCJ29" s="597" t="s">
        <v>85</v>
      </c>
      <c r="QCK29" s="288" t="s">
        <v>32</v>
      </c>
      <c r="QCL29" s="282">
        <v>1</v>
      </c>
      <c r="QCM29" s="298">
        <v>0</v>
      </c>
      <c r="QCN29" s="299">
        <f t="shared" si="714"/>
        <v>0</v>
      </c>
      <c r="QCO29" s="1"/>
      <c r="QCP29" s="300">
        <v>6</v>
      </c>
      <c r="QCQ29" s="598">
        <v>14</v>
      </c>
      <c r="QCR29" s="597" t="s">
        <v>85</v>
      </c>
      <c r="QCS29" s="288" t="s">
        <v>32</v>
      </c>
      <c r="QCT29" s="282">
        <v>1</v>
      </c>
      <c r="QCU29" s="298">
        <v>0</v>
      </c>
      <c r="QCV29" s="299">
        <f t="shared" si="715"/>
        <v>0</v>
      </c>
      <c r="QCW29" s="1"/>
      <c r="QCX29" s="300">
        <v>6</v>
      </c>
      <c r="QCY29" s="598">
        <v>14</v>
      </c>
      <c r="QCZ29" s="597" t="s">
        <v>85</v>
      </c>
      <c r="QDA29" s="288" t="s">
        <v>32</v>
      </c>
      <c r="QDB29" s="282">
        <v>1</v>
      </c>
      <c r="QDC29" s="298">
        <v>0</v>
      </c>
      <c r="QDD29" s="299">
        <f t="shared" si="715"/>
        <v>0</v>
      </c>
      <c r="QDE29" s="1"/>
      <c r="QDF29" s="300">
        <v>6</v>
      </c>
      <c r="QDG29" s="598">
        <v>14</v>
      </c>
      <c r="QDH29" s="597" t="s">
        <v>85</v>
      </c>
      <c r="QDI29" s="288" t="s">
        <v>32</v>
      </c>
      <c r="QDJ29" s="282">
        <v>1</v>
      </c>
      <c r="QDK29" s="298">
        <v>0</v>
      </c>
      <c r="QDL29" s="299">
        <f t="shared" si="716"/>
        <v>0</v>
      </c>
      <c r="QDM29" s="1"/>
      <c r="QDN29" s="300">
        <v>6</v>
      </c>
      <c r="QDO29" s="598">
        <v>14</v>
      </c>
      <c r="QDP29" s="597" t="s">
        <v>85</v>
      </c>
      <c r="QDQ29" s="288" t="s">
        <v>32</v>
      </c>
      <c r="QDR29" s="282">
        <v>1</v>
      </c>
      <c r="QDS29" s="298">
        <v>0</v>
      </c>
      <c r="QDT29" s="299">
        <f t="shared" si="716"/>
        <v>0</v>
      </c>
      <c r="QDU29" s="1"/>
      <c r="QDV29" s="300">
        <v>6</v>
      </c>
      <c r="QDW29" s="598">
        <v>14</v>
      </c>
      <c r="QDX29" s="597" t="s">
        <v>85</v>
      </c>
      <c r="QDY29" s="288" t="s">
        <v>32</v>
      </c>
      <c r="QDZ29" s="282">
        <v>1</v>
      </c>
      <c r="QEA29" s="298">
        <v>0</v>
      </c>
      <c r="QEB29" s="299">
        <f t="shared" si="717"/>
        <v>0</v>
      </c>
      <c r="QEC29" s="1"/>
      <c r="QED29" s="300">
        <v>6</v>
      </c>
      <c r="QEE29" s="598">
        <v>14</v>
      </c>
      <c r="QEF29" s="597" t="s">
        <v>85</v>
      </c>
      <c r="QEG29" s="288" t="s">
        <v>32</v>
      </c>
      <c r="QEH29" s="282">
        <v>1</v>
      </c>
      <c r="QEI29" s="298">
        <v>0</v>
      </c>
      <c r="QEJ29" s="299">
        <f t="shared" si="717"/>
        <v>0</v>
      </c>
      <c r="QEK29" s="1"/>
      <c r="QEL29" s="300">
        <v>6</v>
      </c>
      <c r="QEM29" s="598">
        <v>14</v>
      </c>
      <c r="QEN29" s="597" t="s">
        <v>85</v>
      </c>
      <c r="QEO29" s="288" t="s">
        <v>32</v>
      </c>
      <c r="QEP29" s="282">
        <v>1</v>
      </c>
      <c r="QEQ29" s="298">
        <v>0</v>
      </c>
      <c r="QER29" s="299">
        <f t="shared" si="718"/>
        <v>0</v>
      </c>
      <c r="QES29" s="1"/>
      <c r="QET29" s="300">
        <v>6</v>
      </c>
      <c r="QEU29" s="598">
        <v>14</v>
      </c>
      <c r="QEV29" s="597" t="s">
        <v>85</v>
      </c>
      <c r="QEW29" s="288" t="s">
        <v>32</v>
      </c>
      <c r="QEX29" s="282">
        <v>1</v>
      </c>
      <c r="QEY29" s="298">
        <v>0</v>
      </c>
      <c r="QEZ29" s="299">
        <f t="shared" si="718"/>
        <v>0</v>
      </c>
      <c r="QFA29" s="1"/>
      <c r="QFB29" s="300">
        <v>6</v>
      </c>
      <c r="QFC29" s="598">
        <v>14</v>
      </c>
      <c r="QFD29" s="597" t="s">
        <v>85</v>
      </c>
      <c r="QFE29" s="288" t="s">
        <v>32</v>
      </c>
      <c r="QFF29" s="282">
        <v>1</v>
      </c>
      <c r="QFG29" s="298">
        <v>0</v>
      </c>
      <c r="QFH29" s="299">
        <f t="shared" si="719"/>
        <v>0</v>
      </c>
      <c r="QFI29" s="1"/>
      <c r="QFJ29" s="300">
        <v>6</v>
      </c>
      <c r="QFK29" s="598">
        <v>14</v>
      </c>
      <c r="QFL29" s="597" t="s">
        <v>85</v>
      </c>
      <c r="QFM29" s="288" t="s">
        <v>32</v>
      </c>
      <c r="QFN29" s="282">
        <v>1</v>
      </c>
      <c r="QFO29" s="298">
        <v>0</v>
      </c>
      <c r="QFP29" s="299">
        <f t="shared" si="719"/>
        <v>0</v>
      </c>
      <c r="QFQ29" s="1"/>
      <c r="QFR29" s="300">
        <v>6</v>
      </c>
      <c r="QFS29" s="598">
        <v>14</v>
      </c>
      <c r="QFT29" s="597" t="s">
        <v>85</v>
      </c>
      <c r="QFU29" s="288" t="s">
        <v>32</v>
      </c>
      <c r="QFV29" s="282">
        <v>1</v>
      </c>
      <c r="QFW29" s="298">
        <v>0</v>
      </c>
      <c r="QFX29" s="299">
        <f t="shared" si="720"/>
        <v>0</v>
      </c>
      <c r="QFY29" s="1"/>
      <c r="QFZ29" s="300">
        <v>6</v>
      </c>
      <c r="QGA29" s="598">
        <v>14</v>
      </c>
      <c r="QGB29" s="597" t="s">
        <v>85</v>
      </c>
      <c r="QGC29" s="288" t="s">
        <v>32</v>
      </c>
      <c r="QGD29" s="282">
        <v>1</v>
      </c>
      <c r="QGE29" s="298">
        <v>0</v>
      </c>
      <c r="QGF29" s="299">
        <f t="shared" si="720"/>
        <v>0</v>
      </c>
      <c r="QGG29" s="1"/>
      <c r="QGH29" s="300">
        <v>6</v>
      </c>
      <c r="QGI29" s="598">
        <v>14</v>
      </c>
      <c r="QGJ29" s="597" t="s">
        <v>85</v>
      </c>
      <c r="QGK29" s="288" t="s">
        <v>32</v>
      </c>
      <c r="QGL29" s="282">
        <v>1</v>
      </c>
      <c r="QGM29" s="298">
        <v>0</v>
      </c>
      <c r="QGN29" s="299">
        <f t="shared" si="721"/>
        <v>0</v>
      </c>
      <c r="QGO29" s="1"/>
      <c r="QGP29" s="300">
        <v>6</v>
      </c>
      <c r="QGQ29" s="598">
        <v>14</v>
      </c>
      <c r="QGR29" s="597" t="s">
        <v>85</v>
      </c>
      <c r="QGS29" s="288" t="s">
        <v>32</v>
      </c>
      <c r="QGT29" s="282">
        <v>1</v>
      </c>
      <c r="QGU29" s="298">
        <v>0</v>
      </c>
      <c r="QGV29" s="299">
        <f t="shared" si="721"/>
        <v>0</v>
      </c>
      <c r="QGW29" s="1"/>
      <c r="QGX29" s="300">
        <v>6</v>
      </c>
      <c r="QGY29" s="598">
        <v>14</v>
      </c>
      <c r="QGZ29" s="597" t="s">
        <v>85</v>
      </c>
      <c r="QHA29" s="288" t="s">
        <v>32</v>
      </c>
      <c r="QHB29" s="282">
        <v>1</v>
      </c>
      <c r="QHC29" s="298">
        <v>0</v>
      </c>
      <c r="QHD29" s="299">
        <f t="shared" si="722"/>
        <v>0</v>
      </c>
      <c r="QHE29" s="1"/>
      <c r="QHF29" s="300">
        <v>6</v>
      </c>
      <c r="QHG29" s="598">
        <v>14</v>
      </c>
      <c r="QHH29" s="597" t="s">
        <v>85</v>
      </c>
      <c r="QHI29" s="288" t="s">
        <v>32</v>
      </c>
      <c r="QHJ29" s="282">
        <v>1</v>
      </c>
      <c r="QHK29" s="298">
        <v>0</v>
      </c>
      <c r="QHL29" s="299">
        <f t="shared" si="722"/>
        <v>0</v>
      </c>
      <c r="QHM29" s="1"/>
      <c r="QHN29" s="300">
        <v>6</v>
      </c>
      <c r="QHO29" s="598">
        <v>14</v>
      </c>
      <c r="QHP29" s="597" t="s">
        <v>85</v>
      </c>
      <c r="QHQ29" s="288" t="s">
        <v>32</v>
      </c>
      <c r="QHR29" s="282">
        <v>1</v>
      </c>
      <c r="QHS29" s="298">
        <v>0</v>
      </c>
      <c r="QHT29" s="299">
        <f t="shared" si="723"/>
        <v>0</v>
      </c>
      <c r="QHU29" s="1"/>
      <c r="QHV29" s="300">
        <v>6</v>
      </c>
      <c r="QHW29" s="598">
        <v>14</v>
      </c>
      <c r="QHX29" s="597" t="s">
        <v>85</v>
      </c>
      <c r="QHY29" s="288" t="s">
        <v>32</v>
      </c>
      <c r="QHZ29" s="282">
        <v>1</v>
      </c>
      <c r="QIA29" s="298">
        <v>0</v>
      </c>
      <c r="QIB29" s="299">
        <f t="shared" si="723"/>
        <v>0</v>
      </c>
      <c r="QIC29" s="1"/>
      <c r="QID29" s="300">
        <v>6</v>
      </c>
      <c r="QIE29" s="598">
        <v>14</v>
      </c>
      <c r="QIF29" s="597" t="s">
        <v>85</v>
      </c>
      <c r="QIG29" s="288" t="s">
        <v>32</v>
      </c>
      <c r="QIH29" s="282">
        <v>1</v>
      </c>
      <c r="QII29" s="298">
        <v>0</v>
      </c>
      <c r="QIJ29" s="299">
        <f t="shared" si="724"/>
        <v>0</v>
      </c>
      <c r="QIK29" s="1"/>
      <c r="QIL29" s="300">
        <v>6</v>
      </c>
      <c r="QIM29" s="598">
        <v>14</v>
      </c>
      <c r="QIN29" s="597" t="s">
        <v>85</v>
      </c>
      <c r="QIO29" s="288" t="s">
        <v>32</v>
      </c>
      <c r="QIP29" s="282">
        <v>1</v>
      </c>
      <c r="QIQ29" s="298">
        <v>0</v>
      </c>
      <c r="QIR29" s="299">
        <f t="shared" si="724"/>
        <v>0</v>
      </c>
      <c r="QIS29" s="1"/>
      <c r="QIT29" s="300">
        <v>6</v>
      </c>
      <c r="QIU29" s="598">
        <v>14</v>
      </c>
      <c r="QIV29" s="597" t="s">
        <v>85</v>
      </c>
      <c r="QIW29" s="288" t="s">
        <v>32</v>
      </c>
      <c r="QIX29" s="282">
        <v>1</v>
      </c>
      <c r="QIY29" s="298">
        <v>0</v>
      </c>
      <c r="QIZ29" s="299">
        <f t="shared" si="725"/>
        <v>0</v>
      </c>
      <c r="QJA29" s="1"/>
      <c r="QJB29" s="300">
        <v>6</v>
      </c>
      <c r="QJC29" s="598">
        <v>14</v>
      </c>
      <c r="QJD29" s="597" t="s">
        <v>85</v>
      </c>
      <c r="QJE29" s="288" t="s">
        <v>32</v>
      </c>
      <c r="QJF29" s="282">
        <v>1</v>
      </c>
      <c r="QJG29" s="298">
        <v>0</v>
      </c>
      <c r="QJH29" s="299">
        <f t="shared" si="725"/>
        <v>0</v>
      </c>
      <c r="QJI29" s="1"/>
      <c r="QJJ29" s="300">
        <v>6</v>
      </c>
      <c r="QJK29" s="598">
        <v>14</v>
      </c>
      <c r="QJL29" s="597" t="s">
        <v>85</v>
      </c>
      <c r="QJM29" s="288" t="s">
        <v>32</v>
      </c>
      <c r="QJN29" s="282">
        <v>1</v>
      </c>
      <c r="QJO29" s="298">
        <v>0</v>
      </c>
      <c r="QJP29" s="299">
        <f t="shared" si="726"/>
        <v>0</v>
      </c>
      <c r="QJQ29" s="1"/>
      <c r="QJR29" s="300">
        <v>6</v>
      </c>
      <c r="QJS29" s="598">
        <v>14</v>
      </c>
      <c r="QJT29" s="597" t="s">
        <v>85</v>
      </c>
      <c r="QJU29" s="288" t="s">
        <v>32</v>
      </c>
      <c r="QJV29" s="282">
        <v>1</v>
      </c>
      <c r="QJW29" s="298">
        <v>0</v>
      </c>
      <c r="QJX29" s="299">
        <f t="shared" si="726"/>
        <v>0</v>
      </c>
      <c r="QJY29" s="1"/>
      <c r="QJZ29" s="300">
        <v>6</v>
      </c>
      <c r="QKA29" s="598">
        <v>14</v>
      </c>
      <c r="QKB29" s="597" t="s">
        <v>85</v>
      </c>
      <c r="QKC29" s="288" t="s">
        <v>32</v>
      </c>
      <c r="QKD29" s="282">
        <v>1</v>
      </c>
      <c r="QKE29" s="298">
        <v>0</v>
      </c>
      <c r="QKF29" s="299">
        <f t="shared" si="727"/>
        <v>0</v>
      </c>
      <c r="QKG29" s="1"/>
      <c r="QKH29" s="300">
        <v>6</v>
      </c>
      <c r="QKI29" s="598">
        <v>14</v>
      </c>
      <c r="QKJ29" s="597" t="s">
        <v>85</v>
      </c>
      <c r="QKK29" s="288" t="s">
        <v>32</v>
      </c>
      <c r="QKL29" s="282">
        <v>1</v>
      </c>
      <c r="QKM29" s="298">
        <v>0</v>
      </c>
      <c r="QKN29" s="299">
        <f t="shared" si="727"/>
        <v>0</v>
      </c>
      <c r="QKO29" s="1"/>
      <c r="QKP29" s="300">
        <v>6</v>
      </c>
      <c r="QKQ29" s="598">
        <v>14</v>
      </c>
      <c r="QKR29" s="597" t="s">
        <v>85</v>
      </c>
      <c r="QKS29" s="288" t="s">
        <v>32</v>
      </c>
      <c r="QKT29" s="282">
        <v>1</v>
      </c>
      <c r="QKU29" s="298">
        <v>0</v>
      </c>
      <c r="QKV29" s="299">
        <f t="shared" si="728"/>
        <v>0</v>
      </c>
      <c r="QKW29" s="1"/>
      <c r="QKX29" s="300">
        <v>6</v>
      </c>
      <c r="QKY29" s="598">
        <v>14</v>
      </c>
      <c r="QKZ29" s="597" t="s">
        <v>85</v>
      </c>
      <c r="QLA29" s="288" t="s">
        <v>32</v>
      </c>
      <c r="QLB29" s="282">
        <v>1</v>
      </c>
      <c r="QLC29" s="298">
        <v>0</v>
      </c>
      <c r="QLD29" s="299">
        <f t="shared" si="728"/>
        <v>0</v>
      </c>
      <c r="QLE29" s="1"/>
      <c r="QLF29" s="300">
        <v>6</v>
      </c>
      <c r="QLG29" s="598">
        <v>14</v>
      </c>
      <c r="QLH29" s="597" t="s">
        <v>85</v>
      </c>
      <c r="QLI29" s="288" t="s">
        <v>32</v>
      </c>
      <c r="QLJ29" s="282">
        <v>1</v>
      </c>
      <c r="QLK29" s="298">
        <v>0</v>
      </c>
      <c r="QLL29" s="299">
        <f t="shared" si="729"/>
        <v>0</v>
      </c>
      <c r="QLM29" s="1"/>
      <c r="QLN29" s="300">
        <v>6</v>
      </c>
      <c r="QLO29" s="598">
        <v>14</v>
      </c>
      <c r="QLP29" s="597" t="s">
        <v>85</v>
      </c>
      <c r="QLQ29" s="288" t="s">
        <v>32</v>
      </c>
      <c r="QLR29" s="282">
        <v>1</v>
      </c>
      <c r="QLS29" s="298">
        <v>0</v>
      </c>
      <c r="QLT29" s="299">
        <f t="shared" si="729"/>
        <v>0</v>
      </c>
      <c r="QLU29" s="1"/>
      <c r="QLV29" s="300">
        <v>6</v>
      </c>
      <c r="QLW29" s="598">
        <v>14</v>
      </c>
      <c r="QLX29" s="597" t="s">
        <v>85</v>
      </c>
      <c r="QLY29" s="288" t="s">
        <v>32</v>
      </c>
      <c r="QLZ29" s="282">
        <v>1</v>
      </c>
      <c r="QMA29" s="298">
        <v>0</v>
      </c>
      <c r="QMB29" s="299">
        <f t="shared" si="730"/>
        <v>0</v>
      </c>
      <c r="QMC29" s="1"/>
      <c r="QMD29" s="300">
        <v>6</v>
      </c>
      <c r="QME29" s="598">
        <v>14</v>
      </c>
      <c r="QMF29" s="597" t="s">
        <v>85</v>
      </c>
      <c r="QMG29" s="288" t="s">
        <v>32</v>
      </c>
      <c r="QMH29" s="282">
        <v>1</v>
      </c>
      <c r="QMI29" s="298">
        <v>0</v>
      </c>
      <c r="QMJ29" s="299">
        <f t="shared" si="730"/>
        <v>0</v>
      </c>
      <c r="QMK29" s="1"/>
      <c r="QML29" s="300">
        <v>6</v>
      </c>
      <c r="QMM29" s="598">
        <v>14</v>
      </c>
      <c r="QMN29" s="597" t="s">
        <v>85</v>
      </c>
      <c r="QMO29" s="288" t="s">
        <v>32</v>
      </c>
      <c r="QMP29" s="282">
        <v>1</v>
      </c>
      <c r="QMQ29" s="298">
        <v>0</v>
      </c>
      <c r="QMR29" s="299">
        <f t="shared" si="731"/>
        <v>0</v>
      </c>
      <c r="QMS29" s="1"/>
      <c r="QMT29" s="300">
        <v>6</v>
      </c>
      <c r="QMU29" s="598">
        <v>14</v>
      </c>
      <c r="QMV29" s="597" t="s">
        <v>85</v>
      </c>
      <c r="QMW29" s="288" t="s">
        <v>32</v>
      </c>
      <c r="QMX29" s="282">
        <v>1</v>
      </c>
      <c r="QMY29" s="298">
        <v>0</v>
      </c>
      <c r="QMZ29" s="299">
        <f t="shared" si="731"/>
        <v>0</v>
      </c>
      <c r="QNA29" s="1"/>
      <c r="QNB29" s="300">
        <v>6</v>
      </c>
      <c r="QNC29" s="598">
        <v>14</v>
      </c>
      <c r="QND29" s="597" t="s">
        <v>85</v>
      </c>
      <c r="QNE29" s="288" t="s">
        <v>32</v>
      </c>
      <c r="QNF29" s="282">
        <v>1</v>
      </c>
      <c r="QNG29" s="298">
        <v>0</v>
      </c>
      <c r="QNH29" s="299">
        <f t="shared" si="732"/>
        <v>0</v>
      </c>
      <c r="QNI29" s="1"/>
      <c r="QNJ29" s="300">
        <v>6</v>
      </c>
      <c r="QNK29" s="598">
        <v>14</v>
      </c>
      <c r="QNL29" s="597" t="s">
        <v>85</v>
      </c>
      <c r="QNM29" s="288" t="s">
        <v>32</v>
      </c>
      <c r="QNN29" s="282">
        <v>1</v>
      </c>
      <c r="QNO29" s="298">
        <v>0</v>
      </c>
      <c r="QNP29" s="299">
        <f t="shared" si="732"/>
        <v>0</v>
      </c>
      <c r="QNQ29" s="1"/>
      <c r="QNR29" s="300">
        <v>6</v>
      </c>
      <c r="QNS29" s="598">
        <v>14</v>
      </c>
      <c r="QNT29" s="597" t="s">
        <v>85</v>
      </c>
      <c r="QNU29" s="288" t="s">
        <v>32</v>
      </c>
      <c r="QNV29" s="282">
        <v>1</v>
      </c>
      <c r="QNW29" s="298">
        <v>0</v>
      </c>
      <c r="QNX29" s="299">
        <f t="shared" si="733"/>
        <v>0</v>
      </c>
      <c r="QNY29" s="1"/>
      <c r="QNZ29" s="300">
        <v>6</v>
      </c>
      <c r="QOA29" s="598">
        <v>14</v>
      </c>
      <c r="QOB29" s="597" t="s">
        <v>85</v>
      </c>
      <c r="QOC29" s="288" t="s">
        <v>32</v>
      </c>
      <c r="QOD29" s="282">
        <v>1</v>
      </c>
      <c r="QOE29" s="298">
        <v>0</v>
      </c>
      <c r="QOF29" s="299">
        <f t="shared" si="733"/>
        <v>0</v>
      </c>
      <c r="QOG29" s="1"/>
      <c r="QOH29" s="300">
        <v>6</v>
      </c>
      <c r="QOI29" s="598">
        <v>14</v>
      </c>
      <c r="QOJ29" s="597" t="s">
        <v>85</v>
      </c>
      <c r="QOK29" s="288" t="s">
        <v>32</v>
      </c>
      <c r="QOL29" s="282">
        <v>1</v>
      </c>
      <c r="QOM29" s="298">
        <v>0</v>
      </c>
      <c r="QON29" s="299">
        <f t="shared" si="734"/>
        <v>0</v>
      </c>
      <c r="QOO29" s="1"/>
      <c r="QOP29" s="300">
        <v>6</v>
      </c>
      <c r="QOQ29" s="598">
        <v>14</v>
      </c>
      <c r="QOR29" s="597" t="s">
        <v>85</v>
      </c>
      <c r="QOS29" s="288" t="s">
        <v>32</v>
      </c>
      <c r="QOT29" s="282">
        <v>1</v>
      </c>
      <c r="QOU29" s="298">
        <v>0</v>
      </c>
      <c r="QOV29" s="299">
        <f t="shared" si="734"/>
        <v>0</v>
      </c>
      <c r="QOW29" s="1"/>
      <c r="QOX29" s="300">
        <v>6</v>
      </c>
      <c r="QOY29" s="598">
        <v>14</v>
      </c>
      <c r="QOZ29" s="597" t="s">
        <v>85</v>
      </c>
      <c r="QPA29" s="288" t="s">
        <v>32</v>
      </c>
      <c r="QPB29" s="282">
        <v>1</v>
      </c>
      <c r="QPC29" s="298">
        <v>0</v>
      </c>
      <c r="QPD29" s="299">
        <f t="shared" si="735"/>
        <v>0</v>
      </c>
      <c r="QPE29" s="1"/>
      <c r="QPF29" s="300">
        <v>6</v>
      </c>
      <c r="QPG29" s="598">
        <v>14</v>
      </c>
      <c r="QPH29" s="597" t="s">
        <v>85</v>
      </c>
      <c r="QPI29" s="288" t="s">
        <v>32</v>
      </c>
      <c r="QPJ29" s="282">
        <v>1</v>
      </c>
      <c r="QPK29" s="298">
        <v>0</v>
      </c>
      <c r="QPL29" s="299">
        <f t="shared" si="735"/>
        <v>0</v>
      </c>
      <c r="QPM29" s="1"/>
      <c r="QPN29" s="300">
        <v>6</v>
      </c>
      <c r="QPO29" s="598">
        <v>14</v>
      </c>
      <c r="QPP29" s="597" t="s">
        <v>85</v>
      </c>
      <c r="QPQ29" s="288" t="s">
        <v>32</v>
      </c>
      <c r="QPR29" s="282">
        <v>1</v>
      </c>
      <c r="QPS29" s="298">
        <v>0</v>
      </c>
      <c r="QPT29" s="299">
        <f t="shared" si="736"/>
        <v>0</v>
      </c>
      <c r="QPU29" s="1"/>
      <c r="QPV29" s="300">
        <v>6</v>
      </c>
      <c r="QPW29" s="598">
        <v>14</v>
      </c>
      <c r="QPX29" s="597" t="s">
        <v>85</v>
      </c>
      <c r="QPY29" s="288" t="s">
        <v>32</v>
      </c>
      <c r="QPZ29" s="282">
        <v>1</v>
      </c>
      <c r="QQA29" s="298">
        <v>0</v>
      </c>
      <c r="QQB29" s="299">
        <f t="shared" si="736"/>
        <v>0</v>
      </c>
      <c r="QQC29" s="1"/>
      <c r="QQD29" s="300">
        <v>6</v>
      </c>
      <c r="QQE29" s="598">
        <v>14</v>
      </c>
      <c r="QQF29" s="597" t="s">
        <v>85</v>
      </c>
      <c r="QQG29" s="288" t="s">
        <v>32</v>
      </c>
      <c r="QQH29" s="282">
        <v>1</v>
      </c>
      <c r="QQI29" s="298">
        <v>0</v>
      </c>
      <c r="QQJ29" s="299">
        <f t="shared" si="737"/>
        <v>0</v>
      </c>
      <c r="QQK29" s="1"/>
      <c r="QQL29" s="300">
        <v>6</v>
      </c>
      <c r="QQM29" s="598">
        <v>14</v>
      </c>
      <c r="QQN29" s="597" t="s">
        <v>85</v>
      </c>
      <c r="QQO29" s="288" t="s">
        <v>32</v>
      </c>
      <c r="QQP29" s="282">
        <v>1</v>
      </c>
      <c r="QQQ29" s="298">
        <v>0</v>
      </c>
      <c r="QQR29" s="299">
        <f t="shared" si="737"/>
        <v>0</v>
      </c>
      <c r="QQS29" s="1"/>
      <c r="QQT29" s="300">
        <v>6</v>
      </c>
      <c r="QQU29" s="598">
        <v>14</v>
      </c>
      <c r="QQV29" s="597" t="s">
        <v>85</v>
      </c>
      <c r="QQW29" s="288" t="s">
        <v>32</v>
      </c>
      <c r="QQX29" s="282">
        <v>1</v>
      </c>
      <c r="QQY29" s="298">
        <v>0</v>
      </c>
      <c r="QQZ29" s="299">
        <f t="shared" si="738"/>
        <v>0</v>
      </c>
      <c r="QRA29" s="1"/>
      <c r="QRB29" s="300">
        <v>6</v>
      </c>
      <c r="QRC29" s="598">
        <v>14</v>
      </c>
      <c r="QRD29" s="597" t="s">
        <v>85</v>
      </c>
      <c r="QRE29" s="288" t="s">
        <v>32</v>
      </c>
      <c r="QRF29" s="282">
        <v>1</v>
      </c>
      <c r="QRG29" s="298">
        <v>0</v>
      </c>
      <c r="QRH29" s="299">
        <f t="shared" si="738"/>
        <v>0</v>
      </c>
      <c r="QRI29" s="1"/>
      <c r="QRJ29" s="300">
        <v>6</v>
      </c>
      <c r="QRK29" s="598">
        <v>14</v>
      </c>
      <c r="QRL29" s="597" t="s">
        <v>85</v>
      </c>
      <c r="QRM29" s="288" t="s">
        <v>32</v>
      </c>
      <c r="QRN29" s="282">
        <v>1</v>
      </c>
      <c r="QRO29" s="298">
        <v>0</v>
      </c>
      <c r="QRP29" s="299">
        <f t="shared" si="739"/>
        <v>0</v>
      </c>
      <c r="QRQ29" s="1"/>
      <c r="QRR29" s="300">
        <v>6</v>
      </c>
      <c r="QRS29" s="598">
        <v>14</v>
      </c>
      <c r="QRT29" s="597" t="s">
        <v>85</v>
      </c>
      <c r="QRU29" s="288" t="s">
        <v>32</v>
      </c>
      <c r="QRV29" s="282">
        <v>1</v>
      </c>
      <c r="QRW29" s="298">
        <v>0</v>
      </c>
      <c r="QRX29" s="299">
        <f t="shared" si="739"/>
        <v>0</v>
      </c>
      <c r="QRY29" s="1"/>
      <c r="QRZ29" s="300">
        <v>6</v>
      </c>
      <c r="QSA29" s="598">
        <v>14</v>
      </c>
      <c r="QSB29" s="597" t="s">
        <v>85</v>
      </c>
      <c r="QSC29" s="288" t="s">
        <v>32</v>
      </c>
      <c r="QSD29" s="282">
        <v>1</v>
      </c>
      <c r="QSE29" s="298">
        <v>0</v>
      </c>
      <c r="QSF29" s="299">
        <f t="shared" si="740"/>
        <v>0</v>
      </c>
      <c r="QSG29" s="1"/>
      <c r="QSH29" s="300">
        <v>6</v>
      </c>
      <c r="QSI29" s="598">
        <v>14</v>
      </c>
      <c r="QSJ29" s="597" t="s">
        <v>85</v>
      </c>
      <c r="QSK29" s="288" t="s">
        <v>32</v>
      </c>
      <c r="QSL29" s="282">
        <v>1</v>
      </c>
      <c r="QSM29" s="298">
        <v>0</v>
      </c>
      <c r="QSN29" s="299">
        <f t="shared" si="740"/>
        <v>0</v>
      </c>
      <c r="QSO29" s="1"/>
      <c r="QSP29" s="300">
        <v>6</v>
      </c>
      <c r="QSQ29" s="598">
        <v>14</v>
      </c>
      <c r="QSR29" s="597" t="s">
        <v>85</v>
      </c>
      <c r="QSS29" s="288" t="s">
        <v>32</v>
      </c>
      <c r="QST29" s="282">
        <v>1</v>
      </c>
      <c r="QSU29" s="298">
        <v>0</v>
      </c>
      <c r="QSV29" s="299">
        <f t="shared" si="741"/>
        <v>0</v>
      </c>
      <c r="QSW29" s="1"/>
      <c r="QSX29" s="300">
        <v>6</v>
      </c>
      <c r="QSY29" s="598">
        <v>14</v>
      </c>
      <c r="QSZ29" s="597" t="s">
        <v>85</v>
      </c>
      <c r="QTA29" s="288" t="s">
        <v>32</v>
      </c>
      <c r="QTB29" s="282">
        <v>1</v>
      </c>
      <c r="QTC29" s="298">
        <v>0</v>
      </c>
      <c r="QTD29" s="299">
        <f t="shared" si="741"/>
        <v>0</v>
      </c>
      <c r="QTE29" s="1"/>
      <c r="QTF29" s="300">
        <v>6</v>
      </c>
      <c r="QTG29" s="598">
        <v>14</v>
      </c>
      <c r="QTH29" s="597" t="s">
        <v>85</v>
      </c>
      <c r="QTI29" s="288" t="s">
        <v>32</v>
      </c>
      <c r="QTJ29" s="282">
        <v>1</v>
      </c>
      <c r="QTK29" s="298">
        <v>0</v>
      </c>
      <c r="QTL29" s="299">
        <f t="shared" si="742"/>
        <v>0</v>
      </c>
      <c r="QTM29" s="1"/>
      <c r="QTN29" s="300">
        <v>6</v>
      </c>
      <c r="QTO29" s="598">
        <v>14</v>
      </c>
      <c r="QTP29" s="597" t="s">
        <v>85</v>
      </c>
      <c r="QTQ29" s="288" t="s">
        <v>32</v>
      </c>
      <c r="QTR29" s="282">
        <v>1</v>
      </c>
      <c r="QTS29" s="298">
        <v>0</v>
      </c>
      <c r="QTT29" s="299">
        <f t="shared" si="742"/>
        <v>0</v>
      </c>
      <c r="QTU29" s="1"/>
      <c r="QTV29" s="300">
        <v>6</v>
      </c>
      <c r="QTW29" s="598">
        <v>14</v>
      </c>
      <c r="QTX29" s="597" t="s">
        <v>85</v>
      </c>
      <c r="QTY29" s="288" t="s">
        <v>32</v>
      </c>
      <c r="QTZ29" s="282">
        <v>1</v>
      </c>
      <c r="QUA29" s="298">
        <v>0</v>
      </c>
      <c r="QUB29" s="299">
        <f t="shared" si="743"/>
        <v>0</v>
      </c>
      <c r="QUC29" s="1"/>
      <c r="QUD29" s="300">
        <v>6</v>
      </c>
      <c r="QUE29" s="598">
        <v>14</v>
      </c>
      <c r="QUF29" s="597" t="s">
        <v>85</v>
      </c>
      <c r="QUG29" s="288" t="s">
        <v>32</v>
      </c>
      <c r="QUH29" s="282">
        <v>1</v>
      </c>
      <c r="QUI29" s="298">
        <v>0</v>
      </c>
      <c r="QUJ29" s="299">
        <f t="shared" si="743"/>
        <v>0</v>
      </c>
      <c r="QUK29" s="1"/>
      <c r="QUL29" s="300">
        <v>6</v>
      </c>
      <c r="QUM29" s="598">
        <v>14</v>
      </c>
      <c r="QUN29" s="597" t="s">
        <v>85</v>
      </c>
      <c r="QUO29" s="288" t="s">
        <v>32</v>
      </c>
      <c r="QUP29" s="282">
        <v>1</v>
      </c>
      <c r="QUQ29" s="298">
        <v>0</v>
      </c>
      <c r="QUR29" s="299">
        <f t="shared" si="744"/>
        <v>0</v>
      </c>
      <c r="QUS29" s="1"/>
      <c r="QUT29" s="300">
        <v>6</v>
      </c>
      <c r="QUU29" s="598">
        <v>14</v>
      </c>
      <c r="QUV29" s="597" t="s">
        <v>85</v>
      </c>
      <c r="QUW29" s="288" t="s">
        <v>32</v>
      </c>
      <c r="QUX29" s="282">
        <v>1</v>
      </c>
      <c r="QUY29" s="298">
        <v>0</v>
      </c>
      <c r="QUZ29" s="299">
        <f t="shared" si="744"/>
        <v>0</v>
      </c>
      <c r="QVA29" s="1"/>
      <c r="QVB29" s="300">
        <v>6</v>
      </c>
      <c r="QVC29" s="598">
        <v>14</v>
      </c>
      <c r="QVD29" s="597" t="s">
        <v>85</v>
      </c>
      <c r="QVE29" s="288" t="s">
        <v>32</v>
      </c>
      <c r="QVF29" s="282">
        <v>1</v>
      </c>
      <c r="QVG29" s="298">
        <v>0</v>
      </c>
      <c r="QVH29" s="299">
        <f t="shared" si="745"/>
        <v>0</v>
      </c>
      <c r="QVI29" s="1"/>
      <c r="QVJ29" s="300">
        <v>6</v>
      </c>
      <c r="QVK29" s="598">
        <v>14</v>
      </c>
      <c r="QVL29" s="597" t="s">
        <v>85</v>
      </c>
      <c r="QVM29" s="288" t="s">
        <v>32</v>
      </c>
      <c r="QVN29" s="282">
        <v>1</v>
      </c>
      <c r="QVO29" s="298">
        <v>0</v>
      </c>
      <c r="QVP29" s="299">
        <f t="shared" si="745"/>
        <v>0</v>
      </c>
      <c r="QVQ29" s="1"/>
      <c r="QVR29" s="300">
        <v>6</v>
      </c>
      <c r="QVS29" s="598">
        <v>14</v>
      </c>
      <c r="QVT29" s="597" t="s">
        <v>85</v>
      </c>
      <c r="QVU29" s="288" t="s">
        <v>32</v>
      </c>
      <c r="QVV29" s="282">
        <v>1</v>
      </c>
      <c r="QVW29" s="298">
        <v>0</v>
      </c>
      <c r="QVX29" s="299">
        <f t="shared" si="746"/>
        <v>0</v>
      </c>
      <c r="QVY29" s="1"/>
      <c r="QVZ29" s="300">
        <v>6</v>
      </c>
      <c r="QWA29" s="598">
        <v>14</v>
      </c>
      <c r="QWB29" s="597" t="s">
        <v>85</v>
      </c>
      <c r="QWC29" s="288" t="s">
        <v>32</v>
      </c>
      <c r="QWD29" s="282">
        <v>1</v>
      </c>
      <c r="QWE29" s="298">
        <v>0</v>
      </c>
      <c r="QWF29" s="299">
        <f t="shared" si="746"/>
        <v>0</v>
      </c>
      <c r="QWG29" s="1"/>
      <c r="QWH29" s="300">
        <v>6</v>
      </c>
      <c r="QWI29" s="598">
        <v>14</v>
      </c>
      <c r="QWJ29" s="597" t="s">
        <v>85</v>
      </c>
      <c r="QWK29" s="288" t="s">
        <v>32</v>
      </c>
      <c r="QWL29" s="282">
        <v>1</v>
      </c>
      <c r="QWM29" s="298">
        <v>0</v>
      </c>
      <c r="QWN29" s="299">
        <f t="shared" si="747"/>
        <v>0</v>
      </c>
      <c r="QWO29" s="1"/>
      <c r="QWP29" s="300">
        <v>6</v>
      </c>
      <c r="QWQ29" s="598">
        <v>14</v>
      </c>
      <c r="QWR29" s="597" t="s">
        <v>85</v>
      </c>
      <c r="QWS29" s="288" t="s">
        <v>32</v>
      </c>
      <c r="QWT29" s="282">
        <v>1</v>
      </c>
      <c r="QWU29" s="298">
        <v>0</v>
      </c>
      <c r="QWV29" s="299">
        <f t="shared" si="747"/>
        <v>0</v>
      </c>
      <c r="QWW29" s="1"/>
      <c r="QWX29" s="300">
        <v>6</v>
      </c>
      <c r="QWY29" s="598">
        <v>14</v>
      </c>
      <c r="QWZ29" s="597" t="s">
        <v>85</v>
      </c>
      <c r="QXA29" s="288" t="s">
        <v>32</v>
      </c>
      <c r="QXB29" s="282">
        <v>1</v>
      </c>
      <c r="QXC29" s="298">
        <v>0</v>
      </c>
      <c r="QXD29" s="299">
        <f t="shared" si="748"/>
        <v>0</v>
      </c>
      <c r="QXE29" s="1"/>
      <c r="QXF29" s="300">
        <v>6</v>
      </c>
      <c r="QXG29" s="598">
        <v>14</v>
      </c>
      <c r="QXH29" s="597" t="s">
        <v>85</v>
      </c>
      <c r="QXI29" s="288" t="s">
        <v>32</v>
      </c>
      <c r="QXJ29" s="282">
        <v>1</v>
      </c>
      <c r="QXK29" s="298">
        <v>0</v>
      </c>
      <c r="QXL29" s="299">
        <f t="shared" si="748"/>
        <v>0</v>
      </c>
      <c r="QXM29" s="1"/>
      <c r="QXN29" s="300">
        <v>6</v>
      </c>
      <c r="QXO29" s="598">
        <v>14</v>
      </c>
      <c r="QXP29" s="597" t="s">
        <v>85</v>
      </c>
      <c r="QXQ29" s="288" t="s">
        <v>32</v>
      </c>
      <c r="QXR29" s="282">
        <v>1</v>
      </c>
      <c r="QXS29" s="298">
        <v>0</v>
      </c>
      <c r="QXT29" s="299">
        <f t="shared" si="749"/>
        <v>0</v>
      </c>
      <c r="QXU29" s="1"/>
      <c r="QXV29" s="300">
        <v>6</v>
      </c>
      <c r="QXW29" s="598">
        <v>14</v>
      </c>
      <c r="QXX29" s="597" t="s">
        <v>85</v>
      </c>
      <c r="QXY29" s="288" t="s">
        <v>32</v>
      </c>
      <c r="QXZ29" s="282">
        <v>1</v>
      </c>
      <c r="QYA29" s="298">
        <v>0</v>
      </c>
      <c r="QYB29" s="299">
        <f t="shared" si="749"/>
        <v>0</v>
      </c>
      <c r="QYC29" s="1"/>
      <c r="QYD29" s="300">
        <v>6</v>
      </c>
      <c r="QYE29" s="598">
        <v>14</v>
      </c>
      <c r="QYF29" s="597" t="s">
        <v>85</v>
      </c>
      <c r="QYG29" s="288" t="s">
        <v>32</v>
      </c>
      <c r="QYH29" s="282">
        <v>1</v>
      </c>
      <c r="QYI29" s="298">
        <v>0</v>
      </c>
      <c r="QYJ29" s="299">
        <f t="shared" si="750"/>
        <v>0</v>
      </c>
      <c r="QYK29" s="1"/>
      <c r="QYL29" s="300">
        <v>6</v>
      </c>
      <c r="QYM29" s="598">
        <v>14</v>
      </c>
      <c r="QYN29" s="597" t="s">
        <v>85</v>
      </c>
      <c r="QYO29" s="288" t="s">
        <v>32</v>
      </c>
      <c r="QYP29" s="282">
        <v>1</v>
      </c>
      <c r="QYQ29" s="298">
        <v>0</v>
      </c>
      <c r="QYR29" s="299">
        <f t="shared" si="750"/>
        <v>0</v>
      </c>
      <c r="QYS29" s="1"/>
      <c r="QYT29" s="300">
        <v>6</v>
      </c>
      <c r="QYU29" s="598">
        <v>14</v>
      </c>
      <c r="QYV29" s="597" t="s">
        <v>85</v>
      </c>
      <c r="QYW29" s="288" t="s">
        <v>32</v>
      </c>
      <c r="QYX29" s="282">
        <v>1</v>
      </c>
      <c r="QYY29" s="298">
        <v>0</v>
      </c>
      <c r="QYZ29" s="299">
        <f t="shared" si="751"/>
        <v>0</v>
      </c>
      <c r="QZA29" s="1"/>
      <c r="QZB29" s="300">
        <v>6</v>
      </c>
      <c r="QZC29" s="598">
        <v>14</v>
      </c>
      <c r="QZD29" s="597" t="s">
        <v>85</v>
      </c>
      <c r="QZE29" s="288" t="s">
        <v>32</v>
      </c>
      <c r="QZF29" s="282">
        <v>1</v>
      </c>
      <c r="QZG29" s="298">
        <v>0</v>
      </c>
      <c r="QZH29" s="299">
        <f t="shared" si="751"/>
        <v>0</v>
      </c>
      <c r="QZI29" s="1"/>
      <c r="QZJ29" s="300">
        <v>6</v>
      </c>
      <c r="QZK29" s="598">
        <v>14</v>
      </c>
      <c r="QZL29" s="597" t="s">
        <v>85</v>
      </c>
      <c r="QZM29" s="288" t="s">
        <v>32</v>
      </c>
      <c r="QZN29" s="282">
        <v>1</v>
      </c>
      <c r="QZO29" s="298">
        <v>0</v>
      </c>
      <c r="QZP29" s="299">
        <f t="shared" si="752"/>
        <v>0</v>
      </c>
      <c r="QZQ29" s="1"/>
      <c r="QZR29" s="300">
        <v>6</v>
      </c>
      <c r="QZS29" s="598">
        <v>14</v>
      </c>
      <c r="QZT29" s="597" t="s">
        <v>85</v>
      </c>
      <c r="QZU29" s="288" t="s">
        <v>32</v>
      </c>
      <c r="QZV29" s="282">
        <v>1</v>
      </c>
      <c r="QZW29" s="298">
        <v>0</v>
      </c>
      <c r="QZX29" s="299">
        <f t="shared" si="752"/>
        <v>0</v>
      </c>
      <c r="QZY29" s="1"/>
      <c r="QZZ29" s="300">
        <v>6</v>
      </c>
      <c r="RAA29" s="598">
        <v>14</v>
      </c>
      <c r="RAB29" s="597" t="s">
        <v>85</v>
      </c>
      <c r="RAC29" s="288" t="s">
        <v>32</v>
      </c>
      <c r="RAD29" s="282">
        <v>1</v>
      </c>
      <c r="RAE29" s="298">
        <v>0</v>
      </c>
      <c r="RAF29" s="299">
        <f t="shared" si="753"/>
        <v>0</v>
      </c>
      <c r="RAG29" s="1"/>
      <c r="RAH29" s="300">
        <v>6</v>
      </c>
      <c r="RAI29" s="598">
        <v>14</v>
      </c>
      <c r="RAJ29" s="597" t="s">
        <v>85</v>
      </c>
      <c r="RAK29" s="288" t="s">
        <v>32</v>
      </c>
      <c r="RAL29" s="282">
        <v>1</v>
      </c>
      <c r="RAM29" s="298">
        <v>0</v>
      </c>
      <c r="RAN29" s="299">
        <f t="shared" si="753"/>
        <v>0</v>
      </c>
      <c r="RAO29" s="1"/>
      <c r="RAP29" s="300">
        <v>6</v>
      </c>
      <c r="RAQ29" s="598">
        <v>14</v>
      </c>
      <c r="RAR29" s="597" t="s">
        <v>85</v>
      </c>
      <c r="RAS29" s="288" t="s">
        <v>32</v>
      </c>
      <c r="RAT29" s="282">
        <v>1</v>
      </c>
      <c r="RAU29" s="298">
        <v>0</v>
      </c>
      <c r="RAV29" s="299">
        <f t="shared" si="754"/>
        <v>0</v>
      </c>
      <c r="RAW29" s="1"/>
      <c r="RAX29" s="300">
        <v>6</v>
      </c>
      <c r="RAY29" s="598">
        <v>14</v>
      </c>
      <c r="RAZ29" s="597" t="s">
        <v>85</v>
      </c>
      <c r="RBA29" s="288" t="s">
        <v>32</v>
      </c>
      <c r="RBB29" s="282">
        <v>1</v>
      </c>
      <c r="RBC29" s="298">
        <v>0</v>
      </c>
      <c r="RBD29" s="299">
        <f t="shared" si="754"/>
        <v>0</v>
      </c>
      <c r="RBE29" s="1"/>
      <c r="RBF29" s="300">
        <v>6</v>
      </c>
      <c r="RBG29" s="598">
        <v>14</v>
      </c>
      <c r="RBH29" s="597" t="s">
        <v>85</v>
      </c>
      <c r="RBI29" s="288" t="s">
        <v>32</v>
      </c>
      <c r="RBJ29" s="282">
        <v>1</v>
      </c>
      <c r="RBK29" s="298">
        <v>0</v>
      </c>
      <c r="RBL29" s="299">
        <f t="shared" si="755"/>
        <v>0</v>
      </c>
      <c r="RBM29" s="1"/>
      <c r="RBN29" s="300">
        <v>6</v>
      </c>
      <c r="RBO29" s="598">
        <v>14</v>
      </c>
      <c r="RBP29" s="597" t="s">
        <v>85</v>
      </c>
      <c r="RBQ29" s="288" t="s">
        <v>32</v>
      </c>
      <c r="RBR29" s="282">
        <v>1</v>
      </c>
      <c r="RBS29" s="298">
        <v>0</v>
      </c>
      <c r="RBT29" s="299">
        <f t="shared" si="755"/>
        <v>0</v>
      </c>
      <c r="RBU29" s="1"/>
      <c r="RBV29" s="300">
        <v>6</v>
      </c>
      <c r="RBW29" s="598">
        <v>14</v>
      </c>
      <c r="RBX29" s="597" t="s">
        <v>85</v>
      </c>
      <c r="RBY29" s="288" t="s">
        <v>32</v>
      </c>
      <c r="RBZ29" s="282">
        <v>1</v>
      </c>
      <c r="RCA29" s="298">
        <v>0</v>
      </c>
      <c r="RCB29" s="299">
        <f t="shared" si="756"/>
        <v>0</v>
      </c>
      <c r="RCC29" s="1"/>
      <c r="RCD29" s="300">
        <v>6</v>
      </c>
      <c r="RCE29" s="598">
        <v>14</v>
      </c>
      <c r="RCF29" s="597" t="s">
        <v>85</v>
      </c>
      <c r="RCG29" s="288" t="s">
        <v>32</v>
      </c>
      <c r="RCH29" s="282">
        <v>1</v>
      </c>
      <c r="RCI29" s="298">
        <v>0</v>
      </c>
      <c r="RCJ29" s="299">
        <f t="shared" si="756"/>
        <v>0</v>
      </c>
      <c r="RCK29" s="1"/>
      <c r="RCL29" s="300">
        <v>6</v>
      </c>
      <c r="RCM29" s="598">
        <v>14</v>
      </c>
      <c r="RCN29" s="597" t="s">
        <v>85</v>
      </c>
      <c r="RCO29" s="288" t="s">
        <v>32</v>
      </c>
      <c r="RCP29" s="282">
        <v>1</v>
      </c>
      <c r="RCQ29" s="298">
        <v>0</v>
      </c>
      <c r="RCR29" s="299">
        <f t="shared" si="757"/>
        <v>0</v>
      </c>
      <c r="RCS29" s="1"/>
      <c r="RCT29" s="300">
        <v>6</v>
      </c>
      <c r="RCU29" s="598">
        <v>14</v>
      </c>
      <c r="RCV29" s="597" t="s">
        <v>85</v>
      </c>
      <c r="RCW29" s="288" t="s">
        <v>32</v>
      </c>
      <c r="RCX29" s="282">
        <v>1</v>
      </c>
      <c r="RCY29" s="298">
        <v>0</v>
      </c>
      <c r="RCZ29" s="299">
        <f t="shared" si="757"/>
        <v>0</v>
      </c>
      <c r="RDA29" s="1"/>
      <c r="RDB29" s="300">
        <v>6</v>
      </c>
      <c r="RDC29" s="598">
        <v>14</v>
      </c>
      <c r="RDD29" s="597" t="s">
        <v>85</v>
      </c>
      <c r="RDE29" s="288" t="s">
        <v>32</v>
      </c>
      <c r="RDF29" s="282">
        <v>1</v>
      </c>
      <c r="RDG29" s="298">
        <v>0</v>
      </c>
      <c r="RDH29" s="299">
        <f t="shared" si="758"/>
        <v>0</v>
      </c>
      <c r="RDI29" s="1"/>
      <c r="RDJ29" s="300">
        <v>6</v>
      </c>
      <c r="RDK29" s="598">
        <v>14</v>
      </c>
      <c r="RDL29" s="597" t="s">
        <v>85</v>
      </c>
      <c r="RDM29" s="288" t="s">
        <v>32</v>
      </c>
      <c r="RDN29" s="282">
        <v>1</v>
      </c>
      <c r="RDO29" s="298">
        <v>0</v>
      </c>
      <c r="RDP29" s="299">
        <f t="shared" si="758"/>
        <v>0</v>
      </c>
      <c r="RDQ29" s="1"/>
      <c r="RDR29" s="300">
        <v>6</v>
      </c>
      <c r="RDS29" s="598">
        <v>14</v>
      </c>
      <c r="RDT29" s="597" t="s">
        <v>85</v>
      </c>
      <c r="RDU29" s="288" t="s">
        <v>32</v>
      </c>
      <c r="RDV29" s="282">
        <v>1</v>
      </c>
      <c r="RDW29" s="298">
        <v>0</v>
      </c>
      <c r="RDX29" s="299">
        <f t="shared" si="759"/>
        <v>0</v>
      </c>
      <c r="RDY29" s="1"/>
      <c r="RDZ29" s="300">
        <v>6</v>
      </c>
      <c r="REA29" s="598">
        <v>14</v>
      </c>
      <c r="REB29" s="597" t="s">
        <v>85</v>
      </c>
      <c r="REC29" s="288" t="s">
        <v>32</v>
      </c>
      <c r="RED29" s="282">
        <v>1</v>
      </c>
      <c r="REE29" s="298">
        <v>0</v>
      </c>
      <c r="REF29" s="299">
        <f t="shared" si="759"/>
        <v>0</v>
      </c>
      <c r="REG29" s="1"/>
      <c r="REH29" s="300">
        <v>6</v>
      </c>
      <c r="REI29" s="598">
        <v>14</v>
      </c>
      <c r="REJ29" s="597" t="s">
        <v>85</v>
      </c>
      <c r="REK29" s="288" t="s">
        <v>32</v>
      </c>
      <c r="REL29" s="282">
        <v>1</v>
      </c>
      <c r="REM29" s="298">
        <v>0</v>
      </c>
      <c r="REN29" s="299">
        <f t="shared" si="760"/>
        <v>0</v>
      </c>
      <c r="REO29" s="1"/>
      <c r="REP29" s="300">
        <v>6</v>
      </c>
      <c r="REQ29" s="598">
        <v>14</v>
      </c>
      <c r="RER29" s="597" t="s">
        <v>85</v>
      </c>
      <c r="RES29" s="288" t="s">
        <v>32</v>
      </c>
      <c r="RET29" s="282">
        <v>1</v>
      </c>
      <c r="REU29" s="298">
        <v>0</v>
      </c>
      <c r="REV29" s="299">
        <f t="shared" si="760"/>
        <v>0</v>
      </c>
      <c r="REW29" s="1"/>
      <c r="REX29" s="300">
        <v>6</v>
      </c>
      <c r="REY29" s="598">
        <v>14</v>
      </c>
      <c r="REZ29" s="597" t="s">
        <v>85</v>
      </c>
      <c r="RFA29" s="288" t="s">
        <v>32</v>
      </c>
      <c r="RFB29" s="282">
        <v>1</v>
      </c>
      <c r="RFC29" s="298">
        <v>0</v>
      </c>
      <c r="RFD29" s="299">
        <f t="shared" si="761"/>
        <v>0</v>
      </c>
      <c r="RFE29" s="1"/>
      <c r="RFF29" s="300">
        <v>6</v>
      </c>
      <c r="RFG29" s="598">
        <v>14</v>
      </c>
      <c r="RFH29" s="597" t="s">
        <v>85</v>
      </c>
      <c r="RFI29" s="288" t="s">
        <v>32</v>
      </c>
      <c r="RFJ29" s="282">
        <v>1</v>
      </c>
      <c r="RFK29" s="298">
        <v>0</v>
      </c>
      <c r="RFL29" s="299">
        <f t="shared" si="761"/>
        <v>0</v>
      </c>
      <c r="RFM29" s="1"/>
      <c r="RFN29" s="300">
        <v>6</v>
      </c>
      <c r="RFO29" s="598">
        <v>14</v>
      </c>
      <c r="RFP29" s="597" t="s">
        <v>85</v>
      </c>
      <c r="RFQ29" s="288" t="s">
        <v>32</v>
      </c>
      <c r="RFR29" s="282">
        <v>1</v>
      </c>
      <c r="RFS29" s="298">
        <v>0</v>
      </c>
      <c r="RFT29" s="299">
        <f t="shared" si="762"/>
        <v>0</v>
      </c>
      <c r="RFU29" s="1"/>
      <c r="RFV29" s="300">
        <v>6</v>
      </c>
      <c r="RFW29" s="598">
        <v>14</v>
      </c>
      <c r="RFX29" s="597" t="s">
        <v>85</v>
      </c>
      <c r="RFY29" s="288" t="s">
        <v>32</v>
      </c>
      <c r="RFZ29" s="282">
        <v>1</v>
      </c>
      <c r="RGA29" s="298">
        <v>0</v>
      </c>
      <c r="RGB29" s="299">
        <f t="shared" si="762"/>
        <v>0</v>
      </c>
      <c r="RGC29" s="1"/>
      <c r="RGD29" s="300">
        <v>6</v>
      </c>
      <c r="RGE29" s="598">
        <v>14</v>
      </c>
      <c r="RGF29" s="597" t="s">
        <v>85</v>
      </c>
      <c r="RGG29" s="288" t="s">
        <v>32</v>
      </c>
      <c r="RGH29" s="282">
        <v>1</v>
      </c>
      <c r="RGI29" s="298">
        <v>0</v>
      </c>
      <c r="RGJ29" s="299">
        <f t="shared" si="763"/>
        <v>0</v>
      </c>
      <c r="RGK29" s="1"/>
      <c r="RGL29" s="300">
        <v>6</v>
      </c>
      <c r="RGM29" s="598">
        <v>14</v>
      </c>
      <c r="RGN29" s="597" t="s">
        <v>85</v>
      </c>
      <c r="RGO29" s="288" t="s">
        <v>32</v>
      </c>
      <c r="RGP29" s="282">
        <v>1</v>
      </c>
      <c r="RGQ29" s="298">
        <v>0</v>
      </c>
      <c r="RGR29" s="299">
        <f t="shared" si="763"/>
        <v>0</v>
      </c>
      <c r="RGS29" s="1"/>
      <c r="RGT29" s="300">
        <v>6</v>
      </c>
      <c r="RGU29" s="598">
        <v>14</v>
      </c>
      <c r="RGV29" s="597" t="s">
        <v>85</v>
      </c>
      <c r="RGW29" s="288" t="s">
        <v>32</v>
      </c>
      <c r="RGX29" s="282">
        <v>1</v>
      </c>
      <c r="RGY29" s="298">
        <v>0</v>
      </c>
      <c r="RGZ29" s="299">
        <f t="shared" si="764"/>
        <v>0</v>
      </c>
      <c r="RHA29" s="1"/>
      <c r="RHB29" s="300">
        <v>6</v>
      </c>
      <c r="RHC29" s="598">
        <v>14</v>
      </c>
      <c r="RHD29" s="597" t="s">
        <v>85</v>
      </c>
      <c r="RHE29" s="288" t="s">
        <v>32</v>
      </c>
      <c r="RHF29" s="282">
        <v>1</v>
      </c>
      <c r="RHG29" s="298">
        <v>0</v>
      </c>
      <c r="RHH29" s="299">
        <f t="shared" si="764"/>
        <v>0</v>
      </c>
      <c r="RHI29" s="1"/>
      <c r="RHJ29" s="300">
        <v>6</v>
      </c>
      <c r="RHK29" s="598">
        <v>14</v>
      </c>
      <c r="RHL29" s="597" t="s">
        <v>85</v>
      </c>
      <c r="RHM29" s="288" t="s">
        <v>32</v>
      </c>
      <c r="RHN29" s="282">
        <v>1</v>
      </c>
      <c r="RHO29" s="298">
        <v>0</v>
      </c>
      <c r="RHP29" s="299">
        <f t="shared" si="765"/>
        <v>0</v>
      </c>
      <c r="RHQ29" s="1"/>
      <c r="RHR29" s="300">
        <v>6</v>
      </c>
      <c r="RHS29" s="598">
        <v>14</v>
      </c>
      <c r="RHT29" s="597" t="s">
        <v>85</v>
      </c>
      <c r="RHU29" s="288" t="s">
        <v>32</v>
      </c>
      <c r="RHV29" s="282">
        <v>1</v>
      </c>
      <c r="RHW29" s="298">
        <v>0</v>
      </c>
      <c r="RHX29" s="299">
        <f t="shared" si="765"/>
        <v>0</v>
      </c>
      <c r="RHY29" s="1"/>
      <c r="RHZ29" s="300">
        <v>6</v>
      </c>
      <c r="RIA29" s="598">
        <v>14</v>
      </c>
      <c r="RIB29" s="597" t="s">
        <v>85</v>
      </c>
      <c r="RIC29" s="288" t="s">
        <v>32</v>
      </c>
      <c r="RID29" s="282">
        <v>1</v>
      </c>
      <c r="RIE29" s="298">
        <v>0</v>
      </c>
      <c r="RIF29" s="299">
        <f t="shared" si="766"/>
        <v>0</v>
      </c>
      <c r="RIG29" s="1"/>
      <c r="RIH29" s="300">
        <v>6</v>
      </c>
      <c r="RII29" s="598">
        <v>14</v>
      </c>
      <c r="RIJ29" s="597" t="s">
        <v>85</v>
      </c>
      <c r="RIK29" s="288" t="s">
        <v>32</v>
      </c>
      <c r="RIL29" s="282">
        <v>1</v>
      </c>
      <c r="RIM29" s="298">
        <v>0</v>
      </c>
      <c r="RIN29" s="299">
        <f t="shared" si="766"/>
        <v>0</v>
      </c>
      <c r="RIO29" s="1"/>
      <c r="RIP29" s="300">
        <v>6</v>
      </c>
      <c r="RIQ29" s="598">
        <v>14</v>
      </c>
      <c r="RIR29" s="597" t="s">
        <v>85</v>
      </c>
      <c r="RIS29" s="288" t="s">
        <v>32</v>
      </c>
      <c r="RIT29" s="282">
        <v>1</v>
      </c>
      <c r="RIU29" s="298">
        <v>0</v>
      </c>
      <c r="RIV29" s="299">
        <f t="shared" si="767"/>
        <v>0</v>
      </c>
      <c r="RIW29" s="1"/>
      <c r="RIX29" s="300">
        <v>6</v>
      </c>
      <c r="RIY29" s="598">
        <v>14</v>
      </c>
      <c r="RIZ29" s="597" t="s">
        <v>85</v>
      </c>
      <c r="RJA29" s="288" t="s">
        <v>32</v>
      </c>
      <c r="RJB29" s="282">
        <v>1</v>
      </c>
      <c r="RJC29" s="298">
        <v>0</v>
      </c>
      <c r="RJD29" s="299">
        <f t="shared" si="767"/>
        <v>0</v>
      </c>
      <c r="RJE29" s="1"/>
      <c r="RJF29" s="300">
        <v>6</v>
      </c>
      <c r="RJG29" s="598">
        <v>14</v>
      </c>
      <c r="RJH29" s="597" t="s">
        <v>85</v>
      </c>
      <c r="RJI29" s="288" t="s">
        <v>32</v>
      </c>
      <c r="RJJ29" s="282">
        <v>1</v>
      </c>
      <c r="RJK29" s="298">
        <v>0</v>
      </c>
      <c r="RJL29" s="299">
        <f t="shared" si="768"/>
        <v>0</v>
      </c>
      <c r="RJM29" s="1"/>
      <c r="RJN29" s="300">
        <v>6</v>
      </c>
      <c r="RJO29" s="598">
        <v>14</v>
      </c>
      <c r="RJP29" s="597" t="s">
        <v>85</v>
      </c>
      <c r="RJQ29" s="288" t="s">
        <v>32</v>
      </c>
      <c r="RJR29" s="282">
        <v>1</v>
      </c>
      <c r="RJS29" s="298">
        <v>0</v>
      </c>
      <c r="RJT29" s="299">
        <f t="shared" si="768"/>
        <v>0</v>
      </c>
      <c r="RJU29" s="1"/>
      <c r="RJV29" s="300">
        <v>6</v>
      </c>
      <c r="RJW29" s="598">
        <v>14</v>
      </c>
      <c r="RJX29" s="597" t="s">
        <v>85</v>
      </c>
      <c r="RJY29" s="288" t="s">
        <v>32</v>
      </c>
      <c r="RJZ29" s="282">
        <v>1</v>
      </c>
      <c r="RKA29" s="298">
        <v>0</v>
      </c>
      <c r="RKB29" s="299">
        <f t="shared" si="769"/>
        <v>0</v>
      </c>
      <c r="RKC29" s="1"/>
      <c r="RKD29" s="300">
        <v>6</v>
      </c>
      <c r="RKE29" s="598">
        <v>14</v>
      </c>
      <c r="RKF29" s="597" t="s">
        <v>85</v>
      </c>
      <c r="RKG29" s="288" t="s">
        <v>32</v>
      </c>
      <c r="RKH29" s="282">
        <v>1</v>
      </c>
      <c r="RKI29" s="298">
        <v>0</v>
      </c>
      <c r="RKJ29" s="299">
        <f t="shared" si="769"/>
        <v>0</v>
      </c>
      <c r="RKK29" s="1"/>
      <c r="RKL29" s="300">
        <v>6</v>
      </c>
      <c r="RKM29" s="598">
        <v>14</v>
      </c>
      <c r="RKN29" s="597" t="s">
        <v>85</v>
      </c>
      <c r="RKO29" s="288" t="s">
        <v>32</v>
      </c>
      <c r="RKP29" s="282">
        <v>1</v>
      </c>
      <c r="RKQ29" s="298">
        <v>0</v>
      </c>
      <c r="RKR29" s="299">
        <f t="shared" si="770"/>
        <v>0</v>
      </c>
      <c r="RKS29" s="1"/>
      <c r="RKT29" s="300">
        <v>6</v>
      </c>
      <c r="RKU29" s="598">
        <v>14</v>
      </c>
      <c r="RKV29" s="597" t="s">
        <v>85</v>
      </c>
      <c r="RKW29" s="288" t="s">
        <v>32</v>
      </c>
      <c r="RKX29" s="282">
        <v>1</v>
      </c>
      <c r="RKY29" s="298">
        <v>0</v>
      </c>
      <c r="RKZ29" s="299">
        <f t="shared" si="770"/>
        <v>0</v>
      </c>
      <c r="RLA29" s="1"/>
      <c r="RLB29" s="300">
        <v>6</v>
      </c>
      <c r="RLC29" s="598">
        <v>14</v>
      </c>
      <c r="RLD29" s="597" t="s">
        <v>85</v>
      </c>
      <c r="RLE29" s="288" t="s">
        <v>32</v>
      </c>
      <c r="RLF29" s="282">
        <v>1</v>
      </c>
      <c r="RLG29" s="298">
        <v>0</v>
      </c>
      <c r="RLH29" s="299">
        <f t="shared" si="771"/>
        <v>0</v>
      </c>
      <c r="RLI29" s="1"/>
      <c r="RLJ29" s="300">
        <v>6</v>
      </c>
      <c r="RLK29" s="598">
        <v>14</v>
      </c>
      <c r="RLL29" s="597" t="s">
        <v>85</v>
      </c>
      <c r="RLM29" s="288" t="s">
        <v>32</v>
      </c>
      <c r="RLN29" s="282">
        <v>1</v>
      </c>
      <c r="RLO29" s="298">
        <v>0</v>
      </c>
      <c r="RLP29" s="299">
        <f t="shared" si="771"/>
        <v>0</v>
      </c>
      <c r="RLQ29" s="1"/>
      <c r="RLR29" s="300">
        <v>6</v>
      </c>
      <c r="RLS29" s="598">
        <v>14</v>
      </c>
      <c r="RLT29" s="597" t="s">
        <v>85</v>
      </c>
      <c r="RLU29" s="288" t="s">
        <v>32</v>
      </c>
      <c r="RLV29" s="282">
        <v>1</v>
      </c>
      <c r="RLW29" s="298">
        <v>0</v>
      </c>
      <c r="RLX29" s="299">
        <f t="shared" si="772"/>
        <v>0</v>
      </c>
      <c r="RLY29" s="1"/>
      <c r="RLZ29" s="300">
        <v>6</v>
      </c>
      <c r="RMA29" s="598">
        <v>14</v>
      </c>
      <c r="RMB29" s="597" t="s">
        <v>85</v>
      </c>
      <c r="RMC29" s="288" t="s">
        <v>32</v>
      </c>
      <c r="RMD29" s="282">
        <v>1</v>
      </c>
      <c r="RME29" s="298">
        <v>0</v>
      </c>
      <c r="RMF29" s="299">
        <f t="shared" si="772"/>
        <v>0</v>
      </c>
      <c r="RMG29" s="1"/>
      <c r="RMH29" s="300">
        <v>6</v>
      </c>
      <c r="RMI29" s="598">
        <v>14</v>
      </c>
      <c r="RMJ29" s="597" t="s">
        <v>85</v>
      </c>
      <c r="RMK29" s="288" t="s">
        <v>32</v>
      </c>
      <c r="RML29" s="282">
        <v>1</v>
      </c>
      <c r="RMM29" s="298">
        <v>0</v>
      </c>
      <c r="RMN29" s="299">
        <f t="shared" si="773"/>
        <v>0</v>
      </c>
      <c r="RMO29" s="1"/>
      <c r="RMP29" s="300">
        <v>6</v>
      </c>
      <c r="RMQ29" s="598">
        <v>14</v>
      </c>
      <c r="RMR29" s="597" t="s">
        <v>85</v>
      </c>
      <c r="RMS29" s="288" t="s">
        <v>32</v>
      </c>
      <c r="RMT29" s="282">
        <v>1</v>
      </c>
      <c r="RMU29" s="298">
        <v>0</v>
      </c>
      <c r="RMV29" s="299">
        <f t="shared" si="773"/>
        <v>0</v>
      </c>
      <c r="RMW29" s="1"/>
      <c r="RMX29" s="300">
        <v>6</v>
      </c>
      <c r="RMY29" s="598">
        <v>14</v>
      </c>
      <c r="RMZ29" s="597" t="s">
        <v>85</v>
      </c>
      <c r="RNA29" s="288" t="s">
        <v>32</v>
      </c>
      <c r="RNB29" s="282">
        <v>1</v>
      </c>
      <c r="RNC29" s="298">
        <v>0</v>
      </c>
      <c r="RND29" s="299">
        <f t="shared" si="774"/>
        <v>0</v>
      </c>
      <c r="RNE29" s="1"/>
      <c r="RNF29" s="300">
        <v>6</v>
      </c>
      <c r="RNG29" s="598">
        <v>14</v>
      </c>
      <c r="RNH29" s="597" t="s">
        <v>85</v>
      </c>
      <c r="RNI29" s="288" t="s">
        <v>32</v>
      </c>
      <c r="RNJ29" s="282">
        <v>1</v>
      </c>
      <c r="RNK29" s="298">
        <v>0</v>
      </c>
      <c r="RNL29" s="299">
        <f t="shared" si="774"/>
        <v>0</v>
      </c>
      <c r="RNM29" s="1"/>
      <c r="RNN29" s="300">
        <v>6</v>
      </c>
      <c r="RNO29" s="598">
        <v>14</v>
      </c>
      <c r="RNP29" s="597" t="s">
        <v>85</v>
      </c>
      <c r="RNQ29" s="288" t="s">
        <v>32</v>
      </c>
      <c r="RNR29" s="282">
        <v>1</v>
      </c>
      <c r="RNS29" s="298">
        <v>0</v>
      </c>
      <c r="RNT29" s="299">
        <f t="shared" si="775"/>
        <v>0</v>
      </c>
      <c r="RNU29" s="1"/>
      <c r="RNV29" s="300">
        <v>6</v>
      </c>
      <c r="RNW29" s="598">
        <v>14</v>
      </c>
      <c r="RNX29" s="597" t="s">
        <v>85</v>
      </c>
      <c r="RNY29" s="288" t="s">
        <v>32</v>
      </c>
      <c r="RNZ29" s="282">
        <v>1</v>
      </c>
      <c r="ROA29" s="298">
        <v>0</v>
      </c>
      <c r="ROB29" s="299">
        <f t="shared" si="775"/>
        <v>0</v>
      </c>
      <c r="ROC29" s="1"/>
      <c r="ROD29" s="300">
        <v>6</v>
      </c>
      <c r="ROE29" s="598">
        <v>14</v>
      </c>
      <c r="ROF29" s="597" t="s">
        <v>85</v>
      </c>
      <c r="ROG29" s="288" t="s">
        <v>32</v>
      </c>
      <c r="ROH29" s="282">
        <v>1</v>
      </c>
      <c r="ROI29" s="298">
        <v>0</v>
      </c>
      <c r="ROJ29" s="299">
        <f t="shared" si="776"/>
        <v>0</v>
      </c>
      <c r="ROK29" s="1"/>
      <c r="ROL29" s="300">
        <v>6</v>
      </c>
      <c r="ROM29" s="598">
        <v>14</v>
      </c>
      <c r="RON29" s="597" t="s">
        <v>85</v>
      </c>
      <c r="ROO29" s="288" t="s">
        <v>32</v>
      </c>
      <c r="ROP29" s="282">
        <v>1</v>
      </c>
      <c r="ROQ29" s="298">
        <v>0</v>
      </c>
      <c r="ROR29" s="299">
        <f t="shared" si="776"/>
        <v>0</v>
      </c>
      <c r="ROS29" s="1"/>
      <c r="ROT29" s="300">
        <v>6</v>
      </c>
      <c r="ROU29" s="598">
        <v>14</v>
      </c>
      <c r="ROV29" s="597" t="s">
        <v>85</v>
      </c>
      <c r="ROW29" s="288" t="s">
        <v>32</v>
      </c>
      <c r="ROX29" s="282">
        <v>1</v>
      </c>
      <c r="ROY29" s="298">
        <v>0</v>
      </c>
      <c r="ROZ29" s="299">
        <f t="shared" si="777"/>
        <v>0</v>
      </c>
      <c r="RPA29" s="1"/>
      <c r="RPB29" s="300">
        <v>6</v>
      </c>
      <c r="RPC29" s="598">
        <v>14</v>
      </c>
      <c r="RPD29" s="597" t="s">
        <v>85</v>
      </c>
      <c r="RPE29" s="288" t="s">
        <v>32</v>
      </c>
      <c r="RPF29" s="282">
        <v>1</v>
      </c>
      <c r="RPG29" s="298">
        <v>0</v>
      </c>
      <c r="RPH29" s="299">
        <f t="shared" si="777"/>
        <v>0</v>
      </c>
      <c r="RPI29" s="1"/>
      <c r="RPJ29" s="300">
        <v>6</v>
      </c>
      <c r="RPK29" s="598">
        <v>14</v>
      </c>
      <c r="RPL29" s="597" t="s">
        <v>85</v>
      </c>
      <c r="RPM29" s="288" t="s">
        <v>32</v>
      </c>
      <c r="RPN29" s="282">
        <v>1</v>
      </c>
      <c r="RPO29" s="298">
        <v>0</v>
      </c>
      <c r="RPP29" s="299">
        <f t="shared" si="778"/>
        <v>0</v>
      </c>
      <c r="RPQ29" s="1"/>
      <c r="RPR29" s="300">
        <v>6</v>
      </c>
      <c r="RPS29" s="598">
        <v>14</v>
      </c>
      <c r="RPT29" s="597" t="s">
        <v>85</v>
      </c>
      <c r="RPU29" s="288" t="s">
        <v>32</v>
      </c>
      <c r="RPV29" s="282">
        <v>1</v>
      </c>
      <c r="RPW29" s="298">
        <v>0</v>
      </c>
      <c r="RPX29" s="299">
        <f t="shared" si="778"/>
        <v>0</v>
      </c>
      <c r="RPY29" s="1"/>
      <c r="RPZ29" s="300">
        <v>6</v>
      </c>
      <c r="RQA29" s="598">
        <v>14</v>
      </c>
      <c r="RQB29" s="597" t="s">
        <v>85</v>
      </c>
      <c r="RQC29" s="288" t="s">
        <v>32</v>
      </c>
      <c r="RQD29" s="282">
        <v>1</v>
      </c>
      <c r="RQE29" s="298">
        <v>0</v>
      </c>
      <c r="RQF29" s="299">
        <f t="shared" si="779"/>
        <v>0</v>
      </c>
      <c r="RQG29" s="1"/>
      <c r="RQH29" s="300">
        <v>6</v>
      </c>
      <c r="RQI29" s="598">
        <v>14</v>
      </c>
      <c r="RQJ29" s="597" t="s">
        <v>85</v>
      </c>
      <c r="RQK29" s="288" t="s">
        <v>32</v>
      </c>
      <c r="RQL29" s="282">
        <v>1</v>
      </c>
      <c r="RQM29" s="298">
        <v>0</v>
      </c>
      <c r="RQN29" s="299">
        <f t="shared" si="779"/>
        <v>0</v>
      </c>
      <c r="RQO29" s="1"/>
      <c r="RQP29" s="300">
        <v>6</v>
      </c>
      <c r="RQQ29" s="598">
        <v>14</v>
      </c>
      <c r="RQR29" s="597" t="s">
        <v>85</v>
      </c>
      <c r="RQS29" s="288" t="s">
        <v>32</v>
      </c>
      <c r="RQT29" s="282">
        <v>1</v>
      </c>
      <c r="RQU29" s="298">
        <v>0</v>
      </c>
      <c r="RQV29" s="299">
        <f t="shared" si="780"/>
        <v>0</v>
      </c>
      <c r="RQW29" s="1"/>
      <c r="RQX29" s="300">
        <v>6</v>
      </c>
      <c r="RQY29" s="598">
        <v>14</v>
      </c>
      <c r="RQZ29" s="597" t="s">
        <v>85</v>
      </c>
      <c r="RRA29" s="288" t="s">
        <v>32</v>
      </c>
      <c r="RRB29" s="282">
        <v>1</v>
      </c>
      <c r="RRC29" s="298">
        <v>0</v>
      </c>
      <c r="RRD29" s="299">
        <f t="shared" si="780"/>
        <v>0</v>
      </c>
      <c r="RRE29" s="1"/>
      <c r="RRF29" s="300">
        <v>6</v>
      </c>
      <c r="RRG29" s="598">
        <v>14</v>
      </c>
      <c r="RRH29" s="597" t="s">
        <v>85</v>
      </c>
      <c r="RRI29" s="288" t="s">
        <v>32</v>
      </c>
      <c r="RRJ29" s="282">
        <v>1</v>
      </c>
      <c r="RRK29" s="298">
        <v>0</v>
      </c>
      <c r="RRL29" s="299">
        <f t="shared" si="781"/>
        <v>0</v>
      </c>
      <c r="RRM29" s="1"/>
      <c r="RRN29" s="300">
        <v>6</v>
      </c>
      <c r="RRO29" s="598">
        <v>14</v>
      </c>
      <c r="RRP29" s="597" t="s">
        <v>85</v>
      </c>
      <c r="RRQ29" s="288" t="s">
        <v>32</v>
      </c>
      <c r="RRR29" s="282">
        <v>1</v>
      </c>
      <c r="RRS29" s="298">
        <v>0</v>
      </c>
      <c r="RRT29" s="299">
        <f t="shared" si="781"/>
        <v>0</v>
      </c>
      <c r="RRU29" s="1"/>
      <c r="RRV29" s="300">
        <v>6</v>
      </c>
      <c r="RRW29" s="598">
        <v>14</v>
      </c>
      <c r="RRX29" s="597" t="s">
        <v>85</v>
      </c>
      <c r="RRY29" s="288" t="s">
        <v>32</v>
      </c>
      <c r="RRZ29" s="282">
        <v>1</v>
      </c>
      <c r="RSA29" s="298">
        <v>0</v>
      </c>
      <c r="RSB29" s="299">
        <f t="shared" si="782"/>
        <v>0</v>
      </c>
      <c r="RSC29" s="1"/>
      <c r="RSD29" s="300">
        <v>6</v>
      </c>
      <c r="RSE29" s="598">
        <v>14</v>
      </c>
      <c r="RSF29" s="597" t="s">
        <v>85</v>
      </c>
      <c r="RSG29" s="288" t="s">
        <v>32</v>
      </c>
      <c r="RSH29" s="282">
        <v>1</v>
      </c>
      <c r="RSI29" s="298">
        <v>0</v>
      </c>
      <c r="RSJ29" s="299">
        <f t="shared" si="782"/>
        <v>0</v>
      </c>
      <c r="RSK29" s="1"/>
      <c r="RSL29" s="300">
        <v>6</v>
      </c>
      <c r="RSM29" s="598">
        <v>14</v>
      </c>
      <c r="RSN29" s="597" t="s">
        <v>85</v>
      </c>
      <c r="RSO29" s="288" t="s">
        <v>32</v>
      </c>
      <c r="RSP29" s="282">
        <v>1</v>
      </c>
      <c r="RSQ29" s="298">
        <v>0</v>
      </c>
      <c r="RSR29" s="299">
        <f t="shared" si="783"/>
        <v>0</v>
      </c>
      <c r="RSS29" s="1"/>
      <c r="RST29" s="300">
        <v>6</v>
      </c>
      <c r="RSU29" s="598">
        <v>14</v>
      </c>
      <c r="RSV29" s="597" t="s">
        <v>85</v>
      </c>
      <c r="RSW29" s="288" t="s">
        <v>32</v>
      </c>
      <c r="RSX29" s="282">
        <v>1</v>
      </c>
      <c r="RSY29" s="298">
        <v>0</v>
      </c>
      <c r="RSZ29" s="299">
        <f t="shared" si="783"/>
        <v>0</v>
      </c>
      <c r="RTA29" s="1"/>
      <c r="RTB29" s="300">
        <v>6</v>
      </c>
      <c r="RTC29" s="598">
        <v>14</v>
      </c>
      <c r="RTD29" s="597" t="s">
        <v>85</v>
      </c>
      <c r="RTE29" s="288" t="s">
        <v>32</v>
      </c>
      <c r="RTF29" s="282">
        <v>1</v>
      </c>
      <c r="RTG29" s="298">
        <v>0</v>
      </c>
      <c r="RTH29" s="299">
        <f t="shared" si="784"/>
        <v>0</v>
      </c>
      <c r="RTI29" s="1"/>
      <c r="RTJ29" s="300">
        <v>6</v>
      </c>
      <c r="RTK29" s="598">
        <v>14</v>
      </c>
      <c r="RTL29" s="597" t="s">
        <v>85</v>
      </c>
      <c r="RTM29" s="288" t="s">
        <v>32</v>
      </c>
      <c r="RTN29" s="282">
        <v>1</v>
      </c>
      <c r="RTO29" s="298">
        <v>0</v>
      </c>
      <c r="RTP29" s="299">
        <f t="shared" si="784"/>
        <v>0</v>
      </c>
      <c r="RTQ29" s="1"/>
      <c r="RTR29" s="300">
        <v>6</v>
      </c>
      <c r="RTS29" s="598">
        <v>14</v>
      </c>
      <c r="RTT29" s="597" t="s">
        <v>85</v>
      </c>
      <c r="RTU29" s="288" t="s">
        <v>32</v>
      </c>
      <c r="RTV29" s="282">
        <v>1</v>
      </c>
      <c r="RTW29" s="298">
        <v>0</v>
      </c>
      <c r="RTX29" s="299">
        <f t="shared" si="785"/>
        <v>0</v>
      </c>
      <c r="RTY29" s="1"/>
      <c r="RTZ29" s="300">
        <v>6</v>
      </c>
      <c r="RUA29" s="598">
        <v>14</v>
      </c>
      <c r="RUB29" s="597" t="s">
        <v>85</v>
      </c>
      <c r="RUC29" s="288" t="s">
        <v>32</v>
      </c>
      <c r="RUD29" s="282">
        <v>1</v>
      </c>
      <c r="RUE29" s="298">
        <v>0</v>
      </c>
      <c r="RUF29" s="299">
        <f t="shared" si="785"/>
        <v>0</v>
      </c>
      <c r="RUG29" s="1"/>
      <c r="RUH29" s="300">
        <v>6</v>
      </c>
      <c r="RUI29" s="598">
        <v>14</v>
      </c>
      <c r="RUJ29" s="597" t="s">
        <v>85</v>
      </c>
      <c r="RUK29" s="288" t="s">
        <v>32</v>
      </c>
      <c r="RUL29" s="282">
        <v>1</v>
      </c>
      <c r="RUM29" s="298">
        <v>0</v>
      </c>
      <c r="RUN29" s="299">
        <f t="shared" si="786"/>
        <v>0</v>
      </c>
      <c r="RUO29" s="1"/>
      <c r="RUP29" s="300">
        <v>6</v>
      </c>
      <c r="RUQ29" s="598">
        <v>14</v>
      </c>
      <c r="RUR29" s="597" t="s">
        <v>85</v>
      </c>
      <c r="RUS29" s="288" t="s">
        <v>32</v>
      </c>
      <c r="RUT29" s="282">
        <v>1</v>
      </c>
      <c r="RUU29" s="298">
        <v>0</v>
      </c>
      <c r="RUV29" s="299">
        <f t="shared" si="786"/>
        <v>0</v>
      </c>
      <c r="RUW29" s="1"/>
      <c r="RUX29" s="300">
        <v>6</v>
      </c>
      <c r="RUY29" s="598">
        <v>14</v>
      </c>
      <c r="RUZ29" s="597" t="s">
        <v>85</v>
      </c>
      <c r="RVA29" s="288" t="s">
        <v>32</v>
      </c>
      <c r="RVB29" s="282">
        <v>1</v>
      </c>
      <c r="RVC29" s="298">
        <v>0</v>
      </c>
      <c r="RVD29" s="299">
        <f t="shared" si="787"/>
        <v>0</v>
      </c>
      <c r="RVE29" s="1"/>
      <c r="RVF29" s="300">
        <v>6</v>
      </c>
      <c r="RVG29" s="598">
        <v>14</v>
      </c>
      <c r="RVH29" s="597" t="s">
        <v>85</v>
      </c>
      <c r="RVI29" s="288" t="s">
        <v>32</v>
      </c>
      <c r="RVJ29" s="282">
        <v>1</v>
      </c>
      <c r="RVK29" s="298">
        <v>0</v>
      </c>
      <c r="RVL29" s="299">
        <f t="shared" si="787"/>
        <v>0</v>
      </c>
      <c r="RVM29" s="1"/>
      <c r="RVN29" s="300">
        <v>6</v>
      </c>
      <c r="RVO29" s="598">
        <v>14</v>
      </c>
      <c r="RVP29" s="597" t="s">
        <v>85</v>
      </c>
      <c r="RVQ29" s="288" t="s">
        <v>32</v>
      </c>
      <c r="RVR29" s="282">
        <v>1</v>
      </c>
      <c r="RVS29" s="298">
        <v>0</v>
      </c>
      <c r="RVT29" s="299">
        <f t="shared" si="788"/>
        <v>0</v>
      </c>
      <c r="RVU29" s="1"/>
      <c r="RVV29" s="300">
        <v>6</v>
      </c>
      <c r="RVW29" s="598">
        <v>14</v>
      </c>
      <c r="RVX29" s="597" t="s">
        <v>85</v>
      </c>
      <c r="RVY29" s="288" t="s">
        <v>32</v>
      </c>
      <c r="RVZ29" s="282">
        <v>1</v>
      </c>
      <c r="RWA29" s="298">
        <v>0</v>
      </c>
      <c r="RWB29" s="299">
        <f t="shared" si="788"/>
        <v>0</v>
      </c>
      <c r="RWC29" s="1"/>
      <c r="RWD29" s="300">
        <v>6</v>
      </c>
      <c r="RWE29" s="598">
        <v>14</v>
      </c>
      <c r="RWF29" s="597" t="s">
        <v>85</v>
      </c>
      <c r="RWG29" s="288" t="s">
        <v>32</v>
      </c>
      <c r="RWH29" s="282">
        <v>1</v>
      </c>
      <c r="RWI29" s="298">
        <v>0</v>
      </c>
      <c r="RWJ29" s="299">
        <f t="shared" si="789"/>
        <v>0</v>
      </c>
      <c r="RWK29" s="1"/>
      <c r="RWL29" s="300">
        <v>6</v>
      </c>
      <c r="RWM29" s="598">
        <v>14</v>
      </c>
      <c r="RWN29" s="597" t="s">
        <v>85</v>
      </c>
      <c r="RWO29" s="288" t="s">
        <v>32</v>
      </c>
      <c r="RWP29" s="282">
        <v>1</v>
      </c>
      <c r="RWQ29" s="298">
        <v>0</v>
      </c>
      <c r="RWR29" s="299">
        <f t="shared" si="789"/>
        <v>0</v>
      </c>
      <c r="RWS29" s="1"/>
      <c r="RWT29" s="300">
        <v>6</v>
      </c>
      <c r="RWU29" s="598">
        <v>14</v>
      </c>
      <c r="RWV29" s="597" t="s">
        <v>85</v>
      </c>
      <c r="RWW29" s="288" t="s">
        <v>32</v>
      </c>
      <c r="RWX29" s="282">
        <v>1</v>
      </c>
      <c r="RWY29" s="298">
        <v>0</v>
      </c>
      <c r="RWZ29" s="299">
        <f t="shared" si="790"/>
        <v>0</v>
      </c>
      <c r="RXA29" s="1"/>
      <c r="RXB29" s="300">
        <v>6</v>
      </c>
      <c r="RXC29" s="598">
        <v>14</v>
      </c>
      <c r="RXD29" s="597" t="s">
        <v>85</v>
      </c>
      <c r="RXE29" s="288" t="s">
        <v>32</v>
      </c>
      <c r="RXF29" s="282">
        <v>1</v>
      </c>
      <c r="RXG29" s="298">
        <v>0</v>
      </c>
      <c r="RXH29" s="299">
        <f t="shared" si="790"/>
        <v>0</v>
      </c>
      <c r="RXI29" s="1"/>
      <c r="RXJ29" s="300">
        <v>6</v>
      </c>
      <c r="RXK29" s="598">
        <v>14</v>
      </c>
      <c r="RXL29" s="597" t="s">
        <v>85</v>
      </c>
      <c r="RXM29" s="288" t="s">
        <v>32</v>
      </c>
      <c r="RXN29" s="282">
        <v>1</v>
      </c>
      <c r="RXO29" s="298">
        <v>0</v>
      </c>
      <c r="RXP29" s="299">
        <f t="shared" si="791"/>
        <v>0</v>
      </c>
      <c r="RXQ29" s="1"/>
      <c r="RXR29" s="300">
        <v>6</v>
      </c>
      <c r="RXS29" s="598">
        <v>14</v>
      </c>
      <c r="RXT29" s="597" t="s">
        <v>85</v>
      </c>
      <c r="RXU29" s="288" t="s">
        <v>32</v>
      </c>
      <c r="RXV29" s="282">
        <v>1</v>
      </c>
      <c r="RXW29" s="298">
        <v>0</v>
      </c>
      <c r="RXX29" s="299">
        <f t="shared" si="791"/>
        <v>0</v>
      </c>
      <c r="RXY29" s="1"/>
      <c r="RXZ29" s="300">
        <v>6</v>
      </c>
      <c r="RYA29" s="598">
        <v>14</v>
      </c>
      <c r="RYB29" s="597" t="s">
        <v>85</v>
      </c>
      <c r="RYC29" s="288" t="s">
        <v>32</v>
      </c>
      <c r="RYD29" s="282">
        <v>1</v>
      </c>
      <c r="RYE29" s="298">
        <v>0</v>
      </c>
      <c r="RYF29" s="299">
        <f t="shared" si="792"/>
        <v>0</v>
      </c>
      <c r="RYG29" s="1"/>
      <c r="RYH29" s="300">
        <v>6</v>
      </c>
      <c r="RYI29" s="598">
        <v>14</v>
      </c>
      <c r="RYJ29" s="597" t="s">
        <v>85</v>
      </c>
      <c r="RYK29" s="288" t="s">
        <v>32</v>
      </c>
      <c r="RYL29" s="282">
        <v>1</v>
      </c>
      <c r="RYM29" s="298">
        <v>0</v>
      </c>
      <c r="RYN29" s="299">
        <f t="shared" si="792"/>
        <v>0</v>
      </c>
      <c r="RYO29" s="1"/>
      <c r="RYP29" s="300">
        <v>6</v>
      </c>
      <c r="RYQ29" s="598">
        <v>14</v>
      </c>
      <c r="RYR29" s="597" t="s">
        <v>85</v>
      </c>
      <c r="RYS29" s="288" t="s">
        <v>32</v>
      </c>
      <c r="RYT29" s="282">
        <v>1</v>
      </c>
      <c r="RYU29" s="298">
        <v>0</v>
      </c>
      <c r="RYV29" s="299">
        <f t="shared" si="793"/>
        <v>0</v>
      </c>
      <c r="RYW29" s="1"/>
      <c r="RYX29" s="300">
        <v>6</v>
      </c>
      <c r="RYY29" s="598">
        <v>14</v>
      </c>
      <c r="RYZ29" s="597" t="s">
        <v>85</v>
      </c>
      <c r="RZA29" s="288" t="s">
        <v>32</v>
      </c>
      <c r="RZB29" s="282">
        <v>1</v>
      </c>
      <c r="RZC29" s="298">
        <v>0</v>
      </c>
      <c r="RZD29" s="299">
        <f t="shared" si="793"/>
        <v>0</v>
      </c>
      <c r="RZE29" s="1"/>
      <c r="RZF29" s="300">
        <v>6</v>
      </c>
      <c r="RZG29" s="598">
        <v>14</v>
      </c>
      <c r="RZH29" s="597" t="s">
        <v>85</v>
      </c>
      <c r="RZI29" s="288" t="s">
        <v>32</v>
      </c>
      <c r="RZJ29" s="282">
        <v>1</v>
      </c>
      <c r="RZK29" s="298">
        <v>0</v>
      </c>
      <c r="RZL29" s="299">
        <f t="shared" si="794"/>
        <v>0</v>
      </c>
      <c r="RZM29" s="1"/>
      <c r="RZN29" s="300">
        <v>6</v>
      </c>
      <c r="RZO29" s="598">
        <v>14</v>
      </c>
      <c r="RZP29" s="597" t="s">
        <v>85</v>
      </c>
      <c r="RZQ29" s="288" t="s">
        <v>32</v>
      </c>
      <c r="RZR29" s="282">
        <v>1</v>
      </c>
      <c r="RZS29" s="298">
        <v>0</v>
      </c>
      <c r="RZT29" s="299">
        <f t="shared" si="794"/>
        <v>0</v>
      </c>
      <c r="RZU29" s="1"/>
      <c r="RZV29" s="300">
        <v>6</v>
      </c>
      <c r="RZW29" s="598">
        <v>14</v>
      </c>
      <c r="RZX29" s="597" t="s">
        <v>85</v>
      </c>
      <c r="RZY29" s="288" t="s">
        <v>32</v>
      </c>
      <c r="RZZ29" s="282">
        <v>1</v>
      </c>
      <c r="SAA29" s="298">
        <v>0</v>
      </c>
      <c r="SAB29" s="299">
        <f t="shared" si="795"/>
        <v>0</v>
      </c>
      <c r="SAC29" s="1"/>
      <c r="SAD29" s="300">
        <v>6</v>
      </c>
      <c r="SAE29" s="598">
        <v>14</v>
      </c>
      <c r="SAF29" s="597" t="s">
        <v>85</v>
      </c>
      <c r="SAG29" s="288" t="s">
        <v>32</v>
      </c>
      <c r="SAH29" s="282">
        <v>1</v>
      </c>
      <c r="SAI29" s="298">
        <v>0</v>
      </c>
      <c r="SAJ29" s="299">
        <f t="shared" si="795"/>
        <v>0</v>
      </c>
      <c r="SAK29" s="1"/>
      <c r="SAL29" s="300">
        <v>6</v>
      </c>
      <c r="SAM29" s="598">
        <v>14</v>
      </c>
      <c r="SAN29" s="597" t="s">
        <v>85</v>
      </c>
      <c r="SAO29" s="288" t="s">
        <v>32</v>
      </c>
      <c r="SAP29" s="282">
        <v>1</v>
      </c>
      <c r="SAQ29" s="298">
        <v>0</v>
      </c>
      <c r="SAR29" s="299">
        <f t="shared" si="796"/>
        <v>0</v>
      </c>
      <c r="SAS29" s="1"/>
      <c r="SAT29" s="300">
        <v>6</v>
      </c>
      <c r="SAU29" s="598">
        <v>14</v>
      </c>
      <c r="SAV29" s="597" t="s">
        <v>85</v>
      </c>
      <c r="SAW29" s="288" t="s">
        <v>32</v>
      </c>
      <c r="SAX29" s="282">
        <v>1</v>
      </c>
      <c r="SAY29" s="298">
        <v>0</v>
      </c>
      <c r="SAZ29" s="299">
        <f t="shared" si="796"/>
        <v>0</v>
      </c>
      <c r="SBA29" s="1"/>
      <c r="SBB29" s="300">
        <v>6</v>
      </c>
      <c r="SBC29" s="598">
        <v>14</v>
      </c>
      <c r="SBD29" s="597" t="s">
        <v>85</v>
      </c>
      <c r="SBE29" s="288" t="s">
        <v>32</v>
      </c>
      <c r="SBF29" s="282">
        <v>1</v>
      </c>
      <c r="SBG29" s="298">
        <v>0</v>
      </c>
      <c r="SBH29" s="299">
        <f t="shared" si="797"/>
        <v>0</v>
      </c>
      <c r="SBI29" s="1"/>
      <c r="SBJ29" s="300">
        <v>6</v>
      </c>
      <c r="SBK29" s="598">
        <v>14</v>
      </c>
      <c r="SBL29" s="597" t="s">
        <v>85</v>
      </c>
      <c r="SBM29" s="288" t="s">
        <v>32</v>
      </c>
      <c r="SBN29" s="282">
        <v>1</v>
      </c>
      <c r="SBO29" s="298">
        <v>0</v>
      </c>
      <c r="SBP29" s="299">
        <f t="shared" si="797"/>
        <v>0</v>
      </c>
      <c r="SBQ29" s="1"/>
      <c r="SBR29" s="300">
        <v>6</v>
      </c>
      <c r="SBS29" s="598">
        <v>14</v>
      </c>
      <c r="SBT29" s="597" t="s">
        <v>85</v>
      </c>
      <c r="SBU29" s="288" t="s">
        <v>32</v>
      </c>
      <c r="SBV29" s="282">
        <v>1</v>
      </c>
      <c r="SBW29" s="298">
        <v>0</v>
      </c>
      <c r="SBX29" s="299">
        <f t="shared" si="798"/>
        <v>0</v>
      </c>
      <c r="SBY29" s="1"/>
      <c r="SBZ29" s="300">
        <v>6</v>
      </c>
      <c r="SCA29" s="598">
        <v>14</v>
      </c>
      <c r="SCB29" s="597" t="s">
        <v>85</v>
      </c>
      <c r="SCC29" s="288" t="s">
        <v>32</v>
      </c>
      <c r="SCD29" s="282">
        <v>1</v>
      </c>
      <c r="SCE29" s="298">
        <v>0</v>
      </c>
      <c r="SCF29" s="299">
        <f t="shared" si="798"/>
        <v>0</v>
      </c>
      <c r="SCG29" s="1"/>
      <c r="SCH29" s="300">
        <v>6</v>
      </c>
      <c r="SCI29" s="598">
        <v>14</v>
      </c>
      <c r="SCJ29" s="597" t="s">
        <v>85</v>
      </c>
      <c r="SCK29" s="288" t="s">
        <v>32</v>
      </c>
      <c r="SCL29" s="282">
        <v>1</v>
      </c>
      <c r="SCM29" s="298">
        <v>0</v>
      </c>
      <c r="SCN29" s="299">
        <f t="shared" si="799"/>
        <v>0</v>
      </c>
      <c r="SCO29" s="1"/>
      <c r="SCP29" s="300">
        <v>6</v>
      </c>
      <c r="SCQ29" s="598">
        <v>14</v>
      </c>
      <c r="SCR29" s="597" t="s">
        <v>85</v>
      </c>
      <c r="SCS29" s="288" t="s">
        <v>32</v>
      </c>
      <c r="SCT29" s="282">
        <v>1</v>
      </c>
      <c r="SCU29" s="298">
        <v>0</v>
      </c>
      <c r="SCV29" s="299">
        <f t="shared" si="799"/>
        <v>0</v>
      </c>
      <c r="SCW29" s="1"/>
      <c r="SCX29" s="300">
        <v>6</v>
      </c>
      <c r="SCY29" s="598">
        <v>14</v>
      </c>
      <c r="SCZ29" s="597" t="s">
        <v>85</v>
      </c>
      <c r="SDA29" s="288" t="s">
        <v>32</v>
      </c>
      <c r="SDB29" s="282">
        <v>1</v>
      </c>
      <c r="SDC29" s="298">
        <v>0</v>
      </c>
      <c r="SDD29" s="299">
        <f t="shared" si="800"/>
        <v>0</v>
      </c>
      <c r="SDE29" s="1"/>
      <c r="SDF29" s="300">
        <v>6</v>
      </c>
      <c r="SDG29" s="598">
        <v>14</v>
      </c>
      <c r="SDH29" s="597" t="s">
        <v>85</v>
      </c>
      <c r="SDI29" s="288" t="s">
        <v>32</v>
      </c>
      <c r="SDJ29" s="282">
        <v>1</v>
      </c>
      <c r="SDK29" s="298">
        <v>0</v>
      </c>
      <c r="SDL29" s="299">
        <f t="shared" si="800"/>
        <v>0</v>
      </c>
      <c r="SDM29" s="1"/>
      <c r="SDN29" s="300">
        <v>6</v>
      </c>
      <c r="SDO29" s="598">
        <v>14</v>
      </c>
      <c r="SDP29" s="597" t="s">
        <v>85</v>
      </c>
      <c r="SDQ29" s="288" t="s">
        <v>32</v>
      </c>
      <c r="SDR29" s="282">
        <v>1</v>
      </c>
      <c r="SDS29" s="298">
        <v>0</v>
      </c>
      <c r="SDT29" s="299">
        <f t="shared" si="801"/>
        <v>0</v>
      </c>
      <c r="SDU29" s="1"/>
      <c r="SDV29" s="300">
        <v>6</v>
      </c>
      <c r="SDW29" s="598">
        <v>14</v>
      </c>
      <c r="SDX29" s="597" t="s">
        <v>85</v>
      </c>
      <c r="SDY29" s="288" t="s">
        <v>32</v>
      </c>
      <c r="SDZ29" s="282">
        <v>1</v>
      </c>
      <c r="SEA29" s="298">
        <v>0</v>
      </c>
      <c r="SEB29" s="299">
        <f t="shared" si="801"/>
        <v>0</v>
      </c>
      <c r="SEC29" s="1"/>
      <c r="SED29" s="300">
        <v>6</v>
      </c>
      <c r="SEE29" s="598">
        <v>14</v>
      </c>
      <c r="SEF29" s="597" t="s">
        <v>85</v>
      </c>
      <c r="SEG29" s="288" t="s">
        <v>32</v>
      </c>
      <c r="SEH29" s="282">
        <v>1</v>
      </c>
      <c r="SEI29" s="298">
        <v>0</v>
      </c>
      <c r="SEJ29" s="299">
        <f t="shared" si="802"/>
        <v>0</v>
      </c>
      <c r="SEK29" s="1"/>
      <c r="SEL29" s="300">
        <v>6</v>
      </c>
      <c r="SEM29" s="598">
        <v>14</v>
      </c>
      <c r="SEN29" s="597" t="s">
        <v>85</v>
      </c>
      <c r="SEO29" s="288" t="s">
        <v>32</v>
      </c>
      <c r="SEP29" s="282">
        <v>1</v>
      </c>
      <c r="SEQ29" s="298">
        <v>0</v>
      </c>
      <c r="SER29" s="299">
        <f t="shared" si="802"/>
        <v>0</v>
      </c>
      <c r="SES29" s="1"/>
      <c r="SET29" s="300">
        <v>6</v>
      </c>
      <c r="SEU29" s="598">
        <v>14</v>
      </c>
      <c r="SEV29" s="597" t="s">
        <v>85</v>
      </c>
      <c r="SEW29" s="288" t="s">
        <v>32</v>
      </c>
      <c r="SEX29" s="282">
        <v>1</v>
      </c>
      <c r="SEY29" s="298">
        <v>0</v>
      </c>
      <c r="SEZ29" s="299">
        <f t="shared" si="803"/>
        <v>0</v>
      </c>
      <c r="SFA29" s="1"/>
      <c r="SFB29" s="300">
        <v>6</v>
      </c>
      <c r="SFC29" s="598">
        <v>14</v>
      </c>
      <c r="SFD29" s="597" t="s">
        <v>85</v>
      </c>
      <c r="SFE29" s="288" t="s">
        <v>32</v>
      </c>
      <c r="SFF29" s="282">
        <v>1</v>
      </c>
      <c r="SFG29" s="298">
        <v>0</v>
      </c>
      <c r="SFH29" s="299">
        <f t="shared" si="803"/>
        <v>0</v>
      </c>
      <c r="SFI29" s="1"/>
      <c r="SFJ29" s="300">
        <v>6</v>
      </c>
      <c r="SFK29" s="598">
        <v>14</v>
      </c>
      <c r="SFL29" s="597" t="s">
        <v>85</v>
      </c>
      <c r="SFM29" s="288" t="s">
        <v>32</v>
      </c>
      <c r="SFN29" s="282">
        <v>1</v>
      </c>
      <c r="SFO29" s="298">
        <v>0</v>
      </c>
      <c r="SFP29" s="299">
        <f t="shared" si="804"/>
        <v>0</v>
      </c>
      <c r="SFQ29" s="1"/>
      <c r="SFR29" s="300">
        <v>6</v>
      </c>
      <c r="SFS29" s="598">
        <v>14</v>
      </c>
      <c r="SFT29" s="597" t="s">
        <v>85</v>
      </c>
      <c r="SFU29" s="288" t="s">
        <v>32</v>
      </c>
      <c r="SFV29" s="282">
        <v>1</v>
      </c>
      <c r="SFW29" s="298">
        <v>0</v>
      </c>
      <c r="SFX29" s="299">
        <f t="shared" si="804"/>
        <v>0</v>
      </c>
      <c r="SFY29" s="1"/>
      <c r="SFZ29" s="300">
        <v>6</v>
      </c>
      <c r="SGA29" s="598">
        <v>14</v>
      </c>
      <c r="SGB29" s="597" t="s">
        <v>85</v>
      </c>
      <c r="SGC29" s="288" t="s">
        <v>32</v>
      </c>
      <c r="SGD29" s="282">
        <v>1</v>
      </c>
      <c r="SGE29" s="298">
        <v>0</v>
      </c>
      <c r="SGF29" s="299">
        <f t="shared" si="805"/>
        <v>0</v>
      </c>
      <c r="SGG29" s="1"/>
      <c r="SGH29" s="300">
        <v>6</v>
      </c>
      <c r="SGI29" s="598">
        <v>14</v>
      </c>
      <c r="SGJ29" s="597" t="s">
        <v>85</v>
      </c>
      <c r="SGK29" s="288" t="s">
        <v>32</v>
      </c>
      <c r="SGL29" s="282">
        <v>1</v>
      </c>
      <c r="SGM29" s="298">
        <v>0</v>
      </c>
      <c r="SGN29" s="299">
        <f t="shared" si="805"/>
        <v>0</v>
      </c>
      <c r="SGO29" s="1"/>
      <c r="SGP29" s="300">
        <v>6</v>
      </c>
      <c r="SGQ29" s="598">
        <v>14</v>
      </c>
      <c r="SGR29" s="597" t="s">
        <v>85</v>
      </c>
      <c r="SGS29" s="288" t="s">
        <v>32</v>
      </c>
      <c r="SGT29" s="282">
        <v>1</v>
      </c>
      <c r="SGU29" s="298">
        <v>0</v>
      </c>
      <c r="SGV29" s="299">
        <f t="shared" si="806"/>
        <v>0</v>
      </c>
      <c r="SGW29" s="1"/>
      <c r="SGX29" s="300">
        <v>6</v>
      </c>
      <c r="SGY29" s="598">
        <v>14</v>
      </c>
      <c r="SGZ29" s="597" t="s">
        <v>85</v>
      </c>
      <c r="SHA29" s="288" t="s">
        <v>32</v>
      </c>
      <c r="SHB29" s="282">
        <v>1</v>
      </c>
      <c r="SHC29" s="298">
        <v>0</v>
      </c>
      <c r="SHD29" s="299">
        <f t="shared" si="806"/>
        <v>0</v>
      </c>
      <c r="SHE29" s="1"/>
      <c r="SHF29" s="300">
        <v>6</v>
      </c>
      <c r="SHG29" s="598">
        <v>14</v>
      </c>
      <c r="SHH29" s="597" t="s">
        <v>85</v>
      </c>
      <c r="SHI29" s="288" t="s">
        <v>32</v>
      </c>
      <c r="SHJ29" s="282">
        <v>1</v>
      </c>
      <c r="SHK29" s="298">
        <v>0</v>
      </c>
      <c r="SHL29" s="299">
        <f t="shared" si="807"/>
        <v>0</v>
      </c>
      <c r="SHM29" s="1"/>
      <c r="SHN29" s="300">
        <v>6</v>
      </c>
      <c r="SHO29" s="598">
        <v>14</v>
      </c>
      <c r="SHP29" s="597" t="s">
        <v>85</v>
      </c>
      <c r="SHQ29" s="288" t="s">
        <v>32</v>
      </c>
      <c r="SHR29" s="282">
        <v>1</v>
      </c>
      <c r="SHS29" s="298">
        <v>0</v>
      </c>
      <c r="SHT29" s="299">
        <f t="shared" si="807"/>
        <v>0</v>
      </c>
      <c r="SHU29" s="1"/>
      <c r="SHV29" s="300">
        <v>6</v>
      </c>
      <c r="SHW29" s="598">
        <v>14</v>
      </c>
      <c r="SHX29" s="597" t="s">
        <v>85</v>
      </c>
      <c r="SHY29" s="288" t="s">
        <v>32</v>
      </c>
      <c r="SHZ29" s="282">
        <v>1</v>
      </c>
      <c r="SIA29" s="298">
        <v>0</v>
      </c>
      <c r="SIB29" s="299">
        <f t="shared" si="808"/>
        <v>0</v>
      </c>
      <c r="SIC29" s="1"/>
      <c r="SID29" s="300">
        <v>6</v>
      </c>
      <c r="SIE29" s="598">
        <v>14</v>
      </c>
      <c r="SIF29" s="597" t="s">
        <v>85</v>
      </c>
      <c r="SIG29" s="288" t="s">
        <v>32</v>
      </c>
      <c r="SIH29" s="282">
        <v>1</v>
      </c>
      <c r="SII29" s="298">
        <v>0</v>
      </c>
      <c r="SIJ29" s="299">
        <f t="shared" si="808"/>
        <v>0</v>
      </c>
      <c r="SIK29" s="1"/>
      <c r="SIL29" s="300">
        <v>6</v>
      </c>
      <c r="SIM29" s="598">
        <v>14</v>
      </c>
      <c r="SIN29" s="597" t="s">
        <v>85</v>
      </c>
      <c r="SIO29" s="288" t="s">
        <v>32</v>
      </c>
      <c r="SIP29" s="282">
        <v>1</v>
      </c>
      <c r="SIQ29" s="298">
        <v>0</v>
      </c>
      <c r="SIR29" s="299">
        <f t="shared" si="809"/>
        <v>0</v>
      </c>
      <c r="SIS29" s="1"/>
      <c r="SIT29" s="300">
        <v>6</v>
      </c>
      <c r="SIU29" s="598">
        <v>14</v>
      </c>
      <c r="SIV29" s="597" t="s">
        <v>85</v>
      </c>
      <c r="SIW29" s="288" t="s">
        <v>32</v>
      </c>
      <c r="SIX29" s="282">
        <v>1</v>
      </c>
      <c r="SIY29" s="298">
        <v>0</v>
      </c>
      <c r="SIZ29" s="299">
        <f t="shared" si="809"/>
        <v>0</v>
      </c>
      <c r="SJA29" s="1"/>
      <c r="SJB29" s="300">
        <v>6</v>
      </c>
      <c r="SJC29" s="598">
        <v>14</v>
      </c>
      <c r="SJD29" s="597" t="s">
        <v>85</v>
      </c>
      <c r="SJE29" s="288" t="s">
        <v>32</v>
      </c>
      <c r="SJF29" s="282">
        <v>1</v>
      </c>
      <c r="SJG29" s="298">
        <v>0</v>
      </c>
      <c r="SJH29" s="299">
        <f t="shared" si="810"/>
        <v>0</v>
      </c>
      <c r="SJI29" s="1"/>
      <c r="SJJ29" s="300">
        <v>6</v>
      </c>
      <c r="SJK29" s="598">
        <v>14</v>
      </c>
      <c r="SJL29" s="597" t="s">
        <v>85</v>
      </c>
      <c r="SJM29" s="288" t="s">
        <v>32</v>
      </c>
      <c r="SJN29" s="282">
        <v>1</v>
      </c>
      <c r="SJO29" s="298">
        <v>0</v>
      </c>
      <c r="SJP29" s="299">
        <f t="shared" si="810"/>
        <v>0</v>
      </c>
      <c r="SJQ29" s="1"/>
      <c r="SJR29" s="300">
        <v>6</v>
      </c>
      <c r="SJS29" s="598">
        <v>14</v>
      </c>
      <c r="SJT29" s="597" t="s">
        <v>85</v>
      </c>
      <c r="SJU29" s="288" t="s">
        <v>32</v>
      </c>
      <c r="SJV29" s="282">
        <v>1</v>
      </c>
      <c r="SJW29" s="298">
        <v>0</v>
      </c>
      <c r="SJX29" s="299">
        <f t="shared" si="811"/>
        <v>0</v>
      </c>
      <c r="SJY29" s="1"/>
      <c r="SJZ29" s="300">
        <v>6</v>
      </c>
      <c r="SKA29" s="598">
        <v>14</v>
      </c>
      <c r="SKB29" s="597" t="s">
        <v>85</v>
      </c>
      <c r="SKC29" s="288" t="s">
        <v>32</v>
      </c>
      <c r="SKD29" s="282">
        <v>1</v>
      </c>
      <c r="SKE29" s="298">
        <v>0</v>
      </c>
      <c r="SKF29" s="299">
        <f t="shared" si="811"/>
        <v>0</v>
      </c>
    </row>
    <row r="30" spans="1:13136" ht="23.25" customHeight="1" thickBot="1" x14ac:dyDescent="0.4">
      <c r="B30" s="1755" t="s">
        <v>54</v>
      </c>
      <c r="C30" s="1756"/>
      <c r="D30" s="1756"/>
      <c r="E30" s="1756"/>
      <c r="F30" s="1756"/>
      <c r="G30" s="1819"/>
      <c r="H30" s="920">
        <f>SUM(H24:H29)</f>
        <v>0</v>
      </c>
    </row>
    <row r="31" spans="1:13136" s="7" customFormat="1" ht="19.5" thickBot="1" x14ac:dyDescent="0.4">
      <c r="A31" s="6"/>
      <c r="B31" s="921"/>
      <c r="C31" s="922"/>
      <c r="D31" s="169" t="s">
        <v>35</v>
      </c>
      <c r="E31" s="923"/>
      <c r="F31" s="924"/>
      <c r="G31" s="925"/>
      <c r="H31" s="926"/>
    </row>
    <row r="32" spans="1:13136" s="928" customFormat="1" ht="22.5" customHeight="1" x14ac:dyDescent="0.35">
      <c r="A32" s="927"/>
      <c r="B32" s="181">
        <v>7</v>
      </c>
      <c r="C32" s="103" t="s">
        <v>66</v>
      </c>
      <c r="D32" s="100" t="s">
        <v>335</v>
      </c>
      <c r="E32" s="176" t="s">
        <v>36</v>
      </c>
      <c r="F32" s="177">
        <v>0.55000000000000004</v>
      </c>
      <c r="G32" s="594"/>
      <c r="H32" s="130">
        <f>F32*G32</f>
        <v>0</v>
      </c>
    </row>
    <row r="33" spans="1:8" s="928" customFormat="1" ht="73.5" customHeight="1" x14ac:dyDescent="0.35">
      <c r="A33" s="927"/>
      <c r="B33" s="89">
        <v>8</v>
      </c>
      <c r="C33" s="93" t="s">
        <v>68</v>
      </c>
      <c r="D33" s="90" t="s">
        <v>750</v>
      </c>
      <c r="E33" s="91" t="s">
        <v>38</v>
      </c>
      <c r="F33" s="92">
        <v>1124</v>
      </c>
      <c r="G33" s="912"/>
      <c r="H33" s="59">
        <f t="shared" ref="H33:H35" si="812">F33*G33</f>
        <v>0</v>
      </c>
    </row>
    <row r="34" spans="1:8" s="930" customFormat="1" ht="56.25" x14ac:dyDescent="0.35">
      <c r="A34" s="929"/>
      <c r="B34" s="606">
        <v>9</v>
      </c>
      <c r="C34" s="120" t="s">
        <v>68</v>
      </c>
      <c r="D34" s="121" t="s">
        <v>751</v>
      </c>
      <c r="E34" s="122" t="s">
        <v>38</v>
      </c>
      <c r="F34" s="193">
        <v>476</v>
      </c>
      <c r="G34" s="607"/>
      <c r="H34" s="868">
        <f t="shared" si="812"/>
        <v>0</v>
      </c>
    </row>
    <row r="35" spans="1:8" s="928" customFormat="1" ht="80.25" customHeight="1" x14ac:dyDescent="0.35">
      <c r="A35" s="927"/>
      <c r="B35" s="89">
        <v>10</v>
      </c>
      <c r="C35" s="93" t="s">
        <v>68</v>
      </c>
      <c r="D35" s="90" t="s">
        <v>752</v>
      </c>
      <c r="E35" s="91" t="s">
        <v>37</v>
      </c>
      <c r="F35" s="92">
        <v>935</v>
      </c>
      <c r="G35" s="87"/>
      <c r="H35" s="59">
        <f t="shared" si="812"/>
        <v>0</v>
      </c>
    </row>
    <row r="36" spans="1:8" s="927" customFormat="1" ht="68.25" customHeight="1" x14ac:dyDescent="0.35">
      <c r="B36" s="89">
        <v>11</v>
      </c>
      <c r="C36" s="93" t="s">
        <v>361</v>
      </c>
      <c r="D36" s="8" t="s">
        <v>753</v>
      </c>
      <c r="E36" s="91" t="s">
        <v>38</v>
      </c>
      <c r="F36" s="92">
        <v>1687</v>
      </c>
      <c r="G36" s="87"/>
      <c r="H36" s="59">
        <f>F36*G36</f>
        <v>0</v>
      </c>
    </row>
    <row r="37" spans="1:8" s="928" customFormat="1" ht="38.25" customHeight="1" thickBot="1" x14ac:dyDescent="0.4">
      <c r="A37" s="927"/>
      <c r="B37" s="89">
        <v>12</v>
      </c>
      <c r="C37" s="93" t="s">
        <v>91</v>
      </c>
      <c r="D37" s="8" t="s">
        <v>754</v>
      </c>
      <c r="E37" s="91" t="s">
        <v>37</v>
      </c>
      <c r="F37" s="92">
        <v>50</v>
      </c>
      <c r="G37" s="912"/>
      <c r="H37" s="59">
        <f t="shared" ref="H37" si="813">F37*G37</f>
        <v>0</v>
      </c>
    </row>
    <row r="38" spans="1:8" s="7" customFormat="1" ht="23.25" customHeight="1" thickBot="1" x14ac:dyDescent="0.4">
      <c r="A38" s="6"/>
      <c r="B38" s="1755" t="s">
        <v>41</v>
      </c>
      <c r="C38" s="1756"/>
      <c r="D38" s="1756"/>
      <c r="E38" s="1756"/>
      <c r="F38" s="1756"/>
      <c r="G38" s="1819"/>
      <c r="H38" s="920">
        <f>SUM(H32:H37)</f>
        <v>0</v>
      </c>
    </row>
    <row r="39" spans="1:8" s="7" customFormat="1" ht="21.75" customHeight="1" thickBot="1" x14ac:dyDescent="0.4">
      <c r="A39" s="6"/>
      <c r="B39" s="931"/>
      <c r="C39" s="931"/>
      <c r="D39" s="169" t="s">
        <v>42</v>
      </c>
      <c r="E39" s="932"/>
      <c r="F39" s="933"/>
      <c r="G39" s="934"/>
      <c r="H39" s="935"/>
    </row>
    <row r="40" spans="1:8" s="928" customFormat="1" ht="77.45" customHeight="1" x14ac:dyDescent="0.35">
      <c r="A40" s="927"/>
      <c r="B40" s="181">
        <v>13</v>
      </c>
      <c r="C40" s="103" t="s">
        <v>72</v>
      </c>
      <c r="D40" s="100" t="s">
        <v>755</v>
      </c>
      <c r="E40" s="176" t="s">
        <v>39</v>
      </c>
      <c r="F40" s="92">
        <v>1410</v>
      </c>
      <c r="G40" s="912"/>
      <c r="H40" s="130">
        <f>F40*G40</f>
        <v>0</v>
      </c>
    </row>
    <row r="41" spans="1:8" s="928" customFormat="1" ht="37.5" x14ac:dyDescent="0.35">
      <c r="A41" s="927"/>
      <c r="B41" s="89">
        <v>14</v>
      </c>
      <c r="C41" s="93" t="s">
        <v>74</v>
      </c>
      <c r="D41" s="8" t="s">
        <v>756</v>
      </c>
      <c r="E41" s="91" t="s">
        <v>38</v>
      </c>
      <c r="F41" s="92">
        <v>4345</v>
      </c>
      <c r="G41" s="912"/>
      <c r="H41" s="59">
        <f>F41*G41</f>
        <v>0</v>
      </c>
    </row>
    <row r="42" spans="1:8" s="930" customFormat="1" ht="75" x14ac:dyDescent="0.35">
      <c r="A42" s="936"/>
      <c r="B42" s="132">
        <v>15</v>
      </c>
      <c r="C42" s="145" t="s">
        <v>92</v>
      </c>
      <c r="D42" s="146" t="s">
        <v>757</v>
      </c>
      <c r="E42" s="135" t="s">
        <v>40</v>
      </c>
      <c r="F42" s="136">
        <v>32</v>
      </c>
      <c r="G42" s="937"/>
      <c r="H42" s="138">
        <f>F42*G42</f>
        <v>0</v>
      </c>
    </row>
    <row r="43" spans="1:8" s="930" customFormat="1" ht="56.25" x14ac:dyDescent="0.35">
      <c r="A43" s="936"/>
      <c r="B43" s="132">
        <v>16</v>
      </c>
      <c r="C43" s="145" t="s">
        <v>92</v>
      </c>
      <c r="D43" s="146" t="s">
        <v>758</v>
      </c>
      <c r="E43" s="135" t="s">
        <v>40</v>
      </c>
      <c r="F43" s="136">
        <v>18</v>
      </c>
      <c r="G43" s="937"/>
      <c r="H43" s="138">
        <f>F43*G43</f>
        <v>0</v>
      </c>
    </row>
    <row r="44" spans="1:8" s="930" customFormat="1" ht="57" thickBot="1" x14ac:dyDescent="0.4">
      <c r="A44" s="936"/>
      <c r="B44" s="132">
        <v>17</v>
      </c>
      <c r="C44" s="145" t="s">
        <v>92</v>
      </c>
      <c r="D44" s="146" t="s">
        <v>759</v>
      </c>
      <c r="E44" s="135" t="s">
        <v>40</v>
      </c>
      <c r="F44" s="136">
        <v>3</v>
      </c>
      <c r="G44" s="937"/>
      <c r="H44" s="138">
        <f>F44*G44</f>
        <v>0</v>
      </c>
    </row>
    <row r="45" spans="1:8" s="7" customFormat="1" ht="21" customHeight="1" thickBot="1" x14ac:dyDescent="0.4">
      <c r="A45" s="6"/>
      <c r="B45" s="1755" t="s">
        <v>44</v>
      </c>
      <c r="C45" s="1756"/>
      <c r="D45" s="1756"/>
      <c r="E45" s="1756"/>
      <c r="F45" s="1756"/>
      <c r="G45" s="1819"/>
      <c r="H45" s="920">
        <f>SUM(H40:H44)</f>
        <v>0</v>
      </c>
    </row>
    <row r="46" spans="1:8" s="7" customFormat="1" ht="27" customHeight="1" thickBot="1" x14ac:dyDescent="0.4">
      <c r="A46" s="6"/>
      <c r="B46" s="938"/>
      <c r="C46" s="938"/>
      <c r="D46" s="939" t="s">
        <v>45</v>
      </c>
      <c r="E46" s="939"/>
      <c r="F46" s="940"/>
      <c r="G46" s="940"/>
      <c r="H46" s="941"/>
    </row>
    <row r="47" spans="1:8" s="928" customFormat="1" ht="91.5" customHeight="1" x14ac:dyDescent="0.35">
      <c r="A47" s="927"/>
      <c r="B47" s="89">
        <v>18</v>
      </c>
      <c r="C47" s="239" t="s">
        <v>77</v>
      </c>
      <c r="D47" s="150" t="s">
        <v>760</v>
      </c>
      <c r="E47" s="135" t="s">
        <v>39</v>
      </c>
      <c r="F47" s="136">
        <v>1210</v>
      </c>
      <c r="G47" s="937"/>
      <c r="H47" s="138">
        <f>F47*G47</f>
        <v>0</v>
      </c>
    </row>
    <row r="48" spans="1:8" s="627" customFormat="1" ht="78" customHeight="1" x14ac:dyDescent="0.35">
      <c r="A48" s="942"/>
      <c r="B48" s="943">
        <v>19</v>
      </c>
      <c r="C48" s="93" t="s">
        <v>77</v>
      </c>
      <c r="D48" s="944" t="s">
        <v>761</v>
      </c>
      <c r="E48" s="945" t="s">
        <v>39</v>
      </c>
      <c r="F48" s="136">
        <v>135.19999999999999</v>
      </c>
      <c r="G48" s="937"/>
      <c r="H48" s="138">
        <f t="shared" ref="H48:H54" si="814">F48*G48</f>
        <v>0</v>
      </c>
    </row>
    <row r="49" spans="1:8" s="930" customFormat="1" ht="78" customHeight="1" x14ac:dyDescent="0.35">
      <c r="A49" s="946"/>
      <c r="B49" s="132">
        <v>20</v>
      </c>
      <c r="C49" s="93" t="s">
        <v>80</v>
      </c>
      <c r="D49" s="150" t="s">
        <v>762</v>
      </c>
      <c r="E49" s="945" t="s">
        <v>37</v>
      </c>
      <c r="F49" s="136">
        <v>1071</v>
      </c>
      <c r="G49" s="937"/>
      <c r="H49" s="138">
        <f t="shared" si="814"/>
        <v>0</v>
      </c>
    </row>
    <row r="50" spans="1:8" s="930" customFormat="1" ht="57.75" customHeight="1" x14ac:dyDescent="0.35">
      <c r="A50" s="946"/>
      <c r="B50" s="132">
        <v>21</v>
      </c>
      <c r="C50" s="93" t="s">
        <v>80</v>
      </c>
      <c r="D50" s="150" t="s">
        <v>763</v>
      </c>
      <c r="E50" s="945" t="s">
        <v>37</v>
      </c>
      <c r="F50" s="136">
        <v>646</v>
      </c>
      <c r="G50" s="937"/>
      <c r="H50" s="138">
        <f t="shared" si="814"/>
        <v>0</v>
      </c>
    </row>
    <row r="51" spans="1:8" s="930" customFormat="1" ht="59.25" customHeight="1" x14ac:dyDescent="0.35">
      <c r="A51" s="946"/>
      <c r="B51" s="132">
        <v>22</v>
      </c>
      <c r="C51" s="120" t="s">
        <v>78</v>
      </c>
      <c r="D51" s="150" t="s">
        <v>764</v>
      </c>
      <c r="E51" s="937" t="s">
        <v>38</v>
      </c>
      <c r="F51" s="136">
        <v>2886</v>
      </c>
      <c r="G51" s="937"/>
      <c r="H51" s="138">
        <f t="shared" si="814"/>
        <v>0</v>
      </c>
    </row>
    <row r="52" spans="1:8" s="930" customFormat="1" ht="39.75" customHeight="1" x14ac:dyDescent="0.35">
      <c r="A52" s="947"/>
      <c r="B52" s="89">
        <v>23</v>
      </c>
      <c r="C52" s="120" t="s">
        <v>236</v>
      </c>
      <c r="D52" s="295" t="s">
        <v>342</v>
      </c>
      <c r="E52" s="122" t="s">
        <v>37</v>
      </c>
      <c r="F52" s="123">
        <v>50</v>
      </c>
      <c r="G52" s="124"/>
      <c r="H52" s="868">
        <f>F52*G52</f>
        <v>0</v>
      </c>
    </row>
    <row r="53" spans="1:8" s="930" customFormat="1" ht="56.25" x14ac:dyDescent="0.35">
      <c r="A53" s="929"/>
      <c r="B53" s="606">
        <v>24</v>
      </c>
      <c r="C53" s="624" t="s">
        <v>141</v>
      </c>
      <c r="D53" s="295" t="s">
        <v>765</v>
      </c>
      <c r="E53" s="623" t="s">
        <v>38</v>
      </c>
      <c r="F53" s="193">
        <v>1687</v>
      </c>
      <c r="G53" s="607"/>
      <c r="H53" s="868">
        <f>F53*G53</f>
        <v>0</v>
      </c>
    </row>
    <row r="54" spans="1:8" s="930" customFormat="1" ht="75" customHeight="1" thickBot="1" x14ac:dyDescent="0.4">
      <c r="A54" s="946"/>
      <c r="B54" s="132">
        <v>25</v>
      </c>
      <c r="C54" s="120" t="s">
        <v>94</v>
      </c>
      <c r="D54" s="150" t="s">
        <v>766</v>
      </c>
      <c r="E54" s="937" t="s">
        <v>38</v>
      </c>
      <c r="F54" s="136">
        <v>676</v>
      </c>
      <c r="G54" s="937"/>
      <c r="H54" s="138">
        <f t="shared" si="814"/>
        <v>0</v>
      </c>
    </row>
    <row r="55" spans="1:8" s="7" customFormat="1" ht="22.5" customHeight="1" thickBot="1" x14ac:dyDescent="0.3">
      <c r="A55" s="6"/>
      <c r="B55" s="1755" t="s">
        <v>46</v>
      </c>
      <c r="C55" s="1756"/>
      <c r="D55" s="1756"/>
      <c r="E55" s="1756"/>
      <c r="F55" s="1756"/>
      <c r="G55" s="1756"/>
      <c r="H55" s="141">
        <f>SUM(H47:H54)</f>
        <v>0</v>
      </c>
    </row>
    <row r="56" spans="1:8" ht="19.5" thickBot="1" x14ac:dyDescent="0.4">
      <c r="A56"/>
      <c r="B56" s="637"/>
      <c r="C56" s="638"/>
      <c r="D56" s="323" t="s">
        <v>117</v>
      </c>
      <c r="E56" s="948"/>
      <c r="F56" s="638"/>
      <c r="G56" s="638"/>
      <c r="H56" s="949"/>
    </row>
    <row r="57" spans="1:8" ht="19.5" thickBot="1" x14ac:dyDescent="0.4">
      <c r="A57"/>
      <c r="B57" s="950"/>
      <c r="C57" s="951"/>
      <c r="D57" s="320" t="s">
        <v>118</v>
      </c>
      <c r="E57" s="952"/>
      <c r="F57" s="948"/>
      <c r="G57" s="948"/>
      <c r="H57" s="953"/>
    </row>
    <row r="58" spans="1:8" ht="75" x14ac:dyDescent="0.35">
      <c r="A58"/>
      <c r="B58" s="411">
        <v>26</v>
      </c>
      <c r="C58" s="326" t="s">
        <v>56</v>
      </c>
      <c r="D58" s="293" t="s">
        <v>369</v>
      </c>
      <c r="E58" s="294" t="s">
        <v>57</v>
      </c>
      <c r="F58" s="276">
        <v>7</v>
      </c>
      <c r="G58" s="412"/>
      <c r="H58" s="954">
        <f>(F58*G58)</f>
        <v>0</v>
      </c>
    </row>
    <row r="59" spans="1:8" ht="56.25" x14ac:dyDescent="0.35">
      <c r="A59"/>
      <c r="B59" s="413">
        <v>27</v>
      </c>
      <c r="C59" s="120" t="s">
        <v>56</v>
      </c>
      <c r="D59" s="295" t="s">
        <v>122</v>
      </c>
      <c r="E59" s="122" t="s">
        <v>57</v>
      </c>
      <c r="F59" s="277">
        <v>10</v>
      </c>
      <c r="G59" s="414"/>
      <c r="H59" s="868">
        <f t="shared" ref="H59:H62" si="815">(F59*G59)</f>
        <v>0</v>
      </c>
    </row>
    <row r="60" spans="1:8" ht="56.25" x14ac:dyDescent="0.35">
      <c r="A60"/>
      <c r="B60" s="413">
        <v>28</v>
      </c>
      <c r="C60" s="120" t="s">
        <v>56</v>
      </c>
      <c r="D60" s="295" t="s">
        <v>371</v>
      </c>
      <c r="E60" s="122" t="s">
        <v>57</v>
      </c>
      <c r="F60" s="277">
        <v>23</v>
      </c>
      <c r="G60" s="414"/>
      <c r="H60" s="868">
        <f>(F60*G60)</f>
        <v>0</v>
      </c>
    </row>
    <row r="61" spans="1:8" ht="75" x14ac:dyDescent="0.35">
      <c r="A61"/>
      <c r="B61" s="463">
        <v>29</v>
      </c>
      <c r="C61" s="120" t="s">
        <v>56</v>
      </c>
      <c r="D61" s="295" t="s">
        <v>95</v>
      </c>
      <c r="E61" s="122" t="s">
        <v>37</v>
      </c>
      <c r="F61" s="277">
        <v>104</v>
      </c>
      <c r="G61" s="414"/>
      <c r="H61" s="868">
        <f t="shared" si="815"/>
        <v>0</v>
      </c>
    </row>
    <row r="62" spans="1:8" ht="57" thickBot="1" x14ac:dyDescent="0.4">
      <c r="A62"/>
      <c r="B62" s="413">
        <v>30</v>
      </c>
      <c r="C62" s="120" t="s">
        <v>96</v>
      </c>
      <c r="D62" s="295" t="s">
        <v>123</v>
      </c>
      <c r="E62" s="151" t="s">
        <v>39</v>
      </c>
      <c r="F62" s="277">
        <v>2.2999999999999998</v>
      </c>
      <c r="G62" s="414"/>
      <c r="H62" s="868">
        <f t="shared" si="815"/>
        <v>0</v>
      </c>
    </row>
    <row r="63" spans="1:8" ht="19.5" thickBot="1" x14ac:dyDescent="0.4">
      <c r="A63"/>
      <c r="B63" s="955"/>
      <c r="C63" s="585"/>
      <c r="D63" s="323" t="s">
        <v>119</v>
      </c>
      <c r="E63" s="956"/>
      <c r="F63" s="336"/>
      <c r="G63" s="337"/>
      <c r="H63" s="324"/>
    </row>
    <row r="64" spans="1:8" ht="75.75" thickBot="1" x14ac:dyDescent="0.4">
      <c r="A64"/>
      <c r="B64" s="957">
        <v>31</v>
      </c>
      <c r="C64" s="213" t="s">
        <v>81</v>
      </c>
      <c r="D64" s="400" t="s">
        <v>767</v>
      </c>
      <c r="E64" s="383" t="s">
        <v>38</v>
      </c>
      <c r="F64" s="401">
        <v>137</v>
      </c>
      <c r="G64" s="241"/>
      <c r="H64" s="958">
        <f t="shared" ref="H64" si="816">(F64*G64)</f>
        <v>0</v>
      </c>
    </row>
    <row r="65" spans="1:8" ht="19.5" thickBot="1" x14ac:dyDescent="0.4">
      <c r="A65"/>
      <c r="B65" s="955"/>
      <c r="C65" s="585"/>
      <c r="D65" s="323" t="s">
        <v>518</v>
      </c>
      <c r="E65" s="956"/>
      <c r="F65" s="336"/>
      <c r="G65" s="337"/>
      <c r="H65" s="324"/>
    </row>
    <row r="66" spans="1:8" ht="75" x14ac:dyDescent="0.35">
      <c r="A66"/>
      <c r="B66" s="959">
        <v>32</v>
      </c>
      <c r="C66" s="191"/>
      <c r="D66" s="295" t="s">
        <v>768</v>
      </c>
      <c r="E66" s="122" t="s">
        <v>57</v>
      </c>
      <c r="F66" s="277">
        <v>8</v>
      </c>
      <c r="G66" s="414"/>
      <c r="H66" s="868">
        <f t="shared" ref="H66" si="817">(F66*G66)</f>
        <v>0</v>
      </c>
    </row>
    <row r="67" spans="1:8" ht="93.75" x14ac:dyDescent="0.35">
      <c r="A67"/>
      <c r="B67" s="463">
        <v>33</v>
      </c>
      <c r="C67" s="191"/>
      <c r="D67" s="295" t="s">
        <v>769</v>
      </c>
      <c r="E67" s="122" t="s">
        <v>57</v>
      </c>
      <c r="F67" s="277">
        <v>2</v>
      </c>
      <c r="G67" s="414"/>
      <c r="H67" s="868">
        <f>(F67*G67)</f>
        <v>0</v>
      </c>
    </row>
    <row r="68" spans="1:8" ht="75" x14ac:dyDescent="0.35">
      <c r="A68"/>
      <c r="B68" s="463">
        <v>34</v>
      </c>
      <c r="C68" s="191"/>
      <c r="D68" s="295" t="s">
        <v>375</v>
      </c>
      <c r="E68" s="122" t="s">
        <v>57</v>
      </c>
      <c r="F68" s="277">
        <v>2</v>
      </c>
      <c r="G68" s="414"/>
      <c r="H68" s="868">
        <f>(F68*G68)</f>
        <v>0</v>
      </c>
    </row>
    <row r="69" spans="1:8" ht="19.5" thickBot="1" x14ac:dyDescent="0.4">
      <c r="A69"/>
      <c r="B69" s="2148" t="s">
        <v>120</v>
      </c>
      <c r="C69" s="2149"/>
      <c r="D69" s="2149"/>
      <c r="E69" s="2149"/>
      <c r="F69" s="2149"/>
      <c r="G69" s="2174"/>
      <c r="H69" s="1400">
        <f>SUM(H58:H68)</f>
        <v>0</v>
      </c>
    </row>
    <row r="70" spans="1:8" ht="19.5" thickBot="1" x14ac:dyDescent="0.4">
      <c r="E70" s="230"/>
    </row>
    <row r="71" spans="1:8" ht="45" customHeight="1" thickBot="1" x14ac:dyDescent="0.4">
      <c r="A71" s="17"/>
      <c r="B71" s="51"/>
      <c r="C71" s="306"/>
      <c r="D71" s="2150" t="s">
        <v>749</v>
      </c>
      <c r="E71" s="2151"/>
      <c r="F71" s="2151"/>
      <c r="G71" s="2151"/>
      <c r="H71" s="2152"/>
    </row>
    <row r="72" spans="1:8" ht="18.75" x14ac:dyDescent="0.35">
      <c r="A72" s="17"/>
      <c r="B72" s="39"/>
      <c r="C72" s="40"/>
      <c r="D72" s="308" t="s">
        <v>47</v>
      </c>
      <c r="E72" s="963"/>
      <c r="F72" s="964"/>
      <c r="G72" s="965"/>
      <c r="H72" s="966">
        <f>H30</f>
        <v>0</v>
      </c>
    </row>
    <row r="73" spans="1:8" ht="18.75" x14ac:dyDescent="0.35">
      <c r="A73" s="17"/>
      <c r="B73" s="41"/>
      <c r="C73" s="14"/>
      <c r="D73" s="80" t="s">
        <v>48</v>
      </c>
      <c r="E73" s="231"/>
      <c r="F73" s="967"/>
      <c r="G73" s="968"/>
      <c r="H73" s="969">
        <f>H38</f>
        <v>0</v>
      </c>
    </row>
    <row r="74" spans="1:8" s="2" customFormat="1" ht="18.75" x14ac:dyDescent="0.35">
      <c r="A74" s="17"/>
      <c r="B74" s="74"/>
      <c r="C74" s="75"/>
      <c r="D74" s="80" t="s">
        <v>49</v>
      </c>
      <c r="E74" s="231"/>
      <c r="F74" s="967"/>
      <c r="G74" s="968"/>
      <c r="H74" s="969">
        <f>SUM(H45)</f>
        <v>0</v>
      </c>
    </row>
    <row r="75" spans="1:8" s="2" customFormat="1" ht="18.75" x14ac:dyDescent="0.35">
      <c r="A75" s="1"/>
      <c r="B75" s="18"/>
      <c r="C75" s="8"/>
      <c r="D75" s="83" t="s">
        <v>50</v>
      </c>
      <c r="E75" s="231"/>
      <c r="F75" s="967"/>
      <c r="G75" s="968"/>
      <c r="H75" s="969">
        <f>H55</f>
        <v>0</v>
      </c>
    </row>
    <row r="76" spans="1:8" s="2" customFormat="1" ht="36.75" customHeight="1" thickBot="1" x14ac:dyDescent="0.4">
      <c r="A76" s="1"/>
      <c r="B76" s="970"/>
      <c r="C76" s="367"/>
      <c r="D76" s="971" t="s">
        <v>523</v>
      </c>
      <c r="E76" s="972"/>
      <c r="F76" s="973"/>
      <c r="G76" s="974"/>
      <c r="H76" s="975">
        <f>H69</f>
        <v>0</v>
      </c>
    </row>
    <row r="77" spans="1:8" s="2" customFormat="1" ht="23.25" customHeight="1" thickBot="1" x14ac:dyDescent="0.4">
      <c r="A77" s="1"/>
      <c r="B77" s="116"/>
      <c r="C77" s="117"/>
      <c r="D77" s="2153" t="s">
        <v>590</v>
      </c>
      <c r="E77" s="1830"/>
      <c r="F77" s="1830"/>
      <c r="G77" s="1830"/>
      <c r="H77" s="920">
        <f>SUM(H72:H76)</f>
        <v>0</v>
      </c>
    </row>
    <row r="78" spans="1:8" s="2" customFormat="1" ht="18.75" x14ac:dyDescent="0.35">
      <c r="A78" s="1"/>
      <c r="B78" s="976"/>
      <c r="C78" s="976"/>
      <c r="D78" s="977"/>
      <c r="E78" s="977"/>
      <c r="F78" s="428"/>
      <c r="G78" s="977"/>
      <c r="H78" s="978"/>
    </row>
    <row r="79" spans="1:8" x14ac:dyDescent="0.35">
      <c r="D79" s="71" t="s">
        <v>51</v>
      </c>
    </row>
    <row r="80" spans="1:8" ht="18.75" x14ac:dyDescent="0.35">
      <c r="A80" s="110"/>
      <c r="B80" s="111"/>
      <c r="C80" s="111"/>
      <c r="D80" s="112" t="s">
        <v>86</v>
      </c>
      <c r="E80" s="234"/>
      <c r="F80" s="979"/>
      <c r="G80" s="980"/>
      <c r="H80" s="981"/>
    </row>
    <row r="81" spans="1:9" ht="18.75" x14ac:dyDescent="0.35">
      <c r="A81" s="110"/>
      <c r="B81" s="111"/>
      <c r="C81" s="111"/>
      <c r="D81" s="112" t="s">
        <v>87</v>
      </c>
      <c r="E81" s="234"/>
      <c r="F81" s="2154"/>
      <c r="G81" s="2154"/>
      <c r="H81" s="2154"/>
    </row>
    <row r="82" spans="1:9" ht="18.75" x14ac:dyDescent="0.35">
      <c r="A82" s="110"/>
      <c r="B82" s="111"/>
      <c r="C82" s="111"/>
      <c r="D82" s="112" t="s">
        <v>88</v>
      </c>
      <c r="E82" s="234"/>
      <c r="F82" s="2155"/>
      <c r="G82" s="2155"/>
      <c r="H82" s="2155"/>
    </row>
    <row r="83" spans="1:9" x14ac:dyDescent="0.35">
      <c r="F83" s="2147"/>
      <c r="G83" s="2147"/>
      <c r="H83" s="2147"/>
    </row>
    <row r="84" spans="1:9" ht="18.75" x14ac:dyDescent="0.35">
      <c r="F84" s="2147"/>
      <c r="G84" s="2147"/>
      <c r="H84" s="2147"/>
      <c r="I84" s="906"/>
    </row>
    <row r="85" spans="1:9" x14ac:dyDescent="0.35">
      <c r="F85" s="2147"/>
      <c r="G85" s="2147"/>
      <c r="H85" s="2147"/>
    </row>
    <row r="86" spans="1:9" x14ac:dyDescent="0.35">
      <c r="F86" s="2147"/>
      <c r="G86" s="2147"/>
      <c r="H86" s="2147"/>
    </row>
  </sheetData>
  <mergeCells count="29">
    <mergeCell ref="D71:H71"/>
    <mergeCell ref="D77:G77"/>
    <mergeCell ref="F81:H81"/>
    <mergeCell ref="F82:H82"/>
    <mergeCell ref="F83:H86"/>
    <mergeCell ref="B69:G69"/>
    <mergeCell ref="D13:H13"/>
    <mergeCell ref="D14:H14"/>
    <mergeCell ref="D15:H15"/>
    <mergeCell ref="D16:H16"/>
    <mergeCell ref="D17:H17"/>
    <mergeCell ref="D18:H18"/>
    <mergeCell ref="D19:H19"/>
    <mergeCell ref="B30:G30"/>
    <mergeCell ref="B38:G38"/>
    <mergeCell ref="B45:G45"/>
    <mergeCell ref="B55:G55"/>
    <mergeCell ref="D12:H12"/>
    <mergeCell ref="B1:H1"/>
    <mergeCell ref="B2:H2"/>
    <mergeCell ref="B3:H3"/>
    <mergeCell ref="D4:H4"/>
    <mergeCell ref="D5:H5"/>
    <mergeCell ref="D6:H6"/>
    <mergeCell ref="D7:H7"/>
    <mergeCell ref="D8:H8"/>
    <mergeCell ref="D9:H9"/>
    <mergeCell ref="D10:H10"/>
    <mergeCell ref="D11:H11"/>
  </mergeCells>
  <pageMargins left="0.70866141732283505" right="0.70866141732283505" top="0.74803149606299202" bottom="0.74803149606299202" header="0.31496062992126" footer="0.31496062992126"/>
  <pageSetup paperSize="9" scale="61" fitToHeight="0" orientation="portrait" r:id="rId1"/>
  <headerFooter>
    <oddHeader>&amp;CБАРАЊЕ ЗА ПОНУДИ - Тендер 11- Дел 2 - Анекс 1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Шуто Оризари&amp;CРеконструкција на ул. Брсјачка Буна&amp;R&amp;P/&amp;N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J76"/>
  <sheetViews>
    <sheetView view="pageBreakPreview" zoomScale="80" zoomScaleNormal="115" zoomScaleSheetLayoutView="80" zoomScalePageLayoutView="40" workbookViewId="0">
      <selection activeCell="A29" sqref="A29:XFD29"/>
    </sheetView>
  </sheetViews>
  <sheetFormatPr defaultRowHeight="18" x14ac:dyDescent="0.25"/>
  <cols>
    <col min="1" max="1" width="7.7109375" style="70" customWidth="1"/>
    <col min="2" max="2" width="11.7109375" style="70" customWidth="1"/>
    <col min="3" max="3" width="64.140625" style="71" customWidth="1"/>
    <col min="4" max="4" width="11" style="70" customWidth="1"/>
    <col min="5" max="5" width="12.85546875" style="19" customWidth="1"/>
    <col min="6" max="6" width="15.42578125" style="72" customWidth="1"/>
    <col min="7" max="7" width="21.5703125" style="73" customWidth="1"/>
    <col min="8" max="36" width="8.85546875" style="2"/>
    <col min="249" max="249" width="3.42578125" customWidth="1"/>
    <col min="250" max="250" width="7" customWidth="1"/>
    <col min="251" max="251" width="9.85546875" customWidth="1"/>
    <col min="252" max="252" width="64.140625" customWidth="1"/>
    <col min="253" max="253" width="11.42578125" customWidth="1"/>
    <col min="254" max="254" width="12.85546875" customWidth="1"/>
    <col min="255" max="255" width="15.42578125" customWidth="1"/>
    <col min="256" max="256" width="19.42578125" customWidth="1"/>
    <col min="257" max="257" width="13.85546875" customWidth="1"/>
    <col min="505" max="505" width="3.42578125" customWidth="1"/>
    <col min="506" max="506" width="7" customWidth="1"/>
    <col min="507" max="507" width="9.85546875" customWidth="1"/>
    <col min="508" max="508" width="64.140625" customWidth="1"/>
    <col min="509" max="509" width="11.42578125" customWidth="1"/>
    <col min="510" max="510" width="12.85546875" customWidth="1"/>
    <col min="511" max="511" width="15.42578125" customWidth="1"/>
    <col min="512" max="512" width="19.42578125" customWidth="1"/>
    <col min="513" max="513" width="13.85546875" customWidth="1"/>
    <col min="761" max="761" width="3.42578125" customWidth="1"/>
    <col min="762" max="762" width="7" customWidth="1"/>
    <col min="763" max="763" width="9.85546875" customWidth="1"/>
    <col min="764" max="764" width="64.140625" customWidth="1"/>
    <col min="765" max="765" width="11.42578125" customWidth="1"/>
    <col min="766" max="766" width="12.85546875" customWidth="1"/>
    <col min="767" max="767" width="15.42578125" customWidth="1"/>
    <col min="768" max="768" width="19.42578125" customWidth="1"/>
    <col min="769" max="769" width="13.85546875" customWidth="1"/>
    <col min="1017" max="1017" width="3.42578125" customWidth="1"/>
    <col min="1018" max="1018" width="7" customWidth="1"/>
    <col min="1019" max="1019" width="9.85546875" customWidth="1"/>
    <col min="1020" max="1020" width="64.140625" customWidth="1"/>
    <col min="1021" max="1021" width="11.42578125" customWidth="1"/>
    <col min="1022" max="1022" width="12.85546875" customWidth="1"/>
    <col min="1023" max="1023" width="15.42578125" customWidth="1"/>
    <col min="1024" max="1024" width="19.42578125" customWidth="1"/>
    <col min="1025" max="1025" width="13.85546875" customWidth="1"/>
    <col min="1273" max="1273" width="3.42578125" customWidth="1"/>
    <col min="1274" max="1274" width="7" customWidth="1"/>
    <col min="1275" max="1275" width="9.85546875" customWidth="1"/>
    <col min="1276" max="1276" width="64.140625" customWidth="1"/>
    <col min="1277" max="1277" width="11.42578125" customWidth="1"/>
    <col min="1278" max="1278" width="12.85546875" customWidth="1"/>
    <col min="1279" max="1279" width="15.42578125" customWidth="1"/>
    <col min="1280" max="1280" width="19.42578125" customWidth="1"/>
    <col min="1281" max="1281" width="13.85546875" customWidth="1"/>
    <col min="1529" max="1529" width="3.42578125" customWidth="1"/>
    <col min="1530" max="1530" width="7" customWidth="1"/>
    <col min="1531" max="1531" width="9.85546875" customWidth="1"/>
    <col min="1532" max="1532" width="64.140625" customWidth="1"/>
    <col min="1533" max="1533" width="11.42578125" customWidth="1"/>
    <col min="1534" max="1534" width="12.85546875" customWidth="1"/>
    <col min="1535" max="1535" width="15.42578125" customWidth="1"/>
    <col min="1536" max="1536" width="19.42578125" customWidth="1"/>
    <col min="1537" max="1537" width="13.85546875" customWidth="1"/>
    <col min="1785" max="1785" width="3.42578125" customWidth="1"/>
    <col min="1786" max="1786" width="7" customWidth="1"/>
    <col min="1787" max="1787" width="9.85546875" customWidth="1"/>
    <col min="1788" max="1788" width="64.140625" customWidth="1"/>
    <col min="1789" max="1789" width="11.42578125" customWidth="1"/>
    <col min="1790" max="1790" width="12.85546875" customWidth="1"/>
    <col min="1791" max="1791" width="15.42578125" customWidth="1"/>
    <col min="1792" max="1792" width="19.42578125" customWidth="1"/>
    <col min="1793" max="1793" width="13.85546875" customWidth="1"/>
    <col min="2041" max="2041" width="3.42578125" customWidth="1"/>
    <col min="2042" max="2042" width="7" customWidth="1"/>
    <col min="2043" max="2043" width="9.85546875" customWidth="1"/>
    <col min="2044" max="2044" width="64.140625" customWidth="1"/>
    <col min="2045" max="2045" width="11.42578125" customWidth="1"/>
    <col min="2046" max="2046" width="12.85546875" customWidth="1"/>
    <col min="2047" max="2047" width="15.42578125" customWidth="1"/>
    <col min="2048" max="2048" width="19.42578125" customWidth="1"/>
    <col min="2049" max="2049" width="13.85546875" customWidth="1"/>
    <col min="2297" max="2297" width="3.42578125" customWidth="1"/>
    <col min="2298" max="2298" width="7" customWidth="1"/>
    <col min="2299" max="2299" width="9.85546875" customWidth="1"/>
    <col min="2300" max="2300" width="64.140625" customWidth="1"/>
    <col min="2301" max="2301" width="11.42578125" customWidth="1"/>
    <col min="2302" max="2302" width="12.85546875" customWidth="1"/>
    <col min="2303" max="2303" width="15.42578125" customWidth="1"/>
    <col min="2304" max="2304" width="19.42578125" customWidth="1"/>
    <col min="2305" max="2305" width="13.85546875" customWidth="1"/>
    <col min="2553" max="2553" width="3.42578125" customWidth="1"/>
    <col min="2554" max="2554" width="7" customWidth="1"/>
    <col min="2555" max="2555" width="9.85546875" customWidth="1"/>
    <col min="2556" max="2556" width="64.140625" customWidth="1"/>
    <col min="2557" max="2557" width="11.42578125" customWidth="1"/>
    <col min="2558" max="2558" width="12.85546875" customWidth="1"/>
    <col min="2559" max="2559" width="15.42578125" customWidth="1"/>
    <col min="2560" max="2560" width="19.42578125" customWidth="1"/>
    <col min="2561" max="2561" width="13.85546875" customWidth="1"/>
    <col min="2809" max="2809" width="3.42578125" customWidth="1"/>
    <col min="2810" max="2810" width="7" customWidth="1"/>
    <col min="2811" max="2811" width="9.85546875" customWidth="1"/>
    <col min="2812" max="2812" width="64.140625" customWidth="1"/>
    <col min="2813" max="2813" width="11.42578125" customWidth="1"/>
    <col min="2814" max="2814" width="12.85546875" customWidth="1"/>
    <col min="2815" max="2815" width="15.42578125" customWidth="1"/>
    <col min="2816" max="2816" width="19.42578125" customWidth="1"/>
    <col min="2817" max="2817" width="13.85546875" customWidth="1"/>
    <col min="3065" max="3065" width="3.42578125" customWidth="1"/>
    <col min="3066" max="3066" width="7" customWidth="1"/>
    <col min="3067" max="3067" width="9.85546875" customWidth="1"/>
    <col min="3068" max="3068" width="64.140625" customWidth="1"/>
    <col min="3069" max="3069" width="11.42578125" customWidth="1"/>
    <col min="3070" max="3070" width="12.85546875" customWidth="1"/>
    <col min="3071" max="3071" width="15.42578125" customWidth="1"/>
    <col min="3072" max="3072" width="19.42578125" customWidth="1"/>
    <col min="3073" max="3073" width="13.85546875" customWidth="1"/>
    <col min="3321" max="3321" width="3.42578125" customWidth="1"/>
    <col min="3322" max="3322" width="7" customWidth="1"/>
    <col min="3323" max="3323" width="9.85546875" customWidth="1"/>
    <col min="3324" max="3324" width="64.140625" customWidth="1"/>
    <col min="3325" max="3325" width="11.42578125" customWidth="1"/>
    <col min="3326" max="3326" width="12.85546875" customWidth="1"/>
    <col min="3327" max="3327" width="15.42578125" customWidth="1"/>
    <col min="3328" max="3328" width="19.42578125" customWidth="1"/>
    <col min="3329" max="3329" width="13.85546875" customWidth="1"/>
    <col min="3577" max="3577" width="3.42578125" customWidth="1"/>
    <col min="3578" max="3578" width="7" customWidth="1"/>
    <col min="3579" max="3579" width="9.85546875" customWidth="1"/>
    <col min="3580" max="3580" width="64.140625" customWidth="1"/>
    <col min="3581" max="3581" width="11.42578125" customWidth="1"/>
    <col min="3582" max="3582" width="12.85546875" customWidth="1"/>
    <col min="3583" max="3583" width="15.42578125" customWidth="1"/>
    <col min="3584" max="3584" width="19.42578125" customWidth="1"/>
    <col min="3585" max="3585" width="13.85546875" customWidth="1"/>
    <col min="3833" max="3833" width="3.42578125" customWidth="1"/>
    <col min="3834" max="3834" width="7" customWidth="1"/>
    <col min="3835" max="3835" width="9.85546875" customWidth="1"/>
    <col min="3836" max="3836" width="64.140625" customWidth="1"/>
    <col min="3837" max="3837" width="11.42578125" customWidth="1"/>
    <col min="3838" max="3838" width="12.85546875" customWidth="1"/>
    <col min="3839" max="3839" width="15.42578125" customWidth="1"/>
    <col min="3840" max="3840" width="19.42578125" customWidth="1"/>
    <col min="3841" max="3841" width="13.85546875" customWidth="1"/>
    <col min="4089" max="4089" width="3.42578125" customWidth="1"/>
    <col min="4090" max="4090" width="7" customWidth="1"/>
    <col min="4091" max="4091" width="9.85546875" customWidth="1"/>
    <col min="4092" max="4092" width="64.140625" customWidth="1"/>
    <col min="4093" max="4093" width="11.42578125" customWidth="1"/>
    <col min="4094" max="4094" width="12.85546875" customWidth="1"/>
    <col min="4095" max="4095" width="15.42578125" customWidth="1"/>
    <col min="4096" max="4096" width="19.42578125" customWidth="1"/>
    <col min="4097" max="4097" width="13.85546875" customWidth="1"/>
    <col min="4345" max="4345" width="3.42578125" customWidth="1"/>
    <col min="4346" max="4346" width="7" customWidth="1"/>
    <col min="4347" max="4347" width="9.85546875" customWidth="1"/>
    <col min="4348" max="4348" width="64.140625" customWidth="1"/>
    <col min="4349" max="4349" width="11.42578125" customWidth="1"/>
    <col min="4350" max="4350" width="12.85546875" customWidth="1"/>
    <col min="4351" max="4351" width="15.42578125" customWidth="1"/>
    <col min="4352" max="4352" width="19.42578125" customWidth="1"/>
    <col min="4353" max="4353" width="13.85546875" customWidth="1"/>
    <col min="4601" max="4601" width="3.42578125" customWidth="1"/>
    <col min="4602" max="4602" width="7" customWidth="1"/>
    <col min="4603" max="4603" width="9.85546875" customWidth="1"/>
    <col min="4604" max="4604" width="64.140625" customWidth="1"/>
    <col min="4605" max="4605" width="11.42578125" customWidth="1"/>
    <col min="4606" max="4606" width="12.85546875" customWidth="1"/>
    <col min="4607" max="4607" width="15.42578125" customWidth="1"/>
    <col min="4608" max="4608" width="19.42578125" customWidth="1"/>
    <col min="4609" max="4609" width="13.85546875" customWidth="1"/>
    <col min="4857" max="4857" width="3.42578125" customWidth="1"/>
    <col min="4858" max="4858" width="7" customWidth="1"/>
    <col min="4859" max="4859" width="9.85546875" customWidth="1"/>
    <col min="4860" max="4860" width="64.140625" customWidth="1"/>
    <col min="4861" max="4861" width="11.42578125" customWidth="1"/>
    <col min="4862" max="4862" width="12.85546875" customWidth="1"/>
    <col min="4863" max="4863" width="15.42578125" customWidth="1"/>
    <col min="4864" max="4864" width="19.42578125" customWidth="1"/>
    <col min="4865" max="4865" width="13.85546875" customWidth="1"/>
    <col min="5113" max="5113" width="3.42578125" customWidth="1"/>
    <col min="5114" max="5114" width="7" customWidth="1"/>
    <col min="5115" max="5115" width="9.85546875" customWidth="1"/>
    <col min="5116" max="5116" width="64.140625" customWidth="1"/>
    <col min="5117" max="5117" width="11.42578125" customWidth="1"/>
    <col min="5118" max="5118" width="12.85546875" customWidth="1"/>
    <col min="5119" max="5119" width="15.42578125" customWidth="1"/>
    <col min="5120" max="5120" width="19.42578125" customWidth="1"/>
    <col min="5121" max="5121" width="13.85546875" customWidth="1"/>
    <col min="5369" max="5369" width="3.42578125" customWidth="1"/>
    <col min="5370" max="5370" width="7" customWidth="1"/>
    <col min="5371" max="5371" width="9.85546875" customWidth="1"/>
    <col min="5372" max="5372" width="64.140625" customWidth="1"/>
    <col min="5373" max="5373" width="11.42578125" customWidth="1"/>
    <col min="5374" max="5374" width="12.85546875" customWidth="1"/>
    <col min="5375" max="5375" width="15.42578125" customWidth="1"/>
    <col min="5376" max="5376" width="19.42578125" customWidth="1"/>
    <col min="5377" max="5377" width="13.85546875" customWidth="1"/>
    <col min="5625" max="5625" width="3.42578125" customWidth="1"/>
    <col min="5626" max="5626" width="7" customWidth="1"/>
    <col min="5627" max="5627" width="9.85546875" customWidth="1"/>
    <col min="5628" max="5628" width="64.140625" customWidth="1"/>
    <col min="5629" max="5629" width="11.42578125" customWidth="1"/>
    <col min="5630" max="5630" width="12.85546875" customWidth="1"/>
    <col min="5631" max="5631" width="15.42578125" customWidth="1"/>
    <col min="5632" max="5632" width="19.42578125" customWidth="1"/>
    <col min="5633" max="5633" width="13.85546875" customWidth="1"/>
    <col min="5881" max="5881" width="3.42578125" customWidth="1"/>
    <col min="5882" max="5882" width="7" customWidth="1"/>
    <col min="5883" max="5883" width="9.85546875" customWidth="1"/>
    <col min="5884" max="5884" width="64.140625" customWidth="1"/>
    <col min="5885" max="5885" width="11.42578125" customWidth="1"/>
    <col min="5886" max="5886" width="12.85546875" customWidth="1"/>
    <col min="5887" max="5887" width="15.42578125" customWidth="1"/>
    <col min="5888" max="5888" width="19.42578125" customWidth="1"/>
    <col min="5889" max="5889" width="13.85546875" customWidth="1"/>
    <col min="6137" max="6137" width="3.42578125" customWidth="1"/>
    <col min="6138" max="6138" width="7" customWidth="1"/>
    <col min="6139" max="6139" width="9.85546875" customWidth="1"/>
    <col min="6140" max="6140" width="64.140625" customWidth="1"/>
    <col min="6141" max="6141" width="11.42578125" customWidth="1"/>
    <col min="6142" max="6142" width="12.85546875" customWidth="1"/>
    <col min="6143" max="6143" width="15.42578125" customWidth="1"/>
    <col min="6144" max="6144" width="19.42578125" customWidth="1"/>
    <col min="6145" max="6145" width="13.85546875" customWidth="1"/>
    <col min="6393" max="6393" width="3.42578125" customWidth="1"/>
    <col min="6394" max="6394" width="7" customWidth="1"/>
    <col min="6395" max="6395" width="9.85546875" customWidth="1"/>
    <col min="6396" max="6396" width="64.140625" customWidth="1"/>
    <col min="6397" max="6397" width="11.42578125" customWidth="1"/>
    <col min="6398" max="6398" width="12.85546875" customWidth="1"/>
    <col min="6399" max="6399" width="15.42578125" customWidth="1"/>
    <col min="6400" max="6400" width="19.42578125" customWidth="1"/>
    <col min="6401" max="6401" width="13.85546875" customWidth="1"/>
    <col min="6649" max="6649" width="3.42578125" customWidth="1"/>
    <col min="6650" max="6650" width="7" customWidth="1"/>
    <col min="6651" max="6651" width="9.85546875" customWidth="1"/>
    <col min="6652" max="6652" width="64.140625" customWidth="1"/>
    <col min="6653" max="6653" width="11.42578125" customWidth="1"/>
    <col min="6654" max="6654" width="12.85546875" customWidth="1"/>
    <col min="6655" max="6655" width="15.42578125" customWidth="1"/>
    <col min="6656" max="6656" width="19.42578125" customWidth="1"/>
    <col min="6657" max="6657" width="13.85546875" customWidth="1"/>
    <col min="6905" max="6905" width="3.42578125" customWidth="1"/>
    <col min="6906" max="6906" width="7" customWidth="1"/>
    <col min="6907" max="6907" width="9.85546875" customWidth="1"/>
    <col min="6908" max="6908" width="64.140625" customWidth="1"/>
    <col min="6909" max="6909" width="11.42578125" customWidth="1"/>
    <col min="6910" max="6910" width="12.85546875" customWidth="1"/>
    <col min="6911" max="6911" width="15.42578125" customWidth="1"/>
    <col min="6912" max="6912" width="19.42578125" customWidth="1"/>
    <col min="6913" max="6913" width="13.85546875" customWidth="1"/>
    <col min="7161" max="7161" width="3.42578125" customWidth="1"/>
    <col min="7162" max="7162" width="7" customWidth="1"/>
    <col min="7163" max="7163" width="9.85546875" customWidth="1"/>
    <col min="7164" max="7164" width="64.140625" customWidth="1"/>
    <col min="7165" max="7165" width="11.42578125" customWidth="1"/>
    <col min="7166" max="7166" width="12.85546875" customWidth="1"/>
    <col min="7167" max="7167" width="15.42578125" customWidth="1"/>
    <col min="7168" max="7168" width="19.42578125" customWidth="1"/>
    <col min="7169" max="7169" width="13.85546875" customWidth="1"/>
    <col min="7417" max="7417" width="3.42578125" customWidth="1"/>
    <col min="7418" max="7418" width="7" customWidth="1"/>
    <col min="7419" max="7419" width="9.85546875" customWidth="1"/>
    <col min="7420" max="7420" width="64.140625" customWidth="1"/>
    <col min="7421" max="7421" width="11.42578125" customWidth="1"/>
    <col min="7422" max="7422" width="12.85546875" customWidth="1"/>
    <col min="7423" max="7423" width="15.42578125" customWidth="1"/>
    <col min="7424" max="7424" width="19.42578125" customWidth="1"/>
    <col min="7425" max="7425" width="13.85546875" customWidth="1"/>
    <col min="7673" max="7673" width="3.42578125" customWidth="1"/>
    <col min="7674" max="7674" width="7" customWidth="1"/>
    <col min="7675" max="7675" width="9.85546875" customWidth="1"/>
    <col min="7676" max="7676" width="64.140625" customWidth="1"/>
    <col min="7677" max="7677" width="11.42578125" customWidth="1"/>
    <col min="7678" max="7678" width="12.85546875" customWidth="1"/>
    <col min="7679" max="7679" width="15.42578125" customWidth="1"/>
    <col min="7680" max="7680" width="19.42578125" customWidth="1"/>
    <col min="7681" max="7681" width="13.85546875" customWidth="1"/>
    <col min="7929" max="7929" width="3.42578125" customWidth="1"/>
    <col min="7930" max="7930" width="7" customWidth="1"/>
    <col min="7931" max="7931" width="9.85546875" customWidth="1"/>
    <col min="7932" max="7932" width="64.140625" customWidth="1"/>
    <col min="7933" max="7933" width="11.42578125" customWidth="1"/>
    <col min="7934" max="7934" width="12.85546875" customWidth="1"/>
    <col min="7935" max="7935" width="15.42578125" customWidth="1"/>
    <col min="7936" max="7936" width="19.42578125" customWidth="1"/>
    <col min="7937" max="7937" width="13.85546875" customWidth="1"/>
    <col min="8185" max="8185" width="3.42578125" customWidth="1"/>
    <col min="8186" max="8186" width="7" customWidth="1"/>
    <col min="8187" max="8187" width="9.85546875" customWidth="1"/>
    <col min="8188" max="8188" width="64.140625" customWidth="1"/>
    <col min="8189" max="8189" width="11.42578125" customWidth="1"/>
    <col min="8190" max="8190" width="12.85546875" customWidth="1"/>
    <col min="8191" max="8191" width="15.42578125" customWidth="1"/>
    <col min="8192" max="8192" width="19.42578125" customWidth="1"/>
    <col min="8193" max="8193" width="13.85546875" customWidth="1"/>
    <col min="8441" max="8441" width="3.42578125" customWidth="1"/>
    <col min="8442" max="8442" width="7" customWidth="1"/>
    <col min="8443" max="8443" width="9.85546875" customWidth="1"/>
    <col min="8444" max="8444" width="64.140625" customWidth="1"/>
    <col min="8445" max="8445" width="11.42578125" customWidth="1"/>
    <col min="8446" max="8446" width="12.85546875" customWidth="1"/>
    <col min="8447" max="8447" width="15.42578125" customWidth="1"/>
    <col min="8448" max="8448" width="19.42578125" customWidth="1"/>
    <col min="8449" max="8449" width="13.85546875" customWidth="1"/>
    <col min="8697" max="8697" width="3.42578125" customWidth="1"/>
    <col min="8698" max="8698" width="7" customWidth="1"/>
    <col min="8699" max="8699" width="9.85546875" customWidth="1"/>
    <col min="8700" max="8700" width="64.140625" customWidth="1"/>
    <col min="8701" max="8701" width="11.42578125" customWidth="1"/>
    <col min="8702" max="8702" width="12.85546875" customWidth="1"/>
    <col min="8703" max="8703" width="15.42578125" customWidth="1"/>
    <col min="8704" max="8704" width="19.42578125" customWidth="1"/>
    <col min="8705" max="8705" width="13.85546875" customWidth="1"/>
    <col min="8953" max="8953" width="3.42578125" customWidth="1"/>
    <col min="8954" max="8954" width="7" customWidth="1"/>
    <col min="8955" max="8955" width="9.85546875" customWidth="1"/>
    <col min="8956" max="8956" width="64.140625" customWidth="1"/>
    <col min="8957" max="8957" width="11.42578125" customWidth="1"/>
    <col min="8958" max="8958" width="12.85546875" customWidth="1"/>
    <col min="8959" max="8959" width="15.42578125" customWidth="1"/>
    <col min="8960" max="8960" width="19.42578125" customWidth="1"/>
    <col min="8961" max="8961" width="13.85546875" customWidth="1"/>
    <col min="9209" max="9209" width="3.42578125" customWidth="1"/>
    <col min="9210" max="9210" width="7" customWidth="1"/>
    <col min="9211" max="9211" width="9.85546875" customWidth="1"/>
    <col min="9212" max="9212" width="64.140625" customWidth="1"/>
    <col min="9213" max="9213" width="11.42578125" customWidth="1"/>
    <col min="9214" max="9214" width="12.85546875" customWidth="1"/>
    <col min="9215" max="9215" width="15.42578125" customWidth="1"/>
    <col min="9216" max="9216" width="19.42578125" customWidth="1"/>
    <col min="9217" max="9217" width="13.85546875" customWidth="1"/>
    <col min="9465" max="9465" width="3.42578125" customWidth="1"/>
    <col min="9466" max="9466" width="7" customWidth="1"/>
    <col min="9467" max="9467" width="9.85546875" customWidth="1"/>
    <col min="9468" max="9468" width="64.140625" customWidth="1"/>
    <col min="9469" max="9469" width="11.42578125" customWidth="1"/>
    <col min="9470" max="9470" width="12.85546875" customWidth="1"/>
    <col min="9471" max="9471" width="15.42578125" customWidth="1"/>
    <col min="9472" max="9472" width="19.42578125" customWidth="1"/>
    <col min="9473" max="9473" width="13.85546875" customWidth="1"/>
    <col min="9721" max="9721" width="3.42578125" customWidth="1"/>
    <col min="9722" max="9722" width="7" customWidth="1"/>
    <col min="9723" max="9723" width="9.85546875" customWidth="1"/>
    <col min="9724" max="9724" width="64.140625" customWidth="1"/>
    <col min="9725" max="9725" width="11.42578125" customWidth="1"/>
    <col min="9726" max="9726" width="12.85546875" customWidth="1"/>
    <col min="9727" max="9727" width="15.42578125" customWidth="1"/>
    <col min="9728" max="9728" width="19.42578125" customWidth="1"/>
    <col min="9729" max="9729" width="13.85546875" customWidth="1"/>
    <col min="9977" max="9977" width="3.42578125" customWidth="1"/>
    <col min="9978" max="9978" width="7" customWidth="1"/>
    <col min="9979" max="9979" width="9.85546875" customWidth="1"/>
    <col min="9980" max="9980" width="64.140625" customWidth="1"/>
    <col min="9981" max="9981" width="11.42578125" customWidth="1"/>
    <col min="9982" max="9982" width="12.85546875" customWidth="1"/>
    <col min="9983" max="9983" width="15.42578125" customWidth="1"/>
    <col min="9984" max="9984" width="19.42578125" customWidth="1"/>
    <col min="9985" max="9985" width="13.85546875" customWidth="1"/>
    <col min="10233" max="10233" width="3.42578125" customWidth="1"/>
    <col min="10234" max="10234" width="7" customWidth="1"/>
    <col min="10235" max="10235" width="9.85546875" customWidth="1"/>
    <col min="10236" max="10236" width="64.140625" customWidth="1"/>
    <col min="10237" max="10237" width="11.42578125" customWidth="1"/>
    <col min="10238" max="10238" width="12.85546875" customWidth="1"/>
    <col min="10239" max="10239" width="15.42578125" customWidth="1"/>
    <col min="10240" max="10240" width="19.42578125" customWidth="1"/>
    <col min="10241" max="10241" width="13.85546875" customWidth="1"/>
    <col min="10489" max="10489" width="3.42578125" customWidth="1"/>
    <col min="10490" max="10490" width="7" customWidth="1"/>
    <col min="10491" max="10491" width="9.85546875" customWidth="1"/>
    <col min="10492" max="10492" width="64.140625" customWidth="1"/>
    <col min="10493" max="10493" width="11.42578125" customWidth="1"/>
    <col min="10494" max="10494" width="12.85546875" customWidth="1"/>
    <col min="10495" max="10495" width="15.42578125" customWidth="1"/>
    <col min="10496" max="10496" width="19.42578125" customWidth="1"/>
    <col min="10497" max="10497" width="13.85546875" customWidth="1"/>
    <col min="10745" max="10745" width="3.42578125" customWidth="1"/>
    <col min="10746" max="10746" width="7" customWidth="1"/>
    <col min="10747" max="10747" width="9.85546875" customWidth="1"/>
    <col min="10748" max="10748" width="64.140625" customWidth="1"/>
    <col min="10749" max="10749" width="11.42578125" customWidth="1"/>
    <col min="10750" max="10750" width="12.85546875" customWidth="1"/>
    <col min="10751" max="10751" width="15.42578125" customWidth="1"/>
    <col min="10752" max="10752" width="19.42578125" customWidth="1"/>
    <col min="10753" max="10753" width="13.85546875" customWidth="1"/>
    <col min="11001" max="11001" width="3.42578125" customWidth="1"/>
    <col min="11002" max="11002" width="7" customWidth="1"/>
    <col min="11003" max="11003" width="9.85546875" customWidth="1"/>
    <col min="11004" max="11004" width="64.140625" customWidth="1"/>
    <col min="11005" max="11005" width="11.42578125" customWidth="1"/>
    <col min="11006" max="11006" width="12.85546875" customWidth="1"/>
    <col min="11007" max="11007" width="15.42578125" customWidth="1"/>
    <col min="11008" max="11008" width="19.42578125" customWidth="1"/>
    <col min="11009" max="11009" width="13.85546875" customWidth="1"/>
    <col min="11257" max="11257" width="3.42578125" customWidth="1"/>
    <col min="11258" max="11258" width="7" customWidth="1"/>
    <col min="11259" max="11259" width="9.85546875" customWidth="1"/>
    <col min="11260" max="11260" width="64.140625" customWidth="1"/>
    <col min="11261" max="11261" width="11.42578125" customWidth="1"/>
    <col min="11262" max="11262" width="12.85546875" customWidth="1"/>
    <col min="11263" max="11263" width="15.42578125" customWidth="1"/>
    <col min="11264" max="11264" width="19.42578125" customWidth="1"/>
    <col min="11265" max="11265" width="13.85546875" customWidth="1"/>
    <col min="11513" max="11513" width="3.42578125" customWidth="1"/>
    <col min="11514" max="11514" width="7" customWidth="1"/>
    <col min="11515" max="11515" width="9.85546875" customWidth="1"/>
    <col min="11516" max="11516" width="64.140625" customWidth="1"/>
    <col min="11517" max="11517" width="11.42578125" customWidth="1"/>
    <col min="11518" max="11518" width="12.85546875" customWidth="1"/>
    <col min="11519" max="11519" width="15.42578125" customWidth="1"/>
    <col min="11520" max="11520" width="19.42578125" customWidth="1"/>
    <col min="11521" max="11521" width="13.85546875" customWidth="1"/>
    <col min="11769" max="11769" width="3.42578125" customWidth="1"/>
    <col min="11770" max="11770" width="7" customWidth="1"/>
    <col min="11771" max="11771" width="9.85546875" customWidth="1"/>
    <col min="11772" max="11772" width="64.140625" customWidth="1"/>
    <col min="11773" max="11773" width="11.42578125" customWidth="1"/>
    <col min="11774" max="11774" width="12.85546875" customWidth="1"/>
    <col min="11775" max="11775" width="15.42578125" customWidth="1"/>
    <col min="11776" max="11776" width="19.42578125" customWidth="1"/>
    <col min="11777" max="11777" width="13.85546875" customWidth="1"/>
    <col min="12025" max="12025" width="3.42578125" customWidth="1"/>
    <col min="12026" max="12026" width="7" customWidth="1"/>
    <col min="12027" max="12027" width="9.85546875" customWidth="1"/>
    <col min="12028" max="12028" width="64.140625" customWidth="1"/>
    <col min="12029" max="12029" width="11.42578125" customWidth="1"/>
    <col min="12030" max="12030" width="12.85546875" customWidth="1"/>
    <col min="12031" max="12031" width="15.42578125" customWidth="1"/>
    <col min="12032" max="12032" width="19.42578125" customWidth="1"/>
    <col min="12033" max="12033" width="13.85546875" customWidth="1"/>
    <col min="12281" max="12281" width="3.42578125" customWidth="1"/>
    <col min="12282" max="12282" width="7" customWidth="1"/>
    <col min="12283" max="12283" width="9.85546875" customWidth="1"/>
    <col min="12284" max="12284" width="64.140625" customWidth="1"/>
    <col min="12285" max="12285" width="11.42578125" customWidth="1"/>
    <col min="12286" max="12286" width="12.85546875" customWidth="1"/>
    <col min="12287" max="12287" width="15.42578125" customWidth="1"/>
    <col min="12288" max="12288" width="19.42578125" customWidth="1"/>
    <col min="12289" max="12289" width="13.85546875" customWidth="1"/>
    <col min="12537" max="12537" width="3.42578125" customWidth="1"/>
    <col min="12538" max="12538" width="7" customWidth="1"/>
    <col min="12539" max="12539" width="9.85546875" customWidth="1"/>
    <col min="12540" max="12540" width="64.140625" customWidth="1"/>
    <col min="12541" max="12541" width="11.42578125" customWidth="1"/>
    <col min="12542" max="12542" width="12.85546875" customWidth="1"/>
    <col min="12543" max="12543" width="15.42578125" customWidth="1"/>
    <col min="12544" max="12544" width="19.42578125" customWidth="1"/>
    <col min="12545" max="12545" width="13.85546875" customWidth="1"/>
    <col min="12793" max="12793" width="3.42578125" customWidth="1"/>
    <col min="12794" max="12794" width="7" customWidth="1"/>
    <col min="12795" max="12795" width="9.85546875" customWidth="1"/>
    <col min="12796" max="12796" width="64.140625" customWidth="1"/>
    <col min="12797" max="12797" width="11.42578125" customWidth="1"/>
    <col min="12798" max="12798" width="12.85546875" customWidth="1"/>
    <col min="12799" max="12799" width="15.42578125" customWidth="1"/>
    <col min="12800" max="12800" width="19.42578125" customWidth="1"/>
    <col min="12801" max="12801" width="13.85546875" customWidth="1"/>
    <col min="13049" max="13049" width="3.42578125" customWidth="1"/>
    <col min="13050" max="13050" width="7" customWidth="1"/>
    <col min="13051" max="13051" width="9.85546875" customWidth="1"/>
    <col min="13052" max="13052" width="64.140625" customWidth="1"/>
    <col min="13053" max="13053" width="11.42578125" customWidth="1"/>
    <col min="13054" max="13054" width="12.85546875" customWidth="1"/>
    <col min="13055" max="13055" width="15.42578125" customWidth="1"/>
    <col min="13056" max="13056" width="19.42578125" customWidth="1"/>
    <col min="13057" max="13057" width="13.85546875" customWidth="1"/>
    <col min="13305" max="13305" width="3.42578125" customWidth="1"/>
    <col min="13306" max="13306" width="7" customWidth="1"/>
    <col min="13307" max="13307" width="9.85546875" customWidth="1"/>
    <col min="13308" max="13308" width="64.140625" customWidth="1"/>
    <col min="13309" max="13309" width="11.42578125" customWidth="1"/>
    <col min="13310" max="13310" width="12.85546875" customWidth="1"/>
    <col min="13311" max="13311" width="15.42578125" customWidth="1"/>
    <col min="13312" max="13312" width="19.42578125" customWidth="1"/>
    <col min="13313" max="13313" width="13.85546875" customWidth="1"/>
    <col min="13561" max="13561" width="3.42578125" customWidth="1"/>
    <col min="13562" max="13562" width="7" customWidth="1"/>
    <col min="13563" max="13563" width="9.85546875" customWidth="1"/>
    <col min="13564" max="13564" width="64.140625" customWidth="1"/>
    <col min="13565" max="13565" width="11.42578125" customWidth="1"/>
    <col min="13566" max="13566" width="12.85546875" customWidth="1"/>
    <col min="13567" max="13567" width="15.42578125" customWidth="1"/>
    <col min="13568" max="13568" width="19.42578125" customWidth="1"/>
    <col min="13569" max="13569" width="13.85546875" customWidth="1"/>
    <col min="13817" max="13817" width="3.42578125" customWidth="1"/>
    <col min="13818" max="13818" width="7" customWidth="1"/>
    <col min="13819" max="13819" width="9.85546875" customWidth="1"/>
    <col min="13820" max="13820" width="64.140625" customWidth="1"/>
    <col min="13821" max="13821" width="11.42578125" customWidth="1"/>
    <col min="13822" max="13822" width="12.85546875" customWidth="1"/>
    <col min="13823" max="13823" width="15.42578125" customWidth="1"/>
    <col min="13824" max="13824" width="19.42578125" customWidth="1"/>
    <col min="13825" max="13825" width="13.85546875" customWidth="1"/>
    <col min="14073" max="14073" width="3.42578125" customWidth="1"/>
    <col min="14074" max="14074" width="7" customWidth="1"/>
    <col min="14075" max="14075" width="9.85546875" customWidth="1"/>
    <col min="14076" max="14076" width="64.140625" customWidth="1"/>
    <col min="14077" max="14077" width="11.42578125" customWidth="1"/>
    <col min="14078" max="14078" width="12.85546875" customWidth="1"/>
    <col min="14079" max="14079" width="15.42578125" customWidth="1"/>
    <col min="14080" max="14080" width="19.42578125" customWidth="1"/>
    <col min="14081" max="14081" width="13.85546875" customWidth="1"/>
    <col min="14329" max="14329" width="3.42578125" customWidth="1"/>
    <col min="14330" max="14330" width="7" customWidth="1"/>
    <col min="14331" max="14331" width="9.85546875" customWidth="1"/>
    <col min="14332" max="14332" width="64.140625" customWidth="1"/>
    <col min="14333" max="14333" width="11.42578125" customWidth="1"/>
    <col min="14334" max="14334" width="12.85546875" customWidth="1"/>
    <col min="14335" max="14335" width="15.42578125" customWidth="1"/>
    <col min="14336" max="14336" width="19.42578125" customWidth="1"/>
    <col min="14337" max="14337" width="13.85546875" customWidth="1"/>
    <col min="14585" max="14585" width="3.42578125" customWidth="1"/>
    <col min="14586" max="14586" width="7" customWidth="1"/>
    <col min="14587" max="14587" width="9.85546875" customWidth="1"/>
    <col min="14588" max="14588" width="64.140625" customWidth="1"/>
    <col min="14589" max="14589" width="11.42578125" customWidth="1"/>
    <col min="14590" max="14590" width="12.85546875" customWidth="1"/>
    <col min="14591" max="14591" width="15.42578125" customWidth="1"/>
    <col min="14592" max="14592" width="19.42578125" customWidth="1"/>
    <col min="14593" max="14593" width="13.85546875" customWidth="1"/>
    <col min="14841" max="14841" width="3.42578125" customWidth="1"/>
    <col min="14842" max="14842" width="7" customWidth="1"/>
    <col min="14843" max="14843" width="9.85546875" customWidth="1"/>
    <col min="14844" max="14844" width="64.140625" customWidth="1"/>
    <col min="14845" max="14845" width="11.42578125" customWidth="1"/>
    <col min="14846" max="14846" width="12.85546875" customWidth="1"/>
    <col min="14847" max="14847" width="15.42578125" customWidth="1"/>
    <col min="14848" max="14848" width="19.42578125" customWidth="1"/>
    <col min="14849" max="14849" width="13.85546875" customWidth="1"/>
    <col min="15097" max="15097" width="3.42578125" customWidth="1"/>
    <col min="15098" max="15098" width="7" customWidth="1"/>
    <col min="15099" max="15099" width="9.85546875" customWidth="1"/>
    <col min="15100" max="15100" width="64.140625" customWidth="1"/>
    <col min="15101" max="15101" width="11.42578125" customWidth="1"/>
    <col min="15102" max="15102" width="12.85546875" customWidth="1"/>
    <col min="15103" max="15103" width="15.42578125" customWidth="1"/>
    <col min="15104" max="15104" width="19.42578125" customWidth="1"/>
    <col min="15105" max="15105" width="13.85546875" customWidth="1"/>
    <col min="15353" max="15353" width="3.42578125" customWidth="1"/>
    <col min="15354" max="15354" width="7" customWidth="1"/>
    <col min="15355" max="15355" width="9.85546875" customWidth="1"/>
    <col min="15356" max="15356" width="64.140625" customWidth="1"/>
    <col min="15357" max="15357" width="11.42578125" customWidth="1"/>
    <col min="15358" max="15358" width="12.85546875" customWidth="1"/>
    <col min="15359" max="15359" width="15.42578125" customWidth="1"/>
    <col min="15360" max="15360" width="19.42578125" customWidth="1"/>
    <col min="15361" max="15361" width="13.85546875" customWidth="1"/>
    <col min="15609" max="15609" width="3.42578125" customWidth="1"/>
    <col min="15610" max="15610" width="7" customWidth="1"/>
    <col min="15611" max="15611" width="9.85546875" customWidth="1"/>
    <col min="15612" max="15612" width="64.140625" customWidth="1"/>
    <col min="15613" max="15613" width="11.42578125" customWidth="1"/>
    <col min="15614" max="15614" width="12.85546875" customWidth="1"/>
    <col min="15615" max="15615" width="15.42578125" customWidth="1"/>
    <col min="15616" max="15616" width="19.42578125" customWidth="1"/>
    <col min="15617" max="15617" width="13.85546875" customWidth="1"/>
    <col min="15865" max="15865" width="3.42578125" customWidth="1"/>
    <col min="15866" max="15866" width="7" customWidth="1"/>
    <col min="15867" max="15867" width="9.85546875" customWidth="1"/>
    <col min="15868" max="15868" width="64.140625" customWidth="1"/>
    <col min="15869" max="15869" width="11.42578125" customWidth="1"/>
    <col min="15870" max="15870" width="12.85546875" customWidth="1"/>
    <col min="15871" max="15871" width="15.42578125" customWidth="1"/>
    <col min="15872" max="15872" width="19.42578125" customWidth="1"/>
    <col min="15873" max="15873" width="13.85546875" customWidth="1"/>
    <col min="16121" max="16121" width="3.42578125" customWidth="1"/>
    <col min="16122" max="16122" width="7" customWidth="1"/>
    <col min="16123" max="16123" width="9.85546875" customWidth="1"/>
    <col min="16124" max="16124" width="64.140625" customWidth="1"/>
    <col min="16125" max="16125" width="11.42578125" customWidth="1"/>
    <col min="16126" max="16126" width="12.85546875" customWidth="1"/>
    <col min="16127" max="16127" width="15.42578125" customWidth="1"/>
    <col min="16128" max="16128" width="19.42578125" customWidth="1"/>
    <col min="16129" max="16129" width="13.85546875" customWidth="1"/>
  </cols>
  <sheetData>
    <row r="1" spans="1:7" ht="84.75" customHeight="1" thickBot="1" x14ac:dyDescent="0.3">
      <c r="A1" s="1774" t="s">
        <v>126</v>
      </c>
      <c r="B1" s="1761"/>
      <c r="C1" s="1761"/>
      <c r="D1" s="1761"/>
      <c r="E1" s="1761"/>
      <c r="F1" s="1761"/>
      <c r="G1" s="1762"/>
    </row>
    <row r="2" spans="1:7" ht="19.5" thickBot="1" x14ac:dyDescent="0.3">
      <c r="A2" s="1763" t="s">
        <v>0</v>
      </c>
      <c r="B2" s="1764"/>
      <c r="C2" s="1764"/>
      <c r="D2" s="1764"/>
      <c r="E2" s="1764"/>
      <c r="F2" s="1764"/>
      <c r="G2" s="1765"/>
    </row>
    <row r="3" spans="1:7" ht="19.149999999999999" customHeight="1" thickBot="1" x14ac:dyDescent="0.3">
      <c r="A3" s="1775" t="s">
        <v>108</v>
      </c>
      <c r="B3" s="1776"/>
      <c r="C3" s="1776"/>
      <c r="D3" s="1776"/>
      <c r="E3" s="1776"/>
      <c r="F3" s="1776"/>
      <c r="G3" s="1777"/>
    </row>
    <row r="4" spans="1:7" ht="24" customHeight="1" thickBot="1" x14ac:dyDescent="0.3">
      <c r="A4" s="37"/>
      <c r="B4" s="38"/>
      <c r="C4" s="1769" t="s">
        <v>1</v>
      </c>
      <c r="D4" s="1769"/>
      <c r="E4" s="1769"/>
      <c r="F4" s="1769"/>
      <c r="G4" s="1770"/>
    </row>
    <row r="5" spans="1:7" ht="42" customHeight="1" x14ac:dyDescent="0.25">
      <c r="A5" s="39"/>
      <c r="B5" s="40" t="s">
        <v>2</v>
      </c>
      <c r="C5" s="1771" t="s">
        <v>3</v>
      </c>
      <c r="D5" s="1772"/>
      <c r="E5" s="1772"/>
      <c r="F5" s="1772"/>
      <c r="G5" s="1773"/>
    </row>
    <row r="6" spans="1:7" ht="134.25" customHeight="1" x14ac:dyDescent="0.25">
      <c r="A6" s="41"/>
      <c r="B6" s="14" t="s">
        <v>4</v>
      </c>
      <c r="C6" s="1758" t="s">
        <v>5</v>
      </c>
      <c r="D6" s="1758"/>
      <c r="E6" s="1758"/>
      <c r="F6" s="1758"/>
      <c r="G6" s="1759"/>
    </row>
    <row r="7" spans="1:7" ht="81" customHeight="1" x14ac:dyDescent="0.25">
      <c r="A7" s="94"/>
      <c r="B7" s="14" t="s">
        <v>6</v>
      </c>
      <c r="C7" s="1758" t="s">
        <v>7</v>
      </c>
      <c r="D7" s="1758"/>
      <c r="E7" s="1758"/>
      <c r="F7" s="1758"/>
      <c r="G7" s="1759"/>
    </row>
    <row r="8" spans="1:7" ht="78.75" customHeight="1" x14ac:dyDescent="0.25">
      <c r="A8" s="94"/>
      <c r="B8" s="14" t="s">
        <v>8</v>
      </c>
      <c r="C8" s="1758" t="s">
        <v>82</v>
      </c>
      <c r="D8" s="1758"/>
      <c r="E8" s="1758"/>
      <c r="F8" s="1758"/>
      <c r="G8" s="1759"/>
    </row>
    <row r="9" spans="1:7" ht="136.5" customHeight="1" x14ac:dyDescent="0.25">
      <c r="A9" s="94"/>
      <c r="B9" s="14" t="s">
        <v>9</v>
      </c>
      <c r="C9" s="1758" t="s">
        <v>59</v>
      </c>
      <c r="D9" s="1758"/>
      <c r="E9" s="1758"/>
      <c r="F9" s="1758"/>
      <c r="G9" s="1759"/>
    </row>
    <row r="10" spans="1:7" ht="79.5" customHeight="1" x14ac:dyDescent="0.25">
      <c r="A10" s="94"/>
      <c r="B10" s="14" t="s">
        <v>10</v>
      </c>
      <c r="C10" s="1758" t="s">
        <v>60</v>
      </c>
      <c r="D10" s="1758"/>
      <c r="E10" s="1758"/>
      <c r="F10" s="1758"/>
      <c r="G10" s="1759"/>
    </row>
    <row r="11" spans="1:7" ht="45" customHeight="1" x14ac:dyDescent="0.25">
      <c r="A11" s="94"/>
      <c r="B11" s="14" t="s">
        <v>11</v>
      </c>
      <c r="C11" s="1758" t="s">
        <v>12</v>
      </c>
      <c r="D11" s="1758"/>
      <c r="E11" s="1758"/>
      <c r="F11" s="1758"/>
      <c r="G11" s="1759"/>
    </row>
    <row r="12" spans="1:7" ht="141" customHeight="1" x14ac:dyDescent="0.25">
      <c r="A12" s="94"/>
      <c r="B12" s="14" t="s">
        <v>13</v>
      </c>
      <c r="C12" s="1758" t="s">
        <v>97</v>
      </c>
      <c r="D12" s="1758"/>
      <c r="E12" s="1758"/>
      <c r="F12" s="1758"/>
      <c r="G12" s="1759"/>
    </row>
    <row r="13" spans="1:7" ht="62.25" customHeight="1" x14ac:dyDescent="0.25">
      <c r="A13" s="94"/>
      <c r="B13" s="36" t="s">
        <v>14</v>
      </c>
      <c r="C13" s="1758" t="s">
        <v>15</v>
      </c>
      <c r="D13" s="1758"/>
      <c r="E13" s="1758"/>
      <c r="F13" s="1758"/>
      <c r="G13" s="1759"/>
    </row>
    <row r="14" spans="1:7" ht="100.5" customHeight="1" x14ac:dyDescent="0.25">
      <c r="A14" s="94"/>
      <c r="B14" s="14" t="s">
        <v>16</v>
      </c>
      <c r="C14" s="1758" t="s">
        <v>98</v>
      </c>
      <c r="D14" s="1758"/>
      <c r="E14" s="1758"/>
      <c r="F14" s="1758"/>
      <c r="G14" s="1759"/>
    </row>
    <row r="15" spans="1:7" ht="191.25" customHeight="1" x14ac:dyDescent="0.25">
      <c r="A15" s="94"/>
      <c r="B15" s="14" t="s">
        <v>17</v>
      </c>
      <c r="C15" s="1758" t="s">
        <v>125</v>
      </c>
      <c r="D15" s="1758"/>
      <c r="E15" s="1758"/>
      <c r="F15" s="1758"/>
      <c r="G15" s="1759"/>
    </row>
    <row r="16" spans="1:7" ht="136.5" customHeight="1" x14ac:dyDescent="0.25">
      <c r="A16" s="94"/>
      <c r="B16" s="14" t="s">
        <v>18</v>
      </c>
      <c r="C16" s="1758" t="s">
        <v>19</v>
      </c>
      <c r="D16" s="1758"/>
      <c r="E16" s="1758"/>
      <c r="F16" s="1758"/>
      <c r="G16" s="1759"/>
    </row>
    <row r="17" spans="1:36" ht="99.75" customHeight="1" x14ac:dyDescent="0.25">
      <c r="A17" s="94"/>
      <c r="B17" s="14" t="s">
        <v>20</v>
      </c>
      <c r="C17" s="1758" t="s">
        <v>21</v>
      </c>
      <c r="D17" s="1758"/>
      <c r="E17" s="1758"/>
      <c r="F17" s="1758"/>
      <c r="G17" s="1759"/>
    </row>
    <row r="18" spans="1:36" ht="80.25" customHeight="1" x14ac:dyDescent="0.25">
      <c r="A18" s="94"/>
      <c r="B18" s="14" t="s">
        <v>22</v>
      </c>
      <c r="C18" s="1758" t="s">
        <v>83</v>
      </c>
      <c r="D18" s="1758"/>
      <c r="E18" s="1758"/>
      <c r="F18" s="1758"/>
      <c r="G18" s="1759"/>
    </row>
    <row r="19" spans="1:36" ht="61.5" customHeight="1" thickBot="1" x14ac:dyDescent="0.3">
      <c r="A19" s="42"/>
      <c r="B19" s="43" t="s">
        <v>23</v>
      </c>
      <c r="C19" s="1742" t="s">
        <v>84</v>
      </c>
      <c r="D19" s="1742"/>
      <c r="E19" s="1742"/>
      <c r="F19" s="1742"/>
      <c r="G19" s="1743"/>
    </row>
    <row r="20" spans="1:36" ht="16.5" thickBot="1" x14ac:dyDescent="0.3">
      <c r="A20" s="44"/>
      <c r="B20" s="44"/>
      <c r="C20" s="44"/>
      <c r="D20" s="44"/>
      <c r="E20" s="4"/>
      <c r="F20" s="44"/>
      <c r="G20" s="44"/>
    </row>
    <row r="21" spans="1:36" ht="56.25" x14ac:dyDescent="0.25">
      <c r="A21" s="39" t="s">
        <v>24</v>
      </c>
      <c r="B21" s="45" t="s">
        <v>52</v>
      </c>
      <c r="C21" s="45" t="s">
        <v>25</v>
      </c>
      <c r="D21" s="45" t="s">
        <v>26</v>
      </c>
      <c r="E21" s="5" t="s">
        <v>27</v>
      </c>
      <c r="F21" s="46" t="s">
        <v>28</v>
      </c>
      <c r="G21" s="47" t="s">
        <v>29</v>
      </c>
    </row>
    <row r="22" spans="1:36" ht="19.5" thickBot="1" x14ac:dyDescent="0.3">
      <c r="A22" s="48">
        <v>1</v>
      </c>
      <c r="B22" s="22">
        <v>2</v>
      </c>
      <c r="C22" s="22">
        <v>3</v>
      </c>
      <c r="D22" s="22">
        <v>4</v>
      </c>
      <c r="E22" s="22">
        <v>5</v>
      </c>
      <c r="F22" s="49">
        <v>6</v>
      </c>
      <c r="G22" s="50">
        <v>7</v>
      </c>
    </row>
    <row r="23" spans="1:36" ht="19.5" thickBot="1" x14ac:dyDescent="0.3">
      <c r="A23" s="51"/>
      <c r="B23" s="52"/>
      <c r="C23" s="53" t="s">
        <v>30</v>
      </c>
      <c r="D23" s="54"/>
      <c r="E23" s="55"/>
      <c r="F23" s="34"/>
      <c r="G23" s="35"/>
    </row>
    <row r="24" spans="1:36" ht="15.75" customHeight="1" x14ac:dyDescent="0.35">
      <c r="A24" s="13">
        <v>1</v>
      </c>
      <c r="B24" s="95" t="s">
        <v>62</v>
      </c>
      <c r="C24" s="56" t="s">
        <v>31</v>
      </c>
      <c r="D24" s="29" t="s">
        <v>32</v>
      </c>
      <c r="E24" s="30">
        <v>1</v>
      </c>
      <c r="F24" s="96"/>
      <c r="G24" s="57">
        <f t="shared" ref="G24:G29" si="0">E24*F24</f>
        <v>0</v>
      </c>
    </row>
    <row r="25" spans="1:36" ht="36" customHeight="1" x14ac:dyDescent="0.35">
      <c r="A25" s="89">
        <v>2</v>
      </c>
      <c r="B25" s="88" t="s">
        <v>53</v>
      </c>
      <c r="C25" s="90" t="s">
        <v>33</v>
      </c>
      <c r="D25" s="91" t="s">
        <v>32</v>
      </c>
      <c r="E25" s="92">
        <v>1</v>
      </c>
      <c r="F25" s="87"/>
      <c r="G25" s="59">
        <f t="shared" si="0"/>
        <v>0</v>
      </c>
    </row>
    <row r="26" spans="1:36" ht="22.5" customHeight="1" x14ac:dyDescent="0.35">
      <c r="A26" s="89">
        <v>3</v>
      </c>
      <c r="B26" s="93" t="s">
        <v>63</v>
      </c>
      <c r="C26" s="58" t="s">
        <v>34</v>
      </c>
      <c r="D26" s="91" t="s">
        <v>32</v>
      </c>
      <c r="E26" s="92">
        <v>1</v>
      </c>
      <c r="F26" s="87"/>
      <c r="G26" s="59">
        <f t="shared" si="0"/>
        <v>0</v>
      </c>
    </row>
    <row r="27" spans="1:36" ht="36" customHeight="1" x14ac:dyDescent="0.35">
      <c r="A27" s="89">
        <v>4</v>
      </c>
      <c r="B27" s="93" t="s">
        <v>64</v>
      </c>
      <c r="C27" s="58" t="s">
        <v>55</v>
      </c>
      <c r="D27" s="91" t="s">
        <v>32</v>
      </c>
      <c r="E27" s="92">
        <v>1</v>
      </c>
      <c r="F27" s="87"/>
      <c r="G27" s="59">
        <f t="shared" si="0"/>
        <v>0</v>
      </c>
    </row>
    <row r="28" spans="1:36" ht="57" customHeight="1" x14ac:dyDescent="0.35">
      <c r="A28" s="89">
        <v>5</v>
      </c>
      <c r="B28" s="93" t="s">
        <v>65</v>
      </c>
      <c r="C28" s="58" t="s">
        <v>58</v>
      </c>
      <c r="D28" s="91" t="s">
        <v>32</v>
      </c>
      <c r="E28" s="92">
        <v>1</v>
      </c>
      <c r="F28" s="87"/>
      <c r="G28" s="59">
        <f t="shared" si="0"/>
        <v>0</v>
      </c>
    </row>
    <row r="29" spans="1:36" ht="59.25" customHeight="1" thickBot="1" x14ac:dyDescent="0.4">
      <c r="A29" s="132">
        <v>6</v>
      </c>
      <c r="B29" s="133">
        <v>14</v>
      </c>
      <c r="C29" s="134" t="s">
        <v>1221</v>
      </c>
      <c r="D29" s="135" t="s">
        <v>32</v>
      </c>
      <c r="E29" s="136">
        <v>1</v>
      </c>
      <c r="F29" s="137"/>
      <c r="G29" s="138">
        <f t="shared" si="0"/>
        <v>0</v>
      </c>
    </row>
    <row r="30" spans="1:36" ht="24.75" customHeight="1" thickBot="1" x14ac:dyDescent="0.3">
      <c r="A30" s="139"/>
      <c r="B30" s="140"/>
      <c r="C30" s="140"/>
      <c r="D30" s="1764" t="s">
        <v>54</v>
      </c>
      <c r="E30" s="1764"/>
      <c r="F30" s="1780"/>
      <c r="G30" s="141">
        <f>SUM(G24:G29)</f>
        <v>0</v>
      </c>
    </row>
    <row r="31" spans="1:36" s="7" customFormat="1" ht="19.5" thickBot="1" x14ac:dyDescent="0.3">
      <c r="A31" s="9"/>
      <c r="B31" s="10"/>
      <c r="C31" s="53" t="s">
        <v>35</v>
      </c>
      <c r="D31" s="11"/>
      <c r="E31" s="11"/>
      <c r="F31" s="11"/>
      <c r="G31" s="12"/>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row>
    <row r="32" spans="1:36" s="7" customFormat="1" ht="18" customHeight="1" x14ac:dyDescent="0.35">
      <c r="A32" s="13">
        <v>7</v>
      </c>
      <c r="B32" s="95" t="s">
        <v>66</v>
      </c>
      <c r="C32" s="60" t="s">
        <v>99</v>
      </c>
      <c r="D32" s="29" t="s">
        <v>36</v>
      </c>
      <c r="E32" s="144">
        <v>0.67700000000000005</v>
      </c>
      <c r="F32" s="96"/>
      <c r="G32" s="57">
        <f>E32*F32</f>
        <v>0</v>
      </c>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row>
    <row r="33" spans="1:36" s="7" customFormat="1" ht="33.6" customHeight="1" x14ac:dyDescent="0.35">
      <c r="A33" s="89">
        <v>8</v>
      </c>
      <c r="B33" s="93" t="s">
        <v>67</v>
      </c>
      <c r="C33" s="8" t="s">
        <v>89</v>
      </c>
      <c r="D33" s="142" t="s">
        <v>36</v>
      </c>
      <c r="E33" s="98">
        <v>0.67700000000000005</v>
      </c>
      <c r="F33" s="143"/>
      <c r="G33" s="59">
        <f>E33*F33</f>
        <v>0</v>
      </c>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row>
    <row r="34" spans="1:36" s="6" customFormat="1" ht="53.25" customHeight="1" x14ac:dyDescent="0.35">
      <c r="A34" s="89">
        <v>9</v>
      </c>
      <c r="B34" s="93" t="s">
        <v>68</v>
      </c>
      <c r="C34" s="8" t="s">
        <v>109</v>
      </c>
      <c r="D34" s="91" t="s">
        <v>38</v>
      </c>
      <c r="E34" s="104">
        <v>4062</v>
      </c>
      <c r="F34" s="87"/>
      <c r="G34" s="59">
        <f t="shared" ref="G34:G37" si="1">E34*F34</f>
        <v>0</v>
      </c>
    </row>
    <row r="35" spans="1:36" s="7" customFormat="1" ht="38.25" customHeight="1" x14ac:dyDescent="0.35">
      <c r="A35" s="126">
        <v>11</v>
      </c>
      <c r="B35" s="127" t="s">
        <v>91</v>
      </c>
      <c r="C35" s="25" t="s">
        <v>107</v>
      </c>
      <c r="D35" s="91" t="s">
        <v>37</v>
      </c>
      <c r="E35" s="98">
        <v>6</v>
      </c>
      <c r="F35" s="87"/>
      <c r="G35" s="59">
        <f t="shared" si="1"/>
        <v>0</v>
      </c>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row>
    <row r="36" spans="1:36" s="7" customFormat="1" ht="28.5" customHeight="1" x14ac:dyDescent="0.35">
      <c r="A36" s="89">
        <v>12</v>
      </c>
      <c r="B36" s="93" t="s">
        <v>69</v>
      </c>
      <c r="C36" s="8" t="s">
        <v>61</v>
      </c>
      <c r="D36" s="91" t="s">
        <v>40</v>
      </c>
      <c r="E36" s="98">
        <v>8</v>
      </c>
      <c r="F36" s="87"/>
      <c r="G36" s="59">
        <f t="shared" si="1"/>
        <v>0</v>
      </c>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row>
    <row r="37" spans="1:36" s="7" customFormat="1" ht="37.5" customHeight="1" thickBot="1" x14ac:dyDescent="0.4">
      <c r="A37" s="132">
        <v>13</v>
      </c>
      <c r="B37" s="145" t="s">
        <v>70</v>
      </c>
      <c r="C37" s="146" t="s">
        <v>100</v>
      </c>
      <c r="D37" s="135" t="s">
        <v>39</v>
      </c>
      <c r="E37" s="147">
        <v>40.619999999999997</v>
      </c>
      <c r="F37" s="137"/>
      <c r="G37" s="138">
        <f t="shared" si="1"/>
        <v>0</v>
      </c>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row>
    <row r="38" spans="1:36" s="7" customFormat="1" ht="21" customHeight="1" thickBot="1" x14ac:dyDescent="0.4">
      <c r="A38" s="1781" t="s">
        <v>41</v>
      </c>
      <c r="B38" s="1782"/>
      <c r="C38" s="1782"/>
      <c r="D38" s="1782"/>
      <c r="E38" s="1782"/>
      <c r="F38" s="1783"/>
      <c r="G38" s="141">
        <f>SUM(G32:G37)</f>
        <v>0</v>
      </c>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row>
    <row r="39" spans="1:36" s="7" customFormat="1" ht="23.25" customHeight="1" thickBot="1" x14ac:dyDescent="0.4">
      <c r="A39" s="20"/>
      <c r="B39" s="20"/>
      <c r="C39" s="53" t="s">
        <v>42</v>
      </c>
      <c r="D39" s="77"/>
      <c r="E39" s="21"/>
      <c r="F39" s="21"/>
      <c r="G39" s="31"/>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row>
    <row r="40" spans="1:36" s="7" customFormat="1" ht="32.450000000000003" customHeight="1" x14ac:dyDescent="0.35">
      <c r="A40" s="13">
        <v>14</v>
      </c>
      <c r="B40" s="95" t="s">
        <v>71</v>
      </c>
      <c r="C40" s="27" t="s">
        <v>43</v>
      </c>
      <c r="D40" s="28" t="s">
        <v>39</v>
      </c>
      <c r="E40" s="97">
        <v>1240.83</v>
      </c>
      <c r="F40" s="96"/>
      <c r="G40" s="57">
        <f>E40*F40</f>
        <v>0</v>
      </c>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row>
    <row r="41" spans="1:36" s="24" customFormat="1" ht="92.25" customHeight="1" x14ac:dyDescent="0.35">
      <c r="A41" s="89">
        <v>15</v>
      </c>
      <c r="B41" s="93" t="s">
        <v>72</v>
      </c>
      <c r="C41" s="25" t="s">
        <v>101</v>
      </c>
      <c r="D41" s="26" t="s">
        <v>39</v>
      </c>
      <c r="E41" s="98">
        <v>1176.6400000000001</v>
      </c>
      <c r="F41" s="87"/>
      <c r="G41" s="59">
        <f>E41*F41</f>
        <v>0</v>
      </c>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row>
    <row r="42" spans="1:36" s="7" customFormat="1" ht="75" x14ac:dyDescent="0.35">
      <c r="A42" s="89">
        <v>16</v>
      </c>
      <c r="B42" s="93" t="s">
        <v>73</v>
      </c>
      <c r="C42" s="25" t="s">
        <v>102</v>
      </c>
      <c r="D42" s="26" t="s">
        <v>39</v>
      </c>
      <c r="E42" s="98">
        <v>2200</v>
      </c>
      <c r="F42" s="87"/>
      <c r="G42" s="59">
        <f>E42*F42</f>
        <v>0</v>
      </c>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row>
    <row r="43" spans="1:36" s="7" customFormat="1" ht="18.75" x14ac:dyDescent="0.35">
      <c r="A43" s="89">
        <v>17</v>
      </c>
      <c r="B43" s="93" t="s">
        <v>74</v>
      </c>
      <c r="C43" s="25" t="s">
        <v>103</v>
      </c>
      <c r="D43" s="26" t="s">
        <v>38</v>
      </c>
      <c r="E43" s="98">
        <v>10671</v>
      </c>
      <c r="F43" s="87"/>
      <c r="G43" s="59">
        <f t="shared" ref="G43:G46" si="2">E43*F43</f>
        <v>0</v>
      </c>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row>
    <row r="44" spans="1:36" ht="37.5" x14ac:dyDescent="0.35">
      <c r="A44" s="89">
        <v>18</v>
      </c>
      <c r="B44" s="93" t="s">
        <v>75</v>
      </c>
      <c r="C44" s="25" t="s">
        <v>93</v>
      </c>
      <c r="D44" s="26" t="s">
        <v>38</v>
      </c>
      <c r="E44" s="98">
        <v>340</v>
      </c>
      <c r="F44" s="87"/>
      <c r="G44" s="59">
        <f t="shared" si="2"/>
        <v>0</v>
      </c>
    </row>
    <row r="45" spans="1:36" ht="18.75" x14ac:dyDescent="0.35">
      <c r="A45" s="89">
        <v>19</v>
      </c>
      <c r="B45" s="93" t="s">
        <v>76</v>
      </c>
      <c r="C45" s="25" t="s">
        <v>104</v>
      </c>
      <c r="D45" s="91" t="s">
        <v>38</v>
      </c>
      <c r="E45" s="98">
        <v>1931.1</v>
      </c>
      <c r="F45" s="87"/>
      <c r="G45" s="59">
        <f t="shared" si="2"/>
        <v>0</v>
      </c>
    </row>
    <row r="46" spans="1:36" ht="38.25" thickBot="1" x14ac:dyDescent="0.4">
      <c r="A46" s="132">
        <v>20</v>
      </c>
      <c r="B46" s="145" t="s">
        <v>92</v>
      </c>
      <c r="C46" s="148" t="s">
        <v>105</v>
      </c>
      <c r="D46" s="128" t="s">
        <v>38</v>
      </c>
      <c r="E46" s="147">
        <v>1931.1</v>
      </c>
      <c r="F46" s="137"/>
      <c r="G46" s="138">
        <f t="shared" si="2"/>
        <v>0</v>
      </c>
    </row>
    <row r="47" spans="1:36" s="7" customFormat="1" ht="21.75" customHeight="1" thickBot="1" x14ac:dyDescent="0.4">
      <c r="A47" s="1781" t="s">
        <v>44</v>
      </c>
      <c r="B47" s="1782"/>
      <c r="C47" s="1782"/>
      <c r="D47" s="1782"/>
      <c r="E47" s="1782"/>
      <c r="F47" s="1783"/>
      <c r="G47" s="141">
        <f>SUM(G40:G46)</f>
        <v>0</v>
      </c>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row>
    <row r="48" spans="1:36" s="7" customFormat="1" ht="16.899999999999999" customHeight="1" thickBot="1" x14ac:dyDescent="0.4">
      <c r="A48" s="61"/>
      <c r="B48" s="62"/>
      <c r="C48" s="99" t="s">
        <v>45</v>
      </c>
      <c r="D48" s="78"/>
      <c r="E48" s="15"/>
      <c r="F48" s="15"/>
      <c r="G48" s="1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row>
    <row r="49" spans="1:36" s="7" customFormat="1" ht="87" customHeight="1" x14ac:dyDescent="0.35">
      <c r="A49" s="13">
        <v>21</v>
      </c>
      <c r="B49" s="95" t="s">
        <v>77</v>
      </c>
      <c r="C49" s="60" t="s">
        <v>112</v>
      </c>
      <c r="D49" s="29" t="s">
        <v>39</v>
      </c>
      <c r="E49" s="97">
        <v>3500</v>
      </c>
      <c r="F49" s="96"/>
      <c r="G49" s="57">
        <f>(E49*F49)</f>
        <v>0</v>
      </c>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row>
    <row r="50" spans="1:36" s="7" customFormat="1" ht="42.75" customHeight="1" x14ac:dyDescent="0.35">
      <c r="A50" s="89">
        <v>22</v>
      </c>
      <c r="B50" s="93" t="s">
        <v>78</v>
      </c>
      <c r="C50" s="8" t="s">
        <v>110</v>
      </c>
      <c r="D50" s="91" t="s">
        <v>38</v>
      </c>
      <c r="E50" s="98">
        <v>4064.04</v>
      </c>
      <c r="F50" s="87"/>
      <c r="G50" s="87">
        <f t="shared" ref="G50:G55" si="3">(E50*F50)</f>
        <v>0</v>
      </c>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row>
    <row r="51" spans="1:36" ht="40.5" customHeight="1" x14ac:dyDescent="0.35">
      <c r="A51" s="119">
        <v>23</v>
      </c>
      <c r="B51" s="120" t="s">
        <v>78</v>
      </c>
      <c r="C51" s="121" t="s">
        <v>111</v>
      </c>
      <c r="D51" s="122" t="s">
        <v>38</v>
      </c>
      <c r="E51" s="123">
        <v>2030.82</v>
      </c>
      <c r="F51" s="124"/>
      <c r="G51" s="130">
        <f t="shared" si="3"/>
        <v>0</v>
      </c>
      <c r="H51" s="125"/>
      <c r="I51"/>
      <c r="J51"/>
      <c r="K51"/>
      <c r="L51"/>
      <c r="M51"/>
      <c r="N51"/>
      <c r="O51"/>
      <c r="P51"/>
      <c r="Q51"/>
      <c r="R51"/>
      <c r="S51"/>
      <c r="T51"/>
      <c r="U51"/>
      <c r="V51"/>
      <c r="W51"/>
      <c r="X51"/>
      <c r="Y51"/>
      <c r="Z51"/>
      <c r="AA51"/>
      <c r="AB51"/>
      <c r="AC51"/>
      <c r="AD51"/>
      <c r="AE51"/>
      <c r="AF51"/>
      <c r="AG51"/>
      <c r="AH51"/>
      <c r="AI51"/>
      <c r="AJ51"/>
    </row>
    <row r="52" spans="1:36" s="7" customFormat="1" ht="75" x14ac:dyDescent="0.35">
      <c r="A52" s="89">
        <v>24</v>
      </c>
      <c r="B52" s="93" t="s">
        <v>78</v>
      </c>
      <c r="C52" s="121" t="s">
        <v>114</v>
      </c>
      <c r="D52" s="91" t="s">
        <v>37</v>
      </c>
      <c r="E52" s="98">
        <v>660</v>
      </c>
      <c r="F52" s="87"/>
      <c r="G52" s="59">
        <f t="shared" si="3"/>
        <v>0</v>
      </c>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row>
    <row r="53" spans="1:36" s="7" customFormat="1" ht="84" customHeight="1" x14ac:dyDescent="0.35">
      <c r="A53" s="119">
        <v>25</v>
      </c>
      <c r="B53" s="93" t="s">
        <v>79</v>
      </c>
      <c r="C53" s="8" t="s">
        <v>113</v>
      </c>
      <c r="D53" s="91" t="s">
        <v>37</v>
      </c>
      <c r="E53" s="98">
        <v>1322.22</v>
      </c>
      <c r="F53" s="87"/>
      <c r="G53" s="59">
        <f t="shared" si="3"/>
        <v>0</v>
      </c>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row>
    <row r="54" spans="1:36" s="7" customFormat="1" ht="37.5" x14ac:dyDescent="0.35">
      <c r="A54" s="89">
        <v>26</v>
      </c>
      <c r="B54" s="93" t="s">
        <v>80</v>
      </c>
      <c r="C54" s="8" t="s">
        <v>90</v>
      </c>
      <c r="D54" s="91" t="s">
        <v>37</v>
      </c>
      <c r="E54" s="98">
        <v>680</v>
      </c>
      <c r="F54" s="87"/>
      <c r="G54" s="59">
        <f t="shared" si="3"/>
        <v>0</v>
      </c>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row>
    <row r="55" spans="1:36" ht="57" thickBot="1" x14ac:dyDescent="0.4">
      <c r="A55" s="132">
        <v>27</v>
      </c>
      <c r="B55" s="149" t="s">
        <v>94</v>
      </c>
      <c r="C55" s="150" t="s">
        <v>115</v>
      </c>
      <c r="D55" s="151" t="s">
        <v>38</v>
      </c>
      <c r="E55" s="147">
        <v>1982.54</v>
      </c>
      <c r="F55" s="137"/>
      <c r="G55" s="138">
        <f t="shared" si="3"/>
        <v>0</v>
      </c>
      <c r="H55"/>
      <c r="I55"/>
      <c r="J55"/>
      <c r="K55"/>
      <c r="L55"/>
      <c r="M55"/>
      <c r="N55"/>
      <c r="O55"/>
      <c r="P55"/>
      <c r="Q55"/>
      <c r="R55"/>
      <c r="S55"/>
      <c r="T55"/>
      <c r="U55"/>
      <c r="V55"/>
      <c r="W55"/>
      <c r="X55"/>
      <c r="Y55"/>
      <c r="Z55"/>
      <c r="AA55"/>
      <c r="AB55"/>
      <c r="AC55"/>
      <c r="AD55"/>
      <c r="AE55"/>
      <c r="AF55"/>
      <c r="AG55"/>
      <c r="AH55"/>
      <c r="AI55"/>
      <c r="AJ55"/>
    </row>
    <row r="56" spans="1:36" s="7" customFormat="1" ht="18.75" customHeight="1" thickBot="1" x14ac:dyDescent="0.3">
      <c r="A56" s="1755" t="s">
        <v>46</v>
      </c>
      <c r="B56" s="1756"/>
      <c r="C56" s="1756"/>
      <c r="D56" s="1756"/>
      <c r="E56" s="1756"/>
      <c r="F56" s="1757"/>
      <c r="G56" s="152">
        <f>SUM(G49:G55)</f>
        <v>0</v>
      </c>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row>
    <row r="57" spans="1:36" ht="19.5" thickBot="1" x14ac:dyDescent="0.4">
      <c r="A57" s="63"/>
      <c r="B57" s="64"/>
      <c r="C57" s="65" t="s">
        <v>117</v>
      </c>
      <c r="D57" s="69"/>
      <c r="E57" s="64"/>
      <c r="F57" s="64"/>
      <c r="G57" s="32"/>
      <c r="H57"/>
      <c r="I57"/>
      <c r="J57"/>
      <c r="K57"/>
      <c r="L57"/>
      <c r="M57"/>
      <c r="N57"/>
      <c r="O57"/>
      <c r="P57"/>
      <c r="Q57"/>
      <c r="R57"/>
      <c r="S57"/>
      <c r="T57"/>
      <c r="U57"/>
      <c r="V57"/>
      <c r="W57"/>
      <c r="X57"/>
      <c r="Y57"/>
      <c r="Z57"/>
      <c r="AA57"/>
      <c r="AB57"/>
      <c r="AC57"/>
      <c r="AD57"/>
      <c r="AE57"/>
      <c r="AF57"/>
      <c r="AG57"/>
      <c r="AH57"/>
      <c r="AI57"/>
      <c r="AJ57"/>
    </row>
    <row r="58" spans="1:36" ht="18.75" x14ac:dyDescent="0.35">
      <c r="A58" s="66"/>
      <c r="B58" s="67"/>
      <c r="C58" s="68" t="s">
        <v>118</v>
      </c>
      <c r="D58" s="86"/>
      <c r="E58" s="69"/>
      <c r="F58" s="69"/>
      <c r="G58" s="33"/>
      <c r="H58"/>
      <c r="I58"/>
      <c r="J58"/>
      <c r="K58"/>
      <c r="L58"/>
      <c r="M58"/>
      <c r="N58"/>
      <c r="O58"/>
      <c r="P58"/>
      <c r="Q58"/>
      <c r="R58"/>
      <c r="S58"/>
      <c r="T58"/>
      <c r="U58"/>
      <c r="V58"/>
      <c r="W58"/>
      <c r="X58"/>
      <c r="Y58"/>
      <c r="Z58"/>
      <c r="AA58"/>
      <c r="AB58"/>
      <c r="AC58"/>
      <c r="AD58"/>
      <c r="AE58"/>
      <c r="AF58"/>
      <c r="AG58"/>
      <c r="AH58"/>
      <c r="AI58"/>
      <c r="AJ58"/>
    </row>
    <row r="59" spans="1:36" ht="56.25" x14ac:dyDescent="0.35">
      <c r="A59" s="94">
        <v>28</v>
      </c>
      <c r="B59" s="93" t="s">
        <v>56</v>
      </c>
      <c r="C59" s="8" t="s">
        <v>122</v>
      </c>
      <c r="D59" s="26" t="s">
        <v>57</v>
      </c>
      <c r="E59" s="98">
        <v>10</v>
      </c>
      <c r="F59" s="87"/>
      <c r="G59" s="59">
        <f t="shared" ref="G59:G61" si="4">(E59*F59)</f>
        <v>0</v>
      </c>
      <c r="H59"/>
      <c r="I59"/>
      <c r="J59"/>
      <c r="K59"/>
      <c r="L59"/>
      <c r="M59"/>
      <c r="N59"/>
      <c r="O59"/>
      <c r="P59"/>
      <c r="Q59"/>
      <c r="R59"/>
      <c r="S59"/>
      <c r="T59"/>
      <c r="U59"/>
      <c r="V59"/>
      <c r="W59"/>
      <c r="X59"/>
      <c r="Y59"/>
      <c r="Z59"/>
      <c r="AA59"/>
      <c r="AB59"/>
      <c r="AC59"/>
      <c r="AD59"/>
      <c r="AE59"/>
      <c r="AF59"/>
      <c r="AG59"/>
      <c r="AH59"/>
      <c r="AI59"/>
      <c r="AJ59"/>
    </row>
    <row r="60" spans="1:36" ht="75" x14ac:dyDescent="0.35">
      <c r="A60" s="76">
        <v>29</v>
      </c>
      <c r="B60" s="93" t="s">
        <v>56</v>
      </c>
      <c r="C60" s="8" t="s">
        <v>95</v>
      </c>
      <c r="D60" s="26" t="s">
        <v>37</v>
      </c>
      <c r="E60" s="98">
        <v>23</v>
      </c>
      <c r="F60" s="87"/>
      <c r="G60" s="59">
        <f t="shared" si="4"/>
        <v>0</v>
      </c>
      <c r="H60"/>
      <c r="I60"/>
      <c r="J60"/>
      <c r="K60"/>
      <c r="L60"/>
      <c r="M60"/>
      <c r="N60"/>
      <c r="O60"/>
      <c r="P60"/>
      <c r="Q60"/>
      <c r="R60"/>
      <c r="S60"/>
      <c r="T60"/>
      <c r="U60"/>
      <c r="V60"/>
      <c r="W60"/>
      <c r="X60"/>
      <c r="Y60"/>
      <c r="Z60"/>
      <c r="AA60"/>
      <c r="AB60"/>
      <c r="AC60"/>
      <c r="AD60"/>
      <c r="AE60"/>
      <c r="AF60"/>
      <c r="AG60"/>
      <c r="AH60"/>
      <c r="AI60"/>
      <c r="AJ60"/>
    </row>
    <row r="61" spans="1:36" ht="57" thickBot="1" x14ac:dyDescent="0.4">
      <c r="A61" s="94">
        <v>30</v>
      </c>
      <c r="B61" s="93" t="s">
        <v>96</v>
      </c>
      <c r="C61" s="8" t="s">
        <v>123</v>
      </c>
      <c r="D61" s="128" t="s">
        <v>39</v>
      </c>
      <c r="E61" s="98">
        <v>0.5</v>
      </c>
      <c r="F61" s="87"/>
      <c r="G61" s="59">
        <f t="shared" si="4"/>
        <v>0</v>
      </c>
      <c r="H61"/>
      <c r="I61"/>
      <c r="J61"/>
      <c r="K61"/>
      <c r="L61"/>
      <c r="M61"/>
      <c r="N61"/>
      <c r="O61"/>
      <c r="P61"/>
      <c r="Q61"/>
      <c r="R61"/>
      <c r="S61"/>
      <c r="T61"/>
      <c r="U61"/>
      <c r="V61"/>
      <c r="W61"/>
      <c r="X61"/>
      <c r="Y61"/>
      <c r="Z61"/>
      <c r="AA61"/>
      <c r="AB61"/>
      <c r="AC61"/>
      <c r="AD61"/>
      <c r="AE61"/>
      <c r="AF61"/>
      <c r="AG61"/>
      <c r="AH61"/>
      <c r="AI61"/>
      <c r="AJ61"/>
    </row>
    <row r="62" spans="1:36" ht="19.5" thickBot="1" x14ac:dyDescent="0.4">
      <c r="A62" s="105"/>
      <c r="B62" s="106"/>
      <c r="C62" s="65" t="s">
        <v>119</v>
      </c>
      <c r="D62" s="107"/>
      <c r="E62" s="108"/>
      <c r="F62" s="109"/>
      <c r="G62" s="152"/>
      <c r="H62"/>
      <c r="I62"/>
      <c r="J62"/>
      <c r="K62"/>
      <c r="L62"/>
      <c r="M62"/>
      <c r="N62"/>
      <c r="O62"/>
      <c r="P62"/>
      <c r="Q62"/>
      <c r="R62"/>
      <c r="S62"/>
      <c r="T62"/>
      <c r="U62"/>
      <c r="V62"/>
      <c r="W62"/>
      <c r="X62"/>
      <c r="Y62"/>
      <c r="Z62"/>
      <c r="AA62"/>
      <c r="AB62"/>
      <c r="AC62"/>
      <c r="AD62"/>
      <c r="AE62"/>
      <c r="AF62"/>
      <c r="AG62"/>
      <c r="AH62"/>
      <c r="AI62"/>
      <c r="AJ62"/>
    </row>
    <row r="63" spans="1:36" ht="56.25" x14ac:dyDescent="0.35">
      <c r="A63" s="102">
        <v>31</v>
      </c>
      <c r="B63" s="103" t="s">
        <v>81</v>
      </c>
      <c r="C63" s="100" t="s">
        <v>124</v>
      </c>
      <c r="D63" s="129" t="s">
        <v>38</v>
      </c>
      <c r="E63" s="104">
        <v>430</v>
      </c>
      <c r="F63" s="101"/>
      <c r="G63" s="130">
        <f t="shared" ref="G63" si="5">(E63*F63)</f>
        <v>0</v>
      </c>
      <c r="H63"/>
      <c r="I63"/>
      <c r="J63"/>
      <c r="K63"/>
      <c r="L63"/>
      <c r="M63"/>
      <c r="N63"/>
      <c r="O63"/>
      <c r="P63"/>
      <c r="Q63"/>
      <c r="R63"/>
      <c r="S63"/>
      <c r="T63"/>
      <c r="U63"/>
      <c r="V63"/>
      <c r="W63"/>
      <c r="X63"/>
      <c r="Y63"/>
      <c r="Z63"/>
      <c r="AA63"/>
      <c r="AB63"/>
      <c r="AC63"/>
      <c r="AD63"/>
      <c r="AE63"/>
      <c r="AF63"/>
      <c r="AG63"/>
      <c r="AH63"/>
      <c r="AI63"/>
      <c r="AJ63"/>
    </row>
    <row r="64" spans="1:36" ht="19.5" thickBot="1" x14ac:dyDescent="0.4">
      <c r="A64" s="1784" t="s">
        <v>120</v>
      </c>
      <c r="B64" s="1785"/>
      <c r="C64" s="1785"/>
      <c r="D64" s="1785"/>
      <c r="E64" s="1785"/>
      <c r="F64" s="1786"/>
      <c r="G64" s="157">
        <f>SUM(G59:G63)</f>
        <v>0</v>
      </c>
      <c r="H64"/>
      <c r="I64"/>
      <c r="J64"/>
      <c r="K64"/>
      <c r="L64"/>
      <c r="M64"/>
      <c r="N64"/>
      <c r="O64"/>
      <c r="P64"/>
      <c r="Q64"/>
      <c r="R64"/>
      <c r="S64"/>
      <c r="T64"/>
      <c r="U64"/>
      <c r="V64"/>
      <c r="W64"/>
      <c r="X64"/>
      <c r="Y64"/>
      <c r="Z64"/>
      <c r="AA64"/>
      <c r="AB64"/>
      <c r="AC64"/>
      <c r="AD64"/>
      <c r="AE64"/>
      <c r="AF64"/>
      <c r="AG64"/>
      <c r="AH64"/>
      <c r="AI64"/>
      <c r="AJ64"/>
    </row>
    <row r="65" spans="1:36" ht="19.5" thickBot="1" x14ac:dyDescent="0.3">
      <c r="D65" s="79"/>
    </row>
    <row r="66" spans="1:36" ht="29.25" customHeight="1" x14ac:dyDescent="0.25">
      <c r="A66" s="39"/>
      <c r="B66" s="40"/>
      <c r="C66" s="1779" t="s">
        <v>116</v>
      </c>
      <c r="D66" s="1779"/>
      <c r="E66" s="1779"/>
      <c r="F66" s="1779"/>
      <c r="G66" s="85"/>
    </row>
    <row r="67" spans="1:36" ht="18.75" x14ac:dyDescent="0.25">
      <c r="A67" s="41"/>
      <c r="B67" s="14"/>
      <c r="C67" s="80" t="s">
        <v>47</v>
      </c>
      <c r="D67" s="80"/>
      <c r="E67" s="81"/>
      <c r="F67" s="80"/>
      <c r="G67" s="131">
        <f>SUM(G30)</f>
        <v>0</v>
      </c>
    </row>
    <row r="68" spans="1:36" ht="18.75" x14ac:dyDescent="0.25">
      <c r="A68" s="41"/>
      <c r="B68" s="14"/>
      <c r="C68" s="80" t="s">
        <v>48</v>
      </c>
      <c r="D68" s="80"/>
      <c r="E68" s="81"/>
      <c r="F68" s="82"/>
      <c r="G68" s="131">
        <f>'Општина Струга'!G38</f>
        <v>0</v>
      </c>
    </row>
    <row r="69" spans="1:36" s="2" customFormat="1" ht="18.75" x14ac:dyDescent="0.25">
      <c r="A69" s="74"/>
      <c r="B69" s="75"/>
      <c r="C69" s="80" t="s">
        <v>49</v>
      </c>
      <c r="D69" s="83"/>
      <c r="E69" s="81"/>
      <c r="F69" s="82"/>
      <c r="G69" s="131">
        <f>G47</f>
        <v>0</v>
      </c>
    </row>
    <row r="70" spans="1:36" s="2" customFormat="1" ht="18.75" x14ac:dyDescent="0.25">
      <c r="A70" s="18"/>
      <c r="B70" s="8"/>
      <c r="C70" s="83" t="s">
        <v>50</v>
      </c>
      <c r="D70" s="83"/>
      <c r="E70" s="84"/>
      <c r="F70" s="83"/>
      <c r="G70" s="131">
        <f>G56</f>
        <v>0</v>
      </c>
    </row>
    <row r="71" spans="1:36" s="2" customFormat="1" ht="33.75" customHeight="1" thickBot="1" x14ac:dyDescent="0.3">
      <c r="A71" s="154"/>
      <c r="B71" s="146"/>
      <c r="C71" s="155" t="s">
        <v>121</v>
      </c>
      <c r="D71" s="155"/>
      <c r="E71" s="155"/>
      <c r="F71" s="155"/>
      <c r="G71" s="156">
        <f>SUM(G64)</f>
        <v>0</v>
      </c>
    </row>
    <row r="72" spans="1:36" s="2" customFormat="1" ht="19.5" thickBot="1" x14ac:dyDescent="0.3">
      <c r="A72" s="116"/>
      <c r="B72" s="117"/>
      <c r="C72" s="1778" t="s">
        <v>106</v>
      </c>
      <c r="D72" s="1778"/>
      <c r="E72" s="1778"/>
      <c r="F72" s="1778"/>
      <c r="G72" s="153">
        <f>SUM(G67:G71)</f>
        <v>0</v>
      </c>
    </row>
    <row r="73" spans="1:36" x14ac:dyDescent="0.25">
      <c r="C73" s="71" t="s">
        <v>51</v>
      </c>
    </row>
    <row r="74" spans="1:36" ht="18.75" x14ac:dyDescent="0.25">
      <c r="A74" s="111"/>
      <c r="B74" s="111"/>
      <c r="C74" s="112" t="s">
        <v>86</v>
      </c>
      <c r="D74" s="111"/>
      <c r="E74" s="113"/>
      <c r="F74" s="114"/>
      <c r="G74" s="115"/>
      <c r="H74"/>
      <c r="I74"/>
      <c r="J74"/>
      <c r="K74"/>
      <c r="L74"/>
      <c r="M74"/>
      <c r="N74"/>
      <c r="O74"/>
      <c r="P74"/>
      <c r="Q74"/>
      <c r="R74"/>
      <c r="S74"/>
      <c r="T74"/>
      <c r="U74"/>
      <c r="V74"/>
      <c r="W74"/>
      <c r="X74"/>
      <c r="Y74"/>
      <c r="Z74"/>
      <c r="AA74"/>
      <c r="AB74"/>
      <c r="AC74"/>
      <c r="AD74"/>
      <c r="AE74"/>
      <c r="AF74"/>
      <c r="AG74"/>
      <c r="AH74"/>
      <c r="AI74"/>
      <c r="AJ74"/>
    </row>
    <row r="75" spans="1:36" ht="18.75" x14ac:dyDescent="0.25">
      <c r="A75" s="111"/>
      <c r="B75" s="111"/>
      <c r="C75" s="112" t="s">
        <v>87</v>
      </c>
      <c r="D75" s="111"/>
      <c r="E75" s="113"/>
      <c r="F75" s="114"/>
      <c r="G75" s="115"/>
      <c r="H75"/>
      <c r="I75"/>
      <c r="J75"/>
      <c r="K75"/>
      <c r="L75"/>
      <c r="M75"/>
      <c r="N75"/>
      <c r="O75"/>
      <c r="P75"/>
      <c r="Q75"/>
      <c r="R75"/>
      <c r="S75"/>
      <c r="T75"/>
      <c r="U75"/>
      <c r="V75"/>
      <c r="W75"/>
      <c r="X75"/>
      <c r="Y75"/>
      <c r="Z75"/>
      <c r="AA75"/>
      <c r="AB75"/>
      <c r="AC75"/>
      <c r="AD75"/>
      <c r="AE75"/>
      <c r="AF75"/>
      <c r="AG75"/>
      <c r="AH75"/>
      <c r="AI75"/>
      <c r="AJ75"/>
    </row>
    <row r="76" spans="1:36" ht="18.75" x14ac:dyDescent="0.25">
      <c r="A76" s="111"/>
      <c r="B76" s="111"/>
      <c r="C76" s="112" t="s">
        <v>88</v>
      </c>
      <c r="D76" s="111"/>
      <c r="E76" s="113"/>
      <c r="F76" s="114"/>
      <c r="G76" s="115"/>
      <c r="H76"/>
      <c r="I76"/>
      <c r="J76"/>
      <c r="K76"/>
      <c r="L76"/>
      <c r="M76"/>
      <c r="N76"/>
      <c r="O76"/>
      <c r="P76"/>
      <c r="Q76"/>
      <c r="R76"/>
      <c r="S76"/>
      <c r="T76"/>
      <c r="U76"/>
      <c r="V76"/>
      <c r="W76"/>
      <c r="X76"/>
      <c r="Y76"/>
      <c r="Z76"/>
      <c r="AA76"/>
      <c r="AB76"/>
      <c r="AC76"/>
      <c r="AD76"/>
      <c r="AE76"/>
      <c r="AF76"/>
      <c r="AG76"/>
      <c r="AH76"/>
      <c r="AI76"/>
      <c r="AJ76"/>
    </row>
  </sheetData>
  <mergeCells count="26">
    <mergeCell ref="C72:F72"/>
    <mergeCell ref="C66:F66"/>
    <mergeCell ref="D30:F30"/>
    <mergeCell ref="C14:G14"/>
    <mergeCell ref="C15:G15"/>
    <mergeCell ref="C16:G16"/>
    <mergeCell ref="C17:G17"/>
    <mergeCell ref="C18:G18"/>
    <mergeCell ref="C19:G19"/>
    <mergeCell ref="A38:F38"/>
    <mergeCell ref="A47:F47"/>
    <mergeCell ref="A56:F56"/>
    <mergeCell ref="A64:F64"/>
    <mergeCell ref="C13:G13"/>
    <mergeCell ref="A1:G1"/>
    <mergeCell ref="A2:G2"/>
    <mergeCell ref="A3:G3"/>
    <mergeCell ref="C4:G4"/>
    <mergeCell ref="C5:G5"/>
    <mergeCell ref="C6:G6"/>
    <mergeCell ref="C7:G7"/>
    <mergeCell ref="C8:G8"/>
    <mergeCell ref="C9:G9"/>
    <mergeCell ref="C10:G10"/>
    <mergeCell ref="C11:G11"/>
    <mergeCell ref="C12:G12"/>
  </mergeCells>
  <phoneticPr fontId="14" type="noConversion"/>
  <pageMargins left="0.70866141732283505" right="0.70866141732283505" top="0.74803149606299202" bottom="0.74803149606299202" header="0.31496062992126" footer="0.31496062992126"/>
  <pageSetup paperSize="9" scale="60" fitToHeight="0" orientation="portrait" r:id="rId1"/>
  <headerFooter>
    <oddHeader>&amp;CБАРАЊЕ ЗА ПОНУДИ - Тендер 11 - Дел 2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СТРУГА&amp;CРеконструкција на улица во населба Езерски Лозја&amp;R&amp;P/&amp;N</oddFooter>
  </headerFooter>
  <colBreaks count="1" manualBreakCount="1">
    <brk id="2"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835D9-F8B3-4EB8-AA2C-6F78E1DE88B1}">
  <sheetPr>
    <pageSetUpPr fitToPage="1"/>
  </sheetPr>
  <dimension ref="B1:O51"/>
  <sheetViews>
    <sheetView tabSelected="1" view="pageBreakPreview" zoomScale="80" zoomScaleNormal="100" zoomScaleSheetLayoutView="80" workbookViewId="0">
      <selection activeCell="R42" sqref="R42"/>
    </sheetView>
  </sheetViews>
  <sheetFormatPr defaultColWidth="25" defaultRowHeight="15.75" x14ac:dyDescent="0.25"/>
  <cols>
    <col min="1" max="1" width="4" customWidth="1"/>
    <col min="2" max="2" width="6.28515625" customWidth="1"/>
    <col min="3" max="7" width="9.140625" style="260" customWidth="1"/>
    <col min="8" max="8" width="22" style="260" customWidth="1"/>
    <col min="9" max="9" width="23" style="260" customWidth="1"/>
    <col min="10" max="10" width="27.85546875" customWidth="1"/>
    <col min="11" max="11" width="22.140625" customWidth="1"/>
    <col min="12" max="12" width="11.42578125" customWidth="1"/>
    <col min="13" max="237" width="9.140625" customWidth="1"/>
    <col min="238" max="238" width="6.28515625" customWidth="1"/>
    <col min="239" max="243" width="9.140625" customWidth="1"/>
    <col min="244" max="244" width="20.85546875" customWidth="1"/>
  </cols>
  <sheetData>
    <row r="1" spans="2:12" ht="93.75" customHeight="1" thickBot="1" x14ac:dyDescent="0.3">
      <c r="C1" s="2177" t="s">
        <v>529</v>
      </c>
      <c r="D1" s="2178"/>
      <c r="E1" s="2178"/>
      <c r="F1" s="2178"/>
      <c r="G1" s="2178"/>
      <c r="H1" s="2178"/>
      <c r="I1" s="2178"/>
      <c r="J1" s="2178"/>
      <c r="K1" s="2179"/>
    </row>
    <row r="2" spans="2:12" ht="24.75" customHeight="1" thickBot="1" x14ac:dyDescent="0.3">
      <c r="C2" s="2180" t="s">
        <v>539</v>
      </c>
      <c r="D2" s="2181"/>
      <c r="E2" s="2181"/>
      <c r="F2" s="2181"/>
      <c r="G2" s="2181"/>
      <c r="H2" s="2181"/>
      <c r="I2" s="2181"/>
      <c r="J2" s="2181"/>
      <c r="K2" s="2182"/>
    </row>
    <row r="3" spans="2:12" ht="38.25" thickBot="1" x14ac:dyDescent="0.3">
      <c r="C3" s="2183"/>
      <c r="D3" s="2184"/>
      <c r="E3" s="2184"/>
      <c r="F3" s="2184"/>
      <c r="G3" s="2184"/>
      <c r="H3" s="2184"/>
      <c r="I3" s="525" t="s">
        <v>525</v>
      </c>
      <c r="J3" s="526" t="s">
        <v>526</v>
      </c>
      <c r="K3" s="527" t="s">
        <v>527</v>
      </c>
    </row>
    <row r="4" spans="2:12" ht="43.5" customHeight="1" thickBot="1" x14ac:dyDescent="0.4">
      <c r="C4" s="2185" t="s">
        <v>127</v>
      </c>
      <c r="D4" s="2186"/>
      <c r="E4" s="2186"/>
      <c r="F4" s="2186"/>
      <c r="G4" s="2186"/>
      <c r="H4" s="2186"/>
      <c r="I4" s="528">
        <f>SUM('Општина Охрид'!G91)</f>
        <v>0</v>
      </c>
      <c r="J4" s="528">
        <f t="shared" ref="J4:J6" si="0">I4*10%</f>
        <v>0</v>
      </c>
      <c r="K4" s="529">
        <f t="shared" ref="K4" si="1">SUM(I4:J4)</f>
        <v>0</v>
      </c>
      <c r="L4" s="530"/>
    </row>
    <row r="5" spans="2:12" ht="34.5" customHeight="1" thickBot="1" x14ac:dyDescent="0.3">
      <c r="B5" s="531">
        <v>1</v>
      </c>
      <c r="C5" s="2187" t="s">
        <v>530</v>
      </c>
      <c r="D5" s="2188"/>
      <c r="E5" s="2188"/>
      <c r="F5" s="2188"/>
      <c r="G5" s="2188"/>
      <c r="H5" s="2189"/>
      <c r="I5" s="532">
        <f>SUM(I4)</f>
        <v>0</v>
      </c>
      <c r="J5" s="532">
        <f t="shared" si="0"/>
        <v>0</v>
      </c>
      <c r="K5" s="533">
        <f>SUM(I5:J5)</f>
        <v>0</v>
      </c>
      <c r="L5" s="530"/>
    </row>
    <row r="6" spans="2:12" ht="42.75" customHeight="1" thickBot="1" x14ac:dyDescent="0.4">
      <c r="C6" s="2185" t="s">
        <v>108</v>
      </c>
      <c r="D6" s="2186"/>
      <c r="E6" s="2186"/>
      <c r="F6" s="2186"/>
      <c r="G6" s="2186"/>
      <c r="H6" s="2186"/>
      <c r="I6" s="528">
        <f>SUM('Општина Струга'!G72)</f>
        <v>0</v>
      </c>
      <c r="J6" s="534">
        <f t="shared" si="0"/>
        <v>0</v>
      </c>
      <c r="K6" s="529">
        <f t="shared" ref="K6" si="2">SUM(I6:J6)</f>
        <v>0</v>
      </c>
      <c r="L6" s="530"/>
    </row>
    <row r="7" spans="2:12" ht="34.5" customHeight="1" thickBot="1" x14ac:dyDescent="0.3">
      <c r="B7" s="531">
        <v>2</v>
      </c>
      <c r="C7" s="2187" t="s">
        <v>531</v>
      </c>
      <c r="D7" s="2188"/>
      <c r="E7" s="2188"/>
      <c r="F7" s="2188"/>
      <c r="G7" s="2188"/>
      <c r="H7" s="2189"/>
      <c r="I7" s="532">
        <f>SUM(I6)</f>
        <v>0</v>
      </c>
      <c r="J7" s="535">
        <f>I7*10%</f>
        <v>0</v>
      </c>
      <c r="K7" s="533">
        <f>SUM(I7:J7)</f>
        <v>0</v>
      </c>
      <c r="L7" s="530"/>
    </row>
    <row r="8" spans="2:12" ht="43.5" customHeight="1" thickBot="1" x14ac:dyDescent="0.4">
      <c r="C8" s="2185" t="s">
        <v>189</v>
      </c>
      <c r="D8" s="2186"/>
      <c r="E8" s="2186"/>
      <c r="F8" s="2186"/>
      <c r="G8" s="2186"/>
      <c r="H8" s="2186"/>
      <c r="I8" s="528">
        <f>SUM('Општина Мак. Брод'!G69)</f>
        <v>0</v>
      </c>
      <c r="J8" s="536">
        <f t="shared" ref="J8:J34" si="3">I8*10%</f>
        <v>0</v>
      </c>
      <c r="K8" s="529">
        <f t="shared" ref="K8:K19" si="4">SUM(I8:J8)</f>
        <v>0</v>
      </c>
      <c r="L8" s="537"/>
    </row>
    <row r="9" spans="2:12" ht="42.75" customHeight="1" thickBot="1" x14ac:dyDescent="0.3">
      <c r="B9" s="531">
        <v>3</v>
      </c>
      <c r="C9" s="2187" t="s">
        <v>536</v>
      </c>
      <c r="D9" s="2188"/>
      <c r="E9" s="2188"/>
      <c r="F9" s="2188"/>
      <c r="G9" s="2188"/>
      <c r="H9" s="2189"/>
      <c r="I9" s="532">
        <f>SUM(I8)</f>
        <v>0</v>
      </c>
      <c r="J9" s="535">
        <f t="shared" si="3"/>
        <v>0</v>
      </c>
      <c r="K9" s="533">
        <f t="shared" si="4"/>
        <v>0</v>
      </c>
      <c r="L9" s="530"/>
    </row>
    <row r="10" spans="2:12" ht="60" customHeight="1" thickBot="1" x14ac:dyDescent="0.4">
      <c r="C10" s="2190" t="s">
        <v>376</v>
      </c>
      <c r="D10" s="2191"/>
      <c r="E10" s="2191"/>
      <c r="F10" s="2191"/>
      <c r="G10" s="2191"/>
      <c r="H10" s="2191"/>
      <c r="I10" s="528">
        <f>SUM('Општина Росоман'!H68)</f>
        <v>0</v>
      </c>
      <c r="J10" s="536">
        <f t="shared" si="3"/>
        <v>0</v>
      </c>
      <c r="K10" s="529">
        <f t="shared" si="4"/>
        <v>0</v>
      </c>
      <c r="L10" s="537"/>
    </row>
    <row r="11" spans="2:12" ht="27.75" customHeight="1" thickBot="1" x14ac:dyDescent="0.3">
      <c r="B11" s="531">
        <v>4</v>
      </c>
      <c r="C11" s="2187" t="s">
        <v>532</v>
      </c>
      <c r="D11" s="2188"/>
      <c r="E11" s="2188"/>
      <c r="F11" s="2188"/>
      <c r="G11" s="2188"/>
      <c r="H11" s="2189"/>
      <c r="I11" s="532">
        <f>SUM(I10)</f>
        <v>0</v>
      </c>
      <c r="J11" s="535">
        <f t="shared" si="3"/>
        <v>0</v>
      </c>
      <c r="K11" s="533">
        <f t="shared" si="4"/>
        <v>0</v>
      </c>
      <c r="L11" s="530"/>
    </row>
    <row r="12" spans="2:12" ht="45" customHeight="1" thickBot="1" x14ac:dyDescent="0.4">
      <c r="C12" s="2175" t="s">
        <v>333</v>
      </c>
      <c r="D12" s="2176"/>
      <c r="E12" s="2176"/>
      <c r="F12" s="2176"/>
      <c r="G12" s="2176"/>
      <c r="H12" s="2176"/>
      <c r="I12" s="528">
        <f>SUM('Општина Свети Николе   '!G91)</f>
        <v>0</v>
      </c>
      <c r="J12" s="536">
        <f t="shared" si="3"/>
        <v>0</v>
      </c>
      <c r="K12" s="529">
        <f t="shared" si="4"/>
        <v>0</v>
      </c>
      <c r="L12" s="537"/>
    </row>
    <row r="13" spans="2:12" ht="32.25" customHeight="1" thickBot="1" x14ac:dyDescent="0.3">
      <c r="B13" s="538">
        <v>5</v>
      </c>
      <c r="C13" s="2187" t="s">
        <v>533</v>
      </c>
      <c r="D13" s="2188"/>
      <c r="E13" s="2188"/>
      <c r="F13" s="2188"/>
      <c r="G13" s="2188"/>
      <c r="H13" s="2189"/>
      <c r="I13" s="532">
        <f>SUM(I12)</f>
        <v>0</v>
      </c>
      <c r="J13" s="540">
        <f t="shared" si="3"/>
        <v>0</v>
      </c>
      <c r="K13" s="541">
        <f t="shared" si="4"/>
        <v>0</v>
      </c>
      <c r="L13" s="530"/>
    </row>
    <row r="14" spans="2:12" ht="57.75" customHeight="1" thickBot="1" x14ac:dyDescent="0.4">
      <c r="B14" s="542"/>
      <c r="C14" s="2192" t="s">
        <v>329</v>
      </c>
      <c r="D14" s="2193"/>
      <c r="E14" s="2193"/>
      <c r="F14" s="2193"/>
      <c r="G14" s="2193"/>
      <c r="H14" s="2193"/>
      <c r="I14" s="842">
        <f>SUM('Општина Радовиш'!H129)</f>
        <v>0</v>
      </c>
      <c r="J14" s="843">
        <f t="shared" si="3"/>
        <v>0</v>
      </c>
      <c r="K14" s="844">
        <f t="shared" si="4"/>
        <v>0</v>
      </c>
      <c r="L14" s="537"/>
    </row>
    <row r="15" spans="2:12" ht="30.75" customHeight="1" thickBot="1" x14ac:dyDescent="0.3">
      <c r="B15" s="550">
        <v>6</v>
      </c>
      <c r="C15" s="2187" t="s">
        <v>534</v>
      </c>
      <c r="D15" s="2188"/>
      <c r="E15" s="2188"/>
      <c r="F15" s="2188"/>
      <c r="G15" s="2188"/>
      <c r="H15" s="2189"/>
      <c r="I15" s="532">
        <f>SUM(I14)</f>
        <v>0</v>
      </c>
      <c r="J15" s="535">
        <f t="shared" si="3"/>
        <v>0</v>
      </c>
      <c r="K15" s="535">
        <f t="shared" si="4"/>
        <v>0</v>
      </c>
      <c r="L15" s="530"/>
    </row>
    <row r="16" spans="2:12" ht="63.75" customHeight="1" thickBot="1" x14ac:dyDescent="0.4">
      <c r="C16" s="2190" t="s">
        <v>214</v>
      </c>
      <c r="D16" s="2191"/>
      <c r="E16" s="2191"/>
      <c r="F16" s="2191"/>
      <c r="G16" s="2191"/>
      <c r="H16" s="2191"/>
      <c r="I16" s="552">
        <f>SUM(О.Чашка!H78)</f>
        <v>0</v>
      </c>
      <c r="J16" s="536">
        <f t="shared" si="3"/>
        <v>0</v>
      </c>
      <c r="K16" s="529">
        <f t="shared" si="4"/>
        <v>0</v>
      </c>
      <c r="L16" s="553"/>
    </row>
    <row r="17" spans="2:15" ht="29.25" customHeight="1" thickBot="1" x14ac:dyDescent="0.3">
      <c r="B17" s="531">
        <v>7</v>
      </c>
      <c r="C17" s="2187" t="s">
        <v>535</v>
      </c>
      <c r="D17" s="2188"/>
      <c r="E17" s="2188"/>
      <c r="F17" s="2188"/>
      <c r="G17" s="2188"/>
      <c r="H17" s="2189"/>
      <c r="I17" s="532">
        <f>SUM(I16)</f>
        <v>0</v>
      </c>
      <c r="J17" s="535">
        <f t="shared" si="3"/>
        <v>0</v>
      </c>
      <c r="K17" s="535">
        <f>SUM(I17:J17)</f>
        <v>0</v>
      </c>
      <c r="L17" s="530"/>
    </row>
    <row r="18" spans="2:15" ht="44.25" customHeight="1" x14ac:dyDescent="0.35">
      <c r="B18" s="571"/>
      <c r="C18" s="2194" t="s">
        <v>379</v>
      </c>
      <c r="D18" s="2195"/>
      <c r="E18" s="2195"/>
      <c r="F18" s="2195"/>
      <c r="G18" s="2195"/>
      <c r="H18" s="2196"/>
      <c r="I18" s="569">
        <f>SUM('Општина Пробиштип'!H83)</f>
        <v>0</v>
      </c>
      <c r="J18" s="543">
        <f t="shared" ref="J18" si="5">I18*10%</f>
        <v>0</v>
      </c>
      <c r="K18" s="570">
        <f t="shared" ref="K18" si="6">SUM(I18:J18)</f>
        <v>0</v>
      </c>
      <c r="L18" s="530"/>
    </row>
    <row r="19" spans="2:15" ht="44.25" customHeight="1" thickBot="1" x14ac:dyDescent="0.4">
      <c r="B19" s="547"/>
      <c r="C19" s="2197" t="s">
        <v>463</v>
      </c>
      <c r="D19" s="2198"/>
      <c r="E19" s="2198"/>
      <c r="F19" s="2198"/>
      <c r="G19" s="2198"/>
      <c r="H19" s="2199"/>
      <c r="I19" s="528">
        <f>SUM('Општина Пробиштип'!H203)</f>
        <v>0</v>
      </c>
      <c r="J19" s="536">
        <f t="shared" si="3"/>
        <v>0</v>
      </c>
      <c r="K19" s="557">
        <f t="shared" si="4"/>
        <v>0</v>
      </c>
      <c r="L19" s="530"/>
    </row>
    <row r="20" spans="2:15" ht="29.25" customHeight="1" thickBot="1" x14ac:dyDescent="0.3">
      <c r="B20" s="531">
        <v>8</v>
      </c>
      <c r="C20" s="2187" t="s">
        <v>540</v>
      </c>
      <c r="D20" s="2188"/>
      <c r="E20" s="2188"/>
      <c r="F20" s="2188"/>
      <c r="G20" s="2188"/>
      <c r="H20" s="2189"/>
      <c r="I20" s="532">
        <f>SUM(I18:I19)</f>
        <v>0</v>
      </c>
      <c r="J20" s="535">
        <f t="shared" si="3"/>
        <v>0</v>
      </c>
      <c r="K20" s="535">
        <f>SUM(I20:J20)</f>
        <v>0</v>
      </c>
      <c r="L20" s="530"/>
    </row>
    <row r="21" spans="2:15" ht="59.25" customHeight="1" thickBot="1" x14ac:dyDescent="0.4">
      <c r="C21" s="2190" t="s">
        <v>469</v>
      </c>
      <c r="D21" s="2191"/>
      <c r="E21" s="2191"/>
      <c r="F21" s="2191"/>
      <c r="G21" s="2191"/>
      <c r="H21" s="2191"/>
      <c r="I21" s="528">
        <f>SUM('Општина Берово'!H59)</f>
        <v>0</v>
      </c>
      <c r="J21" s="536">
        <f t="shared" si="3"/>
        <v>0</v>
      </c>
      <c r="K21" s="557">
        <f t="shared" ref="K21" si="7">SUM(I21:J21)</f>
        <v>0</v>
      </c>
      <c r="L21" s="530"/>
    </row>
    <row r="22" spans="2:15" ht="32.25" customHeight="1" thickBot="1" x14ac:dyDescent="0.3">
      <c r="B22" s="531">
        <v>9</v>
      </c>
      <c r="C22" s="2187" t="s">
        <v>541</v>
      </c>
      <c r="D22" s="2188"/>
      <c r="E22" s="2188"/>
      <c r="F22" s="2188"/>
      <c r="G22" s="2188"/>
      <c r="H22" s="2189"/>
      <c r="I22" s="532">
        <f>SUM(I21)</f>
        <v>0</v>
      </c>
      <c r="J22" s="535">
        <f t="shared" si="3"/>
        <v>0</v>
      </c>
      <c r="K22" s="535">
        <f>SUM(I22:J22)</f>
        <v>0</v>
      </c>
      <c r="L22" s="530"/>
    </row>
    <row r="23" spans="2:15" ht="45" customHeight="1" thickBot="1" x14ac:dyDescent="0.4">
      <c r="C23" s="2190" t="s">
        <v>537</v>
      </c>
      <c r="D23" s="2191"/>
      <c r="E23" s="2191"/>
      <c r="F23" s="2191"/>
      <c r="G23" s="2191"/>
      <c r="H23" s="2191"/>
      <c r="I23" s="528">
        <f>SUM('Општина Виница'!H36)</f>
        <v>0</v>
      </c>
      <c r="J23" s="536">
        <f t="shared" si="3"/>
        <v>0</v>
      </c>
      <c r="K23" s="557">
        <f t="shared" ref="K23" si="8">SUM(I23:J23)</f>
        <v>0</v>
      </c>
      <c r="L23" s="530"/>
    </row>
    <row r="24" spans="2:15" ht="29.25" customHeight="1" thickBot="1" x14ac:dyDescent="0.3">
      <c r="B24" s="531">
        <v>10</v>
      </c>
      <c r="C24" s="2187" t="s">
        <v>542</v>
      </c>
      <c r="D24" s="2188"/>
      <c r="E24" s="2188"/>
      <c r="F24" s="2188"/>
      <c r="G24" s="2188"/>
      <c r="H24" s="2189"/>
      <c r="I24" s="532">
        <f>SUM(I23)</f>
        <v>0</v>
      </c>
      <c r="J24" s="535">
        <f t="shared" si="3"/>
        <v>0</v>
      </c>
      <c r="K24" s="535">
        <f>SUM(I24:J24)</f>
        <v>0</v>
      </c>
      <c r="L24" s="530"/>
      <c r="O24" t="s">
        <v>51</v>
      </c>
    </row>
    <row r="25" spans="2:15" ht="44.25" customHeight="1" thickBot="1" x14ac:dyDescent="0.4">
      <c r="B25" s="558"/>
      <c r="C25" s="2200" t="s">
        <v>538</v>
      </c>
      <c r="D25" s="2201"/>
      <c r="E25" s="2201"/>
      <c r="F25" s="2201"/>
      <c r="G25" s="2201"/>
      <c r="H25" s="2201"/>
      <c r="I25" s="559">
        <f>SUM('Општина Пехчево '!H74)</f>
        <v>0</v>
      </c>
      <c r="J25" s="560">
        <f t="shared" si="3"/>
        <v>0</v>
      </c>
      <c r="K25" s="561">
        <f t="shared" ref="K25" si="9">SUM(I25:J25)</f>
        <v>0</v>
      </c>
      <c r="L25" s="530"/>
    </row>
    <row r="26" spans="2:15" ht="29.25" customHeight="1" thickBot="1" x14ac:dyDescent="0.3">
      <c r="B26" s="1026">
        <v>11</v>
      </c>
      <c r="C26" s="2202" t="s">
        <v>599</v>
      </c>
      <c r="D26" s="2203"/>
      <c r="E26" s="2203"/>
      <c r="F26" s="2203"/>
      <c r="G26" s="2203"/>
      <c r="H26" s="2204"/>
      <c r="I26" s="539">
        <f>SUM(I25)</f>
        <v>0</v>
      </c>
      <c r="J26" s="1025">
        <f t="shared" si="3"/>
        <v>0</v>
      </c>
      <c r="K26" s="1025">
        <f>SUM(I26:J26)</f>
        <v>0</v>
      </c>
      <c r="L26" s="530"/>
    </row>
    <row r="27" spans="2:15" ht="41.25" customHeight="1" x14ac:dyDescent="0.35">
      <c r="B27" s="1027"/>
      <c r="C27" s="2215" t="s">
        <v>1028</v>
      </c>
      <c r="D27" s="2215"/>
      <c r="E27" s="2215"/>
      <c r="F27" s="2215"/>
      <c r="G27" s="2215"/>
      <c r="H27" s="2215"/>
      <c r="I27" s="569">
        <f>SUM('о. Старо Нагоричане '!H95)</f>
        <v>0</v>
      </c>
      <c r="J27" s="543">
        <f t="shared" ref="J27" si="10">I27*10%</f>
        <v>0</v>
      </c>
      <c r="K27" s="544">
        <f t="shared" ref="K27" si="11">SUM(I27:J27)</f>
        <v>0</v>
      </c>
      <c r="L27" s="530"/>
    </row>
    <row r="28" spans="2:15" ht="41.25" customHeight="1" x14ac:dyDescent="0.35">
      <c r="B28" s="590"/>
      <c r="C28" s="2209" t="s">
        <v>1270</v>
      </c>
      <c r="D28" s="2209"/>
      <c r="E28" s="2209"/>
      <c r="F28" s="2209"/>
      <c r="G28" s="2209"/>
      <c r="H28" s="2209"/>
      <c r="I28" s="556">
        <f>SUM('о. Старо Нагоричане '!H169)</f>
        <v>0</v>
      </c>
      <c r="J28" s="545">
        <f t="shared" ref="J28" si="12">I28*10%</f>
        <v>0</v>
      </c>
      <c r="K28" s="546">
        <f t="shared" ref="K28" si="13">SUM(I28:J28)</f>
        <v>0</v>
      </c>
      <c r="L28" s="530"/>
    </row>
    <row r="29" spans="2:15" ht="58.5" customHeight="1" thickBot="1" x14ac:dyDescent="0.4">
      <c r="B29" s="1028"/>
      <c r="C29" s="2205" t="s">
        <v>1058</v>
      </c>
      <c r="D29" s="2205"/>
      <c r="E29" s="2205"/>
      <c r="F29" s="2205"/>
      <c r="G29" s="2205"/>
      <c r="H29" s="2205"/>
      <c r="I29" s="1029">
        <f>SUM('о. Старо Нагоричане '!H297)</f>
        <v>0</v>
      </c>
      <c r="J29" s="548">
        <f t="shared" si="3"/>
        <v>0</v>
      </c>
      <c r="K29" s="549">
        <f t="shared" ref="K29" si="14">SUM(I29:J29)</f>
        <v>0</v>
      </c>
      <c r="L29" s="530"/>
    </row>
    <row r="30" spans="2:15" ht="41.25" customHeight="1" thickBot="1" x14ac:dyDescent="0.3">
      <c r="B30" s="550">
        <v>12</v>
      </c>
      <c r="C30" s="2212" t="s">
        <v>598</v>
      </c>
      <c r="D30" s="2213"/>
      <c r="E30" s="2213"/>
      <c r="F30" s="2213"/>
      <c r="G30" s="2213"/>
      <c r="H30" s="2214"/>
      <c r="I30" s="532">
        <f>SUM(I27:I29)</f>
        <v>0</v>
      </c>
      <c r="J30" s="551">
        <f t="shared" si="3"/>
        <v>0</v>
      </c>
      <c r="K30" s="551">
        <f>SUM(I30:J30)</f>
        <v>0</v>
      </c>
      <c r="L30" s="530"/>
    </row>
    <row r="31" spans="2:15" ht="51.75" customHeight="1" x14ac:dyDescent="0.35">
      <c r="C31" s="2206" t="s">
        <v>1115</v>
      </c>
      <c r="D31" s="2207"/>
      <c r="E31" s="2207"/>
      <c r="F31" s="2207"/>
      <c r="G31" s="2207"/>
      <c r="H31" s="2208"/>
      <c r="I31" s="528">
        <f>SUM('Општина Карбинци'!H225)</f>
        <v>0</v>
      </c>
      <c r="J31" s="536">
        <f t="shared" ref="J31" si="15">I31*10%</f>
        <v>0</v>
      </c>
      <c r="K31" s="562">
        <f t="shared" ref="K31" si="16">SUM(I31:J31)</f>
        <v>0</v>
      </c>
      <c r="L31" s="530"/>
    </row>
    <row r="32" spans="2:15" ht="51.75" customHeight="1" thickBot="1" x14ac:dyDescent="0.4">
      <c r="C32" s="2206" t="s">
        <v>1111</v>
      </c>
      <c r="D32" s="2207"/>
      <c r="E32" s="2207"/>
      <c r="F32" s="2207"/>
      <c r="G32" s="2207"/>
      <c r="H32" s="2208"/>
      <c r="I32" s="528">
        <f>SUM('Општина Карбинци'!H113)</f>
        <v>0</v>
      </c>
      <c r="J32" s="536">
        <f t="shared" si="3"/>
        <v>0</v>
      </c>
      <c r="K32" s="562">
        <f t="shared" ref="K32" si="17">SUM(I32:J32)</f>
        <v>0</v>
      </c>
      <c r="L32" s="530"/>
    </row>
    <row r="33" spans="2:12" ht="30.75" customHeight="1" thickBot="1" x14ac:dyDescent="0.3">
      <c r="B33" s="531">
        <v>13</v>
      </c>
      <c r="C33" s="2187" t="s">
        <v>597</v>
      </c>
      <c r="D33" s="2188"/>
      <c r="E33" s="2188"/>
      <c r="F33" s="2188"/>
      <c r="G33" s="2188"/>
      <c r="H33" s="2189"/>
      <c r="I33" s="532">
        <f>SUM(I31:I32)</f>
        <v>0</v>
      </c>
      <c r="J33" s="535">
        <f t="shared" si="3"/>
        <v>0</v>
      </c>
      <c r="K33" s="535">
        <f>SUM(I33:J33)</f>
        <v>0</v>
      </c>
      <c r="L33" s="530"/>
    </row>
    <row r="34" spans="2:12" ht="46.5" customHeight="1" thickBot="1" x14ac:dyDescent="0.4">
      <c r="C34" s="2206" t="s">
        <v>1122</v>
      </c>
      <c r="D34" s="2207"/>
      <c r="E34" s="2207"/>
      <c r="F34" s="2207"/>
      <c r="G34" s="2207"/>
      <c r="H34" s="2208"/>
      <c r="I34" s="528">
        <f>SUM('Општина Куманово'!H219)</f>
        <v>0</v>
      </c>
      <c r="J34" s="534">
        <f t="shared" si="3"/>
        <v>0</v>
      </c>
      <c r="K34" s="557">
        <f t="shared" ref="K34" si="18">SUM(I34:J34)</f>
        <v>0</v>
      </c>
      <c r="L34" s="530"/>
    </row>
    <row r="35" spans="2:12" ht="34.5" customHeight="1" thickBot="1" x14ac:dyDescent="0.3">
      <c r="B35" s="531">
        <v>14</v>
      </c>
      <c r="C35" s="2187" t="s">
        <v>543</v>
      </c>
      <c r="D35" s="2188"/>
      <c r="E35" s="2188"/>
      <c r="F35" s="2188"/>
      <c r="G35" s="2188"/>
      <c r="H35" s="2189"/>
      <c r="I35" s="532">
        <f>SUM(I34)</f>
        <v>0</v>
      </c>
      <c r="J35" s="535">
        <f>I35*10%</f>
        <v>0</v>
      </c>
      <c r="K35" s="535">
        <f>SUM(I35:J35)</f>
        <v>0</v>
      </c>
      <c r="L35" s="530"/>
    </row>
    <row r="36" spans="2:12" ht="45.75" customHeight="1" thickBot="1" x14ac:dyDescent="0.4">
      <c r="C36" s="2216" t="s">
        <v>593</v>
      </c>
      <c r="D36" s="2217"/>
      <c r="E36" s="2217"/>
      <c r="F36" s="2217"/>
      <c r="G36" s="2217"/>
      <c r="H36" s="2217"/>
      <c r="I36" s="554">
        <f>SUM('Општина Чучер Сандево'!H73)</f>
        <v>0</v>
      </c>
      <c r="J36" s="555">
        <f>I36*10%</f>
        <v>0</v>
      </c>
      <c r="K36" s="563">
        <f>SUM(I36:J36)</f>
        <v>0</v>
      </c>
      <c r="L36" s="530"/>
    </row>
    <row r="37" spans="2:12" ht="29.25" customHeight="1" thickBot="1" x14ac:dyDescent="0.3">
      <c r="B37" s="531">
        <v>15</v>
      </c>
      <c r="C37" s="2187" t="s">
        <v>594</v>
      </c>
      <c r="D37" s="2188"/>
      <c r="E37" s="2188"/>
      <c r="F37" s="2188"/>
      <c r="G37" s="2188"/>
      <c r="H37" s="2189"/>
      <c r="I37" s="532">
        <f>SUM(I36)</f>
        <v>0</v>
      </c>
      <c r="J37" s="535">
        <f>I37*10%</f>
        <v>0</v>
      </c>
      <c r="K37" s="535">
        <f>SUM(I37:J37)</f>
        <v>0</v>
      </c>
      <c r="L37" s="530"/>
    </row>
    <row r="38" spans="2:12" ht="74.25" customHeight="1" thickBot="1" x14ac:dyDescent="0.4">
      <c r="C38" s="2190" t="s">
        <v>1116</v>
      </c>
      <c r="D38" s="2191"/>
      <c r="E38" s="2191"/>
      <c r="F38" s="2191"/>
      <c r="G38" s="2191"/>
      <c r="H38" s="2191"/>
      <c r="I38" s="528">
        <f>SUM('Општина Сопиште'!H86)</f>
        <v>0</v>
      </c>
      <c r="J38" s="536">
        <f t="shared" ref="J38:J41" si="19">I38*10%</f>
        <v>0</v>
      </c>
      <c r="K38" s="557">
        <f t="shared" ref="K38" si="20">SUM(I38:J38)</f>
        <v>0</v>
      </c>
      <c r="L38" s="530"/>
    </row>
    <row r="39" spans="2:12" ht="29.25" customHeight="1" thickBot="1" x14ac:dyDescent="0.3">
      <c r="B39" s="531">
        <v>16</v>
      </c>
      <c r="C39" s="2187" t="s">
        <v>595</v>
      </c>
      <c r="D39" s="2188"/>
      <c r="E39" s="2188"/>
      <c r="F39" s="2188"/>
      <c r="G39" s="2188"/>
      <c r="H39" s="2189"/>
      <c r="I39" s="532">
        <f>SUM(I38)</f>
        <v>0</v>
      </c>
      <c r="J39" s="535">
        <f t="shared" si="19"/>
        <v>0</v>
      </c>
      <c r="K39" s="535">
        <f>SUM(I39:J39)</f>
        <v>0</v>
      </c>
      <c r="L39" s="530"/>
    </row>
    <row r="40" spans="2:12" ht="63.75" customHeight="1" thickBot="1" x14ac:dyDescent="0.4">
      <c r="C40" s="2190" t="s">
        <v>770</v>
      </c>
      <c r="D40" s="2191"/>
      <c r="E40" s="2191"/>
      <c r="F40" s="2191"/>
      <c r="G40" s="2191"/>
      <c r="H40" s="2191"/>
      <c r="I40" s="528">
        <f>SUM('Општина Теарце'!H116)</f>
        <v>0</v>
      </c>
      <c r="J40" s="536">
        <f t="shared" si="19"/>
        <v>0</v>
      </c>
      <c r="K40" s="529">
        <f t="shared" ref="K40" si="21">SUM(I40:J40)</f>
        <v>0</v>
      </c>
      <c r="L40" s="530"/>
    </row>
    <row r="41" spans="2:12" ht="29.25" customHeight="1" thickBot="1" x14ac:dyDescent="0.3">
      <c r="B41" s="531">
        <v>17</v>
      </c>
      <c r="C41" s="2187" t="s">
        <v>596</v>
      </c>
      <c r="D41" s="2188"/>
      <c r="E41" s="2188"/>
      <c r="F41" s="2188"/>
      <c r="G41" s="2188"/>
      <c r="H41" s="2189"/>
      <c r="I41" s="532">
        <f>SUM(I40)</f>
        <v>0</v>
      </c>
      <c r="J41" s="535">
        <f t="shared" si="19"/>
        <v>0</v>
      </c>
      <c r="K41" s="535">
        <f>SUM(I41:J41)</f>
        <v>0</v>
      </c>
      <c r="L41" s="530"/>
    </row>
    <row r="42" spans="2:12" ht="46.5" customHeight="1" thickBot="1" x14ac:dyDescent="0.4">
      <c r="C42" s="2190" t="s">
        <v>1027</v>
      </c>
      <c r="D42" s="2191"/>
      <c r="E42" s="2191"/>
      <c r="F42" s="2191"/>
      <c r="G42" s="2191"/>
      <c r="H42" s="2191"/>
      <c r="I42" s="528">
        <f>SUM('Општина Центар'!H264)</f>
        <v>0</v>
      </c>
      <c r="J42" s="536">
        <f t="shared" ref="J42:J45" si="22">I42*10%</f>
        <v>0</v>
      </c>
      <c r="K42" s="557">
        <f t="shared" ref="K42" si="23">SUM(I42:J42)</f>
        <v>0</v>
      </c>
      <c r="L42" s="530"/>
    </row>
    <row r="43" spans="2:12" ht="29.25" customHeight="1" thickBot="1" x14ac:dyDescent="0.3">
      <c r="B43" s="531">
        <v>18</v>
      </c>
      <c r="C43" s="2187" t="s">
        <v>600</v>
      </c>
      <c r="D43" s="2188"/>
      <c r="E43" s="2188"/>
      <c r="F43" s="2188"/>
      <c r="G43" s="2188"/>
      <c r="H43" s="2189"/>
      <c r="I43" s="532">
        <f>SUM(I42)</f>
        <v>0</v>
      </c>
      <c r="J43" s="535">
        <f t="shared" si="22"/>
        <v>0</v>
      </c>
      <c r="K43" s="535">
        <f>SUM(I43:J43)</f>
        <v>0</v>
      </c>
      <c r="L43" s="530"/>
    </row>
    <row r="44" spans="2:12" ht="62.25" customHeight="1" thickBot="1" x14ac:dyDescent="0.4">
      <c r="C44" s="2190" t="s">
        <v>749</v>
      </c>
      <c r="D44" s="2191"/>
      <c r="E44" s="2191"/>
      <c r="F44" s="2191"/>
      <c r="G44" s="2191"/>
      <c r="H44" s="2191"/>
      <c r="I44" s="528">
        <f>SUM('Општина Шуто Оризари'!H77)</f>
        <v>0</v>
      </c>
      <c r="J44" s="536">
        <f t="shared" si="22"/>
        <v>0</v>
      </c>
      <c r="K44" s="529">
        <f t="shared" ref="K44" si="24">SUM(I44:J44)</f>
        <v>0</v>
      </c>
      <c r="L44" s="530"/>
    </row>
    <row r="45" spans="2:12" ht="29.25" customHeight="1" thickBot="1" x14ac:dyDescent="0.3">
      <c r="B45" s="531">
        <v>19</v>
      </c>
      <c r="C45" s="2187" t="s">
        <v>601</v>
      </c>
      <c r="D45" s="2188"/>
      <c r="E45" s="2188"/>
      <c r="F45" s="2188"/>
      <c r="G45" s="2188"/>
      <c r="H45" s="2189"/>
      <c r="I45" s="532">
        <f>SUM(I44)</f>
        <v>0</v>
      </c>
      <c r="J45" s="535">
        <f t="shared" si="22"/>
        <v>0</v>
      </c>
      <c r="K45" s="535">
        <f>SUM(I45:J45)</f>
        <v>0</v>
      </c>
      <c r="L45" s="530"/>
    </row>
    <row r="46" spans="2:12" ht="39.75" customHeight="1" thickBot="1" x14ac:dyDescent="0.3">
      <c r="C46" s="2210" t="s">
        <v>528</v>
      </c>
      <c r="D46" s="2211"/>
      <c r="E46" s="2211"/>
      <c r="F46" s="2211"/>
      <c r="G46" s="2211"/>
      <c r="H46" s="2211"/>
      <c r="I46" s="564">
        <f>SUM(I45,I43,I41,I39,I37,I35,I33,I30,I26,I24,I22,I20,I17,I15,I13,I11,I9,I7,I5)</f>
        <v>0</v>
      </c>
      <c r="J46" s="565">
        <f>I46*10%</f>
        <v>0</v>
      </c>
      <c r="K46" s="565">
        <f>SUM(I46:J46)</f>
        <v>0</v>
      </c>
      <c r="L46" s="566"/>
    </row>
    <row r="49" spans="2:12" s="260" customFormat="1" ht="19.5" thickBot="1" x14ac:dyDescent="0.4">
      <c r="B49"/>
      <c r="D49" s="567" t="s">
        <v>86</v>
      </c>
      <c r="J49"/>
      <c r="K49" s="568"/>
      <c r="L49"/>
    </row>
    <row r="50" spans="2:12" s="260" customFormat="1" ht="18.75" x14ac:dyDescent="0.25">
      <c r="B50"/>
      <c r="D50" s="567" t="s">
        <v>87</v>
      </c>
      <c r="J50"/>
      <c r="K50"/>
      <c r="L50"/>
    </row>
    <row r="51" spans="2:12" s="260" customFormat="1" ht="18.75" x14ac:dyDescent="0.25">
      <c r="B51"/>
      <c r="D51" s="567" t="s">
        <v>88</v>
      </c>
      <c r="J51"/>
      <c r="K51"/>
      <c r="L51"/>
    </row>
  </sheetData>
  <mergeCells count="46">
    <mergeCell ref="C42:H42"/>
    <mergeCell ref="C43:H43"/>
    <mergeCell ref="C44:H44"/>
    <mergeCell ref="C31:H31"/>
    <mergeCell ref="C28:H28"/>
    <mergeCell ref="C46:H46"/>
    <mergeCell ref="C32:H32"/>
    <mergeCell ref="C33:H33"/>
    <mergeCell ref="C34:H34"/>
    <mergeCell ref="C45:H45"/>
    <mergeCell ref="C38:H38"/>
    <mergeCell ref="C39:H39"/>
    <mergeCell ref="C40:H40"/>
    <mergeCell ref="C41:H41"/>
    <mergeCell ref="C37:H37"/>
    <mergeCell ref="C30:H30"/>
    <mergeCell ref="C35:H35"/>
    <mergeCell ref="C36:H36"/>
    <mergeCell ref="C23:H23"/>
    <mergeCell ref="C24:H24"/>
    <mergeCell ref="C25:H25"/>
    <mergeCell ref="C26:H26"/>
    <mergeCell ref="C29:H29"/>
    <mergeCell ref="C27:H27"/>
    <mergeCell ref="C22:H22"/>
    <mergeCell ref="C13:H13"/>
    <mergeCell ref="C14:H14"/>
    <mergeCell ref="C15:H15"/>
    <mergeCell ref="C16:H16"/>
    <mergeCell ref="C17:H17"/>
    <mergeCell ref="C18:H18"/>
    <mergeCell ref="C19:H19"/>
    <mergeCell ref="C20:H20"/>
    <mergeCell ref="C21:H21"/>
    <mergeCell ref="C12:H12"/>
    <mergeCell ref="C1:K1"/>
    <mergeCell ref="C2:K2"/>
    <mergeCell ref="C3:H3"/>
    <mergeCell ref="C4:H4"/>
    <mergeCell ref="C5:H5"/>
    <mergeCell ref="C6:H6"/>
    <mergeCell ref="C7:H7"/>
    <mergeCell ref="C8:H8"/>
    <mergeCell ref="C9:H9"/>
    <mergeCell ref="C10:H10"/>
    <mergeCell ref="C11:H11"/>
  </mergeCells>
  <pageMargins left="0.5" right="0.2" top="1" bottom="1" header="0.5" footer="0.5"/>
  <pageSetup paperSize="8" scale="50" fitToHeight="0" orientation="portrait" r:id="rId1"/>
  <headerFooter>
    <oddHeader>&amp;CБАРАЊЕ ЗА ПОНУДИ - Тендер 11 - Дел 2
Реф. Бр.: LRCP- 9034-9210-MK-RFB-A.2.1.11 -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&amp;LРекапитулар за Тендер 11 Дел 2&amp;R&amp;P/&amp;N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D2292-6D8D-4B92-AEE8-C624A4D4C3DB}">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68283-E644-4E5F-A0DF-02F19DF973F8}">
  <sheetPr>
    <tabColor rgb="FFFFFF00"/>
    <pageSetUpPr fitToPage="1"/>
  </sheetPr>
  <dimension ref="A1:AJ110"/>
  <sheetViews>
    <sheetView zoomScale="80" zoomScaleNormal="80" zoomScaleSheetLayoutView="115" zoomScalePageLayoutView="40" workbookViewId="0">
      <selection activeCell="A16" sqref="A16:XFD16"/>
    </sheetView>
  </sheetViews>
  <sheetFormatPr defaultColWidth="15.42578125" defaultRowHeight="18" x14ac:dyDescent="0.35"/>
  <cols>
    <col min="1" max="1" width="7.7109375" style="70" customWidth="1"/>
    <col min="2" max="2" width="11.7109375" style="70" customWidth="1"/>
    <col min="3" max="3" width="64.140625" style="71" customWidth="1"/>
    <col min="4" max="4" width="11" style="233" customWidth="1"/>
    <col min="5" max="5" width="12.85546875" style="19" customWidth="1"/>
    <col min="6" max="6" width="15.42578125" style="72" customWidth="1"/>
    <col min="7" max="7" width="21.5703125" style="73" customWidth="1"/>
    <col min="8" max="8" width="14.7109375" style="2" customWidth="1"/>
    <col min="9" max="36" width="8.85546875" style="2" customWidth="1"/>
    <col min="37" max="248" width="9.140625" customWidth="1"/>
    <col min="249" max="249" width="3.42578125" customWidth="1"/>
    <col min="250" max="250" width="7" customWidth="1"/>
    <col min="251" max="251" width="9.85546875" customWidth="1"/>
    <col min="252" max="252" width="64.140625" customWidth="1"/>
    <col min="253" max="253" width="11.42578125" customWidth="1"/>
    <col min="254" max="254" width="12.85546875" customWidth="1"/>
  </cols>
  <sheetData>
    <row r="1" spans="1:7" ht="82.5" customHeight="1" thickBot="1" x14ac:dyDescent="0.3">
      <c r="A1" s="1760" t="s">
        <v>213</v>
      </c>
      <c r="B1" s="1761"/>
      <c r="C1" s="1761"/>
      <c r="D1" s="1761"/>
      <c r="E1" s="1761"/>
      <c r="F1" s="1761"/>
      <c r="G1" s="1762"/>
    </row>
    <row r="2" spans="1:7" ht="19.5" thickBot="1" x14ac:dyDescent="0.3">
      <c r="A2" s="1763" t="s">
        <v>0</v>
      </c>
      <c r="B2" s="1764"/>
      <c r="C2" s="1764"/>
      <c r="D2" s="1764"/>
      <c r="E2" s="1764"/>
      <c r="F2" s="1764"/>
      <c r="G2" s="1765"/>
    </row>
    <row r="3" spans="1:7" ht="19.149999999999999" customHeight="1" thickBot="1" x14ac:dyDescent="0.3">
      <c r="A3" s="1766" t="s">
        <v>189</v>
      </c>
      <c r="B3" s="1767"/>
      <c r="C3" s="1767"/>
      <c r="D3" s="1767"/>
      <c r="E3" s="1767"/>
      <c r="F3" s="1767"/>
      <c r="G3" s="1768"/>
    </row>
    <row r="4" spans="1:7" ht="24" customHeight="1" thickBot="1" x14ac:dyDescent="0.3">
      <c r="A4" s="37"/>
      <c r="B4" s="38"/>
      <c r="C4" s="1769" t="s">
        <v>1</v>
      </c>
      <c r="D4" s="1769"/>
      <c r="E4" s="1769"/>
      <c r="F4" s="1769"/>
      <c r="G4" s="1770"/>
    </row>
    <row r="5" spans="1:7" ht="50.25" customHeight="1" x14ac:dyDescent="0.25">
      <c r="A5" s="39"/>
      <c r="B5" s="40" t="s">
        <v>2</v>
      </c>
      <c r="C5" s="1771" t="s">
        <v>3</v>
      </c>
      <c r="D5" s="1772"/>
      <c r="E5" s="1772"/>
      <c r="F5" s="1772"/>
      <c r="G5" s="1773"/>
    </row>
    <row r="6" spans="1:7" ht="134.25" customHeight="1" x14ac:dyDescent="0.25">
      <c r="A6" s="41"/>
      <c r="B6" s="14" t="s">
        <v>4</v>
      </c>
      <c r="C6" s="1758" t="s">
        <v>5</v>
      </c>
      <c r="D6" s="1758"/>
      <c r="E6" s="1758"/>
      <c r="F6" s="1758"/>
      <c r="G6" s="1759"/>
    </row>
    <row r="7" spans="1:7" ht="81" customHeight="1" x14ac:dyDescent="0.25">
      <c r="A7" s="94"/>
      <c r="B7" s="14" t="s">
        <v>6</v>
      </c>
      <c r="C7" s="1758" t="s">
        <v>7</v>
      </c>
      <c r="D7" s="1758"/>
      <c r="E7" s="1758"/>
      <c r="F7" s="1758"/>
      <c r="G7" s="1759"/>
    </row>
    <row r="8" spans="1:7" ht="80.25" customHeight="1" x14ac:dyDescent="0.25">
      <c r="A8" s="94"/>
      <c r="B8" s="14" t="s">
        <v>8</v>
      </c>
      <c r="C8" s="1758" t="s">
        <v>82</v>
      </c>
      <c r="D8" s="1758"/>
      <c r="E8" s="1758"/>
      <c r="F8" s="1758"/>
      <c r="G8" s="1759"/>
    </row>
    <row r="9" spans="1:7" ht="132.75" customHeight="1" x14ac:dyDescent="0.25">
      <c r="A9" s="94"/>
      <c r="B9" s="14" t="s">
        <v>9</v>
      </c>
      <c r="C9" s="1758" t="s">
        <v>59</v>
      </c>
      <c r="D9" s="1758"/>
      <c r="E9" s="1758"/>
      <c r="F9" s="1758"/>
      <c r="G9" s="1759"/>
    </row>
    <row r="10" spans="1:7" ht="75.75" customHeight="1" x14ac:dyDescent="0.25">
      <c r="A10" s="94"/>
      <c r="B10" s="14" t="s">
        <v>10</v>
      </c>
      <c r="C10" s="1758" t="s">
        <v>60</v>
      </c>
      <c r="D10" s="1758"/>
      <c r="E10" s="1758"/>
      <c r="F10" s="1758"/>
      <c r="G10" s="1759"/>
    </row>
    <row r="11" spans="1:7" ht="45" customHeight="1" x14ac:dyDescent="0.25">
      <c r="A11" s="94"/>
      <c r="B11" s="14" t="s">
        <v>11</v>
      </c>
      <c r="C11" s="1758" t="s">
        <v>12</v>
      </c>
      <c r="D11" s="1758"/>
      <c r="E11" s="1758"/>
      <c r="F11" s="1758"/>
      <c r="G11" s="1759"/>
    </row>
    <row r="12" spans="1:7" ht="135" customHeight="1" x14ac:dyDescent="0.25">
      <c r="A12" s="94"/>
      <c r="B12" s="14" t="s">
        <v>13</v>
      </c>
      <c r="C12" s="1758" t="s">
        <v>97</v>
      </c>
      <c r="D12" s="1758"/>
      <c r="E12" s="1758"/>
      <c r="F12" s="1758"/>
      <c r="G12" s="1759"/>
    </row>
    <row r="13" spans="1:7" ht="80.25" customHeight="1" x14ac:dyDescent="0.25">
      <c r="A13" s="94"/>
      <c r="B13" s="36" t="s">
        <v>14</v>
      </c>
      <c r="C13" s="1758" t="s">
        <v>15</v>
      </c>
      <c r="D13" s="1758"/>
      <c r="E13" s="1758"/>
      <c r="F13" s="1758"/>
      <c r="G13" s="1759"/>
    </row>
    <row r="14" spans="1:7" ht="100.5" customHeight="1" x14ac:dyDescent="0.25">
      <c r="A14" s="94"/>
      <c r="B14" s="14" t="s">
        <v>16</v>
      </c>
      <c r="C14" s="1758" t="s">
        <v>98</v>
      </c>
      <c r="D14" s="1758"/>
      <c r="E14" s="1758"/>
      <c r="F14" s="1758"/>
      <c r="G14" s="1759"/>
    </row>
    <row r="15" spans="1:7" ht="195" customHeight="1" x14ac:dyDescent="0.25">
      <c r="A15" s="94"/>
      <c r="B15" s="14" t="s">
        <v>17</v>
      </c>
      <c r="C15" s="1758" t="s">
        <v>125</v>
      </c>
      <c r="D15" s="1758"/>
      <c r="E15" s="1758"/>
      <c r="F15" s="1758"/>
      <c r="G15" s="1759"/>
    </row>
    <row r="16" spans="1:7" ht="156" customHeight="1" x14ac:dyDescent="0.25">
      <c r="A16" s="94"/>
      <c r="B16" s="14" t="s">
        <v>18</v>
      </c>
      <c r="C16" s="1758" t="s">
        <v>19</v>
      </c>
      <c r="D16" s="1758"/>
      <c r="E16" s="1758"/>
      <c r="F16" s="1758"/>
      <c r="G16" s="1759"/>
    </row>
    <row r="17" spans="1:36" ht="96.75" customHeight="1" x14ac:dyDescent="0.25">
      <c r="A17" s="94"/>
      <c r="B17" s="14" t="s">
        <v>20</v>
      </c>
      <c r="C17" s="1758" t="s">
        <v>21</v>
      </c>
      <c r="D17" s="1758"/>
      <c r="E17" s="1758"/>
      <c r="F17" s="1758"/>
      <c r="G17" s="1759"/>
    </row>
    <row r="18" spans="1:36" ht="86.25" customHeight="1" x14ac:dyDescent="0.25">
      <c r="A18" s="94"/>
      <c r="B18" s="14" t="s">
        <v>22</v>
      </c>
      <c r="C18" s="1758" t="s">
        <v>83</v>
      </c>
      <c r="D18" s="1758"/>
      <c r="E18" s="1758"/>
      <c r="F18" s="1758"/>
      <c r="G18" s="1759"/>
    </row>
    <row r="19" spans="1:36" ht="58.5" customHeight="1" thickBot="1" x14ac:dyDescent="0.3">
      <c r="A19" s="42"/>
      <c r="B19" s="43" t="s">
        <v>23</v>
      </c>
      <c r="C19" s="1742" t="s">
        <v>84</v>
      </c>
      <c r="D19" s="1742"/>
      <c r="E19" s="1742"/>
      <c r="F19" s="1742"/>
      <c r="G19" s="1743"/>
    </row>
    <row r="20" spans="1:36" ht="19.5" thickBot="1" x14ac:dyDescent="0.3">
      <c r="A20" s="44"/>
      <c r="B20" s="164"/>
      <c r="C20" s="44"/>
      <c r="D20" s="165"/>
      <c r="E20" s="4"/>
      <c r="F20" s="44"/>
      <c r="G20" s="44"/>
    </row>
    <row r="21" spans="1:36" ht="49.5" customHeight="1" x14ac:dyDescent="0.25">
      <c r="A21" s="39" t="s">
        <v>24</v>
      </c>
      <c r="B21" s="45" t="s">
        <v>52</v>
      </c>
      <c r="C21" s="45" t="s">
        <v>25</v>
      </c>
      <c r="D21" s="166" t="s">
        <v>26</v>
      </c>
      <c r="E21" s="5" t="s">
        <v>27</v>
      </c>
      <c r="F21" s="46" t="s">
        <v>28</v>
      </c>
      <c r="G21" s="47" t="s">
        <v>29</v>
      </c>
    </row>
    <row r="22" spans="1:36" ht="19.5" thickBot="1" x14ac:dyDescent="0.3">
      <c r="A22" s="48">
        <v>1</v>
      </c>
      <c r="B22" s="22">
        <v>2</v>
      </c>
      <c r="C22" s="22">
        <v>3</v>
      </c>
      <c r="D22" s="22">
        <v>4</v>
      </c>
      <c r="E22" s="22">
        <v>5</v>
      </c>
      <c r="F22" s="49">
        <v>6</v>
      </c>
      <c r="G22" s="50">
        <v>7</v>
      </c>
    </row>
    <row r="23" spans="1:36" ht="19.5" thickBot="1" x14ac:dyDescent="0.4">
      <c r="A23" s="167"/>
      <c r="B23" s="168"/>
      <c r="C23" s="169" t="s">
        <v>30</v>
      </c>
      <c r="D23" s="170"/>
      <c r="E23" s="171"/>
      <c r="F23" s="1134"/>
      <c r="G23" s="1135"/>
    </row>
    <row r="24" spans="1:36" ht="15.75" customHeight="1" x14ac:dyDescent="0.35">
      <c r="A24" s="174">
        <v>1</v>
      </c>
      <c r="B24" s="103" t="s">
        <v>128</v>
      </c>
      <c r="C24" s="175" t="s">
        <v>31</v>
      </c>
      <c r="D24" s="176" t="s">
        <v>32</v>
      </c>
      <c r="E24" s="177">
        <v>1</v>
      </c>
      <c r="F24" s="101"/>
      <c r="G24" s="101">
        <f t="shared" ref="G24:G28" si="0">E24*F24</f>
        <v>0</v>
      </c>
    </row>
    <row r="25" spans="1:36" ht="41.25" customHeight="1" x14ac:dyDescent="0.35">
      <c r="A25" s="14">
        <v>2</v>
      </c>
      <c r="B25" s="93" t="s">
        <v>62</v>
      </c>
      <c r="C25" s="178" t="s">
        <v>33</v>
      </c>
      <c r="D25" s="91" t="s">
        <v>32</v>
      </c>
      <c r="E25" s="92">
        <v>1</v>
      </c>
      <c r="F25" s="87"/>
      <c r="G25" s="87">
        <f t="shared" si="0"/>
        <v>0</v>
      </c>
    </row>
    <row r="26" spans="1:36" ht="28.5" customHeight="1" x14ac:dyDescent="0.35">
      <c r="A26" s="14">
        <v>3</v>
      </c>
      <c r="B26" s="93" t="s">
        <v>129</v>
      </c>
      <c r="C26" s="178" t="s">
        <v>34</v>
      </c>
      <c r="D26" s="91" t="s">
        <v>32</v>
      </c>
      <c r="E26" s="92">
        <v>1</v>
      </c>
      <c r="F26" s="87"/>
      <c r="G26" s="87">
        <f t="shared" si="0"/>
        <v>0</v>
      </c>
    </row>
    <row r="27" spans="1:36" ht="66.75" customHeight="1" x14ac:dyDescent="0.35">
      <c r="A27" s="14">
        <v>5</v>
      </c>
      <c r="B27" s="93" t="s">
        <v>130</v>
      </c>
      <c r="C27" s="178" t="s">
        <v>58</v>
      </c>
      <c r="D27" s="91" t="s">
        <v>32</v>
      </c>
      <c r="E27" s="92">
        <v>1</v>
      </c>
      <c r="F27" s="87"/>
      <c r="G27" s="87">
        <f t="shared" si="0"/>
        <v>0</v>
      </c>
    </row>
    <row r="28" spans="1:36" ht="67.5" customHeight="1" thickBot="1" x14ac:dyDescent="0.4">
      <c r="A28" s="179">
        <v>6</v>
      </c>
      <c r="B28" s="133">
        <v>1.5</v>
      </c>
      <c r="C28" s="134" t="s">
        <v>1221</v>
      </c>
      <c r="D28" s="135" t="s">
        <v>32</v>
      </c>
      <c r="E28" s="136">
        <v>1</v>
      </c>
      <c r="F28" s="87"/>
      <c r="G28" s="137">
        <f t="shared" si="0"/>
        <v>0</v>
      </c>
    </row>
    <row r="29" spans="1:36" ht="21" customHeight="1" thickBot="1" x14ac:dyDescent="0.3">
      <c r="A29" s="180"/>
      <c r="B29" s="65"/>
      <c r="C29" s="1744" t="s">
        <v>54</v>
      </c>
      <c r="D29" s="1745"/>
      <c r="E29" s="1745"/>
      <c r="F29" s="1746"/>
      <c r="G29" s="152">
        <f>SUM(G24:G28)</f>
        <v>0</v>
      </c>
    </row>
    <row r="30" spans="1:36" ht="19.5" thickBot="1" x14ac:dyDescent="0.3">
      <c r="A30" s="167"/>
      <c r="B30" s="168"/>
      <c r="C30" s="169" t="s">
        <v>35</v>
      </c>
      <c r="D30" s="1747"/>
      <c r="E30" s="1748"/>
      <c r="F30" s="1748"/>
      <c r="G30" s="1749"/>
    </row>
    <row r="31" spans="1:36" ht="18.75" x14ac:dyDescent="0.35">
      <c r="A31" s="181">
        <v>7</v>
      </c>
      <c r="B31" s="95" t="s">
        <v>66</v>
      </c>
      <c r="C31" s="175" t="s">
        <v>131</v>
      </c>
      <c r="D31" s="151" t="s">
        <v>36</v>
      </c>
      <c r="E31" s="182">
        <v>0.2</v>
      </c>
      <c r="F31" s="182"/>
      <c r="G31" s="183">
        <f>E31*F31</f>
        <v>0</v>
      </c>
    </row>
    <row r="32" spans="1:36" s="7" customFormat="1" ht="62.25" customHeight="1" x14ac:dyDescent="0.35">
      <c r="A32" s="119">
        <v>8</v>
      </c>
      <c r="B32" s="93" t="s">
        <v>68</v>
      </c>
      <c r="C32" s="185" t="s">
        <v>190</v>
      </c>
      <c r="D32" s="151" t="s">
        <v>37</v>
      </c>
      <c r="E32" s="186">
        <v>380</v>
      </c>
      <c r="F32" s="186"/>
      <c r="G32" s="187">
        <f>E32*F32</f>
        <v>0</v>
      </c>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row>
    <row r="33" spans="1:36" ht="61.5" customHeight="1" x14ac:dyDescent="0.35">
      <c r="A33" s="188">
        <v>9</v>
      </c>
      <c r="B33" s="127" t="s">
        <v>361</v>
      </c>
      <c r="C33" s="190" t="s">
        <v>191</v>
      </c>
      <c r="D33" s="151" t="s">
        <v>38</v>
      </c>
      <c r="E33" s="186">
        <v>1200</v>
      </c>
      <c r="F33" s="186"/>
      <c r="G33" s="187">
        <f>E33*F33</f>
        <v>0</v>
      </c>
    </row>
    <row r="34" spans="1:36" ht="38.25" thickBot="1" x14ac:dyDescent="0.4">
      <c r="A34" s="195">
        <v>10</v>
      </c>
      <c r="B34" s="145" t="s">
        <v>92</v>
      </c>
      <c r="C34" s="196" t="s">
        <v>192</v>
      </c>
      <c r="D34" s="151" t="s">
        <v>40</v>
      </c>
      <c r="E34" s="186">
        <v>8</v>
      </c>
      <c r="F34" s="186"/>
      <c r="G34" s="187">
        <f t="array" ref="G34">E34*F34</f>
        <v>0</v>
      </c>
    </row>
    <row r="35" spans="1:36" s="7" customFormat="1" ht="21" customHeight="1" thickBot="1" x14ac:dyDescent="0.3">
      <c r="A35" s="197"/>
      <c r="B35" s="198"/>
      <c r="C35" s="1750" t="s">
        <v>41</v>
      </c>
      <c r="D35" s="1750"/>
      <c r="E35" s="1750"/>
      <c r="F35" s="1751"/>
      <c r="G35" s="199">
        <f>SUM(G31:G34)</f>
        <v>0</v>
      </c>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row>
    <row r="36" spans="1:36" s="7" customFormat="1" ht="18" customHeight="1" x14ac:dyDescent="0.25">
      <c r="A36" s="200"/>
      <c r="B36" s="201"/>
      <c r="C36" s="202" t="s">
        <v>136</v>
      </c>
      <c r="D36" s="203"/>
      <c r="E36" s="203"/>
      <c r="F36" s="203"/>
      <c r="G36" s="204"/>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row>
    <row r="37" spans="1:36" ht="62.25" customHeight="1" x14ac:dyDescent="0.35">
      <c r="A37" s="119">
        <v>11</v>
      </c>
      <c r="B37" s="93" t="s">
        <v>72</v>
      </c>
      <c r="C37" s="158" t="s">
        <v>137</v>
      </c>
      <c r="D37" s="186" t="s">
        <v>39</v>
      </c>
      <c r="E37" s="186">
        <v>285</v>
      </c>
      <c r="F37" s="186"/>
      <c r="G37" s="187">
        <f>E37*F37</f>
        <v>0</v>
      </c>
    </row>
    <row r="38" spans="1:36" s="7" customFormat="1" ht="37.5" customHeight="1" thickBot="1" x14ac:dyDescent="0.4">
      <c r="A38" s="205">
        <v>12</v>
      </c>
      <c r="B38" s="93" t="s">
        <v>339</v>
      </c>
      <c r="C38" s="158" t="s">
        <v>138</v>
      </c>
      <c r="D38" s="186" t="s">
        <v>38</v>
      </c>
      <c r="E38" s="186">
        <v>950</v>
      </c>
      <c r="F38" s="186"/>
      <c r="G38" s="187">
        <f>E38*F38</f>
        <v>0</v>
      </c>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row>
    <row r="39" spans="1:36" s="7" customFormat="1" ht="21" customHeight="1" thickBot="1" x14ac:dyDescent="0.4">
      <c r="A39" s="1789" t="s">
        <v>139</v>
      </c>
      <c r="B39" s="1790"/>
      <c r="C39" s="1790"/>
      <c r="D39" s="1790"/>
      <c r="E39" s="1790"/>
      <c r="F39" s="1791"/>
      <c r="G39" s="199">
        <f>SUM(G37:G38)</f>
        <v>0</v>
      </c>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row>
    <row r="40" spans="1:36" s="7" customFormat="1" ht="24" customHeight="1" thickBot="1" x14ac:dyDescent="0.4">
      <c r="A40" s="207"/>
      <c r="B40" s="1139"/>
      <c r="C40" s="209" t="s">
        <v>573</v>
      </c>
      <c r="D40" s="210"/>
      <c r="E40" s="210"/>
      <c r="F40" s="210"/>
      <c r="G40" s="211"/>
      <c r="H40" s="6"/>
    </row>
    <row r="41" spans="1:36" s="7" customFormat="1" ht="37.5" x14ac:dyDescent="0.35">
      <c r="A41" s="212">
        <v>13</v>
      </c>
      <c r="B41" s="340" t="s">
        <v>236</v>
      </c>
      <c r="C41" s="1136" t="s">
        <v>193</v>
      </c>
      <c r="D41" s="1137" t="s">
        <v>37</v>
      </c>
      <c r="E41" s="216">
        <v>6</v>
      </c>
      <c r="F41" s="216"/>
      <c r="G41" s="1138">
        <f>E41*F41</f>
        <v>0</v>
      </c>
      <c r="H41" s="6"/>
    </row>
    <row r="42" spans="1:36" s="7" customFormat="1" ht="59.25" customHeight="1" x14ac:dyDescent="0.35">
      <c r="A42" s="191">
        <v>14</v>
      </c>
      <c r="B42" s="93" t="s">
        <v>77</v>
      </c>
      <c r="C42" s="214" t="s">
        <v>194</v>
      </c>
      <c r="D42" s="151" t="s">
        <v>39</v>
      </c>
      <c r="E42" s="218">
        <v>238</v>
      </c>
      <c r="F42" s="218"/>
      <c r="G42" s="219">
        <f t="shared" ref="G42:G44" si="1">E42*F42</f>
        <v>0</v>
      </c>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row>
    <row r="43" spans="1:36" s="7" customFormat="1" ht="61.5" customHeight="1" x14ac:dyDescent="0.35">
      <c r="A43" s="191">
        <v>15</v>
      </c>
      <c r="B43" s="103" t="s">
        <v>77</v>
      </c>
      <c r="C43" s="158" t="s">
        <v>195</v>
      </c>
      <c r="D43" s="151" t="s">
        <v>39</v>
      </c>
      <c r="E43" s="218">
        <v>10</v>
      </c>
      <c r="F43" s="218"/>
      <c r="G43" s="219">
        <f t="shared" si="1"/>
        <v>0</v>
      </c>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row>
    <row r="44" spans="1:36" s="7" customFormat="1" ht="37.5" x14ac:dyDescent="0.35">
      <c r="A44" s="191">
        <v>16</v>
      </c>
      <c r="B44" s="120" t="s">
        <v>343</v>
      </c>
      <c r="C44" s="158" t="s">
        <v>142</v>
      </c>
      <c r="D44" s="151" t="s">
        <v>38</v>
      </c>
      <c r="E44" s="218">
        <v>1200</v>
      </c>
      <c r="F44" s="218"/>
      <c r="G44" s="219">
        <f t="shared" si="1"/>
        <v>0</v>
      </c>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row>
    <row r="45" spans="1:36" s="7" customFormat="1" ht="37.5" x14ac:dyDescent="0.35">
      <c r="A45" s="191">
        <v>17</v>
      </c>
      <c r="B45" s="120" t="s">
        <v>78</v>
      </c>
      <c r="C45" s="158" t="s">
        <v>196</v>
      </c>
      <c r="D45" s="151" t="s">
        <v>38</v>
      </c>
      <c r="E45" s="218">
        <v>20</v>
      </c>
      <c r="F45" s="218"/>
      <c r="G45" s="219">
        <f t="array" ref="G45">E45*F45</f>
        <v>0</v>
      </c>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row>
    <row r="46" spans="1:36" s="7" customFormat="1" ht="58.5" customHeight="1" x14ac:dyDescent="0.35">
      <c r="A46" s="191">
        <v>18</v>
      </c>
      <c r="B46" s="120" t="s">
        <v>78</v>
      </c>
      <c r="C46" s="158" t="s">
        <v>197</v>
      </c>
      <c r="D46" s="151" t="s">
        <v>38</v>
      </c>
      <c r="E46" s="218">
        <v>1200</v>
      </c>
      <c r="F46" s="218"/>
      <c r="G46" s="219">
        <f t="shared" ref="G46:G48" si="2">E46*F46</f>
        <v>0</v>
      </c>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row>
    <row r="47" spans="1:36" s="7" customFormat="1" ht="60" customHeight="1" x14ac:dyDescent="0.35">
      <c r="A47" s="191">
        <v>19</v>
      </c>
      <c r="B47" s="93" t="s">
        <v>80</v>
      </c>
      <c r="C47" s="158" t="s">
        <v>147</v>
      </c>
      <c r="D47" s="151" t="s">
        <v>37</v>
      </c>
      <c r="E47" s="218">
        <v>380</v>
      </c>
      <c r="F47" s="218"/>
      <c r="G47" s="219">
        <f t="shared" si="2"/>
        <v>0</v>
      </c>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row>
    <row r="48" spans="1:36" s="235" customFormat="1" ht="57" thickBot="1" x14ac:dyDescent="0.4">
      <c r="A48" s="191">
        <v>20</v>
      </c>
      <c r="B48" s="120" t="s">
        <v>94</v>
      </c>
      <c r="C48" s="158" t="s">
        <v>198</v>
      </c>
      <c r="D48" s="151" t="s">
        <v>38</v>
      </c>
      <c r="E48" s="218">
        <v>950</v>
      </c>
      <c r="F48" s="218"/>
      <c r="G48" s="219">
        <f t="shared" si="2"/>
        <v>0</v>
      </c>
    </row>
    <row r="49" spans="1:36" s="7" customFormat="1" ht="19.5" thickBot="1" x14ac:dyDescent="0.3">
      <c r="A49" s="1755" t="s">
        <v>46</v>
      </c>
      <c r="B49" s="1756"/>
      <c r="C49" s="1756"/>
      <c r="D49" s="1756"/>
      <c r="E49" s="1756"/>
      <c r="F49" s="1757"/>
      <c r="G49" s="152">
        <f>SUM(G41:G48)</f>
        <v>0</v>
      </c>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row>
    <row r="50" spans="1:36" s="7" customFormat="1" ht="19.5" thickBot="1" x14ac:dyDescent="0.3">
      <c r="A50" s="159"/>
      <c r="B50" s="160"/>
      <c r="C50" s="236" t="s">
        <v>199</v>
      </c>
      <c r="D50" s="160"/>
      <c r="E50" s="160"/>
      <c r="F50" s="160"/>
      <c r="G50" s="32"/>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row>
    <row r="51" spans="1:36" s="7" customFormat="1" ht="19.5" thickBot="1" x14ac:dyDescent="0.3">
      <c r="A51" s="159"/>
      <c r="B51" s="160"/>
      <c r="C51" s="237" t="s">
        <v>200</v>
      </c>
      <c r="D51" s="160"/>
      <c r="E51" s="160"/>
      <c r="F51" s="160"/>
      <c r="G51" s="32"/>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row>
    <row r="52" spans="1:36" s="7" customFormat="1" ht="56.25" x14ac:dyDescent="0.35">
      <c r="A52" s="238">
        <v>21</v>
      </c>
      <c r="B52" s="239"/>
      <c r="C52" s="240" t="s">
        <v>202</v>
      </c>
      <c r="D52" s="129" t="s">
        <v>39</v>
      </c>
      <c r="E52" s="104">
        <v>4.5</v>
      </c>
      <c r="F52" s="241"/>
      <c r="G52" s="130">
        <f>E52*F52</f>
        <v>0</v>
      </c>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row>
    <row r="53" spans="1:36" s="7" customFormat="1" ht="38.25" thickBot="1" x14ac:dyDescent="0.4">
      <c r="A53" s="238">
        <v>22</v>
      </c>
      <c r="B53" s="242"/>
      <c r="C53" s="243" t="s">
        <v>204</v>
      </c>
      <c r="D53" s="129" t="s">
        <v>205</v>
      </c>
      <c r="E53" s="104">
        <v>285</v>
      </c>
      <c r="F53" s="241"/>
      <c r="G53" s="130">
        <f>E53*F53</f>
        <v>0</v>
      </c>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row>
    <row r="54" spans="1:36" s="7" customFormat="1" ht="19.5" customHeight="1" thickBot="1" x14ac:dyDescent="0.4">
      <c r="A54" s="1755" t="s">
        <v>206</v>
      </c>
      <c r="B54" s="1756"/>
      <c r="C54" s="1756"/>
      <c r="D54" s="1756"/>
      <c r="E54" s="1756"/>
      <c r="F54" s="1757"/>
      <c r="G54" s="244">
        <f>SUM(G52:G53)</f>
        <v>0</v>
      </c>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row>
    <row r="55" spans="1:36" s="6" customFormat="1" ht="19.5" thickBot="1" x14ac:dyDescent="0.4">
      <c r="A55" s="63"/>
      <c r="B55" s="245"/>
      <c r="C55" s="236" t="s">
        <v>170</v>
      </c>
      <c r="D55" s="63"/>
      <c r="E55" s="64"/>
      <c r="F55" s="64"/>
      <c r="G55" s="32"/>
    </row>
    <row r="56" spans="1:36" ht="18.75" x14ac:dyDescent="0.35">
      <c r="A56" s="246"/>
      <c r="B56" s="247"/>
      <c r="C56" s="248" t="s">
        <v>207</v>
      </c>
      <c r="D56" s="70"/>
      <c r="E56" s="249"/>
      <c r="F56" s="250"/>
      <c r="G56" s="251"/>
      <c r="I56"/>
      <c r="J56"/>
      <c r="K56"/>
      <c r="L56"/>
      <c r="M56"/>
      <c r="N56"/>
      <c r="O56"/>
      <c r="P56"/>
      <c r="Q56"/>
      <c r="R56"/>
      <c r="S56"/>
      <c r="T56"/>
      <c r="U56"/>
      <c r="V56"/>
      <c r="W56"/>
      <c r="X56"/>
      <c r="Y56"/>
      <c r="Z56"/>
      <c r="AA56"/>
      <c r="AB56"/>
      <c r="AC56"/>
      <c r="AD56"/>
      <c r="AE56"/>
      <c r="AF56"/>
      <c r="AG56"/>
      <c r="AH56"/>
      <c r="AI56"/>
      <c r="AJ56"/>
    </row>
    <row r="57" spans="1:36" s="6" customFormat="1" ht="63" customHeight="1" thickBot="1" x14ac:dyDescent="0.4">
      <c r="A57" s="238">
        <v>23</v>
      </c>
      <c r="B57" s="93" t="s">
        <v>81</v>
      </c>
      <c r="C57" s="100" t="s">
        <v>208</v>
      </c>
      <c r="D57" s="129" t="s">
        <v>38</v>
      </c>
      <c r="E57" s="104">
        <v>30</v>
      </c>
      <c r="F57" s="241"/>
      <c r="G57" s="130">
        <f>E57*F57</f>
        <v>0</v>
      </c>
    </row>
    <row r="58" spans="1:36" ht="19.5" thickBot="1" x14ac:dyDescent="0.4">
      <c r="A58" s="63"/>
      <c r="B58" s="106"/>
      <c r="C58" s="65" t="s">
        <v>209</v>
      </c>
      <c r="D58" s="107"/>
      <c r="E58" s="64"/>
      <c r="F58" s="253"/>
      <c r="G58" s="254"/>
      <c r="I58"/>
      <c r="J58"/>
      <c r="K58"/>
      <c r="L58"/>
      <c r="M58"/>
      <c r="N58"/>
      <c r="O58"/>
      <c r="P58"/>
      <c r="Q58"/>
      <c r="R58"/>
      <c r="S58"/>
      <c r="T58"/>
      <c r="U58"/>
      <c r="V58"/>
      <c r="W58"/>
      <c r="X58"/>
      <c r="Y58"/>
      <c r="Z58"/>
      <c r="AA58"/>
      <c r="AB58"/>
      <c r="AC58"/>
      <c r="AD58"/>
      <c r="AE58"/>
      <c r="AF58"/>
      <c r="AG58"/>
      <c r="AH58"/>
      <c r="AI58"/>
      <c r="AJ58"/>
    </row>
    <row r="59" spans="1:36" s="6" customFormat="1" ht="75" x14ac:dyDescent="0.35">
      <c r="A59" s="255">
        <v>24</v>
      </c>
      <c r="B59" s="93" t="s">
        <v>56</v>
      </c>
      <c r="C59" s="100" t="s">
        <v>370</v>
      </c>
      <c r="D59" s="129" t="s">
        <v>57</v>
      </c>
      <c r="E59" s="104">
        <v>2</v>
      </c>
      <c r="F59" s="241"/>
      <c r="G59" s="130">
        <f t="shared" ref="G59" si="3">(E59*F59)</f>
        <v>0</v>
      </c>
    </row>
    <row r="60" spans="1:36" ht="19.5" thickBot="1" x14ac:dyDescent="0.4">
      <c r="A60" s="1784" t="s">
        <v>120</v>
      </c>
      <c r="B60" s="1785"/>
      <c r="C60" s="1785"/>
      <c r="D60" s="1785"/>
      <c r="E60" s="1785"/>
      <c r="F60" s="1786"/>
      <c r="G60" s="232">
        <f>SUM(G57:G59)</f>
        <v>0</v>
      </c>
      <c r="H60"/>
      <c r="I60"/>
      <c r="J60"/>
      <c r="K60"/>
      <c r="L60"/>
      <c r="M60"/>
      <c r="N60"/>
      <c r="O60"/>
      <c r="P60"/>
      <c r="Q60"/>
      <c r="R60"/>
      <c r="S60"/>
      <c r="T60"/>
      <c r="U60"/>
      <c r="V60"/>
      <c r="W60"/>
      <c r="X60"/>
      <c r="Y60"/>
      <c r="Z60"/>
      <c r="AA60"/>
      <c r="AB60"/>
      <c r="AC60"/>
      <c r="AD60"/>
      <c r="AE60"/>
      <c r="AF60"/>
      <c r="AG60"/>
      <c r="AH60"/>
      <c r="AI60"/>
      <c r="AJ60"/>
    </row>
    <row r="61" spans="1:36" ht="19.5" thickBot="1" x14ac:dyDescent="0.4">
      <c r="D61" s="230"/>
      <c r="H61"/>
      <c r="I61"/>
      <c r="J61"/>
      <c r="K61"/>
      <c r="L61"/>
      <c r="M61"/>
      <c r="N61"/>
      <c r="O61"/>
      <c r="P61"/>
      <c r="Q61"/>
      <c r="R61"/>
      <c r="S61"/>
      <c r="T61"/>
      <c r="U61"/>
      <c r="V61"/>
      <c r="W61"/>
      <c r="X61"/>
      <c r="Y61"/>
      <c r="Z61"/>
      <c r="AA61"/>
      <c r="AB61"/>
      <c r="AC61"/>
      <c r="AD61"/>
      <c r="AE61"/>
      <c r="AF61"/>
      <c r="AG61"/>
      <c r="AH61"/>
      <c r="AI61"/>
      <c r="AJ61"/>
    </row>
    <row r="62" spans="1:36" ht="39" customHeight="1" x14ac:dyDescent="0.25">
      <c r="A62" s="39"/>
      <c r="B62" s="40"/>
      <c r="C62" s="1739" t="s">
        <v>211</v>
      </c>
      <c r="D62" s="1739"/>
      <c r="E62" s="1739"/>
      <c r="F62" s="1739"/>
      <c r="G62" s="85"/>
      <c r="H62"/>
      <c r="I62"/>
      <c r="J62"/>
      <c r="K62"/>
      <c r="L62"/>
      <c r="M62"/>
      <c r="N62"/>
      <c r="O62"/>
      <c r="P62"/>
      <c r="Q62"/>
      <c r="R62"/>
      <c r="S62"/>
      <c r="T62"/>
      <c r="U62"/>
      <c r="V62"/>
      <c r="W62"/>
      <c r="X62"/>
      <c r="Y62"/>
      <c r="Z62"/>
      <c r="AA62"/>
      <c r="AB62"/>
      <c r="AC62"/>
      <c r="AD62"/>
      <c r="AE62"/>
      <c r="AF62"/>
      <c r="AG62"/>
      <c r="AH62"/>
      <c r="AI62"/>
      <c r="AJ62"/>
    </row>
    <row r="63" spans="1:36" ht="18.75" x14ac:dyDescent="0.35">
      <c r="A63" s="41"/>
      <c r="B63" s="14"/>
      <c r="C63" s="80" t="s">
        <v>47</v>
      </c>
      <c r="D63" s="231"/>
      <c r="E63" s="81"/>
      <c r="F63" s="80"/>
      <c r="G63" s="131">
        <f>SUM(G29)</f>
        <v>0</v>
      </c>
      <c r="H63"/>
      <c r="I63"/>
      <c r="J63"/>
      <c r="K63"/>
      <c r="L63"/>
      <c r="M63"/>
      <c r="N63"/>
      <c r="O63"/>
      <c r="P63"/>
      <c r="Q63"/>
      <c r="R63"/>
      <c r="S63"/>
      <c r="T63"/>
      <c r="U63"/>
      <c r="V63"/>
      <c r="W63"/>
      <c r="X63"/>
      <c r="Y63"/>
      <c r="Z63"/>
      <c r="AA63"/>
      <c r="AB63"/>
      <c r="AC63"/>
      <c r="AD63"/>
      <c r="AE63"/>
      <c r="AF63"/>
      <c r="AG63"/>
      <c r="AH63"/>
      <c r="AI63"/>
      <c r="AJ63"/>
    </row>
    <row r="64" spans="1:36" ht="18.75" x14ac:dyDescent="0.35">
      <c r="A64" s="41"/>
      <c r="B64" s="14"/>
      <c r="C64" s="80" t="s">
        <v>48</v>
      </c>
      <c r="D64" s="231"/>
      <c r="E64" s="81"/>
      <c r="F64" s="80"/>
      <c r="G64" s="131">
        <f>G35</f>
        <v>0</v>
      </c>
      <c r="H64"/>
      <c r="I64"/>
      <c r="J64"/>
      <c r="K64"/>
      <c r="L64"/>
      <c r="M64"/>
      <c r="N64"/>
      <c r="O64"/>
      <c r="P64"/>
      <c r="Q64"/>
      <c r="R64"/>
      <c r="S64"/>
      <c r="T64"/>
      <c r="U64"/>
      <c r="V64"/>
      <c r="W64"/>
      <c r="X64"/>
      <c r="Y64"/>
      <c r="Z64"/>
      <c r="AA64"/>
      <c r="AB64"/>
      <c r="AC64"/>
      <c r="AD64"/>
      <c r="AE64"/>
      <c r="AF64"/>
      <c r="AG64"/>
      <c r="AH64"/>
      <c r="AI64"/>
      <c r="AJ64"/>
    </row>
    <row r="65" spans="1:36" ht="18.75" x14ac:dyDescent="0.35">
      <c r="A65" s="41"/>
      <c r="B65" s="14"/>
      <c r="C65" s="80" t="s">
        <v>49</v>
      </c>
      <c r="D65" s="231"/>
      <c r="E65" s="81"/>
      <c r="F65" s="82"/>
      <c r="G65" s="131">
        <f>G39</f>
        <v>0</v>
      </c>
      <c r="H65"/>
      <c r="I65"/>
      <c r="J65"/>
      <c r="K65"/>
      <c r="L65"/>
      <c r="M65"/>
      <c r="N65"/>
      <c r="O65"/>
      <c r="P65"/>
      <c r="Q65"/>
      <c r="R65"/>
      <c r="S65"/>
      <c r="T65"/>
      <c r="U65"/>
      <c r="V65"/>
      <c r="W65"/>
      <c r="X65"/>
      <c r="Y65"/>
      <c r="Z65"/>
      <c r="AA65"/>
      <c r="AB65"/>
      <c r="AC65"/>
      <c r="AD65"/>
      <c r="AE65"/>
      <c r="AF65"/>
      <c r="AG65"/>
      <c r="AH65"/>
      <c r="AI65"/>
      <c r="AJ65"/>
    </row>
    <row r="66" spans="1:36" ht="18.75" x14ac:dyDescent="0.35">
      <c r="A66" s="74"/>
      <c r="B66" s="36"/>
      <c r="C66" s="80" t="s">
        <v>185</v>
      </c>
      <c r="D66" s="231"/>
      <c r="E66" s="81"/>
      <c r="F66" s="82"/>
      <c r="G66" s="131">
        <f>G49</f>
        <v>0</v>
      </c>
      <c r="H66"/>
      <c r="I66"/>
      <c r="J66"/>
      <c r="K66"/>
      <c r="L66"/>
      <c r="M66"/>
      <c r="N66"/>
      <c r="O66"/>
      <c r="P66"/>
      <c r="Q66"/>
      <c r="R66"/>
      <c r="S66"/>
      <c r="T66"/>
      <c r="U66"/>
      <c r="V66"/>
      <c r="W66"/>
      <c r="X66"/>
      <c r="Y66"/>
      <c r="Z66"/>
      <c r="AA66"/>
      <c r="AB66"/>
      <c r="AC66"/>
      <c r="AD66"/>
      <c r="AE66"/>
      <c r="AF66"/>
      <c r="AG66"/>
      <c r="AH66"/>
      <c r="AI66"/>
      <c r="AJ66"/>
    </row>
    <row r="67" spans="1:36" ht="18.75" x14ac:dyDescent="0.35">
      <c r="A67" s="74"/>
      <c r="B67" s="36"/>
      <c r="C67" s="80" t="s">
        <v>212</v>
      </c>
      <c r="D67" s="231"/>
      <c r="E67" s="81"/>
      <c r="F67" s="82"/>
      <c r="G67" s="131">
        <f>G54</f>
        <v>0</v>
      </c>
      <c r="H67"/>
      <c r="I67"/>
      <c r="J67"/>
      <c r="K67"/>
      <c r="L67"/>
      <c r="M67"/>
      <c r="N67"/>
      <c r="O67"/>
      <c r="P67"/>
      <c r="Q67"/>
      <c r="R67"/>
      <c r="S67"/>
      <c r="T67"/>
      <c r="U67"/>
      <c r="V67"/>
      <c r="W67"/>
      <c r="X67"/>
      <c r="Y67"/>
      <c r="Z67"/>
      <c r="AA67"/>
      <c r="AB67"/>
      <c r="AC67"/>
      <c r="AD67"/>
      <c r="AE67"/>
      <c r="AF67"/>
      <c r="AG67"/>
      <c r="AH67"/>
      <c r="AI67"/>
      <c r="AJ67"/>
    </row>
    <row r="68" spans="1:36" ht="37.5" x14ac:dyDescent="0.35">
      <c r="A68" s="18"/>
      <c r="B68" s="14"/>
      <c r="C68" s="80" t="s">
        <v>187</v>
      </c>
      <c r="D68" s="231"/>
      <c r="E68" s="80"/>
      <c r="F68" s="80"/>
      <c r="G68" s="131">
        <f>G60</f>
        <v>0</v>
      </c>
      <c r="H68"/>
      <c r="I68"/>
      <c r="J68"/>
      <c r="K68"/>
      <c r="L68"/>
      <c r="M68"/>
      <c r="N68"/>
      <c r="O68"/>
      <c r="P68"/>
      <c r="Q68"/>
      <c r="R68"/>
      <c r="S68"/>
      <c r="T68"/>
      <c r="U68"/>
      <c r="V68"/>
      <c r="W68"/>
      <c r="X68"/>
      <c r="Y68"/>
      <c r="Z68"/>
      <c r="AA68"/>
      <c r="AB68"/>
      <c r="AC68"/>
      <c r="AD68"/>
      <c r="AE68"/>
      <c r="AF68"/>
      <c r="AG68"/>
      <c r="AH68"/>
      <c r="AI68"/>
      <c r="AJ68"/>
    </row>
    <row r="69" spans="1:36" ht="19.5" thickBot="1" x14ac:dyDescent="0.3">
      <c r="A69" s="1787" t="s">
        <v>188</v>
      </c>
      <c r="B69" s="1788"/>
      <c r="C69" s="1788"/>
      <c r="D69" s="1788"/>
      <c r="E69" s="1788"/>
      <c r="F69" s="1788"/>
      <c r="G69" s="232">
        <f>SUM(G63:G68)</f>
        <v>0</v>
      </c>
      <c r="H69"/>
      <c r="I69"/>
      <c r="J69"/>
      <c r="K69"/>
      <c r="L69"/>
      <c r="M69"/>
      <c r="N69"/>
      <c r="O69"/>
      <c r="P69"/>
      <c r="Q69"/>
      <c r="R69"/>
      <c r="S69"/>
      <c r="T69"/>
      <c r="U69"/>
      <c r="V69"/>
      <c r="W69"/>
      <c r="X69"/>
      <c r="Y69"/>
      <c r="Z69"/>
      <c r="AA69"/>
      <c r="AB69"/>
      <c r="AC69"/>
      <c r="AD69"/>
      <c r="AE69"/>
      <c r="AF69"/>
      <c r="AG69"/>
      <c r="AH69"/>
      <c r="AI69"/>
      <c r="AJ69"/>
    </row>
    <row r="70" spans="1:36" x14ac:dyDescent="0.35">
      <c r="C70" s="71" t="s">
        <v>51</v>
      </c>
      <c r="H70"/>
      <c r="I70"/>
      <c r="J70"/>
      <c r="K70"/>
      <c r="L70"/>
      <c r="M70"/>
      <c r="N70"/>
      <c r="O70"/>
      <c r="P70"/>
      <c r="Q70"/>
      <c r="R70"/>
      <c r="S70"/>
      <c r="T70"/>
      <c r="U70"/>
      <c r="V70"/>
      <c r="W70"/>
      <c r="X70"/>
      <c r="Y70"/>
      <c r="Z70"/>
      <c r="AA70"/>
      <c r="AB70"/>
      <c r="AC70"/>
      <c r="AD70"/>
      <c r="AE70"/>
      <c r="AF70"/>
      <c r="AG70"/>
      <c r="AH70"/>
      <c r="AI70"/>
      <c r="AJ70"/>
    </row>
    <row r="71" spans="1:36" ht="18.75" x14ac:dyDescent="0.35">
      <c r="A71" s="111"/>
      <c r="B71" s="111"/>
      <c r="C71" s="112"/>
      <c r="D71" s="234"/>
      <c r="E71" s="113"/>
      <c r="F71" s="114"/>
      <c r="G71" s="115"/>
      <c r="H71"/>
      <c r="I71"/>
      <c r="J71"/>
      <c r="K71"/>
      <c r="L71"/>
      <c r="M71"/>
      <c r="N71"/>
      <c r="O71"/>
      <c r="P71"/>
      <c r="Q71"/>
      <c r="R71"/>
      <c r="S71"/>
      <c r="T71"/>
      <c r="U71"/>
      <c r="V71"/>
      <c r="W71"/>
      <c r="X71"/>
      <c r="Y71"/>
      <c r="Z71"/>
      <c r="AA71"/>
      <c r="AB71"/>
      <c r="AC71"/>
      <c r="AD71"/>
      <c r="AE71"/>
      <c r="AF71"/>
      <c r="AG71"/>
      <c r="AH71"/>
      <c r="AI71"/>
      <c r="AJ71"/>
    </row>
    <row r="72" spans="1:36" ht="18.75" x14ac:dyDescent="0.35">
      <c r="A72" s="111"/>
      <c r="B72" s="111"/>
      <c r="C72" s="112"/>
      <c r="D72" s="234"/>
      <c r="E72" s="113"/>
      <c r="F72" s="114"/>
      <c r="G72" s="115"/>
      <c r="H72"/>
      <c r="I72"/>
      <c r="J72"/>
      <c r="K72"/>
      <c r="L72"/>
      <c r="M72"/>
      <c r="N72"/>
      <c r="O72"/>
      <c r="P72"/>
      <c r="Q72"/>
      <c r="R72"/>
      <c r="S72"/>
      <c r="T72"/>
      <c r="U72"/>
      <c r="V72"/>
      <c r="W72"/>
      <c r="X72"/>
      <c r="Y72"/>
      <c r="Z72"/>
      <c r="AA72"/>
      <c r="AB72"/>
      <c r="AC72"/>
      <c r="AD72"/>
      <c r="AE72"/>
      <c r="AF72"/>
      <c r="AG72"/>
      <c r="AH72"/>
      <c r="AI72"/>
      <c r="AJ72"/>
    </row>
    <row r="73" spans="1:36" s="279" customFormat="1" ht="18.75" x14ac:dyDescent="0.25">
      <c r="A73" s="70"/>
      <c r="B73" s="70"/>
      <c r="C73" s="705" t="s">
        <v>86</v>
      </c>
      <c r="D73" s="70"/>
      <c r="E73" s="19"/>
      <c r="F73" s="72"/>
      <c r="G73" s="73"/>
    </row>
    <row r="74" spans="1:36" s="279" customFormat="1" ht="18.75" x14ac:dyDescent="0.25">
      <c r="A74" s="70"/>
      <c r="B74" s="70"/>
      <c r="C74" s="705" t="s">
        <v>87</v>
      </c>
      <c r="D74" s="70"/>
      <c r="E74" s="19"/>
      <c r="F74" s="72"/>
      <c r="G74" s="73"/>
    </row>
    <row r="75" spans="1:36" s="279" customFormat="1" ht="18.75" x14ac:dyDescent="0.25">
      <c r="A75" s="70"/>
      <c r="B75" s="70"/>
      <c r="C75" s="705" t="s">
        <v>88</v>
      </c>
      <c r="D75" s="70"/>
      <c r="E75" s="19"/>
      <c r="F75" s="72"/>
      <c r="G75" s="73"/>
    </row>
    <row r="76" spans="1:36" ht="18.75" x14ac:dyDescent="0.35">
      <c r="A76" s="111"/>
      <c r="B76" s="111"/>
      <c r="C76" s="112"/>
      <c r="D76" s="234"/>
      <c r="E76" s="113"/>
      <c r="F76" s="114"/>
      <c r="G76" s="115"/>
      <c r="H76"/>
      <c r="I76"/>
      <c r="J76"/>
      <c r="K76"/>
      <c r="L76"/>
      <c r="M76"/>
      <c r="N76"/>
      <c r="O76"/>
      <c r="P76"/>
      <c r="Q76"/>
      <c r="R76"/>
      <c r="S76"/>
      <c r="T76"/>
      <c r="U76"/>
      <c r="V76"/>
      <c r="W76"/>
      <c r="X76"/>
      <c r="Y76"/>
      <c r="Z76"/>
      <c r="AA76"/>
      <c r="AB76"/>
      <c r="AC76"/>
      <c r="AD76"/>
      <c r="AE76"/>
      <c r="AF76"/>
      <c r="AG76"/>
      <c r="AH76"/>
      <c r="AI76"/>
      <c r="AJ76"/>
    </row>
    <row r="77" spans="1:36" ht="18.75" x14ac:dyDescent="0.35">
      <c r="A77" s="111"/>
      <c r="B77" s="111"/>
      <c r="C77" s="112"/>
      <c r="D77" s="234"/>
      <c r="E77" s="113"/>
      <c r="F77" s="114"/>
      <c r="G77" s="115"/>
      <c r="H77"/>
      <c r="I77"/>
      <c r="J77"/>
      <c r="K77"/>
      <c r="L77"/>
      <c r="M77"/>
      <c r="N77"/>
      <c r="O77"/>
      <c r="P77"/>
      <c r="Q77"/>
      <c r="R77"/>
      <c r="S77"/>
      <c r="T77"/>
      <c r="U77"/>
      <c r="V77"/>
      <c r="W77"/>
      <c r="X77"/>
      <c r="Y77"/>
      <c r="Z77"/>
      <c r="AA77"/>
      <c r="AB77"/>
      <c r="AC77"/>
      <c r="AD77"/>
      <c r="AE77"/>
      <c r="AF77"/>
      <c r="AG77"/>
      <c r="AH77"/>
      <c r="AI77"/>
      <c r="AJ77"/>
    </row>
    <row r="78" spans="1:36" x14ac:dyDescent="0.35">
      <c r="H78"/>
      <c r="I78"/>
      <c r="J78"/>
      <c r="K78"/>
      <c r="L78"/>
      <c r="M78"/>
      <c r="N78"/>
      <c r="O78"/>
      <c r="P78"/>
      <c r="Q78"/>
      <c r="R78"/>
      <c r="S78"/>
      <c r="T78"/>
      <c r="U78"/>
      <c r="V78"/>
      <c r="W78"/>
      <c r="X78"/>
      <c r="Y78"/>
      <c r="Z78"/>
      <c r="AA78"/>
      <c r="AB78"/>
      <c r="AC78"/>
      <c r="AD78"/>
      <c r="AE78"/>
      <c r="AF78"/>
      <c r="AG78"/>
      <c r="AH78"/>
      <c r="AI78"/>
      <c r="AJ78"/>
    </row>
    <row r="79" spans="1:36" x14ac:dyDescent="0.35">
      <c r="H79"/>
      <c r="I79"/>
      <c r="J79"/>
      <c r="K79"/>
      <c r="L79"/>
      <c r="M79"/>
      <c r="N79"/>
      <c r="O79"/>
      <c r="P79"/>
      <c r="Q79"/>
      <c r="R79"/>
      <c r="S79"/>
      <c r="T79"/>
      <c r="U79"/>
      <c r="V79"/>
      <c r="W79"/>
      <c r="X79"/>
      <c r="Y79"/>
      <c r="Z79"/>
      <c r="AA79"/>
      <c r="AB79"/>
      <c r="AC79"/>
      <c r="AD79"/>
      <c r="AE79"/>
      <c r="AF79"/>
      <c r="AG79"/>
      <c r="AH79"/>
      <c r="AI79"/>
      <c r="AJ79"/>
    </row>
    <row r="80" spans="1:36" x14ac:dyDescent="0.35">
      <c r="H80"/>
      <c r="I80"/>
      <c r="J80"/>
      <c r="K80"/>
      <c r="L80"/>
      <c r="M80"/>
      <c r="N80"/>
      <c r="O80"/>
      <c r="P80"/>
      <c r="Q80"/>
      <c r="R80"/>
      <c r="S80"/>
      <c r="T80"/>
      <c r="U80"/>
      <c r="V80"/>
      <c r="W80"/>
      <c r="X80"/>
      <c r="Y80"/>
      <c r="Z80"/>
      <c r="AA80"/>
      <c r="AB80"/>
      <c r="AC80"/>
      <c r="AD80"/>
      <c r="AE80"/>
      <c r="AF80"/>
      <c r="AG80"/>
      <c r="AH80"/>
      <c r="AI80"/>
      <c r="AJ80"/>
    </row>
    <row r="81" spans="8:36" x14ac:dyDescent="0.35">
      <c r="H81"/>
      <c r="I81"/>
      <c r="J81"/>
      <c r="K81"/>
      <c r="L81"/>
      <c r="M81"/>
      <c r="N81"/>
      <c r="O81"/>
      <c r="P81"/>
      <c r="Q81"/>
      <c r="R81"/>
      <c r="S81"/>
      <c r="T81"/>
      <c r="U81"/>
      <c r="V81"/>
      <c r="W81"/>
      <c r="X81"/>
      <c r="Y81"/>
      <c r="Z81"/>
      <c r="AA81"/>
      <c r="AB81"/>
      <c r="AC81"/>
      <c r="AD81"/>
      <c r="AE81"/>
      <c r="AF81"/>
      <c r="AG81"/>
      <c r="AH81"/>
      <c r="AI81"/>
      <c r="AJ81"/>
    </row>
    <row r="82" spans="8:36" ht="70.5" customHeight="1" x14ac:dyDescent="0.35">
      <c r="H82"/>
      <c r="I82"/>
      <c r="J82"/>
      <c r="K82"/>
      <c r="L82"/>
      <c r="M82"/>
      <c r="N82"/>
      <c r="O82"/>
      <c r="P82"/>
      <c r="Q82"/>
      <c r="R82"/>
      <c r="S82"/>
      <c r="T82"/>
      <c r="U82"/>
      <c r="V82"/>
      <c r="W82"/>
      <c r="X82"/>
      <c r="Y82"/>
      <c r="Z82"/>
      <c r="AA82"/>
      <c r="AB82"/>
      <c r="AC82"/>
      <c r="AD82"/>
      <c r="AE82"/>
      <c r="AF82"/>
      <c r="AG82"/>
      <c r="AH82"/>
      <c r="AI82"/>
      <c r="AJ82"/>
    </row>
    <row r="83" spans="8:36" x14ac:dyDescent="0.35">
      <c r="H83"/>
      <c r="I83"/>
      <c r="J83"/>
      <c r="K83"/>
      <c r="L83"/>
      <c r="M83"/>
      <c r="N83"/>
      <c r="O83"/>
      <c r="P83"/>
      <c r="Q83"/>
      <c r="R83"/>
      <c r="S83"/>
      <c r="T83"/>
      <c r="U83"/>
      <c r="V83"/>
      <c r="W83"/>
      <c r="X83"/>
      <c r="Y83"/>
      <c r="Z83"/>
      <c r="AA83"/>
      <c r="AB83"/>
      <c r="AC83"/>
      <c r="AD83"/>
      <c r="AE83"/>
      <c r="AF83"/>
      <c r="AG83"/>
      <c r="AH83"/>
      <c r="AI83"/>
      <c r="AJ83"/>
    </row>
    <row r="84" spans="8:36" x14ac:dyDescent="0.35">
      <c r="H84"/>
      <c r="I84"/>
      <c r="J84"/>
      <c r="K84"/>
      <c r="L84"/>
      <c r="M84"/>
      <c r="N84"/>
      <c r="O84"/>
      <c r="P84"/>
      <c r="Q84"/>
      <c r="R84"/>
      <c r="S84"/>
      <c r="T84"/>
      <c r="U84"/>
      <c r="V84"/>
      <c r="W84"/>
      <c r="X84"/>
      <c r="Y84"/>
      <c r="Z84"/>
      <c r="AA84"/>
      <c r="AB84"/>
      <c r="AC84"/>
      <c r="AD84"/>
      <c r="AE84"/>
      <c r="AF84"/>
      <c r="AG84"/>
      <c r="AH84"/>
      <c r="AI84"/>
      <c r="AJ84"/>
    </row>
    <row r="85" spans="8:36" x14ac:dyDescent="0.35">
      <c r="H85"/>
      <c r="I85"/>
      <c r="J85"/>
      <c r="K85"/>
      <c r="L85"/>
      <c r="M85"/>
      <c r="N85"/>
      <c r="O85"/>
      <c r="P85"/>
      <c r="Q85"/>
      <c r="R85"/>
      <c r="S85"/>
      <c r="T85"/>
      <c r="U85"/>
      <c r="V85"/>
      <c r="W85"/>
      <c r="X85"/>
      <c r="Y85"/>
      <c r="Z85"/>
      <c r="AA85"/>
      <c r="AB85"/>
      <c r="AC85"/>
      <c r="AD85"/>
      <c r="AE85"/>
      <c r="AF85"/>
      <c r="AG85"/>
      <c r="AH85"/>
      <c r="AI85"/>
      <c r="AJ85"/>
    </row>
    <row r="86" spans="8:36" x14ac:dyDescent="0.35">
      <c r="H86"/>
      <c r="I86"/>
      <c r="J86"/>
      <c r="K86"/>
      <c r="L86"/>
      <c r="M86"/>
      <c r="N86"/>
      <c r="O86"/>
      <c r="P86"/>
      <c r="Q86"/>
      <c r="R86"/>
      <c r="S86"/>
      <c r="T86"/>
      <c r="U86"/>
      <c r="V86"/>
      <c r="W86"/>
      <c r="X86"/>
      <c r="Y86"/>
      <c r="Z86"/>
      <c r="AA86"/>
      <c r="AB86"/>
      <c r="AC86"/>
      <c r="AD86"/>
      <c r="AE86"/>
      <c r="AF86"/>
      <c r="AG86"/>
      <c r="AH86"/>
      <c r="AI86"/>
      <c r="AJ86"/>
    </row>
    <row r="87" spans="8:36" x14ac:dyDescent="0.35">
      <c r="H87"/>
      <c r="I87"/>
      <c r="J87"/>
      <c r="K87"/>
      <c r="L87"/>
      <c r="M87"/>
      <c r="N87"/>
      <c r="O87"/>
      <c r="P87"/>
      <c r="Q87"/>
      <c r="R87"/>
      <c r="S87"/>
      <c r="T87"/>
      <c r="U87"/>
      <c r="V87"/>
      <c r="W87"/>
      <c r="X87"/>
      <c r="Y87"/>
      <c r="Z87"/>
      <c r="AA87"/>
      <c r="AB87"/>
      <c r="AC87"/>
      <c r="AD87"/>
      <c r="AE87"/>
      <c r="AF87"/>
      <c r="AG87"/>
      <c r="AH87"/>
      <c r="AI87"/>
      <c r="AJ87"/>
    </row>
    <row r="88" spans="8:36" x14ac:dyDescent="0.35">
      <c r="H88"/>
      <c r="I88"/>
      <c r="J88"/>
      <c r="K88"/>
      <c r="L88"/>
      <c r="M88"/>
      <c r="N88"/>
      <c r="O88"/>
      <c r="P88"/>
      <c r="Q88"/>
      <c r="R88"/>
      <c r="S88"/>
      <c r="T88"/>
      <c r="U88"/>
      <c r="V88"/>
      <c r="W88"/>
      <c r="X88"/>
      <c r="Y88"/>
      <c r="Z88"/>
      <c r="AA88"/>
      <c r="AB88"/>
      <c r="AC88"/>
      <c r="AD88"/>
      <c r="AE88"/>
      <c r="AF88"/>
      <c r="AG88"/>
      <c r="AH88"/>
      <c r="AI88"/>
      <c r="AJ88"/>
    </row>
    <row r="89" spans="8:36" x14ac:dyDescent="0.35">
      <c r="H89"/>
      <c r="I89"/>
      <c r="J89"/>
      <c r="K89"/>
      <c r="L89"/>
      <c r="M89"/>
      <c r="N89"/>
      <c r="O89"/>
      <c r="P89"/>
      <c r="Q89"/>
      <c r="R89"/>
      <c r="S89"/>
      <c r="T89"/>
      <c r="U89"/>
      <c r="V89"/>
      <c r="W89"/>
      <c r="X89"/>
      <c r="Y89"/>
      <c r="Z89"/>
      <c r="AA89"/>
      <c r="AB89"/>
      <c r="AC89"/>
      <c r="AD89"/>
      <c r="AE89"/>
      <c r="AF89"/>
      <c r="AG89"/>
      <c r="AH89"/>
      <c r="AI89"/>
      <c r="AJ89"/>
    </row>
    <row r="90" spans="8:36" x14ac:dyDescent="0.35">
      <c r="H90"/>
      <c r="I90"/>
      <c r="J90"/>
      <c r="K90"/>
      <c r="L90"/>
      <c r="M90"/>
      <c r="N90"/>
      <c r="O90"/>
      <c r="P90"/>
      <c r="Q90"/>
      <c r="R90"/>
      <c r="S90"/>
      <c r="T90"/>
      <c r="U90"/>
      <c r="V90"/>
      <c r="W90"/>
      <c r="X90"/>
      <c r="Y90"/>
      <c r="Z90"/>
      <c r="AA90"/>
      <c r="AB90"/>
      <c r="AC90"/>
      <c r="AD90"/>
      <c r="AE90"/>
      <c r="AF90"/>
      <c r="AG90"/>
      <c r="AH90"/>
      <c r="AI90"/>
      <c r="AJ90"/>
    </row>
    <row r="91" spans="8:36" x14ac:dyDescent="0.35">
      <c r="H91"/>
      <c r="I91"/>
      <c r="J91"/>
      <c r="K91"/>
      <c r="L91"/>
      <c r="M91"/>
      <c r="N91"/>
      <c r="O91"/>
      <c r="P91"/>
      <c r="Q91"/>
      <c r="R91"/>
      <c r="S91"/>
      <c r="T91"/>
      <c r="U91"/>
      <c r="V91"/>
      <c r="W91"/>
      <c r="X91"/>
      <c r="Y91"/>
      <c r="Z91"/>
      <c r="AA91"/>
      <c r="AB91"/>
      <c r="AC91"/>
      <c r="AD91"/>
      <c r="AE91"/>
      <c r="AF91"/>
      <c r="AG91"/>
      <c r="AH91"/>
      <c r="AI91"/>
      <c r="AJ91"/>
    </row>
    <row r="92" spans="8:36" x14ac:dyDescent="0.35">
      <c r="H92"/>
      <c r="I92"/>
      <c r="J92"/>
      <c r="K92"/>
      <c r="L92"/>
      <c r="M92"/>
      <c r="N92"/>
      <c r="O92"/>
      <c r="P92"/>
      <c r="Q92"/>
      <c r="R92"/>
      <c r="S92"/>
      <c r="T92"/>
      <c r="U92"/>
      <c r="V92"/>
      <c r="W92"/>
      <c r="X92"/>
      <c r="Y92"/>
      <c r="Z92"/>
      <c r="AA92"/>
      <c r="AB92"/>
      <c r="AC92"/>
      <c r="AD92"/>
      <c r="AE92"/>
      <c r="AF92"/>
      <c r="AG92"/>
      <c r="AH92"/>
      <c r="AI92"/>
      <c r="AJ92"/>
    </row>
    <row r="93" spans="8:36" x14ac:dyDescent="0.35">
      <c r="H93"/>
      <c r="I93"/>
      <c r="J93"/>
      <c r="K93"/>
      <c r="L93"/>
      <c r="M93"/>
      <c r="N93"/>
      <c r="O93"/>
      <c r="P93"/>
      <c r="Q93"/>
      <c r="R93"/>
      <c r="S93"/>
      <c r="T93"/>
      <c r="U93"/>
      <c r="V93"/>
      <c r="W93"/>
      <c r="X93"/>
      <c r="Y93"/>
      <c r="Z93"/>
      <c r="AA93"/>
      <c r="AB93"/>
      <c r="AC93"/>
      <c r="AD93"/>
      <c r="AE93"/>
      <c r="AF93"/>
      <c r="AG93"/>
      <c r="AH93"/>
      <c r="AI93"/>
      <c r="AJ93"/>
    </row>
    <row r="94" spans="8:36" x14ac:dyDescent="0.35">
      <c r="H94"/>
      <c r="I94"/>
      <c r="J94"/>
      <c r="K94"/>
      <c r="L94"/>
      <c r="M94"/>
      <c r="N94"/>
      <c r="O94"/>
      <c r="P94"/>
      <c r="Q94"/>
      <c r="R94"/>
      <c r="S94"/>
      <c r="T94"/>
      <c r="U94"/>
      <c r="V94"/>
      <c r="W94"/>
      <c r="X94"/>
      <c r="Y94"/>
      <c r="Z94"/>
      <c r="AA94"/>
      <c r="AB94"/>
      <c r="AC94"/>
      <c r="AD94"/>
      <c r="AE94"/>
      <c r="AF94"/>
      <c r="AG94"/>
      <c r="AH94"/>
      <c r="AI94"/>
      <c r="AJ94"/>
    </row>
    <row r="95" spans="8:36" x14ac:dyDescent="0.35">
      <c r="H95"/>
      <c r="I95"/>
      <c r="J95"/>
      <c r="K95"/>
      <c r="L95"/>
      <c r="M95"/>
      <c r="N95"/>
      <c r="O95"/>
      <c r="P95"/>
      <c r="Q95"/>
      <c r="R95"/>
      <c r="S95"/>
      <c r="T95"/>
      <c r="U95"/>
      <c r="V95"/>
      <c r="W95"/>
      <c r="X95"/>
      <c r="Y95"/>
      <c r="Z95"/>
      <c r="AA95"/>
      <c r="AB95"/>
      <c r="AC95"/>
      <c r="AD95"/>
      <c r="AE95"/>
      <c r="AF95"/>
      <c r="AG95"/>
      <c r="AH95"/>
      <c r="AI95"/>
      <c r="AJ95"/>
    </row>
    <row r="96" spans="8:36" ht="22.5" customHeight="1" x14ac:dyDescent="0.35">
      <c r="I96"/>
      <c r="J96"/>
      <c r="K96"/>
      <c r="L96"/>
      <c r="M96"/>
      <c r="N96"/>
      <c r="O96"/>
      <c r="P96"/>
      <c r="Q96"/>
      <c r="R96"/>
      <c r="S96"/>
      <c r="T96"/>
      <c r="U96"/>
      <c r="V96"/>
      <c r="W96"/>
      <c r="X96"/>
      <c r="Y96"/>
      <c r="Z96"/>
      <c r="AA96"/>
      <c r="AB96"/>
      <c r="AC96"/>
      <c r="AD96"/>
      <c r="AE96"/>
      <c r="AF96"/>
      <c r="AG96"/>
      <c r="AH96"/>
      <c r="AI96"/>
      <c r="AJ96"/>
    </row>
    <row r="98" spans="1:36" ht="29.25" customHeight="1" x14ac:dyDescent="0.35"/>
    <row r="101" spans="1:36" s="2" customFormat="1" x14ac:dyDescent="0.35">
      <c r="A101" s="70"/>
      <c r="B101" s="70"/>
      <c r="C101" s="71"/>
      <c r="D101" s="233"/>
      <c r="E101" s="19"/>
      <c r="F101" s="72"/>
      <c r="G101" s="73"/>
    </row>
    <row r="102" spans="1:36" s="2" customFormat="1" x14ac:dyDescent="0.35">
      <c r="A102" s="70"/>
      <c r="B102" s="70"/>
      <c r="C102" s="71"/>
      <c r="D102" s="233"/>
      <c r="E102" s="19"/>
      <c r="F102" s="72"/>
      <c r="G102" s="73"/>
    </row>
    <row r="103" spans="1:36" s="2" customFormat="1" x14ac:dyDescent="0.35">
      <c r="A103" s="70"/>
      <c r="B103" s="70"/>
      <c r="C103" s="71"/>
      <c r="D103" s="233"/>
      <c r="E103" s="19"/>
      <c r="F103" s="72"/>
      <c r="G103" s="73"/>
    </row>
    <row r="104" spans="1:36" s="2" customFormat="1" x14ac:dyDescent="0.35">
      <c r="A104" s="70"/>
      <c r="B104" s="70"/>
      <c r="C104" s="71"/>
      <c r="D104" s="233"/>
      <c r="E104" s="19"/>
      <c r="F104" s="72"/>
      <c r="G104" s="73"/>
    </row>
    <row r="105" spans="1:36" s="2" customFormat="1" ht="33.75" customHeight="1" x14ac:dyDescent="0.35">
      <c r="A105" s="70"/>
      <c r="B105" s="70"/>
      <c r="C105" s="71"/>
      <c r="D105" s="233"/>
      <c r="E105" s="19"/>
      <c r="F105" s="72"/>
      <c r="G105" s="73"/>
    </row>
    <row r="106" spans="1:36" s="2" customFormat="1" x14ac:dyDescent="0.35">
      <c r="A106" s="70"/>
      <c r="B106" s="70"/>
      <c r="C106" s="71"/>
      <c r="D106" s="233"/>
      <c r="E106" s="19"/>
      <c r="F106" s="72"/>
      <c r="G106" s="73"/>
    </row>
    <row r="108" spans="1:36" x14ac:dyDescent="0.35">
      <c r="H108"/>
      <c r="I108"/>
      <c r="J108"/>
      <c r="K108"/>
      <c r="L108"/>
      <c r="M108"/>
      <c r="N108"/>
      <c r="O108"/>
      <c r="P108"/>
      <c r="Q108"/>
      <c r="R108"/>
      <c r="S108"/>
      <c r="T108"/>
      <c r="U108"/>
      <c r="V108"/>
      <c r="W108"/>
      <c r="X108"/>
      <c r="Y108"/>
      <c r="Z108"/>
      <c r="AA108"/>
      <c r="AB108"/>
      <c r="AC108"/>
      <c r="AD108"/>
      <c r="AE108"/>
      <c r="AF108"/>
      <c r="AG108"/>
      <c r="AH108"/>
      <c r="AI108"/>
      <c r="AJ108"/>
    </row>
    <row r="109" spans="1:36" x14ac:dyDescent="0.35">
      <c r="H109"/>
      <c r="I109"/>
      <c r="J109"/>
      <c r="K109"/>
      <c r="L109"/>
      <c r="M109"/>
      <c r="N109"/>
      <c r="O109"/>
      <c r="P109"/>
      <c r="Q109"/>
      <c r="R109"/>
      <c r="S109"/>
      <c r="T109"/>
      <c r="U109"/>
      <c r="V109"/>
      <c r="W109"/>
      <c r="X109"/>
      <c r="Y109"/>
      <c r="Z109"/>
      <c r="AA109"/>
      <c r="AB109"/>
      <c r="AC109"/>
      <c r="AD109"/>
      <c r="AE109"/>
      <c r="AF109"/>
      <c r="AG109"/>
      <c r="AH109"/>
      <c r="AI109"/>
      <c r="AJ109"/>
    </row>
    <row r="110" spans="1:36" x14ac:dyDescent="0.35">
      <c r="H110"/>
      <c r="I110"/>
      <c r="J110"/>
      <c r="K110"/>
      <c r="L110"/>
      <c r="M110"/>
      <c r="N110"/>
      <c r="O110"/>
      <c r="P110"/>
      <c r="Q110"/>
      <c r="R110"/>
      <c r="S110"/>
      <c r="T110"/>
      <c r="U110"/>
      <c r="V110"/>
      <c r="W110"/>
      <c r="X110"/>
      <c r="Y110"/>
      <c r="Z110"/>
      <c r="AA110"/>
      <c r="AB110"/>
      <c r="AC110"/>
      <c r="AD110"/>
      <c r="AE110"/>
      <c r="AF110"/>
      <c r="AG110"/>
      <c r="AH110"/>
      <c r="AI110"/>
      <c r="AJ110"/>
    </row>
  </sheetData>
  <mergeCells count="28">
    <mergeCell ref="C6:G6"/>
    <mergeCell ref="A1:G1"/>
    <mergeCell ref="A2:G2"/>
    <mergeCell ref="A3:G3"/>
    <mergeCell ref="C4:G4"/>
    <mergeCell ref="C5:G5"/>
    <mergeCell ref="C18:G18"/>
    <mergeCell ref="C7:G7"/>
    <mergeCell ref="C8:G8"/>
    <mergeCell ref="C9:G9"/>
    <mergeCell ref="C10:G10"/>
    <mergeCell ref="C11:G11"/>
    <mergeCell ref="C12:G12"/>
    <mergeCell ref="C13:G13"/>
    <mergeCell ref="C14:G14"/>
    <mergeCell ref="C15:G15"/>
    <mergeCell ref="C16:G16"/>
    <mergeCell ref="C17:G17"/>
    <mergeCell ref="A54:F54"/>
    <mergeCell ref="A60:F60"/>
    <mergeCell ref="C62:F62"/>
    <mergeCell ref="A69:F69"/>
    <mergeCell ref="C19:G19"/>
    <mergeCell ref="C29:F29"/>
    <mergeCell ref="D30:G30"/>
    <mergeCell ref="C35:F35"/>
    <mergeCell ref="A39:F39"/>
    <mergeCell ref="A49:F49"/>
  </mergeCells>
  <pageMargins left="0.70866141732283505" right="0.70866141732283505" top="0.74803149606299202" bottom="0.74803149606299202" header="0.31496062992126" footer="0.31496062992126"/>
  <pageSetup paperSize="9" scale="54" fitToHeight="0" orientation="portrait" r:id="rId1"/>
  <headerFooter>
    <oddHeader>&amp;CБАРАЊЕ ЗА ПОНУДИ - Тендер 11 - Дел 2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Македнокси Брод&amp;CРеконструкција на крак од ул. Поречка&amp;R&amp;P/&amp;N</oddFooter>
  </headerFooter>
  <colBreaks count="1" manualBreakCount="1">
    <brk id="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F5FE6-23B1-4A75-B94B-293344930C61}">
  <sheetPr>
    <tabColor theme="6"/>
    <pageSetUpPr fitToPage="1"/>
  </sheetPr>
  <dimension ref="A1:AK72"/>
  <sheetViews>
    <sheetView view="pageBreakPreview" zoomScale="80" zoomScaleNormal="115" zoomScaleSheetLayoutView="80" zoomScalePageLayoutView="40" workbookViewId="0">
      <selection activeCell="P32" sqref="P32"/>
    </sheetView>
  </sheetViews>
  <sheetFormatPr defaultRowHeight="18" x14ac:dyDescent="0.35"/>
  <cols>
    <col min="1" max="1" width="3.42578125" style="1" customWidth="1"/>
    <col min="2" max="2" width="8.7109375" style="70" customWidth="1"/>
    <col min="3" max="3" width="11.7109375" style="70" customWidth="1"/>
    <col min="4" max="4" width="64.140625" style="71" customWidth="1"/>
    <col min="5" max="5" width="10.5703125" style="70" customWidth="1"/>
    <col min="6" max="6" width="18.140625" style="1164" customWidth="1"/>
    <col min="7" max="7" width="15.42578125" style="1149" customWidth="1"/>
    <col min="8" max="8" width="21.5703125" style="73" customWidth="1"/>
    <col min="9" max="9" width="3.7109375" style="2" customWidth="1"/>
    <col min="10" max="37" width="9.140625" style="2"/>
    <col min="250" max="250" width="3.42578125" customWidth="1"/>
    <col min="251" max="251" width="7" customWidth="1"/>
    <col min="252" max="252" width="9.85546875" customWidth="1"/>
    <col min="253" max="253" width="64.140625" customWidth="1"/>
    <col min="254" max="254" width="11.42578125" customWidth="1"/>
    <col min="255" max="255" width="12.85546875" customWidth="1"/>
    <col min="256" max="256" width="15.42578125" customWidth="1"/>
    <col min="257" max="257" width="19.42578125" customWidth="1"/>
    <col min="258" max="258" width="13.85546875" customWidth="1"/>
    <col min="506" max="506" width="3.42578125" customWidth="1"/>
    <col min="507" max="507" width="7" customWidth="1"/>
    <col min="508" max="508" width="9.85546875" customWidth="1"/>
    <col min="509" max="509" width="64.140625" customWidth="1"/>
    <col min="510" max="510" width="11.42578125" customWidth="1"/>
    <col min="511" max="511" width="12.85546875" customWidth="1"/>
    <col min="512" max="512" width="15.42578125" customWidth="1"/>
    <col min="513" max="513" width="19.42578125" customWidth="1"/>
    <col min="514" max="514" width="13.85546875" customWidth="1"/>
    <col min="762" max="762" width="3.42578125" customWidth="1"/>
    <col min="763" max="763" width="7" customWidth="1"/>
    <col min="764" max="764" width="9.85546875" customWidth="1"/>
    <col min="765" max="765" width="64.140625" customWidth="1"/>
    <col min="766" max="766" width="11.42578125" customWidth="1"/>
    <col min="767" max="767" width="12.85546875" customWidth="1"/>
    <col min="768" max="768" width="15.42578125" customWidth="1"/>
    <col min="769" max="769" width="19.42578125" customWidth="1"/>
    <col min="770" max="770" width="13.85546875" customWidth="1"/>
    <col min="1018" max="1018" width="3.42578125" customWidth="1"/>
    <col min="1019" max="1019" width="7" customWidth="1"/>
    <col min="1020" max="1020" width="9.85546875" customWidth="1"/>
    <col min="1021" max="1021" width="64.140625" customWidth="1"/>
    <col min="1022" max="1022" width="11.42578125" customWidth="1"/>
    <col min="1023" max="1023" width="12.85546875" customWidth="1"/>
    <col min="1024" max="1024" width="15.42578125" customWidth="1"/>
    <col min="1025" max="1025" width="19.42578125" customWidth="1"/>
    <col min="1026" max="1026" width="13.85546875" customWidth="1"/>
    <col min="1274" max="1274" width="3.42578125" customWidth="1"/>
    <col min="1275" max="1275" width="7" customWidth="1"/>
    <col min="1276" max="1276" width="9.85546875" customWidth="1"/>
    <col min="1277" max="1277" width="64.140625" customWidth="1"/>
    <col min="1278" max="1278" width="11.42578125" customWidth="1"/>
    <col min="1279" max="1279" width="12.85546875" customWidth="1"/>
    <col min="1280" max="1280" width="15.42578125" customWidth="1"/>
    <col min="1281" max="1281" width="19.42578125" customWidth="1"/>
    <col min="1282" max="1282" width="13.85546875" customWidth="1"/>
    <col min="1530" max="1530" width="3.42578125" customWidth="1"/>
    <col min="1531" max="1531" width="7" customWidth="1"/>
    <col min="1532" max="1532" width="9.85546875" customWidth="1"/>
    <col min="1533" max="1533" width="64.140625" customWidth="1"/>
    <col min="1534" max="1534" width="11.42578125" customWidth="1"/>
    <col min="1535" max="1535" width="12.85546875" customWidth="1"/>
    <col min="1536" max="1536" width="15.42578125" customWidth="1"/>
    <col min="1537" max="1537" width="19.42578125" customWidth="1"/>
    <col min="1538" max="1538" width="13.85546875" customWidth="1"/>
    <col min="1786" max="1786" width="3.42578125" customWidth="1"/>
    <col min="1787" max="1787" width="7" customWidth="1"/>
    <col min="1788" max="1788" width="9.85546875" customWidth="1"/>
    <col min="1789" max="1789" width="64.140625" customWidth="1"/>
    <col min="1790" max="1790" width="11.42578125" customWidth="1"/>
    <col min="1791" max="1791" width="12.85546875" customWidth="1"/>
    <col min="1792" max="1792" width="15.42578125" customWidth="1"/>
    <col min="1793" max="1793" width="19.42578125" customWidth="1"/>
    <col min="1794" max="1794" width="13.85546875" customWidth="1"/>
    <col min="2042" max="2042" width="3.42578125" customWidth="1"/>
    <col min="2043" max="2043" width="7" customWidth="1"/>
    <col min="2044" max="2044" width="9.85546875" customWidth="1"/>
    <col min="2045" max="2045" width="64.140625" customWidth="1"/>
    <col min="2046" max="2046" width="11.42578125" customWidth="1"/>
    <col min="2047" max="2047" width="12.85546875" customWidth="1"/>
    <col min="2048" max="2048" width="15.42578125" customWidth="1"/>
    <col min="2049" max="2049" width="19.42578125" customWidth="1"/>
    <col min="2050" max="2050" width="13.85546875" customWidth="1"/>
    <col min="2298" max="2298" width="3.42578125" customWidth="1"/>
    <col min="2299" max="2299" width="7" customWidth="1"/>
    <col min="2300" max="2300" width="9.85546875" customWidth="1"/>
    <col min="2301" max="2301" width="64.140625" customWidth="1"/>
    <col min="2302" max="2302" width="11.42578125" customWidth="1"/>
    <col min="2303" max="2303" width="12.85546875" customWidth="1"/>
    <col min="2304" max="2304" width="15.42578125" customWidth="1"/>
    <col min="2305" max="2305" width="19.42578125" customWidth="1"/>
    <col min="2306" max="2306" width="13.85546875" customWidth="1"/>
    <col min="2554" max="2554" width="3.42578125" customWidth="1"/>
    <col min="2555" max="2555" width="7" customWidth="1"/>
    <col min="2556" max="2556" width="9.85546875" customWidth="1"/>
    <col min="2557" max="2557" width="64.140625" customWidth="1"/>
    <col min="2558" max="2558" width="11.42578125" customWidth="1"/>
    <col min="2559" max="2559" width="12.85546875" customWidth="1"/>
    <col min="2560" max="2560" width="15.42578125" customWidth="1"/>
    <col min="2561" max="2561" width="19.42578125" customWidth="1"/>
    <col min="2562" max="2562" width="13.85546875" customWidth="1"/>
    <col min="2810" max="2810" width="3.42578125" customWidth="1"/>
    <col min="2811" max="2811" width="7" customWidth="1"/>
    <col min="2812" max="2812" width="9.85546875" customWidth="1"/>
    <col min="2813" max="2813" width="64.140625" customWidth="1"/>
    <col min="2814" max="2814" width="11.42578125" customWidth="1"/>
    <col min="2815" max="2815" width="12.85546875" customWidth="1"/>
    <col min="2816" max="2816" width="15.42578125" customWidth="1"/>
    <col min="2817" max="2817" width="19.42578125" customWidth="1"/>
    <col min="2818" max="2818" width="13.85546875" customWidth="1"/>
    <col min="3066" max="3066" width="3.42578125" customWidth="1"/>
    <col min="3067" max="3067" width="7" customWidth="1"/>
    <col min="3068" max="3068" width="9.85546875" customWidth="1"/>
    <col min="3069" max="3069" width="64.140625" customWidth="1"/>
    <col min="3070" max="3070" width="11.42578125" customWidth="1"/>
    <col min="3071" max="3071" width="12.85546875" customWidth="1"/>
    <col min="3072" max="3072" width="15.42578125" customWidth="1"/>
    <col min="3073" max="3073" width="19.42578125" customWidth="1"/>
    <col min="3074" max="3074" width="13.85546875" customWidth="1"/>
    <col min="3322" max="3322" width="3.42578125" customWidth="1"/>
    <col min="3323" max="3323" width="7" customWidth="1"/>
    <col min="3324" max="3324" width="9.85546875" customWidth="1"/>
    <col min="3325" max="3325" width="64.140625" customWidth="1"/>
    <col min="3326" max="3326" width="11.42578125" customWidth="1"/>
    <col min="3327" max="3327" width="12.85546875" customWidth="1"/>
    <col min="3328" max="3328" width="15.42578125" customWidth="1"/>
    <col min="3329" max="3329" width="19.42578125" customWidth="1"/>
    <col min="3330" max="3330" width="13.85546875" customWidth="1"/>
    <col min="3578" max="3578" width="3.42578125" customWidth="1"/>
    <col min="3579" max="3579" width="7" customWidth="1"/>
    <col min="3580" max="3580" width="9.85546875" customWidth="1"/>
    <col min="3581" max="3581" width="64.140625" customWidth="1"/>
    <col min="3582" max="3582" width="11.42578125" customWidth="1"/>
    <col min="3583" max="3583" width="12.85546875" customWidth="1"/>
    <col min="3584" max="3584" width="15.42578125" customWidth="1"/>
    <col min="3585" max="3585" width="19.42578125" customWidth="1"/>
    <col min="3586" max="3586" width="13.85546875" customWidth="1"/>
    <col min="3834" max="3834" width="3.42578125" customWidth="1"/>
    <col min="3835" max="3835" width="7" customWidth="1"/>
    <col min="3836" max="3836" width="9.85546875" customWidth="1"/>
    <col min="3837" max="3837" width="64.140625" customWidth="1"/>
    <col min="3838" max="3838" width="11.42578125" customWidth="1"/>
    <col min="3839" max="3839" width="12.85546875" customWidth="1"/>
    <col min="3840" max="3840" width="15.42578125" customWidth="1"/>
    <col min="3841" max="3841" width="19.42578125" customWidth="1"/>
    <col min="3842" max="3842" width="13.85546875" customWidth="1"/>
    <col min="4090" max="4090" width="3.42578125" customWidth="1"/>
    <col min="4091" max="4091" width="7" customWidth="1"/>
    <col min="4092" max="4092" width="9.85546875" customWidth="1"/>
    <col min="4093" max="4093" width="64.140625" customWidth="1"/>
    <col min="4094" max="4094" width="11.42578125" customWidth="1"/>
    <col min="4095" max="4095" width="12.85546875" customWidth="1"/>
    <col min="4096" max="4096" width="15.42578125" customWidth="1"/>
    <col min="4097" max="4097" width="19.42578125" customWidth="1"/>
    <col min="4098" max="4098" width="13.85546875" customWidth="1"/>
    <col min="4346" max="4346" width="3.42578125" customWidth="1"/>
    <col min="4347" max="4347" width="7" customWidth="1"/>
    <col min="4348" max="4348" width="9.85546875" customWidth="1"/>
    <col min="4349" max="4349" width="64.140625" customWidth="1"/>
    <col min="4350" max="4350" width="11.42578125" customWidth="1"/>
    <col min="4351" max="4351" width="12.85546875" customWidth="1"/>
    <col min="4352" max="4352" width="15.42578125" customWidth="1"/>
    <col min="4353" max="4353" width="19.42578125" customWidth="1"/>
    <col min="4354" max="4354" width="13.85546875" customWidth="1"/>
    <col min="4602" max="4602" width="3.42578125" customWidth="1"/>
    <col min="4603" max="4603" width="7" customWidth="1"/>
    <col min="4604" max="4604" width="9.85546875" customWidth="1"/>
    <col min="4605" max="4605" width="64.140625" customWidth="1"/>
    <col min="4606" max="4606" width="11.42578125" customWidth="1"/>
    <col min="4607" max="4607" width="12.85546875" customWidth="1"/>
    <col min="4608" max="4608" width="15.42578125" customWidth="1"/>
    <col min="4609" max="4609" width="19.42578125" customWidth="1"/>
    <col min="4610" max="4610" width="13.85546875" customWidth="1"/>
    <col min="4858" max="4858" width="3.42578125" customWidth="1"/>
    <col min="4859" max="4859" width="7" customWidth="1"/>
    <col min="4860" max="4860" width="9.85546875" customWidth="1"/>
    <col min="4861" max="4861" width="64.140625" customWidth="1"/>
    <col min="4862" max="4862" width="11.42578125" customWidth="1"/>
    <col min="4863" max="4863" width="12.85546875" customWidth="1"/>
    <col min="4864" max="4864" width="15.42578125" customWidth="1"/>
    <col min="4865" max="4865" width="19.42578125" customWidth="1"/>
    <col min="4866" max="4866" width="13.85546875" customWidth="1"/>
    <col min="5114" max="5114" width="3.42578125" customWidth="1"/>
    <col min="5115" max="5115" width="7" customWidth="1"/>
    <col min="5116" max="5116" width="9.85546875" customWidth="1"/>
    <col min="5117" max="5117" width="64.140625" customWidth="1"/>
    <col min="5118" max="5118" width="11.42578125" customWidth="1"/>
    <col min="5119" max="5119" width="12.85546875" customWidth="1"/>
    <col min="5120" max="5120" width="15.42578125" customWidth="1"/>
    <col min="5121" max="5121" width="19.42578125" customWidth="1"/>
    <col min="5122" max="5122" width="13.85546875" customWidth="1"/>
    <col min="5370" max="5370" width="3.42578125" customWidth="1"/>
    <col min="5371" max="5371" width="7" customWidth="1"/>
    <col min="5372" max="5372" width="9.85546875" customWidth="1"/>
    <col min="5373" max="5373" width="64.140625" customWidth="1"/>
    <col min="5374" max="5374" width="11.42578125" customWidth="1"/>
    <col min="5375" max="5375" width="12.85546875" customWidth="1"/>
    <col min="5376" max="5376" width="15.42578125" customWidth="1"/>
    <col min="5377" max="5377" width="19.42578125" customWidth="1"/>
    <col min="5378" max="5378" width="13.85546875" customWidth="1"/>
    <col min="5626" max="5626" width="3.42578125" customWidth="1"/>
    <col min="5627" max="5627" width="7" customWidth="1"/>
    <col min="5628" max="5628" width="9.85546875" customWidth="1"/>
    <col min="5629" max="5629" width="64.140625" customWidth="1"/>
    <col min="5630" max="5630" width="11.42578125" customWidth="1"/>
    <col min="5631" max="5631" width="12.85546875" customWidth="1"/>
    <col min="5632" max="5632" width="15.42578125" customWidth="1"/>
    <col min="5633" max="5633" width="19.42578125" customWidth="1"/>
    <col min="5634" max="5634" width="13.85546875" customWidth="1"/>
    <col min="5882" max="5882" width="3.42578125" customWidth="1"/>
    <col min="5883" max="5883" width="7" customWidth="1"/>
    <col min="5884" max="5884" width="9.85546875" customWidth="1"/>
    <col min="5885" max="5885" width="64.140625" customWidth="1"/>
    <col min="5886" max="5886" width="11.42578125" customWidth="1"/>
    <col min="5887" max="5887" width="12.85546875" customWidth="1"/>
    <col min="5888" max="5888" width="15.42578125" customWidth="1"/>
    <col min="5889" max="5889" width="19.42578125" customWidth="1"/>
    <col min="5890" max="5890" width="13.85546875" customWidth="1"/>
    <col min="6138" max="6138" width="3.42578125" customWidth="1"/>
    <col min="6139" max="6139" width="7" customWidth="1"/>
    <col min="6140" max="6140" width="9.85546875" customWidth="1"/>
    <col min="6141" max="6141" width="64.140625" customWidth="1"/>
    <col min="6142" max="6142" width="11.42578125" customWidth="1"/>
    <col min="6143" max="6143" width="12.85546875" customWidth="1"/>
    <col min="6144" max="6144" width="15.42578125" customWidth="1"/>
    <col min="6145" max="6145" width="19.42578125" customWidth="1"/>
    <col min="6146" max="6146" width="13.85546875" customWidth="1"/>
    <col min="6394" max="6394" width="3.42578125" customWidth="1"/>
    <col min="6395" max="6395" width="7" customWidth="1"/>
    <col min="6396" max="6396" width="9.85546875" customWidth="1"/>
    <col min="6397" max="6397" width="64.140625" customWidth="1"/>
    <col min="6398" max="6398" width="11.42578125" customWidth="1"/>
    <col min="6399" max="6399" width="12.85546875" customWidth="1"/>
    <col min="6400" max="6400" width="15.42578125" customWidth="1"/>
    <col min="6401" max="6401" width="19.42578125" customWidth="1"/>
    <col min="6402" max="6402" width="13.85546875" customWidth="1"/>
    <col min="6650" max="6650" width="3.42578125" customWidth="1"/>
    <col min="6651" max="6651" width="7" customWidth="1"/>
    <col min="6652" max="6652" width="9.85546875" customWidth="1"/>
    <col min="6653" max="6653" width="64.140625" customWidth="1"/>
    <col min="6654" max="6654" width="11.42578125" customWidth="1"/>
    <col min="6655" max="6655" width="12.85546875" customWidth="1"/>
    <col min="6656" max="6656" width="15.42578125" customWidth="1"/>
    <col min="6657" max="6657" width="19.42578125" customWidth="1"/>
    <col min="6658" max="6658" width="13.85546875" customWidth="1"/>
    <col min="6906" max="6906" width="3.42578125" customWidth="1"/>
    <col min="6907" max="6907" width="7" customWidth="1"/>
    <col min="6908" max="6908" width="9.85546875" customWidth="1"/>
    <col min="6909" max="6909" width="64.140625" customWidth="1"/>
    <col min="6910" max="6910" width="11.42578125" customWidth="1"/>
    <col min="6911" max="6911" width="12.85546875" customWidth="1"/>
    <col min="6912" max="6912" width="15.42578125" customWidth="1"/>
    <col min="6913" max="6913" width="19.42578125" customWidth="1"/>
    <col min="6914" max="6914" width="13.85546875" customWidth="1"/>
    <col min="7162" max="7162" width="3.42578125" customWidth="1"/>
    <col min="7163" max="7163" width="7" customWidth="1"/>
    <col min="7164" max="7164" width="9.85546875" customWidth="1"/>
    <col min="7165" max="7165" width="64.140625" customWidth="1"/>
    <col min="7166" max="7166" width="11.42578125" customWidth="1"/>
    <col min="7167" max="7167" width="12.85546875" customWidth="1"/>
    <col min="7168" max="7168" width="15.42578125" customWidth="1"/>
    <col min="7169" max="7169" width="19.42578125" customWidth="1"/>
    <col min="7170" max="7170" width="13.85546875" customWidth="1"/>
    <col min="7418" max="7418" width="3.42578125" customWidth="1"/>
    <col min="7419" max="7419" width="7" customWidth="1"/>
    <col min="7420" max="7420" width="9.85546875" customWidth="1"/>
    <col min="7421" max="7421" width="64.140625" customWidth="1"/>
    <col min="7422" max="7422" width="11.42578125" customWidth="1"/>
    <col min="7423" max="7423" width="12.85546875" customWidth="1"/>
    <col min="7424" max="7424" width="15.42578125" customWidth="1"/>
    <col min="7425" max="7425" width="19.42578125" customWidth="1"/>
    <col min="7426" max="7426" width="13.85546875" customWidth="1"/>
    <col min="7674" max="7674" width="3.42578125" customWidth="1"/>
    <col min="7675" max="7675" width="7" customWidth="1"/>
    <col min="7676" max="7676" width="9.85546875" customWidth="1"/>
    <col min="7677" max="7677" width="64.140625" customWidth="1"/>
    <col min="7678" max="7678" width="11.42578125" customWidth="1"/>
    <col min="7679" max="7679" width="12.85546875" customWidth="1"/>
    <col min="7680" max="7680" width="15.42578125" customWidth="1"/>
    <col min="7681" max="7681" width="19.42578125" customWidth="1"/>
    <col min="7682" max="7682" width="13.85546875" customWidth="1"/>
    <col min="7930" max="7930" width="3.42578125" customWidth="1"/>
    <col min="7931" max="7931" width="7" customWidth="1"/>
    <col min="7932" max="7932" width="9.85546875" customWidth="1"/>
    <col min="7933" max="7933" width="64.140625" customWidth="1"/>
    <col min="7934" max="7934" width="11.42578125" customWidth="1"/>
    <col min="7935" max="7935" width="12.85546875" customWidth="1"/>
    <col min="7936" max="7936" width="15.42578125" customWidth="1"/>
    <col min="7937" max="7937" width="19.42578125" customWidth="1"/>
    <col min="7938" max="7938" width="13.85546875" customWidth="1"/>
    <col min="8186" max="8186" width="3.42578125" customWidth="1"/>
    <col min="8187" max="8187" width="7" customWidth="1"/>
    <col min="8188" max="8188" width="9.85546875" customWidth="1"/>
    <col min="8189" max="8189" width="64.140625" customWidth="1"/>
    <col min="8190" max="8190" width="11.42578125" customWidth="1"/>
    <col min="8191" max="8191" width="12.85546875" customWidth="1"/>
    <col min="8192" max="8192" width="15.42578125" customWidth="1"/>
    <col min="8193" max="8193" width="19.42578125" customWidth="1"/>
    <col min="8194" max="8194" width="13.85546875" customWidth="1"/>
    <col min="8442" max="8442" width="3.42578125" customWidth="1"/>
    <col min="8443" max="8443" width="7" customWidth="1"/>
    <col min="8444" max="8444" width="9.85546875" customWidth="1"/>
    <col min="8445" max="8445" width="64.140625" customWidth="1"/>
    <col min="8446" max="8446" width="11.42578125" customWidth="1"/>
    <col min="8447" max="8447" width="12.85546875" customWidth="1"/>
    <col min="8448" max="8448" width="15.42578125" customWidth="1"/>
    <col min="8449" max="8449" width="19.42578125" customWidth="1"/>
    <col min="8450" max="8450" width="13.85546875" customWidth="1"/>
    <col min="8698" max="8698" width="3.42578125" customWidth="1"/>
    <col min="8699" max="8699" width="7" customWidth="1"/>
    <col min="8700" max="8700" width="9.85546875" customWidth="1"/>
    <col min="8701" max="8701" width="64.140625" customWidth="1"/>
    <col min="8702" max="8702" width="11.42578125" customWidth="1"/>
    <col min="8703" max="8703" width="12.85546875" customWidth="1"/>
    <col min="8704" max="8704" width="15.42578125" customWidth="1"/>
    <col min="8705" max="8705" width="19.42578125" customWidth="1"/>
    <col min="8706" max="8706" width="13.85546875" customWidth="1"/>
    <col min="8954" max="8954" width="3.42578125" customWidth="1"/>
    <col min="8955" max="8955" width="7" customWidth="1"/>
    <col min="8956" max="8956" width="9.85546875" customWidth="1"/>
    <col min="8957" max="8957" width="64.140625" customWidth="1"/>
    <col min="8958" max="8958" width="11.42578125" customWidth="1"/>
    <col min="8959" max="8959" width="12.85546875" customWidth="1"/>
    <col min="8960" max="8960" width="15.42578125" customWidth="1"/>
    <col min="8961" max="8961" width="19.42578125" customWidth="1"/>
    <col min="8962" max="8962" width="13.85546875" customWidth="1"/>
    <col min="9210" max="9210" width="3.42578125" customWidth="1"/>
    <col min="9211" max="9211" width="7" customWidth="1"/>
    <col min="9212" max="9212" width="9.85546875" customWidth="1"/>
    <col min="9213" max="9213" width="64.140625" customWidth="1"/>
    <col min="9214" max="9214" width="11.42578125" customWidth="1"/>
    <col min="9215" max="9215" width="12.85546875" customWidth="1"/>
    <col min="9216" max="9216" width="15.42578125" customWidth="1"/>
    <col min="9217" max="9217" width="19.42578125" customWidth="1"/>
    <col min="9218" max="9218" width="13.85546875" customWidth="1"/>
    <col min="9466" max="9466" width="3.42578125" customWidth="1"/>
    <col min="9467" max="9467" width="7" customWidth="1"/>
    <col min="9468" max="9468" width="9.85546875" customWidth="1"/>
    <col min="9469" max="9469" width="64.140625" customWidth="1"/>
    <col min="9470" max="9470" width="11.42578125" customWidth="1"/>
    <col min="9471" max="9471" width="12.85546875" customWidth="1"/>
    <col min="9472" max="9472" width="15.42578125" customWidth="1"/>
    <col min="9473" max="9473" width="19.42578125" customWidth="1"/>
    <col min="9474" max="9474" width="13.85546875" customWidth="1"/>
    <col min="9722" max="9722" width="3.42578125" customWidth="1"/>
    <col min="9723" max="9723" width="7" customWidth="1"/>
    <col min="9724" max="9724" width="9.85546875" customWidth="1"/>
    <col min="9725" max="9725" width="64.140625" customWidth="1"/>
    <col min="9726" max="9726" width="11.42578125" customWidth="1"/>
    <col min="9727" max="9727" width="12.85546875" customWidth="1"/>
    <col min="9728" max="9728" width="15.42578125" customWidth="1"/>
    <col min="9729" max="9729" width="19.42578125" customWidth="1"/>
    <col min="9730" max="9730" width="13.85546875" customWidth="1"/>
    <col min="9978" max="9978" width="3.42578125" customWidth="1"/>
    <col min="9979" max="9979" width="7" customWidth="1"/>
    <col min="9980" max="9980" width="9.85546875" customWidth="1"/>
    <col min="9981" max="9981" width="64.140625" customWidth="1"/>
    <col min="9982" max="9982" width="11.42578125" customWidth="1"/>
    <col min="9983" max="9983" width="12.85546875" customWidth="1"/>
    <col min="9984" max="9984" width="15.42578125" customWidth="1"/>
    <col min="9985" max="9985" width="19.42578125" customWidth="1"/>
    <col min="9986" max="9986" width="13.85546875" customWidth="1"/>
    <col min="10234" max="10234" width="3.42578125" customWidth="1"/>
    <col min="10235" max="10235" width="7" customWidth="1"/>
    <col min="10236" max="10236" width="9.85546875" customWidth="1"/>
    <col min="10237" max="10237" width="64.140625" customWidth="1"/>
    <col min="10238" max="10238" width="11.42578125" customWidth="1"/>
    <col min="10239" max="10239" width="12.85546875" customWidth="1"/>
    <col min="10240" max="10240" width="15.42578125" customWidth="1"/>
    <col min="10241" max="10241" width="19.42578125" customWidth="1"/>
    <col min="10242" max="10242" width="13.85546875" customWidth="1"/>
    <col min="10490" max="10490" width="3.42578125" customWidth="1"/>
    <col min="10491" max="10491" width="7" customWidth="1"/>
    <col min="10492" max="10492" width="9.85546875" customWidth="1"/>
    <col min="10493" max="10493" width="64.140625" customWidth="1"/>
    <col min="10494" max="10494" width="11.42578125" customWidth="1"/>
    <col min="10495" max="10495" width="12.85546875" customWidth="1"/>
    <col min="10496" max="10496" width="15.42578125" customWidth="1"/>
    <col min="10497" max="10497" width="19.42578125" customWidth="1"/>
    <col min="10498" max="10498" width="13.85546875" customWidth="1"/>
    <col min="10746" max="10746" width="3.42578125" customWidth="1"/>
    <col min="10747" max="10747" width="7" customWidth="1"/>
    <col min="10748" max="10748" width="9.85546875" customWidth="1"/>
    <col min="10749" max="10749" width="64.140625" customWidth="1"/>
    <col min="10750" max="10750" width="11.42578125" customWidth="1"/>
    <col min="10751" max="10751" width="12.85546875" customWidth="1"/>
    <col min="10752" max="10752" width="15.42578125" customWidth="1"/>
    <col min="10753" max="10753" width="19.42578125" customWidth="1"/>
    <col min="10754" max="10754" width="13.85546875" customWidth="1"/>
    <col min="11002" max="11002" width="3.42578125" customWidth="1"/>
    <col min="11003" max="11003" width="7" customWidth="1"/>
    <col min="11004" max="11004" width="9.85546875" customWidth="1"/>
    <col min="11005" max="11005" width="64.140625" customWidth="1"/>
    <col min="11006" max="11006" width="11.42578125" customWidth="1"/>
    <col min="11007" max="11007" width="12.85546875" customWidth="1"/>
    <col min="11008" max="11008" width="15.42578125" customWidth="1"/>
    <col min="11009" max="11009" width="19.42578125" customWidth="1"/>
    <col min="11010" max="11010" width="13.85546875" customWidth="1"/>
    <col min="11258" max="11258" width="3.42578125" customWidth="1"/>
    <col min="11259" max="11259" width="7" customWidth="1"/>
    <col min="11260" max="11260" width="9.85546875" customWidth="1"/>
    <col min="11261" max="11261" width="64.140625" customWidth="1"/>
    <col min="11262" max="11262" width="11.42578125" customWidth="1"/>
    <col min="11263" max="11263" width="12.85546875" customWidth="1"/>
    <col min="11264" max="11264" width="15.42578125" customWidth="1"/>
    <col min="11265" max="11265" width="19.42578125" customWidth="1"/>
    <col min="11266" max="11266" width="13.85546875" customWidth="1"/>
    <col min="11514" max="11514" width="3.42578125" customWidth="1"/>
    <col min="11515" max="11515" width="7" customWidth="1"/>
    <col min="11516" max="11516" width="9.85546875" customWidth="1"/>
    <col min="11517" max="11517" width="64.140625" customWidth="1"/>
    <col min="11518" max="11518" width="11.42578125" customWidth="1"/>
    <col min="11519" max="11519" width="12.85546875" customWidth="1"/>
    <col min="11520" max="11520" width="15.42578125" customWidth="1"/>
    <col min="11521" max="11521" width="19.42578125" customWidth="1"/>
    <col min="11522" max="11522" width="13.85546875" customWidth="1"/>
    <col min="11770" max="11770" width="3.42578125" customWidth="1"/>
    <col min="11771" max="11771" width="7" customWidth="1"/>
    <col min="11772" max="11772" width="9.85546875" customWidth="1"/>
    <col min="11773" max="11773" width="64.140625" customWidth="1"/>
    <col min="11774" max="11774" width="11.42578125" customWidth="1"/>
    <col min="11775" max="11775" width="12.85546875" customWidth="1"/>
    <col min="11776" max="11776" width="15.42578125" customWidth="1"/>
    <col min="11777" max="11777" width="19.42578125" customWidth="1"/>
    <col min="11778" max="11778" width="13.85546875" customWidth="1"/>
    <col min="12026" max="12026" width="3.42578125" customWidth="1"/>
    <col min="12027" max="12027" width="7" customWidth="1"/>
    <col min="12028" max="12028" width="9.85546875" customWidth="1"/>
    <col min="12029" max="12029" width="64.140625" customWidth="1"/>
    <col min="12030" max="12030" width="11.42578125" customWidth="1"/>
    <col min="12031" max="12031" width="12.85546875" customWidth="1"/>
    <col min="12032" max="12032" width="15.42578125" customWidth="1"/>
    <col min="12033" max="12033" width="19.42578125" customWidth="1"/>
    <col min="12034" max="12034" width="13.85546875" customWidth="1"/>
    <col min="12282" max="12282" width="3.42578125" customWidth="1"/>
    <col min="12283" max="12283" width="7" customWidth="1"/>
    <col min="12284" max="12284" width="9.85546875" customWidth="1"/>
    <col min="12285" max="12285" width="64.140625" customWidth="1"/>
    <col min="12286" max="12286" width="11.42578125" customWidth="1"/>
    <col min="12287" max="12287" width="12.85546875" customWidth="1"/>
    <col min="12288" max="12288" width="15.42578125" customWidth="1"/>
    <col min="12289" max="12289" width="19.42578125" customWidth="1"/>
    <col min="12290" max="12290" width="13.85546875" customWidth="1"/>
    <col min="12538" max="12538" width="3.42578125" customWidth="1"/>
    <col min="12539" max="12539" width="7" customWidth="1"/>
    <col min="12540" max="12540" width="9.85546875" customWidth="1"/>
    <col min="12541" max="12541" width="64.140625" customWidth="1"/>
    <col min="12542" max="12542" width="11.42578125" customWidth="1"/>
    <col min="12543" max="12543" width="12.85546875" customWidth="1"/>
    <col min="12544" max="12544" width="15.42578125" customWidth="1"/>
    <col min="12545" max="12545" width="19.42578125" customWidth="1"/>
    <col min="12546" max="12546" width="13.85546875" customWidth="1"/>
    <col min="12794" max="12794" width="3.42578125" customWidth="1"/>
    <col min="12795" max="12795" width="7" customWidth="1"/>
    <col min="12796" max="12796" width="9.85546875" customWidth="1"/>
    <col min="12797" max="12797" width="64.140625" customWidth="1"/>
    <col min="12798" max="12798" width="11.42578125" customWidth="1"/>
    <col min="12799" max="12799" width="12.85546875" customWidth="1"/>
    <col min="12800" max="12800" width="15.42578125" customWidth="1"/>
    <col min="12801" max="12801" width="19.42578125" customWidth="1"/>
    <col min="12802" max="12802" width="13.85546875" customWidth="1"/>
    <col min="13050" max="13050" width="3.42578125" customWidth="1"/>
    <col min="13051" max="13051" width="7" customWidth="1"/>
    <col min="13052" max="13052" width="9.85546875" customWidth="1"/>
    <col min="13053" max="13053" width="64.140625" customWidth="1"/>
    <col min="13054" max="13054" width="11.42578125" customWidth="1"/>
    <col min="13055" max="13055" width="12.85546875" customWidth="1"/>
    <col min="13056" max="13056" width="15.42578125" customWidth="1"/>
    <col min="13057" max="13057" width="19.42578125" customWidth="1"/>
    <col min="13058" max="13058" width="13.85546875" customWidth="1"/>
    <col min="13306" max="13306" width="3.42578125" customWidth="1"/>
    <col min="13307" max="13307" width="7" customWidth="1"/>
    <col min="13308" max="13308" width="9.85546875" customWidth="1"/>
    <col min="13309" max="13309" width="64.140625" customWidth="1"/>
    <col min="13310" max="13310" width="11.42578125" customWidth="1"/>
    <col min="13311" max="13311" width="12.85546875" customWidth="1"/>
    <col min="13312" max="13312" width="15.42578125" customWidth="1"/>
    <col min="13313" max="13313" width="19.42578125" customWidth="1"/>
    <col min="13314" max="13314" width="13.85546875" customWidth="1"/>
    <col min="13562" max="13562" width="3.42578125" customWidth="1"/>
    <col min="13563" max="13563" width="7" customWidth="1"/>
    <col min="13564" max="13564" width="9.85546875" customWidth="1"/>
    <col min="13565" max="13565" width="64.140625" customWidth="1"/>
    <col min="13566" max="13566" width="11.42578125" customWidth="1"/>
    <col min="13567" max="13567" width="12.85546875" customWidth="1"/>
    <col min="13568" max="13568" width="15.42578125" customWidth="1"/>
    <col min="13569" max="13569" width="19.42578125" customWidth="1"/>
    <col min="13570" max="13570" width="13.85546875" customWidth="1"/>
    <col min="13818" max="13818" width="3.42578125" customWidth="1"/>
    <col min="13819" max="13819" width="7" customWidth="1"/>
    <col min="13820" max="13820" width="9.85546875" customWidth="1"/>
    <col min="13821" max="13821" width="64.140625" customWidth="1"/>
    <col min="13822" max="13822" width="11.42578125" customWidth="1"/>
    <col min="13823" max="13823" width="12.85546875" customWidth="1"/>
    <col min="13824" max="13824" width="15.42578125" customWidth="1"/>
    <col min="13825" max="13825" width="19.42578125" customWidth="1"/>
    <col min="13826" max="13826" width="13.85546875" customWidth="1"/>
    <col min="14074" max="14074" width="3.42578125" customWidth="1"/>
    <col min="14075" max="14075" width="7" customWidth="1"/>
    <col min="14076" max="14076" width="9.85546875" customWidth="1"/>
    <col min="14077" max="14077" width="64.140625" customWidth="1"/>
    <col min="14078" max="14078" width="11.42578125" customWidth="1"/>
    <col min="14079" max="14079" width="12.85546875" customWidth="1"/>
    <col min="14080" max="14080" width="15.42578125" customWidth="1"/>
    <col min="14081" max="14081" width="19.42578125" customWidth="1"/>
    <col min="14082" max="14082" width="13.85546875" customWidth="1"/>
    <col min="14330" max="14330" width="3.42578125" customWidth="1"/>
    <col min="14331" max="14331" width="7" customWidth="1"/>
    <col min="14332" max="14332" width="9.85546875" customWidth="1"/>
    <col min="14333" max="14333" width="64.140625" customWidth="1"/>
    <col min="14334" max="14334" width="11.42578125" customWidth="1"/>
    <col min="14335" max="14335" width="12.85546875" customWidth="1"/>
    <col min="14336" max="14336" width="15.42578125" customWidth="1"/>
    <col min="14337" max="14337" width="19.42578125" customWidth="1"/>
    <col min="14338" max="14338" width="13.85546875" customWidth="1"/>
    <col min="14586" max="14586" width="3.42578125" customWidth="1"/>
    <col min="14587" max="14587" width="7" customWidth="1"/>
    <col min="14588" max="14588" width="9.85546875" customWidth="1"/>
    <col min="14589" max="14589" width="64.140625" customWidth="1"/>
    <col min="14590" max="14590" width="11.42578125" customWidth="1"/>
    <col min="14591" max="14591" width="12.85546875" customWidth="1"/>
    <col min="14592" max="14592" width="15.42578125" customWidth="1"/>
    <col min="14593" max="14593" width="19.42578125" customWidth="1"/>
    <col min="14594" max="14594" width="13.85546875" customWidth="1"/>
    <col min="14842" max="14842" width="3.42578125" customWidth="1"/>
    <col min="14843" max="14843" width="7" customWidth="1"/>
    <col min="14844" max="14844" width="9.85546875" customWidth="1"/>
    <col min="14845" max="14845" width="64.140625" customWidth="1"/>
    <col min="14846" max="14846" width="11.42578125" customWidth="1"/>
    <col min="14847" max="14847" width="12.85546875" customWidth="1"/>
    <col min="14848" max="14848" width="15.42578125" customWidth="1"/>
    <col min="14849" max="14849" width="19.42578125" customWidth="1"/>
    <col min="14850" max="14850" width="13.85546875" customWidth="1"/>
    <col min="15098" max="15098" width="3.42578125" customWidth="1"/>
    <col min="15099" max="15099" width="7" customWidth="1"/>
    <col min="15100" max="15100" width="9.85546875" customWidth="1"/>
    <col min="15101" max="15101" width="64.140625" customWidth="1"/>
    <col min="15102" max="15102" width="11.42578125" customWidth="1"/>
    <col min="15103" max="15103" width="12.85546875" customWidth="1"/>
    <col min="15104" max="15104" width="15.42578125" customWidth="1"/>
    <col min="15105" max="15105" width="19.42578125" customWidth="1"/>
    <col min="15106" max="15106" width="13.85546875" customWidth="1"/>
    <col min="15354" max="15354" width="3.42578125" customWidth="1"/>
    <col min="15355" max="15355" width="7" customWidth="1"/>
    <col min="15356" max="15356" width="9.85546875" customWidth="1"/>
    <col min="15357" max="15357" width="64.140625" customWidth="1"/>
    <col min="15358" max="15358" width="11.42578125" customWidth="1"/>
    <col min="15359" max="15359" width="12.85546875" customWidth="1"/>
    <col min="15360" max="15360" width="15.42578125" customWidth="1"/>
    <col min="15361" max="15361" width="19.42578125" customWidth="1"/>
    <col min="15362" max="15362" width="13.85546875" customWidth="1"/>
    <col min="15610" max="15610" width="3.42578125" customWidth="1"/>
    <col min="15611" max="15611" width="7" customWidth="1"/>
    <col min="15612" max="15612" width="9.85546875" customWidth="1"/>
    <col min="15613" max="15613" width="64.140625" customWidth="1"/>
    <col min="15614" max="15614" width="11.42578125" customWidth="1"/>
    <col min="15615" max="15615" width="12.85546875" customWidth="1"/>
    <col min="15616" max="15616" width="15.42578125" customWidth="1"/>
    <col min="15617" max="15617" width="19.42578125" customWidth="1"/>
    <col min="15618" max="15618" width="13.85546875" customWidth="1"/>
    <col min="15866" max="15866" width="3.42578125" customWidth="1"/>
    <col min="15867" max="15867" width="7" customWidth="1"/>
    <col min="15868" max="15868" width="9.85546875" customWidth="1"/>
    <col min="15869" max="15869" width="64.140625" customWidth="1"/>
    <col min="15870" max="15870" width="11.42578125" customWidth="1"/>
    <col min="15871" max="15871" width="12.85546875" customWidth="1"/>
    <col min="15872" max="15872" width="15.42578125" customWidth="1"/>
    <col min="15873" max="15873" width="19.42578125" customWidth="1"/>
    <col min="15874" max="15874" width="13.85546875" customWidth="1"/>
    <col min="16122" max="16122" width="3.42578125" customWidth="1"/>
    <col min="16123" max="16123" width="7" customWidth="1"/>
    <col min="16124" max="16124" width="9.85546875" customWidth="1"/>
    <col min="16125" max="16125" width="64.140625" customWidth="1"/>
    <col min="16126" max="16126" width="11.42578125" customWidth="1"/>
    <col min="16127" max="16127" width="12.85546875" customWidth="1"/>
    <col min="16128" max="16128" width="15.42578125" customWidth="1"/>
    <col min="16129" max="16129" width="19.42578125" customWidth="1"/>
    <col min="16130" max="16130" width="13.85546875" customWidth="1"/>
  </cols>
  <sheetData>
    <row r="1" spans="1:37" ht="84.75" customHeight="1" thickBot="1" x14ac:dyDescent="0.4">
      <c r="B1" s="1760" t="s">
        <v>378</v>
      </c>
      <c r="C1" s="1761"/>
      <c r="D1" s="1761"/>
      <c r="E1" s="1761"/>
      <c r="F1" s="1761"/>
      <c r="G1" s="1761"/>
      <c r="H1" s="1762"/>
    </row>
    <row r="2" spans="1:37" ht="24.95" customHeight="1" thickBot="1" x14ac:dyDescent="0.4">
      <c r="B2" s="1794" t="s">
        <v>0</v>
      </c>
      <c r="C2" s="1795"/>
      <c r="D2" s="1795"/>
      <c r="E2" s="1795"/>
      <c r="F2" s="1795"/>
      <c r="G2" s="1795"/>
      <c r="H2" s="1796"/>
    </row>
    <row r="3" spans="1:37" s="260" customFormat="1" ht="24.95" customHeight="1" thickBot="1" x14ac:dyDescent="0.4">
      <c r="A3" s="258"/>
      <c r="B3" s="1794" t="s">
        <v>359</v>
      </c>
      <c r="C3" s="1795"/>
      <c r="D3" s="1795"/>
      <c r="E3" s="1795"/>
      <c r="F3" s="1795"/>
      <c r="G3" s="1795"/>
      <c r="H3" s="1797"/>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row>
    <row r="4" spans="1:37" ht="24.95" customHeight="1" thickBot="1" x14ac:dyDescent="0.4">
      <c r="B4" s="37"/>
      <c r="C4" s="38"/>
      <c r="D4" s="1769" t="s">
        <v>1</v>
      </c>
      <c r="E4" s="1769"/>
      <c r="F4" s="1769"/>
      <c r="G4" s="1769"/>
      <c r="H4" s="1770"/>
    </row>
    <row r="5" spans="1:37" ht="60" customHeight="1" x14ac:dyDescent="0.35">
      <c r="A5" s="3"/>
      <c r="B5" s="39"/>
      <c r="C5" s="40" t="s">
        <v>2</v>
      </c>
      <c r="D5" s="1798" t="s">
        <v>3</v>
      </c>
      <c r="E5" s="1799"/>
      <c r="F5" s="1799"/>
      <c r="G5" s="1799"/>
      <c r="H5" s="1800"/>
    </row>
    <row r="6" spans="1:37" ht="150" customHeight="1" x14ac:dyDescent="0.35">
      <c r="A6" s="3"/>
      <c r="B6" s="41"/>
      <c r="C6" s="14" t="s">
        <v>4</v>
      </c>
      <c r="D6" s="1792" t="s">
        <v>5</v>
      </c>
      <c r="E6" s="1792"/>
      <c r="F6" s="1792"/>
      <c r="G6" s="1792"/>
      <c r="H6" s="1793"/>
    </row>
    <row r="7" spans="1:37" ht="90.75" customHeight="1" x14ac:dyDescent="0.35">
      <c r="A7" s="3"/>
      <c r="B7" s="94"/>
      <c r="C7" s="14" t="s">
        <v>6</v>
      </c>
      <c r="D7" s="1792" t="s">
        <v>7</v>
      </c>
      <c r="E7" s="1792"/>
      <c r="F7" s="1792"/>
      <c r="G7" s="1792"/>
      <c r="H7" s="1793"/>
    </row>
    <row r="8" spans="1:37" ht="90" customHeight="1" x14ac:dyDescent="0.35">
      <c r="A8" s="3"/>
      <c r="B8" s="94"/>
      <c r="C8" s="14" t="s">
        <v>8</v>
      </c>
      <c r="D8" s="1792" t="s">
        <v>82</v>
      </c>
      <c r="E8" s="1792"/>
      <c r="F8" s="1792"/>
      <c r="G8" s="1792"/>
      <c r="H8" s="1793"/>
    </row>
    <row r="9" spans="1:37" ht="157.5" customHeight="1" x14ac:dyDescent="0.35">
      <c r="A9" s="3"/>
      <c r="B9" s="94"/>
      <c r="C9" s="14" t="s">
        <v>9</v>
      </c>
      <c r="D9" s="1792" t="s">
        <v>59</v>
      </c>
      <c r="E9" s="1792"/>
      <c r="F9" s="1792"/>
      <c r="G9" s="1792"/>
      <c r="H9" s="1793"/>
    </row>
    <row r="10" spans="1:37" ht="88.5" customHeight="1" x14ac:dyDescent="0.35">
      <c r="A10" s="3"/>
      <c r="B10" s="94"/>
      <c r="C10" s="14" t="s">
        <v>10</v>
      </c>
      <c r="D10" s="1792" t="s">
        <v>60</v>
      </c>
      <c r="E10" s="1792"/>
      <c r="F10" s="1792"/>
      <c r="G10" s="1792"/>
      <c r="H10" s="1793"/>
    </row>
    <row r="11" spans="1:37" ht="53.25" customHeight="1" x14ac:dyDescent="0.35">
      <c r="A11" s="3"/>
      <c r="B11" s="94"/>
      <c r="C11" s="14" t="s">
        <v>11</v>
      </c>
      <c r="D11" s="1792" t="s">
        <v>12</v>
      </c>
      <c r="E11" s="1792"/>
      <c r="F11" s="1792"/>
      <c r="G11" s="1792"/>
      <c r="H11" s="1793"/>
    </row>
    <row r="12" spans="1:37" ht="144" customHeight="1" x14ac:dyDescent="0.35">
      <c r="A12" s="3"/>
      <c r="B12" s="94"/>
      <c r="C12" s="14" t="s">
        <v>13</v>
      </c>
      <c r="D12" s="1792" t="s">
        <v>265</v>
      </c>
      <c r="E12" s="1792"/>
      <c r="F12" s="1792"/>
      <c r="G12" s="1792"/>
      <c r="H12" s="1793"/>
    </row>
    <row r="13" spans="1:37" ht="88.5" customHeight="1" x14ac:dyDescent="0.35">
      <c r="A13" s="3"/>
      <c r="B13" s="94"/>
      <c r="C13" s="36" t="s">
        <v>14</v>
      </c>
      <c r="D13" s="1792" t="s">
        <v>15</v>
      </c>
      <c r="E13" s="1792"/>
      <c r="F13" s="1792"/>
      <c r="G13" s="1792"/>
      <c r="H13" s="1793"/>
    </row>
    <row r="14" spans="1:37" ht="143.25" customHeight="1" x14ac:dyDescent="0.35">
      <c r="A14" s="3"/>
      <c r="B14" s="94"/>
      <c r="C14" s="14" t="s">
        <v>16</v>
      </c>
      <c r="D14" s="1792" t="s">
        <v>215</v>
      </c>
      <c r="E14" s="1792"/>
      <c r="F14" s="1792"/>
      <c r="G14" s="1792"/>
      <c r="H14" s="1793"/>
    </row>
    <row r="15" spans="1:37" ht="207" customHeight="1" x14ac:dyDescent="0.35">
      <c r="A15" s="3"/>
      <c r="B15" s="94"/>
      <c r="C15" s="14" t="s">
        <v>17</v>
      </c>
      <c r="D15" s="1792" t="s">
        <v>334</v>
      </c>
      <c r="E15" s="1792"/>
      <c r="F15" s="1792"/>
      <c r="G15" s="1792"/>
      <c r="H15" s="1793"/>
    </row>
    <row r="16" spans="1:37" ht="154.5" customHeight="1" x14ac:dyDescent="0.35">
      <c r="A16" s="3"/>
      <c r="B16" s="94"/>
      <c r="C16" s="14" t="s">
        <v>18</v>
      </c>
      <c r="D16" s="1792" t="s">
        <v>19</v>
      </c>
      <c r="E16" s="1792"/>
      <c r="F16" s="1792"/>
      <c r="G16" s="1792"/>
      <c r="H16" s="1793"/>
    </row>
    <row r="17" spans="1:37" ht="106.5" customHeight="1" x14ac:dyDescent="0.35">
      <c r="A17" s="3"/>
      <c r="B17" s="94"/>
      <c r="C17" s="14" t="s">
        <v>20</v>
      </c>
      <c r="D17" s="1792" t="s">
        <v>21</v>
      </c>
      <c r="E17" s="1792"/>
      <c r="F17" s="1792"/>
      <c r="G17" s="1792"/>
      <c r="H17" s="1793"/>
    </row>
    <row r="18" spans="1:37" ht="86.25" customHeight="1" x14ac:dyDescent="0.35">
      <c r="A18" s="3"/>
      <c r="B18" s="94"/>
      <c r="C18" s="14" t="s">
        <v>22</v>
      </c>
      <c r="D18" s="1792" t="s">
        <v>83</v>
      </c>
      <c r="E18" s="1792"/>
      <c r="F18" s="1792"/>
      <c r="G18" s="1792"/>
      <c r="H18" s="1793"/>
    </row>
    <row r="19" spans="1:37" ht="70.5" customHeight="1" thickBot="1" x14ac:dyDescent="0.4">
      <c r="A19" s="3"/>
      <c r="B19" s="42"/>
      <c r="C19" s="43" t="s">
        <v>23</v>
      </c>
      <c r="D19" s="1809" t="s">
        <v>84</v>
      </c>
      <c r="E19" s="1809"/>
      <c r="F19" s="1809"/>
      <c r="G19" s="1809"/>
      <c r="H19" s="1810"/>
    </row>
    <row r="20" spans="1:37" ht="18.75" thickBot="1" x14ac:dyDescent="0.4">
      <c r="B20" s="44"/>
      <c r="C20" s="44"/>
      <c r="D20" s="44"/>
      <c r="E20" s="44"/>
      <c r="F20" s="1140"/>
      <c r="G20" s="1141"/>
      <c r="H20" s="1141"/>
    </row>
    <row r="21" spans="1:37" ht="56.25" x14ac:dyDescent="0.35">
      <c r="B21" s="348" t="s">
        <v>24</v>
      </c>
      <c r="C21" s="1081" t="s">
        <v>216</v>
      </c>
      <c r="D21" s="1081" t="s">
        <v>25</v>
      </c>
      <c r="E21" s="1081" t="s">
        <v>26</v>
      </c>
      <c r="F21" s="1156" t="s">
        <v>27</v>
      </c>
      <c r="G21" s="1145" t="s">
        <v>28</v>
      </c>
      <c r="H21" s="1095" t="s">
        <v>29</v>
      </c>
    </row>
    <row r="22" spans="1:37" ht="19.5" thickBot="1" x14ac:dyDescent="0.4">
      <c r="B22" s="1082">
        <v>1</v>
      </c>
      <c r="C22" s="1083">
        <v>2</v>
      </c>
      <c r="D22" s="1083">
        <v>3</v>
      </c>
      <c r="E22" s="1083">
        <v>4</v>
      </c>
      <c r="F22" s="1157">
        <v>5</v>
      </c>
      <c r="G22" s="1146">
        <v>6</v>
      </c>
      <c r="H22" s="1142">
        <v>7</v>
      </c>
    </row>
    <row r="23" spans="1:37" ht="24.95" customHeight="1" thickBot="1" x14ac:dyDescent="0.4">
      <c r="B23" s="407"/>
      <c r="C23" s="1087"/>
      <c r="D23" s="323" t="s">
        <v>360</v>
      </c>
      <c r="E23" s="1097"/>
      <c r="F23" s="1158"/>
      <c r="G23" s="1147"/>
      <c r="H23" s="1143"/>
    </row>
    <row r="24" spans="1:37" ht="27.75" customHeight="1" x14ac:dyDescent="0.35">
      <c r="B24" s="292">
        <v>1</v>
      </c>
      <c r="C24" s="326" t="s">
        <v>62</v>
      </c>
      <c r="D24" s="262" t="s">
        <v>31</v>
      </c>
      <c r="E24" s="294" t="s">
        <v>32</v>
      </c>
      <c r="F24" s="1159">
        <v>1</v>
      </c>
      <c r="G24" s="412"/>
      <c r="H24" s="954">
        <f t="shared" ref="H24:H29" si="0">F24*G24</f>
        <v>0</v>
      </c>
    </row>
    <row r="25" spans="1:37" ht="40.5" customHeight="1" x14ac:dyDescent="0.35">
      <c r="B25" s="119">
        <v>2</v>
      </c>
      <c r="C25" s="1099" t="s">
        <v>53</v>
      </c>
      <c r="D25" s="185" t="s">
        <v>33</v>
      </c>
      <c r="E25" s="122" t="s">
        <v>32</v>
      </c>
      <c r="F25" s="1160">
        <v>1</v>
      </c>
      <c r="G25" s="414"/>
      <c r="H25" s="868">
        <f t="shared" si="0"/>
        <v>0</v>
      </c>
    </row>
    <row r="26" spans="1:37" ht="30" customHeight="1" x14ac:dyDescent="0.35">
      <c r="B26" s="119">
        <v>3</v>
      </c>
      <c r="C26" s="120" t="s">
        <v>63</v>
      </c>
      <c r="D26" s="185" t="s">
        <v>34</v>
      </c>
      <c r="E26" s="122" t="s">
        <v>32</v>
      </c>
      <c r="F26" s="1160">
        <v>1</v>
      </c>
      <c r="G26" s="414"/>
      <c r="H26" s="868">
        <f t="shared" si="0"/>
        <v>0</v>
      </c>
    </row>
    <row r="27" spans="1:37" ht="42" customHeight="1" x14ac:dyDescent="0.35">
      <c r="B27" s="119">
        <v>4</v>
      </c>
      <c r="C27" s="120" t="s">
        <v>64</v>
      </c>
      <c r="D27" s="185" t="s">
        <v>55</v>
      </c>
      <c r="E27" s="122" t="s">
        <v>32</v>
      </c>
      <c r="F27" s="1160">
        <v>1</v>
      </c>
      <c r="G27" s="414"/>
      <c r="H27" s="868">
        <f t="shared" si="0"/>
        <v>0</v>
      </c>
    </row>
    <row r="28" spans="1:37" ht="76.5" customHeight="1" x14ac:dyDescent="0.35">
      <c r="B28" s="119">
        <v>5</v>
      </c>
      <c r="C28" s="120" t="s">
        <v>65</v>
      </c>
      <c r="D28" s="185" t="s">
        <v>58</v>
      </c>
      <c r="E28" s="122" t="s">
        <v>32</v>
      </c>
      <c r="F28" s="1160">
        <v>1</v>
      </c>
      <c r="G28" s="414"/>
      <c r="H28" s="868">
        <f t="shared" si="0"/>
        <v>0</v>
      </c>
    </row>
    <row r="29" spans="1:37" ht="64.5" customHeight="1" thickBot="1" x14ac:dyDescent="0.4">
      <c r="B29" s="297">
        <v>6</v>
      </c>
      <c r="C29" s="384">
        <v>14</v>
      </c>
      <c r="D29" s="597" t="s">
        <v>1221</v>
      </c>
      <c r="E29" s="329" t="s">
        <v>32</v>
      </c>
      <c r="F29" s="1161">
        <v>1</v>
      </c>
      <c r="G29" s="418"/>
      <c r="H29" s="1008">
        <f t="shared" si="0"/>
        <v>0</v>
      </c>
    </row>
    <row r="30" spans="1:37" ht="24.95" customHeight="1" thickBot="1" x14ac:dyDescent="0.4">
      <c r="B30" s="1100"/>
      <c r="C30" s="1101"/>
      <c r="D30" s="1101"/>
      <c r="E30" s="1811" t="s">
        <v>218</v>
      </c>
      <c r="F30" s="1811"/>
      <c r="G30" s="1812"/>
      <c r="H30" s="1102">
        <f>SUM(H24:H29)</f>
        <v>0</v>
      </c>
    </row>
    <row r="31" spans="1:37" s="7" customFormat="1" ht="24.95" customHeight="1" thickBot="1" x14ac:dyDescent="0.4">
      <c r="A31" s="6"/>
      <c r="B31" s="407"/>
      <c r="C31" s="1087"/>
      <c r="D31" s="323" t="s">
        <v>35</v>
      </c>
      <c r="E31" s="1097"/>
      <c r="F31" s="1158"/>
      <c r="G31" s="1147"/>
      <c r="H31" s="1143"/>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row>
    <row r="32" spans="1:37" s="6" customFormat="1" ht="27.75" customHeight="1" x14ac:dyDescent="0.35">
      <c r="B32" s="292">
        <v>7</v>
      </c>
      <c r="C32" s="326" t="s">
        <v>66</v>
      </c>
      <c r="D32" s="293" t="s">
        <v>335</v>
      </c>
      <c r="E32" s="294" t="s">
        <v>36</v>
      </c>
      <c r="F32" s="1159">
        <v>0.6</v>
      </c>
      <c r="G32" s="412"/>
      <c r="H32" s="954">
        <f>F32*G32</f>
        <v>0</v>
      </c>
    </row>
    <row r="33" spans="1:37" s="6" customFormat="1" ht="62.25" customHeight="1" x14ac:dyDescent="0.35">
      <c r="B33" s="119">
        <f>B32+1</f>
        <v>8</v>
      </c>
      <c r="C33" s="120" t="s">
        <v>68</v>
      </c>
      <c r="D33" s="295" t="s">
        <v>336</v>
      </c>
      <c r="E33" s="122" t="s">
        <v>38</v>
      </c>
      <c r="F33" s="1160">
        <v>1545</v>
      </c>
      <c r="G33" s="414"/>
      <c r="H33" s="868">
        <f>F33*G33</f>
        <v>0</v>
      </c>
    </row>
    <row r="34" spans="1:37" s="6" customFormat="1" ht="33.6" customHeight="1" x14ac:dyDescent="0.35">
      <c r="B34" s="119">
        <f t="shared" ref="B34:B35" si="1">B33+1</f>
        <v>9</v>
      </c>
      <c r="C34" s="184" t="s">
        <v>361</v>
      </c>
      <c r="D34" s="1103" t="s">
        <v>362</v>
      </c>
      <c r="E34" s="122" t="s">
        <v>38</v>
      </c>
      <c r="F34" s="1160">
        <v>1124</v>
      </c>
      <c r="G34" s="414"/>
      <c r="H34" s="868">
        <f>F34*G34</f>
        <v>0</v>
      </c>
    </row>
    <row r="35" spans="1:37" s="6" customFormat="1" ht="38.25" thickBot="1" x14ac:dyDescent="0.4">
      <c r="B35" s="119">
        <f t="shared" si="1"/>
        <v>10</v>
      </c>
      <c r="C35" s="327" t="s">
        <v>363</v>
      </c>
      <c r="D35" s="328" t="s">
        <v>364</v>
      </c>
      <c r="E35" s="329" t="s">
        <v>37</v>
      </c>
      <c r="F35" s="1161">
        <v>300</v>
      </c>
      <c r="G35" s="418"/>
      <c r="H35" s="1008">
        <f>(F35*G35)</f>
        <v>0</v>
      </c>
    </row>
    <row r="36" spans="1:37" s="7" customFormat="1" ht="24.95" customHeight="1" thickBot="1" x14ac:dyDescent="0.3">
      <c r="A36" s="6"/>
      <c r="B36" s="1813" t="s">
        <v>221</v>
      </c>
      <c r="C36" s="1811"/>
      <c r="D36" s="1811"/>
      <c r="E36" s="1811"/>
      <c r="F36" s="1811"/>
      <c r="G36" s="1812"/>
      <c r="H36" s="199">
        <f>SUM(H32:H35)</f>
        <v>0</v>
      </c>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row>
    <row r="37" spans="1:37" s="7" customFormat="1" ht="24.95" customHeight="1" thickBot="1" x14ac:dyDescent="0.4">
      <c r="A37" s="6"/>
      <c r="B37" s="407"/>
      <c r="C37" s="1087"/>
      <c r="D37" s="323" t="s">
        <v>42</v>
      </c>
      <c r="E37" s="1104"/>
      <c r="F37" s="1158"/>
      <c r="G37" s="1147"/>
      <c r="H37" s="1143"/>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row>
    <row r="38" spans="1:37" s="6" customFormat="1" ht="19.5" thickBot="1" x14ac:dyDescent="0.4">
      <c r="B38" s="188">
        <v>11</v>
      </c>
      <c r="C38" s="149" t="s">
        <v>74</v>
      </c>
      <c r="D38" s="1390" t="s">
        <v>365</v>
      </c>
      <c r="E38" s="1088" t="s">
        <v>38</v>
      </c>
      <c r="F38" s="1172">
        <v>1370</v>
      </c>
      <c r="G38" s="219"/>
      <c r="H38" s="1084">
        <f>F38*G38</f>
        <v>0</v>
      </c>
    </row>
    <row r="39" spans="1:37" s="7" customFormat="1" ht="24.95" customHeight="1" thickBot="1" x14ac:dyDescent="0.3">
      <c r="A39" s="6"/>
      <c r="B39" s="1814" t="s">
        <v>233</v>
      </c>
      <c r="C39" s="1815"/>
      <c r="D39" s="1815"/>
      <c r="E39" s="1815"/>
      <c r="F39" s="1815"/>
      <c r="G39" s="1816"/>
      <c r="H39" s="199">
        <f>SUM(H38:H38)</f>
        <v>0</v>
      </c>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row>
    <row r="40" spans="1:37" s="7" customFormat="1" ht="24.95" customHeight="1" thickBot="1" x14ac:dyDescent="0.4">
      <c r="A40" s="6"/>
      <c r="B40" s="407"/>
      <c r="C40" s="1087"/>
      <c r="D40" s="320" t="s">
        <v>45</v>
      </c>
      <c r="E40" s="1105"/>
      <c r="F40" s="1162"/>
      <c r="G40" s="1148"/>
      <c r="H40" s="1144"/>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7" s="6" customFormat="1" ht="63.75" customHeight="1" x14ac:dyDescent="0.35">
      <c r="B41" s="292">
        <v>12</v>
      </c>
      <c r="C41" s="326" t="s">
        <v>77</v>
      </c>
      <c r="D41" s="293" t="s">
        <v>366</v>
      </c>
      <c r="E41" s="294" t="s">
        <v>39</v>
      </c>
      <c r="F41" s="1159">
        <v>381</v>
      </c>
      <c r="G41" s="412"/>
      <c r="H41" s="954">
        <f>(F41*G41)</f>
        <v>0</v>
      </c>
    </row>
    <row r="42" spans="1:37" s="6" customFormat="1" ht="42.75" customHeight="1" x14ac:dyDescent="0.35">
      <c r="B42" s="119">
        <f>B41+1</f>
        <v>13</v>
      </c>
      <c r="C42" s="120" t="s">
        <v>78</v>
      </c>
      <c r="D42" s="295" t="s">
        <v>367</v>
      </c>
      <c r="E42" s="122" t="s">
        <v>38</v>
      </c>
      <c r="F42" s="1160">
        <v>3050</v>
      </c>
      <c r="G42" s="414"/>
      <c r="H42" s="868">
        <f>(F42*G42)</f>
        <v>0</v>
      </c>
    </row>
    <row r="43" spans="1:37" s="6" customFormat="1" ht="37.5" x14ac:dyDescent="0.35">
      <c r="B43" s="119">
        <f t="shared" ref="B43:B44" si="2">B42+1</f>
        <v>14</v>
      </c>
      <c r="C43" s="120" t="s">
        <v>80</v>
      </c>
      <c r="D43" s="295" t="s">
        <v>90</v>
      </c>
      <c r="E43" s="122" t="s">
        <v>37</v>
      </c>
      <c r="F43" s="1160">
        <v>1216</v>
      </c>
      <c r="G43" s="414"/>
      <c r="H43" s="868">
        <f>(F43*G43)</f>
        <v>0</v>
      </c>
    </row>
    <row r="44" spans="1:37" s="387" customFormat="1" ht="57" thickBot="1" x14ac:dyDescent="0.4">
      <c r="B44" s="297">
        <f t="shared" si="2"/>
        <v>15</v>
      </c>
      <c r="C44" s="327" t="s">
        <v>343</v>
      </c>
      <c r="D44" s="328" t="s">
        <v>368</v>
      </c>
      <c r="E44" s="329" t="s">
        <v>38</v>
      </c>
      <c r="F44" s="1161">
        <v>1124</v>
      </c>
      <c r="G44" s="418"/>
      <c r="H44" s="1008">
        <f>(F44*G44)</f>
        <v>0</v>
      </c>
    </row>
    <row r="45" spans="1:37" s="7" customFormat="1" ht="24.95" customHeight="1" thickBot="1" x14ac:dyDescent="0.3">
      <c r="A45" s="6"/>
      <c r="B45" s="1817" t="s">
        <v>238</v>
      </c>
      <c r="C45" s="1818"/>
      <c r="D45" s="1818"/>
      <c r="E45" s="1818"/>
      <c r="F45" s="1818"/>
      <c r="G45" s="1818"/>
      <c r="H45" s="1102">
        <f>SUM(H41:H44)</f>
        <v>0</v>
      </c>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row>
    <row r="46" spans="1:37" ht="24.95" customHeight="1" thickBot="1" x14ac:dyDescent="0.4">
      <c r="A46" s="2"/>
      <c r="B46" s="1085"/>
      <c r="C46" s="1086"/>
      <c r="D46" s="323" t="s">
        <v>117</v>
      </c>
      <c r="E46" s="1097"/>
      <c r="F46" s="1158"/>
      <c r="G46" s="1147"/>
      <c r="H46" s="1143"/>
      <c r="J46"/>
      <c r="K46"/>
      <c r="L46"/>
      <c r="M46"/>
      <c r="N46"/>
      <c r="O46"/>
      <c r="P46"/>
      <c r="Q46"/>
      <c r="R46"/>
      <c r="S46"/>
      <c r="T46"/>
      <c r="U46"/>
      <c r="V46"/>
      <c r="W46"/>
      <c r="X46"/>
      <c r="Y46"/>
      <c r="Z46"/>
      <c r="AA46"/>
      <c r="AB46"/>
      <c r="AC46"/>
      <c r="AD46"/>
      <c r="AE46"/>
      <c r="AF46"/>
      <c r="AG46"/>
      <c r="AH46"/>
      <c r="AI46"/>
      <c r="AJ46"/>
      <c r="AK46"/>
    </row>
    <row r="47" spans="1:37" ht="24.95" customHeight="1" thickBot="1" x14ac:dyDescent="0.4">
      <c r="A47" s="2"/>
      <c r="B47" s="407"/>
      <c r="C47" s="1087"/>
      <c r="D47" s="323" t="s">
        <v>118</v>
      </c>
      <c r="E47" s="1097"/>
      <c r="F47" s="1158"/>
      <c r="G47" s="1147"/>
      <c r="H47" s="1143"/>
      <c r="J47"/>
      <c r="K47"/>
      <c r="L47"/>
      <c r="M47"/>
      <c r="N47"/>
      <c r="O47"/>
      <c r="P47"/>
      <c r="Q47"/>
      <c r="R47"/>
      <c r="S47"/>
      <c r="T47"/>
      <c r="U47"/>
      <c r="V47"/>
      <c r="W47"/>
      <c r="X47"/>
      <c r="Y47"/>
      <c r="Z47"/>
      <c r="AA47"/>
      <c r="AB47"/>
      <c r="AC47"/>
      <c r="AD47"/>
      <c r="AE47"/>
      <c r="AF47"/>
      <c r="AG47"/>
      <c r="AH47"/>
      <c r="AI47"/>
      <c r="AJ47"/>
      <c r="AK47"/>
    </row>
    <row r="48" spans="1:37" ht="56.25" x14ac:dyDescent="0.35">
      <c r="A48" s="2"/>
      <c r="B48" s="1171">
        <v>16</v>
      </c>
      <c r="C48" s="326" t="s">
        <v>56</v>
      </c>
      <c r="D48" s="293" t="s">
        <v>369</v>
      </c>
      <c r="E48" s="122" t="s">
        <v>40</v>
      </c>
      <c r="F48" s="1159">
        <v>3</v>
      </c>
      <c r="G48" s="412"/>
      <c r="H48" s="954">
        <f t="shared" ref="H48:H54" si="3">(F48*G48)</f>
        <v>0</v>
      </c>
      <c r="I48"/>
      <c r="J48"/>
      <c r="K48"/>
      <c r="L48"/>
      <c r="M48"/>
      <c r="N48"/>
      <c r="O48"/>
      <c r="P48"/>
      <c r="Q48"/>
      <c r="R48"/>
      <c r="S48"/>
      <c r="T48"/>
      <c r="U48"/>
      <c r="V48"/>
      <c r="W48"/>
      <c r="X48"/>
      <c r="Y48"/>
      <c r="Z48"/>
      <c r="AA48"/>
      <c r="AB48"/>
      <c r="AC48"/>
      <c r="AD48"/>
      <c r="AE48"/>
      <c r="AF48"/>
      <c r="AG48"/>
      <c r="AH48"/>
      <c r="AI48"/>
      <c r="AJ48"/>
      <c r="AK48"/>
    </row>
    <row r="49" spans="1:37" ht="75" x14ac:dyDescent="0.35">
      <c r="A49" s="2"/>
      <c r="B49" s="1171">
        <v>17</v>
      </c>
      <c r="C49" s="120" t="s">
        <v>56</v>
      </c>
      <c r="D49" s="295" t="s">
        <v>370</v>
      </c>
      <c r="E49" s="122" t="s">
        <v>40</v>
      </c>
      <c r="F49" s="1160">
        <v>7</v>
      </c>
      <c r="G49" s="414"/>
      <c r="H49" s="868">
        <f t="shared" si="3"/>
        <v>0</v>
      </c>
      <c r="I49"/>
      <c r="J49"/>
      <c r="K49"/>
      <c r="L49"/>
      <c r="M49"/>
      <c r="N49"/>
      <c r="O49"/>
      <c r="P49"/>
      <c r="Q49"/>
      <c r="R49"/>
      <c r="S49"/>
      <c r="T49"/>
      <c r="U49"/>
      <c r="V49"/>
      <c r="W49"/>
      <c r="X49"/>
      <c r="Y49"/>
      <c r="Z49"/>
      <c r="AA49"/>
      <c r="AB49"/>
      <c r="AC49"/>
      <c r="AD49"/>
      <c r="AE49"/>
      <c r="AF49"/>
      <c r="AG49"/>
      <c r="AH49"/>
      <c r="AI49"/>
      <c r="AJ49"/>
      <c r="AK49"/>
    </row>
    <row r="50" spans="1:37" ht="63" customHeight="1" x14ac:dyDescent="0.35">
      <c r="A50" s="2"/>
      <c r="B50" s="1171">
        <v>18</v>
      </c>
      <c r="C50" s="120" t="s">
        <v>56</v>
      </c>
      <c r="D50" s="295" t="s">
        <v>371</v>
      </c>
      <c r="E50" s="122" t="s">
        <v>40</v>
      </c>
      <c r="F50" s="1160">
        <v>7</v>
      </c>
      <c r="G50" s="414"/>
      <c r="H50" s="868">
        <f t="shared" si="3"/>
        <v>0</v>
      </c>
      <c r="I50"/>
      <c r="J50"/>
      <c r="K50"/>
      <c r="L50"/>
      <c r="M50"/>
      <c r="N50"/>
      <c r="O50"/>
      <c r="P50"/>
      <c r="Q50"/>
      <c r="R50"/>
      <c r="S50"/>
      <c r="T50"/>
      <c r="U50"/>
      <c r="V50"/>
      <c r="W50"/>
      <c r="X50"/>
      <c r="Y50"/>
      <c r="Z50"/>
      <c r="AA50"/>
      <c r="AB50"/>
      <c r="AC50"/>
      <c r="AD50"/>
      <c r="AE50"/>
      <c r="AF50"/>
      <c r="AG50"/>
      <c r="AH50"/>
      <c r="AI50"/>
      <c r="AJ50"/>
      <c r="AK50"/>
    </row>
    <row r="51" spans="1:37" ht="63" customHeight="1" x14ac:dyDescent="0.35">
      <c r="A51" s="2"/>
      <c r="B51" s="1171">
        <v>19</v>
      </c>
      <c r="C51" s="120" t="s">
        <v>56</v>
      </c>
      <c r="D51" s="295" t="s">
        <v>372</v>
      </c>
      <c r="E51" s="122" t="s">
        <v>40</v>
      </c>
      <c r="F51" s="1160">
        <v>1</v>
      </c>
      <c r="G51" s="414"/>
      <c r="H51" s="868">
        <f t="shared" si="3"/>
        <v>0</v>
      </c>
      <c r="I51"/>
      <c r="J51"/>
      <c r="K51"/>
      <c r="L51"/>
      <c r="M51"/>
      <c r="N51"/>
      <c r="O51"/>
      <c r="P51"/>
      <c r="Q51"/>
      <c r="R51"/>
      <c r="S51"/>
      <c r="T51"/>
      <c r="U51"/>
      <c r="V51"/>
      <c r="W51"/>
      <c r="X51"/>
      <c r="Y51"/>
      <c r="Z51"/>
      <c r="AA51"/>
      <c r="AB51"/>
      <c r="AC51"/>
      <c r="AD51"/>
      <c r="AE51"/>
      <c r="AF51"/>
      <c r="AG51"/>
      <c r="AH51"/>
      <c r="AI51"/>
      <c r="AJ51"/>
      <c r="AK51"/>
    </row>
    <row r="52" spans="1:37" ht="68.25" customHeight="1" x14ac:dyDescent="0.35">
      <c r="A52" s="2"/>
      <c r="B52" s="1171">
        <v>20</v>
      </c>
      <c r="C52" s="120" t="s">
        <v>56</v>
      </c>
      <c r="D52" s="295" t="s">
        <v>373</v>
      </c>
      <c r="E52" s="122" t="s">
        <v>40</v>
      </c>
      <c r="F52" s="1160">
        <v>2</v>
      </c>
      <c r="G52" s="414"/>
      <c r="H52" s="868">
        <f t="shared" si="3"/>
        <v>0</v>
      </c>
      <c r="I52"/>
      <c r="J52"/>
      <c r="K52"/>
      <c r="L52"/>
      <c r="M52"/>
      <c r="N52"/>
      <c r="O52"/>
      <c r="P52"/>
      <c r="Q52"/>
      <c r="R52"/>
      <c r="S52"/>
      <c r="T52"/>
      <c r="U52"/>
      <c r="V52"/>
      <c r="W52"/>
      <c r="X52"/>
      <c r="Y52"/>
      <c r="Z52"/>
      <c r="AA52"/>
      <c r="AB52"/>
      <c r="AC52"/>
      <c r="AD52"/>
      <c r="AE52"/>
      <c r="AF52"/>
      <c r="AG52"/>
      <c r="AH52"/>
      <c r="AI52"/>
      <c r="AJ52"/>
      <c r="AK52"/>
    </row>
    <row r="53" spans="1:37" ht="75" x14ac:dyDescent="0.35">
      <c r="A53" s="2"/>
      <c r="B53" s="1171">
        <v>21</v>
      </c>
      <c r="C53" s="120" t="s">
        <v>56</v>
      </c>
      <c r="D53" s="295" t="s">
        <v>95</v>
      </c>
      <c r="E53" s="415" t="s">
        <v>37</v>
      </c>
      <c r="F53" s="1160">
        <v>70</v>
      </c>
      <c r="G53" s="414"/>
      <c r="H53" s="868">
        <f t="shared" si="3"/>
        <v>0</v>
      </c>
      <c r="I53"/>
      <c r="J53"/>
      <c r="K53"/>
      <c r="L53"/>
      <c r="M53"/>
      <c r="N53"/>
      <c r="O53"/>
      <c r="P53"/>
      <c r="Q53"/>
      <c r="R53"/>
      <c r="S53"/>
      <c r="T53"/>
      <c r="U53"/>
      <c r="V53"/>
      <c r="W53"/>
      <c r="X53"/>
      <c r="Y53"/>
      <c r="Z53"/>
      <c r="AA53"/>
      <c r="AB53"/>
      <c r="AC53"/>
      <c r="AD53"/>
      <c r="AE53"/>
      <c r="AF53"/>
      <c r="AG53"/>
      <c r="AH53"/>
      <c r="AI53"/>
      <c r="AJ53"/>
      <c r="AK53"/>
    </row>
    <row r="54" spans="1:37" ht="57" thickBot="1" x14ac:dyDescent="0.4">
      <c r="A54" s="2"/>
      <c r="B54" s="1173">
        <v>22</v>
      </c>
      <c r="C54" s="149" t="s">
        <v>96</v>
      </c>
      <c r="D54" s="1091" t="s">
        <v>355</v>
      </c>
      <c r="E54" s="1088" t="s">
        <v>39</v>
      </c>
      <c r="F54" s="1172">
        <v>1.6</v>
      </c>
      <c r="G54" s="219"/>
      <c r="H54" s="1084">
        <f t="shared" si="3"/>
        <v>0</v>
      </c>
      <c r="I54"/>
      <c r="J54"/>
      <c r="K54"/>
      <c r="L54"/>
      <c r="M54"/>
      <c r="N54"/>
      <c r="O54"/>
      <c r="P54"/>
      <c r="Q54"/>
      <c r="R54"/>
      <c r="S54"/>
      <c r="T54"/>
      <c r="U54"/>
      <c r="V54"/>
      <c r="W54"/>
      <c r="X54"/>
      <c r="Y54"/>
      <c r="Z54"/>
      <c r="AA54"/>
      <c r="AB54"/>
      <c r="AC54"/>
      <c r="AD54"/>
      <c r="AE54"/>
      <c r="AF54"/>
      <c r="AG54"/>
      <c r="AH54"/>
      <c r="AI54"/>
      <c r="AJ54"/>
      <c r="AK54"/>
    </row>
    <row r="55" spans="1:37" ht="24.95" customHeight="1" thickBot="1" x14ac:dyDescent="0.4">
      <c r="A55" s="2"/>
      <c r="B55" s="1085"/>
      <c r="C55" s="1109"/>
      <c r="D55" s="323" t="s">
        <v>119</v>
      </c>
      <c r="E55" s="1097"/>
      <c r="F55" s="1158"/>
      <c r="G55" s="1147"/>
      <c r="H55" s="1143"/>
      <c r="I55"/>
      <c r="J55"/>
      <c r="K55"/>
      <c r="L55"/>
      <c r="M55"/>
      <c r="N55"/>
      <c r="O55"/>
      <c r="P55"/>
      <c r="Q55"/>
      <c r="R55"/>
      <c r="S55"/>
      <c r="T55"/>
      <c r="U55"/>
      <c r="V55"/>
      <c r="W55"/>
      <c r="X55"/>
      <c r="Y55"/>
      <c r="Z55"/>
      <c r="AA55"/>
      <c r="AB55"/>
      <c r="AC55"/>
      <c r="AD55"/>
      <c r="AE55"/>
      <c r="AF55"/>
      <c r="AG55"/>
      <c r="AH55"/>
      <c r="AI55"/>
      <c r="AJ55"/>
      <c r="AK55"/>
    </row>
    <row r="56" spans="1:37" ht="69" customHeight="1" x14ac:dyDescent="0.35">
      <c r="A56" s="2"/>
      <c r="B56" s="957">
        <v>23</v>
      </c>
      <c r="C56" s="213" t="s">
        <v>81</v>
      </c>
      <c r="D56" s="400" t="s">
        <v>177</v>
      </c>
      <c r="E56" s="1089" t="s">
        <v>38</v>
      </c>
      <c r="F56" s="1163">
        <v>104</v>
      </c>
      <c r="G56" s="241"/>
      <c r="H56" s="958">
        <f>(F56*G56)</f>
        <v>0</v>
      </c>
      <c r="I56"/>
      <c r="J56"/>
      <c r="K56"/>
      <c r="L56"/>
      <c r="M56"/>
      <c r="N56"/>
      <c r="O56"/>
      <c r="P56"/>
      <c r="Q56"/>
      <c r="R56"/>
      <c r="S56"/>
      <c r="T56"/>
      <c r="U56"/>
      <c r="V56"/>
      <c r="W56"/>
      <c r="X56"/>
      <c r="Y56"/>
      <c r="Z56"/>
      <c r="AA56"/>
      <c r="AB56"/>
      <c r="AC56"/>
      <c r="AD56"/>
      <c r="AE56"/>
      <c r="AF56"/>
      <c r="AG56"/>
      <c r="AH56"/>
      <c r="AI56"/>
      <c r="AJ56"/>
      <c r="AK56"/>
    </row>
    <row r="57" spans="1:37" ht="69" customHeight="1" thickBot="1" x14ac:dyDescent="0.4">
      <c r="A57" s="2"/>
      <c r="B57" s="957">
        <v>24</v>
      </c>
      <c r="C57" s="213" t="s">
        <v>81</v>
      </c>
      <c r="D57" s="400" t="s">
        <v>374</v>
      </c>
      <c r="E57" s="1089" t="s">
        <v>38</v>
      </c>
      <c r="F57" s="1163">
        <v>30</v>
      </c>
      <c r="G57" s="241"/>
      <c r="H57" s="958">
        <f>(F57*G57)</f>
        <v>0</v>
      </c>
      <c r="I57"/>
      <c r="J57"/>
      <c r="K57"/>
      <c r="L57"/>
      <c r="M57"/>
      <c r="N57"/>
      <c r="O57"/>
      <c r="P57"/>
      <c r="Q57"/>
      <c r="R57"/>
      <c r="S57"/>
      <c r="T57"/>
      <c r="U57"/>
      <c r="V57"/>
      <c r="W57"/>
      <c r="X57"/>
      <c r="Y57"/>
      <c r="Z57"/>
      <c r="AA57"/>
      <c r="AB57"/>
      <c r="AC57"/>
      <c r="AD57"/>
      <c r="AE57"/>
      <c r="AF57"/>
      <c r="AG57"/>
      <c r="AH57"/>
      <c r="AI57"/>
      <c r="AJ57"/>
      <c r="AK57"/>
    </row>
    <row r="58" spans="1:37" ht="24.95" customHeight="1" thickBot="1" x14ac:dyDescent="0.4">
      <c r="A58" s="2"/>
      <c r="B58" s="1085"/>
      <c r="C58" s="1109"/>
      <c r="D58" s="323" t="s">
        <v>518</v>
      </c>
      <c r="E58" s="1097"/>
      <c r="F58" s="1158"/>
      <c r="G58" s="1147"/>
      <c r="H58" s="1143"/>
      <c r="I58"/>
      <c r="J58"/>
      <c r="K58"/>
      <c r="L58"/>
      <c r="M58"/>
      <c r="N58"/>
      <c r="O58"/>
      <c r="P58"/>
      <c r="Q58"/>
      <c r="R58"/>
      <c r="S58"/>
      <c r="T58"/>
      <c r="U58"/>
      <c r="V58"/>
      <c r="W58"/>
      <c r="X58"/>
      <c r="Y58"/>
      <c r="Z58"/>
      <c r="AA58"/>
      <c r="AB58"/>
      <c r="AC58"/>
      <c r="AD58"/>
      <c r="AE58"/>
      <c r="AF58"/>
      <c r="AG58"/>
      <c r="AH58"/>
      <c r="AI58"/>
      <c r="AJ58"/>
      <c r="AK58"/>
    </row>
    <row r="59" spans="1:37" ht="81.75" customHeight="1" thickBot="1" x14ac:dyDescent="0.4">
      <c r="A59" s="2"/>
      <c r="B59" s="1090">
        <v>25</v>
      </c>
      <c r="C59" s="149" t="s">
        <v>181</v>
      </c>
      <c r="D59" s="1091" t="s">
        <v>375</v>
      </c>
      <c r="E59" s="151" t="s">
        <v>40</v>
      </c>
      <c r="F59" s="1172">
        <v>3</v>
      </c>
      <c r="G59" s="219"/>
      <c r="H59" s="1084">
        <f>(F59*G59)</f>
        <v>0</v>
      </c>
      <c r="I59"/>
      <c r="J59"/>
      <c r="K59"/>
      <c r="L59"/>
      <c r="M59"/>
      <c r="N59"/>
      <c r="O59"/>
      <c r="P59"/>
      <c r="Q59"/>
      <c r="R59"/>
      <c r="S59"/>
      <c r="T59"/>
      <c r="U59"/>
      <c r="V59"/>
      <c r="W59"/>
      <c r="X59"/>
      <c r="Y59"/>
      <c r="Z59"/>
      <c r="AA59"/>
      <c r="AB59"/>
      <c r="AC59"/>
      <c r="AD59"/>
      <c r="AE59"/>
      <c r="AF59"/>
      <c r="AG59"/>
      <c r="AH59"/>
      <c r="AI59"/>
      <c r="AJ59"/>
      <c r="AK59"/>
    </row>
    <row r="60" spans="1:37" ht="22.5" customHeight="1" thickBot="1" x14ac:dyDescent="0.3">
      <c r="A60" s="2"/>
      <c r="B60" s="1801" t="s">
        <v>521</v>
      </c>
      <c r="C60" s="1802"/>
      <c r="D60" s="1802"/>
      <c r="E60" s="1802"/>
      <c r="F60" s="1802"/>
      <c r="G60" s="1802"/>
      <c r="H60" s="199">
        <f>SUM(H48:H59)</f>
        <v>0</v>
      </c>
      <c r="J60"/>
      <c r="K60"/>
      <c r="L60"/>
      <c r="M60"/>
      <c r="N60"/>
      <c r="O60"/>
      <c r="P60"/>
      <c r="Q60"/>
      <c r="R60"/>
      <c r="S60"/>
      <c r="T60"/>
      <c r="U60"/>
      <c r="V60"/>
      <c r="W60"/>
      <c r="X60"/>
      <c r="Y60"/>
      <c r="Z60"/>
      <c r="AA60"/>
      <c r="AB60"/>
      <c r="AC60"/>
      <c r="AD60"/>
      <c r="AE60"/>
      <c r="AF60"/>
      <c r="AG60"/>
      <c r="AH60"/>
      <c r="AI60"/>
      <c r="AJ60"/>
      <c r="AK60"/>
    </row>
    <row r="61" spans="1:37" ht="19.5" thickBot="1" x14ac:dyDescent="0.4">
      <c r="E61" s="79"/>
    </row>
    <row r="62" spans="1:37" ht="45" customHeight="1" thickBot="1" x14ac:dyDescent="0.4">
      <c r="A62" s="17"/>
      <c r="B62" s="1110"/>
      <c r="C62" s="1111"/>
      <c r="D62" s="1803" t="s">
        <v>376</v>
      </c>
      <c r="E62" s="1804"/>
      <c r="F62" s="1804"/>
      <c r="G62" s="1805"/>
      <c r="H62" s="1112"/>
    </row>
    <row r="63" spans="1:37" ht="18.75" x14ac:dyDescent="0.35">
      <c r="A63" s="17"/>
      <c r="B63" s="1113"/>
      <c r="C63" s="1021"/>
      <c r="D63" s="1114" t="s">
        <v>47</v>
      </c>
      <c r="E63" s="1114"/>
      <c r="F63" s="1165"/>
      <c r="G63" s="1150"/>
      <c r="H63" s="1130">
        <f>H30</f>
        <v>0</v>
      </c>
    </row>
    <row r="64" spans="1:37" ht="18.75" x14ac:dyDescent="0.35">
      <c r="A64" s="17"/>
      <c r="B64" s="1115"/>
      <c r="C64" s="88"/>
      <c r="D64" s="1116" t="s">
        <v>48</v>
      </c>
      <c r="E64" s="1116"/>
      <c r="F64" s="1166"/>
      <c r="G64" s="1151"/>
      <c r="H64" s="1131">
        <f>H36</f>
        <v>0</v>
      </c>
    </row>
    <row r="65" spans="1:37" s="2" customFormat="1" ht="18.75" x14ac:dyDescent="0.35">
      <c r="A65" s="17"/>
      <c r="B65" s="1117"/>
      <c r="C65" s="1118"/>
      <c r="D65" s="1116" t="s">
        <v>49</v>
      </c>
      <c r="E65" s="1119"/>
      <c r="F65" s="1166"/>
      <c r="G65" s="1151"/>
      <c r="H65" s="1131">
        <f>H39</f>
        <v>0</v>
      </c>
    </row>
    <row r="66" spans="1:37" s="2" customFormat="1" ht="18.75" x14ac:dyDescent="0.35">
      <c r="A66" s="1"/>
      <c r="B66" s="1120"/>
      <c r="C66" s="25"/>
      <c r="D66" s="1119" t="s">
        <v>50</v>
      </c>
      <c r="E66" s="1119"/>
      <c r="F66" s="1167"/>
      <c r="G66" s="1152"/>
      <c r="H66" s="1131">
        <f>H45</f>
        <v>0</v>
      </c>
    </row>
    <row r="67" spans="1:37" s="2" customFormat="1" ht="37.5" customHeight="1" thickBot="1" x14ac:dyDescent="0.4">
      <c r="A67" s="1"/>
      <c r="B67" s="1121"/>
      <c r="C67" s="1122"/>
      <c r="D67" s="1123" t="s">
        <v>523</v>
      </c>
      <c r="E67" s="1123"/>
      <c r="F67" s="1168"/>
      <c r="G67" s="1153"/>
      <c r="H67" s="1132">
        <f>H60</f>
        <v>0</v>
      </c>
    </row>
    <row r="68" spans="1:37" s="2" customFormat="1" ht="41.25" customHeight="1" thickBot="1" x14ac:dyDescent="0.4">
      <c r="A68" s="1"/>
      <c r="B68" s="1806" t="s">
        <v>377</v>
      </c>
      <c r="C68" s="1807"/>
      <c r="D68" s="1807"/>
      <c r="E68" s="1807"/>
      <c r="F68" s="1807"/>
      <c r="G68" s="1808"/>
      <c r="H68" s="1133">
        <f>SUM(H63:H67)</f>
        <v>0</v>
      </c>
    </row>
    <row r="69" spans="1:37" x14ac:dyDescent="0.35">
      <c r="B69" s="1124"/>
      <c r="C69" s="1124"/>
      <c r="D69" s="1125" t="s">
        <v>51</v>
      </c>
      <c r="E69" s="1124"/>
      <c r="F69" s="1169"/>
      <c r="G69" s="1154"/>
      <c r="H69" s="1126"/>
    </row>
    <row r="70" spans="1:37" ht="18.75" x14ac:dyDescent="0.35">
      <c r="A70" s="110"/>
      <c r="B70" s="1127"/>
      <c r="C70" s="1127"/>
      <c r="D70" s="1128" t="s">
        <v>86</v>
      </c>
      <c r="E70" s="1127"/>
      <c r="F70" s="1170"/>
      <c r="G70" s="1155"/>
      <c r="H70" s="1129"/>
      <c r="I70"/>
      <c r="J70"/>
      <c r="K70"/>
      <c r="L70"/>
      <c r="M70"/>
      <c r="N70"/>
      <c r="O70"/>
      <c r="P70"/>
      <c r="Q70"/>
      <c r="R70"/>
      <c r="S70"/>
      <c r="T70"/>
      <c r="U70"/>
      <c r="V70"/>
      <c r="W70"/>
      <c r="X70"/>
      <c r="Y70"/>
      <c r="Z70"/>
      <c r="AA70"/>
      <c r="AB70"/>
      <c r="AC70"/>
      <c r="AD70"/>
      <c r="AE70"/>
      <c r="AF70"/>
      <c r="AG70"/>
      <c r="AH70"/>
      <c r="AI70"/>
      <c r="AJ70"/>
      <c r="AK70"/>
    </row>
    <row r="71" spans="1:37" ht="18.75" x14ac:dyDescent="0.35">
      <c r="A71" s="110"/>
      <c r="B71" s="1127"/>
      <c r="C71" s="1127"/>
      <c r="D71" s="1128" t="s">
        <v>87</v>
      </c>
      <c r="E71" s="1127"/>
      <c r="F71" s="1170"/>
      <c r="G71" s="1155"/>
      <c r="H71" s="1129"/>
      <c r="I71"/>
      <c r="J71"/>
      <c r="K71"/>
      <c r="L71"/>
      <c r="M71"/>
      <c r="N71"/>
      <c r="O71"/>
      <c r="P71"/>
      <c r="Q71"/>
      <c r="R71"/>
      <c r="S71"/>
      <c r="T71"/>
      <c r="U71"/>
      <c r="V71"/>
      <c r="W71"/>
      <c r="X71"/>
      <c r="Y71"/>
      <c r="Z71"/>
      <c r="AA71"/>
      <c r="AB71"/>
      <c r="AC71"/>
      <c r="AD71"/>
      <c r="AE71"/>
      <c r="AF71"/>
      <c r="AG71"/>
      <c r="AH71"/>
      <c r="AI71"/>
      <c r="AJ71"/>
      <c r="AK71"/>
    </row>
    <row r="72" spans="1:37" ht="18.75" x14ac:dyDescent="0.35">
      <c r="A72" s="110"/>
      <c r="B72" s="1127"/>
      <c r="C72" s="1127"/>
      <c r="D72" s="1128" t="s">
        <v>88</v>
      </c>
      <c r="E72" s="1127"/>
      <c r="F72" s="1170"/>
      <c r="G72" s="1155"/>
      <c r="H72" s="1129"/>
      <c r="I72"/>
      <c r="J72"/>
      <c r="K72"/>
      <c r="L72"/>
      <c r="M72"/>
      <c r="N72"/>
      <c r="O72"/>
      <c r="P72"/>
      <c r="Q72"/>
      <c r="R72"/>
      <c r="S72"/>
      <c r="T72"/>
      <c r="U72"/>
      <c r="V72"/>
      <c r="W72"/>
      <c r="X72"/>
      <c r="Y72"/>
      <c r="Z72"/>
      <c r="AA72"/>
      <c r="AB72"/>
      <c r="AC72"/>
      <c r="AD72"/>
      <c r="AE72"/>
      <c r="AF72"/>
      <c r="AG72"/>
      <c r="AH72"/>
      <c r="AI72"/>
      <c r="AJ72"/>
      <c r="AK72"/>
    </row>
  </sheetData>
  <mergeCells count="26">
    <mergeCell ref="B60:G60"/>
    <mergeCell ref="D62:G62"/>
    <mergeCell ref="B68:G68"/>
    <mergeCell ref="D19:H19"/>
    <mergeCell ref="E30:G30"/>
    <mergeCell ref="B36:G36"/>
    <mergeCell ref="B39:G39"/>
    <mergeCell ref="B45:G45"/>
    <mergeCell ref="D18:H18"/>
    <mergeCell ref="D7:H7"/>
    <mergeCell ref="D8:H8"/>
    <mergeCell ref="D9:H9"/>
    <mergeCell ref="D10:H10"/>
    <mergeCell ref="D11:H11"/>
    <mergeCell ref="D12:H12"/>
    <mergeCell ref="D13:H13"/>
    <mergeCell ref="D14:H14"/>
    <mergeCell ref="D15:H15"/>
    <mergeCell ref="D16:H16"/>
    <mergeCell ref="D17:H17"/>
    <mergeCell ref="D6:H6"/>
    <mergeCell ref="B1:H1"/>
    <mergeCell ref="B2:H2"/>
    <mergeCell ref="B3:H3"/>
    <mergeCell ref="D4:H4"/>
    <mergeCell ref="D5:H5"/>
  </mergeCells>
  <pageMargins left="0.70866141732283505" right="0.70866141732283505" top="0.74803149606299202" bottom="0.74803149606299202" header="0.31496062992126" footer="0.31496062992126"/>
  <pageSetup paperSize="9" scale="55" fitToHeight="0" orientation="portrait" r:id="rId1"/>
  <headerFooter>
    <oddHeader>&amp;CБАРАЊЕ ЗА ПОНУДИ - Тендер 11 - Дел 2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Росоман&amp;CРеконструкција на ул. Јоаким Осоговски&amp;R&amp;P/&amp;N</oddFooter>
  </headerFooter>
  <rowBreaks count="3" manualBreakCount="3">
    <brk id="19" max="8" man="1"/>
    <brk id="39" max="8" man="1"/>
    <brk id="45" max="8" man="1"/>
  </rowBreaks>
  <colBreaks count="1" manualBreakCount="1">
    <brk id="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E96EA-0222-402E-913B-212F44C843B1}">
  <sheetPr>
    <tabColor theme="6"/>
    <pageSetUpPr fitToPage="1"/>
  </sheetPr>
  <dimension ref="A1:G95"/>
  <sheetViews>
    <sheetView view="pageBreakPreview" zoomScale="80" zoomScaleNormal="115" zoomScaleSheetLayoutView="80" zoomScalePageLayoutView="40" workbookViewId="0">
      <selection activeCell="A93" sqref="A93:XFD95"/>
    </sheetView>
  </sheetViews>
  <sheetFormatPr defaultRowHeight="18" x14ac:dyDescent="0.25"/>
  <cols>
    <col min="1" max="1" width="8.7109375" style="70" customWidth="1"/>
    <col min="2" max="2" width="9.5703125" style="70" customWidth="1"/>
    <col min="3" max="3" width="64.140625" style="71" customWidth="1"/>
    <col min="4" max="4" width="10.5703125" style="70" customWidth="1"/>
    <col min="5" max="5" width="16.28515625" style="19" customWidth="1"/>
    <col min="6" max="6" width="15.42578125" style="72" customWidth="1"/>
    <col min="7" max="7" width="21.5703125" style="73" customWidth="1"/>
    <col min="8" max="8" width="3.7109375" style="279" customWidth="1"/>
    <col min="9" max="248" width="9.140625" style="279"/>
    <col min="249" max="249" width="3.42578125" style="279" customWidth="1"/>
    <col min="250" max="250" width="7" style="279" customWidth="1"/>
    <col min="251" max="251" width="9.85546875" style="279" customWidth="1"/>
    <col min="252" max="252" width="64.140625" style="279" customWidth="1"/>
    <col min="253" max="253" width="11.42578125" style="279" customWidth="1"/>
    <col min="254" max="254" width="12.85546875" style="279" customWidth="1"/>
    <col min="255" max="255" width="15.42578125" style="279" customWidth="1"/>
    <col min="256" max="256" width="19.42578125" style="279" customWidth="1"/>
    <col min="257" max="257" width="13.85546875" style="279" customWidth="1"/>
    <col min="258" max="504" width="9.140625" style="279"/>
    <col min="505" max="505" width="3.42578125" style="279" customWidth="1"/>
    <col min="506" max="506" width="7" style="279" customWidth="1"/>
    <col min="507" max="507" width="9.85546875" style="279" customWidth="1"/>
    <col min="508" max="508" width="64.140625" style="279" customWidth="1"/>
    <col min="509" max="509" width="11.42578125" style="279" customWidth="1"/>
    <col min="510" max="510" width="12.85546875" style="279" customWidth="1"/>
    <col min="511" max="511" width="15.42578125" style="279" customWidth="1"/>
    <col min="512" max="512" width="19.42578125" style="279" customWidth="1"/>
    <col min="513" max="513" width="13.85546875" style="279" customWidth="1"/>
    <col min="514" max="760" width="9.140625" style="279"/>
    <col min="761" max="761" width="3.42578125" style="279" customWidth="1"/>
    <col min="762" max="762" width="7" style="279" customWidth="1"/>
    <col min="763" max="763" width="9.85546875" style="279" customWidth="1"/>
    <col min="764" max="764" width="64.140625" style="279" customWidth="1"/>
    <col min="765" max="765" width="11.42578125" style="279" customWidth="1"/>
    <col min="766" max="766" width="12.85546875" style="279" customWidth="1"/>
    <col min="767" max="767" width="15.42578125" style="279" customWidth="1"/>
    <col min="768" max="768" width="19.42578125" style="279" customWidth="1"/>
    <col min="769" max="769" width="13.85546875" style="279" customWidth="1"/>
    <col min="770" max="1016" width="9.140625" style="279"/>
    <col min="1017" max="1017" width="3.42578125" style="279" customWidth="1"/>
    <col min="1018" max="1018" width="7" style="279" customWidth="1"/>
    <col min="1019" max="1019" width="9.85546875" style="279" customWidth="1"/>
    <col min="1020" max="1020" width="64.140625" style="279" customWidth="1"/>
    <col min="1021" max="1021" width="11.42578125" style="279" customWidth="1"/>
    <col min="1022" max="1022" width="12.85546875" style="279" customWidth="1"/>
    <col min="1023" max="1023" width="15.42578125" style="279" customWidth="1"/>
    <col min="1024" max="1024" width="19.42578125" style="279" customWidth="1"/>
    <col min="1025" max="1025" width="13.85546875" style="279" customWidth="1"/>
    <col min="1026" max="1272" width="9.140625" style="279"/>
    <col min="1273" max="1273" width="3.42578125" style="279" customWidth="1"/>
    <col min="1274" max="1274" width="7" style="279" customWidth="1"/>
    <col min="1275" max="1275" width="9.85546875" style="279" customWidth="1"/>
    <col min="1276" max="1276" width="64.140625" style="279" customWidth="1"/>
    <col min="1277" max="1277" width="11.42578125" style="279" customWidth="1"/>
    <col min="1278" max="1278" width="12.85546875" style="279" customWidth="1"/>
    <col min="1279" max="1279" width="15.42578125" style="279" customWidth="1"/>
    <col min="1280" max="1280" width="19.42578125" style="279" customWidth="1"/>
    <col min="1281" max="1281" width="13.85546875" style="279" customWidth="1"/>
    <col min="1282" max="1528" width="9.140625" style="279"/>
    <col min="1529" max="1529" width="3.42578125" style="279" customWidth="1"/>
    <col min="1530" max="1530" width="7" style="279" customWidth="1"/>
    <col min="1531" max="1531" width="9.85546875" style="279" customWidth="1"/>
    <col min="1532" max="1532" width="64.140625" style="279" customWidth="1"/>
    <col min="1533" max="1533" width="11.42578125" style="279" customWidth="1"/>
    <col min="1534" max="1534" width="12.85546875" style="279" customWidth="1"/>
    <col min="1535" max="1535" width="15.42578125" style="279" customWidth="1"/>
    <col min="1536" max="1536" width="19.42578125" style="279" customWidth="1"/>
    <col min="1537" max="1537" width="13.85546875" style="279" customWidth="1"/>
    <col min="1538" max="1784" width="9.140625" style="279"/>
    <col min="1785" max="1785" width="3.42578125" style="279" customWidth="1"/>
    <col min="1786" max="1786" width="7" style="279" customWidth="1"/>
    <col min="1787" max="1787" width="9.85546875" style="279" customWidth="1"/>
    <col min="1788" max="1788" width="64.140625" style="279" customWidth="1"/>
    <col min="1789" max="1789" width="11.42578125" style="279" customWidth="1"/>
    <col min="1790" max="1790" width="12.85546875" style="279" customWidth="1"/>
    <col min="1791" max="1791" width="15.42578125" style="279" customWidth="1"/>
    <col min="1792" max="1792" width="19.42578125" style="279" customWidth="1"/>
    <col min="1793" max="1793" width="13.85546875" style="279" customWidth="1"/>
    <col min="1794" max="2040" width="9.140625" style="279"/>
    <col min="2041" max="2041" width="3.42578125" style="279" customWidth="1"/>
    <col min="2042" max="2042" width="7" style="279" customWidth="1"/>
    <col min="2043" max="2043" width="9.85546875" style="279" customWidth="1"/>
    <col min="2044" max="2044" width="64.140625" style="279" customWidth="1"/>
    <col min="2045" max="2045" width="11.42578125" style="279" customWidth="1"/>
    <col min="2046" max="2046" width="12.85546875" style="279" customWidth="1"/>
    <col min="2047" max="2047" width="15.42578125" style="279" customWidth="1"/>
    <col min="2048" max="2048" width="19.42578125" style="279" customWidth="1"/>
    <col min="2049" max="2049" width="13.85546875" style="279" customWidth="1"/>
    <col min="2050" max="2296" width="9.140625" style="279"/>
    <col min="2297" max="2297" width="3.42578125" style="279" customWidth="1"/>
    <col min="2298" max="2298" width="7" style="279" customWidth="1"/>
    <col min="2299" max="2299" width="9.85546875" style="279" customWidth="1"/>
    <col min="2300" max="2300" width="64.140625" style="279" customWidth="1"/>
    <col min="2301" max="2301" width="11.42578125" style="279" customWidth="1"/>
    <col min="2302" max="2302" width="12.85546875" style="279" customWidth="1"/>
    <col min="2303" max="2303" width="15.42578125" style="279" customWidth="1"/>
    <col min="2304" max="2304" width="19.42578125" style="279" customWidth="1"/>
    <col min="2305" max="2305" width="13.85546875" style="279" customWidth="1"/>
    <col min="2306" max="2552" width="9.140625" style="279"/>
    <col min="2553" max="2553" width="3.42578125" style="279" customWidth="1"/>
    <col min="2554" max="2554" width="7" style="279" customWidth="1"/>
    <col min="2555" max="2555" width="9.85546875" style="279" customWidth="1"/>
    <col min="2556" max="2556" width="64.140625" style="279" customWidth="1"/>
    <col min="2557" max="2557" width="11.42578125" style="279" customWidth="1"/>
    <col min="2558" max="2558" width="12.85546875" style="279" customWidth="1"/>
    <col min="2559" max="2559" width="15.42578125" style="279" customWidth="1"/>
    <col min="2560" max="2560" width="19.42578125" style="279" customWidth="1"/>
    <col min="2561" max="2561" width="13.85546875" style="279" customWidth="1"/>
    <col min="2562" max="2808" width="9.140625" style="279"/>
    <col min="2809" max="2809" width="3.42578125" style="279" customWidth="1"/>
    <col min="2810" max="2810" width="7" style="279" customWidth="1"/>
    <col min="2811" max="2811" width="9.85546875" style="279" customWidth="1"/>
    <col min="2812" max="2812" width="64.140625" style="279" customWidth="1"/>
    <col min="2813" max="2813" width="11.42578125" style="279" customWidth="1"/>
    <col min="2814" max="2814" width="12.85546875" style="279" customWidth="1"/>
    <col min="2815" max="2815" width="15.42578125" style="279" customWidth="1"/>
    <col min="2816" max="2816" width="19.42578125" style="279" customWidth="1"/>
    <col min="2817" max="2817" width="13.85546875" style="279" customWidth="1"/>
    <col min="2818" max="3064" width="9.140625" style="279"/>
    <col min="3065" max="3065" width="3.42578125" style="279" customWidth="1"/>
    <col min="3066" max="3066" width="7" style="279" customWidth="1"/>
    <col min="3067" max="3067" width="9.85546875" style="279" customWidth="1"/>
    <col min="3068" max="3068" width="64.140625" style="279" customWidth="1"/>
    <col min="3069" max="3069" width="11.42578125" style="279" customWidth="1"/>
    <col min="3070" max="3070" width="12.85546875" style="279" customWidth="1"/>
    <col min="3071" max="3071" width="15.42578125" style="279" customWidth="1"/>
    <col min="3072" max="3072" width="19.42578125" style="279" customWidth="1"/>
    <col min="3073" max="3073" width="13.85546875" style="279" customWidth="1"/>
    <col min="3074" max="3320" width="9.140625" style="279"/>
    <col min="3321" max="3321" width="3.42578125" style="279" customWidth="1"/>
    <col min="3322" max="3322" width="7" style="279" customWidth="1"/>
    <col min="3323" max="3323" width="9.85546875" style="279" customWidth="1"/>
    <col min="3324" max="3324" width="64.140625" style="279" customWidth="1"/>
    <col min="3325" max="3325" width="11.42578125" style="279" customWidth="1"/>
    <col min="3326" max="3326" width="12.85546875" style="279" customWidth="1"/>
    <col min="3327" max="3327" width="15.42578125" style="279" customWidth="1"/>
    <col min="3328" max="3328" width="19.42578125" style="279" customWidth="1"/>
    <col min="3329" max="3329" width="13.85546875" style="279" customWidth="1"/>
    <col min="3330" max="3576" width="9.140625" style="279"/>
    <col min="3577" max="3577" width="3.42578125" style="279" customWidth="1"/>
    <col min="3578" max="3578" width="7" style="279" customWidth="1"/>
    <col min="3579" max="3579" width="9.85546875" style="279" customWidth="1"/>
    <col min="3580" max="3580" width="64.140625" style="279" customWidth="1"/>
    <col min="3581" max="3581" width="11.42578125" style="279" customWidth="1"/>
    <col min="3582" max="3582" width="12.85546875" style="279" customWidth="1"/>
    <col min="3583" max="3583" width="15.42578125" style="279" customWidth="1"/>
    <col min="3584" max="3584" width="19.42578125" style="279" customWidth="1"/>
    <col min="3585" max="3585" width="13.85546875" style="279" customWidth="1"/>
    <col min="3586" max="3832" width="9.140625" style="279"/>
    <col min="3833" max="3833" width="3.42578125" style="279" customWidth="1"/>
    <col min="3834" max="3834" width="7" style="279" customWidth="1"/>
    <col min="3835" max="3835" width="9.85546875" style="279" customWidth="1"/>
    <col min="3836" max="3836" width="64.140625" style="279" customWidth="1"/>
    <col min="3837" max="3837" width="11.42578125" style="279" customWidth="1"/>
    <col min="3838" max="3838" width="12.85546875" style="279" customWidth="1"/>
    <col min="3839" max="3839" width="15.42578125" style="279" customWidth="1"/>
    <col min="3840" max="3840" width="19.42578125" style="279" customWidth="1"/>
    <col min="3841" max="3841" width="13.85546875" style="279" customWidth="1"/>
    <col min="3842" max="4088" width="9.140625" style="279"/>
    <col min="4089" max="4089" width="3.42578125" style="279" customWidth="1"/>
    <col min="4090" max="4090" width="7" style="279" customWidth="1"/>
    <col min="4091" max="4091" width="9.85546875" style="279" customWidth="1"/>
    <col min="4092" max="4092" width="64.140625" style="279" customWidth="1"/>
    <col min="4093" max="4093" width="11.42578125" style="279" customWidth="1"/>
    <col min="4094" max="4094" width="12.85546875" style="279" customWidth="1"/>
    <col min="4095" max="4095" width="15.42578125" style="279" customWidth="1"/>
    <col min="4096" max="4096" width="19.42578125" style="279" customWidth="1"/>
    <col min="4097" max="4097" width="13.85546875" style="279" customWidth="1"/>
    <col min="4098" max="4344" width="9.140625" style="279"/>
    <col min="4345" max="4345" width="3.42578125" style="279" customWidth="1"/>
    <col min="4346" max="4346" width="7" style="279" customWidth="1"/>
    <col min="4347" max="4347" width="9.85546875" style="279" customWidth="1"/>
    <col min="4348" max="4348" width="64.140625" style="279" customWidth="1"/>
    <col min="4349" max="4349" width="11.42578125" style="279" customWidth="1"/>
    <col min="4350" max="4350" width="12.85546875" style="279" customWidth="1"/>
    <col min="4351" max="4351" width="15.42578125" style="279" customWidth="1"/>
    <col min="4352" max="4352" width="19.42578125" style="279" customWidth="1"/>
    <col min="4353" max="4353" width="13.85546875" style="279" customWidth="1"/>
    <col min="4354" max="4600" width="9.140625" style="279"/>
    <col min="4601" max="4601" width="3.42578125" style="279" customWidth="1"/>
    <col min="4602" max="4602" width="7" style="279" customWidth="1"/>
    <col min="4603" max="4603" width="9.85546875" style="279" customWidth="1"/>
    <col min="4604" max="4604" width="64.140625" style="279" customWidth="1"/>
    <col min="4605" max="4605" width="11.42578125" style="279" customWidth="1"/>
    <col min="4606" max="4606" width="12.85546875" style="279" customWidth="1"/>
    <col min="4607" max="4607" width="15.42578125" style="279" customWidth="1"/>
    <col min="4608" max="4608" width="19.42578125" style="279" customWidth="1"/>
    <col min="4609" max="4609" width="13.85546875" style="279" customWidth="1"/>
    <col min="4610" max="4856" width="9.140625" style="279"/>
    <col min="4857" max="4857" width="3.42578125" style="279" customWidth="1"/>
    <col min="4858" max="4858" width="7" style="279" customWidth="1"/>
    <col min="4859" max="4859" width="9.85546875" style="279" customWidth="1"/>
    <col min="4860" max="4860" width="64.140625" style="279" customWidth="1"/>
    <col min="4861" max="4861" width="11.42578125" style="279" customWidth="1"/>
    <col min="4862" max="4862" width="12.85546875" style="279" customWidth="1"/>
    <col min="4863" max="4863" width="15.42578125" style="279" customWidth="1"/>
    <col min="4864" max="4864" width="19.42578125" style="279" customWidth="1"/>
    <col min="4865" max="4865" width="13.85546875" style="279" customWidth="1"/>
    <col min="4866" max="5112" width="9.140625" style="279"/>
    <col min="5113" max="5113" width="3.42578125" style="279" customWidth="1"/>
    <col min="5114" max="5114" width="7" style="279" customWidth="1"/>
    <col min="5115" max="5115" width="9.85546875" style="279" customWidth="1"/>
    <col min="5116" max="5116" width="64.140625" style="279" customWidth="1"/>
    <col min="5117" max="5117" width="11.42578125" style="279" customWidth="1"/>
    <col min="5118" max="5118" width="12.85546875" style="279" customWidth="1"/>
    <col min="5119" max="5119" width="15.42578125" style="279" customWidth="1"/>
    <col min="5120" max="5120" width="19.42578125" style="279" customWidth="1"/>
    <col min="5121" max="5121" width="13.85546875" style="279" customWidth="1"/>
    <col min="5122" max="5368" width="9.140625" style="279"/>
    <col min="5369" max="5369" width="3.42578125" style="279" customWidth="1"/>
    <col min="5370" max="5370" width="7" style="279" customWidth="1"/>
    <col min="5371" max="5371" width="9.85546875" style="279" customWidth="1"/>
    <col min="5372" max="5372" width="64.140625" style="279" customWidth="1"/>
    <col min="5373" max="5373" width="11.42578125" style="279" customWidth="1"/>
    <col min="5374" max="5374" width="12.85546875" style="279" customWidth="1"/>
    <col min="5375" max="5375" width="15.42578125" style="279" customWidth="1"/>
    <col min="5376" max="5376" width="19.42578125" style="279" customWidth="1"/>
    <col min="5377" max="5377" width="13.85546875" style="279" customWidth="1"/>
    <col min="5378" max="5624" width="9.140625" style="279"/>
    <col min="5625" max="5625" width="3.42578125" style="279" customWidth="1"/>
    <col min="5626" max="5626" width="7" style="279" customWidth="1"/>
    <col min="5627" max="5627" width="9.85546875" style="279" customWidth="1"/>
    <col min="5628" max="5628" width="64.140625" style="279" customWidth="1"/>
    <col min="5629" max="5629" width="11.42578125" style="279" customWidth="1"/>
    <col min="5630" max="5630" width="12.85546875" style="279" customWidth="1"/>
    <col min="5631" max="5631" width="15.42578125" style="279" customWidth="1"/>
    <col min="5632" max="5632" width="19.42578125" style="279" customWidth="1"/>
    <col min="5633" max="5633" width="13.85546875" style="279" customWidth="1"/>
    <col min="5634" max="5880" width="9.140625" style="279"/>
    <col min="5881" max="5881" width="3.42578125" style="279" customWidth="1"/>
    <col min="5882" max="5882" width="7" style="279" customWidth="1"/>
    <col min="5883" max="5883" width="9.85546875" style="279" customWidth="1"/>
    <col min="5884" max="5884" width="64.140625" style="279" customWidth="1"/>
    <col min="5885" max="5885" width="11.42578125" style="279" customWidth="1"/>
    <col min="5886" max="5886" width="12.85546875" style="279" customWidth="1"/>
    <col min="5887" max="5887" width="15.42578125" style="279" customWidth="1"/>
    <col min="5888" max="5888" width="19.42578125" style="279" customWidth="1"/>
    <col min="5889" max="5889" width="13.85546875" style="279" customWidth="1"/>
    <col min="5890" max="6136" width="9.140625" style="279"/>
    <col min="6137" max="6137" width="3.42578125" style="279" customWidth="1"/>
    <col min="6138" max="6138" width="7" style="279" customWidth="1"/>
    <col min="6139" max="6139" width="9.85546875" style="279" customWidth="1"/>
    <col min="6140" max="6140" width="64.140625" style="279" customWidth="1"/>
    <col min="6141" max="6141" width="11.42578125" style="279" customWidth="1"/>
    <col min="6142" max="6142" width="12.85546875" style="279" customWidth="1"/>
    <col min="6143" max="6143" width="15.42578125" style="279" customWidth="1"/>
    <col min="6144" max="6144" width="19.42578125" style="279" customWidth="1"/>
    <col min="6145" max="6145" width="13.85546875" style="279" customWidth="1"/>
    <col min="6146" max="6392" width="9.140625" style="279"/>
    <col min="6393" max="6393" width="3.42578125" style="279" customWidth="1"/>
    <col min="6394" max="6394" width="7" style="279" customWidth="1"/>
    <col min="6395" max="6395" width="9.85546875" style="279" customWidth="1"/>
    <col min="6396" max="6396" width="64.140625" style="279" customWidth="1"/>
    <col min="6397" max="6397" width="11.42578125" style="279" customWidth="1"/>
    <col min="6398" max="6398" width="12.85546875" style="279" customWidth="1"/>
    <col min="6399" max="6399" width="15.42578125" style="279" customWidth="1"/>
    <col min="6400" max="6400" width="19.42578125" style="279" customWidth="1"/>
    <col min="6401" max="6401" width="13.85546875" style="279" customWidth="1"/>
    <col min="6402" max="6648" width="9.140625" style="279"/>
    <col min="6649" max="6649" width="3.42578125" style="279" customWidth="1"/>
    <col min="6650" max="6650" width="7" style="279" customWidth="1"/>
    <col min="6651" max="6651" width="9.85546875" style="279" customWidth="1"/>
    <col min="6652" max="6652" width="64.140625" style="279" customWidth="1"/>
    <col min="6653" max="6653" width="11.42578125" style="279" customWidth="1"/>
    <col min="6654" max="6654" width="12.85546875" style="279" customWidth="1"/>
    <col min="6655" max="6655" width="15.42578125" style="279" customWidth="1"/>
    <col min="6656" max="6656" width="19.42578125" style="279" customWidth="1"/>
    <col min="6657" max="6657" width="13.85546875" style="279" customWidth="1"/>
    <col min="6658" max="6904" width="9.140625" style="279"/>
    <col min="6905" max="6905" width="3.42578125" style="279" customWidth="1"/>
    <col min="6906" max="6906" width="7" style="279" customWidth="1"/>
    <col min="6907" max="6907" width="9.85546875" style="279" customWidth="1"/>
    <col min="6908" max="6908" width="64.140625" style="279" customWidth="1"/>
    <col min="6909" max="6909" width="11.42578125" style="279" customWidth="1"/>
    <col min="6910" max="6910" width="12.85546875" style="279" customWidth="1"/>
    <col min="6911" max="6911" width="15.42578125" style="279" customWidth="1"/>
    <col min="6912" max="6912" width="19.42578125" style="279" customWidth="1"/>
    <col min="6913" max="6913" width="13.85546875" style="279" customWidth="1"/>
    <col min="6914" max="7160" width="9.140625" style="279"/>
    <col min="7161" max="7161" width="3.42578125" style="279" customWidth="1"/>
    <col min="7162" max="7162" width="7" style="279" customWidth="1"/>
    <col min="7163" max="7163" width="9.85546875" style="279" customWidth="1"/>
    <col min="7164" max="7164" width="64.140625" style="279" customWidth="1"/>
    <col min="7165" max="7165" width="11.42578125" style="279" customWidth="1"/>
    <col min="7166" max="7166" width="12.85546875" style="279" customWidth="1"/>
    <col min="7167" max="7167" width="15.42578125" style="279" customWidth="1"/>
    <col min="7168" max="7168" width="19.42578125" style="279" customWidth="1"/>
    <col min="7169" max="7169" width="13.85546875" style="279" customWidth="1"/>
    <col min="7170" max="7416" width="9.140625" style="279"/>
    <col min="7417" max="7417" width="3.42578125" style="279" customWidth="1"/>
    <col min="7418" max="7418" width="7" style="279" customWidth="1"/>
    <col min="7419" max="7419" width="9.85546875" style="279" customWidth="1"/>
    <col min="7420" max="7420" width="64.140625" style="279" customWidth="1"/>
    <col min="7421" max="7421" width="11.42578125" style="279" customWidth="1"/>
    <col min="7422" max="7422" width="12.85546875" style="279" customWidth="1"/>
    <col min="7423" max="7423" width="15.42578125" style="279" customWidth="1"/>
    <col min="7424" max="7424" width="19.42578125" style="279" customWidth="1"/>
    <col min="7425" max="7425" width="13.85546875" style="279" customWidth="1"/>
    <col min="7426" max="7672" width="9.140625" style="279"/>
    <col min="7673" max="7673" width="3.42578125" style="279" customWidth="1"/>
    <col min="7674" max="7674" width="7" style="279" customWidth="1"/>
    <col min="7675" max="7675" width="9.85546875" style="279" customWidth="1"/>
    <col min="7676" max="7676" width="64.140625" style="279" customWidth="1"/>
    <col min="7677" max="7677" width="11.42578125" style="279" customWidth="1"/>
    <col min="7678" max="7678" width="12.85546875" style="279" customWidth="1"/>
    <col min="7679" max="7679" width="15.42578125" style="279" customWidth="1"/>
    <col min="7680" max="7680" width="19.42578125" style="279" customWidth="1"/>
    <col min="7681" max="7681" width="13.85546875" style="279" customWidth="1"/>
    <col min="7682" max="7928" width="9.140625" style="279"/>
    <col min="7929" max="7929" width="3.42578125" style="279" customWidth="1"/>
    <col min="7930" max="7930" width="7" style="279" customWidth="1"/>
    <col min="7931" max="7931" width="9.85546875" style="279" customWidth="1"/>
    <col min="7932" max="7932" width="64.140625" style="279" customWidth="1"/>
    <col min="7933" max="7933" width="11.42578125" style="279" customWidth="1"/>
    <col min="7934" max="7934" width="12.85546875" style="279" customWidth="1"/>
    <col min="7935" max="7935" width="15.42578125" style="279" customWidth="1"/>
    <col min="7936" max="7936" width="19.42578125" style="279" customWidth="1"/>
    <col min="7937" max="7937" width="13.85546875" style="279" customWidth="1"/>
    <col min="7938" max="8184" width="9.140625" style="279"/>
    <col min="8185" max="8185" width="3.42578125" style="279" customWidth="1"/>
    <col min="8186" max="8186" width="7" style="279" customWidth="1"/>
    <col min="8187" max="8187" width="9.85546875" style="279" customWidth="1"/>
    <col min="8188" max="8188" width="64.140625" style="279" customWidth="1"/>
    <col min="8189" max="8189" width="11.42578125" style="279" customWidth="1"/>
    <col min="8190" max="8190" width="12.85546875" style="279" customWidth="1"/>
    <col min="8191" max="8191" width="15.42578125" style="279" customWidth="1"/>
    <col min="8192" max="8192" width="19.42578125" style="279" customWidth="1"/>
    <col min="8193" max="8193" width="13.85546875" style="279" customWidth="1"/>
    <col min="8194" max="8440" width="9.140625" style="279"/>
    <col min="8441" max="8441" width="3.42578125" style="279" customWidth="1"/>
    <col min="8442" max="8442" width="7" style="279" customWidth="1"/>
    <col min="8443" max="8443" width="9.85546875" style="279" customWidth="1"/>
    <col min="8444" max="8444" width="64.140625" style="279" customWidth="1"/>
    <col min="8445" max="8445" width="11.42578125" style="279" customWidth="1"/>
    <col min="8446" max="8446" width="12.85546875" style="279" customWidth="1"/>
    <col min="8447" max="8447" width="15.42578125" style="279" customWidth="1"/>
    <col min="8448" max="8448" width="19.42578125" style="279" customWidth="1"/>
    <col min="8449" max="8449" width="13.85546875" style="279" customWidth="1"/>
    <col min="8450" max="8696" width="9.140625" style="279"/>
    <col min="8697" max="8697" width="3.42578125" style="279" customWidth="1"/>
    <col min="8698" max="8698" width="7" style="279" customWidth="1"/>
    <col min="8699" max="8699" width="9.85546875" style="279" customWidth="1"/>
    <col min="8700" max="8700" width="64.140625" style="279" customWidth="1"/>
    <col min="8701" max="8701" width="11.42578125" style="279" customWidth="1"/>
    <col min="8702" max="8702" width="12.85546875" style="279" customWidth="1"/>
    <col min="8703" max="8703" width="15.42578125" style="279" customWidth="1"/>
    <col min="8704" max="8704" width="19.42578125" style="279" customWidth="1"/>
    <col min="8705" max="8705" width="13.85546875" style="279" customWidth="1"/>
    <col min="8706" max="8952" width="9.140625" style="279"/>
    <col min="8953" max="8953" width="3.42578125" style="279" customWidth="1"/>
    <col min="8954" max="8954" width="7" style="279" customWidth="1"/>
    <col min="8955" max="8955" width="9.85546875" style="279" customWidth="1"/>
    <col min="8956" max="8956" width="64.140625" style="279" customWidth="1"/>
    <col min="8957" max="8957" width="11.42578125" style="279" customWidth="1"/>
    <col min="8958" max="8958" width="12.85546875" style="279" customWidth="1"/>
    <col min="8959" max="8959" width="15.42578125" style="279" customWidth="1"/>
    <col min="8960" max="8960" width="19.42578125" style="279" customWidth="1"/>
    <col min="8961" max="8961" width="13.85546875" style="279" customWidth="1"/>
    <col min="8962" max="9208" width="9.140625" style="279"/>
    <col min="9209" max="9209" width="3.42578125" style="279" customWidth="1"/>
    <col min="9210" max="9210" width="7" style="279" customWidth="1"/>
    <col min="9211" max="9211" width="9.85546875" style="279" customWidth="1"/>
    <col min="9212" max="9212" width="64.140625" style="279" customWidth="1"/>
    <col min="9213" max="9213" width="11.42578125" style="279" customWidth="1"/>
    <col min="9214" max="9214" width="12.85546875" style="279" customWidth="1"/>
    <col min="9215" max="9215" width="15.42578125" style="279" customWidth="1"/>
    <col min="9216" max="9216" width="19.42578125" style="279" customWidth="1"/>
    <col min="9217" max="9217" width="13.85546875" style="279" customWidth="1"/>
    <col min="9218" max="9464" width="9.140625" style="279"/>
    <col min="9465" max="9465" width="3.42578125" style="279" customWidth="1"/>
    <col min="9466" max="9466" width="7" style="279" customWidth="1"/>
    <col min="9467" max="9467" width="9.85546875" style="279" customWidth="1"/>
    <col min="9468" max="9468" width="64.140625" style="279" customWidth="1"/>
    <col min="9469" max="9469" width="11.42578125" style="279" customWidth="1"/>
    <col min="9470" max="9470" width="12.85546875" style="279" customWidth="1"/>
    <col min="9471" max="9471" width="15.42578125" style="279" customWidth="1"/>
    <col min="9472" max="9472" width="19.42578125" style="279" customWidth="1"/>
    <col min="9473" max="9473" width="13.85546875" style="279" customWidth="1"/>
    <col min="9474" max="9720" width="9.140625" style="279"/>
    <col min="9721" max="9721" width="3.42578125" style="279" customWidth="1"/>
    <col min="9722" max="9722" width="7" style="279" customWidth="1"/>
    <col min="9723" max="9723" width="9.85546875" style="279" customWidth="1"/>
    <col min="9724" max="9724" width="64.140625" style="279" customWidth="1"/>
    <col min="9725" max="9725" width="11.42578125" style="279" customWidth="1"/>
    <col min="9726" max="9726" width="12.85546875" style="279" customWidth="1"/>
    <col min="9727" max="9727" width="15.42578125" style="279" customWidth="1"/>
    <col min="9728" max="9728" width="19.42578125" style="279" customWidth="1"/>
    <col min="9729" max="9729" width="13.85546875" style="279" customWidth="1"/>
    <col min="9730" max="9976" width="9.140625" style="279"/>
    <col min="9977" max="9977" width="3.42578125" style="279" customWidth="1"/>
    <col min="9978" max="9978" width="7" style="279" customWidth="1"/>
    <col min="9979" max="9979" width="9.85546875" style="279" customWidth="1"/>
    <col min="9980" max="9980" width="64.140625" style="279" customWidth="1"/>
    <col min="9981" max="9981" width="11.42578125" style="279" customWidth="1"/>
    <col min="9982" max="9982" width="12.85546875" style="279" customWidth="1"/>
    <col min="9983" max="9983" width="15.42578125" style="279" customWidth="1"/>
    <col min="9984" max="9984" width="19.42578125" style="279" customWidth="1"/>
    <col min="9985" max="9985" width="13.85546875" style="279" customWidth="1"/>
    <col min="9986" max="10232" width="9.140625" style="279"/>
    <col min="10233" max="10233" width="3.42578125" style="279" customWidth="1"/>
    <col min="10234" max="10234" width="7" style="279" customWidth="1"/>
    <col min="10235" max="10235" width="9.85546875" style="279" customWidth="1"/>
    <col min="10236" max="10236" width="64.140625" style="279" customWidth="1"/>
    <col min="10237" max="10237" width="11.42578125" style="279" customWidth="1"/>
    <col min="10238" max="10238" width="12.85546875" style="279" customWidth="1"/>
    <col min="10239" max="10239" width="15.42578125" style="279" customWidth="1"/>
    <col min="10240" max="10240" width="19.42578125" style="279" customWidth="1"/>
    <col min="10241" max="10241" width="13.85546875" style="279" customWidth="1"/>
    <col min="10242" max="10488" width="9.140625" style="279"/>
    <col min="10489" max="10489" width="3.42578125" style="279" customWidth="1"/>
    <col min="10490" max="10490" width="7" style="279" customWidth="1"/>
    <col min="10491" max="10491" width="9.85546875" style="279" customWidth="1"/>
    <col min="10492" max="10492" width="64.140625" style="279" customWidth="1"/>
    <col min="10493" max="10493" width="11.42578125" style="279" customWidth="1"/>
    <col min="10494" max="10494" width="12.85546875" style="279" customWidth="1"/>
    <col min="10495" max="10495" width="15.42578125" style="279" customWidth="1"/>
    <col min="10496" max="10496" width="19.42578125" style="279" customWidth="1"/>
    <col min="10497" max="10497" width="13.85546875" style="279" customWidth="1"/>
    <col min="10498" max="10744" width="9.140625" style="279"/>
    <col min="10745" max="10745" width="3.42578125" style="279" customWidth="1"/>
    <col min="10746" max="10746" width="7" style="279" customWidth="1"/>
    <col min="10747" max="10747" width="9.85546875" style="279" customWidth="1"/>
    <col min="10748" max="10748" width="64.140625" style="279" customWidth="1"/>
    <col min="10749" max="10749" width="11.42578125" style="279" customWidth="1"/>
    <col min="10750" max="10750" width="12.85546875" style="279" customWidth="1"/>
    <col min="10751" max="10751" width="15.42578125" style="279" customWidth="1"/>
    <col min="10752" max="10752" width="19.42578125" style="279" customWidth="1"/>
    <col min="10753" max="10753" width="13.85546875" style="279" customWidth="1"/>
    <col min="10754" max="11000" width="9.140625" style="279"/>
    <col min="11001" max="11001" width="3.42578125" style="279" customWidth="1"/>
    <col min="11002" max="11002" width="7" style="279" customWidth="1"/>
    <col min="11003" max="11003" width="9.85546875" style="279" customWidth="1"/>
    <col min="11004" max="11004" width="64.140625" style="279" customWidth="1"/>
    <col min="11005" max="11005" width="11.42578125" style="279" customWidth="1"/>
    <col min="11006" max="11006" width="12.85546875" style="279" customWidth="1"/>
    <col min="11007" max="11007" width="15.42578125" style="279" customWidth="1"/>
    <col min="11008" max="11008" width="19.42578125" style="279" customWidth="1"/>
    <col min="11009" max="11009" width="13.85546875" style="279" customWidth="1"/>
    <col min="11010" max="11256" width="9.140625" style="279"/>
    <col min="11257" max="11257" width="3.42578125" style="279" customWidth="1"/>
    <col min="11258" max="11258" width="7" style="279" customWidth="1"/>
    <col min="11259" max="11259" width="9.85546875" style="279" customWidth="1"/>
    <col min="11260" max="11260" width="64.140625" style="279" customWidth="1"/>
    <col min="11261" max="11261" width="11.42578125" style="279" customWidth="1"/>
    <col min="11262" max="11262" width="12.85546875" style="279" customWidth="1"/>
    <col min="11263" max="11263" width="15.42578125" style="279" customWidth="1"/>
    <col min="11264" max="11264" width="19.42578125" style="279" customWidth="1"/>
    <col min="11265" max="11265" width="13.85546875" style="279" customWidth="1"/>
    <col min="11266" max="11512" width="9.140625" style="279"/>
    <col min="11513" max="11513" width="3.42578125" style="279" customWidth="1"/>
    <col min="11514" max="11514" width="7" style="279" customWidth="1"/>
    <col min="11515" max="11515" width="9.85546875" style="279" customWidth="1"/>
    <col min="11516" max="11516" width="64.140625" style="279" customWidth="1"/>
    <col min="11517" max="11517" width="11.42578125" style="279" customWidth="1"/>
    <col min="11518" max="11518" width="12.85546875" style="279" customWidth="1"/>
    <col min="11519" max="11519" width="15.42578125" style="279" customWidth="1"/>
    <col min="11520" max="11520" width="19.42578125" style="279" customWidth="1"/>
    <col min="11521" max="11521" width="13.85546875" style="279" customWidth="1"/>
    <col min="11522" max="11768" width="9.140625" style="279"/>
    <col min="11769" max="11769" width="3.42578125" style="279" customWidth="1"/>
    <col min="11770" max="11770" width="7" style="279" customWidth="1"/>
    <col min="11771" max="11771" width="9.85546875" style="279" customWidth="1"/>
    <col min="11772" max="11772" width="64.140625" style="279" customWidth="1"/>
    <col min="11773" max="11773" width="11.42578125" style="279" customWidth="1"/>
    <col min="11774" max="11774" width="12.85546875" style="279" customWidth="1"/>
    <col min="11775" max="11775" width="15.42578125" style="279" customWidth="1"/>
    <col min="11776" max="11776" width="19.42578125" style="279" customWidth="1"/>
    <col min="11777" max="11777" width="13.85546875" style="279" customWidth="1"/>
    <col min="11778" max="12024" width="9.140625" style="279"/>
    <col min="12025" max="12025" width="3.42578125" style="279" customWidth="1"/>
    <col min="12026" max="12026" width="7" style="279" customWidth="1"/>
    <col min="12027" max="12027" width="9.85546875" style="279" customWidth="1"/>
    <col min="12028" max="12028" width="64.140625" style="279" customWidth="1"/>
    <col min="12029" max="12029" width="11.42578125" style="279" customWidth="1"/>
    <col min="12030" max="12030" width="12.85546875" style="279" customWidth="1"/>
    <col min="12031" max="12031" width="15.42578125" style="279" customWidth="1"/>
    <col min="12032" max="12032" width="19.42578125" style="279" customWidth="1"/>
    <col min="12033" max="12033" width="13.85546875" style="279" customWidth="1"/>
    <col min="12034" max="12280" width="9.140625" style="279"/>
    <col min="12281" max="12281" width="3.42578125" style="279" customWidth="1"/>
    <col min="12282" max="12282" width="7" style="279" customWidth="1"/>
    <col min="12283" max="12283" width="9.85546875" style="279" customWidth="1"/>
    <col min="12284" max="12284" width="64.140625" style="279" customWidth="1"/>
    <col min="12285" max="12285" width="11.42578125" style="279" customWidth="1"/>
    <col min="12286" max="12286" width="12.85546875" style="279" customWidth="1"/>
    <col min="12287" max="12287" width="15.42578125" style="279" customWidth="1"/>
    <col min="12288" max="12288" width="19.42578125" style="279" customWidth="1"/>
    <col min="12289" max="12289" width="13.85546875" style="279" customWidth="1"/>
    <col min="12290" max="12536" width="9.140625" style="279"/>
    <col min="12537" max="12537" width="3.42578125" style="279" customWidth="1"/>
    <col min="12538" max="12538" width="7" style="279" customWidth="1"/>
    <col min="12539" max="12539" width="9.85546875" style="279" customWidth="1"/>
    <col min="12540" max="12540" width="64.140625" style="279" customWidth="1"/>
    <col min="12541" max="12541" width="11.42578125" style="279" customWidth="1"/>
    <col min="12542" max="12542" width="12.85546875" style="279" customWidth="1"/>
    <col min="12543" max="12543" width="15.42578125" style="279" customWidth="1"/>
    <col min="12544" max="12544" width="19.42578125" style="279" customWidth="1"/>
    <col min="12545" max="12545" width="13.85546875" style="279" customWidth="1"/>
    <col min="12546" max="12792" width="9.140625" style="279"/>
    <col min="12793" max="12793" width="3.42578125" style="279" customWidth="1"/>
    <col min="12794" max="12794" width="7" style="279" customWidth="1"/>
    <col min="12795" max="12795" width="9.85546875" style="279" customWidth="1"/>
    <col min="12796" max="12796" width="64.140625" style="279" customWidth="1"/>
    <col min="12797" max="12797" width="11.42578125" style="279" customWidth="1"/>
    <col min="12798" max="12798" width="12.85546875" style="279" customWidth="1"/>
    <col min="12799" max="12799" width="15.42578125" style="279" customWidth="1"/>
    <col min="12800" max="12800" width="19.42578125" style="279" customWidth="1"/>
    <col min="12801" max="12801" width="13.85546875" style="279" customWidth="1"/>
    <col min="12802" max="13048" width="9.140625" style="279"/>
    <col min="13049" max="13049" width="3.42578125" style="279" customWidth="1"/>
    <col min="13050" max="13050" width="7" style="279" customWidth="1"/>
    <col min="13051" max="13051" width="9.85546875" style="279" customWidth="1"/>
    <col min="13052" max="13052" width="64.140625" style="279" customWidth="1"/>
    <col min="13053" max="13053" width="11.42578125" style="279" customWidth="1"/>
    <col min="13054" max="13054" width="12.85546875" style="279" customWidth="1"/>
    <col min="13055" max="13055" width="15.42578125" style="279" customWidth="1"/>
    <col min="13056" max="13056" width="19.42578125" style="279" customWidth="1"/>
    <col min="13057" max="13057" width="13.85546875" style="279" customWidth="1"/>
    <col min="13058" max="13304" width="9.140625" style="279"/>
    <col min="13305" max="13305" width="3.42578125" style="279" customWidth="1"/>
    <col min="13306" max="13306" width="7" style="279" customWidth="1"/>
    <col min="13307" max="13307" width="9.85546875" style="279" customWidth="1"/>
    <col min="13308" max="13308" width="64.140625" style="279" customWidth="1"/>
    <col min="13309" max="13309" width="11.42578125" style="279" customWidth="1"/>
    <col min="13310" max="13310" width="12.85546875" style="279" customWidth="1"/>
    <col min="13311" max="13311" width="15.42578125" style="279" customWidth="1"/>
    <col min="13312" max="13312" width="19.42578125" style="279" customWidth="1"/>
    <col min="13313" max="13313" width="13.85546875" style="279" customWidth="1"/>
    <col min="13314" max="13560" width="9.140625" style="279"/>
    <col min="13561" max="13561" width="3.42578125" style="279" customWidth="1"/>
    <col min="13562" max="13562" width="7" style="279" customWidth="1"/>
    <col min="13563" max="13563" width="9.85546875" style="279" customWidth="1"/>
    <col min="13564" max="13564" width="64.140625" style="279" customWidth="1"/>
    <col min="13565" max="13565" width="11.42578125" style="279" customWidth="1"/>
    <col min="13566" max="13566" width="12.85546875" style="279" customWidth="1"/>
    <col min="13567" max="13567" width="15.42578125" style="279" customWidth="1"/>
    <col min="13568" max="13568" width="19.42578125" style="279" customWidth="1"/>
    <col min="13569" max="13569" width="13.85546875" style="279" customWidth="1"/>
    <col min="13570" max="13816" width="9.140625" style="279"/>
    <col min="13817" max="13817" width="3.42578125" style="279" customWidth="1"/>
    <col min="13818" max="13818" width="7" style="279" customWidth="1"/>
    <col min="13819" max="13819" width="9.85546875" style="279" customWidth="1"/>
    <col min="13820" max="13820" width="64.140625" style="279" customWidth="1"/>
    <col min="13821" max="13821" width="11.42578125" style="279" customWidth="1"/>
    <col min="13822" max="13822" width="12.85546875" style="279" customWidth="1"/>
    <col min="13823" max="13823" width="15.42578125" style="279" customWidth="1"/>
    <col min="13824" max="13824" width="19.42578125" style="279" customWidth="1"/>
    <col min="13825" max="13825" width="13.85546875" style="279" customWidth="1"/>
    <col min="13826" max="14072" width="9.140625" style="279"/>
    <col min="14073" max="14073" width="3.42578125" style="279" customWidth="1"/>
    <col min="14074" max="14074" width="7" style="279" customWidth="1"/>
    <col min="14075" max="14075" width="9.85546875" style="279" customWidth="1"/>
    <col min="14076" max="14076" width="64.140625" style="279" customWidth="1"/>
    <col min="14077" max="14077" width="11.42578125" style="279" customWidth="1"/>
    <col min="14078" max="14078" width="12.85546875" style="279" customWidth="1"/>
    <col min="14079" max="14079" width="15.42578125" style="279" customWidth="1"/>
    <col min="14080" max="14080" width="19.42578125" style="279" customWidth="1"/>
    <col min="14081" max="14081" width="13.85546875" style="279" customWidth="1"/>
    <col min="14082" max="14328" width="9.140625" style="279"/>
    <col min="14329" max="14329" width="3.42578125" style="279" customWidth="1"/>
    <col min="14330" max="14330" width="7" style="279" customWidth="1"/>
    <col min="14331" max="14331" width="9.85546875" style="279" customWidth="1"/>
    <col min="14332" max="14332" width="64.140625" style="279" customWidth="1"/>
    <col min="14333" max="14333" width="11.42578125" style="279" customWidth="1"/>
    <col min="14334" max="14334" width="12.85546875" style="279" customWidth="1"/>
    <col min="14335" max="14335" width="15.42578125" style="279" customWidth="1"/>
    <col min="14336" max="14336" width="19.42578125" style="279" customWidth="1"/>
    <col min="14337" max="14337" width="13.85546875" style="279" customWidth="1"/>
    <col min="14338" max="14584" width="9.140625" style="279"/>
    <col min="14585" max="14585" width="3.42578125" style="279" customWidth="1"/>
    <col min="14586" max="14586" width="7" style="279" customWidth="1"/>
    <col min="14587" max="14587" width="9.85546875" style="279" customWidth="1"/>
    <col min="14588" max="14588" width="64.140625" style="279" customWidth="1"/>
    <col min="14589" max="14589" width="11.42578125" style="279" customWidth="1"/>
    <col min="14590" max="14590" width="12.85546875" style="279" customWidth="1"/>
    <col min="14591" max="14591" width="15.42578125" style="279" customWidth="1"/>
    <col min="14592" max="14592" width="19.42578125" style="279" customWidth="1"/>
    <col min="14593" max="14593" width="13.85546875" style="279" customWidth="1"/>
    <col min="14594" max="14840" width="9.140625" style="279"/>
    <col min="14841" max="14841" width="3.42578125" style="279" customWidth="1"/>
    <col min="14842" max="14842" width="7" style="279" customWidth="1"/>
    <col min="14843" max="14843" width="9.85546875" style="279" customWidth="1"/>
    <col min="14844" max="14844" width="64.140625" style="279" customWidth="1"/>
    <col min="14845" max="14845" width="11.42578125" style="279" customWidth="1"/>
    <col min="14846" max="14846" width="12.85546875" style="279" customWidth="1"/>
    <col min="14847" max="14847" width="15.42578125" style="279" customWidth="1"/>
    <col min="14848" max="14848" width="19.42578125" style="279" customWidth="1"/>
    <col min="14849" max="14849" width="13.85546875" style="279" customWidth="1"/>
    <col min="14850" max="15096" width="9.140625" style="279"/>
    <col min="15097" max="15097" width="3.42578125" style="279" customWidth="1"/>
    <col min="15098" max="15098" width="7" style="279" customWidth="1"/>
    <col min="15099" max="15099" width="9.85546875" style="279" customWidth="1"/>
    <col min="15100" max="15100" width="64.140625" style="279" customWidth="1"/>
    <col min="15101" max="15101" width="11.42578125" style="279" customWidth="1"/>
    <col min="15102" max="15102" width="12.85546875" style="279" customWidth="1"/>
    <col min="15103" max="15103" width="15.42578125" style="279" customWidth="1"/>
    <col min="15104" max="15104" width="19.42578125" style="279" customWidth="1"/>
    <col min="15105" max="15105" width="13.85546875" style="279" customWidth="1"/>
    <col min="15106" max="15352" width="9.140625" style="279"/>
    <col min="15353" max="15353" width="3.42578125" style="279" customWidth="1"/>
    <col min="15354" max="15354" width="7" style="279" customWidth="1"/>
    <col min="15355" max="15355" width="9.85546875" style="279" customWidth="1"/>
    <col min="15356" max="15356" width="64.140625" style="279" customWidth="1"/>
    <col min="15357" max="15357" width="11.42578125" style="279" customWidth="1"/>
    <col min="15358" max="15358" width="12.85546875" style="279" customWidth="1"/>
    <col min="15359" max="15359" width="15.42578125" style="279" customWidth="1"/>
    <col min="15360" max="15360" width="19.42578125" style="279" customWidth="1"/>
    <col min="15361" max="15361" width="13.85546875" style="279" customWidth="1"/>
    <col min="15362" max="15608" width="9.140625" style="279"/>
    <col min="15609" max="15609" width="3.42578125" style="279" customWidth="1"/>
    <col min="15610" max="15610" width="7" style="279" customWidth="1"/>
    <col min="15611" max="15611" width="9.85546875" style="279" customWidth="1"/>
    <col min="15612" max="15612" width="64.140625" style="279" customWidth="1"/>
    <col min="15613" max="15613" width="11.42578125" style="279" customWidth="1"/>
    <col min="15614" max="15614" width="12.85546875" style="279" customWidth="1"/>
    <col min="15615" max="15615" width="15.42578125" style="279" customWidth="1"/>
    <col min="15616" max="15616" width="19.42578125" style="279" customWidth="1"/>
    <col min="15617" max="15617" width="13.85546875" style="279" customWidth="1"/>
    <col min="15618" max="15864" width="9.140625" style="279"/>
    <col min="15865" max="15865" width="3.42578125" style="279" customWidth="1"/>
    <col min="15866" max="15866" width="7" style="279" customWidth="1"/>
    <col min="15867" max="15867" width="9.85546875" style="279" customWidth="1"/>
    <col min="15868" max="15868" width="64.140625" style="279" customWidth="1"/>
    <col min="15869" max="15869" width="11.42578125" style="279" customWidth="1"/>
    <col min="15870" max="15870" width="12.85546875" style="279" customWidth="1"/>
    <col min="15871" max="15871" width="15.42578125" style="279" customWidth="1"/>
    <col min="15872" max="15872" width="19.42578125" style="279" customWidth="1"/>
    <col min="15873" max="15873" width="13.85546875" style="279" customWidth="1"/>
    <col min="15874" max="16120" width="9.140625" style="279"/>
    <col min="16121" max="16121" width="3.42578125" style="279" customWidth="1"/>
    <col min="16122" max="16122" width="7" style="279" customWidth="1"/>
    <col min="16123" max="16123" width="9.85546875" style="279" customWidth="1"/>
    <col min="16124" max="16124" width="64.140625" style="279" customWidth="1"/>
    <col min="16125" max="16125" width="11.42578125" style="279" customWidth="1"/>
    <col min="16126" max="16126" width="12.85546875" style="279" customWidth="1"/>
    <col min="16127" max="16127" width="15.42578125" style="279" customWidth="1"/>
    <col min="16128" max="16128" width="19.42578125" style="279" customWidth="1"/>
    <col min="16129" max="16129" width="13.85546875" style="279" customWidth="1"/>
    <col min="16130" max="16384" width="9.140625" style="279"/>
  </cols>
  <sheetData>
    <row r="1" spans="1:7" ht="84.75" customHeight="1" thickBot="1" x14ac:dyDescent="0.3">
      <c r="A1" s="1760" t="s">
        <v>213</v>
      </c>
      <c r="B1" s="1761"/>
      <c r="C1" s="1761"/>
      <c r="D1" s="1761"/>
      <c r="E1" s="1761"/>
      <c r="F1" s="1761"/>
      <c r="G1" s="1762"/>
    </row>
    <row r="2" spans="1:7" ht="24.95" customHeight="1" thickBot="1" x14ac:dyDescent="0.3">
      <c r="A2" s="1794" t="s">
        <v>0</v>
      </c>
      <c r="B2" s="1795"/>
      <c r="C2" s="1795"/>
      <c r="D2" s="1795"/>
      <c r="E2" s="1795"/>
      <c r="F2" s="1795"/>
      <c r="G2" s="1796"/>
    </row>
    <row r="3" spans="1:7" s="683" customFormat="1" ht="24.95" customHeight="1" thickBot="1" x14ac:dyDescent="0.3">
      <c r="A3" s="1794" t="s">
        <v>333</v>
      </c>
      <c r="B3" s="1795"/>
      <c r="C3" s="1795"/>
      <c r="D3" s="1795"/>
      <c r="E3" s="1795"/>
      <c r="F3" s="1795"/>
      <c r="G3" s="1797"/>
    </row>
    <row r="4" spans="1:7" ht="24.95" customHeight="1" thickBot="1" x14ac:dyDescent="0.3">
      <c r="A4" s="37"/>
      <c r="B4" s="38"/>
      <c r="C4" s="1769" t="s">
        <v>1</v>
      </c>
      <c r="D4" s="1769"/>
      <c r="E4" s="1769"/>
      <c r="F4" s="1769"/>
      <c r="G4" s="1770"/>
    </row>
    <row r="5" spans="1:7" ht="60" customHeight="1" x14ac:dyDescent="0.25">
      <c r="A5" s="39"/>
      <c r="B5" s="40" t="s">
        <v>2</v>
      </c>
      <c r="C5" s="1798" t="s">
        <v>3</v>
      </c>
      <c r="D5" s="1799"/>
      <c r="E5" s="1799"/>
      <c r="F5" s="1799"/>
      <c r="G5" s="1800"/>
    </row>
    <row r="6" spans="1:7" ht="150" customHeight="1" x14ac:dyDescent="0.25">
      <c r="A6" s="41"/>
      <c r="B6" s="14" t="s">
        <v>4</v>
      </c>
      <c r="C6" s="1792" t="s">
        <v>5</v>
      </c>
      <c r="D6" s="1792"/>
      <c r="E6" s="1792"/>
      <c r="F6" s="1792"/>
      <c r="G6" s="1793"/>
    </row>
    <row r="7" spans="1:7" ht="90.75" customHeight="1" x14ac:dyDescent="0.25">
      <c r="A7" s="94"/>
      <c r="B7" s="14" t="s">
        <v>6</v>
      </c>
      <c r="C7" s="1792" t="s">
        <v>7</v>
      </c>
      <c r="D7" s="1792"/>
      <c r="E7" s="1792"/>
      <c r="F7" s="1792"/>
      <c r="G7" s="1793"/>
    </row>
    <row r="8" spans="1:7" ht="90" customHeight="1" x14ac:dyDescent="0.25">
      <c r="A8" s="94"/>
      <c r="B8" s="14" t="s">
        <v>8</v>
      </c>
      <c r="C8" s="1792" t="s">
        <v>82</v>
      </c>
      <c r="D8" s="1792"/>
      <c r="E8" s="1792"/>
      <c r="F8" s="1792"/>
      <c r="G8" s="1793"/>
    </row>
    <row r="9" spans="1:7" ht="157.5" customHeight="1" x14ac:dyDescent="0.25">
      <c r="A9" s="94"/>
      <c r="B9" s="14" t="s">
        <v>9</v>
      </c>
      <c r="C9" s="1792" t="s">
        <v>59</v>
      </c>
      <c r="D9" s="1792"/>
      <c r="E9" s="1792"/>
      <c r="F9" s="1792"/>
      <c r="G9" s="1793"/>
    </row>
    <row r="10" spans="1:7" ht="88.5" customHeight="1" x14ac:dyDescent="0.25">
      <c r="A10" s="94"/>
      <c r="B10" s="14" t="s">
        <v>10</v>
      </c>
      <c r="C10" s="1792" t="s">
        <v>60</v>
      </c>
      <c r="D10" s="1792"/>
      <c r="E10" s="1792"/>
      <c r="F10" s="1792"/>
      <c r="G10" s="1793"/>
    </row>
    <row r="11" spans="1:7" ht="53.25" customHeight="1" x14ac:dyDescent="0.25">
      <c r="A11" s="94"/>
      <c r="B11" s="14" t="s">
        <v>11</v>
      </c>
      <c r="C11" s="1792" t="s">
        <v>12</v>
      </c>
      <c r="D11" s="1792"/>
      <c r="E11" s="1792"/>
      <c r="F11" s="1792"/>
      <c r="G11" s="1793"/>
    </row>
    <row r="12" spans="1:7" ht="144" customHeight="1" x14ac:dyDescent="0.25">
      <c r="A12" s="94"/>
      <c r="B12" s="14" t="s">
        <v>13</v>
      </c>
      <c r="C12" s="1792" t="s">
        <v>265</v>
      </c>
      <c r="D12" s="1792"/>
      <c r="E12" s="1792"/>
      <c r="F12" s="1792"/>
      <c r="G12" s="1793"/>
    </row>
    <row r="13" spans="1:7" ht="88.5" customHeight="1" x14ac:dyDescent="0.25">
      <c r="A13" s="94"/>
      <c r="B13" s="36" t="s">
        <v>14</v>
      </c>
      <c r="C13" s="1792" t="s">
        <v>15</v>
      </c>
      <c r="D13" s="1792"/>
      <c r="E13" s="1792"/>
      <c r="F13" s="1792"/>
      <c r="G13" s="1793"/>
    </row>
    <row r="14" spans="1:7" ht="143.25" customHeight="1" x14ac:dyDescent="0.25">
      <c r="A14" s="94"/>
      <c r="B14" s="14" t="s">
        <v>16</v>
      </c>
      <c r="C14" s="1792" t="s">
        <v>215</v>
      </c>
      <c r="D14" s="1792"/>
      <c r="E14" s="1792"/>
      <c r="F14" s="1792"/>
      <c r="G14" s="1793"/>
    </row>
    <row r="15" spans="1:7" ht="207" customHeight="1" x14ac:dyDescent="0.25">
      <c r="A15" s="94"/>
      <c r="B15" s="14" t="s">
        <v>17</v>
      </c>
      <c r="C15" s="1792" t="s">
        <v>334</v>
      </c>
      <c r="D15" s="1792"/>
      <c r="E15" s="1792"/>
      <c r="F15" s="1792"/>
      <c r="G15" s="1793"/>
    </row>
    <row r="16" spans="1:7" ht="154.5" customHeight="1" x14ac:dyDescent="0.25">
      <c r="A16" s="94"/>
      <c r="B16" s="14" t="s">
        <v>18</v>
      </c>
      <c r="C16" s="1792" t="s">
        <v>19</v>
      </c>
      <c r="D16" s="1792"/>
      <c r="E16" s="1792"/>
      <c r="F16" s="1792"/>
      <c r="G16" s="1793"/>
    </row>
    <row r="17" spans="1:7" ht="106.5" customHeight="1" x14ac:dyDescent="0.25">
      <c r="A17" s="94"/>
      <c r="B17" s="14" t="s">
        <v>20</v>
      </c>
      <c r="C17" s="1792" t="s">
        <v>21</v>
      </c>
      <c r="D17" s="1792"/>
      <c r="E17" s="1792"/>
      <c r="F17" s="1792"/>
      <c r="G17" s="1793"/>
    </row>
    <row r="18" spans="1:7" ht="86.25" customHeight="1" x14ac:dyDescent="0.25">
      <c r="A18" s="94"/>
      <c r="B18" s="14" t="s">
        <v>22</v>
      </c>
      <c r="C18" s="1792" t="s">
        <v>83</v>
      </c>
      <c r="D18" s="1792"/>
      <c r="E18" s="1792"/>
      <c r="F18" s="1792"/>
      <c r="G18" s="1793"/>
    </row>
    <row r="19" spans="1:7" ht="70.5" customHeight="1" thickBot="1" x14ac:dyDescent="0.3">
      <c r="A19" s="42"/>
      <c r="B19" s="43" t="s">
        <v>23</v>
      </c>
      <c r="C19" s="1809" t="s">
        <v>84</v>
      </c>
      <c r="D19" s="1809"/>
      <c r="E19" s="1809"/>
      <c r="F19" s="1809"/>
      <c r="G19" s="1810"/>
    </row>
    <row r="20" spans="1:7" ht="15.75" x14ac:dyDescent="0.25">
      <c r="A20" s="44"/>
      <c r="B20" s="44"/>
      <c r="C20" s="44"/>
      <c r="D20" s="44"/>
      <c r="E20" s="4"/>
      <c r="F20" s="44"/>
      <c r="G20" s="44"/>
    </row>
    <row r="21" spans="1:7" ht="16.5" thickBot="1" x14ac:dyDescent="0.3">
      <c r="A21" s="44"/>
      <c r="B21" s="44"/>
      <c r="C21" s="44"/>
      <c r="D21" s="44"/>
      <c r="E21" s="4"/>
      <c r="F21" s="4"/>
      <c r="G21" s="4"/>
    </row>
    <row r="22" spans="1:7" ht="56.25" x14ac:dyDescent="0.25">
      <c r="A22" s="39" t="s">
        <v>24</v>
      </c>
      <c r="B22" s="45" t="s">
        <v>216</v>
      </c>
      <c r="C22" s="45" t="s">
        <v>25</v>
      </c>
      <c r="D22" s="45" t="s">
        <v>26</v>
      </c>
      <c r="E22" s="5" t="s">
        <v>27</v>
      </c>
      <c r="F22" s="5" t="s">
        <v>28</v>
      </c>
      <c r="G22" s="268" t="s">
        <v>29</v>
      </c>
    </row>
    <row r="23" spans="1:7" ht="19.5" thickBot="1" x14ac:dyDescent="0.3">
      <c r="A23" s="48">
        <v>1</v>
      </c>
      <c r="B23" s="22">
        <v>2</v>
      </c>
      <c r="C23" s="22">
        <v>3</v>
      </c>
      <c r="D23" s="22">
        <v>4</v>
      </c>
      <c r="E23" s="269">
        <v>5</v>
      </c>
      <c r="F23" s="269">
        <v>6</v>
      </c>
      <c r="G23" s="270">
        <v>7</v>
      </c>
    </row>
    <row r="24" spans="1:7" ht="24.95" customHeight="1" thickBot="1" x14ac:dyDescent="0.4">
      <c r="A24" s="271"/>
      <c r="B24" s="685"/>
      <c r="C24" s="65" t="s">
        <v>30</v>
      </c>
      <c r="D24" s="272"/>
      <c r="E24" s="273"/>
      <c r="F24" s="690"/>
      <c r="G24" s="274"/>
    </row>
    <row r="25" spans="1:7" ht="27.75" customHeight="1" x14ac:dyDescent="0.35">
      <c r="A25" s="13">
        <v>1</v>
      </c>
      <c r="B25" s="95" t="s">
        <v>62</v>
      </c>
      <c r="C25" s="275" t="s">
        <v>31</v>
      </c>
      <c r="D25" s="176" t="s">
        <v>32</v>
      </c>
      <c r="E25" s="30">
        <v>1</v>
      </c>
      <c r="F25" s="97"/>
      <c r="G25" s="691">
        <f t="shared" ref="G25:G30" si="0">E25*F25</f>
        <v>0</v>
      </c>
    </row>
    <row r="26" spans="1:7" ht="40.5" customHeight="1" x14ac:dyDescent="0.35">
      <c r="A26" s="89">
        <v>2</v>
      </c>
      <c r="B26" s="14" t="s">
        <v>53</v>
      </c>
      <c r="C26" s="178" t="s">
        <v>33</v>
      </c>
      <c r="D26" s="91" t="s">
        <v>32</v>
      </c>
      <c r="E26" s="92">
        <v>1</v>
      </c>
      <c r="F26" s="98"/>
      <c r="G26" s="692">
        <f t="shared" si="0"/>
        <v>0</v>
      </c>
    </row>
    <row r="27" spans="1:7" ht="30" customHeight="1" x14ac:dyDescent="0.35">
      <c r="A27" s="89">
        <v>3</v>
      </c>
      <c r="B27" s="93" t="s">
        <v>63</v>
      </c>
      <c r="C27" s="178" t="s">
        <v>34</v>
      </c>
      <c r="D27" s="91" t="s">
        <v>32</v>
      </c>
      <c r="E27" s="92">
        <v>1</v>
      </c>
      <c r="F27" s="98"/>
      <c r="G27" s="692">
        <f t="shared" si="0"/>
        <v>0</v>
      </c>
    </row>
    <row r="28" spans="1:7" ht="42" customHeight="1" x14ac:dyDescent="0.35">
      <c r="A28" s="89">
        <v>4</v>
      </c>
      <c r="B28" s="93" t="s">
        <v>64</v>
      </c>
      <c r="C28" s="178" t="s">
        <v>55</v>
      </c>
      <c r="D28" s="91" t="s">
        <v>32</v>
      </c>
      <c r="E28" s="92">
        <v>1</v>
      </c>
      <c r="F28" s="98"/>
      <c r="G28" s="692">
        <f t="shared" si="0"/>
        <v>0</v>
      </c>
    </row>
    <row r="29" spans="1:7" ht="78.75" customHeight="1" x14ac:dyDescent="0.35">
      <c r="A29" s="89">
        <v>5</v>
      </c>
      <c r="B29" s="93" t="s">
        <v>65</v>
      </c>
      <c r="C29" s="178" t="s">
        <v>58</v>
      </c>
      <c r="D29" s="91" t="s">
        <v>32</v>
      </c>
      <c r="E29" s="92">
        <v>1</v>
      </c>
      <c r="F29" s="98"/>
      <c r="G29" s="692">
        <f t="shared" si="0"/>
        <v>0</v>
      </c>
    </row>
    <row r="30" spans="1:7" ht="64.5" customHeight="1" thickBot="1" x14ac:dyDescent="0.4">
      <c r="A30" s="132">
        <v>6</v>
      </c>
      <c r="B30" s="179">
        <v>14</v>
      </c>
      <c r="C30" s="281" t="s">
        <v>217</v>
      </c>
      <c r="D30" s="135" t="s">
        <v>32</v>
      </c>
      <c r="E30" s="282">
        <v>1</v>
      </c>
      <c r="F30" s="289"/>
      <c r="G30" s="693">
        <f t="shared" si="0"/>
        <v>0</v>
      </c>
    </row>
    <row r="31" spans="1:7" ht="24.95" customHeight="1" thickBot="1" x14ac:dyDescent="0.3">
      <c r="A31" s="139"/>
      <c r="B31" s="140"/>
      <c r="C31" s="140"/>
      <c r="D31" s="1756" t="s">
        <v>218</v>
      </c>
      <c r="E31" s="1756"/>
      <c r="F31" s="1819"/>
      <c r="G31" s="284">
        <f>SUM(G25:G30)</f>
        <v>0</v>
      </c>
    </row>
    <row r="32" spans="1:7" s="686" customFormat="1" ht="24.95" customHeight="1" thickBot="1" x14ac:dyDescent="0.4">
      <c r="A32" s="271"/>
      <c r="B32" s="685"/>
      <c r="C32" s="65" t="s">
        <v>35</v>
      </c>
      <c r="D32" s="272"/>
      <c r="E32" s="272"/>
      <c r="F32" s="687"/>
      <c r="G32" s="688"/>
    </row>
    <row r="33" spans="1:7" s="686" customFormat="1" ht="27.75" customHeight="1" x14ac:dyDescent="0.35">
      <c r="A33" s="13">
        <v>7</v>
      </c>
      <c r="B33" s="95" t="s">
        <v>66</v>
      </c>
      <c r="C33" s="60" t="s">
        <v>335</v>
      </c>
      <c r="D33" s="29" t="s">
        <v>36</v>
      </c>
      <c r="E33" s="97">
        <f>1142.3*0.001</f>
        <v>1.1422999999999999</v>
      </c>
      <c r="F33" s="97"/>
      <c r="G33" s="1504">
        <f>E33*F33</f>
        <v>0</v>
      </c>
    </row>
    <row r="34" spans="1:7" s="686" customFormat="1" ht="62.25" customHeight="1" x14ac:dyDescent="0.35">
      <c r="A34" s="89">
        <v>8</v>
      </c>
      <c r="B34" s="93" t="s">
        <v>68</v>
      </c>
      <c r="C34" s="8" t="s">
        <v>336</v>
      </c>
      <c r="D34" s="91" t="s">
        <v>38</v>
      </c>
      <c r="E34" s="98">
        <v>8600</v>
      </c>
      <c r="F34" s="363"/>
      <c r="G34" s="1504">
        <f t="shared" ref="G34:G36" si="1">E34*F34</f>
        <v>0</v>
      </c>
    </row>
    <row r="35" spans="1:7" s="686" customFormat="1" ht="38.25" customHeight="1" x14ac:dyDescent="0.35">
      <c r="A35" s="89">
        <v>9</v>
      </c>
      <c r="B35" s="93" t="s">
        <v>91</v>
      </c>
      <c r="C35" s="8" t="s">
        <v>1158</v>
      </c>
      <c r="D35" s="91" t="s">
        <v>37</v>
      </c>
      <c r="E35" s="98">
        <v>130</v>
      </c>
      <c r="F35" s="363"/>
      <c r="G35" s="1504">
        <f t="shared" si="1"/>
        <v>0</v>
      </c>
    </row>
    <row r="36" spans="1:7" s="686" customFormat="1" ht="57" thickBot="1" x14ac:dyDescent="0.4">
      <c r="A36" s="132">
        <v>10</v>
      </c>
      <c r="B36" s="145" t="s">
        <v>69</v>
      </c>
      <c r="C36" s="146" t="s">
        <v>337</v>
      </c>
      <c r="D36" s="135" t="s">
        <v>37</v>
      </c>
      <c r="E36" s="147">
        <v>2165</v>
      </c>
      <c r="F36" s="1401"/>
      <c r="G36" s="1507">
        <f t="shared" si="1"/>
        <v>0</v>
      </c>
    </row>
    <row r="37" spans="1:7" s="686" customFormat="1" ht="19.5" thickBot="1" x14ac:dyDescent="0.4">
      <c r="A37" s="302"/>
      <c r="B37" s="303"/>
      <c r="C37" s="117"/>
      <c r="D37" s="304"/>
      <c r="E37" s="108"/>
      <c r="F37" s="109"/>
      <c r="G37" s="305"/>
    </row>
    <row r="38" spans="1:7" s="686" customFormat="1" ht="24.95" customHeight="1" thickBot="1" x14ac:dyDescent="0.3">
      <c r="A38" s="1826" t="s">
        <v>221</v>
      </c>
      <c r="B38" s="1827"/>
      <c r="C38" s="1827"/>
      <c r="D38" s="1827"/>
      <c r="E38" s="1827"/>
      <c r="F38" s="1828"/>
      <c r="G38" s="372">
        <f>SUM(G33:G37)</f>
        <v>0</v>
      </c>
    </row>
    <row r="39" spans="1:7" s="686" customFormat="1" ht="24.95" customHeight="1" thickBot="1" x14ac:dyDescent="0.4">
      <c r="A39" s="162"/>
      <c r="B39" s="161"/>
      <c r="C39" s="65" t="s">
        <v>42</v>
      </c>
      <c r="D39" s="374"/>
      <c r="E39" s="272"/>
      <c r="F39" s="687"/>
      <c r="G39" s="688"/>
    </row>
    <row r="40" spans="1:7" s="686" customFormat="1" ht="77.45" customHeight="1" x14ac:dyDescent="0.35">
      <c r="A40" s="181">
        <v>11</v>
      </c>
      <c r="B40" s="103" t="s">
        <v>72</v>
      </c>
      <c r="C40" s="100" t="s">
        <v>338</v>
      </c>
      <c r="D40" s="176" t="s">
        <v>39</v>
      </c>
      <c r="E40" s="104">
        <v>860</v>
      </c>
      <c r="F40" s="177"/>
      <c r="G40" s="1504">
        <f>E40*F40</f>
        <v>0</v>
      </c>
    </row>
    <row r="41" spans="1:7" s="686" customFormat="1" ht="37.5" x14ac:dyDescent="0.35">
      <c r="A41" s="89">
        <v>12</v>
      </c>
      <c r="B41" s="93" t="s">
        <v>339</v>
      </c>
      <c r="C41" s="8" t="s">
        <v>1159</v>
      </c>
      <c r="D41" s="91" t="s">
        <v>39</v>
      </c>
      <c r="E41" s="98">
        <v>860</v>
      </c>
      <c r="F41" s="92"/>
      <c r="G41" s="1505">
        <f>E41*F41</f>
        <v>0</v>
      </c>
    </row>
    <row r="42" spans="1:7" s="686" customFormat="1" ht="56.25" x14ac:dyDescent="0.35">
      <c r="A42" s="89">
        <v>13</v>
      </c>
      <c r="B42" s="93"/>
      <c r="C42" s="8" t="s">
        <v>1160</v>
      </c>
      <c r="D42" s="91" t="s">
        <v>40</v>
      </c>
      <c r="E42" s="98">
        <v>5</v>
      </c>
      <c r="F42" s="92"/>
      <c r="G42" s="1505">
        <f>E42*F42</f>
        <v>0</v>
      </c>
    </row>
    <row r="43" spans="1:7" s="686" customFormat="1" ht="56.25" x14ac:dyDescent="0.35">
      <c r="A43" s="89">
        <v>14</v>
      </c>
      <c r="B43" s="93"/>
      <c r="C43" s="8" t="s">
        <v>1161</v>
      </c>
      <c r="D43" s="91" t="s">
        <v>40</v>
      </c>
      <c r="E43" s="98">
        <v>2</v>
      </c>
      <c r="F43" s="92"/>
      <c r="G43" s="1505">
        <f>E43*F43</f>
        <v>0</v>
      </c>
    </row>
    <row r="44" spans="1:7" ht="94.5" thickBot="1" x14ac:dyDescent="0.4">
      <c r="A44" s="300">
        <v>15</v>
      </c>
      <c r="B44" s="242"/>
      <c r="C44" s="243" t="s">
        <v>1162</v>
      </c>
      <c r="D44" s="288" t="s">
        <v>40</v>
      </c>
      <c r="E44" s="289">
        <v>2</v>
      </c>
      <c r="F44" s="282"/>
      <c r="G44" s="1506">
        <f>E44*F44</f>
        <v>0</v>
      </c>
    </row>
    <row r="45" spans="1:7" s="686" customFormat="1" ht="24.95" customHeight="1" thickBot="1" x14ac:dyDescent="0.3">
      <c r="A45" s="1826" t="s">
        <v>233</v>
      </c>
      <c r="B45" s="1827"/>
      <c r="C45" s="1827"/>
      <c r="D45" s="1827"/>
      <c r="E45" s="1827"/>
      <c r="F45" s="1828"/>
      <c r="G45" s="1508">
        <f>SUM(G40:G44)</f>
        <v>0</v>
      </c>
    </row>
    <row r="46" spans="1:7" s="686" customFormat="1" ht="24.95" customHeight="1" thickBot="1" x14ac:dyDescent="0.4">
      <c r="A46" s="271"/>
      <c r="B46" s="685"/>
      <c r="C46" s="65" t="s">
        <v>45</v>
      </c>
      <c r="D46" s="272"/>
      <c r="E46" s="272"/>
      <c r="F46" s="687"/>
      <c r="G46" s="688"/>
    </row>
    <row r="47" spans="1:7" s="686" customFormat="1" ht="70.5" customHeight="1" x14ac:dyDescent="0.35">
      <c r="A47" s="13">
        <v>16</v>
      </c>
      <c r="B47" s="95" t="s">
        <v>77</v>
      </c>
      <c r="C47" s="60" t="s">
        <v>340</v>
      </c>
      <c r="D47" s="29" t="s">
        <v>39</v>
      </c>
      <c r="E47" s="97">
        <v>860</v>
      </c>
      <c r="F47" s="30"/>
      <c r="G47" s="1509">
        <f>(E47*F47)</f>
        <v>0</v>
      </c>
    </row>
    <row r="48" spans="1:7" s="686" customFormat="1" ht="42.75" customHeight="1" x14ac:dyDescent="0.35">
      <c r="A48" s="89">
        <v>17</v>
      </c>
      <c r="B48" s="93" t="s">
        <v>78</v>
      </c>
      <c r="C48" s="8" t="s">
        <v>274</v>
      </c>
      <c r="D48" s="91" t="s">
        <v>38</v>
      </c>
      <c r="E48" s="98">
        <v>8600</v>
      </c>
      <c r="F48" s="92"/>
      <c r="G48" s="1505">
        <f>(E48*F48)</f>
        <v>0</v>
      </c>
    </row>
    <row r="49" spans="1:7" s="686" customFormat="1" ht="27.75" customHeight="1" x14ac:dyDescent="0.35">
      <c r="A49" s="89">
        <v>18</v>
      </c>
      <c r="B49" s="93" t="s">
        <v>79</v>
      </c>
      <c r="C49" s="8" t="s">
        <v>341</v>
      </c>
      <c r="D49" s="91" t="s">
        <v>38</v>
      </c>
      <c r="E49" s="98">
        <v>8600</v>
      </c>
      <c r="F49" s="92"/>
      <c r="G49" s="1505">
        <f>E49*F49</f>
        <v>0</v>
      </c>
    </row>
    <row r="50" spans="1:7" ht="38.25" customHeight="1" x14ac:dyDescent="0.35">
      <c r="A50" s="89">
        <v>19</v>
      </c>
      <c r="B50" s="93" t="s">
        <v>236</v>
      </c>
      <c r="C50" s="694" t="s">
        <v>342</v>
      </c>
      <c r="D50" s="91" t="s">
        <v>37</v>
      </c>
      <c r="E50" s="695">
        <v>130</v>
      </c>
      <c r="F50" s="696"/>
      <c r="G50" s="1505">
        <f>E50*F50</f>
        <v>0</v>
      </c>
    </row>
    <row r="51" spans="1:7" s="686" customFormat="1" ht="37.5" x14ac:dyDescent="0.35">
      <c r="A51" s="89">
        <v>20</v>
      </c>
      <c r="B51" s="93" t="s">
        <v>80</v>
      </c>
      <c r="C51" s="8" t="s">
        <v>277</v>
      </c>
      <c r="D51" s="91" t="s">
        <v>37</v>
      </c>
      <c r="E51" s="98">
        <v>2200</v>
      </c>
      <c r="F51" s="92"/>
      <c r="G51" s="1505">
        <f>(E51*F51)</f>
        <v>0</v>
      </c>
    </row>
    <row r="52" spans="1:7" s="697" customFormat="1" ht="75.75" thickBot="1" x14ac:dyDescent="0.4">
      <c r="A52" s="300">
        <v>21</v>
      </c>
      <c r="B52" s="242" t="s">
        <v>343</v>
      </c>
      <c r="C52" s="243" t="s">
        <v>275</v>
      </c>
      <c r="D52" s="288" t="s">
        <v>38</v>
      </c>
      <c r="E52" s="289">
        <v>8600</v>
      </c>
      <c r="F52" s="282"/>
      <c r="G52" s="1506">
        <f>(E52*F52)</f>
        <v>0</v>
      </c>
    </row>
    <row r="53" spans="1:7" s="686" customFormat="1" ht="24.95" customHeight="1" thickBot="1" x14ac:dyDescent="0.3">
      <c r="A53" s="1755" t="s">
        <v>238</v>
      </c>
      <c r="B53" s="1756"/>
      <c r="C53" s="1756"/>
      <c r="D53" s="1756"/>
      <c r="E53" s="1756"/>
      <c r="F53" s="1756"/>
      <c r="G53" s="141">
        <f>SUM(G47:G52)</f>
        <v>0</v>
      </c>
    </row>
    <row r="54" spans="1:7" s="686" customFormat="1" ht="24.95" customHeight="1" thickBot="1" x14ac:dyDescent="0.4">
      <c r="A54" s="271"/>
      <c r="B54" s="685"/>
      <c r="C54" s="65" t="s">
        <v>1069</v>
      </c>
      <c r="D54" s="272"/>
      <c r="E54" s="272"/>
      <c r="F54" s="687"/>
      <c r="G54" s="688"/>
    </row>
    <row r="55" spans="1:7" s="686" customFormat="1" ht="24.95" customHeight="1" thickBot="1" x14ac:dyDescent="0.4">
      <c r="A55" s="162"/>
      <c r="B55" s="161"/>
      <c r="C55" s="65" t="s">
        <v>1136</v>
      </c>
      <c r="D55" s="272"/>
      <c r="E55" s="272"/>
      <c r="F55" s="687"/>
      <c r="G55" s="688"/>
    </row>
    <row r="56" spans="1:7" s="686" customFormat="1" ht="37.5" x14ac:dyDescent="0.35">
      <c r="A56" s="13">
        <v>22</v>
      </c>
      <c r="B56" s="95"/>
      <c r="C56" s="60" t="s">
        <v>344</v>
      </c>
      <c r="D56" s="91" t="s">
        <v>40</v>
      </c>
      <c r="E56" s="97">
        <v>17</v>
      </c>
      <c r="F56" s="30"/>
      <c r="G56" s="1509">
        <f t="shared" ref="G56:G57" si="2">(E56*F56)</f>
        <v>0</v>
      </c>
    </row>
    <row r="57" spans="1:7" s="686" customFormat="1" ht="56.25" x14ac:dyDescent="0.35">
      <c r="A57" s="89">
        <v>23</v>
      </c>
      <c r="B57" s="93"/>
      <c r="C57" s="8" t="s">
        <v>345</v>
      </c>
      <c r="D57" s="91" t="s">
        <v>40</v>
      </c>
      <c r="E57" s="98">
        <v>17</v>
      </c>
      <c r="F57" s="92"/>
      <c r="G57" s="1505">
        <f t="shared" si="2"/>
        <v>0</v>
      </c>
    </row>
    <row r="58" spans="1:7" s="686" customFormat="1" ht="37.5" x14ac:dyDescent="0.35">
      <c r="A58" s="89">
        <v>24</v>
      </c>
      <c r="B58" s="93"/>
      <c r="C58" s="8" t="s">
        <v>346</v>
      </c>
      <c r="D58" s="91" t="s">
        <v>40</v>
      </c>
      <c r="E58" s="98">
        <v>17</v>
      </c>
      <c r="F58" s="92"/>
      <c r="G58" s="1505">
        <f>E58*F58</f>
        <v>0</v>
      </c>
    </row>
    <row r="59" spans="1:7" s="686" customFormat="1" ht="56.25" customHeight="1" x14ac:dyDescent="0.35">
      <c r="A59" s="89">
        <v>25</v>
      </c>
      <c r="B59" s="93"/>
      <c r="C59" s="8" t="s">
        <v>347</v>
      </c>
      <c r="D59" s="176" t="s">
        <v>39</v>
      </c>
      <c r="E59" s="695">
        <v>3.4</v>
      </c>
      <c r="F59" s="696"/>
      <c r="G59" s="1505">
        <f>E59*F59</f>
        <v>0</v>
      </c>
    </row>
    <row r="60" spans="1:7" s="686" customFormat="1" ht="38.25" thickBot="1" x14ac:dyDescent="0.4">
      <c r="A60" s="89">
        <v>26</v>
      </c>
      <c r="B60" s="93"/>
      <c r="C60" s="8" t="s">
        <v>348</v>
      </c>
      <c r="D60" s="91" t="s">
        <v>205</v>
      </c>
      <c r="E60" s="98">
        <v>102</v>
      </c>
      <c r="F60" s="92"/>
      <c r="G60" s="1505">
        <f t="shared" ref="G60" si="3">(E60*F60)</f>
        <v>0</v>
      </c>
    </row>
    <row r="61" spans="1:7" s="686" customFormat="1" ht="24.95" customHeight="1" thickBot="1" x14ac:dyDescent="0.3">
      <c r="A61" s="1755" t="s">
        <v>349</v>
      </c>
      <c r="B61" s="1756"/>
      <c r="C61" s="1756"/>
      <c r="D61" s="1756"/>
      <c r="E61" s="1756"/>
      <c r="F61" s="1756"/>
      <c r="G61" s="1510">
        <f>SUM(G56:G60)</f>
        <v>0</v>
      </c>
    </row>
    <row r="62" spans="1:7" s="686" customFormat="1" ht="24.95" customHeight="1" thickBot="1" x14ac:dyDescent="0.4">
      <c r="A62" s="162"/>
      <c r="B62" s="161"/>
      <c r="C62" s="65" t="s">
        <v>1137</v>
      </c>
      <c r="D62" s="272"/>
      <c r="E62" s="272"/>
      <c r="F62" s="687"/>
      <c r="G62" s="688"/>
    </row>
    <row r="63" spans="1:7" s="686" customFormat="1" ht="37.5" x14ac:dyDescent="0.35">
      <c r="A63" s="13">
        <v>27</v>
      </c>
      <c r="B63" s="95"/>
      <c r="C63" s="60" t="s">
        <v>350</v>
      </c>
      <c r="D63" s="91" t="s">
        <v>40</v>
      </c>
      <c r="E63" s="97">
        <v>5</v>
      </c>
      <c r="F63" s="30"/>
      <c r="G63" s="1509">
        <f t="shared" ref="G63:G65" si="4">(E63*F63)</f>
        <v>0</v>
      </c>
    </row>
    <row r="64" spans="1:7" s="686" customFormat="1" ht="37.5" x14ac:dyDescent="0.35">
      <c r="A64" s="89">
        <v>28</v>
      </c>
      <c r="B64" s="93"/>
      <c r="C64" s="8" t="s">
        <v>346</v>
      </c>
      <c r="D64" s="91" t="s">
        <v>40</v>
      </c>
      <c r="E64" s="98">
        <v>5</v>
      </c>
      <c r="F64" s="92"/>
      <c r="G64" s="1505">
        <f t="shared" si="4"/>
        <v>0</v>
      </c>
    </row>
    <row r="65" spans="1:7" s="686" customFormat="1" ht="57" thickBot="1" x14ac:dyDescent="0.4">
      <c r="A65" s="89">
        <v>29</v>
      </c>
      <c r="B65" s="93"/>
      <c r="C65" s="8" t="s">
        <v>351</v>
      </c>
      <c r="D65" s="176" t="s">
        <v>39</v>
      </c>
      <c r="E65" s="98">
        <v>0.38</v>
      </c>
      <c r="F65" s="92"/>
      <c r="G65" s="1505">
        <f t="shared" si="4"/>
        <v>0</v>
      </c>
    </row>
    <row r="66" spans="1:7" s="686" customFormat="1" ht="24.95" customHeight="1" thickBot="1" x14ac:dyDescent="0.3">
      <c r="A66" s="1755" t="s">
        <v>1138</v>
      </c>
      <c r="B66" s="1756"/>
      <c r="C66" s="1756"/>
      <c r="D66" s="1756"/>
      <c r="E66" s="1756"/>
      <c r="F66" s="1756"/>
      <c r="G66" s="1510">
        <f>SUM(G63:G65)</f>
        <v>0</v>
      </c>
    </row>
    <row r="67" spans="1:7" s="686" customFormat="1" ht="24.95" customHeight="1" thickBot="1" x14ac:dyDescent="0.3">
      <c r="A67" s="1755" t="s">
        <v>242</v>
      </c>
      <c r="B67" s="1756"/>
      <c r="C67" s="1756"/>
      <c r="D67" s="1756"/>
      <c r="E67" s="1756"/>
      <c r="F67" s="1756"/>
      <c r="G67" s="141">
        <f>SUM(G66,G61)</f>
        <v>0</v>
      </c>
    </row>
    <row r="68" spans="1:7" ht="24.95" customHeight="1" thickBot="1" x14ac:dyDescent="0.4">
      <c r="A68" s="162"/>
      <c r="B68" s="163"/>
      <c r="C68" s="65" t="s">
        <v>170</v>
      </c>
      <c r="D68" s="272"/>
      <c r="E68" s="272"/>
      <c r="F68" s="687"/>
      <c r="G68" s="688"/>
    </row>
    <row r="69" spans="1:7" ht="24.95" customHeight="1" x14ac:dyDescent="0.35">
      <c r="A69" s="271"/>
      <c r="B69" s="685"/>
      <c r="C69" s="68" t="s">
        <v>171</v>
      </c>
      <c r="D69" s="54"/>
      <c r="E69" s="54"/>
      <c r="F69" s="698"/>
      <c r="G69" s="699"/>
    </row>
    <row r="70" spans="1:7" ht="56.25" x14ac:dyDescent="0.35">
      <c r="A70" s="94">
        <v>30</v>
      </c>
      <c r="B70" s="93" t="s">
        <v>56</v>
      </c>
      <c r="C70" s="8" t="s">
        <v>352</v>
      </c>
      <c r="D70" s="91" t="s">
        <v>40</v>
      </c>
      <c r="E70" s="98">
        <v>25</v>
      </c>
      <c r="F70" s="87"/>
      <c r="G70" s="59">
        <f t="shared" ref="G70:G76" si="5">(E70*F70)</f>
        <v>0</v>
      </c>
    </row>
    <row r="71" spans="1:7" ht="63" customHeight="1" x14ac:dyDescent="0.35">
      <c r="A71" s="94">
        <f>A70+1</f>
        <v>31</v>
      </c>
      <c r="B71" s="93" t="s">
        <v>56</v>
      </c>
      <c r="C71" s="8" t="s">
        <v>246</v>
      </c>
      <c r="D71" s="91" t="s">
        <v>40</v>
      </c>
      <c r="E71" s="98">
        <v>35</v>
      </c>
      <c r="F71" s="87"/>
      <c r="G71" s="59">
        <f t="shared" si="5"/>
        <v>0</v>
      </c>
    </row>
    <row r="72" spans="1:7" ht="63" customHeight="1" x14ac:dyDescent="0.35">
      <c r="A72" s="94">
        <f t="shared" ref="A72:A76" si="6">A71+1</f>
        <v>32</v>
      </c>
      <c r="B72" s="93" t="s">
        <v>56</v>
      </c>
      <c r="C72" s="8" t="s">
        <v>353</v>
      </c>
      <c r="D72" s="91" t="s">
        <v>40</v>
      </c>
      <c r="E72" s="98">
        <v>24</v>
      </c>
      <c r="F72" s="87"/>
      <c r="G72" s="59">
        <f t="shared" si="5"/>
        <v>0</v>
      </c>
    </row>
    <row r="73" spans="1:7" ht="83.25" customHeight="1" x14ac:dyDescent="0.35">
      <c r="A73" s="94">
        <f t="shared" si="6"/>
        <v>33</v>
      </c>
      <c r="B73" s="93" t="s">
        <v>56</v>
      </c>
      <c r="C73" s="8" t="s">
        <v>325</v>
      </c>
      <c r="D73" s="91" t="s">
        <v>40</v>
      </c>
      <c r="E73" s="98">
        <v>6</v>
      </c>
      <c r="F73" s="87"/>
      <c r="G73" s="59">
        <f t="shared" si="5"/>
        <v>0</v>
      </c>
    </row>
    <row r="74" spans="1:7" ht="68.25" customHeight="1" x14ac:dyDescent="0.35">
      <c r="A74" s="94">
        <f t="shared" si="6"/>
        <v>34</v>
      </c>
      <c r="B74" s="93" t="s">
        <v>56</v>
      </c>
      <c r="C74" s="8" t="s">
        <v>354</v>
      </c>
      <c r="D74" s="91" t="s">
        <v>40</v>
      </c>
      <c r="E74" s="98">
        <v>2</v>
      </c>
      <c r="F74" s="87"/>
      <c r="G74" s="59">
        <f t="shared" si="5"/>
        <v>0</v>
      </c>
    </row>
    <row r="75" spans="1:7" ht="75" x14ac:dyDescent="0.35">
      <c r="A75" s="94">
        <f t="shared" si="6"/>
        <v>35</v>
      </c>
      <c r="B75" s="93" t="s">
        <v>56</v>
      </c>
      <c r="C75" s="8" t="s">
        <v>95</v>
      </c>
      <c r="D75" s="91" t="s">
        <v>37</v>
      </c>
      <c r="E75" s="98">
        <v>262</v>
      </c>
      <c r="F75" s="87"/>
      <c r="G75" s="59">
        <f t="shared" si="5"/>
        <v>0</v>
      </c>
    </row>
    <row r="76" spans="1:7" ht="56.25" x14ac:dyDescent="0.35">
      <c r="A76" s="94">
        <f t="shared" si="6"/>
        <v>36</v>
      </c>
      <c r="B76" s="93" t="s">
        <v>96</v>
      </c>
      <c r="C76" s="8" t="s">
        <v>355</v>
      </c>
      <c r="D76" s="91" t="s">
        <v>39</v>
      </c>
      <c r="E76" s="98">
        <v>5.7</v>
      </c>
      <c r="F76" s="87"/>
      <c r="G76" s="59">
        <f t="shared" si="5"/>
        <v>0</v>
      </c>
    </row>
    <row r="77" spans="1:7" ht="24.95" customHeight="1" thickBot="1" x14ac:dyDescent="0.4">
      <c r="A77" s="700"/>
      <c r="B77" s="393"/>
      <c r="C77" s="461" t="s">
        <v>176</v>
      </c>
      <c r="D77" s="701"/>
      <c r="E77" s="701"/>
      <c r="F77" s="702"/>
      <c r="G77" s="703"/>
    </row>
    <row r="78" spans="1:7" ht="66.75" customHeight="1" x14ac:dyDescent="0.35">
      <c r="A78" s="94">
        <v>37</v>
      </c>
      <c r="B78" s="93" t="s">
        <v>81</v>
      </c>
      <c r="C78" s="8" t="s">
        <v>356</v>
      </c>
      <c r="D78" s="91" t="s">
        <v>38</v>
      </c>
      <c r="E78" s="98">
        <v>300</v>
      </c>
      <c r="F78" s="87"/>
      <c r="G78" s="59">
        <f t="shared" ref="G78:G79" si="7">(E78*F78)</f>
        <v>0</v>
      </c>
    </row>
    <row r="79" spans="1:7" ht="75.75" thickBot="1" x14ac:dyDescent="0.4">
      <c r="A79" s="94">
        <v>38</v>
      </c>
      <c r="B79" s="93" t="s">
        <v>81</v>
      </c>
      <c r="C79" s="178" t="s">
        <v>327</v>
      </c>
      <c r="D79" s="91" t="s">
        <v>38</v>
      </c>
      <c r="E79" s="98">
        <v>340</v>
      </c>
      <c r="F79" s="87"/>
      <c r="G79" s="59">
        <f t="shared" si="7"/>
        <v>0</v>
      </c>
    </row>
    <row r="80" spans="1:7" ht="24.95" customHeight="1" thickBot="1" x14ac:dyDescent="0.4">
      <c r="A80" s="162"/>
      <c r="B80" s="161"/>
      <c r="C80" s="65" t="s">
        <v>180</v>
      </c>
      <c r="D80" s="272"/>
      <c r="E80" s="272"/>
      <c r="F80" s="687"/>
      <c r="G80" s="688"/>
    </row>
    <row r="81" spans="1:7" ht="81.75" customHeight="1" thickBot="1" x14ac:dyDescent="0.4">
      <c r="A81" s="990">
        <v>39</v>
      </c>
      <c r="B81" s="145" t="s">
        <v>181</v>
      </c>
      <c r="C81" s="146" t="s">
        <v>357</v>
      </c>
      <c r="D81" s="135" t="s">
        <v>40</v>
      </c>
      <c r="E81" s="147">
        <v>5</v>
      </c>
      <c r="F81" s="137"/>
      <c r="G81" s="138">
        <f t="shared" ref="G81" si="8">(E81*F81)</f>
        <v>0</v>
      </c>
    </row>
    <row r="82" spans="1:7" ht="22.5" customHeight="1" thickBot="1" x14ac:dyDescent="0.3">
      <c r="A82" s="1829" t="s">
        <v>262</v>
      </c>
      <c r="B82" s="1830"/>
      <c r="C82" s="1830"/>
      <c r="D82" s="1830"/>
      <c r="E82" s="1830"/>
      <c r="F82" s="1830"/>
      <c r="G82" s="704">
        <f>SUM(G70:G81)</f>
        <v>0</v>
      </c>
    </row>
    <row r="83" spans="1:7" ht="19.5" thickBot="1" x14ac:dyDescent="0.3">
      <c r="D83" s="79"/>
    </row>
    <row r="84" spans="1:7" ht="39.75" customHeight="1" thickBot="1" x14ac:dyDescent="0.3">
      <c r="A84" s="51"/>
      <c r="B84" s="306"/>
      <c r="C84" s="1820" t="s">
        <v>333</v>
      </c>
      <c r="D84" s="1821"/>
      <c r="E84" s="1821"/>
      <c r="F84" s="1822"/>
      <c r="G84" s="377"/>
    </row>
    <row r="85" spans="1:7" ht="18.75" x14ac:dyDescent="0.25">
      <c r="A85" s="39"/>
      <c r="B85" s="40"/>
      <c r="C85" s="308" t="s">
        <v>47</v>
      </c>
      <c r="D85" s="308"/>
      <c r="E85" s="378"/>
      <c r="F85" s="308"/>
      <c r="G85" s="1174">
        <f>G31</f>
        <v>0</v>
      </c>
    </row>
    <row r="86" spans="1:7" ht="18.75" x14ac:dyDescent="0.25">
      <c r="A86" s="41"/>
      <c r="B86" s="14"/>
      <c r="C86" s="80" t="s">
        <v>48</v>
      </c>
      <c r="D86" s="80"/>
      <c r="E86" s="81"/>
      <c r="F86" s="82"/>
      <c r="G86" s="131">
        <f>G38</f>
        <v>0</v>
      </c>
    </row>
    <row r="87" spans="1:7" ht="18.75" x14ac:dyDescent="0.25">
      <c r="A87" s="74"/>
      <c r="B87" s="75"/>
      <c r="C87" s="80" t="s">
        <v>49</v>
      </c>
      <c r="D87" s="83"/>
      <c r="E87" s="81"/>
      <c r="F87" s="82"/>
      <c r="G87" s="131">
        <f>G45</f>
        <v>0</v>
      </c>
    </row>
    <row r="88" spans="1:7" ht="18.75" x14ac:dyDescent="0.25">
      <c r="A88" s="18"/>
      <c r="B88" s="8"/>
      <c r="C88" s="83" t="s">
        <v>50</v>
      </c>
      <c r="D88" s="83"/>
      <c r="E88" s="84"/>
      <c r="F88" s="83"/>
      <c r="G88" s="131">
        <f>G53</f>
        <v>0</v>
      </c>
    </row>
    <row r="89" spans="1:7" ht="18.75" x14ac:dyDescent="0.25">
      <c r="A89" s="18"/>
      <c r="B89" s="8"/>
      <c r="C89" s="83" t="s">
        <v>186</v>
      </c>
      <c r="D89" s="83"/>
      <c r="E89" s="84"/>
      <c r="F89" s="83"/>
      <c r="G89" s="131">
        <f>SUM(G67)</f>
        <v>0</v>
      </c>
    </row>
    <row r="90" spans="1:7" ht="37.5" customHeight="1" thickBot="1" x14ac:dyDescent="0.3">
      <c r="A90" s="380"/>
      <c r="B90" s="381"/>
      <c r="C90" s="382" t="s">
        <v>263</v>
      </c>
      <c r="D90" s="382"/>
      <c r="E90" s="382"/>
      <c r="F90" s="382"/>
      <c r="G90" s="1175">
        <f>G82</f>
        <v>0</v>
      </c>
    </row>
    <row r="91" spans="1:7" ht="42" customHeight="1" thickBot="1" x14ac:dyDescent="0.3">
      <c r="A91" s="1823" t="s">
        <v>358</v>
      </c>
      <c r="B91" s="1824"/>
      <c r="C91" s="1824"/>
      <c r="D91" s="1824"/>
      <c r="E91" s="1824"/>
      <c r="F91" s="1825"/>
      <c r="G91" s="483">
        <f>SUM(G85:G90)</f>
        <v>0</v>
      </c>
    </row>
    <row r="92" spans="1:7" x14ac:dyDescent="0.25">
      <c r="C92" s="71" t="s">
        <v>51</v>
      </c>
    </row>
    <row r="93" spans="1:7" ht="18.75" x14ac:dyDescent="0.25">
      <c r="C93" s="705" t="s">
        <v>86</v>
      </c>
    </row>
    <row r="94" spans="1:7" ht="18.75" x14ac:dyDescent="0.25">
      <c r="C94" s="705" t="s">
        <v>87</v>
      </c>
    </row>
    <row r="95" spans="1:7" ht="18.75" x14ac:dyDescent="0.25">
      <c r="C95" s="705" t="s">
        <v>88</v>
      </c>
    </row>
  </sheetData>
  <mergeCells count="29">
    <mergeCell ref="C84:F84"/>
    <mergeCell ref="A91:F91"/>
    <mergeCell ref="A38:F38"/>
    <mergeCell ref="A45:F45"/>
    <mergeCell ref="A53:F53"/>
    <mergeCell ref="A61:F61"/>
    <mergeCell ref="A66:F66"/>
    <mergeCell ref="A82:F82"/>
    <mergeCell ref="A67:F67"/>
    <mergeCell ref="D31:F31"/>
    <mergeCell ref="C19:G19"/>
    <mergeCell ref="C13:G13"/>
    <mergeCell ref="C14:G14"/>
    <mergeCell ref="C15:G15"/>
    <mergeCell ref="C16:G16"/>
    <mergeCell ref="C17:G17"/>
    <mergeCell ref="C18:G18"/>
    <mergeCell ref="C12:G12"/>
    <mergeCell ref="A1:G1"/>
    <mergeCell ref="A2:G2"/>
    <mergeCell ref="A3:G3"/>
    <mergeCell ref="C4:G4"/>
    <mergeCell ref="C5:G5"/>
    <mergeCell ref="C6:G6"/>
    <mergeCell ref="C7:G7"/>
    <mergeCell ref="C8:G8"/>
    <mergeCell ref="C9:G9"/>
    <mergeCell ref="C10:G10"/>
    <mergeCell ref="C11:G11"/>
  </mergeCells>
  <pageMargins left="0.70866141732283505" right="0.70866141732283505" top="0.74803149606299202" bottom="0.74803149606299202" header="0.31496062992126" footer="0.31496062992126"/>
  <pageSetup paperSize="9" scale="54" fitToHeight="0" orientation="portrait" r:id="rId1"/>
  <headerFooter>
    <oddHeader>&amp;CБАРАЊЕ ЗА ПОНУДИ - Тендер 11 - Дел 2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Свети Николе&amp;CРеконструкција на ул.Филип&amp;R&amp;P/&amp;N</oddFooter>
  </headerFooter>
  <colBreaks count="1" manualBreakCount="1">
    <brk id="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DF70E-60BD-4C75-8F33-A729F6E21FB7}">
  <sheetPr>
    <tabColor theme="6"/>
    <pageSetUpPr fitToPage="1"/>
  </sheetPr>
  <dimension ref="A1:AA134"/>
  <sheetViews>
    <sheetView view="pageBreakPreview" zoomScale="80" zoomScaleNormal="115" zoomScaleSheetLayoutView="80" zoomScalePageLayoutView="40" workbookViewId="0">
      <selection activeCell="G103" sqref="G103:G109"/>
    </sheetView>
  </sheetViews>
  <sheetFormatPr defaultRowHeight="18" x14ac:dyDescent="0.35"/>
  <cols>
    <col min="1" max="1" width="3.42578125" style="296" customWidth="1"/>
    <col min="2" max="2" width="9.28515625" style="111" customWidth="1"/>
    <col min="3" max="3" width="11.7109375" style="111" customWidth="1"/>
    <col min="4" max="4" width="67.85546875" style="343" customWidth="1"/>
    <col min="5" max="5" width="10.42578125" style="111" customWidth="1"/>
    <col min="6" max="6" width="18.140625" style="113" customWidth="1"/>
    <col min="7" max="7" width="15.42578125" style="1190" customWidth="1"/>
    <col min="8" max="8" width="21.5703125" style="115" customWidth="1"/>
    <col min="9" max="249" width="9.140625" style="280"/>
    <col min="250" max="250" width="3.42578125" style="280" customWidth="1"/>
    <col min="251" max="251" width="7" style="280" customWidth="1"/>
    <col min="252" max="252" width="9.85546875" style="280" customWidth="1"/>
    <col min="253" max="253" width="64.140625" style="280" customWidth="1"/>
    <col min="254" max="254" width="11.42578125" style="280" customWidth="1"/>
    <col min="255" max="255" width="12.85546875" style="280" customWidth="1"/>
    <col min="256" max="256" width="15.42578125" style="280" customWidth="1"/>
    <col min="257" max="257" width="19.42578125" style="280" customWidth="1"/>
    <col min="258" max="258" width="13.85546875" style="280" customWidth="1"/>
    <col min="259" max="505" width="9.140625" style="280"/>
    <col min="506" max="506" width="3.42578125" style="280" customWidth="1"/>
    <col min="507" max="507" width="7" style="280" customWidth="1"/>
    <col min="508" max="508" width="9.85546875" style="280" customWidth="1"/>
    <col min="509" max="509" width="64.140625" style="280" customWidth="1"/>
    <col min="510" max="510" width="11.42578125" style="280" customWidth="1"/>
    <col min="511" max="511" width="12.85546875" style="280" customWidth="1"/>
    <col min="512" max="512" width="15.42578125" style="280" customWidth="1"/>
    <col min="513" max="513" width="19.42578125" style="280" customWidth="1"/>
    <col min="514" max="514" width="13.85546875" style="280" customWidth="1"/>
    <col min="515" max="761" width="9.140625" style="280"/>
    <col min="762" max="762" width="3.42578125" style="280" customWidth="1"/>
    <col min="763" max="763" width="7" style="280" customWidth="1"/>
    <col min="764" max="764" width="9.85546875" style="280" customWidth="1"/>
    <col min="765" max="765" width="64.140625" style="280" customWidth="1"/>
    <col min="766" max="766" width="11.42578125" style="280" customWidth="1"/>
    <col min="767" max="767" width="12.85546875" style="280" customWidth="1"/>
    <col min="768" max="768" width="15.42578125" style="280" customWidth="1"/>
    <col min="769" max="769" width="19.42578125" style="280" customWidth="1"/>
    <col min="770" max="770" width="13.85546875" style="280" customWidth="1"/>
    <col min="771" max="1017" width="9.140625" style="280"/>
    <col min="1018" max="1018" width="3.42578125" style="280" customWidth="1"/>
    <col min="1019" max="1019" width="7" style="280" customWidth="1"/>
    <col min="1020" max="1020" width="9.85546875" style="280" customWidth="1"/>
    <col min="1021" max="1021" width="64.140625" style="280" customWidth="1"/>
    <col min="1022" max="1022" width="11.42578125" style="280" customWidth="1"/>
    <col min="1023" max="1023" width="12.85546875" style="280" customWidth="1"/>
    <col min="1024" max="1024" width="15.42578125" style="280" customWidth="1"/>
    <col min="1025" max="1025" width="19.42578125" style="280" customWidth="1"/>
    <col min="1026" max="1026" width="13.85546875" style="280" customWidth="1"/>
    <col min="1027" max="1273" width="9.140625" style="280"/>
    <col min="1274" max="1274" width="3.42578125" style="280" customWidth="1"/>
    <col min="1275" max="1275" width="7" style="280" customWidth="1"/>
    <col min="1276" max="1276" width="9.85546875" style="280" customWidth="1"/>
    <col min="1277" max="1277" width="64.140625" style="280" customWidth="1"/>
    <col min="1278" max="1278" width="11.42578125" style="280" customWidth="1"/>
    <col min="1279" max="1279" width="12.85546875" style="280" customWidth="1"/>
    <col min="1280" max="1280" width="15.42578125" style="280" customWidth="1"/>
    <col min="1281" max="1281" width="19.42578125" style="280" customWidth="1"/>
    <col min="1282" max="1282" width="13.85546875" style="280" customWidth="1"/>
    <col min="1283" max="1529" width="9.140625" style="280"/>
    <col min="1530" max="1530" width="3.42578125" style="280" customWidth="1"/>
    <col min="1531" max="1531" width="7" style="280" customWidth="1"/>
    <col min="1532" max="1532" width="9.85546875" style="280" customWidth="1"/>
    <col min="1533" max="1533" width="64.140625" style="280" customWidth="1"/>
    <col min="1534" max="1534" width="11.42578125" style="280" customWidth="1"/>
    <col min="1535" max="1535" width="12.85546875" style="280" customWidth="1"/>
    <col min="1536" max="1536" width="15.42578125" style="280" customWidth="1"/>
    <col min="1537" max="1537" width="19.42578125" style="280" customWidth="1"/>
    <col min="1538" max="1538" width="13.85546875" style="280" customWidth="1"/>
    <col min="1539" max="1785" width="9.140625" style="280"/>
    <col min="1786" max="1786" width="3.42578125" style="280" customWidth="1"/>
    <col min="1787" max="1787" width="7" style="280" customWidth="1"/>
    <col min="1788" max="1788" width="9.85546875" style="280" customWidth="1"/>
    <col min="1789" max="1789" width="64.140625" style="280" customWidth="1"/>
    <col min="1790" max="1790" width="11.42578125" style="280" customWidth="1"/>
    <col min="1791" max="1791" width="12.85546875" style="280" customWidth="1"/>
    <col min="1792" max="1792" width="15.42578125" style="280" customWidth="1"/>
    <col min="1793" max="1793" width="19.42578125" style="280" customWidth="1"/>
    <col min="1794" max="1794" width="13.85546875" style="280" customWidth="1"/>
    <col min="1795" max="2041" width="9.140625" style="280"/>
    <col min="2042" max="2042" width="3.42578125" style="280" customWidth="1"/>
    <col min="2043" max="2043" width="7" style="280" customWidth="1"/>
    <col min="2044" max="2044" width="9.85546875" style="280" customWidth="1"/>
    <col min="2045" max="2045" width="64.140625" style="280" customWidth="1"/>
    <col min="2046" max="2046" width="11.42578125" style="280" customWidth="1"/>
    <col min="2047" max="2047" width="12.85546875" style="280" customWidth="1"/>
    <col min="2048" max="2048" width="15.42578125" style="280" customWidth="1"/>
    <col min="2049" max="2049" width="19.42578125" style="280" customWidth="1"/>
    <col min="2050" max="2050" width="13.85546875" style="280" customWidth="1"/>
    <col min="2051" max="2297" width="9.140625" style="280"/>
    <col min="2298" max="2298" width="3.42578125" style="280" customWidth="1"/>
    <col min="2299" max="2299" width="7" style="280" customWidth="1"/>
    <col min="2300" max="2300" width="9.85546875" style="280" customWidth="1"/>
    <col min="2301" max="2301" width="64.140625" style="280" customWidth="1"/>
    <col min="2302" max="2302" width="11.42578125" style="280" customWidth="1"/>
    <col min="2303" max="2303" width="12.85546875" style="280" customWidth="1"/>
    <col min="2304" max="2304" width="15.42578125" style="280" customWidth="1"/>
    <col min="2305" max="2305" width="19.42578125" style="280" customWidth="1"/>
    <col min="2306" max="2306" width="13.85546875" style="280" customWidth="1"/>
    <col min="2307" max="2553" width="9.140625" style="280"/>
    <col min="2554" max="2554" width="3.42578125" style="280" customWidth="1"/>
    <col min="2555" max="2555" width="7" style="280" customWidth="1"/>
    <col min="2556" max="2556" width="9.85546875" style="280" customWidth="1"/>
    <col min="2557" max="2557" width="64.140625" style="280" customWidth="1"/>
    <col min="2558" max="2558" width="11.42578125" style="280" customWidth="1"/>
    <col min="2559" max="2559" width="12.85546875" style="280" customWidth="1"/>
    <col min="2560" max="2560" width="15.42578125" style="280" customWidth="1"/>
    <col min="2561" max="2561" width="19.42578125" style="280" customWidth="1"/>
    <col min="2562" max="2562" width="13.85546875" style="280" customWidth="1"/>
    <col min="2563" max="2809" width="9.140625" style="280"/>
    <col min="2810" max="2810" width="3.42578125" style="280" customWidth="1"/>
    <col min="2811" max="2811" width="7" style="280" customWidth="1"/>
    <col min="2812" max="2812" width="9.85546875" style="280" customWidth="1"/>
    <col min="2813" max="2813" width="64.140625" style="280" customWidth="1"/>
    <col min="2814" max="2814" width="11.42578125" style="280" customWidth="1"/>
    <col min="2815" max="2815" width="12.85546875" style="280" customWidth="1"/>
    <col min="2816" max="2816" width="15.42578125" style="280" customWidth="1"/>
    <col min="2817" max="2817" width="19.42578125" style="280" customWidth="1"/>
    <col min="2818" max="2818" width="13.85546875" style="280" customWidth="1"/>
    <col min="2819" max="3065" width="9.140625" style="280"/>
    <col min="3066" max="3066" width="3.42578125" style="280" customWidth="1"/>
    <col min="3067" max="3067" width="7" style="280" customWidth="1"/>
    <col min="3068" max="3068" width="9.85546875" style="280" customWidth="1"/>
    <col min="3069" max="3069" width="64.140625" style="280" customWidth="1"/>
    <col min="3070" max="3070" width="11.42578125" style="280" customWidth="1"/>
    <col min="3071" max="3071" width="12.85546875" style="280" customWidth="1"/>
    <col min="3072" max="3072" width="15.42578125" style="280" customWidth="1"/>
    <col min="3073" max="3073" width="19.42578125" style="280" customWidth="1"/>
    <col min="3074" max="3074" width="13.85546875" style="280" customWidth="1"/>
    <col min="3075" max="3321" width="9.140625" style="280"/>
    <col min="3322" max="3322" width="3.42578125" style="280" customWidth="1"/>
    <col min="3323" max="3323" width="7" style="280" customWidth="1"/>
    <col min="3324" max="3324" width="9.85546875" style="280" customWidth="1"/>
    <col min="3325" max="3325" width="64.140625" style="280" customWidth="1"/>
    <col min="3326" max="3326" width="11.42578125" style="280" customWidth="1"/>
    <col min="3327" max="3327" width="12.85546875" style="280" customWidth="1"/>
    <col min="3328" max="3328" width="15.42578125" style="280" customWidth="1"/>
    <col min="3329" max="3329" width="19.42578125" style="280" customWidth="1"/>
    <col min="3330" max="3330" width="13.85546875" style="280" customWidth="1"/>
    <col min="3331" max="3577" width="9.140625" style="280"/>
    <col min="3578" max="3578" width="3.42578125" style="280" customWidth="1"/>
    <col min="3579" max="3579" width="7" style="280" customWidth="1"/>
    <col min="3580" max="3580" width="9.85546875" style="280" customWidth="1"/>
    <col min="3581" max="3581" width="64.140625" style="280" customWidth="1"/>
    <col min="3582" max="3582" width="11.42578125" style="280" customWidth="1"/>
    <col min="3583" max="3583" width="12.85546875" style="280" customWidth="1"/>
    <col min="3584" max="3584" width="15.42578125" style="280" customWidth="1"/>
    <col min="3585" max="3585" width="19.42578125" style="280" customWidth="1"/>
    <col min="3586" max="3586" width="13.85546875" style="280" customWidth="1"/>
    <col min="3587" max="3833" width="9.140625" style="280"/>
    <col min="3834" max="3834" width="3.42578125" style="280" customWidth="1"/>
    <col min="3835" max="3835" width="7" style="280" customWidth="1"/>
    <col min="3836" max="3836" width="9.85546875" style="280" customWidth="1"/>
    <col min="3837" max="3837" width="64.140625" style="280" customWidth="1"/>
    <col min="3838" max="3838" width="11.42578125" style="280" customWidth="1"/>
    <col min="3839" max="3839" width="12.85546875" style="280" customWidth="1"/>
    <col min="3840" max="3840" width="15.42578125" style="280" customWidth="1"/>
    <col min="3841" max="3841" width="19.42578125" style="280" customWidth="1"/>
    <col min="3842" max="3842" width="13.85546875" style="280" customWidth="1"/>
    <col min="3843" max="4089" width="9.140625" style="280"/>
    <col min="4090" max="4090" width="3.42578125" style="280" customWidth="1"/>
    <col min="4091" max="4091" width="7" style="280" customWidth="1"/>
    <col min="4092" max="4092" width="9.85546875" style="280" customWidth="1"/>
    <col min="4093" max="4093" width="64.140625" style="280" customWidth="1"/>
    <col min="4094" max="4094" width="11.42578125" style="280" customWidth="1"/>
    <col min="4095" max="4095" width="12.85546875" style="280" customWidth="1"/>
    <col min="4096" max="4096" width="15.42578125" style="280" customWidth="1"/>
    <col min="4097" max="4097" width="19.42578125" style="280" customWidth="1"/>
    <col min="4098" max="4098" width="13.85546875" style="280" customWidth="1"/>
    <col min="4099" max="4345" width="9.140625" style="280"/>
    <col min="4346" max="4346" width="3.42578125" style="280" customWidth="1"/>
    <col min="4347" max="4347" width="7" style="280" customWidth="1"/>
    <col min="4348" max="4348" width="9.85546875" style="280" customWidth="1"/>
    <col min="4349" max="4349" width="64.140625" style="280" customWidth="1"/>
    <col min="4350" max="4350" width="11.42578125" style="280" customWidth="1"/>
    <col min="4351" max="4351" width="12.85546875" style="280" customWidth="1"/>
    <col min="4352" max="4352" width="15.42578125" style="280" customWidth="1"/>
    <col min="4353" max="4353" width="19.42578125" style="280" customWidth="1"/>
    <col min="4354" max="4354" width="13.85546875" style="280" customWidth="1"/>
    <col min="4355" max="4601" width="9.140625" style="280"/>
    <col min="4602" max="4602" width="3.42578125" style="280" customWidth="1"/>
    <col min="4603" max="4603" width="7" style="280" customWidth="1"/>
    <col min="4604" max="4604" width="9.85546875" style="280" customWidth="1"/>
    <col min="4605" max="4605" width="64.140625" style="280" customWidth="1"/>
    <col min="4606" max="4606" width="11.42578125" style="280" customWidth="1"/>
    <col min="4607" max="4607" width="12.85546875" style="280" customWidth="1"/>
    <col min="4608" max="4608" width="15.42578125" style="280" customWidth="1"/>
    <col min="4609" max="4609" width="19.42578125" style="280" customWidth="1"/>
    <col min="4610" max="4610" width="13.85546875" style="280" customWidth="1"/>
    <col min="4611" max="4857" width="9.140625" style="280"/>
    <col min="4858" max="4858" width="3.42578125" style="280" customWidth="1"/>
    <col min="4859" max="4859" width="7" style="280" customWidth="1"/>
    <col min="4860" max="4860" width="9.85546875" style="280" customWidth="1"/>
    <col min="4861" max="4861" width="64.140625" style="280" customWidth="1"/>
    <col min="4862" max="4862" width="11.42578125" style="280" customWidth="1"/>
    <col min="4863" max="4863" width="12.85546875" style="280" customWidth="1"/>
    <col min="4864" max="4864" width="15.42578125" style="280" customWidth="1"/>
    <col min="4865" max="4865" width="19.42578125" style="280" customWidth="1"/>
    <col min="4866" max="4866" width="13.85546875" style="280" customWidth="1"/>
    <col min="4867" max="5113" width="9.140625" style="280"/>
    <col min="5114" max="5114" width="3.42578125" style="280" customWidth="1"/>
    <col min="5115" max="5115" width="7" style="280" customWidth="1"/>
    <col min="5116" max="5116" width="9.85546875" style="280" customWidth="1"/>
    <col min="5117" max="5117" width="64.140625" style="280" customWidth="1"/>
    <col min="5118" max="5118" width="11.42578125" style="280" customWidth="1"/>
    <col min="5119" max="5119" width="12.85546875" style="280" customWidth="1"/>
    <col min="5120" max="5120" width="15.42578125" style="280" customWidth="1"/>
    <col min="5121" max="5121" width="19.42578125" style="280" customWidth="1"/>
    <col min="5122" max="5122" width="13.85546875" style="280" customWidth="1"/>
    <col min="5123" max="5369" width="9.140625" style="280"/>
    <col min="5370" max="5370" width="3.42578125" style="280" customWidth="1"/>
    <col min="5371" max="5371" width="7" style="280" customWidth="1"/>
    <col min="5372" max="5372" width="9.85546875" style="280" customWidth="1"/>
    <col min="5373" max="5373" width="64.140625" style="280" customWidth="1"/>
    <col min="5374" max="5374" width="11.42578125" style="280" customWidth="1"/>
    <col min="5375" max="5375" width="12.85546875" style="280" customWidth="1"/>
    <col min="5376" max="5376" width="15.42578125" style="280" customWidth="1"/>
    <col min="5377" max="5377" width="19.42578125" style="280" customWidth="1"/>
    <col min="5378" max="5378" width="13.85546875" style="280" customWidth="1"/>
    <col min="5379" max="5625" width="9.140625" style="280"/>
    <col min="5626" max="5626" width="3.42578125" style="280" customWidth="1"/>
    <col min="5627" max="5627" width="7" style="280" customWidth="1"/>
    <col min="5628" max="5628" width="9.85546875" style="280" customWidth="1"/>
    <col min="5629" max="5629" width="64.140625" style="280" customWidth="1"/>
    <col min="5630" max="5630" width="11.42578125" style="280" customWidth="1"/>
    <col min="5631" max="5631" width="12.85546875" style="280" customWidth="1"/>
    <col min="5632" max="5632" width="15.42578125" style="280" customWidth="1"/>
    <col min="5633" max="5633" width="19.42578125" style="280" customWidth="1"/>
    <col min="5634" max="5634" width="13.85546875" style="280" customWidth="1"/>
    <col min="5635" max="5881" width="9.140625" style="280"/>
    <col min="5882" max="5882" width="3.42578125" style="280" customWidth="1"/>
    <col min="5883" max="5883" width="7" style="280" customWidth="1"/>
    <col min="5884" max="5884" width="9.85546875" style="280" customWidth="1"/>
    <col min="5885" max="5885" width="64.140625" style="280" customWidth="1"/>
    <col min="5886" max="5886" width="11.42578125" style="280" customWidth="1"/>
    <col min="5887" max="5887" width="12.85546875" style="280" customWidth="1"/>
    <col min="5888" max="5888" width="15.42578125" style="280" customWidth="1"/>
    <col min="5889" max="5889" width="19.42578125" style="280" customWidth="1"/>
    <col min="5890" max="5890" width="13.85546875" style="280" customWidth="1"/>
    <col min="5891" max="6137" width="9.140625" style="280"/>
    <col min="6138" max="6138" width="3.42578125" style="280" customWidth="1"/>
    <col min="6139" max="6139" width="7" style="280" customWidth="1"/>
    <col min="6140" max="6140" width="9.85546875" style="280" customWidth="1"/>
    <col min="6141" max="6141" width="64.140625" style="280" customWidth="1"/>
    <col min="6142" max="6142" width="11.42578125" style="280" customWidth="1"/>
    <col min="6143" max="6143" width="12.85546875" style="280" customWidth="1"/>
    <col min="6144" max="6144" width="15.42578125" style="280" customWidth="1"/>
    <col min="6145" max="6145" width="19.42578125" style="280" customWidth="1"/>
    <col min="6146" max="6146" width="13.85546875" style="280" customWidth="1"/>
    <col min="6147" max="6393" width="9.140625" style="280"/>
    <col min="6394" max="6394" width="3.42578125" style="280" customWidth="1"/>
    <col min="6395" max="6395" width="7" style="280" customWidth="1"/>
    <col min="6396" max="6396" width="9.85546875" style="280" customWidth="1"/>
    <col min="6397" max="6397" width="64.140625" style="280" customWidth="1"/>
    <col min="6398" max="6398" width="11.42578125" style="280" customWidth="1"/>
    <col min="6399" max="6399" width="12.85546875" style="280" customWidth="1"/>
    <col min="6400" max="6400" width="15.42578125" style="280" customWidth="1"/>
    <col min="6401" max="6401" width="19.42578125" style="280" customWidth="1"/>
    <col min="6402" max="6402" width="13.85546875" style="280" customWidth="1"/>
    <col min="6403" max="6649" width="9.140625" style="280"/>
    <col min="6650" max="6650" width="3.42578125" style="280" customWidth="1"/>
    <col min="6651" max="6651" width="7" style="280" customWidth="1"/>
    <col min="6652" max="6652" width="9.85546875" style="280" customWidth="1"/>
    <col min="6653" max="6653" width="64.140625" style="280" customWidth="1"/>
    <col min="6654" max="6654" width="11.42578125" style="280" customWidth="1"/>
    <col min="6655" max="6655" width="12.85546875" style="280" customWidth="1"/>
    <col min="6656" max="6656" width="15.42578125" style="280" customWidth="1"/>
    <col min="6657" max="6657" width="19.42578125" style="280" customWidth="1"/>
    <col min="6658" max="6658" width="13.85546875" style="280" customWidth="1"/>
    <col min="6659" max="6905" width="9.140625" style="280"/>
    <col min="6906" max="6906" width="3.42578125" style="280" customWidth="1"/>
    <col min="6907" max="6907" width="7" style="280" customWidth="1"/>
    <col min="6908" max="6908" width="9.85546875" style="280" customWidth="1"/>
    <col min="6909" max="6909" width="64.140625" style="280" customWidth="1"/>
    <col min="6910" max="6910" width="11.42578125" style="280" customWidth="1"/>
    <col min="6911" max="6911" width="12.85546875" style="280" customWidth="1"/>
    <col min="6912" max="6912" width="15.42578125" style="280" customWidth="1"/>
    <col min="6913" max="6913" width="19.42578125" style="280" customWidth="1"/>
    <col min="6914" max="6914" width="13.85546875" style="280" customWidth="1"/>
    <col min="6915" max="7161" width="9.140625" style="280"/>
    <col min="7162" max="7162" width="3.42578125" style="280" customWidth="1"/>
    <col min="7163" max="7163" width="7" style="280" customWidth="1"/>
    <col min="7164" max="7164" width="9.85546875" style="280" customWidth="1"/>
    <col min="7165" max="7165" width="64.140625" style="280" customWidth="1"/>
    <col min="7166" max="7166" width="11.42578125" style="280" customWidth="1"/>
    <col min="7167" max="7167" width="12.85546875" style="280" customWidth="1"/>
    <col min="7168" max="7168" width="15.42578125" style="280" customWidth="1"/>
    <col min="7169" max="7169" width="19.42578125" style="280" customWidth="1"/>
    <col min="7170" max="7170" width="13.85546875" style="280" customWidth="1"/>
    <col min="7171" max="7417" width="9.140625" style="280"/>
    <col min="7418" max="7418" width="3.42578125" style="280" customWidth="1"/>
    <col min="7419" max="7419" width="7" style="280" customWidth="1"/>
    <col min="7420" max="7420" width="9.85546875" style="280" customWidth="1"/>
    <col min="7421" max="7421" width="64.140625" style="280" customWidth="1"/>
    <col min="7422" max="7422" width="11.42578125" style="280" customWidth="1"/>
    <col min="7423" max="7423" width="12.85546875" style="280" customWidth="1"/>
    <col min="7424" max="7424" width="15.42578125" style="280" customWidth="1"/>
    <col min="7425" max="7425" width="19.42578125" style="280" customWidth="1"/>
    <col min="7426" max="7426" width="13.85546875" style="280" customWidth="1"/>
    <col min="7427" max="7673" width="9.140625" style="280"/>
    <col min="7674" max="7674" width="3.42578125" style="280" customWidth="1"/>
    <col min="7675" max="7675" width="7" style="280" customWidth="1"/>
    <col min="7676" max="7676" width="9.85546875" style="280" customWidth="1"/>
    <col min="7677" max="7677" width="64.140625" style="280" customWidth="1"/>
    <col min="7678" max="7678" width="11.42578125" style="280" customWidth="1"/>
    <col min="7679" max="7679" width="12.85546875" style="280" customWidth="1"/>
    <col min="7680" max="7680" width="15.42578125" style="280" customWidth="1"/>
    <col min="7681" max="7681" width="19.42578125" style="280" customWidth="1"/>
    <col min="7682" max="7682" width="13.85546875" style="280" customWidth="1"/>
    <col min="7683" max="7929" width="9.140625" style="280"/>
    <col min="7930" max="7930" width="3.42578125" style="280" customWidth="1"/>
    <col min="7931" max="7931" width="7" style="280" customWidth="1"/>
    <col min="7932" max="7932" width="9.85546875" style="280" customWidth="1"/>
    <col min="7933" max="7933" width="64.140625" style="280" customWidth="1"/>
    <col min="7934" max="7934" width="11.42578125" style="280" customWidth="1"/>
    <col min="7935" max="7935" width="12.85546875" style="280" customWidth="1"/>
    <col min="7936" max="7936" width="15.42578125" style="280" customWidth="1"/>
    <col min="7937" max="7937" width="19.42578125" style="280" customWidth="1"/>
    <col min="7938" max="7938" width="13.85546875" style="280" customWidth="1"/>
    <col min="7939" max="8185" width="9.140625" style="280"/>
    <col min="8186" max="8186" width="3.42578125" style="280" customWidth="1"/>
    <col min="8187" max="8187" width="7" style="280" customWidth="1"/>
    <col min="8188" max="8188" width="9.85546875" style="280" customWidth="1"/>
    <col min="8189" max="8189" width="64.140625" style="280" customWidth="1"/>
    <col min="8190" max="8190" width="11.42578125" style="280" customWidth="1"/>
    <col min="8191" max="8191" width="12.85546875" style="280" customWidth="1"/>
    <col min="8192" max="8192" width="15.42578125" style="280" customWidth="1"/>
    <col min="8193" max="8193" width="19.42578125" style="280" customWidth="1"/>
    <col min="8194" max="8194" width="13.85546875" style="280" customWidth="1"/>
    <col min="8195" max="8441" width="9.140625" style="280"/>
    <col min="8442" max="8442" width="3.42578125" style="280" customWidth="1"/>
    <col min="8443" max="8443" width="7" style="280" customWidth="1"/>
    <col min="8444" max="8444" width="9.85546875" style="280" customWidth="1"/>
    <col min="8445" max="8445" width="64.140625" style="280" customWidth="1"/>
    <col min="8446" max="8446" width="11.42578125" style="280" customWidth="1"/>
    <col min="8447" max="8447" width="12.85546875" style="280" customWidth="1"/>
    <col min="8448" max="8448" width="15.42578125" style="280" customWidth="1"/>
    <col min="8449" max="8449" width="19.42578125" style="280" customWidth="1"/>
    <col min="8450" max="8450" width="13.85546875" style="280" customWidth="1"/>
    <col min="8451" max="8697" width="9.140625" style="280"/>
    <col min="8698" max="8698" width="3.42578125" style="280" customWidth="1"/>
    <col min="8699" max="8699" width="7" style="280" customWidth="1"/>
    <col min="8700" max="8700" width="9.85546875" style="280" customWidth="1"/>
    <col min="8701" max="8701" width="64.140625" style="280" customWidth="1"/>
    <col min="8702" max="8702" width="11.42578125" style="280" customWidth="1"/>
    <col min="8703" max="8703" width="12.85546875" style="280" customWidth="1"/>
    <col min="8704" max="8704" width="15.42578125" style="280" customWidth="1"/>
    <col min="8705" max="8705" width="19.42578125" style="280" customWidth="1"/>
    <col min="8706" max="8706" width="13.85546875" style="280" customWidth="1"/>
    <col min="8707" max="8953" width="9.140625" style="280"/>
    <col min="8954" max="8954" width="3.42578125" style="280" customWidth="1"/>
    <col min="8955" max="8955" width="7" style="280" customWidth="1"/>
    <col min="8956" max="8956" width="9.85546875" style="280" customWidth="1"/>
    <col min="8957" max="8957" width="64.140625" style="280" customWidth="1"/>
    <col min="8958" max="8958" width="11.42578125" style="280" customWidth="1"/>
    <col min="8959" max="8959" width="12.85546875" style="280" customWidth="1"/>
    <col min="8960" max="8960" width="15.42578125" style="280" customWidth="1"/>
    <col min="8961" max="8961" width="19.42578125" style="280" customWidth="1"/>
    <col min="8962" max="8962" width="13.85546875" style="280" customWidth="1"/>
    <col min="8963" max="9209" width="9.140625" style="280"/>
    <col min="9210" max="9210" width="3.42578125" style="280" customWidth="1"/>
    <col min="9211" max="9211" width="7" style="280" customWidth="1"/>
    <col min="9212" max="9212" width="9.85546875" style="280" customWidth="1"/>
    <col min="9213" max="9213" width="64.140625" style="280" customWidth="1"/>
    <col min="9214" max="9214" width="11.42578125" style="280" customWidth="1"/>
    <col min="9215" max="9215" width="12.85546875" style="280" customWidth="1"/>
    <col min="9216" max="9216" width="15.42578125" style="280" customWidth="1"/>
    <col min="9217" max="9217" width="19.42578125" style="280" customWidth="1"/>
    <col min="9218" max="9218" width="13.85546875" style="280" customWidth="1"/>
    <col min="9219" max="9465" width="9.140625" style="280"/>
    <col min="9466" max="9466" width="3.42578125" style="280" customWidth="1"/>
    <col min="9467" max="9467" width="7" style="280" customWidth="1"/>
    <col min="9468" max="9468" width="9.85546875" style="280" customWidth="1"/>
    <col min="9469" max="9469" width="64.140625" style="280" customWidth="1"/>
    <col min="9470" max="9470" width="11.42578125" style="280" customWidth="1"/>
    <col min="9471" max="9471" width="12.85546875" style="280" customWidth="1"/>
    <col min="9472" max="9472" width="15.42578125" style="280" customWidth="1"/>
    <col min="9473" max="9473" width="19.42578125" style="280" customWidth="1"/>
    <col min="9474" max="9474" width="13.85546875" style="280" customWidth="1"/>
    <col min="9475" max="9721" width="9.140625" style="280"/>
    <col min="9722" max="9722" width="3.42578125" style="280" customWidth="1"/>
    <col min="9723" max="9723" width="7" style="280" customWidth="1"/>
    <col min="9724" max="9724" width="9.85546875" style="280" customWidth="1"/>
    <col min="9725" max="9725" width="64.140625" style="280" customWidth="1"/>
    <col min="9726" max="9726" width="11.42578125" style="280" customWidth="1"/>
    <col min="9727" max="9727" width="12.85546875" style="280" customWidth="1"/>
    <col min="9728" max="9728" width="15.42578125" style="280" customWidth="1"/>
    <col min="9729" max="9729" width="19.42578125" style="280" customWidth="1"/>
    <col min="9730" max="9730" width="13.85546875" style="280" customWidth="1"/>
    <col min="9731" max="9977" width="9.140625" style="280"/>
    <col min="9978" max="9978" width="3.42578125" style="280" customWidth="1"/>
    <col min="9979" max="9979" width="7" style="280" customWidth="1"/>
    <col min="9980" max="9980" width="9.85546875" style="280" customWidth="1"/>
    <col min="9981" max="9981" width="64.140625" style="280" customWidth="1"/>
    <col min="9982" max="9982" width="11.42578125" style="280" customWidth="1"/>
    <col min="9983" max="9983" width="12.85546875" style="280" customWidth="1"/>
    <col min="9984" max="9984" width="15.42578125" style="280" customWidth="1"/>
    <col min="9985" max="9985" width="19.42578125" style="280" customWidth="1"/>
    <col min="9986" max="9986" width="13.85546875" style="280" customWidth="1"/>
    <col min="9987" max="10233" width="9.140625" style="280"/>
    <col min="10234" max="10234" width="3.42578125" style="280" customWidth="1"/>
    <col min="10235" max="10235" width="7" style="280" customWidth="1"/>
    <col min="10236" max="10236" width="9.85546875" style="280" customWidth="1"/>
    <col min="10237" max="10237" width="64.140625" style="280" customWidth="1"/>
    <col min="10238" max="10238" width="11.42578125" style="280" customWidth="1"/>
    <col min="10239" max="10239" width="12.85546875" style="280" customWidth="1"/>
    <col min="10240" max="10240" width="15.42578125" style="280" customWidth="1"/>
    <col min="10241" max="10241" width="19.42578125" style="280" customWidth="1"/>
    <col min="10242" max="10242" width="13.85546875" style="280" customWidth="1"/>
    <col min="10243" max="10489" width="9.140625" style="280"/>
    <col min="10490" max="10490" width="3.42578125" style="280" customWidth="1"/>
    <col min="10491" max="10491" width="7" style="280" customWidth="1"/>
    <col min="10492" max="10492" width="9.85546875" style="280" customWidth="1"/>
    <col min="10493" max="10493" width="64.140625" style="280" customWidth="1"/>
    <col min="10494" max="10494" width="11.42578125" style="280" customWidth="1"/>
    <col min="10495" max="10495" width="12.85546875" style="280" customWidth="1"/>
    <col min="10496" max="10496" width="15.42578125" style="280" customWidth="1"/>
    <col min="10497" max="10497" width="19.42578125" style="280" customWidth="1"/>
    <col min="10498" max="10498" width="13.85546875" style="280" customWidth="1"/>
    <col min="10499" max="10745" width="9.140625" style="280"/>
    <col min="10746" max="10746" width="3.42578125" style="280" customWidth="1"/>
    <col min="10747" max="10747" width="7" style="280" customWidth="1"/>
    <col min="10748" max="10748" width="9.85546875" style="280" customWidth="1"/>
    <col min="10749" max="10749" width="64.140625" style="280" customWidth="1"/>
    <col min="10750" max="10750" width="11.42578125" style="280" customWidth="1"/>
    <col min="10751" max="10751" width="12.85546875" style="280" customWidth="1"/>
    <col min="10752" max="10752" width="15.42578125" style="280" customWidth="1"/>
    <col min="10753" max="10753" width="19.42578125" style="280" customWidth="1"/>
    <col min="10754" max="10754" width="13.85546875" style="280" customWidth="1"/>
    <col min="10755" max="11001" width="9.140625" style="280"/>
    <col min="11002" max="11002" width="3.42578125" style="280" customWidth="1"/>
    <col min="11003" max="11003" width="7" style="280" customWidth="1"/>
    <col min="11004" max="11004" width="9.85546875" style="280" customWidth="1"/>
    <col min="11005" max="11005" width="64.140625" style="280" customWidth="1"/>
    <col min="11006" max="11006" width="11.42578125" style="280" customWidth="1"/>
    <col min="11007" max="11007" width="12.85546875" style="280" customWidth="1"/>
    <col min="11008" max="11008" width="15.42578125" style="280" customWidth="1"/>
    <col min="11009" max="11009" width="19.42578125" style="280" customWidth="1"/>
    <col min="11010" max="11010" width="13.85546875" style="280" customWidth="1"/>
    <col min="11011" max="11257" width="9.140625" style="280"/>
    <col min="11258" max="11258" width="3.42578125" style="280" customWidth="1"/>
    <col min="11259" max="11259" width="7" style="280" customWidth="1"/>
    <col min="11260" max="11260" width="9.85546875" style="280" customWidth="1"/>
    <col min="11261" max="11261" width="64.140625" style="280" customWidth="1"/>
    <col min="11262" max="11262" width="11.42578125" style="280" customWidth="1"/>
    <col min="11263" max="11263" width="12.85546875" style="280" customWidth="1"/>
    <col min="11264" max="11264" width="15.42578125" style="280" customWidth="1"/>
    <col min="11265" max="11265" width="19.42578125" style="280" customWidth="1"/>
    <col min="11266" max="11266" width="13.85546875" style="280" customWidth="1"/>
    <col min="11267" max="11513" width="9.140625" style="280"/>
    <col min="11514" max="11514" width="3.42578125" style="280" customWidth="1"/>
    <col min="11515" max="11515" width="7" style="280" customWidth="1"/>
    <col min="11516" max="11516" width="9.85546875" style="280" customWidth="1"/>
    <col min="11517" max="11517" width="64.140625" style="280" customWidth="1"/>
    <col min="11518" max="11518" width="11.42578125" style="280" customWidth="1"/>
    <col min="11519" max="11519" width="12.85546875" style="280" customWidth="1"/>
    <col min="11520" max="11520" width="15.42578125" style="280" customWidth="1"/>
    <col min="11521" max="11521" width="19.42578125" style="280" customWidth="1"/>
    <col min="11522" max="11522" width="13.85546875" style="280" customWidth="1"/>
    <col min="11523" max="11769" width="9.140625" style="280"/>
    <col min="11770" max="11770" width="3.42578125" style="280" customWidth="1"/>
    <col min="11771" max="11771" width="7" style="280" customWidth="1"/>
    <col min="11772" max="11772" width="9.85546875" style="280" customWidth="1"/>
    <col min="11773" max="11773" width="64.140625" style="280" customWidth="1"/>
    <col min="11774" max="11774" width="11.42578125" style="280" customWidth="1"/>
    <col min="11775" max="11775" width="12.85546875" style="280" customWidth="1"/>
    <col min="11776" max="11776" width="15.42578125" style="280" customWidth="1"/>
    <col min="11777" max="11777" width="19.42578125" style="280" customWidth="1"/>
    <col min="11778" max="11778" width="13.85546875" style="280" customWidth="1"/>
    <col min="11779" max="12025" width="9.140625" style="280"/>
    <col min="12026" max="12026" width="3.42578125" style="280" customWidth="1"/>
    <col min="12027" max="12027" width="7" style="280" customWidth="1"/>
    <col min="12028" max="12028" width="9.85546875" style="280" customWidth="1"/>
    <col min="12029" max="12029" width="64.140625" style="280" customWidth="1"/>
    <col min="12030" max="12030" width="11.42578125" style="280" customWidth="1"/>
    <col min="12031" max="12031" width="12.85546875" style="280" customWidth="1"/>
    <col min="12032" max="12032" width="15.42578125" style="280" customWidth="1"/>
    <col min="12033" max="12033" width="19.42578125" style="280" customWidth="1"/>
    <col min="12034" max="12034" width="13.85546875" style="280" customWidth="1"/>
    <col min="12035" max="12281" width="9.140625" style="280"/>
    <col min="12282" max="12282" width="3.42578125" style="280" customWidth="1"/>
    <col min="12283" max="12283" width="7" style="280" customWidth="1"/>
    <col min="12284" max="12284" width="9.85546875" style="280" customWidth="1"/>
    <col min="12285" max="12285" width="64.140625" style="280" customWidth="1"/>
    <col min="12286" max="12286" width="11.42578125" style="280" customWidth="1"/>
    <col min="12287" max="12287" width="12.85546875" style="280" customWidth="1"/>
    <col min="12288" max="12288" width="15.42578125" style="280" customWidth="1"/>
    <col min="12289" max="12289" width="19.42578125" style="280" customWidth="1"/>
    <col min="12290" max="12290" width="13.85546875" style="280" customWidth="1"/>
    <col min="12291" max="12537" width="9.140625" style="280"/>
    <col min="12538" max="12538" width="3.42578125" style="280" customWidth="1"/>
    <col min="12539" max="12539" width="7" style="280" customWidth="1"/>
    <col min="12540" max="12540" width="9.85546875" style="280" customWidth="1"/>
    <col min="12541" max="12541" width="64.140625" style="280" customWidth="1"/>
    <col min="12542" max="12542" width="11.42578125" style="280" customWidth="1"/>
    <col min="12543" max="12543" width="12.85546875" style="280" customWidth="1"/>
    <col min="12544" max="12544" width="15.42578125" style="280" customWidth="1"/>
    <col min="12545" max="12545" width="19.42578125" style="280" customWidth="1"/>
    <col min="12546" max="12546" width="13.85546875" style="280" customWidth="1"/>
    <col min="12547" max="12793" width="9.140625" style="280"/>
    <col min="12794" max="12794" width="3.42578125" style="280" customWidth="1"/>
    <col min="12795" max="12795" width="7" style="280" customWidth="1"/>
    <col min="12796" max="12796" width="9.85546875" style="280" customWidth="1"/>
    <col min="12797" max="12797" width="64.140625" style="280" customWidth="1"/>
    <col min="12798" max="12798" width="11.42578125" style="280" customWidth="1"/>
    <col min="12799" max="12799" width="12.85546875" style="280" customWidth="1"/>
    <col min="12800" max="12800" width="15.42578125" style="280" customWidth="1"/>
    <col min="12801" max="12801" width="19.42578125" style="280" customWidth="1"/>
    <col min="12802" max="12802" width="13.85546875" style="280" customWidth="1"/>
    <col min="12803" max="13049" width="9.140625" style="280"/>
    <col min="13050" max="13050" width="3.42578125" style="280" customWidth="1"/>
    <col min="13051" max="13051" width="7" style="280" customWidth="1"/>
    <col min="13052" max="13052" width="9.85546875" style="280" customWidth="1"/>
    <col min="13053" max="13053" width="64.140625" style="280" customWidth="1"/>
    <col min="13054" max="13054" width="11.42578125" style="280" customWidth="1"/>
    <col min="13055" max="13055" width="12.85546875" style="280" customWidth="1"/>
    <col min="13056" max="13056" width="15.42578125" style="280" customWidth="1"/>
    <col min="13057" max="13057" width="19.42578125" style="280" customWidth="1"/>
    <col min="13058" max="13058" width="13.85546875" style="280" customWidth="1"/>
    <col min="13059" max="13305" width="9.140625" style="280"/>
    <col min="13306" max="13306" width="3.42578125" style="280" customWidth="1"/>
    <col min="13307" max="13307" width="7" style="280" customWidth="1"/>
    <col min="13308" max="13308" width="9.85546875" style="280" customWidth="1"/>
    <col min="13309" max="13309" width="64.140625" style="280" customWidth="1"/>
    <col min="13310" max="13310" width="11.42578125" style="280" customWidth="1"/>
    <col min="13311" max="13311" width="12.85546875" style="280" customWidth="1"/>
    <col min="13312" max="13312" width="15.42578125" style="280" customWidth="1"/>
    <col min="13313" max="13313" width="19.42578125" style="280" customWidth="1"/>
    <col min="13314" max="13314" width="13.85546875" style="280" customWidth="1"/>
    <col min="13315" max="13561" width="9.140625" style="280"/>
    <col min="13562" max="13562" width="3.42578125" style="280" customWidth="1"/>
    <col min="13563" max="13563" width="7" style="280" customWidth="1"/>
    <col min="13564" max="13564" width="9.85546875" style="280" customWidth="1"/>
    <col min="13565" max="13565" width="64.140625" style="280" customWidth="1"/>
    <col min="13566" max="13566" width="11.42578125" style="280" customWidth="1"/>
    <col min="13567" max="13567" width="12.85546875" style="280" customWidth="1"/>
    <col min="13568" max="13568" width="15.42578125" style="280" customWidth="1"/>
    <col min="13569" max="13569" width="19.42578125" style="280" customWidth="1"/>
    <col min="13570" max="13570" width="13.85546875" style="280" customWidth="1"/>
    <col min="13571" max="13817" width="9.140625" style="280"/>
    <col min="13818" max="13818" width="3.42578125" style="280" customWidth="1"/>
    <col min="13819" max="13819" width="7" style="280" customWidth="1"/>
    <col min="13820" max="13820" width="9.85546875" style="280" customWidth="1"/>
    <col min="13821" max="13821" width="64.140625" style="280" customWidth="1"/>
    <col min="13822" max="13822" width="11.42578125" style="280" customWidth="1"/>
    <col min="13823" max="13823" width="12.85546875" style="280" customWidth="1"/>
    <col min="13824" max="13824" width="15.42578125" style="280" customWidth="1"/>
    <col min="13825" max="13825" width="19.42578125" style="280" customWidth="1"/>
    <col min="13826" max="13826" width="13.85546875" style="280" customWidth="1"/>
    <col min="13827" max="14073" width="9.140625" style="280"/>
    <col min="14074" max="14074" width="3.42578125" style="280" customWidth="1"/>
    <col min="14075" max="14075" width="7" style="280" customWidth="1"/>
    <col min="14076" max="14076" width="9.85546875" style="280" customWidth="1"/>
    <col min="14077" max="14077" width="64.140625" style="280" customWidth="1"/>
    <col min="14078" max="14078" width="11.42578125" style="280" customWidth="1"/>
    <col min="14079" max="14079" width="12.85546875" style="280" customWidth="1"/>
    <col min="14080" max="14080" width="15.42578125" style="280" customWidth="1"/>
    <col min="14081" max="14081" width="19.42578125" style="280" customWidth="1"/>
    <col min="14082" max="14082" width="13.85546875" style="280" customWidth="1"/>
    <col min="14083" max="14329" width="9.140625" style="280"/>
    <col min="14330" max="14330" width="3.42578125" style="280" customWidth="1"/>
    <col min="14331" max="14331" width="7" style="280" customWidth="1"/>
    <col min="14332" max="14332" width="9.85546875" style="280" customWidth="1"/>
    <col min="14333" max="14333" width="64.140625" style="280" customWidth="1"/>
    <col min="14334" max="14334" width="11.42578125" style="280" customWidth="1"/>
    <col min="14335" max="14335" width="12.85546875" style="280" customWidth="1"/>
    <col min="14336" max="14336" width="15.42578125" style="280" customWidth="1"/>
    <col min="14337" max="14337" width="19.42578125" style="280" customWidth="1"/>
    <col min="14338" max="14338" width="13.85546875" style="280" customWidth="1"/>
    <col min="14339" max="14585" width="9.140625" style="280"/>
    <col min="14586" max="14586" width="3.42578125" style="280" customWidth="1"/>
    <col min="14587" max="14587" width="7" style="280" customWidth="1"/>
    <col min="14588" max="14588" width="9.85546875" style="280" customWidth="1"/>
    <col min="14589" max="14589" width="64.140625" style="280" customWidth="1"/>
    <col min="14590" max="14590" width="11.42578125" style="280" customWidth="1"/>
    <col min="14591" max="14591" width="12.85546875" style="280" customWidth="1"/>
    <col min="14592" max="14592" width="15.42578125" style="280" customWidth="1"/>
    <col min="14593" max="14593" width="19.42578125" style="280" customWidth="1"/>
    <col min="14594" max="14594" width="13.85546875" style="280" customWidth="1"/>
    <col min="14595" max="14841" width="9.140625" style="280"/>
    <col min="14842" max="14842" width="3.42578125" style="280" customWidth="1"/>
    <col min="14843" max="14843" width="7" style="280" customWidth="1"/>
    <col min="14844" max="14844" width="9.85546875" style="280" customWidth="1"/>
    <col min="14845" max="14845" width="64.140625" style="280" customWidth="1"/>
    <col min="14846" max="14846" width="11.42578125" style="280" customWidth="1"/>
    <col min="14847" max="14847" width="12.85546875" style="280" customWidth="1"/>
    <col min="14848" max="14848" width="15.42578125" style="280" customWidth="1"/>
    <col min="14849" max="14849" width="19.42578125" style="280" customWidth="1"/>
    <col min="14850" max="14850" width="13.85546875" style="280" customWidth="1"/>
    <col min="14851" max="15097" width="9.140625" style="280"/>
    <col min="15098" max="15098" width="3.42578125" style="280" customWidth="1"/>
    <col min="15099" max="15099" width="7" style="280" customWidth="1"/>
    <col min="15100" max="15100" width="9.85546875" style="280" customWidth="1"/>
    <col min="15101" max="15101" width="64.140625" style="280" customWidth="1"/>
    <col min="15102" max="15102" width="11.42578125" style="280" customWidth="1"/>
    <col min="15103" max="15103" width="12.85546875" style="280" customWidth="1"/>
    <col min="15104" max="15104" width="15.42578125" style="280" customWidth="1"/>
    <col min="15105" max="15105" width="19.42578125" style="280" customWidth="1"/>
    <col min="15106" max="15106" width="13.85546875" style="280" customWidth="1"/>
    <col min="15107" max="15353" width="9.140625" style="280"/>
    <col min="15354" max="15354" width="3.42578125" style="280" customWidth="1"/>
    <col min="15355" max="15355" width="7" style="280" customWidth="1"/>
    <col min="15356" max="15356" width="9.85546875" style="280" customWidth="1"/>
    <col min="15357" max="15357" width="64.140625" style="280" customWidth="1"/>
    <col min="15358" max="15358" width="11.42578125" style="280" customWidth="1"/>
    <col min="15359" max="15359" width="12.85546875" style="280" customWidth="1"/>
    <col min="15360" max="15360" width="15.42578125" style="280" customWidth="1"/>
    <col min="15361" max="15361" width="19.42578125" style="280" customWidth="1"/>
    <col min="15362" max="15362" width="13.85546875" style="280" customWidth="1"/>
    <col min="15363" max="15609" width="9.140625" style="280"/>
    <col min="15610" max="15610" width="3.42578125" style="280" customWidth="1"/>
    <col min="15611" max="15611" width="7" style="280" customWidth="1"/>
    <col min="15612" max="15612" width="9.85546875" style="280" customWidth="1"/>
    <col min="15613" max="15613" width="64.140625" style="280" customWidth="1"/>
    <col min="15614" max="15614" width="11.42578125" style="280" customWidth="1"/>
    <col min="15615" max="15615" width="12.85546875" style="280" customWidth="1"/>
    <col min="15616" max="15616" width="15.42578125" style="280" customWidth="1"/>
    <col min="15617" max="15617" width="19.42578125" style="280" customWidth="1"/>
    <col min="15618" max="15618" width="13.85546875" style="280" customWidth="1"/>
    <col min="15619" max="15865" width="9.140625" style="280"/>
    <col min="15866" max="15866" width="3.42578125" style="280" customWidth="1"/>
    <col min="15867" max="15867" width="7" style="280" customWidth="1"/>
    <col min="15868" max="15868" width="9.85546875" style="280" customWidth="1"/>
    <col min="15869" max="15869" width="64.140625" style="280" customWidth="1"/>
    <col min="15870" max="15870" width="11.42578125" style="280" customWidth="1"/>
    <col min="15871" max="15871" width="12.85546875" style="280" customWidth="1"/>
    <col min="15872" max="15872" width="15.42578125" style="280" customWidth="1"/>
    <col min="15873" max="15873" width="19.42578125" style="280" customWidth="1"/>
    <col min="15874" max="15874" width="13.85546875" style="280" customWidth="1"/>
    <col min="15875" max="16121" width="9.140625" style="280"/>
    <col min="16122" max="16122" width="3.42578125" style="280" customWidth="1"/>
    <col min="16123" max="16123" width="7" style="280" customWidth="1"/>
    <col min="16124" max="16124" width="9.85546875" style="280" customWidth="1"/>
    <col min="16125" max="16125" width="64.140625" style="280" customWidth="1"/>
    <col min="16126" max="16126" width="11.42578125" style="280" customWidth="1"/>
    <col min="16127" max="16127" width="12.85546875" style="280" customWidth="1"/>
    <col min="16128" max="16128" width="15.42578125" style="280" customWidth="1"/>
    <col min="16129" max="16129" width="19.42578125" style="280" customWidth="1"/>
    <col min="16130" max="16130" width="13.85546875" style="280" customWidth="1"/>
    <col min="16131" max="16384" width="9.140625" style="280"/>
  </cols>
  <sheetData>
    <row r="1" spans="1:27" ht="84.75" customHeight="1" thickBot="1" x14ac:dyDescent="0.4">
      <c r="B1" s="1833" t="s">
        <v>213</v>
      </c>
      <c r="C1" s="1834"/>
      <c r="D1" s="1834"/>
      <c r="E1" s="1834"/>
      <c r="F1" s="1834"/>
      <c r="G1" s="1834"/>
      <c r="H1" s="1835"/>
    </row>
    <row r="2" spans="1:27" ht="19.5" thickBot="1" x14ac:dyDescent="0.4">
      <c r="B2" s="1836" t="s">
        <v>0</v>
      </c>
      <c r="C2" s="1837"/>
      <c r="D2" s="1837"/>
      <c r="E2" s="1837"/>
      <c r="F2" s="1837"/>
      <c r="G2" s="1837"/>
      <c r="H2" s="1838"/>
    </row>
    <row r="3" spans="1:27" ht="19.149999999999999" customHeight="1" thickBot="1" x14ac:dyDescent="0.4">
      <c r="B3" s="1839" t="s">
        <v>264</v>
      </c>
      <c r="C3" s="1840"/>
      <c r="D3" s="1840"/>
      <c r="E3" s="1840"/>
      <c r="F3" s="1840"/>
      <c r="G3" s="1840"/>
      <c r="H3" s="1841"/>
    </row>
    <row r="4" spans="1:27" customFormat="1" ht="24" customHeight="1" thickBot="1" x14ac:dyDescent="0.4">
      <c r="A4" s="1"/>
      <c r="B4" s="37"/>
      <c r="C4" s="38"/>
      <c r="D4" s="1769" t="s">
        <v>1</v>
      </c>
      <c r="E4" s="1769"/>
      <c r="F4" s="1769"/>
      <c r="G4" s="1769"/>
      <c r="H4" s="1770"/>
      <c r="I4" s="2"/>
      <c r="J4" s="2"/>
      <c r="K4" s="2"/>
      <c r="L4" s="2"/>
      <c r="M4" s="2"/>
      <c r="N4" s="2"/>
      <c r="O4" s="2"/>
      <c r="P4" s="2"/>
      <c r="Q4" s="2"/>
      <c r="R4" s="2"/>
      <c r="S4" s="2"/>
      <c r="T4" s="2"/>
      <c r="U4" s="2"/>
      <c r="V4" s="2"/>
      <c r="W4" s="2"/>
      <c r="X4" s="2"/>
    </row>
    <row r="5" spans="1:27" customFormat="1" ht="40.5" customHeight="1" x14ac:dyDescent="0.35">
      <c r="A5" s="3"/>
      <c r="B5" s="261"/>
      <c r="C5" s="40" t="s">
        <v>2</v>
      </c>
      <c r="D5" s="1842" t="s">
        <v>3</v>
      </c>
      <c r="E5" s="1843"/>
      <c r="F5" s="1843"/>
      <c r="G5" s="1843"/>
      <c r="H5" s="1844"/>
      <c r="I5" s="2"/>
      <c r="J5" s="2"/>
      <c r="K5" s="2"/>
      <c r="L5" s="2"/>
      <c r="M5" s="2"/>
      <c r="N5" s="2"/>
      <c r="O5" s="2"/>
      <c r="P5" s="2"/>
      <c r="Q5" s="2"/>
      <c r="R5" s="2"/>
      <c r="S5" s="2"/>
      <c r="T5" s="2"/>
      <c r="U5" s="2"/>
      <c r="V5" s="2"/>
      <c r="W5" s="2"/>
      <c r="X5" s="2"/>
      <c r="Y5" s="2"/>
      <c r="Z5" s="2"/>
      <c r="AA5" s="2"/>
    </row>
    <row r="6" spans="1:27" customFormat="1" ht="129.75" customHeight="1" x14ac:dyDescent="0.35">
      <c r="A6" s="3"/>
      <c r="B6" s="263"/>
      <c r="C6" s="14" t="s">
        <v>4</v>
      </c>
      <c r="D6" s="1831" t="s">
        <v>5</v>
      </c>
      <c r="E6" s="1831"/>
      <c r="F6" s="1831"/>
      <c r="G6" s="1831"/>
      <c r="H6" s="1832"/>
      <c r="I6" s="2"/>
      <c r="J6" s="2"/>
      <c r="K6" s="2"/>
      <c r="L6" s="2"/>
      <c r="M6" s="2"/>
      <c r="N6" s="2"/>
      <c r="O6" s="2"/>
      <c r="P6" s="2"/>
      <c r="Q6" s="2"/>
      <c r="R6" s="2"/>
      <c r="S6" s="2"/>
      <c r="T6" s="2"/>
      <c r="U6" s="2"/>
      <c r="V6" s="2"/>
      <c r="W6" s="2"/>
      <c r="X6" s="2"/>
      <c r="Y6" s="2"/>
      <c r="Z6" s="2"/>
      <c r="AA6" s="2"/>
    </row>
    <row r="7" spans="1:27" customFormat="1" ht="78" customHeight="1" x14ac:dyDescent="0.35">
      <c r="A7" s="3"/>
      <c r="B7" s="264"/>
      <c r="C7" s="14" t="s">
        <v>6</v>
      </c>
      <c r="D7" s="1831" t="s">
        <v>7</v>
      </c>
      <c r="E7" s="1831"/>
      <c r="F7" s="1831"/>
      <c r="G7" s="1831"/>
      <c r="H7" s="1832"/>
      <c r="I7" s="2"/>
      <c r="J7" s="2"/>
      <c r="K7" s="2"/>
      <c r="L7" s="2"/>
      <c r="M7" s="2"/>
      <c r="N7" s="2"/>
      <c r="O7" s="2"/>
      <c r="P7" s="2"/>
      <c r="Q7" s="2"/>
      <c r="R7" s="2"/>
      <c r="S7" s="2"/>
      <c r="T7" s="2"/>
      <c r="U7" s="2"/>
      <c r="V7" s="2"/>
      <c r="W7" s="2"/>
      <c r="X7" s="2"/>
      <c r="Y7" s="2"/>
      <c r="Z7" s="2"/>
      <c r="AA7" s="2"/>
    </row>
    <row r="8" spans="1:27" customFormat="1" ht="79.5" customHeight="1" x14ac:dyDescent="0.35">
      <c r="A8" s="3"/>
      <c r="B8" s="264"/>
      <c r="C8" s="14" t="s">
        <v>8</v>
      </c>
      <c r="D8" s="1831" t="s">
        <v>82</v>
      </c>
      <c r="E8" s="1831"/>
      <c r="F8" s="1831"/>
      <c r="G8" s="1831"/>
      <c r="H8" s="1832"/>
      <c r="I8" s="2"/>
      <c r="J8" s="2"/>
      <c r="K8" s="2"/>
      <c r="L8" s="2"/>
      <c r="M8" s="2"/>
      <c r="N8" s="2"/>
      <c r="O8" s="2"/>
      <c r="P8" s="2"/>
      <c r="Q8" s="2"/>
      <c r="R8" s="2"/>
      <c r="S8" s="2"/>
      <c r="T8" s="2"/>
      <c r="U8" s="2"/>
      <c r="V8" s="2"/>
      <c r="W8" s="2"/>
      <c r="X8" s="2"/>
      <c r="Y8" s="2"/>
      <c r="Z8" s="2"/>
      <c r="AA8" s="2"/>
    </row>
    <row r="9" spans="1:27" customFormat="1" ht="147" customHeight="1" x14ac:dyDescent="0.35">
      <c r="A9" s="3"/>
      <c r="B9" s="264"/>
      <c r="C9" s="14" t="s">
        <v>9</v>
      </c>
      <c r="D9" s="1831" t="s">
        <v>59</v>
      </c>
      <c r="E9" s="1831"/>
      <c r="F9" s="1831"/>
      <c r="G9" s="1831"/>
      <c r="H9" s="1832"/>
      <c r="I9" s="2"/>
      <c r="J9" s="2"/>
      <c r="K9" s="2"/>
      <c r="L9" s="2"/>
      <c r="M9" s="2"/>
      <c r="N9" s="2"/>
      <c r="O9" s="2"/>
      <c r="P9" s="2"/>
      <c r="Q9" s="2"/>
      <c r="R9" s="2"/>
      <c r="S9" s="2"/>
      <c r="T9" s="2"/>
      <c r="U9" s="2"/>
      <c r="V9" s="2"/>
      <c r="W9" s="2"/>
      <c r="X9" s="2"/>
      <c r="Y9" s="2"/>
      <c r="Z9" s="2"/>
      <c r="AA9" s="2"/>
    </row>
    <row r="10" spans="1:27" customFormat="1" ht="81" customHeight="1" x14ac:dyDescent="0.35">
      <c r="A10" s="3"/>
      <c r="B10" s="264"/>
      <c r="C10" s="14" t="s">
        <v>10</v>
      </c>
      <c r="D10" s="1831" t="s">
        <v>60</v>
      </c>
      <c r="E10" s="1831"/>
      <c r="F10" s="1831"/>
      <c r="G10" s="1831"/>
      <c r="H10" s="1832"/>
      <c r="I10" s="2"/>
      <c r="J10" s="2"/>
      <c r="K10" s="2"/>
      <c r="L10" s="2"/>
      <c r="M10" s="2"/>
      <c r="N10" s="2"/>
      <c r="O10" s="2"/>
      <c r="P10" s="2"/>
      <c r="Q10" s="2"/>
      <c r="R10" s="2"/>
      <c r="S10" s="2"/>
      <c r="T10" s="2"/>
      <c r="U10" s="2"/>
      <c r="V10" s="2"/>
      <c r="W10" s="2"/>
      <c r="X10" s="2"/>
      <c r="Y10" s="2"/>
      <c r="Z10" s="2"/>
      <c r="AA10" s="2"/>
    </row>
    <row r="11" spans="1:27" customFormat="1" ht="38.25" customHeight="1" x14ac:dyDescent="0.35">
      <c r="A11" s="3"/>
      <c r="B11" s="264"/>
      <c r="C11" s="14" t="s">
        <v>11</v>
      </c>
      <c r="D11" s="1831" t="s">
        <v>12</v>
      </c>
      <c r="E11" s="1831"/>
      <c r="F11" s="1831"/>
      <c r="G11" s="1831"/>
      <c r="H11" s="1832"/>
      <c r="I11" s="2"/>
      <c r="J11" s="2"/>
      <c r="K11" s="2"/>
      <c r="L11" s="2"/>
      <c r="M11" s="2"/>
      <c r="N11" s="2"/>
      <c r="O11" s="2"/>
      <c r="P11" s="2"/>
      <c r="Q11" s="2"/>
      <c r="R11" s="2"/>
      <c r="S11" s="2"/>
      <c r="T11" s="2"/>
      <c r="U11" s="2"/>
      <c r="V11" s="2"/>
      <c r="W11" s="2"/>
      <c r="X11" s="2"/>
      <c r="Y11" s="2"/>
      <c r="Z11" s="2"/>
      <c r="AA11" s="2"/>
    </row>
    <row r="12" spans="1:27" customFormat="1" ht="135.75" customHeight="1" x14ac:dyDescent="0.35">
      <c r="A12" s="3"/>
      <c r="B12" s="264"/>
      <c r="C12" s="14" t="s">
        <v>13</v>
      </c>
      <c r="D12" s="1831" t="s">
        <v>265</v>
      </c>
      <c r="E12" s="1831"/>
      <c r="F12" s="1831"/>
      <c r="G12" s="1831"/>
      <c r="H12" s="1832"/>
      <c r="I12" s="2"/>
      <c r="J12" s="2"/>
      <c r="K12" s="2"/>
      <c r="L12" s="2"/>
      <c r="M12" s="2"/>
      <c r="N12" s="2"/>
      <c r="O12" s="2"/>
      <c r="P12" s="2"/>
      <c r="Q12" s="2"/>
      <c r="R12" s="2"/>
      <c r="S12" s="2"/>
      <c r="T12" s="2"/>
      <c r="U12" s="2"/>
      <c r="V12" s="2"/>
      <c r="W12" s="2"/>
      <c r="X12" s="2"/>
      <c r="Y12" s="2"/>
      <c r="Z12" s="2"/>
      <c r="AA12" s="2"/>
    </row>
    <row r="13" spans="1:27" customFormat="1" ht="84" customHeight="1" x14ac:dyDescent="0.35">
      <c r="A13" s="3"/>
      <c r="B13" s="264"/>
      <c r="C13" s="36" t="s">
        <v>14</v>
      </c>
      <c r="D13" s="1831" t="s">
        <v>15</v>
      </c>
      <c r="E13" s="1831"/>
      <c r="F13" s="1831"/>
      <c r="G13" s="1831"/>
      <c r="H13" s="1832"/>
      <c r="I13" s="2"/>
      <c r="J13" s="2"/>
      <c r="K13" s="2"/>
      <c r="L13" s="2"/>
      <c r="M13" s="2"/>
      <c r="N13" s="2"/>
      <c r="O13" s="2"/>
      <c r="P13" s="2"/>
      <c r="Q13" s="2"/>
      <c r="R13" s="2"/>
      <c r="S13" s="2"/>
      <c r="T13" s="2"/>
      <c r="U13" s="2"/>
      <c r="V13" s="2"/>
      <c r="W13" s="2"/>
      <c r="X13" s="2"/>
      <c r="Y13" s="2"/>
      <c r="Z13" s="2"/>
      <c r="AA13" s="2"/>
    </row>
    <row r="14" spans="1:27" customFormat="1" ht="143.25" customHeight="1" x14ac:dyDescent="0.35">
      <c r="A14" s="3"/>
      <c r="B14" s="264"/>
      <c r="C14" s="14" t="s">
        <v>16</v>
      </c>
      <c r="D14" s="1831" t="s">
        <v>215</v>
      </c>
      <c r="E14" s="1831"/>
      <c r="F14" s="1831"/>
      <c r="G14" s="1831"/>
      <c r="H14" s="1832"/>
      <c r="I14" s="2"/>
      <c r="J14" s="2"/>
      <c r="K14" s="2"/>
      <c r="L14" s="2"/>
      <c r="M14" s="2"/>
      <c r="N14" s="2"/>
      <c r="O14" s="2"/>
      <c r="P14" s="2"/>
      <c r="Q14" s="2"/>
      <c r="R14" s="2"/>
      <c r="S14" s="2"/>
      <c r="T14" s="2"/>
      <c r="U14" s="2"/>
      <c r="V14" s="2"/>
      <c r="W14" s="2"/>
      <c r="X14" s="2"/>
      <c r="Y14" s="2"/>
      <c r="Z14" s="2"/>
      <c r="AA14" s="2"/>
    </row>
    <row r="15" spans="1:27" customFormat="1" ht="194.25" customHeight="1" x14ac:dyDescent="0.35">
      <c r="A15" s="3"/>
      <c r="B15" s="94"/>
      <c r="C15" s="14" t="s">
        <v>17</v>
      </c>
      <c r="D15" s="1758" t="s">
        <v>125</v>
      </c>
      <c r="E15" s="1758"/>
      <c r="F15" s="1758"/>
      <c r="G15" s="1758"/>
      <c r="H15" s="1759"/>
      <c r="I15" s="2"/>
      <c r="J15" s="2"/>
      <c r="K15" s="2"/>
      <c r="L15" s="2"/>
      <c r="M15" s="2"/>
      <c r="N15" s="2"/>
      <c r="O15" s="2"/>
    </row>
    <row r="16" spans="1:27" customFormat="1" ht="138.75" customHeight="1" x14ac:dyDescent="0.35">
      <c r="A16" s="3"/>
      <c r="B16" s="264"/>
      <c r="C16" s="14" t="s">
        <v>18</v>
      </c>
      <c r="D16" s="1831" t="s">
        <v>19</v>
      </c>
      <c r="E16" s="1831"/>
      <c r="F16" s="1831"/>
      <c r="G16" s="1831"/>
      <c r="H16" s="1832"/>
      <c r="I16" s="2"/>
      <c r="J16" s="2"/>
      <c r="K16" s="2"/>
      <c r="L16" s="2"/>
      <c r="M16" s="2"/>
      <c r="N16" s="2"/>
      <c r="O16" s="2"/>
      <c r="P16" s="2"/>
      <c r="Q16" s="2"/>
      <c r="R16" s="2"/>
      <c r="S16" s="2"/>
      <c r="T16" s="2"/>
      <c r="U16" s="2"/>
      <c r="V16" s="2"/>
      <c r="W16" s="2"/>
      <c r="X16" s="2"/>
      <c r="Y16" s="2"/>
      <c r="Z16" s="2"/>
      <c r="AA16" s="2"/>
    </row>
    <row r="17" spans="1:27" customFormat="1" ht="97.5" customHeight="1" x14ac:dyDescent="0.35">
      <c r="A17" s="3"/>
      <c r="B17" s="264"/>
      <c r="C17" s="14" t="s">
        <v>20</v>
      </c>
      <c r="D17" s="1831" t="s">
        <v>21</v>
      </c>
      <c r="E17" s="1831"/>
      <c r="F17" s="1831"/>
      <c r="G17" s="1831"/>
      <c r="H17" s="1832"/>
      <c r="I17" s="2"/>
      <c r="J17" s="2"/>
      <c r="K17" s="2"/>
      <c r="L17" s="2"/>
      <c r="M17" s="2"/>
      <c r="N17" s="2"/>
      <c r="O17" s="2"/>
      <c r="P17" s="2"/>
      <c r="Q17" s="2"/>
      <c r="R17" s="2"/>
      <c r="S17" s="2"/>
      <c r="T17" s="2"/>
      <c r="U17" s="2"/>
      <c r="V17" s="2"/>
      <c r="W17" s="2"/>
      <c r="X17" s="2"/>
      <c r="Y17" s="2"/>
      <c r="Z17" s="2"/>
      <c r="AA17" s="2"/>
    </row>
    <row r="18" spans="1:27" customFormat="1" ht="73.5" customHeight="1" x14ac:dyDescent="0.35">
      <c r="A18" s="3"/>
      <c r="B18" s="264"/>
      <c r="C18" s="14" t="s">
        <v>22</v>
      </c>
      <c r="D18" s="1831" t="s">
        <v>83</v>
      </c>
      <c r="E18" s="1831"/>
      <c r="F18" s="1831"/>
      <c r="G18" s="1831"/>
      <c r="H18" s="1832"/>
      <c r="I18" s="2"/>
      <c r="J18" s="2"/>
      <c r="K18" s="2"/>
      <c r="L18" s="2"/>
      <c r="M18" s="2"/>
      <c r="N18" s="2"/>
      <c r="O18" s="2"/>
      <c r="P18" s="2"/>
      <c r="Q18" s="2"/>
      <c r="R18" s="2"/>
      <c r="S18" s="2"/>
      <c r="T18" s="2"/>
      <c r="U18" s="2"/>
      <c r="V18" s="2"/>
      <c r="W18" s="2"/>
      <c r="X18" s="2"/>
      <c r="Y18" s="2"/>
      <c r="Z18" s="2"/>
      <c r="AA18" s="2"/>
    </row>
    <row r="19" spans="1:27" customFormat="1" ht="60.75" customHeight="1" thickBot="1" x14ac:dyDescent="0.4">
      <c r="A19" s="3"/>
      <c r="B19" s="265"/>
      <c r="C19" s="43" t="s">
        <v>23</v>
      </c>
      <c r="D19" s="1851" t="s">
        <v>84</v>
      </c>
      <c r="E19" s="1851"/>
      <c r="F19" s="1851"/>
      <c r="G19" s="1851"/>
      <c r="H19" s="1852"/>
      <c r="I19" s="2"/>
      <c r="J19" s="2"/>
      <c r="K19" s="2"/>
      <c r="L19" s="2"/>
      <c r="M19" s="2"/>
      <c r="N19" s="2"/>
      <c r="O19" s="2"/>
      <c r="P19" s="2"/>
      <c r="Q19" s="2"/>
      <c r="R19" s="2"/>
      <c r="S19" s="2"/>
      <c r="T19" s="2"/>
      <c r="U19" s="2"/>
      <c r="V19" s="2"/>
      <c r="W19" s="2"/>
      <c r="X19" s="2"/>
      <c r="Y19" s="2"/>
      <c r="Z19" s="2"/>
      <c r="AA19" s="2"/>
    </row>
    <row r="20" spans="1:27" customFormat="1" ht="18.75" thickBot="1" x14ac:dyDescent="0.4">
      <c r="A20" s="1"/>
      <c r="B20" s="267"/>
      <c r="C20" s="44"/>
      <c r="D20" s="44"/>
      <c r="E20" s="44"/>
      <c r="F20" s="4"/>
      <c r="G20" s="1182"/>
      <c r="H20" s="1141"/>
      <c r="I20" s="2"/>
      <c r="J20" s="2"/>
      <c r="K20" s="2"/>
      <c r="L20" s="2"/>
      <c r="M20" s="2"/>
      <c r="N20" s="2"/>
      <c r="O20" s="2"/>
      <c r="P20" s="2"/>
      <c r="Q20" s="2"/>
      <c r="R20" s="2"/>
      <c r="S20" s="2"/>
      <c r="T20" s="2"/>
      <c r="U20" s="2"/>
      <c r="V20" s="2"/>
      <c r="W20" s="2"/>
      <c r="X20" s="2"/>
      <c r="Y20" s="2"/>
      <c r="Z20" s="2"/>
      <c r="AA20" s="2"/>
    </row>
    <row r="21" spans="1:27" customFormat="1" ht="57" thickBot="1" x14ac:dyDescent="0.4">
      <c r="A21" s="1"/>
      <c r="B21" s="51" t="s">
        <v>24</v>
      </c>
      <c r="C21" s="314" t="s">
        <v>216</v>
      </c>
      <c r="D21" s="314" t="s">
        <v>25</v>
      </c>
      <c r="E21" s="314" t="s">
        <v>26</v>
      </c>
      <c r="F21" s="315" t="s">
        <v>27</v>
      </c>
      <c r="G21" s="1183" t="s">
        <v>28</v>
      </c>
      <c r="H21" s="1176" t="s">
        <v>29</v>
      </c>
      <c r="I21" s="2"/>
      <c r="J21" s="2"/>
      <c r="K21" s="2"/>
      <c r="L21" s="2"/>
      <c r="M21" s="2"/>
      <c r="N21" s="2"/>
      <c r="O21" s="2"/>
      <c r="P21" s="2"/>
      <c r="Q21" s="2"/>
      <c r="R21" s="2"/>
      <c r="S21" s="2"/>
      <c r="T21" s="2"/>
      <c r="U21" s="2"/>
      <c r="V21" s="2"/>
      <c r="W21" s="2"/>
      <c r="X21" s="2"/>
      <c r="Y21" s="2"/>
      <c r="Z21" s="2"/>
      <c r="AA21" s="2"/>
    </row>
    <row r="22" spans="1:27" customFormat="1" ht="19.5" thickBot="1" x14ac:dyDescent="0.4">
      <c r="A22" s="1"/>
      <c r="B22" s="167">
        <v>1</v>
      </c>
      <c r="C22" s="316">
        <v>2</v>
      </c>
      <c r="D22" s="316">
        <v>3</v>
      </c>
      <c r="E22" s="316">
        <v>4</v>
      </c>
      <c r="F22" s="317">
        <v>5</v>
      </c>
      <c r="G22" s="1184">
        <v>6</v>
      </c>
      <c r="H22" s="1177">
        <v>7</v>
      </c>
      <c r="I22" s="2"/>
      <c r="J22" s="2"/>
      <c r="K22" s="2"/>
      <c r="L22" s="2"/>
      <c r="M22" s="2"/>
      <c r="N22" s="2"/>
      <c r="O22" s="2"/>
      <c r="P22" s="2"/>
      <c r="Q22" s="2"/>
      <c r="R22" s="2"/>
      <c r="S22" s="2"/>
      <c r="T22" s="2"/>
      <c r="U22" s="2"/>
      <c r="V22" s="2"/>
      <c r="W22" s="2"/>
      <c r="X22" s="2"/>
      <c r="Y22" s="2"/>
      <c r="Z22" s="2"/>
      <c r="AA22" s="2"/>
    </row>
    <row r="23" spans="1:27" customFormat="1" ht="24.95" customHeight="1" thickBot="1" x14ac:dyDescent="0.4">
      <c r="A23" s="1"/>
      <c r="B23" s="271"/>
      <c r="C23" s="685"/>
      <c r="D23" s="65" t="s">
        <v>30</v>
      </c>
      <c r="E23" s="272"/>
      <c r="F23" s="273"/>
      <c r="G23" s="1185"/>
      <c r="H23" s="1178"/>
      <c r="I23" s="2"/>
      <c r="J23" s="2"/>
      <c r="K23" s="2"/>
      <c r="L23" s="2"/>
      <c r="M23" s="2"/>
      <c r="N23" s="2"/>
      <c r="O23" s="2"/>
      <c r="P23" s="2"/>
      <c r="Q23" s="2"/>
      <c r="R23" s="2"/>
      <c r="S23" s="2"/>
      <c r="T23" s="2"/>
      <c r="U23" s="2"/>
      <c r="V23" s="2"/>
      <c r="W23" s="2"/>
      <c r="X23" s="2"/>
      <c r="Y23" s="2"/>
      <c r="Z23" s="2"/>
      <c r="AA23" s="2"/>
    </row>
    <row r="24" spans="1:27" customFormat="1" ht="27.75" customHeight="1" x14ac:dyDescent="0.35">
      <c r="A24" s="1"/>
      <c r="B24" s="13">
        <v>1</v>
      </c>
      <c r="C24" s="95" t="s">
        <v>62</v>
      </c>
      <c r="D24" s="275" t="s">
        <v>31</v>
      </c>
      <c r="E24" s="176" t="s">
        <v>32</v>
      </c>
      <c r="F24" s="30">
        <v>1</v>
      </c>
      <c r="G24" s="96"/>
      <c r="H24" s="57">
        <f t="shared" ref="H24:H29" si="0">F24*G24</f>
        <v>0</v>
      </c>
      <c r="I24" s="2"/>
      <c r="J24" s="2"/>
      <c r="K24" s="2"/>
      <c r="L24" s="2"/>
      <c r="M24" s="2"/>
      <c r="N24" s="2"/>
      <c r="O24" s="2"/>
      <c r="P24" s="2"/>
      <c r="Q24" s="2"/>
      <c r="R24" s="2"/>
      <c r="S24" s="2"/>
      <c r="T24" s="2"/>
      <c r="U24" s="2"/>
      <c r="V24" s="2"/>
      <c r="W24" s="2"/>
      <c r="X24" s="2"/>
      <c r="Y24" s="2"/>
      <c r="Z24" s="2"/>
      <c r="AA24" s="2"/>
    </row>
    <row r="25" spans="1:27" customFormat="1" ht="40.5" customHeight="1" x14ac:dyDescent="0.35">
      <c r="A25" s="1"/>
      <c r="B25" s="89">
        <v>2</v>
      </c>
      <c r="C25" s="14" t="s">
        <v>53</v>
      </c>
      <c r="D25" s="178" t="s">
        <v>33</v>
      </c>
      <c r="E25" s="91" t="s">
        <v>32</v>
      </c>
      <c r="F25" s="92">
        <v>1</v>
      </c>
      <c r="G25" s="87"/>
      <c r="H25" s="59">
        <f t="shared" si="0"/>
        <v>0</v>
      </c>
      <c r="I25" s="2"/>
      <c r="J25" s="2"/>
      <c r="K25" s="2"/>
      <c r="L25" s="2"/>
      <c r="M25" s="2"/>
      <c r="N25" s="2"/>
      <c r="O25" s="2"/>
      <c r="P25" s="2"/>
      <c r="Q25" s="2"/>
      <c r="R25" s="2"/>
      <c r="S25" s="2"/>
      <c r="T25" s="2"/>
      <c r="U25" s="2"/>
      <c r="V25" s="2"/>
      <c r="W25" s="2"/>
      <c r="X25" s="2"/>
      <c r="Y25" s="2"/>
      <c r="Z25" s="2"/>
      <c r="AA25" s="2"/>
    </row>
    <row r="26" spans="1:27" ht="30" customHeight="1" x14ac:dyDescent="0.35">
      <c r="A26" s="278"/>
      <c r="B26" s="89">
        <v>3</v>
      </c>
      <c r="C26" s="93" t="s">
        <v>63</v>
      </c>
      <c r="D26" s="178" t="s">
        <v>34</v>
      </c>
      <c r="E26" s="91" t="s">
        <v>32</v>
      </c>
      <c r="F26" s="92">
        <v>1</v>
      </c>
      <c r="G26" s="87"/>
      <c r="H26" s="59">
        <f t="shared" si="0"/>
        <v>0</v>
      </c>
      <c r="I26" s="279"/>
      <c r="J26" s="279"/>
      <c r="K26" s="279"/>
      <c r="L26" s="279"/>
      <c r="M26" s="279"/>
      <c r="N26" s="279"/>
      <c r="O26" s="279"/>
      <c r="P26" s="279"/>
      <c r="Q26" s="279"/>
      <c r="R26" s="279"/>
      <c r="S26" s="279"/>
      <c r="T26" s="279"/>
      <c r="U26" s="279"/>
      <c r="V26" s="279"/>
      <c r="W26" s="279"/>
      <c r="X26" s="279"/>
      <c r="Y26" s="279"/>
      <c r="Z26" s="279"/>
      <c r="AA26" s="279"/>
    </row>
    <row r="27" spans="1:27" customFormat="1" ht="42" customHeight="1" x14ac:dyDescent="0.35">
      <c r="A27" s="1"/>
      <c r="B27" s="89">
        <v>4</v>
      </c>
      <c r="C27" s="93" t="s">
        <v>64</v>
      </c>
      <c r="D27" s="178" t="s">
        <v>55</v>
      </c>
      <c r="E27" s="91" t="s">
        <v>32</v>
      </c>
      <c r="F27" s="92">
        <v>1</v>
      </c>
      <c r="G27" s="87"/>
      <c r="H27" s="59">
        <f t="shared" si="0"/>
        <v>0</v>
      </c>
      <c r="I27" s="2"/>
      <c r="J27" s="2"/>
      <c r="K27" s="2"/>
      <c r="L27" s="2"/>
      <c r="M27" s="2"/>
      <c r="N27" s="2"/>
      <c r="O27" s="2"/>
      <c r="P27" s="2"/>
      <c r="Q27" s="2"/>
      <c r="R27" s="2"/>
      <c r="S27" s="2"/>
      <c r="T27" s="2"/>
      <c r="U27" s="2"/>
      <c r="V27" s="2"/>
      <c r="W27" s="2"/>
      <c r="X27" s="2"/>
      <c r="Y27" s="2"/>
      <c r="Z27" s="2"/>
      <c r="AA27" s="2"/>
    </row>
    <row r="28" spans="1:27" customFormat="1" ht="63.75" customHeight="1" x14ac:dyDescent="0.35">
      <c r="A28" s="1"/>
      <c r="B28" s="89">
        <v>5</v>
      </c>
      <c r="C28" s="93" t="s">
        <v>65</v>
      </c>
      <c r="D28" s="178" t="s">
        <v>58</v>
      </c>
      <c r="E28" s="91" t="s">
        <v>32</v>
      </c>
      <c r="F28" s="92">
        <v>1</v>
      </c>
      <c r="G28" s="87"/>
      <c r="H28" s="59">
        <f t="shared" si="0"/>
        <v>0</v>
      </c>
      <c r="I28" s="2"/>
      <c r="J28" s="2"/>
      <c r="K28" s="2"/>
      <c r="L28" s="2"/>
      <c r="M28" s="2"/>
      <c r="N28" s="2"/>
      <c r="O28" s="2"/>
      <c r="P28" s="2"/>
      <c r="Q28" s="2"/>
      <c r="R28" s="2"/>
      <c r="S28" s="2"/>
      <c r="T28" s="2"/>
      <c r="U28" s="2"/>
      <c r="V28" s="2"/>
      <c r="W28" s="2"/>
      <c r="X28" s="2"/>
      <c r="Y28" s="2"/>
      <c r="Z28" s="2"/>
      <c r="AA28" s="2"/>
    </row>
    <row r="29" spans="1:27" customFormat="1" ht="64.5" customHeight="1" thickBot="1" x14ac:dyDescent="0.4">
      <c r="A29" s="1"/>
      <c r="B29" s="132">
        <v>6</v>
      </c>
      <c r="C29" s="179">
        <v>14</v>
      </c>
      <c r="D29" s="281" t="s">
        <v>217</v>
      </c>
      <c r="E29" s="135" t="s">
        <v>32</v>
      </c>
      <c r="F29" s="282">
        <v>1</v>
      </c>
      <c r="G29" s="298"/>
      <c r="H29" s="299">
        <f t="shared" si="0"/>
        <v>0</v>
      </c>
      <c r="I29" s="2"/>
      <c r="J29" s="2"/>
      <c r="K29" s="2"/>
      <c r="L29" s="2"/>
      <c r="M29" s="2"/>
      <c r="N29" s="2"/>
      <c r="O29" s="2"/>
      <c r="P29" s="2"/>
      <c r="Q29" s="2"/>
      <c r="R29" s="2"/>
      <c r="S29" s="2"/>
      <c r="T29" s="2"/>
      <c r="U29" s="2"/>
      <c r="V29" s="2"/>
      <c r="W29" s="2"/>
      <c r="X29" s="2"/>
      <c r="Y29" s="2"/>
      <c r="Z29" s="2"/>
      <c r="AA29" s="2"/>
    </row>
    <row r="30" spans="1:27" customFormat="1" ht="24.95" customHeight="1" thickBot="1" x14ac:dyDescent="0.4">
      <c r="A30" s="1"/>
      <c r="B30" s="139"/>
      <c r="C30" s="140"/>
      <c r="D30" s="140"/>
      <c r="E30" s="1756" t="s">
        <v>218</v>
      </c>
      <c r="F30" s="1756"/>
      <c r="G30" s="1819"/>
      <c r="H30" s="372">
        <f>SUM(H24:H29)</f>
        <v>0</v>
      </c>
      <c r="I30" s="2"/>
      <c r="J30" s="2"/>
      <c r="K30" s="2"/>
      <c r="L30" s="2"/>
      <c r="M30" s="2"/>
      <c r="N30" s="2"/>
      <c r="O30" s="2"/>
      <c r="P30" s="2"/>
      <c r="Q30" s="2"/>
      <c r="R30" s="2"/>
      <c r="S30" s="2"/>
      <c r="T30" s="2"/>
      <c r="U30" s="2"/>
      <c r="V30" s="2"/>
      <c r="W30" s="2"/>
      <c r="X30" s="2"/>
      <c r="Y30" s="2"/>
      <c r="Z30" s="2"/>
      <c r="AA30" s="2"/>
    </row>
    <row r="31" spans="1:27" s="291" customFormat="1" ht="19.5" thickBot="1" x14ac:dyDescent="0.3">
      <c r="B31" s="179"/>
      <c r="C31" s="179"/>
      <c r="D31" s="707" t="s">
        <v>35</v>
      </c>
      <c r="E31" s="708"/>
      <c r="F31" s="708"/>
      <c r="G31" s="1179"/>
      <c r="H31" s="1179"/>
    </row>
    <row r="32" spans="1:27" s="291" customFormat="1" ht="18.75" x14ac:dyDescent="0.35">
      <c r="B32" s="13">
        <v>7</v>
      </c>
      <c r="C32" s="95" t="s">
        <v>66</v>
      </c>
      <c r="D32" s="60" t="s">
        <v>219</v>
      </c>
      <c r="E32" s="29" t="s">
        <v>36</v>
      </c>
      <c r="F32" s="30">
        <v>1.2470000000000001</v>
      </c>
      <c r="G32" s="96"/>
      <c r="H32" s="57">
        <f>F32*G32</f>
        <v>0</v>
      </c>
    </row>
    <row r="33" spans="1:9" s="291" customFormat="1" ht="56.25" x14ac:dyDescent="0.35">
      <c r="B33" s="89">
        <f>B32+1</f>
        <v>8</v>
      </c>
      <c r="C33" s="93" t="s">
        <v>67</v>
      </c>
      <c r="D33" s="8" t="s">
        <v>1164</v>
      </c>
      <c r="E33" s="91" t="s">
        <v>38</v>
      </c>
      <c r="F33" s="92">
        <v>3500</v>
      </c>
      <c r="G33" s="87"/>
      <c r="H33" s="59">
        <f t="shared" ref="H33:H35" si="1">F33*G33</f>
        <v>0</v>
      </c>
    </row>
    <row r="34" spans="1:9" s="291" customFormat="1" ht="56.25" x14ac:dyDescent="0.35">
      <c r="B34" s="89">
        <f t="shared" ref="B34:B35" si="2">B33+1</f>
        <v>9</v>
      </c>
      <c r="C34" s="93" t="s">
        <v>68</v>
      </c>
      <c r="D34" s="178" t="s">
        <v>1163</v>
      </c>
      <c r="E34" s="91" t="s">
        <v>37</v>
      </c>
      <c r="F34" s="92">
        <v>210</v>
      </c>
      <c r="G34" s="87"/>
      <c r="H34" s="59">
        <f t="shared" si="1"/>
        <v>0</v>
      </c>
    </row>
    <row r="35" spans="1:9" s="291" customFormat="1" ht="75.75" thickBot="1" x14ac:dyDescent="0.4">
      <c r="B35" s="300">
        <f t="shared" si="2"/>
        <v>10</v>
      </c>
      <c r="C35" s="242" t="s">
        <v>91</v>
      </c>
      <c r="D35" s="319" t="s">
        <v>266</v>
      </c>
      <c r="E35" s="288" t="s">
        <v>37</v>
      </c>
      <c r="F35" s="282">
        <v>85</v>
      </c>
      <c r="G35" s="298"/>
      <c r="H35" s="299">
        <f t="shared" si="1"/>
        <v>0</v>
      </c>
    </row>
    <row r="36" spans="1:9" s="291" customFormat="1" ht="19.899999999999999" customHeight="1" thickBot="1" x14ac:dyDescent="0.4">
      <c r="B36" s="1853" t="s">
        <v>41</v>
      </c>
      <c r="C36" s="1854"/>
      <c r="D36" s="1854"/>
      <c r="E36" s="1854"/>
      <c r="F36" s="1854"/>
      <c r="G36" s="1855"/>
      <c r="H36" s="372">
        <f>SUM(H32:H35)</f>
        <v>0</v>
      </c>
    </row>
    <row r="37" spans="1:9" s="291" customFormat="1" ht="16.149999999999999" customHeight="1" thickBot="1" x14ac:dyDescent="0.4">
      <c r="B37" s="709"/>
      <c r="C37" s="710"/>
      <c r="D37" s="711" t="s">
        <v>42</v>
      </c>
      <c r="E37" s="712"/>
      <c r="F37" s="710"/>
      <c r="G37" s="1186"/>
      <c r="H37" s="713"/>
    </row>
    <row r="38" spans="1:9" s="291" customFormat="1" ht="75" x14ac:dyDescent="0.35">
      <c r="B38" s="13">
        <v>11</v>
      </c>
      <c r="C38" s="95" t="s">
        <v>72</v>
      </c>
      <c r="D38" s="60" t="s">
        <v>1165</v>
      </c>
      <c r="E38" s="29" t="s">
        <v>39</v>
      </c>
      <c r="F38" s="30">
        <v>4650</v>
      </c>
      <c r="G38" s="96"/>
      <c r="H38" s="57">
        <f t="shared" ref="H38:H44" si="3">F38*G38</f>
        <v>0</v>
      </c>
    </row>
    <row r="39" spans="1:9" s="291" customFormat="1" ht="75" x14ac:dyDescent="0.35">
      <c r="B39" s="89">
        <f>B38+1</f>
        <v>12</v>
      </c>
      <c r="C39" s="93" t="s">
        <v>73</v>
      </c>
      <c r="D39" s="8" t="s">
        <v>267</v>
      </c>
      <c r="E39" s="91" t="s">
        <v>39</v>
      </c>
      <c r="F39" s="92">
        <v>2810</v>
      </c>
      <c r="G39" s="87"/>
      <c r="H39" s="59">
        <f t="shared" si="3"/>
        <v>0</v>
      </c>
    </row>
    <row r="40" spans="1:9" s="291" customFormat="1" ht="25.5" customHeight="1" x14ac:dyDescent="0.35">
      <c r="B40" s="89">
        <f t="shared" ref="B40:B42" si="4">B39+1</f>
        <v>13</v>
      </c>
      <c r="C40" s="93" t="s">
        <v>225</v>
      </c>
      <c r="D40" s="8" t="s">
        <v>226</v>
      </c>
      <c r="E40" s="91" t="s">
        <v>38</v>
      </c>
      <c r="F40" s="92">
        <v>1650</v>
      </c>
      <c r="G40" s="87"/>
      <c r="H40" s="59">
        <f t="shared" si="3"/>
        <v>0</v>
      </c>
    </row>
    <row r="41" spans="1:9" s="291" customFormat="1" ht="93.75" x14ac:dyDescent="0.35">
      <c r="B41" s="89">
        <f t="shared" si="4"/>
        <v>14</v>
      </c>
      <c r="C41" s="93" t="s">
        <v>74</v>
      </c>
      <c r="D41" s="178" t="s">
        <v>268</v>
      </c>
      <c r="E41" s="91" t="s">
        <v>38</v>
      </c>
      <c r="F41" s="92">
        <v>8800</v>
      </c>
      <c r="G41" s="87"/>
      <c r="H41" s="59">
        <f t="shared" si="3"/>
        <v>0</v>
      </c>
    </row>
    <row r="42" spans="1:9" s="291" customFormat="1" ht="18.75" x14ac:dyDescent="0.35">
      <c r="B42" s="89">
        <f t="shared" si="4"/>
        <v>15</v>
      </c>
      <c r="C42" s="93" t="s">
        <v>228</v>
      </c>
      <c r="D42" s="178" t="s">
        <v>269</v>
      </c>
      <c r="E42" s="91" t="s">
        <v>38</v>
      </c>
      <c r="F42" s="92">
        <v>3000</v>
      </c>
      <c r="G42" s="87"/>
      <c r="H42" s="59">
        <f t="shared" si="3"/>
        <v>0</v>
      </c>
    </row>
    <row r="43" spans="1:9" ht="75" x14ac:dyDescent="0.35">
      <c r="B43" s="89">
        <f>B42+1</f>
        <v>16</v>
      </c>
      <c r="C43" s="93" t="s">
        <v>74</v>
      </c>
      <c r="D43" s="178" t="s">
        <v>1166</v>
      </c>
      <c r="E43" s="91" t="s">
        <v>270</v>
      </c>
      <c r="F43" s="92">
        <v>1840</v>
      </c>
      <c r="G43" s="87"/>
      <c r="H43" s="59">
        <f t="shared" si="3"/>
        <v>0</v>
      </c>
    </row>
    <row r="44" spans="1:9" ht="38.25" thickBot="1" x14ac:dyDescent="0.4">
      <c r="B44" s="300">
        <f>B43+1</f>
        <v>17</v>
      </c>
      <c r="C44" s="242" t="s">
        <v>75</v>
      </c>
      <c r="D44" s="243" t="s">
        <v>232</v>
      </c>
      <c r="E44" s="288" t="s">
        <v>38</v>
      </c>
      <c r="F44" s="282">
        <v>1260</v>
      </c>
      <c r="G44" s="298"/>
      <c r="H44" s="299">
        <f t="shared" si="3"/>
        <v>0</v>
      </c>
    </row>
    <row r="45" spans="1:9" s="291" customFormat="1" ht="19.5" customHeight="1" thickBot="1" x14ac:dyDescent="0.4">
      <c r="B45" s="1856" t="s">
        <v>44</v>
      </c>
      <c r="C45" s="1857"/>
      <c r="D45" s="1857"/>
      <c r="E45" s="1857"/>
      <c r="F45" s="1857"/>
      <c r="G45" s="1858"/>
      <c r="H45" s="715">
        <f>SUM(H38:H44)</f>
        <v>0</v>
      </c>
    </row>
    <row r="46" spans="1:9" s="291" customFormat="1" ht="16.899999999999999" customHeight="1" thickBot="1" x14ac:dyDescent="0.4">
      <c r="B46" s="716"/>
      <c r="C46" s="717"/>
      <c r="D46" s="68" t="s">
        <v>45</v>
      </c>
      <c r="E46" s="78"/>
      <c r="F46" s="717"/>
      <c r="G46" s="1187"/>
      <c r="H46" s="718"/>
    </row>
    <row r="47" spans="1:9" s="291" customFormat="1" ht="56.25" x14ac:dyDescent="0.35">
      <c r="B47" s="13">
        <v>18</v>
      </c>
      <c r="C47" s="95" t="s">
        <v>77</v>
      </c>
      <c r="D47" s="60" t="s">
        <v>234</v>
      </c>
      <c r="E47" s="29" t="s">
        <v>39</v>
      </c>
      <c r="F47" s="30">
        <v>5560</v>
      </c>
      <c r="G47" s="96"/>
      <c r="H47" s="57">
        <f t="shared" ref="H47" si="5">(F47*G47)</f>
        <v>0</v>
      </c>
    </row>
    <row r="48" spans="1:9" ht="93.75" x14ac:dyDescent="0.35">
      <c r="A48" s="321"/>
      <c r="B48" s="89">
        <f>B47+1</f>
        <v>19</v>
      </c>
      <c r="C48" s="93" t="s">
        <v>77</v>
      </c>
      <c r="D48" s="178" t="s">
        <v>271</v>
      </c>
      <c r="E48" s="91" t="s">
        <v>39</v>
      </c>
      <c r="F48" s="92">
        <v>1380</v>
      </c>
      <c r="G48" s="87"/>
      <c r="H48" s="59">
        <f>F48*G48</f>
        <v>0</v>
      </c>
      <c r="I48" s="322"/>
    </row>
    <row r="49" spans="1:9" ht="157.5" customHeight="1" x14ac:dyDescent="0.35">
      <c r="A49" s="321"/>
      <c r="B49" s="89">
        <f t="shared" ref="B49:B54" si="6">B48+1</f>
        <v>20</v>
      </c>
      <c r="C49" s="93" t="s">
        <v>77</v>
      </c>
      <c r="D49" s="178" t="s">
        <v>272</v>
      </c>
      <c r="E49" s="91" t="s">
        <v>39</v>
      </c>
      <c r="F49" s="92">
        <v>170</v>
      </c>
      <c r="G49" s="87"/>
      <c r="H49" s="59">
        <f>F49*G49</f>
        <v>0</v>
      </c>
      <c r="I49" s="322"/>
    </row>
    <row r="50" spans="1:9" ht="37.5" x14ac:dyDescent="0.35">
      <c r="B50" s="89">
        <f t="shared" si="6"/>
        <v>21</v>
      </c>
      <c r="C50" s="93" t="s">
        <v>78</v>
      </c>
      <c r="D50" s="178" t="s">
        <v>273</v>
      </c>
      <c r="E50" s="91" t="s">
        <v>38</v>
      </c>
      <c r="F50" s="92">
        <v>7000</v>
      </c>
      <c r="G50" s="87"/>
      <c r="H50" s="59">
        <f>F50*G50</f>
        <v>0</v>
      </c>
    </row>
    <row r="51" spans="1:9" s="291" customFormat="1" ht="39" customHeight="1" x14ac:dyDescent="0.35">
      <c r="B51" s="89">
        <f t="shared" si="6"/>
        <v>22</v>
      </c>
      <c r="C51" s="93" t="s">
        <v>79</v>
      </c>
      <c r="D51" s="8" t="s">
        <v>274</v>
      </c>
      <c r="E51" s="91" t="s">
        <v>38</v>
      </c>
      <c r="F51" s="92">
        <v>7000</v>
      </c>
      <c r="G51" s="87"/>
      <c r="H51" s="59">
        <f>F51*G51</f>
        <v>0</v>
      </c>
    </row>
    <row r="52" spans="1:9" ht="75" x14ac:dyDescent="0.35">
      <c r="B52" s="89">
        <f t="shared" si="6"/>
        <v>23</v>
      </c>
      <c r="C52" s="93" t="s">
        <v>141</v>
      </c>
      <c r="D52" s="178" t="s">
        <v>275</v>
      </c>
      <c r="E52" s="91" t="s">
        <v>38</v>
      </c>
      <c r="F52" s="92">
        <v>15800</v>
      </c>
      <c r="G52" s="87"/>
      <c r="H52" s="59">
        <f>F52*G52</f>
        <v>0</v>
      </c>
    </row>
    <row r="53" spans="1:9" ht="62.25" customHeight="1" x14ac:dyDescent="0.35">
      <c r="B53" s="89">
        <f t="shared" si="6"/>
        <v>24</v>
      </c>
      <c r="C53" s="93" t="s">
        <v>143</v>
      </c>
      <c r="D53" s="178" t="s">
        <v>276</v>
      </c>
      <c r="E53" s="91" t="s">
        <v>37</v>
      </c>
      <c r="F53" s="92">
        <v>1230</v>
      </c>
      <c r="G53" s="87"/>
      <c r="H53" s="59">
        <f t="shared" ref="H53" si="7">F53*G53</f>
        <v>0</v>
      </c>
    </row>
    <row r="54" spans="1:9" ht="38.25" thickBot="1" x14ac:dyDescent="0.4">
      <c r="B54" s="300">
        <f t="shared" si="6"/>
        <v>25</v>
      </c>
      <c r="C54" s="242" t="s">
        <v>80</v>
      </c>
      <c r="D54" s="243" t="s">
        <v>277</v>
      </c>
      <c r="E54" s="288" t="s">
        <v>37</v>
      </c>
      <c r="F54" s="282">
        <v>1230</v>
      </c>
      <c r="G54" s="298"/>
      <c r="H54" s="299">
        <f>F54*G54</f>
        <v>0</v>
      </c>
    </row>
    <row r="55" spans="1:9" s="291" customFormat="1" ht="22.5" customHeight="1" thickBot="1" x14ac:dyDescent="0.3">
      <c r="B55" s="1859" t="s">
        <v>46</v>
      </c>
      <c r="C55" s="1860"/>
      <c r="D55" s="1860"/>
      <c r="E55" s="1860"/>
      <c r="F55" s="1860"/>
      <c r="G55" s="1860"/>
      <c r="H55" s="719">
        <f>SUM(H47:H54)</f>
        <v>0</v>
      </c>
    </row>
    <row r="56" spans="1:9" s="291" customFormat="1" ht="20.45" customHeight="1" thickBot="1" x14ac:dyDescent="0.4">
      <c r="B56" s="720"/>
      <c r="C56" s="721"/>
      <c r="D56" s="721" t="s">
        <v>239</v>
      </c>
      <c r="E56" s="439"/>
      <c r="F56" s="65"/>
      <c r="G56" s="1188"/>
      <c r="H56" s="152"/>
    </row>
    <row r="57" spans="1:9" s="291" customFormat="1" ht="20.45" customHeight="1" thickBot="1" x14ac:dyDescent="0.4">
      <c r="B57" s="723"/>
      <c r="C57" s="724"/>
      <c r="D57" s="725" t="s">
        <v>278</v>
      </c>
      <c r="E57" s="714"/>
      <c r="F57" s="726"/>
      <c r="G57" s="1189"/>
      <c r="H57" s="727"/>
    </row>
    <row r="58" spans="1:9" s="291" customFormat="1" ht="46.5" customHeight="1" x14ac:dyDescent="0.35">
      <c r="B58" s="13">
        <v>26</v>
      </c>
      <c r="C58" s="95"/>
      <c r="D58" s="60" t="s">
        <v>279</v>
      </c>
      <c r="E58" s="29" t="s">
        <v>39</v>
      </c>
      <c r="F58" s="30">
        <v>50</v>
      </c>
      <c r="G58" s="96"/>
      <c r="H58" s="57">
        <f t="shared" ref="H58:H94" si="8">(F58*G58)</f>
        <v>0</v>
      </c>
    </row>
    <row r="59" spans="1:9" s="291" customFormat="1" ht="37.5" x14ac:dyDescent="0.35">
      <c r="B59" s="89">
        <f>B58+1</f>
        <v>27</v>
      </c>
      <c r="C59" s="93"/>
      <c r="D59" s="8" t="s">
        <v>280</v>
      </c>
      <c r="E59" s="91" t="s">
        <v>37</v>
      </c>
      <c r="F59" s="92">
        <v>1240</v>
      </c>
      <c r="G59" s="87"/>
      <c r="H59" s="59">
        <f t="shared" si="8"/>
        <v>0</v>
      </c>
    </row>
    <row r="60" spans="1:9" s="291" customFormat="1" ht="37.5" x14ac:dyDescent="0.35">
      <c r="B60" s="89">
        <f t="shared" ref="B60:B61" si="9">B59+1</f>
        <v>28</v>
      </c>
      <c r="C60" s="93"/>
      <c r="D60" s="8" t="s">
        <v>281</v>
      </c>
      <c r="E60" s="91" t="s">
        <v>39</v>
      </c>
      <c r="F60" s="92">
        <v>35</v>
      </c>
      <c r="G60" s="87"/>
      <c r="H60" s="59">
        <f t="shared" si="8"/>
        <v>0</v>
      </c>
    </row>
    <row r="61" spans="1:9" s="291" customFormat="1" ht="25.5" customHeight="1" thickBot="1" x14ac:dyDescent="0.4">
      <c r="B61" s="300">
        <f t="shared" si="9"/>
        <v>29</v>
      </c>
      <c r="C61" s="242"/>
      <c r="D61" s="243" t="s">
        <v>282</v>
      </c>
      <c r="E61" s="288" t="s">
        <v>39</v>
      </c>
      <c r="F61" s="282">
        <v>1510</v>
      </c>
      <c r="G61" s="298"/>
      <c r="H61" s="299">
        <f t="shared" si="8"/>
        <v>0</v>
      </c>
    </row>
    <row r="62" spans="1:9" s="291" customFormat="1" ht="19.5" thickBot="1" x14ac:dyDescent="0.4">
      <c r="B62" s="728"/>
      <c r="C62" s="724"/>
      <c r="D62" s="726" t="s">
        <v>283</v>
      </c>
      <c r="E62" s="714"/>
      <c r="F62" s="729"/>
      <c r="G62" s="730"/>
      <c r="H62" s="731"/>
    </row>
    <row r="63" spans="1:9" s="291" customFormat="1" ht="76.900000000000006" customHeight="1" x14ac:dyDescent="0.35">
      <c r="B63" s="13">
        <v>30</v>
      </c>
      <c r="C63" s="95"/>
      <c r="D63" s="60" t="s">
        <v>284</v>
      </c>
      <c r="E63" s="29" t="s">
        <v>37</v>
      </c>
      <c r="F63" s="30">
        <v>45</v>
      </c>
      <c r="G63" s="96"/>
      <c r="H63" s="57">
        <f>G63*F63</f>
        <v>0</v>
      </c>
    </row>
    <row r="64" spans="1:9" s="291" customFormat="1" ht="56.25" x14ac:dyDescent="0.35">
      <c r="B64" s="89">
        <f>B63+1</f>
        <v>31</v>
      </c>
      <c r="C64" s="93"/>
      <c r="D64" s="8" t="s">
        <v>285</v>
      </c>
      <c r="E64" s="91" t="s">
        <v>39</v>
      </c>
      <c r="F64" s="92">
        <v>33.75</v>
      </c>
      <c r="G64" s="87"/>
      <c r="H64" s="59">
        <f t="shared" ref="H64:H69" si="10">G64*F64</f>
        <v>0</v>
      </c>
    </row>
    <row r="65" spans="2:8" s="291" customFormat="1" ht="37.5" x14ac:dyDescent="0.35">
      <c r="B65" s="89">
        <f t="shared" ref="B65:B69" si="11">B64+1</f>
        <v>32</v>
      </c>
      <c r="C65" s="93"/>
      <c r="D65" s="8" t="s">
        <v>286</v>
      </c>
      <c r="E65" s="91" t="s">
        <v>39</v>
      </c>
      <c r="F65" s="92">
        <v>222.75</v>
      </c>
      <c r="G65" s="87"/>
      <c r="H65" s="59">
        <f t="shared" si="10"/>
        <v>0</v>
      </c>
    </row>
    <row r="66" spans="2:8" s="291" customFormat="1" ht="37.5" x14ac:dyDescent="0.35">
      <c r="B66" s="89">
        <f t="shared" si="11"/>
        <v>33</v>
      </c>
      <c r="C66" s="93"/>
      <c r="D66" s="8" t="s">
        <v>287</v>
      </c>
      <c r="E66" s="91" t="s">
        <v>39</v>
      </c>
      <c r="F66" s="92">
        <v>9</v>
      </c>
      <c r="G66" s="87"/>
      <c r="H66" s="59">
        <f t="shared" si="10"/>
        <v>0</v>
      </c>
    </row>
    <row r="67" spans="2:8" s="291" customFormat="1" ht="60.75" customHeight="1" x14ac:dyDescent="0.35">
      <c r="B67" s="89">
        <f t="shared" si="11"/>
        <v>34</v>
      </c>
      <c r="C67" s="93"/>
      <c r="D67" s="8" t="s">
        <v>288</v>
      </c>
      <c r="E67" s="91" t="s">
        <v>40</v>
      </c>
      <c r="F67" s="92">
        <v>4</v>
      </c>
      <c r="G67" s="87"/>
      <c r="H67" s="59">
        <f t="shared" si="10"/>
        <v>0</v>
      </c>
    </row>
    <row r="68" spans="2:8" s="291" customFormat="1" ht="60.75" customHeight="1" x14ac:dyDescent="0.35">
      <c r="B68" s="89">
        <f t="shared" si="11"/>
        <v>35</v>
      </c>
      <c r="C68" s="93"/>
      <c r="D68" s="8" t="s">
        <v>290</v>
      </c>
      <c r="E68" s="91" t="s">
        <v>40</v>
      </c>
      <c r="F68" s="92">
        <v>4</v>
      </c>
      <c r="G68" s="87"/>
      <c r="H68" s="59">
        <f t="shared" si="10"/>
        <v>0</v>
      </c>
    </row>
    <row r="69" spans="2:8" s="291" customFormat="1" ht="94.5" thickBot="1" x14ac:dyDescent="0.4">
      <c r="B69" s="300">
        <f t="shared" si="11"/>
        <v>36</v>
      </c>
      <c r="C69" s="242"/>
      <c r="D69" s="243" t="s">
        <v>1167</v>
      </c>
      <c r="E69" s="288" t="s">
        <v>39</v>
      </c>
      <c r="F69" s="282">
        <v>16.2</v>
      </c>
      <c r="G69" s="298"/>
      <c r="H69" s="299">
        <f t="shared" si="10"/>
        <v>0</v>
      </c>
    </row>
    <row r="70" spans="2:8" s="291" customFormat="1" ht="19.5" thickBot="1" x14ac:dyDescent="0.4">
      <c r="B70" s="167"/>
      <c r="C70" s="732"/>
      <c r="D70" s="65" t="s">
        <v>291</v>
      </c>
      <c r="E70" s="439"/>
      <c r="F70" s="733"/>
      <c r="G70" s="734"/>
      <c r="H70" s="735"/>
    </row>
    <row r="71" spans="2:8" s="291" customFormat="1" ht="60.75" customHeight="1" x14ac:dyDescent="0.35">
      <c r="B71" s="13">
        <v>37</v>
      </c>
      <c r="C71" s="95"/>
      <c r="D71" s="60" t="s">
        <v>292</v>
      </c>
      <c r="E71" s="29" t="s">
        <v>39</v>
      </c>
      <c r="F71" s="30">
        <v>50</v>
      </c>
      <c r="G71" s="96"/>
      <c r="H71" s="57">
        <f>F71*G71</f>
        <v>0</v>
      </c>
    </row>
    <row r="72" spans="2:8" s="291" customFormat="1" ht="75" x14ac:dyDescent="0.35">
      <c r="B72" s="89">
        <f>B71+1</f>
        <v>38</v>
      </c>
      <c r="C72" s="93"/>
      <c r="D72" s="8" t="s">
        <v>293</v>
      </c>
      <c r="E72" s="91" t="s">
        <v>37</v>
      </c>
      <c r="F72" s="92">
        <v>16</v>
      </c>
      <c r="G72" s="87"/>
      <c r="H72" s="59">
        <f t="shared" ref="H72:H79" si="12">F72*G72</f>
        <v>0</v>
      </c>
    </row>
    <row r="73" spans="2:8" s="291" customFormat="1" ht="60.75" customHeight="1" x14ac:dyDescent="0.35">
      <c r="B73" s="89">
        <f t="shared" ref="B73:B79" si="13">B72+1</f>
        <v>39</v>
      </c>
      <c r="C73" s="93"/>
      <c r="D73" s="8" t="s">
        <v>294</v>
      </c>
      <c r="E73" s="91" t="s">
        <v>39</v>
      </c>
      <c r="F73" s="92">
        <v>5.5</v>
      </c>
      <c r="G73" s="87"/>
      <c r="H73" s="59">
        <f t="shared" si="12"/>
        <v>0</v>
      </c>
    </row>
    <row r="74" spans="2:8" s="291" customFormat="1" ht="37.5" x14ac:dyDescent="0.35">
      <c r="B74" s="89">
        <f t="shared" si="13"/>
        <v>40</v>
      </c>
      <c r="C74" s="93"/>
      <c r="D74" s="8" t="s">
        <v>295</v>
      </c>
      <c r="E74" s="91" t="s">
        <v>39</v>
      </c>
      <c r="F74" s="92">
        <v>2.6</v>
      </c>
      <c r="G74" s="87"/>
      <c r="H74" s="59">
        <f t="shared" si="12"/>
        <v>0</v>
      </c>
    </row>
    <row r="75" spans="2:8" s="291" customFormat="1" ht="56.25" x14ac:dyDescent="0.35">
      <c r="B75" s="89">
        <f t="shared" si="13"/>
        <v>41</v>
      </c>
      <c r="C75" s="93"/>
      <c r="D75" s="8" t="s">
        <v>296</v>
      </c>
      <c r="E75" s="91" t="s">
        <v>39</v>
      </c>
      <c r="F75" s="92">
        <v>0.9</v>
      </c>
      <c r="G75" s="87"/>
      <c r="H75" s="59">
        <f t="shared" si="12"/>
        <v>0</v>
      </c>
    </row>
    <row r="76" spans="2:8" s="291" customFormat="1" ht="37.5" x14ac:dyDescent="0.35">
      <c r="B76" s="89">
        <f t="shared" si="13"/>
        <v>42</v>
      </c>
      <c r="C76" s="93"/>
      <c r="D76" s="8" t="s">
        <v>297</v>
      </c>
      <c r="E76" s="91" t="s">
        <v>39</v>
      </c>
      <c r="F76" s="92">
        <v>21</v>
      </c>
      <c r="G76" s="87"/>
      <c r="H76" s="59">
        <f t="shared" si="12"/>
        <v>0</v>
      </c>
    </row>
    <row r="77" spans="2:8" s="291" customFormat="1" ht="76.150000000000006" customHeight="1" x14ac:dyDescent="0.35">
      <c r="B77" s="89">
        <f t="shared" si="13"/>
        <v>43</v>
      </c>
      <c r="C77" s="93"/>
      <c r="D77" s="8" t="s">
        <v>298</v>
      </c>
      <c r="E77" s="91" t="s">
        <v>38</v>
      </c>
      <c r="F77" s="92">
        <v>78</v>
      </c>
      <c r="G77" s="87"/>
      <c r="H77" s="59">
        <f t="shared" si="12"/>
        <v>0</v>
      </c>
    </row>
    <row r="78" spans="2:8" s="291" customFormat="1" ht="37.5" x14ac:dyDescent="0.35">
      <c r="B78" s="89">
        <f t="shared" si="13"/>
        <v>44</v>
      </c>
      <c r="C78" s="93"/>
      <c r="D78" s="8" t="s">
        <v>299</v>
      </c>
      <c r="E78" s="91" t="s">
        <v>205</v>
      </c>
      <c r="F78" s="92">
        <v>1600</v>
      </c>
      <c r="G78" s="87"/>
      <c r="H78" s="59">
        <f t="shared" si="12"/>
        <v>0</v>
      </c>
    </row>
    <row r="79" spans="2:8" s="291" customFormat="1" ht="57" thickBot="1" x14ac:dyDescent="0.4">
      <c r="B79" s="300">
        <f t="shared" si="13"/>
        <v>45</v>
      </c>
      <c r="C79" s="242"/>
      <c r="D79" s="243" t="s">
        <v>300</v>
      </c>
      <c r="E79" s="288" t="s">
        <v>205</v>
      </c>
      <c r="F79" s="282">
        <v>45</v>
      </c>
      <c r="G79" s="298"/>
      <c r="H79" s="299">
        <f t="shared" si="12"/>
        <v>0</v>
      </c>
    </row>
    <row r="80" spans="2:8" s="291" customFormat="1" ht="19.5" customHeight="1" thickBot="1" x14ac:dyDescent="0.4">
      <c r="B80" s="1853" t="s">
        <v>301</v>
      </c>
      <c r="C80" s="1854"/>
      <c r="D80" s="1854"/>
      <c r="E80" s="1854"/>
      <c r="F80" s="1854"/>
      <c r="G80" s="1854"/>
      <c r="H80" s="153">
        <f>SUM(H58:H79)</f>
        <v>0</v>
      </c>
    </row>
    <row r="81" spans="2:8" s="291" customFormat="1" ht="20.45" customHeight="1" thickBot="1" x14ac:dyDescent="0.4">
      <c r="B81" s="448"/>
      <c r="C81" s="736"/>
      <c r="D81" s="721" t="s">
        <v>302</v>
      </c>
      <c r="E81" s="304"/>
      <c r="F81" s="117"/>
      <c r="G81" s="1188"/>
      <c r="H81" s="152"/>
    </row>
    <row r="82" spans="2:8" s="291" customFormat="1" ht="18.75" customHeight="1" thickBot="1" x14ac:dyDescent="0.4">
      <c r="B82" s="451"/>
      <c r="C82" s="239"/>
      <c r="D82" s="68" t="s">
        <v>303</v>
      </c>
      <c r="E82" s="78"/>
      <c r="F82" s="144"/>
      <c r="G82" s="453"/>
      <c r="H82" s="737"/>
    </row>
    <row r="83" spans="2:8" s="291" customFormat="1" ht="38.25" customHeight="1" thickBot="1" x14ac:dyDescent="0.4">
      <c r="B83" s="302">
        <v>46</v>
      </c>
      <c r="C83" s="303"/>
      <c r="D83" s="117" t="s">
        <v>304</v>
      </c>
      <c r="E83" s="304" t="s">
        <v>32</v>
      </c>
      <c r="F83" s="108">
        <v>1</v>
      </c>
      <c r="G83" s="109"/>
      <c r="H83" s="305">
        <f t="shared" si="8"/>
        <v>0</v>
      </c>
    </row>
    <row r="84" spans="2:8" s="291" customFormat="1" ht="22.5" customHeight="1" thickBot="1" x14ac:dyDescent="0.4">
      <c r="B84" s="451"/>
      <c r="C84" s="239"/>
      <c r="D84" s="68" t="s">
        <v>305</v>
      </c>
      <c r="E84" s="78"/>
      <c r="F84" s="144"/>
      <c r="G84" s="453"/>
      <c r="H84" s="737"/>
    </row>
    <row r="85" spans="2:8" s="291" customFormat="1" ht="57" customHeight="1" x14ac:dyDescent="0.35">
      <c r="B85" s="13">
        <v>47</v>
      </c>
      <c r="C85" s="95"/>
      <c r="D85" s="60" t="s">
        <v>306</v>
      </c>
      <c r="E85" s="29" t="s">
        <v>39</v>
      </c>
      <c r="F85" s="30">
        <v>44</v>
      </c>
      <c r="G85" s="96"/>
      <c r="H85" s="57">
        <f t="shared" si="8"/>
        <v>0</v>
      </c>
    </row>
    <row r="86" spans="2:8" s="291" customFormat="1" ht="31.15" customHeight="1" x14ac:dyDescent="0.35">
      <c r="B86" s="89">
        <f t="shared" ref="B86:B99" si="14">B85+1</f>
        <v>48</v>
      </c>
      <c r="C86" s="93"/>
      <c r="D86" s="8" t="s">
        <v>307</v>
      </c>
      <c r="E86" s="91" t="s">
        <v>39</v>
      </c>
      <c r="F86" s="92">
        <v>38.6</v>
      </c>
      <c r="G86" s="87"/>
      <c r="H86" s="59">
        <f t="shared" si="8"/>
        <v>0</v>
      </c>
    </row>
    <row r="87" spans="2:8" s="291" customFormat="1" ht="31.15" customHeight="1" x14ac:dyDescent="0.35">
      <c r="B87" s="89">
        <f t="shared" si="14"/>
        <v>49</v>
      </c>
      <c r="C87" s="93"/>
      <c r="D87" s="8" t="s">
        <v>308</v>
      </c>
      <c r="E87" s="91" t="s">
        <v>38</v>
      </c>
      <c r="F87" s="92">
        <v>30</v>
      </c>
      <c r="G87" s="87"/>
      <c r="H87" s="59">
        <f t="shared" si="8"/>
        <v>0</v>
      </c>
    </row>
    <row r="88" spans="2:8" s="291" customFormat="1" ht="89.25" customHeight="1" thickBot="1" x14ac:dyDescent="0.4">
      <c r="B88" s="300">
        <f t="shared" si="14"/>
        <v>50</v>
      </c>
      <c r="C88" s="242"/>
      <c r="D88" s="243" t="s">
        <v>309</v>
      </c>
      <c r="E88" s="288" t="s">
        <v>39</v>
      </c>
      <c r="F88" s="282">
        <v>5.4</v>
      </c>
      <c r="G88" s="298"/>
      <c r="H88" s="299">
        <f t="shared" si="8"/>
        <v>0</v>
      </c>
    </row>
    <row r="89" spans="2:8" s="291" customFormat="1" ht="31.15" customHeight="1" thickBot="1" x14ac:dyDescent="0.4">
      <c r="B89" s="441"/>
      <c r="C89" s="252"/>
      <c r="D89" s="726" t="s">
        <v>310</v>
      </c>
      <c r="E89" s="449"/>
      <c r="F89" s="249"/>
      <c r="G89" s="450"/>
      <c r="H89" s="650"/>
    </row>
    <row r="90" spans="2:8" s="291" customFormat="1" ht="33" customHeight="1" x14ac:dyDescent="0.35">
      <c r="B90" s="13">
        <f>B88+1</f>
        <v>51</v>
      </c>
      <c r="C90" s="95"/>
      <c r="D90" s="60" t="s">
        <v>311</v>
      </c>
      <c r="E90" s="29" t="s">
        <v>39</v>
      </c>
      <c r="F90" s="30">
        <v>0.96</v>
      </c>
      <c r="G90" s="96"/>
      <c r="H90" s="57">
        <f t="shared" si="8"/>
        <v>0</v>
      </c>
    </row>
    <row r="91" spans="2:8" s="291" customFormat="1" ht="47.25" customHeight="1" x14ac:dyDescent="0.35">
      <c r="B91" s="89">
        <f t="shared" si="14"/>
        <v>52</v>
      </c>
      <c r="C91" s="93"/>
      <c r="D91" s="8" t="s">
        <v>312</v>
      </c>
      <c r="E91" s="91" t="s">
        <v>39</v>
      </c>
      <c r="F91" s="92">
        <v>5.6</v>
      </c>
      <c r="G91" s="87"/>
      <c r="H91" s="59">
        <f t="shared" si="8"/>
        <v>0</v>
      </c>
    </row>
    <row r="92" spans="2:8" s="291" customFormat="1" ht="34.5" customHeight="1" x14ac:dyDescent="0.35">
      <c r="B92" s="89">
        <f t="shared" si="14"/>
        <v>53</v>
      </c>
      <c r="C92" s="93"/>
      <c r="D92" s="8" t="s">
        <v>313</v>
      </c>
      <c r="E92" s="91" t="s">
        <v>39</v>
      </c>
      <c r="F92" s="92">
        <v>10.5</v>
      </c>
      <c r="G92" s="87"/>
      <c r="H92" s="59">
        <f t="shared" si="8"/>
        <v>0</v>
      </c>
    </row>
    <row r="93" spans="2:8" s="291" customFormat="1" ht="38.25" customHeight="1" x14ac:dyDescent="0.35">
      <c r="B93" s="89">
        <f t="shared" si="14"/>
        <v>54</v>
      </c>
      <c r="C93" s="93"/>
      <c r="D93" s="8" t="s">
        <v>314</v>
      </c>
      <c r="E93" s="91" t="s">
        <v>39</v>
      </c>
      <c r="F93" s="92">
        <v>10.46</v>
      </c>
      <c r="G93" s="87"/>
      <c r="H93" s="59">
        <f t="shared" si="8"/>
        <v>0</v>
      </c>
    </row>
    <row r="94" spans="2:8" s="291" customFormat="1" ht="34.5" customHeight="1" thickBot="1" x14ac:dyDescent="0.4">
      <c r="B94" s="300">
        <f t="shared" si="14"/>
        <v>55</v>
      </c>
      <c r="C94" s="242"/>
      <c r="D94" s="243" t="s">
        <v>315</v>
      </c>
      <c r="E94" s="288" t="s">
        <v>39</v>
      </c>
      <c r="F94" s="282">
        <v>5.92</v>
      </c>
      <c r="G94" s="298"/>
      <c r="H94" s="299">
        <f t="shared" si="8"/>
        <v>0</v>
      </c>
    </row>
    <row r="95" spans="2:8" s="291" customFormat="1" ht="31.15" customHeight="1" thickBot="1" x14ac:dyDescent="0.4">
      <c r="B95" s="365"/>
      <c r="C95" s="366"/>
      <c r="D95" s="461" t="s">
        <v>316</v>
      </c>
      <c r="E95" s="368"/>
      <c r="F95" s="369"/>
      <c r="G95" s="370"/>
      <c r="H95" s="371"/>
    </row>
    <row r="96" spans="2:8" s="291" customFormat="1" ht="33" customHeight="1" thickBot="1" x14ac:dyDescent="0.4">
      <c r="B96" s="441">
        <f>B94+1</f>
        <v>56</v>
      </c>
      <c r="C96" s="252"/>
      <c r="D96" s="381" t="s">
        <v>317</v>
      </c>
      <c r="E96" s="449" t="s">
        <v>205</v>
      </c>
      <c r="F96" s="282">
        <v>3792</v>
      </c>
      <c r="G96" s="298"/>
      <c r="H96" s="298">
        <f t="shared" ref="H96" si="15">(F96*G96)</f>
        <v>0</v>
      </c>
    </row>
    <row r="97" spans="1:9" s="291" customFormat="1" ht="31.15" customHeight="1" thickBot="1" x14ac:dyDescent="0.4">
      <c r="B97" s="451"/>
      <c r="C97" s="239"/>
      <c r="D97" s="68" t="s">
        <v>318</v>
      </c>
      <c r="E97" s="78"/>
      <c r="F97" s="144"/>
      <c r="G97" s="453"/>
      <c r="H97" s="737"/>
    </row>
    <row r="98" spans="1:9" s="291" customFormat="1" ht="117.75" customHeight="1" x14ac:dyDescent="0.35">
      <c r="B98" s="13">
        <f>B96+1</f>
        <v>57</v>
      </c>
      <c r="C98" s="95"/>
      <c r="D98" s="60" t="s">
        <v>319</v>
      </c>
      <c r="E98" s="29" t="s">
        <v>38</v>
      </c>
      <c r="F98" s="30">
        <v>94.9</v>
      </c>
      <c r="G98" s="96"/>
      <c r="H98" s="57">
        <f t="shared" ref="H98:H99" si="16">(F98*G98)</f>
        <v>0</v>
      </c>
    </row>
    <row r="99" spans="1:9" s="291" customFormat="1" ht="57.75" customHeight="1" thickBot="1" x14ac:dyDescent="0.4">
      <c r="B99" s="300">
        <f t="shared" si="14"/>
        <v>58</v>
      </c>
      <c r="C99" s="242"/>
      <c r="D99" s="243" t="s">
        <v>320</v>
      </c>
      <c r="E99" s="288" t="s">
        <v>38</v>
      </c>
      <c r="F99" s="282">
        <v>36.6</v>
      </c>
      <c r="G99" s="298"/>
      <c r="H99" s="299">
        <f t="shared" si="16"/>
        <v>0</v>
      </c>
    </row>
    <row r="100" spans="1:9" s="291" customFormat="1" ht="24.75" customHeight="1" thickBot="1" x14ac:dyDescent="0.4">
      <c r="B100" s="1845" t="s">
        <v>321</v>
      </c>
      <c r="C100" s="1846"/>
      <c r="D100" s="1846"/>
      <c r="E100" s="1846"/>
      <c r="F100" s="1846"/>
      <c r="G100" s="1847"/>
      <c r="H100" s="1180">
        <f>SUM(H83:H99)</f>
        <v>0</v>
      </c>
    </row>
    <row r="101" spans="1:9" customFormat="1" ht="19.5" thickBot="1" x14ac:dyDescent="0.4">
      <c r="B101" s="1641"/>
      <c r="C101" s="1642"/>
      <c r="D101" s="1643" t="s">
        <v>322</v>
      </c>
      <c r="E101" s="1642"/>
      <c r="F101" s="1642"/>
      <c r="G101" s="1642"/>
      <c r="H101" s="1644"/>
    </row>
    <row r="102" spans="1:9" customFormat="1" ht="24.95" customHeight="1" x14ac:dyDescent="0.35">
      <c r="A102" s="1639"/>
      <c r="B102" s="1645"/>
      <c r="C102" s="1646"/>
      <c r="D102" s="1647" t="s">
        <v>323</v>
      </c>
      <c r="E102" s="1648"/>
      <c r="F102" s="1648"/>
      <c r="G102" s="1649"/>
      <c r="H102" s="1650"/>
      <c r="I102" s="1639"/>
    </row>
    <row r="103" spans="1:9" customFormat="1" ht="56.25" x14ac:dyDescent="0.35">
      <c r="B103" s="1651">
        <v>59</v>
      </c>
      <c r="C103" s="1652" t="s">
        <v>1223</v>
      </c>
      <c r="D103" s="1653" t="s">
        <v>324</v>
      </c>
      <c r="E103" s="1654" t="s">
        <v>40</v>
      </c>
      <c r="F103" s="1655">
        <v>7</v>
      </c>
      <c r="G103" s="1656"/>
      <c r="H103" s="1656">
        <f t="shared" ref="H103:H109" si="17">(F103*G103)</f>
        <v>0</v>
      </c>
    </row>
    <row r="104" spans="1:9" customFormat="1" ht="56.25" x14ac:dyDescent="0.35">
      <c r="B104" s="1651">
        <v>60</v>
      </c>
      <c r="C104" s="1652" t="s">
        <v>1224</v>
      </c>
      <c r="D104" s="1657" t="s">
        <v>244</v>
      </c>
      <c r="E104" s="1654" t="s">
        <v>40</v>
      </c>
      <c r="F104" s="1655">
        <v>29</v>
      </c>
      <c r="G104" s="1656"/>
      <c r="H104" s="1656">
        <f t="shared" si="17"/>
        <v>0</v>
      </c>
    </row>
    <row r="105" spans="1:9" customFormat="1" ht="56.25" x14ac:dyDescent="0.35">
      <c r="B105" s="1651">
        <v>62</v>
      </c>
      <c r="C105" s="1652" t="s">
        <v>1225</v>
      </c>
      <c r="D105" s="1657" t="s">
        <v>246</v>
      </c>
      <c r="E105" s="1654" t="s">
        <v>40</v>
      </c>
      <c r="F105" s="1655">
        <v>12</v>
      </c>
      <c r="G105" s="1656"/>
      <c r="H105" s="1656">
        <f t="shared" si="17"/>
        <v>0</v>
      </c>
    </row>
    <row r="106" spans="1:9" customFormat="1" ht="75" x14ac:dyDescent="0.35">
      <c r="B106" s="1651">
        <v>62</v>
      </c>
      <c r="C106" s="1652" t="s">
        <v>1225</v>
      </c>
      <c r="D106" s="1657" t="s">
        <v>325</v>
      </c>
      <c r="E106" s="1654" t="s">
        <v>40</v>
      </c>
      <c r="F106" s="1655">
        <v>3</v>
      </c>
      <c r="G106" s="1656"/>
      <c r="H106" s="1656">
        <f t="shared" si="17"/>
        <v>0</v>
      </c>
    </row>
    <row r="107" spans="1:9" s="1640" customFormat="1" ht="56.25" x14ac:dyDescent="0.35">
      <c r="B107" s="1651">
        <v>63</v>
      </c>
      <c r="C107" s="1652" t="s">
        <v>1226</v>
      </c>
      <c r="D107" s="1657" t="s">
        <v>1227</v>
      </c>
      <c r="E107" s="1654" t="s">
        <v>40</v>
      </c>
      <c r="F107" s="1658">
        <v>2</v>
      </c>
      <c r="G107" s="1656"/>
      <c r="H107" s="1656">
        <f t="shared" si="17"/>
        <v>0</v>
      </c>
    </row>
    <row r="108" spans="1:9" customFormat="1" ht="75" x14ac:dyDescent="0.35">
      <c r="B108" s="1651">
        <v>67</v>
      </c>
      <c r="C108" s="1652" t="s">
        <v>1228</v>
      </c>
      <c r="D108" s="1657" t="s">
        <v>95</v>
      </c>
      <c r="E108" s="1654" t="s">
        <v>37</v>
      </c>
      <c r="F108" s="1655">
        <v>240</v>
      </c>
      <c r="G108" s="1656"/>
      <c r="H108" s="1656">
        <f t="shared" si="17"/>
        <v>0</v>
      </c>
    </row>
    <row r="109" spans="1:9" customFormat="1" ht="56.25" x14ac:dyDescent="0.35">
      <c r="B109" s="1651">
        <v>68</v>
      </c>
      <c r="C109" s="1652" t="s">
        <v>1229</v>
      </c>
      <c r="D109" s="1657" t="s">
        <v>123</v>
      </c>
      <c r="E109" s="1654" t="s">
        <v>39</v>
      </c>
      <c r="F109" s="1655">
        <v>7.5</v>
      </c>
      <c r="G109" s="1656"/>
      <c r="H109" s="1656">
        <f t="shared" si="17"/>
        <v>0</v>
      </c>
    </row>
    <row r="110" spans="1:9" customFormat="1" ht="24.95" customHeight="1" thickBot="1" x14ac:dyDescent="0.4">
      <c r="A110" s="1639"/>
      <c r="B110" s="1659"/>
      <c r="C110" s="1660"/>
      <c r="D110" s="1661" t="s">
        <v>326</v>
      </c>
      <c r="E110" s="1662"/>
      <c r="F110" s="1662"/>
      <c r="G110" s="1663"/>
      <c r="H110" s="1664"/>
    </row>
    <row r="111" spans="1:9" customFormat="1" ht="57" thickBot="1" x14ac:dyDescent="0.4">
      <c r="B111" s="1651">
        <v>70</v>
      </c>
      <c r="C111" s="1652" t="s">
        <v>1230</v>
      </c>
      <c r="D111" s="1657" t="s">
        <v>517</v>
      </c>
      <c r="E111" s="1654" t="s">
        <v>38</v>
      </c>
      <c r="F111" s="1655">
        <v>470</v>
      </c>
      <c r="G111" s="1656"/>
      <c r="H111" s="1656">
        <f>(F111*G111)</f>
        <v>0</v>
      </c>
    </row>
    <row r="112" spans="1:9" customFormat="1" ht="19.5" thickBot="1" x14ac:dyDescent="0.4">
      <c r="A112" s="1639"/>
      <c r="B112" s="1665"/>
      <c r="C112" s="1666"/>
      <c r="D112" s="1643" t="s">
        <v>726</v>
      </c>
      <c r="E112" s="1667"/>
      <c r="F112" s="1668"/>
      <c r="G112" s="1669"/>
      <c r="H112" s="1670"/>
    </row>
    <row r="113" spans="1:8" customFormat="1" ht="56.25" x14ac:dyDescent="0.35">
      <c r="A113" s="1639"/>
      <c r="B113" s="1671">
        <v>25</v>
      </c>
      <c r="C113" s="1652" t="s">
        <v>181</v>
      </c>
      <c r="D113" s="1672" t="s">
        <v>1231</v>
      </c>
      <c r="E113" s="1654" t="s">
        <v>40</v>
      </c>
      <c r="F113" s="1673">
        <v>38</v>
      </c>
      <c r="G113" s="1674"/>
      <c r="H113" s="1675">
        <f t="shared" ref="H113:H118" si="18">(F113*G113)</f>
        <v>0</v>
      </c>
    </row>
    <row r="114" spans="1:8" customFormat="1" ht="75" x14ac:dyDescent="0.35">
      <c r="A114" s="1639"/>
      <c r="B114" s="1671">
        <v>25</v>
      </c>
      <c r="C114" s="1652" t="s">
        <v>181</v>
      </c>
      <c r="D114" s="1672" t="s">
        <v>253</v>
      </c>
      <c r="E114" s="1654" t="s">
        <v>40</v>
      </c>
      <c r="F114" s="1673">
        <v>70</v>
      </c>
      <c r="G114" s="1674"/>
      <c r="H114" s="1675">
        <f t="shared" si="18"/>
        <v>0</v>
      </c>
    </row>
    <row r="115" spans="1:8" customFormat="1" ht="56.25" x14ac:dyDescent="0.35">
      <c r="A115" s="1639"/>
      <c r="B115" s="1671">
        <v>25</v>
      </c>
      <c r="C115" s="1652" t="s">
        <v>181</v>
      </c>
      <c r="D115" s="1672" t="s">
        <v>255</v>
      </c>
      <c r="E115" s="1654" t="s">
        <v>39</v>
      </c>
      <c r="F115" s="1673">
        <v>0.9</v>
      </c>
      <c r="G115" s="1674"/>
      <c r="H115" s="1675">
        <f t="shared" si="18"/>
        <v>0</v>
      </c>
    </row>
    <row r="116" spans="1:8" customFormat="1" ht="75" x14ac:dyDescent="0.35">
      <c r="A116" s="1639"/>
      <c r="B116" s="1671">
        <v>25</v>
      </c>
      <c r="C116" s="1652" t="s">
        <v>181</v>
      </c>
      <c r="D116" s="1672" t="s">
        <v>357</v>
      </c>
      <c r="E116" s="1654" t="s">
        <v>40</v>
      </c>
      <c r="F116" s="1673">
        <v>3</v>
      </c>
      <c r="G116" s="1674"/>
      <c r="H116" s="1675">
        <f t="shared" si="18"/>
        <v>0</v>
      </c>
    </row>
    <row r="117" spans="1:8" customFormat="1" ht="37.5" x14ac:dyDescent="0.35">
      <c r="A117" s="1639"/>
      <c r="B117" s="1671">
        <v>25</v>
      </c>
      <c r="C117" s="1652" t="s">
        <v>181</v>
      </c>
      <c r="D117" s="1672" t="s">
        <v>1232</v>
      </c>
      <c r="E117" s="1676" t="s">
        <v>37</v>
      </c>
      <c r="F117" s="1673">
        <v>72</v>
      </c>
      <c r="G117" s="1674"/>
      <c r="H117" s="1675">
        <f t="shared" si="18"/>
        <v>0</v>
      </c>
    </row>
    <row r="118" spans="1:8" customFormat="1" ht="56.25" x14ac:dyDescent="0.35">
      <c r="A118" s="1639"/>
      <c r="B118" s="1671">
        <v>25</v>
      </c>
      <c r="C118" s="1652" t="s">
        <v>181</v>
      </c>
      <c r="D118" s="1672" t="s">
        <v>1233</v>
      </c>
      <c r="E118" s="1654" t="s">
        <v>40</v>
      </c>
      <c r="F118" s="1673">
        <v>2</v>
      </c>
      <c r="G118" s="1674"/>
      <c r="H118" s="1675">
        <f t="shared" si="18"/>
        <v>0</v>
      </c>
    </row>
    <row r="119" spans="1:8" customFormat="1" ht="22.5" customHeight="1" x14ac:dyDescent="0.35">
      <c r="B119" s="1861" t="s">
        <v>328</v>
      </c>
      <c r="C119" s="1861"/>
      <c r="D119" s="1861"/>
      <c r="E119" s="1861"/>
      <c r="F119" s="1861"/>
      <c r="G119" s="1861"/>
      <c r="H119" s="1677">
        <f>SUM(H103:H118)</f>
        <v>0</v>
      </c>
    </row>
    <row r="120" spans="1:8" ht="19.5" thickBot="1" x14ac:dyDescent="0.4">
      <c r="E120" s="344"/>
    </row>
    <row r="121" spans="1:8" ht="42.75" customHeight="1" thickBot="1" x14ac:dyDescent="0.4">
      <c r="A121" s="345"/>
      <c r="B121" s="346"/>
      <c r="C121" s="347"/>
      <c r="D121" s="1848" t="s">
        <v>329</v>
      </c>
      <c r="E121" s="1848"/>
      <c r="F121" s="1848"/>
      <c r="G121" s="1848"/>
      <c r="H121" s="377"/>
    </row>
    <row r="122" spans="1:8" ht="18.75" x14ac:dyDescent="0.35">
      <c r="A122" s="345"/>
      <c r="B122" s="348"/>
      <c r="C122" s="349"/>
      <c r="D122" s="308" t="s">
        <v>47</v>
      </c>
      <c r="E122" s="308"/>
      <c r="F122" s="378"/>
      <c r="G122" s="1191"/>
      <c r="H122" s="1174">
        <f>H30</f>
        <v>0</v>
      </c>
    </row>
    <row r="123" spans="1:8" ht="18.75" x14ac:dyDescent="0.35">
      <c r="A123" s="345"/>
      <c r="B123" s="350"/>
      <c r="C123" s="191"/>
      <c r="D123" s="80" t="s">
        <v>48</v>
      </c>
      <c r="E123" s="80"/>
      <c r="F123" s="81"/>
      <c r="G123" s="226"/>
      <c r="H123" s="131">
        <f>H36</f>
        <v>0</v>
      </c>
    </row>
    <row r="124" spans="1:8" ht="18.75" x14ac:dyDescent="0.35">
      <c r="A124" s="345"/>
      <c r="B124" s="351"/>
      <c r="C124" s="352"/>
      <c r="D124" s="80" t="s">
        <v>49</v>
      </c>
      <c r="E124" s="83"/>
      <c r="F124" s="81"/>
      <c r="G124" s="226"/>
      <c r="H124" s="131">
        <f>H45</f>
        <v>0</v>
      </c>
    </row>
    <row r="125" spans="1:8" ht="18.75" x14ac:dyDescent="0.35">
      <c r="B125" s="353"/>
      <c r="C125" s="295"/>
      <c r="D125" s="83" t="s">
        <v>50</v>
      </c>
      <c r="E125" s="83"/>
      <c r="F125" s="84"/>
      <c r="G125" s="1192"/>
      <c r="H125" s="131">
        <f>H55</f>
        <v>0</v>
      </c>
    </row>
    <row r="126" spans="1:8" ht="18.75" x14ac:dyDescent="0.35">
      <c r="B126" s="353"/>
      <c r="C126" s="295"/>
      <c r="D126" s="83" t="s">
        <v>186</v>
      </c>
      <c r="E126" s="83"/>
      <c r="F126" s="84"/>
      <c r="G126" s="1192"/>
      <c r="H126" s="131">
        <f>H80</f>
        <v>0</v>
      </c>
    </row>
    <row r="127" spans="1:8" ht="18.75" x14ac:dyDescent="0.35">
      <c r="B127" s="353"/>
      <c r="C127" s="295"/>
      <c r="D127" s="83" t="s">
        <v>330</v>
      </c>
      <c r="E127" s="80"/>
      <c r="F127" s="84"/>
      <c r="G127" s="1192"/>
      <c r="H127" s="131">
        <f>H100</f>
        <v>0</v>
      </c>
    </row>
    <row r="128" spans="1:8" ht="33.75" customHeight="1" thickBot="1" x14ac:dyDescent="0.4">
      <c r="B128" s="354"/>
      <c r="C128" s="328"/>
      <c r="D128" s="706" t="s">
        <v>331</v>
      </c>
      <c r="E128" s="706"/>
      <c r="F128" s="706"/>
      <c r="G128" s="1193"/>
      <c r="H128" s="1181">
        <f>SUM(H119)</f>
        <v>0</v>
      </c>
    </row>
    <row r="129" spans="2:8" ht="33.75" customHeight="1" thickBot="1" x14ac:dyDescent="0.4">
      <c r="B129" s="355"/>
      <c r="C129" s="356"/>
      <c r="D129" s="1849" t="s">
        <v>332</v>
      </c>
      <c r="E129" s="1850"/>
      <c r="F129" s="1850"/>
      <c r="G129" s="1850"/>
      <c r="H129" s="1180">
        <f>SUM(H122:H128)</f>
        <v>0</v>
      </c>
    </row>
    <row r="130" spans="2:8" ht="18.75" x14ac:dyDescent="0.35">
      <c r="B130" s="357"/>
      <c r="C130" s="357"/>
      <c r="D130" s="344"/>
      <c r="F130" s="358"/>
      <c r="G130" s="1194"/>
      <c r="H130" s="359"/>
    </row>
    <row r="131" spans="2:8" x14ac:dyDescent="0.35">
      <c r="D131" s="343" t="s">
        <v>51</v>
      </c>
    </row>
    <row r="132" spans="2:8" ht="18.75" x14ac:dyDescent="0.35">
      <c r="D132" s="112" t="s">
        <v>86</v>
      </c>
    </row>
    <row r="133" spans="2:8" ht="18.75" x14ac:dyDescent="0.35">
      <c r="D133" s="112" t="s">
        <v>87</v>
      </c>
    </row>
    <row r="134" spans="2:8" ht="18.75" x14ac:dyDescent="0.35">
      <c r="D134" s="112" t="s">
        <v>88</v>
      </c>
    </row>
  </sheetData>
  <mergeCells count="28">
    <mergeCell ref="B100:G100"/>
    <mergeCell ref="D121:G121"/>
    <mergeCell ref="D129:G129"/>
    <mergeCell ref="D19:H19"/>
    <mergeCell ref="E30:G30"/>
    <mergeCell ref="B36:G36"/>
    <mergeCell ref="B45:G45"/>
    <mergeCell ref="B55:G55"/>
    <mergeCell ref="B80:G80"/>
    <mergeCell ref="B119:G119"/>
    <mergeCell ref="D18:H18"/>
    <mergeCell ref="D7:H7"/>
    <mergeCell ref="D8:H8"/>
    <mergeCell ref="D9:H9"/>
    <mergeCell ref="D10:H10"/>
    <mergeCell ref="D11:H11"/>
    <mergeCell ref="D12:H12"/>
    <mergeCell ref="D13:H13"/>
    <mergeCell ref="D14:H14"/>
    <mergeCell ref="D15:H15"/>
    <mergeCell ref="D16:H16"/>
    <mergeCell ref="D17:H17"/>
    <mergeCell ref="D6:H6"/>
    <mergeCell ref="B1:H1"/>
    <mergeCell ref="B2:H2"/>
    <mergeCell ref="B3:H3"/>
    <mergeCell ref="D4:H4"/>
    <mergeCell ref="D5:H5"/>
  </mergeCells>
  <pageMargins left="0.70866141732283472" right="0.70866141732283472" top="0.74803149606299213" bottom="0.74803149606299213" header="0.31496062992125984" footer="0.31496062992125984"/>
  <pageSetup paperSize="9" scale="55" fitToHeight="0" orientation="portrait" r:id="rId1"/>
  <headerFooter>
    <oddHeader>&amp;CБАРАЊЕ ЗА ПОНУДИ - Тендер 11- Дел 2- Анекс 1
Реф. Бр.: LRCP-9034-MK-RFB-A.2.1.11 -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Радовиш&amp;CИЗГРАДБА НА ЛОКАЛЕН ПАТ ОБИКОЛНИЦА  “МАЛЕШЕВСКИ ПАТ” во село Подареш&amp;R&amp;P/&amp;N</oddFooter>
  </headerFooter>
  <rowBreaks count="5" manualBreakCount="5">
    <brk id="36" max="7" man="1"/>
    <brk id="45" max="7" man="1"/>
    <brk id="55" max="7" man="1"/>
    <brk id="80" max="7" man="1"/>
    <brk id="99" max="7" man="1"/>
  </rowBreaks>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3864D-6389-40B5-AACD-9E7EEDE6E2B1}">
  <sheetPr>
    <tabColor theme="6"/>
    <pageSetUpPr fitToPage="1"/>
  </sheetPr>
  <dimension ref="A1:I82"/>
  <sheetViews>
    <sheetView view="pageBreakPreview" zoomScale="80" zoomScaleNormal="115" zoomScaleSheetLayoutView="80" zoomScalePageLayoutView="40" workbookViewId="0">
      <selection activeCell="C12" sqref="A12:XFD12"/>
    </sheetView>
  </sheetViews>
  <sheetFormatPr defaultRowHeight="18" x14ac:dyDescent="0.35"/>
  <cols>
    <col min="1" max="1" width="3.42578125" style="278" customWidth="1"/>
    <col min="2" max="2" width="8.7109375" style="70" customWidth="1"/>
    <col min="3" max="3" width="11.7109375" style="70" customWidth="1"/>
    <col min="4" max="4" width="64.140625" style="71" customWidth="1"/>
    <col min="5" max="5" width="10.5703125" style="70" customWidth="1"/>
    <col min="6" max="6" width="17.140625" style="19" bestFit="1" customWidth="1"/>
    <col min="7" max="7" width="15.42578125" style="741" customWidth="1"/>
    <col min="8" max="8" width="21.5703125" style="313" customWidth="1"/>
    <col min="9" max="9" width="12.28515625" style="279" bestFit="1" customWidth="1"/>
    <col min="10" max="236" width="9.140625" style="279"/>
    <col min="237" max="237" width="3.42578125" style="279" customWidth="1"/>
    <col min="238" max="238" width="7" style="279" customWidth="1"/>
    <col min="239" max="239" width="9.85546875" style="279" customWidth="1"/>
    <col min="240" max="240" width="64.140625" style="279" customWidth="1"/>
    <col min="241" max="241" width="11.42578125" style="279" customWidth="1"/>
    <col min="242" max="242" width="12.85546875" style="279" customWidth="1"/>
    <col min="243" max="243" width="15.42578125" style="279" customWidth="1"/>
    <col min="244" max="244" width="19.42578125" style="279" customWidth="1"/>
    <col min="245" max="245" width="13.85546875" style="279" customWidth="1"/>
    <col min="246" max="492" width="9.140625" style="279"/>
    <col min="493" max="493" width="3.42578125" style="279" customWidth="1"/>
    <col min="494" max="494" width="7" style="279" customWidth="1"/>
    <col min="495" max="495" width="9.85546875" style="279" customWidth="1"/>
    <col min="496" max="496" width="64.140625" style="279" customWidth="1"/>
    <col min="497" max="497" width="11.42578125" style="279" customWidth="1"/>
    <col min="498" max="498" width="12.85546875" style="279" customWidth="1"/>
    <col min="499" max="499" width="15.42578125" style="279" customWidth="1"/>
    <col min="500" max="500" width="19.42578125" style="279" customWidth="1"/>
    <col min="501" max="501" width="13.85546875" style="279" customWidth="1"/>
    <col min="502" max="748" width="9.140625" style="279"/>
    <col min="749" max="749" width="3.42578125" style="279" customWidth="1"/>
    <col min="750" max="750" width="7" style="279" customWidth="1"/>
    <col min="751" max="751" width="9.85546875" style="279" customWidth="1"/>
    <col min="752" max="752" width="64.140625" style="279" customWidth="1"/>
    <col min="753" max="753" width="11.42578125" style="279" customWidth="1"/>
    <col min="754" max="754" width="12.85546875" style="279" customWidth="1"/>
    <col min="755" max="755" width="15.42578125" style="279" customWidth="1"/>
    <col min="756" max="756" width="19.42578125" style="279" customWidth="1"/>
    <col min="757" max="757" width="13.85546875" style="279" customWidth="1"/>
    <col min="758" max="1004" width="9.140625" style="279"/>
    <col min="1005" max="1005" width="3.42578125" style="279" customWidth="1"/>
    <col min="1006" max="1006" width="7" style="279" customWidth="1"/>
    <col min="1007" max="1007" width="9.85546875" style="279" customWidth="1"/>
    <col min="1008" max="1008" width="64.140625" style="279" customWidth="1"/>
    <col min="1009" max="1009" width="11.42578125" style="279" customWidth="1"/>
    <col min="1010" max="1010" width="12.85546875" style="279" customWidth="1"/>
    <col min="1011" max="1011" width="15.42578125" style="279" customWidth="1"/>
    <col min="1012" max="1012" width="19.42578125" style="279" customWidth="1"/>
    <col min="1013" max="1013" width="13.85546875" style="279" customWidth="1"/>
    <col min="1014" max="1260" width="9.140625" style="279"/>
    <col min="1261" max="1261" width="3.42578125" style="279" customWidth="1"/>
    <col min="1262" max="1262" width="7" style="279" customWidth="1"/>
    <col min="1263" max="1263" width="9.85546875" style="279" customWidth="1"/>
    <col min="1264" max="1264" width="64.140625" style="279" customWidth="1"/>
    <col min="1265" max="1265" width="11.42578125" style="279" customWidth="1"/>
    <col min="1266" max="1266" width="12.85546875" style="279" customWidth="1"/>
    <col min="1267" max="1267" width="15.42578125" style="279" customWidth="1"/>
    <col min="1268" max="1268" width="19.42578125" style="279" customWidth="1"/>
    <col min="1269" max="1269" width="13.85546875" style="279" customWidth="1"/>
    <col min="1270" max="1516" width="9.140625" style="279"/>
    <col min="1517" max="1517" width="3.42578125" style="279" customWidth="1"/>
    <col min="1518" max="1518" width="7" style="279" customWidth="1"/>
    <col min="1519" max="1519" width="9.85546875" style="279" customWidth="1"/>
    <col min="1520" max="1520" width="64.140625" style="279" customWidth="1"/>
    <col min="1521" max="1521" width="11.42578125" style="279" customWidth="1"/>
    <col min="1522" max="1522" width="12.85546875" style="279" customWidth="1"/>
    <col min="1523" max="1523" width="15.42578125" style="279" customWidth="1"/>
    <col min="1524" max="1524" width="19.42578125" style="279" customWidth="1"/>
    <col min="1525" max="1525" width="13.85546875" style="279" customWidth="1"/>
    <col min="1526" max="1772" width="9.140625" style="279"/>
    <col min="1773" max="1773" width="3.42578125" style="279" customWidth="1"/>
    <col min="1774" max="1774" width="7" style="279" customWidth="1"/>
    <col min="1775" max="1775" width="9.85546875" style="279" customWidth="1"/>
    <col min="1776" max="1776" width="64.140625" style="279" customWidth="1"/>
    <col min="1777" max="1777" width="11.42578125" style="279" customWidth="1"/>
    <col min="1778" max="1778" width="12.85546875" style="279" customWidth="1"/>
    <col min="1779" max="1779" width="15.42578125" style="279" customWidth="1"/>
    <col min="1780" max="1780" width="19.42578125" style="279" customWidth="1"/>
    <col min="1781" max="1781" width="13.85546875" style="279" customWidth="1"/>
    <col min="1782" max="2028" width="9.140625" style="279"/>
    <col min="2029" max="2029" width="3.42578125" style="279" customWidth="1"/>
    <col min="2030" max="2030" width="7" style="279" customWidth="1"/>
    <col min="2031" max="2031" width="9.85546875" style="279" customWidth="1"/>
    <col min="2032" max="2032" width="64.140625" style="279" customWidth="1"/>
    <col min="2033" max="2033" width="11.42578125" style="279" customWidth="1"/>
    <col min="2034" max="2034" width="12.85546875" style="279" customWidth="1"/>
    <col min="2035" max="2035" width="15.42578125" style="279" customWidth="1"/>
    <col min="2036" max="2036" width="19.42578125" style="279" customWidth="1"/>
    <col min="2037" max="2037" width="13.85546875" style="279" customWidth="1"/>
    <col min="2038" max="2284" width="9.140625" style="279"/>
    <col min="2285" max="2285" width="3.42578125" style="279" customWidth="1"/>
    <col min="2286" max="2286" width="7" style="279" customWidth="1"/>
    <col min="2287" max="2287" width="9.85546875" style="279" customWidth="1"/>
    <col min="2288" max="2288" width="64.140625" style="279" customWidth="1"/>
    <col min="2289" max="2289" width="11.42578125" style="279" customWidth="1"/>
    <col min="2290" max="2290" width="12.85546875" style="279" customWidth="1"/>
    <col min="2291" max="2291" width="15.42578125" style="279" customWidth="1"/>
    <col min="2292" max="2292" width="19.42578125" style="279" customWidth="1"/>
    <col min="2293" max="2293" width="13.85546875" style="279" customWidth="1"/>
    <col min="2294" max="2540" width="9.140625" style="279"/>
    <col min="2541" max="2541" width="3.42578125" style="279" customWidth="1"/>
    <col min="2542" max="2542" width="7" style="279" customWidth="1"/>
    <col min="2543" max="2543" width="9.85546875" style="279" customWidth="1"/>
    <col min="2544" max="2544" width="64.140625" style="279" customWidth="1"/>
    <col min="2545" max="2545" width="11.42578125" style="279" customWidth="1"/>
    <col min="2546" max="2546" width="12.85546875" style="279" customWidth="1"/>
    <col min="2547" max="2547" width="15.42578125" style="279" customWidth="1"/>
    <col min="2548" max="2548" width="19.42578125" style="279" customWidth="1"/>
    <col min="2549" max="2549" width="13.85546875" style="279" customWidth="1"/>
    <col min="2550" max="2796" width="9.140625" style="279"/>
    <col min="2797" max="2797" width="3.42578125" style="279" customWidth="1"/>
    <col min="2798" max="2798" width="7" style="279" customWidth="1"/>
    <col min="2799" max="2799" width="9.85546875" style="279" customWidth="1"/>
    <col min="2800" max="2800" width="64.140625" style="279" customWidth="1"/>
    <col min="2801" max="2801" width="11.42578125" style="279" customWidth="1"/>
    <col min="2802" max="2802" width="12.85546875" style="279" customWidth="1"/>
    <col min="2803" max="2803" width="15.42578125" style="279" customWidth="1"/>
    <col min="2804" max="2804" width="19.42578125" style="279" customWidth="1"/>
    <col min="2805" max="2805" width="13.85546875" style="279" customWidth="1"/>
    <col min="2806" max="3052" width="9.140625" style="279"/>
    <col min="3053" max="3053" width="3.42578125" style="279" customWidth="1"/>
    <col min="3054" max="3054" width="7" style="279" customWidth="1"/>
    <col min="3055" max="3055" width="9.85546875" style="279" customWidth="1"/>
    <col min="3056" max="3056" width="64.140625" style="279" customWidth="1"/>
    <col min="3057" max="3057" width="11.42578125" style="279" customWidth="1"/>
    <col min="3058" max="3058" width="12.85546875" style="279" customWidth="1"/>
    <col min="3059" max="3059" width="15.42578125" style="279" customWidth="1"/>
    <col min="3060" max="3060" width="19.42578125" style="279" customWidth="1"/>
    <col min="3061" max="3061" width="13.85546875" style="279" customWidth="1"/>
    <col min="3062" max="3308" width="9.140625" style="279"/>
    <col min="3309" max="3309" width="3.42578125" style="279" customWidth="1"/>
    <col min="3310" max="3310" width="7" style="279" customWidth="1"/>
    <col min="3311" max="3311" width="9.85546875" style="279" customWidth="1"/>
    <col min="3312" max="3312" width="64.140625" style="279" customWidth="1"/>
    <col min="3313" max="3313" width="11.42578125" style="279" customWidth="1"/>
    <col min="3314" max="3314" width="12.85546875" style="279" customWidth="1"/>
    <col min="3315" max="3315" width="15.42578125" style="279" customWidth="1"/>
    <col min="3316" max="3316" width="19.42578125" style="279" customWidth="1"/>
    <col min="3317" max="3317" width="13.85546875" style="279" customWidth="1"/>
    <col min="3318" max="3564" width="9.140625" style="279"/>
    <col min="3565" max="3565" width="3.42578125" style="279" customWidth="1"/>
    <col min="3566" max="3566" width="7" style="279" customWidth="1"/>
    <col min="3567" max="3567" width="9.85546875" style="279" customWidth="1"/>
    <col min="3568" max="3568" width="64.140625" style="279" customWidth="1"/>
    <col min="3569" max="3569" width="11.42578125" style="279" customWidth="1"/>
    <col min="3570" max="3570" width="12.85546875" style="279" customWidth="1"/>
    <col min="3571" max="3571" width="15.42578125" style="279" customWidth="1"/>
    <col min="3572" max="3572" width="19.42578125" style="279" customWidth="1"/>
    <col min="3573" max="3573" width="13.85546875" style="279" customWidth="1"/>
    <col min="3574" max="3820" width="9.140625" style="279"/>
    <col min="3821" max="3821" width="3.42578125" style="279" customWidth="1"/>
    <col min="3822" max="3822" width="7" style="279" customWidth="1"/>
    <col min="3823" max="3823" width="9.85546875" style="279" customWidth="1"/>
    <col min="3824" max="3824" width="64.140625" style="279" customWidth="1"/>
    <col min="3825" max="3825" width="11.42578125" style="279" customWidth="1"/>
    <col min="3826" max="3826" width="12.85546875" style="279" customWidth="1"/>
    <col min="3827" max="3827" width="15.42578125" style="279" customWidth="1"/>
    <col min="3828" max="3828" width="19.42578125" style="279" customWidth="1"/>
    <col min="3829" max="3829" width="13.85546875" style="279" customWidth="1"/>
    <col min="3830" max="4076" width="9.140625" style="279"/>
    <col min="4077" max="4077" width="3.42578125" style="279" customWidth="1"/>
    <col min="4078" max="4078" width="7" style="279" customWidth="1"/>
    <col min="4079" max="4079" width="9.85546875" style="279" customWidth="1"/>
    <col min="4080" max="4080" width="64.140625" style="279" customWidth="1"/>
    <col min="4081" max="4081" width="11.42578125" style="279" customWidth="1"/>
    <col min="4082" max="4082" width="12.85546875" style="279" customWidth="1"/>
    <col min="4083" max="4083" width="15.42578125" style="279" customWidth="1"/>
    <col min="4084" max="4084" width="19.42578125" style="279" customWidth="1"/>
    <col min="4085" max="4085" width="13.85546875" style="279" customWidth="1"/>
    <col min="4086" max="4332" width="9.140625" style="279"/>
    <col min="4333" max="4333" width="3.42578125" style="279" customWidth="1"/>
    <col min="4334" max="4334" width="7" style="279" customWidth="1"/>
    <col min="4335" max="4335" width="9.85546875" style="279" customWidth="1"/>
    <col min="4336" max="4336" width="64.140625" style="279" customWidth="1"/>
    <col min="4337" max="4337" width="11.42578125" style="279" customWidth="1"/>
    <col min="4338" max="4338" width="12.85546875" style="279" customWidth="1"/>
    <col min="4339" max="4339" width="15.42578125" style="279" customWidth="1"/>
    <col min="4340" max="4340" width="19.42578125" style="279" customWidth="1"/>
    <col min="4341" max="4341" width="13.85546875" style="279" customWidth="1"/>
    <col min="4342" max="4588" width="9.140625" style="279"/>
    <col min="4589" max="4589" width="3.42578125" style="279" customWidth="1"/>
    <col min="4590" max="4590" width="7" style="279" customWidth="1"/>
    <col min="4591" max="4591" width="9.85546875" style="279" customWidth="1"/>
    <col min="4592" max="4592" width="64.140625" style="279" customWidth="1"/>
    <col min="4593" max="4593" width="11.42578125" style="279" customWidth="1"/>
    <col min="4594" max="4594" width="12.85546875" style="279" customWidth="1"/>
    <col min="4595" max="4595" width="15.42578125" style="279" customWidth="1"/>
    <col min="4596" max="4596" width="19.42578125" style="279" customWidth="1"/>
    <col min="4597" max="4597" width="13.85546875" style="279" customWidth="1"/>
    <col min="4598" max="4844" width="9.140625" style="279"/>
    <col min="4845" max="4845" width="3.42578125" style="279" customWidth="1"/>
    <col min="4846" max="4846" width="7" style="279" customWidth="1"/>
    <col min="4847" max="4847" width="9.85546875" style="279" customWidth="1"/>
    <col min="4848" max="4848" width="64.140625" style="279" customWidth="1"/>
    <col min="4849" max="4849" width="11.42578125" style="279" customWidth="1"/>
    <col min="4850" max="4850" width="12.85546875" style="279" customWidth="1"/>
    <col min="4851" max="4851" width="15.42578125" style="279" customWidth="1"/>
    <col min="4852" max="4852" width="19.42578125" style="279" customWidth="1"/>
    <col min="4853" max="4853" width="13.85546875" style="279" customWidth="1"/>
    <col min="4854" max="5100" width="9.140625" style="279"/>
    <col min="5101" max="5101" width="3.42578125" style="279" customWidth="1"/>
    <col min="5102" max="5102" width="7" style="279" customWidth="1"/>
    <col min="5103" max="5103" width="9.85546875" style="279" customWidth="1"/>
    <col min="5104" max="5104" width="64.140625" style="279" customWidth="1"/>
    <col min="5105" max="5105" width="11.42578125" style="279" customWidth="1"/>
    <col min="5106" max="5106" width="12.85546875" style="279" customWidth="1"/>
    <col min="5107" max="5107" width="15.42578125" style="279" customWidth="1"/>
    <col min="5108" max="5108" width="19.42578125" style="279" customWidth="1"/>
    <col min="5109" max="5109" width="13.85546875" style="279" customWidth="1"/>
    <col min="5110" max="5356" width="9.140625" style="279"/>
    <col min="5357" max="5357" width="3.42578125" style="279" customWidth="1"/>
    <col min="5358" max="5358" width="7" style="279" customWidth="1"/>
    <col min="5359" max="5359" width="9.85546875" style="279" customWidth="1"/>
    <col min="5360" max="5360" width="64.140625" style="279" customWidth="1"/>
    <col min="5361" max="5361" width="11.42578125" style="279" customWidth="1"/>
    <col min="5362" max="5362" width="12.85546875" style="279" customWidth="1"/>
    <col min="5363" max="5363" width="15.42578125" style="279" customWidth="1"/>
    <col min="5364" max="5364" width="19.42578125" style="279" customWidth="1"/>
    <col min="5365" max="5365" width="13.85546875" style="279" customWidth="1"/>
    <col min="5366" max="5612" width="9.140625" style="279"/>
    <col min="5613" max="5613" width="3.42578125" style="279" customWidth="1"/>
    <col min="5614" max="5614" width="7" style="279" customWidth="1"/>
    <col min="5615" max="5615" width="9.85546875" style="279" customWidth="1"/>
    <col min="5616" max="5616" width="64.140625" style="279" customWidth="1"/>
    <col min="5617" max="5617" width="11.42578125" style="279" customWidth="1"/>
    <col min="5618" max="5618" width="12.85546875" style="279" customWidth="1"/>
    <col min="5619" max="5619" width="15.42578125" style="279" customWidth="1"/>
    <col min="5620" max="5620" width="19.42578125" style="279" customWidth="1"/>
    <col min="5621" max="5621" width="13.85546875" style="279" customWidth="1"/>
    <col min="5622" max="5868" width="9.140625" style="279"/>
    <col min="5869" max="5869" width="3.42578125" style="279" customWidth="1"/>
    <col min="5870" max="5870" width="7" style="279" customWidth="1"/>
    <col min="5871" max="5871" width="9.85546875" style="279" customWidth="1"/>
    <col min="5872" max="5872" width="64.140625" style="279" customWidth="1"/>
    <col min="5873" max="5873" width="11.42578125" style="279" customWidth="1"/>
    <col min="5874" max="5874" width="12.85546875" style="279" customWidth="1"/>
    <col min="5875" max="5875" width="15.42578125" style="279" customWidth="1"/>
    <col min="5876" max="5876" width="19.42578125" style="279" customWidth="1"/>
    <col min="5877" max="5877" width="13.85546875" style="279" customWidth="1"/>
    <col min="5878" max="6124" width="9.140625" style="279"/>
    <col min="6125" max="6125" width="3.42578125" style="279" customWidth="1"/>
    <col min="6126" max="6126" width="7" style="279" customWidth="1"/>
    <col min="6127" max="6127" width="9.85546875" style="279" customWidth="1"/>
    <col min="6128" max="6128" width="64.140625" style="279" customWidth="1"/>
    <col min="6129" max="6129" width="11.42578125" style="279" customWidth="1"/>
    <col min="6130" max="6130" width="12.85546875" style="279" customWidth="1"/>
    <col min="6131" max="6131" width="15.42578125" style="279" customWidth="1"/>
    <col min="6132" max="6132" width="19.42578125" style="279" customWidth="1"/>
    <col min="6133" max="6133" width="13.85546875" style="279" customWidth="1"/>
    <col min="6134" max="6380" width="9.140625" style="279"/>
    <col min="6381" max="6381" width="3.42578125" style="279" customWidth="1"/>
    <col min="6382" max="6382" width="7" style="279" customWidth="1"/>
    <col min="6383" max="6383" width="9.85546875" style="279" customWidth="1"/>
    <col min="6384" max="6384" width="64.140625" style="279" customWidth="1"/>
    <col min="6385" max="6385" width="11.42578125" style="279" customWidth="1"/>
    <col min="6386" max="6386" width="12.85546875" style="279" customWidth="1"/>
    <col min="6387" max="6387" width="15.42578125" style="279" customWidth="1"/>
    <col min="6388" max="6388" width="19.42578125" style="279" customWidth="1"/>
    <col min="6389" max="6389" width="13.85546875" style="279" customWidth="1"/>
    <col min="6390" max="6636" width="9.140625" style="279"/>
    <col min="6637" max="6637" width="3.42578125" style="279" customWidth="1"/>
    <col min="6638" max="6638" width="7" style="279" customWidth="1"/>
    <col min="6639" max="6639" width="9.85546875" style="279" customWidth="1"/>
    <col min="6640" max="6640" width="64.140625" style="279" customWidth="1"/>
    <col min="6641" max="6641" width="11.42578125" style="279" customWidth="1"/>
    <col min="6642" max="6642" width="12.85546875" style="279" customWidth="1"/>
    <col min="6643" max="6643" width="15.42578125" style="279" customWidth="1"/>
    <col min="6644" max="6644" width="19.42578125" style="279" customWidth="1"/>
    <col min="6645" max="6645" width="13.85546875" style="279" customWidth="1"/>
    <col min="6646" max="6892" width="9.140625" style="279"/>
    <col min="6893" max="6893" width="3.42578125" style="279" customWidth="1"/>
    <col min="6894" max="6894" width="7" style="279" customWidth="1"/>
    <col min="6895" max="6895" width="9.85546875" style="279" customWidth="1"/>
    <col min="6896" max="6896" width="64.140625" style="279" customWidth="1"/>
    <col min="6897" max="6897" width="11.42578125" style="279" customWidth="1"/>
    <col min="6898" max="6898" width="12.85546875" style="279" customWidth="1"/>
    <col min="6899" max="6899" width="15.42578125" style="279" customWidth="1"/>
    <col min="6900" max="6900" width="19.42578125" style="279" customWidth="1"/>
    <col min="6901" max="6901" width="13.85546875" style="279" customWidth="1"/>
    <col min="6902" max="7148" width="9.140625" style="279"/>
    <col min="7149" max="7149" width="3.42578125" style="279" customWidth="1"/>
    <col min="7150" max="7150" width="7" style="279" customWidth="1"/>
    <col min="7151" max="7151" width="9.85546875" style="279" customWidth="1"/>
    <col min="7152" max="7152" width="64.140625" style="279" customWidth="1"/>
    <col min="7153" max="7153" width="11.42578125" style="279" customWidth="1"/>
    <col min="7154" max="7154" width="12.85546875" style="279" customWidth="1"/>
    <col min="7155" max="7155" width="15.42578125" style="279" customWidth="1"/>
    <col min="7156" max="7156" width="19.42578125" style="279" customWidth="1"/>
    <col min="7157" max="7157" width="13.85546875" style="279" customWidth="1"/>
    <col min="7158" max="7404" width="9.140625" style="279"/>
    <col min="7405" max="7405" width="3.42578125" style="279" customWidth="1"/>
    <col min="7406" max="7406" width="7" style="279" customWidth="1"/>
    <col min="7407" max="7407" width="9.85546875" style="279" customWidth="1"/>
    <col min="7408" max="7408" width="64.140625" style="279" customWidth="1"/>
    <col min="7409" max="7409" width="11.42578125" style="279" customWidth="1"/>
    <col min="7410" max="7410" width="12.85546875" style="279" customWidth="1"/>
    <col min="7411" max="7411" width="15.42578125" style="279" customWidth="1"/>
    <col min="7412" max="7412" width="19.42578125" style="279" customWidth="1"/>
    <col min="7413" max="7413" width="13.85546875" style="279" customWidth="1"/>
    <col min="7414" max="7660" width="9.140625" style="279"/>
    <col min="7661" max="7661" width="3.42578125" style="279" customWidth="1"/>
    <col min="7662" max="7662" width="7" style="279" customWidth="1"/>
    <col min="7663" max="7663" width="9.85546875" style="279" customWidth="1"/>
    <col min="7664" max="7664" width="64.140625" style="279" customWidth="1"/>
    <col min="7665" max="7665" width="11.42578125" style="279" customWidth="1"/>
    <col min="7666" max="7666" width="12.85546875" style="279" customWidth="1"/>
    <col min="7667" max="7667" width="15.42578125" style="279" customWidth="1"/>
    <col min="7668" max="7668" width="19.42578125" style="279" customWidth="1"/>
    <col min="7669" max="7669" width="13.85546875" style="279" customWidth="1"/>
    <col min="7670" max="7916" width="9.140625" style="279"/>
    <col min="7917" max="7917" width="3.42578125" style="279" customWidth="1"/>
    <col min="7918" max="7918" width="7" style="279" customWidth="1"/>
    <col min="7919" max="7919" width="9.85546875" style="279" customWidth="1"/>
    <col min="7920" max="7920" width="64.140625" style="279" customWidth="1"/>
    <col min="7921" max="7921" width="11.42578125" style="279" customWidth="1"/>
    <col min="7922" max="7922" width="12.85546875" style="279" customWidth="1"/>
    <col min="7923" max="7923" width="15.42578125" style="279" customWidth="1"/>
    <col min="7924" max="7924" width="19.42578125" style="279" customWidth="1"/>
    <col min="7925" max="7925" width="13.85546875" style="279" customWidth="1"/>
    <col min="7926" max="8172" width="9.140625" style="279"/>
    <col min="8173" max="8173" width="3.42578125" style="279" customWidth="1"/>
    <col min="8174" max="8174" width="7" style="279" customWidth="1"/>
    <col min="8175" max="8175" width="9.85546875" style="279" customWidth="1"/>
    <col min="8176" max="8176" width="64.140625" style="279" customWidth="1"/>
    <col min="8177" max="8177" width="11.42578125" style="279" customWidth="1"/>
    <col min="8178" max="8178" width="12.85546875" style="279" customWidth="1"/>
    <col min="8179" max="8179" width="15.42578125" style="279" customWidth="1"/>
    <col min="8180" max="8180" width="19.42578125" style="279" customWidth="1"/>
    <col min="8181" max="8181" width="13.85546875" style="279" customWidth="1"/>
    <col min="8182" max="8428" width="9.140625" style="279"/>
    <col min="8429" max="8429" width="3.42578125" style="279" customWidth="1"/>
    <col min="8430" max="8430" width="7" style="279" customWidth="1"/>
    <col min="8431" max="8431" width="9.85546875" style="279" customWidth="1"/>
    <col min="8432" max="8432" width="64.140625" style="279" customWidth="1"/>
    <col min="8433" max="8433" width="11.42578125" style="279" customWidth="1"/>
    <col min="8434" max="8434" width="12.85546875" style="279" customWidth="1"/>
    <col min="8435" max="8435" width="15.42578125" style="279" customWidth="1"/>
    <col min="8436" max="8436" width="19.42578125" style="279" customWidth="1"/>
    <col min="8437" max="8437" width="13.85546875" style="279" customWidth="1"/>
    <col min="8438" max="8684" width="9.140625" style="279"/>
    <col min="8685" max="8685" width="3.42578125" style="279" customWidth="1"/>
    <col min="8686" max="8686" width="7" style="279" customWidth="1"/>
    <col min="8687" max="8687" width="9.85546875" style="279" customWidth="1"/>
    <col min="8688" max="8688" width="64.140625" style="279" customWidth="1"/>
    <col min="8689" max="8689" width="11.42578125" style="279" customWidth="1"/>
    <col min="8690" max="8690" width="12.85546875" style="279" customWidth="1"/>
    <col min="8691" max="8691" width="15.42578125" style="279" customWidth="1"/>
    <col min="8692" max="8692" width="19.42578125" style="279" customWidth="1"/>
    <col min="8693" max="8693" width="13.85546875" style="279" customWidth="1"/>
    <col min="8694" max="8940" width="9.140625" style="279"/>
    <col min="8941" max="8941" width="3.42578125" style="279" customWidth="1"/>
    <col min="8942" max="8942" width="7" style="279" customWidth="1"/>
    <col min="8943" max="8943" width="9.85546875" style="279" customWidth="1"/>
    <col min="8944" max="8944" width="64.140625" style="279" customWidth="1"/>
    <col min="8945" max="8945" width="11.42578125" style="279" customWidth="1"/>
    <col min="8946" max="8946" width="12.85546875" style="279" customWidth="1"/>
    <col min="8947" max="8947" width="15.42578125" style="279" customWidth="1"/>
    <col min="8948" max="8948" width="19.42578125" style="279" customWidth="1"/>
    <col min="8949" max="8949" width="13.85546875" style="279" customWidth="1"/>
    <col min="8950" max="9196" width="9.140625" style="279"/>
    <col min="9197" max="9197" width="3.42578125" style="279" customWidth="1"/>
    <col min="9198" max="9198" width="7" style="279" customWidth="1"/>
    <col min="9199" max="9199" width="9.85546875" style="279" customWidth="1"/>
    <col min="9200" max="9200" width="64.140625" style="279" customWidth="1"/>
    <col min="9201" max="9201" width="11.42578125" style="279" customWidth="1"/>
    <col min="9202" max="9202" width="12.85546875" style="279" customWidth="1"/>
    <col min="9203" max="9203" width="15.42578125" style="279" customWidth="1"/>
    <col min="9204" max="9204" width="19.42578125" style="279" customWidth="1"/>
    <col min="9205" max="9205" width="13.85546875" style="279" customWidth="1"/>
    <col min="9206" max="9452" width="9.140625" style="279"/>
    <col min="9453" max="9453" width="3.42578125" style="279" customWidth="1"/>
    <col min="9454" max="9454" width="7" style="279" customWidth="1"/>
    <col min="9455" max="9455" width="9.85546875" style="279" customWidth="1"/>
    <col min="9456" max="9456" width="64.140625" style="279" customWidth="1"/>
    <col min="9457" max="9457" width="11.42578125" style="279" customWidth="1"/>
    <col min="9458" max="9458" width="12.85546875" style="279" customWidth="1"/>
    <col min="9459" max="9459" width="15.42578125" style="279" customWidth="1"/>
    <col min="9460" max="9460" width="19.42578125" style="279" customWidth="1"/>
    <col min="9461" max="9461" width="13.85546875" style="279" customWidth="1"/>
    <col min="9462" max="9708" width="9.140625" style="279"/>
    <col min="9709" max="9709" width="3.42578125" style="279" customWidth="1"/>
    <col min="9710" max="9710" width="7" style="279" customWidth="1"/>
    <col min="9711" max="9711" width="9.85546875" style="279" customWidth="1"/>
    <col min="9712" max="9712" width="64.140625" style="279" customWidth="1"/>
    <col min="9713" max="9713" width="11.42578125" style="279" customWidth="1"/>
    <col min="9714" max="9714" width="12.85546875" style="279" customWidth="1"/>
    <col min="9715" max="9715" width="15.42578125" style="279" customWidth="1"/>
    <col min="9716" max="9716" width="19.42578125" style="279" customWidth="1"/>
    <col min="9717" max="9717" width="13.85546875" style="279" customWidth="1"/>
    <col min="9718" max="9964" width="9.140625" style="279"/>
    <col min="9965" max="9965" width="3.42578125" style="279" customWidth="1"/>
    <col min="9966" max="9966" width="7" style="279" customWidth="1"/>
    <col min="9967" max="9967" width="9.85546875" style="279" customWidth="1"/>
    <col min="9968" max="9968" width="64.140625" style="279" customWidth="1"/>
    <col min="9969" max="9969" width="11.42578125" style="279" customWidth="1"/>
    <col min="9970" max="9970" width="12.85546875" style="279" customWidth="1"/>
    <col min="9971" max="9971" width="15.42578125" style="279" customWidth="1"/>
    <col min="9972" max="9972" width="19.42578125" style="279" customWidth="1"/>
    <col min="9973" max="9973" width="13.85546875" style="279" customWidth="1"/>
    <col min="9974" max="10220" width="9.140625" style="279"/>
    <col min="10221" max="10221" width="3.42578125" style="279" customWidth="1"/>
    <col min="10222" max="10222" width="7" style="279" customWidth="1"/>
    <col min="10223" max="10223" width="9.85546875" style="279" customWidth="1"/>
    <col min="10224" max="10224" width="64.140625" style="279" customWidth="1"/>
    <col min="10225" max="10225" width="11.42578125" style="279" customWidth="1"/>
    <col min="10226" max="10226" width="12.85546875" style="279" customWidth="1"/>
    <col min="10227" max="10227" width="15.42578125" style="279" customWidth="1"/>
    <col min="10228" max="10228" width="19.42578125" style="279" customWidth="1"/>
    <col min="10229" max="10229" width="13.85546875" style="279" customWidth="1"/>
    <col min="10230" max="10476" width="9.140625" style="279"/>
    <col min="10477" max="10477" width="3.42578125" style="279" customWidth="1"/>
    <col min="10478" max="10478" width="7" style="279" customWidth="1"/>
    <col min="10479" max="10479" width="9.85546875" style="279" customWidth="1"/>
    <col min="10480" max="10480" width="64.140625" style="279" customWidth="1"/>
    <col min="10481" max="10481" width="11.42578125" style="279" customWidth="1"/>
    <col min="10482" max="10482" width="12.85546875" style="279" customWidth="1"/>
    <col min="10483" max="10483" width="15.42578125" style="279" customWidth="1"/>
    <col min="10484" max="10484" width="19.42578125" style="279" customWidth="1"/>
    <col min="10485" max="10485" width="13.85546875" style="279" customWidth="1"/>
    <col min="10486" max="10732" width="9.140625" style="279"/>
    <col min="10733" max="10733" width="3.42578125" style="279" customWidth="1"/>
    <col min="10734" max="10734" width="7" style="279" customWidth="1"/>
    <col min="10735" max="10735" width="9.85546875" style="279" customWidth="1"/>
    <col min="10736" max="10736" width="64.140625" style="279" customWidth="1"/>
    <col min="10737" max="10737" width="11.42578125" style="279" customWidth="1"/>
    <col min="10738" max="10738" width="12.85546875" style="279" customWidth="1"/>
    <col min="10739" max="10739" width="15.42578125" style="279" customWidth="1"/>
    <col min="10740" max="10740" width="19.42578125" style="279" customWidth="1"/>
    <col min="10741" max="10741" width="13.85546875" style="279" customWidth="1"/>
    <col min="10742" max="10988" width="9.140625" style="279"/>
    <col min="10989" max="10989" width="3.42578125" style="279" customWidth="1"/>
    <col min="10990" max="10990" width="7" style="279" customWidth="1"/>
    <col min="10991" max="10991" width="9.85546875" style="279" customWidth="1"/>
    <col min="10992" max="10992" width="64.140625" style="279" customWidth="1"/>
    <col min="10993" max="10993" width="11.42578125" style="279" customWidth="1"/>
    <col min="10994" max="10994" width="12.85546875" style="279" customWidth="1"/>
    <col min="10995" max="10995" width="15.42578125" style="279" customWidth="1"/>
    <col min="10996" max="10996" width="19.42578125" style="279" customWidth="1"/>
    <col min="10997" max="10997" width="13.85546875" style="279" customWidth="1"/>
    <col min="10998" max="11244" width="9.140625" style="279"/>
    <col min="11245" max="11245" width="3.42578125" style="279" customWidth="1"/>
    <col min="11246" max="11246" width="7" style="279" customWidth="1"/>
    <col min="11247" max="11247" width="9.85546875" style="279" customWidth="1"/>
    <col min="11248" max="11248" width="64.140625" style="279" customWidth="1"/>
    <col min="11249" max="11249" width="11.42578125" style="279" customWidth="1"/>
    <col min="11250" max="11250" width="12.85546875" style="279" customWidth="1"/>
    <col min="11251" max="11251" width="15.42578125" style="279" customWidth="1"/>
    <col min="11252" max="11252" width="19.42578125" style="279" customWidth="1"/>
    <col min="11253" max="11253" width="13.85546875" style="279" customWidth="1"/>
    <col min="11254" max="11500" width="9.140625" style="279"/>
    <col min="11501" max="11501" width="3.42578125" style="279" customWidth="1"/>
    <col min="11502" max="11502" width="7" style="279" customWidth="1"/>
    <col min="11503" max="11503" width="9.85546875" style="279" customWidth="1"/>
    <col min="11504" max="11504" width="64.140625" style="279" customWidth="1"/>
    <col min="11505" max="11505" width="11.42578125" style="279" customWidth="1"/>
    <col min="11506" max="11506" width="12.85546875" style="279" customWidth="1"/>
    <col min="11507" max="11507" width="15.42578125" style="279" customWidth="1"/>
    <col min="11508" max="11508" width="19.42578125" style="279" customWidth="1"/>
    <col min="11509" max="11509" width="13.85546875" style="279" customWidth="1"/>
    <col min="11510" max="11756" width="9.140625" style="279"/>
    <col min="11757" max="11757" width="3.42578125" style="279" customWidth="1"/>
    <col min="11758" max="11758" width="7" style="279" customWidth="1"/>
    <col min="11759" max="11759" width="9.85546875" style="279" customWidth="1"/>
    <col min="11760" max="11760" width="64.140625" style="279" customWidth="1"/>
    <col min="11761" max="11761" width="11.42578125" style="279" customWidth="1"/>
    <col min="11762" max="11762" width="12.85546875" style="279" customWidth="1"/>
    <col min="11763" max="11763" width="15.42578125" style="279" customWidth="1"/>
    <col min="11764" max="11764" width="19.42578125" style="279" customWidth="1"/>
    <col min="11765" max="11765" width="13.85546875" style="279" customWidth="1"/>
    <col min="11766" max="12012" width="9.140625" style="279"/>
    <col min="12013" max="12013" width="3.42578125" style="279" customWidth="1"/>
    <col min="12014" max="12014" width="7" style="279" customWidth="1"/>
    <col min="12015" max="12015" width="9.85546875" style="279" customWidth="1"/>
    <col min="12016" max="12016" width="64.140625" style="279" customWidth="1"/>
    <col min="12017" max="12017" width="11.42578125" style="279" customWidth="1"/>
    <col min="12018" max="12018" width="12.85546875" style="279" customWidth="1"/>
    <col min="12019" max="12019" width="15.42578125" style="279" customWidth="1"/>
    <col min="12020" max="12020" width="19.42578125" style="279" customWidth="1"/>
    <col min="12021" max="12021" width="13.85546875" style="279" customWidth="1"/>
    <col min="12022" max="12268" width="9.140625" style="279"/>
    <col min="12269" max="12269" width="3.42578125" style="279" customWidth="1"/>
    <col min="12270" max="12270" width="7" style="279" customWidth="1"/>
    <col min="12271" max="12271" width="9.85546875" style="279" customWidth="1"/>
    <col min="12272" max="12272" width="64.140625" style="279" customWidth="1"/>
    <col min="12273" max="12273" width="11.42578125" style="279" customWidth="1"/>
    <col min="12274" max="12274" width="12.85546875" style="279" customWidth="1"/>
    <col min="12275" max="12275" width="15.42578125" style="279" customWidth="1"/>
    <col min="12276" max="12276" width="19.42578125" style="279" customWidth="1"/>
    <col min="12277" max="12277" width="13.85546875" style="279" customWidth="1"/>
    <col min="12278" max="12524" width="9.140625" style="279"/>
    <col min="12525" max="12525" width="3.42578125" style="279" customWidth="1"/>
    <col min="12526" max="12526" width="7" style="279" customWidth="1"/>
    <col min="12527" max="12527" width="9.85546875" style="279" customWidth="1"/>
    <col min="12528" max="12528" width="64.140625" style="279" customWidth="1"/>
    <col min="12529" max="12529" width="11.42578125" style="279" customWidth="1"/>
    <col min="12530" max="12530" width="12.85546875" style="279" customWidth="1"/>
    <col min="12531" max="12531" width="15.42578125" style="279" customWidth="1"/>
    <col min="12532" max="12532" width="19.42578125" style="279" customWidth="1"/>
    <col min="12533" max="12533" width="13.85546875" style="279" customWidth="1"/>
    <col min="12534" max="12780" width="9.140625" style="279"/>
    <col min="12781" max="12781" width="3.42578125" style="279" customWidth="1"/>
    <col min="12782" max="12782" width="7" style="279" customWidth="1"/>
    <col min="12783" max="12783" width="9.85546875" style="279" customWidth="1"/>
    <col min="12784" max="12784" width="64.140625" style="279" customWidth="1"/>
    <col min="12785" max="12785" width="11.42578125" style="279" customWidth="1"/>
    <col min="12786" max="12786" width="12.85546875" style="279" customWidth="1"/>
    <col min="12787" max="12787" width="15.42578125" style="279" customWidth="1"/>
    <col min="12788" max="12788" width="19.42578125" style="279" customWidth="1"/>
    <col min="12789" max="12789" width="13.85546875" style="279" customWidth="1"/>
    <col min="12790" max="13036" width="9.140625" style="279"/>
    <col min="13037" max="13037" width="3.42578125" style="279" customWidth="1"/>
    <col min="13038" max="13038" width="7" style="279" customWidth="1"/>
    <col min="13039" max="13039" width="9.85546875" style="279" customWidth="1"/>
    <col min="13040" max="13040" width="64.140625" style="279" customWidth="1"/>
    <col min="13041" max="13041" width="11.42578125" style="279" customWidth="1"/>
    <col min="13042" max="13042" width="12.85546875" style="279" customWidth="1"/>
    <col min="13043" max="13043" width="15.42578125" style="279" customWidth="1"/>
    <col min="13044" max="13044" width="19.42578125" style="279" customWidth="1"/>
    <col min="13045" max="13045" width="13.85546875" style="279" customWidth="1"/>
    <col min="13046" max="13292" width="9.140625" style="279"/>
    <col min="13293" max="13293" width="3.42578125" style="279" customWidth="1"/>
    <col min="13294" max="13294" width="7" style="279" customWidth="1"/>
    <col min="13295" max="13295" width="9.85546875" style="279" customWidth="1"/>
    <col min="13296" max="13296" width="64.140625" style="279" customWidth="1"/>
    <col min="13297" max="13297" width="11.42578125" style="279" customWidth="1"/>
    <col min="13298" max="13298" width="12.85546875" style="279" customWidth="1"/>
    <col min="13299" max="13299" width="15.42578125" style="279" customWidth="1"/>
    <col min="13300" max="13300" width="19.42578125" style="279" customWidth="1"/>
    <col min="13301" max="13301" width="13.85546875" style="279" customWidth="1"/>
    <col min="13302" max="13548" width="9.140625" style="279"/>
    <col min="13549" max="13549" width="3.42578125" style="279" customWidth="1"/>
    <col min="13550" max="13550" width="7" style="279" customWidth="1"/>
    <col min="13551" max="13551" width="9.85546875" style="279" customWidth="1"/>
    <col min="13552" max="13552" width="64.140625" style="279" customWidth="1"/>
    <col min="13553" max="13553" width="11.42578125" style="279" customWidth="1"/>
    <col min="13554" max="13554" width="12.85546875" style="279" customWidth="1"/>
    <col min="13555" max="13555" width="15.42578125" style="279" customWidth="1"/>
    <col min="13556" max="13556" width="19.42578125" style="279" customWidth="1"/>
    <col min="13557" max="13557" width="13.85546875" style="279" customWidth="1"/>
    <col min="13558" max="13804" width="9.140625" style="279"/>
    <col min="13805" max="13805" width="3.42578125" style="279" customWidth="1"/>
    <col min="13806" max="13806" width="7" style="279" customWidth="1"/>
    <col min="13807" max="13807" width="9.85546875" style="279" customWidth="1"/>
    <col min="13808" max="13808" width="64.140625" style="279" customWidth="1"/>
    <col min="13809" max="13809" width="11.42578125" style="279" customWidth="1"/>
    <col min="13810" max="13810" width="12.85546875" style="279" customWidth="1"/>
    <col min="13811" max="13811" width="15.42578125" style="279" customWidth="1"/>
    <col min="13812" max="13812" width="19.42578125" style="279" customWidth="1"/>
    <col min="13813" max="13813" width="13.85546875" style="279" customWidth="1"/>
    <col min="13814" max="14060" width="9.140625" style="279"/>
    <col min="14061" max="14061" width="3.42578125" style="279" customWidth="1"/>
    <col min="14062" max="14062" width="7" style="279" customWidth="1"/>
    <col min="14063" max="14063" width="9.85546875" style="279" customWidth="1"/>
    <col min="14064" max="14064" width="64.140625" style="279" customWidth="1"/>
    <col min="14065" max="14065" width="11.42578125" style="279" customWidth="1"/>
    <col min="14066" max="14066" width="12.85546875" style="279" customWidth="1"/>
    <col min="14067" max="14067" width="15.42578125" style="279" customWidth="1"/>
    <col min="14068" max="14068" width="19.42578125" style="279" customWidth="1"/>
    <col min="14069" max="14069" width="13.85546875" style="279" customWidth="1"/>
    <col min="14070" max="14316" width="9.140625" style="279"/>
    <col min="14317" max="14317" width="3.42578125" style="279" customWidth="1"/>
    <col min="14318" max="14318" width="7" style="279" customWidth="1"/>
    <col min="14319" max="14319" width="9.85546875" style="279" customWidth="1"/>
    <col min="14320" max="14320" width="64.140625" style="279" customWidth="1"/>
    <col min="14321" max="14321" width="11.42578125" style="279" customWidth="1"/>
    <col min="14322" max="14322" width="12.85546875" style="279" customWidth="1"/>
    <col min="14323" max="14323" width="15.42578125" style="279" customWidth="1"/>
    <col min="14324" max="14324" width="19.42578125" style="279" customWidth="1"/>
    <col min="14325" max="14325" width="13.85546875" style="279" customWidth="1"/>
    <col min="14326" max="14572" width="9.140625" style="279"/>
    <col min="14573" max="14573" width="3.42578125" style="279" customWidth="1"/>
    <col min="14574" max="14574" width="7" style="279" customWidth="1"/>
    <col min="14575" max="14575" width="9.85546875" style="279" customWidth="1"/>
    <col min="14576" max="14576" width="64.140625" style="279" customWidth="1"/>
    <col min="14577" max="14577" width="11.42578125" style="279" customWidth="1"/>
    <col min="14578" max="14578" width="12.85546875" style="279" customWidth="1"/>
    <col min="14579" max="14579" width="15.42578125" style="279" customWidth="1"/>
    <col min="14580" max="14580" width="19.42578125" style="279" customWidth="1"/>
    <col min="14581" max="14581" width="13.85546875" style="279" customWidth="1"/>
    <col min="14582" max="14828" width="9.140625" style="279"/>
    <col min="14829" max="14829" width="3.42578125" style="279" customWidth="1"/>
    <col min="14830" max="14830" width="7" style="279" customWidth="1"/>
    <col min="14831" max="14831" width="9.85546875" style="279" customWidth="1"/>
    <col min="14832" max="14832" width="64.140625" style="279" customWidth="1"/>
    <col min="14833" max="14833" width="11.42578125" style="279" customWidth="1"/>
    <col min="14834" max="14834" width="12.85546875" style="279" customWidth="1"/>
    <col min="14835" max="14835" width="15.42578125" style="279" customWidth="1"/>
    <col min="14836" max="14836" width="19.42578125" style="279" customWidth="1"/>
    <col min="14837" max="14837" width="13.85546875" style="279" customWidth="1"/>
    <col min="14838" max="15084" width="9.140625" style="279"/>
    <col min="15085" max="15085" width="3.42578125" style="279" customWidth="1"/>
    <col min="15086" max="15086" width="7" style="279" customWidth="1"/>
    <col min="15087" max="15087" width="9.85546875" style="279" customWidth="1"/>
    <col min="15088" max="15088" width="64.140625" style="279" customWidth="1"/>
    <col min="15089" max="15089" width="11.42578125" style="279" customWidth="1"/>
    <col min="15090" max="15090" width="12.85546875" style="279" customWidth="1"/>
    <col min="15091" max="15091" width="15.42578125" style="279" customWidth="1"/>
    <col min="15092" max="15092" width="19.42578125" style="279" customWidth="1"/>
    <col min="15093" max="15093" width="13.85546875" style="279" customWidth="1"/>
    <col min="15094" max="15340" width="9.140625" style="279"/>
    <col min="15341" max="15341" width="3.42578125" style="279" customWidth="1"/>
    <col min="15342" max="15342" width="7" style="279" customWidth="1"/>
    <col min="15343" max="15343" width="9.85546875" style="279" customWidth="1"/>
    <col min="15344" max="15344" width="64.140625" style="279" customWidth="1"/>
    <col min="15345" max="15345" width="11.42578125" style="279" customWidth="1"/>
    <col min="15346" max="15346" width="12.85546875" style="279" customWidth="1"/>
    <col min="15347" max="15347" width="15.42578125" style="279" customWidth="1"/>
    <col min="15348" max="15348" width="19.42578125" style="279" customWidth="1"/>
    <col min="15349" max="15349" width="13.85546875" style="279" customWidth="1"/>
    <col min="15350" max="15596" width="9.140625" style="279"/>
    <col min="15597" max="15597" width="3.42578125" style="279" customWidth="1"/>
    <col min="15598" max="15598" width="7" style="279" customWidth="1"/>
    <col min="15599" max="15599" width="9.85546875" style="279" customWidth="1"/>
    <col min="15600" max="15600" width="64.140625" style="279" customWidth="1"/>
    <col min="15601" max="15601" width="11.42578125" style="279" customWidth="1"/>
    <col min="15602" max="15602" width="12.85546875" style="279" customWidth="1"/>
    <col min="15603" max="15603" width="15.42578125" style="279" customWidth="1"/>
    <col min="15604" max="15604" width="19.42578125" style="279" customWidth="1"/>
    <col min="15605" max="15605" width="13.85546875" style="279" customWidth="1"/>
    <col min="15606" max="15852" width="9.140625" style="279"/>
    <col min="15853" max="15853" width="3.42578125" style="279" customWidth="1"/>
    <col min="15854" max="15854" width="7" style="279" customWidth="1"/>
    <col min="15855" max="15855" width="9.85546875" style="279" customWidth="1"/>
    <col min="15856" max="15856" width="64.140625" style="279" customWidth="1"/>
    <col min="15857" max="15857" width="11.42578125" style="279" customWidth="1"/>
    <col min="15858" max="15858" width="12.85546875" style="279" customWidth="1"/>
    <col min="15859" max="15859" width="15.42578125" style="279" customWidth="1"/>
    <col min="15860" max="15860" width="19.42578125" style="279" customWidth="1"/>
    <col min="15861" max="15861" width="13.85546875" style="279" customWidth="1"/>
    <col min="15862" max="16108" width="9.140625" style="279"/>
    <col min="16109" max="16109" width="3.42578125" style="279" customWidth="1"/>
    <col min="16110" max="16110" width="7" style="279" customWidth="1"/>
    <col min="16111" max="16111" width="9.85546875" style="279" customWidth="1"/>
    <col min="16112" max="16112" width="64.140625" style="279" customWidth="1"/>
    <col min="16113" max="16113" width="11.42578125" style="279" customWidth="1"/>
    <col min="16114" max="16114" width="12.85546875" style="279" customWidth="1"/>
    <col min="16115" max="16115" width="15.42578125" style="279" customWidth="1"/>
    <col min="16116" max="16116" width="19.42578125" style="279" customWidth="1"/>
    <col min="16117" max="16117" width="13.85546875" style="279" customWidth="1"/>
    <col min="16118" max="16384" width="9.140625" style="279"/>
  </cols>
  <sheetData>
    <row r="1" spans="1:8" ht="85.5" customHeight="1" thickBot="1" x14ac:dyDescent="0.4">
      <c r="B1" s="1760" t="s">
        <v>126</v>
      </c>
      <c r="C1" s="1761"/>
      <c r="D1" s="1761"/>
      <c r="E1" s="1761"/>
      <c r="F1" s="1761"/>
      <c r="G1" s="1761"/>
      <c r="H1" s="1762"/>
    </row>
    <row r="2" spans="1:8" ht="17.25" customHeight="1" thickBot="1" x14ac:dyDescent="0.4">
      <c r="B2" s="1794" t="s">
        <v>0</v>
      </c>
      <c r="C2" s="1795"/>
      <c r="D2" s="1795"/>
      <c r="E2" s="1795"/>
      <c r="F2" s="1795"/>
      <c r="G2" s="1795"/>
      <c r="H2" s="1796"/>
    </row>
    <row r="3" spans="1:8" s="683" customFormat="1" ht="39" customHeight="1" thickBot="1" x14ac:dyDescent="0.4">
      <c r="A3" s="682"/>
      <c r="B3" s="1763" t="s">
        <v>214</v>
      </c>
      <c r="C3" s="1764"/>
      <c r="D3" s="1764"/>
      <c r="E3" s="1764"/>
      <c r="F3" s="1764"/>
      <c r="G3" s="1764"/>
      <c r="H3" s="1780"/>
    </row>
    <row r="4" spans="1:8" ht="24" customHeight="1" thickBot="1" x14ac:dyDescent="0.4">
      <c r="B4" s="37"/>
      <c r="C4" s="38"/>
      <c r="D4" s="1769" t="s">
        <v>1</v>
      </c>
      <c r="E4" s="1769"/>
      <c r="F4" s="1769"/>
      <c r="G4" s="1769"/>
      <c r="H4" s="1770"/>
    </row>
    <row r="5" spans="1:8" ht="49.5" customHeight="1" x14ac:dyDescent="0.35">
      <c r="A5" s="684"/>
      <c r="B5" s="39"/>
      <c r="C5" s="40" t="s">
        <v>2</v>
      </c>
      <c r="D5" s="1798" t="s">
        <v>3</v>
      </c>
      <c r="E5" s="1799"/>
      <c r="F5" s="1799"/>
      <c r="G5" s="1799"/>
      <c r="H5" s="1800"/>
    </row>
    <row r="6" spans="1:8" ht="134.25" customHeight="1" x14ac:dyDescent="0.35">
      <c r="A6" s="684"/>
      <c r="B6" s="41"/>
      <c r="C6" s="14" t="s">
        <v>4</v>
      </c>
      <c r="D6" s="1792" t="s">
        <v>5</v>
      </c>
      <c r="E6" s="1792"/>
      <c r="F6" s="1792"/>
      <c r="G6" s="1792"/>
      <c r="H6" s="1793"/>
    </row>
    <row r="7" spans="1:8" ht="81" customHeight="1" x14ac:dyDescent="0.35">
      <c r="A7" s="684"/>
      <c r="B7" s="94"/>
      <c r="C7" s="14" t="s">
        <v>6</v>
      </c>
      <c r="D7" s="1792" t="s">
        <v>7</v>
      </c>
      <c r="E7" s="1792"/>
      <c r="F7" s="1792"/>
      <c r="G7" s="1792"/>
      <c r="H7" s="1793"/>
    </row>
    <row r="8" spans="1:8" ht="79.5" customHeight="1" x14ac:dyDescent="0.35">
      <c r="A8" s="684"/>
      <c r="B8" s="94"/>
      <c r="C8" s="14" t="s">
        <v>8</v>
      </c>
      <c r="D8" s="1792" t="s">
        <v>82</v>
      </c>
      <c r="E8" s="1792"/>
      <c r="F8" s="1792"/>
      <c r="G8" s="1792"/>
      <c r="H8" s="1793"/>
    </row>
    <row r="9" spans="1:8" ht="143.25" customHeight="1" x14ac:dyDescent="0.35">
      <c r="A9" s="684"/>
      <c r="B9" s="94"/>
      <c r="C9" s="14" t="s">
        <v>9</v>
      </c>
      <c r="D9" s="1792" t="s">
        <v>59</v>
      </c>
      <c r="E9" s="1792"/>
      <c r="F9" s="1792"/>
      <c r="G9" s="1792"/>
      <c r="H9" s="1793"/>
    </row>
    <row r="10" spans="1:8" ht="88.5" customHeight="1" x14ac:dyDescent="0.35">
      <c r="A10" s="684"/>
      <c r="B10" s="94"/>
      <c r="C10" s="14" t="s">
        <v>10</v>
      </c>
      <c r="D10" s="1792" t="s">
        <v>60</v>
      </c>
      <c r="E10" s="1792"/>
      <c r="F10" s="1792"/>
      <c r="G10" s="1792"/>
      <c r="H10" s="1793"/>
    </row>
    <row r="11" spans="1:8" ht="45" customHeight="1" x14ac:dyDescent="0.35">
      <c r="A11" s="684"/>
      <c r="B11" s="94"/>
      <c r="C11" s="14" t="s">
        <v>11</v>
      </c>
      <c r="D11" s="1792" t="s">
        <v>12</v>
      </c>
      <c r="E11" s="1792"/>
      <c r="F11" s="1792"/>
      <c r="G11" s="1792"/>
      <c r="H11" s="1793"/>
    </row>
    <row r="12" spans="1:8" ht="163.5" customHeight="1" x14ac:dyDescent="0.35">
      <c r="A12" s="684"/>
      <c r="B12" s="94"/>
      <c r="C12" s="14" t="s">
        <v>13</v>
      </c>
      <c r="D12" s="1792" t="s">
        <v>97</v>
      </c>
      <c r="E12" s="1792"/>
      <c r="F12" s="1792"/>
      <c r="G12" s="1792"/>
      <c r="H12" s="1793"/>
    </row>
    <row r="13" spans="1:8" ht="88.5" customHeight="1" x14ac:dyDescent="0.35">
      <c r="A13" s="684"/>
      <c r="B13" s="94"/>
      <c r="C13" s="36" t="s">
        <v>14</v>
      </c>
      <c r="D13" s="1792" t="s">
        <v>15</v>
      </c>
      <c r="E13" s="1792"/>
      <c r="F13" s="1792"/>
      <c r="G13" s="1792"/>
      <c r="H13" s="1793"/>
    </row>
    <row r="14" spans="1:8" ht="143.25" customHeight="1" x14ac:dyDescent="0.35">
      <c r="A14" s="684"/>
      <c r="B14" s="94"/>
      <c r="C14" s="14" t="s">
        <v>16</v>
      </c>
      <c r="D14" s="1792" t="s">
        <v>215</v>
      </c>
      <c r="E14" s="1792"/>
      <c r="F14" s="1792"/>
      <c r="G14" s="1792"/>
      <c r="H14" s="1793"/>
    </row>
    <row r="15" spans="1:8" ht="194.25" customHeight="1" x14ac:dyDescent="0.35">
      <c r="A15" s="684"/>
      <c r="B15" s="94"/>
      <c r="C15" s="14" t="s">
        <v>17</v>
      </c>
      <c r="D15" s="1862" t="s">
        <v>125</v>
      </c>
      <c r="E15" s="1862"/>
      <c r="F15" s="1862"/>
      <c r="G15" s="1862"/>
      <c r="H15" s="1863"/>
    </row>
    <row r="16" spans="1:8" ht="154.5" customHeight="1" x14ac:dyDescent="0.35">
      <c r="A16" s="684"/>
      <c r="B16" s="94"/>
      <c r="C16" s="14" t="s">
        <v>18</v>
      </c>
      <c r="D16" s="1792" t="s">
        <v>19</v>
      </c>
      <c r="E16" s="1792"/>
      <c r="F16" s="1792"/>
      <c r="G16" s="1792"/>
      <c r="H16" s="1793"/>
    </row>
    <row r="17" spans="1:8" ht="106.5" customHeight="1" x14ac:dyDescent="0.35">
      <c r="A17" s="684"/>
      <c r="B17" s="94"/>
      <c r="C17" s="14" t="s">
        <v>20</v>
      </c>
      <c r="D17" s="1792" t="s">
        <v>21</v>
      </c>
      <c r="E17" s="1792"/>
      <c r="F17" s="1792"/>
      <c r="G17" s="1792"/>
      <c r="H17" s="1793"/>
    </row>
    <row r="18" spans="1:8" ht="86.25" customHeight="1" x14ac:dyDescent="0.35">
      <c r="A18" s="684"/>
      <c r="B18" s="94"/>
      <c r="C18" s="14" t="s">
        <v>22</v>
      </c>
      <c r="D18" s="1792" t="s">
        <v>83</v>
      </c>
      <c r="E18" s="1792"/>
      <c r="F18" s="1792"/>
      <c r="G18" s="1792"/>
      <c r="H18" s="1793"/>
    </row>
    <row r="19" spans="1:8" ht="70.5" customHeight="1" thickBot="1" x14ac:dyDescent="0.4">
      <c r="A19" s="684"/>
      <c r="B19" s="42"/>
      <c r="C19" s="43" t="s">
        <v>23</v>
      </c>
      <c r="D19" s="1809" t="s">
        <v>84</v>
      </c>
      <c r="E19" s="1809"/>
      <c r="F19" s="1809"/>
      <c r="G19" s="1809"/>
      <c r="H19" s="1810"/>
    </row>
    <row r="20" spans="1:8" s="683" customFormat="1" ht="44.25" customHeight="1" thickBot="1" x14ac:dyDescent="0.4">
      <c r="A20" s="682"/>
      <c r="B20" s="1763" t="s">
        <v>214</v>
      </c>
      <c r="C20" s="1764"/>
      <c r="D20" s="1764"/>
      <c r="E20" s="1764"/>
      <c r="F20" s="1764"/>
      <c r="G20" s="1764"/>
      <c r="H20" s="1780"/>
    </row>
    <row r="21" spans="1:8" ht="56.25" x14ac:dyDescent="0.35">
      <c r="B21" s="39" t="s">
        <v>24</v>
      </c>
      <c r="C21" s="45" t="s">
        <v>216</v>
      </c>
      <c r="D21" s="45" t="s">
        <v>25</v>
      </c>
      <c r="E21" s="45" t="s">
        <v>26</v>
      </c>
      <c r="F21" s="5" t="s">
        <v>27</v>
      </c>
      <c r="G21" s="5" t="s">
        <v>28</v>
      </c>
      <c r="H21" s="268" t="s">
        <v>29</v>
      </c>
    </row>
    <row r="22" spans="1:8" ht="19.5" thickBot="1" x14ac:dyDescent="0.4">
      <c r="B22" s="48">
        <v>1</v>
      </c>
      <c r="C22" s="22">
        <v>2</v>
      </c>
      <c r="D22" s="22">
        <v>3</v>
      </c>
      <c r="E22" s="22">
        <v>4</v>
      </c>
      <c r="F22" s="269">
        <v>5</v>
      </c>
      <c r="G22" s="269">
        <v>6</v>
      </c>
      <c r="H22" s="270">
        <v>7</v>
      </c>
    </row>
    <row r="23" spans="1:8" ht="24.95" customHeight="1" thickBot="1" x14ac:dyDescent="0.4">
      <c r="B23" s="271"/>
      <c r="C23" s="685"/>
      <c r="D23" s="65" t="s">
        <v>30</v>
      </c>
      <c r="E23" s="272"/>
      <c r="F23" s="273"/>
      <c r="G23" s="690"/>
      <c r="H23" s="274"/>
    </row>
    <row r="24" spans="1:8" ht="27.75" customHeight="1" x14ac:dyDescent="0.35">
      <c r="B24" s="13">
        <v>1</v>
      </c>
      <c r="C24" s="95" t="s">
        <v>62</v>
      </c>
      <c r="D24" s="275" t="s">
        <v>31</v>
      </c>
      <c r="E24" s="176" t="s">
        <v>32</v>
      </c>
      <c r="F24" s="30">
        <v>1</v>
      </c>
      <c r="G24" s="97"/>
      <c r="H24" s="691">
        <f t="shared" ref="H24:H29" si="0">F24*G24</f>
        <v>0</v>
      </c>
    </row>
    <row r="25" spans="1:8" ht="40.5" customHeight="1" x14ac:dyDescent="0.35">
      <c r="B25" s="89">
        <v>2</v>
      </c>
      <c r="C25" s="14" t="s">
        <v>53</v>
      </c>
      <c r="D25" s="178" t="s">
        <v>33</v>
      </c>
      <c r="E25" s="91" t="s">
        <v>32</v>
      </c>
      <c r="F25" s="92">
        <v>1</v>
      </c>
      <c r="G25" s="98"/>
      <c r="H25" s="692">
        <f t="shared" si="0"/>
        <v>0</v>
      </c>
    </row>
    <row r="26" spans="1:8" ht="30" customHeight="1" x14ac:dyDescent="0.35">
      <c r="B26" s="89">
        <v>3</v>
      </c>
      <c r="C26" s="93" t="s">
        <v>63</v>
      </c>
      <c r="D26" s="178" t="s">
        <v>34</v>
      </c>
      <c r="E26" s="91" t="s">
        <v>32</v>
      </c>
      <c r="F26" s="92">
        <v>1</v>
      </c>
      <c r="G26" s="98"/>
      <c r="H26" s="692">
        <f t="shared" si="0"/>
        <v>0</v>
      </c>
    </row>
    <row r="27" spans="1:8" ht="48" customHeight="1" x14ac:dyDescent="0.35">
      <c r="B27" s="89">
        <v>4</v>
      </c>
      <c r="C27" s="93" t="s">
        <v>64</v>
      </c>
      <c r="D27" s="178" t="s">
        <v>55</v>
      </c>
      <c r="E27" s="91" t="s">
        <v>32</v>
      </c>
      <c r="F27" s="92">
        <v>1</v>
      </c>
      <c r="G27" s="98"/>
      <c r="H27" s="692">
        <f t="shared" si="0"/>
        <v>0</v>
      </c>
    </row>
    <row r="28" spans="1:8" ht="73.5" customHeight="1" x14ac:dyDescent="0.35">
      <c r="B28" s="89">
        <v>5</v>
      </c>
      <c r="C28" s="93" t="s">
        <v>65</v>
      </c>
      <c r="D28" s="178" t="s">
        <v>58</v>
      </c>
      <c r="E28" s="91" t="s">
        <v>32</v>
      </c>
      <c r="F28" s="92">
        <v>1</v>
      </c>
      <c r="G28" s="98"/>
      <c r="H28" s="692">
        <f t="shared" si="0"/>
        <v>0</v>
      </c>
    </row>
    <row r="29" spans="1:8" ht="64.5" customHeight="1" thickBot="1" x14ac:dyDescent="0.4">
      <c r="B29" s="132">
        <v>6</v>
      </c>
      <c r="C29" s="179">
        <v>14</v>
      </c>
      <c r="D29" s="281" t="s">
        <v>217</v>
      </c>
      <c r="E29" s="135" t="s">
        <v>32</v>
      </c>
      <c r="F29" s="282">
        <v>1</v>
      </c>
      <c r="G29" s="289"/>
      <c r="H29" s="693">
        <f t="shared" si="0"/>
        <v>0</v>
      </c>
    </row>
    <row r="30" spans="1:8" ht="24.95" customHeight="1" thickBot="1" x14ac:dyDescent="0.4">
      <c r="B30" s="139"/>
      <c r="C30" s="140"/>
      <c r="D30" s="140"/>
      <c r="E30" s="1756" t="s">
        <v>218</v>
      </c>
      <c r="F30" s="1756"/>
      <c r="G30" s="1819"/>
      <c r="H30" s="284">
        <f>SUM(H24:H29)</f>
        <v>0</v>
      </c>
    </row>
    <row r="31" spans="1:8" s="686" customFormat="1" ht="24.95" customHeight="1" thickBot="1" x14ac:dyDescent="0.4">
      <c r="B31" s="271"/>
      <c r="C31" s="685"/>
      <c r="D31" s="68" t="s">
        <v>35</v>
      </c>
      <c r="E31" s="54"/>
      <c r="F31" s="54"/>
      <c r="G31" s="738"/>
      <c r="H31" s="285"/>
    </row>
    <row r="32" spans="1:8" s="686" customFormat="1" ht="27.75" customHeight="1" x14ac:dyDescent="0.35">
      <c r="B32" s="13">
        <v>7</v>
      </c>
      <c r="C32" s="95" t="s">
        <v>66</v>
      </c>
      <c r="D32" s="60" t="s">
        <v>219</v>
      </c>
      <c r="E32" s="29" t="s">
        <v>36</v>
      </c>
      <c r="F32" s="97">
        <v>1.37</v>
      </c>
      <c r="G32" s="30"/>
      <c r="H32" s="1509">
        <f>F32*G32</f>
        <v>0</v>
      </c>
    </row>
    <row r="33" spans="2:9" s="686" customFormat="1" ht="56.25" x14ac:dyDescent="0.35">
      <c r="B33" s="89">
        <v>8</v>
      </c>
      <c r="C33" s="93" t="s">
        <v>67</v>
      </c>
      <c r="D33" s="8" t="s">
        <v>1164</v>
      </c>
      <c r="E33" s="91" t="s">
        <v>36</v>
      </c>
      <c r="F33" s="98">
        <v>1</v>
      </c>
      <c r="G33" s="92"/>
      <c r="H33" s="1505">
        <f>F33*G33</f>
        <v>0</v>
      </c>
      <c r="I33" s="742"/>
    </row>
    <row r="34" spans="2:9" s="686" customFormat="1" ht="37.5" customHeight="1" thickBot="1" x14ac:dyDescent="0.4">
      <c r="B34" s="300">
        <v>9</v>
      </c>
      <c r="C34" s="1022" t="s">
        <v>91</v>
      </c>
      <c r="D34" s="243" t="s">
        <v>220</v>
      </c>
      <c r="E34" s="288" t="s">
        <v>37</v>
      </c>
      <c r="F34" s="289">
        <v>23</v>
      </c>
      <c r="G34" s="282"/>
      <c r="H34" s="1506">
        <f>F34*G34</f>
        <v>0</v>
      </c>
    </row>
    <row r="35" spans="2:9" s="686" customFormat="1" ht="24.95" customHeight="1" thickBot="1" x14ac:dyDescent="0.3">
      <c r="B35" s="1826" t="s">
        <v>221</v>
      </c>
      <c r="C35" s="1827"/>
      <c r="D35" s="1827"/>
      <c r="E35" s="1827"/>
      <c r="F35" s="1827"/>
      <c r="G35" s="1828"/>
      <c r="H35" s="1508">
        <f>SUM(H32:H34)</f>
        <v>0</v>
      </c>
    </row>
    <row r="36" spans="2:9" s="686" customFormat="1" ht="24.95" customHeight="1" thickBot="1" x14ac:dyDescent="0.4">
      <c r="B36" s="271"/>
      <c r="C36" s="685"/>
      <c r="D36" s="68" t="s">
        <v>42</v>
      </c>
      <c r="E36" s="290"/>
      <c r="F36" s="54"/>
      <c r="G36" s="738"/>
      <c r="H36" s="285"/>
    </row>
    <row r="37" spans="2:9" s="686" customFormat="1" ht="54.75" customHeight="1" x14ac:dyDescent="0.35">
      <c r="B37" s="13">
        <v>10</v>
      </c>
      <c r="C37" s="95" t="s">
        <v>72</v>
      </c>
      <c r="D37" s="60" t="s">
        <v>1168</v>
      </c>
      <c r="E37" s="29" t="s">
        <v>39</v>
      </c>
      <c r="F37" s="97">
        <v>1319.51</v>
      </c>
      <c r="G37" s="30"/>
      <c r="H37" s="1509">
        <f t="shared" ref="H37:H45" si="1">F37*G37</f>
        <v>0</v>
      </c>
    </row>
    <row r="38" spans="2:9" s="686" customFormat="1" ht="78.75" customHeight="1" x14ac:dyDescent="0.35">
      <c r="B38" s="89">
        <f>B37+1</f>
        <v>11</v>
      </c>
      <c r="C38" s="93" t="s">
        <v>72</v>
      </c>
      <c r="D38" s="8" t="s">
        <v>222</v>
      </c>
      <c r="E38" s="91" t="s">
        <v>38</v>
      </c>
      <c r="F38" s="739">
        <f>F37*0.95</f>
        <v>1253.5345</v>
      </c>
      <c r="G38" s="92"/>
      <c r="H38" s="1505">
        <f t="shared" si="1"/>
        <v>0</v>
      </c>
    </row>
    <row r="39" spans="2:9" s="686" customFormat="1" ht="81.75" customHeight="1" x14ac:dyDescent="0.35">
      <c r="B39" s="89">
        <f t="shared" ref="B39:B45" si="2">B38+1</f>
        <v>12</v>
      </c>
      <c r="C39" s="93" t="s">
        <v>72</v>
      </c>
      <c r="D39" s="8" t="s">
        <v>223</v>
      </c>
      <c r="E39" s="176" t="s">
        <v>39</v>
      </c>
      <c r="F39" s="739">
        <f>F37*0.05</f>
        <v>65.975499999999997</v>
      </c>
      <c r="G39" s="92"/>
      <c r="H39" s="1505">
        <f t="shared" si="1"/>
        <v>0</v>
      </c>
    </row>
    <row r="40" spans="2:9" s="686" customFormat="1" ht="18.75" x14ac:dyDescent="0.35">
      <c r="B40" s="89">
        <f t="shared" si="2"/>
        <v>13</v>
      </c>
      <c r="C40" s="93" t="s">
        <v>74</v>
      </c>
      <c r="D40" s="178" t="s">
        <v>224</v>
      </c>
      <c r="E40" s="91" t="s">
        <v>38</v>
      </c>
      <c r="F40" s="739">
        <v>7117.61</v>
      </c>
      <c r="G40" s="92"/>
      <c r="H40" s="1505">
        <f t="shared" si="1"/>
        <v>0</v>
      </c>
    </row>
    <row r="41" spans="2:9" s="686" customFormat="1" ht="18.75" x14ac:dyDescent="0.35">
      <c r="B41" s="89">
        <f t="shared" si="2"/>
        <v>14</v>
      </c>
      <c r="C41" s="93" t="s">
        <v>225</v>
      </c>
      <c r="D41" s="8" t="s">
        <v>226</v>
      </c>
      <c r="E41" s="91" t="s">
        <v>38</v>
      </c>
      <c r="F41" s="98">
        <v>3514.52</v>
      </c>
      <c r="G41" s="92"/>
      <c r="H41" s="1505">
        <f t="shared" si="1"/>
        <v>0</v>
      </c>
    </row>
    <row r="42" spans="2:9" ht="37.5" x14ac:dyDescent="0.35">
      <c r="B42" s="89">
        <f t="shared" si="2"/>
        <v>15</v>
      </c>
      <c r="C42" s="93" t="s">
        <v>73</v>
      </c>
      <c r="D42" s="8" t="s">
        <v>227</v>
      </c>
      <c r="E42" s="91" t="s">
        <v>39</v>
      </c>
      <c r="F42" s="98">
        <v>955.71299999999997</v>
      </c>
      <c r="G42" s="92"/>
      <c r="H42" s="1505">
        <f t="shared" si="1"/>
        <v>0</v>
      </c>
    </row>
    <row r="43" spans="2:9" ht="18.75" x14ac:dyDescent="0.35">
      <c r="B43" s="89">
        <f t="shared" si="2"/>
        <v>16</v>
      </c>
      <c r="C43" s="93" t="s">
        <v>228</v>
      </c>
      <c r="D43" s="8" t="s">
        <v>229</v>
      </c>
      <c r="E43" s="91" t="s">
        <v>38</v>
      </c>
      <c r="F43" s="98">
        <v>1458</v>
      </c>
      <c r="G43" s="92"/>
      <c r="H43" s="1505">
        <f t="shared" si="1"/>
        <v>0</v>
      </c>
    </row>
    <row r="44" spans="2:9" s="686" customFormat="1" ht="47.25" customHeight="1" x14ac:dyDescent="0.35">
      <c r="B44" s="89">
        <f t="shared" si="2"/>
        <v>17</v>
      </c>
      <c r="C44" s="93" t="s">
        <v>230</v>
      </c>
      <c r="D44" s="8" t="s">
        <v>231</v>
      </c>
      <c r="E44" s="91" t="s">
        <v>37</v>
      </c>
      <c r="F44" s="98">
        <f>234+88+145+170.14+187.2</f>
        <v>824.33999999999992</v>
      </c>
      <c r="G44" s="87"/>
      <c r="H44" s="59">
        <f t="shared" si="1"/>
        <v>0</v>
      </c>
    </row>
    <row r="45" spans="2:9" s="686" customFormat="1" ht="51.75" customHeight="1" thickBot="1" x14ac:dyDescent="0.4">
      <c r="B45" s="300">
        <f t="shared" si="2"/>
        <v>18</v>
      </c>
      <c r="C45" s="242" t="s">
        <v>75</v>
      </c>
      <c r="D45" s="243" t="s">
        <v>232</v>
      </c>
      <c r="E45" s="288" t="s">
        <v>38</v>
      </c>
      <c r="F45" s="289">
        <f>1310*1.5</f>
        <v>1965</v>
      </c>
      <c r="G45" s="298"/>
      <c r="H45" s="299">
        <f t="shared" si="1"/>
        <v>0</v>
      </c>
    </row>
    <row r="46" spans="2:9" s="686" customFormat="1" ht="24.95" customHeight="1" thickBot="1" x14ac:dyDescent="0.3">
      <c r="B46" s="1826" t="s">
        <v>233</v>
      </c>
      <c r="C46" s="1827"/>
      <c r="D46" s="1827"/>
      <c r="E46" s="1827"/>
      <c r="F46" s="1827"/>
      <c r="G46" s="1828"/>
      <c r="H46" s="1508">
        <f>SUM(H37:H45)</f>
        <v>0</v>
      </c>
    </row>
    <row r="47" spans="2:9" s="686" customFormat="1" ht="24.95" customHeight="1" thickBot="1" x14ac:dyDescent="0.4">
      <c r="B47" s="271"/>
      <c r="C47" s="685"/>
      <c r="D47" s="68" t="s">
        <v>45</v>
      </c>
      <c r="E47" s="54"/>
      <c r="F47" s="54"/>
      <c r="G47" s="738"/>
      <c r="H47" s="285"/>
    </row>
    <row r="48" spans="2:9" s="686" customFormat="1" ht="61.9" customHeight="1" x14ac:dyDescent="0.35">
      <c r="B48" s="13">
        <f>B45+1</f>
        <v>19</v>
      </c>
      <c r="C48" s="95" t="s">
        <v>77</v>
      </c>
      <c r="D48" s="60" t="s">
        <v>234</v>
      </c>
      <c r="E48" s="29" t="s">
        <v>39</v>
      </c>
      <c r="F48" s="97">
        <v>1884.34</v>
      </c>
      <c r="G48" s="96"/>
      <c r="H48" s="57">
        <f>F48*G48</f>
        <v>0</v>
      </c>
    </row>
    <row r="49" spans="1:8" ht="49.15" customHeight="1" x14ac:dyDescent="0.35">
      <c r="A49" s="684"/>
      <c r="B49" s="89">
        <f>B48+1</f>
        <v>20</v>
      </c>
      <c r="C49" s="93" t="s">
        <v>78</v>
      </c>
      <c r="D49" s="8" t="s">
        <v>235</v>
      </c>
      <c r="E49" s="91" t="s">
        <v>38</v>
      </c>
      <c r="F49" s="98">
        <f>1310*3.5</f>
        <v>4585</v>
      </c>
      <c r="G49" s="87"/>
      <c r="H49" s="59">
        <f>F49*G49</f>
        <v>0</v>
      </c>
    </row>
    <row r="50" spans="1:8" s="686" customFormat="1" ht="46.15" customHeight="1" thickBot="1" x14ac:dyDescent="0.4">
      <c r="B50" s="300">
        <f>B49+1</f>
        <v>21</v>
      </c>
      <c r="C50" s="242" t="s">
        <v>236</v>
      </c>
      <c r="D50" s="243" t="s">
        <v>237</v>
      </c>
      <c r="E50" s="288" t="s">
        <v>38</v>
      </c>
      <c r="F50" s="289">
        <f>1310*3.5</f>
        <v>4585</v>
      </c>
      <c r="G50" s="298"/>
      <c r="H50" s="299">
        <f>F50*G50</f>
        <v>0</v>
      </c>
    </row>
    <row r="51" spans="1:8" s="686" customFormat="1" ht="24.95" customHeight="1" thickBot="1" x14ac:dyDescent="0.3">
      <c r="B51" s="1867" t="s">
        <v>238</v>
      </c>
      <c r="C51" s="1868"/>
      <c r="D51" s="1868"/>
      <c r="E51" s="1868"/>
      <c r="F51" s="1868"/>
      <c r="G51" s="1868"/>
      <c r="H51" s="1508">
        <f>SUM(H48:H50)</f>
        <v>0</v>
      </c>
    </row>
    <row r="52" spans="1:8" s="686" customFormat="1" ht="24.95" customHeight="1" thickBot="1" x14ac:dyDescent="0.4">
      <c r="B52" s="271"/>
      <c r="C52" s="685"/>
      <c r="D52" s="68" t="s">
        <v>239</v>
      </c>
      <c r="E52" s="54"/>
      <c r="F52" s="54"/>
      <c r="G52" s="738"/>
      <c r="H52" s="285"/>
    </row>
    <row r="53" spans="1:8" s="686" customFormat="1" ht="38.25" thickBot="1" x14ac:dyDescent="0.4">
      <c r="B53" s="302">
        <f>B50+1</f>
        <v>22</v>
      </c>
      <c r="C53" s="303" t="s">
        <v>240</v>
      </c>
      <c r="D53" s="117" t="s">
        <v>241</v>
      </c>
      <c r="E53" s="304" t="s">
        <v>37</v>
      </c>
      <c r="F53" s="108">
        <v>22</v>
      </c>
      <c r="G53" s="109"/>
      <c r="H53" s="305">
        <f>F53*G53</f>
        <v>0</v>
      </c>
    </row>
    <row r="54" spans="1:8" s="686" customFormat="1" ht="24.95" customHeight="1" thickBot="1" x14ac:dyDescent="0.3">
      <c r="B54" s="1826" t="s">
        <v>242</v>
      </c>
      <c r="C54" s="1827"/>
      <c r="D54" s="1827"/>
      <c r="E54" s="1827"/>
      <c r="F54" s="1827"/>
      <c r="G54" s="1828"/>
      <c r="H54" s="1515">
        <f>SUM(H53)</f>
        <v>0</v>
      </c>
    </row>
    <row r="55" spans="1:8" s="686" customFormat="1" ht="24.95" customHeight="1" thickBot="1" x14ac:dyDescent="0.4">
      <c r="B55" s="162"/>
      <c r="C55" s="163"/>
      <c r="D55" s="65" t="s">
        <v>170</v>
      </c>
      <c r="E55" s="272"/>
      <c r="F55" s="272"/>
      <c r="G55" s="687"/>
      <c r="H55" s="688"/>
    </row>
    <row r="56" spans="1:8" s="686" customFormat="1" ht="19.5" thickBot="1" x14ac:dyDescent="0.4">
      <c r="B56" s="162"/>
      <c r="C56" s="743"/>
      <c r="D56" s="65" t="s">
        <v>171</v>
      </c>
      <c r="E56" s="272"/>
      <c r="F56" s="272"/>
      <c r="G56" s="687"/>
      <c r="H56" s="688"/>
    </row>
    <row r="57" spans="1:8" s="686" customFormat="1" ht="56.25" x14ac:dyDescent="0.35">
      <c r="B57" s="102">
        <v>1</v>
      </c>
      <c r="C57" s="103" t="s">
        <v>243</v>
      </c>
      <c r="D57" s="8" t="s">
        <v>244</v>
      </c>
      <c r="E57" s="91" t="s">
        <v>40</v>
      </c>
      <c r="F57" s="98">
        <v>6</v>
      </c>
      <c r="G57" s="87"/>
      <c r="H57" s="59">
        <f t="shared" ref="H57:H61" si="3">(F57*G57)</f>
        <v>0</v>
      </c>
    </row>
    <row r="58" spans="1:8" s="686" customFormat="1" ht="51" customHeight="1" x14ac:dyDescent="0.35">
      <c r="B58" s="102">
        <v>2</v>
      </c>
      <c r="C58" s="103" t="s">
        <v>245</v>
      </c>
      <c r="D58" s="8" t="s">
        <v>246</v>
      </c>
      <c r="E58" s="91" t="s">
        <v>40</v>
      </c>
      <c r="F58" s="98">
        <v>4</v>
      </c>
      <c r="G58" s="87"/>
      <c r="H58" s="59">
        <f t="shared" si="3"/>
        <v>0</v>
      </c>
    </row>
    <row r="59" spans="1:8" s="686" customFormat="1" ht="56.25" x14ac:dyDescent="0.35">
      <c r="B59" s="102">
        <v>3</v>
      </c>
      <c r="C59" s="103" t="s">
        <v>247</v>
      </c>
      <c r="D59" s="8" t="s">
        <v>248</v>
      </c>
      <c r="E59" s="91" t="s">
        <v>40</v>
      </c>
      <c r="F59" s="98">
        <v>6</v>
      </c>
      <c r="G59" s="87"/>
      <c r="H59" s="59">
        <f t="shared" si="3"/>
        <v>0</v>
      </c>
    </row>
    <row r="60" spans="1:8" s="686" customFormat="1" ht="75" x14ac:dyDescent="0.35">
      <c r="B60" s="102">
        <v>4</v>
      </c>
      <c r="C60" s="103" t="s">
        <v>249</v>
      </c>
      <c r="D60" s="8" t="s">
        <v>95</v>
      </c>
      <c r="E60" s="91" t="s">
        <v>37</v>
      </c>
      <c r="F60" s="98">
        <v>48</v>
      </c>
      <c r="G60" s="87"/>
      <c r="H60" s="59">
        <f t="shared" si="3"/>
        <v>0</v>
      </c>
    </row>
    <row r="61" spans="1:8" s="686" customFormat="1" ht="57" thickBot="1" x14ac:dyDescent="0.4">
      <c r="B61" s="102">
        <v>5</v>
      </c>
      <c r="C61" s="103" t="s">
        <v>250</v>
      </c>
      <c r="D61" s="8" t="s">
        <v>123</v>
      </c>
      <c r="E61" s="91" t="s">
        <v>39</v>
      </c>
      <c r="F61" s="98">
        <v>2.6</v>
      </c>
      <c r="G61" s="87"/>
      <c r="H61" s="59">
        <f t="shared" si="3"/>
        <v>0</v>
      </c>
    </row>
    <row r="62" spans="1:8" s="686" customFormat="1" ht="24.95" customHeight="1" thickBot="1" x14ac:dyDescent="0.4">
      <c r="B62" s="162"/>
      <c r="C62" s="161"/>
      <c r="D62" s="65" t="s">
        <v>176</v>
      </c>
      <c r="E62" s="272"/>
      <c r="F62" s="272"/>
      <c r="G62" s="687"/>
      <c r="H62" s="688"/>
    </row>
    <row r="63" spans="1:8" s="686" customFormat="1" ht="57" thickBot="1" x14ac:dyDescent="0.4">
      <c r="B63" s="102">
        <v>7</v>
      </c>
      <c r="C63" s="103" t="s">
        <v>210</v>
      </c>
      <c r="D63" s="100" t="s">
        <v>251</v>
      </c>
      <c r="E63" s="91" t="s">
        <v>38</v>
      </c>
      <c r="F63" s="104">
        <v>40</v>
      </c>
      <c r="G63" s="101"/>
      <c r="H63" s="650">
        <f t="shared" ref="H63:H69" si="4">(F63*G63)</f>
        <v>0</v>
      </c>
    </row>
    <row r="64" spans="1:8" s="686" customFormat="1" ht="19.5" thickBot="1" x14ac:dyDescent="0.4">
      <c r="B64" s="162"/>
      <c r="C64" s="161"/>
      <c r="D64" s="65" t="s">
        <v>180</v>
      </c>
      <c r="E64" s="272"/>
      <c r="F64" s="272"/>
      <c r="G64" s="687"/>
      <c r="H64" s="305"/>
    </row>
    <row r="65" spans="1:9" s="686" customFormat="1" ht="93.75" x14ac:dyDescent="0.35">
      <c r="B65" s="102"/>
      <c r="C65" s="103" t="s">
        <v>252</v>
      </c>
      <c r="D65" s="175" t="s">
        <v>253</v>
      </c>
      <c r="E65" s="91" t="s">
        <v>40</v>
      </c>
      <c r="F65" s="104">
        <v>95</v>
      </c>
      <c r="G65" s="101"/>
      <c r="H65" s="130">
        <f t="shared" si="4"/>
        <v>0</v>
      </c>
    </row>
    <row r="66" spans="1:9" s="686" customFormat="1" ht="56.25" x14ac:dyDescent="0.35">
      <c r="B66" s="102"/>
      <c r="C66" s="103" t="s">
        <v>254</v>
      </c>
      <c r="D66" s="100" t="s">
        <v>255</v>
      </c>
      <c r="E66" s="176" t="s">
        <v>39</v>
      </c>
      <c r="F66" s="104">
        <v>1.2</v>
      </c>
      <c r="G66" s="101"/>
      <c r="H66" s="130">
        <f t="shared" si="4"/>
        <v>0</v>
      </c>
    </row>
    <row r="67" spans="1:9" s="686" customFormat="1" ht="56.25" x14ac:dyDescent="0.35">
      <c r="B67" s="102"/>
      <c r="C67" s="103" t="s">
        <v>256</v>
      </c>
      <c r="D67" s="175" t="s">
        <v>257</v>
      </c>
      <c r="E67" s="176" t="s">
        <v>40</v>
      </c>
      <c r="F67" s="104">
        <v>16</v>
      </c>
      <c r="G67" s="101"/>
      <c r="H67" s="130">
        <f t="shared" si="4"/>
        <v>0</v>
      </c>
    </row>
    <row r="68" spans="1:9" s="686" customFormat="1" ht="37.5" x14ac:dyDescent="0.35">
      <c r="B68" s="102"/>
      <c r="C68" s="103" t="s">
        <v>258</v>
      </c>
      <c r="D68" s="100" t="s">
        <v>259</v>
      </c>
      <c r="E68" s="91" t="s">
        <v>37</v>
      </c>
      <c r="F68" s="104">
        <v>108</v>
      </c>
      <c r="G68" s="101"/>
      <c r="H68" s="130">
        <f t="shared" si="4"/>
        <v>0</v>
      </c>
    </row>
    <row r="69" spans="1:9" s="686" customFormat="1" ht="57" thickBot="1" x14ac:dyDescent="0.4">
      <c r="B69" s="102"/>
      <c r="C69" s="103" t="s">
        <v>260</v>
      </c>
      <c r="D69" s="100" t="s">
        <v>261</v>
      </c>
      <c r="E69" s="176" t="s">
        <v>40</v>
      </c>
      <c r="F69" s="104">
        <v>10</v>
      </c>
      <c r="G69" s="101"/>
      <c r="H69" s="130">
        <f t="shared" si="4"/>
        <v>0</v>
      </c>
    </row>
    <row r="70" spans="1:9" s="686" customFormat="1" ht="24.95" customHeight="1" thickBot="1" x14ac:dyDescent="0.3">
      <c r="B70" s="1829" t="s">
        <v>262</v>
      </c>
      <c r="C70" s="1830"/>
      <c r="D70" s="1830"/>
      <c r="E70" s="1830"/>
      <c r="F70" s="1830"/>
      <c r="G70" s="1864"/>
      <c r="H70" s="141">
        <f>SUM(H57:H69)</f>
        <v>0</v>
      </c>
    </row>
    <row r="71" spans="1:9" ht="36.75" customHeight="1" thickBot="1" x14ac:dyDescent="0.4">
      <c r="A71" s="689"/>
      <c r="B71" s="51"/>
      <c r="C71" s="306"/>
      <c r="D71" s="1820" t="s">
        <v>214</v>
      </c>
      <c r="E71" s="1821"/>
      <c r="F71" s="1821"/>
      <c r="G71" s="1822"/>
      <c r="H71" s="307"/>
    </row>
    <row r="72" spans="1:9" ht="36.75" customHeight="1" x14ac:dyDescent="0.35">
      <c r="A72" s="689"/>
      <c r="B72" s="39"/>
      <c r="C72" s="40"/>
      <c r="D72" s="308" t="s">
        <v>47</v>
      </c>
      <c r="E72" s="308"/>
      <c r="F72" s="308"/>
      <c r="G72" s="308"/>
      <c r="H72" s="1511">
        <f>H30</f>
        <v>0</v>
      </c>
    </row>
    <row r="73" spans="1:9" ht="18.75" x14ac:dyDescent="0.35">
      <c r="A73" s="689"/>
      <c r="B73" s="41"/>
      <c r="C73" s="14"/>
      <c r="D73" s="80" t="s">
        <v>48</v>
      </c>
      <c r="E73" s="80"/>
      <c r="F73" s="81"/>
      <c r="G73" s="740"/>
      <c r="H73" s="1512">
        <f>H35</f>
        <v>0</v>
      </c>
    </row>
    <row r="74" spans="1:9" ht="18.75" x14ac:dyDescent="0.35">
      <c r="A74" s="689"/>
      <c r="B74" s="74"/>
      <c r="C74" s="75"/>
      <c r="D74" s="80" t="s">
        <v>49</v>
      </c>
      <c r="E74" s="83"/>
      <c r="F74" s="81"/>
      <c r="G74" s="740"/>
      <c r="H74" s="1512">
        <f>H46</f>
        <v>0</v>
      </c>
    </row>
    <row r="75" spans="1:9" ht="18.75" x14ac:dyDescent="0.35">
      <c r="B75" s="18"/>
      <c r="C75" s="8"/>
      <c r="D75" s="83" t="s">
        <v>50</v>
      </c>
      <c r="E75" s="83"/>
      <c r="F75" s="84"/>
      <c r="G75" s="84"/>
      <c r="H75" s="1512">
        <f>H51</f>
        <v>0</v>
      </c>
    </row>
    <row r="76" spans="1:9" ht="18.75" x14ac:dyDescent="0.35">
      <c r="B76" s="18"/>
      <c r="C76" s="8"/>
      <c r="D76" s="83" t="s">
        <v>186</v>
      </c>
      <c r="E76" s="83"/>
      <c r="F76" s="84"/>
      <c r="G76" s="84"/>
      <c r="H76" s="1512">
        <f>H54</f>
        <v>0</v>
      </c>
    </row>
    <row r="77" spans="1:9" ht="38.25" thickBot="1" x14ac:dyDescent="0.4">
      <c r="B77" s="309"/>
      <c r="C77" s="243"/>
      <c r="D77" s="310" t="s">
        <v>263</v>
      </c>
      <c r="E77" s="310"/>
      <c r="F77" s="311"/>
      <c r="G77" s="311"/>
      <c r="H77" s="1513">
        <f>H70</f>
        <v>0</v>
      </c>
    </row>
    <row r="78" spans="1:9" ht="35.25" customHeight="1" thickBot="1" x14ac:dyDescent="0.4">
      <c r="B78" s="1865" t="s">
        <v>214</v>
      </c>
      <c r="C78" s="1850"/>
      <c r="D78" s="1850"/>
      <c r="E78" s="1850"/>
      <c r="F78" s="1850"/>
      <c r="G78" s="1866"/>
      <c r="H78" s="1514">
        <f>SUM(H72:H77)</f>
        <v>0</v>
      </c>
      <c r="I78" s="744"/>
    </row>
    <row r="79" spans="1:9" x14ac:dyDescent="0.35">
      <c r="D79" s="71" t="s">
        <v>51</v>
      </c>
    </row>
    <row r="80" spans="1:9" ht="18.75" x14ac:dyDescent="0.35">
      <c r="D80" s="705" t="s">
        <v>86</v>
      </c>
    </row>
    <row r="81" spans="4:4" ht="18.75" x14ac:dyDescent="0.35">
      <c r="D81" s="705" t="s">
        <v>87</v>
      </c>
    </row>
    <row r="82" spans="4:4" ht="18.75" x14ac:dyDescent="0.35">
      <c r="D82" s="705" t="s">
        <v>88</v>
      </c>
    </row>
  </sheetData>
  <mergeCells count="28">
    <mergeCell ref="D71:G71"/>
    <mergeCell ref="B78:G78"/>
    <mergeCell ref="D19:H19"/>
    <mergeCell ref="E30:G30"/>
    <mergeCell ref="B35:G35"/>
    <mergeCell ref="B46:G46"/>
    <mergeCell ref="B51:G51"/>
    <mergeCell ref="D15:H15"/>
    <mergeCell ref="D16:H16"/>
    <mergeCell ref="D17:H17"/>
    <mergeCell ref="B54:G54"/>
    <mergeCell ref="B70:G70"/>
    <mergeCell ref="D6:H6"/>
    <mergeCell ref="B20:H20"/>
    <mergeCell ref="B1:H1"/>
    <mergeCell ref="B2:H2"/>
    <mergeCell ref="B3:H3"/>
    <mergeCell ref="D4:H4"/>
    <mergeCell ref="D5:H5"/>
    <mergeCell ref="D18:H18"/>
    <mergeCell ref="D7:H7"/>
    <mergeCell ref="D8:H8"/>
    <mergeCell ref="D9:H9"/>
    <mergeCell ref="D10:H10"/>
    <mergeCell ref="D11:H11"/>
    <mergeCell ref="D12:H12"/>
    <mergeCell ref="D13:H13"/>
    <mergeCell ref="D14:H14"/>
  </mergeCells>
  <pageMargins left="0.70866141732283472" right="0.70866141732283472" top="0.74803149606299213" bottom="0.74803149606299213" header="0.31496062992125984" footer="0.31496062992125984"/>
  <pageSetup paperSize="9" scale="57" fitToHeight="0" orientation="portrait" r:id="rId1"/>
  <headerFooter>
    <oddHeader>&amp;CБАРАЊЕ ЗА ПОНУДИ - Тендер 11 - Дел 2 - Анекс 1Реф. Бр.: LRCP-9034-9210-MK-RFB-A.2.1.11 - Тендер 11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Чашка&amp;CИЗГРАДБА НА ЛОКАЛЕН ПАТ ОД НАС.ЧАШКА ДО С.РАКОВЕЦ И ОПШТИНСКА ДЕПОНИЈА ВО С.РАКОВЕЦ &amp;R&amp;P/&amp;N</oddFooter>
  </headerFooter>
  <rowBreaks count="1" manualBreakCount="1">
    <brk id="54" max="7" man="1"/>
  </rowBreaks>
  <colBreaks count="1" manualBreakCount="1">
    <brk id="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9E391-2F4A-4809-B271-46AADAD2A002}">
  <sheetPr>
    <tabColor theme="4"/>
    <pageSetUpPr fitToPage="1"/>
  </sheetPr>
  <dimension ref="A1:AJ207"/>
  <sheetViews>
    <sheetView view="pageBreakPreview" zoomScale="80" zoomScaleNormal="115" zoomScaleSheetLayoutView="80" zoomScalePageLayoutView="40" workbookViewId="0">
      <selection activeCell="G23" sqref="G23:G28"/>
    </sheetView>
  </sheetViews>
  <sheetFormatPr defaultRowHeight="18" x14ac:dyDescent="0.35"/>
  <cols>
    <col min="1" max="1" width="3.42578125" style="1" customWidth="1"/>
    <col min="2" max="2" width="7.7109375" style="70" customWidth="1"/>
    <col min="3" max="3" width="11.7109375" style="70" customWidth="1"/>
    <col min="4" max="4" width="67.7109375" style="71" customWidth="1"/>
    <col min="5" max="5" width="10.140625" style="70" customWidth="1"/>
    <col min="6" max="6" width="15.5703125" style="19" customWidth="1"/>
    <col min="7" max="7" width="15.42578125" style="72" customWidth="1"/>
    <col min="8" max="8" width="21.5703125" style="73" customWidth="1"/>
    <col min="9" max="9" width="4" style="2" customWidth="1"/>
    <col min="10" max="36" width="9.140625" style="2"/>
    <col min="249" max="249" width="3.42578125" customWidth="1"/>
    <col min="250" max="250" width="7" customWidth="1"/>
    <col min="251" max="251" width="9.85546875" customWidth="1"/>
    <col min="252" max="252" width="64.140625" customWidth="1"/>
    <col min="253" max="253" width="11.42578125" customWidth="1"/>
    <col min="254" max="254" width="12.85546875" customWidth="1"/>
    <col min="255" max="255" width="15.42578125" customWidth="1"/>
    <col min="256" max="256" width="19.42578125" customWidth="1"/>
    <col min="257" max="257" width="13.85546875" customWidth="1"/>
    <col min="505" max="505" width="3.42578125" customWidth="1"/>
    <col min="506" max="506" width="7" customWidth="1"/>
    <col min="507" max="507" width="9.85546875" customWidth="1"/>
    <col min="508" max="508" width="64.140625" customWidth="1"/>
    <col min="509" max="509" width="11.42578125" customWidth="1"/>
    <col min="510" max="510" width="12.85546875" customWidth="1"/>
    <col min="511" max="511" width="15.42578125" customWidth="1"/>
    <col min="512" max="512" width="19.42578125" customWidth="1"/>
    <col min="513" max="513" width="13.85546875" customWidth="1"/>
    <col min="761" max="761" width="3.42578125" customWidth="1"/>
    <col min="762" max="762" width="7" customWidth="1"/>
    <col min="763" max="763" width="9.85546875" customWidth="1"/>
    <col min="764" max="764" width="64.140625" customWidth="1"/>
    <col min="765" max="765" width="11.42578125" customWidth="1"/>
    <col min="766" max="766" width="12.85546875" customWidth="1"/>
    <col min="767" max="767" width="15.42578125" customWidth="1"/>
    <col min="768" max="768" width="19.42578125" customWidth="1"/>
    <col min="769" max="769" width="13.85546875" customWidth="1"/>
    <col min="1017" max="1017" width="3.42578125" customWidth="1"/>
    <col min="1018" max="1018" width="7" customWidth="1"/>
    <col min="1019" max="1019" width="9.85546875" customWidth="1"/>
    <col min="1020" max="1020" width="64.140625" customWidth="1"/>
    <col min="1021" max="1021" width="11.42578125" customWidth="1"/>
    <col min="1022" max="1022" width="12.85546875" customWidth="1"/>
    <col min="1023" max="1023" width="15.42578125" customWidth="1"/>
    <col min="1024" max="1024" width="19.42578125" customWidth="1"/>
    <col min="1025" max="1025" width="13.85546875" customWidth="1"/>
    <col min="1273" max="1273" width="3.42578125" customWidth="1"/>
    <col min="1274" max="1274" width="7" customWidth="1"/>
    <col min="1275" max="1275" width="9.85546875" customWidth="1"/>
    <col min="1276" max="1276" width="64.140625" customWidth="1"/>
    <col min="1277" max="1277" width="11.42578125" customWidth="1"/>
    <col min="1278" max="1278" width="12.85546875" customWidth="1"/>
    <col min="1279" max="1279" width="15.42578125" customWidth="1"/>
    <col min="1280" max="1280" width="19.42578125" customWidth="1"/>
    <col min="1281" max="1281" width="13.85546875" customWidth="1"/>
    <col min="1529" max="1529" width="3.42578125" customWidth="1"/>
    <col min="1530" max="1530" width="7" customWidth="1"/>
    <col min="1531" max="1531" width="9.85546875" customWidth="1"/>
    <col min="1532" max="1532" width="64.140625" customWidth="1"/>
    <col min="1533" max="1533" width="11.42578125" customWidth="1"/>
    <col min="1534" max="1534" width="12.85546875" customWidth="1"/>
    <col min="1535" max="1535" width="15.42578125" customWidth="1"/>
    <col min="1536" max="1536" width="19.42578125" customWidth="1"/>
    <col min="1537" max="1537" width="13.85546875" customWidth="1"/>
    <col min="1785" max="1785" width="3.42578125" customWidth="1"/>
    <col min="1786" max="1786" width="7" customWidth="1"/>
    <col min="1787" max="1787" width="9.85546875" customWidth="1"/>
    <col min="1788" max="1788" width="64.140625" customWidth="1"/>
    <col min="1789" max="1789" width="11.42578125" customWidth="1"/>
    <col min="1790" max="1790" width="12.85546875" customWidth="1"/>
    <col min="1791" max="1791" width="15.42578125" customWidth="1"/>
    <col min="1792" max="1792" width="19.42578125" customWidth="1"/>
    <col min="1793" max="1793" width="13.85546875" customWidth="1"/>
    <col min="2041" max="2041" width="3.42578125" customWidth="1"/>
    <col min="2042" max="2042" width="7" customWidth="1"/>
    <col min="2043" max="2043" width="9.85546875" customWidth="1"/>
    <col min="2044" max="2044" width="64.140625" customWidth="1"/>
    <col min="2045" max="2045" width="11.42578125" customWidth="1"/>
    <col min="2046" max="2046" width="12.85546875" customWidth="1"/>
    <col min="2047" max="2047" width="15.42578125" customWidth="1"/>
    <col min="2048" max="2048" width="19.42578125" customWidth="1"/>
    <col min="2049" max="2049" width="13.85546875" customWidth="1"/>
    <col min="2297" max="2297" width="3.42578125" customWidth="1"/>
    <col min="2298" max="2298" width="7" customWidth="1"/>
    <col min="2299" max="2299" width="9.85546875" customWidth="1"/>
    <col min="2300" max="2300" width="64.140625" customWidth="1"/>
    <col min="2301" max="2301" width="11.42578125" customWidth="1"/>
    <col min="2302" max="2302" width="12.85546875" customWidth="1"/>
    <col min="2303" max="2303" width="15.42578125" customWidth="1"/>
    <col min="2304" max="2304" width="19.42578125" customWidth="1"/>
    <col min="2305" max="2305" width="13.85546875" customWidth="1"/>
    <col min="2553" max="2553" width="3.42578125" customWidth="1"/>
    <col min="2554" max="2554" width="7" customWidth="1"/>
    <col min="2555" max="2555" width="9.85546875" customWidth="1"/>
    <col min="2556" max="2556" width="64.140625" customWidth="1"/>
    <col min="2557" max="2557" width="11.42578125" customWidth="1"/>
    <col min="2558" max="2558" width="12.85546875" customWidth="1"/>
    <col min="2559" max="2559" width="15.42578125" customWidth="1"/>
    <col min="2560" max="2560" width="19.42578125" customWidth="1"/>
    <col min="2561" max="2561" width="13.85546875" customWidth="1"/>
    <col min="2809" max="2809" width="3.42578125" customWidth="1"/>
    <col min="2810" max="2810" width="7" customWidth="1"/>
    <col min="2811" max="2811" width="9.85546875" customWidth="1"/>
    <col min="2812" max="2812" width="64.140625" customWidth="1"/>
    <col min="2813" max="2813" width="11.42578125" customWidth="1"/>
    <col min="2814" max="2814" width="12.85546875" customWidth="1"/>
    <col min="2815" max="2815" width="15.42578125" customWidth="1"/>
    <col min="2816" max="2816" width="19.42578125" customWidth="1"/>
    <col min="2817" max="2817" width="13.85546875" customWidth="1"/>
    <col min="3065" max="3065" width="3.42578125" customWidth="1"/>
    <col min="3066" max="3066" width="7" customWidth="1"/>
    <col min="3067" max="3067" width="9.85546875" customWidth="1"/>
    <col min="3068" max="3068" width="64.140625" customWidth="1"/>
    <col min="3069" max="3069" width="11.42578125" customWidth="1"/>
    <col min="3070" max="3070" width="12.85546875" customWidth="1"/>
    <col min="3071" max="3071" width="15.42578125" customWidth="1"/>
    <col min="3072" max="3072" width="19.42578125" customWidth="1"/>
    <col min="3073" max="3073" width="13.85546875" customWidth="1"/>
    <col min="3321" max="3321" width="3.42578125" customWidth="1"/>
    <col min="3322" max="3322" width="7" customWidth="1"/>
    <col min="3323" max="3323" width="9.85546875" customWidth="1"/>
    <col min="3324" max="3324" width="64.140625" customWidth="1"/>
    <col min="3325" max="3325" width="11.42578125" customWidth="1"/>
    <col min="3326" max="3326" width="12.85546875" customWidth="1"/>
    <col min="3327" max="3327" width="15.42578125" customWidth="1"/>
    <col min="3328" max="3328" width="19.42578125" customWidth="1"/>
    <col min="3329" max="3329" width="13.85546875" customWidth="1"/>
    <col min="3577" max="3577" width="3.42578125" customWidth="1"/>
    <col min="3578" max="3578" width="7" customWidth="1"/>
    <col min="3579" max="3579" width="9.85546875" customWidth="1"/>
    <col min="3580" max="3580" width="64.140625" customWidth="1"/>
    <col min="3581" max="3581" width="11.42578125" customWidth="1"/>
    <col min="3582" max="3582" width="12.85546875" customWidth="1"/>
    <col min="3583" max="3583" width="15.42578125" customWidth="1"/>
    <col min="3584" max="3584" width="19.42578125" customWidth="1"/>
    <col min="3585" max="3585" width="13.85546875" customWidth="1"/>
    <col min="3833" max="3833" width="3.42578125" customWidth="1"/>
    <col min="3834" max="3834" width="7" customWidth="1"/>
    <col min="3835" max="3835" width="9.85546875" customWidth="1"/>
    <col min="3836" max="3836" width="64.140625" customWidth="1"/>
    <col min="3837" max="3837" width="11.42578125" customWidth="1"/>
    <col min="3838" max="3838" width="12.85546875" customWidth="1"/>
    <col min="3839" max="3839" width="15.42578125" customWidth="1"/>
    <col min="3840" max="3840" width="19.42578125" customWidth="1"/>
    <col min="3841" max="3841" width="13.85546875" customWidth="1"/>
    <col min="4089" max="4089" width="3.42578125" customWidth="1"/>
    <col min="4090" max="4090" width="7" customWidth="1"/>
    <col min="4091" max="4091" width="9.85546875" customWidth="1"/>
    <col min="4092" max="4092" width="64.140625" customWidth="1"/>
    <col min="4093" max="4093" width="11.42578125" customWidth="1"/>
    <col min="4094" max="4094" width="12.85546875" customWidth="1"/>
    <col min="4095" max="4095" width="15.42578125" customWidth="1"/>
    <col min="4096" max="4096" width="19.42578125" customWidth="1"/>
    <col min="4097" max="4097" width="13.85546875" customWidth="1"/>
    <col min="4345" max="4345" width="3.42578125" customWidth="1"/>
    <col min="4346" max="4346" width="7" customWidth="1"/>
    <col min="4347" max="4347" width="9.85546875" customWidth="1"/>
    <col min="4348" max="4348" width="64.140625" customWidth="1"/>
    <col min="4349" max="4349" width="11.42578125" customWidth="1"/>
    <col min="4350" max="4350" width="12.85546875" customWidth="1"/>
    <col min="4351" max="4351" width="15.42578125" customWidth="1"/>
    <col min="4352" max="4352" width="19.42578125" customWidth="1"/>
    <col min="4353" max="4353" width="13.85546875" customWidth="1"/>
    <col min="4601" max="4601" width="3.42578125" customWidth="1"/>
    <col min="4602" max="4602" width="7" customWidth="1"/>
    <col min="4603" max="4603" width="9.85546875" customWidth="1"/>
    <col min="4604" max="4604" width="64.140625" customWidth="1"/>
    <col min="4605" max="4605" width="11.42578125" customWidth="1"/>
    <col min="4606" max="4606" width="12.85546875" customWidth="1"/>
    <col min="4607" max="4607" width="15.42578125" customWidth="1"/>
    <col min="4608" max="4608" width="19.42578125" customWidth="1"/>
    <col min="4609" max="4609" width="13.85546875" customWidth="1"/>
    <col min="4857" max="4857" width="3.42578125" customWidth="1"/>
    <col min="4858" max="4858" width="7" customWidth="1"/>
    <col min="4859" max="4859" width="9.85546875" customWidth="1"/>
    <col min="4860" max="4860" width="64.140625" customWidth="1"/>
    <col min="4861" max="4861" width="11.42578125" customWidth="1"/>
    <col min="4862" max="4862" width="12.85546875" customWidth="1"/>
    <col min="4863" max="4863" width="15.42578125" customWidth="1"/>
    <col min="4864" max="4864" width="19.42578125" customWidth="1"/>
    <col min="4865" max="4865" width="13.85546875" customWidth="1"/>
    <col min="5113" max="5113" width="3.42578125" customWidth="1"/>
    <col min="5114" max="5114" width="7" customWidth="1"/>
    <col min="5115" max="5115" width="9.85546875" customWidth="1"/>
    <col min="5116" max="5116" width="64.140625" customWidth="1"/>
    <col min="5117" max="5117" width="11.42578125" customWidth="1"/>
    <col min="5118" max="5118" width="12.85546875" customWidth="1"/>
    <col min="5119" max="5119" width="15.42578125" customWidth="1"/>
    <col min="5120" max="5120" width="19.42578125" customWidth="1"/>
    <col min="5121" max="5121" width="13.85546875" customWidth="1"/>
    <col min="5369" max="5369" width="3.42578125" customWidth="1"/>
    <col min="5370" max="5370" width="7" customWidth="1"/>
    <col min="5371" max="5371" width="9.85546875" customWidth="1"/>
    <col min="5372" max="5372" width="64.140625" customWidth="1"/>
    <col min="5373" max="5373" width="11.42578125" customWidth="1"/>
    <col min="5374" max="5374" width="12.85546875" customWidth="1"/>
    <col min="5375" max="5375" width="15.42578125" customWidth="1"/>
    <col min="5376" max="5376" width="19.42578125" customWidth="1"/>
    <col min="5377" max="5377" width="13.85546875" customWidth="1"/>
    <col min="5625" max="5625" width="3.42578125" customWidth="1"/>
    <col min="5626" max="5626" width="7" customWidth="1"/>
    <col min="5627" max="5627" width="9.85546875" customWidth="1"/>
    <col min="5628" max="5628" width="64.140625" customWidth="1"/>
    <col min="5629" max="5629" width="11.42578125" customWidth="1"/>
    <col min="5630" max="5630" width="12.85546875" customWidth="1"/>
    <col min="5631" max="5631" width="15.42578125" customWidth="1"/>
    <col min="5632" max="5632" width="19.42578125" customWidth="1"/>
    <col min="5633" max="5633" width="13.85546875" customWidth="1"/>
    <col min="5881" max="5881" width="3.42578125" customWidth="1"/>
    <col min="5882" max="5882" width="7" customWidth="1"/>
    <col min="5883" max="5883" width="9.85546875" customWidth="1"/>
    <col min="5884" max="5884" width="64.140625" customWidth="1"/>
    <col min="5885" max="5885" width="11.42578125" customWidth="1"/>
    <col min="5886" max="5886" width="12.85546875" customWidth="1"/>
    <col min="5887" max="5887" width="15.42578125" customWidth="1"/>
    <col min="5888" max="5888" width="19.42578125" customWidth="1"/>
    <col min="5889" max="5889" width="13.85546875" customWidth="1"/>
    <col min="6137" max="6137" width="3.42578125" customWidth="1"/>
    <col min="6138" max="6138" width="7" customWidth="1"/>
    <col min="6139" max="6139" width="9.85546875" customWidth="1"/>
    <col min="6140" max="6140" width="64.140625" customWidth="1"/>
    <col min="6141" max="6141" width="11.42578125" customWidth="1"/>
    <col min="6142" max="6142" width="12.85546875" customWidth="1"/>
    <col min="6143" max="6143" width="15.42578125" customWidth="1"/>
    <col min="6144" max="6144" width="19.42578125" customWidth="1"/>
    <col min="6145" max="6145" width="13.85546875" customWidth="1"/>
    <col min="6393" max="6393" width="3.42578125" customWidth="1"/>
    <col min="6394" max="6394" width="7" customWidth="1"/>
    <col min="6395" max="6395" width="9.85546875" customWidth="1"/>
    <col min="6396" max="6396" width="64.140625" customWidth="1"/>
    <col min="6397" max="6397" width="11.42578125" customWidth="1"/>
    <col min="6398" max="6398" width="12.85546875" customWidth="1"/>
    <col min="6399" max="6399" width="15.42578125" customWidth="1"/>
    <col min="6400" max="6400" width="19.42578125" customWidth="1"/>
    <col min="6401" max="6401" width="13.85546875" customWidth="1"/>
    <col min="6649" max="6649" width="3.42578125" customWidth="1"/>
    <col min="6650" max="6650" width="7" customWidth="1"/>
    <col min="6651" max="6651" width="9.85546875" customWidth="1"/>
    <col min="6652" max="6652" width="64.140625" customWidth="1"/>
    <col min="6653" max="6653" width="11.42578125" customWidth="1"/>
    <col min="6654" max="6654" width="12.85546875" customWidth="1"/>
    <col min="6655" max="6655" width="15.42578125" customWidth="1"/>
    <col min="6656" max="6656" width="19.42578125" customWidth="1"/>
    <col min="6657" max="6657" width="13.85546875" customWidth="1"/>
    <col min="6905" max="6905" width="3.42578125" customWidth="1"/>
    <col min="6906" max="6906" width="7" customWidth="1"/>
    <col min="6907" max="6907" width="9.85546875" customWidth="1"/>
    <col min="6908" max="6908" width="64.140625" customWidth="1"/>
    <col min="6909" max="6909" width="11.42578125" customWidth="1"/>
    <col min="6910" max="6910" width="12.85546875" customWidth="1"/>
    <col min="6911" max="6911" width="15.42578125" customWidth="1"/>
    <col min="6912" max="6912" width="19.42578125" customWidth="1"/>
    <col min="6913" max="6913" width="13.85546875" customWidth="1"/>
    <col min="7161" max="7161" width="3.42578125" customWidth="1"/>
    <col min="7162" max="7162" width="7" customWidth="1"/>
    <col min="7163" max="7163" width="9.85546875" customWidth="1"/>
    <col min="7164" max="7164" width="64.140625" customWidth="1"/>
    <col min="7165" max="7165" width="11.42578125" customWidth="1"/>
    <col min="7166" max="7166" width="12.85546875" customWidth="1"/>
    <col min="7167" max="7167" width="15.42578125" customWidth="1"/>
    <col min="7168" max="7168" width="19.42578125" customWidth="1"/>
    <col min="7169" max="7169" width="13.85546875" customWidth="1"/>
    <col min="7417" max="7417" width="3.42578125" customWidth="1"/>
    <col min="7418" max="7418" width="7" customWidth="1"/>
    <col min="7419" max="7419" width="9.85546875" customWidth="1"/>
    <col min="7420" max="7420" width="64.140625" customWidth="1"/>
    <col min="7421" max="7421" width="11.42578125" customWidth="1"/>
    <col min="7422" max="7422" width="12.85546875" customWidth="1"/>
    <col min="7423" max="7423" width="15.42578125" customWidth="1"/>
    <col min="7424" max="7424" width="19.42578125" customWidth="1"/>
    <col min="7425" max="7425" width="13.85546875" customWidth="1"/>
    <col min="7673" max="7673" width="3.42578125" customWidth="1"/>
    <col min="7674" max="7674" width="7" customWidth="1"/>
    <col min="7675" max="7675" width="9.85546875" customWidth="1"/>
    <col min="7676" max="7676" width="64.140625" customWidth="1"/>
    <col min="7677" max="7677" width="11.42578125" customWidth="1"/>
    <col min="7678" max="7678" width="12.85546875" customWidth="1"/>
    <col min="7679" max="7679" width="15.42578125" customWidth="1"/>
    <col min="7680" max="7680" width="19.42578125" customWidth="1"/>
    <col min="7681" max="7681" width="13.85546875" customWidth="1"/>
    <col min="7929" max="7929" width="3.42578125" customWidth="1"/>
    <col min="7930" max="7930" width="7" customWidth="1"/>
    <col min="7931" max="7931" width="9.85546875" customWidth="1"/>
    <col min="7932" max="7932" width="64.140625" customWidth="1"/>
    <col min="7933" max="7933" width="11.42578125" customWidth="1"/>
    <col min="7934" max="7934" width="12.85546875" customWidth="1"/>
    <col min="7935" max="7935" width="15.42578125" customWidth="1"/>
    <col min="7936" max="7936" width="19.42578125" customWidth="1"/>
    <col min="7937" max="7937" width="13.85546875" customWidth="1"/>
    <col min="8185" max="8185" width="3.42578125" customWidth="1"/>
    <col min="8186" max="8186" width="7" customWidth="1"/>
    <col min="8187" max="8187" width="9.85546875" customWidth="1"/>
    <col min="8188" max="8188" width="64.140625" customWidth="1"/>
    <col min="8189" max="8189" width="11.42578125" customWidth="1"/>
    <col min="8190" max="8190" width="12.85546875" customWidth="1"/>
    <col min="8191" max="8191" width="15.42578125" customWidth="1"/>
    <col min="8192" max="8192" width="19.42578125" customWidth="1"/>
    <col min="8193" max="8193" width="13.85546875" customWidth="1"/>
    <col min="8441" max="8441" width="3.42578125" customWidth="1"/>
    <col min="8442" max="8442" width="7" customWidth="1"/>
    <col min="8443" max="8443" width="9.85546875" customWidth="1"/>
    <col min="8444" max="8444" width="64.140625" customWidth="1"/>
    <col min="8445" max="8445" width="11.42578125" customWidth="1"/>
    <col min="8446" max="8446" width="12.85546875" customWidth="1"/>
    <col min="8447" max="8447" width="15.42578125" customWidth="1"/>
    <col min="8448" max="8448" width="19.42578125" customWidth="1"/>
    <col min="8449" max="8449" width="13.85546875" customWidth="1"/>
    <col min="8697" max="8697" width="3.42578125" customWidth="1"/>
    <col min="8698" max="8698" width="7" customWidth="1"/>
    <col min="8699" max="8699" width="9.85546875" customWidth="1"/>
    <col min="8700" max="8700" width="64.140625" customWidth="1"/>
    <col min="8701" max="8701" width="11.42578125" customWidth="1"/>
    <col min="8702" max="8702" width="12.85546875" customWidth="1"/>
    <col min="8703" max="8703" width="15.42578125" customWidth="1"/>
    <col min="8704" max="8704" width="19.42578125" customWidth="1"/>
    <col min="8705" max="8705" width="13.85546875" customWidth="1"/>
    <col min="8953" max="8953" width="3.42578125" customWidth="1"/>
    <col min="8954" max="8954" width="7" customWidth="1"/>
    <col min="8955" max="8955" width="9.85546875" customWidth="1"/>
    <col min="8956" max="8956" width="64.140625" customWidth="1"/>
    <col min="8957" max="8957" width="11.42578125" customWidth="1"/>
    <col min="8958" max="8958" width="12.85546875" customWidth="1"/>
    <col min="8959" max="8959" width="15.42578125" customWidth="1"/>
    <col min="8960" max="8960" width="19.42578125" customWidth="1"/>
    <col min="8961" max="8961" width="13.85546875" customWidth="1"/>
    <col min="9209" max="9209" width="3.42578125" customWidth="1"/>
    <col min="9210" max="9210" width="7" customWidth="1"/>
    <col min="9211" max="9211" width="9.85546875" customWidth="1"/>
    <col min="9212" max="9212" width="64.140625" customWidth="1"/>
    <col min="9213" max="9213" width="11.42578125" customWidth="1"/>
    <col min="9214" max="9214" width="12.85546875" customWidth="1"/>
    <col min="9215" max="9215" width="15.42578125" customWidth="1"/>
    <col min="9216" max="9216" width="19.42578125" customWidth="1"/>
    <col min="9217" max="9217" width="13.85546875" customWidth="1"/>
    <col min="9465" max="9465" width="3.42578125" customWidth="1"/>
    <col min="9466" max="9466" width="7" customWidth="1"/>
    <col min="9467" max="9467" width="9.85546875" customWidth="1"/>
    <col min="9468" max="9468" width="64.140625" customWidth="1"/>
    <col min="9469" max="9469" width="11.42578125" customWidth="1"/>
    <col min="9470" max="9470" width="12.85546875" customWidth="1"/>
    <col min="9471" max="9471" width="15.42578125" customWidth="1"/>
    <col min="9472" max="9472" width="19.42578125" customWidth="1"/>
    <col min="9473" max="9473" width="13.85546875" customWidth="1"/>
    <col min="9721" max="9721" width="3.42578125" customWidth="1"/>
    <col min="9722" max="9722" width="7" customWidth="1"/>
    <col min="9723" max="9723" width="9.85546875" customWidth="1"/>
    <col min="9724" max="9724" width="64.140625" customWidth="1"/>
    <col min="9725" max="9725" width="11.42578125" customWidth="1"/>
    <col min="9726" max="9726" width="12.85546875" customWidth="1"/>
    <col min="9727" max="9727" width="15.42578125" customWidth="1"/>
    <col min="9728" max="9728" width="19.42578125" customWidth="1"/>
    <col min="9729" max="9729" width="13.85546875" customWidth="1"/>
    <col min="9977" max="9977" width="3.42578125" customWidth="1"/>
    <col min="9978" max="9978" width="7" customWidth="1"/>
    <col min="9979" max="9979" width="9.85546875" customWidth="1"/>
    <col min="9980" max="9980" width="64.140625" customWidth="1"/>
    <col min="9981" max="9981" width="11.42578125" customWidth="1"/>
    <col min="9982" max="9982" width="12.85546875" customWidth="1"/>
    <col min="9983" max="9983" width="15.42578125" customWidth="1"/>
    <col min="9984" max="9984" width="19.42578125" customWidth="1"/>
    <col min="9985" max="9985" width="13.85546875" customWidth="1"/>
    <col min="10233" max="10233" width="3.42578125" customWidth="1"/>
    <col min="10234" max="10234" width="7" customWidth="1"/>
    <col min="10235" max="10235" width="9.85546875" customWidth="1"/>
    <col min="10236" max="10236" width="64.140625" customWidth="1"/>
    <col min="10237" max="10237" width="11.42578125" customWidth="1"/>
    <col min="10238" max="10238" width="12.85546875" customWidth="1"/>
    <col min="10239" max="10239" width="15.42578125" customWidth="1"/>
    <col min="10240" max="10240" width="19.42578125" customWidth="1"/>
    <col min="10241" max="10241" width="13.85546875" customWidth="1"/>
    <col min="10489" max="10489" width="3.42578125" customWidth="1"/>
    <col min="10490" max="10490" width="7" customWidth="1"/>
    <col min="10491" max="10491" width="9.85546875" customWidth="1"/>
    <col min="10492" max="10492" width="64.140625" customWidth="1"/>
    <col min="10493" max="10493" width="11.42578125" customWidth="1"/>
    <col min="10494" max="10494" width="12.85546875" customWidth="1"/>
    <col min="10495" max="10495" width="15.42578125" customWidth="1"/>
    <col min="10496" max="10496" width="19.42578125" customWidth="1"/>
    <col min="10497" max="10497" width="13.85546875" customWidth="1"/>
    <col min="10745" max="10745" width="3.42578125" customWidth="1"/>
    <col min="10746" max="10746" width="7" customWidth="1"/>
    <col min="10747" max="10747" width="9.85546875" customWidth="1"/>
    <col min="10748" max="10748" width="64.140625" customWidth="1"/>
    <col min="10749" max="10749" width="11.42578125" customWidth="1"/>
    <col min="10750" max="10750" width="12.85546875" customWidth="1"/>
    <col min="10751" max="10751" width="15.42578125" customWidth="1"/>
    <col min="10752" max="10752" width="19.42578125" customWidth="1"/>
    <col min="10753" max="10753" width="13.85546875" customWidth="1"/>
    <col min="11001" max="11001" width="3.42578125" customWidth="1"/>
    <col min="11002" max="11002" width="7" customWidth="1"/>
    <col min="11003" max="11003" width="9.85546875" customWidth="1"/>
    <col min="11004" max="11004" width="64.140625" customWidth="1"/>
    <col min="11005" max="11005" width="11.42578125" customWidth="1"/>
    <col min="11006" max="11006" width="12.85546875" customWidth="1"/>
    <col min="11007" max="11007" width="15.42578125" customWidth="1"/>
    <col min="11008" max="11008" width="19.42578125" customWidth="1"/>
    <col min="11009" max="11009" width="13.85546875" customWidth="1"/>
    <col min="11257" max="11257" width="3.42578125" customWidth="1"/>
    <col min="11258" max="11258" width="7" customWidth="1"/>
    <col min="11259" max="11259" width="9.85546875" customWidth="1"/>
    <col min="11260" max="11260" width="64.140625" customWidth="1"/>
    <col min="11261" max="11261" width="11.42578125" customWidth="1"/>
    <col min="11262" max="11262" width="12.85546875" customWidth="1"/>
    <col min="11263" max="11263" width="15.42578125" customWidth="1"/>
    <col min="11264" max="11264" width="19.42578125" customWidth="1"/>
    <col min="11265" max="11265" width="13.85546875" customWidth="1"/>
    <col min="11513" max="11513" width="3.42578125" customWidth="1"/>
    <col min="11514" max="11514" width="7" customWidth="1"/>
    <col min="11515" max="11515" width="9.85546875" customWidth="1"/>
    <col min="11516" max="11516" width="64.140625" customWidth="1"/>
    <col min="11517" max="11517" width="11.42578125" customWidth="1"/>
    <col min="11518" max="11518" width="12.85546875" customWidth="1"/>
    <col min="11519" max="11519" width="15.42578125" customWidth="1"/>
    <col min="11520" max="11520" width="19.42578125" customWidth="1"/>
    <col min="11521" max="11521" width="13.85546875" customWidth="1"/>
    <col min="11769" max="11769" width="3.42578125" customWidth="1"/>
    <col min="11770" max="11770" width="7" customWidth="1"/>
    <col min="11771" max="11771" width="9.85546875" customWidth="1"/>
    <col min="11772" max="11772" width="64.140625" customWidth="1"/>
    <col min="11773" max="11773" width="11.42578125" customWidth="1"/>
    <col min="11774" max="11774" width="12.85546875" customWidth="1"/>
    <col min="11775" max="11775" width="15.42578125" customWidth="1"/>
    <col min="11776" max="11776" width="19.42578125" customWidth="1"/>
    <col min="11777" max="11777" width="13.85546875" customWidth="1"/>
    <col min="12025" max="12025" width="3.42578125" customWidth="1"/>
    <col min="12026" max="12026" width="7" customWidth="1"/>
    <col min="12027" max="12027" width="9.85546875" customWidth="1"/>
    <col min="12028" max="12028" width="64.140625" customWidth="1"/>
    <col min="12029" max="12029" width="11.42578125" customWidth="1"/>
    <col min="12030" max="12030" width="12.85546875" customWidth="1"/>
    <col min="12031" max="12031" width="15.42578125" customWidth="1"/>
    <col min="12032" max="12032" width="19.42578125" customWidth="1"/>
    <col min="12033" max="12033" width="13.85546875" customWidth="1"/>
    <col min="12281" max="12281" width="3.42578125" customWidth="1"/>
    <col min="12282" max="12282" width="7" customWidth="1"/>
    <col min="12283" max="12283" width="9.85546875" customWidth="1"/>
    <col min="12284" max="12284" width="64.140625" customWidth="1"/>
    <col min="12285" max="12285" width="11.42578125" customWidth="1"/>
    <col min="12286" max="12286" width="12.85546875" customWidth="1"/>
    <col min="12287" max="12287" width="15.42578125" customWidth="1"/>
    <col min="12288" max="12288" width="19.42578125" customWidth="1"/>
    <col min="12289" max="12289" width="13.85546875" customWidth="1"/>
    <col min="12537" max="12537" width="3.42578125" customWidth="1"/>
    <col min="12538" max="12538" width="7" customWidth="1"/>
    <col min="12539" max="12539" width="9.85546875" customWidth="1"/>
    <col min="12540" max="12540" width="64.140625" customWidth="1"/>
    <col min="12541" max="12541" width="11.42578125" customWidth="1"/>
    <col min="12542" max="12542" width="12.85546875" customWidth="1"/>
    <col min="12543" max="12543" width="15.42578125" customWidth="1"/>
    <col min="12544" max="12544" width="19.42578125" customWidth="1"/>
    <col min="12545" max="12545" width="13.85546875" customWidth="1"/>
    <col min="12793" max="12793" width="3.42578125" customWidth="1"/>
    <col min="12794" max="12794" width="7" customWidth="1"/>
    <col min="12795" max="12795" width="9.85546875" customWidth="1"/>
    <col min="12796" max="12796" width="64.140625" customWidth="1"/>
    <col min="12797" max="12797" width="11.42578125" customWidth="1"/>
    <col min="12798" max="12798" width="12.85546875" customWidth="1"/>
    <col min="12799" max="12799" width="15.42578125" customWidth="1"/>
    <col min="12800" max="12800" width="19.42578125" customWidth="1"/>
    <col min="12801" max="12801" width="13.85546875" customWidth="1"/>
    <col min="13049" max="13049" width="3.42578125" customWidth="1"/>
    <col min="13050" max="13050" width="7" customWidth="1"/>
    <col min="13051" max="13051" width="9.85546875" customWidth="1"/>
    <col min="13052" max="13052" width="64.140625" customWidth="1"/>
    <col min="13053" max="13053" width="11.42578125" customWidth="1"/>
    <col min="13054" max="13054" width="12.85546875" customWidth="1"/>
    <col min="13055" max="13055" width="15.42578125" customWidth="1"/>
    <col min="13056" max="13056" width="19.42578125" customWidth="1"/>
    <col min="13057" max="13057" width="13.85546875" customWidth="1"/>
    <col min="13305" max="13305" width="3.42578125" customWidth="1"/>
    <col min="13306" max="13306" width="7" customWidth="1"/>
    <col min="13307" max="13307" width="9.85546875" customWidth="1"/>
    <col min="13308" max="13308" width="64.140625" customWidth="1"/>
    <col min="13309" max="13309" width="11.42578125" customWidth="1"/>
    <col min="13310" max="13310" width="12.85546875" customWidth="1"/>
    <col min="13311" max="13311" width="15.42578125" customWidth="1"/>
    <col min="13312" max="13312" width="19.42578125" customWidth="1"/>
    <col min="13313" max="13313" width="13.85546875" customWidth="1"/>
    <col min="13561" max="13561" width="3.42578125" customWidth="1"/>
    <col min="13562" max="13562" width="7" customWidth="1"/>
    <col min="13563" max="13563" width="9.85546875" customWidth="1"/>
    <col min="13564" max="13564" width="64.140625" customWidth="1"/>
    <col min="13565" max="13565" width="11.42578125" customWidth="1"/>
    <col min="13566" max="13566" width="12.85546875" customWidth="1"/>
    <col min="13567" max="13567" width="15.42578125" customWidth="1"/>
    <col min="13568" max="13568" width="19.42578125" customWidth="1"/>
    <col min="13569" max="13569" width="13.85546875" customWidth="1"/>
    <col min="13817" max="13817" width="3.42578125" customWidth="1"/>
    <col min="13818" max="13818" width="7" customWidth="1"/>
    <col min="13819" max="13819" width="9.85546875" customWidth="1"/>
    <col min="13820" max="13820" width="64.140625" customWidth="1"/>
    <col min="13821" max="13821" width="11.42578125" customWidth="1"/>
    <col min="13822" max="13822" width="12.85546875" customWidth="1"/>
    <col min="13823" max="13823" width="15.42578125" customWidth="1"/>
    <col min="13824" max="13824" width="19.42578125" customWidth="1"/>
    <col min="13825" max="13825" width="13.85546875" customWidth="1"/>
    <col min="14073" max="14073" width="3.42578125" customWidth="1"/>
    <col min="14074" max="14074" width="7" customWidth="1"/>
    <col min="14075" max="14075" width="9.85546875" customWidth="1"/>
    <col min="14076" max="14076" width="64.140625" customWidth="1"/>
    <col min="14077" max="14077" width="11.42578125" customWidth="1"/>
    <col min="14078" max="14078" width="12.85546875" customWidth="1"/>
    <col min="14079" max="14079" width="15.42578125" customWidth="1"/>
    <col min="14080" max="14080" width="19.42578125" customWidth="1"/>
    <col min="14081" max="14081" width="13.85546875" customWidth="1"/>
    <col min="14329" max="14329" width="3.42578125" customWidth="1"/>
    <col min="14330" max="14330" width="7" customWidth="1"/>
    <col min="14331" max="14331" width="9.85546875" customWidth="1"/>
    <col min="14332" max="14332" width="64.140625" customWidth="1"/>
    <col min="14333" max="14333" width="11.42578125" customWidth="1"/>
    <col min="14334" max="14334" width="12.85546875" customWidth="1"/>
    <col min="14335" max="14335" width="15.42578125" customWidth="1"/>
    <col min="14336" max="14336" width="19.42578125" customWidth="1"/>
    <col min="14337" max="14337" width="13.85546875" customWidth="1"/>
    <col min="14585" max="14585" width="3.42578125" customWidth="1"/>
    <col min="14586" max="14586" width="7" customWidth="1"/>
    <col min="14587" max="14587" width="9.85546875" customWidth="1"/>
    <col min="14588" max="14588" width="64.140625" customWidth="1"/>
    <col min="14589" max="14589" width="11.42578125" customWidth="1"/>
    <col min="14590" max="14590" width="12.85546875" customWidth="1"/>
    <col min="14591" max="14591" width="15.42578125" customWidth="1"/>
    <col min="14592" max="14592" width="19.42578125" customWidth="1"/>
    <col min="14593" max="14593" width="13.85546875" customWidth="1"/>
    <col min="14841" max="14841" width="3.42578125" customWidth="1"/>
    <col min="14842" max="14842" width="7" customWidth="1"/>
    <col min="14843" max="14843" width="9.85546875" customWidth="1"/>
    <col min="14844" max="14844" width="64.140625" customWidth="1"/>
    <col min="14845" max="14845" width="11.42578125" customWidth="1"/>
    <col min="14846" max="14846" width="12.85546875" customWidth="1"/>
    <col min="14847" max="14847" width="15.42578125" customWidth="1"/>
    <col min="14848" max="14848" width="19.42578125" customWidth="1"/>
    <col min="14849" max="14849" width="13.85546875" customWidth="1"/>
    <col min="15097" max="15097" width="3.42578125" customWidth="1"/>
    <col min="15098" max="15098" width="7" customWidth="1"/>
    <col min="15099" max="15099" width="9.85546875" customWidth="1"/>
    <col min="15100" max="15100" width="64.140625" customWidth="1"/>
    <col min="15101" max="15101" width="11.42578125" customWidth="1"/>
    <col min="15102" max="15102" width="12.85546875" customWidth="1"/>
    <col min="15103" max="15103" width="15.42578125" customWidth="1"/>
    <col min="15104" max="15104" width="19.42578125" customWidth="1"/>
    <col min="15105" max="15105" width="13.85546875" customWidth="1"/>
    <col min="15353" max="15353" width="3.42578125" customWidth="1"/>
    <col min="15354" max="15354" width="7" customWidth="1"/>
    <col min="15355" max="15355" width="9.85546875" customWidth="1"/>
    <col min="15356" max="15356" width="64.140625" customWidth="1"/>
    <col min="15357" max="15357" width="11.42578125" customWidth="1"/>
    <col min="15358" max="15358" width="12.85546875" customWidth="1"/>
    <col min="15359" max="15359" width="15.42578125" customWidth="1"/>
    <col min="15360" max="15360" width="19.42578125" customWidth="1"/>
    <col min="15361" max="15361" width="13.85546875" customWidth="1"/>
    <col min="15609" max="15609" width="3.42578125" customWidth="1"/>
    <col min="15610" max="15610" width="7" customWidth="1"/>
    <col min="15611" max="15611" width="9.85546875" customWidth="1"/>
    <col min="15612" max="15612" width="64.140625" customWidth="1"/>
    <col min="15613" max="15613" width="11.42578125" customWidth="1"/>
    <col min="15614" max="15614" width="12.85546875" customWidth="1"/>
    <col min="15615" max="15615" width="15.42578125" customWidth="1"/>
    <col min="15616" max="15616" width="19.42578125" customWidth="1"/>
    <col min="15617" max="15617" width="13.85546875" customWidth="1"/>
    <col min="15865" max="15865" width="3.42578125" customWidth="1"/>
    <col min="15866" max="15866" width="7" customWidth="1"/>
    <col min="15867" max="15867" width="9.85546875" customWidth="1"/>
    <col min="15868" max="15868" width="64.140625" customWidth="1"/>
    <col min="15869" max="15869" width="11.42578125" customWidth="1"/>
    <col min="15870" max="15870" width="12.85546875" customWidth="1"/>
    <col min="15871" max="15871" width="15.42578125" customWidth="1"/>
    <col min="15872" max="15872" width="19.42578125" customWidth="1"/>
    <col min="15873" max="15873" width="13.85546875" customWidth="1"/>
    <col min="16121" max="16121" width="3.42578125" customWidth="1"/>
    <col min="16122" max="16122" width="7" customWidth="1"/>
    <col min="16123" max="16123" width="9.85546875" customWidth="1"/>
    <col min="16124" max="16124" width="64.140625" customWidth="1"/>
    <col min="16125" max="16125" width="11.42578125" customWidth="1"/>
    <col min="16126" max="16126" width="12.85546875" customWidth="1"/>
    <col min="16127" max="16127" width="15.42578125" customWidth="1"/>
    <col min="16128" max="16128" width="19.42578125" customWidth="1"/>
    <col min="16129" max="16129" width="13.85546875" customWidth="1"/>
  </cols>
  <sheetData>
    <row r="1" spans="1:8" ht="84.75" customHeight="1" thickBot="1" x14ac:dyDescent="0.4">
      <c r="B1" s="1871" t="s">
        <v>213</v>
      </c>
      <c r="C1" s="1872"/>
      <c r="D1" s="1872"/>
      <c r="E1" s="1872"/>
      <c r="F1" s="1872"/>
      <c r="G1" s="1872"/>
      <c r="H1" s="1873"/>
    </row>
    <row r="2" spans="1:8" ht="19.5" thickBot="1" x14ac:dyDescent="0.4">
      <c r="B2" s="1763" t="s">
        <v>0</v>
      </c>
      <c r="C2" s="1764"/>
      <c r="D2" s="1764"/>
      <c r="E2" s="1764"/>
      <c r="F2" s="1764"/>
      <c r="G2" s="1764"/>
      <c r="H2" s="1765"/>
    </row>
    <row r="3" spans="1:8" ht="24.95" customHeight="1" thickBot="1" x14ac:dyDescent="0.4">
      <c r="B3" s="1794" t="s">
        <v>379</v>
      </c>
      <c r="C3" s="1795"/>
      <c r="D3" s="1795"/>
      <c r="E3" s="1795"/>
      <c r="F3" s="1795"/>
      <c r="G3" s="1795"/>
      <c r="H3" s="1797"/>
    </row>
    <row r="4" spans="1:8" ht="24" customHeight="1" thickBot="1" x14ac:dyDescent="0.4">
      <c r="B4" s="37"/>
      <c r="C4" s="38"/>
      <c r="D4" s="1769" t="s">
        <v>1</v>
      </c>
      <c r="E4" s="1769"/>
      <c r="F4" s="1769"/>
      <c r="G4" s="1769"/>
      <c r="H4" s="1770"/>
    </row>
    <row r="5" spans="1:8" ht="60" customHeight="1" x14ac:dyDescent="0.35">
      <c r="A5" s="3"/>
      <c r="B5" s="39"/>
      <c r="C5" s="40" t="s">
        <v>2</v>
      </c>
      <c r="D5" s="1874" t="s">
        <v>3</v>
      </c>
      <c r="E5" s="1875"/>
      <c r="F5" s="1875"/>
      <c r="G5" s="1875"/>
      <c r="H5" s="1876"/>
    </row>
    <row r="6" spans="1:8" ht="134.25" customHeight="1" x14ac:dyDescent="0.35">
      <c r="A6" s="3"/>
      <c r="B6" s="41"/>
      <c r="C6" s="14" t="s">
        <v>4</v>
      </c>
      <c r="D6" s="1869" t="s">
        <v>5</v>
      </c>
      <c r="E6" s="1869"/>
      <c r="F6" s="1869"/>
      <c r="G6" s="1869"/>
      <c r="H6" s="1870"/>
    </row>
    <row r="7" spans="1:8" ht="90" customHeight="1" x14ac:dyDescent="0.35">
      <c r="A7" s="3"/>
      <c r="B7" s="94"/>
      <c r="C7" s="14" t="s">
        <v>6</v>
      </c>
      <c r="D7" s="1869" t="s">
        <v>7</v>
      </c>
      <c r="E7" s="1869"/>
      <c r="F7" s="1869"/>
      <c r="G7" s="1869"/>
      <c r="H7" s="1870"/>
    </row>
    <row r="8" spans="1:8" ht="93" customHeight="1" x14ac:dyDescent="0.35">
      <c r="A8" s="3"/>
      <c r="B8" s="94"/>
      <c r="C8" s="14" t="s">
        <v>8</v>
      </c>
      <c r="D8" s="1869" t="s">
        <v>82</v>
      </c>
      <c r="E8" s="1869"/>
      <c r="F8" s="1869"/>
      <c r="G8" s="1869"/>
      <c r="H8" s="1870"/>
    </row>
    <row r="9" spans="1:8" ht="144" customHeight="1" x14ac:dyDescent="0.35">
      <c r="A9" s="3"/>
      <c r="B9" s="94"/>
      <c r="C9" s="14" t="s">
        <v>9</v>
      </c>
      <c r="D9" s="1869" t="s">
        <v>59</v>
      </c>
      <c r="E9" s="1869"/>
      <c r="F9" s="1869"/>
      <c r="G9" s="1869"/>
      <c r="H9" s="1870"/>
    </row>
    <row r="10" spans="1:8" ht="88.5" customHeight="1" x14ac:dyDescent="0.35">
      <c r="A10" s="3"/>
      <c r="B10" s="94"/>
      <c r="C10" s="14" t="s">
        <v>10</v>
      </c>
      <c r="D10" s="1869" t="s">
        <v>60</v>
      </c>
      <c r="E10" s="1869"/>
      <c r="F10" s="1869"/>
      <c r="G10" s="1869"/>
      <c r="H10" s="1870"/>
    </row>
    <row r="11" spans="1:8" ht="45" customHeight="1" x14ac:dyDescent="0.35">
      <c r="A11" s="3"/>
      <c r="B11" s="94"/>
      <c r="C11" s="14" t="s">
        <v>11</v>
      </c>
      <c r="D11" s="1869" t="s">
        <v>12</v>
      </c>
      <c r="E11" s="1869"/>
      <c r="F11" s="1869"/>
      <c r="G11" s="1869"/>
      <c r="H11" s="1870"/>
    </row>
    <row r="12" spans="1:8" ht="138" customHeight="1" x14ac:dyDescent="0.35">
      <c r="A12" s="3"/>
      <c r="B12" s="94"/>
      <c r="C12" s="14" t="s">
        <v>13</v>
      </c>
      <c r="D12" s="1869" t="s">
        <v>265</v>
      </c>
      <c r="E12" s="1869"/>
      <c r="F12" s="1869"/>
      <c r="G12" s="1869"/>
      <c r="H12" s="1870"/>
    </row>
    <row r="13" spans="1:8" ht="84" customHeight="1" x14ac:dyDescent="0.35">
      <c r="A13" s="3"/>
      <c r="B13" s="94"/>
      <c r="C13" s="36" t="s">
        <v>14</v>
      </c>
      <c r="D13" s="1869" t="s">
        <v>15</v>
      </c>
      <c r="E13" s="1869"/>
      <c r="F13" s="1869"/>
      <c r="G13" s="1869"/>
      <c r="H13" s="1870"/>
    </row>
    <row r="14" spans="1:8" ht="100.5" customHeight="1" x14ac:dyDescent="0.35">
      <c r="A14" s="3"/>
      <c r="B14" s="94"/>
      <c r="C14" s="14" t="s">
        <v>16</v>
      </c>
      <c r="D14" s="1869" t="s">
        <v>98</v>
      </c>
      <c r="E14" s="1869"/>
      <c r="F14" s="1869"/>
      <c r="G14" s="1869"/>
      <c r="H14" s="1870"/>
    </row>
    <row r="15" spans="1:8" ht="198" customHeight="1" x14ac:dyDescent="0.35">
      <c r="A15" s="3"/>
      <c r="B15" s="94"/>
      <c r="C15" s="14" t="s">
        <v>17</v>
      </c>
      <c r="D15" s="1869" t="s">
        <v>334</v>
      </c>
      <c r="E15" s="1869"/>
      <c r="F15" s="1869"/>
      <c r="G15" s="1869"/>
      <c r="H15" s="1870"/>
    </row>
    <row r="16" spans="1:8" ht="154.5" customHeight="1" x14ac:dyDescent="0.35">
      <c r="A16" s="3"/>
      <c r="B16" s="94"/>
      <c r="C16" s="14" t="s">
        <v>18</v>
      </c>
      <c r="D16" s="1869" t="s">
        <v>19</v>
      </c>
      <c r="E16" s="1869"/>
      <c r="F16" s="1869"/>
      <c r="G16" s="1869"/>
      <c r="H16" s="1870"/>
    </row>
    <row r="17" spans="1:36" ht="106.5" customHeight="1" x14ac:dyDescent="0.35">
      <c r="A17" s="3"/>
      <c r="B17" s="94"/>
      <c r="C17" s="14" t="s">
        <v>20</v>
      </c>
      <c r="D17" s="1869" t="s">
        <v>21</v>
      </c>
      <c r="E17" s="1869"/>
      <c r="F17" s="1869"/>
      <c r="G17" s="1869"/>
      <c r="H17" s="1870"/>
    </row>
    <row r="18" spans="1:36" ht="86.25" customHeight="1" x14ac:dyDescent="0.35">
      <c r="A18" s="3"/>
      <c r="B18" s="94"/>
      <c r="C18" s="14" t="s">
        <v>22</v>
      </c>
      <c r="D18" s="1869" t="s">
        <v>83</v>
      </c>
      <c r="E18" s="1869"/>
      <c r="F18" s="1869"/>
      <c r="G18" s="1869"/>
      <c r="H18" s="1870"/>
    </row>
    <row r="19" spans="1:36" ht="70.5" customHeight="1" thickBot="1" x14ac:dyDescent="0.4">
      <c r="A19" s="3"/>
      <c r="B19" s="42"/>
      <c r="C19" s="43" t="s">
        <v>23</v>
      </c>
      <c r="D19" s="1877" t="s">
        <v>84</v>
      </c>
      <c r="E19" s="1877"/>
      <c r="F19" s="1877"/>
      <c r="G19" s="1877"/>
      <c r="H19" s="1878"/>
    </row>
    <row r="20" spans="1:36" ht="56.25" x14ac:dyDescent="0.35">
      <c r="B20" s="39" t="s">
        <v>24</v>
      </c>
      <c r="C20" s="45" t="s">
        <v>216</v>
      </c>
      <c r="D20" s="45" t="s">
        <v>25</v>
      </c>
      <c r="E20" s="45" t="s">
        <v>26</v>
      </c>
      <c r="F20" s="5" t="s">
        <v>27</v>
      </c>
      <c r="G20" s="46" t="s">
        <v>28</v>
      </c>
      <c r="H20" s="47" t="s">
        <v>29</v>
      </c>
    </row>
    <row r="21" spans="1:36" ht="24.95" customHeight="1" thickBot="1" x14ac:dyDescent="0.4">
      <c r="B21" s="48">
        <v>1</v>
      </c>
      <c r="C21" s="22">
        <v>2</v>
      </c>
      <c r="D21" s="22">
        <v>3</v>
      </c>
      <c r="E21" s="22">
        <v>4</v>
      </c>
      <c r="F21" s="22">
        <v>5</v>
      </c>
      <c r="G21" s="49">
        <v>6</v>
      </c>
      <c r="H21" s="1405">
        <v>7</v>
      </c>
    </row>
    <row r="22" spans="1:36" ht="24.95" customHeight="1" thickBot="1" x14ac:dyDescent="0.4">
      <c r="B22" s="63"/>
      <c r="C22" s="373"/>
      <c r="D22" s="65" t="s">
        <v>30</v>
      </c>
      <c r="E22" s="272"/>
      <c r="F22" s="272"/>
      <c r="G22" s="361"/>
      <c r="H22" s="1406"/>
    </row>
    <row r="23" spans="1:36" ht="24.95" customHeight="1" x14ac:dyDescent="0.35">
      <c r="B23" s="13">
        <v>1</v>
      </c>
      <c r="C23" s="389" t="s">
        <v>62</v>
      </c>
      <c r="D23" s="275" t="s">
        <v>31</v>
      </c>
      <c r="E23" s="29" t="s">
        <v>32</v>
      </c>
      <c r="F23" s="30">
        <v>1</v>
      </c>
      <c r="G23" s="30"/>
      <c r="H23" s="57">
        <f t="shared" ref="H23:H28" si="0">F23*G23</f>
        <v>0</v>
      </c>
    </row>
    <row r="24" spans="1:36" ht="43.5" customHeight="1" x14ac:dyDescent="0.35">
      <c r="B24" s="89">
        <v>2</v>
      </c>
      <c r="C24" s="390" t="s">
        <v>53</v>
      </c>
      <c r="D24" s="178" t="s">
        <v>33</v>
      </c>
      <c r="E24" s="91" t="s">
        <v>32</v>
      </c>
      <c r="F24" s="92">
        <v>1</v>
      </c>
      <c r="G24" s="92"/>
      <c r="H24" s="59">
        <f t="shared" si="0"/>
        <v>0</v>
      </c>
    </row>
    <row r="25" spans="1:36" ht="24.95" customHeight="1" x14ac:dyDescent="0.35">
      <c r="B25" s="89">
        <v>3</v>
      </c>
      <c r="C25" s="391" t="s">
        <v>63</v>
      </c>
      <c r="D25" s="178" t="s">
        <v>34</v>
      </c>
      <c r="E25" s="91" t="s">
        <v>32</v>
      </c>
      <c r="F25" s="92">
        <v>1</v>
      </c>
      <c r="G25" s="92"/>
      <c r="H25" s="59">
        <f t="shared" si="0"/>
        <v>0</v>
      </c>
    </row>
    <row r="26" spans="1:36" ht="42.75" customHeight="1" x14ac:dyDescent="0.35">
      <c r="B26" s="89">
        <v>4</v>
      </c>
      <c r="C26" s="391" t="s">
        <v>64</v>
      </c>
      <c r="D26" s="178" t="s">
        <v>55</v>
      </c>
      <c r="E26" s="91" t="s">
        <v>32</v>
      </c>
      <c r="F26" s="92">
        <v>1</v>
      </c>
      <c r="G26" s="92"/>
      <c r="H26" s="59">
        <f t="shared" si="0"/>
        <v>0</v>
      </c>
    </row>
    <row r="27" spans="1:36" ht="70.5" customHeight="1" x14ac:dyDescent="0.35">
      <c r="B27" s="89">
        <v>5</v>
      </c>
      <c r="C27" s="391" t="s">
        <v>65</v>
      </c>
      <c r="D27" s="178" t="s">
        <v>58</v>
      </c>
      <c r="E27" s="91" t="s">
        <v>32</v>
      </c>
      <c r="F27" s="92">
        <v>1</v>
      </c>
      <c r="G27" s="92"/>
      <c r="H27" s="59">
        <f t="shared" si="0"/>
        <v>0</v>
      </c>
    </row>
    <row r="28" spans="1:36" ht="59.25" customHeight="1" thickBot="1" x14ac:dyDescent="0.4">
      <c r="B28" s="300">
        <v>6</v>
      </c>
      <c r="C28" s="392">
        <v>14</v>
      </c>
      <c r="D28" s="319" t="s">
        <v>217</v>
      </c>
      <c r="E28" s="288" t="s">
        <v>32</v>
      </c>
      <c r="F28" s="282">
        <v>1</v>
      </c>
      <c r="G28" s="282"/>
      <c r="H28" s="299">
        <f t="shared" si="0"/>
        <v>0</v>
      </c>
    </row>
    <row r="29" spans="1:36" ht="24.95" customHeight="1" thickBot="1" x14ac:dyDescent="0.4">
      <c r="B29" s="385"/>
      <c r="C29" s="386"/>
      <c r="D29" s="386"/>
      <c r="E29" s="1879" t="s">
        <v>218</v>
      </c>
      <c r="F29" s="1879"/>
      <c r="G29" s="1880"/>
      <c r="H29" s="975">
        <f>SUM(H23:H28)</f>
        <v>0</v>
      </c>
    </row>
    <row r="30" spans="1:36" s="7" customFormat="1" ht="24.95" customHeight="1" thickBot="1" x14ac:dyDescent="0.4">
      <c r="A30" s="6"/>
      <c r="B30" s="63"/>
      <c r="C30" s="373"/>
      <c r="D30" s="65" t="s">
        <v>35</v>
      </c>
      <c r="E30" s="272"/>
      <c r="F30" s="272"/>
      <c r="G30" s="361"/>
      <c r="H30" s="140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row>
    <row r="31" spans="1:36" s="7" customFormat="1" ht="26.25" customHeight="1" x14ac:dyDescent="0.35">
      <c r="A31" s="6"/>
      <c r="B31" s="13">
        <v>7</v>
      </c>
      <c r="C31" s="95" t="s">
        <v>66</v>
      </c>
      <c r="D31" s="60" t="s">
        <v>335</v>
      </c>
      <c r="E31" s="29" t="s">
        <v>36</v>
      </c>
      <c r="F31" s="97">
        <v>0.40920000000000001</v>
      </c>
      <c r="G31" s="96"/>
      <c r="H31" s="57">
        <f t="shared" ref="H31:H35" si="1">F31*G31</f>
        <v>0</v>
      </c>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row>
    <row r="32" spans="1:36" s="7" customFormat="1" ht="42.75" customHeight="1" x14ac:dyDescent="0.35">
      <c r="A32" s="6"/>
      <c r="B32" s="89">
        <v>8</v>
      </c>
      <c r="C32" s="394" t="s">
        <v>68</v>
      </c>
      <c r="D32" s="8" t="s">
        <v>380</v>
      </c>
      <c r="E32" s="91" t="s">
        <v>40</v>
      </c>
      <c r="F32" s="98">
        <v>10</v>
      </c>
      <c r="G32" s="87"/>
      <c r="H32" s="59">
        <f t="shared" si="1"/>
        <v>0</v>
      </c>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row>
    <row r="33" spans="1:36" s="6" customFormat="1" ht="66" customHeight="1" x14ac:dyDescent="0.35">
      <c r="B33" s="89">
        <v>9</v>
      </c>
      <c r="C33" s="394" t="s">
        <v>68</v>
      </c>
      <c r="D33" s="8" t="s">
        <v>381</v>
      </c>
      <c r="E33" s="91" t="s">
        <v>39</v>
      </c>
      <c r="F33" s="98">
        <v>344</v>
      </c>
      <c r="G33" s="87"/>
      <c r="H33" s="59">
        <f t="shared" si="1"/>
        <v>0</v>
      </c>
    </row>
    <row r="34" spans="1:36" s="7" customFormat="1" ht="71.25" customHeight="1" x14ac:dyDescent="0.35">
      <c r="A34" s="6"/>
      <c r="B34" s="89">
        <v>10</v>
      </c>
      <c r="C34" s="394" t="s">
        <v>68</v>
      </c>
      <c r="D34" s="8" t="s">
        <v>382</v>
      </c>
      <c r="E34" s="91" t="s">
        <v>37</v>
      </c>
      <c r="F34" s="98">
        <v>788</v>
      </c>
      <c r="G34" s="87"/>
      <c r="H34" s="59">
        <f t="shared" si="1"/>
        <v>0</v>
      </c>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row>
    <row r="35" spans="1:36" s="7" customFormat="1" ht="43.5" customHeight="1" thickBot="1" x14ac:dyDescent="0.4">
      <c r="A35" s="6"/>
      <c r="B35" s="132">
        <v>11</v>
      </c>
      <c r="C35" s="395" t="s">
        <v>91</v>
      </c>
      <c r="D35" s="146" t="s">
        <v>383</v>
      </c>
      <c r="E35" s="135" t="s">
        <v>37</v>
      </c>
      <c r="F35" s="147">
        <v>35</v>
      </c>
      <c r="G35" s="137"/>
      <c r="H35" s="59">
        <f t="shared" si="1"/>
        <v>0</v>
      </c>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row>
    <row r="36" spans="1:36" s="7" customFormat="1" ht="24.95" customHeight="1" thickBot="1" x14ac:dyDescent="0.3">
      <c r="A36" s="6"/>
      <c r="B36" s="1755" t="s">
        <v>384</v>
      </c>
      <c r="C36" s="1756"/>
      <c r="D36" s="1756"/>
      <c r="E36" s="1756"/>
      <c r="F36" s="1756"/>
      <c r="G36" s="1819"/>
      <c r="H36" s="141">
        <f>SUM(H31:H35)</f>
        <v>0</v>
      </c>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row>
    <row r="37" spans="1:36" s="7" customFormat="1" ht="24.95" customHeight="1" thickBot="1" x14ac:dyDescent="0.4">
      <c r="A37" s="6"/>
      <c r="B37" s="63"/>
      <c r="C37" s="373"/>
      <c r="D37" s="65" t="s">
        <v>42</v>
      </c>
      <c r="E37" s="272"/>
      <c r="F37" s="272"/>
      <c r="G37" s="361"/>
      <c r="H37" s="140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row>
    <row r="38" spans="1:36" s="7" customFormat="1" ht="66.75" customHeight="1" x14ac:dyDescent="0.35">
      <c r="A38" s="6"/>
      <c r="B38" s="396">
        <v>12</v>
      </c>
      <c r="C38" s="397" t="s">
        <v>72</v>
      </c>
      <c r="D38" s="60" t="s">
        <v>385</v>
      </c>
      <c r="E38" s="29" t="s">
        <v>39</v>
      </c>
      <c r="F38" s="97">
        <v>326</v>
      </c>
      <c r="G38" s="96"/>
      <c r="H38" s="57">
        <f>F38*G38</f>
        <v>0</v>
      </c>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row>
    <row r="39" spans="1:36" s="6" customFormat="1" ht="120" customHeight="1" x14ac:dyDescent="0.35">
      <c r="B39" s="89">
        <v>13</v>
      </c>
      <c r="C39" s="394" t="s">
        <v>72</v>
      </c>
      <c r="D39" s="8" t="s">
        <v>386</v>
      </c>
      <c r="E39" s="91" t="s">
        <v>39</v>
      </c>
      <c r="F39" s="98">
        <v>1148</v>
      </c>
      <c r="G39" s="87"/>
      <c r="H39" s="59">
        <f>F39*G39</f>
        <v>0</v>
      </c>
    </row>
    <row r="40" spans="1:36" s="7" customFormat="1" ht="74.25" customHeight="1" x14ac:dyDescent="0.35">
      <c r="A40" s="6"/>
      <c r="B40" s="398">
        <v>14</v>
      </c>
      <c r="C40" s="399" t="s">
        <v>72</v>
      </c>
      <c r="D40" s="100" t="s">
        <v>387</v>
      </c>
      <c r="E40" s="129" t="s">
        <v>39</v>
      </c>
      <c r="F40" s="104">
        <v>50</v>
      </c>
      <c r="G40" s="101"/>
      <c r="H40" s="130">
        <f>F40*G40</f>
        <v>0</v>
      </c>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row>
    <row r="41" spans="1:36" s="7" customFormat="1" ht="60.75" customHeight="1" x14ac:dyDescent="0.35">
      <c r="A41" s="6"/>
      <c r="B41" s="126">
        <v>15</v>
      </c>
      <c r="C41" s="394" t="s">
        <v>72</v>
      </c>
      <c r="D41" s="8" t="s">
        <v>388</v>
      </c>
      <c r="E41" s="26" t="s">
        <v>39</v>
      </c>
      <c r="F41" s="98">
        <v>1</v>
      </c>
      <c r="G41" s="87"/>
      <c r="H41" s="59">
        <f>F41*G41</f>
        <v>0</v>
      </c>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row>
    <row r="42" spans="1:36" s="7" customFormat="1" ht="49.5" customHeight="1" x14ac:dyDescent="0.35">
      <c r="B42" s="205">
        <v>16</v>
      </c>
      <c r="C42" s="213" t="s">
        <v>339</v>
      </c>
      <c r="D42" s="400" t="s">
        <v>389</v>
      </c>
      <c r="E42" s="383" t="s">
        <v>38</v>
      </c>
      <c r="F42" s="401">
        <v>2870</v>
      </c>
      <c r="G42" s="241"/>
      <c r="H42" s="958">
        <f t="shared" ref="H42:H43" si="2">(F42*G42)</f>
        <v>0</v>
      </c>
    </row>
    <row r="43" spans="1:36" s="7" customFormat="1" ht="39.75" customHeight="1" x14ac:dyDescent="0.35">
      <c r="A43" s="6"/>
      <c r="B43" s="89">
        <v>17</v>
      </c>
      <c r="C43" s="93" t="s">
        <v>339</v>
      </c>
      <c r="D43" s="8" t="s">
        <v>390</v>
      </c>
      <c r="E43" s="91" t="s">
        <v>38</v>
      </c>
      <c r="F43" s="98">
        <v>1084</v>
      </c>
      <c r="G43" s="87"/>
      <c r="H43" s="59">
        <f t="shared" si="2"/>
        <v>0</v>
      </c>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row>
    <row r="44" spans="1:36" ht="42.75" customHeight="1" thickBot="1" x14ac:dyDescent="0.4">
      <c r="B44" s="300">
        <v>18</v>
      </c>
      <c r="C44" s="402" t="s">
        <v>92</v>
      </c>
      <c r="D44" s="287" t="s">
        <v>391</v>
      </c>
      <c r="E44" s="403" t="s">
        <v>40</v>
      </c>
      <c r="F44" s="289">
        <v>10</v>
      </c>
      <c r="G44" s="298"/>
      <c r="H44" s="299">
        <f>F44*G44</f>
        <v>0</v>
      </c>
    </row>
    <row r="45" spans="1:36" s="7" customFormat="1" ht="24.95" customHeight="1" thickBot="1" x14ac:dyDescent="0.3">
      <c r="A45" s="6"/>
      <c r="B45" s="1859" t="s">
        <v>44</v>
      </c>
      <c r="C45" s="1860"/>
      <c r="D45" s="1860"/>
      <c r="E45" s="1860"/>
      <c r="F45" s="1860"/>
      <c r="G45" s="1881"/>
      <c r="H45" s="141">
        <f>SUM(H39:H44)</f>
        <v>0</v>
      </c>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row>
    <row r="46" spans="1:36" s="7" customFormat="1" ht="24.95" customHeight="1" thickBot="1" x14ac:dyDescent="0.4">
      <c r="A46" s="6"/>
      <c r="B46" s="63"/>
      <c r="C46" s="373"/>
      <c r="D46" s="65" t="s">
        <v>45</v>
      </c>
      <c r="E46" s="272"/>
      <c r="F46" s="272"/>
      <c r="G46" s="361"/>
      <c r="H46" s="140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row>
    <row r="47" spans="1:36" s="7" customFormat="1" ht="61.5" customHeight="1" x14ac:dyDescent="0.35">
      <c r="A47" s="6"/>
      <c r="B47" s="89">
        <v>19</v>
      </c>
      <c r="C47" s="93" t="s">
        <v>77</v>
      </c>
      <c r="D47" s="8" t="s">
        <v>392</v>
      </c>
      <c r="E47" s="91" t="s">
        <v>39</v>
      </c>
      <c r="F47" s="98">
        <v>1245</v>
      </c>
      <c r="G47" s="87"/>
      <c r="H47" s="59">
        <f t="shared" ref="H47:H54" si="3">(F47*G47)</f>
        <v>0</v>
      </c>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row>
    <row r="48" spans="1:36" s="7" customFormat="1" ht="63.75" customHeight="1" x14ac:dyDescent="0.35">
      <c r="A48" s="6"/>
      <c r="B48" s="89">
        <v>20</v>
      </c>
      <c r="C48" s="93" t="s">
        <v>77</v>
      </c>
      <c r="D48" s="8" t="s">
        <v>393</v>
      </c>
      <c r="E48" s="91" t="s">
        <v>39</v>
      </c>
      <c r="F48" s="98">
        <v>326</v>
      </c>
      <c r="G48" s="87"/>
      <c r="H48" s="59">
        <f t="shared" si="3"/>
        <v>0</v>
      </c>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row>
    <row r="49" spans="1:36" ht="43.5" customHeight="1" x14ac:dyDescent="0.35">
      <c r="A49" s="118"/>
      <c r="B49" s="119">
        <v>21</v>
      </c>
      <c r="C49" s="93" t="s">
        <v>78</v>
      </c>
      <c r="D49" s="295" t="s">
        <v>394</v>
      </c>
      <c r="E49" s="122" t="s">
        <v>38</v>
      </c>
      <c r="F49" s="123">
        <v>2870</v>
      </c>
      <c r="G49" s="124"/>
      <c r="H49" s="59">
        <f t="shared" si="3"/>
        <v>0</v>
      </c>
      <c r="I49"/>
      <c r="J49"/>
      <c r="K49"/>
      <c r="L49"/>
      <c r="M49"/>
      <c r="N49"/>
      <c r="O49"/>
      <c r="P49"/>
      <c r="Q49"/>
      <c r="R49"/>
      <c r="S49"/>
      <c r="T49"/>
      <c r="U49"/>
      <c r="V49"/>
      <c r="W49"/>
      <c r="X49"/>
      <c r="Y49"/>
      <c r="Z49"/>
      <c r="AA49"/>
      <c r="AB49"/>
      <c r="AC49"/>
      <c r="AD49"/>
      <c r="AE49"/>
      <c r="AF49"/>
      <c r="AG49"/>
      <c r="AH49"/>
      <c r="AI49"/>
      <c r="AJ49"/>
    </row>
    <row r="50" spans="1:36" s="7" customFormat="1" ht="26.25" customHeight="1" x14ac:dyDescent="0.35">
      <c r="A50" s="6"/>
      <c r="B50" s="119">
        <v>22</v>
      </c>
      <c r="C50" s="93" t="s">
        <v>79</v>
      </c>
      <c r="D50" s="8" t="s">
        <v>395</v>
      </c>
      <c r="E50" s="91" t="s">
        <v>38</v>
      </c>
      <c r="F50" s="98">
        <v>2870</v>
      </c>
      <c r="G50" s="87"/>
      <c r="H50" s="59">
        <f t="shared" si="3"/>
        <v>0</v>
      </c>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row>
    <row r="51" spans="1:36" s="7" customFormat="1" ht="48.75" customHeight="1" x14ac:dyDescent="0.35">
      <c r="A51" s="6"/>
      <c r="B51" s="89">
        <v>23</v>
      </c>
      <c r="C51" s="93" t="s">
        <v>80</v>
      </c>
      <c r="D51" s="8" t="s">
        <v>396</v>
      </c>
      <c r="E51" s="91" t="s">
        <v>37</v>
      </c>
      <c r="F51" s="98">
        <v>800</v>
      </c>
      <c r="G51" s="87"/>
      <c r="H51" s="59">
        <f t="shared" si="3"/>
        <v>0</v>
      </c>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row>
    <row r="52" spans="1:36" s="6" customFormat="1" ht="45.75" customHeight="1" x14ac:dyDescent="0.35">
      <c r="B52" s="119">
        <v>24</v>
      </c>
      <c r="C52" s="93" t="s">
        <v>80</v>
      </c>
      <c r="D52" s="8" t="s">
        <v>397</v>
      </c>
      <c r="E52" s="91" t="s">
        <v>37</v>
      </c>
      <c r="F52" s="98">
        <v>700</v>
      </c>
      <c r="G52" s="87"/>
      <c r="H52" s="59">
        <f t="shared" si="3"/>
        <v>0</v>
      </c>
    </row>
    <row r="53" spans="1:36" s="7" customFormat="1" ht="64.5" customHeight="1" x14ac:dyDescent="0.35">
      <c r="A53" s="6"/>
      <c r="B53" s="181">
        <v>25</v>
      </c>
      <c r="C53" s="103" t="s">
        <v>343</v>
      </c>
      <c r="D53" s="100" t="s">
        <v>398</v>
      </c>
      <c r="E53" s="176" t="s">
        <v>38</v>
      </c>
      <c r="F53" s="104">
        <v>2870</v>
      </c>
      <c r="G53" s="101"/>
      <c r="H53" s="130">
        <f t="shared" si="3"/>
        <v>0</v>
      </c>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row>
    <row r="54" spans="1:36" ht="63.75" customHeight="1" thickBot="1" x14ac:dyDescent="0.4">
      <c r="A54" s="118"/>
      <c r="B54" s="132">
        <v>26</v>
      </c>
      <c r="C54" s="145" t="s">
        <v>94</v>
      </c>
      <c r="D54" s="150" t="s">
        <v>399</v>
      </c>
      <c r="E54" s="151" t="s">
        <v>38</v>
      </c>
      <c r="F54" s="147">
        <v>1086</v>
      </c>
      <c r="G54" s="137"/>
      <c r="H54" s="59">
        <f t="shared" si="3"/>
        <v>0</v>
      </c>
      <c r="I54"/>
      <c r="J54"/>
      <c r="K54"/>
      <c r="L54"/>
      <c r="M54"/>
      <c r="N54"/>
      <c r="O54"/>
      <c r="P54"/>
      <c r="Q54"/>
      <c r="R54"/>
      <c r="S54"/>
      <c r="T54"/>
      <c r="U54"/>
      <c r="V54"/>
      <c r="W54"/>
      <c r="X54"/>
      <c r="Y54"/>
      <c r="Z54"/>
      <c r="AA54"/>
      <c r="AB54"/>
      <c r="AC54"/>
      <c r="AD54"/>
      <c r="AE54"/>
      <c r="AF54"/>
      <c r="AG54"/>
      <c r="AH54"/>
      <c r="AI54"/>
      <c r="AJ54"/>
    </row>
    <row r="55" spans="1:36" s="7" customFormat="1" ht="24.95" customHeight="1" thickBot="1" x14ac:dyDescent="0.3">
      <c r="A55" s="6"/>
      <c r="B55" s="1755" t="s">
        <v>238</v>
      </c>
      <c r="C55" s="1756"/>
      <c r="D55" s="1756"/>
      <c r="E55" s="1756"/>
      <c r="F55" s="1756"/>
      <c r="G55" s="1819"/>
      <c r="H55" s="141">
        <f>SUM(H47:H54)</f>
        <v>0</v>
      </c>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row>
    <row r="56" spans="1:36" s="6" customFormat="1" ht="24.95" customHeight="1" thickBot="1" x14ac:dyDescent="0.4">
      <c r="B56" s="63"/>
      <c r="C56" s="373"/>
      <c r="D56" s="65" t="s">
        <v>400</v>
      </c>
      <c r="E56" s="272"/>
      <c r="F56" s="272"/>
      <c r="G56" s="361"/>
      <c r="H56" s="1406"/>
    </row>
    <row r="57" spans="1:36" s="6" customFormat="1" ht="99.75" customHeight="1" x14ac:dyDescent="0.35">
      <c r="B57" s="13">
        <v>27</v>
      </c>
      <c r="C57" s="95"/>
      <c r="D57" s="60" t="s">
        <v>401</v>
      </c>
      <c r="E57" s="29" t="s">
        <v>39</v>
      </c>
      <c r="F57" s="97">
        <v>17.600000000000001</v>
      </c>
      <c r="G57" s="96"/>
      <c r="H57" s="57">
        <f>F57*G57</f>
        <v>0</v>
      </c>
    </row>
    <row r="58" spans="1:36" s="6" customFormat="1" ht="44.25" customHeight="1" x14ac:dyDescent="0.35">
      <c r="B58" s="89">
        <v>28</v>
      </c>
      <c r="C58" s="93"/>
      <c r="D58" s="8" t="s">
        <v>402</v>
      </c>
      <c r="E58" s="91" t="s">
        <v>37</v>
      </c>
      <c r="F58" s="98">
        <v>110</v>
      </c>
      <c r="G58" s="87"/>
      <c r="H58" s="59">
        <f>F58*G58</f>
        <v>0</v>
      </c>
    </row>
    <row r="59" spans="1:36" s="6" customFormat="1" ht="44.25" customHeight="1" x14ac:dyDescent="0.35">
      <c r="B59" s="89">
        <v>29</v>
      </c>
      <c r="C59" s="93"/>
      <c r="D59" s="8" t="s">
        <v>403</v>
      </c>
      <c r="E59" s="91" t="s">
        <v>39</v>
      </c>
      <c r="F59" s="98">
        <v>6.6</v>
      </c>
      <c r="G59" s="87"/>
      <c r="H59" s="59">
        <f>F59*G59</f>
        <v>0</v>
      </c>
    </row>
    <row r="60" spans="1:36" s="6" customFormat="1" ht="63.75" customHeight="1" x14ac:dyDescent="0.35">
      <c r="B60" s="89">
        <v>30</v>
      </c>
      <c r="C60" s="93"/>
      <c r="D60" s="8" t="s">
        <v>404</v>
      </c>
      <c r="E60" s="91" t="s">
        <v>40</v>
      </c>
      <c r="F60" s="98">
        <v>6</v>
      </c>
      <c r="G60" s="87"/>
      <c r="H60" s="59">
        <f>F60*G60</f>
        <v>0</v>
      </c>
    </row>
    <row r="61" spans="1:36" s="6" customFormat="1" ht="51.75" customHeight="1" thickBot="1" x14ac:dyDescent="0.4">
      <c r="B61" s="300">
        <v>31</v>
      </c>
      <c r="C61" s="242"/>
      <c r="D61" s="243" t="s">
        <v>405</v>
      </c>
      <c r="E61" s="288" t="s">
        <v>39</v>
      </c>
      <c r="F61" s="289">
        <v>17</v>
      </c>
      <c r="G61" s="298"/>
      <c r="H61" s="299">
        <f>F61*G61</f>
        <v>0</v>
      </c>
    </row>
    <row r="62" spans="1:36" s="7" customFormat="1" ht="24.95" customHeight="1" thickBot="1" x14ac:dyDescent="0.4">
      <c r="A62" s="6"/>
      <c r="B62" s="1845" t="s">
        <v>406</v>
      </c>
      <c r="C62" s="1846"/>
      <c r="D62" s="1846"/>
      <c r="E62" s="1846"/>
      <c r="F62" s="1846"/>
      <c r="G62" s="1882"/>
      <c r="H62" s="1407">
        <f>SUM(H57:H61)</f>
        <v>0</v>
      </c>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row>
    <row r="63" spans="1:36" ht="24.95" customHeight="1" thickBot="1" x14ac:dyDescent="0.4">
      <c r="A63"/>
      <c r="B63" s="404"/>
      <c r="C63" s="405"/>
      <c r="D63" s="342" t="s">
        <v>170</v>
      </c>
      <c r="E63" s="406"/>
      <c r="F63" s="405"/>
      <c r="G63" s="405"/>
      <c r="H63" s="1397"/>
      <c r="I63"/>
      <c r="J63"/>
      <c r="K63"/>
      <c r="L63"/>
      <c r="M63"/>
      <c r="N63"/>
      <c r="O63"/>
      <c r="P63"/>
      <c r="Q63"/>
      <c r="R63"/>
      <c r="S63"/>
      <c r="T63"/>
      <c r="U63"/>
      <c r="V63"/>
      <c r="W63"/>
      <c r="X63"/>
      <c r="Y63"/>
      <c r="Z63"/>
      <c r="AA63"/>
      <c r="AB63"/>
      <c r="AC63"/>
      <c r="AD63"/>
      <c r="AE63"/>
      <c r="AF63"/>
      <c r="AG63"/>
      <c r="AH63"/>
      <c r="AI63"/>
      <c r="AJ63"/>
    </row>
    <row r="64" spans="1:36" ht="24.95" customHeight="1" thickBot="1" x14ac:dyDescent="0.4">
      <c r="A64"/>
      <c r="B64" s="407"/>
      <c r="C64" s="408"/>
      <c r="D64" s="320" t="s">
        <v>171</v>
      </c>
      <c r="E64" s="409"/>
      <c r="F64" s="410"/>
      <c r="G64" s="410"/>
      <c r="H64" s="953"/>
      <c r="I64"/>
      <c r="J64"/>
      <c r="K64"/>
      <c r="L64"/>
      <c r="M64"/>
      <c r="N64"/>
      <c r="O64"/>
      <c r="P64"/>
      <c r="Q64"/>
      <c r="R64"/>
      <c r="S64"/>
      <c r="T64"/>
      <c r="U64"/>
      <c r="V64"/>
      <c r="W64"/>
      <c r="X64"/>
      <c r="Y64"/>
      <c r="Z64"/>
      <c r="AA64"/>
      <c r="AB64"/>
      <c r="AC64"/>
      <c r="AD64"/>
      <c r="AE64"/>
      <c r="AF64"/>
      <c r="AG64"/>
      <c r="AH64"/>
      <c r="AI64"/>
      <c r="AJ64"/>
    </row>
    <row r="65" spans="1:36" ht="56.25" x14ac:dyDescent="0.35">
      <c r="A65"/>
      <c r="B65" s="411">
        <v>32</v>
      </c>
      <c r="C65" s="213" t="s">
        <v>56</v>
      </c>
      <c r="D65" s="293" t="s">
        <v>369</v>
      </c>
      <c r="E65" s="91" t="s">
        <v>40</v>
      </c>
      <c r="F65" s="276">
        <v>3</v>
      </c>
      <c r="G65" s="412"/>
      <c r="H65" s="954">
        <f>(F65*G65)</f>
        <v>0</v>
      </c>
      <c r="I65"/>
      <c r="J65"/>
      <c r="K65"/>
      <c r="L65"/>
      <c r="M65"/>
      <c r="N65"/>
      <c r="O65"/>
      <c r="P65"/>
      <c r="Q65"/>
      <c r="R65"/>
      <c r="S65"/>
      <c r="T65"/>
      <c r="U65"/>
      <c r="V65"/>
      <c r="W65"/>
      <c r="X65"/>
      <c r="Y65"/>
      <c r="Z65"/>
      <c r="AA65"/>
      <c r="AB65"/>
      <c r="AC65"/>
      <c r="AD65"/>
      <c r="AE65"/>
      <c r="AF65"/>
      <c r="AG65"/>
      <c r="AH65"/>
      <c r="AI65"/>
      <c r="AJ65"/>
    </row>
    <row r="66" spans="1:36" ht="64.5" customHeight="1" x14ac:dyDescent="0.35">
      <c r="A66"/>
      <c r="B66" s="413">
        <v>33</v>
      </c>
      <c r="C66" s="120" t="s">
        <v>56</v>
      </c>
      <c r="D66" s="295" t="s">
        <v>122</v>
      </c>
      <c r="E66" s="91" t="s">
        <v>40</v>
      </c>
      <c r="F66" s="277">
        <v>9</v>
      </c>
      <c r="G66" s="414"/>
      <c r="H66" s="868">
        <f>(F66*G66)</f>
        <v>0</v>
      </c>
      <c r="I66"/>
      <c r="J66"/>
      <c r="K66"/>
      <c r="L66"/>
      <c r="M66"/>
      <c r="N66"/>
      <c r="O66"/>
      <c r="P66"/>
      <c r="Q66"/>
      <c r="R66"/>
      <c r="S66"/>
      <c r="T66"/>
      <c r="U66"/>
      <c r="V66"/>
      <c r="W66"/>
      <c r="X66"/>
      <c r="Y66"/>
      <c r="Z66"/>
      <c r="AA66"/>
      <c r="AB66"/>
      <c r="AC66"/>
      <c r="AD66"/>
      <c r="AE66"/>
      <c r="AF66"/>
      <c r="AG66"/>
      <c r="AH66"/>
      <c r="AI66"/>
      <c r="AJ66"/>
    </row>
    <row r="67" spans="1:36" ht="63" customHeight="1" x14ac:dyDescent="0.35">
      <c r="A67"/>
      <c r="B67" s="413">
        <v>34</v>
      </c>
      <c r="C67" s="120" t="s">
        <v>56</v>
      </c>
      <c r="D67" s="295" t="s">
        <v>371</v>
      </c>
      <c r="E67" s="91" t="s">
        <v>40</v>
      </c>
      <c r="F67" s="277">
        <v>14</v>
      </c>
      <c r="G67" s="414"/>
      <c r="H67" s="868">
        <f>(F67*G67)</f>
        <v>0</v>
      </c>
      <c r="I67"/>
      <c r="J67"/>
      <c r="K67"/>
      <c r="L67"/>
      <c r="M67"/>
      <c r="N67"/>
      <c r="O67"/>
      <c r="P67"/>
      <c r="Q67"/>
      <c r="R67"/>
      <c r="S67"/>
      <c r="T67"/>
      <c r="U67"/>
      <c r="V67"/>
      <c r="W67"/>
      <c r="X67"/>
      <c r="Y67"/>
      <c r="Z67"/>
      <c r="AA67"/>
      <c r="AB67"/>
      <c r="AC67"/>
      <c r="AD67"/>
      <c r="AE67"/>
      <c r="AF67"/>
      <c r="AG67"/>
      <c r="AH67"/>
      <c r="AI67"/>
      <c r="AJ67"/>
    </row>
    <row r="68" spans="1:36" ht="84" customHeight="1" x14ac:dyDescent="0.35">
      <c r="A68"/>
      <c r="B68" s="413">
        <v>35</v>
      </c>
      <c r="C68" s="213" t="s">
        <v>56</v>
      </c>
      <c r="D68" s="295" t="s">
        <v>95</v>
      </c>
      <c r="E68" s="415" t="s">
        <v>37</v>
      </c>
      <c r="F68" s="277">
        <v>67.8</v>
      </c>
      <c r="G68" s="414"/>
      <c r="H68" s="868">
        <f>(F68*G68)</f>
        <v>0</v>
      </c>
      <c r="I68"/>
      <c r="J68"/>
      <c r="K68"/>
      <c r="L68"/>
      <c r="M68"/>
      <c r="N68"/>
      <c r="O68"/>
      <c r="P68"/>
      <c r="Q68"/>
      <c r="R68"/>
      <c r="S68"/>
      <c r="T68"/>
      <c r="U68"/>
      <c r="V68"/>
      <c r="W68"/>
      <c r="X68"/>
      <c r="Y68"/>
      <c r="Z68"/>
      <c r="AA68"/>
      <c r="AB68"/>
      <c r="AC68"/>
      <c r="AD68"/>
      <c r="AE68"/>
      <c r="AF68"/>
      <c r="AG68"/>
      <c r="AH68"/>
      <c r="AI68"/>
      <c r="AJ68"/>
    </row>
    <row r="69" spans="1:36" ht="62.25" customHeight="1" thickBot="1" x14ac:dyDescent="0.4">
      <c r="A69"/>
      <c r="B69" s="416">
        <v>36</v>
      </c>
      <c r="C69" s="149" t="s">
        <v>96</v>
      </c>
      <c r="D69" s="328" t="s">
        <v>355</v>
      </c>
      <c r="E69" s="417" t="s">
        <v>39</v>
      </c>
      <c r="F69" s="283">
        <v>2.08</v>
      </c>
      <c r="G69" s="418"/>
      <c r="H69" s="1008">
        <f>(F69*G69)</f>
        <v>0</v>
      </c>
      <c r="I69"/>
      <c r="J69"/>
      <c r="K69"/>
      <c r="L69"/>
      <c r="M69"/>
      <c r="N69"/>
      <c r="O69"/>
      <c r="P69"/>
      <c r="Q69"/>
      <c r="R69"/>
      <c r="S69"/>
      <c r="T69"/>
      <c r="U69"/>
      <c r="V69"/>
      <c r="W69"/>
      <c r="X69"/>
      <c r="Y69"/>
      <c r="Z69"/>
      <c r="AA69"/>
      <c r="AB69"/>
      <c r="AC69"/>
      <c r="AD69"/>
      <c r="AE69"/>
      <c r="AF69"/>
      <c r="AG69"/>
      <c r="AH69"/>
      <c r="AI69"/>
      <c r="AJ69"/>
    </row>
    <row r="70" spans="1:36" ht="24.95" customHeight="1" thickBot="1" x14ac:dyDescent="0.4">
      <c r="A70"/>
      <c r="B70" s="419"/>
      <c r="C70" s="420"/>
      <c r="D70" s="421" t="s">
        <v>176</v>
      </c>
      <c r="E70" s="409"/>
      <c r="F70" s="422"/>
      <c r="G70" s="423"/>
      <c r="H70" s="1408"/>
      <c r="I70"/>
      <c r="J70"/>
      <c r="K70"/>
      <c r="L70"/>
      <c r="M70"/>
      <c r="N70"/>
      <c r="O70"/>
      <c r="P70"/>
      <c r="Q70"/>
      <c r="R70"/>
      <c r="S70"/>
      <c r="T70"/>
      <c r="U70"/>
      <c r="V70"/>
      <c r="W70"/>
      <c r="X70"/>
      <c r="Y70"/>
      <c r="Z70"/>
      <c r="AA70"/>
      <c r="AB70"/>
      <c r="AC70"/>
      <c r="AD70"/>
      <c r="AE70"/>
      <c r="AF70"/>
      <c r="AG70"/>
      <c r="AH70"/>
      <c r="AI70"/>
      <c r="AJ70"/>
    </row>
    <row r="71" spans="1:36" ht="62.25" customHeight="1" x14ac:dyDescent="0.35">
      <c r="A71"/>
      <c r="B71" s="411">
        <v>37</v>
      </c>
      <c r="C71" s="340" t="s">
        <v>81</v>
      </c>
      <c r="D71" s="293" t="s">
        <v>177</v>
      </c>
      <c r="E71" s="424" t="s">
        <v>38</v>
      </c>
      <c r="F71" s="276">
        <v>60</v>
      </c>
      <c r="G71" s="412"/>
      <c r="H71" s="954">
        <f>(F71*G71)</f>
        <v>0</v>
      </c>
      <c r="I71"/>
      <c r="J71"/>
      <c r="K71"/>
      <c r="L71"/>
      <c r="M71"/>
      <c r="N71"/>
      <c r="O71"/>
      <c r="P71"/>
      <c r="Q71"/>
      <c r="R71"/>
      <c r="S71"/>
      <c r="T71"/>
      <c r="U71"/>
      <c r="V71"/>
      <c r="W71"/>
      <c r="X71"/>
      <c r="Y71"/>
      <c r="Z71"/>
      <c r="AA71"/>
      <c r="AB71"/>
      <c r="AC71"/>
      <c r="AD71"/>
      <c r="AE71"/>
      <c r="AF71"/>
      <c r="AG71"/>
      <c r="AH71"/>
      <c r="AI71"/>
      <c r="AJ71"/>
    </row>
    <row r="72" spans="1:36" ht="61.5" customHeight="1" x14ac:dyDescent="0.35">
      <c r="A72"/>
      <c r="B72" s="413">
        <v>38</v>
      </c>
      <c r="C72" s="149" t="s">
        <v>81</v>
      </c>
      <c r="D72" s="295" t="s">
        <v>356</v>
      </c>
      <c r="E72" s="415" t="s">
        <v>38</v>
      </c>
      <c r="F72" s="277">
        <v>123</v>
      </c>
      <c r="G72" s="414"/>
      <c r="H72" s="868">
        <f>(F72*G72)</f>
        <v>0</v>
      </c>
      <c r="I72"/>
      <c r="J72"/>
      <c r="K72"/>
      <c r="L72"/>
      <c r="M72"/>
      <c r="N72"/>
      <c r="O72"/>
      <c r="P72"/>
      <c r="Q72"/>
      <c r="R72"/>
      <c r="S72"/>
      <c r="T72"/>
      <c r="U72"/>
      <c r="V72"/>
      <c r="W72"/>
      <c r="X72"/>
      <c r="Y72"/>
      <c r="Z72"/>
      <c r="AA72"/>
      <c r="AB72"/>
      <c r="AC72"/>
      <c r="AD72"/>
      <c r="AE72"/>
      <c r="AF72"/>
      <c r="AG72"/>
      <c r="AH72"/>
      <c r="AI72"/>
      <c r="AJ72"/>
    </row>
    <row r="73" spans="1:36" ht="69.75" customHeight="1" thickBot="1" x14ac:dyDescent="0.4">
      <c r="A73"/>
      <c r="B73" s="416">
        <v>39</v>
      </c>
      <c r="C73" s="327" t="s">
        <v>81</v>
      </c>
      <c r="D73" s="328" t="s">
        <v>327</v>
      </c>
      <c r="E73" s="417" t="s">
        <v>38</v>
      </c>
      <c r="F73" s="283">
        <v>40</v>
      </c>
      <c r="G73" s="418"/>
      <c r="H73" s="1008">
        <f>(F73*G73)</f>
        <v>0</v>
      </c>
      <c r="I73"/>
      <c r="J73"/>
      <c r="K73"/>
      <c r="L73"/>
      <c r="M73"/>
      <c r="N73"/>
      <c r="O73"/>
      <c r="P73"/>
      <c r="Q73"/>
      <c r="R73"/>
      <c r="S73"/>
      <c r="T73"/>
      <c r="U73"/>
      <c r="V73"/>
      <c r="W73"/>
      <c r="X73"/>
      <c r="Y73"/>
      <c r="Z73"/>
      <c r="AA73"/>
      <c r="AB73"/>
      <c r="AC73"/>
      <c r="AD73"/>
      <c r="AE73"/>
      <c r="AF73"/>
      <c r="AG73"/>
      <c r="AH73"/>
      <c r="AI73"/>
      <c r="AJ73"/>
    </row>
    <row r="74" spans="1:36" ht="20.25" customHeight="1" thickBot="1" x14ac:dyDescent="0.4">
      <c r="A74" s="2"/>
      <c r="B74" s="1883" t="s">
        <v>262</v>
      </c>
      <c r="C74" s="1884"/>
      <c r="D74" s="1884"/>
      <c r="E74" s="1884"/>
      <c r="F74" s="1884"/>
      <c r="G74" s="1884"/>
      <c r="H74" s="141">
        <f>SUM(H65:H73)</f>
        <v>0</v>
      </c>
      <c r="I74"/>
      <c r="J74"/>
      <c r="K74"/>
      <c r="L74"/>
      <c r="M74"/>
      <c r="N74" s="425"/>
      <c r="O74"/>
      <c r="P74"/>
      <c r="Q74"/>
      <c r="R74"/>
      <c r="S74"/>
      <c r="T74"/>
      <c r="U74"/>
      <c r="V74"/>
      <c r="W74"/>
      <c r="X74"/>
      <c r="Y74"/>
      <c r="Z74"/>
      <c r="AA74"/>
      <c r="AB74"/>
      <c r="AC74"/>
      <c r="AD74"/>
      <c r="AE74"/>
      <c r="AF74"/>
      <c r="AG74"/>
      <c r="AH74"/>
      <c r="AI74"/>
      <c r="AJ74"/>
    </row>
    <row r="75" spans="1:36" ht="22.5" customHeight="1" thickBot="1" x14ac:dyDescent="0.4">
      <c r="A75" s="2"/>
      <c r="B75" s="426"/>
      <c r="C75" s="427"/>
      <c r="D75" s="427"/>
      <c r="E75" s="427"/>
      <c r="F75" s="427"/>
      <c r="G75" s="427"/>
      <c r="H75" s="1409"/>
      <c r="I75"/>
      <c r="J75"/>
      <c r="K75"/>
      <c r="L75"/>
      <c r="M75"/>
      <c r="N75"/>
      <c r="O75"/>
      <c r="P75"/>
      <c r="Q75"/>
      <c r="R75"/>
      <c r="S75"/>
      <c r="T75"/>
      <c r="U75"/>
      <c r="V75"/>
      <c r="W75"/>
      <c r="X75"/>
      <c r="Y75"/>
      <c r="Z75"/>
      <c r="AA75"/>
      <c r="AB75"/>
      <c r="AC75"/>
      <c r="AD75"/>
      <c r="AE75"/>
      <c r="AF75"/>
      <c r="AG75"/>
      <c r="AH75"/>
      <c r="AI75"/>
      <c r="AJ75"/>
    </row>
    <row r="76" spans="1:36" ht="22.5" customHeight="1" thickBot="1" x14ac:dyDescent="0.3">
      <c r="A76" s="2"/>
      <c r="B76" s="51"/>
      <c r="C76" s="306"/>
      <c r="D76" s="1885" t="s">
        <v>407</v>
      </c>
      <c r="E76" s="1886"/>
      <c r="F76" s="1886"/>
      <c r="G76" s="1886"/>
      <c r="H76" s="1887"/>
      <c r="I76"/>
      <c r="J76"/>
      <c r="K76"/>
      <c r="L76"/>
      <c r="M76"/>
      <c r="N76"/>
      <c r="O76"/>
      <c r="P76"/>
      <c r="Q76"/>
      <c r="R76"/>
      <c r="S76"/>
      <c r="T76"/>
      <c r="U76"/>
      <c r="V76"/>
      <c r="W76"/>
      <c r="X76"/>
      <c r="Y76"/>
      <c r="Z76"/>
      <c r="AA76"/>
      <c r="AB76"/>
      <c r="AC76"/>
      <c r="AD76"/>
      <c r="AE76"/>
      <c r="AF76"/>
      <c r="AG76"/>
      <c r="AH76"/>
      <c r="AI76"/>
      <c r="AJ76"/>
    </row>
    <row r="77" spans="1:36" ht="22.5" customHeight="1" x14ac:dyDescent="0.25">
      <c r="A77" s="2"/>
      <c r="B77" s="39"/>
      <c r="C77" s="40"/>
      <c r="D77" s="308" t="s">
        <v>408</v>
      </c>
      <c r="E77" s="308"/>
      <c r="F77" s="378"/>
      <c r="G77" s="308"/>
      <c r="H77" s="1174">
        <f>H29</f>
        <v>0</v>
      </c>
      <c r="I77"/>
      <c r="J77"/>
      <c r="K77"/>
      <c r="L77"/>
      <c r="M77"/>
      <c r="N77"/>
      <c r="O77"/>
      <c r="P77"/>
      <c r="Q77"/>
      <c r="R77"/>
      <c r="S77"/>
      <c r="T77"/>
      <c r="U77"/>
      <c r="V77"/>
      <c r="W77"/>
      <c r="X77"/>
      <c r="Y77"/>
      <c r="Z77"/>
      <c r="AA77"/>
      <c r="AB77"/>
      <c r="AC77"/>
      <c r="AD77"/>
      <c r="AE77"/>
      <c r="AF77"/>
      <c r="AG77"/>
      <c r="AH77"/>
      <c r="AI77"/>
      <c r="AJ77"/>
    </row>
    <row r="78" spans="1:36" ht="22.5" customHeight="1" x14ac:dyDescent="0.25">
      <c r="A78" s="2"/>
      <c r="B78" s="41"/>
      <c r="C78" s="14"/>
      <c r="D78" s="80" t="s">
        <v>409</v>
      </c>
      <c r="E78" s="80"/>
      <c r="F78" s="81"/>
      <c r="G78" s="82"/>
      <c r="H78" s="131">
        <f>H36</f>
        <v>0</v>
      </c>
      <c r="I78"/>
      <c r="J78"/>
      <c r="K78"/>
      <c r="L78"/>
      <c r="M78"/>
      <c r="N78"/>
      <c r="O78"/>
      <c r="P78"/>
      <c r="Q78"/>
      <c r="R78"/>
      <c r="S78"/>
      <c r="T78"/>
      <c r="U78"/>
      <c r="V78"/>
      <c r="W78"/>
      <c r="X78"/>
      <c r="Y78"/>
      <c r="Z78"/>
      <c r="AA78"/>
      <c r="AB78"/>
      <c r="AC78"/>
      <c r="AD78"/>
      <c r="AE78"/>
      <c r="AF78"/>
      <c r="AG78"/>
      <c r="AH78"/>
      <c r="AI78"/>
      <c r="AJ78"/>
    </row>
    <row r="79" spans="1:36" ht="22.5" customHeight="1" x14ac:dyDescent="0.25">
      <c r="A79" s="2"/>
      <c r="B79" s="74"/>
      <c r="C79" s="75"/>
      <c r="D79" s="80" t="s">
        <v>410</v>
      </c>
      <c r="E79" s="83"/>
      <c r="F79" s="81"/>
      <c r="G79" s="82"/>
      <c r="H79" s="131">
        <f>H45</f>
        <v>0</v>
      </c>
      <c r="I79"/>
      <c r="J79"/>
      <c r="K79"/>
      <c r="L79"/>
      <c r="M79"/>
      <c r="N79"/>
      <c r="O79"/>
      <c r="P79"/>
      <c r="Q79"/>
      <c r="R79"/>
      <c r="S79"/>
      <c r="T79"/>
      <c r="U79"/>
      <c r="V79"/>
      <c r="W79"/>
      <c r="X79"/>
      <c r="Y79"/>
      <c r="Z79"/>
      <c r="AA79"/>
      <c r="AB79"/>
      <c r="AC79"/>
      <c r="AD79"/>
      <c r="AE79"/>
      <c r="AF79"/>
      <c r="AG79"/>
      <c r="AH79"/>
      <c r="AI79"/>
      <c r="AJ79"/>
    </row>
    <row r="80" spans="1:36" ht="22.5" customHeight="1" x14ac:dyDescent="0.25">
      <c r="A80" s="2"/>
      <c r="B80" s="18"/>
      <c r="C80" s="8"/>
      <c r="D80" s="83" t="s">
        <v>411</v>
      </c>
      <c r="E80" s="83"/>
      <c r="F80" s="84"/>
      <c r="G80" s="83"/>
      <c r="H80" s="131">
        <f>H55</f>
        <v>0</v>
      </c>
      <c r="I80"/>
      <c r="J80"/>
      <c r="K80"/>
      <c r="L80"/>
      <c r="M80"/>
      <c r="N80"/>
      <c r="O80"/>
      <c r="P80"/>
      <c r="Q80"/>
      <c r="R80"/>
      <c r="S80"/>
      <c r="T80"/>
      <c r="U80"/>
      <c r="V80"/>
      <c r="W80"/>
      <c r="X80"/>
      <c r="Y80"/>
      <c r="Z80"/>
      <c r="AA80"/>
      <c r="AB80"/>
      <c r="AC80"/>
      <c r="AD80"/>
      <c r="AE80"/>
      <c r="AF80"/>
      <c r="AG80"/>
      <c r="AH80"/>
      <c r="AI80"/>
      <c r="AJ80"/>
    </row>
    <row r="81" spans="1:36" ht="22.5" customHeight="1" x14ac:dyDescent="0.25">
      <c r="A81" s="2"/>
      <c r="B81" s="18"/>
      <c r="C81" s="8"/>
      <c r="D81" s="83" t="s">
        <v>412</v>
      </c>
      <c r="E81" s="83"/>
      <c r="F81" s="84"/>
      <c r="G81" s="83"/>
      <c r="H81" s="131">
        <f>H62</f>
        <v>0</v>
      </c>
      <c r="I81"/>
      <c r="J81"/>
      <c r="K81"/>
      <c r="L81"/>
      <c r="M81"/>
      <c r="N81"/>
      <c r="O81"/>
      <c r="P81"/>
      <c r="Q81"/>
      <c r="R81"/>
      <c r="S81"/>
      <c r="T81"/>
      <c r="U81"/>
      <c r="V81"/>
      <c r="W81"/>
      <c r="X81"/>
      <c r="Y81"/>
      <c r="Z81"/>
      <c r="AA81"/>
      <c r="AB81"/>
      <c r="AC81"/>
      <c r="AD81"/>
      <c r="AE81"/>
      <c r="AF81"/>
      <c r="AG81"/>
      <c r="AH81"/>
      <c r="AI81"/>
      <c r="AJ81"/>
    </row>
    <row r="82" spans="1:36" ht="22.5" customHeight="1" thickBot="1" x14ac:dyDescent="0.3">
      <c r="A82" s="2"/>
      <c r="B82" s="309"/>
      <c r="C82" s="243"/>
      <c r="D82" s="310" t="s">
        <v>413</v>
      </c>
      <c r="E82" s="310"/>
      <c r="F82" s="311"/>
      <c r="G82" s="310"/>
      <c r="H82" s="1181">
        <f>H74</f>
        <v>0</v>
      </c>
      <c r="I82"/>
      <c r="J82"/>
      <c r="K82"/>
      <c r="L82"/>
      <c r="M82"/>
      <c r="N82"/>
      <c r="O82"/>
      <c r="P82"/>
      <c r="Q82"/>
      <c r="R82"/>
      <c r="S82"/>
      <c r="T82"/>
      <c r="U82"/>
      <c r="V82"/>
      <c r="W82"/>
      <c r="X82"/>
      <c r="Y82"/>
      <c r="Z82"/>
      <c r="AA82"/>
      <c r="AB82"/>
      <c r="AC82"/>
      <c r="AD82"/>
      <c r="AE82"/>
      <c r="AF82"/>
      <c r="AG82"/>
      <c r="AH82"/>
      <c r="AI82"/>
      <c r="AJ82"/>
    </row>
    <row r="83" spans="1:36" ht="22.5" customHeight="1" thickBot="1" x14ac:dyDescent="0.3">
      <c r="A83" s="2"/>
      <c r="B83" s="1829" t="s">
        <v>414</v>
      </c>
      <c r="C83" s="1830"/>
      <c r="D83" s="1830"/>
      <c r="E83" s="1830"/>
      <c r="F83" s="1830"/>
      <c r="G83" s="1864"/>
      <c r="H83" s="1399">
        <f>SUM(H77:H82)</f>
        <v>0</v>
      </c>
      <c r="I83"/>
      <c r="J83"/>
      <c r="K83"/>
      <c r="L83"/>
      <c r="M83"/>
      <c r="N83"/>
      <c r="O83"/>
      <c r="P83"/>
      <c r="Q83"/>
      <c r="R83"/>
      <c r="S83"/>
      <c r="T83"/>
      <c r="U83"/>
      <c r="V83"/>
      <c r="W83"/>
      <c r="X83"/>
      <c r="Y83"/>
      <c r="Z83"/>
      <c r="AA83"/>
      <c r="AB83"/>
      <c r="AC83"/>
      <c r="AD83"/>
      <c r="AE83"/>
      <c r="AF83"/>
      <c r="AG83"/>
      <c r="AH83"/>
      <c r="AI83"/>
      <c r="AJ83"/>
    </row>
    <row r="84" spans="1:36" ht="22.5" customHeight="1" x14ac:dyDescent="0.35">
      <c r="A84" s="2"/>
      <c r="B84" s="427"/>
      <c r="C84" s="427"/>
      <c r="D84" s="427"/>
      <c r="E84" s="427"/>
      <c r="F84" s="427"/>
      <c r="G84" s="427"/>
      <c r="H84" s="1410"/>
      <c r="I84"/>
      <c r="J84"/>
      <c r="K84"/>
      <c r="L84"/>
      <c r="M84"/>
      <c r="N84"/>
      <c r="O84"/>
      <c r="P84"/>
      <c r="Q84"/>
      <c r="R84"/>
      <c r="S84"/>
      <c r="T84"/>
      <c r="U84"/>
      <c r="V84"/>
      <c r="W84"/>
      <c r="X84"/>
      <c r="Y84"/>
      <c r="Z84"/>
      <c r="AA84"/>
      <c r="AB84"/>
      <c r="AC84"/>
      <c r="AD84"/>
      <c r="AE84"/>
      <c r="AF84"/>
      <c r="AG84"/>
      <c r="AH84"/>
      <c r="AI84"/>
      <c r="AJ84"/>
    </row>
    <row r="85" spans="1:36" ht="22.5" customHeight="1" thickBot="1" x14ac:dyDescent="0.4">
      <c r="A85" s="2"/>
      <c r="B85" s="427"/>
      <c r="C85" s="427"/>
      <c r="D85" s="427"/>
      <c r="E85" s="427"/>
      <c r="F85" s="427"/>
      <c r="G85" s="427"/>
      <c r="H85" s="1410"/>
      <c r="I85"/>
      <c r="J85"/>
      <c r="K85"/>
      <c r="L85"/>
      <c r="M85"/>
      <c r="N85"/>
      <c r="O85"/>
      <c r="P85"/>
      <c r="Q85"/>
      <c r="R85"/>
      <c r="S85"/>
      <c r="T85"/>
      <c r="U85"/>
      <c r="V85"/>
      <c r="W85"/>
      <c r="X85"/>
      <c r="Y85"/>
      <c r="Z85"/>
      <c r="AA85"/>
      <c r="AB85"/>
      <c r="AC85"/>
      <c r="AD85"/>
      <c r="AE85"/>
      <c r="AF85"/>
      <c r="AG85"/>
      <c r="AH85"/>
      <c r="AI85"/>
      <c r="AJ85"/>
    </row>
    <row r="86" spans="1:36" ht="87" customHeight="1" thickBot="1" x14ac:dyDescent="0.3">
      <c r="A86" s="2"/>
      <c r="B86" s="1888" t="s">
        <v>378</v>
      </c>
      <c r="C86" s="1889"/>
      <c r="D86" s="1889"/>
      <c r="E86" s="1889"/>
      <c r="F86" s="1889"/>
      <c r="G86" s="1889"/>
      <c r="H86" s="1890"/>
      <c r="P86"/>
      <c r="Q86"/>
      <c r="R86"/>
      <c r="S86"/>
      <c r="T86"/>
      <c r="U86"/>
      <c r="V86"/>
      <c r="W86"/>
      <c r="X86"/>
      <c r="Y86"/>
      <c r="Z86"/>
      <c r="AA86"/>
      <c r="AB86"/>
      <c r="AC86"/>
      <c r="AD86"/>
      <c r="AE86"/>
      <c r="AF86"/>
      <c r="AG86"/>
      <c r="AH86"/>
      <c r="AI86"/>
      <c r="AJ86"/>
    </row>
    <row r="87" spans="1:36" ht="22.5" customHeight="1" thickBot="1" x14ac:dyDescent="0.3">
      <c r="A87" s="2"/>
      <c r="B87" s="1794" t="s">
        <v>0</v>
      </c>
      <c r="C87" s="1795"/>
      <c r="D87" s="1795"/>
      <c r="E87" s="1795"/>
      <c r="F87" s="1795"/>
      <c r="G87" s="1795"/>
      <c r="H87" s="1796"/>
      <c r="P87"/>
      <c r="Q87"/>
      <c r="R87"/>
      <c r="S87"/>
      <c r="T87"/>
      <c r="U87"/>
      <c r="V87"/>
      <c r="W87"/>
      <c r="X87"/>
      <c r="Y87"/>
      <c r="Z87"/>
      <c r="AA87"/>
      <c r="AB87"/>
      <c r="AC87"/>
      <c r="AD87"/>
      <c r="AE87"/>
      <c r="AF87"/>
      <c r="AG87"/>
      <c r="AH87"/>
      <c r="AI87"/>
      <c r="AJ87"/>
    </row>
    <row r="88" spans="1:36" ht="22.5" customHeight="1" thickBot="1" x14ac:dyDescent="0.3">
      <c r="A88" s="2"/>
      <c r="B88" s="1794" t="s">
        <v>415</v>
      </c>
      <c r="C88" s="1795"/>
      <c r="D88" s="1795"/>
      <c r="E88" s="1795"/>
      <c r="F88" s="1795"/>
      <c r="G88" s="1795"/>
      <c r="H88" s="1797"/>
      <c r="P88"/>
      <c r="Q88"/>
      <c r="R88"/>
      <c r="S88"/>
      <c r="T88"/>
      <c r="U88"/>
      <c r="V88"/>
      <c r="W88"/>
      <c r="X88"/>
      <c r="Y88"/>
      <c r="Z88"/>
      <c r="AA88"/>
      <c r="AB88"/>
      <c r="AC88"/>
      <c r="AD88"/>
      <c r="AE88"/>
      <c r="AF88"/>
      <c r="AG88"/>
      <c r="AH88"/>
      <c r="AI88"/>
      <c r="AJ88"/>
    </row>
    <row r="89" spans="1:36" ht="22.5" customHeight="1" thickBot="1" x14ac:dyDescent="0.3">
      <c r="A89" s="2"/>
      <c r="B89" s="37"/>
      <c r="C89" s="38"/>
      <c r="D89" s="1769" t="s">
        <v>1</v>
      </c>
      <c r="E89" s="1769"/>
      <c r="F89" s="1769"/>
      <c r="G89" s="1769"/>
      <c r="H89" s="1770"/>
      <c r="P89"/>
      <c r="Q89"/>
      <c r="R89"/>
      <c r="S89"/>
      <c r="T89"/>
      <c r="U89"/>
      <c r="V89"/>
      <c r="W89"/>
      <c r="X89"/>
      <c r="Y89"/>
      <c r="Z89"/>
      <c r="AA89"/>
      <c r="AB89"/>
      <c r="AC89"/>
      <c r="AD89"/>
      <c r="AE89"/>
      <c r="AF89"/>
      <c r="AG89"/>
      <c r="AH89"/>
      <c r="AI89"/>
      <c r="AJ89"/>
    </row>
    <row r="90" spans="1:36" s="7" customFormat="1" ht="52.5" customHeight="1" x14ac:dyDescent="0.25">
      <c r="A90" s="6"/>
      <c r="B90" s="39"/>
      <c r="C90" s="40" t="s">
        <v>2</v>
      </c>
      <c r="D90" s="1874" t="s">
        <v>3</v>
      </c>
      <c r="E90" s="1874"/>
      <c r="F90" s="1874"/>
      <c r="G90" s="1874"/>
      <c r="H90" s="1891"/>
      <c r="I90" s="6"/>
      <c r="J90" s="6"/>
      <c r="K90" s="6"/>
      <c r="L90" s="6"/>
      <c r="M90" s="6"/>
      <c r="N90" s="6"/>
      <c r="O90" s="6"/>
    </row>
    <row r="91" spans="1:36" s="7" customFormat="1" ht="150.75" customHeight="1" x14ac:dyDescent="0.25">
      <c r="A91" s="6"/>
      <c r="B91" s="41"/>
      <c r="C91" s="14" t="s">
        <v>4</v>
      </c>
      <c r="D91" s="1869" t="s">
        <v>5</v>
      </c>
      <c r="E91" s="1869"/>
      <c r="F91" s="1869"/>
      <c r="G91" s="1869"/>
      <c r="H91" s="1870"/>
      <c r="I91" s="6"/>
      <c r="J91" s="6"/>
      <c r="K91" s="6"/>
      <c r="L91" s="6"/>
      <c r="M91" s="6"/>
      <c r="N91" s="6"/>
      <c r="O91" s="6"/>
    </row>
    <row r="92" spans="1:36" s="7" customFormat="1" ht="86.25" customHeight="1" x14ac:dyDescent="0.25">
      <c r="A92" s="6"/>
      <c r="B92" s="94"/>
      <c r="C92" s="14" t="s">
        <v>6</v>
      </c>
      <c r="D92" s="1869" t="s">
        <v>7</v>
      </c>
      <c r="E92" s="1869"/>
      <c r="F92" s="1869"/>
      <c r="G92" s="1869"/>
      <c r="H92" s="1870"/>
      <c r="I92" s="6"/>
      <c r="J92" s="6"/>
      <c r="K92" s="6"/>
      <c r="L92" s="6"/>
      <c r="M92" s="6"/>
      <c r="N92" s="6"/>
      <c r="O92" s="6"/>
    </row>
    <row r="93" spans="1:36" s="7" customFormat="1" ht="89.25" customHeight="1" x14ac:dyDescent="0.25">
      <c r="A93" s="6"/>
      <c r="B93" s="94"/>
      <c r="C93" s="14" t="s">
        <v>8</v>
      </c>
      <c r="D93" s="1869" t="s">
        <v>82</v>
      </c>
      <c r="E93" s="1869"/>
      <c r="F93" s="1869"/>
      <c r="G93" s="1869"/>
      <c r="H93" s="1870"/>
      <c r="I93" s="6"/>
      <c r="J93" s="6"/>
      <c r="K93" s="6"/>
      <c r="L93" s="6"/>
      <c r="M93" s="6"/>
      <c r="N93" s="6"/>
      <c r="O93" s="6"/>
    </row>
    <row r="94" spans="1:36" s="7" customFormat="1" ht="135" customHeight="1" x14ac:dyDescent="0.25">
      <c r="A94" s="6"/>
      <c r="B94" s="94"/>
      <c r="C94" s="14" t="s">
        <v>9</v>
      </c>
      <c r="D94" s="1892" t="s">
        <v>59</v>
      </c>
      <c r="E94" s="1892"/>
      <c r="F94" s="1892"/>
      <c r="G94" s="1892"/>
      <c r="H94" s="1893"/>
      <c r="I94" s="6"/>
      <c r="J94" s="6"/>
      <c r="K94" s="6"/>
      <c r="L94" s="6"/>
      <c r="M94" s="6"/>
      <c r="N94" s="6"/>
      <c r="O94" s="6"/>
    </row>
    <row r="95" spans="1:36" s="7" customFormat="1" ht="87.75" customHeight="1" x14ac:dyDescent="0.25">
      <c r="A95" s="6"/>
      <c r="B95" s="94"/>
      <c r="C95" s="14" t="s">
        <v>10</v>
      </c>
      <c r="D95" s="1869" t="s">
        <v>60</v>
      </c>
      <c r="E95" s="1869"/>
      <c r="F95" s="1869"/>
      <c r="G95" s="1869"/>
      <c r="H95" s="1870"/>
      <c r="I95" s="6"/>
      <c r="J95" s="6"/>
      <c r="K95" s="6"/>
      <c r="L95" s="6"/>
      <c r="M95" s="6"/>
      <c r="N95" s="6"/>
      <c r="O95" s="6"/>
    </row>
    <row r="96" spans="1:36" s="7" customFormat="1" ht="54" customHeight="1" x14ac:dyDescent="0.25">
      <c r="A96" s="6"/>
      <c r="B96" s="94"/>
      <c r="C96" s="14" t="s">
        <v>11</v>
      </c>
      <c r="D96" s="1869" t="s">
        <v>12</v>
      </c>
      <c r="E96" s="1869"/>
      <c r="F96" s="1869"/>
      <c r="G96" s="1869"/>
      <c r="H96" s="1870"/>
      <c r="I96" s="6"/>
      <c r="J96" s="6"/>
      <c r="K96" s="6"/>
      <c r="L96" s="6"/>
      <c r="M96" s="6"/>
      <c r="N96" s="6"/>
      <c r="O96" s="6"/>
    </row>
    <row r="97" spans="1:15" s="7" customFormat="1" ht="142.5" customHeight="1" x14ac:dyDescent="0.25">
      <c r="A97" s="6"/>
      <c r="B97" s="94"/>
      <c r="C97" s="14" t="s">
        <v>13</v>
      </c>
      <c r="D97" s="1892" t="s">
        <v>265</v>
      </c>
      <c r="E97" s="1892"/>
      <c r="F97" s="1892"/>
      <c r="G97" s="1892"/>
      <c r="H97" s="1893"/>
      <c r="I97" s="6"/>
      <c r="J97" s="6"/>
      <c r="K97" s="6"/>
      <c r="L97" s="6"/>
      <c r="M97" s="6"/>
      <c r="N97" s="6"/>
      <c r="O97" s="6"/>
    </row>
    <row r="98" spans="1:15" s="7" customFormat="1" ht="68.25" customHeight="1" x14ac:dyDescent="0.25">
      <c r="A98" s="6"/>
      <c r="B98" s="94"/>
      <c r="C98" s="36" t="s">
        <v>14</v>
      </c>
      <c r="D98" s="1869" t="s">
        <v>15</v>
      </c>
      <c r="E98" s="1869"/>
      <c r="F98" s="1869"/>
      <c r="G98" s="1869"/>
      <c r="H98" s="1870"/>
      <c r="I98" s="6"/>
      <c r="J98" s="6"/>
      <c r="K98" s="6"/>
      <c r="L98" s="6"/>
      <c r="M98" s="6"/>
      <c r="N98" s="6"/>
      <c r="O98" s="6"/>
    </row>
    <row r="99" spans="1:15" s="7" customFormat="1" ht="103.5" customHeight="1" x14ac:dyDescent="0.25">
      <c r="A99" s="6"/>
      <c r="B99" s="94"/>
      <c r="C99" s="14" t="s">
        <v>16</v>
      </c>
      <c r="D99" s="1892" t="s">
        <v>98</v>
      </c>
      <c r="E99" s="1892"/>
      <c r="F99" s="1892"/>
      <c r="G99" s="1892"/>
      <c r="H99" s="1893"/>
      <c r="I99" s="6"/>
      <c r="J99" s="6"/>
      <c r="K99" s="6"/>
      <c r="L99" s="6"/>
      <c r="M99" s="6"/>
      <c r="N99" s="6"/>
      <c r="O99" s="6"/>
    </row>
    <row r="100" spans="1:15" s="7" customFormat="1" ht="175.5" customHeight="1" x14ac:dyDescent="0.25">
      <c r="A100" s="6"/>
      <c r="B100" s="94"/>
      <c r="C100" s="14" t="s">
        <v>17</v>
      </c>
      <c r="D100" s="1869" t="s">
        <v>334</v>
      </c>
      <c r="E100" s="1869"/>
      <c r="F100" s="1869"/>
      <c r="G100" s="1869"/>
      <c r="H100" s="1870"/>
      <c r="I100" s="6"/>
      <c r="J100" s="6"/>
      <c r="K100" s="6"/>
      <c r="L100" s="6"/>
      <c r="M100" s="6"/>
      <c r="N100" s="6"/>
      <c r="O100" s="6"/>
    </row>
    <row r="101" spans="1:15" s="7" customFormat="1" ht="153" customHeight="1" x14ac:dyDescent="0.25">
      <c r="A101" s="6"/>
      <c r="B101" s="94"/>
      <c r="C101" s="14" t="s">
        <v>18</v>
      </c>
      <c r="D101" s="1869" t="s">
        <v>19</v>
      </c>
      <c r="E101" s="1869"/>
      <c r="F101" s="1869"/>
      <c r="G101" s="1869"/>
      <c r="H101" s="1870"/>
      <c r="I101" s="6"/>
      <c r="J101" s="6"/>
      <c r="K101" s="6"/>
      <c r="L101" s="6"/>
      <c r="M101" s="6"/>
      <c r="N101" s="6"/>
      <c r="O101" s="6"/>
    </row>
    <row r="102" spans="1:15" s="7" customFormat="1" ht="99" customHeight="1" x14ac:dyDescent="0.25">
      <c r="A102" s="6"/>
      <c r="B102" s="94"/>
      <c r="C102" s="14" t="s">
        <v>20</v>
      </c>
      <c r="D102" s="1869" t="s">
        <v>21</v>
      </c>
      <c r="E102" s="1869"/>
      <c r="F102" s="1869"/>
      <c r="G102" s="1869"/>
      <c r="H102" s="1870"/>
      <c r="I102" s="6"/>
      <c r="J102" s="6"/>
      <c r="K102" s="6"/>
      <c r="L102" s="6"/>
      <c r="M102" s="6"/>
      <c r="N102" s="6"/>
      <c r="O102" s="6"/>
    </row>
    <row r="103" spans="1:15" s="7" customFormat="1" ht="84.75" customHeight="1" x14ac:dyDescent="0.25">
      <c r="A103" s="6"/>
      <c r="B103" s="94"/>
      <c r="C103" s="14" t="s">
        <v>22</v>
      </c>
      <c r="D103" s="1869" t="s">
        <v>83</v>
      </c>
      <c r="E103" s="1869"/>
      <c r="F103" s="1869"/>
      <c r="G103" s="1869"/>
      <c r="H103" s="1870"/>
      <c r="I103" s="6"/>
      <c r="J103" s="6"/>
      <c r="K103" s="6"/>
      <c r="L103" s="6"/>
      <c r="M103" s="6"/>
      <c r="N103" s="6"/>
      <c r="O103" s="6"/>
    </row>
    <row r="104" spans="1:15" s="7" customFormat="1" ht="72" customHeight="1" thickBot="1" x14ac:dyDescent="0.3">
      <c r="A104" s="6"/>
      <c r="B104" s="42"/>
      <c r="C104" s="43" t="s">
        <v>23</v>
      </c>
      <c r="D104" s="1877" t="s">
        <v>84</v>
      </c>
      <c r="E104" s="1877"/>
      <c r="F104" s="1877"/>
      <c r="G104" s="1877"/>
      <c r="H104" s="1878"/>
      <c r="I104" s="6"/>
      <c r="J104" s="6"/>
      <c r="K104" s="6"/>
      <c r="L104" s="6"/>
      <c r="M104" s="6"/>
      <c r="N104" s="6"/>
      <c r="O104" s="6"/>
    </row>
    <row r="105" spans="1:15" ht="56.25" x14ac:dyDescent="0.35">
      <c r="B105" s="39" t="s">
        <v>416</v>
      </c>
      <c r="C105" s="45" t="s">
        <v>216</v>
      </c>
      <c r="D105" s="45" t="s">
        <v>25</v>
      </c>
      <c r="E105" s="45" t="s">
        <v>26</v>
      </c>
      <c r="F105" s="5" t="s">
        <v>27</v>
      </c>
      <c r="G105" s="46" t="s">
        <v>28</v>
      </c>
      <c r="H105" s="47" t="s">
        <v>29</v>
      </c>
    </row>
    <row r="106" spans="1:15" ht="24.95" customHeight="1" thickBot="1" x14ac:dyDescent="0.4">
      <c r="B106" s="48">
        <v>1</v>
      </c>
      <c r="C106" s="22">
        <v>2</v>
      </c>
      <c r="D106" s="22">
        <v>3</v>
      </c>
      <c r="E106" s="22">
        <v>4</v>
      </c>
      <c r="F106" s="22">
        <v>5</v>
      </c>
      <c r="G106" s="49">
        <v>6</v>
      </c>
      <c r="H106" s="1405">
        <v>7</v>
      </c>
    </row>
    <row r="107" spans="1:15" ht="24.95" customHeight="1" thickBot="1" x14ac:dyDescent="0.4">
      <c r="B107" s="63"/>
      <c r="C107" s="373"/>
      <c r="D107" s="65" t="s">
        <v>30</v>
      </c>
      <c r="E107" s="272"/>
      <c r="F107" s="272"/>
      <c r="G107" s="361"/>
      <c r="H107" s="1406"/>
    </row>
    <row r="108" spans="1:15" ht="24.95" customHeight="1" x14ac:dyDescent="0.35">
      <c r="B108" s="13">
        <v>1</v>
      </c>
      <c r="C108" s="429" t="s">
        <v>62</v>
      </c>
      <c r="D108" s="275" t="s">
        <v>31</v>
      </c>
      <c r="E108" s="29" t="s">
        <v>32</v>
      </c>
      <c r="F108" s="30">
        <v>1</v>
      </c>
      <c r="G108" s="30"/>
      <c r="H108" s="430">
        <f>F108*G108</f>
        <v>0</v>
      </c>
    </row>
    <row r="109" spans="1:15" ht="43.5" customHeight="1" x14ac:dyDescent="0.35">
      <c r="B109" s="89">
        <v>2</v>
      </c>
      <c r="C109" s="431" t="s">
        <v>53</v>
      </c>
      <c r="D109" s="178" t="s">
        <v>33</v>
      </c>
      <c r="E109" s="91" t="s">
        <v>32</v>
      </c>
      <c r="F109" s="92">
        <v>1</v>
      </c>
      <c r="G109" s="92"/>
      <c r="H109" s="59">
        <f t="shared" ref="H109:H113" si="4">F109*G109</f>
        <v>0</v>
      </c>
    </row>
    <row r="110" spans="1:15" ht="24.95" customHeight="1" x14ac:dyDescent="0.35">
      <c r="B110" s="89">
        <v>3</v>
      </c>
      <c r="C110" s="432" t="s">
        <v>63</v>
      </c>
      <c r="D110" s="178" t="s">
        <v>34</v>
      </c>
      <c r="E110" s="91" t="s">
        <v>32</v>
      </c>
      <c r="F110" s="92">
        <v>1</v>
      </c>
      <c r="G110" s="92"/>
      <c r="H110" s="59">
        <f t="shared" si="4"/>
        <v>0</v>
      </c>
    </row>
    <row r="111" spans="1:15" ht="42" customHeight="1" x14ac:dyDescent="0.35">
      <c r="B111" s="89">
        <v>4</v>
      </c>
      <c r="C111" s="432" t="s">
        <v>64</v>
      </c>
      <c r="D111" s="178" t="s">
        <v>55</v>
      </c>
      <c r="E111" s="91" t="s">
        <v>32</v>
      </c>
      <c r="F111" s="92">
        <v>1</v>
      </c>
      <c r="G111" s="92"/>
      <c r="H111" s="59">
        <f t="shared" si="4"/>
        <v>0</v>
      </c>
    </row>
    <row r="112" spans="1:15" ht="63.75" customHeight="1" x14ac:dyDescent="0.35">
      <c r="B112" s="89">
        <v>5</v>
      </c>
      <c r="C112" s="432" t="s">
        <v>65</v>
      </c>
      <c r="D112" s="178" t="s">
        <v>58</v>
      </c>
      <c r="E112" s="91" t="s">
        <v>32</v>
      </c>
      <c r="F112" s="92">
        <v>1</v>
      </c>
      <c r="G112" s="92"/>
      <c r="H112" s="59">
        <f t="shared" si="4"/>
        <v>0</v>
      </c>
    </row>
    <row r="113" spans="1:36" ht="66" customHeight="1" thickBot="1" x14ac:dyDescent="0.4">
      <c r="B113" s="300">
        <v>6</v>
      </c>
      <c r="C113" s="433">
        <v>14</v>
      </c>
      <c r="D113" s="319" t="s">
        <v>217</v>
      </c>
      <c r="E113" s="288" t="s">
        <v>32</v>
      </c>
      <c r="F113" s="282">
        <v>1</v>
      </c>
      <c r="G113" s="282"/>
      <c r="H113" s="299">
        <f t="shared" si="4"/>
        <v>0</v>
      </c>
    </row>
    <row r="114" spans="1:36" ht="24.95" customHeight="1" thickBot="1" x14ac:dyDescent="0.4">
      <c r="B114" s="385"/>
      <c r="C114" s="386"/>
      <c r="D114" s="386"/>
      <c r="E114" s="1827" t="s">
        <v>218</v>
      </c>
      <c r="F114" s="1827"/>
      <c r="G114" s="1828"/>
      <c r="H114" s="372">
        <f>SUM(H108:H113)</f>
        <v>0</v>
      </c>
    </row>
    <row r="115" spans="1:36" s="7" customFormat="1" ht="24.95" customHeight="1" thickBot="1" x14ac:dyDescent="0.4">
      <c r="A115" s="6"/>
      <c r="B115" s="63"/>
      <c r="C115" s="373"/>
      <c r="D115" s="65" t="s">
        <v>35</v>
      </c>
      <c r="E115" s="272"/>
      <c r="F115" s="272"/>
      <c r="G115" s="361"/>
      <c r="H115" s="140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row>
    <row r="116" spans="1:36" s="7" customFormat="1" ht="24.95" customHeight="1" x14ac:dyDescent="0.35">
      <c r="A116" s="6"/>
      <c r="B116" s="13">
        <v>7</v>
      </c>
      <c r="C116" s="95"/>
      <c r="D116" s="60" t="s">
        <v>335</v>
      </c>
      <c r="E116" s="29" t="s">
        <v>36</v>
      </c>
      <c r="F116" s="97">
        <v>0.2555</v>
      </c>
      <c r="G116" s="96"/>
      <c r="H116" s="57">
        <f>F116*G116</f>
        <v>0</v>
      </c>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row>
    <row r="117" spans="1:36" s="6" customFormat="1" ht="66" customHeight="1" x14ac:dyDescent="0.35">
      <c r="B117" s="89">
        <v>8</v>
      </c>
      <c r="C117" s="93"/>
      <c r="D117" s="8" t="s">
        <v>417</v>
      </c>
      <c r="E117" s="91" t="s">
        <v>38</v>
      </c>
      <c r="F117" s="98">
        <v>1574</v>
      </c>
      <c r="G117" s="87"/>
      <c r="H117" s="59">
        <f>F117*G117</f>
        <v>0</v>
      </c>
    </row>
    <row r="118" spans="1:36" s="6" customFormat="1" ht="66" customHeight="1" x14ac:dyDescent="0.35">
      <c r="B118" s="89">
        <v>9</v>
      </c>
      <c r="C118" s="93"/>
      <c r="D118" s="8" t="s">
        <v>418</v>
      </c>
      <c r="E118" s="91" t="s">
        <v>39</v>
      </c>
      <c r="F118" s="98">
        <v>114</v>
      </c>
      <c r="G118" s="87"/>
      <c r="H118" s="59">
        <f>F118*G118</f>
        <v>0</v>
      </c>
    </row>
    <row r="119" spans="1:36" s="7" customFormat="1" ht="71.25" customHeight="1" x14ac:dyDescent="0.35">
      <c r="A119" s="6"/>
      <c r="B119" s="89">
        <v>10</v>
      </c>
      <c r="C119" s="93"/>
      <c r="D119" s="8" t="s">
        <v>419</v>
      </c>
      <c r="E119" s="91" t="s">
        <v>37</v>
      </c>
      <c r="F119" s="98">
        <v>510</v>
      </c>
      <c r="G119" s="87"/>
      <c r="H119" s="59">
        <f>F119*G119</f>
        <v>0</v>
      </c>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row>
    <row r="120" spans="1:36" s="7" customFormat="1" ht="87.75" customHeight="1" thickBot="1" x14ac:dyDescent="0.4">
      <c r="A120" s="6"/>
      <c r="B120" s="434">
        <v>11</v>
      </c>
      <c r="C120" s="435"/>
      <c r="D120" s="146" t="s">
        <v>420</v>
      </c>
      <c r="E120" s="135" t="s">
        <v>39</v>
      </c>
      <c r="F120" s="147">
        <v>674</v>
      </c>
      <c r="G120" s="137"/>
      <c r="H120" s="138">
        <f>F120*G120</f>
        <v>0</v>
      </c>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row>
    <row r="121" spans="1:36" s="7" customFormat="1" ht="24.95" customHeight="1" thickBot="1" x14ac:dyDescent="0.4">
      <c r="A121" s="6"/>
      <c r="B121" s="1781" t="s">
        <v>384</v>
      </c>
      <c r="C121" s="1782"/>
      <c r="D121" s="1782"/>
      <c r="E121" s="1782"/>
      <c r="F121" s="1782"/>
      <c r="G121" s="1783"/>
      <c r="H121" s="141">
        <f>SUM(H116:H120)</f>
        <v>0</v>
      </c>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row>
    <row r="122" spans="1:36" s="7" customFormat="1" ht="24.95" customHeight="1" thickBot="1" x14ac:dyDescent="0.4">
      <c r="A122" s="6"/>
      <c r="B122" s="63"/>
      <c r="C122" s="373"/>
      <c r="D122" s="65" t="s">
        <v>42</v>
      </c>
      <c r="E122" s="272"/>
      <c r="F122" s="272"/>
      <c r="G122" s="361"/>
      <c r="H122" s="140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row>
    <row r="123" spans="1:36" s="24" customFormat="1" ht="39.75" customHeight="1" x14ac:dyDescent="0.25">
      <c r="A123" s="23"/>
      <c r="B123" s="181">
        <v>12</v>
      </c>
      <c r="C123" s="103" t="s">
        <v>339</v>
      </c>
      <c r="D123" s="293" t="s">
        <v>421</v>
      </c>
      <c r="E123" s="436"/>
      <c r="F123" s="437"/>
      <c r="G123" s="438"/>
      <c r="H123" s="1411"/>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row>
    <row r="124" spans="1:36" s="24" customFormat="1" ht="21.75" customHeight="1" x14ac:dyDescent="0.35">
      <c r="A124" s="23"/>
      <c r="B124" s="89"/>
      <c r="C124" s="93"/>
      <c r="D124" s="25" t="s">
        <v>422</v>
      </c>
      <c r="E124" s="129" t="s">
        <v>38</v>
      </c>
      <c r="F124" s="104">
        <v>1700</v>
      </c>
      <c r="G124" s="101"/>
      <c r="H124" s="130">
        <f>F124*G124</f>
        <v>0</v>
      </c>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row>
    <row r="125" spans="1:36" s="24" customFormat="1" ht="21.75" customHeight="1" x14ac:dyDescent="0.35">
      <c r="A125" s="23"/>
      <c r="B125" s="89"/>
      <c r="C125" s="93"/>
      <c r="D125" s="25" t="s">
        <v>423</v>
      </c>
      <c r="E125" s="26" t="s">
        <v>38</v>
      </c>
      <c r="F125" s="98">
        <v>767</v>
      </c>
      <c r="G125" s="87"/>
      <c r="H125" s="59">
        <f>F125*G125</f>
        <v>0</v>
      </c>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row>
    <row r="126" spans="1:36" ht="38.25" thickBot="1" x14ac:dyDescent="0.4">
      <c r="B126" s="132">
        <v>13</v>
      </c>
      <c r="C126" s="145" t="s">
        <v>92</v>
      </c>
      <c r="D126" s="148" t="s">
        <v>424</v>
      </c>
      <c r="E126" s="128" t="s">
        <v>40</v>
      </c>
      <c r="F126" s="147">
        <v>5</v>
      </c>
      <c r="G126" s="137"/>
      <c r="H126" s="138">
        <f>F126*G126</f>
        <v>0</v>
      </c>
    </row>
    <row r="127" spans="1:36" s="7" customFormat="1" ht="24.95" customHeight="1" thickBot="1" x14ac:dyDescent="0.4">
      <c r="A127" s="6"/>
      <c r="B127" s="1853" t="s">
        <v>44</v>
      </c>
      <c r="C127" s="1854"/>
      <c r="D127" s="1854"/>
      <c r="E127" s="1854"/>
      <c r="F127" s="1854"/>
      <c r="G127" s="1855"/>
      <c r="H127" s="141">
        <f>SUM(H124:H126)</f>
        <v>0</v>
      </c>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row>
    <row r="128" spans="1:36" s="7" customFormat="1" ht="24.95" customHeight="1" thickBot="1" x14ac:dyDescent="0.4">
      <c r="A128" s="6"/>
      <c r="B128" s="63"/>
      <c r="C128" s="373"/>
      <c r="D128" s="65" t="s">
        <v>45</v>
      </c>
      <c r="E128" s="272"/>
      <c r="F128" s="272"/>
      <c r="G128" s="361"/>
      <c r="H128" s="140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row>
    <row r="129" spans="1:36" s="7" customFormat="1" ht="64.5" customHeight="1" x14ac:dyDescent="0.35">
      <c r="A129" s="6"/>
      <c r="B129" s="13">
        <v>14</v>
      </c>
      <c r="C129" s="95" t="s">
        <v>77</v>
      </c>
      <c r="D129" s="60" t="s">
        <v>425</v>
      </c>
      <c r="E129" s="29" t="s">
        <v>39</v>
      </c>
      <c r="F129" s="97">
        <v>511</v>
      </c>
      <c r="G129" s="96"/>
      <c r="H129" s="57">
        <f t="shared" ref="H129:H135" si="5">(F129*G129)</f>
        <v>0</v>
      </c>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row>
    <row r="130" spans="1:36" s="7" customFormat="1" ht="64.5" customHeight="1" x14ac:dyDescent="0.35">
      <c r="A130" s="6"/>
      <c r="B130" s="89">
        <v>15</v>
      </c>
      <c r="C130" s="93" t="s">
        <v>77</v>
      </c>
      <c r="D130" s="8" t="s">
        <v>426</v>
      </c>
      <c r="E130" s="91" t="s">
        <v>39</v>
      </c>
      <c r="F130" s="98">
        <v>154</v>
      </c>
      <c r="G130" s="87"/>
      <c r="H130" s="59">
        <f t="shared" si="5"/>
        <v>0</v>
      </c>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row>
    <row r="131" spans="1:36" ht="38.25" customHeight="1" x14ac:dyDescent="0.35">
      <c r="A131" s="118"/>
      <c r="B131" s="119">
        <v>16</v>
      </c>
      <c r="C131" s="120" t="s">
        <v>78</v>
      </c>
      <c r="D131" s="121" t="s">
        <v>394</v>
      </c>
      <c r="E131" s="122" t="s">
        <v>38</v>
      </c>
      <c r="F131" s="123">
        <v>1574</v>
      </c>
      <c r="G131" s="124"/>
      <c r="H131" s="59">
        <f t="shared" si="5"/>
        <v>0</v>
      </c>
      <c r="I131"/>
      <c r="J131"/>
      <c r="K131"/>
      <c r="L131"/>
      <c r="M131"/>
      <c r="N131"/>
      <c r="O131"/>
      <c r="P131"/>
      <c r="Q131"/>
      <c r="R131"/>
      <c r="S131"/>
      <c r="T131"/>
      <c r="U131"/>
      <c r="V131"/>
      <c r="W131"/>
      <c r="X131"/>
      <c r="Y131"/>
      <c r="Z131"/>
      <c r="AA131"/>
      <c r="AB131"/>
      <c r="AC131"/>
      <c r="AD131"/>
      <c r="AE131"/>
      <c r="AF131"/>
      <c r="AG131"/>
      <c r="AH131"/>
      <c r="AI131"/>
      <c r="AJ131"/>
    </row>
    <row r="132" spans="1:36" s="7" customFormat="1" ht="24.95" customHeight="1" x14ac:dyDescent="0.35">
      <c r="A132" s="6"/>
      <c r="B132" s="119">
        <v>17</v>
      </c>
      <c r="C132" s="93" t="s">
        <v>79</v>
      </c>
      <c r="D132" s="8" t="s">
        <v>427</v>
      </c>
      <c r="E132" s="91" t="s">
        <v>38</v>
      </c>
      <c r="F132" s="98">
        <v>1574</v>
      </c>
      <c r="G132" s="87"/>
      <c r="H132" s="59">
        <f t="shared" si="5"/>
        <v>0</v>
      </c>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row>
    <row r="133" spans="1:36" s="7" customFormat="1" ht="54.75" customHeight="1" x14ac:dyDescent="0.35">
      <c r="A133" s="6"/>
      <c r="B133" s="89">
        <v>18</v>
      </c>
      <c r="C133" s="93" t="s">
        <v>80</v>
      </c>
      <c r="D133" s="8" t="s">
        <v>428</v>
      </c>
      <c r="E133" s="91" t="s">
        <v>37</v>
      </c>
      <c r="F133" s="98">
        <v>210</v>
      </c>
      <c r="G133" s="87"/>
      <c r="H133" s="59">
        <f t="shared" si="5"/>
        <v>0</v>
      </c>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row>
    <row r="134" spans="1:36" s="7" customFormat="1" ht="54.75" customHeight="1" x14ac:dyDescent="0.35">
      <c r="A134" s="6"/>
      <c r="B134" s="89">
        <v>19</v>
      </c>
      <c r="C134" s="93" t="s">
        <v>80</v>
      </c>
      <c r="D134" s="8" t="s">
        <v>429</v>
      </c>
      <c r="E134" s="91" t="s">
        <v>37</v>
      </c>
      <c r="F134" s="98">
        <v>510</v>
      </c>
      <c r="G134" s="87"/>
      <c r="H134" s="59">
        <f t="shared" si="5"/>
        <v>0</v>
      </c>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row>
    <row r="135" spans="1:36" ht="60" customHeight="1" thickBot="1" x14ac:dyDescent="0.4">
      <c r="A135" s="118"/>
      <c r="B135" s="89">
        <v>20</v>
      </c>
      <c r="C135" s="120" t="s">
        <v>94</v>
      </c>
      <c r="D135" s="121" t="s">
        <v>430</v>
      </c>
      <c r="E135" s="122" t="s">
        <v>38</v>
      </c>
      <c r="F135" s="98">
        <v>765</v>
      </c>
      <c r="G135" s="87"/>
      <c r="H135" s="138">
        <f t="shared" si="5"/>
        <v>0</v>
      </c>
      <c r="I135"/>
      <c r="J135"/>
      <c r="K135"/>
      <c r="L135"/>
      <c r="M135"/>
      <c r="N135"/>
      <c r="O135"/>
      <c r="P135"/>
      <c r="Q135"/>
      <c r="R135"/>
      <c r="S135"/>
      <c r="T135"/>
      <c r="U135"/>
      <c r="V135"/>
      <c r="W135"/>
      <c r="X135"/>
      <c r="Y135"/>
      <c r="Z135"/>
      <c r="AA135"/>
      <c r="AB135"/>
      <c r="AC135"/>
      <c r="AD135"/>
      <c r="AE135"/>
      <c r="AF135"/>
      <c r="AG135"/>
      <c r="AH135"/>
      <c r="AI135"/>
      <c r="AJ135"/>
    </row>
    <row r="136" spans="1:36" s="7" customFormat="1" ht="24.95" customHeight="1" thickBot="1" x14ac:dyDescent="0.3">
      <c r="A136" s="6"/>
      <c r="B136" s="1897" t="s">
        <v>46</v>
      </c>
      <c r="C136" s="1898"/>
      <c r="D136" s="1898"/>
      <c r="E136" s="1898"/>
      <c r="F136" s="1898"/>
      <c r="G136" s="1898"/>
      <c r="H136" s="141">
        <f>SUM(H129:H135)</f>
        <v>0</v>
      </c>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row>
    <row r="137" spans="1:36" s="6" customFormat="1" ht="24.95" customHeight="1" thickBot="1" x14ac:dyDescent="0.4">
      <c r="B137" s="63"/>
      <c r="C137" s="373"/>
      <c r="D137" s="65" t="s">
        <v>431</v>
      </c>
      <c r="E137" s="272"/>
      <c r="F137" s="272"/>
      <c r="G137" s="361"/>
      <c r="H137" s="1406"/>
    </row>
    <row r="138" spans="1:36" s="6" customFormat="1" ht="24.95" customHeight="1" thickBot="1" x14ac:dyDescent="0.4">
      <c r="B138" s="440"/>
      <c r="C138" s="366"/>
      <c r="D138" s="1899" t="s">
        <v>432</v>
      </c>
      <c r="E138" s="1900"/>
      <c r="F138" s="1900"/>
      <c r="G138" s="1900"/>
      <c r="H138" s="1901"/>
    </row>
    <row r="139" spans="1:36" s="6" customFormat="1" ht="20.100000000000001" customHeight="1" thickBot="1" x14ac:dyDescent="0.3">
      <c r="B139" s="441">
        <v>21</v>
      </c>
      <c r="C139" s="252"/>
      <c r="D139" s="381" t="s">
        <v>305</v>
      </c>
      <c r="E139" s="272"/>
      <c r="F139" s="272"/>
      <c r="G139" s="361"/>
      <c r="H139" s="1406"/>
    </row>
    <row r="140" spans="1:36" s="6" customFormat="1" ht="79.5" customHeight="1" x14ac:dyDescent="0.35">
      <c r="B140" s="13">
        <v>22</v>
      </c>
      <c r="C140" s="442"/>
      <c r="D140" s="60" t="s">
        <v>433</v>
      </c>
      <c r="E140" s="29" t="s">
        <v>39</v>
      </c>
      <c r="F140" s="97">
        <v>16</v>
      </c>
      <c r="G140" s="96"/>
      <c r="H140" s="57">
        <f>(F140*G140)</f>
        <v>0</v>
      </c>
    </row>
    <row r="141" spans="1:36" s="6" customFormat="1" ht="75.75" customHeight="1" thickBot="1" x14ac:dyDescent="0.4">
      <c r="B141" s="300">
        <v>23</v>
      </c>
      <c r="C141" s="443"/>
      <c r="D141" s="243" t="s">
        <v>434</v>
      </c>
      <c r="E141" s="288" t="s">
        <v>39</v>
      </c>
      <c r="F141" s="289">
        <v>4.8</v>
      </c>
      <c r="G141" s="298"/>
      <c r="H141" s="299">
        <f>(F141*G141)</f>
        <v>0</v>
      </c>
    </row>
    <row r="142" spans="1:36" s="6" customFormat="1" ht="20.100000000000001" customHeight="1" thickBot="1" x14ac:dyDescent="0.3">
      <c r="B142" s="441">
        <v>24</v>
      </c>
      <c r="C142" s="444"/>
      <c r="D142" s="381" t="s">
        <v>310</v>
      </c>
      <c r="E142" s="272"/>
      <c r="F142" s="272"/>
      <c r="G142" s="361"/>
      <c r="H142" s="1406"/>
    </row>
    <row r="143" spans="1:36" s="6" customFormat="1" ht="83.25" customHeight="1" x14ac:dyDescent="0.35">
      <c r="B143" s="13">
        <v>25</v>
      </c>
      <c r="C143" s="442"/>
      <c r="D143" s="60" t="s">
        <v>435</v>
      </c>
      <c r="E143" s="29" t="s">
        <v>39</v>
      </c>
      <c r="F143" s="97">
        <v>16</v>
      </c>
      <c r="G143" s="96"/>
      <c r="H143" s="57">
        <f>(F143*G143)</f>
        <v>0</v>
      </c>
    </row>
    <row r="144" spans="1:36" s="6" customFormat="1" ht="83.25" customHeight="1" thickBot="1" x14ac:dyDescent="0.4">
      <c r="B144" s="300">
        <v>26</v>
      </c>
      <c r="C144" s="443"/>
      <c r="D144" s="243" t="s">
        <v>436</v>
      </c>
      <c r="E144" s="288" t="s">
        <v>39</v>
      </c>
      <c r="F144" s="289">
        <v>8</v>
      </c>
      <c r="G144" s="298"/>
      <c r="H144" s="299">
        <f>(F144*G144)</f>
        <v>0</v>
      </c>
    </row>
    <row r="145" spans="1:36" s="6" customFormat="1" ht="20.100000000000001" customHeight="1" thickBot="1" x14ac:dyDescent="0.3">
      <c r="B145" s="441">
        <v>27</v>
      </c>
      <c r="C145" s="444"/>
      <c r="D145" s="381" t="s">
        <v>316</v>
      </c>
      <c r="E145" s="272"/>
      <c r="F145" s="272"/>
      <c r="G145" s="361"/>
      <c r="H145" s="1406"/>
    </row>
    <row r="146" spans="1:36" s="6" customFormat="1" ht="81.75" customHeight="1" x14ac:dyDescent="0.35">
      <c r="B146" s="13">
        <v>28</v>
      </c>
      <c r="C146" s="445"/>
      <c r="D146" s="60" t="s">
        <v>437</v>
      </c>
      <c r="E146" s="29"/>
      <c r="F146" s="97"/>
      <c r="G146" s="96"/>
      <c r="H146" s="57"/>
    </row>
    <row r="147" spans="1:36" s="6" customFormat="1" ht="21.75" customHeight="1" x14ac:dyDescent="0.35">
      <c r="B147" s="89">
        <v>29</v>
      </c>
      <c r="C147" s="446"/>
      <c r="D147" s="8" t="s">
        <v>438</v>
      </c>
      <c r="E147" s="91" t="s">
        <v>205</v>
      </c>
      <c r="F147" s="98">
        <v>210</v>
      </c>
      <c r="G147" s="87"/>
      <c r="H147" s="59">
        <f>(F147*G147)</f>
        <v>0</v>
      </c>
    </row>
    <row r="148" spans="1:36" s="6" customFormat="1" ht="21.75" customHeight="1" x14ac:dyDescent="0.35">
      <c r="B148" s="89"/>
      <c r="C148" s="446"/>
      <c r="D148" s="8" t="s">
        <v>439</v>
      </c>
      <c r="E148" s="91" t="s">
        <v>205</v>
      </c>
      <c r="F148" s="98">
        <v>620</v>
      </c>
      <c r="G148" s="87"/>
      <c r="H148" s="59">
        <f>(F148*G148)</f>
        <v>0</v>
      </c>
    </row>
    <row r="149" spans="1:36" s="6" customFormat="1" ht="21.75" customHeight="1" thickBot="1" x14ac:dyDescent="0.4">
      <c r="B149" s="300">
        <v>30</v>
      </c>
      <c r="C149" s="447"/>
      <c r="D149" s="243" t="s">
        <v>440</v>
      </c>
      <c r="E149" s="288" t="s">
        <v>205</v>
      </c>
      <c r="F149" s="289">
        <v>62</v>
      </c>
      <c r="G149" s="298"/>
      <c r="H149" s="299">
        <f>(F149*G149)</f>
        <v>0</v>
      </c>
    </row>
    <row r="150" spans="1:36" s="7" customFormat="1" ht="23.25" customHeight="1" thickBot="1" x14ac:dyDescent="0.4">
      <c r="A150" s="6"/>
      <c r="B150" s="1902" t="s">
        <v>441</v>
      </c>
      <c r="C150" s="1903"/>
      <c r="D150" s="1903"/>
      <c r="E150" s="1903"/>
      <c r="F150" s="1903"/>
      <c r="G150" s="1904"/>
      <c r="H150" s="1011">
        <f>SUM(H140:H149)</f>
        <v>0</v>
      </c>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row>
    <row r="151" spans="1:36" s="6" customFormat="1" ht="20.45" customHeight="1" thickBot="1" x14ac:dyDescent="0.4">
      <c r="B151" s="448"/>
      <c r="C151" s="303"/>
      <c r="D151" s="1905" t="s">
        <v>442</v>
      </c>
      <c r="E151" s="1906"/>
      <c r="F151" s="1906"/>
      <c r="G151" s="1906"/>
      <c r="H151" s="1907"/>
    </row>
    <row r="152" spans="1:36" s="6" customFormat="1" ht="20.100000000000001" customHeight="1" thickBot="1" x14ac:dyDescent="0.3">
      <c r="B152" s="365">
        <v>31</v>
      </c>
      <c r="C152" s="366"/>
      <c r="D152" s="367" t="s">
        <v>443</v>
      </c>
      <c r="E152" s="272"/>
      <c r="F152" s="272"/>
      <c r="G152" s="361"/>
      <c r="H152" s="1406"/>
    </row>
    <row r="153" spans="1:36" s="6" customFormat="1" ht="37.5" customHeight="1" thickBot="1" x14ac:dyDescent="0.4">
      <c r="B153" s="441">
        <v>32</v>
      </c>
      <c r="C153" s="444"/>
      <c r="D153" s="381" t="s">
        <v>444</v>
      </c>
      <c r="E153" s="449" t="s">
        <v>40</v>
      </c>
      <c r="F153" s="249">
        <v>200</v>
      </c>
      <c r="G153" s="450"/>
      <c r="H153" s="650">
        <f t="shared" ref="H153:H159" si="6">(F153*G153)</f>
        <v>0</v>
      </c>
    </row>
    <row r="154" spans="1:36" s="6" customFormat="1" ht="20.100000000000001" customHeight="1" thickBot="1" x14ac:dyDescent="0.3">
      <c r="B154" s="451">
        <v>33</v>
      </c>
      <c r="C154" s="452"/>
      <c r="D154" s="240" t="s">
        <v>310</v>
      </c>
      <c r="E154" s="272"/>
      <c r="F154" s="272"/>
      <c r="G154" s="361"/>
      <c r="H154" s="1406"/>
    </row>
    <row r="155" spans="1:36" s="6" customFormat="1" ht="83.25" customHeight="1" thickBot="1" x14ac:dyDescent="0.4">
      <c r="B155" s="451">
        <v>34</v>
      </c>
      <c r="C155" s="452"/>
      <c r="D155" s="240" t="s">
        <v>445</v>
      </c>
      <c r="E155" s="78" t="s">
        <v>39</v>
      </c>
      <c r="F155" s="144">
        <v>5.0625</v>
      </c>
      <c r="G155" s="453"/>
      <c r="H155" s="737">
        <f t="shared" si="6"/>
        <v>0</v>
      </c>
    </row>
    <row r="156" spans="1:36" s="6" customFormat="1" ht="20.100000000000001" customHeight="1" thickBot="1" x14ac:dyDescent="0.3">
      <c r="B156" s="302">
        <v>35</v>
      </c>
      <c r="C156" s="454"/>
      <c r="D156" s="117" t="s">
        <v>316</v>
      </c>
      <c r="E156" s="272"/>
      <c r="F156" s="272"/>
      <c r="G156" s="361"/>
      <c r="H156" s="1406"/>
    </row>
    <row r="157" spans="1:36" s="6" customFormat="1" ht="81.75" customHeight="1" x14ac:dyDescent="0.35">
      <c r="B157" s="181">
        <v>36</v>
      </c>
      <c r="C157" s="455"/>
      <c r="D157" s="100" t="s">
        <v>437</v>
      </c>
      <c r="E157" s="176"/>
      <c r="F157" s="104"/>
      <c r="G157" s="101"/>
      <c r="H157" s="130"/>
    </row>
    <row r="158" spans="1:36" s="6" customFormat="1" ht="21.75" customHeight="1" x14ac:dyDescent="0.35">
      <c r="B158" s="89">
        <v>37</v>
      </c>
      <c r="C158" s="446"/>
      <c r="D158" s="8" t="s">
        <v>446</v>
      </c>
      <c r="E158" s="91" t="s">
        <v>205</v>
      </c>
      <c r="F158" s="98">
        <v>47.76</v>
      </c>
      <c r="G158" s="87"/>
      <c r="H158" s="59">
        <f t="shared" si="6"/>
        <v>0</v>
      </c>
    </row>
    <row r="159" spans="1:36" s="6" customFormat="1" ht="21.75" customHeight="1" thickBot="1" x14ac:dyDescent="0.4">
      <c r="B159" s="132">
        <v>38</v>
      </c>
      <c r="C159" s="456"/>
      <c r="D159" s="146" t="s">
        <v>447</v>
      </c>
      <c r="E159" s="135" t="s">
        <v>205</v>
      </c>
      <c r="F159" s="147">
        <v>109.35</v>
      </c>
      <c r="G159" s="137"/>
      <c r="H159" s="138">
        <f t="shared" si="6"/>
        <v>0</v>
      </c>
    </row>
    <row r="160" spans="1:36" s="6" customFormat="1" ht="20.45" customHeight="1" thickBot="1" x14ac:dyDescent="0.4">
      <c r="B160" s="1894" t="s">
        <v>448</v>
      </c>
      <c r="C160" s="1895"/>
      <c r="D160" s="1895"/>
      <c r="E160" s="1895"/>
      <c r="F160" s="1895"/>
      <c r="G160" s="1896"/>
      <c r="H160" s="1412">
        <f>H159+H158+H155+H153</f>
        <v>0</v>
      </c>
    </row>
    <row r="161" spans="1:36" s="6" customFormat="1" ht="30.75" customHeight="1" thickBot="1" x14ac:dyDescent="0.3">
      <c r="B161" s="441">
        <v>39</v>
      </c>
      <c r="C161" s="252"/>
      <c r="D161" s="381" t="s">
        <v>449</v>
      </c>
      <c r="E161" s="272"/>
      <c r="F161" s="272"/>
      <c r="G161" s="361"/>
      <c r="H161" s="1406"/>
    </row>
    <row r="162" spans="1:36" s="6" customFormat="1" ht="26.25" customHeight="1" thickBot="1" x14ac:dyDescent="0.3">
      <c r="B162" s="451">
        <v>40</v>
      </c>
      <c r="C162" s="239"/>
      <c r="D162" s="240" t="s">
        <v>305</v>
      </c>
      <c r="E162" s="272"/>
      <c r="F162" s="272"/>
      <c r="G162" s="361"/>
      <c r="H162" s="1406"/>
    </row>
    <row r="163" spans="1:36" s="6" customFormat="1" ht="93.75" customHeight="1" x14ac:dyDescent="0.35">
      <c r="B163" s="13">
        <v>41</v>
      </c>
      <c r="C163" s="442"/>
      <c r="D163" s="60" t="s">
        <v>450</v>
      </c>
      <c r="E163" s="29" t="s">
        <v>39</v>
      </c>
      <c r="F163" s="97">
        <v>10.92</v>
      </c>
      <c r="G163" s="96"/>
      <c r="H163" s="57">
        <f>(F163*G163)</f>
        <v>0</v>
      </c>
    </row>
    <row r="164" spans="1:36" s="6" customFormat="1" ht="76.5" customHeight="1" thickBot="1" x14ac:dyDescent="0.4">
      <c r="B164" s="300">
        <v>42</v>
      </c>
      <c r="C164" s="443"/>
      <c r="D164" s="243" t="s">
        <v>434</v>
      </c>
      <c r="E164" s="288" t="s">
        <v>39</v>
      </c>
      <c r="F164" s="289">
        <v>1.58</v>
      </c>
      <c r="G164" s="298"/>
      <c r="H164" s="299">
        <f>(F164*G164)</f>
        <v>0</v>
      </c>
    </row>
    <row r="165" spans="1:36" s="6" customFormat="1" ht="21.75" customHeight="1" thickBot="1" x14ac:dyDescent="0.3">
      <c r="B165" s="441">
        <v>43</v>
      </c>
      <c r="C165" s="444"/>
      <c r="D165" s="381" t="s">
        <v>310</v>
      </c>
      <c r="E165" s="272"/>
      <c r="F165" s="272"/>
      <c r="G165" s="361"/>
      <c r="H165" s="1406"/>
    </row>
    <row r="166" spans="1:36" s="6" customFormat="1" ht="83.25" customHeight="1" x14ac:dyDescent="0.35">
      <c r="B166" s="13">
        <v>44</v>
      </c>
      <c r="C166" s="442"/>
      <c r="D166" s="60" t="s">
        <v>435</v>
      </c>
      <c r="E166" s="29" t="s">
        <v>39</v>
      </c>
      <c r="F166" s="97">
        <v>5.25</v>
      </c>
      <c r="G166" s="96"/>
      <c r="H166" s="57">
        <f>(F166*G166)</f>
        <v>0</v>
      </c>
    </row>
    <row r="167" spans="1:36" s="6" customFormat="1" ht="83.25" customHeight="1" thickBot="1" x14ac:dyDescent="0.4">
      <c r="B167" s="300">
        <v>45</v>
      </c>
      <c r="C167" s="443"/>
      <c r="D167" s="243" t="s">
        <v>451</v>
      </c>
      <c r="E167" s="288" t="s">
        <v>39</v>
      </c>
      <c r="F167" s="289">
        <v>6.3</v>
      </c>
      <c r="G167" s="298"/>
      <c r="H167" s="299">
        <f>(F167*G167)</f>
        <v>0</v>
      </c>
    </row>
    <row r="168" spans="1:36" s="6" customFormat="1" ht="27" customHeight="1" thickBot="1" x14ac:dyDescent="0.3">
      <c r="B168" s="441">
        <v>46</v>
      </c>
      <c r="C168" s="444"/>
      <c r="D168" s="381" t="s">
        <v>316</v>
      </c>
      <c r="E168" s="272"/>
      <c r="F168" s="272"/>
      <c r="G168" s="361"/>
      <c r="H168" s="1406"/>
    </row>
    <row r="169" spans="1:36" s="6" customFormat="1" ht="81.75" customHeight="1" x14ac:dyDescent="0.35">
      <c r="B169" s="13">
        <v>47</v>
      </c>
      <c r="C169" s="445"/>
      <c r="D169" s="60" t="s">
        <v>437</v>
      </c>
      <c r="E169" s="29"/>
      <c r="F169" s="97"/>
      <c r="G169" s="96"/>
      <c r="H169" s="57"/>
    </row>
    <row r="170" spans="1:36" s="6" customFormat="1" ht="21.75" customHeight="1" x14ac:dyDescent="0.35">
      <c r="B170" s="89">
        <v>48</v>
      </c>
      <c r="C170" s="446"/>
      <c r="D170" s="8" t="s">
        <v>438</v>
      </c>
      <c r="E170" s="91" t="s">
        <v>205</v>
      </c>
      <c r="F170" s="98">
        <v>105</v>
      </c>
      <c r="G170" s="87"/>
      <c r="H170" s="59">
        <f>(F170*G170)</f>
        <v>0</v>
      </c>
    </row>
    <row r="171" spans="1:36" s="6" customFormat="1" ht="21.75" customHeight="1" x14ac:dyDescent="0.35">
      <c r="B171" s="89"/>
      <c r="C171" s="446"/>
      <c r="D171" s="8" t="s">
        <v>452</v>
      </c>
      <c r="E171" s="91" t="s">
        <v>205</v>
      </c>
      <c r="F171" s="98">
        <v>310</v>
      </c>
      <c r="G171" s="87"/>
      <c r="H171" s="59">
        <f>(F171*G171)</f>
        <v>0</v>
      </c>
    </row>
    <row r="172" spans="1:36" s="6" customFormat="1" ht="21.75" customHeight="1" thickBot="1" x14ac:dyDescent="0.4">
      <c r="B172" s="300">
        <v>49</v>
      </c>
      <c r="C172" s="447"/>
      <c r="D172" s="243" t="s">
        <v>440</v>
      </c>
      <c r="E172" s="288" t="s">
        <v>205</v>
      </c>
      <c r="F172" s="289">
        <v>31</v>
      </c>
      <c r="G172" s="298"/>
      <c r="H172" s="299">
        <f>(F172*G172)</f>
        <v>0</v>
      </c>
    </row>
    <row r="173" spans="1:36" s="7" customFormat="1" ht="24.95" customHeight="1" thickBot="1" x14ac:dyDescent="0.4">
      <c r="A173" s="6"/>
      <c r="B173" s="1902" t="s">
        <v>453</v>
      </c>
      <c r="C173" s="1903"/>
      <c r="D173" s="1903"/>
      <c r="E173" s="1903"/>
      <c r="F173" s="1903"/>
      <c r="G173" s="1904"/>
      <c r="H173" s="1011">
        <f>SUM(H162:H172)</f>
        <v>0</v>
      </c>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row>
    <row r="174" spans="1:36" s="7" customFormat="1" ht="24.95" customHeight="1" thickBot="1" x14ac:dyDescent="0.3">
      <c r="A174" s="6"/>
      <c r="B174" s="1910" t="s">
        <v>454</v>
      </c>
      <c r="C174" s="1911"/>
      <c r="D174" s="1911"/>
      <c r="E174" s="1911"/>
      <c r="F174" s="1911"/>
      <c r="G174" s="1912"/>
      <c r="H174" s="1407">
        <f>H173+H160+H150</f>
        <v>0</v>
      </c>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row>
    <row r="175" spans="1:36" s="6" customFormat="1" ht="24.95" customHeight="1" thickBot="1" x14ac:dyDescent="0.4">
      <c r="B175" s="457"/>
      <c r="C175" s="458"/>
      <c r="D175" s="1913" t="s">
        <v>455</v>
      </c>
      <c r="E175" s="1913"/>
      <c r="F175" s="1913"/>
      <c r="G175" s="1913"/>
      <c r="H175" s="1914"/>
    </row>
    <row r="176" spans="1:36" s="6" customFormat="1" ht="107.25" customHeight="1" x14ac:dyDescent="0.35">
      <c r="B176" s="13">
        <v>50</v>
      </c>
      <c r="C176" s="95"/>
      <c r="D176" s="60" t="s">
        <v>456</v>
      </c>
      <c r="E176" s="29" t="s">
        <v>39</v>
      </c>
      <c r="F176" s="97">
        <v>30.6</v>
      </c>
      <c r="G176" s="96"/>
      <c r="H176" s="57">
        <f>F176*G176</f>
        <v>0</v>
      </c>
    </row>
    <row r="177" spans="1:36" s="6" customFormat="1" ht="35.25" customHeight="1" x14ac:dyDescent="0.35">
      <c r="B177" s="89">
        <v>51</v>
      </c>
      <c r="C177" s="93"/>
      <c r="D177" s="8" t="s">
        <v>457</v>
      </c>
      <c r="E177" s="91" t="s">
        <v>37</v>
      </c>
      <c r="F177" s="98">
        <v>750</v>
      </c>
      <c r="G177" s="87"/>
      <c r="H177" s="59">
        <f>F177*G177</f>
        <v>0</v>
      </c>
    </row>
    <row r="178" spans="1:36" s="6" customFormat="1" ht="44.25" customHeight="1" x14ac:dyDescent="0.35">
      <c r="B178" s="89">
        <v>52</v>
      </c>
      <c r="C178" s="93"/>
      <c r="D178" s="8" t="s">
        <v>458</v>
      </c>
      <c r="E178" s="91" t="s">
        <v>39</v>
      </c>
      <c r="F178" s="98">
        <v>30.6</v>
      </c>
      <c r="G178" s="87"/>
      <c r="H178" s="59">
        <f>F178*G178</f>
        <v>0</v>
      </c>
    </row>
    <row r="179" spans="1:36" s="6" customFormat="1" ht="63.75" customHeight="1" x14ac:dyDescent="0.35">
      <c r="B179" s="89">
        <v>53</v>
      </c>
      <c r="C179" s="93"/>
      <c r="D179" s="8" t="s">
        <v>459</v>
      </c>
      <c r="E179" s="91" t="s">
        <v>289</v>
      </c>
      <c r="F179" s="98">
        <v>7</v>
      </c>
      <c r="G179" s="87"/>
      <c r="H179" s="59">
        <f>F179*G179</f>
        <v>0</v>
      </c>
    </row>
    <row r="180" spans="1:36" s="6" customFormat="1" ht="51.75" customHeight="1" thickBot="1" x14ac:dyDescent="0.4">
      <c r="B180" s="300">
        <v>54</v>
      </c>
      <c r="C180" s="242"/>
      <c r="D180" s="243" t="s">
        <v>460</v>
      </c>
      <c r="E180" s="288" t="s">
        <v>39</v>
      </c>
      <c r="F180" s="289">
        <v>5</v>
      </c>
      <c r="G180" s="298"/>
      <c r="H180" s="299">
        <f>F180*G180</f>
        <v>0</v>
      </c>
    </row>
    <row r="181" spans="1:36" s="7" customFormat="1" ht="24.95" customHeight="1" thickBot="1" x14ac:dyDescent="0.4">
      <c r="A181" s="6"/>
      <c r="B181" s="1845" t="s">
        <v>461</v>
      </c>
      <c r="C181" s="1846"/>
      <c r="D181" s="1846"/>
      <c r="E181" s="1846"/>
      <c r="F181" s="1846"/>
      <c r="G181" s="1882"/>
      <c r="H181" s="1407">
        <f>SUM(H176:H180)</f>
        <v>0</v>
      </c>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row>
    <row r="182" spans="1:36" ht="24.95" customHeight="1" thickBot="1" x14ac:dyDescent="0.4">
      <c r="A182" s="2"/>
      <c r="B182" s="459"/>
      <c r="C182" s="460"/>
      <c r="D182" s="461" t="s">
        <v>322</v>
      </c>
      <c r="E182" s="462"/>
      <c r="F182" s="460"/>
      <c r="G182" s="460"/>
      <c r="H182" s="1013"/>
      <c r="I182"/>
      <c r="J182"/>
      <c r="K182"/>
      <c r="L182"/>
      <c r="M182"/>
      <c r="N182"/>
      <c r="O182"/>
      <c r="P182"/>
      <c r="Q182"/>
      <c r="R182"/>
      <c r="S182"/>
      <c r="T182"/>
      <c r="U182"/>
      <c r="V182"/>
      <c r="W182"/>
      <c r="X182"/>
      <c r="Y182"/>
      <c r="Z182"/>
      <c r="AA182"/>
      <c r="AB182"/>
      <c r="AC182"/>
      <c r="AD182"/>
      <c r="AE182"/>
      <c r="AF182"/>
      <c r="AG182"/>
      <c r="AH182"/>
      <c r="AI182"/>
      <c r="AJ182"/>
    </row>
    <row r="183" spans="1:36" ht="24.95" customHeight="1" thickBot="1" x14ac:dyDescent="0.4">
      <c r="A183" s="2"/>
      <c r="B183" s="66"/>
      <c r="C183" s="67"/>
      <c r="D183" s="68" t="s">
        <v>323</v>
      </c>
      <c r="E183" s="272"/>
      <c r="F183" s="272"/>
      <c r="G183" s="361"/>
      <c r="H183" s="1406"/>
      <c r="I183"/>
      <c r="J183"/>
      <c r="K183"/>
      <c r="L183"/>
      <c r="M183"/>
      <c r="N183"/>
      <c r="O183"/>
      <c r="P183"/>
      <c r="Q183"/>
      <c r="R183"/>
      <c r="S183"/>
      <c r="T183"/>
      <c r="U183"/>
      <c r="V183"/>
      <c r="W183"/>
      <c r="X183"/>
      <c r="Y183"/>
      <c r="Z183"/>
      <c r="AA183"/>
      <c r="AB183"/>
      <c r="AC183"/>
      <c r="AD183"/>
      <c r="AE183"/>
      <c r="AF183"/>
      <c r="AG183"/>
      <c r="AH183"/>
      <c r="AI183"/>
      <c r="AJ183"/>
    </row>
    <row r="184" spans="1:36" ht="65.099999999999994" customHeight="1" x14ac:dyDescent="0.35">
      <c r="A184"/>
      <c r="B184" s="411">
        <v>55</v>
      </c>
      <c r="C184" s="326" t="s">
        <v>56</v>
      </c>
      <c r="D184" s="293" t="s">
        <v>369</v>
      </c>
      <c r="E184" s="424" t="s">
        <v>40</v>
      </c>
      <c r="F184" s="276">
        <v>4</v>
      </c>
      <c r="G184" s="412"/>
      <c r="H184" s="954">
        <f>(F184*G184)</f>
        <v>0</v>
      </c>
      <c r="I184"/>
      <c r="J184"/>
      <c r="K184"/>
      <c r="L184"/>
      <c r="M184"/>
      <c r="N184"/>
      <c r="O184"/>
      <c r="P184"/>
      <c r="Q184"/>
      <c r="R184"/>
      <c r="S184"/>
      <c r="T184"/>
      <c r="U184"/>
      <c r="V184"/>
      <c r="W184"/>
      <c r="X184"/>
      <c r="Y184"/>
      <c r="Z184"/>
      <c r="AA184"/>
      <c r="AB184"/>
      <c r="AC184"/>
      <c r="AD184"/>
      <c r="AE184"/>
      <c r="AF184"/>
      <c r="AG184"/>
      <c r="AH184"/>
      <c r="AI184"/>
      <c r="AJ184"/>
    </row>
    <row r="185" spans="1:36" ht="65.099999999999994" customHeight="1" x14ac:dyDescent="0.35">
      <c r="A185"/>
      <c r="B185" s="413">
        <v>56</v>
      </c>
      <c r="C185" s="213" t="s">
        <v>56</v>
      </c>
      <c r="D185" s="295" t="s">
        <v>122</v>
      </c>
      <c r="E185" s="415" t="s">
        <v>40</v>
      </c>
      <c r="F185" s="277">
        <v>5</v>
      </c>
      <c r="G185" s="414"/>
      <c r="H185" s="868">
        <f>(F185*G185)</f>
        <v>0</v>
      </c>
      <c r="I185"/>
      <c r="J185"/>
      <c r="K185"/>
      <c r="L185"/>
      <c r="M185"/>
      <c r="N185"/>
      <c r="O185"/>
      <c r="P185"/>
      <c r="Q185"/>
      <c r="R185"/>
      <c r="S185"/>
      <c r="T185"/>
      <c r="U185"/>
      <c r="V185"/>
      <c r="W185"/>
      <c r="X185"/>
      <c r="Y185"/>
      <c r="Z185"/>
      <c r="AA185"/>
      <c r="AB185"/>
      <c r="AC185"/>
      <c r="AD185"/>
      <c r="AE185"/>
      <c r="AF185"/>
      <c r="AG185"/>
      <c r="AH185"/>
      <c r="AI185"/>
      <c r="AJ185"/>
    </row>
    <row r="186" spans="1:36" ht="65.099999999999994" customHeight="1" x14ac:dyDescent="0.35">
      <c r="A186"/>
      <c r="B186" s="413">
        <v>56</v>
      </c>
      <c r="C186" s="213" t="s">
        <v>56</v>
      </c>
      <c r="D186" s="295" t="s">
        <v>371</v>
      </c>
      <c r="E186" s="415" t="s">
        <v>40</v>
      </c>
      <c r="F186" s="277">
        <v>7</v>
      </c>
      <c r="G186" s="414"/>
      <c r="H186" s="868">
        <f>(F186*G186)</f>
        <v>0</v>
      </c>
      <c r="I186"/>
      <c r="J186"/>
      <c r="K186"/>
      <c r="L186"/>
      <c r="M186"/>
      <c r="N186"/>
      <c r="O186"/>
      <c r="P186"/>
      <c r="Q186"/>
      <c r="R186"/>
      <c r="S186"/>
      <c r="T186"/>
      <c r="U186"/>
      <c r="V186"/>
      <c r="W186"/>
      <c r="X186"/>
      <c r="Y186"/>
      <c r="Z186"/>
      <c r="AA186"/>
      <c r="AB186"/>
      <c r="AC186"/>
      <c r="AD186"/>
      <c r="AE186"/>
      <c r="AF186"/>
      <c r="AG186"/>
      <c r="AH186"/>
      <c r="AI186"/>
      <c r="AJ186"/>
    </row>
    <row r="187" spans="1:36" ht="75" x14ac:dyDescent="0.35">
      <c r="A187"/>
      <c r="B187" s="463">
        <v>57</v>
      </c>
      <c r="C187" s="213" t="s">
        <v>56</v>
      </c>
      <c r="D187" s="295" t="s">
        <v>95</v>
      </c>
      <c r="E187" s="415" t="s">
        <v>37</v>
      </c>
      <c r="F187" s="277">
        <v>45</v>
      </c>
      <c r="G187" s="414"/>
      <c r="H187" s="868">
        <f>(F187*G187)</f>
        <v>0</v>
      </c>
      <c r="I187"/>
      <c r="J187"/>
      <c r="K187"/>
      <c r="L187"/>
      <c r="M187"/>
      <c r="N187"/>
      <c r="O187"/>
      <c r="P187"/>
      <c r="Q187"/>
      <c r="R187"/>
      <c r="S187"/>
      <c r="T187"/>
      <c r="U187"/>
      <c r="V187"/>
      <c r="W187"/>
      <c r="X187"/>
      <c r="Y187"/>
      <c r="Z187"/>
      <c r="AA187"/>
      <c r="AB187"/>
      <c r="AC187"/>
      <c r="AD187"/>
      <c r="AE187"/>
      <c r="AF187"/>
      <c r="AG187"/>
      <c r="AH187"/>
      <c r="AI187"/>
      <c r="AJ187"/>
    </row>
    <row r="188" spans="1:36" ht="57" thickBot="1" x14ac:dyDescent="0.4">
      <c r="A188"/>
      <c r="B188" s="416">
        <v>58</v>
      </c>
      <c r="C188" s="327" t="s">
        <v>96</v>
      </c>
      <c r="D188" s="328" t="s">
        <v>355</v>
      </c>
      <c r="E188" s="417" t="s">
        <v>39</v>
      </c>
      <c r="F188" s="283">
        <v>1.28</v>
      </c>
      <c r="G188" s="418"/>
      <c r="H188" s="1008">
        <f>(F188*G188)</f>
        <v>0</v>
      </c>
      <c r="I188"/>
      <c r="J188"/>
      <c r="K188"/>
      <c r="L188"/>
      <c r="M188"/>
      <c r="N188"/>
      <c r="O188"/>
      <c r="P188"/>
      <c r="Q188"/>
      <c r="R188"/>
      <c r="S188"/>
      <c r="T188"/>
      <c r="U188"/>
      <c r="V188"/>
      <c r="W188"/>
      <c r="X188"/>
      <c r="Y188"/>
      <c r="Z188"/>
      <c r="AA188"/>
      <c r="AB188"/>
      <c r="AC188"/>
      <c r="AD188"/>
      <c r="AE188"/>
      <c r="AF188"/>
      <c r="AG188"/>
      <c r="AH188"/>
      <c r="AI188"/>
      <c r="AJ188"/>
    </row>
    <row r="189" spans="1:36" ht="24.95" customHeight="1" thickBot="1" x14ac:dyDescent="0.4">
      <c r="A189"/>
      <c r="B189" s="419"/>
      <c r="C189" s="408"/>
      <c r="D189" s="325" t="s">
        <v>326</v>
      </c>
      <c r="E189" s="409"/>
      <c r="F189" s="422"/>
      <c r="G189" s="423"/>
      <c r="H189" s="1408"/>
      <c r="I189"/>
      <c r="J189"/>
      <c r="K189"/>
      <c r="L189"/>
      <c r="M189"/>
      <c r="N189"/>
      <c r="O189"/>
      <c r="P189"/>
      <c r="Q189"/>
      <c r="R189"/>
      <c r="S189"/>
      <c r="T189"/>
      <c r="U189"/>
      <c r="V189"/>
      <c r="W189"/>
      <c r="X189"/>
      <c r="Y189"/>
      <c r="Z189"/>
      <c r="AA189"/>
      <c r="AB189"/>
      <c r="AC189"/>
      <c r="AD189"/>
      <c r="AE189"/>
      <c r="AF189"/>
      <c r="AG189"/>
      <c r="AH189"/>
      <c r="AI189"/>
      <c r="AJ189"/>
    </row>
    <row r="190" spans="1:36" ht="66.75" customHeight="1" x14ac:dyDescent="0.35">
      <c r="A190"/>
      <c r="B190" s="411">
        <v>59</v>
      </c>
      <c r="C190" s="326" t="s">
        <v>81</v>
      </c>
      <c r="D190" s="293" t="s">
        <v>177</v>
      </c>
      <c r="E190" s="424" t="s">
        <v>38</v>
      </c>
      <c r="F190" s="276">
        <v>30</v>
      </c>
      <c r="G190" s="412"/>
      <c r="H190" s="954">
        <f>(F190*G190)</f>
        <v>0</v>
      </c>
      <c r="I190"/>
      <c r="J190"/>
      <c r="K190"/>
      <c r="L190"/>
      <c r="M190"/>
      <c r="N190"/>
      <c r="O190"/>
      <c r="P190"/>
      <c r="Q190"/>
      <c r="R190"/>
      <c r="S190"/>
      <c r="T190"/>
      <c r="U190"/>
      <c r="V190"/>
      <c r="W190"/>
      <c r="X190"/>
      <c r="Y190"/>
      <c r="Z190"/>
      <c r="AA190"/>
      <c r="AB190"/>
      <c r="AC190"/>
      <c r="AD190"/>
      <c r="AE190"/>
      <c r="AF190"/>
      <c r="AG190"/>
      <c r="AH190"/>
      <c r="AI190"/>
      <c r="AJ190"/>
    </row>
    <row r="191" spans="1:36" ht="63" customHeight="1" x14ac:dyDescent="0.35">
      <c r="A191"/>
      <c r="B191" s="413">
        <v>60</v>
      </c>
      <c r="C191" s="120" t="s">
        <v>81</v>
      </c>
      <c r="D191" s="295" t="s">
        <v>356</v>
      </c>
      <c r="E191" s="415" t="s">
        <v>38</v>
      </c>
      <c r="F191" s="277">
        <v>75</v>
      </c>
      <c r="G191" s="414"/>
      <c r="H191" s="868">
        <f>(F191*G191)</f>
        <v>0</v>
      </c>
      <c r="I191"/>
      <c r="J191"/>
      <c r="K191"/>
      <c r="L191"/>
      <c r="M191"/>
      <c r="N191"/>
      <c r="O191"/>
      <c r="P191"/>
      <c r="Q191"/>
      <c r="R191"/>
      <c r="S191"/>
      <c r="T191"/>
      <c r="U191"/>
      <c r="V191"/>
      <c r="W191"/>
      <c r="X191"/>
      <c r="Y191"/>
      <c r="Z191"/>
      <c r="AA191"/>
      <c r="AB191"/>
      <c r="AC191"/>
      <c r="AD191"/>
      <c r="AE191"/>
      <c r="AF191"/>
      <c r="AG191"/>
      <c r="AH191"/>
      <c r="AI191"/>
      <c r="AJ191"/>
    </row>
    <row r="192" spans="1:36" ht="65.099999999999994" customHeight="1" thickBot="1" x14ac:dyDescent="0.4">
      <c r="A192"/>
      <c r="B192" s="416">
        <v>61</v>
      </c>
      <c r="C192" s="341" t="s">
        <v>81</v>
      </c>
      <c r="D192" s="328" t="s">
        <v>327</v>
      </c>
      <c r="E192" s="417" t="s">
        <v>38</v>
      </c>
      <c r="F192" s="283">
        <v>40</v>
      </c>
      <c r="G192" s="418"/>
      <c r="H192" s="1008">
        <f>(F192*G192)</f>
        <v>0</v>
      </c>
      <c r="I192"/>
      <c r="J192"/>
      <c r="K192"/>
      <c r="L192"/>
      <c r="M192"/>
      <c r="N192"/>
      <c r="O192"/>
      <c r="P192"/>
      <c r="Q192"/>
      <c r="R192"/>
      <c r="S192"/>
      <c r="T192"/>
      <c r="U192"/>
      <c r="V192"/>
      <c r="W192"/>
      <c r="X192"/>
      <c r="Y192"/>
      <c r="Z192"/>
      <c r="AA192"/>
      <c r="AB192"/>
      <c r="AC192"/>
      <c r="AD192"/>
      <c r="AE192"/>
      <c r="AF192"/>
      <c r="AG192"/>
      <c r="AH192"/>
      <c r="AI192"/>
      <c r="AJ192"/>
    </row>
    <row r="193" spans="1:36" ht="22.5" customHeight="1" thickBot="1" x14ac:dyDescent="0.4">
      <c r="A193" s="2"/>
      <c r="B193" s="1784" t="s">
        <v>462</v>
      </c>
      <c r="C193" s="1785"/>
      <c r="D193" s="1785"/>
      <c r="E193" s="1785"/>
      <c r="F193" s="1785"/>
      <c r="G193" s="1785"/>
      <c r="H193" s="372">
        <f>SUM(H184:H192)</f>
        <v>0</v>
      </c>
      <c r="I193"/>
      <c r="J193"/>
      <c r="K193"/>
      <c r="L193"/>
      <c r="M193"/>
      <c r="N193"/>
      <c r="O193"/>
      <c r="P193"/>
      <c r="Q193"/>
      <c r="R193"/>
      <c r="S193"/>
      <c r="T193"/>
      <c r="U193"/>
      <c r="V193"/>
      <c r="W193"/>
      <c r="X193"/>
      <c r="Y193"/>
      <c r="Z193"/>
      <c r="AA193"/>
      <c r="AB193"/>
      <c r="AC193"/>
      <c r="AD193"/>
      <c r="AE193"/>
      <c r="AF193"/>
      <c r="AG193"/>
      <c r="AH193"/>
      <c r="AI193"/>
      <c r="AJ193"/>
    </row>
    <row r="194" spans="1:36" ht="22.5" customHeight="1" thickBot="1" x14ac:dyDescent="0.4">
      <c r="A194" s="2"/>
      <c r="B194" s="464"/>
      <c r="C194" s="464"/>
      <c r="D194" s="464"/>
      <c r="E194" s="464"/>
      <c r="F194" s="464"/>
      <c r="G194" s="464"/>
      <c r="H194" s="1413"/>
      <c r="I194"/>
      <c r="J194"/>
      <c r="K194"/>
      <c r="L194"/>
      <c r="M194"/>
      <c r="N194"/>
      <c r="O194"/>
      <c r="P194"/>
      <c r="Q194"/>
      <c r="R194"/>
      <c r="S194"/>
      <c r="T194"/>
      <c r="U194"/>
      <c r="V194"/>
      <c r="W194"/>
      <c r="X194"/>
      <c r="Y194"/>
      <c r="Z194"/>
      <c r="AA194"/>
      <c r="AB194"/>
      <c r="AC194"/>
      <c r="AD194"/>
      <c r="AE194"/>
      <c r="AF194"/>
      <c r="AG194"/>
      <c r="AH194"/>
      <c r="AI194"/>
      <c r="AJ194"/>
    </row>
    <row r="195" spans="1:36" ht="24.95" customHeight="1" thickBot="1" x14ac:dyDescent="0.4">
      <c r="A195" s="17"/>
      <c r="B195" s="51"/>
      <c r="C195" s="306"/>
      <c r="D195" s="1915" t="s">
        <v>463</v>
      </c>
      <c r="E195" s="1824"/>
      <c r="F195" s="1824"/>
      <c r="G195" s="1824"/>
      <c r="H195" s="1825"/>
    </row>
    <row r="196" spans="1:36" ht="18.75" x14ac:dyDescent="0.35">
      <c r="A196" s="17"/>
      <c r="B196" s="39"/>
      <c r="C196" s="40"/>
      <c r="D196" s="308" t="s">
        <v>408</v>
      </c>
      <c r="E196" s="308"/>
      <c r="F196" s="378"/>
      <c r="G196" s="308"/>
      <c r="H196" s="85">
        <f>H114</f>
        <v>0</v>
      </c>
    </row>
    <row r="197" spans="1:36" ht="18.75" x14ac:dyDescent="0.35">
      <c r="A197" s="17"/>
      <c r="B197" s="41"/>
      <c r="C197" s="14"/>
      <c r="D197" s="80" t="s">
        <v>409</v>
      </c>
      <c r="E197" s="80"/>
      <c r="F197" s="81"/>
      <c r="G197" s="82"/>
      <c r="H197" s="379">
        <f>H121</f>
        <v>0</v>
      </c>
    </row>
    <row r="198" spans="1:36" s="2" customFormat="1" ht="18.75" x14ac:dyDescent="0.35">
      <c r="A198" s="17"/>
      <c r="B198" s="74"/>
      <c r="C198" s="75"/>
      <c r="D198" s="80" t="s">
        <v>410</v>
      </c>
      <c r="E198" s="83"/>
      <c r="F198" s="81"/>
      <c r="G198" s="82"/>
      <c r="H198" s="379">
        <f>H127</f>
        <v>0</v>
      </c>
    </row>
    <row r="199" spans="1:36" s="2" customFormat="1" ht="18.75" x14ac:dyDescent="0.35">
      <c r="A199" s="1"/>
      <c r="B199" s="18"/>
      <c r="C199" s="8"/>
      <c r="D199" s="83" t="s">
        <v>411</v>
      </c>
      <c r="E199" s="83"/>
      <c r="F199" s="84"/>
      <c r="G199" s="83"/>
      <c r="H199" s="379">
        <f>H136</f>
        <v>0</v>
      </c>
    </row>
    <row r="200" spans="1:36" s="2" customFormat="1" ht="18.75" x14ac:dyDescent="0.35">
      <c r="A200" s="1"/>
      <c r="B200" s="18"/>
      <c r="C200" s="8"/>
      <c r="D200" s="83" t="s">
        <v>464</v>
      </c>
      <c r="E200" s="83"/>
      <c r="F200" s="84"/>
      <c r="G200" s="83"/>
      <c r="H200" s="379">
        <f>H174</f>
        <v>0</v>
      </c>
    </row>
    <row r="201" spans="1:36" s="2" customFormat="1" ht="18.75" x14ac:dyDescent="0.35">
      <c r="A201" s="1"/>
      <c r="B201" s="18"/>
      <c r="C201" s="8"/>
      <c r="D201" s="83" t="s">
        <v>465</v>
      </c>
      <c r="E201" s="83"/>
      <c r="F201" s="84"/>
      <c r="G201" s="83"/>
      <c r="H201" s="379">
        <f>H181</f>
        <v>0</v>
      </c>
    </row>
    <row r="202" spans="1:36" s="2" customFormat="1" ht="19.5" thickBot="1" x14ac:dyDescent="0.4">
      <c r="A202" s="1"/>
      <c r="B202" s="309"/>
      <c r="C202" s="243"/>
      <c r="D202" s="310" t="s">
        <v>466</v>
      </c>
      <c r="E202" s="310"/>
      <c r="F202" s="311"/>
      <c r="G202" s="310"/>
      <c r="H202" s="1414">
        <f>H193</f>
        <v>0</v>
      </c>
    </row>
    <row r="203" spans="1:36" s="2" customFormat="1" ht="18" customHeight="1" thickBot="1" x14ac:dyDescent="0.4">
      <c r="A203" s="1"/>
      <c r="B203" s="1829" t="s">
        <v>467</v>
      </c>
      <c r="C203" s="1830"/>
      <c r="D203" s="1830"/>
      <c r="E203" s="1830"/>
      <c r="F203" s="1830"/>
      <c r="G203" s="1830"/>
      <c r="H203" s="1399">
        <f>SUM(H196:H202)</f>
        <v>0</v>
      </c>
    </row>
    <row r="204" spans="1:36" ht="18.75" x14ac:dyDescent="0.35">
      <c r="A204" s="110"/>
      <c r="B204" s="111"/>
      <c r="C204" s="111"/>
      <c r="D204" s="465" t="s">
        <v>468</v>
      </c>
      <c r="E204" s="111"/>
      <c r="I204"/>
      <c r="J204"/>
      <c r="K204"/>
      <c r="L204"/>
      <c r="M204"/>
      <c r="N204"/>
      <c r="O204"/>
      <c r="P204"/>
      <c r="Q204"/>
      <c r="R204"/>
      <c r="S204"/>
      <c r="T204"/>
      <c r="U204"/>
      <c r="V204"/>
      <c r="W204"/>
      <c r="X204"/>
      <c r="Y204"/>
      <c r="Z204"/>
      <c r="AA204"/>
      <c r="AB204"/>
      <c r="AC204"/>
      <c r="AD204"/>
      <c r="AE204"/>
      <c r="AF204"/>
      <c r="AG204"/>
      <c r="AH204"/>
      <c r="AI204"/>
      <c r="AJ204"/>
    </row>
    <row r="205" spans="1:36" ht="21" customHeight="1" x14ac:dyDescent="0.35">
      <c r="A205" s="110"/>
      <c r="B205" s="111"/>
      <c r="C205" s="111"/>
      <c r="D205" s="465" t="s">
        <v>86</v>
      </c>
      <c r="E205" s="111"/>
      <c r="F205" s="466"/>
      <c r="G205" s="1908"/>
      <c r="H205" s="1908"/>
      <c r="I205"/>
      <c r="J205"/>
      <c r="K205"/>
      <c r="L205"/>
      <c r="M205"/>
      <c r="N205"/>
      <c r="O205"/>
      <c r="P205"/>
      <c r="Q205"/>
      <c r="R205"/>
      <c r="S205"/>
      <c r="T205"/>
      <c r="U205"/>
      <c r="V205"/>
      <c r="W205"/>
      <c r="X205"/>
      <c r="Y205"/>
      <c r="Z205"/>
      <c r="AA205"/>
      <c r="AB205"/>
      <c r="AC205"/>
      <c r="AD205"/>
      <c r="AE205"/>
      <c r="AF205"/>
      <c r="AG205"/>
      <c r="AH205"/>
      <c r="AI205"/>
      <c r="AJ205"/>
    </row>
    <row r="206" spans="1:36" ht="28.5" customHeight="1" x14ac:dyDescent="0.35">
      <c r="A206" s="110"/>
      <c r="B206" s="111"/>
      <c r="C206" s="111"/>
      <c r="D206" s="465" t="s">
        <v>87</v>
      </c>
      <c r="E206" s="111"/>
      <c r="F206" s="467"/>
      <c r="G206" s="1909"/>
      <c r="H206" s="1909"/>
      <c r="I206"/>
      <c r="J206"/>
      <c r="K206"/>
      <c r="L206"/>
      <c r="M206"/>
      <c r="N206"/>
      <c r="O206"/>
      <c r="P206"/>
      <c r="Q206"/>
      <c r="R206"/>
      <c r="S206"/>
      <c r="T206"/>
      <c r="U206"/>
      <c r="V206"/>
      <c r="W206"/>
      <c r="X206"/>
      <c r="Y206"/>
      <c r="Z206"/>
      <c r="AA206"/>
      <c r="AB206"/>
      <c r="AC206"/>
      <c r="AD206"/>
      <c r="AE206"/>
      <c r="AF206"/>
      <c r="AG206"/>
      <c r="AH206"/>
      <c r="AI206"/>
      <c r="AJ206"/>
    </row>
    <row r="207" spans="1:36" ht="18.75" x14ac:dyDescent="0.35">
      <c r="D207" s="465" t="s">
        <v>88</v>
      </c>
    </row>
  </sheetData>
  <mergeCells count="63">
    <mergeCell ref="B203:G203"/>
    <mergeCell ref="G205:H205"/>
    <mergeCell ref="G206:H206"/>
    <mergeCell ref="B173:G173"/>
    <mergeCell ref="B174:G174"/>
    <mergeCell ref="D175:H175"/>
    <mergeCell ref="B181:G181"/>
    <mergeCell ref="B193:G193"/>
    <mergeCell ref="D195:H195"/>
    <mergeCell ref="B160:G160"/>
    <mergeCell ref="D101:H101"/>
    <mergeCell ref="D102:H102"/>
    <mergeCell ref="D103:H103"/>
    <mergeCell ref="D104:H104"/>
    <mergeCell ref="E114:G114"/>
    <mergeCell ref="B121:G121"/>
    <mergeCell ref="B127:G127"/>
    <mergeCell ref="B136:G136"/>
    <mergeCell ref="D138:H138"/>
    <mergeCell ref="B150:G150"/>
    <mergeCell ref="D151:H151"/>
    <mergeCell ref="D100:H100"/>
    <mergeCell ref="D89:H89"/>
    <mergeCell ref="D90:H90"/>
    <mergeCell ref="D91:H91"/>
    <mergeCell ref="D92:H92"/>
    <mergeCell ref="D93:H93"/>
    <mergeCell ref="D94:H94"/>
    <mergeCell ref="D95:H95"/>
    <mergeCell ref="D96:H96"/>
    <mergeCell ref="D97:H97"/>
    <mergeCell ref="D98:H98"/>
    <mergeCell ref="D99:H99"/>
    <mergeCell ref="B88:H88"/>
    <mergeCell ref="D19:H19"/>
    <mergeCell ref="E29:G29"/>
    <mergeCell ref="B36:G36"/>
    <mergeCell ref="B45:G45"/>
    <mergeCell ref="B55:G55"/>
    <mergeCell ref="B62:G62"/>
    <mergeCell ref="B74:G74"/>
    <mergeCell ref="D76:H76"/>
    <mergeCell ref="B83:G83"/>
    <mergeCell ref="B86:H86"/>
    <mergeCell ref="B87:H87"/>
    <mergeCell ref="D18:H18"/>
    <mergeCell ref="D7:H7"/>
    <mergeCell ref="D8:H8"/>
    <mergeCell ref="D9:H9"/>
    <mergeCell ref="D10:H10"/>
    <mergeCell ref="D11:H11"/>
    <mergeCell ref="D12:H12"/>
    <mergeCell ref="D13:H13"/>
    <mergeCell ref="D14:H14"/>
    <mergeCell ref="D15:H15"/>
    <mergeCell ref="D16:H16"/>
    <mergeCell ref="D17:H17"/>
    <mergeCell ref="D6:H6"/>
    <mergeCell ref="B1:H1"/>
    <mergeCell ref="B2:H2"/>
    <mergeCell ref="B3:H3"/>
    <mergeCell ref="D4:H4"/>
    <mergeCell ref="D5:H5"/>
  </mergeCells>
  <printOptions horizontalCentered="1"/>
  <pageMargins left="0.5" right="0.3" top="0.74803149606299202" bottom="0.5" header="0.31496062992126" footer="0.31496062992126"/>
  <pageSetup paperSize="9" scale="60" fitToHeight="0" orientation="portrait" r:id="rId1"/>
  <headerFooter>
    <oddHeader>&amp;CБАРАЊЕ ЗА ПОНУДИ - Тендер 11 - Дел 2 - Анекс 1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Пробиштип&amp;CРеконструкција на дел од ул.„Јаким Стојковски“ 
Реконструкција на дел од ул.„Никола Карев“&amp;R&amp;P/&amp;N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8F7CF-9E16-4280-8CEA-B35511706BA8}">
  <sheetPr>
    <tabColor theme="4"/>
    <pageSetUpPr fitToPage="1"/>
  </sheetPr>
  <dimension ref="A1:AK63"/>
  <sheetViews>
    <sheetView view="pageBreakPreview" zoomScale="80" zoomScaleNormal="115" zoomScaleSheetLayoutView="80" zoomScalePageLayoutView="40" workbookViewId="0">
      <selection activeCell="G47" sqref="G47:G51"/>
    </sheetView>
  </sheetViews>
  <sheetFormatPr defaultRowHeight="18" x14ac:dyDescent="0.35"/>
  <cols>
    <col min="1" max="1" width="3.42578125" style="1" customWidth="1"/>
    <col min="2" max="2" width="8.7109375" style="70" customWidth="1"/>
    <col min="3" max="3" width="9.28515625" style="70" customWidth="1"/>
    <col min="4" max="4" width="63.5703125" style="71" customWidth="1"/>
    <col min="5" max="5" width="10.5703125" style="70" customWidth="1"/>
    <col min="6" max="6" width="12.85546875" style="19" customWidth="1"/>
    <col min="7" max="7" width="15.42578125" style="72" customWidth="1"/>
    <col min="8" max="8" width="21.5703125" style="73" customWidth="1"/>
    <col min="9" max="9" width="3.7109375" style="2" customWidth="1"/>
    <col min="10" max="10" width="3.5703125" style="2" customWidth="1"/>
    <col min="11" max="37" width="9.140625" style="2"/>
    <col min="250" max="250" width="3.42578125" customWidth="1"/>
    <col min="251" max="251" width="7" customWidth="1"/>
    <col min="252" max="252" width="9.85546875" customWidth="1"/>
    <col min="253" max="253" width="64.140625" customWidth="1"/>
    <col min="254" max="254" width="11.42578125" customWidth="1"/>
    <col min="255" max="255" width="12.85546875" customWidth="1"/>
    <col min="256" max="256" width="15.42578125" customWidth="1"/>
    <col min="257" max="257" width="19.42578125" customWidth="1"/>
    <col min="258" max="258" width="13.85546875" customWidth="1"/>
    <col min="506" max="506" width="3.42578125" customWidth="1"/>
    <col min="507" max="507" width="7" customWidth="1"/>
    <col min="508" max="508" width="9.85546875" customWidth="1"/>
    <col min="509" max="509" width="64.140625" customWidth="1"/>
    <col min="510" max="510" width="11.42578125" customWidth="1"/>
    <col min="511" max="511" width="12.85546875" customWidth="1"/>
    <col min="512" max="512" width="15.42578125" customWidth="1"/>
    <col min="513" max="513" width="19.42578125" customWidth="1"/>
    <col min="514" max="514" width="13.85546875" customWidth="1"/>
    <col min="762" max="762" width="3.42578125" customWidth="1"/>
    <col min="763" max="763" width="7" customWidth="1"/>
    <col min="764" max="764" width="9.85546875" customWidth="1"/>
    <col min="765" max="765" width="64.140625" customWidth="1"/>
    <col min="766" max="766" width="11.42578125" customWidth="1"/>
    <col min="767" max="767" width="12.85546875" customWidth="1"/>
    <col min="768" max="768" width="15.42578125" customWidth="1"/>
    <col min="769" max="769" width="19.42578125" customWidth="1"/>
    <col min="770" max="770" width="13.85546875" customWidth="1"/>
    <col min="1018" max="1018" width="3.42578125" customWidth="1"/>
    <col min="1019" max="1019" width="7" customWidth="1"/>
    <col min="1020" max="1020" width="9.85546875" customWidth="1"/>
    <col min="1021" max="1021" width="64.140625" customWidth="1"/>
    <col min="1022" max="1022" width="11.42578125" customWidth="1"/>
    <col min="1023" max="1023" width="12.85546875" customWidth="1"/>
    <col min="1024" max="1024" width="15.42578125" customWidth="1"/>
    <col min="1025" max="1025" width="19.42578125" customWidth="1"/>
    <col min="1026" max="1026" width="13.85546875" customWidth="1"/>
    <col min="1274" max="1274" width="3.42578125" customWidth="1"/>
    <col min="1275" max="1275" width="7" customWidth="1"/>
    <col min="1276" max="1276" width="9.85546875" customWidth="1"/>
    <col min="1277" max="1277" width="64.140625" customWidth="1"/>
    <col min="1278" max="1278" width="11.42578125" customWidth="1"/>
    <col min="1279" max="1279" width="12.85546875" customWidth="1"/>
    <col min="1280" max="1280" width="15.42578125" customWidth="1"/>
    <col min="1281" max="1281" width="19.42578125" customWidth="1"/>
    <col min="1282" max="1282" width="13.85546875" customWidth="1"/>
    <col min="1530" max="1530" width="3.42578125" customWidth="1"/>
    <col min="1531" max="1531" width="7" customWidth="1"/>
    <col min="1532" max="1532" width="9.85546875" customWidth="1"/>
    <col min="1533" max="1533" width="64.140625" customWidth="1"/>
    <col min="1534" max="1534" width="11.42578125" customWidth="1"/>
    <col min="1535" max="1535" width="12.85546875" customWidth="1"/>
    <col min="1536" max="1536" width="15.42578125" customWidth="1"/>
    <col min="1537" max="1537" width="19.42578125" customWidth="1"/>
    <col min="1538" max="1538" width="13.85546875" customWidth="1"/>
    <col min="1786" max="1786" width="3.42578125" customWidth="1"/>
    <col min="1787" max="1787" width="7" customWidth="1"/>
    <col min="1788" max="1788" width="9.85546875" customWidth="1"/>
    <col min="1789" max="1789" width="64.140625" customWidth="1"/>
    <col min="1790" max="1790" width="11.42578125" customWidth="1"/>
    <col min="1791" max="1791" width="12.85546875" customWidth="1"/>
    <col min="1792" max="1792" width="15.42578125" customWidth="1"/>
    <col min="1793" max="1793" width="19.42578125" customWidth="1"/>
    <col min="1794" max="1794" width="13.85546875" customWidth="1"/>
    <col min="2042" max="2042" width="3.42578125" customWidth="1"/>
    <col min="2043" max="2043" width="7" customWidth="1"/>
    <col min="2044" max="2044" width="9.85546875" customWidth="1"/>
    <col min="2045" max="2045" width="64.140625" customWidth="1"/>
    <col min="2046" max="2046" width="11.42578125" customWidth="1"/>
    <col min="2047" max="2047" width="12.85546875" customWidth="1"/>
    <col min="2048" max="2048" width="15.42578125" customWidth="1"/>
    <col min="2049" max="2049" width="19.42578125" customWidth="1"/>
    <col min="2050" max="2050" width="13.85546875" customWidth="1"/>
    <col min="2298" max="2298" width="3.42578125" customWidth="1"/>
    <col min="2299" max="2299" width="7" customWidth="1"/>
    <col min="2300" max="2300" width="9.85546875" customWidth="1"/>
    <col min="2301" max="2301" width="64.140625" customWidth="1"/>
    <col min="2302" max="2302" width="11.42578125" customWidth="1"/>
    <col min="2303" max="2303" width="12.85546875" customWidth="1"/>
    <col min="2304" max="2304" width="15.42578125" customWidth="1"/>
    <col min="2305" max="2305" width="19.42578125" customWidth="1"/>
    <col min="2306" max="2306" width="13.85546875" customWidth="1"/>
    <col min="2554" max="2554" width="3.42578125" customWidth="1"/>
    <col min="2555" max="2555" width="7" customWidth="1"/>
    <col min="2556" max="2556" width="9.85546875" customWidth="1"/>
    <col min="2557" max="2557" width="64.140625" customWidth="1"/>
    <col min="2558" max="2558" width="11.42578125" customWidth="1"/>
    <col min="2559" max="2559" width="12.85546875" customWidth="1"/>
    <col min="2560" max="2560" width="15.42578125" customWidth="1"/>
    <col min="2561" max="2561" width="19.42578125" customWidth="1"/>
    <col min="2562" max="2562" width="13.85546875" customWidth="1"/>
    <col min="2810" max="2810" width="3.42578125" customWidth="1"/>
    <col min="2811" max="2811" width="7" customWidth="1"/>
    <col min="2812" max="2812" width="9.85546875" customWidth="1"/>
    <col min="2813" max="2813" width="64.140625" customWidth="1"/>
    <col min="2814" max="2814" width="11.42578125" customWidth="1"/>
    <col min="2815" max="2815" width="12.85546875" customWidth="1"/>
    <col min="2816" max="2816" width="15.42578125" customWidth="1"/>
    <col min="2817" max="2817" width="19.42578125" customWidth="1"/>
    <col min="2818" max="2818" width="13.85546875" customWidth="1"/>
    <col min="3066" max="3066" width="3.42578125" customWidth="1"/>
    <col min="3067" max="3067" width="7" customWidth="1"/>
    <col min="3068" max="3068" width="9.85546875" customWidth="1"/>
    <col min="3069" max="3069" width="64.140625" customWidth="1"/>
    <col min="3070" max="3070" width="11.42578125" customWidth="1"/>
    <col min="3071" max="3071" width="12.85546875" customWidth="1"/>
    <col min="3072" max="3072" width="15.42578125" customWidth="1"/>
    <col min="3073" max="3073" width="19.42578125" customWidth="1"/>
    <col min="3074" max="3074" width="13.85546875" customWidth="1"/>
    <col min="3322" max="3322" width="3.42578125" customWidth="1"/>
    <col min="3323" max="3323" width="7" customWidth="1"/>
    <col min="3324" max="3324" width="9.85546875" customWidth="1"/>
    <col min="3325" max="3325" width="64.140625" customWidth="1"/>
    <col min="3326" max="3326" width="11.42578125" customWidth="1"/>
    <col min="3327" max="3327" width="12.85546875" customWidth="1"/>
    <col min="3328" max="3328" width="15.42578125" customWidth="1"/>
    <col min="3329" max="3329" width="19.42578125" customWidth="1"/>
    <col min="3330" max="3330" width="13.85546875" customWidth="1"/>
    <col min="3578" max="3578" width="3.42578125" customWidth="1"/>
    <col min="3579" max="3579" width="7" customWidth="1"/>
    <col min="3580" max="3580" width="9.85546875" customWidth="1"/>
    <col min="3581" max="3581" width="64.140625" customWidth="1"/>
    <col min="3582" max="3582" width="11.42578125" customWidth="1"/>
    <col min="3583" max="3583" width="12.85546875" customWidth="1"/>
    <col min="3584" max="3584" width="15.42578125" customWidth="1"/>
    <col min="3585" max="3585" width="19.42578125" customWidth="1"/>
    <col min="3586" max="3586" width="13.85546875" customWidth="1"/>
    <col min="3834" max="3834" width="3.42578125" customWidth="1"/>
    <col min="3835" max="3835" width="7" customWidth="1"/>
    <col min="3836" max="3836" width="9.85546875" customWidth="1"/>
    <col min="3837" max="3837" width="64.140625" customWidth="1"/>
    <col min="3838" max="3838" width="11.42578125" customWidth="1"/>
    <col min="3839" max="3839" width="12.85546875" customWidth="1"/>
    <col min="3840" max="3840" width="15.42578125" customWidth="1"/>
    <col min="3841" max="3841" width="19.42578125" customWidth="1"/>
    <col min="3842" max="3842" width="13.85546875" customWidth="1"/>
    <col min="4090" max="4090" width="3.42578125" customWidth="1"/>
    <col min="4091" max="4091" width="7" customWidth="1"/>
    <col min="4092" max="4092" width="9.85546875" customWidth="1"/>
    <col min="4093" max="4093" width="64.140625" customWidth="1"/>
    <col min="4094" max="4094" width="11.42578125" customWidth="1"/>
    <col min="4095" max="4095" width="12.85546875" customWidth="1"/>
    <col min="4096" max="4096" width="15.42578125" customWidth="1"/>
    <col min="4097" max="4097" width="19.42578125" customWidth="1"/>
    <col min="4098" max="4098" width="13.85546875" customWidth="1"/>
    <col min="4346" max="4346" width="3.42578125" customWidth="1"/>
    <col min="4347" max="4347" width="7" customWidth="1"/>
    <col min="4348" max="4348" width="9.85546875" customWidth="1"/>
    <col min="4349" max="4349" width="64.140625" customWidth="1"/>
    <col min="4350" max="4350" width="11.42578125" customWidth="1"/>
    <col min="4351" max="4351" width="12.85546875" customWidth="1"/>
    <col min="4352" max="4352" width="15.42578125" customWidth="1"/>
    <col min="4353" max="4353" width="19.42578125" customWidth="1"/>
    <col min="4354" max="4354" width="13.85546875" customWidth="1"/>
    <col min="4602" max="4602" width="3.42578125" customWidth="1"/>
    <col min="4603" max="4603" width="7" customWidth="1"/>
    <col min="4604" max="4604" width="9.85546875" customWidth="1"/>
    <col min="4605" max="4605" width="64.140625" customWidth="1"/>
    <col min="4606" max="4606" width="11.42578125" customWidth="1"/>
    <col min="4607" max="4607" width="12.85546875" customWidth="1"/>
    <col min="4608" max="4608" width="15.42578125" customWidth="1"/>
    <col min="4609" max="4609" width="19.42578125" customWidth="1"/>
    <col min="4610" max="4610" width="13.85546875" customWidth="1"/>
    <col min="4858" max="4858" width="3.42578125" customWidth="1"/>
    <col min="4859" max="4859" width="7" customWidth="1"/>
    <col min="4860" max="4860" width="9.85546875" customWidth="1"/>
    <col min="4861" max="4861" width="64.140625" customWidth="1"/>
    <col min="4862" max="4862" width="11.42578125" customWidth="1"/>
    <col min="4863" max="4863" width="12.85546875" customWidth="1"/>
    <col min="4864" max="4864" width="15.42578125" customWidth="1"/>
    <col min="4865" max="4865" width="19.42578125" customWidth="1"/>
    <col min="4866" max="4866" width="13.85546875" customWidth="1"/>
    <col min="5114" max="5114" width="3.42578125" customWidth="1"/>
    <col min="5115" max="5115" width="7" customWidth="1"/>
    <col min="5116" max="5116" width="9.85546875" customWidth="1"/>
    <col min="5117" max="5117" width="64.140625" customWidth="1"/>
    <col min="5118" max="5118" width="11.42578125" customWidth="1"/>
    <col min="5119" max="5119" width="12.85546875" customWidth="1"/>
    <col min="5120" max="5120" width="15.42578125" customWidth="1"/>
    <col min="5121" max="5121" width="19.42578125" customWidth="1"/>
    <col min="5122" max="5122" width="13.85546875" customWidth="1"/>
    <col min="5370" max="5370" width="3.42578125" customWidth="1"/>
    <col min="5371" max="5371" width="7" customWidth="1"/>
    <col min="5372" max="5372" width="9.85546875" customWidth="1"/>
    <col min="5373" max="5373" width="64.140625" customWidth="1"/>
    <col min="5374" max="5374" width="11.42578125" customWidth="1"/>
    <col min="5375" max="5375" width="12.85546875" customWidth="1"/>
    <col min="5376" max="5376" width="15.42578125" customWidth="1"/>
    <col min="5377" max="5377" width="19.42578125" customWidth="1"/>
    <col min="5378" max="5378" width="13.85546875" customWidth="1"/>
    <col min="5626" max="5626" width="3.42578125" customWidth="1"/>
    <col min="5627" max="5627" width="7" customWidth="1"/>
    <col min="5628" max="5628" width="9.85546875" customWidth="1"/>
    <col min="5629" max="5629" width="64.140625" customWidth="1"/>
    <col min="5630" max="5630" width="11.42578125" customWidth="1"/>
    <col min="5631" max="5631" width="12.85546875" customWidth="1"/>
    <col min="5632" max="5632" width="15.42578125" customWidth="1"/>
    <col min="5633" max="5633" width="19.42578125" customWidth="1"/>
    <col min="5634" max="5634" width="13.85546875" customWidth="1"/>
    <col min="5882" max="5882" width="3.42578125" customWidth="1"/>
    <col min="5883" max="5883" width="7" customWidth="1"/>
    <col min="5884" max="5884" width="9.85546875" customWidth="1"/>
    <col min="5885" max="5885" width="64.140625" customWidth="1"/>
    <col min="5886" max="5886" width="11.42578125" customWidth="1"/>
    <col min="5887" max="5887" width="12.85546875" customWidth="1"/>
    <col min="5888" max="5888" width="15.42578125" customWidth="1"/>
    <col min="5889" max="5889" width="19.42578125" customWidth="1"/>
    <col min="5890" max="5890" width="13.85546875" customWidth="1"/>
    <col min="6138" max="6138" width="3.42578125" customWidth="1"/>
    <col min="6139" max="6139" width="7" customWidth="1"/>
    <col min="6140" max="6140" width="9.85546875" customWidth="1"/>
    <col min="6141" max="6141" width="64.140625" customWidth="1"/>
    <col min="6142" max="6142" width="11.42578125" customWidth="1"/>
    <col min="6143" max="6143" width="12.85546875" customWidth="1"/>
    <col min="6144" max="6144" width="15.42578125" customWidth="1"/>
    <col min="6145" max="6145" width="19.42578125" customWidth="1"/>
    <col min="6146" max="6146" width="13.85546875" customWidth="1"/>
    <col min="6394" max="6394" width="3.42578125" customWidth="1"/>
    <col min="6395" max="6395" width="7" customWidth="1"/>
    <col min="6396" max="6396" width="9.85546875" customWidth="1"/>
    <col min="6397" max="6397" width="64.140625" customWidth="1"/>
    <col min="6398" max="6398" width="11.42578125" customWidth="1"/>
    <col min="6399" max="6399" width="12.85546875" customWidth="1"/>
    <col min="6400" max="6400" width="15.42578125" customWidth="1"/>
    <col min="6401" max="6401" width="19.42578125" customWidth="1"/>
    <col min="6402" max="6402" width="13.85546875" customWidth="1"/>
    <col min="6650" max="6650" width="3.42578125" customWidth="1"/>
    <col min="6651" max="6651" width="7" customWidth="1"/>
    <col min="6652" max="6652" width="9.85546875" customWidth="1"/>
    <col min="6653" max="6653" width="64.140625" customWidth="1"/>
    <col min="6654" max="6654" width="11.42578125" customWidth="1"/>
    <col min="6655" max="6655" width="12.85546875" customWidth="1"/>
    <col min="6656" max="6656" width="15.42578125" customWidth="1"/>
    <col min="6657" max="6657" width="19.42578125" customWidth="1"/>
    <col min="6658" max="6658" width="13.85546875" customWidth="1"/>
    <col min="6906" max="6906" width="3.42578125" customWidth="1"/>
    <col min="6907" max="6907" width="7" customWidth="1"/>
    <col min="6908" max="6908" width="9.85546875" customWidth="1"/>
    <col min="6909" max="6909" width="64.140625" customWidth="1"/>
    <col min="6910" max="6910" width="11.42578125" customWidth="1"/>
    <col min="6911" max="6911" width="12.85546875" customWidth="1"/>
    <col min="6912" max="6912" width="15.42578125" customWidth="1"/>
    <col min="6913" max="6913" width="19.42578125" customWidth="1"/>
    <col min="6914" max="6914" width="13.85546875" customWidth="1"/>
    <col min="7162" max="7162" width="3.42578125" customWidth="1"/>
    <col min="7163" max="7163" width="7" customWidth="1"/>
    <col min="7164" max="7164" width="9.85546875" customWidth="1"/>
    <col min="7165" max="7165" width="64.140625" customWidth="1"/>
    <col min="7166" max="7166" width="11.42578125" customWidth="1"/>
    <col min="7167" max="7167" width="12.85546875" customWidth="1"/>
    <col min="7168" max="7168" width="15.42578125" customWidth="1"/>
    <col min="7169" max="7169" width="19.42578125" customWidth="1"/>
    <col min="7170" max="7170" width="13.85546875" customWidth="1"/>
    <col min="7418" max="7418" width="3.42578125" customWidth="1"/>
    <col min="7419" max="7419" width="7" customWidth="1"/>
    <col min="7420" max="7420" width="9.85546875" customWidth="1"/>
    <col min="7421" max="7421" width="64.140625" customWidth="1"/>
    <col min="7422" max="7422" width="11.42578125" customWidth="1"/>
    <col min="7423" max="7423" width="12.85546875" customWidth="1"/>
    <col min="7424" max="7424" width="15.42578125" customWidth="1"/>
    <col min="7425" max="7425" width="19.42578125" customWidth="1"/>
    <col min="7426" max="7426" width="13.85546875" customWidth="1"/>
    <col min="7674" max="7674" width="3.42578125" customWidth="1"/>
    <col min="7675" max="7675" width="7" customWidth="1"/>
    <col min="7676" max="7676" width="9.85546875" customWidth="1"/>
    <col min="7677" max="7677" width="64.140625" customWidth="1"/>
    <col min="7678" max="7678" width="11.42578125" customWidth="1"/>
    <col min="7679" max="7679" width="12.85546875" customWidth="1"/>
    <col min="7680" max="7680" width="15.42578125" customWidth="1"/>
    <col min="7681" max="7681" width="19.42578125" customWidth="1"/>
    <col min="7682" max="7682" width="13.85546875" customWidth="1"/>
    <col min="7930" max="7930" width="3.42578125" customWidth="1"/>
    <col min="7931" max="7931" width="7" customWidth="1"/>
    <col min="7932" max="7932" width="9.85546875" customWidth="1"/>
    <col min="7933" max="7933" width="64.140625" customWidth="1"/>
    <col min="7934" max="7934" width="11.42578125" customWidth="1"/>
    <col min="7935" max="7935" width="12.85546875" customWidth="1"/>
    <col min="7936" max="7936" width="15.42578125" customWidth="1"/>
    <col min="7937" max="7937" width="19.42578125" customWidth="1"/>
    <col min="7938" max="7938" width="13.85546875" customWidth="1"/>
    <col min="8186" max="8186" width="3.42578125" customWidth="1"/>
    <col min="8187" max="8187" width="7" customWidth="1"/>
    <col min="8188" max="8188" width="9.85546875" customWidth="1"/>
    <col min="8189" max="8189" width="64.140625" customWidth="1"/>
    <col min="8190" max="8190" width="11.42578125" customWidth="1"/>
    <col min="8191" max="8191" width="12.85546875" customWidth="1"/>
    <col min="8192" max="8192" width="15.42578125" customWidth="1"/>
    <col min="8193" max="8193" width="19.42578125" customWidth="1"/>
    <col min="8194" max="8194" width="13.85546875" customWidth="1"/>
    <col min="8442" max="8442" width="3.42578125" customWidth="1"/>
    <col min="8443" max="8443" width="7" customWidth="1"/>
    <col min="8444" max="8444" width="9.85546875" customWidth="1"/>
    <col min="8445" max="8445" width="64.140625" customWidth="1"/>
    <col min="8446" max="8446" width="11.42578125" customWidth="1"/>
    <col min="8447" max="8447" width="12.85546875" customWidth="1"/>
    <col min="8448" max="8448" width="15.42578125" customWidth="1"/>
    <col min="8449" max="8449" width="19.42578125" customWidth="1"/>
    <col min="8450" max="8450" width="13.85546875" customWidth="1"/>
    <col min="8698" max="8698" width="3.42578125" customWidth="1"/>
    <col min="8699" max="8699" width="7" customWidth="1"/>
    <col min="8700" max="8700" width="9.85546875" customWidth="1"/>
    <col min="8701" max="8701" width="64.140625" customWidth="1"/>
    <col min="8702" max="8702" width="11.42578125" customWidth="1"/>
    <col min="8703" max="8703" width="12.85546875" customWidth="1"/>
    <col min="8704" max="8704" width="15.42578125" customWidth="1"/>
    <col min="8705" max="8705" width="19.42578125" customWidth="1"/>
    <col min="8706" max="8706" width="13.85546875" customWidth="1"/>
    <col min="8954" max="8954" width="3.42578125" customWidth="1"/>
    <col min="8955" max="8955" width="7" customWidth="1"/>
    <col min="8956" max="8956" width="9.85546875" customWidth="1"/>
    <col min="8957" max="8957" width="64.140625" customWidth="1"/>
    <col min="8958" max="8958" width="11.42578125" customWidth="1"/>
    <col min="8959" max="8959" width="12.85546875" customWidth="1"/>
    <col min="8960" max="8960" width="15.42578125" customWidth="1"/>
    <col min="8961" max="8961" width="19.42578125" customWidth="1"/>
    <col min="8962" max="8962" width="13.85546875" customWidth="1"/>
    <col min="9210" max="9210" width="3.42578125" customWidth="1"/>
    <col min="9211" max="9211" width="7" customWidth="1"/>
    <col min="9212" max="9212" width="9.85546875" customWidth="1"/>
    <col min="9213" max="9213" width="64.140625" customWidth="1"/>
    <col min="9214" max="9214" width="11.42578125" customWidth="1"/>
    <col min="9215" max="9215" width="12.85546875" customWidth="1"/>
    <col min="9216" max="9216" width="15.42578125" customWidth="1"/>
    <col min="9217" max="9217" width="19.42578125" customWidth="1"/>
    <col min="9218" max="9218" width="13.85546875" customWidth="1"/>
    <col min="9466" max="9466" width="3.42578125" customWidth="1"/>
    <col min="9467" max="9467" width="7" customWidth="1"/>
    <col min="9468" max="9468" width="9.85546875" customWidth="1"/>
    <col min="9469" max="9469" width="64.140625" customWidth="1"/>
    <col min="9470" max="9470" width="11.42578125" customWidth="1"/>
    <col min="9471" max="9471" width="12.85546875" customWidth="1"/>
    <col min="9472" max="9472" width="15.42578125" customWidth="1"/>
    <col min="9473" max="9473" width="19.42578125" customWidth="1"/>
    <col min="9474" max="9474" width="13.85546875" customWidth="1"/>
    <col min="9722" max="9722" width="3.42578125" customWidth="1"/>
    <col min="9723" max="9723" width="7" customWidth="1"/>
    <col min="9724" max="9724" width="9.85546875" customWidth="1"/>
    <col min="9725" max="9725" width="64.140625" customWidth="1"/>
    <col min="9726" max="9726" width="11.42578125" customWidth="1"/>
    <col min="9727" max="9727" width="12.85546875" customWidth="1"/>
    <col min="9728" max="9728" width="15.42578125" customWidth="1"/>
    <col min="9729" max="9729" width="19.42578125" customWidth="1"/>
    <col min="9730" max="9730" width="13.85546875" customWidth="1"/>
    <col min="9978" max="9978" width="3.42578125" customWidth="1"/>
    <col min="9979" max="9979" width="7" customWidth="1"/>
    <col min="9980" max="9980" width="9.85546875" customWidth="1"/>
    <col min="9981" max="9981" width="64.140625" customWidth="1"/>
    <col min="9982" max="9982" width="11.42578125" customWidth="1"/>
    <col min="9983" max="9983" width="12.85546875" customWidth="1"/>
    <col min="9984" max="9984" width="15.42578125" customWidth="1"/>
    <col min="9985" max="9985" width="19.42578125" customWidth="1"/>
    <col min="9986" max="9986" width="13.85546875" customWidth="1"/>
    <col min="10234" max="10234" width="3.42578125" customWidth="1"/>
    <col min="10235" max="10235" width="7" customWidth="1"/>
    <col min="10236" max="10236" width="9.85546875" customWidth="1"/>
    <col min="10237" max="10237" width="64.140625" customWidth="1"/>
    <col min="10238" max="10238" width="11.42578125" customWidth="1"/>
    <col min="10239" max="10239" width="12.85546875" customWidth="1"/>
    <col min="10240" max="10240" width="15.42578125" customWidth="1"/>
    <col min="10241" max="10241" width="19.42578125" customWidth="1"/>
    <col min="10242" max="10242" width="13.85546875" customWidth="1"/>
    <col min="10490" max="10490" width="3.42578125" customWidth="1"/>
    <col min="10491" max="10491" width="7" customWidth="1"/>
    <col min="10492" max="10492" width="9.85546875" customWidth="1"/>
    <col min="10493" max="10493" width="64.140625" customWidth="1"/>
    <col min="10494" max="10494" width="11.42578125" customWidth="1"/>
    <col min="10495" max="10495" width="12.85546875" customWidth="1"/>
    <col min="10496" max="10496" width="15.42578125" customWidth="1"/>
    <col min="10497" max="10497" width="19.42578125" customWidth="1"/>
    <col min="10498" max="10498" width="13.85546875" customWidth="1"/>
    <col min="10746" max="10746" width="3.42578125" customWidth="1"/>
    <col min="10747" max="10747" width="7" customWidth="1"/>
    <col min="10748" max="10748" width="9.85546875" customWidth="1"/>
    <col min="10749" max="10749" width="64.140625" customWidth="1"/>
    <col min="10750" max="10750" width="11.42578125" customWidth="1"/>
    <col min="10751" max="10751" width="12.85546875" customWidth="1"/>
    <col min="10752" max="10752" width="15.42578125" customWidth="1"/>
    <col min="10753" max="10753" width="19.42578125" customWidth="1"/>
    <col min="10754" max="10754" width="13.85546875" customWidth="1"/>
    <col min="11002" max="11002" width="3.42578125" customWidth="1"/>
    <col min="11003" max="11003" width="7" customWidth="1"/>
    <col min="11004" max="11004" width="9.85546875" customWidth="1"/>
    <col min="11005" max="11005" width="64.140625" customWidth="1"/>
    <col min="11006" max="11006" width="11.42578125" customWidth="1"/>
    <col min="11007" max="11007" width="12.85546875" customWidth="1"/>
    <col min="11008" max="11008" width="15.42578125" customWidth="1"/>
    <col min="11009" max="11009" width="19.42578125" customWidth="1"/>
    <col min="11010" max="11010" width="13.85546875" customWidth="1"/>
    <col min="11258" max="11258" width="3.42578125" customWidth="1"/>
    <col min="11259" max="11259" width="7" customWidth="1"/>
    <col min="11260" max="11260" width="9.85546875" customWidth="1"/>
    <col min="11261" max="11261" width="64.140625" customWidth="1"/>
    <col min="11262" max="11262" width="11.42578125" customWidth="1"/>
    <col min="11263" max="11263" width="12.85546875" customWidth="1"/>
    <col min="11264" max="11264" width="15.42578125" customWidth="1"/>
    <col min="11265" max="11265" width="19.42578125" customWidth="1"/>
    <col min="11266" max="11266" width="13.85546875" customWidth="1"/>
    <col min="11514" max="11514" width="3.42578125" customWidth="1"/>
    <col min="11515" max="11515" width="7" customWidth="1"/>
    <col min="11516" max="11516" width="9.85546875" customWidth="1"/>
    <col min="11517" max="11517" width="64.140625" customWidth="1"/>
    <col min="11518" max="11518" width="11.42578125" customWidth="1"/>
    <col min="11519" max="11519" width="12.85546875" customWidth="1"/>
    <col min="11520" max="11520" width="15.42578125" customWidth="1"/>
    <col min="11521" max="11521" width="19.42578125" customWidth="1"/>
    <col min="11522" max="11522" width="13.85546875" customWidth="1"/>
    <col min="11770" max="11770" width="3.42578125" customWidth="1"/>
    <col min="11771" max="11771" width="7" customWidth="1"/>
    <col min="11772" max="11772" width="9.85546875" customWidth="1"/>
    <col min="11773" max="11773" width="64.140625" customWidth="1"/>
    <col min="11774" max="11774" width="11.42578125" customWidth="1"/>
    <col min="11775" max="11775" width="12.85546875" customWidth="1"/>
    <col min="11776" max="11776" width="15.42578125" customWidth="1"/>
    <col min="11777" max="11777" width="19.42578125" customWidth="1"/>
    <col min="11778" max="11778" width="13.85546875" customWidth="1"/>
    <col min="12026" max="12026" width="3.42578125" customWidth="1"/>
    <col min="12027" max="12027" width="7" customWidth="1"/>
    <col min="12028" max="12028" width="9.85546875" customWidth="1"/>
    <col min="12029" max="12029" width="64.140625" customWidth="1"/>
    <col min="12030" max="12030" width="11.42578125" customWidth="1"/>
    <col min="12031" max="12031" width="12.85546875" customWidth="1"/>
    <col min="12032" max="12032" width="15.42578125" customWidth="1"/>
    <col min="12033" max="12033" width="19.42578125" customWidth="1"/>
    <col min="12034" max="12034" width="13.85546875" customWidth="1"/>
    <col min="12282" max="12282" width="3.42578125" customWidth="1"/>
    <col min="12283" max="12283" width="7" customWidth="1"/>
    <col min="12284" max="12284" width="9.85546875" customWidth="1"/>
    <col min="12285" max="12285" width="64.140625" customWidth="1"/>
    <col min="12286" max="12286" width="11.42578125" customWidth="1"/>
    <col min="12287" max="12287" width="12.85546875" customWidth="1"/>
    <col min="12288" max="12288" width="15.42578125" customWidth="1"/>
    <col min="12289" max="12289" width="19.42578125" customWidth="1"/>
    <col min="12290" max="12290" width="13.85546875" customWidth="1"/>
    <col min="12538" max="12538" width="3.42578125" customWidth="1"/>
    <col min="12539" max="12539" width="7" customWidth="1"/>
    <col min="12540" max="12540" width="9.85546875" customWidth="1"/>
    <col min="12541" max="12541" width="64.140625" customWidth="1"/>
    <col min="12542" max="12542" width="11.42578125" customWidth="1"/>
    <col min="12543" max="12543" width="12.85546875" customWidth="1"/>
    <col min="12544" max="12544" width="15.42578125" customWidth="1"/>
    <col min="12545" max="12545" width="19.42578125" customWidth="1"/>
    <col min="12546" max="12546" width="13.85546875" customWidth="1"/>
    <col min="12794" max="12794" width="3.42578125" customWidth="1"/>
    <col min="12795" max="12795" width="7" customWidth="1"/>
    <col min="12796" max="12796" width="9.85546875" customWidth="1"/>
    <col min="12797" max="12797" width="64.140625" customWidth="1"/>
    <col min="12798" max="12798" width="11.42578125" customWidth="1"/>
    <col min="12799" max="12799" width="12.85546875" customWidth="1"/>
    <col min="12800" max="12800" width="15.42578125" customWidth="1"/>
    <col min="12801" max="12801" width="19.42578125" customWidth="1"/>
    <col min="12802" max="12802" width="13.85546875" customWidth="1"/>
    <col min="13050" max="13050" width="3.42578125" customWidth="1"/>
    <col min="13051" max="13051" width="7" customWidth="1"/>
    <col min="13052" max="13052" width="9.85546875" customWidth="1"/>
    <col min="13053" max="13053" width="64.140625" customWidth="1"/>
    <col min="13054" max="13054" width="11.42578125" customWidth="1"/>
    <col min="13055" max="13055" width="12.85546875" customWidth="1"/>
    <col min="13056" max="13056" width="15.42578125" customWidth="1"/>
    <col min="13057" max="13057" width="19.42578125" customWidth="1"/>
    <col min="13058" max="13058" width="13.85546875" customWidth="1"/>
    <col min="13306" max="13306" width="3.42578125" customWidth="1"/>
    <col min="13307" max="13307" width="7" customWidth="1"/>
    <col min="13308" max="13308" width="9.85546875" customWidth="1"/>
    <col min="13309" max="13309" width="64.140625" customWidth="1"/>
    <col min="13310" max="13310" width="11.42578125" customWidth="1"/>
    <col min="13311" max="13311" width="12.85546875" customWidth="1"/>
    <col min="13312" max="13312" width="15.42578125" customWidth="1"/>
    <col min="13313" max="13313" width="19.42578125" customWidth="1"/>
    <col min="13314" max="13314" width="13.85546875" customWidth="1"/>
    <col min="13562" max="13562" width="3.42578125" customWidth="1"/>
    <col min="13563" max="13563" width="7" customWidth="1"/>
    <col min="13564" max="13564" width="9.85546875" customWidth="1"/>
    <col min="13565" max="13565" width="64.140625" customWidth="1"/>
    <col min="13566" max="13566" width="11.42578125" customWidth="1"/>
    <col min="13567" max="13567" width="12.85546875" customWidth="1"/>
    <col min="13568" max="13568" width="15.42578125" customWidth="1"/>
    <col min="13569" max="13569" width="19.42578125" customWidth="1"/>
    <col min="13570" max="13570" width="13.85546875" customWidth="1"/>
    <col min="13818" max="13818" width="3.42578125" customWidth="1"/>
    <col min="13819" max="13819" width="7" customWidth="1"/>
    <col min="13820" max="13820" width="9.85546875" customWidth="1"/>
    <col min="13821" max="13821" width="64.140625" customWidth="1"/>
    <col min="13822" max="13822" width="11.42578125" customWidth="1"/>
    <col min="13823" max="13823" width="12.85546875" customWidth="1"/>
    <col min="13824" max="13824" width="15.42578125" customWidth="1"/>
    <col min="13825" max="13825" width="19.42578125" customWidth="1"/>
    <col min="13826" max="13826" width="13.85546875" customWidth="1"/>
    <col min="14074" max="14074" width="3.42578125" customWidth="1"/>
    <col min="14075" max="14075" width="7" customWidth="1"/>
    <col min="14076" max="14076" width="9.85546875" customWidth="1"/>
    <col min="14077" max="14077" width="64.140625" customWidth="1"/>
    <col min="14078" max="14078" width="11.42578125" customWidth="1"/>
    <col min="14079" max="14079" width="12.85546875" customWidth="1"/>
    <col min="14080" max="14080" width="15.42578125" customWidth="1"/>
    <col min="14081" max="14081" width="19.42578125" customWidth="1"/>
    <col min="14082" max="14082" width="13.85546875" customWidth="1"/>
    <col min="14330" max="14330" width="3.42578125" customWidth="1"/>
    <col min="14331" max="14331" width="7" customWidth="1"/>
    <col min="14332" max="14332" width="9.85546875" customWidth="1"/>
    <col min="14333" max="14333" width="64.140625" customWidth="1"/>
    <col min="14334" max="14334" width="11.42578125" customWidth="1"/>
    <col min="14335" max="14335" width="12.85546875" customWidth="1"/>
    <col min="14336" max="14336" width="15.42578125" customWidth="1"/>
    <col min="14337" max="14337" width="19.42578125" customWidth="1"/>
    <col min="14338" max="14338" width="13.85546875" customWidth="1"/>
    <col min="14586" max="14586" width="3.42578125" customWidth="1"/>
    <col min="14587" max="14587" width="7" customWidth="1"/>
    <col min="14588" max="14588" width="9.85546875" customWidth="1"/>
    <col min="14589" max="14589" width="64.140625" customWidth="1"/>
    <col min="14590" max="14590" width="11.42578125" customWidth="1"/>
    <col min="14591" max="14591" width="12.85546875" customWidth="1"/>
    <col min="14592" max="14592" width="15.42578125" customWidth="1"/>
    <col min="14593" max="14593" width="19.42578125" customWidth="1"/>
    <col min="14594" max="14594" width="13.85546875" customWidth="1"/>
    <col min="14842" max="14842" width="3.42578125" customWidth="1"/>
    <col min="14843" max="14843" width="7" customWidth="1"/>
    <col min="14844" max="14844" width="9.85546875" customWidth="1"/>
    <col min="14845" max="14845" width="64.140625" customWidth="1"/>
    <col min="14846" max="14846" width="11.42578125" customWidth="1"/>
    <col min="14847" max="14847" width="12.85546875" customWidth="1"/>
    <col min="14848" max="14848" width="15.42578125" customWidth="1"/>
    <col min="14849" max="14849" width="19.42578125" customWidth="1"/>
    <col min="14850" max="14850" width="13.85546875" customWidth="1"/>
    <col min="15098" max="15098" width="3.42578125" customWidth="1"/>
    <col min="15099" max="15099" width="7" customWidth="1"/>
    <col min="15100" max="15100" width="9.85546875" customWidth="1"/>
    <col min="15101" max="15101" width="64.140625" customWidth="1"/>
    <col min="15102" max="15102" width="11.42578125" customWidth="1"/>
    <col min="15103" max="15103" width="12.85546875" customWidth="1"/>
    <col min="15104" max="15104" width="15.42578125" customWidth="1"/>
    <col min="15105" max="15105" width="19.42578125" customWidth="1"/>
    <col min="15106" max="15106" width="13.85546875" customWidth="1"/>
    <col min="15354" max="15354" width="3.42578125" customWidth="1"/>
    <col min="15355" max="15355" width="7" customWidth="1"/>
    <col min="15356" max="15356" width="9.85546875" customWidth="1"/>
    <col min="15357" max="15357" width="64.140625" customWidth="1"/>
    <col min="15358" max="15358" width="11.42578125" customWidth="1"/>
    <col min="15359" max="15359" width="12.85546875" customWidth="1"/>
    <col min="15360" max="15360" width="15.42578125" customWidth="1"/>
    <col min="15361" max="15361" width="19.42578125" customWidth="1"/>
    <col min="15362" max="15362" width="13.85546875" customWidth="1"/>
    <col min="15610" max="15610" width="3.42578125" customWidth="1"/>
    <col min="15611" max="15611" width="7" customWidth="1"/>
    <col min="15612" max="15612" width="9.85546875" customWidth="1"/>
    <col min="15613" max="15613" width="64.140625" customWidth="1"/>
    <col min="15614" max="15614" width="11.42578125" customWidth="1"/>
    <col min="15615" max="15615" width="12.85546875" customWidth="1"/>
    <col min="15616" max="15616" width="15.42578125" customWidth="1"/>
    <col min="15617" max="15617" width="19.42578125" customWidth="1"/>
    <col min="15618" max="15618" width="13.85546875" customWidth="1"/>
    <col min="15866" max="15866" width="3.42578125" customWidth="1"/>
    <col min="15867" max="15867" width="7" customWidth="1"/>
    <col min="15868" max="15868" width="9.85546875" customWidth="1"/>
    <col min="15869" max="15869" width="64.140625" customWidth="1"/>
    <col min="15870" max="15870" width="11.42578125" customWidth="1"/>
    <col min="15871" max="15871" width="12.85546875" customWidth="1"/>
    <col min="15872" max="15872" width="15.42578125" customWidth="1"/>
    <col min="15873" max="15873" width="19.42578125" customWidth="1"/>
    <col min="15874" max="15874" width="13.85546875" customWidth="1"/>
    <col min="16122" max="16122" width="3.42578125" customWidth="1"/>
    <col min="16123" max="16123" width="7" customWidth="1"/>
    <col min="16124" max="16124" width="9.85546875" customWidth="1"/>
    <col min="16125" max="16125" width="64.140625" customWidth="1"/>
    <col min="16126" max="16126" width="11.42578125" customWidth="1"/>
    <col min="16127" max="16127" width="12.85546875" customWidth="1"/>
    <col min="16128" max="16128" width="15.42578125" customWidth="1"/>
    <col min="16129" max="16129" width="19.42578125" customWidth="1"/>
    <col min="16130" max="16130" width="13.85546875" customWidth="1"/>
  </cols>
  <sheetData>
    <row r="1" spans="1:37" ht="84.75" customHeight="1" thickBot="1" x14ac:dyDescent="0.4">
      <c r="B1" s="1760" t="s">
        <v>213</v>
      </c>
      <c r="C1" s="1761"/>
      <c r="D1" s="1761"/>
      <c r="E1" s="1761"/>
      <c r="F1" s="1761"/>
      <c r="G1" s="1761"/>
      <c r="H1" s="1762"/>
    </row>
    <row r="2" spans="1:37" ht="24.95" customHeight="1" thickBot="1" x14ac:dyDescent="0.4">
      <c r="B2" s="1794" t="s">
        <v>0</v>
      </c>
      <c r="C2" s="1795"/>
      <c r="D2" s="1795"/>
      <c r="E2" s="1795"/>
      <c r="F2" s="1795"/>
      <c r="G2" s="1795"/>
      <c r="H2" s="1796"/>
    </row>
    <row r="3" spans="1:37" s="260" customFormat="1" ht="24.95" customHeight="1" thickBot="1" x14ac:dyDescent="0.4">
      <c r="A3" s="258"/>
      <c r="B3" s="1763" t="s">
        <v>469</v>
      </c>
      <c r="C3" s="1916"/>
      <c r="D3" s="1916"/>
      <c r="E3" s="1916"/>
      <c r="F3" s="1916"/>
      <c r="G3" s="1916"/>
      <c r="H3" s="1917"/>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row>
    <row r="4" spans="1:37" ht="24.95" customHeight="1" thickBot="1" x14ac:dyDescent="0.4">
      <c r="B4" s="37"/>
      <c r="C4" s="38"/>
      <c r="D4" s="1769" t="s">
        <v>1</v>
      </c>
      <c r="E4" s="1769"/>
      <c r="F4" s="1769"/>
      <c r="G4" s="1769"/>
      <c r="H4" s="1770"/>
    </row>
    <row r="5" spans="1:37" ht="66.75" customHeight="1" x14ac:dyDescent="0.35">
      <c r="A5" s="3"/>
      <c r="B5" s="39"/>
      <c r="C5" s="40" t="s">
        <v>2</v>
      </c>
      <c r="D5" s="1874" t="s">
        <v>3</v>
      </c>
      <c r="E5" s="1875"/>
      <c r="F5" s="1875"/>
      <c r="G5" s="1875"/>
      <c r="H5" s="1876"/>
    </row>
    <row r="6" spans="1:37" ht="139.5" customHeight="1" x14ac:dyDescent="0.35">
      <c r="A6" s="3"/>
      <c r="B6" s="41"/>
      <c r="C6" s="14" t="s">
        <v>4</v>
      </c>
      <c r="D6" s="1869" t="s">
        <v>5</v>
      </c>
      <c r="E6" s="1869"/>
      <c r="F6" s="1869"/>
      <c r="G6" s="1869"/>
      <c r="H6" s="1870"/>
    </row>
    <row r="7" spans="1:37" ht="90.75" customHeight="1" x14ac:dyDescent="0.35">
      <c r="A7" s="3"/>
      <c r="B7" s="94"/>
      <c r="C7" s="14" t="s">
        <v>6</v>
      </c>
      <c r="D7" s="1869" t="s">
        <v>7</v>
      </c>
      <c r="E7" s="1869"/>
      <c r="F7" s="1869"/>
      <c r="G7" s="1869"/>
      <c r="H7" s="1870"/>
    </row>
    <row r="8" spans="1:37" ht="90" customHeight="1" x14ac:dyDescent="0.35">
      <c r="A8" s="3"/>
      <c r="B8" s="94"/>
      <c r="C8" s="14" t="s">
        <v>8</v>
      </c>
      <c r="D8" s="1869" t="s">
        <v>82</v>
      </c>
      <c r="E8" s="1869"/>
      <c r="F8" s="1869"/>
      <c r="G8" s="1869"/>
      <c r="H8" s="1870"/>
    </row>
    <row r="9" spans="1:37" ht="143.25" customHeight="1" x14ac:dyDescent="0.35">
      <c r="A9" s="3"/>
      <c r="B9" s="94"/>
      <c r="C9" s="14" t="s">
        <v>9</v>
      </c>
      <c r="D9" s="1869" t="s">
        <v>59</v>
      </c>
      <c r="E9" s="1869"/>
      <c r="F9" s="1869"/>
      <c r="G9" s="1869"/>
      <c r="H9" s="1870"/>
    </row>
    <row r="10" spans="1:37" ht="88.5" customHeight="1" x14ac:dyDescent="0.35">
      <c r="A10" s="3"/>
      <c r="B10" s="94"/>
      <c r="C10" s="14" t="s">
        <v>10</v>
      </c>
      <c r="D10" s="1869" t="s">
        <v>60</v>
      </c>
      <c r="E10" s="1869"/>
      <c r="F10" s="1869"/>
      <c r="G10" s="1869"/>
      <c r="H10" s="1870"/>
    </row>
    <row r="11" spans="1:37" ht="45" customHeight="1" x14ac:dyDescent="0.35">
      <c r="A11" s="3"/>
      <c r="B11" s="94"/>
      <c r="C11" s="14" t="s">
        <v>11</v>
      </c>
      <c r="D11" s="1869" t="s">
        <v>12</v>
      </c>
      <c r="E11" s="1869"/>
      <c r="F11" s="1869"/>
      <c r="G11" s="1869"/>
      <c r="H11" s="1870"/>
    </row>
    <row r="12" spans="1:37" ht="144" customHeight="1" x14ac:dyDescent="0.35">
      <c r="A12" s="3"/>
      <c r="B12" s="94"/>
      <c r="C12" s="14" t="s">
        <v>13</v>
      </c>
      <c r="D12" s="1869" t="s">
        <v>265</v>
      </c>
      <c r="E12" s="1869"/>
      <c r="F12" s="1869"/>
      <c r="G12" s="1869"/>
      <c r="H12" s="1870"/>
    </row>
    <row r="13" spans="1:37" ht="88.5" customHeight="1" x14ac:dyDescent="0.35">
      <c r="A13" s="3"/>
      <c r="B13" s="94"/>
      <c r="C13" s="36" t="s">
        <v>14</v>
      </c>
      <c r="D13" s="1869" t="s">
        <v>15</v>
      </c>
      <c r="E13" s="1869"/>
      <c r="F13" s="1869"/>
      <c r="G13" s="1869"/>
      <c r="H13" s="1870"/>
    </row>
    <row r="14" spans="1:37" ht="143.25" customHeight="1" x14ac:dyDescent="0.35">
      <c r="A14" s="3"/>
      <c r="B14" s="94"/>
      <c r="C14" s="14" t="s">
        <v>16</v>
      </c>
      <c r="D14" s="1869" t="s">
        <v>215</v>
      </c>
      <c r="E14" s="1869"/>
      <c r="F14" s="1869"/>
      <c r="G14" s="1869"/>
      <c r="H14" s="1870"/>
    </row>
    <row r="15" spans="1:37" ht="181.5" customHeight="1" x14ac:dyDescent="0.35">
      <c r="A15" s="3"/>
      <c r="B15" s="94"/>
      <c r="C15" s="14" t="s">
        <v>17</v>
      </c>
      <c r="D15" s="1869" t="s">
        <v>334</v>
      </c>
      <c r="E15" s="1869"/>
      <c r="F15" s="1869"/>
      <c r="G15" s="1869"/>
      <c r="H15" s="1870"/>
    </row>
    <row r="16" spans="1:37" ht="154.5" customHeight="1" x14ac:dyDescent="0.35">
      <c r="A16" s="3"/>
      <c r="B16" s="94"/>
      <c r="C16" s="14" t="s">
        <v>18</v>
      </c>
      <c r="D16" s="1869" t="s">
        <v>19</v>
      </c>
      <c r="E16" s="1869"/>
      <c r="F16" s="1869"/>
      <c r="G16" s="1869"/>
      <c r="H16" s="1870"/>
    </row>
    <row r="17" spans="1:37" ht="106.5" customHeight="1" x14ac:dyDescent="0.35">
      <c r="A17" s="3"/>
      <c r="B17" s="94"/>
      <c r="C17" s="14" t="s">
        <v>20</v>
      </c>
      <c r="D17" s="1869" t="s">
        <v>21</v>
      </c>
      <c r="E17" s="1869"/>
      <c r="F17" s="1869"/>
      <c r="G17" s="1869"/>
      <c r="H17" s="1870"/>
    </row>
    <row r="18" spans="1:37" ht="86.25" customHeight="1" x14ac:dyDescent="0.35">
      <c r="A18" s="3"/>
      <c r="B18" s="94"/>
      <c r="C18" s="14" t="s">
        <v>22</v>
      </c>
      <c r="D18" s="1869" t="s">
        <v>83</v>
      </c>
      <c r="E18" s="1869"/>
      <c r="F18" s="1869"/>
      <c r="G18" s="1869"/>
      <c r="H18" s="1870"/>
    </row>
    <row r="19" spans="1:37" ht="70.5" customHeight="1" thickBot="1" x14ac:dyDescent="0.4">
      <c r="A19" s="3"/>
      <c r="B19" s="42"/>
      <c r="C19" s="43" t="s">
        <v>23</v>
      </c>
      <c r="D19" s="1877" t="s">
        <v>84</v>
      </c>
      <c r="E19" s="1877"/>
      <c r="F19" s="1877"/>
      <c r="G19" s="1877"/>
      <c r="H19" s="1878"/>
    </row>
    <row r="20" spans="1:37" ht="18.75" thickBot="1" x14ac:dyDescent="0.4">
      <c r="B20" s="44"/>
      <c r="C20" s="44"/>
      <c r="D20" s="44"/>
      <c r="E20" s="44"/>
      <c r="F20" s="4"/>
      <c r="G20" s="44"/>
      <c r="H20" s="44"/>
    </row>
    <row r="21" spans="1:37" ht="56.25" x14ac:dyDescent="0.35">
      <c r="B21" s="1113" t="s">
        <v>24</v>
      </c>
      <c r="C21" s="247" t="s">
        <v>216</v>
      </c>
      <c r="D21" s="247" t="s">
        <v>25</v>
      </c>
      <c r="E21" s="247" t="s">
        <v>26</v>
      </c>
      <c r="F21" s="1195" t="s">
        <v>27</v>
      </c>
      <c r="G21" s="1196" t="s">
        <v>28</v>
      </c>
      <c r="H21" s="1197" t="s">
        <v>29</v>
      </c>
    </row>
    <row r="22" spans="1:37" ht="19.5" thickBot="1" x14ac:dyDescent="0.4">
      <c r="B22" s="1198">
        <v>1</v>
      </c>
      <c r="C22" s="1199">
        <v>2</v>
      </c>
      <c r="D22" s="1199">
        <v>3</v>
      </c>
      <c r="E22" s="1199">
        <v>4</v>
      </c>
      <c r="F22" s="1199">
        <v>5</v>
      </c>
      <c r="G22" s="1200">
        <v>6</v>
      </c>
      <c r="H22" s="1201">
        <v>7</v>
      </c>
    </row>
    <row r="23" spans="1:37" ht="24.95" customHeight="1" thickBot="1" x14ac:dyDescent="0.4">
      <c r="B23" s="66"/>
      <c r="C23" s="67"/>
      <c r="D23" s="1202" t="s">
        <v>30</v>
      </c>
      <c r="E23" s="1203"/>
      <c r="F23" s="1203"/>
      <c r="G23" s="1204"/>
      <c r="H23" s="1205"/>
    </row>
    <row r="24" spans="1:37" ht="27.75" customHeight="1" x14ac:dyDescent="0.35">
      <c r="B24" s="396">
        <v>1</v>
      </c>
      <c r="C24" s="1206" t="s">
        <v>62</v>
      </c>
      <c r="D24" s="1207" t="s">
        <v>31</v>
      </c>
      <c r="E24" s="28" t="s">
        <v>32</v>
      </c>
      <c r="F24" s="1208">
        <v>1</v>
      </c>
      <c r="G24" s="1209"/>
      <c r="H24" s="1210">
        <f t="shared" ref="H24:H29" si="0">F24*G24</f>
        <v>0</v>
      </c>
    </row>
    <row r="25" spans="1:37" ht="40.5" customHeight="1" x14ac:dyDescent="0.35">
      <c r="B25" s="126">
        <v>2</v>
      </c>
      <c r="C25" s="431" t="s">
        <v>53</v>
      </c>
      <c r="D25" s="1211" t="s">
        <v>33</v>
      </c>
      <c r="E25" s="26" t="s">
        <v>32</v>
      </c>
      <c r="F25" s="1212">
        <v>1</v>
      </c>
      <c r="G25" s="1213"/>
      <c r="H25" s="1214">
        <f t="shared" si="0"/>
        <v>0</v>
      </c>
    </row>
    <row r="26" spans="1:37" ht="30" customHeight="1" x14ac:dyDescent="0.35">
      <c r="B26" s="126">
        <v>3</v>
      </c>
      <c r="C26" s="1215" t="s">
        <v>63</v>
      </c>
      <c r="D26" s="1211" t="s">
        <v>34</v>
      </c>
      <c r="E26" s="26" t="s">
        <v>32</v>
      </c>
      <c r="F26" s="1212">
        <v>1</v>
      </c>
      <c r="G26" s="1213"/>
      <c r="H26" s="1214">
        <f t="shared" si="0"/>
        <v>0</v>
      </c>
    </row>
    <row r="27" spans="1:37" ht="42" customHeight="1" x14ac:dyDescent="0.35">
      <c r="B27" s="126">
        <v>4</v>
      </c>
      <c r="C27" s="1215" t="s">
        <v>64</v>
      </c>
      <c r="D27" s="1211" t="s">
        <v>55</v>
      </c>
      <c r="E27" s="26" t="s">
        <v>32</v>
      </c>
      <c r="F27" s="1212">
        <v>1</v>
      </c>
      <c r="G27" s="1213"/>
      <c r="H27" s="1214">
        <f t="shared" si="0"/>
        <v>0</v>
      </c>
    </row>
    <row r="28" spans="1:37" ht="75" x14ac:dyDescent="0.35">
      <c r="B28" s="126">
        <v>5</v>
      </c>
      <c r="C28" s="1215" t="s">
        <v>65</v>
      </c>
      <c r="D28" s="1211" t="s">
        <v>58</v>
      </c>
      <c r="E28" s="26" t="s">
        <v>32</v>
      </c>
      <c r="F28" s="1212">
        <v>1</v>
      </c>
      <c r="G28" s="1213"/>
      <c r="H28" s="1214">
        <f t="shared" si="0"/>
        <v>0</v>
      </c>
    </row>
    <row r="29" spans="1:37" ht="64.5" customHeight="1" thickBot="1" x14ac:dyDescent="0.4">
      <c r="B29" s="286">
        <v>6</v>
      </c>
      <c r="C29" s="1216">
        <v>14</v>
      </c>
      <c r="D29" s="1217" t="s">
        <v>217</v>
      </c>
      <c r="E29" s="403" t="s">
        <v>32</v>
      </c>
      <c r="F29" s="1218">
        <v>1</v>
      </c>
      <c r="G29" s="1219"/>
      <c r="H29" s="1220">
        <f t="shared" si="0"/>
        <v>0</v>
      </c>
    </row>
    <row r="30" spans="1:37" ht="24.95" customHeight="1" thickBot="1" x14ac:dyDescent="0.4">
      <c r="B30" s="1918" t="s">
        <v>470</v>
      </c>
      <c r="C30" s="1919"/>
      <c r="D30" s="1919"/>
      <c r="E30" s="1919"/>
      <c r="F30" s="1919"/>
      <c r="G30" s="1920"/>
      <c r="H30" s="1221">
        <f>SUM(H24:H29)</f>
        <v>0</v>
      </c>
    </row>
    <row r="31" spans="1:37" s="7" customFormat="1" ht="24.95" customHeight="1" thickBot="1" x14ac:dyDescent="0.4">
      <c r="A31" s="6"/>
      <c r="B31" s="66"/>
      <c r="C31" s="67"/>
      <c r="D31" s="1222" t="s">
        <v>35</v>
      </c>
      <c r="E31" s="1223"/>
      <c r="F31" s="1223"/>
      <c r="G31" s="361"/>
      <c r="H31" s="362"/>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row>
    <row r="32" spans="1:37" s="7" customFormat="1" ht="24.95" customHeight="1" x14ac:dyDescent="0.35">
      <c r="A32" s="6"/>
      <c r="B32" s="396">
        <v>7</v>
      </c>
      <c r="C32" s="1224" t="s">
        <v>66</v>
      </c>
      <c r="D32" s="1225" t="s">
        <v>335</v>
      </c>
      <c r="E32" s="28" t="s">
        <v>36</v>
      </c>
      <c r="F32" s="1226">
        <v>0.27100000000000002</v>
      </c>
      <c r="G32" s="1209"/>
      <c r="H32" s="1210">
        <f>F32*G32</f>
        <v>0</v>
      </c>
      <c r="I32" s="6"/>
      <c r="J32" s="6"/>
      <c r="K32" s="908"/>
      <c r="L32" s="1404"/>
      <c r="M32" s="910"/>
      <c r="N32" s="910"/>
      <c r="O32" s="2"/>
      <c r="P32" s="6"/>
      <c r="Q32" s="6"/>
      <c r="R32" s="6"/>
      <c r="S32" s="6"/>
      <c r="T32" s="6"/>
      <c r="U32" s="6"/>
      <c r="V32" s="6"/>
      <c r="W32" s="6"/>
      <c r="X32" s="6"/>
      <c r="Y32" s="6"/>
      <c r="Z32" s="6"/>
      <c r="AA32" s="6"/>
      <c r="AB32" s="6"/>
      <c r="AC32" s="6"/>
      <c r="AD32" s="6"/>
      <c r="AE32" s="6"/>
      <c r="AF32" s="6"/>
      <c r="AG32" s="6"/>
      <c r="AH32" s="6"/>
      <c r="AI32" s="6"/>
      <c r="AJ32" s="6"/>
      <c r="AK32" s="6"/>
    </row>
    <row r="33" spans="1:37" s="7" customFormat="1" ht="64.5" customHeight="1" x14ac:dyDescent="0.35">
      <c r="A33" s="6"/>
      <c r="B33" s="126">
        <v>8</v>
      </c>
      <c r="C33" s="127" t="s">
        <v>67</v>
      </c>
      <c r="D33" s="469" t="s">
        <v>471</v>
      </c>
      <c r="E33" s="26" t="s">
        <v>37</v>
      </c>
      <c r="F33" s="1227">
        <v>270.87</v>
      </c>
      <c r="G33" s="1213"/>
      <c r="H33" s="1214">
        <f>F33*G33</f>
        <v>0</v>
      </c>
      <c r="I33" s="6"/>
      <c r="J33" s="6"/>
      <c r="K33" s="468"/>
      <c r="L33" s="6"/>
      <c r="M33" s="6"/>
      <c r="N33" s="6"/>
      <c r="O33" s="6"/>
      <c r="P33" s="6"/>
      <c r="Q33" s="6"/>
      <c r="R33" s="6"/>
      <c r="S33" s="6"/>
      <c r="T33" s="6"/>
      <c r="U33" s="6"/>
      <c r="V33" s="6"/>
      <c r="W33" s="6"/>
      <c r="X33" s="6"/>
      <c r="Y33" s="6"/>
      <c r="Z33" s="6"/>
      <c r="AA33" s="6"/>
      <c r="AB33" s="6"/>
      <c r="AC33" s="6"/>
      <c r="AD33" s="6"/>
      <c r="AE33" s="6"/>
      <c r="AF33" s="6"/>
      <c r="AG33" s="6"/>
      <c r="AH33" s="6"/>
      <c r="AI33" s="6"/>
      <c r="AJ33" s="6"/>
      <c r="AK33" s="6"/>
    </row>
    <row r="34" spans="1:37" s="6" customFormat="1" ht="61.5" customHeight="1" x14ac:dyDescent="0.35">
      <c r="B34" s="126">
        <v>9</v>
      </c>
      <c r="C34" s="127" t="s">
        <v>68</v>
      </c>
      <c r="D34" s="469" t="s">
        <v>1169</v>
      </c>
      <c r="E34" s="26" t="s">
        <v>38</v>
      </c>
      <c r="F34" s="1227">
        <v>65</v>
      </c>
      <c r="G34" s="1213"/>
      <c r="H34" s="1214">
        <f t="shared" ref="H34:H38" si="1">F34*G34</f>
        <v>0</v>
      </c>
    </row>
    <row r="35" spans="1:37" s="7" customFormat="1" ht="81.75" customHeight="1" x14ac:dyDescent="0.35">
      <c r="A35" s="6"/>
      <c r="B35" s="126">
        <v>10</v>
      </c>
      <c r="C35" s="127" t="s">
        <v>68</v>
      </c>
      <c r="D35" s="469" t="s">
        <v>1139</v>
      </c>
      <c r="E35" s="26" t="s">
        <v>38</v>
      </c>
      <c r="F35" s="1227">
        <v>100</v>
      </c>
      <c r="G35" s="1213"/>
      <c r="H35" s="1214">
        <f t="shared" si="1"/>
        <v>0</v>
      </c>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row>
    <row r="36" spans="1:37" s="7" customFormat="1" ht="41.25" customHeight="1" x14ac:dyDescent="0.35">
      <c r="A36" s="6"/>
      <c r="B36" s="126">
        <v>11</v>
      </c>
      <c r="C36" s="127" t="s">
        <v>68</v>
      </c>
      <c r="D36" s="469" t="s">
        <v>472</v>
      </c>
      <c r="E36" s="26" t="s">
        <v>38</v>
      </c>
      <c r="F36" s="1227">
        <v>70</v>
      </c>
      <c r="G36" s="1213"/>
      <c r="H36" s="1214">
        <f t="shared" si="1"/>
        <v>0</v>
      </c>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row>
    <row r="37" spans="1:37" s="7" customFormat="1" ht="47.25" customHeight="1" x14ac:dyDescent="0.35">
      <c r="A37" s="6"/>
      <c r="B37" s="126">
        <v>12</v>
      </c>
      <c r="C37" s="127" t="s">
        <v>68</v>
      </c>
      <c r="D37" s="469" t="s">
        <v>1140</v>
      </c>
      <c r="E37" s="26" t="s">
        <v>37</v>
      </c>
      <c r="F37" s="1227">
        <v>30</v>
      </c>
      <c r="G37" s="1213"/>
      <c r="H37" s="1214">
        <f t="shared" si="1"/>
        <v>0</v>
      </c>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row>
    <row r="38" spans="1:37" s="7" customFormat="1" ht="89.25" customHeight="1" thickBot="1" x14ac:dyDescent="0.4">
      <c r="A38" s="6"/>
      <c r="B38" s="286">
        <v>13</v>
      </c>
      <c r="C38" s="93" t="s">
        <v>92</v>
      </c>
      <c r="D38" s="1228" t="s">
        <v>473</v>
      </c>
      <c r="E38" s="403" t="s">
        <v>40</v>
      </c>
      <c r="F38" s="1229">
        <v>1</v>
      </c>
      <c r="G38" s="1219"/>
      <c r="H38" s="1220">
        <f t="shared" si="1"/>
        <v>0</v>
      </c>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row>
    <row r="39" spans="1:37" s="7" customFormat="1" ht="24.95" customHeight="1" thickBot="1" x14ac:dyDescent="0.3">
      <c r="A39" s="6"/>
      <c r="B39" s="1921" t="s">
        <v>221</v>
      </c>
      <c r="C39" s="1922"/>
      <c r="D39" s="1922"/>
      <c r="E39" s="1922"/>
      <c r="F39" s="1922"/>
      <c r="G39" s="1923"/>
      <c r="H39" s="1221">
        <f>SUM(H32:H38)</f>
        <v>0</v>
      </c>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row>
    <row r="40" spans="1:37" s="7" customFormat="1" ht="24.95" customHeight="1" thickBot="1" x14ac:dyDescent="0.4">
      <c r="A40" s="6"/>
      <c r="B40" s="66"/>
      <c r="C40" s="67"/>
      <c r="D40" s="1222" t="s">
        <v>42</v>
      </c>
      <c r="E40" s="1230"/>
      <c r="F40" s="1223"/>
      <c r="G40" s="361"/>
      <c r="H40" s="362"/>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7" s="7" customFormat="1" ht="75.75" customHeight="1" x14ac:dyDescent="0.35">
      <c r="A41" s="6"/>
      <c r="B41" s="396">
        <v>14</v>
      </c>
      <c r="C41" s="1224" t="s">
        <v>72</v>
      </c>
      <c r="D41" s="27" t="s">
        <v>474</v>
      </c>
      <c r="E41" s="28" t="s">
        <v>39</v>
      </c>
      <c r="F41" s="1226">
        <v>212.59</v>
      </c>
      <c r="G41" s="1209"/>
      <c r="H41" s="1210">
        <f>F41*G41</f>
        <v>0</v>
      </c>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7" s="24" customFormat="1" ht="40.5" customHeight="1" x14ac:dyDescent="0.35">
      <c r="A42" s="23"/>
      <c r="B42" s="126">
        <v>15</v>
      </c>
      <c r="C42" s="127" t="s">
        <v>339</v>
      </c>
      <c r="D42" s="25" t="s">
        <v>475</v>
      </c>
      <c r="E42" s="26" t="s">
        <v>38</v>
      </c>
      <c r="F42" s="1227">
        <v>816.34</v>
      </c>
      <c r="G42" s="1213"/>
      <c r="H42" s="1214">
        <f>F42*G42</f>
        <v>0</v>
      </c>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row>
    <row r="43" spans="1:37" s="24" customFormat="1" ht="60.75" customHeight="1" x14ac:dyDescent="0.35">
      <c r="A43" s="23"/>
      <c r="B43" s="126">
        <v>16</v>
      </c>
      <c r="C43" s="127"/>
      <c r="D43" s="375" t="s">
        <v>476</v>
      </c>
      <c r="E43" s="26" t="s">
        <v>37</v>
      </c>
      <c r="F43" s="1227">
        <v>270</v>
      </c>
      <c r="G43" s="1213"/>
      <c r="H43" s="1214">
        <f>F43*G43</f>
        <v>0</v>
      </c>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row>
    <row r="44" spans="1:37" s="7" customFormat="1" ht="24.95" customHeight="1" thickBot="1" x14ac:dyDescent="0.4">
      <c r="A44" s="6"/>
      <c r="B44" s="286">
        <v>17</v>
      </c>
      <c r="C44" s="1022" t="s">
        <v>74</v>
      </c>
      <c r="D44" s="287" t="s">
        <v>365</v>
      </c>
      <c r="E44" s="403" t="s">
        <v>38</v>
      </c>
      <c r="F44" s="1229">
        <v>130</v>
      </c>
      <c r="G44" s="1219"/>
      <c r="H44" s="1220">
        <f t="shared" ref="H44" si="2">F44*G44</f>
        <v>0</v>
      </c>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row>
    <row r="45" spans="1:37" s="7" customFormat="1" ht="24.95" customHeight="1" thickBot="1" x14ac:dyDescent="0.3">
      <c r="A45" s="6"/>
      <c r="B45" s="1921" t="s">
        <v>233</v>
      </c>
      <c r="C45" s="1922"/>
      <c r="D45" s="1922"/>
      <c r="E45" s="1922"/>
      <c r="F45" s="1922"/>
      <c r="G45" s="1923"/>
      <c r="H45" s="1221">
        <f>SUM(H41:H44)</f>
        <v>0</v>
      </c>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row>
    <row r="46" spans="1:37" s="7" customFormat="1" ht="24.95" customHeight="1" thickBot="1" x14ac:dyDescent="0.4">
      <c r="A46" s="6"/>
      <c r="B46" s="66"/>
      <c r="C46" s="67"/>
      <c r="D46" s="1222" t="s">
        <v>45</v>
      </c>
      <c r="E46" s="1223"/>
      <c r="F46" s="1223"/>
      <c r="G46" s="361"/>
      <c r="H46" s="362"/>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row>
    <row r="47" spans="1:37" s="7" customFormat="1" ht="63.75" customHeight="1" x14ac:dyDescent="0.35">
      <c r="A47" s="6"/>
      <c r="B47" s="396">
        <v>17</v>
      </c>
      <c r="C47" s="1224" t="s">
        <v>77</v>
      </c>
      <c r="D47" s="27" t="s">
        <v>477</v>
      </c>
      <c r="E47" s="28" t="s">
        <v>39</v>
      </c>
      <c r="F47" s="1226">
        <v>132.84</v>
      </c>
      <c r="G47" s="1209"/>
      <c r="H47" s="1210">
        <f t="shared" ref="H47:H51" si="3">(F47*G47)</f>
        <v>0</v>
      </c>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row>
    <row r="48" spans="1:37" s="7" customFormat="1" ht="37.5" x14ac:dyDescent="0.35">
      <c r="A48" s="6"/>
      <c r="B48" s="126">
        <v>18</v>
      </c>
      <c r="C48" s="127" t="s">
        <v>80</v>
      </c>
      <c r="D48" s="25" t="s">
        <v>478</v>
      </c>
      <c r="E48" s="26" t="s">
        <v>37</v>
      </c>
      <c r="F48" s="1227">
        <v>560</v>
      </c>
      <c r="G48" s="1213"/>
      <c r="H48" s="1214">
        <f t="shared" si="3"/>
        <v>0</v>
      </c>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row>
    <row r="49" spans="1:37" s="7" customFormat="1" ht="57.75" customHeight="1" x14ac:dyDescent="0.35">
      <c r="A49" s="6"/>
      <c r="B49" s="1231">
        <v>19</v>
      </c>
      <c r="C49" s="127" t="s">
        <v>94</v>
      </c>
      <c r="D49" s="25" t="s">
        <v>1141</v>
      </c>
      <c r="E49" s="26" t="s">
        <v>38</v>
      </c>
      <c r="F49" s="1227">
        <v>630</v>
      </c>
      <c r="G49" s="1213"/>
      <c r="H49" s="1214">
        <f t="shared" si="3"/>
        <v>0</v>
      </c>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row>
    <row r="50" spans="1:37" s="6" customFormat="1" ht="66.75" customHeight="1" x14ac:dyDescent="0.35">
      <c r="B50" s="1231">
        <v>20</v>
      </c>
      <c r="C50" s="120" t="s">
        <v>94</v>
      </c>
      <c r="D50" s="25" t="s">
        <v>479</v>
      </c>
      <c r="E50" s="26" t="s">
        <v>38</v>
      </c>
      <c r="F50" s="1227">
        <v>100</v>
      </c>
      <c r="G50" s="1213"/>
      <c r="H50" s="1214">
        <f t="shared" si="3"/>
        <v>0</v>
      </c>
    </row>
    <row r="51" spans="1:37" s="6" customFormat="1" ht="42.75" customHeight="1" thickBot="1" x14ac:dyDescent="0.4">
      <c r="B51" s="1232">
        <v>21</v>
      </c>
      <c r="C51" s="1022" t="s">
        <v>75</v>
      </c>
      <c r="D51" s="287" t="s">
        <v>480</v>
      </c>
      <c r="E51" s="403" t="s">
        <v>38</v>
      </c>
      <c r="F51" s="1229">
        <v>160</v>
      </c>
      <c r="G51" s="1219"/>
      <c r="H51" s="1220">
        <f t="shared" si="3"/>
        <v>0</v>
      </c>
    </row>
    <row r="52" spans="1:37" s="7" customFormat="1" ht="18.75" customHeight="1" thickBot="1" x14ac:dyDescent="0.3">
      <c r="A52" s="6"/>
      <c r="B52" s="1918" t="s">
        <v>238</v>
      </c>
      <c r="C52" s="1919"/>
      <c r="D52" s="1919"/>
      <c r="E52" s="1919"/>
      <c r="F52" s="1919"/>
      <c r="G52" s="1920"/>
      <c r="H52" s="1221">
        <f>SUM(H47:H51)</f>
        <v>0</v>
      </c>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row>
    <row r="53" spans="1:37" ht="19.5" thickBot="1" x14ac:dyDescent="0.4">
      <c r="E53" s="470"/>
    </row>
    <row r="54" spans="1:37" ht="24.95" customHeight="1" thickBot="1" x14ac:dyDescent="0.4">
      <c r="A54" s="17"/>
      <c r="B54" s="66"/>
      <c r="C54" s="67"/>
      <c r="D54" s="1820" t="s">
        <v>481</v>
      </c>
      <c r="E54" s="1821"/>
      <c r="F54" s="1821"/>
      <c r="G54" s="1822"/>
      <c r="H54" s="377"/>
    </row>
    <row r="55" spans="1:37" ht="18.75" x14ac:dyDescent="0.35">
      <c r="A55" s="17"/>
      <c r="B55" s="471"/>
      <c r="C55" s="472"/>
      <c r="D55" s="308" t="s">
        <v>47</v>
      </c>
      <c r="E55" s="308"/>
      <c r="F55" s="378"/>
      <c r="G55" s="473"/>
      <c r="H55" s="474">
        <f>H30</f>
        <v>0</v>
      </c>
    </row>
    <row r="56" spans="1:37" ht="18.75" x14ac:dyDescent="0.35">
      <c r="A56" s="17"/>
      <c r="B56" s="475"/>
      <c r="C56" s="476"/>
      <c r="D56" s="80" t="s">
        <v>48</v>
      </c>
      <c r="E56" s="80"/>
      <c r="F56" s="81"/>
      <c r="G56" s="477"/>
      <c r="H56" s="478">
        <f>H39</f>
        <v>0</v>
      </c>
    </row>
    <row r="57" spans="1:37" s="2" customFormat="1" ht="18.75" x14ac:dyDescent="0.35">
      <c r="A57" s="17"/>
      <c r="B57" s="475"/>
      <c r="C57" s="476"/>
      <c r="D57" s="80" t="s">
        <v>49</v>
      </c>
      <c r="E57" s="83"/>
      <c r="F57" s="81"/>
      <c r="G57" s="477"/>
      <c r="H57" s="478">
        <f>H45</f>
        <v>0</v>
      </c>
    </row>
    <row r="58" spans="1:37" s="2" customFormat="1" ht="19.5" thickBot="1" x14ac:dyDescent="0.4">
      <c r="A58" s="1"/>
      <c r="B58" s="479"/>
      <c r="C58" s="480"/>
      <c r="D58" s="83" t="s">
        <v>50</v>
      </c>
      <c r="E58" s="83"/>
      <c r="F58" s="84"/>
      <c r="G58" s="481"/>
      <c r="H58" s="482">
        <f>H52</f>
        <v>0</v>
      </c>
    </row>
    <row r="59" spans="1:37" s="2" customFormat="1" ht="18.75" customHeight="1" thickBot="1" x14ac:dyDescent="0.4">
      <c r="A59" s="1"/>
      <c r="B59" s="1823" t="s">
        <v>482</v>
      </c>
      <c r="C59" s="1824"/>
      <c r="D59" s="1824"/>
      <c r="E59" s="1824"/>
      <c r="F59" s="1824"/>
      <c r="G59" s="1825"/>
      <c r="H59" s="483">
        <f>SUM(H55:H58)</f>
        <v>0</v>
      </c>
    </row>
    <row r="60" spans="1:37" x14ac:dyDescent="0.35">
      <c r="D60" s="71" t="s">
        <v>51</v>
      </c>
    </row>
    <row r="61" spans="1:37" ht="18.75" x14ac:dyDescent="0.35">
      <c r="A61" s="110"/>
      <c r="B61" s="111"/>
      <c r="C61" s="111"/>
      <c r="D61" s="465" t="s">
        <v>86</v>
      </c>
      <c r="E61" s="111"/>
      <c r="G61" s="466"/>
      <c r="H61" s="484"/>
      <c r="I61"/>
      <c r="J61"/>
      <c r="K61"/>
      <c r="L61"/>
      <c r="M61"/>
      <c r="N61"/>
      <c r="O61"/>
      <c r="P61"/>
      <c r="Q61"/>
      <c r="R61"/>
      <c r="S61"/>
      <c r="T61"/>
      <c r="U61"/>
      <c r="V61"/>
      <c r="W61"/>
      <c r="X61"/>
      <c r="Y61"/>
      <c r="Z61"/>
      <c r="AA61"/>
      <c r="AB61"/>
      <c r="AC61"/>
      <c r="AD61"/>
      <c r="AE61"/>
      <c r="AF61"/>
      <c r="AG61"/>
      <c r="AH61"/>
      <c r="AI61"/>
      <c r="AJ61"/>
      <c r="AK61"/>
    </row>
    <row r="62" spans="1:37" ht="23.25" customHeight="1" x14ac:dyDescent="0.35">
      <c r="A62" s="110"/>
      <c r="B62" s="111"/>
      <c r="C62" s="111"/>
      <c r="D62" s="465" t="s">
        <v>87</v>
      </c>
      <c r="E62" s="111"/>
      <c r="F62" s="113"/>
      <c r="G62" s="114"/>
      <c r="H62" s="115"/>
      <c r="I62"/>
      <c r="J62"/>
      <c r="K62"/>
      <c r="L62"/>
      <c r="M62"/>
      <c r="N62"/>
      <c r="O62"/>
      <c r="P62"/>
      <c r="Q62"/>
      <c r="R62"/>
      <c r="S62"/>
      <c r="T62"/>
      <c r="U62"/>
      <c r="V62"/>
      <c r="W62"/>
      <c r="X62"/>
      <c r="Y62"/>
      <c r="Z62"/>
      <c r="AA62"/>
      <c r="AB62"/>
      <c r="AC62"/>
      <c r="AD62"/>
      <c r="AE62"/>
      <c r="AF62"/>
      <c r="AG62"/>
      <c r="AH62"/>
      <c r="AI62"/>
      <c r="AJ62"/>
      <c r="AK62"/>
    </row>
    <row r="63" spans="1:37" ht="24.75" customHeight="1" x14ac:dyDescent="0.35">
      <c r="A63" s="110"/>
      <c r="B63" s="111"/>
      <c r="C63" s="111"/>
      <c r="D63" s="465" t="s">
        <v>88</v>
      </c>
      <c r="E63" s="111"/>
      <c r="F63" s="113"/>
      <c r="G63" s="114"/>
      <c r="H63" s="115"/>
      <c r="I63"/>
      <c r="J63"/>
      <c r="K63"/>
      <c r="L63"/>
      <c r="M63"/>
      <c r="N63"/>
      <c r="O63"/>
      <c r="P63"/>
      <c r="Q63"/>
      <c r="R63"/>
      <c r="S63"/>
      <c r="T63"/>
      <c r="U63"/>
      <c r="V63"/>
      <c r="W63"/>
      <c r="X63"/>
      <c r="Y63"/>
      <c r="Z63"/>
      <c r="AA63"/>
      <c r="AB63"/>
      <c r="AC63"/>
      <c r="AD63"/>
      <c r="AE63"/>
      <c r="AF63"/>
      <c r="AG63"/>
      <c r="AH63"/>
      <c r="AI63"/>
      <c r="AJ63"/>
      <c r="AK63"/>
    </row>
  </sheetData>
  <mergeCells count="25">
    <mergeCell ref="B59:G59"/>
    <mergeCell ref="D19:H19"/>
    <mergeCell ref="B30:G30"/>
    <mergeCell ref="B39:G39"/>
    <mergeCell ref="B45:G45"/>
    <mergeCell ref="B52:G52"/>
    <mergeCell ref="D54:G54"/>
    <mergeCell ref="D18:H18"/>
    <mergeCell ref="D7:H7"/>
    <mergeCell ref="D8:H8"/>
    <mergeCell ref="D9:H9"/>
    <mergeCell ref="D10:H10"/>
    <mergeCell ref="D11:H11"/>
    <mergeCell ref="D12:H12"/>
    <mergeCell ref="D13:H13"/>
    <mergeCell ref="D14:H14"/>
    <mergeCell ref="D15:H15"/>
    <mergeCell ref="D16:H16"/>
    <mergeCell ref="D17:H17"/>
    <mergeCell ref="D6:H6"/>
    <mergeCell ref="B1:H1"/>
    <mergeCell ref="B2:H2"/>
    <mergeCell ref="B3:H3"/>
    <mergeCell ref="D4:H4"/>
    <mergeCell ref="D5:H5"/>
  </mergeCells>
  <printOptions horizontalCentered="1"/>
  <pageMargins left="0.5" right="0.3" top="0.74803149606299202" bottom="0.5" header="0.31496062992126" footer="0.31496062992126"/>
  <pageSetup paperSize="9" scale="63" fitToHeight="0" orientation="portrait" r:id="rId1"/>
  <headerFooter>
    <oddHeader>&amp;CБАРАЊЕ ЗА ПОНУДИ - Тендер 11 - Дел 2 - Анекс 1
Реф. Бр.: LRCP-9034-9210-MK-RFB-A.2.1.11 - Тендер 11 - Дел 2
Градежни работи за подобрување на инфраструктурата на локалните патишта на избрани општини согласно изработени Основни проекти за градежни работи</oddHeader>
    <oddFooter>&amp;LOпштина Берово&amp;CРеконструкција на тротоари на улица Задарска&amp;R&amp;P/&amp;N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20</vt:i4>
      </vt:variant>
    </vt:vector>
  </HeadingPairs>
  <TitlesOfParts>
    <vt:vector size="41" baseType="lpstr">
      <vt:lpstr>Општина Охрид</vt:lpstr>
      <vt:lpstr>Општина Струга</vt:lpstr>
      <vt:lpstr>Општина Мак. Брод</vt:lpstr>
      <vt:lpstr>Општина Росоман</vt:lpstr>
      <vt:lpstr>Општина Свети Николе   </vt:lpstr>
      <vt:lpstr>Општина Радовиш</vt:lpstr>
      <vt:lpstr>О.Чашка</vt:lpstr>
      <vt:lpstr>Општина Пробиштип</vt:lpstr>
      <vt:lpstr>Општина Берово</vt:lpstr>
      <vt:lpstr>Општина Виница</vt:lpstr>
      <vt:lpstr>Општина Пехчево </vt:lpstr>
      <vt:lpstr>о. Старо Нагоричане </vt:lpstr>
      <vt:lpstr>Општина Карбинци</vt:lpstr>
      <vt:lpstr>Општина Куманово</vt:lpstr>
      <vt:lpstr>Општина Чучер Сандево</vt:lpstr>
      <vt:lpstr>Општина Сопиште</vt:lpstr>
      <vt:lpstr>Општина Теарце</vt:lpstr>
      <vt:lpstr>Општина Центар</vt:lpstr>
      <vt:lpstr>Општина Шуто Оризари</vt:lpstr>
      <vt:lpstr>Рекапитулар Тендер11-Дел2</vt:lpstr>
      <vt:lpstr>Sheet1</vt:lpstr>
      <vt:lpstr>'о. Старо Нагоричане '!Print_Area</vt:lpstr>
      <vt:lpstr>О.Чашка!Print_Area</vt:lpstr>
      <vt:lpstr>'Општина Берово'!Print_Area</vt:lpstr>
      <vt:lpstr>'Општина Виница'!Print_Area</vt:lpstr>
      <vt:lpstr>'Општина Карбинци'!Print_Area</vt:lpstr>
      <vt:lpstr>'Општина Куманово'!Print_Area</vt:lpstr>
      <vt:lpstr>'Општина Мак. Брод'!Print_Area</vt:lpstr>
      <vt:lpstr>'Општина Охрид'!Print_Area</vt:lpstr>
      <vt:lpstr>'Општина Пехчево '!Print_Area</vt:lpstr>
      <vt:lpstr>'Општина Пробиштип'!Print_Area</vt:lpstr>
      <vt:lpstr>'Општина Радовиш'!Print_Area</vt:lpstr>
      <vt:lpstr>'Општина Росоман'!Print_Area</vt:lpstr>
      <vt:lpstr>'Општина Свети Николе   '!Print_Area</vt:lpstr>
      <vt:lpstr>'Општина Сопиште'!Print_Area</vt:lpstr>
      <vt:lpstr>'Општина Струга'!Print_Area</vt:lpstr>
      <vt:lpstr>'Општина Теарце'!Print_Area</vt:lpstr>
      <vt:lpstr>'Општина Центар'!Print_Area</vt:lpstr>
      <vt:lpstr>'Општина Чучер Сандево'!Print_Area</vt:lpstr>
      <vt:lpstr>'Општина Шуто Оризари'!Print_Area</vt:lpstr>
      <vt:lpstr>'Рекапитулар Тендер11-Дел2'!Print_Area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Elizabeta Sokolovska</dc:creator>
  <cp:lastModifiedBy>Natasha Stojanovska</cp:lastModifiedBy>
  <cp:lastPrinted>2025-04-08T06:20:51Z</cp:lastPrinted>
  <dcterms:created xsi:type="dcterms:W3CDTF">2021-09-06T05:13:51Z</dcterms:created>
  <dcterms:modified xsi:type="dcterms:W3CDTF">2025-04-08T09:58:58Z</dcterms:modified>
</cp:coreProperties>
</file>